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C009-KOK SNUOL\ks_system\database\"/>
    </mc:Choice>
  </mc:AlternateContent>
  <xr:revisionPtr revIDLastSave="0" documentId="13_ncr:1_{4318C98C-16A4-4E46-984B-D87B105F1B88}" xr6:coauthVersionLast="47" xr6:coauthVersionMax="47" xr10:uidLastSave="{00000000-0000-0000-0000-000000000000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'1_group_total_details'!$C$7:$R$1828</definedName>
    <definedName name="_xlnm._FilterDatabase" localSheetId="14" hidden="1">'1_group_totals'!$C$7:$N$486</definedName>
    <definedName name="_xlnm._FilterDatabase" localSheetId="18" hidden="1">'1_inventory_total_details'!$C$7:$S$1828</definedName>
    <definedName name="_xlnm._FilterDatabase" localSheetId="17" hidden="1">'1_inventory_totals'!$C$7:$N$335</definedName>
    <definedName name="_xlnm._FilterDatabase" localSheetId="20" hidden="1">'2_inventory_total_details'!$C$7:$K$7</definedName>
    <definedName name="_xlnm._FilterDatabase" localSheetId="9" hidden="1">GeneralLedgerDetail!$C$7:$AD$5626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inventories!$C$7:$AD$2032</definedName>
    <definedName name="_xlnm._FilterDatabase" localSheetId="3" hidden="1">InventoryValuation!$C$7:$AI$2032</definedName>
    <definedName name="_xlnm._FilterDatabase" localSheetId="24" hidden="1">PurchaseBill!$C$7:$AP$16</definedName>
    <definedName name="_xlnm._FilterDatabase" localSheetId="25" hidden="1">PurchaseBillDetail!$C$7:$AH$132</definedName>
    <definedName name="_xlnm._FilterDatabase" localSheetId="22" hidden="1">QuoteDetailData!$C$7:$Z$10</definedName>
    <definedName name="_xlnm._FilterDatabase" localSheetId="10" hidden="1">SaleInvoiceData!$C$7:$AL$1828</definedName>
    <definedName name="_xlnm._FilterDatabase" localSheetId="11" hidden="1">SalesByItemData!$C$7:$AB$1854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monthly_tax_date">Home!$I$6</definedName>
    <definedName name="monthly_tax_day">Home!$I$7</definedName>
    <definedName name="monthly_tax_month">Home!$I$8</definedName>
    <definedName name="monthly_tax_year">Home!$I$9</definedName>
    <definedName name="one_drive_path">FilesSetting!$P$8</definedName>
    <definedName name="_xlnm.Print_Area" localSheetId="27">'( 3)'!$B$2:$I$48</definedName>
    <definedName name="_xlnm.Print_Area" localSheetId="26">'(1 )'!$B$2:$I$45</definedName>
    <definedName name="_xlnm.Print_Area" localSheetId="1">Home!$C$1:$I$19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 calcMode="manual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36" l="1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F49" i="836"/>
  <c r="F50" i="836"/>
  <c r="F8" i="836"/>
  <c r="L8" i="836" s="1"/>
  <c r="M8" i="836" s="1"/>
  <c r="I9" i="584"/>
  <c r="I8" i="584"/>
  <c r="I7" i="584"/>
  <c r="L48" i="836"/>
  <c r="M48" i="836" s="1"/>
  <c r="AT6" i="792"/>
  <c r="AU6" i="792" s="1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H49" i="836" l="1"/>
  <c r="H50" i="836"/>
  <c r="I50" i="836"/>
  <c r="L50" i="836" s="1"/>
  <c r="M50" i="836" s="1"/>
  <c r="I49" i="836"/>
  <c r="L49" i="836" s="1"/>
  <c r="M49" i="836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<sst xmlns="http://schemas.openxmlformats.org/spreadsheetml/2006/main" count="47720" uniqueCount="8200">
  <si>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</si>
  <si>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</si>
  <si>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</si>
  <si>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</si>
  <si>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</si>
  <si>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</si>
  <si>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</si>
  <si>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</si>
  <si>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</si>
  <si>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</si>
  <si>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</si>
  <si>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</si>
  <si>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</si>
  <si>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</si>
  <si>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</si>
  <si>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</si>
  <si>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</si>
  <si>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</si>
  <si>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</si>
  <si>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</si>
  <si>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</si>
  <si>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</si>
  <si>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</si>
  <si>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</si>
  <si>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</si>
  <si>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</si>
  <si>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</si>
  <si>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</si>
  <si>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</si>
  <si>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</si>
  <si>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</si>
  <si>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</si>
  <si>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</si>
  <si>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</si>
  <si>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</si>
  <si>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</si>
  <si>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</si>
  <si>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</si>
  <si>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</si>
  <si>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</si>
  <si>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</si>
  <si>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</si>
  <si>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</si>
  <si>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</si>
  <si>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</si>
  <si>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</si>
  <si>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</si>
  <si>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</si>
  <si>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</si>
  <si>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</si>
  <si>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</si>
  <si>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</si>
  <si>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</si>
  <si>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</si>
  <si>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</si>
  <si>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</si>
  <si>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</si>
  <si>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</si>
  <si>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</si>
  <si>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</si>
  <si>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</si>
  <si>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</si>
  <si>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</si>
  <si>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</si>
  <si>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</si>
  <si>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</si>
  <si>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</si>
  <si>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</si>
  <si>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</si>
  <si>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</si>
  <si>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</si>
  <si>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</si>
  <si>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</si>
  <si>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</si>
  <si>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</si>
  <si>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</si>
  <si>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</si>
  <si>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</si>
  <si>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</si>
  <si>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</si>
  <si>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</si>
  <si>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</si>
  <si>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</si>
  <si>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</si>
  <si>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</si>
  <si>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</si>
  <si>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</si>
  <si>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</si>
  <si>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</si>
  <si>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</si>
  <si>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</si>
  <si>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</si>
  <si>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</si>
  <si>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</si>
  <si>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</si>
  <si>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</si>
  <si>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</si>
  <si>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</si>
  <si>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</si>
  <si>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</si>
  <si>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</si>
  <si>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</si>
  <si>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</si>
  <si>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</si>
  <si>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</si>
  <si>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</si>
  <si>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</si>
  <si>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</si>
  <si>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</si>
  <si>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</si>
  <si>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</si>
  <si>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</si>
  <si>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</si>
  <si>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</si>
  <si>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</si>
  <si>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</si>
  <si>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</si>
  <si>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</si>
  <si>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</si>
  <si>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</si>
  <si>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</si>
  <si>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</si>
  <si>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</si>
  <si>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</si>
  <si>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</si>
  <si>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</si>
  <si>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</si>
  <si>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</si>
  <si>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</si>
  <si>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</si>
  <si>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</si>
  <si>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</si>
  <si>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</si>
  <si>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</si>
  <si>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</si>
  <si>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</si>
  <si>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</si>
  <si>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</si>
  <si>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</si>
  <si>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</si>
  <si>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</si>
  <si>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</si>
  <si>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</si>
  <si>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</si>
  <si>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</si>
  <si>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</si>
  <si>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</si>
  <si>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</si>
  <si>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</si>
  <si>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</si>
  <si>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</si>
  <si>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</si>
  <si>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</si>
  <si>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</si>
  <si>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</si>
  <si>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</si>
  <si>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</si>
  <si>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</si>
  <si>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</si>
  <si>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</si>
  <si>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</si>
  <si>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</si>
  <si>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</si>
  <si>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</si>
  <si>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</si>
  <si>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</si>
  <si>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</si>
  <si>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</si>
  <si>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</si>
  <si>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</si>
  <si>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</si>
  <si>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</si>
  <si>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</si>
  <si>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</si>
  <si>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</si>
  <si>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</si>
  <si>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</si>
  <si>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</si>
  <si>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</si>
  <si>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</si>
  <si>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</si>
  <si>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</si>
  <si>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</si>
  <si>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</si>
  <si>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</si>
  <si>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</si>
  <si>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</si>
  <si>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</si>
  <si>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</si>
  <si>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</si>
  <si>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</si>
  <si>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</si>
  <si>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</si>
  <si>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</si>
  <si>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</si>
  <si>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</si>
  <si>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</si>
  <si>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</si>
  <si>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</si>
  <si>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</si>
  <si>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</si>
  <si>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</si>
  <si>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</si>
  <si>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</si>
  <si>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</si>
  <si>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</si>
  <si>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</si>
  <si>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</si>
  <si>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</si>
  <si>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</si>
  <si>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</si>
  <si>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</si>
  <si>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</si>
  <si>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</si>
  <si>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</si>
  <si>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</si>
  <si>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</si>
  <si>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</si>
  <si>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</si>
  <si>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</si>
  <si>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</si>
  <si>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</si>
  <si>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</si>
  <si>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</si>
  <si>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</si>
  <si>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</si>
  <si>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</si>
  <si>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</si>
  <si>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</si>
  <si>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</si>
  <si>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</si>
  <si>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</si>
  <si>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</si>
  <si>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</si>
  <si>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</si>
  <si>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</si>
  <si>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</si>
  <si>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</si>
  <si>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</si>
  <si>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</si>
  <si>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</si>
  <si>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</si>
  <si>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</si>
  <si>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</si>
  <si>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</si>
  <si>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</si>
  <si>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</si>
  <si>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</si>
  <si>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</si>
  <si>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</si>
  <si>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</si>
  <si>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</si>
  <si>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</si>
  <si>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</si>
  <si>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</si>
  <si>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</si>
  <si>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</si>
  <si>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</si>
  <si>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</si>
  <si>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</si>
  <si>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</si>
  <si>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</si>
  <si>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</si>
  <si>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</si>
  <si>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</si>
  <si>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</si>
  <si>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</si>
  <si>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</si>
  <si>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</si>
  <si>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</si>
  <si>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</si>
  <si>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</si>
  <si>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</si>
  <si>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</si>
  <si>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</si>
  <si>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</si>
  <si>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</si>
  <si>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</si>
  <si>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</si>
  <si>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</si>
  <si>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</si>
  <si>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</si>
  <si>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</si>
  <si>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</si>
  <si>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</si>
  <si>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</si>
  <si>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</si>
  <si>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</si>
  <si>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</si>
  <si>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</si>
  <si>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</si>
  <si>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</si>
  <si>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</si>
  <si>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</si>
  <si>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</si>
  <si>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</si>
  <si>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</si>
  <si>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</si>
  <si>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</si>
  <si>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</si>
  <si>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</si>
  <si>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</si>
  <si>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</si>
  <si>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</si>
  <si>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</si>
  <si>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</si>
  <si>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</si>
  <si>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</si>
  <si>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</si>
  <si>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</si>
  <si>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</si>
  <si>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</si>
  <si>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</si>
  <si>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</si>
  <si>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</si>
  <si>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</si>
  <si>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</si>
  <si>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</si>
  <si>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</si>
  <si>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</si>
  <si>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</si>
  <si>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</si>
  <si>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</si>
  <si>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</si>
  <si>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</si>
  <si>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</si>
  <si>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</si>
  <si>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</si>
  <si>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</si>
  <si>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</si>
  <si>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</si>
  <si>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</si>
  <si>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</si>
  <si>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</si>
  <si>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</si>
  <si>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</si>
  <si>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</si>
  <si>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</si>
  <si>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</si>
  <si>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</si>
  <si>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</si>
  <si>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</si>
  <si>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</si>
  <si>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</si>
  <si>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</si>
  <si>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</si>
  <si>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</si>
  <si>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</si>
  <si>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discount_us</t>
  </si>
  <si>
    <t>discount_percent</t>
  </si>
  <si>
    <t>discount_other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</si>
  <si>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</si>
  <si>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</si>
  <si>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</si>
  <si>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</si>
  <si>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</si>
  <si>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</si>
  <si>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</si>
  <si>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</si>
  <si>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</si>
  <si>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</si>
  <si>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</si>
  <si>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</si>
  <si>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</si>
  <si>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</si>
  <si>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</si>
  <si>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</si>
  <si>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</si>
  <si>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</si>
  <si>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</si>
  <si>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</si>
  <si>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</si>
  <si>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</si>
  <si>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</si>
  <si>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</si>
  <si>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</si>
  <si>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</si>
  <si>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</si>
  <si>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</si>
  <si>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</si>
  <si>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</si>
  <si>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</si>
  <si>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</si>
  <si>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</si>
  <si>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</si>
  <si>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</si>
  <si>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</si>
  <si>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</si>
  <si>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</si>
  <si>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</si>
  <si>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</si>
  <si>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</si>
  <si>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</si>
  <si>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</si>
  <si>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</si>
  <si>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</si>
  <si>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</si>
  <si>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</si>
  <si>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</si>
  <si>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</si>
  <si>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</si>
  <si>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</si>
  <si>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</si>
  <si>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</si>
  <si>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</si>
  <si>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</si>
  <si>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</si>
  <si>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</si>
  <si>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</si>
  <si>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</si>
  <si>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</si>
  <si>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</si>
  <si>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</si>
  <si>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</si>
  <si>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</si>
  <si>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</si>
  <si>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</si>
  <si>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</si>
  <si>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</si>
  <si>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</si>
  <si>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</si>
  <si>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</si>
  <si>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</si>
  <si>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</si>
  <si>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</si>
  <si>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</si>
  <si>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</si>
  <si>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</si>
  <si>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</si>
  <si>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</si>
  <si>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</si>
  <si>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</si>
  <si>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</si>
  <si>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</si>
  <si>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</si>
  <si>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</si>
  <si>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</si>
  <si>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</si>
  <si>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</si>
  <si>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</si>
  <si>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</si>
  <si>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</si>
  <si>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</si>
  <si>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</si>
  <si>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</si>
  <si>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</si>
  <si>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</si>
  <si>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</si>
  <si>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</si>
  <si>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</si>
  <si>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</si>
  <si>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</si>
  <si>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</si>
  <si>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</si>
  <si>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</si>
  <si>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</si>
  <si>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</si>
  <si>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</si>
  <si>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</si>
  <si>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</si>
  <si>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</si>
  <si>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</si>
  <si>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</si>
  <si>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</si>
  <si>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</si>
  <si>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</si>
  <si>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</si>
  <si>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</si>
  <si>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</si>
  <si>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</si>
  <si>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</si>
  <si>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</si>
  <si>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</si>
  <si>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</si>
  <si>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</si>
  <si>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</si>
  <si>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</si>
  <si>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</si>
  <si>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</si>
  <si>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</si>
  <si>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</si>
  <si>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</si>
  <si>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</si>
  <si>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</si>
  <si>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</si>
  <si>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</si>
  <si>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</si>
  <si>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</si>
  <si>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</si>
  <si>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</si>
  <si>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</si>
  <si>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</si>
  <si>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</si>
  <si>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</si>
  <si>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</si>
  <si>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</si>
  <si>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</si>
  <si>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</si>
  <si>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</si>
  <si>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</si>
  <si>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</si>
  <si>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</si>
  <si>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</si>
  <si>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</si>
  <si>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</si>
  <si>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</si>
  <si>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</si>
  <si>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</si>
  <si>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</si>
  <si>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</si>
  <si>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</si>
  <si>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</si>
  <si>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</si>
  <si>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</si>
  <si>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</si>
  <si>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</si>
  <si>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</si>
  <si>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</si>
  <si>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</si>
  <si>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</si>
  <si>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</si>
  <si>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</si>
  <si>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</si>
  <si>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</si>
  <si>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</si>
  <si>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</si>
  <si>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</si>
  <si>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</si>
  <si>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</si>
  <si>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</si>
  <si>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</si>
  <si>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</si>
  <si>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</si>
  <si>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</si>
  <si>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</si>
  <si>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</si>
  <si>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</si>
  <si>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</si>
  <si>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</si>
  <si>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</si>
  <si>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</si>
  <si>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</si>
  <si>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</si>
  <si>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</si>
  <si>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</si>
  <si>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</si>
  <si>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</si>
  <si>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</si>
  <si>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</si>
  <si>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</si>
  <si>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</si>
  <si>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</si>
  <si>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</si>
  <si>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</si>
  <si>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</si>
  <si>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</si>
  <si>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</si>
  <si>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</si>
  <si>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</si>
  <si>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</si>
  <si>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</si>
  <si>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</si>
  <si>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</si>
  <si>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</si>
  <si>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</si>
  <si>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</si>
  <si>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</si>
  <si>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</si>
  <si>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</si>
  <si>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</si>
  <si>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</si>
  <si>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</si>
  <si>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</si>
  <si>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</si>
  <si>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</si>
  <si>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</si>
  <si>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</si>
  <si>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</si>
  <si>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</si>
  <si>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</si>
  <si>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</si>
  <si>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</si>
  <si>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</si>
  <si>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</si>
  <si>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</si>
  <si>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</si>
  <si>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</si>
  <si>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</si>
  <si>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</si>
  <si>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</si>
  <si>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</si>
  <si>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</si>
  <si>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</si>
  <si>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</si>
  <si>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</si>
  <si>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</si>
  <si>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</si>
  <si>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</si>
  <si>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</si>
  <si>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</si>
  <si>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</si>
  <si>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</si>
  <si>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</si>
  <si>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</si>
  <si>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</si>
  <si>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</si>
  <si>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</si>
  <si>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</si>
  <si>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</si>
  <si>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</si>
  <si>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</si>
  <si>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</si>
  <si>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</si>
  <si>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</si>
  <si>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</si>
  <si>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</si>
  <si>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</si>
  <si>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</si>
  <si>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</si>
  <si>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</si>
  <si>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</si>
  <si>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</si>
  <si>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</si>
  <si>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</si>
  <si>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</si>
  <si>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</si>
  <si>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</si>
  <si>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</si>
  <si>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</si>
  <si>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</si>
  <si>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</si>
  <si>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</si>
  <si>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</si>
  <si>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</si>
  <si>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</si>
  <si>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</si>
  <si>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</si>
  <si>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</si>
  <si>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</si>
  <si>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</si>
  <si>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</si>
  <si>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</si>
  <si>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</si>
  <si>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</si>
  <si>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</si>
  <si>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</si>
  <si>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</si>
  <si>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</si>
  <si>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</si>
  <si>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</si>
  <si>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</si>
  <si>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</si>
  <si>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</si>
  <si>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</si>
  <si>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</si>
  <si>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</si>
  <si>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</si>
  <si>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</si>
  <si>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</si>
  <si>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</si>
  <si>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</si>
  <si>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</si>
  <si>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</si>
  <si>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</si>
  <si>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</si>
  <si>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</si>
  <si>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</si>
  <si>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</si>
  <si>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</si>
  <si>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</si>
  <si>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</si>
  <si>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</si>
  <si>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</si>
  <si>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</si>
  <si>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</si>
  <si>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</si>
  <si>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</si>
  <si>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</si>
  <si>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</si>
  <si>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</si>
  <si>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</si>
  <si>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</si>
  <si>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</si>
  <si>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</si>
  <si>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</si>
  <si>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</si>
  <si>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</si>
  <si>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</si>
  <si>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</si>
  <si>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</si>
  <si>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</si>
  <si>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</si>
  <si>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</si>
  <si>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</si>
  <si>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</si>
  <si>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</si>
  <si>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</si>
  <si>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</si>
  <si>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</si>
  <si>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</si>
  <si>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</si>
  <si>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</si>
  <si>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</si>
  <si>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</si>
  <si>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</si>
  <si>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</si>
  <si>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</si>
  <si>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</si>
  <si>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</si>
  <si>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</si>
  <si>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</si>
  <si>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</si>
  <si>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</si>
  <si>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</si>
  <si>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</si>
  <si>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</si>
  <si>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</si>
  <si>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</si>
  <si>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</si>
  <si>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</si>
  <si>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</si>
  <si>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</si>
  <si>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</si>
  <si>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</si>
  <si>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</si>
  <si>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</si>
  <si>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</si>
  <si>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</si>
  <si>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</si>
  <si>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</si>
  <si>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</si>
  <si>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</si>
  <si>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</si>
  <si>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</si>
  <si>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</si>
  <si>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</si>
  <si>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</si>
  <si>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</si>
  <si>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</si>
  <si>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</si>
  <si>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</si>
  <si>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</si>
  <si>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</si>
  <si>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</si>
  <si>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</si>
  <si>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</si>
  <si>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</si>
  <si>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</si>
  <si>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</si>
  <si>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</si>
  <si>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</si>
  <si>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</si>
  <si>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</si>
  <si>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</si>
  <si>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</si>
  <si>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</si>
  <si>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</si>
  <si>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</si>
  <si>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</si>
  <si>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</si>
  <si>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</si>
  <si>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</si>
  <si>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</si>
  <si>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</si>
  <si>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</si>
  <si>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</si>
  <si>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</si>
  <si>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</si>
  <si>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</si>
  <si>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</si>
  <si>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</si>
  <si>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</si>
  <si>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</si>
  <si>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</si>
  <si>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</si>
  <si>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</si>
  <si>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</si>
  <si>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</si>
  <si>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</si>
  <si>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</si>
  <si>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</si>
  <si>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</si>
  <si>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</si>
  <si>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</si>
  <si>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</si>
  <si>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</si>
  <si>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</si>
  <si>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</si>
  <si>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</si>
  <si>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</si>
  <si>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</si>
  <si>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</si>
  <si>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</si>
  <si>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</si>
  <si>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</si>
  <si>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</si>
  <si>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</si>
  <si>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</si>
  <si>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</si>
  <si>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</si>
  <si>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</si>
  <si>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</si>
  <si>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</si>
  <si>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</si>
  <si>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</si>
  <si>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</si>
  <si>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</si>
  <si>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</si>
  <si>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</si>
  <si>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</si>
  <si>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</si>
  <si>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</si>
  <si>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</si>
  <si>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</si>
  <si>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</si>
  <si>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</si>
  <si>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</si>
  <si>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</si>
  <si>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</si>
  <si>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</si>
  <si>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</si>
  <si>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</si>
  <si>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</si>
  <si>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</si>
  <si>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</si>
  <si>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</si>
  <si>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</si>
  <si>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</si>
  <si>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</si>
  <si>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</si>
  <si>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</si>
  <si>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</si>
  <si>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</si>
  <si>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</si>
  <si>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</si>
  <si>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</si>
  <si>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</si>
  <si>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</si>
  <si>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</si>
  <si>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</si>
  <si>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</si>
  <si>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</si>
  <si>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</si>
  <si>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</si>
  <si>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</si>
  <si>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</si>
  <si>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</si>
  <si>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</si>
  <si>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</si>
  <si>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</si>
  <si>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</si>
  <si>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</si>
  <si>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</si>
  <si>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</si>
  <si>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</si>
  <si>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</si>
  <si>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</si>
  <si>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</si>
  <si>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</si>
  <si>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</si>
  <si>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</si>
  <si>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</si>
  <si>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</si>
  <si>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</si>
  <si>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</si>
  <si>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</si>
  <si>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</si>
  <si>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</si>
  <si>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</si>
  <si>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</si>
  <si>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</si>
  <si>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</si>
  <si>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</si>
  <si>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</si>
  <si>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</si>
  <si>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</si>
  <si>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</si>
  <si>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</si>
  <si>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</si>
  <si>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</si>
  <si>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</si>
  <si>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</si>
  <si>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</si>
  <si>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</si>
  <si>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</si>
  <si>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</si>
  <si>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</si>
  <si>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</si>
  <si>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</si>
  <si>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</si>
  <si>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</si>
  <si>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</si>
  <si>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</si>
  <si>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</si>
  <si>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</si>
  <si>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</si>
  <si>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</si>
  <si>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</si>
  <si>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</si>
  <si>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</si>
  <si>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</si>
  <si>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</si>
  <si>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</si>
  <si>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</si>
  <si>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</si>
  <si>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</si>
  <si>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</si>
  <si>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</si>
  <si>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</si>
  <si>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</si>
  <si>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</si>
  <si>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</si>
  <si>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</si>
  <si>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</si>
  <si>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</si>
  <si>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</si>
  <si>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</si>
  <si>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</si>
  <si>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</si>
  <si>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</si>
  <si>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</si>
  <si>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</si>
  <si>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</si>
  <si>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</si>
  <si>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</si>
  <si>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</si>
  <si>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</si>
  <si>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</si>
  <si>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</si>
  <si>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</si>
  <si>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</si>
  <si>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</si>
  <si>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</si>
  <si>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</si>
  <si>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</si>
  <si>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</si>
  <si>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</si>
  <si>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</si>
  <si>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</si>
  <si>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</si>
  <si>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</si>
  <si>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</si>
  <si>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</si>
  <si>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</si>
  <si>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</si>
  <si>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</si>
  <si>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</si>
  <si>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</si>
  <si>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</si>
  <si>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</si>
  <si>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</si>
  <si>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</si>
  <si>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</si>
  <si>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</si>
  <si>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</si>
  <si>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</si>
  <si>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</si>
  <si>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</si>
  <si>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</si>
  <si>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</si>
  <si>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</si>
  <si>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</si>
  <si>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</si>
  <si>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</si>
  <si>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</si>
  <si>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</si>
  <si>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</si>
  <si>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</si>
  <si>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</si>
  <si>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</si>
  <si>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</si>
  <si>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</si>
  <si>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</si>
  <si>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</si>
  <si>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</si>
  <si>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</si>
  <si>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</si>
  <si>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</si>
  <si>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</si>
  <si>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</si>
  <si>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</si>
  <si>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</si>
  <si>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</si>
  <si>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</si>
  <si>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</si>
  <si>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</si>
  <si>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</si>
  <si>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</si>
  <si>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</si>
  <si>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</si>
  <si>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</si>
  <si>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</si>
  <si>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</si>
  <si>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</si>
  <si>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</si>
  <si>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</si>
  <si>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</si>
  <si>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</si>
  <si>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</si>
  <si>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</si>
  <si>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</si>
  <si>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</si>
  <si>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</si>
  <si>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</si>
  <si>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</si>
  <si>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</si>
  <si>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</si>
  <si>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</si>
  <si>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</si>
  <si>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</si>
  <si>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</si>
  <si>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</si>
  <si>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</si>
  <si>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</si>
  <si>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</si>
  <si>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</si>
  <si>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</si>
  <si>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</si>
  <si>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</si>
  <si>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</si>
  <si>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</si>
  <si>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</si>
  <si>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</si>
  <si>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</si>
  <si>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</si>
  <si>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</si>
  <si>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</si>
  <si>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</si>
  <si>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</si>
  <si>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</si>
  <si>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</si>
  <si>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</si>
  <si>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</si>
  <si>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</si>
  <si>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</si>
  <si>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</si>
  <si>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</si>
  <si>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</si>
  <si>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</si>
  <si>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</si>
  <si>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</si>
  <si>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</si>
  <si>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</si>
  <si>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</si>
  <si>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</si>
  <si>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</si>
  <si>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</si>
  <si>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</si>
  <si>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</si>
  <si>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</si>
  <si>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</si>
  <si>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</si>
  <si>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</si>
  <si>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</si>
  <si>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</si>
  <si>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</si>
  <si>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</si>
  <si>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</si>
  <si>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</si>
  <si>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</si>
  <si>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</si>
  <si>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</si>
  <si>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</si>
  <si>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</si>
  <si>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</si>
  <si>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</si>
  <si>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</si>
  <si>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</si>
  <si>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</si>
  <si>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</si>
  <si>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</si>
  <si>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</si>
  <si>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</si>
  <si>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</si>
  <si>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</si>
  <si>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</si>
  <si>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</si>
  <si>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</si>
  <si>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</si>
  <si>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</si>
  <si>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</si>
  <si>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</si>
  <si>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</si>
  <si>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</si>
  <si>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</si>
  <si>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</si>
  <si>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</si>
  <si>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</si>
  <si>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</si>
  <si>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</si>
  <si>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</si>
  <si>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</si>
  <si>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</si>
  <si>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</si>
  <si>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</si>
  <si>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</si>
  <si>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</si>
  <si>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</si>
  <si>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</si>
  <si>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</si>
  <si>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</si>
  <si>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</si>
  <si>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</si>
  <si>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</si>
  <si>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</si>
  <si>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</si>
  <si>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</si>
  <si>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</si>
  <si>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</si>
  <si>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</si>
  <si>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</si>
  <si>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</si>
  <si>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</si>
  <si>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</si>
  <si>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</si>
  <si>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</si>
  <si>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</si>
  <si>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</si>
  <si>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</si>
  <si>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</si>
  <si>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</si>
  <si>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</si>
  <si>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</si>
  <si>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</si>
  <si>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</si>
  <si>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</si>
  <si>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</si>
  <si>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</si>
  <si>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</si>
  <si>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</si>
  <si>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</si>
  <si>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</si>
  <si>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</si>
  <si>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</si>
  <si>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</si>
  <si>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</si>
  <si>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</si>
  <si>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</si>
  <si>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</si>
  <si>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</si>
  <si>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</si>
  <si>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</si>
  <si>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</si>
  <si>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</si>
  <si>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</si>
  <si>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</si>
  <si>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</si>
  <si>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</si>
  <si>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</si>
  <si>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</si>
  <si>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</si>
  <si>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</si>
  <si>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</si>
  <si>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</si>
  <si>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</si>
  <si>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</si>
  <si>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</si>
  <si>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</si>
  <si>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</si>
  <si>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</si>
  <si>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</si>
  <si>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</si>
  <si>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</si>
  <si>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</si>
  <si>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</si>
  <si>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</si>
  <si>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</si>
  <si>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</si>
  <si>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</si>
  <si>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</si>
  <si>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</si>
  <si>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</si>
  <si>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</si>
  <si>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</si>
  <si>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</si>
  <si>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</si>
  <si>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</si>
  <si>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</si>
  <si>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</si>
  <si>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</si>
  <si>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</si>
  <si>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</si>
  <si>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</si>
  <si>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</si>
  <si>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</si>
  <si>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</si>
  <si>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</si>
  <si>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</si>
  <si>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</si>
  <si>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</si>
  <si>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</si>
  <si>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</si>
  <si>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</si>
  <si>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</si>
  <si>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</si>
  <si>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</si>
  <si>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</si>
  <si>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</si>
  <si>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</si>
  <si>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</si>
  <si>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</si>
  <si>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</si>
  <si>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</si>
  <si>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</si>
  <si>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</si>
  <si>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</si>
  <si>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</si>
  <si>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</si>
  <si>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</si>
  <si>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</si>
  <si>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</si>
  <si>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</si>
  <si>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</si>
  <si>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</si>
  <si>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</si>
  <si>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</si>
  <si>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</si>
  <si>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</si>
  <si>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</si>
  <si>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</si>
  <si>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</si>
  <si>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</si>
  <si>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</si>
  <si>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</si>
  <si>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</si>
  <si>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</si>
  <si>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</si>
  <si>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</si>
  <si>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</si>
  <si>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</si>
  <si>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</si>
  <si>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</si>
  <si>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</si>
  <si>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</si>
  <si>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</si>
  <si>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</si>
  <si>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</si>
  <si>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</si>
  <si>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</si>
  <si>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</si>
  <si>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</si>
  <si>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</si>
  <si>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</si>
  <si>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</si>
  <si>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</si>
  <si>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</si>
  <si>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</si>
  <si>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</si>
  <si>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</si>
  <si>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</si>
  <si>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</si>
  <si>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</si>
  <si>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</si>
  <si>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</si>
  <si>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</si>
  <si>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</si>
  <si>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</si>
  <si>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</si>
  <si>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</si>
  <si>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</si>
  <si>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</si>
  <si>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</si>
  <si>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</si>
  <si>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</si>
  <si>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</si>
  <si>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</si>
  <si>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</si>
  <si>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</si>
  <si>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</si>
  <si>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</si>
  <si>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</si>
  <si>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</si>
  <si>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</si>
  <si>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</si>
  <si>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</si>
  <si>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</si>
  <si>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</si>
  <si>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</si>
  <si>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</si>
  <si>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</si>
  <si>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</si>
  <si>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</si>
  <si>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</si>
  <si>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</si>
  <si>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</si>
  <si>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</si>
  <si>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</si>
  <si>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</si>
  <si>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</si>
  <si>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</si>
  <si>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</si>
  <si>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</si>
  <si>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</si>
  <si>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</si>
  <si>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</si>
  <si>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</si>
  <si>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</si>
  <si>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</si>
  <si>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</si>
  <si>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</si>
  <si>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</si>
  <si>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</si>
  <si>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</si>
  <si>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</si>
  <si>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</si>
  <si>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</si>
  <si>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</si>
  <si>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</si>
  <si>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</si>
  <si>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</si>
  <si>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</si>
  <si>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</si>
  <si>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</si>
  <si>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</si>
  <si>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</si>
  <si>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</si>
  <si>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</si>
  <si>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</si>
  <si>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</si>
  <si>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</si>
  <si>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</si>
  <si>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</si>
  <si>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</si>
  <si>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</si>
  <si>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</si>
  <si>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</si>
  <si>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</si>
  <si>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</si>
  <si>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</si>
  <si>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</si>
  <si>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</si>
  <si>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</si>
  <si>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</si>
  <si>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</si>
  <si>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</si>
  <si>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</si>
  <si>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</si>
  <si>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</si>
  <si>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</si>
  <si>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</si>
  <si>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</si>
  <si>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</si>
  <si>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</si>
  <si>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</si>
  <si>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</si>
  <si>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</si>
  <si>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</si>
  <si>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</si>
  <si>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</si>
  <si>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</si>
  <si>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</si>
  <si>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</si>
  <si>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</si>
  <si>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</si>
  <si>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</si>
  <si>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</si>
  <si>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</si>
  <si>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</si>
  <si>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</si>
  <si>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</si>
  <si>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</si>
  <si>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</si>
  <si>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</si>
  <si>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</si>
  <si>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</si>
  <si>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</si>
  <si>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</si>
  <si>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</si>
  <si>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</si>
  <si>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</si>
  <si>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</si>
  <si>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</si>
  <si>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</si>
  <si>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</si>
  <si>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</si>
  <si>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</si>
  <si>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</si>
  <si>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</si>
  <si>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</si>
  <si>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</si>
  <si>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</si>
  <si>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</si>
  <si>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</si>
  <si>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</si>
  <si>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</si>
  <si>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</si>
  <si>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</si>
  <si>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</si>
  <si>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</si>
  <si>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</si>
  <si>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</si>
  <si>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</si>
  <si>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</si>
  <si>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</si>
  <si>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</si>
  <si>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</si>
  <si>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</si>
  <si>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</si>
  <si>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</si>
  <si>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</si>
  <si>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</si>
  <si>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</si>
  <si>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</si>
  <si>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</si>
  <si>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</si>
  <si>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</si>
  <si>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</si>
  <si>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</si>
  <si>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</si>
  <si>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</si>
  <si>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</si>
  <si>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</si>
  <si>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</si>
  <si>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</si>
  <si>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</si>
  <si>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</si>
  <si>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</si>
  <si>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</si>
  <si>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</si>
  <si>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</si>
  <si>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</si>
  <si>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</si>
  <si>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</si>
  <si>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</si>
  <si>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</si>
  <si>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</si>
  <si>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</si>
  <si>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</si>
  <si>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</si>
  <si>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</si>
  <si>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</si>
  <si>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</si>
  <si>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</si>
  <si>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</si>
  <si>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</si>
  <si>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</si>
  <si>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</si>
  <si>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</si>
  <si>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</si>
  <si>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</si>
  <si>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</si>
  <si>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</si>
  <si>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</si>
  <si>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</si>
  <si>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</si>
  <si>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</si>
  <si>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</si>
  <si>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</si>
  <si>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</si>
  <si>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</si>
  <si>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</si>
  <si>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</si>
  <si>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</si>
  <si>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</si>
  <si>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</si>
  <si>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</si>
  <si>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</si>
  <si>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</si>
  <si>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</si>
  <si>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</si>
  <si>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</si>
  <si>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</si>
  <si>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</si>
  <si>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</si>
  <si>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</si>
  <si>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</si>
  <si>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</si>
  <si>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</si>
  <si>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</si>
  <si>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</si>
  <si>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</si>
  <si>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</si>
  <si>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</si>
  <si>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</si>
  <si>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</si>
  <si>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</si>
  <si>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</si>
  <si>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</si>
  <si>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</si>
  <si>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</si>
  <si>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</si>
  <si>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</si>
  <si>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</si>
  <si>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</si>
  <si>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</si>
  <si>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</si>
  <si>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</si>
  <si>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</si>
  <si>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</si>
  <si>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</si>
  <si>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</si>
  <si>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</si>
  <si>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</si>
  <si>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</si>
  <si>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</si>
  <si>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</si>
  <si>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</si>
  <si>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</si>
  <si>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</si>
  <si>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</si>
  <si>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</si>
  <si>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</si>
  <si>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</si>
  <si>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</si>
  <si>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</si>
  <si>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</si>
  <si>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</si>
  <si>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</si>
  <si>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</si>
  <si>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</si>
  <si>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</si>
  <si>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</si>
  <si>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</si>
  <si>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</si>
  <si>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</si>
  <si>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</si>
  <si>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</si>
  <si>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</si>
  <si>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</si>
  <si>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</si>
  <si>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</si>
  <si>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</si>
  <si>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</si>
  <si>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</si>
  <si>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</si>
  <si>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</si>
  <si>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</si>
  <si>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</si>
  <si>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</si>
  <si>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</si>
  <si>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</si>
  <si>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</si>
  <si>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</si>
  <si>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</si>
  <si>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</si>
  <si>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</si>
  <si>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</si>
  <si>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</si>
  <si>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</si>
  <si>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</si>
  <si>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</si>
  <si>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</si>
  <si>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</si>
  <si>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</si>
  <si>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</si>
  <si>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</si>
  <si>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</si>
  <si>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</si>
  <si>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</si>
  <si>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</si>
  <si>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</si>
  <si>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</si>
  <si>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</si>
  <si>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</si>
  <si>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</si>
  <si>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</si>
  <si>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</si>
  <si>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</si>
  <si>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</si>
  <si>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</si>
  <si>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</si>
  <si>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</si>
  <si>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</si>
  <si>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</si>
  <si>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</si>
  <si>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</si>
  <si>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</si>
  <si>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</si>
  <si>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</si>
  <si>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</si>
  <si>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</si>
  <si>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</si>
  <si>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</si>
  <si>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</si>
  <si>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</si>
  <si>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</si>
  <si>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</si>
  <si>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</si>
  <si>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</si>
  <si>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</si>
  <si>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</si>
  <si>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</si>
  <si>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</si>
  <si>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</si>
  <si>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</si>
  <si>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</si>
  <si>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</si>
  <si>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</si>
  <si>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</si>
  <si>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</si>
  <si>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</si>
  <si>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</si>
  <si>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</si>
  <si>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</si>
  <si>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</si>
  <si>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</si>
  <si>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</si>
  <si>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</si>
  <si>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</si>
  <si>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</si>
  <si>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</si>
  <si>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</si>
  <si>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</si>
  <si>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</si>
  <si>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</si>
  <si>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</si>
  <si>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</si>
  <si>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</si>
  <si>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</si>
  <si>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</si>
  <si>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</si>
  <si>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</si>
  <si>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</si>
  <si>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</si>
  <si>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</si>
  <si>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</si>
  <si>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</si>
  <si>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</si>
  <si>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</si>
  <si>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</si>
  <si>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</si>
  <si>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</si>
  <si>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</si>
  <si>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</si>
  <si>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</si>
  <si>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</si>
  <si>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</si>
  <si>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</si>
  <si>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</si>
  <si>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</si>
  <si>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</si>
  <si>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</si>
  <si>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</si>
  <si>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</si>
  <si>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</si>
  <si>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</si>
  <si>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</si>
  <si>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</si>
  <si>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</si>
  <si>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</si>
  <si>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</si>
  <si>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</si>
  <si>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</si>
  <si>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</si>
  <si>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</si>
  <si>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</si>
  <si>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</si>
  <si>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</si>
  <si>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</si>
  <si>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</si>
  <si>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</si>
  <si>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</si>
  <si>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</si>
  <si>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</si>
  <si>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</si>
  <si>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</si>
  <si>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</si>
  <si>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</si>
  <si>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</si>
  <si>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</si>
  <si>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</si>
  <si>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</si>
  <si>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</si>
  <si>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</si>
  <si>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</si>
  <si>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</si>
  <si>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</si>
  <si>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</si>
  <si>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</si>
  <si>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</si>
  <si>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</si>
  <si>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</si>
  <si>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</si>
  <si>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</si>
  <si>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</si>
  <si>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</si>
  <si>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</si>
  <si>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</si>
  <si>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</si>
  <si>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</si>
  <si>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</si>
  <si>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</si>
  <si>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</si>
  <si>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</si>
  <si>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</si>
  <si>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</si>
  <si>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</si>
  <si>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</si>
  <si>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</si>
  <si>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</si>
  <si>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</si>
  <si>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</si>
  <si>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</si>
  <si>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</si>
  <si>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</si>
  <si>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</si>
  <si>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</si>
  <si>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</si>
  <si>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</si>
  <si>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</si>
  <si>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</si>
  <si>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</si>
  <si>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</si>
  <si>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</si>
  <si>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</si>
  <si>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</si>
  <si>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</si>
  <si>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</si>
  <si>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</si>
  <si>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</si>
  <si>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</si>
  <si>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</si>
  <si>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</si>
  <si>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</si>
  <si>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</si>
  <si>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</si>
  <si>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</si>
  <si>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</si>
  <si>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</si>
  <si>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</si>
  <si>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</si>
  <si>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</si>
  <si>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</si>
  <si>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</si>
  <si>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</si>
  <si>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</si>
  <si>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</si>
  <si>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</si>
  <si>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</si>
  <si>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</si>
  <si>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</si>
  <si>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</si>
  <si>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</si>
  <si>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</si>
  <si>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</si>
  <si>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</si>
  <si>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</si>
  <si>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</si>
  <si>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</si>
  <si>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</si>
  <si>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</si>
  <si>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</si>
  <si>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</si>
  <si>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</si>
  <si>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</si>
  <si>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</si>
  <si>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</si>
  <si>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</si>
  <si>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</si>
  <si>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</si>
  <si>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</si>
  <si>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</si>
  <si>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</si>
  <si>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</si>
  <si>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</si>
  <si>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</si>
  <si>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</si>
  <si>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</si>
  <si>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</si>
  <si>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</si>
  <si>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</si>
  <si>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</si>
  <si>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</si>
  <si>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</si>
  <si>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</si>
  <si>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</si>
  <si>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</si>
  <si>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</si>
  <si>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</si>
  <si>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</si>
  <si>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</si>
  <si>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</si>
  <si>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</si>
  <si>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</si>
  <si>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</si>
  <si>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</si>
  <si>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</si>
  <si>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</si>
  <si>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</si>
  <si>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</si>
  <si>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</si>
  <si>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</si>
  <si>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</si>
  <si>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</si>
  <si>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</si>
  <si>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</si>
  <si>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</si>
  <si>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</si>
  <si>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</si>
  <si>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</si>
  <si>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</si>
  <si>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</si>
  <si>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</si>
  <si>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</si>
  <si>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</si>
  <si>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</si>
  <si>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</si>
  <si>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</si>
  <si>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</si>
  <si>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</si>
  <si>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</si>
  <si>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</si>
  <si>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</si>
  <si>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</si>
  <si>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</si>
  <si>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</si>
  <si>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</si>
  <si>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</si>
  <si>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</si>
  <si>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</si>
  <si>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</si>
  <si>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</si>
  <si>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</si>
  <si>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</si>
  <si>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</si>
  <si>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</si>
  <si>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</si>
  <si>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</si>
  <si>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</si>
  <si>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</si>
  <si>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</si>
  <si>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</si>
  <si>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</si>
  <si>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</si>
  <si>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</si>
  <si>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</si>
  <si>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</si>
  <si>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</si>
  <si>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</si>
  <si>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</si>
  <si>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</si>
  <si>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</si>
  <si>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</si>
  <si>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</si>
  <si>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</si>
  <si>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</si>
  <si>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</si>
  <si>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</si>
  <si>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</si>
  <si>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</si>
  <si>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</si>
  <si>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</si>
  <si>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</si>
  <si>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</si>
  <si>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</si>
  <si>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</si>
  <si>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</si>
  <si>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</si>
  <si>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</si>
  <si>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</si>
  <si>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</si>
  <si>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</si>
  <si>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</si>
  <si>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</si>
  <si>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</si>
  <si>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</si>
  <si>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</si>
  <si>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</si>
  <si>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</si>
  <si>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</si>
  <si>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</si>
  <si>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</si>
  <si>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</si>
  <si>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</si>
  <si>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</si>
  <si>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</si>
  <si>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</si>
  <si>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</si>
  <si>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</si>
  <si>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</si>
  <si>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</si>
  <si>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</si>
  <si>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</si>
  <si>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</si>
  <si>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</si>
  <si>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</si>
  <si>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</si>
  <si>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</si>
  <si>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</si>
  <si>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</si>
  <si>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</si>
  <si>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</si>
  <si>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</si>
  <si>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</si>
  <si>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</si>
  <si>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</si>
  <si>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</si>
  <si>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</si>
  <si>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</si>
  <si>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</si>
  <si>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</si>
  <si>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</si>
  <si>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</si>
  <si>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</si>
  <si>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</si>
  <si>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</si>
  <si>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</si>
  <si>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</si>
  <si>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</si>
  <si>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</si>
  <si>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</si>
  <si>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</si>
  <si>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</si>
  <si>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</si>
  <si>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</si>
  <si>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</si>
  <si>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</si>
  <si>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</si>
  <si>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</si>
  <si>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</si>
  <si>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</si>
  <si>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</si>
  <si>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</si>
  <si>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</si>
  <si>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</si>
  <si>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</si>
  <si>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</si>
  <si>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</si>
  <si>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</si>
  <si>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</si>
  <si>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</si>
  <si>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</si>
  <si>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</si>
  <si>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</si>
  <si>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</si>
  <si>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</si>
  <si>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</si>
  <si>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</si>
  <si>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</si>
  <si>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</si>
  <si>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</si>
  <si>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</si>
  <si>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</si>
  <si>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</si>
  <si>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</si>
  <si>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</si>
  <si>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</si>
  <si>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</si>
  <si>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</si>
  <si>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</si>
  <si>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</si>
  <si>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</si>
  <si>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</si>
  <si>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</si>
  <si>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</si>
  <si>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</si>
  <si>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</si>
  <si>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</si>
  <si>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</si>
  <si>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</si>
  <si>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</si>
  <si>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</si>
  <si>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</si>
  <si>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</si>
  <si>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</si>
  <si>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</si>
  <si>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</si>
  <si>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</si>
  <si>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</si>
  <si>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</si>
  <si>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</si>
  <si>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</si>
  <si>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</si>
  <si>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</si>
  <si>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</si>
  <si>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</si>
  <si>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</si>
  <si>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</si>
  <si>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</si>
  <si>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</si>
  <si>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</si>
  <si>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</si>
  <si>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</si>
  <si>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</si>
  <si>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</si>
  <si>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</si>
  <si>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</si>
  <si>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</si>
  <si>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</si>
  <si>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</si>
  <si>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</si>
  <si>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</si>
  <si>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</si>
  <si>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</si>
  <si>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</si>
  <si>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</si>
  <si>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</si>
  <si>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</si>
  <si>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</si>
  <si>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</si>
  <si>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</si>
  <si>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</si>
  <si>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</si>
  <si>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</si>
  <si>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</si>
  <si>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</si>
  <si>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</si>
  <si>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</si>
  <si>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</si>
  <si>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</si>
  <si>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</si>
  <si>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</si>
  <si>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</si>
  <si>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</si>
  <si>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</si>
  <si>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</si>
  <si>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</si>
  <si>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</si>
  <si>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</si>
  <si>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</si>
  <si>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</si>
  <si>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</si>
  <si>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</si>
  <si>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</si>
  <si>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</si>
  <si>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</si>
  <si>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</si>
  <si>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</si>
  <si>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</si>
  <si>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</si>
  <si>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</si>
  <si>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</si>
  <si>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</si>
  <si>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</si>
  <si>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</si>
  <si>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</si>
  <si>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</si>
  <si>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</si>
  <si>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</si>
  <si>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</si>
  <si>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</si>
  <si>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</si>
  <si>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</si>
  <si>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</si>
  <si>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</si>
  <si>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</si>
  <si>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</si>
  <si>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</si>
  <si>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</si>
  <si>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</si>
  <si>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</si>
  <si>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</si>
  <si>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</si>
  <si>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</si>
  <si>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</si>
  <si>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</si>
  <si>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</si>
  <si>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</si>
  <si>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</si>
  <si>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</si>
  <si>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</si>
  <si>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</si>
  <si>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</si>
  <si>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</si>
  <si>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</si>
  <si>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</si>
  <si>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</si>
  <si>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</si>
  <si>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</si>
  <si>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</si>
  <si>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</si>
  <si>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</si>
  <si>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</si>
  <si>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</si>
  <si>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</si>
  <si>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</si>
  <si>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</si>
  <si>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</si>
  <si>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</si>
  <si>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</si>
  <si>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</si>
  <si>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</si>
  <si>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</si>
  <si>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</si>
  <si>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</si>
  <si>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</si>
  <si>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</si>
  <si>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</si>
  <si>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</si>
  <si>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</si>
  <si>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</si>
  <si>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</si>
  <si>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</si>
  <si>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</si>
  <si>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</si>
  <si>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</si>
  <si>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</si>
  <si>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</si>
  <si>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</si>
  <si>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</si>
  <si>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</si>
  <si>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</si>
  <si>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</si>
  <si>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</si>
  <si>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</si>
  <si>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</si>
  <si>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</si>
  <si>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</si>
  <si>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</si>
  <si>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</si>
  <si>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</si>
  <si>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</si>
  <si>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</si>
  <si>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</si>
  <si>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</si>
  <si>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</si>
  <si>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</si>
  <si>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</si>
  <si>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</si>
  <si>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</si>
  <si>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</si>
  <si>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</si>
  <si>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</si>
  <si>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</si>
  <si>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</si>
  <si>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</si>
  <si>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</si>
  <si>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</si>
  <si>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</si>
  <si>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</si>
  <si>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</si>
  <si>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</si>
  <si>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</si>
  <si>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</si>
  <si>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</si>
  <si>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</si>
  <si>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</si>
  <si>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</si>
  <si>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</si>
  <si>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</si>
  <si>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</si>
  <si>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</si>
  <si>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</si>
  <si>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</si>
  <si>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</si>
  <si>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</si>
  <si>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</si>
  <si>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</si>
  <si>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</si>
  <si>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</si>
  <si>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</si>
  <si>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</si>
  <si>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</si>
  <si>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</si>
  <si>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</si>
  <si>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</si>
  <si>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</si>
  <si>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</si>
  <si>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</si>
  <si>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</si>
  <si>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</si>
  <si>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</si>
  <si>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</si>
  <si>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</si>
  <si>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</si>
  <si>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</si>
  <si>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</si>
  <si>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</si>
  <si>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</si>
  <si>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</si>
  <si>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</si>
  <si>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</si>
  <si>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</si>
  <si>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</si>
  <si>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</si>
  <si>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</si>
  <si>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</si>
  <si>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</si>
  <si>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</si>
  <si>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</si>
  <si>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</si>
  <si>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</si>
  <si>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</si>
  <si>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</si>
  <si>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</si>
  <si>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</si>
  <si>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</si>
  <si>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</si>
  <si>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</si>
  <si>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</si>
  <si>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</si>
  <si>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</si>
  <si>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</si>
  <si>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</si>
  <si>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</si>
  <si>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</si>
  <si>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</si>
  <si>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</si>
  <si>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</si>
  <si>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</si>
  <si>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</si>
  <si>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</si>
  <si>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</si>
  <si>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</si>
  <si>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</si>
  <si>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</si>
  <si>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</si>
  <si>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</si>
  <si>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</si>
  <si>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</si>
  <si>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</si>
  <si>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</si>
  <si>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</si>
  <si>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</si>
  <si>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</si>
  <si>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</si>
  <si>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</si>
  <si>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</si>
  <si>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</si>
  <si>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</si>
  <si>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</si>
  <si>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</si>
  <si>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</si>
  <si>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</si>
  <si>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</si>
  <si>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</si>
  <si>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</si>
  <si>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</si>
  <si>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</si>
  <si>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</si>
  <si>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</si>
  <si>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</si>
  <si>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</si>
  <si>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</si>
  <si>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</si>
  <si>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</si>
  <si>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</si>
  <si>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</si>
  <si>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</si>
  <si>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</si>
  <si>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</si>
  <si>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</si>
  <si>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</si>
  <si>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</si>
  <si>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</si>
  <si>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</si>
  <si>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</si>
  <si>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</si>
  <si>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</si>
  <si>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</si>
  <si>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</si>
  <si>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</si>
  <si>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</si>
  <si>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</si>
  <si>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</si>
  <si>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</si>
  <si>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</si>
  <si>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</si>
  <si>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</si>
  <si>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</si>
  <si>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</si>
  <si>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</si>
  <si>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</si>
  <si>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</si>
  <si>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</si>
  <si>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</si>
  <si>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</si>
  <si>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</si>
  <si>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</si>
  <si>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</si>
  <si>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</si>
  <si>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</si>
  <si>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</si>
  <si>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</si>
  <si>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</si>
  <si>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</si>
  <si>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</si>
  <si>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</si>
  <si>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</si>
  <si>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</si>
  <si>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</si>
  <si>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</si>
  <si>
    <t>receive_payment</t>
  </si>
  <si>
    <t>amount_due_other</t>
  </si>
  <si>
    <t>amount_paid_us</t>
  </si>
  <si>
    <t>amount_paid_other</t>
  </si>
  <si>
    <t>កែប្រែ</t>
  </si>
  <si>
    <t>ks_system</t>
  </si>
  <si>
    <t>Project Folder</t>
  </si>
  <si>
    <t>KSADJ26-0001</t>
  </si>
  <si>
    <t>តំរឹមស្តុកដើម្បីកែខ្នាត ពី pcs មក​ 1unit/4m  (item 1-25)</t>
  </si>
  <si>
    <t xml:space="preserve">ទីប​ 100(8.5) CHIP MONG </t>
  </si>
  <si>
    <t>Inventory Adjust</t>
  </si>
  <si>
    <t xml:space="preserve">ICS: Inventory adjustment for product # DKS0001 ទីប​ 100(8.5) CHIP MONG </t>
  </si>
  <si>
    <t>Inv Adj</t>
  </si>
  <si>
    <t xml:space="preserve">ទីប 80(8.5) CHIP MONG </t>
  </si>
  <si>
    <t xml:space="preserve">ICS: Inventory adjustment for product # DKS0002 ទីប 80(8.5) CHIP MONG </t>
  </si>
  <si>
    <t xml:space="preserve">ទីប​ 75(8.5) CHIP MONG </t>
  </si>
  <si>
    <t xml:space="preserve">ICS: Inventory adjustment for product # DKS0003 ទីប​ 75(8.5) CHIP MONG </t>
  </si>
  <si>
    <t xml:space="preserve">ទីប 60(8.5) CHIP MONG </t>
  </si>
  <si>
    <t xml:space="preserve">ICS: Inventory adjustment for product # DKS0004 ទីប 60(8.5) CHIP MONG </t>
  </si>
  <si>
    <t xml:space="preserve">ទីប 49(13.5) CHIP MONG </t>
  </si>
  <si>
    <t xml:space="preserve">ICS: Inventory adjustment for product # DKS0005 ទីប 49(13.5) CHIP MONG </t>
  </si>
  <si>
    <t xml:space="preserve">ទីប 42(8.5) CHIP MONG </t>
  </si>
  <si>
    <t xml:space="preserve">ICS: Inventory adjustment for product # DKS0006 ទីប 42(8.5) CHIP MONG </t>
  </si>
  <si>
    <t xml:space="preserve">ទីប 34(8.5) CHIP MONG </t>
  </si>
  <si>
    <t xml:space="preserve">ICS: Inventory adjustment for product # DKS0007 ទីប 34(8.5) CHIP MONG </t>
  </si>
  <si>
    <t xml:space="preserve">ទីប 27(5.0) CHIP MONG </t>
  </si>
  <si>
    <t xml:space="preserve">ICS: Inventory adjustment for product # DKS0008 ទីប 27(5.0) CHIP MONG </t>
  </si>
  <si>
    <t xml:space="preserve">ទីប 21(5.0) CHIP MONG </t>
  </si>
  <si>
    <t xml:space="preserve">ICS: Inventory adjustment for product # DKS0009 ទីប 21(5.0) CHIP MONG </t>
  </si>
  <si>
    <t xml:space="preserve">ទីប​ 100(8.5) ECO PIPE </t>
  </si>
  <si>
    <t xml:space="preserve">ICS: Inventory adjustment for product # DKS0010 ទីប​ 100(8.5) ECO PIPE </t>
  </si>
  <si>
    <t xml:space="preserve">ទីប 80(8.5) ECO PIPE </t>
  </si>
  <si>
    <t xml:space="preserve">ICS: Inventory adjustment for product # DKS0011 ទីប 80(8.5) ECO PIPE </t>
  </si>
  <si>
    <t>DKS0012</t>
  </si>
  <si>
    <t xml:space="preserve">ទីប 75(8.5) ECO PIPE </t>
  </si>
  <si>
    <t xml:space="preserve">ICS: Inventory adjustment for product # DKS0012 ទីប 75(8.5) ECO PIPE </t>
  </si>
  <si>
    <t xml:space="preserve">ទីប  60(8.5) ECO PIPE </t>
  </si>
  <si>
    <t xml:space="preserve">ICS: Inventory adjustment for product # DKS0013 ទីប  60(8.5) ECO PIPE </t>
  </si>
  <si>
    <t xml:space="preserve">ទីប 49 (8.5) ECO PIPE </t>
  </si>
  <si>
    <t xml:space="preserve">ICS: Inventory adjustment for product # DKS0014 ទីប 49 (8.5) ECO PIPE </t>
  </si>
  <si>
    <t>DKS0015</t>
  </si>
  <si>
    <t xml:space="preserve">ទីប 42(8.5) ECO PIPE </t>
  </si>
  <si>
    <t xml:space="preserve">ICS: Inventory adjustment for product # DKS0015 ទីប 42(8.5) ECO PIPE </t>
  </si>
  <si>
    <t xml:space="preserve">ទីប 34(8.5) ECO PIPE </t>
  </si>
  <si>
    <t xml:space="preserve">ICS: Inventory adjustment for product # DKS0016 ទីប 34(8.5) ECO PIPE </t>
  </si>
  <si>
    <t xml:space="preserve">ទីប 27(8.5) ECO PIPE </t>
  </si>
  <si>
    <t xml:space="preserve">ICS: Inventory adjustment for product # DKS0017 ទីប 27(8.5) ECO PIPE </t>
  </si>
  <si>
    <t xml:space="preserve">ទីប 21(8.5) ECO PIPE </t>
  </si>
  <si>
    <t xml:space="preserve">ICS: Inventory adjustment for product # DKS0018 ទីប 21(8.5) ECO PIPE </t>
  </si>
  <si>
    <t xml:space="preserve">ទីប 100(5.0) ECO PIPE </t>
  </si>
  <si>
    <t xml:space="preserve">ICS: Inventory adjustment for product # DKS0019 ទីប 100(5.0) ECO PIPE </t>
  </si>
  <si>
    <t xml:space="preserve">ទីប 80(5.0) ECO PIPE </t>
  </si>
  <si>
    <t xml:space="preserve">ICS: Inventory adjustment for product # DKS0020 ទីប 80(5.0) ECO PIPE </t>
  </si>
  <si>
    <t>DKS0021</t>
  </si>
  <si>
    <t xml:space="preserve">ទីប 75(5.0) ECO PIPE </t>
  </si>
  <si>
    <t xml:space="preserve">ICS: Inventory adjustment for product # DKS0021 ទីប 75(5.0) ECO PIPE </t>
  </si>
  <si>
    <t xml:space="preserve">ទីប 60(5.0) ECO PIPE </t>
  </si>
  <si>
    <t xml:space="preserve">ICS: Inventory adjustment for product # DKS0022 ទីប 60(5.0) ECO PIPE </t>
  </si>
  <si>
    <t>DKS0023</t>
  </si>
  <si>
    <t xml:space="preserve">ទីប 49(5.0) ECO PIPE </t>
  </si>
  <si>
    <t xml:space="preserve">ICS: Inventory adjustment for product # DKS0023 ទីប 49(5.0) ECO PIPE </t>
  </si>
  <si>
    <t>DKS0024</t>
  </si>
  <si>
    <t xml:space="preserve">ទីប 42(5.0) ECO PIPE </t>
  </si>
  <si>
    <t xml:space="preserve">ICS: Inventory adjustment for product # DKS0024 ទីប 42(5.0) ECO PIPE </t>
  </si>
  <si>
    <t xml:space="preserve">ទីប 34(5.0) ECO PIPE </t>
  </si>
  <si>
    <t xml:space="preserve">ICS: Inventory adjustment for product # DKS0025 ទីប 34(5.0) ECO PIPE </t>
  </si>
  <si>
    <t>KSADJ26-0002</t>
  </si>
  <si>
    <t>KSINV26-0085</t>
  </si>
  <si>
    <t>CI2026-0282</t>
  </si>
  <si>
    <t>ICS: INV # CI2026-0282</t>
  </si>
  <si>
    <t>016.m</t>
  </si>
  <si>
    <t xml:space="preserve">ICS: Inventory for INV # CI2026-0282 Product # DKS0187 ដែកជ្រុង 25*25(1.2) CHIP MONG </t>
  </si>
  <si>
    <t xml:space="preserve">ICS: COGS for INV # CI2026-0282 Product # DKS0187 ដែកជ្រុង 25*25(1.2) CHIP MONG </t>
  </si>
  <si>
    <t xml:space="preserve">ICS: INV # CI2026-0282 Product # DKS0187 ដែកជ្រុង 25*25(1.2) CHIP MONG </t>
  </si>
  <si>
    <t xml:space="preserve">ICS: Inventory for INV # CI2026-0282 Product # DKS0193 ដែកជ្រុង 20*40(1.2) CHIP MONG </t>
  </si>
  <si>
    <t xml:space="preserve">ICS: COGS for INV # CI2026-0282 Product # DKS0193 ដែកជ្រុង 20*40(1.2) CHIP MONG </t>
  </si>
  <si>
    <t xml:space="preserve">ICS: INV # CI2026-0282 Product # DKS0193 ដែកជ្រុង 20*40(1.2) CHIP MONG </t>
  </si>
  <si>
    <t>DKS0235</t>
  </si>
  <si>
    <t xml:space="preserve">ដែកជ្រុង 75*75 1.2L CHIP MONG </t>
  </si>
  <si>
    <t>070.Unit/6m</t>
  </si>
  <si>
    <t xml:space="preserve">ICS: Inventory for INV # CI2026-0282 Product # DKS0235 ដែកជ្រុង 75*75 1.2L CHIP MONG </t>
  </si>
  <si>
    <t xml:space="preserve">ICS: COGS for INV # CI2026-0282 Product # DKS0235 ដែកជ្រុង 75*75 1.2L CHIP MONG </t>
  </si>
  <si>
    <t xml:space="preserve">ICS: INV # CI2026-0282 Product # DKS0235 ដែកជ្រុង 75*75 1.2L CHIP MONG </t>
  </si>
  <si>
    <t xml:space="preserve">ICS: Inventory for INV # CI2026-0282 Product # DKS0178 ស៊ីម៉ង អូដ្ធ CHIP MONG </t>
  </si>
  <si>
    <t xml:space="preserve">ICS: COGS for INV # CI2026-0282 Product # DKS0178 ស៊ីម៉ង អូដ្ធ CHIP MONG </t>
  </si>
  <si>
    <t xml:space="preserve">ICS: INV # CI2026-0282 Product # DKS0178 ស៊ីម៉ង អូដ្ធ CHIP MONG </t>
  </si>
  <si>
    <t>DKS0241</t>
  </si>
  <si>
    <t xml:space="preserve">លួសចំណង CHIP MONG </t>
  </si>
  <si>
    <t xml:space="preserve">ICS: Inventory for INV # CI2026-0282 Product # DKS0241 លួសចំណង CHIP MONG </t>
  </si>
  <si>
    <t xml:space="preserve">ICS: COGS for INV # CI2026-0282 Product # DKS0241 លួសចំណង CHIP MONG </t>
  </si>
  <si>
    <t xml:space="preserve">ICS: INV # CI2026-0282 Product # DKS0241 លួសចំណង CHIP MONG </t>
  </si>
  <si>
    <t>DKS0287</t>
  </si>
  <si>
    <t xml:space="preserve">កាយ៉េ 12x12 General  </t>
  </si>
  <si>
    <t>055.kham</t>
  </si>
  <si>
    <t xml:space="preserve">ICS: Inventory for INV # CI2026-0282 Product # DKS0287 កាយ៉េ 12x12 General  </t>
  </si>
  <si>
    <t xml:space="preserve">ICS: COGS for INV # CI2026-0282 Product # DKS0287 កាយ៉េ 12x12 General  </t>
  </si>
  <si>
    <t xml:space="preserve">ICS: INV # CI2026-0282 Product # DKS0287 កាយ៉េ 12x12 General  </t>
  </si>
  <si>
    <t>CI2026-0283</t>
  </si>
  <si>
    <t>ICS: INV # CI2026-0283</t>
  </si>
  <si>
    <t xml:space="preserve">ICS: Inventory for INV # CI2026-0283 Product # DKS0177 ស៊ីម៉ង ខន CHIP MONG </t>
  </si>
  <si>
    <t xml:space="preserve">ICS: COGS for INV # CI2026-0283 Product # DKS0177 ស៊ីម៉ង ខន CHIP MONG </t>
  </si>
  <si>
    <t xml:space="preserve">ICS: INV # CI2026-0283 Product # DKS0177 ស៊ីម៉ង ខន CHIP MONG </t>
  </si>
  <si>
    <t>DKS0298</t>
  </si>
  <si>
    <t xml:space="preserve">ស៊ីម៉ង់កាវ General  </t>
  </si>
  <si>
    <t>056.Be/20kg</t>
  </si>
  <si>
    <t xml:space="preserve">ICS: Inventory for INV # CI2026-0283 Product # DKS0298 ស៊ីម៉ង់កាវ General  </t>
  </si>
  <si>
    <t xml:space="preserve">ICS: COGS for INV # CI2026-0283 Product # DKS0298 ស៊ីម៉ង់កាវ General  </t>
  </si>
  <si>
    <t xml:space="preserve">ICS: INV # CI2026-0283 Product # DKS0298 ស៊ីម៉ង់កាវ General  </t>
  </si>
  <si>
    <t>CI2026-0284</t>
  </si>
  <si>
    <t>ICS: INV # CI2026-0284</t>
  </si>
  <si>
    <t>DKS0295</t>
  </si>
  <si>
    <t xml:space="preserve">ថ្មធំ General  </t>
  </si>
  <si>
    <t>020.m3</t>
  </si>
  <si>
    <t xml:space="preserve">ICS: Inventory for INV # CI2026-0284 Product # DKS0295 ថ្មធំ General  </t>
  </si>
  <si>
    <t xml:space="preserve">ICS: COGS for INV # CI2026-0284 Product # DKS0295 ថ្មធំ General  </t>
  </si>
  <si>
    <t xml:space="preserve">ICS: INV # CI2026-0284 Product # DKS0295 ថ្មធំ General  </t>
  </si>
  <si>
    <t xml:space="preserve">ICS: Inventory for INV # CI2026-0284 Product # DKS0177 ស៊ីម៉ង ខន CHIP MONG </t>
  </si>
  <si>
    <t xml:space="preserve">ICS: COGS for INV # CI2026-0284 Product # DKS0177 ស៊ីម៉ង ខន CHIP MONG </t>
  </si>
  <si>
    <t xml:space="preserve">ICS: INV # CI2026-0284 Product # DKS0177 ស៊ីម៉ង ខន CHIP MONG </t>
  </si>
  <si>
    <t>CI2026-0285</t>
  </si>
  <si>
    <t>ICS: INV # CI2026-0285</t>
  </si>
  <si>
    <t>DKS0327</t>
  </si>
  <si>
    <t xml:space="preserve">ទ្វាបន្ទប់ទឹក​ ល្អ General  </t>
  </si>
  <si>
    <t xml:space="preserve">ICS: Inventory for INV # CI2026-0285 Product # DKS0327 ទ្វាបន្ទប់ទឹក​ ល្អ General  </t>
  </si>
  <si>
    <t xml:space="preserve">ICS: COGS for INV # CI2026-0285 Product # DKS0327 ទ្វាបន្ទប់ទឹក​ ល្អ General  </t>
  </si>
  <si>
    <t xml:space="preserve">ICS: INV # CI2026-0285 Product # DKS0327 ទ្វាបន្ទប់ទឹក​ ល្អ General  </t>
  </si>
  <si>
    <t>DKS0213</t>
  </si>
  <si>
    <t xml:space="preserve">ត្រចៀកទ្វារ លេខ1 L P </t>
  </si>
  <si>
    <t xml:space="preserve">ICS: Inventory for INV # CI2026-0285 Product # DKS0213 ត្រចៀកទ្វារ លេខ1 L P </t>
  </si>
  <si>
    <t xml:space="preserve">ICS: COGS for INV # CI2026-0285 Product # DKS0213 ត្រចៀកទ្វារ លេខ1 L P </t>
  </si>
  <si>
    <t xml:space="preserve">ICS: INV # CI2026-0285 Product # DKS0213 ត្រចៀកទ្វារ លេខ1 L P </t>
  </si>
  <si>
    <t>DKS0228</t>
  </si>
  <si>
    <t xml:space="preserve">វីសបាញ់ដែក 5H China </t>
  </si>
  <si>
    <t xml:space="preserve">ICS: Inventory for INV # CI2026-0285 Product # DKS0228 វីសបាញ់ដែក 5H China </t>
  </si>
  <si>
    <t xml:space="preserve">ICS: COGS for INV # CI2026-0285 Product # DKS0228 វីសបាញ់ដែក 5H China </t>
  </si>
  <si>
    <t xml:space="preserve">ICS: INV # CI2026-0285 Product # DKS0228 វីសបាញ់ដែក 5H China </t>
  </si>
  <si>
    <t>KSINV26-0086</t>
  </si>
  <si>
    <t>CI2026-0286</t>
  </si>
  <si>
    <t>ICS: INV # CI2026-0286</t>
  </si>
  <si>
    <t xml:space="preserve">ICS: Inventory for INV # CI2026-0286 Product # DKS0195 ដែកជ្រុង 30*60(1.2) CHIP MONG </t>
  </si>
  <si>
    <t xml:space="preserve">ICS: COGS for INV # CI2026-0286 Product # DKS0195 ដែកជ្រុង 30*60(1.2) CHIP MONG </t>
  </si>
  <si>
    <t xml:space="preserve">ICS: INV # CI2026-0286 Product # DKS0195 ដែកជ្រុង 30*60(1.2) CHIP MONG </t>
  </si>
  <si>
    <t xml:space="preserve">ICS: Inventory for INV # CI2026-0286 Product # DKS0187 ដែកជ្រុង 25*25(1.2) CHIP MONG </t>
  </si>
  <si>
    <t xml:space="preserve">ICS: COGS for INV # CI2026-0286 Product # DKS0187 ដែកជ្រុង 25*25(1.2) CHIP MONG </t>
  </si>
  <si>
    <t xml:space="preserve">ICS: INV # CI2026-0286 Product # DKS0187 ដែកជ្រុង 25*25(1.2) CHIP MONG </t>
  </si>
  <si>
    <t xml:space="preserve">ICS: Inventory for INV # CI2026-0286 Product # DKS0197 ដែកជ្រុង 40*80(1.2) CHIP MONG </t>
  </si>
  <si>
    <t xml:space="preserve">ICS: COGS for INV # CI2026-0286 Product # DKS0197 ដែកជ្រុង 40*80(1.2) CHIP MONG </t>
  </si>
  <si>
    <t xml:space="preserve">ICS: INV # CI2026-0286 Product # DKS0197 ដែកជ្រុង 40*80(1.2) CHIP MONG </t>
  </si>
  <si>
    <t>CI2026-0287</t>
  </si>
  <si>
    <t>ICS: INV # CI2026-0287</t>
  </si>
  <si>
    <t>DKS0252</t>
  </si>
  <si>
    <t xml:space="preserve">ទីប 27 (8.5) CHIP MONG </t>
  </si>
  <si>
    <t xml:space="preserve">ICS: Inventory for INV # CI2026-0287 Product # DKS0252 ទីប 27 (8.5) CHIP MONG </t>
  </si>
  <si>
    <t xml:space="preserve">ICS: COGS for INV # CI2026-0287 Product # DKS0252 ទីប 27 (8.5) CHIP MONG </t>
  </si>
  <si>
    <t xml:space="preserve">ICS: INV # CI2026-0287 Product # DKS0252 ទីប 27 (8.5) CHIP MONG </t>
  </si>
  <si>
    <t xml:space="preserve">ICS: Inventory for INV # CI2026-0287 Product # DKS0010 ទីប​ 100(8.5) ECO PIPE </t>
  </si>
  <si>
    <t xml:space="preserve">ICS: COGS for INV # CI2026-0287 Product # DKS0010 ទីប​ 100(8.5) ECO PIPE </t>
  </si>
  <si>
    <t xml:space="preserve">ICS: INV # CI2026-0287 Product # DKS0010 ទីប​ 100(8.5) ECO PIPE </t>
  </si>
  <si>
    <t>DKS0244</t>
  </si>
  <si>
    <t xml:space="preserve">កាវបិតទីប ដបធំ China </t>
  </si>
  <si>
    <t xml:space="preserve">ICS: Inventory for INV # CI2026-0287 Product # DKS0244 កាវបិតទីប ដបធំ China </t>
  </si>
  <si>
    <t xml:space="preserve">ICS: COGS for INV # CI2026-0287 Product # DKS0244 កាវបិតទីប ដបធំ China </t>
  </si>
  <si>
    <t xml:space="preserve">ICS: INV # CI2026-0287 Product # DKS0244 កាវបិតទីប ដបធំ China </t>
  </si>
  <si>
    <t xml:space="preserve">កែង 27 CHIP MONG </t>
  </si>
  <si>
    <t xml:space="preserve">ICS: Inventory for INV # CI2026-0287 Product # DKS0046 កែង 27 CHIP MONG </t>
  </si>
  <si>
    <t xml:space="preserve">ICS: COGS for INV # CI2026-0287 Product # DKS0046 កែង 27 CHIP MONG </t>
  </si>
  <si>
    <t xml:space="preserve">ICS: INV # CI2026-0287 Product # DKS0046 កែង 27 CHIP MONG </t>
  </si>
  <si>
    <t xml:space="preserve">តេ 27 CHIP MONG </t>
  </si>
  <si>
    <t xml:space="preserve">ICS: Inventory for INV # CI2026-0287 Product # DKS0049 តេ 27 CHIP MONG </t>
  </si>
  <si>
    <t xml:space="preserve">ICS: COGS for INV # CI2026-0287 Product # DKS0049 តេ 27 CHIP MONG </t>
  </si>
  <si>
    <t xml:space="preserve">ICS: INV # CI2026-0287 Product # DKS0049 តេ 27 CHIP MONG </t>
  </si>
  <si>
    <t>DKS0255</t>
  </si>
  <si>
    <t xml:space="preserve">វ៉ាន 27 CHIP MONG </t>
  </si>
  <si>
    <t xml:space="preserve">ICS: Inventory for INV # CI2026-0287 Product # DKS0255 វ៉ាន 27 CHIP MONG </t>
  </si>
  <si>
    <t xml:space="preserve">ICS: COGS for INV # CI2026-0287 Product # DKS0255 វ៉ាន 27 CHIP MONG </t>
  </si>
  <si>
    <t xml:space="preserve">ICS: INV # CI2026-0287 Product # DKS0255 វ៉ាន 27 CHIP MONG </t>
  </si>
  <si>
    <t>CI2026-0288</t>
  </si>
  <si>
    <t>ICS: INV # CI2026-0288</t>
  </si>
  <si>
    <t xml:space="preserve">ICS: Inventory for INV # CI2026-0288 Product # DKS0195 ដែកជ្រុង 30*60(1.2) CHIP MONG </t>
  </si>
  <si>
    <t xml:space="preserve">ICS: COGS for INV # CI2026-0288 Product # DKS0195 ដែកជ្រុង 30*60(1.2) CHIP MONG </t>
  </si>
  <si>
    <t xml:space="preserve">ICS: INV # CI2026-0288 Product # DKS0195 ដែកជ្រុង 30*60(1.2) CHIP MONG </t>
  </si>
  <si>
    <t xml:space="preserve">ICS: Inventory for INV # CI2026-0288 Product # DKS0187 ដែកជ្រុង 25*25(1.2) CHIP MONG </t>
  </si>
  <si>
    <t xml:space="preserve">ICS: COGS for INV # CI2026-0288 Product # DKS0187 ដែកជ្រុង 25*25(1.2) CHIP MONG </t>
  </si>
  <si>
    <t xml:space="preserve">ICS: INV # CI2026-0288 Product # DKS0187 ដែកជ្រុង 25*25(1.2) CHIP MONG </t>
  </si>
  <si>
    <t>DKS0218</t>
  </si>
  <si>
    <t xml:space="preserve">ធូកផ្សាដែក China </t>
  </si>
  <si>
    <t xml:space="preserve">ICS: Inventory for INV # CI2026-0288 Product # DKS0218 ធូកផ្សាដែក China </t>
  </si>
  <si>
    <t xml:space="preserve">ICS: COGS for INV # CI2026-0288 Product # DKS0218 ធូកផ្សាដែក China </t>
  </si>
  <si>
    <t xml:space="preserve">ICS: INV # CI2026-0288 Product # DKS0218 ធូកផ្សាដែក China </t>
  </si>
  <si>
    <t>DKS0230</t>
  </si>
  <si>
    <t xml:space="preserve">ស្កុតខ្មៅ K.S.H  Group </t>
  </si>
  <si>
    <t xml:space="preserve">ICS: Inventory for INV # CI2026-0288 Product # DKS0230 ស្កុតខ្មៅ K.S.H  Group </t>
  </si>
  <si>
    <t xml:space="preserve">ICS: COGS for INV # CI2026-0288 Product # DKS0230 ស្កុតខ្មៅ K.S.H  Group </t>
  </si>
  <si>
    <t xml:space="preserve">ICS: INV # CI2026-0288 Product # DKS0230 ស្កុតខ្មៅ K.S.H  Group </t>
  </si>
  <si>
    <t xml:space="preserve">ICS: Inventory for INV # CI2026-0288 Product # DKS0177 ស៊ីម៉ង ខន CHIP MONG </t>
  </si>
  <si>
    <t xml:space="preserve">ICS: COGS for INV # CI2026-0288 Product # DKS0177 ស៊ីម៉ង ខន CHIP MONG </t>
  </si>
  <si>
    <t xml:space="preserve">ICS: INV # CI2026-0288 Product # DKS0177 ស៊ីម៉ង ខន CHIP MONG </t>
  </si>
  <si>
    <t>DKS0294</t>
  </si>
  <si>
    <t xml:space="preserve">ថ្មតូច General  </t>
  </si>
  <si>
    <t>071.Petro</t>
  </si>
  <si>
    <t xml:space="preserve">ICS: Inventory for INV # CI2026-0288 Product # DKS0294 ថ្មតូច General  </t>
  </si>
  <si>
    <t xml:space="preserve">ICS: COGS for INV # CI2026-0288 Product # DKS0294 ថ្មតូច General  </t>
  </si>
  <si>
    <t xml:space="preserve">ICS: INV # CI2026-0288 Product # DKS0294 ថ្មតូច General  </t>
  </si>
  <si>
    <t>DKS0276</t>
  </si>
  <si>
    <t xml:space="preserve">ឌុយភ្លើង China </t>
  </si>
  <si>
    <t xml:space="preserve">ICS: Inventory for INV # CI2026-0288 Product # DKS0276 ឌុយភ្លើង China </t>
  </si>
  <si>
    <t xml:space="preserve">ICS: COGS for INV # CI2026-0288 Product # DKS0276 ឌុយភ្លើង China </t>
  </si>
  <si>
    <t xml:space="preserve">ICS: INV # CI2026-0288 Product # DKS0276 ឌុយភ្លើង China </t>
  </si>
  <si>
    <t>DKS0231</t>
  </si>
  <si>
    <t xml:space="preserve">ស្កុតខ្មៅតូច K.S.H  Group </t>
  </si>
  <si>
    <t xml:space="preserve">ICS: Inventory for INV # CI2026-0288 Product # DKS0231 ស្កុតខ្មៅតូច K.S.H  Group </t>
  </si>
  <si>
    <t xml:space="preserve">ICS: COGS for INV # CI2026-0288 Product # DKS0231 ស្កុតខ្មៅតូច K.S.H  Group </t>
  </si>
  <si>
    <t xml:space="preserve">ICS: INV # CI2026-0288 Product # DKS0231 ស្កុតខ្មៅតូច K.S.H  Group </t>
  </si>
  <si>
    <t>CI2026-0289</t>
  </si>
  <si>
    <t>ICS: INV # CI2026-0289</t>
  </si>
  <si>
    <t>DKS0293</t>
  </si>
  <si>
    <t xml:space="preserve">ខ្សាច់ស General  </t>
  </si>
  <si>
    <t>072.m3/35petro</t>
  </si>
  <si>
    <t xml:space="preserve">ICS: Inventory for INV # CI2026-0289 Product # DKS0293 ខ្សាច់ស General  </t>
  </si>
  <si>
    <t xml:space="preserve">ICS: COGS for INV # CI2026-0289 Product # DKS0293 ខ្សាច់ស General  </t>
  </si>
  <si>
    <t xml:space="preserve">ICS: INV # CI2026-0289 Product # DKS0293 ខ្សាច់ស General  </t>
  </si>
  <si>
    <t xml:space="preserve">ICS: Inventory for INV # CI2026-0289 Product # DKS0177 ស៊ីម៉ង ខន CHIP MONG </t>
  </si>
  <si>
    <t xml:space="preserve">ICS: COGS for INV # CI2026-0289 Product # DKS0177 ស៊ីម៉ង ខន CHIP MONG </t>
  </si>
  <si>
    <t xml:space="preserve">ICS: INV # CI2026-0289 Product # DKS0177 ស៊ីម៉ង ខន CHIP MONG </t>
  </si>
  <si>
    <t>DKS0305</t>
  </si>
  <si>
    <t xml:space="preserve">ឥដ្ឋប្រហោង General  </t>
  </si>
  <si>
    <t>067.Ctn/100pcs</t>
  </si>
  <si>
    <t xml:space="preserve">ICS: Inventory for INV # CI2026-0289 Product # DKS0305 ឥដ្ឋប្រហោង General  </t>
  </si>
  <si>
    <t xml:space="preserve">ICS: COGS for INV # CI2026-0289 Product # DKS0305 ឥដ្ឋប្រហោង General  </t>
  </si>
  <si>
    <t xml:space="preserve">ICS: INV # CI2026-0289 Product # DKS0305 ឥដ្ឋប្រហោង General  </t>
  </si>
  <si>
    <t>KSINV26-0087</t>
  </si>
  <si>
    <t>CI2026-0290</t>
  </si>
  <si>
    <t>ICS: INV # CI2026-0290</t>
  </si>
  <si>
    <t>DKS0290</t>
  </si>
  <si>
    <t xml:space="preserve">ការ៉ូ 60x60 China </t>
  </si>
  <si>
    <t>029.Case/4pcs</t>
  </si>
  <si>
    <t xml:space="preserve">ICS: Inventory for INV # CI2026-0290 Product # DKS0290 ការ៉ូ 60x60 China </t>
  </si>
  <si>
    <t xml:space="preserve">ICS: COGS for INV # CI2026-0290 Product # DKS0290 ការ៉ូ 60x60 China </t>
  </si>
  <si>
    <t xml:space="preserve">ICS: INV # CI2026-0290 Product # DKS0290 ការ៉ូ 60x60 China </t>
  </si>
  <si>
    <t xml:space="preserve">ICS: Inventory for INV # CI2026-0290 Product # DKS0177 ស៊ីម៉ង ខន CHIP MONG </t>
  </si>
  <si>
    <t xml:space="preserve">ICS: COGS for INV # CI2026-0290 Product # DKS0177 ស៊ីម៉ង ខន CHIP MONG </t>
  </si>
  <si>
    <t xml:space="preserve">ICS: INV # CI2026-0290 Product # DKS0177 ស៊ីម៉ង ខន CHIP MONG </t>
  </si>
  <si>
    <t>CI2026-0291</t>
  </si>
  <si>
    <t>ICS: INV # CI2026-0291</t>
  </si>
  <si>
    <t>DKS0207</t>
  </si>
  <si>
    <t xml:space="preserve">ដាមគៀ 1.8m Kbal Kla </t>
  </si>
  <si>
    <t xml:space="preserve">ICS: Inventory for INV # CI2026-0291 Product # DKS0207 ដាមគៀ 1.8m Kbal Kla </t>
  </si>
  <si>
    <t xml:space="preserve">ICS: COGS for INV # CI2026-0291 Product # DKS0207 ដាមគៀ 1.8m Kbal Kla </t>
  </si>
  <si>
    <t xml:space="preserve">ICS: INV # CI2026-0291 Product # DKS0207 ដាមគៀ 1.8m Kbal Kla </t>
  </si>
  <si>
    <t>DKS0280</t>
  </si>
  <si>
    <t xml:space="preserve">អំពូល 30W China </t>
  </si>
  <si>
    <t xml:space="preserve">ICS: Inventory for INV # CI2026-0291 Product # DKS0280 អំពូល 30W China </t>
  </si>
  <si>
    <t xml:space="preserve">ICS: COGS for INV # CI2026-0291 Product # DKS0280 អំពូល 30W China </t>
  </si>
  <si>
    <t xml:space="preserve">ICS: INV # CI2026-0291 Product # DKS0280 អំពូល 30W China </t>
  </si>
  <si>
    <t xml:space="preserve">ICS: Inventory for INV # CI2026-0291 Product # DKS0276 ឌុយភ្លើង China </t>
  </si>
  <si>
    <t xml:space="preserve">ICS: COGS for INV # CI2026-0291 Product # DKS0276 ឌុយភ្លើង China </t>
  </si>
  <si>
    <t xml:space="preserve">ICS: INV # CI2026-0291 Product # DKS0276 ឌុយភ្លើង China </t>
  </si>
  <si>
    <t>DKS0203</t>
  </si>
  <si>
    <t xml:space="preserve">ក្តាទ្រ SINH </t>
  </si>
  <si>
    <t xml:space="preserve">ICS: Inventory for INV # CI2026-0291 Product # DKS0203 ក្តាទ្រ SINH </t>
  </si>
  <si>
    <t xml:space="preserve">ICS: COGS for INV # CI2026-0291 Product # DKS0203 ក្តាទ្រ SINH </t>
  </si>
  <si>
    <t xml:space="preserve">ICS: INV # CI2026-0291 Product # DKS0203 ក្តាទ្រ SINH </t>
  </si>
  <si>
    <t>DKS0274</t>
  </si>
  <si>
    <t xml:space="preserve">ជើងអំពូលមានខ្សែរ China </t>
  </si>
  <si>
    <t xml:space="preserve">ICS: Inventory for INV # CI2026-0291 Product # DKS0274 ជើងអំពូលមានខ្សែរ China </t>
  </si>
  <si>
    <t xml:space="preserve">ICS: COGS for INV # CI2026-0291 Product # DKS0274 ជើងអំពូលមានខ្សែរ China </t>
  </si>
  <si>
    <t xml:space="preserve">ICS: INV # CI2026-0291 Product # DKS0274 ជើងអំពូលមានខ្សែរ China </t>
  </si>
  <si>
    <t xml:space="preserve">ICS: Inventory for INV # CI2026-0291 Product # DKS0230 ស្កុតខ្មៅ K.S.H  Group </t>
  </si>
  <si>
    <t xml:space="preserve">ICS: COGS for INV # CI2026-0291 Product # DKS0230 ស្កុតខ្មៅ K.S.H  Group </t>
  </si>
  <si>
    <t xml:space="preserve">ICS: INV # CI2026-0291 Product # DKS0230 ស្កុតខ្មៅ K.S.H  Group </t>
  </si>
  <si>
    <t>DKS0334</t>
  </si>
  <si>
    <t xml:space="preserve">ខ្សែតាន់ General  </t>
  </si>
  <si>
    <t xml:space="preserve">ICS: Inventory for INV # CI2026-0291 Product # DKS0334 ខ្សែតាន់ General  </t>
  </si>
  <si>
    <t xml:space="preserve">ICS: COGS for INV # CI2026-0291 Product # DKS0334 ខ្សែតាន់ General  </t>
  </si>
  <si>
    <t xml:space="preserve">ICS: INV # CI2026-0291 Product # DKS0334 ខ្សែតាន់ General  </t>
  </si>
  <si>
    <t>DKS0208</t>
  </si>
  <si>
    <t xml:space="preserve">ដុំផ្សារសំណរ K.S.H  Group </t>
  </si>
  <si>
    <t xml:space="preserve">ICS: Inventory for INV # CI2026-0291 Product # DKS0208 ដុំផ្សារសំណរ K.S.H  Group </t>
  </si>
  <si>
    <t xml:space="preserve">ICS: COGS for INV # CI2026-0291 Product # DKS0208 ដុំផ្សារសំណរ K.S.H  Group </t>
  </si>
  <si>
    <t xml:space="preserve">ICS: INV # CI2026-0291 Product # DKS0208 ដុំផ្សារសំណរ K.S.H  Group </t>
  </si>
  <si>
    <t>DKS0323</t>
  </si>
  <si>
    <t xml:space="preserve">កែវពន្លឺ General  </t>
  </si>
  <si>
    <t>061.Case/6pcs</t>
  </si>
  <si>
    <t xml:space="preserve">ICS: Inventory for INV # CI2026-0291 Product # DKS0323 កែវពន្លឺ General  </t>
  </si>
  <si>
    <t xml:space="preserve">ICS: COGS for INV # CI2026-0291 Product # DKS0323 កែវពន្លឺ General  </t>
  </si>
  <si>
    <t xml:space="preserve">ICS: INV # CI2026-0291 Product # DKS0323 កែវពន្លឺ General  </t>
  </si>
  <si>
    <t>DKS0291</t>
  </si>
  <si>
    <t xml:space="preserve">កាវបាញ់ស័​ង្គសី​ (ស) China </t>
  </si>
  <si>
    <t xml:space="preserve">ICS: Inventory for INV # CI2026-0291 Product # DKS0291 កាវបាញ់ស័​ង្គសី​ (ស) China </t>
  </si>
  <si>
    <t xml:space="preserve">ICS: COGS for INV # CI2026-0291 Product # DKS0291 កាវបាញ់ស័​ង្គសី​ (ស) China </t>
  </si>
  <si>
    <t xml:space="preserve">ICS: INV # CI2026-0291 Product # DKS0291 កាវបាញ់ស័​ង្គសី​ (ស) China </t>
  </si>
  <si>
    <t>DKS0238</t>
  </si>
  <si>
    <t xml:space="preserve">ដែកទីប​ 21 CHIP MONG </t>
  </si>
  <si>
    <t xml:space="preserve">ICS: Inventory for INV # CI2026-0291 Product # DKS0238 ដែកទីប​ 21 CHIP MONG </t>
  </si>
  <si>
    <t xml:space="preserve">ICS: COGS for INV # CI2026-0291 Product # DKS0238 ដែកទីប​ 21 CHIP MONG </t>
  </si>
  <si>
    <t xml:space="preserve">ICS: INV # CI2026-0291 Product # DKS0238 ដែកទីប​ 21 CHIP MONG </t>
  </si>
  <si>
    <t>4033</t>
  </si>
  <si>
    <t>KSINV26-0088</t>
  </si>
  <si>
    <t>CI2026-0292</t>
  </si>
  <si>
    <t>ICS: INV # CI2026-0292</t>
  </si>
  <si>
    <t xml:space="preserve">ICS: Inventory for INV # CI2026-0292 Product # DKS0295 ថ្មធំ General  </t>
  </si>
  <si>
    <t xml:space="preserve">ICS: COGS for INV # CI2026-0292 Product # DKS0295 ថ្មធំ General  </t>
  </si>
  <si>
    <t xml:space="preserve">ICS: INV # CI2026-0292 Product # DKS0295 ថ្មធំ General  </t>
  </si>
  <si>
    <t>CI2026-0293</t>
  </si>
  <si>
    <t>ICS: INV # CI2026-0293</t>
  </si>
  <si>
    <t>DKS0289</t>
  </si>
  <si>
    <t xml:space="preserve">ការ៉ូ 30x60 China </t>
  </si>
  <si>
    <t>063.Case/8pcs</t>
  </si>
  <si>
    <t xml:space="preserve">ICS: Inventory for INV # CI2026-0293 Product # DKS0289 ការ៉ូ 30x60 China </t>
  </si>
  <si>
    <t xml:space="preserve">ICS: COGS for INV # CI2026-0293 Product # DKS0289 ការ៉ូ 30x60 China </t>
  </si>
  <si>
    <t xml:space="preserve">ICS: INV # CI2026-0293 Product # DKS0289 ការ៉ូ 30x60 China </t>
  </si>
  <si>
    <t xml:space="preserve">ICS: Inventory for INV # CI2026-0293 Product # DKS0189 ដែកជ្រុង 30*30(1.2) CHIP MONG </t>
  </si>
  <si>
    <t xml:space="preserve">ICS: COGS for INV # CI2026-0293 Product # DKS0189 ដែកជ្រុង 30*30(1.2) CHIP MONG </t>
  </si>
  <si>
    <t xml:space="preserve">ICS: INV # CI2026-0293 Product # DKS0189 ដែកជ្រុង 30*30(1.2) CHIP MONG </t>
  </si>
  <si>
    <t xml:space="preserve">ICS: Inventory for INV # CI2026-0293 Product # DKS0019 ទីប 100(5.0) ECO PIPE </t>
  </si>
  <si>
    <t xml:space="preserve">ICS: COGS for INV # CI2026-0293 Product # DKS0019 ទីប 100(5.0) ECO PIPE </t>
  </si>
  <si>
    <t xml:space="preserve">ICS: INV # CI2026-0293 Product # DKS0019 ទីប 100(5.0) ECO PIPE </t>
  </si>
  <si>
    <t xml:space="preserve">គំរប 100 CHIP MONG </t>
  </si>
  <si>
    <t xml:space="preserve">ICS: Inventory for INV # CI2026-0293 Product # DKS0064 គំរប 100 CHIP MONG </t>
  </si>
  <si>
    <t xml:space="preserve">ICS: COGS for INV # CI2026-0293 Product # DKS0064 គំរប 100 CHIP MONG </t>
  </si>
  <si>
    <t xml:space="preserve">ICS: INV # CI2026-0293 Product # DKS0064 គំរប 100 CHIP MONG </t>
  </si>
  <si>
    <t xml:space="preserve">ICS: Inventory for INV # CI2026-0293 Product # DKS0177 ស៊ីម៉ង ខន CHIP MONG </t>
  </si>
  <si>
    <t xml:space="preserve">ICS: COGS for INV # CI2026-0293 Product # DKS0177 ស៊ីម៉ង ខន CHIP MONG </t>
  </si>
  <si>
    <t xml:space="preserve">ICS: INV # CI2026-0293 Product # DKS0177 ស៊ីម៉ង ខន CHIP MONG </t>
  </si>
  <si>
    <t>CI2026-0294</t>
  </si>
  <si>
    <t>ICS: INV # CI2026-0294</t>
  </si>
  <si>
    <t>DKS0269</t>
  </si>
  <si>
    <t xml:space="preserve">កុងតាក់+បូកជើង China </t>
  </si>
  <si>
    <t xml:space="preserve">ICS: Inventory for INV # CI2026-0294 Product # DKS0269 កុងតាក់+បូកជើង China </t>
  </si>
  <si>
    <t xml:space="preserve">ICS: COGS for INV # CI2026-0294 Product # DKS0269 កុងតាក់+បូកជើង China </t>
  </si>
  <si>
    <t xml:space="preserve">ICS: INV # CI2026-0294 Product # DKS0269 កុងតាក់+បូកជើង China </t>
  </si>
  <si>
    <t>DKS0271</t>
  </si>
  <si>
    <t xml:space="preserve">កុងតាក់ចុច1 China </t>
  </si>
  <si>
    <t xml:space="preserve">ICS: Inventory for INV # CI2026-0294 Product # DKS0271 កុងតាក់ចុច1 China </t>
  </si>
  <si>
    <t xml:space="preserve">ICS: COGS for INV # CI2026-0294 Product # DKS0271 កុងតាក់ចុច1 China </t>
  </si>
  <si>
    <t xml:space="preserve">ICS: INV # CI2026-0294 Product # DKS0271 កុងតាក់ចុច1 China </t>
  </si>
  <si>
    <t>DKS0282</t>
  </si>
  <si>
    <t xml:space="preserve">អំពូលពិដាន China </t>
  </si>
  <si>
    <t xml:space="preserve">ICS: Inventory for INV # CI2026-0294 Product # DKS0282 អំពូលពិដាន China </t>
  </si>
  <si>
    <t xml:space="preserve">ICS: COGS for INV # CI2026-0294 Product # DKS0282 អំពូលពិដាន China </t>
  </si>
  <si>
    <t xml:space="preserve">ICS: INV # CI2026-0294 Product # DKS0282 អំពូលពិដាន China </t>
  </si>
  <si>
    <t>DKS0278</t>
  </si>
  <si>
    <t xml:space="preserve">ប្រអប់ខ្សែភ្លើង 2 China </t>
  </si>
  <si>
    <t xml:space="preserve">ICS: Inventory for INV # CI2026-0294 Product # DKS0278 ប្រអប់ខ្សែភ្លើង 2 China </t>
  </si>
  <si>
    <t xml:space="preserve">ICS: COGS for INV # CI2026-0294 Product # DKS0278 ប្រអប់ខ្សែភ្លើង 2 China </t>
  </si>
  <si>
    <t xml:space="preserve">ICS: INV # CI2026-0294 Product # DKS0278 ប្រអប់ខ្សែភ្លើង 2 China </t>
  </si>
  <si>
    <t>069.Pack/1kg</t>
  </si>
  <si>
    <t xml:space="preserve">ICS: Inventory for INV # CI2026-0294 Product # DKS0228 វីសបាញ់ដែក 5H China </t>
  </si>
  <si>
    <t xml:space="preserve">ICS: COGS for INV # CI2026-0294 Product # DKS0228 វីសបាញ់ដែក 5H China </t>
  </si>
  <si>
    <t xml:space="preserve">ICS: INV # CI2026-0294 Product # DKS0228 វីសបាញ់ដែក 5H China </t>
  </si>
  <si>
    <t xml:space="preserve">ICS: Inventory for INV # CI2026-0294 Product # DKS0230 ស្កុតខ្មៅ K.S.H  Group </t>
  </si>
  <si>
    <t xml:space="preserve">ICS: COGS for INV # CI2026-0294 Product # DKS0230 ស្កុតខ្មៅ K.S.H  Group </t>
  </si>
  <si>
    <t xml:space="preserve">ICS: INV # CI2026-0294 Product # DKS0230 ស្កុតខ្មៅ K.S.H  Group </t>
  </si>
  <si>
    <t>DKS0247</t>
  </si>
  <si>
    <t xml:space="preserve">កែង 60 ខ្លី CHIP MONG </t>
  </si>
  <si>
    <t xml:space="preserve">ICS: Inventory for INV # CI2026-0294 Product # DKS0247 កែង 60 ខ្លី CHIP MONG </t>
  </si>
  <si>
    <t xml:space="preserve">ICS: COGS for INV # CI2026-0294 Product # DKS0247 កែង 60 ខ្លី CHIP MONG </t>
  </si>
  <si>
    <t xml:space="preserve">ICS: INV # CI2026-0294 Product # DKS0247 កែង 60 ខ្លី CHIP MONG </t>
  </si>
  <si>
    <t xml:space="preserve">តេ 60 CHIP MONG </t>
  </si>
  <si>
    <t xml:space="preserve">ICS: Inventory for INV # CI2026-0294 Product # DKS0037 តេ 60 CHIP MONG </t>
  </si>
  <si>
    <t xml:space="preserve">ICS: COGS for INV # CI2026-0294 Product # DKS0037 តេ 60 CHIP MONG </t>
  </si>
  <si>
    <t xml:space="preserve">ICS: INV # CI2026-0294 Product # DKS0037 តេ 60 CHIP MONG </t>
  </si>
  <si>
    <t>DKS0279</t>
  </si>
  <si>
    <t xml:space="preserve">ប្រអប់ខ្សែភ្លើង 3 China </t>
  </si>
  <si>
    <t xml:space="preserve">ICS: Inventory for INV # CI2026-0294 Product # DKS0279 ប្រអប់ខ្សែភ្លើង 3 China </t>
  </si>
  <si>
    <t xml:space="preserve">ICS: COGS for INV # CI2026-0294 Product # DKS0279 ប្រអប់ខ្សែភ្លើង 3 China </t>
  </si>
  <si>
    <t xml:space="preserve">ICS: INV # CI2026-0294 Product # DKS0279 ប្រអប់ខ្សែភ្លើង 3 China </t>
  </si>
  <si>
    <t>DKS0209</t>
  </si>
  <si>
    <t xml:space="preserve">តាកេ 6L ជ័រ L P </t>
  </si>
  <si>
    <t xml:space="preserve">ICS: Inventory for INV # CI2026-0294 Product # DKS0209 តាកេ 6L ជ័រ L P </t>
  </si>
  <si>
    <t xml:space="preserve">ICS: COGS for INV # CI2026-0294 Product # DKS0209 តាកេ 6L ជ័រ L P </t>
  </si>
  <si>
    <t xml:space="preserve">ICS: INV # CI2026-0294 Product # DKS0209 តាកេ 6L ជ័រ L P </t>
  </si>
  <si>
    <t>DKS0273</t>
  </si>
  <si>
    <t xml:space="preserve">ខ្សែភ្លើង 2*1.5 China </t>
  </si>
  <si>
    <t xml:space="preserve">ICS: Inventory for INV # CI2026-0294 Product # DKS0273 ខ្សែភ្លើង 2*1.5 China </t>
  </si>
  <si>
    <t xml:space="preserve">ICS: COGS for INV # CI2026-0294 Product # DKS0273 ខ្សែភ្លើង 2*1.5 China </t>
  </si>
  <si>
    <t xml:space="preserve">ICS: INV # CI2026-0294 Product # DKS0273 ខ្សែភ្លើង 2*1.5 China </t>
  </si>
  <si>
    <t>DKS0268</t>
  </si>
  <si>
    <t xml:space="preserve">កុងតាក់ China </t>
  </si>
  <si>
    <t xml:space="preserve">ICS: Inventory for INV # CI2026-0294 Product # DKS0268 កុងតាក់ China </t>
  </si>
  <si>
    <t xml:space="preserve">ICS: COGS for INV # CI2026-0294 Product # DKS0268 កុងតាក់ China </t>
  </si>
  <si>
    <t xml:space="preserve">ICS: INV # CI2026-0294 Product # DKS0268 កុងតាក់ China </t>
  </si>
  <si>
    <t xml:space="preserve">ICS: Inventory for INV # CI2026-0294 Product # DKS0280 អំពូល 30W China </t>
  </si>
  <si>
    <t xml:space="preserve">ICS: COGS for INV # CI2026-0294 Product # DKS0280 អំពូល 30W China </t>
  </si>
  <si>
    <t xml:space="preserve">ICS: INV # CI2026-0294 Product # DKS0280 អំពូល 30W China </t>
  </si>
  <si>
    <t xml:space="preserve">ICS: Inventory for INV # CI2026-0294 Product # DKS0090 ជើងអំពូល ព្យូរស China </t>
  </si>
  <si>
    <t xml:space="preserve">ICS: COGS for INV # CI2026-0294 Product # DKS0090 ជើងអំពូល ព្យូរស China </t>
  </si>
  <si>
    <t xml:space="preserve">ICS: INV # CI2026-0294 Product # DKS0090 ជើងអំពូល ព្យូរស China </t>
  </si>
  <si>
    <t>DKS0333</t>
  </si>
  <si>
    <t xml:space="preserve">ហ្វឺតតូច L P </t>
  </si>
  <si>
    <t xml:space="preserve">ICS: Inventory for INV # CI2026-0294 Product # DKS0333 ហ្វឺតតូច L P </t>
  </si>
  <si>
    <t xml:space="preserve">ICS: COGS for INV # CI2026-0294 Product # DKS0333 ហ្វឺតតូច L P </t>
  </si>
  <si>
    <t xml:space="preserve">ICS: INV # CI2026-0294 Product # DKS0333 ហ្វឺតតូច L P </t>
  </si>
  <si>
    <t xml:space="preserve">ខ្សែលីឡុងថ្លា General  </t>
  </si>
  <si>
    <t>KSINV26-0089</t>
  </si>
  <si>
    <t>CI2026-0295</t>
  </si>
  <si>
    <t>ICS: INV # CI2026-0295</t>
  </si>
  <si>
    <t xml:space="preserve">ICS: Inventory for INV # CI2026-0295 Product # DKS0294 ថ្មតូច General  </t>
  </si>
  <si>
    <t xml:space="preserve">ICS: COGS for INV # CI2026-0295 Product # DKS0294 ថ្មតូច General  </t>
  </si>
  <si>
    <t xml:space="preserve">ICS: INV # CI2026-0295 Product # DKS0294 ថ្មតូច General  </t>
  </si>
  <si>
    <t xml:space="preserve">ICS: Inventory for INV # CI2026-0295 Product # DKS0177 ស៊ីម៉ង ខន CHIP MONG </t>
  </si>
  <si>
    <t xml:space="preserve">ICS: COGS for INV # CI2026-0295 Product # DKS0177 ស៊ីម៉ង ខន CHIP MONG </t>
  </si>
  <si>
    <t xml:space="preserve">ICS: INV # CI2026-0295 Product # DKS0177 ស៊ីម៉ង ខន CHIP MONG </t>
  </si>
  <si>
    <t>CI2026-0296</t>
  </si>
  <si>
    <t>ICS: INV # CI2026-0296</t>
  </si>
  <si>
    <t xml:space="preserve">ICS: Inventory for INV # CI2026-0296 Product # DKS0197 ដែកជ្រុង 40*80(1.2) CHIP MONG </t>
  </si>
  <si>
    <t xml:space="preserve">ICS: COGS for INV # CI2026-0296 Product # DKS0197 ដែកជ្រុង 40*80(1.2) CHIP MONG </t>
  </si>
  <si>
    <t xml:space="preserve">ICS: INV # CI2026-0296 Product # DKS0197 ដែកជ្រុង 40*80(1.2) CHIP MONG </t>
  </si>
  <si>
    <t xml:space="preserve">ICS: Inventory for INV # CI2026-0296 Product # DKS0195 ដែកជ្រុង 30*60(1.2) CHIP MONG </t>
  </si>
  <si>
    <t xml:space="preserve">ICS: COGS for INV # CI2026-0296 Product # DKS0195 ដែកជ្រុង 30*60(1.2) CHIP MONG </t>
  </si>
  <si>
    <t xml:space="preserve">ICS: INV # CI2026-0296 Product # DKS0195 ដែកជ្រុង 30*60(1.2) CHIP MONG </t>
  </si>
  <si>
    <t xml:space="preserve">ICS: Inventory for INV # CI2026-0296 Product # DKS0187 ដែកជ្រុង 25*25(1.2) CHIP MONG </t>
  </si>
  <si>
    <t xml:space="preserve">ICS: COGS for INV # CI2026-0296 Product # DKS0187 ដែកជ្រុង 25*25(1.2) CHIP MONG </t>
  </si>
  <si>
    <t xml:space="preserve">ICS: INV # CI2026-0296 Product # DKS0187 ដែកជ្រុង 25*25(1.2) CHIP MONG </t>
  </si>
  <si>
    <t xml:space="preserve">ICS: Inventory for INV # CI2026-0296 Product # DKS0177 ស៊ីម៉ង ខន CHIP MONG </t>
  </si>
  <si>
    <t xml:space="preserve">ICS: COGS for INV # CI2026-0296 Product # DKS0177 ស៊ីម៉ង ខន CHIP MONG </t>
  </si>
  <si>
    <t xml:space="preserve">ICS: INV # CI2026-0296 Product # DKS0177 ស៊ីម៉ង ខន CHIP MONG </t>
  </si>
  <si>
    <t>KSINV26-0090</t>
  </si>
  <si>
    <t>CI2026-0297</t>
  </si>
  <si>
    <t>ICS: INV # CI2026-0297</t>
  </si>
  <si>
    <t xml:space="preserve">ICS: Inventory for INV # CI2026-0297 Product # DKS0293 ខ្សាច់ស General  </t>
  </si>
  <si>
    <t xml:space="preserve">ICS: COGS for INV # CI2026-0297 Product # DKS0293 ខ្សាច់ស General  </t>
  </si>
  <si>
    <t xml:space="preserve">ICS: INV # CI2026-0297 Product # DKS0293 ខ្សាច់ស General  </t>
  </si>
  <si>
    <t>DKS0234</t>
  </si>
  <si>
    <t xml:space="preserve">ដែកជ្រុង 20*20 1.2L CHIP MONG </t>
  </si>
  <si>
    <t xml:space="preserve">ICS: Inventory for INV # CI2026-0297 Product # DKS0234 ដែកជ្រុង 20*20 1.2L CHIP MONG </t>
  </si>
  <si>
    <t xml:space="preserve">ICS: COGS for INV # CI2026-0297 Product # DKS0234 ដែកជ្រុង 20*20 1.2L CHIP MONG </t>
  </si>
  <si>
    <t xml:space="preserve">ICS: INV # CI2026-0297 Product # DKS0234 ដែកជ្រុង 20*20 1.2L CHIP MONG </t>
  </si>
  <si>
    <t>CI2026-0298</t>
  </si>
  <si>
    <t>ICS: INV # CI2026-0298</t>
  </si>
  <si>
    <t xml:space="preserve">ICS: Inventory for INV # CI2026-0298 Product # DKS0234 ដែកជ្រុង 20*20 1.2L CHIP MONG </t>
  </si>
  <si>
    <t xml:space="preserve">ICS: COGS for INV # CI2026-0298 Product # DKS0234 ដែកជ្រុង 20*20 1.2L CHIP MONG </t>
  </si>
  <si>
    <t xml:space="preserve">ICS: INV # CI2026-0298 Product # DKS0234 ដែកជ្រុង 20*20 1.2L CHIP MONG </t>
  </si>
  <si>
    <t>DKS0303</t>
  </si>
  <si>
    <t xml:space="preserve">ស័ង្កសីលាត  General  </t>
  </si>
  <si>
    <t>018.cm</t>
  </si>
  <si>
    <t xml:space="preserve">ICS: Inventory for INV # CI2026-0298 Product # DKS0303 ស័ង្កសីលាត  General  </t>
  </si>
  <si>
    <t xml:space="preserve">ICS: COGS for INV # CI2026-0298 Product # DKS0303 ស័ង្កសីលាត  General  </t>
  </si>
  <si>
    <t xml:space="preserve">ICS: INV # CI2026-0298 Product # DKS0303 ស័ង្កសីលាត  General  </t>
  </si>
  <si>
    <t>DKS0205</t>
  </si>
  <si>
    <t xml:space="preserve">ក្បាលសំណរ THC </t>
  </si>
  <si>
    <t xml:space="preserve">ICS: Inventory for INV # CI2026-0298 Product # DKS0205 ក្បាលសំណរ THC </t>
  </si>
  <si>
    <t xml:space="preserve">ICS: COGS for INV # CI2026-0298 Product # DKS0205 ក្បាលសំណរ THC </t>
  </si>
  <si>
    <t xml:space="preserve">ICS: INV # CI2026-0298 Product # DKS0205 ក្បាលសំណរ THC </t>
  </si>
  <si>
    <t>DKS0281</t>
  </si>
  <si>
    <t xml:space="preserve">អំពូល 30W ល្អ China </t>
  </si>
  <si>
    <t xml:space="preserve">ICS: Inventory for INV # CI2026-0298 Product # DKS0281 អំពូល 30W ល្អ China </t>
  </si>
  <si>
    <t xml:space="preserve">ICS: COGS for INV # CI2026-0298 Product # DKS0281 អំពូល 30W ល្អ China </t>
  </si>
  <si>
    <t xml:space="preserve">ICS: INV # CI2026-0298 Product # DKS0281 អំពូល 30W ល្អ China </t>
  </si>
  <si>
    <t>DKS0332</t>
  </si>
  <si>
    <t xml:space="preserve">ស្បៃខៀវ General  </t>
  </si>
  <si>
    <t xml:space="preserve">ICS: Inventory for INV # CI2026-0298 Product # DKS0332 ស្បៃខៀវ General  </t>
  </si>
  <si>
    <t xml:space="preserve">ICS: COGS for INV # CI2026-0298 Product # DKS0332 ស្បៃខៀវ General  </t>
  </si>
  <si>
    <t xml:space="preserve">ICS: INV # CI2026-0298 Product # DKS0332 ស្បៃខៀវ General  </t>
  </si>
  <si>
    <t>CI2026-0299</t>
  </si>
  <si>
    <t>ICS: INV # CI2026-0299</t>
  </si>
  <si>
    <t xml:space="preserve">ICS: Inventory for INV # CI2026-0299 Product # DKS0293 ខ្សាច់ស General  </t>
  </si>
  <si>
    <t xml:space="preserve">ICS: COGS for INV # CI2026-0299 Product # DKS0293 ខ្សាច់ស General  </t>
  </si>
  <si>
    <t xml:space="preserve">ICS: INV # CI2026-0299 Product # DKS0293 ខ្សាច់ស General  </t>
  </si>
  <si>
    <t xml:space="preserve">ICS: Inventory for INV # CI2026-0299 Product # DKS0177 ស៊ីម៉ង ខន CHIP MONG </t>
  </si>
  <si>
    <t xml:space="preserve">ICS: COGS for INV # CI2026-0299 Product # DKS0177 ស៊ីម៉ង ខន CHIP MONG </t>
  </si>
  <si>
    <t xml:space="preserve">ICS: INV # CI2026-0299 Product # DKS0177 ស៊ីម៉ង ខន CHIP MONG </t>
  </si>
  <si>
    <t xml:space="preserve">ICS: Inventory for INV # CI2026-0299 Product # DKS0305 ឥដ្ឋប្រហោង General  </t>
  </si>
  <si>
    <t xml:space="preserve">ICS: COGS for INV # CI2026-0299 Product # DKS0305 ឥដ្ឋប្រហោង General  </t>
  </si>
  <si>
    <t xml:space="preserve">ICS: INV # CI2026-0299 Product # DKS0305 ឥដ្ឋប្រហោង General  </t>
  </si>
  <si>
    <t>KSINV26-0091</t>
  </si>
  <si>
    <t>CI2026-0300</t>
  </si>
  <si>
    <t>ICS: INV # CI2026-0300</t>
  </si>
  <si>
    <t xml:space="preserve">ICS: Inventory for INV # CI2026-0300 Product # DKS0177 ស៊ីម៉ង ខន CHIP MONG </t>
  </si>
  <si>
    <t xml:space="preserve">ICS: COGS for INV # CI2026-0300 Product # DKS0177 ស៊ីម៉ង ខន CHIP MONG </t>
  </si>
  <si>
    <t xml:space="preserve">ICS: INV # CI2026-0300 Product # DKS0177 ស៊ីម៉ង ខន CHIP MONG </t>
  </si>
  <si>
    <t xml:space="preserve">ICS: Inventory for INV # CI2026-0300 Product # DKS0305 ឥដ្ឋប្រហោង General  </t>
  </si>
  <si>
    <t xml:space="preserve">ICS: COGS for INV # CI2026-0300 Product # DKS0305 ឥដ្ឋប្រហោង General  </t>
  </si>
  <si>
    <t xml:space="preserve">ICS: INV # CI2026-0300 Product # DKS0305 ឥដ្ឋប្រហោង General  </t>
  </si>
  <si>
    <t>DKS0258</t>
  </si>
  <si>
    <t xml:space="preserve">ស៊ីហ្វុង 49 General  </t>
  </si>
  <si>
    <t xml:space="preserve">ICS: Inventory for INV # CI2026-0300 Product # DKS0258 ស៊ីហ្វុង 49 General  </t>
  </si>
  <si>
    <t xml:space="preserve">ICS: COGS for INV # CI2026-0300 Product # DKS0258 ស៊ីហ្វុង 49 General  </t>
  </si>
  <si>
    <t xml:space="preserve">ICS: INV # CI2026-0300 Product # DKS0258 ស៊ីហ្វុង 49 General  </t>
  </si>
  <si>
    <t>CI2026-0301</t>
  </si>
  <si>
    <t>ICS: INV # CI2026-0301</t>
  </si>
  <si>
    <t xml:space="preserve">ICS: Inventory for INV # CI2026-0301 Product # DKS0177 ស៊ីម៉ង ខន CHIP MONG </t>
  </si>
  <si>
    <t xml:space="preserve">ICS: COGS for INV # CI2026-0301 Product # DKS0177 ស៊ីម៉ង ខន CHIP MONG </t>
  </si>
  <si>
    <t xml:space="preserve">ICS: INV # CI2026-0301 Product # DKS0177 ស៊ីម៉ង ខន CHIP MONG </t>
  </si>
  <si>
    <t xml:space="preserve">ICS: Inventory for INV # CI2026-0301 Product # DKS0189 ដែកជ្រុង 30*30(1.2) CHIP MONG </t>
  </si>
  <si>
    <t xml:space="preserve">ICS: COGS for INV # CI2026-0301 Product # DKS0189 ដែកជ្រុង 30*30(1.2) CHIP MONG </t>
  </si>
  <si>
    <t xml:space="preserve">ICS: INV # CI2026-0301 Product # DKS0189 ដែកជ្រុង 30*30(1.2) CHIP MONG </t>
  </si>
  <si>
    <t>DKS0300</t>
  </si>
  <si>
    <t xml:space="preserve">ស្មាតបត 6l General  </t>
  </si>
  <si>
    <t xml:space="preserve">ICS: Inventory for INV # CI2026-0301 Product # DKS0300 ស្មាតបត 6l General  </t>
  </si>
  <si>
    <t xml:space="preserve">ICS: COGS for INV # CI2026-0301 Product # DKS0300 ស្មាតបត 6l General  </t>
  </si>
  <si>
    <t xml:space="preserve">ICS: INV # CI2026-0301 Product # DKS0300 ស្មាតបត 6l General  </t>
  </si>
  <si>
    <t>CI2026-0302</t>
  </si>
  <si>
    <t>ICS: INV # CI2026-0302</t>
  </si>
  <si>
    <t xml:space="preserve">ICS: Inventory for INV # CI2026-0302 Product # DKS0158 ថ្នាំទ្រនាប់លាបឈើ 17l U-9០ </t>
  </si>
  <si>
    <t xml:space="preserve">ICS: COGS for INV # CI2026-0302 Product # DKS0158 ថ្នាំទ្រនាប់លាបឈើ 17l U-9០ </t>
  </si>
  <si>
    <t xml:space="preserve">ICS: INV # CI2026-0302 Product # DKS0158 ថ្នាំទ្រនាប់លាបឈើ 17l U-9០ </t>
  </si>
  <si>
    <t>DKS0314</t>
  </si>
  <si>
    <t xml:space="preserve">ថ្នាំលាប U-90 Super Acrylic 5L U-90 </t>
  </si>
  <si>
    <t>059.Can/5L</t>
  </si>
  <si>
    <t xml:space="preserve">ICS: Inventory for INV # CI2026-0302 Product # DKS0314 ថ្នាំលាប U-90 Super Acrylic 5L U-90 </t>
  </si>
  <si>
    <t xml:space="preserve">ICS: COGS for INV # CI2026-0302 Product # DKS0314 ថ្នាំលាប U-90 Super Acrylic 5L U-90 </t>
  </si>
  <si>
    <t xml:space="preserve">ICS: INV # CI2026-0302 Product # DKS0314 ថ្នាំលាប U-90 Super Acrylic 5L U-90 </t>
  </si>
  <si>
    <t>KSINV26-0092</t>
  </si>
  <si>
    <t>CI2026-0303</t>
  </si>
  <si>
    <t>ICS: INV # CI2026-0303</t>
  </si>
  <si>
    <t xml:space="preserve">ICS: Inventory for INV # CI2026-0303 Product # DKS0177 ស៊ីម៉ង ខន CHIP MONG </t>
  </si>
  <si>
    <t xml:space="preserve">ICS: COGS for INV # CI2026-0303 Product # DKS0177 ស៊ីម៉ង ខន CHIP MONG </t>
  </si>
  <si>
    <t xml:space="preserve">ICS: INV # CI2026-0303 Product # DKS0177 ស៊ីម៉ង ខន CHIP MONG </t>
  </si>
  <si>
    <t>DKS0335</t>
  </si>
  <si>
    <t xml:space="preserve">ដែកជ្រុង 40*80(1.5) CHIP MONG </t>
  </si>
  <si>
    <t xml:space="preserve">ICS: Inventory for INV # CI2026-0303 Product # DKS0335 ដែកជ្រុង 40*80(1.5) CHIP MONG </t>
  </si>
  <si>
    <t xml:space="preserve">ICS: COGS for INV # CI2026-0303 Product # DKS0335 ដែកជ្រុង 40*80(1.5) CHIP MONG </t>
  </si>
  <si>
    <t xml:space="preserve">ICS: INV # CI2026-0303 Product # DKS0335 ដែកជ្រុង 40*80(1.5) CHIP MONG </t>
  </si>
  <si>
    <t xml:space="preserve">ICS: Inventory for INV # CI2026-0303 Product # DKS0187 ដែកជ្រុង 25*25(1.2) CHIP MONG </t>
  </si>
  <si>
    <t xml:space="preserve">ICS: COGS for INV # CI2026-0303 Product # DKS0187 ដែកជ្រុង 25*25(1.2) CHIP MONG </t>
  </si>
  <si>
    <t xml:space="preserve">ICS: INV # CI2026-0303 Product # DKS0187 ដែកជ្រុង 25*25(1.2) CHIP MONG </t>
  </si>
  <si>
    <t>DKS0308</t>
  </si>
  <si>
    <t xml:space="preserve">ថ្នាំទឹកប្រាក់  U-90 </t>
  </si>
  <si>
    <t xml:space="preserve">ICS: Inventory for INV # CI2026-0303 Product # DKS0308 ថ្នាំទឹកប្រាក់  U-90 </t>
  </si>
  <si>
    <t xml:space="preserve">ICS: COGS for INV # CI2026-0303 Product # DKS0308 ថ្នាំទឹកប្រាក់  U-90 </t>
  </si>
  <si>
    <t xml:space="preserve">ICS: INV # CI2026-0303 Product # DKS0308 ថ្នាំទឹកប្រាក់  U-90 </t>
  </si>
  <si>
    <t>DKS0210</t>
  </si>
  <si>
    <t xml:space="preserve">តាកេដែក 10L Kbal Kla </t>
  </si>
  <si>
    <t xml:space="preserve">ICS: Inventory for INV # CI2026-0303 Product # DKS0210 តាកេដែក 10L Kbal Kla </t>
  </si>
  <si>
    <t xml:space="preserve">ICS: COGS for INV # CI2026-0303 Product # DKS0210 តាកេដែក 10L Kbal Kla </t>
  </si>
  <si>
    <t xml:space="preserve">ICS: INV # CI2026-0303 Product # DKS0210 តាកេដែក 10L Kbal Kla </t>
  </si>
  <si>
    <t>CI2026-0304</t>
  </si>
  <si>
    <t>ICS: INV # CI2026-0304</t>
  </si>
  <si>
    <t xml:space="preserve">ICS: Inventory for INV # CI2026-0304 Product # DKS0305 ឥដ្ឋប្រហោង General  </t>
  </si>
  <si>
    <t xml:space="preserve">ICS: COGS for INV # CI2026-0304 Product # DKS0305 ឥដ្ឋប្រហោង General  </t>
  </si>
  <si>
    <t xml:space="preserve">ICS: INV # CI2026-0304 Product # DKS0305 ឥដ្ឋប្រហោង General  </t>
  </si>
  <si>
    <t xml:space="preserve">ICS: Inventory for INV # CI2026-0304 Product # DKS0177 ស៊ីម៉ង ខន CHIP MONG </t>
  </si>
  <si>
    <t xml:space="preserve">ICS: COGS for INV # CI2026-0304 Product # DKS0177 ស៊ីម៉ង ខន CHIP MONG </t>
  </si>
  <si>
    <t xml:space="preserve">ICS: INV # CI2026-0304 Product # DKS0177 ស៊ីម៉ង ខន CHIP MONG </t>
  </si>
  <si>
    <t>CI2026-0305</t>
  </si>
  <si>
    <t>ICS: INV # CI2026-0305</t>
  </si>
  <si>
    <t>DKS0243</t>
  </si>
  <si>
    <t xml:space="preserve">កាវបិតទីប China </t>
  </si>
  <si>
    <t xml:space="preserve">ICS: Inventory for INV # CI2026-0305 Product # DKS0243 កាវបិតទីប China </t>
  </si>
  <si>
    <t xml:space="preserve">ICS: COGS for INV # CI2026-0305 Product # DKS0243 កាវបិតទីប China </t>
  </si>
  <si>
    <t xml:space="preserve">ICS: INV # CI2026-0305 Product # DKS0243 កាវបិតទីប China </t>
  </si>
  <si>
    <t xml:space="preserve">តេ 49 CHIP MONG </t>
  </si>
  <si>
    <t xml:space="preserve">ICS: Inventory for INV # CI2026-0305 Product # DKS0041 តេ 49 CHIP MONG </t>
  </si>
  <si>
    <t xml:space="preserve">ICS: COGS for INV # CI2026-0305 Product # DKS0041 តេ 49 CHIP MONG </t>
  </si>
  <si>
    <t xml:space="preserve">ICS: INV # CI2026-0305 Product # DKS0041 តេ 49 CHIP MONG </t>
  </si>
  <si>
    <t>DKS0263</t>
  </si>
  <si>
    <t xml:space="preserve">សុង 49-21 CHIP MONG </t>
  </si>
  <si>
    <t xml:space="preserve">ICS: Inventory for INV # CI2026-0305 Product # DKS0263 សុង 49-21 CHIP MONG </t>
  </si>
  <si>
    <t xml:space="preserve">ICS: COGS for INV # CI2026-0305 Product # DKS0263 សុង 49-21 CHIP MONG </t>
  </si>
  <si>
    <t xml:space="preserve">ICS: INV # CI2026-0305 Product # DKS0263 សុង 49-21 CHIP MONG </t>
  </si>
  <si>
    <t xml:space="preserve">កែង 49 CHIP MONG </t>
  </si>
  <si>
    <t xml:space="preserve">ICS: Inventory for INV # CI2026-0305 Product # DKS0038 កែង 49 CHIP MONG </t>
  </si>
  <si>
    <t xml:space="preserve">ICS: COGS for INV # CI2026-0305 Product # DKS0038 កែង 49 CHIP MONG </t>
  </si>
  <si>
    <t xml:space="preserve">ICS: INV # CI2026-0305 Product # DKS0038 កែង 49 CHIP MONG </t>
  </si>
  <si>
    <t xml:space="preserve">ICS: Inventory for INV # CI2026-0305 Product # DKS0009 ទីប 21(5.0) CHIP MONG </t>
  </si>
  <si>
    <t xml:space="preserve">ICS: COGS for INV # CI2026-0305 Product # DKS0009 ទីប 21(5.0) CHIP MONG </t>
  </si>
  <si>
    <t xml:space="preserve">ICS: INV # CI2026-0305 Product # DKS0009 ទីប 21(5.0) CHIP MONG </t>
  </si>
  <si>
    <t xml:space="preserve">ICS: Inventory for INV # CI2026-0305 Product # DKS0014 ទីប 49 (8.5) ECO PIPE </t>
  </si>
  <si>
    <t xml:space="preserve">ICS: COGS for INV # CI2026-0305 Product # DKS0014 ទីប 49 (8.5) ECO PIPE </t>
  </si>
  <si>
    <t xml:space="preserve">ICS: INV # CI2026-0305 Product # DKS0014 ទីប 49 (8.5) ECO PIPE </t>
  </si>
  <si>
    <t>DKS0245</t>
  </si>
  <si>
    <t xml:space="preserve">កែង 49 ខ្លី CHIP MONG </t>
  </si>
  <si>
    <t xml:space="preserve">ICS: Inventory for INV # CI2026-0305 Product # DKS0245 កែង 49 ខ្លី CHIP MONG </t>
  </si>
  <si>
    <t xml:space="preserve">ICS: COGS for INV # CI2026-0305 Product # DKS0245 កែង 49 ខ្លី CHIP MONG </t>
  </si>
  <si>
    <t xml:space="preserve">ICS: INV # CI2026-0305 Product # DKS0245 កែង 49 ខ្លី CHIP MONG </t>
  </si>
  <si>
    <t>KSINV26-0093</t>
  </si>
  <si>
    <t>CI2026-0306</t>
  </si>
  <si>
    <t>ICS: INV # CI2026-0306</t>
  </si>
  <si>
    <t xml:space="preserve">ICS: Inventory for INV # CI2026-0306 Product # DKS0177 ស៊ីម៉ង ខន CHIP MONG </t>
  </si>
  <si>
    <t xml:space="preserve">ICS: COGS for INV # CI2026-0306 Product # DKS0177 ស៊ីម៉ង ខន CHIP MONG </t>
  </si>
  <si>
    <t xml:space="preserve">ICS: INV # CI2026-0306 Product # DKS0177 ស៊ីម៉ង ខន CHIP MONG </t>
  </si>
  <si>
    <t xml:space="preserve">ICS: Inventory for INV # CI2026-0306 Product # DKS0293 ខ្សាច់ស General  </t>
  </si>
  <si>
    <t xml:space="preserve">ICS: COGS for INV # CI2026-0306 Product # DKS0293 ខ្សាច់ស General  </t>
  </si>
  <si>
    <t xml:space="preserve">ICS: INV # CI2026-0306 Product # DKS0293 ខ្សាច់ស General  </t>
  </si>
  <si>
    <t xml:space="preserve">ICS: Inventory for INV # CI2026-0306 Product # DKS0294 ថ្មតូច General  </t>
  </si>
  <si>
    <t xml:space="preserve">ICS: COGS for INV # CI2026-0306 Product # DKS0294 ថ្មតូច General  </t>
  </si>
  <si>
    <t xml:space="preserve">ICS: INV # CI2026-0306 Product # DKS0294 ថ្មតូច General  </t>
  </si>
  <si>
    <t xml:space="preserve">ICS: Inventory for INV # CI2026-0306 Product # DKS0305 ឥដ្ឋប្រហោង General  </t>
  </si>
  <si>
    <t xml:space="preserve">ICS: COGS for INV # CI2026-0306 Product # DKS0305 ឥដ្ឋប្រហោង General  </t>
  </si>
  <si>
    <t xml:space="preserve">ICS: INV # CI2026-0306 Product # DKS0305 ឥដ្ឋប្រហោង General  </t>
  </si>
  <si>
    <t>CI2026-0307</t>
  </si>
  <si>
    <t>ICS: INV # CI2026-0307</t>
  </si>
  <si>
    <t xml:space="preserve">ICS: Inventory for INV # CI2026-0307 Product # DKS0153 ថ្នាំលាបគ្បឿង 0.9l U-9០ </t>
  </si>
  <si>
    <t xml:space="preserve">ICS: COGS for INV # CI2026-0307 Product # DKS0153 ថ្នាំលាបគ្បឿង 0.9l U-9០ </t>
  </si>
  <si>
    <t xml:space="preserve">ICS: INV # CI2026-0307 Product # DKS0153 ថ្នាំលាបគ្បឿង 0.9l U-9០ </t>
  </si>
  <si>
    <t xml:space="preserve">ICS: Inventory for INV # CI2026-0307 Product # DKS0174 ជក់លាបថ្នាំ 3'' PL </t>
  </si>
  <si>
    <t xml:space="preserve">ICS: COGS for INV # CI2026-0307 Product # DKS0174 ជក់លាបថ្នាំ 3'' PL </t>
  </si>
  <si>
    <t xml:space="preserve">ICS: INV # CI2026-0307 Product # DKS0174 ជក់លាបថ្នាំ 3'' PL </t>
  </si>
  <si>
    <t xml:space="preserve">ICS: Inventory for INV # CI2026-0307 Product # DKS0209 តាកេ 6L ជ័រ L P </t>
  </si>
  <si>
    <t xml:space="preserve">ICS: COGS for INV # CI2026-0307 Product # DKS0209 តាកេ 6L ជ័រ L P </t>
  </si>
  <si>
    <t xml:space="preserve">ICS: INV # CI2026-0307 Product # DKS0209 តាកេ 6L ជ័រ L P </t>
  </si>
  <si>
    <t>DKS0307</t>
  </si>
  <si>
    <t xml:space="preserve">ជ័របៀករ៉ង Kbal Kla </t>
  </si>
  <si>
    <t xml:space="preserve">ICS: Inventory for INV # CI2026-0307 Product # DKS0307 ជ័របៀករ៉ង Kbal Kla </t>
  </si>
  <si>
    <t xml:space="preserve">ICS: COGS for INV # CI2026-0307 Product # DKS0307 ជ័របៀករ៉ង Kbal Kla </t>
  </si>
  <si>
    <t xml:space="preserve">ICS: INV # CI2026-0307 Product # DKS0307 ជ័របៀករ៉ង Kbal Kla </t>
  </si>
  <si>
    <t>DKS0321</t>
  </si>
  <si>
    <t xml:space="preserve">កង្ហារទឹក China </t>
  </si>
  <si>
    <t xml:space="preserve">ICS: Inventory for INV # CI2026-0307 Product # DKS0321 កង្ហារទឹក China </t>
  </si>
  <si>
    <t xml:space="preserve">ICS: COGS for INV # CI2026-0307 Product # DKS0321 កង្ហារទឹក China </t>
  </si>
  <si>
    <t xml:space="preserve">ICS: INV # CI2026-0307 Product # DKS0321 កង្ហារទឹក China </t>
  </si>
  <si>
    <t xml:space="preserve">ICS: Inventory for INV # CI2026-0307 Product # DKS0258 ស៊ីហ្វុង 49 General  </t>
  </si>
  <si>
    <t xml:space="preserve">ICS: COGS for INV # CI2026-0307 Product # DKS0258 ស៊ីហ្វុង 49 General  </t>
  </si>
  <si>
    <t xml:space="preserve">ICS: INV # CI2026-0307 Product # DKS0258 ស៊ីហ្វុង 49 General  </t>
  </si>
  <si>
    <t>DKS0310</t>
  </si>
  <si>
    <t xml:space="preserve">ថ្នាំទ្រនាប់ 5L U-90 </t>
  </si>
  <si>
    <t xml:space="preserve">ICS: Inventory for INV # CI2026-0307 Product # DKS0310 ថ្នាំទ្រនាប់ 5L U-90 </t>
  </si>
  <si>
    <t xml:space="preserve">ICS: COGS for INV # CI2026-0307 Product # DKS0310 ថ្នាំទ្រនាប់ 5L U-90 </t>
  </si>
  <si>
    <t xml:space="preserve">ICS: INV # CI2026-0307 Product # DKS0310 ថ្នាំទ្រនាប់ 5L U-90 </t>
  </si>
  <si>
    <t xml:space="preserve">ICS: Inventory for INV # CI2026-0307 Product # DKS0314 ថ្នាំលាប U-90 Super Acrylic 5L U-90 </t>
  </si>
  <si>
    <t xml:space="preserve">ICS: COGS for INV # CI2026-0307 Product # DKS0314 ថ្នាំលាប U-90 Super Acrylic 5L U-90 </t>
  </si>
  <si>
    <t xml:space="preserve">ICS: INV # CI2026-0307 Product # DKS0314 ថ្នាំលាប U-90 Super Acrylic 5L U-90 </t>
  </si>
  <si>
    <t xml:space="preserve">ICS: Inventory for INV # CI2026-0307 Product # DKS0177 ស៊ីម៉ង ខន CHIP MONG </t>
  </si>
  <si>
    <t xml:space="preserve">ICS: COGS for INV # CI2026-0307 Product # DKS0177 ស៊ីម៉ង ខន CHIP MONG </t>
  </si>
  <si>
    <t xml:space="preserve">ICS: INV # CI2026-0307 Product # DKS0177 ស៊ីម៉ង ខន CHIP MONG </t>
  </si>
  <si>
    <t>KSINV26-0094</t>
  </si>
  <si>
    <t>CI2026-0308</t>
  </si>
  <si>
    <t>ICS: INV # CI2026-0308</t>
  </si>
  <si>
    <t xml:space="preserve">ICS: Inventory for INV # CI2026-0308 Product # DKS0276 ឌុយភ្លើង China </t>
  </si>
  <si>
    <t xml:space="preserve">ICS: COGS for INV # CI2026-0308 Product # DKS0276 ឌុយភ្លើង China </t>
  </si>
  <si>
    <t xml:space="preserve">ICS: INV # CI2026-0308 Product # DKS0276 ឌុយភ្លើង China </t>
  </si>
  <si>
    <t>DKS0275</t>
  </si>
  <si>
    <t xml:space="preserve">ឌុយញី China </t>
  </si>
  <si>
    <t xml:space="preserve">ICS: Inventory for INV # CI2026-0308 Product # DKS0275 ឌុយញី China </t>
  </si>
  <si>
    <t xml:space="preserve">ICS: COGS for INV # CI2026-0308 Product # DKS0275 ឌុយញី China </t>
  </si>
  <si>
    <t xml:space="preserve">ICS: INV # CI2026-0308 Product # DKS0275 ឌុយញី China </t>
  </si>
  <si>
    <t>DKS0214</t>
  </si>
  <si>
    <t xml:space="preserve">ត្រចៀកទ្វារ លេខ2 L P </t>
  </si>
  <si>
    <t xml:space="preserve">ICS: Inventory for INV # CI2026-0308 Product # DKS0214 ត្រចៀកទ្វារ លេខ2 L P </t>
  </si>
  <si>
    <t xml:space="preserve">ICS: COGS for INV # CI2026-0308 Product # DKS0214 ត្រចៀកទ្វារ លេខ2 L P </t>
  </si>
  <si>
    <t xml:space="preserve">ICS: INV # CI2026-0308 Product # DKS0214 ត្រចៀកទ្វារ លេខ2 L P </t>
  </si>
  <si>
    <t>DKS0206</t>
  </si>
  <si>
    <t xml:space="preserve">គន្លិះទ្វារ SES Kbal Kla </t>
  </si>
  <si>
    <t xml:space="preserve">ICS: Inventory for INV # CI2026-0308 Product # DKS0206 គន្លិះទ្វារ SES Kbal Kla </t>
  </si>
  <si>
    <t xml:space="preserve">ICS: COGS for INV # CI2026-0308 Product # DKS0206 គន្លិះទ្វារ SES Kbal Kla </t>
  </si>
  <si>
    <t xml:space="preserve">ICS: INV # CI2026-0308 Product # DKS0206 គន្លិះទ្វារ SES Kbal Kla </t>
  </si>
  <si>
    <t>DKS0212</t>
  </si>
  <si>
    <t xml:space="preserve">ត្រចៀកទ្វាមេអំបៅ L P </t>
  </si>
  <si>
    <t xml:space="preserve">ICS: Inventory for INV # CI2026-0308 Product # DKS0212 ត្រចៀកទ្វាមេអំបៅ L P </t>
  </si>
  <si>
    <t xml:space="preserve">ICS: COGS for INV # CI2026-0308 Product # DKS0212 ត្រចៀកទ្វាមេអំបៅ L P </t>
  </si>
  <si>
    <t xml:space="preserve">ICS: INV # CI2026-0308 Product # DKS0212 ត្រចៀកទ្វាមេអំបៅ L P </t>
  </si>
  <si>
    <t>DKS0325</t>
  </si>
  <si>
    <t xml:space="preserve">ទឹកបាញ់កញ្ចក់ L P </t>
  </si>
  <si>
    <t xml:space="preserve">ICS: Inventory for INV # CI2026-0308 Product # DKS0325 ទឹកបាញ់កញ្ចក់ L P </t>
  </si>
  <si>
    <t xml:space="preserve">ICS: COGS for INV # CI2026-0308 Product # DKS0325 ទឹកបាញ់កញ្ចក់ L P </t>
  </si>
  <si>
    <t xml:space="preserve">ICS: INV # CI2026-0308 Product # DKS0325 ទឹកបាញ់កញ្ចក់ L P </t>
  </si>
  <si>
    <t>DKS0336</t>
  </si>
  <si>
    <t xml:space="preserve">ក្លាប៉េ 21 CHIP MONG </t>
  </si>
  <si>
    <t xml:space="preserve">ICS: Inventory for INV # CI2026-0308 Product # DKS0336 ក្លាប៉េ 21 CHIP MONG </t>
  </si>
  <si>
    <t xml:space="preserve">ICS: COGS for INV # CI2026-0308 Product # DKS0336 ក្លាប៉េ 21 CHIP MONG </t>
  </si>
  <si>
    <t xml:space="preserve">ICS: INV # CI2026-0308 Product # DKS0336 ក្លាប៉េ 21 CHIP MONG </t>
  </si>
  <si>
    <t>DKS0266</t>
  </si>
  <si>
    <t xml:space="preserve">សុង​​ 21 CHIP MONG </t>
  </si>
  <si>
    <t xml:space="preserve">ICS: Inventory for INV # CI2026-0308 Product # DKS0266 សុង​​ 21 CHIP MONG </t>
  </si>
  <si>
    <t xml:space="preserve">ICS: COGS for INV # CI2026-0308 Product # DKS0266 សុង​​ 21 CHIP MONG </t>
  </si>
  <si>
    <t xml:space="preserve">ICS: INV # CI2026-0308 Product # DKS0266 សុង​​ 21 CHIP MONG </t>
  </si>
  <si>
    <t>DKS0272</t>
  </si>
  <si>
    <t xml:space="preserve">ខ្សែភ្លើង 2*1 China </t>
  </si>
  <si>
    <t xml:space="preserve">ICS: Inventory for INV # CI2026-0308 Product # DKS0272 ខ្សែភ្លើង 2*1 China </t>
  </si>
  <si>
    <t xml:space="preserve">ICS: COGS for INV # CI2026-0308 Product # DKS0272 ខ្សែភ្លើង 2*1 China </t>
  </si>
  <si>
    <t xml:space="preserve">ICS: INV # CI2026-0308 Product # DKS0272 ខ្សែភ្លើង 2*1 China </t>
  </si>
  <si>
    <t>CI2026-0309</t>
  </si>
  <si>
    <t>ICS: INV # CI2026-0309</t>
  </si>
  <si>
    <t>DKS0306</t>
  </si>
  <si>
    <t xml:space="preserve">ឥដ្ឋមាត់ចាប General  </t>
  </si>
  <si>
    <t xml:space="preserve">ICS: Inventory for INV # CI2026-0309 Product # DKS0306 ឥដ្ឋមាត់ចាប General  </t>
  </si>
  <si>
    <t xml:space="preserve">ICS: COGS for INV # CI2026-0309 Product # DKS0306 ឥដ្ឋមាត់ចាប General  </t>
  </si>
  <si>
    <t xml:space="preserve">ICS: INV # CI2026-0309 Product # DKS0306 ឥដ្ឋមាត់ចាប General  </t>
  </si>
  <si>
    <t xml:space="preserve">ICS: Inventory for INV # CI2026-0309 Product # DKS0323 កែវពន្លឺ General  </t>
  </si>
  <si>
    <t xml:space="preserve">ICS: COGS for INV # CI2026-0309 Product # DKS0323 កែវពន្លឺ General  </t>
  </si>
  <si>
    <t xml:space="preserve">ICS: INV # CI2026-0309 Product # DKS0323 កែវពន្លឺ General  </t>
  </si>
  <si>
    <t xml:space="preserve">ICS: Inventory for INV # CI2026-0309 Product # DKS0183 ដែកសរសៃ​ 10L CHIP MONG </t>
  </si>
  <si>
    <t xml:space="preserve">ICS: COGS for INV # CI2026-0309 Product # DKS0183 ដែកសរសៃ​ 10L CHIP MONG </t>
  </si>
  <si>
    <t xml:space="preserve">ICS: INV # CI2026-0309 Product # DKS0183 ដែកសរសៃ​ 10L CHIP MONG </t>
  </si>
  <si>
    <t>CI2026-0310</t>
  </si>
  <si>
    <t>ICS: INV # CI2026-0310</t>
  </si>
  <si>
    <t>DKS0151</t>
  </si>
  <si>
    <t xml:space="preserve">ថ្នាំលាបគ្បឿង 18l U-9០ </t>
  </si>
  <si>
    <t>028.Can/18l</t>
  </si>
  <si>
    <t xml:space="preserve">ICS: Inventory for INV # CI2026-0310 Product # DKS0151 ថ្នាំលាបគ្បឿង 18l U-9០ </t>
  </si>
  <si>
    <t xml:space="preserve">ICS: COGS for INV # CI2026-0310 Product # DKS0151 ថ្នាំលាបគ្បឿង 18l U-9០ </t>
  </si>
  <si>
    <t xml:space="preserve">ICS: INV # CI2026-0310 Product # DKS0151 ថ្នាំលាបគ្បឿង 18l U-9០ </t>
  </si>
  <si>
    <t>KSINV26-0095</t>
  </si>
  <si>
    <t>CI2026-0311</t>
  </si>
  <si>
    <t>ICS: INV # CI2026-0311</t>
  </si>
  <si>
    <t>DKS0288</t>
  </si>
  <si>
    <t xml:space="preserve">ការ៉ូ 30x30 China </t>
  </si>
  <si>
    <t>030.Case/12pcs</t>
  </si>
  <si>
    <t xml:space="preserve">ICS: Inventory for INV # CI2026-0311 Product # DKS0288 ការ៉ូ 30x30 China </t>
  </si>
  <si>
    <t xml:space="preserve">ICS: COGS for INV # CI2026-0311 Product # DKS0288 ការ៉ូ 30x30 China </t>
  </si>
  <si>
    <t xml:space="preserve">ICS: INV # CI2026-0311 Product # DKS0288 ការ៉ូ 30x30 China </t>
  </si>
  <si>
    <t xml:space="preserve">ICS: Inventory for INV # CI2026-0311 Product # DKS0290 ការ៉ូ 60x60 China </t>
  </si>
  <si>
    <t xml:space="preserve">ICS: COGS for INV # CI2026-0311 Product # DKS0290 ការ៉ូ 60x60 China </t>
  </si>
  <si>
    <t xml:space="preserve">ICS: INV # CI2026-0311 Product # DKS0290 ការ៉ូ 60x60 China </t>
  </si>
  <si>
    <t>CI2026-0312</t>
  </si>
  <si>
    <t>ICS: INV # CI2026-0312</t>
  </si>
  <si>
    <t xml:space="preserve">ICS: Inventory for INV # CI2026-0312 Product # DKS0177 ស៊ីម៉ង ខន CHIP MONG </t>
  </si>
  <si>
    <t xml:space="preserve">ICS: COGS for INV # CI2026-0312 Product # DKS0177 ស៊ីម៉ង ខន CHIP MONG </t>
  </si>
  <si>
    <t xml:space="preserve">ICS: INV # CI2026-0312 Product # DKS0177 ស៊ីម៉ង ខន CHIP MONG </t>
  </si>
  <si>
    <t xml:space="preserve">ICS: Inventory for INV # CI2026-0312 Product # DKS0092 ទុយោសកខ្សែភ្លើង 21 CHIP MONG </t>
  </si>
  <si>
    <t xml:space="preserve">ICS: COGS for INV # CI2026-0312 Product # DKS0092 ទុយោសកខ្សែភ្លើង 21 CHIP MONG </t>
  </si>
  <si>
    <t xml:space="preserve">ICS: INV # CI2026-0312 Product # DKS0092 ទុយោសកខ្សែភ្លើង 21 CHIP MONG </t>
  </si>
  <si>
    <t>DKS0250</t>
  </si>
  <si>
    <t xml:space="preserve">ទីប 21 (13.5) CHIP MONG </t>
  </si>
  <si>
    <t xml:space="preserve">ICS: Inventory for INV # CI2026-0312 Product # DKS0250 ទីប 21 (13.5) CHIP MONG </t>
  </si>
  <si>
    <t xml:space="preserve">ICS: COGS for INV # CI2026-0312 Product # DKS0250 ទីប 21 (13.5) CHIP MONG </t>
  </si>
  <si>
    <t xml:space="preserve">ICS: INV # CI2026-0312 Product # DKS0250 ទីប 21 (13.5) CHIP MONG </t>
  </si>
  <si>
    <t>DKS0248</t>
  </si>
  <si>
    <t xml:space="preserve">តេ 21 CHIP MONG </t>
  </si>
  <si>
    <t xml:space="preserve">ICS: Inventory for INV # CI2026-0312 Product # DKS0248 តេ 21 CHIP MONG </t>
  </si>
  <si>
    <t xml:space="preserve">ICS: COGS for INV # CI2026-0312 Product # DKS0248 តេ 21 CHIP MONG </t>
  </si>
  <si>
    <t xml:space="preserve">ICS: INV # CI2026-0312 Product # DKS0248 តេ 21 CHIP MONG </t>
  </si>
  <si>
    <t xml:space="preserve">កែង 21 CHIP MONG </t>
  </si>
  <si>
    <t xml:space="preserve">ICS: Inventory for INV # CI2026-0312 Product # DKS0050 កែង 21 CHIP MONG </t>
  </si>
  <si>
    <t xml:space="preserve">ICS: COGS for INV # CI2026-0312 Product # DKS0050 កែង 21 CHIP MONG </t>
  </si>
  <si>
    <t xml:space="preserve">ICS: INV # CI2026-0312 Product # DKS0050 កែង 21 CHIP MONG </t>
  </si>
  <si>
    <t>DKS0254</t>
  </si>
  <si>
    <t xml:space="preserve">វ៉ាន 21 CHIP MONG </t>
  </si>
  <si>
    <t xml:space="preserve">ICS: Inventory for INV # CI2026-0312 Product # DKS0254 វ៉ាន 21 CHIP MONG </t>
  </si>
  <si>
    <t xml:space="preserve">ICS: COGS for INV # CI2026-0312 Product # DKS0254 វ៉ាន 21 CHIP MONG </t>
  </si>
  <si>
    <t xml:space="preserve">ICS: INV # CI2026-0312 Product # DKS0254 វ៉ាន 21 CHIP MONG </t>
  </si>
  <si>
    <t>CI2026-0313</t>
  </si>
  <si>
    <t>ICS: INV # CI2026-0313</t>
  </si>
  <si>
    <t xml:space="preserve">ICS: Inventory for INV # CI2026-0313 Product # DKS0293 ខ្សាច់ស General  </t>
  </si>
  <si>
    <t xml:space="preserve">ICS: COGS for INV # CI2026-0313 Product # DKS0293 ខ្សាច់ស General  </t>
  </si>
  <si>
    <t xml:space="preserve">ICS: INV # CI2026-0313 Product # DKS0293 ខ្សាច់ស General  </t>
  </si>
  <si>
    <t>DKS0337</t>
  </si>
  <si>
    <t>KSINV26-0096</t>
  </si>
  <si>
    <t>CI2026-0314</t>
  </si>
  <si>
    <t>ICS: INV # CI2026-0314</t>
  </si>
  <si>
    <t xml:space="preserve">ICS: Inventory for INV # CI2026-0314 Product # DKS0013 ទីប  60(8.5) ECO PIPE </t>
  </si>
  <si>
    <t xml:space="preserve">ICS: COGS for INV # CI2026-0314 Product # DKS0013 ទីប  60(8.5) ECO PIPE </t>
  </si>
  <si>
    <t xml:space="preserve">ICS: INV # CI2026-0314 Product # DKS0013 ទីប  60(8.5) ECO PIPE </t>
  </si>
  <si>
    <t xml:space="preserve">ICS: Inventory for INV # CI2026-0314 Product # DKS0010 ទីប​ 100(8.5) ECO PIPE </t>
  </si>
  <si>
    <t xml:space="preserve">ICS: COGS for INV # CI2026-0314 Product # DKS0010 ទីប​ 100(8.5) ECO PIPE </t>
  </si>
  <si>
    <t xml:space="preserve">ICS: INV # CI2026-0314 Product # DKS0010 ទីប​ 100(8.5) ECO PIPE </t>
  </si>
  <si>
    <t xml:space="preserve">ICS: Inventory for INV # CI2026-0314 Product # DKS0037 តេ 60 CHIP MONG </t>
  </si>
  <si>
    <t xml:space="preserve">ICS: COGS for INV # CI2026-0314 Product # DKS0037 តេ 60 CHIP MONG </t>
  </si>
  <si>
    <t xml:space="preserve">ICS: INV # CI2026-0314 Product # DKS0037 តេ 60 CHIP MONG </t>
  </si>
  <si>
    <t xml:space="preserve">កែង 60 CHIP MONG </t>
  </si>
  <si>
    <t xml:space="preserve">ICS: Inventory for INV # CI2026-0314 Product # DKS0034 កែង 60 CHIP MONG </t>
  </si>
  <si>
    <t xml:space="preserve">ICS: COGS for INV # CI2026-0314 Product # DKS0034 កែង 60 CHIP MONG </t>
  </si>
  <si>
    <t xml:space="preserve">ICS: INV # CI2026-0314 Product # DKS0034 កែង 60 CHIP MONG </t>
  </si>
  <si>
    <t xml:space="preserve">កែង 100 CHIP MONG </t>
  </si>
  <si>
    <t xml:space="preserve">ICS: Inventory for INV # CI2026-0314 Product # DKS0026 កែង 100 CHIP MONG </t>
  </si>
  <si>
    <t xml:space="preserve">ICS: COGS for INV # CI2026-0314 Product # DKS0026 កែង 100 CHIP MONG </t>
  </si>
  <si>
    <t xml:space="preserve">ICS: INV # CI2026-0314 Product # DKS0026 កែង 100 CHIP MONG </t>
  </si>
  <si>
    <t>DKS0317</t>
  </si>
  <si>
    <t xml:space="preserve">ម្សៅបៀករ៉ង (ប្រផេះ) U-90 </t>
  </si>
  <si>
    <t xml:space="preserve">ICS: Inventory for INV # CI2026-0314 Product # DKS0317 ម្សៅបៀករ៉ង (ប្រផេះ) U-90 </t>
  </si>
  <si>
    <t xml:space="preserve">ICS: COGS for INV # CI2026-0314 Product # DKS0317 ម្សៅបៀករ៉ង (ប្រផេះ) U-90 </t>
  </si>
  <si>
    <t xml:space="preserve">ICS: INV # CI2026-0314 Product # DKS0317 ម្សៅបៀករ៉ង (ប្រផេះ) U-90 </t>
  </si>
  <si>
    <t>DKS0225</t>
  </si>
  <si>
    <t xml:space="preserve">វីសខ្មៅ​ 2.5H China </t>
  </si>
  <si>
    <t xml:space="preserve">ICS: Inventory for INV # CI2026-0314 Product # DKS0225 វីសខ្មៅ​ 2.5H China </t>
  </si>
  <si>
    <t xml:space="preserve">ICS: COGS for INV # CI2026-0314 Product # DKS0225 វីសខ្មៅ​ 2.5H China </t>
  </si>
  <si>
    <t xml:space="preserve">ICS: INV # CI2026-0314 Product # DKS0225 វីសខ្មៅ​ 2.5H China </t>
  </si>
  <si>
    <t xml:space="preserve">ICS: Inventory for INV # CI2026-0314 Product # DKS0243 កាវបិតទីប China </t>
  </si>
  <si>
    <t xml:space="preserve">ICS: COGS for INV # CI2026-0314 Product # DKS0243 កាវបិតទីប China </t>
  </si>
  <si>
    <t xml:space="preserve">ICS: INV # CI2026-0314 Product # DKS0243 កាវបិតទីប China </t>
  </si>
  <si>
    <t xml:space="preserve">ICS: Inventory for INV # CI2026-0314 Product # DKS0268 កុងតាក់ China </t>
  </si>
  <si>
    <t xml:space="preserve">ICS: COGS for INV # CI2026-0314 Product # DKS0268 កុងតាក់ China </t>
  </si>
  <si>
    <t xml:space="preserve">ICS: INV # CI2026-0314 Product # DKS0268 កុងតាក់ China </t>
  </si>
  <si>
    <t>DKS0319</t>
  </si>
  <si>
    <t xml:space="preserve">ម្សៅរ៉ង U-90 </t>
  </si>
  <si>
    <t xml:space="preserve">ICS: Inventory for INV # CI2026-0314 Product # DKS0319 ម្សៅរ៉ង U-90 </t>
  </si>
  <si>
    <t xml:space="preserve">ICS: COGS for INV # CI2026-0314 Product # DKS0319 ម្សៅរ៉ង U-90 </t>
  </si>
  <si>
    <t xml:space="preserve">ICS: INV # CI2026-0314 Product # DKS0319 ម្សៅរ៉ង U-90 </t>
  </si>
  <si>
    <t>CI2026-0315</t>
  </si>
  <si>
    <t>ICS: INV # CI2026-0315</t>
  </si>
  <si>
    <t xml:space="preserve">ICS: Inventory for INV # CI2026-0315 Product # DKS0293 ខ្សាច់ស General  </t>
  </si>
  <si>
    <t xml:space="preserve">ICS: COGS for INV # CI2026-0315 Product # DKS0293 ខ្សាច់ស General  </t>
  </si>
  <si>
    <t xml:space="preserve">ICS: INV # CI2026-0315 Product # DKS0293 ខ្សាច់ស General  </t>
  </si>
  <si>
    <t>CI2026-0316</t>
  </si>
  <si>
    <t>ICS: INV # CI2026-0316</t>
  </si>
  <si>
    <t xml:space="preserve">ICS: Inventory for INV # CI2026-0316 Product # DKS0293 ខ្សាច់ស General  </t>
  </si>
  <si>
    <t xml:space="preserve">ICS: COGS for INV # CI2026-0316 Product # DKS0293 ខ្សាច់ស General  </t>
  </si>
  <si>
    <t xml:space="preserve">ICS: INV # CI2026-0316 Product # DKS0293 ខ្សាច់ស General  </t>
  </si>
  <si>
    <t xml:space="preserve">ICS: Inventory for INV # CI2026-0316 Product # DKS0305 ឥដ្ឋប្រហោង General  </t>
  </si>
  <si>
    <t xml:space="preserve">ICS: COGS for INV # CI2026-0316 Product # DKS0305 ឥដ្ឋប្រហោង General  </t>
  </si>
  <si>
    <t xml:space="preserve">ICS: INV # CI2026-0316 Product # DKS0305 ឥដ្ឋប្រហោង General  </t>
  </si>
  <si>
    <t xml:space="preserve">ICS: Inventory for INV # CI2026-0316 Product # DKS0177 ស៊ីម៉ង ខន CHIP MONG </t>
  </si>
  <si>
    <t xml:space="preserve">ICS: COGS for INV # CI2026-0316 Product # DKS0177 ស៊ីម៉ង ខន CHIP MONG </t>
  </si>
  <si>
    <t xml:space="preserve">ICS: INV # CI2026-0316 Product # DKS0177 ស៊ីម៉ង ខន CHIP MONG </t>
  </si>
  <si>
    <t>KSINV26-0097</t>
  </si>
  <si>
    <t>CI2026-0317</t>
  </si>
  <si>
    <t>ICS: INV # CI2026-0317</t>
  </si>
  <si>
    <t xml:space="preserve">ICS: Inventory for INV # CI2026-0317 Product # DKS0293 ខ្សាច់ស General  </t>
  </si>
  <si>
    <t xml:space="preserve">ICS: COGS for INV # CI2026-0317 Product # DKS0293 ខ្សាច់ស General  </t>
  </si>
  <si>
    <t xml:space="preserve">ICS: INV # CI2026-0317 Product # DKS0293 ខ្សាច់ស General  </t>
  </si>
  <si>
    <t xml:space="preserve">ICS: Inventory for INV # CI2026-0317 Product # DKS0176 ស៊ីម៉ង​ V CHIP MONG </t>
  </si>
  <si>
    <t xml:space="preserve">ICS: COGS for INV # CI2026-0317 Product # DKS0176 ស៊ីម៉ង​ V CHIP MONG </t>
  </si>
  <si>
    <t xml:space="preserve">ICS: INV # CI2026-0317 Product # DKS0176 ស៊ីម៉ង​ V CHIP MONG </t>
  </si>
  <si>
    <t>CI2026-0318</t>
  </si>
  <si>
    <t>ICS: INV # CI2026-0318</t>
  </si>
  <si>
    <t xml:space="preserve">ICS: Inventory for INV # CI2026-0318 Product # DKS0293 ខ្សាច់ស General  </t>
  </si>
  <si>
    <t xml:space="preserve">ICS: COGS for INV # CI2026-0318 Product # DKS0293 ខ្សាច់ស General  </t>
  </si>
  <si>
    <t xml:space="preserve">ICS: INV # CI2026-0318 Product # DKS0293 ខ្សាច់ស General  </t>
  </si>
  <si>
    <t xml:space="preserve">ICS: Inventory for INV # CI2026-0318 Product # DKS0305 ឥដ្ឋប្រហោង General  </t>
  </si>
  <si>
    <t xml:space="preserve">ICS: COGS for INV # CI2026-0318 Product # DKS0305 ឥដ្ឋប្រហោង General  </t>
  </si>
  <si>
    <t xml:space="preserve">ICS: INV # CI2026-0318 Product # DKS0305 ឥដ្ឋប្រហោង General  </t>
  </si>
  <si>
    <t xml:space="preserve">ICS: Inventory for INV # CI2026-0318 Product # DKS0176 ស៊ីម៉ង​ V CHIP MONG </t>
  </si>
  <si>
    <t xml:space="preserve">ICS: COGS for INV # CI2026-0318 Product # DKS0176 ស៊ីម៉ង​ V CHIP MONG </t>
  </si>
  <si>
    <t xml:space="preserve">ICS: INV # CI2026-0318 Product # DKS0176 ស៊ីម៉ង​ V CHIP MONG </t>
  </si>
  <si>
    <t>KSINV26-0098</t>
  </si>
  <si>
    <t>CI2026-0319</t>
  </si>
  <si>
    <t>ICS: INV # CI2026-0319</t>
  </si>
  <si>
    <t xml:space="preserve">ICS: Inventory for INV # CI2026-0319 Product # DKS0294 ថ្មតូច General  </t>
  </si>
  <si>
    <t xml:space="preserve">ICS: COGS for INV # CI2026-0319 Product # DKS0294 ថ្មតូច General  </t>
  </si>
  <si>
    <t xml:space="preserve">ICS: INV # CI2026-0319 Product # DKS0294 ថ្មតូច General  </t>
  </si>
  <si>
    <t xml:space="preserve">ICS: Inventory for INV # CI2026-0319 Product # DKS0333 ហ្វឺតតូច L P </t>
  </si>
  <si>
    <t xml:space="preserve">ICS: COGS for INV # CI2026-0319 Product # DKS0333 ហ្វឺតតូច L P </t>
  </si>
  <si>
    <t xml:space="preserve">ICS: INV # CI2026-0319 Product # DKS0333 ហ្វឺតតូច L P </t>
  </si>
  <si>
    <t>CI2026-0320</t>
  </si>
  <si>
    <t>ICS: INV # CI2026-0320</t>
  </si>
  <si>
    <t>DKS0257</t>
  </si>
  <si>
    <t xml:space="preserve">វ៉ាន 49 CHIP MONG </t>
  </si>
  <si>
    <t xml:space="preserve">ICS: Inventory for INV # CI2026-0320 Product # DKS0257 វ៉ាន 49 CHIP MONG </t>
  </si>
  <si>
    <t xml:space="preserve">ICS: COGS for INV # CI2026-0320 Product # DKS0257 វ៉ាន 49 CHIP MONG </t>
  </si>
  <si>
    <t xml:space="preserve">ICS: INV # CI2026-0320 Product # DKS0257 វ៉ាន 49 CHIP MONG </t>
  </si>
  <si>
    <t>DKS0253</t>
  </si>
  <si>
    <t xml:space="preserve">រ៉ាក់គ័រ 34 CHIP MONG </t>
  </si>
  <si>
    <t xml:space="preserve">ICS: Inventory for INV # CI2026-0320 Product # DKS0253 រ៉ាក់គ័រ 34 CHIP MONG </t>
  </si>
  <si>
    <t xml:space="preserve">ICS: COGS for INV # CI2026-0320 Product # DKS0253 រ៉ាក់គ័រ 34 CHIP MONG </t>
  </si>
  <si>
    <t xml:space="preserve">ICS: INV # CI2026-0320 Product # DKS0253 រ៉ាក់គ័រ 34 CHIP MONG </t>
  </si>
  <si>
    <t xml:space="preserve">សុងធ្មេញក្រៅ 49 CHIP MONG </t>
  </si>
  <si>
    <t xml:space="preserve">ICS: Inventory for INV # CI2026-0320 Product # DKS0068 សុងធ្មេញក្រៅ 49 CHIP MONG </t>
  </si>
  <si>
    <t xml:space="preserve">ICS: COGS for INV # CI2026-0320 Product # DKS0068 សុងធ្មេញក្រៅ 49 CHIP MONG </t>
  </si>
  <si>
    <t xml:space="preserve">ICS: INV # CI2026-0320 Product # DKS0068 សុងធ្មេញក្រៅ 49 CHIP MONG </t>
  </si>
  <si>
    <t xml:space="preserve">កែង 34 CHIP MONG </t>
  </si>
  <si>
    <t xml:space="preserve">ICS: Inventory for INV # CI2026-0320 Product # DKS0042 កែង 34 CHIP MONG </t>
  </si>
  <si>
    <t xml:space="preserve">ICS: COGS for INV # CI2026-0320 Product # DKS0042 កែង 34 CHIP MONG </t>
  </si>
  <si>
    <t xml:space="preserve">ICS: INV # CI2026-0320 Product # DKS0042 កែង 34 CHIP MONG </t>
  </si>
  <si>
    <t>DKS0067</t>
  </si>
  <si>
    <t xml:space="preserve">សុងធ្មេញក្រៅ 60 CHIP MONG </t>
  </si>
  <si>
    <t xml:space="preserve">ICS: Inventory for INV # CI2026-0320 Product # DKS0067 សុងធ្មេញក្រៅ 60 CHIP MONG </t>
  </si>
  <si>
    <t xml:space="preserve">ICS: COGS for INV # CI2026-0320 Product # DKS0067 សុងធ្មេញក្រៅ 60 CHIP MONG </t>
  </si>
  <si>
    <t xml:space="preserve">ICS: INV # CI2026-0320 Product # DKS0067 សុងធ្មេញក្រៅ 60 CHIP MONG </t>
  </si>
  <si>
    <t xml:space="preserve">ដំណរ 60*49 CHIP MONG </t>
  </si>
  <si>
    <t xml:space="preserve">ICS: Inventory for INV # CI2026-0320 Product # DKS0056 ដំណរ 60*49 CHIP MONG </t>
  </si>
  <si>
    <t xml:space="preserve">ICS: COGS for INV # CI2026-0320 Product # DKS0056 ដំណរ 60*49 CHIP MONG </t>
  </si>
  <si>
    <t xml:space="preserve">ICS: INV # CI2026-0320 Product # DKS0056 ដំណរ 60*49 CHIP MONG </t>
  </si>
  <si>
    <t xml:space="preserve">សុងធ្មេញក្រៅ 27 CHIP MONG </t>
  </si>
  <si>
    <t xml:space="preserve">ICS: Inventory for INV # CI2026-0320 Product # DKS0070 សុងធ្មេញក្រៅ 27 CHIP MONG </t>
  </si>
  <si>
    <t xml:space="preserve">ICS: COGS for INV # CI2026-0320 Product # DKS0070 សុងធ្មេញក្រៅ 27 CHIP MONG </t>
  </si>
  <si>
    <t xml:space="preserve">ICS: INV # CI2026-0320 Product # DKS0070 សុងធ្មេញក្រៅ 27 CHIP MONG </t>
  </si>
  <si>
    <t>DKS0267</t>
  </si>
  <si>
    <t xml:space="preserve">ស្កុតទឹក CHIP MONG </t>
  </si>
  <si>
    <t xml:space="preserve">ICS: Inventory for INV # CI2026-0320 Product # DKS0267 ស្កុតទឹក CHIP MONG </t>
  </si>
  <si>
    <t xml:space="preserve">ICS: COGS for INV # CI2026-0320 Product # DKS0267 ស្កុតទឹក CHIP MONG </t>
  </si>
  <si>
    <t xml:space="preserve">ICS: INV # CI2026-0320 Product # DKS0267 ស្កុតទឹក CHIP MONG </t>
  </si>
  <si>
    <t>DKS0256</t>
  </si>
  <si>
    <t xml:space="preserve">វ៉ាន 34 CHIP MONG </t>
  </si>
  <si>
    <t xml:space="preserve">ICS: Inventory for INV # CI2026-0320 Product # DKS0256 វ៉ាន 34 CHIP MONG </t>
  </si>
  <si>
    <t xml:space="preserve">ICS: COGS for INV # CI2026-0320 Product # DKS0256 វ៉ាន 34 CHIP MONG </t>
  </si>
  <si>
    <t xml:space="preserve">ICS: INV # CI2026-0320 Product # DKS0256 វ៉ាន 34 CHIP MONG </t>
  </si>
  <si>
    <t xml:space="preserve">ICS: Inventory for INV # CI2026-0320 Product # DKS0014 ទីប 49 (8.5) ECO PIPE </t>
  </si>
  <si>
    <t xml:space="preserve">ICS: COGS for INV # CI2026-0320 Product # DKS0014 ទីប 49 (8.5) ECO PIPE </t>
  </si>
  <si>
    <t xml:space="preserve">ICS: INV # CI2026-0320 Product # DKS0014 ទីប 49 (8.5) ECO PIPE </t>
  </si>
  <si>
    <t>DKS0328</t>
  </si>
  <si>
    <t xml:space="preserve">ព្រំ ត្រឡោក General  </t>
  </si>
  <si>
    <t xml:space="preserve">ICS: Inventory for INV # CI2026-0320 Product # DKS0328 ព្រំ ត្រឡោក General  </t>
  </si>
  <si>
    <t xml:space="preserve">ICS: COGS for INV # CI2026-0320 Product # DKS0328 ព្រំ ត្រឡោក General  </t>
  </si>
  <si>
    <t xml:space="preserve">ICS: INV # CI2026-0320 Product # DKS0328 ព្រំ ត្រឡោក General  </t>
  </si>
  <si>
    <t>CI2026-0321</t>
  </si>
  <si>
    <t>ICS: INV # CI2026-0321</t>
  </si>
  <si>
    <t xml:space="preserve">ICS: Inventory for INV # CI2026-0321 Product # DKS0042 កែង 34 CHIP MONG </t>
  </si>
  <si>
    <t xml:space="preserve">ICS: COGS for INV # CI2026-0321 Product # DKS0042 កែង 34 CHIP MONG </t>
  </si>
  <si>
    <t xml:space="preserve">ICS: INV # CI2026-0321 Product # DKS0042 កែង 34 CHIP MONG </t>
  </si>
  <si>
    <t xml:space="preserve">តេ 34 CHIP MONG </t>
  </si>
  <si>
    <t xml:space="preserve">ICS: Inventory for INV # CI2026-0321 Product # DKS0045 តេ 34 CHIP MONG </t>
  </si>
  <si>
    <t xml:space="preserve">ICS: COGS for INV # CI2026-0321 Product # DKS0045 តេ 34 CHIP MONG </t>
  </si>
  <si>
    <t xml:space="preserve">ICS: INV # CI2026-0321 Product # DKS0045 តេ 34 CHIP MONG </t>
  </si>
  <si>
    <t>DKS0260</t>
  </si>
  <si>
    <t xml:space="preserve">សុង 34-21 CHIP MONG </t>
  </si>
  <si>
    <t xml:space="preserve">ICS: Inventory for INV # CI2026-0321 Product # DKS0260 សុង 34-21 CHIP MONG </t>
  </si>
  <si>
    <t xml:space="preserve">ICS: COGS for INV # CI2026-0321 Product # DKS0260 សុង 34-21 CHIP MONG </t>
  </si>
  <si>
    <t xml:space="preserve">ICS: INV # CI2026-0321 Product # DKS0260 សុង 34-21 CHIP MONG </t>
  </si>
  <si>
    <t>DKS0261</t>
  </si>
  <si>
    <t xml:space="preserve">សុង 34-27 CHIP MONG </t>
  </si>
  <si>
    <t xml:space="preserve">ICS: Inventory for INV # CI2026-0321 Product # DKS0261 សុង 34-27 CHIP MONG </t>
  </si>
  <si>
    <t xml:space="preserve">ICS: COGS for INV # CI2026-0321 Product # DKS0261 សុង 34-27 CHIP MONG </t>
  </si>
  <si>
    <t xml:space="preserve">ICS: INV # CI2026-0321 Product # DKS0261 សុង 34-27 CHIP MONG </t>
  </si>
  <si>
    <t xml:space="preserve">ICS: Inventory for INV # CI2026-0321 Product # DKS0256 វ៉ាន 34 CHIP MONG </t>
  </si>
  <si>
    <t xml:space="preserve">ICS: COGS for INV # CI2026-0321 Product # DKS0256 វ៉ាន 34 CHIP MONG </t>
  </si>
  <si>
    <t xml:space="preserve">ICS: INV # CI2026-0321 Product # DKS0256 វ៉ាន 34 CHIP MONG </t>
  </si>
  <si>
    <t xml:space="preserve">សុងធ្មេញក្រៅ 34 CHIP MONG </t>
  </si>
  <si>
    <t xml:space="preserve">ICS: Inventory for INV # CI2026-0321 Product # DKS0069 សុងធ្មេញក្រៅ 34 CHIP MONG </t>
  </si>
  <si>
    <t xml:space="preserve">ICS: COGS for INV # CI2026-0321 Product # DKS0069 សុងធ្មេញក្រៅ 34 CHIP MONG </t>
  </si>
  <si>
    <t xml:space="preserve">ICS: INV # CI2026-0321 Product # DKS0069 សុងធ្មេញក្រៅ 34 CHIP MONG </t>
  </si>
  <si>
    <t>DKS0262</t>
  </si>
  <si>
    <t xml:space="preserve">សុង 34-49 CHIP MONG </t>
  </si>
  <si>
    <t xml:space="preserve">ICS: Inventory for INV # CI2026-0321 Product # DKS0262 សុង 34-49 CHIP MONG </t>
  </si>
  <si>
    <t xml:space="preserve">ICS: COGS for INV # CI2026-0321 Product # DKS0262 សុង 34-49 CHIP MONG </t>
  </si>
  <si>
    <t xml:space="preserve">ICS: INV # CI2026-0321 Product # DKS0262 សុង 34-49 CHIP MONG </t>
  </si>
  <si>
    <t xml:space="preserve">ICS: Inventory for INV # CI2026-0321 Product # DKS0016 ទីប 34(8.5) ECO PIPE </t>
  </si>
  <si>
    <t xml:space="preserve">ICS: COGS for INV # CI2026-0321 Product # DKS0016 ទីប 34(8.5) ECO PIPE </t>
  </si>
  <si>
    <t xml:space="preserve">ICS: INV # CI2026-0321 Product # DKS0016 ទីប 34(8.5) ECO PIPE </t>
  </si>
  <si>
    <t>DKS0297</t>
  </si>
  <si>
    <t xml:space="preserve">សន្លឹកពិដាន General  </t>
  </si>
  <si>
    <t xml:space="preserve">ICS: Inventory for INV # CI2026-0321 Product # DKS0297 សន្លឹកពិដាន General  </t>
  </si>
  <si>
    <t xml:space="preserve">ICS: COGS for INV # CI2026-0321 Product # DKS0297 សន្លឹកពិដាន General  </t>
  </si>
  <si>
    <t xml:space="preserve">ICS: INV # CI2026-0321 Product # DKS0297 សន្លឹកពិដាន General  </t>
  </si>
  <si>
    <t>KSINV26-0099</t>
  </si>
  <si>
    <t>CI2026-0322</t>
  </si>
  <si>
    <t>ICS: INV # CI2026-0322</t>
  </si>
  <si>
    <t xml:space="preserve">ICS: Inventory for INV # CI2026-0322 Product # DKS0293 ខ្សាច់ស General  </t>
  </si>
  <si>
    <t xml:space="preserve">ICS: COGS for INV # CI2026-0322 Product # DKS0293 ខ្សាច់ស General  </t>
  </si>
  <si>
    <t xml:space="preserve">ICS: INV # CI2026-0322 Product # DKS0293 ខ្សាច់ស General  </t>
  </si>
  <si>
    <t xml:space="preserve">ICS: Inventory for INV # CI2026-0322 Product # DKS0176 ស៊ីម៉ង​ V CHIP MONG </t>
  </si>
  <si>
    <t xml:space="preserve">ICS: COGS for INV # CI2026-0322 Product # DKS0176 ស៊ីម៉ង​ V CHIP MONG </t>
  </si>
  <si>
    <t xml:space="preserve">ICS: INV # CI2026-0322 Product # DKS0176 ស៊ីម៉ង​ V CHIP MONG </t>
  </si>
  <si>
    <t>CI2026-0323</t>
  </si>
  <si>
    <t>ICS: INV # CI2026-0323</t>
  </si>
  <si>
    <t xml:space="preserve">ICS: Inventory for INV # CI2026-0323 Product # DKS0176 ស៊ីម៉ង​ V CHIP MONG </t>
  </si>
  <si>
    <t xml:space="preserve">ICS: COGS for INV # CI2026-0323 Product # DKS0176 ស៊ីម៉ង​ V CHIP MONG </t>
  </si>
  <si>
    <t xml:space="preserve">ICS: INV # CI2026-0323 Product # DKS0176 ស៊ីម៉ង​ V CHIP MONG </t>
  </si>
  <si>
    <t xml:space="preserve">ICS: Inventory for INV # CI2026-0323 Product # DKS0195 ដែកជ្រុង 30*60(1.2) CHIP MONG </t>
  </si>
  <si>
    <t xml:space="preserve">ICS: COGS for INV # CI2026-0323 Product # DKS0195 ដែកជ្រុង 30*60(1.2) CHIP MONG </t>
  </si>
  <si>
    <t xml:space="preserve">ICS: INV # CI2026-0323 Product # DKS0195 ដែកជ្រុង 30*60(1.2) CHIP MONG </t>
  </si>
  <si>
    <t>CI2026-0324</t>
  </si>
  <si>
    <t>ICS: INV # CI2026-0324</t>
  </si>
  <si>
    <t xml:space="preserve">ICS: Inventory for INV # CI2026-0324 Product # DKS0177 ស៊ីម៉ង ខន CHIP MONG </t>
  </si>
  <si>
    <t xml:space="preserve">ICS: COGS for INV # CI2026-0324 Product # DKS0177 ស៊ីម៉ង ខន CHIP MONG </t>
  </si>
  <si>
    <t xml:space="preserve">ICS: INV # CI2026-0324 Product # DKS0177 ស៊ីម៉ង ខន CHIP MONG </t>
  </si>
  <si>
    <t xml:space="preserve">ICS: Inventory for INV # CI2026-0324 Product # DKS0289 ការ៉ូ 30x60 China </t>
  </si>
  <si>
    <t xml:space="preserve">ICS: COGS for INV # CI2026-0324 Product # DKS0289 ការ៉ូ 30x60 China </t>
  </si>
  <si>
    <t xml:space="preserve">ICS: INV # CI2026-0324 Product # DKS0289 ការ៉ូ 30x60 China </t>
  </si>
  <si>
    <t>KSINV26-0100</t>
  </si>
  <si>
    <t>CI2026-0325</t>
  </si>
  <si>
    <t>ICS: INV # CI2026-0325</t>
  </si>
  <si>
    <t xml:space="preserve">ICS: Inventory for INV # CI2026-0325 Product # DKS0293 ខ្សាច់ស General  </t>
  </si>
  <si>
    <t xml:space="preserve">ICS: COGS for INV # CI2026-0325 Product # DKS0293 ខ្សាច់ស General  </t>
  </si>
  <si>
    <t xml:space="preserve">ICS: INV # CI2026-0325 Product # DKS0293 ខ្សាច់ស General  </t>
  </si>
  <si>
    <t xml:space="preserve">ICS: Inventory for INV # CI2026-0325 Product # DKS0305 ឥដ្ឋប្រហោង General  </t>
  </si>
  <si>
    <t xml:space="preserve">ICS: COGS for INV # CI2026-0325 Product # DKS0305 ឥដ្ឋប្រហោង General  </t>
  </si>
  <si>
    <t xml:space="preserve">ICS: INV # CI2026-0325 Product # DKS0305 ឥដ្ឋប្រហោង General  </t>
  </si>
  <si>
    <t xml:space="preserve">ICS: Inventory for INV # CI2026-0325 Product # DKS0178 ស៊ីម៉ង អូដ្ធ CHIP MONG </t>
  </si>
  <si>
    <t xml:space="preserve">ICS: COGS for INV # CI2026-0325 Product # DKS0178 ស៊ីម៉ង អូដ្ធ CHIP MONG </t>
  </si>
  <si>
    <t xml:space="preserve">ICS: INV # CI2026-0325 Product # DKS0178 ស៊ីម៉ង អូដ្ធ CHIP MONG </t>
  </si>
  <si>
    <t>DKS0221</t>
  </si>
  <si>
    <t xml:space="preserve">ផ្លែកាត់ដែក 1T K.S.H  Group </t>
  </si>
  <si>
    <t xml:space="preserve">ICS: Inventory for INV # CI2026-0325 Product # DKS0221 ផ្លែកាត់ដែក 1T K.S.H  Group </t>
  </si>
  <si>
    <t xml:space="preserve">ICS: COGS for INV # CI2026-0325 Product # DKS0221 ផ្លែកាត់ដែក 1T K.S.H  Group </t>
  </si>
  <si>
    <t xml:space="preserve">ICS: INV # CI2026-0325 Product # DKS0221 ផ្លែកាត់ដែក 1T K.S.H  Group </t>
  </si>
  <si>
    <t xml:space="preserve">ICS: Inventory for INV # CI2026-0325 Product # DKS0294 ថ្មតូច General  </t>
  </si>
  <si>
    <t xml:space="preserve">ICS: COGS for INV # CI2026-0325 Product # DKS0294 ថ្មតូច General  </t>
  </si>
  <si>
    <t xml:space="preserve">ICS: INV # CI2026-0325 Product # DKS0294 ថ្មតូច General  </t>
  </si>
  <si>
    <t>CI2026-0326</t>
  </si>
  <si>
    <t>ICS: INV # CI2026-0326</t>
  </si>
  <si>
    <t xml:space="preserve">ICS: Inventory for INV # CI2026-0326 Product # DKS0295 ថ្មធំ General  </t>
  </si>
  <si>
    <t xml:space="preserve">ICS: COGS for INV # CI2026-0326 Product # DKS0295 ថ្មធំ General  </t>
  </si>
  <si>
    <t xml:space="preserve">ICS: INV # CI2026-0326 Product # DKS0295 ថ្មធំ General  </t>
  </si>
  <si>
    <t>KSINV26-0101</t>
  </si>
  <si>
    <t>CI2026-0327</t>
  </si>
  <si>
    <t>ICS: INV # CI2026-0327</t>
  </si>
  <si>
    <t>DKS0237</t>
  </si>
  <si>
    <t xml:space="preserve">ដែកទីប 49 CHIP MONG </t>
  </si>
  <si>
    <t>បូកថ្លៃដឹក 1.5$</t>
  </si>
  <si>
    <t xml:space="preserve">ICS: Inventory for INV # CI2026-0327 Product # DKS0237 ដែកទីប 49 CHIP MONG </t>
  </si>
  <si>
    <t xml:space="preserve">ICS: COGS for INV # CI2026-0327 Product # DKS0237 ដែកទីប 49 CHIP MONG </t>
  </si>
  <si>
    <t xml:space="preserve">ICS: INV # CI2026-0327 Product # DKS0237 ដែកទីប 49 CHIP MONG </t>
  </si>
  <si>
    <t xml:space="preserve">ICS: Inventory for INV # CI2026-0327 Product # DKS0192 ដែកជ្រុង 40*40(1.5) CHIP MONG </t>
  </si>
  <si>
    <t xml:space="preserve">ICS: COGS for INV # CI2026-0327 Product # DKS0192 ដែកជ្រុង 40*40(1.5) CHIP MONG </t>
  </si>
  <si>
    <t xml:space="preserve">ICS: INV # CI2026-0327 Product # DKS0192 ដែកជ្រុង 40*40(1.5) CHIP MONG </t>
  </si>
  <si>
    <t>CI2026-0328</t>
  </si>
  <si>
    <t>ICS: INV # CI2026-0328</t>
  </si>
  <si>
    <t xml:space="preserve">ICS: Inventory for INV # CI2026-0328 Product # DKS0187 ដែកជ្រុង 25*25(1.2) CHIP MONG </t>
  </si>
  <si>
    <t xml:space="preserve">ICS: COGS for INV # CI2026-0328 Product # DKS0187 ដែកជ្រុង 25*25(1.2) CHIP MONG </t>
  </si>
  <si>
    <t xml:space="preserve">ICS: INV # CI2026-0328 Product # DKS0187 ដែកជ្រុង 25*25(1.2) CHIP MONG </t>
  </si>
  <si>
    <t>CI2026-0329</t>
  </si>
  <si>
    <t>ICS: INV # CI2026-0329</t>
  </si>
  <si>
    <t xml:space="preserve">ICS: Inventory for INV # CI2026-0329 Product # DKS0177 ស៊ីម៉ង ខន CHIP MONG </t>
  </si>
  <si>
    <t xml:space="preserve">ICS: COGS for INV # CI2026-0329 Product # DKS0177 ស៊ីម៉ង ខន CHIP MONG </t>
  </si>
  <si>
    <t xml:space="preserve">ICS: INV # CI2026-0329 Product # DKS0177 ស៊ីម៉ង ខន CHIP MONG </t>
  </si>
  <si>
    <t>CI2026-0330</t>
  </si>
  <si>
    <t>ICS: INV # CI2026-0330</t>
  </si>
  <si>
    <t xml:space="preserve">ICS: Inventory for INV # CI2026-0330 Product # DKS0293 ខ្សាច់ស General  </t>
  </si>
  <si>
    <t xml:space="preserve">ICS: COGS for INV # CI2026-0330 Product # DKS0293 ខ្សាច់ស General  </t>
  </si>
  <si>
    <t xml:space="preserve">ICS: INV # CI2026-0330 Product # DKS0293 ខ្សាច់ស General  </t>
  </si>
  <si>
    <t xml:space="preserve">ICS: Inventory for INV # CI2026-0330 Product # DKS0294 ថ្មតូច General  </t>
  </si>
  <si>
    <t xml:space="preserve">ICS: COGS for INV # CI2026-0330 Product # DKS0294 ថ្មតូច General  </t>
  </si>
  <si>
    <t xml:space="preserve">ICS: INV # CI2026-0330 Product # DKS0294 ថ្មតូច General  </t>
  </si>
  <si>
    <t xml:space="preserve">ICS: Inventory for INV # CI2026-0330 Product # DKS0176 ស៊ីម៉ង​ V CHIP MONG </t>
  </si>
  <si>
    <t xml:space="preserve">ICS: COGS for INV # CI2026-0330 Product # DKS0176 ស៊ីម៉ង​ V CHIP MONG </t>
  </si>
  <si>
    <t xml:space="preserve">ICS: INV # CI2026-0330 Product # DKS0176 ស៊ីម៉ង​ V CHIP MONG </t>
  </si>
  <si>
    <t>CI2026-0331</t>
  </si>
  <si>
    <t>ICS: INV # CI2026-0331</t>
  </si>
  <si>
    <t xml:space="preserve">ICS: Inventory for INV # CI2026-0331 Product # DKS0176 ស៊ីម៉ង​ V CHIP MONG </t>
  </si>
  <si>
    <t xml:space="preserve">ICS: COGS for INV # CI2026-0331 Product # DKS0176 ស៊ីម៉ង​ V CHIP MONG </t>
  </si>
  <si>
    <t xml:space="preserve">ICS: INV # CI2026-0331 Product # DKS0176 ស៊ីម៉ង​ V CHIP MONG </t>
  </si>
  <si>
    <t>KSINV26-0102</t>
  </si>
  <si>
    <t>CI2026-0332</t>
  </si>
  <si>
    <t>ICS: INV # CI2026-0332</t>
  </si>
  <si>
    <t xml:space="preserve">ICS: Inventory for INV # CI2026-0332 Product # DKS0293 ខ្សាច់ស General  </t>
  </si>
  <si>
    <t xml:space="preserve">ICS: COGS for INV # CI2026-0332 Product # DKS0293 ខ្សាច់ស General  </t>
  </si>
  <si>
    <t xml:space="preserve">ICS: INV # CI2026-0332 Product # DKS0293 ខ្សាច់ស General  </t>
  </si>
  <si>
    <t xml:space="preserve">ICS: Inventory for INV # CI2026-0332 Product # DKS0305 ឥដ្ឋប្រហោង General  </t>
  </si>
  <si>
    <t xml:space="preserve">ICS: COGS for INV # CI2026-0332 Product # DKS0305 ឥដ្ឋប្រហោង General  </t>
  </si>
  <si>
    <t xml:space="preserve">ICS: INV # CI2026-0332 Product # DKS0305 ឥដ្ឋប្រហោង General  </t>
  </si>
  <si>
    <t xml:space="preserve">ICS: Inventory for INV # CI2026-0332 Product # DKS0177 ស៊ីម៉ង ខន CHIP MONG </t>
  </si>
  <si>
    <t xml:space="preserve">ICS: COGS for INV # CI2026-0332 Product # DKS0177 ស៊ីម៉ង ខន CHIP MONG </t>
  </si>
  <si>
    <t xml:space="preserve">ICS: INV # CI2026-0332 Product # DKS0177 ស៊ីម៉ង ខន CHIP MONG </t>
  </si>
  <si>
    <t>DKS0233</t>
  </si>
  <si>
    <t xml:space="preserve">ស្លាបព្រាស៊ីម៉ង់ SINH </t>
  </si>
  <si>
    <t xml:space="preserve">ICS: Inventory for INV # CI2026-0332 Product # DKS0233 ស្លាបព្រាស៊ីម៉ង់ SINH </t>
  </si>
  <si>
    <t xml:space="preserve">ICS: COGS for INV # CI2026-0332 Product # DKS0233 ស្លាបព្រាស៊ីម៉ង់ SINH </t>
  </si>
  <si>
    <t xml:space="preserve">ICS: INV # CI2026-0332 Product # DKS0233 ស្លាបព្រាស៊ីម៉ង់ SINH </t>
  </si>
  <si>
    <t>KSINV26-0103</t>
  </si>
  <si>
    <t>CI2026-0333</t>
  </si>
  <si>
    <t>ICS: INV # CI2026-0333</t>
  </si>
  <si>
    <t xml:space="preserve">ICS: Inventory for INV # CI2026-0333 Product # DKS0305 ឥដ្ឋប្រហោង General  </t>
  </si>
  <si>
    <t xml:space="preserve">ICS: COGS for INV # CI2026-0333 Product # DKS0305 ឥដ្ឋប្រហោង General  </t>
  </si>
  <si>
    <t xml:space="preserve">ICS: INV # CI2026-0333 Product # DKS0305 ឥដ្ឋប្រហោង General  </t>
  </si>
  <si>
    <t xml:space="preserve">ICS: Inventory for INV # CI2026-0333 Product # DKS0293 ខ្សាច់ស General  </t>
  </si>
  <si>
    <t xml:space="preserve">ICS: COGS for INV # CI2026-0333 Product # DKS0293 ខ្សាច់ស General  </t>
  </si>
  <si>
    <t xml:space="preserve">ICS: INV # CI2026-0333 Product # DKS0293 ខ្សាច់ស General  </t>
  </si>
  <si>
    <t>DKS0239</t>
  </si>
  <si>
    <t xml:space="preserve">ដែករនាប 2H CHIP MONG </t>
  </si>
  <si>
    <t xml:space="preserve">ICS: Inventory for INV # CI2026-0333 Product # DKS0239 ដែករនាប 2H CHIP MONG </t>
  </si>
  <si>
    <t xml:space="preserve">ICS: COGS for INV # CI2026-0333 Product # DKS0239 ដែករនាប 2H CHIP MONG </t>
  </si>
  <si>
    <t xml:space="preserve">ICS: INV # CI2026-0333 Product # DKS0239 ដែករនាប 2H CHIP MONG </t>
  </si>
  <si>
    <t xml:space="preserve">ICS: Inventory for INV # CI2026-0333 Product # DKS0177 ស៊ីម៉ង ខន CHIP MONG </t>
  </si>
  <si>
    <t xml:space="preserve">ICS: COGS for INV # CI2026-0333 Product # DKS0177 ស៊ីម៉ង ខន CHIP MONG </t>
  </si>
  <si>
    <t xml:space="preserve">ICS: INV # CI2026-0333 Product # DKS0177 ស៊ីម៉ង ខន CHIP MONG </t>
  </si>
  <si>
    <t>CI2026-0334</t>
  </si>
  <si>
    <t>ICS: INV # CI2026-0334</t>
  </si>
  <si>
    <t xml:space="preserve">ICS: Inventory for INV # CI2026-0334 Product # DKS0187 ដែកជ្រុង 25*25(1.2) CHIP MONG </t>
  </si>
  <si>
    <t xml:space="preserve">ICS: COGS for INV # CI2026-0334 Product # DKS0187 ដែកជ្រុង 25*25(1.2) CHIP MONG </t>
  </si>
  <si>
    <t xml:space="preserve">ICS: INV # CI2026-0334 Product # DKS0187 ដែកជ្រុង 25*25(1.2) CHIP MONG </t>
  </si>
  <si>
    <t xml:space="preserve">ICS: Inventory for INV # CI2026-0334 Product # DKS0019 ទីប 100(5.0) ECO PIPE </t>
  </si>
  <si>
    <t xml:space="preserve">ICS: COGS for INV # CI2026-0334 Product # DKS0019 ទីប 100(5.0) ECO PIPE </t>
  </si>
  <si>
    <t xml:space="preserve">ICS: INV # CI2026-0334 Product # DKS0019 ទីប 100(5.0) ECO PIPE </t>
  </si>
  <si>
    <t xml:space="preserve">ICS: Inventory for INV # CI2026-0334 Product # DKS0064 គំរប 100 CHIP MONG </t>
  </si>
  <si>
    <t xml:space="preserve">ICS: COGS for INV # CI2026-0334 Product # DKS0064 គំរប 100 CHIP MONG </t>
  </si>
  <si>
    <t xml:space="preserve">ICS: INV # CI2026-0334 Product # DKS0064 គំរប 100 CHIP MONG </t>
  </si>
  <si>
    <t xml:space="preserve">ICS: Inventory for INV # CI2026-0334 Product # DKS0016 ទីប 34(8.5) ECO PIPE </t>
  </si>
  <si>
    <t xml:space="preserve">ICS: COGS for INV # CI2026-0334 Product # DKS0016 ទីប 34(8.5) ECO PIPE </t>
  </si>
  <si>
    <t xml:space="preserve">ICS: INV # CI2026-0334 Product # DKS0016 ទីប 34(8.5) ECO PIPE </t>
  </si>
  <si>
    <t xml:space="preserve">ICS: Inventory for INV # CI2026-0334 Product # DKS0042 កែង 34 CHIP MONG </t>
  </si>
  <si>
    <t xml:space="preserve">ICS: COGS for INV # CI2026-0334 Product # DKS0042 កែង 34 CHIP MONG </t>
  </si>
  <si>
    <t xml:space="preserve">ICS: INV # CI2026-0334 Product # DKS0042 កែង 34 CHIP MONG </t>
  </si>
  <si>
    <t>DKS0226</t>
  </si>
  <si>
    <t xml:space="preserve">វីសបាញ់ដែក 2H China </t>
  </si>
  <si>
    <t xml:space="preserve">ICS: Inventory for INV # CI2026-0334 Product # DKS0226 វីសបាញ់ដែក 2H China </t>
  </si>
  <si>
    <t xml:space="preserve">ICS: COGS for INV # CI2026-0334 Product # DKS0226 វីសបាញ់ដែក 2H China </t>
  </si>
  <si>
    <t xml:space="preserve">ICS: INV # CI2026-0334 Product # DKS0226 វីសបាញ់ដែក 2H China </t>
  </si>
  <si>
    <t xml:space="preserve">ICS: Inventory for INV # CI2026-0334 Product # DKS0177 ស៊ីម៉ង ខន CHIP MONG </t>
  </si>
  <si>
    <t xml:space="preserve">ICS: COGS for INV # CI2026-0334 Product # DKS0177 ស៊ីម៉ង ខន CHIP MONG </t>
  </si>
  <si>
    <t xml:space="preserve">ICS: INV # CI2026-0334 Product # DKS0177 ស៊ីម៉ង ខន CHIP MONG </t>
  </si>
  <si>
    <t xml:space="preserve">ICS: Inventory for INV # CI2026-0334 Product # DKS0293 ខ្សាច់ស General  </t>
  </si>
  <si>
    <t xml:space="preserve">ICS: COGS for INV # CI2026-0334 Product # DKS0293 ខ្សាច់ស General  </t>
  </si>
  <si>
    <t xml:space="preserve">ICS: INV # CI2026-0334 Product # DKS0293 ខ្សាច់ស General  </t>
  </si>
  <si>
    <t xml:space="preserve">ICS: Inventory for INV # CI2026-0334 Product # DKS0305 ឥដ្ឋប្រហោង General  </t>
  </si>
  <si>
    <t xml:space="preserve">ICS: COGS for INV # CI2026-0334 Product # DKS0305 ឥដ្ឋប្រហោង General  </t>
  </si>
  <si>
    <t xml:space="preserve">ICS: INV # CI2026-0334 Product # DKS0305 ឥដ្ឋប្រហោង General  </t>
  </si>
  <si>
    <t>KSINV26-0104</t>
  </si>
  <si>
    <t>CI2026-0335</t>
  </si>
  <si>
    <t>ICS: INV # CI2026-0335</t>
  </si>
  <si>
    <t xml:space="preserve">ICS: Inventory for INV # CI2026-0335 Product # DKS0305 ឥដ្ឋប្រហោង General  </t>
  </si>
  <si>
    <t xml:space="preserve">ICS: COGS for INV # CI2026-0335 Product # DKS0305 ឥដ្ឋប្រហោង General  </t>
  </si>
  <si>
    <t xml:space="preserve">ICS: INV # CI2026-0335 Product # DKS0305 ឥដ្ឋប្រហោង General  </t>
  </si>
  <si>
    <t xml:space="preserve">ICS: Inventory for INV # CI2026-0335 Product # DKS0289 ការ៉ូ 30x60 China </t>
  </si>
  <si>
    <t xml:space="preserve">ICS: COGS for INV # CI2026-0335 Product # DKS0289 ការ៉ូ 30x60 China </t>
  </si>
  <si>
    <t xml:space="preserve">ICS: INV # CI2026-0335 Product # DKS0289 ការ៉ូ 30x60 China </t>
  </si>
  <si>
    <t xml:space="preserve">ICS: Inventory for INV # CI2026-0335 Product # DKS0288 ការ៉ូ 30x30 China </t>
  </si>
  <si>
    <t xml:space="preserve">ICS: COGS for INV # CI2026-0335 Product # DKS0288 ការ៉ូ 30x30 China </t>
  </si>
  <si>
    <t xml:space="preserve">ICS: INV # CI2026-0335 Product # DKS0288 ការ៉ូ 30x30 China </t>
  </si>
  <si>
    <t xml:space="preserve">ICS: Inventory for INV # CI2026-0335 Product # DKS0317 ម្សៅបៀករ៉ង (ប្រផេះ) U-90 </t>
  </si>
  <si>
    <t xml:space="preserve">ICS: COGS for INV # CI2026-0335 Product # DKS0317 ម្សៅបៀករ៉ង (ប្រផេះ) U-90 </t>
  </si>
  <si>
    <t xml:space="preserve">ICS: INV # CI2026-0335 Product # DKS0317 ម្សៅបៀករ៉ង (ប្រផេះ) U-90 </t>
  </si>
  <si>
    <t>CI2026-0336</t>
  </si>
  <si>
    <t>ICS: INV # CI2026-0336</t>
  </si>
  <si>
    <t xml:space="preserve">ICS: Inventory for INV # CI2026-0336 Product # DKS0294 ថ្មតូច General  </t>
  </si>
  <si>
    <t xml:space="preserve">ICS: COGS for INV # CI2026-0336 Product # DKS0294 ថ្មតូច General  </t>
  </si>
  <si>
    <t xml:space="preserve">ICS: INV # CI2026-0336 Product # DKS0294 ថ្មតូច General  </t>
  </si>
  <si>
    <t>DKS0222</t>
  </si>
  <si>
    <t xml:space="preserve">ផ្លែកាត់ធំ K.S.H  Group </t>
  </si>
  <si>
    <t xml:space="preserve">ICS: Inventory for INV # CI2026-0336 Product # DKS0222 ផ្លែកាត់ធំ K.S.H  Group </t>
  </si>
  <si>
    <t xml:space="preserve">ICS: COGS for INV # CI2026-0336 Product # DKS0222 ផ្លែកាត់ធំ K.S.H  Group </t>
  </si>
  <si>
    <t xml:space="preserve">ICS: INV # CI2026-0336 Product # DKS0222 ផ្លែកាត់ធំ K.S.H  Group </t>
  </si>
  <si>
    <t>DKS0341</t>
  </si>
  <si>
    <t>ក្រដាស់ខាត់ល្អ 5T</t>
  </si>
  <si>
    <t xml:space="preserve">ក្រដាស់ខាត់ល្អ 5T </t>
  </si>
  <si>
    <t>079.T</t>
  </si>
  <si>
    <t xml:space="preserve">ICS: Inventory for INV # CI2026-0313 Product # DKS0341 ក្រដាស់ខាត់ល្អ 5T </t>
  </si>
  <si>
    <t xml:space="preserve">ICS: COGS for INV # CI2026-0313 Product # DKS0341 ក្រដាស់ខាត់ល្អ 5T </t>
  </si>
  <si>
    <t xml:space="preserve">ICS: INV # CI2026-0313 Product # DKS0341 ក្រដាស់ខាត់ល្អ 5T </t>
  </si>
  <si>
    <t xml:space="preserve">ICS: Inventory for INV # CI2026-0335 Product # DKS0341 ក្រដាស់ខាត់ល្អ 5T </t>
  </si>
  <si>
    <t>ICS: COGS for INV # CI2026-0335 Product # DKS0341 ក្រដាស់ខាត់ល្អ 5T</t>
  </si>
  <si>
    <t>ICS: INV # CI2026-0335 Product # DKS0341 ក្រដាស់ខាត់ល្អ 5T</t>
  </si>
  <si>
    <t>KSADJ26-0003</t>
  </si>
  <si>
    <t>តឹមស្តុកក្រដាស់ខាត់ p40,p60..ស្មើ ០  ដើម្បីដូរខ្នាតថ្មី</t>
  </si>
  <si>
    <t xml:space="preserve">ICS: Inventory adjustment for product # DKS0146 ក្រដាស់ខាត់ p40,p60.. PL </t>
  </si>
  <si>
    <t>KSADJ26-0004</t>
  </si>
  <si>
    <t xml:space="preserve">ក្រដាស់ខាត់សន្លឹក លេខ 60,100… L P </t>
  </si>
  <si>
    <t xml:space="preserve">ICS: Inventory adjustment for product # DKS0337 ក្រដាស់ខាត់សន្លឹក លេខ 60,100… L P </t>
  </si>
  <si>
    <t>CI2026-0337</t>
  </si>
  <si>
    <t>ICS: INV # CI2026-0337</t>
  </si>
  <si>
    <t xml:space="preserve">ICS: Inventory for INV # CI2026-0337 Product # DKS0317 ម្សៅបៀករ៉ង (ប្រផេះ) U-90 </t>
  </si>
  <si>
    <t xml:space="preserve">ICS: COGS for INV # CI2026-0337 Product # DKS0317 ម្សៅបៀករ៉ង (ប្រផេះ) U-90 </t>
  </si>
  <si>
    <t xml:space="preserve">ICS: INV # CI2026-0337 Product # DKS0317 ម្សៅបៀករ៉ង (ប្រផេះ) U-90 </t>
  </si>
  <si>
    <t>DKS0318</t>
  </si>
  <si>
    <t xml:space="preserve">ម្សៅបៀករ៉ង (ស) U-90 </t>
  </si>
  <si>
    <t xml:space="preserve">ICS: Inventory for INV # CI2026-0337 Product # DKS0318 ម្សៅបៀករ៉ង (ស) U-90 </t>
  </si>
  <si>
    <t xml:space="preserve">ICS: COGS for INV # CI2026-0337 Product # DKS0318 ម្សៅបៀករ៉ង (ស) U-90 </t>
  </si>
  <si>
    <t xml:space="preserve">ICS: INV # CI2026-0337 Product # DKS0318 ម្សៅបៀករ៉ង (ស) U-90 </t>
  </si>
  <si>
    <t>DKS0316</t>
  </si>
  <si>
    <t xml:space="preserve">ម្សៅបៀកជញ្ជាំង​ វិមានស U-90 </t>
  </si>
  <si>
    <t xml:space="preserve">ICS: Inventory for INV # CI2026-0337 Product # DKS0316 ម្សៅបៀកជញ្ជាំង​ វិមានស U-90 </t>
  </si>
  <si>
    <t xml:space="preserve">ICS: COGS for INV # CI2026-0337 Product # DKS0316 ម្សៅបៀកជញ្ជាំង​ វិមានស U-90 </t>
  </si>
  <si>
    <t xml:space="preserve">ICS: INV # CI2026-0337 Product # DKS0316 ម្សៅបៀកជញ្ជាំង​ វិមានស U-90 </t>
  </si>
  <si>
    <t xml:space="preserve">ICS: Inventory for INV # CI2026-0337 Product # DKS0337 ក្រដាស់ខាត់សន្លឹក លេខ 60,100… L P </t>
  </si>
  <si>
    <t xml:space="preserve">ICS: COGS for INV # CI2026-0337 Product # DKS0337 ក្រដាស់ខាត់សន្លឹក លេខ 60,100… L P </t>
  </si>
  <si>
    <t xml:space="preserve">ICS: INV # CI2026-0337 Product # DKS0337 ក្រដាស់ខាត់សន្លឹក លេខ 60,100… L P </t>
  </si>
  <si>
    <t>DKS0201</t>
  </si>
  <si>
    <t xml:space="preserve">កាវ AB China </t>
  </si>
  <si>
    <t xml:space="preserve">ICS: Inventory for INV # CI2026-0337 Product # DKS0201 កាវ AB China </t>
  </si>
  <si>
    <t xml:space="preserve">ICS: COGS for INV # CI2026-0337 Product # DKS0201 កាវ AB China </t>
  </si>
  <si>
    <t xml:space="preserve">ICS: INV # CI2026-0337 Product # DKS0201 កាវ AB China </t>
  </si>
  <si>
    <t xml:space="preserve">ICS: Inventory for INV # CI2026-0337 Product # DKS0267 ស្កុតទឹក CHIP MONG </t>
  </si>
  <si>
    <t xml:space="preserve">ICS: COGS for INV # CI2026-0337 Product # DKS0267 ស្កុតទឹក CHIP MONG </t>
  </si>
  <si>
    <t xml:space="preserve">ICS: INV # CI2026-0337 Product # DKS0267 ស្កុតទឹក CHIP MONG </t>
  </si>
  <si>
    <t xml:space="preserve">ICS: Inventory for INV # CI2026-0337 Product # DKS0037 តេ 60 CHIP MONG </t>
  </si>
  <si>
    <t xml:space="preserve">ICS: COGS for INV # CI2026-0337 Product # DKS0037 តេ 60 CHIP MONG </t>
  </si>
  <si>
    <t xml:space="preserve">ICS: INV # CI2026-0337 Product # DKS0037 តេ 60 CHIP MONG </t>
  </si>
  <si>
    <t xml:space="preserve">ICS: Inventory for INV # CI2026-0337 Product # DKS0042 កែង 34 CHIP MONG </t>
  </si>
  <si>
    <t xml:space="preserve">ICS: COGS for INV # CI2026-0337 Product # DKS0042 កែង 34 CHIP MONG </t>
  </si>
  <si>
    <t xml:space="preserve">ICS: INV # CI2026-0337 Product # DKS0042 កែង 34 CHIP MONG </t>
  </si>
  <si>
    <t>DKS0286</t>
  </si>
  <si>
    <t xml:space="preserve">ក្រចាប់ 60 CHIP MONG </t>
  </si>
  <si>
    <t xml:space="preserve">ICS: Inventory for INV # CI2026-0337 Product # DKS0286 ក្រចាប់ 60 CHIP MONG </t>
  </si>
  <si>
    <t xml:space="preserve">ICS: COGS for INV # CI2026-0337 Product # DKS0286 ក្រចាប់ 60 CHIP MONG </t>
  </si>
  <si>
    <t xml:space="preserve">ICS: INV # CI2026-0337 Product # DKS0286 ក្រចាប់ 60 CHIP MONG </t>
  </si>
  <si>
    <t>DKS0285</t>
  </si>
  <si>
    <t xml:space="preserve">ក្រចាប់ 34 CHIP MONG </t>
  </si>
  <si>
    <t xml:space="preserve">ICS: Inventory for INV # CI2026-0337 Product # DKS0285 ក្រចាប់ 34 CHIP MONG </t>
  </si>
  <si>
    <t xml:space="preserve">ICS: COGS for INV # CI2026-0337 Product # DKS0285 ក្រចាប់ 34 CHIP MONG </t>
  </si>
  <si>
    <t xml:space="preserve">ICS: INV # CI2026-0337 Product # DKS0285 ក្រចាប់ 34 CHIP MONG </t>
  </si>
  <si>
    <t xml:space="preserve">ICS: Inventory for INV # CI2026-0337 Product # DKS0209 តាកេ 6L ជ័រ L P </t>
  </si>
  <si>
    <t xml:space="preserve">ICS: COGS for INV # CI2026-0337 Product # DKS0209 តាកេ 6L ជ័រ L P </t>
  </si>
  <si>
    <t xml:space="preserve">ICS: INV # CI2026-0337 Product # DKS0209 តាកេ 6L ជ័រ L P </t>
  </si>
  <si>
    <t>KSINV26-0105</t>
  </si>
  <si>
    <t>CI2026-0338</t>
  </si>
  <si>
    <t>ICS: INV # CI2026-0338</t>
  </si>
  <si>
    <t xml:space="preserve">កែង 80 CHIP MONG </t>
  </si>
  <si>
    <t xml:space="preserve">ICS: Inventory for INV # CI2026-0338 Product # DKS0030 កែង 80 CHIP MONG </t>
  </si>
  <si>
    <t xml:space="preserve">ICS: COGS for INV # CI2026-0338 Product # DKS0030 កែង 80 CHIP MONG </t>
  </si>
  <si>
    <t xml:space="preserve">ICS: INV # CI2026-0338 Product # DKS0030 កែង 80 CHIP MONG </t>
  </si>
  <si>
    <t xml:space="preserve">ICS: Inventory for INV # CI2026-0338 Product # DKS0034 កែង 60 CHIP MONG </t>
  </si>
  <si>
    <t xml:space="preserve">ICS: COGS for INV # CI2026-0338 Product # DKS0034 កែង 60 CHIP MONG </t>
  </si>
  <si>
    <t xml:space="preserve">ICS: INV # CI2026-0338 Product # DKS0034 កែង 60 CHIP MONG </t>
  </si>
  <si>
    <t xml:space="preserve">ICS: Inventory for INV # CI2026-0338 Product # DKS0067 សុងធ្មេញក្រៅ 60 CHIP MONG </t>
  </si>
  <si>
    <t xml:space="preserve">ICS: COGS for INV # CI2026-0338 Product # DKS0067 សុងធ្មេញក្រៅ 60 CHIP MONG </t>
  </si>
  <si>
    <t xml:space="preserve">ICS: INV # CI2026-0338 Product # DKS0067 សុងធ្មេញក្រៅ 60 CHIP MONG </t>
  </si>
  <si>
    <t>DKS0264</t>
  </si>
  <si>
    <t xml:space="preserve">សុង 60 ខ្លី CHIP MONG </t>
  </si>
  <si>
    <t xml:space="preserve">ICS: Inventory for INV # CI2026-0338 Product # DKS0264 សុង 60 ខ្លី CHIP MONG </t>
  </si>
  <si>
    <t xml:space="preserve">ICS: COGS for INV # CI2026-0338 Product # DKS0264 សុង 60 ខ្លី CHIP MONG </t>
  </si>
  <si>
    <t xml:space="preserve">ICS: INV # CI2026-0338 Product # DKS0264 សុង 60 ខ្លី CHIP MONG </t>
  </si>
  <si>
    <t xml:space="preserve">ICS: Inventory for INV # CI2026-0338 Product # DKS0050 កែង 21 CHIP MONG </t>
  </si>
  <si>
    <t xml:space="preserve">ICS: COGS for INV # CI2026-0338 Product # DKS0050 កែង 21 CHIP MONG </t>
  </si>
  <si>
    <t xml:space="preserve">ICS: INV # CI2026-0338 Product # DKS0050 កែង 21 CHIP MONG </t>
  </si>
  <si>
    <t xml:space="preserve">ICS: Inventory for INV # CI2026-0338 Product # DKS0248 តេ 21 CHIP MONG </t>
  </si>
  <si>
    <t xml:space="preserve">ICS: COGS for INV # CI2026-0338 Product # DKS0248 តេ 21 CHIP MONG </t>
  </si>
  <si>
    <t xml:space="preserve">ICS: INV # CI2026-0338 Product # DKS0248 តេ 21 CHIP MONG </t>
  </si>
  <si>
    <t>DKS0342</t>
  </si>
  <si>
    <t xml:space="preserve">កែងជ័រ 21 ក្រៅ CHIP MONG </t>
  </si>
  <si>
    <t xml:space="preserve">ICS: Inventory for INV # CI2026-0338 Product # DKS0342 កែងជ័រ 21 ក្រៅ CHIP MONG </t>
  </si>
  <si>
    <t xml:space="preserve">ICS: COGS for INV # CI2026-0338 Product # DKS0342 កែងជ័រ 21 ក្រៅ CHIP MONG </t>
  </si>
  <si>
    <t xml:space="preserve">ICS: INV # CI2026-0338 Product # DKS0342 កែងជ័រ 21 ក្រៅ CHIP MONG </t>
  </si>
  <si>
    <t>DKS0343</t>
  </si>
  <si>
    <t xml:space="preserve">កែងជ័រ 21 ក្នុង CHIP MONG </t>
  </si>
  <si>
    <t xml:space="preserve">ICS: Inventory for INV # CI2026-0338 Product # DKS0343 កែងជ័រ 21 ក្នុង CHIP MONG </t>
  </si>
  <si>
    <t xml:space="preserve">ICS: COGS for INV # CI2026-0338 Product # DKS0343 កែងជ័រ 21 ក្នុង CHIP MONG </t>
  </si>
  <si>
    <t xml:space="preserve">ICS: INV # CI2026-0338 Product # DKS0343 កែងជ័រ 21 ក្នុង CHIP MONG </t>
  </si>
  <si>
    <t>DKS0059</t>
  </si>
  <si>
    <t xml:space="preserve">តេអ៊ីការិច 60 CHIP MONG </t>
  </si>
  <si>
    <t xml:space="preserve">ICS: Inventory for INV # CI2026-0338 Product # DKS0059 តេអ៊ីការិច 60 CHIP MONG </t>
  </si>
  <si>
    <t xml:space="preserve">ICS: COGS for INV # CI2026-0338 Product # DKS0059 តេអ៊ីការិច 60 CHIP MONG </t>
  </si>
  <si>
    <t xml:space="preserve">ICS: INV # CI2026-0338 Product # DKS0059 តេអ៊ីការិច 60 CHIP MONG </t>
  </si>
  <si>
    <t xml:space="preserve">ICS: Inventory for INV # CI2026-0338 Product # DKS0244 កាវបិតទីប ដបធំ China </t>
  </si>
  <si>
    <t xml:space="preserve">ICS: COGS for INV # CI2026-0338 Product # DKS0244 កាវបិតទីប ដបធំ China </t>
  </si>
  <si>
    <t xml:space="preserve">ICS: INV # CI2026-0338 Product # DKS0244 កាវបិតទីប ដបធំ China </t>
  </si>
  <si>
    <t>DKS0251</t>
  </si>
  <si>
    <t xml:space="preserve">ទីប 21 (8.5) CHIP MONG </t>
  </si>
  <si>
    <t xml:space="preserve">ICS: Inventory for INV # CI2026-0338 Product # DKS0251 ទីប 21 (8.5) CHIP MONG </t>
  </si>
  <si>
    <t xml:space="preserve">ICS: COGS for INV # CI2026-0338 Product # DKS0251 ទីប 21 (8.5) CHIP MONG </t>
  </si>
  <si>
    <t xml:space="preserve">ICS: INV # CI2026-0338 Product # DKS0251 ទីប 21 (8.5) CHIP MONG </t>
  </si>
  <si>
    <t>CI2026-0339</t>
  </si>
  <si>
    <t>ICS: INV # CI2026-0339</t>
  </si>
  <si>
    <t xml:space="preserve">ICS: Inventory for INV # CI2026-0339 Product # DKS0195 ដែកជ្រុង 30*60(1.2) CHIP MONG </t>
  </si>
  <si>
    <t xml:space="preserve">ICS: COGS for INV # CI2026-0339 Product # DKS0195 ដែកជ្រុង 30*60(1.2) CHIP MONG </t>
  </si>
  <si>
    <t xml:space="preserve">ICS: INV # CI2026-0339 Product # DKS0195 ដែកជ្រុង 30*60(1.2) CHIP MONG </t>
  </si>
  <si>
    <t xml:space="preserve">ICS: Inventory for INV # CI2026-0339 Product # DKS0187 ដែកជ្រុង 25*25(1.2) CHIP MONG </t>
  </si>
  <si>
    <t xml:space="preserve">ICS: COGS for INV # CI2026-0339 Product # DKS0187 ដែកជ្រុង 25*25(1.2) CHIP MONG </t>
  </si>
  <si>
    <t xml:space="preserve">ICS: INV # CI2026-0339 Product # DKS0187 ដែកជ្រុង 25*25(1.2) CHIP MONG </t>
  </si>
  <si>
    <t>CI2026-0340</t>
  </si>
  <si>
    <t>ICS: INV # CI2026-0340</t>
  </si>
  <si>
    <t xml:space="preserve">ICS: Inventory for INV # CI2026-0340 Product # DKS0305 ឥដ្ឋប្រហោង General  </t>
  </si>
  <si>
    <t xml:space="preserve">ICS: COGS for INV # CI2026-0340 Product # DKS0305 ឥដ្ឋប្រហោង General  </t>
  </si>
  <si>
    <t xml:space="preserve">ICS: INV # CI2026-0340 Product # DKS0305 ឥដ្ឋប្រហោង General  </t>
  </si>
  <si>
    <t xml:space="preserve">ICS: Inventory for INV # CI2026-0340 Product # DKS0177 ស៊ីម៉ង ខន CHIP MONG </t>
  </si>
  <si>
    <t xml:space="preserve">ICS: COGS for INV # CI2026-0340 Product # DKS0177 ស៊ីម៉ង ខន CHIP MONG </t>
  </si>
  <si>
    <t xml:space="preserve">ICS: INV # CI2026-0340 Product # DKS0177 ស៊ីម៉ង ខន CHIP MONG </t>
  </si>
  <si>
    <t xml:space="preserve">ICS: Inventory for INV # CI2026-0340 Product # DKS0294 ថ្មតូច General  </t>
  </si>
  <si>
    <t xml:space="preserve">ICS: COGS for INV # CI2026-0340 Product # DKS0294 ថ្មតូច General  </t>
  </si>
  <si>
    <t xml:space="preserve">ICS: INV # CI2026-0340 Product # DKS0294 ថ្មតូច General  </t>
  </si>
  <si>
    <t xml:space="preserve">ICS: Inventory for INV # CI2026-0340 Product # DKS0183 ដែកសរសៃ​ 10L CHIP MONG </t>
  </si>
  <si>
    <t xml:space="preserve">ICS: COGS for INV # CI2026-0340 Product # DKS0183 ដែកសរសៃ​ 10L CHIP MONG </t>
  </si>
  <si>
    <t xml:space="preserve">ICS: INV # CI2026-0340 Product # DKS0183 ដែកសរសៃ​ 10L CHIP MONG </t>
  </si>
  <si>
    <t>KSINV26-0106</t>
  </si>
  <si>
    <t>CI2026-0341</t>
  </si>
  <si>
    <t>ICS: INV # CI2026-0341</t>
  </si>
  <si>
    <t xml:space="preserve">ICS: Inventory for INV # CI2026-0341 Product # DKS0234 ដែកជ្រុង 20*20 1.2L CHIP MONG </t>
  </si>
  <si>
    <t xml:space="preserve">ICS: COGS for INV # CI2026-0341 Product # DKS0234 ដែកជ្រុង 20*20 1.2L CHIP MONG </t>
  </si>
  <si>
    <t xml:space="preserve">ICS: INV # CI2026-0341 Product # DKS0234 ដែកជ្រុង 20*20 1.2L CHIP MONG </t>
  </si>
  <si>
    <t>DKS0227</t>
  </si>
  <si>
    <t xml:space="preserve">វីសបាញ់ដែក 3H China </t>
  </si>
  <si>
    <t xml:space="preserve">ICS: Inventory for INV # CI2026-0341 Product # DKS0227 វីសបាញ់ដែក 3H China </t>
  </si>
  <si>
    <t xml:space="preserve">ICS: COGS for INV # CI2026-0341 Product # DKS0227 វីសបាញ់ដែក 3H China </t>
  </si>
  <si>
    <t xml:space="preserve">ICS: INV # CI2026-0341 Product # DKS0227 វីសបាញ់ដែក 3H China </t>
  </si>
  <si>
    <t xml:space="preserve">ICS: Inventory for INV # CI2026-0341 Product # DKS0300 ស្មាតបត 6l General  </t>
  </si>
  <si>
    <t xml:space="preserve">ICS: COGS for INV # CI2026-0341 Product # DKS0300 ស្មាតបត 6l General  </t>
  </si>
  <si>
    <t xml:space="preserve">ICS: INV # CI2026-0341 Product # DKS0300 ស្មាតបត 6l General  </t>
  </si>
  <si>
    <t>DKS0344</t>
  </si>
  <si>
    <t xml:space="preserve">ក្តាកុងផ្លាកេ 4L CHIP MONG </t>
  </si>
  <si>
    <t xml:space="preserve">ICS: Inventory for INV # CI2026-0341 Product # DKS0344 ក្តាកុងផ្លាកេ 4L CHIP MONG </t>
  </si>
  <si>
    <t xml:space="preserve">ICS: COGS for INV # CI2026-0341 Product # DKS0344 ក្តាកុងផ្លាកេ 4L CHIP MONG </t>
  </si>
  <si>
    <t xml:space="preserve">ICS: INV # CI2026-0341 Product # DKS0344 ក្តាកុងផ្លាកេ 4L CHIP MONG </t>
  </si>
  <si>
    <t>CI2026-0342</t>
  </si>
  <si>
    <t>ICS: INV # CI2026-0342</t>
  </si>
  <si>
    <t xml:space="preserve">ICS: Inventory for INV # CI2026-0342 Product # DKS0305 ឥដ្ឋប្រហោង General  </t>
  </si>
  <si>
    <t xml:space="preserve">ICS: COGS for INV # CI2026-0342 Product # DKS0305 ឥដ្ឋប្រហោង General  </t>
  </si>
  <si>
    <t xml:space="preserve">ICS: INV # CI2026-0342 Product # DKS0305 ឥដ្ឋប្រហោង General  </t>
  </si>
  <si>
    <t xml:space="preserve">ICS: Inventory for INV # CI2026-0342 Product # DKS0177 ស៊ីម៉ង ខន CHIP MONG </t>
  </si>
  <si>
    <t xml:space="preserve">ICS: COGS for INV # CI2026-0342 Product # DKS0177 ស៊ីម៉ង ខន CHIP MONG </t>
  </si>
  <si>
    <t xml:space="preserve">ICS: INV # CI2026-0342 Product # DKS0177 ស៊ីម៉ង ខន CHIP MONG </t>
  </si>
  <si>
    <t xml:space="preserve">ICS: Inventory for INV # CI2026-0342 Product # DKS0294 ថ្មតូច General  </t>
  </si>
  <si>
    <t xml:space="preserve">ICS: COGS for INV # CI2026-0342 Product # DKS0294 ថ្មតូច General  </t>
  </si>
  <si>
    <t xml:space="preserve">ICS: INV # CI2026-0342 Product # DKS0294 ថ្មតូច General  </t>
  </si>
  <si>
    <t xml:space="preserve">ICS: Inventory for INV # CI2026-0342 Product # DKS0183 ដែកសរសៃ​ 10L CHIP MONG </t>
  </si>
  <si>
    <t xml:space="preserve">ICS: COGS for INV # CI2026-0342 Product # DKS0183 ដែកសរសៃ​ 10L CHIP MONG </t>
  </si>
  <si>
    <t xml:space="preserve">ICS: INV # CI2026-0342 Product # DKS0183 ដែកសរសៃ​ 10L CHIP MONG </t>
  </si>
  <si>
    <t>CI2026-0343</t>
  </si>
  <si>
    <t>ICS: INV # CI2026-0343</t>
  </si>
  <si>
    <t xml:space="preserve">ICS: Inventory for INV # CI2026-0343 Product # DKS0014 ទីប 49 (8.5) ECO PIPE </t>
  </si>
  <si>
    <t xml:space="preserve">ICS: COGS for INV # CI2026-0343 Product # DKS0014 ទីប 49 (8.5) ECO PIPE </t>
  </si>
  <si>
    <t xml:space="preserve">ICS: INV # CI2026-0343 Product # DKS0014 ទីប 49 (8.5) ECO PIPE </t>
  </si>
  <si>
    <t xml:space="preserve">ICS: Inventory for INV # CI2026-0343 Product # DKS0018 ទីប 21(8.5) ECO PIPE </t>
  </si>
  <si>
    <t xml:space="preserve">ICS: COGS for INV # CI2026-0343 Product # DKS0018 ទីប 21(8.5) ECO PIPE </t>
  </si>
  <si>
    <t xml:space="preserve">ICS: INV # CI2026-0343 Product # DKS0018 ទីប 21(8.5) ECO PIPE </t>
  </si>
  <si>
    <t xml:space="preserve">ICS: Inventory for INV # CI2026-0343 Product # DKS0038 កែង 49 CHIP MONG </t>
  </si>
  <si>
    <t xml:space="preserve">ICS: COGS for INV # CI2026-0343 Product # DKS0038 កែង 49 CHIP MONG </t>
  </si>
  <si>
    <t xml:space="preserve">ICS: INV # CI2026-0343 Product # DKS0038 កែង 49 CHIP MONG </t>
  </si>
  <si>
    <t xml:space="preserve">សុង 49 CHIP MONG </t>
  </si>
  <si>
    <t xml:space="preserve">ICS: Inventory for INV # CI2026-0343 Product # DKS0040 សុង 49 CHIP MONG </t>
  </si>
  <si>
    <t xml:space="preserve">ICS: COGS for INV # CI2026-0343 Product # DKS0040 សុង 49 CHIP MONG </t>
  </si>
  <si>
    <t xml:space="preserve">ICS: INV # CI2026-0343 Product # DKS0040 សុង 49 CHIP MONG </t>
  </si>
  <si>
    <t xml:space="preserve">ICS: Inventory for INV # CI2026-0343 Product # DKS0260 សុង 34-21 CHIP MONG </t>
  </si>
  <si>
    <t xml:space="preserve">ICS: COGS for INV # CI2026-0343 Product # DKS0260 សុង 34-21 CHIP MONG </t>
  </si>
  <si>
    <t xml:space="preserve">ICS: INV # CI2026-0343 Product # DKS0260 សុង 34-21 CHIP MONG </t>
  </si>
  <si>
    <t xml:space="preserve">ICS: Inventory for INV # CI2026-0343 Product # DKS0253 រ៉ាក់គ័រ 34 CHIP MONG </t>
  </si>
  <si>
    <t xml:space="preserve">ICS: COGS for INV # CI2026-0343 Product # DKS0253 រ៉ាក់គ័រ 34 CHIP MONG </t>
  </si>
  <si>
    <t xml:space="preserve">ICS: INV # CI2026-0343 Product # DKS0253 រ៉ាក់គ័រ 34 CHIP MONG </t>
  </si>
  <si>
    <t>DKS0345</t>
  </si>
  <si>
    <t xml:space="preserve">រ៉ាក់គ័រ 49 CHIP MONG </t>
  </si>
  <si>
    <t xml:space="preserve">ICS: Inventory for INV # CI2026-0343 Product # DKS0345 រ៉ាក់គ័រ 49 CHIP MONG </t>
  </si>
  <si>
    <t xml:space="preserve">ICS: COGS for INV # CI2026-0343 Product # DKS0345 រ៉ាក់គ័រ 49 CHIP MONG </t>
  </si>
  <si>
    <t xml:space="preserve">ICS: INV # CI2026-0343 Product # DKS0345 រ៉ាក់គ័រ 49 CHIP MONG </t>
  </si>
  <si>
    <t xml:space="preserve">ICS: Inventory for INV # CI2026-0343 Product # DKS0045 តេ 34 CHIP MONG </t>
  </si>
  <si>
    <t xml:space="preserve">ICS: COGS for INV # CI2026-0343 Product # DKS0045 តេ 34 CHIP MONG </t>
  </si>
  <si>
    <t xml:space="preserve">ICS: INV # CI2026-0343 Product # DKS0045 តេ 34 CHIP MONG </t>
  </si>
  <si>
    <t xml:space="preserve">ICS: Inventory for INV # CI2026-0343 Product # DKS0050 កែង 21 CHIP MONG </t>
  </si>
  <si>
    <t xml:space="preserve">ICS: COGS for INV # CI2026-0343 Product # DKS0050 កែង 21 CHIP MONG </t>
  </si>
  <si>
    <t xml:space="preserve">ICS: INV # CI2026-0343 Product # DKS0050 កែង 21 CHIP MONG </t>
  </si>
  <si>
    <t>DKS0346</t>
  </si>
  <si>
    <t xml:space="preserve">កាវបិតទីប ដបតូច CHIP MONG </t>
  </si>
  <si>
    <t xml:space="preserve">ICS: Inventory for INV # CI2026-0343 Product # DKS0346 កាវបិតទីប ដបតូច CHIP MONG </t>
  </si>
  <si>
    <t xml:space="preserve">ICS: COGS for INV # CI2026-0343 Product # DKS0346 កាវបិតទីប ដបតូច CHIP MONG </t>
  </si>
  <si>
    <t xml:space="preserve">ICS: INV # CI2026-0343 Product # DKS0346 កាវបិតទីប ដបតូច CHIP MONG </t>
  </si>
  <si>
    <t xml:space="preserve">ICS: Inventory for INV # CI2026-0343 Product # DKS0255 វ៉ាន 27 CHIP MONG </t>
  </si>
  <si>
    <t xml:space="preserve">ICS: COGS for INV # CI2026-0343 Product # DKS0255 វ៉ាន 27 CHIP MONG </t>
  </si>
  <si>
    <t xml:space="preserve">ICS: INV # CI2026-0343 Product # DKS0255 វ៉ាន 27 CHIP MONG </t>
  </si>
  <si>
    <t xml:space="preserve">ICS: Inventory for INV # CI2026-0343 Product # DKS0254 វ៉ាន 21 CHIP MONG </t>
  </si>
  <si>
    <t xml:space="preserve">ICS: COGS for INV # CI2026-0343 Product # DKS0254 វ៉ាន 21 CHIP MONG </t>
  </si>
  <si>
    <t xml:space="preserve">ICS: INV # CI2026-0343 Product # DKS0254 វ៉ាន 21 CHIP MONG </t>
  </si>
  <si>
    <t xml:space="preserve">ICS: Inventory for INV # CI2026-0343 Product # DKS0248 តេ 21 CHIP MONG </t>
  </si>
  <si>
    <t xml:space="preserve">ICS: COGS for INV # CI2026-0343 Product # DKS0248 តេ 21 CHIP MONG </t>
  </si>
  <si>
    <t xml:space="preserve">ICS: INV # CI2026-0343 Product # DKS0248 តេ 21 CHIP MONG </t>
  </si>
  <si>
    <t xml:space="preserve">សុង 34 CHIP MONG </t>
  </si>
  <si>
    <t xml:space="preserve">ICS: Inventory for INV # CI2026-0343 Product # DKS0044 សុង 34 CHIP MONG </t>
  </si>
  <si>
    <t xml:space="preserve">ICS: COGS for INV # CI2026-0343 Product # DKS0044 សុង 34 CHIP MONG </t>
  </si>
  <si>
    <t xml:space="preserve">ICS: INV # CI2026-0343 Product # DKS0044 សុង 34 CHIP MONG </t>
  </si>
  <si>
    <t>DKS0329</t>
  </si>
  <si>
    <t xml:space="preserve">ម៉ូទ័រអូតូ General  </t>
  </si>
  <si>
    <t xml:space="preserve">ICS: Inventory for INV # CI2026-0343 Product # DKS0329 ម៉ូទ័រអូតូ General  </t>
  </si>
  <si>
    <t xml:space="preserve">ICS: COGS for INV # CI2026-0343 Product # DKS0329 ម៉ូទ័រអូតូ General  </t>
  </si>
  <si>
    <t xml:space="preserve">ICS: INV # CI2026-0343 Product # DKS0329 ម៉ូទ័រអូតូ General  </t>
  </si>
  <si>
    <t>KSINV26-0107</t>
  </si>
  <si>
    <t>CI2026-0344</t>
  </si>
  <si>
    <t>ICS: INV # CI2026-0344</t>
  </si>
  <si>
    <t xml:space="preserve">ICS: Inventory for INV # CI2026-0344 Product # DKS0177 ស៊ីម៉ង ខន CHIP MONG </t>
  </si>
  <si>
    <t xml:space="preserve">ICS: COGS for INV # CI2026-0344 Product # DKS0177 ស៊ីម៉ង ខន CHIP MONG </t>
  </si>
  <si>
    <t xml:space="preserve">ICS: INV # CI2026-0344 Product # DKS0177 ស៊ីម៉ង ខន CHIP MONG </t>
  </si>
  <si>
    <t>CI2026-0345</t>
  </si>
  <si>
    <t>ICS: INV # CI2026-0345</t>
  </si>
  <si>
    <t xml:space="preserve">ICS: Inventory for INV # CI2026-0345 Product # DKS0305 ឥដ្ឋប្រហោង General  </t>
  </si>
  <si>
    <t xml:space="preserve">ICS: COGS for INV # CI2026-0345 Product # DKS0305 ឥដ្ឋប្រហោង General  </t>
  </si>
  <si>
    <t xml:space="preserve">ICS: INV # CI2026-0345 Product # DKS0305 ឥដ្ឋប្រហោង General  </t>
  </si>
  <si>
    <t>KSINV26-0108</t>
  </si>
  <si>
    <t>CI2026-0346</t>
  </si>
  <si>
    <t>ICS: INV # CI2026-0346</t>
  </si>
  <si>
    <t xml:space="preserve">ICS: Inventory for INV # CI2026-0346 Product # DKS0293 ខ្សាច់ស General  </t>
  </si>
  <si>
    <t xml:space="preserve">ICS: COGS for INV # CI2026-0346 Product # DKS0293 ខ្សាច់ស General  </t>
  </si>
  <si>
    <t xml:space="preserve">ICS: INV # CI2026-0346 Product # DKS0293 ខ្សាច់ស General  </t>
  </si>
  <si>
    <t xml:space="preserve">ICS: Inventory for INV # CI2026-0346 Product # DKS0177 ស៊ីម៉ង ខន CHIP MONG </t>
  </si>
  <si>
    <t xml:space="preserve">ICS: COGS for INV # CI2026-0346 Product # DKS0177 ស៊ីម៉ង ខន CHIP MONG </t>
  </si>
  <si>
    <t xml:space="preserve">ICS: INV # CI2026-0346 Product # DKS0177 ស៊ីម៉ង ខន CHIP MONG </t>
  </si>
  <si>
    <t xml:space="preserve">ICS: Inventory for INV # CI2026-0346 Product # DKS0305 ឥដ្ឋប្រហោង General  </t>
  </si>
  <si>
    <t xml:space="preserve">ICS: COGS for INV # CI2026-0346 Product # DKS0305 ឥដ្ឋប្រហោង General  </t>
  </si>
  <si>
    <t xml:space="preserve">ICS: INV # CI2026-0346 Product # DKS0305 ឥដ្ឋប្រហោង General  </t>
  </si>
  <si>
    <t>CI2026-0347</t>
  </si>
  <si>
    <t>ICS: INV # CI2026-0347</t>
  </si>
  <si>
    <t xml:space="preserve">ICS: Inventory for INV # CI2026-0347 Product # DKS0178 ស៊ីម៉ង អូដ្ធ CHIP MONG </t>
  </si>
  <si>
    <t xml:space="preserve">ICS: COGS for INV # CI2026-0347 Product # DKS0178 ស៊ីម៉ង អូដ្ធ CHIP MONG </t>
  </si>
  <si>
    <t xml:space="preserve">ICS: INV # CI2026-0347 Product # DKS0178 ស៊ីម៉ង អូដ្ធ CHIP MONG </t>
  </si>
  <si>
    <t>ថ្មតូច+ធំ=1m3</t>
  </si>
  <si>
    <t xml:space="preserve">ICS: Inventory for INV # CI2026-0347 Product # DKS0295 ថ្មធំ General  </t>
  </si>
  <si>
    <t xml:space="preserve">ICS: COGS for INV # CI2026-0347 Product # DKS0295 ថ្មធំ General  </t>
  </si>
  <si>
    <t xml:space="preserve">ICS: INV # CI2026-0347 Product # DKS0295 ថ្មធំ General  </t>
  </si>
  <si>
    <t>CI2026-0348</t>
  </si>
  <si>
    <t>ICS: INV # CI2026-0348</t>
  </si>
  <si>
    <t xml:space="preserve">ICS: Inventory for INV # CI2026-0348 Product # DKS0019 ទីប 100(5.0) ECO PIPE </t>
  </si>
  <si>
    <t xml:space="preserve">ICS: COGS for INV # CI2026-0348 Product # DKS0019 ទីប 100(5.0) ECO PIPE </t>
  </si>
  <si>
    <t xml:space="preserve">ICS: INV # CI2026-0348 Product # DKS0019 ទីប 100(5.0) ECO PIPE </t>
  </si>
  <si>
    <t xml:space="preserve">តេ 100 CHIP MONG </t>
  </si>
  <si>
    <t xml:space="preserve">ICS: Inventory for INV # CI2026-0348 Product # DKS0029 តេ 100 CHIP MONG </t>
  </si>
  <si>
    <t xml:space="preserve">ICS: COGS for INV # CI2026-0348 Product # DKS0029 តេ 100 CHIP MONG </t>
  </si>
  <si>
    <t xml:space="preserve">ICS: INV # CI2026-0348 Product # DKS0029 តេ 100 CHIP MONG </t>
  </si>
  <si>
    <t>DKS0359</t>
  </si>
  <si>
    <t xml:space="preserve">ឆ្នុក 100 CHIP MONG </t>
  </si>
  <si>
    <t xml:space="preserve">ICS: Inventory for INV # CI2026-0348 Product # DKS0359 ឆ្នុក 100 CHIP MONG </t>
  </si>
  <si>
    <t xml:space="preserve">ICS: COGS for INV # CI2026-0348 Product # DKS0359 ឆ្នុក 100 CHIP MONG </t>
  </si>
  <si>
    <t xml:space="preserve">ICS: INV # CI2026-0348 Product # DKS0359 ឆ្នុក 100 CHIP MONG </t>
  </si>
  <si>
    <t xml:space="preserve">ICS: Inventory for INV # CI2026-0348 Product # DKS0026 កែង 100 CHIP MONG </t>
  </si>
  <si>
    <t xml:space="preserve">ICS: COGS for INV # CI2026-0348 Product # DKS0026 កែង 100 CHIP MONG </t>
  </si>
  <si>
    <t xml:space="preserve">ICS: INV # CI2026-0348 Product # DKS0026 កែង 100 CHIP MONG </t>
  </si>
  <si>
    <t xml:space="preserve">ICS: Inventory for INV # CI2026-0348 Product # DKS0176 ស៊ីម៉ង​ V CHIP MONG </t>
  </si>
  <si>
    <t xml:space="preserve">ICS: COGS for INV # CI2026-0348 Product # DKS0176 ស៊ីម៉ង​ V CHIP MONG </t>
  </si>
  <si>
    <t xml:space="preserve">ICS: INV # CI2026-0348 Product # DKS0176 ស៊ីម៉ង​ V CHIP MONG </t>
  </si>
  <si>
    <t>KSINV26-0109</t>
  </si>
  <si>
    <t>CI2026-0349</t>
  </si>
  <si>
    <t>ICS: INV # CI2026-0349</t>
  </si>
  <si>
    <t xml:space="preserve">ICS: Inventory for INV # CI2026-0349 Product # DKS0235 ដែកជ្រុង 75*75 1.2L CHIP MONG </t>
  </si>
  <si>
    <t xml:space="preserve">ICS: COGS for INV # CI2026-0349 Product # DKS0235 ដែកជ្រុង 75*75 1.2L CHIP MONG </t>
  </si>
  <si>
    <t xml:space="preserve">ICS: INV # CI2026-0349 Product # DKS0235 ដែកជ្រុង 75*75 1.2L CHIP MONG </t>
  </si>
  <si>
    <t xml:space="preserve">ICS: Inventory for INV # CI2026-0349 Product # DKS0197 ដែកជ្រុង 40*80(1.2) CHIP MONG </t>
  </si>
  <si>
    <t xml:space="preserve">ICS: COGS for INV # CI2026-0349 Product # DKS0197 ដែកជ្រុង 40*80(1.2) CHIP MONG </t>
  </si>
  <si>
    <t xml:space="preserve">ICS: INV # CI2026-0349 Product # DKS0197 ដែកជ្រុង 40*80(1.2) CHIP MONG </t>
  </si>
  <si>
    <t xml:space="preserve">ICS: Inventory for INV # CI2026-0349 Product # DKS0187 ដែកជ្រុង 25*25(1.2) CHIP MONG </t>
  </si>
  <si>
    <t xml:space="preserve">ICS: COGS for INV # CI2026-0349 Product # DKS0187 ដែកជ្រុង 25*25(1.2) CHIP MONG </t>
  </si>
  <si>
    <t xml:space="preserve">ICS: INV # CI2026-0349 Product # DKS0187 ដែកជ្រុង 25*25(1.2) CHIP MONG </t>
  </si>
  <si>
    <t xml:space="preserve">ICS: Inventory for INV # CI2026-0349 Product # DKS0181 ដែកសរសៃ​ 6L CHIP MONG </t>
  </si>
  <si>
    <t xml:space="preserve">ICS: COGS for INV # CI2026-0349 Product # DKS0181 ដែកសរសៃ​ 6L CHIP MONG </t>
  </si>
  <si>
    <t xml:space="preserve">ICS: INV # CI2026-0349 Product # DKS0181 ដែកសរសៃ​ 6L CHIP MONG </t>
  </si>
  <si>
    <t>CI2026-0350</t>
  </si>
  <si>
    <t>ICS: INV # CI2026-0350</t>
  </si>
  <si>
    <t xml:space="preserve">ICS: Inventory for INV # CI2026-0350 Product # DKS0195 ដែកជ្រុង 30*60(1.2) CHIP MONG </t>
  </si>
  <si>
    <t xml:space="preserve">ICS: COGS for INV # CI2026-0350 Product # DKS0195 ដែកជ្រុង 30*60(1.2) CHIP MONG </t>
  </si>
  <si>
    <t xml:space="preserve">ICS: INV # CI2026-0350 Product # DKS0195 ដែកជ្រុង 30*60(1.2) CHIP MONG </t>
  </si>
  <si>
    <t xml:space="preserve">ICS: Inventory for INV # CI2026-0350 Product # DKS0235 ដែកជ្រុង 75*75 1.2L CHIP MONG </t>
  </si>
  <si>
    <t xml:space="preserve">ICS: COGS for INV # CI2026-0350 Product # DKS0235 ដែកជ្រុង 75*75 1.2L CHIP MONG </t>
  </si>
  <si>
    <t xml:space="preserve">ICS: INV # CI2026-0350 Product # DKS0235 ដែកជ្រុង 75*75 1.2L CHIP MONG </t>
  </si>
  <si>
    <t xml:space="preserve">ICS: Inventory for INV # CI2026-0350 Product # DKS0187 ដែកជ្រុង 25*25(1.2) CHIP MONG </t>
  </si>
  <si>
    <t xml:space="preserve">ICS: COGS for INV # CI2026-0350 Product # DKS0187 ដែកជ្រុង 25*25(1.2) CHIP MONG </t>
  </si>
  <si>
    <t xml:space="preserve">ICS: INV # CI2026-0350 Product # DKS0187 ដែកជ្រុង 25*25(1.2) CHIP MONG </t>
  </si>
  <si>
    <t xml:space="preserve">ICS: Inventory for INV # CI2026-0350 Product # DKS0177 ស៊ីម៉ង ខន CHIP MONG </t>
  </si>
  <si>
    <t xml:space="preserve">ICS: COGS for INV # CI2026-0350 Product # DKS0177 ស៊ីម៉ង ខន CHIP MONG </t>
  </si>
  <si>
    <t xml:space="preserve">ICS: INV # CI2026-0350 Product # DKS0177 ស៊ីម៉ង ខន CHIP MONG </t>
  </si>
  <si>
    <t>CI2026-0351</t>
  </si>
  <si>
    <t>ICS: INV # CI2026-0351</t>
  </si>
  <si>
    <t xml:space="preserve">ICS: Inventory for INV # CI2026-0351 Product # DKS0179 ស៊ីម៉ង K CHIP MONG </t>
  </si>
  <si>
    <t xml:space="preserve">ICS: COGS for INV # CI2026-0351 Product # DKS0179 ស៊ីម៉ង K CHIP MONG </t>
  </si>
  <si>
    <t xml:space="preserve">ICS: INV # CI2026-0351 Product # DKS0179 ស៊ីម៉ង K CHIP MONG </t>
  </si>
  <si>
    <t>DKS0240</t>
  </si>
  <si>
    <t xml:space="preserve">ដែកសរសៃ 10l 390 CHIP MONG </t>
  </si>
  <si>
    <t xml:space="preserve">ICS: Inventory for INV # CI2026-0351 Product # DKS0240 ដែកសរសៃ 10l 390 CHIP MONG </t>
  </si>
  <si>
    <t xml:space="preserve">ICS: COGS for INV # CI2026-0351 Product # DKS0240 ដែកសរសៃ 10l 390 CHIP MONG </t>
  </si>
  <si>
    <t xml:space="preserve">ICS: INV # CI2026-0351 Product # DKS0240 ដែកសរសៃ 10l 390 CHIP MONG </t>
  </si>
  <si>
    <t>KSINV26-0110</t>
  </si>
  <si>
    <t>CI2026-0352</t>
  </si>
  <si>
    <t>ICS: INV # CI2026-0352</t>
  </si>
  <si>
    <t xml:space="preserve">ICS: Inventory for INV # CI2026-0352 Product # DKS0305 ឥដ្ឋប្រហោង General  </t>
  </si>
  <si>
    <t xml:space="preserve">ICS: COGS for INV # CI2026-0352 Product # DKS0305 ឥដ្ឋប្រហោង General  </t>
  </si>
  <si>
    <t xml:space="preserve">ICS: INV # CI2026-0352 Product # DKS0305 ឥដ្ឋប្រហោង General  </t>
  </si>
  <si>
    <t xml:space="preserve">ICS: Inventory for INV # CI2026-0352 Product # DKS0293 ខ្សាច់ស General  </t>
  </si>
  <si>
    <t xml:space="preserve">ICS: COGS for INV # CI2026-0352 Product # DKS0293 ខ្សាច់ស General  </t>
  </si>
  <si>
    <t xml:space="preserve">ICS: INV # CI2026-0352 Product # DKS0293 ខ្សាច់ស General  </t>
  </si>
  <si>
    <t xml:space="preserve">ICS: Inventory for INV # CI2026-0352 Product # DKS0177 ស៊ីម៉ង ខន CHIP MONG </t>
  </si>
  <si>
    <t xml:space="preserve">ICS: COGS for INV # CI2026-0352 Product # DKS0177 ស៊ីម៉ង ខន CHIP MONG </t>
  </si>
  <si>
    <t xml:space="preserve">ICS: INV # CI2026-0352 Product # DKS0177 ស៊ីម៉ង ខន CHIP MONG </t>
  </si>
  <si>
    <t>DKS0296</t>
  </si>
  <si>
    <t xml:space="preserve">បង្គោលធំ 2.5m General  </t>
  </si>
  <si>
    <t xml:space="preserve">ICS: Inventory for INV # CI2026-0352 Product # DKS0296 បង្គោលធំ 2.5m General  </t>
  </si>
  <si>
    <t xml:space="preserve">ICS: COGS for INV # CI2026-0352 Product # DKS0296 បង្គោលធំ 2.5m General  </t>
  </si>
  <si>
    <t xml:space="preserve">ICS: INV # CI2026-0352 Product # DKS0296 បង្គោលធំ 2.5m General  </t>
  </si>
  <si>
    <t>CI2026-0353</t>
  </si>
  <si>
    <t>ICS: INV # CI2026-0353</t>
  </si>
  <si>
    <t xml:space="preserve">ICS: Inventory for INV # CI2026-0353 Product # DKS0177 ស៊ីម៉ង ខន CHIP MONG </t>
  </si>
  <si>
    <t xml:space="preserve">ICS: COGS for INV # CI2026-0353 Product # DKS0177 ស៊ីម៉ង ខន CHIP MONG </t>
  </si>
  <si>
    <t xml:space="preserve">ICS: INV # CI2026-0353 Product # DKS0177 ស៊ីម៉ង ខន CHIP MONG </t>
  </si>
  <si>
    <t>CI2026-0354</t>
  </si>
  <si>
    <t>ICS: INV # CI2026-0354</t>
  </si>
  <si>
    <t xml:space="preserve">ICS: Inventory for INV # CI2026-0354 Product # DKS0293 ខ្សាច់ស General  </t>
  </si>
  <si>
    <t xml:space="preserve">ICS: COGS for INV # CI2026-0354 Product # DKS0293 ខ្សាច់ស General  </t>
  </si>
  <si>
    <t xml:space="preserve">ICS: INV # CI2026-0354 Product # DKS0293 ខ្សាច់ស General  </t>
  </si>
  <si>
    <t>DKS0339</t>
  </si>
  <si>
    <t xml:space="preserve">ក្រដាស់ខាត់ធម្មតា 5T L P </t>
  </si>
  <si>
    <t xml:space="preserve">ICS: Inventory for INV # CI2026-0354 Product # DKS0339 ក្រដាស់ខាត់ធម្មតា 5T L P </t>
  </si>
  <si>
    <t xml:space="preserve">ICS: COGS for INV # CI2026-0354 Product # DKS0339 ក្រដាស់ខាត់ធម្មតា 5T L P </t>
  </si>
  <si>
    <t xml:space="preserve">ICS: INV # CI2026-0354 Product # DKS0339 ក្រដាស់ខាត់ធម្មតា 5T L P </t>
  </si>
  <si>
    <t>KSINV26-0111</t>
  </si>
  <si>
    <t>CI2026-0355</t>
  </si>
  <si>
    <t>ICS: INV # CI2026-0355</t>
  </si>
  <si>
    <t xml:space="preserve">ICS: Inventory for INV # CI2026-0355 Product # DKS0176 ស៊ីម៉ង​ V CHIP MONG </t>
  </si>
  <si>
    <t xml:space="preserve">ICS: COGS for INV # CI2026-0355 Product # DKS0176 ស៊ីម៉ង​ V CHIP MONG </t>
  </si>
  <si>
    <t xml:space="preserve">ICS: INV # CI2026-0355 Product # DKS0176 ស៊ីម៉ង​ V CHIP MONG </t>
  </si>
  <si>
    <t>CI2026-0356</t>
  </si>
  <si>
    <t>ICS: INV # CI2026-0356</t>
  </si>
  <si>
    <t xml:space="preserve">ICS: Inventory for INV # CI2026-0356 Product # DKS0288 ការ៉ូ 30x30 China </t>
  </si>
  <si>
    <t xml:space="preserve">ICS: COGS for INV # CI2026-0356 Product # DKS0288 ការ៉ូ 30x30 China </t>
  </si>
  <si>
    <t xml:space="preserve">ICS: INV # CI2026-0356 Product # DKS0288 ការ៉ូ 30x30 China </t>
  </si>
  <si>
    <t xml:space="preserve">ICS: Inventory for INV # CI2026-0356 Product # DKS0289 ការ៉ូ 30x60 China </t>
  </si>
  <si>
    <t xml:space="preserve">ICS: COGS for INV # CI2026-0356 Product # DKS0289 ការ៉ូ 30x60 China </t>
  </si>
  <si>
    <t xml:space="preserve">ICS: INV # CI2026-0356 Product # DKS0289 ការ៉ូ 30x60 China </t>
  </si>
  <si>
    <t>DKS0304</t>
  </si>
  <si>
    <t xml:space="preserve">ឥដ្ឋកន្សែង General  </t>
  </si>
  <si>
    <t xml:space="preserve">ICS: Inventory for INV # CI2026-0356 Product # DKS0304 ឥដ្ឋកន្សែង General  </t>
  </si>
  <si>
    <t xml:space="preserve">ICS: COGS for INV # CI2026-0356 Product # DKS0304 ឥដ្ឋកន្សែង General  </t>
  </si>
  <si>
    <t xml:space="preserve">ICS: INV # CI2026-0356 Product # DKS0304 ឥដ្ឋកន្សែង General  </t>
  </si>
  <si>
    <t xml:space="preserve">កាវបិតទីប 250g General  </t>
  </si>
  <si>
    <t xml:space="preserve">ICS: Inventory for INV # CI2026-0356 Product # DKS0243 កាវបិតទីប 250g General  </t>
  </si>
  <si>
    <t xml:space="preserve">ICS: COGS for INV # CI2026-0356 Product # DKS0243 កាវបិតទីប 250g General  </t>
  </si>
  <si>
    <t xml:space="preserve">ICS: INV # CI2026-0356 Product # DKS0243 កាវបិតទីប 250g General  </t>
  </si>
  <si>
    <t xml:space="preserve">ICS: Inventory for INV # CI2026-0356 Product # DKS0056 ដំណរ 60*49 CHIP MONG </t>
  </si>
  <si>
    <t xml:space="preserve">ICS: COGS for INV # CI2026-0356 Product # DKS0056 ដំណរ 60*49 CHIP MONG </t>
  </si>
  <si>
    <t xml:space="preserve">ICS: INV # CI2026-0356 Product # DKS0056 ដំណរ 60*49 CHIP MONG </t>
  </si>
  <si>
    <t xml:space="preserve">ICS: Inventory for INV # CI2026-0356 Product # DKS0266 សុង​​ 21 CHIP MONG </t>
  </si>
  <si>
    <t xml:space="preserve">ICS: COGS for INV # CI2026-0356 Product # DKS0266 សុង​​ 21 CHIP MONG </t>
  </si>
  <si>
    <t xml:space="preserve">ICS: INV # CI2026-0356 Product # DKS0266 សុង​​ 21 CHIP MONG </t>
  </si>
  <si>
    <t xml:space="preserve">ICS: Inventory for INV # CI2026-0356 Product # DKS0050 កែង 21 CHIP MONG </t>
  </si>
  <si>
    <t xml:space="preserve">ICS: COGS for INV # CI2026-0356 Product # DKS0050 កែង 21 CHIP MONG </t>
  </si>
  <si>
    <t xml:space="preserve">ICS: INV # CI2026-0356 Product # DKS0050 កែង 21 CHIP MONG </t>
  </si>
  <si>
    <t>DKS0249</t>
  </si>
  <si>
    <t xml:space="preserve">តេ 21 ធ្មេញក្រៅ CHIP MONG </t>
  </si>
  <si>
    <t xml:space="preserve">ICS: Inventory for INV # CI2026-0356 Product # DKS0249 តេ 21 ធ្មេញក្រៅ CHIP MONG </t>
  </si>
  <si>
    <t xml:space="preserve">ICS: COGS for INV # CI2026-0356 Product # DKS0249 តេ 21 ធ្មេញក្រៅ CHIP MONG </t>
  </si>
  <si>
    <t xml:space="preserve">ICS: INV # CI2026-0356 Product # DKS0249 តេ 21 ធ្មេញក្រៅ CHIP MONG </t>
  </si>
  <si>
    <t>CI2026-0357</t>
  </si>
  <si>
    <t>ICS: INV # CI2026-0357</t>
  </si>
  <si>
    <t xml:space="preserve">ICS: Inventory for INV # CI2026-0357 Product # DKS0050 កែង 21 CHIP MONG </t>
  </si>
  <si>
    <t xml:space="preserve">ICS: COGS for INV # CI2026-0357 Product # DKS0050 កែង 21 CHIP MONG </t>
  </si>
  <si>
    <t xml:space="preserve">ICS: INV # CI2026-0357 Product # DKS0050 កែង 21 CHIP MONG </t>
  </si>
  <si>
    <t xml:space="preserve">ICS: Inventory for INV # CI2026-0357 Product # DKS0248 តេ 21 CHIP MONG </t>
  </si>
  <si>
    <t xml:space="preserve">ICS: COGS for INV # CI2026-0357 Product # DKS0248 តេ 21 CHIP MONG </t>
  </si>
  <si>
    <t xml:space="preserve">ICS: INV # CI2026-0357 Product # DKS0248 តេ 21 CHIP MONG </t>
  </si>
  <si>
    <t xml:space="preserve">ICS: Inventory for INV # CI2026-0357 Product # DKS0342 កែងជ័រ 21 ក្រៅ CHIP MONG </t>
  </si>
  <si>
    <t xml:space="preserve">ICS: COGS for INV # CI2026-0357 Product # DKS0342 កែងជ័រ 21 ក្រៅ CHIP MONG </t>
  </si>
  <si>
    <t xml:space="preserve">ICS: INV # CI2026-0357 Product # DKS0342 កែងជ័រ 21 ក្រៅ CHIP MONG </t>
  </si>
  <si>
    <t xml:space="preserve">ICS: Inventory for INV # CI2026-0357 Product # DKS0250 ទីប 21 (13.5) CHIP MONG </t>
  </si>
  <si>
    <t xml:space="preserve">ICS: COGS for INV # CI2026-0357 Product # DKS0250 ទីប 21 (13.5) CHIP MONG </t>
  </si>
  <si>
    <t xml:space="preserve">ICS: INV # CI2026-0357 Product # DKS0250 ទីប 21 (13.5) CHIP MONG </t>
  </si>
  <si>
    <t>DKS0284</t>
  </si>
  <si>
    <t xml:space="preserve">ក្រចាប់ 21 CHIP MONG </t>
  </si>
  <si>
    <t xml:space="preserve">ICS: Inventory for INV # CI2026-0357 Product # DKS0284 ក្រចាប់ 21 CHIP MONG </t>
  </si>
  <si>
    <t xml:space="preserve">ICS: COGS for INV # CI2026-0357 Product # DKS0284 ក្រចាប់ 21 CHIP MONG </t>
  </si>
  <si>
    <t xml:space="preserve">ICS: INV # CI2026-0357 Product # DKS0284 ក្រចាប់ 21 CHIP MONG </t>
  </si>
  <si>
    <t xml:space="preserve">ICS: Inventory for INV # CI2026-0357 Product # DKS0254 វ៉ាន 21 CHIP MONG </t>
  </si>
  <si>
    <t xml:space="preserve">ICS: COGS for INV # CI2026-0357 Product # DKS0254 វ៉ាន 21 CHIP MONG </t>
  </si>
  <si>
    <t xml:space="preserve">ICS: INV # CI2026-0357 Product # DKS0254 វ៉ាន 21 CHIP MONG </t>
  </si>
  <si>
    <t xml:space="preserve">ICS: Inventory for INV # CI2026-0357 Product # DKS0343 កែងជ័រ 21 ក្នុង CHIP MONG </t>
  </si>
  <si>
    <t xml:space="preserve">ICS: COGS for INV # CI2026-0357 Product # DKS0343 កែងជ័រ 21 ក្នុង CHIP MONG </t>
  </si>
  <si>
    <t xml:space="preserve">ICS: INV # CI2026-0357 Product # DKS0343 កែងជ័រ 21 ក្នុង CHIP MONG </t>
  </si>
  <si>
    <t xml:space="preserve">ICS: Inventory for INV # CI2026-0357 Product # DKS0046 កែង 27 CHIP MONG </t>
  </si>
  <si>
    <t xml:space="preserve">ICS: COGS for INV # CI2026-0357 Product # DKS0046 កែង 27 CHIP MONG </t>
  </si>
  <si>
    <t xml:space="preserve">ICS: INV # CI2026-0357 Product # DKS0046 កែង 27 CHIP MONG </t>
  </si>
  <si>
    <t>DKS0259</t>
  </si>
  <si>
    <t xml:space="preserve">សុង 27-21 CHIP MONG </t>
  </si>
  <si>
    <t xml:space="preserve">ICS: Inventory for INV # CI2026-0357 Product # DKS0259 សុង 27-21 CHIP MONG </t>
  </si>
  <si>
    <t xml:space="preserve">ICS: COGS for INV # CI2026-0357 Product # DKS0259 សុង 27-21 CHIP MONG </t>
  </si>
  <si>
    <t xml:space="preserve">ICS: INV # CI2026-0357 Product # DKS0259 សុង 27-21 CHIP MONG </t>
  </si>
  <si>
    <t xml:space="preserve">ICS: Inventory for INV # CI2026-0357 Product # DKS0226 វីសបាញ់ដែក 2H China </t>
  </si>
  <si>
    <t xml:space="preserve">ICS: COGS for INV # CI2026-0357 Product # DKS0226 វីសបាញ់ដែក 2H China </t>
  </si>
  <si>
    <t xml:space="preserve">ICS: INV # CI2026-0357 Product # DKS0226 វីសបាញ់ដែក 2H China </t>
  </si>
  <si>
    <t>DKS0349</t>
  </si>
  <si>
    <t xml:space="preserve">កាវបិតទីប 100g General  </t>
  </si>
  <si>
    <t xml:space="preserve">ICS: Inventory for INV # CI2026-0357 Product # DKS0349 កាវបិតទីប 100g General  </t>
  </si>
  <si>
    <t xml:space="preserve">ICS: COGS for INV # CI2026-0357 Product # DKS0349 កាវបិតទីប 100g General  </t>
  </si>
  <si>
    <t xml:space="preserve">ICS: INV # CI2026-0357 Product # DKS0349 កាវបិតទីប 100g General  </t>
  </si>
  <si>
    <t xml:space="preserve">ICS: Inventory for INV # CI2026-0357 Product # DKS0267 ស្កុតទឹក CHIP MONG </t>
  </si>
  <si>
    <t xml:space="preserve">ICS: COGS for INV # CI2026-0357 Product # DKS0267 ស្កុតទឹក CHIP MONG </t>
  </si>
  <si>
    <t xml:space="preserve">ICS: INV # CI2026-0357 Product # DKS0267 ស្កុតទឹក CHIP MONG </t>
  </si>
  <si>
    <t>DKS0360</t>
  </si>
  <si>
    <t xml:space="preserve">ទីប 27 (13.5) CHIP MONG </t>
  </si>
  <si>
    <t xml:space="preserve">ICS: Inventory for INV # CI2026-0357 Product # DKS0360 ទីប 27 (13.5) CHIP MONG </t>
  </si>
  <si>
    <t xml:space="preserve">ICS: COGS for INV # CI2026-0357 Product # DKS0360 ទីប 27 (13.5) CHIP MONG </t>
  </si>
  <si>
    <t xml:space="preserve">ICS: INV # CI2026-0357 Product # DKS0360 ទីប 27 (13.5) CHIP MONG </t>
  </si>
  <si>
    <t>DKS0324</t>
  </si>
  <si>
    <t xml:space="preserve">ថ្នើដាក់សាប៊ូ China </t>
  </si>
  <si>
    <t xml:space="preserve">ICS: Inventory for INV # CI2026-0357 Product # DKS0324 ថ្នើដាក់សាប៊ូ China </t>
  </si>
  <si>
    <t xml:space="preserve">ICS: COGS for INV # CI2026-0357 Product # DKS0324 ថ្នើដាក់សាប៊ូ China </t>
  </si>
  <si>
    <t xml:space="preserve">ICS: INV # CI2026-0357 Product # DKS0324 ថ្នើដាក់សាប៊ូ China </t>
  </si>
  <si>
    <t>CI2026-0358</t>
  </si>
  <si>
    <t>ICS: INV # CI2026-0358</t>
  </si>
  <si>
    <t xml:space="preserve">ICS: Inventory for INV # CI2026-0358 Product # DKS0291 កាវបាញ់ស័​ង្គសី​ (ស) China </t>
  </si>
  <si>
    <t xml:space="preserve">ICS: COGS for INV # CI2026-0358 Product # DKS0291 កាវបាញ់ស័​ង្គសី​ (ស) China </t>
  </si>
  <si>
    <t xml:space="preserve">ICS: INV # CI2026-0358 Product # DKS0291 កាវបាញ់ស័​ង្គសី​ (ស) China </t>
  </si>
  <si>
    <t xml:space="preserve">កាវបិតទីប 50g General  </t>
  </si>
  <si>
    <t xml:space="preserve">ICS: Inventory for INV # CI2026-0358 Product # DKS0346 កាវបិតទីប 50g General  </t>
  </si>
  <si>
    <t xml:space="preserve">ICS: COGS for INV # CI2026-0358 Product # DKS0346 កាវបិតទីប 50g General  </t>
  </si>
  <si>
    <t xml:space="preserve">ICS: INV # CI2026-0358 Product # DKS0346 កាវបិតទីប 50g General  </t>
  </si>
  <si>
    <t>DKS0322</t>
  </si>
  <si>
    <t xml:space="preserve">កន្ត្រៃ L P </t>
  </si>
  <si>
    <t xml:space="preserve">ICS: Inventory for INV # CI2026-0358 Product # DKS0322 កន្ត្រៃ L P </t>
  </si>
  <si>
    <t xml:space="preserve">ICS: COGS for INV # CI2026-0358 Product # DKS0322 កន្ត្រៃ L P </t>
  </si>
  <si>
    <t xml:space="preserve">ICS: INV # CI2026-0358 Product # DKS0322 កន្ត្រៃ L P </t>
  </si>
  <si>
    <t>DKS0219</t>
  </si>
  <si>
    <t xml:space="preserve">ប៉ុងវី China </t>
  </si>
  <si>
    <t>057.Be/50pcs</t>
  </si>
  <si>
    <t xml:space="preserve">ICS: Inventory for INV # CI2026-0358 Product # DKS0219 ប៉ុងវី China </t>
  </si>
  <si>
    <t xml:space="preserve">ICS: COGS for INV # CI2026-0358 Product # DKS0219 ប៉ុងវី China </t>
  </si>
  <si>
    <t xml:space="preserve">ICS: INV # CI2026-0358 Product # DKS0219 ប៉ុងវី China </t>
  </si>
  <si>
    <t xml:space="preserve">ICS: Inventory for INV # CI2026-0358 Product # DKS0176 ស៊ីម៉ង​ V CHIP MONG </t>
  </si>
  <si>
    <t xml:space="preserve">ICS: COGS for INV # CI2026-0358 Product # DKS0176 ស៊ីម៉ង​ V CHIP MONG </t>
  </si>
  <si>
    <t xml:space="preserve">ICS: INV # CI2026-0358 Product # DKS0176 ស៊ីម៉ង​ V CHIP MONG </t>
  </si>
  <si>
    <t xml:space="preserve">ICS: Inventory for INV # CI2026-0358 Product # DKS0293 ខ្សាច់ស General  </t>
  </si>
  <si>
    <t xml:space="preserve">ICS: COGS for INV # CI2026-0358 Product # DKS0293 ខ្សាច់ស General  </t>
  </si>
  <si>
    <t xml:space="preserve">ICS: INV # CI2026-0358 Product # DKS0293 ខ្សាច់ស General  </t>
  </si>
  <si>
    <t>DKS0215</t>
  </si>
  <si>
    <t xml:space="preserve">ត្រចៀកទ្វារ លេខ3 L P </t>
  </si>
  <si>
    <t xml:space="preserve">ICS: Inventory for INV # CI2026-0358 Product # DKS0215 ត្រចៀកទ្វារ លេខ3 L P </t>
  </si>
  <si>
    <t xml:space="preserve">ICS: COGS for INV # CI2026-0358 Product # DKS0215 ត្រចៀកទ្វារ លេខ3 L P </t>
  </si>
  <si>
    <t xml:space="preserve">ICS: INV # CI2026-0358 Product # DKS0215 ត្រចៀកទ្វារ លេខ3 L P </t>
  </si>
  <si>
    <t xml:space="preserve">ICS: Inventory for INV # CI2026-0358 Product # DKS0305 ឥដ្ឋប្រហោង General  </t>
  </si>
  <si>
    <t xml:space="preserve">ICS: COGS for INV # CI2026-0358 Product # DKS0305 ឥដ្ឋប្រហោង General  </t>
  </si>
  <si>
    <t xml:space="preserve">ICS: INV # CI2026-0358 Product # DKS0305 ឥដ្ឋប្រហោង General  </t>
  </si>
  <si>
    <t>CI2026-0359</t>
  </si>
  <si>
    <t>ICS: INV # CI2026-0359</t>
  </si>
  <si>
    <t xml:space="preserve">ICS: Inventory for INV # CI2026-0359 Product # DKS0305 ឥដ្ឋប្រហោង General  </t>
  </si>
  <si>
    <t xml:space="preserve">ICS: COGS for INV # CI2026-0359 Product # DKS0305 ឥដ្ឋប្រហោង General  </t>
  </si>
  <si>
    <t xml:space="preserve">ICS: INV # CI2026-0359 Product # DKS0305 ឥដ្ឋប្រហោង General  </t>
  </si>
  <si>
    <t>KSINV26-0112</t>
  </si>
  <si>
    <t>CI2026-0360</t>
  </si>
  <si>
    <t>ICS: INV # CI2026-0360</t>
  </si>
  <si>
    <t xml:space="preserve">ICS: Inventory for INV # CI2026-0360 Product # DKS0314 ថ្នាំលាប U-90 Super Acrylic 5L U-90 </t>
  </si>
  <si>
    <t xml:space="preserve">ICS: COGS for INV # CI2026-0360 Product # DKS0314 ថ្នាំលាប U-90 Super Acrylic 5L U-90 </t>
  </si>
  <si>
    <t xml:space="preserve">ICS: INV # CI2026-0360 Product # DKS0314 ថ្នាំលាប U-90 Super Acrylic 5L U-90 </t>
  </si>
  <si>
    <t>DKS0309</t>
  </si>
  <si>
    <t xml:space="preserve">ថ្នាំទឹកមាស  U-90 </t>
  </si>
  <si>
    <t>058.Can/1L</t>
  </si>
  <si>
    <t xml:space="preserve">ICS: Inventory for INV # CI2026-0360 Product # DKS0309 ថ្នាំទឹកមាស  U-90 </t>
  </si>
  <si>
    <t xml:space="preserve">ICS: COGS for INV # CI2026-0360 Product # DKS0309 ថ្នាំទឹកមាស  U-90 </t>
  </si>
  <si>
    <t xml:space="preserve">ICS: INV # CI2026-0360 Product # DKS0309 ថ្នាំទឹកមាស  U-90 </t>
  </si>
  <si>
    <t>KSINV26-0113</t>
  </si>
  <si>
    <t>CI2026-0361</t>
  </si>
  <si>
    <t>ICS: INV # CI2026-0361</t>
  </si>
  <si>
    <t xml:space="preserve">ICS: Inventory for INV # CI2026-0361 Product # DKS0305 ឥដ្ឋប្រហោង General  </t>
  </si>
  <si>
    <t xml:space="preserve">ICS: COGS for INV # CI2026-0361 Product # DKS0305 ឥដ្ឋប្រហោង General  </t>
  </si>
  <si>
    <t xml:space="preserve">ICS: INV # CI2026-0361 Product # DKS0305 ឥដ្ឋប្រហោង General  </t>
  </si>
  <si>
    <t>DKS0331</t>
  </si>
  <si>
    <t xml:space="preserve">ស្កុតក្រដាស K.S.H  Group </t>
  </si>
  <si>
    <t>047.Ctn/6pcs</t>
  </si>
  <si>
    <t xml:space="preserve">ICS: Inventory for INV # CI2026-0361 Product # DKS0331 ស្កុតក្រដាស K.S.H  Group </t>
  </si>
  <si>
    <t xml:space="preserve">ICS: COGS for INV # CI2026-0361 Product # DKS0331 ស្កុតក្រដាស K.S.H  Group </t>
  </si>
  <si>
    <t xml:space="preserve">ICS: INV # CI2026-0361 Product # DKS0331 ស្កុតក្រដាស K.S.H  Group </t>
  </si>
  <si>
    <t xml:space="preserve">ICS: Inventory for INV # CI2026-0361 Product # DKS0218 ធូកផ្សាដែក China </t>
  </si>
  <si>
    <t xml:space="preserve">ICS: COGS for INV # CI2026-0361 Product # DKS0218 ធូកផ្សាដែក China </t>
  </si>
  <si>
    <t xml:space="preserve">ICS: INV # CI2026-0361 Product # DKS0218 ធូកផ្សាដែក China </t>
  </si>
  <si>
    <t xml:space="preserve">ICS: Inventory for INV # CI2026-0361 Product # DKS0222 ផ្លែកាត់ធំ K.S.H  Group </t>
  </si>
  <si>
    <t xml:space="preserve">ICS: COGS for INV # CI2026-0361 Product # DKS0222 ផ្លែកាត់ធំ K.S.H  Group </t>
  </si>
  <si>
    <t xml:space="preserve">ICS: INV # CI2026-0361 Product # DKS0222 ផ្លែកាត់ធំ K.S.H  Group </t>
  </si>
  <si>
    <t>DKS0232</t>
  </si>
  <si>
    <t xml:space="preserve">ស្កុតពិដាន L P </t>
  </si>
  <si>
    <t xml:space="preserve">ICS: Inventory for INV # CI2026-0361 Product # DKS0232 ស្កុតពិដាន L P </t>
  </si>
  <si>
    <t xml:space="preserve">ICS: COGS for INV # CI2026-0361 Product # DKS0232 ស្កុតពិដាន L P </t>
  </si>
  <si>
    <t xml:space="preserve">ICS: INV # CI2026-0361 Product # DKS0232 ស្កុតពិដាន L P </t>
  </si>
  <si>
    <t>DKS0216</t>
  </si>
  <si>
    <t xml:space="preserve">ទុយោថ្លឹងទឹក K.S.H  Group </t>
  </si>
  <si>
    <t xml:space="preserve">ICS: Inventory for INV # CI2026-0361 Product # DKS0216 ទុយោថ្លឹងទឹក K.S.H  Group </t>
  </si>
  <si>
    <t xml:space="preserve">ICS: COGS for INV # CI2026-0361 Product # DKS0216 ទុយោថ្លឹងទឹក K.S.H  Group </t>
  </si>
  <si>
    <t xml:space="preserve">ICS: INV # CI2026-0361 Product # DKS0216 ទុយោថ្លឹងទឹក K.S.H  Group </t>
  </si>
  <si>
    <t xml:space="preserve">ICS: Inventory for INV # CI2026-0361 Product # DKS0221 ផ្លែកាត់ដែក 1T K.S.H  Group </t>
  </si>
  <si>
    <t xml:space="preserve">ICS: COGS for INV # CI2026-0361 Product # DKS0221 ផ្លែកាត់ដែក 1T K.S.H  Group </t>
  </si>
  <si>
    <t xml:space="preserve">ICS: INV # CI2026-0361 Product # DKS0221 ផ្លែកាត់ដែក 1T K.S.H  Group </t>
  </si>
  <si>
    <t xml:space="preserve">ICS: Inventory for INV # CI2026-0361 Product # DKS0275 ឌុយញី China </t>
  </si>
  <si>
    <t xml:space="preserve">ICS: COGS for INV # CI2026-0361 Product # DKS0275 ឌុយញី China </t>
  </si>
  <si>
    <t xml:space="preserve">ICS: INV # CI2026-0361 Product # DKS0275 ឌុយញី China </t>
  </si>
  <si>
    <t>DKS0229</t>
  </si>
  <si>
    <t xml:space="preserve">សោខ្មៅ K.S.H  Group </t>
  </si>
  <si>
    <t xml:space="preserve">ICS: Inventory for INV # CI2026-0361 Product # DKS0229 សោខ្មៅ K.S.H  Group </t>
  </si>
  <si>
    <t xml:space="preserve">ICS: COGS for INV # CI2026-0361 Product # DKS0229 សោខ្មៅ K.S.H  Group </t>
  </si>
  <si>
    <t xml:space="preserve">ICS: INV # CI2026-0361 Product # DKS0229 សោខ្មៅ K.S.H  Group </t>
  </si>
  <si>
    <t xml:space="preserve">ICS: Inventory for INV # CI2026-0361 Product # DKS0276 ឌុយភ្លើង China </t>
  </si>
  <si>
    <t xml:space="preserve">ICS: COGS for INV # CI2026-0361 Product # DKS0276 ឌុយភ្លើង China </t>
  </si>
  <si>
    <t xml:space="preserve">ICS: INV # CI2026-0361 Product # DKS0276 ឌុយភ្លើង China </t>
  </si>
  <si>
    <t>DKS0361</t>
  </si>
  <si>
    <t xml:space="preserve">ដែកគោល 5H 6H 8H… Kbal Kla </t>
  </si>
  <si>
    <t xml:space="preserve">ICS: Inventory for INV # CI2026-0361 Product # DKS0361 ដែកគោល 5H 6H 8H… Kbal Kla </t>
  </si>
  <si>
    <t xml:space="preserve">ICS: COGS for INV # CI2026-0361 Product # DKS0361 ដែកគោល 5H 6H 8H… Kbal Kla </t>
  </si>
  <si>
    <t xml:space="preserve">ICS: INV # CI2026-0361 Product # DKS0361 ដែកគោល 5H 6H 8H… Kbal Kla </t>
  </si>
  <si>
    <t>DKS0320</t>
  </si>
  <si>
    <t xml:space="preserve">ស្ព្រាយបាញ់ (Spray Paint) U-90 </t>
  </si>
  <si>
    <t xml:space="preserve">ICS: Inventory for INV # CI2026-0361 Product # DKS0320 ស្ព្រាយបាញ់ (Spray Paint) U-90 </t>
  </si>
  <si>
    <t xml:space="preserve">ICS: COGS for INV # CI2026-0361 Product # DKS0320 ស្ព្រាយបាញ់ (Spray Paint) U-90 </t>
  </si>
  <si>
    <t xml:space="preserve">ICS: INV # CI2026-0361 Product # DKS0320 ស្ព្រាយបាញ់ (Spray Paint) U-90 </t>
  </si>
  <si>
    <t xml:space="preserve">ICS: Inventory for INV # CI2026-0361 Product # DKS0007 ទីប 34(8.5) CHIP MONG </t>
  </si>
  <si>
    <t xml:space="preserve">ICS: COGS for INV # CI2026-0361 Product # DKS0007 ទីប 34(8.5) CHIP MONG </t>
  </si>
  <si>
    <t xml:space="preserve">ICS: INV # CI2026-0361 Product # DKS0007 ទីប 34(8.5) CHIP MONG </t>
  </si>
  <si>
    <t xml:space="preserve">ICS: Inventory for INV # CI2026-0361 Product # DKS0176 ស៊ីម៉ង​ V CHIP MONG </t>
  </si>
  <si>
    <t xml:space="preserve">ICS: COGS for INV # CI2026-0361 Product # DKS0176 ស៊ីម៉ង​ V CHIP MONG </t>
  </si>
  <si>
    <t xml:space="preserve">ICS: INV # CI2026-0361 Product # DKS0176 ស៊ីម៉ង​ V CHIP MONG </t>
  </si>
  <si>
    <t>CI2026-0362</t>
  </si>
  <si>
    <t>ICS: INV # CI2026-0362</t>
  </si>
  <si>
    <t xml:space="preserve">ICS: Inventory for INV # CI2026-0362 Product # DKS0011 ទីប 80(8.5) ECO PIPE </t>
  </si>
  <si>
    <t xml:space="preserve">ICS: COGS for INV # CI2026-0362 Product # DKS0011 ទីប 80(8.5) ECO PIPE </t>
  </si>
  <si>
    <t xml:space="preserve">ICS: INV # CI2026-0362 Product # DKS0011 ទីប 80(8.5) ECO PIPE </t>
  </si>
  <si>
    <t xml:space="preserve">ICS: Inventory for INV # CI2026-0362 Product # DKS0013 ទីប  60(8.5) ECO PIPE </t>
  </si>
  <si>
    <t xml:space="preserve">ICS: COGS for INV # CI2026-0362 Product # DKS0013 ទីប  60(8.5) ECO PIPE </t>
  </si>
  <si>
    <t xml:space="preserve">ICS: INV # CI2026-0362 Product # DKS0013 ទីប  60(8.5) ECO PIPE </t>
  </si>
  <si>
    <t xml:space="preserve">ICS: Inventory for INV # CI2026-0362 Product # DKS0016 ទីប 34(8.5) ECO PIPE </t>
  </si>
  <si>
    <t xml:space="preserve">ICS: COGS for INV # CI2026-0362 Product # DKS0016 ទីប 34(8.5) ECO PIPE </t>
  </si>
  <si>
    <t xml:space="preserve">ICS: INV # CI2026-0362 Product # DKS0016 ទីប 34(8.5) ECO PIPE </t>
  </si>
  <si>
    <t xml:space="preserve">ICS: Inventory for INV # CI2026-0362 Product # DKS0030 កែង 80 CHIP MONG </t>
  </si>
  <si>
    <t xml:space="preserve">ICS: COGS for INV # CI2026-0362 Product # DKS0030 កែង 80 CHIP MONG </t>
  </si>
  <si>
    <t xml:space="preserve">ICS: INV # CI2026-0362 Product # DKS0030 កែង 80 CHIP MONG </t>
  </si>
  <si>
    <t xml:space="preserve">ICS: Inventory for INV # CI2026-0362 Product # DKS0026 កែង 100 CHIP MONG </t>
  </si>
  <si>
    <t xml:space="preserve">ICS: COGS for INV # CI2026-0362 Product # DKS0026 កែង 100 CHIP MONG </t>
  </si>
  <si>
    <t xml:space="preserve">ICS: INV # CI2026-0362 Product # DKS0026 កែង 100 CHIP MONG </t>
  </si>
  <si>
    <t xml:space="preserve">តេ 80*60 CHIP MONG </t>
  </si>
  <si>
    <t xml:space="preserve">ICS: Inventory for INV # CI2026-0362 Product # DKS0052 តេ 80*60 CHIP MONG </t>
  </si>
  <si>
    <t xml:space="preserve">ICS: COGS for INV # CI2026-0362 Product # DKS0052 តេ 80*60 CHIP MONG </t>
  </si>
  <si>
    <t xml:space="preserve">ICS: INV # CI2026-0362 Product # DKS0052 តេ 80*60 CHIP MONG </t>
  </si>
  <si>
    <t xml:space="preserve">ICS: Inventory for INV # CI2026-0362 Product # DKS0247 កែង 60 ខ្លី CHIP MONG </t>
  </si>
  <si>
    <t xml:space="preserve">ICS: COGS for INV # CI2026-0362 Product # DKS0247 កែង 60 ខ្លី CHIP MONG </t>
  </si>
  <si>
    <t xml:space="preserve">ICS: INV # CI2026-0362 Product # DKS0247 កែង 60 ខ្លី CHIP MONG </t>
  </si>
  <si>
    <t xml:space="preserve">ICS: Inventory for INV # CI2026-0362 Product # DKS0042 កែង 34 CHIP MONG </t>
  </si>
  <si>
    <t xml:space="preserve">ICS: COGS for INV # CI2026-0362 Product # DKS0042 កែង 34 CHIP MONG </t>
  </si>
  <si>
    <t xml:space="preserve">ICS: INV # CI2026-0362 Product # DKS0042 កែង 34 CHIP MONG </t>
  </si>
  <si>
    <t xml:space="preserve">ICS: Inventory for INV # CI2026-0362 Product # DKS0243 កាវបិតទីប 250g General  </t>
  </si>
  <si>
    <t xml:space="preserve">ICS: COGS for INV # CI2026-0362 Product # DKS0243 កាវបិតទីប 250g General  </t>
  </si>
  <si>
    <t xml:space="preserve">ICS: INV # CI2026-0362 Product # DKS0243 កាវបិតទីប 250g General  </t>
  </si>
  <si>
    <t>CI2026-0363</t>
  </si>
  <si>
    <t>ICS: INV # CI2026-0363</t>
  </si>
  <si>
    <t>DKS0188</t>
  </si>
  <si>
    <t xml:space="preserve">ដែកជ្រុង25*25(1.5) CHIP MONG </t>
  </si>
  <si>
    <t xml:space="preserve">ICS: Inventory for INV # CI2026-0363 Product # DKS0188 ដែកជ្រុង25*25(1.5) CHIP MONG </t>
  </si>
  <si>
    <t xml:space="preserve">ICS: COGS for INV # CI2026-0363 Product # DKS0188 ដែកជ្រុង25*25(1.5) CHIP MONG </t>
  </si>
  <si>
    <t xml:space="preserve">ICS: INV # CI2026-0363 Product # DKS0188 ដែកជ្រុង25*25(1.5) CHIP MONG </t>
  </si>
  <si>
    <t>DKS0355</t>
  </si>
  <si>
    <t xml:space="preserve">ក្តាកុងផ្លាកេ 12L General  </t>
  </si>
  <si>
    <t xml:space="preserve">ICS: Inventory for INV # CI2026-0363 Product # DKS0355 ក្តាកុងផ្លាកេ 12L General  </t>
  </si>
  <si>
    <t xml:space="preserve">ICS: COGS for INV # CI2026-0363 Product # DKS0355 ក្តាកុងផ្លាកេ 12L General  </t>
  </si>
  <si>
    <t xml:space="preserve">ICS: INV # CI2026-0363 Product # DKS0355 ក្តាកុងផ្លាកេ 12L General  </t>
  </si>
  <si>
    <t>DKS0362</t>
  </si>
  <si>
    <t xml:space="preserve">ឡាំងកំបោ General  </t>
  </si>
  <si>
    <t xml:space="preserve">ICS: Inventory for INV # CI2026-0363 Product # DKS0362 ឡាំងកំបោ General  </t>
  </si>
  <si>
    <t xml:space="preserve">ICS: COGS for INV # CI2026-0363 Product # DKS0362 ឡាំងកំបោ General  </t>
  </si>
  <si>
    <t xml:space="preserve">ICS: INV # CI2026-0363 Product # DKS0362 ឡាំងកំបោ General  </t>
  </si>
  <si>
    <t xml:space="preserve">ខ្សែលីឡុងថ្លា 40pcs/kg General  </t>
  </si>
  <si>
    <t xml:space="preserve">ICS: Inventory for INV # CI2026-0363 Product # DKS0334 ខ្សែលីឡុងថ្លា 40pcs/kg General  </t>
  </si>
  <si>
    <t xml:space="preserve">ICS: COGS for INV # CI2026-0363 Product # DKS0334 ខ្សែលីឡុងថ្លា 40pcs/kg General  </t>
  </si>
  <si>
    <t xml:space="preserve">ICS: INV # CI2026-0363 Product # DKS0334 ខ្សែលីឡុងថ្លា 40pcs/kg General  </t>
  </si>
  <si>
    <t>CI2026-0364</t>
  </si>
  <si>
    <t>ICS: INV # CI2026-0364</t>
  </si>
  <si>
    <t xml:space="preserve">ICS: Inventory for INV # CI2026-0364 Product # DKS0293 ខ្សាច់ស General  </t>
  </si>
  <si>
    <t xml:space="preserve">ICS: COGS for INV # CI2026-0364 Product # DKS0293 ខ្សាច់ស General  </t>
  </si>
  <si>
    <t xml:space="preserve">ICS: INV # CI2026-0364 Product # DKS0293 ខ្សាច់ស General  </t>
  </si>
  <si>
    <t xml:space="preserve">ICS: Inventory for INV # CI2026-0364 Product # DKS0176 ស៊ីម៉ង​ V CHIP MONG </t>
  </si>
  <si>
    <t xml:space="preserve">ICS: COGS for INV # CI2026-0364 Product # DKS0176 ស៊ីម៉ង​ V CHIP MONG </t>
  </si>
  <si>
    <t xml:space="preserve">ICS: INV # CI2026-0364 Product # DKS0176 ស៊ីម៉ង​ V CHIP MONG </t>
  </si>
  <si>
    <t>KSINV26-0114</t>
  </si>
  <si>
    <t>CI2026-0365</t>
  </si>
  <si>
    <t>ICS: INV # CI2026-0365</t>
  </si>
  <si>
    <t xml:space="preserve">ICS: Inventory for INV # CI2026-0365 Product # DKS0305 ឥដ្ឋប្រហោង General  </t>
  </si>
  <si>
    <t xml:space="preserve">ICS: COGS for INV # CI2026-0365 Product # DKS0305 ឥដ្ឋប្រហោង General  </t>
  </si>
  <si>
    <t xml:space="preserve">ICS: INV # CI2026-0365 Product # DKS0305 ឥដ្ឋប្រហោង General  </t>
  </si>
  <si>
    <t xml:space="preserve">ICS: Inventory for INV # CI2026-0365 Product # DKS0176 ស៊ីម៉ង​ V CHIP MONG </t>
  </si>
  <si>
    <t xml:space="preserve">ICS: COGS for INV # CI2026-0365 Product # DKS0176 ស៊ីម៉ង​ V CHIP MONG </t>
  </si>
  <si>
    <t xml:space="preserve">ICS: INV # CI2026-0365 Product # DKS0176 ស៊ីម៉ង​ V CHIP MONG </t>
  </si>
  <si>
    <t>KSINV26-0115</t>
  </si>
  <si>
    <t>CI2026-0366</t>
  </si>
  <si>
    <t>ICS: INV # CI2026-0366</t>
  </si>
  <si>
    <t xml:space="preserve">ICS: Inventory for INV # CI2026-0366 Product # DKS0305 ឥដ្ឋប្រហោង General  </t>
  </si>
  <si>
    <t xml:space="preserve">ICS: COGS for INV # CI2026-0366 Product # DKS0305 ឥដ្ឋប្រហោង General  </t>
  </si>
  <si>
    <t xml:space="preserve">ICS: INV # CI2026-0366 Product # DKS0305 ឥដ្ឋប្រហោង General  </t>
  </si>
  <si>
    <t xml:space="preserve">ICS: Inventory for INV # CI2026-0366 Product # DKS0177 ស៊ីម៉ង ខន CHIP MONG </t>
  </si>
  <si>
    <t xml:space="preserve">ICS: COGS for INV # CI2026-0366 Product # DKS0177 ស៊ីម៉ង ខន CHIP MONG </t>
  </si>
  <si>
    <t xml:space="preserve">ICS: INV # CI2026-0366 Product # DKS0177 ស៊ីម៉ង ខន CHIP MONG </t>
  </si>
  <si>
    <t xml:space="preserve">ICS: Inventory for INV # CI2026-0366 Product # DKS0294 ថ្មតូច General  </t>
  </si>
  <si>
    <t xml:space="preserve">ICS: COGS for INV # CI2026-0366 Product # DKS0294 ថ្មតូច General  </t>
  </si>
  <si>
    <t xml:space="preserve">ICS: INV # CI2026-0366 Product # DKS0294 ថ្មតូច General  </t>
  </si>
  <si>
    <t xml:space="preserve">ICS: Inventory for INV # CI2026-0366 Product # DKS0176 ស៊ីម៉ង​ V CHIP MONG </t>
  </si>
  <si>
    <t xml:space="preserve">ICS: COGS for INV # CI2026-0366 Product # DKS0176 ស៊ីម៉ង​ V CHIP MONG </t>
  </si>
  <si>
    <t xml:space="preserve">ICS: INV # CI2026-0366 Product # DKS0176 ស៊ីម៉ង​ V CHIP MONG </t>
  </si>
  <si>
    <t xml:space="preserve">ICS: Inventory for INV # CI2026-0366 Product # DKS0187 ដែកជ្រុង 25*25(1.2) CHIP MONG </t>
  </si>
  <si>
    <t xml:space="preserve">ICS: COGS for INV # CI2026-0366 Product # DKS0187 ដែកជ្រុង 25*25(1.2) CHIP MONG </t>
  </si>
  <si>
    <t xml:space="preserve">ICS: INV # CI2026-0366 Product # DKS0187 ដែកជ្រុង 25*25(1.2) CHIP MONG </t>
  </si>
  <si>
    <t xml:space="preserve">ICS: Inventory for INV # CI2026-0366 Product # DKS0193 ដែកជ្រុង 20*40(1.2) CHIP MONG </t>
  </si>
  <si>
    <t xml:space="preserve">ICS: COGS for INV # CI2026-0366 Product # DKS0193 ដែកជ្រុង 20*40(1.2) CHIP MONG </t>
  </si>
  <si>
    <t xml:space="preserve">ICS: INV # CI2026-0366 Product # DKS0193 ដែកជ្រុង 20*40(1.2) CHIP MONG </t>
  </si>
  <si>
    <t>DKS0326</t>
  </si>
  <si>
    <t xml:space="preserve">ទ្វាបន្ទប់ទឹក ធម្មតា General  </t>
  </si>
  <si>
    <t xml:space="preserve">ICS: Inventory for INV # CI2026-0366 Product # DKS0326 ទ្វាបន្ទប់ទឹក ធម្មតា General  </t>
  </si>
  <si>
    <t xml:space="preserve">ICS: COGS for INV # CI2026-0366 Product # DKS0326 ទ្វាបន្ទប់ទឹក ធម្មតា General  </t>
  </si>
  <si>
    <t xml:space="preserve">ICS: INV # CI2026-0366 Product # DKS0326 ទ្វាបន្ទប់ទឹក ធម្មតា General  </t>
  </si>
  <si>
    <t>DKS0330</t>
  </si>
  <si>
    <t xml:space="preserve">សោចាក់ K.S.H  Group </t>
  </si>
  <si>
    <t xml:space="preserve">ICS: Inventory for INV # CI2026-0366 Product # DKS0330 សោចាក់ K.S.H  Group </t>
  </si>
  <si>
    <t xml:space="preserve">ICS: COGS for INV # CI2026-0366 Product # DKS0330 សោចាក់ K.S.H  Group </t>
  </si>
  <si>
    <t xml:space="preserve">ICS: INV # CI2026-0366 Product # DKS0330 សោចាក់ K.S.H  Group </t>
  </si>
  <si>
    <t xml:space="preserve">ICS: Inventory for INV # CI2026-0366 Product # DKS0269 កុងតាក់+បូកជើង China </t>
  </si>
  <si>
    <t xml:space="preserve">ICS: COGS for INV # CI2026-0366 Product # DKS0269 កុងតាក់+បូកជើង China </t>
  </si>
  <si>
    <t xml:space="preserve">ICS: INV # CI2026-0366 Product # DKS0269 កុងតាក់+បូកជើង China </t>
  </si>
  <si>
    <t xml:space="preserve">ICS: Inventory for INV # CI2026-0366 Product # DKS0237 ដែកទីប 49 CHIP MONG </t>
  </si>
  <si>
    <t xml:space="preserve">ICS: COGS for INV # CI2026-0366 Product # DKS0237 ដែកទីប 49 CHIP MONG </t>
  </si>
  <si>
    <t xml:space="preserve">ICS: INV # CI2026-0366 Product # DKS0237 ដែកទីប 49 CHIP MONG </t>
  </si>
  <si>
    <t>DKS0301</t>
  </si>
  <si>
    <t xml:space="preserve">ស័ង្កសី 2m General  </t>
  </si>
  <si>
    <t xml:space="preserve">ICS: Inventory for INV # CI2026-0366 Product # DKS0301 ស័ង្កសី 2m General  </t>
  </si>
  <si>
    <t xml:space="preserve">ICS: COGS for INV # CI2026-0366 Product # DKS0301 ស័ង្កសី 2m General  </t>
  </si>
  <si>
    <t xml:space="preserve">ICS: INV # CI2026-0366 Product # DKS0301 ស័ង្កសី 2m General  </t>
  </si>
  <si>
    <t>DKS0302</t>
  </si>
  <si>
    <t xml:space="preserve">ស័ង្កសី 3.6m General  </t>
  </si>
  <si>
    <t xml:space="preserve">ICS: Inventory for INV # CI2026-0366 Product # DKS0302 ស័ង្កសី 3.6m General  </t>
  </si>
  <si>
    <t xml:space="preserve">ICS: COGS for INV # CI2026-0366 Product # DKS0302 ស័ង្កសី 3.6m General  </t>
  </si>
  <si>
    <t xml:space="preserve">ICS: INV # CI2026-0366 Product # DKS0302 ស័ង្កសី 3.6m General  </t>
  </si>
  <si>
    <t>DKS0313</t>
  </si>
  <si>
    <t xml:space="preserve">ថ្នាំលាប U-90 Classic ពណ៍ស 5kg U-90 </t>
  </si>
  <si>
    <t xml:space="preserve">ICS: Inventory for INV # CI2026-0366 Product # DKS0313 ថ្នាំលាប U-90 Classic ពណ៍ស 5kg U-90 </t>
  </si>
  <si>
    <t xml:space="preserve">ICS: COGS for INV # CI2026-0366 Product # DKS0313 ថ្នាំលាប U-90 Classic ពណ៍ស 5kg U-90 </t>
  </si>
  <si>
    <t xml:space="preserve">ICS: INV # CI2026-0366 Product # DKS0313 ថ្នាំលាប U-90 Classic ពណ៍ស 5kg U-90 </t>
  </si>
  <si>
    <t>CI2026-0367</t>
  </si>
  <si>
    <t>ICS: INV # CI2026-0367</t>
  </si>
  <si>
    <t xml:space="preserve">ICS: Inventory for INV # CI2026-0367 Product # DKS0305 ឥដ្ឋប្រហោង General  </t>
  </si>
  <si>
    <t xml:space="preserve">ICS: COGS for INV # CI2026-0367 Product # DKS0305 ឥដ្ឋប្រហោង General  </t>
  </si>
  <si>
    <t xml:space="preserve">ICS: INV # CI2026-0367 Product # DKS0305 ឥដ្ឋប្រហោង General  </t>
  </si>
  <si>
    <t xml:space="preserve">ICS: Inventory for INV # CI2026-0367 Product # DKS0176 ស៊ីម៉ង​ V CHIP MONG </t>
  </si>
  <si>
    <t xml:space="preserve">ICS: COGS for INV # CI2026-0367 Product # DKS0176 ស៊ីម៉ង​ V CHIP MONG </t>
  </si>
  <si>
    <t xml:space="preserve">ICS: INV # CI2026-0367 Product # DKS0176 ស៊ីម៉ង​ V CHIP MONG </t>
  </si>
  <si>
    <t>CI2026-0368</t>
  </si>
  <si>
    <t>ICS: INV # CI2026-0368</t>
  </si>
  <si>
    <t xml:space="preserve">ICS: Inventory for INV # CI2026-0368 Product # DKS0305 ឥដ្ឋប្រហោង General  </t>
  </si>
  <si>
    <t xml:space="preserve">ICS: COGS for INV # CI2026-0368 Product # DKS0305 ឥដ្ឋប្រហោង General  </t>
  </si>
  <si>
    <t xml:space="preserve">ICS: INV # CI2026-0368 Product # DKS0305 ឥដ្ឋប្រហោង General  </t>
  </si>
  <si>
    <t xml:space="preserve">ICS: Inventory for INV # CI2026-0368 Product # DKS0216 ទុយោថ្លឹងទឹក K.S.H  Group </t>
  </si>
  <si>
    <t xml:space="preserve">ICS: COGS for INV # CI2026-0368 Product # DKS0216 ទុយោថ្លឹងទឹក K.S.H  Group </t>
  </si>
  <si>
    <t xml:space="preserve">ICS: INV # CI2026-0368 Product # DKS0216 ទុយោថ្លឹងទឹក K.S.H  Group </t>
  </si>
  <si>
    <t xml:space="preserve">ICS: Inventory for INV # CI2026-0368 Product # DKS0362 ឡាំងកំបោ General  </t>
  </si>
  <si>
    <t xml:space="preserve">ICS: COGS for INV # CI2026-0368 Product # DKS0362 ឡាំងកំបោ General  </t>
  </si>
  <si>
    <t xml:space="preserve">ICS: INV # CI2026-0368 Product # DKS0362 ឡាំងកំបោ General  </t>
  </si>
  <si>
    <t>DKS0202</t>
  </si>
  <si>
    <t xml:space="preserve">កូនប្រយោល Kbal Kla </t>
  </si>
  <si>
    <t xml:space="preserve">ICS: Inventory for INV # CI2026-0368 Product # DKS0202 កូនប្រយោល Kbal Kla </t>
  </si>
  <si>
    <t xml:space="preserve">ICS: COGS for INV # CI2026-0368 Product # DKS0202 កូនប្រយោល Kbal Kla </t>
  </si>
  <si>
    <t xml:space="preserve">ICS: INV # CI2026-0368 Product # DKS0202 កូនប្រយោល Kbal Kla </t>
  </si>
  <si>
    <t xml:space="preserve">ICS: Inventory for INV # CI2026-0368 Product # DKS0332 ស្បៃខៀវ General  </t>
  </si>
  <si>
    <t xml:space="preserve">ICS: COGS for INV # CI2026-0368 Product # DKS0332 ស្បៃខៀវ General  </t>
  </si>
  <si>
    <t xml:space="preserve">ICS: INV # CI2026-0368 Product # DKS0332 ស្បៃខៀវ General  </t>
  </si>
  <si>
    <t xml:space="preserve">ICS: Inventory for INV # CI2026-0368 Product # DKS0221 ផ្លែកាត់ដែក 1T K.S.H  Group </t>
  </si>
  <si>
    <t xml:space="preserve">ICS: COGS for INV # CI2026-0368 Product # DKS0221 ផ្លែកាត់ដែក 1T K.S.H  Group </t>
  </si>
  <si>
    <t xml:space="preserve">ICS: INV # CI2026-0368 Product # DKS0221 ផ្លែកាត់ដែក 1T K.S.H  Group </t>
  </si>
  <si>
    <t>DKS0220</t>
  </si>
  <si>
    <t xml:space="preserve">ផ្លែកាត់ការ៉ូ ល្អ K.S.H  Group </t>
  </si>
  <si>
    <t xml:space="preserve">ICS: Inventory for INV # CI2026-0368 Product # DKS0220 ផ្លែកាត់ការ៉ូ ល្អ K.S.H  Group </t>
  </si>
  <si>
    <t xml:space="preserve">ICS: COGS for INV # CI2026-0368 Product # DKS0220 ផ្លែកាត់ការ៉ូ ល្អ K.S.H  Group </t>
  </si>
  <si>
    <t xml:space="preserve">ICS: INV # CI2026-0368 Product # DKS0220 ផ្លែកាត់ការ៉ូ ល្អ K.S.H  Group </t>
  </si>
  <si>
    <t>DKS0242</t>
  </si>
  <si>
    <t xml:space="preserve">លួសសំណាញ់ 2m CHIP MONG </t>
  </si>
  <si>
    <t xml:space="preserve">ICS: Inventory for INV # CI2026-0368 Product # DKS0242 លួសសំណាញ់ 2m CHIP MONG </t>
  </si>
  <si>
    <t xml:space="preserve">ICS: COGS for INV # CI2026-0368 Product # DKS0242 លួសសំណាញ់ 2m CHIP MONG </t>
  </si>
  <si>
    <t xml:space="preserve">ICS: INV # CI2026-0368 Product # DKS0242 លួសសំណាញ់ 2m CHIP MONG </t>
  </si>
  <si>
    <t>DKS0224</t>
  </si>
  <si>
    <t xml:space="preserve">ម៉ែត្រ 5m ល្អ K.S.H  Group </t>
  </si>
  <si>
    <t xml:space="preserve">ICS: Inventory for INV # CI2026-0368 Product # DKS0224 ម៉ែត្រ 5m ល្អ K.S.H  Group </t>
  </si>
  <si>
    <t xml:space="preserve">ICS: COGS for INV # CI2026-0368 Product # DKS0224 ម៉ែត្រ 5m ល្អ K.S.H  Group </t>
  </si>
  <si>
    <t xml:space="preserve">ICS: INV # CI2026-0368 Product # DKS0224 ម៉ែត្រ 5m ល្អ K.S.H  Group </t>
  </si>
  <si>
    <t>KSPB26-0010</t>
  </si>
  <si>
    <t>ICS: PB # KSPB26-0010</t>
  </si>
  <si>
    <t>Can/18l</t>
  </si>
  <si>
    <t xml:space="preserve">ICS: PB # KSPB26-0010 Product # DKS0151 ថ្នាំលាបគ្បឿង 18l U-9០ </t>
  </si>
  <si>
    <t xml:space="preserve">ICS: PB # KSPB26-0010 Product # DKS0176 ស៊ីម៉ង​ V CHIP MONG </t>
  </si>
  <si>
    <t xml:space="preserve">ICS: PB # KSPB26-0010 Product # DKS0177 ស៊ីម៉ង ខន CHIP MONG </t>
  </si>
  <si>
    <t xml:space="preserve">ICS: PB # KSPB26-0010 Product # DKS0187 ដែកជ្រុង 25*25(1.2) CHIP MONG </t>
  </si>
  <si>
    <t xml:space="preserve">ICS: PB # KSPB26-0010 Product # DKS0188 ដែកជ្រុង25*25(1.5) CHIP MONG </t>
  </si>
  <si>
    <t xml:space="preserve">ICS: PB # KSPB26-0010 Product # DKS0192 ដែកជ្រុង 40*40(1.5) CHIP MONG </t>
  </si>
  <si>
    <t xml:space="preserve">ICS: PB # KSPB26-0010 Product # DKS0195 ដែកជ្រុង 30*60(1.2) CHIP MONG </t>
  </si>
  <si>
    <t xml:space="preserve">ICS: PB # KSPB26-0010 Product # DKS0197 ដែកជ្រុង 40*80(1.2) CHIP MONG </t>
  </si>
  <si>
    <t>Unit/6m</t>
  </si>
  <si>
    <t xml:space="preserve">ICS: PB # KSPB26-0010 Product # DKS0234 ដែកជ្រុង 20*20 1.2L CHIP MONG </t>
  </si>
  <si>
    <t xml:space="preserve">ICS: PB # KSPB26-0010 Product # DKS0235 ដែកជ្រុង 75*75 1.2L CHIP MONG </t>
  </si>
  <si>
    <t xml:space="preserve">ICS: PB # KSPB26-0010 Product # DKS0237 ដែកទីប 49 CHIP MONG </t>
  </si>
  <si>
    <t xml:space="preserve">ICS: PB # KSPB26-0010 Product # DKS0238 ដែកទីប​ 21 CHIP MONG </t>
  </si>
  <si>
    <t xml:space="preserve">ICS: PB # KSPB26-0010 Product # DKS0239 ដែករនាប 2H CHIP MONG </t>
  </si>
  <si>
    <t>KSPB26-0011</t>
  </si>
  <si>
    <t>ICS: PB # KSPB26-0011</t>
  </si>
  <si>
    <t xml:space="preserve">ICS: PB # KSPB26-0011 Product # DKS0240 ដែកសរសៃ 10l 390 CHIP MONG </t>
  </si>
  <si>
    <t>kg</t>
  </si>
  <si>
    <t xml:space="preserve">ICS: PB # KSPB26-0011 Product # DKS0241 លួសចំណង CHIP MONG </t>
  </si>
  <si>
    <t xml:space="preserve">ICS: PB # KSPB26-0011 Product # DKS0242 លួសសំណាញ់ 2m CHIP MONG </t>
  </si>
  <si>
    <t>kg/10kham</t>
  </si>
  <si>
    <t xml:space="preserve">ICS: PB # KSPB26-0011 Product # DKS0287 កាយ៉េ 12x12 General  </t>
  </si>
  <si>
    <t>Case/12pcs</t>
  </si>
  <si>
    <t xml:space="preserve">ICS: PB # KSPB26-0011 Product # DKS0288 ការ៉ូ 30x30 China </t>
  </si>
  <si>
    <t>Case/8pcs</t>
  </si>
  <si>
    <t xml:space="preserve">ICS: PB # KSPB26-0011 Product # DKS0289 ការ៉ូ 30x60 China </t>
  </si>
  <si>
    <t>Case/4pcs</t>
  </si>
  <si>
    <t xml:space="preserve">ICS: PB # KSPB26-0011 Product # DKS0290 ការ៉ូ 60x60 China </t>
  </si>
  <si>
    <t xml:space="preserve">ICS: PB # KSPB26-0011 Product # DKS0291 កាវបាញ់ស័​ង្គសី​ (ស) China </t>
  </si>
  <si>
    <t>m3/35petro</t>
  </si>
  <si>
    <t xml:space="preserve">ICS: PB # KSPB26-0011 Product # DKS0293 ខ្សាច់ស General  </t>
  </si>
  <si>
    <t xml:space="preserve">ICS: PB # KSPB26-0011 Product # DKS0294 ថ្មតូច General  </t>
  </si>
  <si>
    <t>m3</t>
  </si>
  <si>
    <t xml:space="preserve">ICS: PB # KSPB26-0011 Product # DKS0295 ថ្មធំ General  </t>
  </si>
  <si>
    <t xml:space="preserve">ICS: PB # KSPB26-0011 Product # DKS0296 បង្គោលធំ 2.5m General  </t>
  </si>
  <si>
    <t xml:space="preserve">ICS: PB # KSPB26-0011 Product # DKS0297 សន្លឹកពិដាន General  </t>
  </si>
  <si>
    <t>KSPB26-0012</t>
  </si>
  <si>
    <t>ICS: PB # KSPB26-0012</t>
  </si>
  <si>
    <t>Be/20kg</t>
  </si>
  <si>
    <t xml:space="preserve">ICS: PB # KSPB26-0012 Product # DKS0298 ស៊ីម៉ង់កាវ General  </t>
  </si>
  <si>
    <t xml:space="preserve">ICS: PB # KSPB26-0012 Product # DKS0300 ស្មាតបត 6l General  </t>
  </si>
  <si>
    <t xml:space="preserve">ICS: PB # KSPB26-0012 Product # DKS0301 ស័ង្កសី 2m General  </t>
  </si>
  <si>
    <t xml:space="preserve">ICS: PB # KSPB26-0012 Product # DKS0302 ស័ង្កសី 3.6m General  </t>
  </si>
  <si>
    <t>m/100cm</t>
  </si>
  <si>
    <t xml:space="preserve">ICS: PB # KSPB26-0012 Product # DKS0303 ស័ង្កសីលាត  General  </t>
  </si>
  <si>
    <t>Case/6pcs</t>
  </si>
  <si>
    <t xml:space="preserve">ICS: PB # KSPB26-0012 Product # DKS0304 ឥដ្ឋកន្សែង General  </t>
  </si>
  <si>
    <t>Ctn/100pcs</t>
  </si>
  <si>
    <t xml:space="preserve">ICS: PB # KSPB26-0012 Product # DKS0305 ឥដ្ឋប្រហោង General  </t>
  </si>
  <si>
    <t xml:space="preserve">ICS: PB # KSPB26-0012 Product # DKS0306 ឥដ្ឋមាត់ចាប General  </t>
  </si>
  <si>
    <t xml:space="preserve">ICS: PB # KSPB26-0012 Product # DKS0307 ជ័របៀករ៉ង Kbal Kla </t>
  </si>
  <si>
    <t xml:space="preserve">ICS: PB # KSPB26-0012 Product # DKS0308 ថ្នាំទឹកប្រាក់  U-90 </t>
  </si>
  <si>
    <t>Can/1L</t>
  </si>
  <si>
    <t xml:space="preserve">ICS: PB # KSPB26-0012 Product # DKS0309 ថ្នាំទឹកមាស  U-90 </t>
  </si>
  <si>
    <t>Can/5L</t>
  </si>
  <si>
    <t xml:space="preserve">ICS: PB # KSPB26-0012 Product # DKS0310 ថ្នាំទ្រនាប់ 5L U-90 </t>
  </si>
  <si>
    <t xml:space="preserve">ICS: PB # KSPB26-0012 Product # DKS0313 ថ្នាំលាប U-90 Classic ពណ៍ស 5kg U-90 </t>
  </si>
  <si>
    <t>KSPB26-0013</t>
  </si>
  <si>
    <t>ICS: PB # KSPB26-0013</t>
  </si>
  <si>
    <t xml:space="preserve">ICS: PB # KSPB26-0013 Product # DKS0314 ថ្នាំលាប U-90 Super Acrylic 5L U-90 </t>
  </si>
  <si>
    <t xml:space="preserve">ICS: PB # KSPB26-0013 Product # DKS0316 ម្សៅបៀកជញ្ជាំង​ វិមានស U-90 </t>
  </si>
  <si>
    <t xml:space="preserve">ICS: PB # KSPB26-0013 Product # DKS0317 ម្សៅបៀករ៉ង (ប្រផេះ) U-90 </t>
  </si>
  <si>
    <t xml:space="preserve">ICS: PB # KSPB26-0013 Product # DKS0318 ម្សៅបៀករ៉ង (ស) U-90 </t>
  </si>
  <si>
    <t xml:space="preserve">ICS: PB # KSPB26-0013 Product # DKS0319 ម្សៅរ៉ង U-90 </t>
  </si>
  <si>
    <t xml:space="preserve">ICS: PB # KSPB26-0013 Product # DKS0320 ស្ព្រាយបាញ់ (Spray Paint) U-90 </t>
  </si>
  <si>
    <t xml:space="preserve">ICS: PB # KSPB26-0013 Product # DKS0335 ដែកជ្រុង 40*80(1.5) CHIP MONG </t>
  </si>
  <si>
    <t xml:space="preserve">ICS: PB # KSPB26-0013 Product # DKS0344 ក្តាកុងផ្លាកេ 4L CHIP MONG </t>
  </si>
  <si>
    <t xml:space="preserve">ICS: PB # KSPB26-0013 Product # DKS0355 ក្តាកុងផ្លាកេ 12L General  </t>
  </si>
  <si>
    <t>kham</t>
  </si>
  <si>
    <t xml:space="preserve">ICS: PB # KSPB26-0013 Product # DKS0361 ដែកគោល 5H 6H 8H… Kbal Kla </t>
  </si>
  <si>
    <t xml:space="preserve">ICS: PB # KSPB26-0013 Product # DKS0362 ឡាំងកំបោ General  </t>
  </si>
  <si>
    <t>KSPB26-0014</t>
  </si>
  <si>
    <t>ដ៉េប៉ូលក់ ពិដានជ័រ ការ៉ូឈើ និងគ្រឿងដេគ័រ (SYL)</t>
  </si>
  <si>
    <t>ICS: PB # KSPB26-0014</t>
  </si>
  <si>
    <t>DKS0384</t>
  </si>
  <si>
    <t xml:space="preserve">ពិដានដេគ័រ PVC ភ្លី3  General  </t>
  </si>
  <si>
    <t xml:space="preserve">ICS: PB # KSPB26-0014 Product # DKS0384 ពិដានដេគ័រ PVC ភ្លី3  General  </t>
  </si>
  <si>
    <t>DKS0385</t>
  </si>
  <si>
    <t xml:space="preserve">ពិដានដេគ័រ PVC ភ្លី4  General  </t>
  </si>
  <si>
    <t xml:space="preserve">ICS: PB # KSPB26-0014 Product # DKS0385 ពិដានដេគ័រ PVC ភ្លី4  General  </t>
  </si>
  <si>
    <t>DKS0386</t>
  </si>
  <si>
    <t xml:space="preserve">ពិដានដេគ័រ PVC លាត General  </t>
  </si>
  <si>
    <t xml:space="preserve">ICS: PB # KSPB26-0014 Product # DKS0386 ពិដានដេគ័រ PVC លាត General  </t>
  </si>
  <si>
    <t>DKS0381</t>
  </si>
  <si>
    <t xml:space="preserve">ក្រចាប់ពិដាន PVC General  </t>
  </si>
  <si>
    <t xml:space="preserve">ICS: PB # KSPB26-0014 Product # DKS0381 ក្រចាប់ពិដាន PVC General  </t>
  </si>
  <si>
    <t>KSPB26-0015</t>
  </si>
  <si>
    <t>អិល.ភី (L.P)</t>
  </si>
  <si>
    <t>ICS: PB # KSPB26-0015</t>
  </si>
  <si>
    <t>DKS0380</t>
  </si>
  <si>
    <t xml:space="preserve">កែងទ្រ 14x16 General  </t>
  </si>
  <si>
    <t>Box/24pcs</t>
  </si>
  <si>
    <t xml:space="preserve">ICS: PB # KSPB26-0015 Product # DKS0380 កែងទ្រ 14x16 General  </t>
  </si>
  <si>
    <t>DKS0379</t>
  </si>
  <si>
    <t xml:space="preserve">ព្រីពណ៌ 5m (រន្ធ5) General  </t>
  </si>
  <si>
    <t xml:space="preserve">ICS: PB # KSPB26-0015 Product # DKS0379 ព្រីពណ៌ 5m (រន្ធ5) General  </t>
  </si>
  <si>
    <t>DKS0388</t>
  </si>
  <si>
    <t xml:space="preserve">ថ្មសំលៀងកាំបិត General  </t>
  </si>
  <si>
    <t xml:space="preserve">ICS: PB # KSPB26-0015 Product # DKS0388 ថ្មសំលៀងកាំបិត General  </t>
  </si>
  <si>
    <t>DKS0369</t>
  </si>
  <si>
    <t xml:space="preserve">កែងដែក 4Fx4Fx2.5F (6) General  </t>
  </si>
  <si>
    <t xml:space="preserve">ICS: PB # KSPB26-0015 Product # DKS0369 កែងដែក 4Fx4Fx2.5F (6) General  </t>
  </si>
  <si>
    <t>DKS0370</t>
  </si>
  <si>
    <t xml:space="preserve">កែងដែក 5Fx3F (8) General  </t>
  </si>
  <si>
    <t xml:space="preserve">ICS: PB # KSPB26-0015 Product # DKS0370 កែងដែក 5Fx3F (8) General  </t>
  </si>
  <si>
    <t>DKS0374</t>
  </si>
  <si>
    <t xml:space="preserve">រុំប៊ីណេ-វែង General  </t>
  </si>
  <si>
    <t xml:space="preserve">ICS: PB # KSPB26-0015 Product # DKS0374 រុំប៊ីណេ-វែង General  </t>
  </si>
  <si>
    <t>DKS0387</t>
  </si>
  <si>
    <t xml:space="preserve">ដៃកាត់ស្កុត 5cm General  </t>
  </si>
  <si>
    <t xml:space="preserve">ICS: PB # KSPB26-0015 Product # DKS0387 ដៃកាត់ស្កុត 5cm General  </t>
  </si>
  <si>
    <t>DKS0366</t>
  </si>
  <si>
    <t xml:space="preserve">ផ្លែស្វានថ្មថ្មីមុខ4 6mm General  </t>
  </si>
  <si>
    <t xml:space="preserve">ICS: PB # KSPB26-0015 Product # DKS0366 ផ្លែស្វានថ្មថ្មីមុខ4 6mm General  </t>
  </si>
  <si>
    <t>DKS0364</t>
  </si>
  <si>
    <t xml:space="preserve">ដង្កាប់កាត់លួស (ក្រហម) General  </t>
  </si>
  <si>
    <t xml:space="preserve">ICS: PB # KSPB26-0015 Product # DKS0364 ដង្កាប់កាត់លួស (ក្រហម) General  </t>
  </si>
  <si>
    <t>DKS0367</t>
  </si>
  <si>
    <t xml:space="preserve">ម៉ែត្រកែង 3T General  </t>
  </si>
  <si>
    <t xml:space="preserve">ICS: PB # KSPB26-0015 Product # DKS0367 ម៉ែត្រកែង 3T General  </t>
  </si>
  <si>
    <t>DKS0363</t>
  </si>
  <si>
    <t xml:space="preserve">ដងមិន (ដងទឹកក្រូច) General  </t>
  </si>
  <si>
    <t xml:space="preserve">ICS: PB # KSPB26-0015 Product # DKS0363 ដងមិន (ដងទឹកក្រូច) General  </t>
  </si>
  <si>
    <t>DKS0389</t>
  </si>
  <si>
    <t xml:space="preserve">ស្កុតក្រណាត់ថ្មី 6កង (លាយ) General  </t>
  </si>
  <si>
    <t>Ctn/6pcs</t>
  </si>
  <si>
    <t xml:space="preserve">ICS: PB # KSPB26-0015 Product # DKS0389 ស្កុតក្រណាត់ថ្មី 6កង (លាយ) General  </t>
  </si>
  <si>
    <t>KSPB26-0016</t>
  </si>
  <si>
    <t>ICS: PB # KSPB26-0016</t>
  </si>
  <si>
    <t xml:space="preserve">ICS: PB # KSPB26-0016 Product # DKS0386 ពិដានដេគ័រ PVC លាត General  </t>
  </si>
  <si>
    <t>DKS0382</t>
  </si>
  <si>
    <t xml:space="preserve">ជ្រីចង្អូរពិដាន PVC (ស) General  </t>
  </si>
  <si>
    <t xml:space="preserve">ICS: PB # KSPB26-0016 Product # DKS0382 ជ្រីចង្អូរពិដាន PVC (ស) General  </t>
  </si>
  <si>
    <t>DKS0383</t>
  </si>
  <si>
    <t xml:space="preserve">តំណរពិដាន PVC (ស) General  </t>
  </si>
  <si>
    <t xml:space="preserve">ICS: PB # KSPB26-0016 Product # DKS0383 តំណរពិដាន PVC (ស) General  </t>
  </si>
  <si>
    <t xml:space="preserve">ICS: PB # KSPB26-0016 Product # DKS0381 ក្រចាប់ពិដាន PVC General  </t>
  </si>
  <si>
    <t>000477</t>
  </si>
  <si>
    <t>KSPB26-0017</t>
  </si>
  <si>
    <t>000453</t>
  </si>
  <si>
    <t>អាន ស្រីលាភ (SL)</t>
  </si>
  <si>
    <t>ICS: PB # KSPB26-0017</t>
  </si>
  <si>
    <t>DKS0377</t>
  </si>
  <si>
    <t xml:space="preserve">ខ្សែភ្លើង 2x2.5 General  </t>
  </si>
  <si>
    <t>Coil/80m</t>
  </si>
  <si>
    <t xml:space="preserve">ICS: PB # KSPB26-0017 Product # DKS0377 ខ្សែភ្លើង 2x2.5 General  </t>
  </si>
  <si>
    <t>KSPB26-0018</t>
  </si>
  <si>
    <t>ICS: PB # KSPB26-0018</t>
  </si>
  <si>
    <t xml:space="preserve">ICS: PB # KSPB26-0018 Product # DKS0026 កែង 100 CHIP MONG </t>
  </si>
  <si>
    <t>DKS0372</t>
  </si>
  <si>
    <t xml:space="preserve">តេ 60-34 General  </t>
  </si>
  <si>
    <t xml:space="preserve">ICS: PB # KSPB26-0018 Product # DKS0372 តេ 60-34 General  </t>
  </si>
  <si>
    <t xml:space="preserve">ICS: PB # KSPB26-0018 Product # DKS0343 កែងជ័រ 21 ក្នុង CHIP MONG </t>
  </si>
  <si>
    <t>DKS0378</t>
  </si>
  <si>
    <t xml:space="preserve">ជើងឌីសង់ទ័រ General  </t>
  </si>
  <si>
    <t xml:space="preserve">ICS: PB # KSPB26-0018 Product # DKS0378 ជើងឌីសង់ទ័រ General  </t>
  </si>
  <si>
    <t xml:space="preserve">ICS: PB # KSPB26-0018 Product # DKS0019 ទីប 100(5.0) ECO PIPE </t>
  </si>
  <si>
    <t>000458</t>
  </si>
  <si>
    <t>KSPB26-0019</t>
  </si>
  <si>
    <t>ICS: PB # KSPB26-0019</t>
  </si>
  <si>
    <t>DKS0368</t>
  </si>
  <si>
    <t xml:space="preserve">វីសបាញ់ក្បឿង General  </t>
  </si>
  <si>
    <t xml:space="preserve">ICS: PB # KSPB26-0019 Product # DKS0368 វីសបាញ់ក្បឿង General  </t>
  </si>
  <si>
    <t>Be/50pcs</t>
  </si>
  <si>
    <t xml:space="preserve">ICS: PB # KSPB26-0019 Product # DKS0219 ប៉ុងវី China </t>
  </si>
  <si>
    <t xml:space="preserve">ICS: PB # KSPB26-0019 Product # DKS0050 កែង 21 CHIP MONG </t>
  </si>
  <si>
    <t>DKS0375</t>
  </si>
  <si>
    <t xml:space="preserve">វ៉ាន 60 General  </t>
  </si>
  <si>
    <t xml:space="preserve">ICS: PB # KSPB26-0019 Product # DKS0375 វ៉ាន 60 General  </t>
  </si>
  <si>
    <t>DKS0365</t>
  </si>
  <si>
    <t xml:space="preserve">ប៉ោលអូតូ General  </t>
  </si>
  <si>
    <t xml:space="preserve">ICS: PB # KSPB26-0019 Product # DKS0365 ប៉ោលអូតូ General  </t>
  </si>
  <si>
    <t xml:space="preserve">ICS: PB # KSPB26-0019 Product # DKS0284 ក្រចាប់ 21 CHIP MONG </t>
  </si>
  <si>
    <t>KSPB26-0020</t>
  </si>
  <si>
    <t>000460</t>
  </si>
  <si>
    <t>ICS: PB # KSPB26-0020</t>
  </si>
  <si>
    <t>DKS0376</t>
  </si>
  <si>
    <t xml:space="preserve">កុងតាក់ចុច2ព្រី2 General  </t>
  </si>
  <si>
    <t>Box/10pcs</t>
  </si>
  <si>
    <t xml:space="preserve">ICS: PB # KSPB26-0020 Product # DKS0376 កុងតាក់ចុច2ព្រី2 General  </t>
  </si>
  <si>
    <t xml:space="preserve">ICS: PB # KSPB26-0020 Product # DKS0219 ប៉ុងវី China </t>
  </si>
  <si>
    <t>DKS0373</t>
  </si>
  <si>
    <t xml:space="preserve">ទីប 150 General  </t>
  </si>
  <si>
    <t xml:space="preserve">ICS: PB # KSPB26-0020 Product # DKS0373 ទីប 150 General  </t>
  </si>
  <si>
    <t xml:space="preserve">ICS: PB # KSPB26-0020 Product # DKS0276 ឌុយភ្លើង China </t>
  </si>
  <si>
    <t>DKS0371</t>
  </si>
  <si>
    <t xml:space="preserve">ខ្សែឡាបូលាងចាន General  </t>
  </si>
  <si>
    <t xml:space="preserve">ICS: PB # KSPB26-0020 Product # DKS0371 ខ្សែឡាបូលាងចាន General  </t>
  </si>
  <si>
    <t xml:space="preserve">ICS: PB # KSPB26-0020 Product # DKS0241 លួសចំណង CHIP MONG </t>
  </si>
  <si>
    <t>KSINV26-0116</t>
  </si>
  <si>
    <t>CI2026-0369</t>
  </si>
  <si>
    <t>ICS: INV # CI2026-0369</t>
  </si>
  <si>
    <t>ទីប​ 100(8.5)</t>
  </si>
  <si>
    <t>ICS: Inventory for INV # CI2026-0369 Product # DKS0001 ទីប​ 100(8.5)</t>
  </si>
  <si>
    <t>ICS: COGS for INV # CI2026-0369 Product # DKS0001 ទីប​ 100(8.5)</t>
  </si>
  <si>
    <t>ICS: INV # CI2026-0369 Product # DKS0001 ទីប​ 100(8.5)</t>
  </si>
  <si>
    <t>ទីប 60(8.5)</t>
  </si>
  <si>
    <t>ICS: Inventory for INV # CI2026-0369 Product # DKS0004 ទីប 60(8.5)</t>
  </si>
  <si>
    <t>ICS: COGS for INV # CI2026-0369 Product # DKS0004 ទីប 60(8.5)</t>
  </si>
  <si>
    <t>ICS: INV # CI2026-0369 Product # DKS0004 ទីប 60(8.5)</t>
  </si>
  <si>
    <t>កែង 100</t>
  </si>
  <si>
    <t>ICS: Inventory for INV # CI2026-0369 Product # DKS0026 កែង 100</t>
  </si>
  <si>
    <t>ICS: COGS for INV # CI2026-0369 Product # DKS0026 កែង 100</t>
  </si>
  <si>
    <t>ICS: INV # CI2026-0369 Product # DKS0026 កែង 100</t>
  </si>
  <si>
    <t>កែង 60</t>
  </si>
  <si>
    <t>ICS: Inventory for INV # CI2026-0369 Product # DKS0034 កែង 60</t>
  </si>
  <si>
    <t>ICS: COGS for INV # CI2026-0369 Product # DKS0034 កែង 60</t>
  </si>
  <si>
    <t>ICS: INV # CI2026-0369 Product # DKS0034 កែង 60</t>
  </si>
  <si>
    <t>តេ 60-34</t>
  </si>
  <si>
    <t>ICS: Inventory for INV # CI2026-0369 Product # DKS0372 តេ 60-34</t>
  </si>
  <si>
    <t>ICS: COGS for INV # CI2026-0369 Product # DKS0372 តេ 60-34</t>
  </si>
  <si>
    <t>ICS: INV # CI2026-0369 Product # DKS0372 តេ 60-34</t>
  </si>
  <si>
    <t>ដែកជ្រុង 40*40(1.2)</t>
  </si>
  <si>
    <t>ICS: Inventory for INV # CI2026-0369 Product # DKS0191 ដែកជ្រុង 40*40(1.2)</t>
  </si>
  <si>
    <t>ICS: COGS for INV # CI2026-0369 Product # DKS0191 ដែកជ្រុង 40*40(1.2)</t>
  </si>
  <si>
    <t>ICS: INV # CI2026-0369 Product # DKS0191 ដែកជ្រុង 40*40(1.2)</t>
  </si>
  <si>
    <t>ស៊ីម៉ង K</t>
  </si>
  <si>
    <t>ICS: Inventory for INV # CI2026-0369 Product # DKS0179 ស៊ីម៉ង K</t>
  </si>
  <si>
    <t>ICS: COGS for INV # CI2026-0369 Product # DKS0179 ស៊ីម៉ង K</t>
  </si>
  <si>
    <t>ICS: INV # CI2026-0369 Product # DKS0179 ស៊ីម៉ង K</t>
  </si>
  <si>
    <t>CI2026-0370</t>
  </si>
  <si>
    <t>ICS: INV # CI2026-0370</t>
  </si>
  <si>
    <t>ICS: Inventory for INV # CI2026-0370 Product # DKS0010 ទីប​ 100(8.5)</t>
  </si>
  <si>
    <t>ICS: COGS for INV # CI2026-0370 Product # DKS0010 ទីប​ 100(8.5)</t>
  </si>
  <si>
    <t>ICS: INV # CI2026-0370 Product # DKS0010 ទីប​ 100(8.5)</t>
  </si>
  <si>
    <t>ទីប 21(5.0)</t>
  </si>
  <si>
    <t>ICS: Inventory for INV # CI2026-0370 Product # DKS0009 ទីប 21(5.0)</t>
  </si>
  <si>
    <t>ICS: COGS for INV # CI2026-0370 Product # DKS0009 ទីប 21(5.0)</t>
  </si>
  <si>
    <t>ICS: INV # CI2026-0370 Product # DKS0009 ទីប 21(5.0)</t>
  </si>
  <si>
    <t>ទីប 27(8.5)</t>
  </si>
  <si>
    <t>ICS: Inventory for INV # CI2026-0370 Product # DKS0017 ទីប 27(8.5)</t>
  </si>
  <si>
    <t>ICS: COGS for INV # CI2026-0370 Product # DKS0017 ទីប 27(8.5)</t>
  </si>
  <si>
    <t>ICS: INV # CI2026-0370 Product # DKS0017 ទីប 27(8.5)</t>
  </si>
  <si>
    <t>កែង 21</t>
  </si>
  <si>
    <t>ICS: Inventory for INV # CI2026-0370 Product # DKS0050 កែង 21</t>
  </si>
  <si>
    <t>ICS: COGS for INV # CI2026-0370 Product # DKS0050 កែង 21</t>
  </si>
  <si>
    <t>ICS: INV # CI2026-0370 Product # DKS0050 កែង 21</t>
  </si>
  <si>
    <t>កែងជ័រ 21 ក្នុង</t>
  </si>
  <si>
    <t>ICS: Inventory for INV # CI2026-0370 Product # DKS0343 កែងជ័រ 21 ក្នុង</t>
  </si>
  <si>
    <t>ICS: COGS for INV # CI2026-0370 Product # DKS0343 កែងជ័រ 21 ក្នុង</t>
  </si>
  <si>
    <t>ICS: INV # CI2026-0370 Product # DKS0343 កែងជ័រ 21 ក្នុង</t>
  </si>
  <si>
    <t>តេ 27</t>
  </si>
  <si>
    <t>ICS: Inventory for INV # CI2026-0370 Product # DKS0049 តេ 27</t>
  </si>
  <si>
    <t>ICS: COGS for INV # CI2026-0370 Product # DKS0049 តេ 27</t>
  </si>
  <si>
    <t>ICS: INV # CI2026-0370 Product # DKS0049 តេ 27</t>
  </si>
  <si>
    <t>សុងធ្មេញក្នុង 27</t>
  </si>
  <si>
    <t>ICS: Inventory for INV # CI2026-0370 Product # DKS0074 សុងធ្មេញក្នុង 27</t>
  </si>
  <si>
    <t>ICS: COGS for INV # CI2026-0370 Product # DKS0074 សុងធ្មេញក្នុង 27</t>
  </si>
  <si>
    <t>ICS: INV # CI2026-0370 Product # DKS0074 សុងធ្មេញក្នុង 27</t>
  </si>
  <si>
    <t>ដែកសរសៃ​ 10L</t>
  </si>
  <si>
    <t>ICS: Inventory for INV # CI2026-0370 Product # DKS0183 ដែកសរសៃ​ 10L</t>
  </si>
  <si>
    <t>ICS: COGS for INV # CI2026-0370 Product # DKS0183 ដែកសរសៃ​ 10L</t>
  </si>
  <si>
    <t>ICS: INV # CI2026-0370 Product # DKS0183 ដែកសរសៃ​ 10L</t>
  </si>
  <si>
    <t>ដែកជ្រុង 30*30(1.2)</t>
  </si>
  <si>
    <t>ICS: Inventory for INV # CI2026-0370 Product # DKS0189 ដែកជ្រុង 30*30(1.2)</t>
  </si>
  <si>
    <t>ICS: COGS for INV # CI2026-0370 Product # DKS0189 ដែកជ្រុង 30*30(1.2)</t>
  </si>
  <si>
    <t>ICS: INV # CI2026-0370 Product # DKS0189 ដែកជ្រុង 30*30(1.2)</t>
  </si>
  <si>
    <t>ដែកគោល 2H 3H 4H…</t>
  </si>
  <si>
    <t>ស៊ីម៉ង ខន</t>
  </si>
  <si>
    <t>ICS: Inventory for INV # CI2026-0370 Product # DKS0177 ស៊ីម៉ង ខន</t>
  </si>
  <si>
    <t>ICS: COGS for INV # CI2026-0370 Product # DKS0177 ស៊ីម៉ង ខន</t>
  </si>
  <si>
    <t>ICS: INV # CI2026-0370 Product # DKS0177 ស៊ីម៉ង ខន</t>
  </si>
  <si>
    <t>CI2026-0371</t>
  </si>
  <si>
    <t>ICS: INV # CI2026-0371</t>
  </si>
  <si>
    <t>ទុយោសកខ្សែភ្លើង 21</t>
  </si>
  <si>
    <t>ICS: Inventory for INV # CI2026-0371 Product # DKS0092 ទុយោសកខ្សែភ្លើង 21</t>
  </si>
  <si>
    <t>ICS: COGS for INV # CI2026-0371 Product # DKS0092 ទុយោសកខ្សែភ្លើង 21</t>
  </si>
  <si>
    <t>ICS: INV # CI2026-0371 Product # DKS0092 ទុយោសកខ្សែភ្លើង 21</t>
  </si>
  <si>
    <t>ជើងអំពូល ជាប់ជញ្ជាំង 1</t>
  </si>
  <si>
    <t>ICS: Inventory for INV # CI2026-0371 Product # DKS0096 ជើងអំពូល ជាប់ជញ្ជាំង 1</t>
  </si>
  <si>
    <t>ICS: COGS for INV # CI2026-0371 Product # DKS0096 ជើងអំពូល ជាប់ជញ្ជាំង 1</t>
  </si>
  <si>
    <t>ICS: INV # CI2026-0371 Product # DKS0096 ជើងអំពូល ជាប់ជញ្ជាំង 1</t>
  </si>
  <si>
    <t>ហ្គេនខ្សែភ្លើង​ 21</t>
  </si>
  <si>
    <t>ICS: Inventory for INV # CI2026-0371 Product # DKS0079 ហ្គេនខ្សែភ្លើង​ 21</t>
  </si>
  <si>
    <t>ICS: COGS for INV # CI2026-0371 Product # DKS0079 ហ្គេនខ្សែភ្លើង​ 21</t>
  </si>
  <si>
    <t>ICS: INV # CI2026-0371 Product # DKS0079 ហ្គេនខ្សែភ្លើង​ 21</t>
  </si>
  <si>
    <t>ខ្សែភ្លើង 2x2.5</t>
  </si>
  <si>
    <t>ICS: Inventory for INV # CI2026-0371 Product # DKS0377 ខ្សែភ្លើង 2x2.5</t>
  </si>
  <si>
    <t>ICS: COGS for INV # CI2026-0371 Product # DKS0377 ខ្សែភ្លើង 2x2.5</t>
  </si>
  <si>
    <t>ICS: INV # CI2026-0371 Product # DKS0377 ខ្សែភ្លើង 2x2.5</t>
  </si>
  <si>
    <t>ជើងឌីសង់ទ័រ</t>
  </si>
  <si>
    <t>ICS: Inventory for INV # CI2026-0371 Product # DKS0378 ជើងឌីសង់ទ័រ</t>
  </si>
  <si>
    <t>ICS: COGS for INV # CI2026-0371 Product # DKS0378 ជើងឌីសង់ទ័រ</t>
  </si>
  <si>
    <t>ICS: INV # CI2026-0371 Product # DKS0378 ជើងឌីសង់ទ័រ</t>
  </si>
  <si>
    <t>ឌុយភ្លើង</t>
  </si>
  <si>
    <t>ICS: Inventory for INV # CI2026-0371 Product # DKS0276 ឌុយភ្លើង</t>
  </si>
  <si>
    <t>ICS: COGS for INV # CI2026-0371 Product # DKS0276 ឌុយភ្លើង</t>
  </si>
  <si>
    <t>ICS: INV # CI2026-0371 Product # DKS0276 ឌុយភ្លើង</t>
  </si>
  <si>
    <t>ស៊ីម៉ង​ V</t>
  </si>
  <si>
    <t>ICS: Inventory for INV # CI2026-0371 Product # DKS0176 ស៊ីម៉ង​ V</t>
  </si>
  <si>
    <t>ICS: COGS for INV # CI2026-0371 Product # DKS0176 ស៊ីម៉ង​ V</t>
  </si>
  <si>
    <t>ICS: INV # CI2026-0371 Product # DKS0176 ស៊ីម៉ង​ V</t>
  </si>
  <si>
    <t>ខ្សាច់ស</t>
  </si>
  <si>
    <t>ICS: Inventory for INV # CI2026-0371 Product # DKS0293 ខ្សាច់ស</t>
  </si>
  <si>
    <t>ICS: COGS for INV # CI2026-0371 Product # DKS0293 ខ្សាច់ស</t>
  </si>
  <si>
    <t>ICS: INV # CI2026-0371 Product # DKS0293 ខ្សាច់ស</t>
  </si>
  <si>
    <t>ដែកសរសៃ​ 8L</t>
  </si>
  <si>
    <t>ICS: Inventory for INV # CI2026-0371 Product # DKS0182 ដែកសរសៃ​ 8L</t>
  </si>
  <si>
    <t>ICS: COGS for INV # CI2026-0371 Product # DKS0182 ដែកសរសៃ​ 8L</t>
  </si>
  <si>
    <t>ICS: INV # CI2026-0371 Product # DKS0182 ដែកសរសៃ​ 8L</t>
  </si>
  <si>
    <t>ថ្មតូច</t>
  </si>
  <si>
    <t>ICS: Inventory for INV # CI2026-0371 Product # DKS0294 ថ្មតូច</t>
  </si>
  <si>
    <t>ICS: COGS for INV # CI2026-0371 Product # DKS0294 ថ្មតូច</t>
  </si>
  <si>
    <t>ICS: INV # CI2026-0371 Product # DKS0294 ថ្មតូច</t>
  </si>
  <si>
    <t>ស្រោមដៃអំបោះ</t>
  </si>
  <si>
    <t>ICS: Inventory for INV # CI2026-0371 Product # DKS0150 ស្រោមដៃអំបោះ</t>
  </si>
  <si>
    <t>ICS: COGS for INV # CI2026-0371 Product # DKS0150 ស្រោមដៃអំបោះ</t>
  </si>
  <si>
    <t>ICS: INV # CI2026-0371 Product # DKS0150 ស្រោមដៃអំបោះ</t>
  </si>
  <si>
    <t>ព្រីពណ៌ 5m (រន្ធ5)</t>
  </si>
  <si>
    <t>ICS: Inventory for INV # CI2026-0371 Product # DKS0379 ព្រីពណ៌ 5m (រន្ធ5)</t>
  </si>
  <si>
    <t>ICS: COGS for INV # CI2026-0371 Product # DKS0379 ព្រីពណ៌ 5m (រន្ធ5)</t>
  </si>
  <si>
    <t>ICS: INV # CI2026-0371 Product # DKS0379 ព្រីពណ៌ 5m (រន្ធ5)</t>
  </si>
  <si>
    <t>KSINV26-0117</t>
  </si>
  <si>
    <t>CI2026-0372</t>
  </si>
  <si>
    <t>ICS: INV # CI2026-0372</t>
  </si>
  <si>
    <t>ICS: Inventory for INV # CI2026-0372 Product # DKS0176 ស៊ីម៉ង​ V</t>
  </si>
  <si>
    <t>ICS: COGS for INV # CI2026-0372 Product # DKS0176 ស៊ីម៉ង​ V</t>
  </si>
  <si>
    <t>ICS: INV # CI2026-0372 Product # DKS0176 ស៊ីម៉ង​ V</t>
  </si>
  <si>
    <t>ICS: Inventory for INV # CI2026-0372 Product # DKS0293 ខ្សាច់ស</t>
  </si>
  <si>
    <t>ICS: COGS for INV # CI2026-0372 Product # DKS0293 ខ្សាច់ស</t>
  </si>
  <si>
    <t>ICS: INV # CI2026-0372 Product # DKS0293 ខ្សាច់ស</t>
  </si>
  <si>
    <t>ICS: Inventory for INV # CI2026-0372 Product # DKS0294 ថ្មតូច</t>
  </si>
  <si>
    <t>ICS: COGS for INV # CI2026-0372 Product # DKS0294 ថ្មតូច</t>
  </si>
  <si>
    <t>ICS: INV # CI2026-0372 Product # DKS0294 ថ្មតូច</t>
  </si>
  <si>
    <t>ICS: Inventory for INV # CI2026-0372 Product # DKS0001 ទីប​ 100(8.5)</t>
  </si>
  <si>
    <t>ICS: COGS for INV # CI2026-0372 Product # DKS0001 ទីប​ 100(8.5)</t>
  </si>
  <si>
    <t>ICS: INV # CI2026-0372 Product # DKS0001 ទីប​ 100(8.5)</t>
  </si>
  <si>
    <t>តេ 100</t>
  </si>
  <si>
    <t>ICS: Inventory for INV # CI2026-0372 Product # DKS0029 តេ 100</t>
  </si>
  <si>
    <t>ICS: COGS for INV # CI2026-0372 Product # DKS0029 តេ 100</t>
  </si>
  <si>
    <t>ICS: INV # CI2026-0372 Product # DKS0029 តេ 100</t>
  </si>
  <si>
    <t>តេអ៊ីការិច 100*60</t>
  </si>
  <si>
    <t>ICS: Inventory for INV # CI2026-0372 Product # DKS0061 តេអ៊ីការិច 100*60</t>
  </si>
  <si>
    <t>ICS: COGS for INV # CI2026-0372 Product # DKS0061 តេអ៊ីការិច 100*60</t>
  </si>
  <si>
    <t>ICS: INV # CI2026-0372 Product # DKS0061 តេអ៊ីការិច 100*60</t>
  </si>
  <si>
    <t>ដែកសរសៃ​ 16L</t>
  </si>
  <si>
    <t>ICS: Inventory for INV # CI2026-0372 Product # DKS0186 ដែកសរសៃ​ 16L</t>
  </si>
  <si>
    <t>ICS: COGS for INV # CI2026-0372 Product # DKS0186 ដែកសរសៃ​ 16L</t>
  </si>
  <si>
    <t>ICS: INV # CI2026-0372 Product # DKS0186 ដែកសរសៃ​ 16L</t>
  </si>
  <si>
    <t>ICS: Inventory for INV # CI2026-0372 Product # DKS0191 ដែកជ្រុង 40*40(1.2)</t>
  </si>
  <si>
    <t>ICS: COGS for INV # CI2026-0372 Product # DKS0191 ដែកជ្រុង 40*40(1.2)</t>
  </si>
  <si>
    <t>ICS: INV # CI2026-0372 Product # DKS0191 ដែកជ្រុង 40*40(1.2)</t>
  </si>
  <si>
    <t>CI2026-0373</t>
  </si>
  <si>
    <t>ICS: INV # CI2026-0373</t>
  </si>
  <si>
    <t>ទុយោសកខ្សែភ្លើង 34</t>
  </si>
  <si>
    <t>ICS: Inventory for INV # CI2026-0373 Product # DKS0076 ទុយោសកខ្សែភ្លើង 34</t>
  </si>
  <si>
    <t>ICS: COGS for INV # CI2026-0373 Product # DKS0076 ទុយោសកខ្សែភ្លើង 34</t>
  </si>
  <si>
    <t>ICS: INV # CI2026-0373 Product # DKS0076 ទុយោសកខ្សែភ្លើង 34</t>
  </si>
  <si>
    <t>ហ្គេនខ្សែភ្លើង​ 34</t>
  </si>
  <si>
    <t>ICS: Inventory for INV # CI2026-0373 Product # DKS0077 ហ្គេនខ្សែភ្លើង​ 34</t>
  </si>
  <si>
    <t>ICS: COGS for INV # CI2026-0373 Product # DKS0077 ហ្គេនខ្សែភ្លើង​ 34</t>
  </si>
  <si>
    <t>ICS: INV # CI2026-0373 Product # DKS0077 ហ្គេនខ្សែភ្លើង​ 34</t>
  </si>
  <si>
    <t>ICS: Inventory for INV # CI2026-0373 Product # DKS0276 ឌុយភ្លើង</t>
  </si>
  <si>
    <t>ICS: COGS for INV # CI2026-0373 Product # DKS0276 ឌុយភ្លើង</t>
  </si>
  <si>
    <t>ICS: INV # CI2026-0373 Product # DKS0276 ឌុយភ្លើង</t>
  </si>
  <si>
    <t>កាវទៀន</t>
  </si>
  <si>
    <t>035.Case/100pcs</t>
  </si>
  <si>
    <t>ICS: Inventory for INV # CI2026-0373 Product # DKS0125 កាវទៀន</t>
  </si>
  <si>
    <t>ICS: COGS for INV # CI2026-0373 Product # DKS0125 កាវទៀន</t>
  </si>
  <si>
    <t>ICS: INV # CI2026-0373 Product # DKS0125 កាវទៀន</t>
  </si>
  <si>
    <t>ICS: Inventory for INV # CI2026-0373 Product # DKS0377 ខ្សែភ្លើង 2x2.5</t>
  </si>
  <si>
    <t>ICS: COGS for INV # CI2026-0373 Product # DKS0377 ខ្សែភ្លើង 2x2.5</t>
  </si>
  <si>
    <t>ICS: INV # CI2026-0373 Product # DKS0377 ខ្សែភ្លើង 2x2.5</t>
  </si>
  <si>
    <t>កុងតាក់ចុច2ព្រី2</t>
  </si>
  <si>
    <t>ICS: Inventory for INV # CI2026-0373 Product # DKS0376 កុងតាក់ចុច2ព្រី2</t>
  </si>
  <si>
    <t>ICS: COGS for INV # CI2026-0373 Product # DKS0376 កុងតាក់ចុច2ព្រី2</t>
  </si>
  <si>
    <t>ICS: INV # CI2026-0373 Product # DKS0376 កុងតាក់ចុច2ព្រី2</t>
  </si>
  <si>
    <t>CI2026-0374</t>
  </si>
  <si>
    <t>ICS: INV # CI2026-0374</t>
  </si>
  <si>
    <t xml:space="preserve">ស័ង្កសីលាត </t>
  </si>
  <si>
    <t xml:space="preserve">ICS: Inventory for INV # CI2026-0374 Product # DKS0303 ស័ង្កសីលាត </t>
  </si>
  <si>
    <t xml:space="preserve">ICS: COGS for INV # CI2026-0374 Product # DKS0303 ស័ង្កសីលាត </t>
  </si>
  <si>
    <t xml:space="preserve">ICS: INV # CI2026-0374 Product # DKS0303 ស័ង្កសីលាត </t>
  </si>
  <si>
    <t>ICS: Inventory for INV # CI2026-0374 Product # DKS0177 ស៊ីម៉ង ខន</t>
  </si>
  <si>
    <t>ICS: COGS for INV # CI2026-0374 Product # DKS0177 ស៊ីម៉ង ខន</t>
  </si>
  <si>
    <t>ICS: INV # CI2026-0374 Product # DKS0177 ស៊ីម៉ង ខន</t>
  </si>
  <si>
    <t>ICS: Inventory for INV # CI2026-0374 Product # DKS0293 ខ្សាច់ស</t>
  </si>
  <si>
    <t>ICS: COGS for INV # CI2026-0374 Product # DKS0293 ខ្សាច់ស</t>
  </si>
  <si>
    <t>ICS: INV # CI2026-0374 Product # DKS0293 ខ្សាច់ស</t>
  </si>
  <si>
    <t>ដែកសរសៃ​ 6L</t>
  </si>
  <si>
    <t>ICS: Inventory for INV # CI2026-0374 Product # DKS0181 ដែកសរសៃ​ 6L</t>
  </si>
  <si>
    <t>ICS: COGS for INV # CI2026-0374 Product # DKS0181 ដែកសរសៃ​ 6L</t>
  </si>
  <si>
    <t>ICS: INV # CI2026-0374 Product # DKS0181 ដែកសរសៃ​ 6L</t>
  </si>
  <si>
    <t>ដែកសរសៃ​ 12L</t>
  </si>
  <si>
    <t>ICS: Inventory for INV # CI2026-0374 Product # DKS0184 ដែកសរសៃ​ 12L</t>
  </si>
  <si>
    <t>ICS: COGS for INV # CI2026-0374 Product # DKS0184 ដែកសរសៃ​ 12L</t>
  </si>
  <si>
    <t>ICS: INV # CI2026-0374 Product # DKS0184 ដែកសរសៃ​ 12L</t>
  </si>
  <si>
    <t>ដែកជ្រុង 20*40(1.2)</t>
  </si>
  <si>
    <t>ICS: Inventory for INV # CI2026-0374 Product # DKS0193 ដែកជ្រុង 20*40(1.2)</t>
  </si>
  <si>
    <t>ICS: COGS for INV # CI2026-0374 Product # DKS0193 ដែកជ្រុង 20*40(1.2)</t>
  </si>
  <si>
    <t>ICS: INV # CI2026-0374 Product # DKS0193 ដែកជ្រុង 20*40(1.2)</t>
  </si>
  <si>
    <t>CI2026-0375</t>
  </si>
  <si>
    <t>ICS: INV # CI2026-0375</t>
  </si>
  <si>
    <t>ថ្នាំលាបគ្បឿង 3.5l</t>
  </si>
  <si>
    <t>ICS: Inventory for INV # CI2026-0375 Product # DKS0152 ថ្នាំលាបគ្បឿង 3.5l</t>
  </si>
  <si>
    <t>ICS: COGS for INV # CI2026-0375 Product # DKS0152 ថ្នាំលាបគ្បឿង 3.5l</t>
  </si>
  <si>
    <t>ICS: INV # CI2026-0375 Product # DKS0152 ថ្នាំលាបគ្បឿង 3.5l</t>
  </si>
  <si>
    <t>ថ្នាំប្រេងលាបដែក 250ml</t>
  </si>
  <si>
    <t>ICS: Inventory for INV # CI2026-0375 Product # DKS0156 ថ្នាំប្រេងលាបដែក 250ml</t>
  </si>
  <si>
    <t>ICS: COGS for INV # CI2026-0375 Product # DKS0156 ថ្នាំប្រេងលាបដែក 250ml</t>
  </si>
  <si>
    <t>ICS: INV # CI2026-0375 Product # DKS0156 ថ្នាំប្រេងលាបដែក 250ml</t>
  </si>
  <si>
    <t>រឡូរុញថ្នាំ​ 10cm</t>
  </si>
  <si>
    <t>ICS: Inventory for INV # CI2026-0375 Product # DKS0169 រឡូរុញថ្នាំ​ 10cm</t>
  </si>
  <si>
    <t>ICS: COGS for INV # CI2026-0375 Product # DKS0169 រឡូរុញថ្នាំ​ 10cm</t>
  </si>
  <si>
    <t>ICS: INV # CI2026-0375 Product # DKS0169 រឡូរុញថ្នាំ​ 10cm</t>
  </si>
  <si>
    <t>វីសបាញ់ក្បឿង</t>
  </si>
  <si>
    <t>ICS: Inventory for INV # CI2026-0375 Product # DKS0368 វីសបាញ់ក្បឿង</t>
  </si>
  <si>
    <t>ICS: COGS for INV # CI2026-0375 Product # DKS0368 វីសបាញ់ក្បឿង</t>
  </si>
  <si>
    <t>ICS: INV # CI2026-0375 Product # DKS0368 វីសបាញ់ក្បឿង</t>
  </si>
  <si>
    <t>ប៉ុងខាត់</t>
  </si>
  <si>
    <t>ICS: Inventory for INV # CI2026-0375 Product # DKS0144 ប៉ុងខាត់</t>
  </si>
  <si>
    <t>ICS: COGS for INV # CI2026-0375 Product # DKS0144 ប៉ុងខាត់</t>
  </si>
  <si>
    <t>ICS: INV # CI2026-0375 Product # DKS0144 ប៉ុងខាត់</t>
  </si>
  <si>
    <t>ICS: Inventory for INV # CI2026-0375 Product # DKS0189 ដែកជ្រុង 30*30(1.2)</t>
  </si>
  <si>
    <t>ICS: COGS for INV # CI2026-0375 Product # DKS0189 ដែកជ្រុង 30*30(1.2)</t>
  </si>
  <si>
    <t>ICS: INV # CI2026-0375 Product # DKS0189 ដែកជ្រុង 30*30(1.2)</t>
  </si>
  <si>
    <t>KSINV26-0118</t>
  </si>
  <si>
    <t>CI2026-0376</t>
  </si>
  <si>
    <t>ICS: INV # CI2026-0376</t>
  </si>
  <si>
    <t>ទីប 42(8.5)</t>
  </si>
  <si>
    <t>ICS: Inventory for INV # CI2026-0376 Product # DKS0006 ទីប 42(8.5)</t>
  </si>
  <si>
    <t>ICS: COGS for INV # CI2026-0376 Product # DKS0006 ទីប 42(8.5)</t>
  </si>
  <si>
    <t>ICS: INV # CI2026-0376 Product # DKS0006 ទីប 42(8.5)</t>
  </si>
  <si>
    <t>ICS: Inventory for INV # CI2026-0376 Product # DKS0017 ទីប 27(8.5)</t>
  </si>
  <si>
    <t>ICS: COGS for INV # CI2026-0376 Product # DKS0017 ទីប 27(8.5)</t>
  </si>
  <si>
    <t>ICS: INV # CI2026-0376 Product # DKS0017 ទីប 27(8.5)</t>
  </si>
  <si>
    <t>ICS: Inventory for INV # CI2026-0376 Product # DKS0049 តេ 27</t>
  </si>
  <si>
    <t>ICS: COGS for INV # CI2026-0376 Product # DKS0049 តេ 27</t>
  </si>
  <si>
    <t>ICS: INV # CI2026-0376 Product # DKS0049 តេ 27</t>
  </si>
  <si>
    <t>ICS: Inventory for INV # CI2026-0376 Product # DKS0074 សុងធ្មេញក្នុង 27</t>
  </si>
  <si>
    <t>ICS: COGS for INV # CI2026-0376 Product # DKS0074 សុងធ្មេញក្នុង 27</t>
  </si>
  <si>
    <t>ICS: INV # CI2026-0376 Product # DKS0074 សុងធ្មេញក្នុង 27</t>
  </si>
  <si>
    <t>កែង 27</t>
  </si>
  <si>
    <t>ICS: Inventory for INV # CI2026-0376 Product # DKS0046 កែង 27</t>
  </si>
  <si>
    <t>ICS: COGS for INV # CI2026-0376 Product # DKS0046 កែង 27</t>
  </si>
  <si>
    <t>ICS: INV # CI2026-0376 Product # DKS0046 កែង 27</t>
  </si>
  <si>
    <t>ICS: Inventory for INV # CI2026-0376 Product # DKS0179 ស៊ីម៉ង K</t>
  </si>
  <si>
    <t>ICS: COGS for INV # CI2026-0376 Product # DKS0179 ស៊ីម៉ង K</t>
  </si>
  <si>
    <t>ICS: INV # CI2026-0376 Product # DKS0179 ស៊ីម៉ង K</t>
  </si>
  <si>
    <t>ICS: Inventory for INV # CI2026-0376 Product # DKS0293 ខ្សាច់ស</t>
  </si>
  <si>
    <t>ICS: COGS for INV # CI2026-0376 Product # DKS0293 ខ្សាច់ស</t>
  </si>
  <si>
    <t>ICS: INV # CI2026-0376 Product # DKS0293 ខ្សាច់ស</t>
  </si>
  <si>
    <t>ICS: Inventory for INV # CI2026-0376 Product # DKS0294 ថ្មតូច</t>
  </si>
  <si>
    <t>ICS: COGS for INV # CI2026-0376 Product # DKS0294 ថ្មតូច</t>
  </si>
  <si>
    <t>ICS: INV # CI2026-0376 Product # DKS0294 ថ្មតូច</t>
  </si>
  <si>
    <t>CI2026-0377</t>
  </si>
  <si>
    <t>ICS: INV # CI2026-0377</t>
  </si>
  <si>
    <t>ផ្លែស្វានបេតុង 6l</t>
  </si>
  <si>
    <t>ICS: Inventory for INV # CI2026-0377 Product # DKS0103 ផ្លែស្វានបេតុង 6l</t>
  </si>
  <si>
    <t>ICS: COGS for INV # CI2026-0377 Product # DKS0103 ផ្លែស្វានបេតុង 6l</t>
  </si>
  <si>
    <t>ICS: INV # CI2026-0377 Product # DKS0103 ផ្លែស្វានបេតុង 6l</t>
  </si>
  <si>
    <t>ក្រចាប់លេខ 20</t>
  </si>
  <si>
    <t>ICS: Inventory for INV # CI2026-0377 Product # DKS0094 ក្រចាប់លេខ 20</t>
  </si>
  <si>
    <t>ICS: COGS for INV # CI2026-0377 Product # DKS0094 ក្រចាប់លេខ 20</t>
  </si>
  <si>
    <t>ICS: INV # CI2026-0377 Product # DKS0094 ក្រចាប់លេខ 20</t>
  </si>
  <si>
    <t>ICS: Inventory for INV # CI2026-0377 Product # DKS0079 ហ្គេនខ្សែភ្លើង​ 21</t>
  </si>
  <si>
    <t>ICS: COGS for INV # CI2026-0377 Product # DKS0079 ហ្គេនខ្សែភ្លើង​ 21</t>
  </si>
  <si>
    <t>ICS: INV # CI2026-0377 Product # DKS0079 ហ្គេនខ្សែភ្លើង​ 21</t>
  </si>
  <si>
    <t>ICS: Inventory for INV # CI2026-0377 Product # DKS0377 ខ្សែភ្លើង 2x2.5</t>
  </si>
  <si>
    <t>ICS: COGS for INV # CI2026-0377 Product # DKS0377 ខ្សែភ្លើង 2x2.5</t>
  </si>
  <si>
    <t>ICS: INV # CI2026-0377 Product # DKS0377 ខ្សែភ្លើង 2x2.5</t>
  </si>
  <si>
    <t>ICS: Inventory for INV # CI2026-0377 Product # DKS0376 កុងតាក់ចុច2ព្រី2</t>
  </si>
  <si>
    <t>ICS: COGS for INV # CI2026-0377 Product # DKS0376 កុងតាក់ចុច2ព្រី2</t>
  </si>
  <si>
    <t>ICS: INV # CI2026-0377 Product # DKS0376 កុងតាក់ចុច2ព្រី2</t>
  </si>
  <si>
    <t>ICS: Inventory for INV # CI2026-0377 Product # DKS0379 ព្រីពណ៌ 5m (រន្ធ5)</t>
  </si>
  <si>
    <t>ICS: COGS for INV # CI2026-0377 Product # DKS0379 ព្រីពណ៌ 5m (រន្ធ5)</t>
  </si>
  <si>
    <t>ICS: INV # CI2026-0377 Product # DKS0379 ព្រីពណ៌ 5m (រន្ធ5)</t>
  </si>
  <si>
    <t>CI2026-0378</t>
  </si>
  <si>
    <t>ICS: INV # CI2026-0378</t>
  </si>
  <si>
    <t>ទីប 80(5.0)</t>
  </si>
  <si>
    <t>ICS: Inventory for INV # CI2026-0378 Product # DKS0020 ទីប 80(5.0)</t>
  </si>
  <si>
    <t>ICS: COGS for INV # CI2026-0378 Product # DKS0020 ទីប 80(5.0)</t>
  </si>
  <si>
    <t>ICS: INV # CI2026-0378 Product # DKS0020 ទីប 80(5.0)</t>
  </si>
  <si>
    <t>ICS: Inventory for INV # CI2026-0378 Product # DKS0010 ទីប​ 100(8.5)</t>
  </si>
  <si>
    <t>ICS: COGS for INV # CI2026-0378 Product # DKS0010 ទីប​ 100(8.5)</t>
  </si>
  <si>
    <t>ICS: INV # CI2026-0378 Product # DKS0010 ទីប​ 100(8.5)</t>
  </si>
  <si>
    <t>ICS: Inventory for INV # CI2026-0378 Product # DKS0026 កែង 100</t>
  </si>
  <si>
    <t>ICS: COGS for INV # CI2026-0378 Product # DKS0026 កែង 100</t>
  </si>
  <si>
    <t>ICS: INV # CI2026-0378 Product # DKS0026 កែង 100</t>
  </si>
  <si>
    <t>ICS: Inventory for INV # CI2026-0378 Product # DKS0029 តេ 100</t>
  </si>
  <si>
    <t>ICS: COGS for INV # CI2026-0378 Product # DKS0029 តេ 100</t>
  </si>
  <si>
    <t>ICS: INV # CI2026-0378 Product # DKS0029 តេ 100</t>
  </si>
  <si>
    <t>ICS: Inventory for INV # CI2026-0378 Product # DKS0183 ដែកសរសៃ​ 10L</t>
  </si>
  <si>
    <t>ICS: COGS for INV # CI2026-0378 Product # DKS0183 ដែកសរសៃ​ 10L</t>
  </si>
  <si>
    <t>ICS: INV # CI2026-0378 Product # DKS0183 ដែកសរសៃ​ 10L</t>
  </si>
  <si>
    <t>ICS: Inventory for INV # CI2026-0378 Product # DKS0193 ដែកជ្រុង 20*40(1.2)</t>
  </si>
  <si>
    <t>ICS: COGS for INV # CI2026-0378 Product # DKS0193 ដែកជ្រុង 20*40(1.2)</t>
  </si>
  <si>
    <t>ICS: INV # CI2026-0378 Product # DKS0193 ដែកជ្រុង 20*40(1.2)</t>
  </si>
  <si>
    <t>ស៊ីម៉ង អូដ្ធ</t>
  </si>
  <si>
    <t>ICS: Inventory for INV # CI2026-0378 Product # DKS0178 ស៊ីម៉ង អូដ្ធ</t>
  </si>
  <si>
    <t>ICS: COGS for INV # CI2026-0378 Product # DKS0178 ស៊ីម៉ង អូដ្ធ</t>
  </si>
  <si>
    <t>ICS: INV # CI2026-0378 Product # DKS0178 ស៊ីម៉ង អូដ្ធ</t>
  </si>
  <si>
    <t>CI2026-0379</t>
  </si>
  <si>
    <t>ICS: INV # CI2026-0379</t>
  </si>
  <si>
    <t>ថ្នាំលាបច្រេះប្រផះ 3.5l</t>
  </si>
  <si>
    <t>ICS: Inventory for INV # CI2026-0379 Product # DKS0163 ថ្នាំលាបច្រេះប្រផះ 3.5l</t>
  </si>
  <si>
    <t>ICS: COGS for INV # CI2026-0379 Product # DKS0163 ថ្នាំលាបច្រេះប្រផះ 3.5l</t>
  </si>
  <si>
    <t>ICS: INV # CI2026-0379 Product # DKS0163 ថ្នាំលាបច្រេះប្រផះ 3.5l</t>
  </si>
  <si>
    <t>រឡូរុញថ្នាំ​ 6cm</t>
  </si>
  <si>
    <t>ICS: Inventory for INV # CI2026-0379 Product # DKS0170 រឡូរុញថ្នាំ​ 6cm</t>
  </si>
  <si>
    <t>ICS: COGS for INV # CI2026-0379 Product # DKS0170 រឡូរុញថ្នាំ​ 6cm</t>
  </si>
  <si>
    <t>ICS: INV # CI2026-0379 Product # DKS0170 រឡូរុញថ្នាំ​ 6cm</t>
  </si>
  <si>
    <t>ICS: Inventory for INV # CI2026-0379 Product # DKS0183 ដែកសរសៃ​ 10L</t>
  </si>
  <si>
    <t>ICS: COGS for INV # CI2026-0379 Product # DKS0183 ដែកសរសៃ​ 10L</t>
  </si>
  <si>
    <t>ICS: INV # CI2026-0379 Product # DKS0183 ដែកសរសៃ​ 10L</t>
  </si>
  <si>
    <t>ដែកជ្រុង 25*25(1.2)</t>
  </si>
  <si>
    <t>ICS: Inventory for INV # CI2026-0379 Product # DKS0187 ដែកជ្រុង 25*25(1.2)</t>
  </si>
  <si>
    <t>ICS: COGS for INV # CI2026-0379 Product # DKS0187 ដែកជ្រុង 25*25(1.2)</t>
  </si>
  <si>
    <t>ICS: INV # CI2026-0379 Product # DKS0187 ដែកជ្រុង 25*25(1.2)</t>
  </si>
  <si>
    <t>ICS: Inventory for INV # CI2026-0379 Product # DKS0144 ប៉ុងខាត់</t>
  </si>
  <si>
    <t>ICS: COGS for INV # CI2026-0379 Product # DKS0144 ប៉ុងខាត់</t>
  </si>
  <si>
    <t>ICS: INV # CI2026-0379 Product # DKS0144 ប៉ុងខាត់</t>
  </si>
  <si>
    <t>ICS: Inventory for INV # CI2026-0379 Product # DKS0193 ដែកជ្រុង 20*40(1.2)</t>
  </si>
  <si>
    <t>ICS: COGS for INV # CI2026-0379 Product # DKS0193 ដែកជ្រុង 20*40(1.2)</t>
  </si>
  <si>
    <t>ICS: INV # CI2026-0379 Product # DKS0193 ដែកជ្រុង 20*40(1.2)</t>
  </si>
  <si>
    <t>ICS: Inventory for INV # CI2026-0379 Product # DKS0176 ស៊ីម៉ង​ V</t>
  </si>
  <si>
    <t>ICS: COGS for INV # CI2026-0379 Product # DKS0176 ស៊ីម៉ង​ V</t>
  </si>
  <si>
    <t>ICS: INV # CI2026-0379 Product # DKS0176 ស៊ីម៉ង​ V</t>
  </si>
  <si>
    <t>ជក់លាបថ្នាំ 1"</t>
  </si>
  <si>
    <t>ICS: Inventory for INV # CI2026-0379 Product # DKS0172 ជក់លាបថ្នាំ 1"</t>
  </si>
  <si>
    <t>ICS: COGS for INV # CI2026-0379 Product # DKS0172 ជក់លាបថ្នាំ 1"</t>
  </si>
  <si>
    <t>ICS: INV # CI2026-0379 Product # DKS0172 ជក់លាបថ្នាំ 1"</t>
  </si>
  <si>
    <t>ក្បាលស្វាន 13l</t>
  </si>
  <si>
    <t>ICS: Inventory for INV # CI2026-0379 Product # DKS0108 ក្បាលស្វាន 13l</t>
  </si>
  <si>
    <t>ICS: COGS for INV # CI2026-0379 Product # DKS0108 ក្បាលស្វាន 13l</t>
  </si>
  <si>
    <t>ICS: INV # CI2026-0379 Product # DKS0108 ក្បាលស្វាន 13l</t>
  </si>
  <si>
    <t>KSPB26-0021</t>
  </si>
  <si>
    <t>P-001892</t>
  </si>
  <si>
    <t>ICS: PB # KSPB26-0021</t>
  </si>
  <si>
    <t>DKS0420</t>
  </si>
  <si>
    <t>កន្ត្រៃដងក្រហមលឿង (PT)</t>
  </si>
  <si>
    <t>ICS: PB # KSPB26-0021 Product # DKS0420 កន្ត្រៃដងក្រហមលឿង (PT)</t>
  </si>
  <si>
    <t>DKS0423</t>
  </si>
  <si>
    <t>ខ្សែរឹត (ស) 1.5T ក្រាស់</t>
  </si>
  <si>
    <t>ICS: PB # KSPB26-0021 Product # DKS0423 ខ្សែរឹត (ស) 1.5T ក្រាស់</t>
  </si>
  <si>
    <t>DKS0424</t>
  </si>
  <si>
    <t>ខ្សែរឹត (ស) 2T</t>
  </si>
  <si>
    <t>ICS: PB # KSPB26-0021 Product # DKS0424 ខ្សែរឹត (ស) 2T</t>
  </si>
  <si>
    <t>DKS0083</t>
  </si>
  <si>
    <t>ខ្សែរឹត (ស) 2.5T</t>
  </si>
  <si>
    <t>ICS: PB # KSPB26-0021 Product # DKS0083 ខ្សែរឹត (ស) 2.5T</t>
  </si>
  <si>
    <t>DKS0425</t>
  </si>
  <si>
    <t>ខ្សែរឹត (ស) 3T</t>
  </si>
  <si>
    <t>ICS: PB # KSPB26-0021 Product # DKS0425 ខ្សែរឹត (ស) 3T</t>
  </si>
  <si>
    <t>DKS0082</t>
  </si>
  <si>
    <t>ខ្សែរឹត (ស) 3.5T</t>
  </si>
  <si>
    <t>ICS: PB # KSPB26-0021 Product # DKS0082 ខ្សែរឹត (ស) 3.5T</t>
  </si>
  <si>
    <t>DKS0422</t>
  </si>
  <si>
    <t>ខ្សែរឹត (ខ្មៅ) 2T</t>
  </si>
  <si>
    <t>ICS: PB # KSPB26-0021 Product # DKS0422 ខ្សែរឹត (ខ្មៅ) 2T</t>
  </si>
  <si>
    <t>DKS0421</t>
  </si>
  <si>
    <t>ខ្សែរឹត (ខ្មៅ) 2.5T</t>
  </si>
  <si>
    <t>ICS: PB # KSPB26-0021 Product # DKS0421 ខ្សែរឹត (ខ្មៅ) 2.5T</t>
  </si>
  <si>
    <t>DKS0394</t>
  </si>
  <si>
    <t>ក្បាលផ្សាស្ពាន់ (A)</t>
  </si>
  <si>
    <t>ICS: PB # KSPB26-0021 Product # DKS0394 ក្បាលផ្សាស្ពាន់ (A)</t>
  </si>
  <si>
    <t>DKS0404</t>
  </si>
  <si>
    <t>សោតេ លេខ19</t>
  </si>
  <si>
    <t>ICS: PB # KSPB26-0021 Product # DKS0404 សោតេ លេខ19</t>
  </si>
  <si>
    <t>DKS0401</t>
  </si>
  <si>
    <t>ពន្លាក 24mm</t>
  </si>
  <si>
    <t>ICS: PB # KSPB26-0021 Product # DKS0401 ពន្លាក 24mm</t>
  </si>
  <si>
    <t>DKS0402</t>
  </si>
  <si>
    <t>សោខ្មៅលេខ 50 កខ្លី</t>
  </si>
  <si>
    <t>Lots/12pcs</t>
  </si>
  <si>
    <t>ICS: PB # KSPB26-0021 Product # DKS0402 សោខ្មៅលេខ 50 កខ្លី</t>
  </si>
  <si>
    <t>DKS0403</t>
  </si>
  <si>
    <t>សោខ្មៅលេខ 50 កវែង</t>
  </si>
  <si>
    <t>ICS: PB # KSPB26-0021 Product # DKS0403 សោខ្មៅលេខ 50 កវែង</t>
  </si>
  <si>
    <t>DKS0390</t>
  </si>
  <si>
    <t>កែងដែក 5Fx5Fx4.5F (26)</t>
  </si>
  <si>
    <t>ICS: PB # KSPB26-0021 Product # DKS0390 កែងដែក 5Fx5Fx4.5F (26)</t>
  </si>
  <si>
    <t>កែងដែក 4Fx4Fx2.5F (6)</t>
  </si>
  <si>
    <t>ICS: PB # KSPB26-0021 Product # DKS0369 កែងដែក 4Fx4Fx2.5F (6)</t>
  </si>
  <si>
    <t>DKS0412</t>
  </si>
  <si>
    <t>រុំប៊ីណេផ្កាឈូក (041)</t>
  </si>
  <si>
    <t>ICS: PB # KSPB26-0021 Product # DKS0412 រុំប៊ីណេផ្កាឈូក (041)</t>
  </si>
  <si>
    <t>ក្រដាស់ខាត់សន្លឹក លេខ 60,100…</t>
  </si>
  <si>
    <t>Box/60pcs</t>
  </si>
  <si>
    <t>ICS: PB # KSPB26-0021 Product # DKS0337 ក្រដាស់ខាត់សន្លឹក លេខ 60,100…</t>
  </si>
  <si>
    <t>DKS0426</t>
  </si>
  <si>
    <t>ដងឈូស 4''​ box/10pcs</t>
  </si>
  <si>
    <t>ICS: PB # KSPB26-0021 Product # DKS0426 ដងឈូស 4''​ box/10pcs</t>
  </si>
  <si>
    <t>DKS0427</t>
  </si>
  <si>
    <t>ដងឈូស 5'' box/10pcs</t>
  </si>
  <si>
    <t>ICS: PB # KSPB26-0021 Product # DKS0427 ដងឈូស 5'' box/10pcs</t>
  </si>
  <si>
    <t>DKS0428</t>
  </si>
  <si>
    <t>ដងឈូស 6'' box/10pcs</t>
  </si>
  <si>
    <t>ICS: PB # KSPB26-0021 Product # DKS0428 ដងឈូស 6'' box/10pcs</t>
  </si>
  <si>
    <t>DKS0429</t>
  </si>
  <si>
    <t>ញញួរការ៉ូ (ធំ)</t>
  </si>
  <si>
    <t>ICS: PB # KSPB26-0021 Product # DKS0429 ញញួរការ៉ូ (ធំ)</t>
  </si>
  <si>
    <t>KSINV26-0119</t>
  </si>
  <si>
    <t>CI2026-0380</t>
  </si>
  <si>
    <t>ICS: INV # CI2026-0380</t>
  </si>
  <si>
    <t>ឥដ្ឋប្រហោង</t>
  </si>
  <si>
    <t>ICS: Inventory for INV # CI2026-0380 Product # DKS0305 ឥដ្ឋប្រហោង</t>
  </si>
  <si>
    <t>ICS: COGS for INV # CI2026-0380 Product # DKS0305 ឥដ្ឋប្រហោង</t>
  </si>
  <si>
    <t>ICS: INV # CI2026-0380 Product # DKS0305 ឥដ្ឋប្រហោង</t>
  </si>
  <si>
    <t>ICS: Inventory for INV # CI2026-0380 Product # DKS0293 ខ្សាច់ស</t>
  </si>
  <si>
    <t>ICS: COGS for INV # CI2026-0380 Product # DKS0293 ខ្សាច់ស</t>
  </si>
  <si>
    <t>ICS: INV # CI2026-0380 Product # DKS0293 ខ្សាច់ស</t>
  </si>
  <si>
    <t>ICS: Inventory for INV # CI2026-0380 Product # DKS0294 ថ្មតូច</t>
  </si>
  <si>
    <t>ICS: COGS for INV # CI2026-0380 Product # DKS0294 ថ្មតូច</t>
  </si>
  <si>
    <t>ICS: INV # CI2026-0380 Product # DKS0294 ថ្មតូច</t>
  </si>
  <si>
    <t>ICS: Inventory for INV # CI2026-0380 Product # DKS0179 ស៊ីម៉ង K</t>
  </si>
  <si>
    <t>ICS: COGS for INV # CI2026-0380 Product # DKS0179 ស៊ីម៉ង K</t>
  </si>
  <si>
    <t>ICS: INV # CI2026-0380 Product # DKS0179 ស៊ីម៉ង K</t>
  </si>
  <si>
    <t>ICS: Inventory for INV # CI2026-0380 Product # DKS0183 ដែកសរសៃ​ 10L</t>
  </si>
  <si>
    <t>ICS: COGS for INV # CI2026-0380 Product # DKS0183 ដែកសរសៃ​ 10L</t>
  </si>
  <si>
    <t>ICS: INV # CI2026-0380 Product # DKS0183 ដែកសរសៃ​ 10L</t>
  </si>
  <si>
    <t>ICS: Inventory for INV # CI2026-0380 Product # DKS0193 ដែកជ្រុង 20*40(1.2)</t>
  </si>
  <si>
    <t>ICS: COGS for INV # CI2026-0380 Product # DKS0193 ដែកជ្រុង 20*40(1.2)</t>
  </si>
  <si>
    <t>ICS: INV # CI2026-0380 Product # DKS0193 ដែកជ្រុង 20*40(1.2)</t>
  </si>
  <si>
    <t>ICS: Inventory for INV # CI2026-0380 Product # DKS0189 ដែកជ្រុង 30*30(1.2)</t>
  </si>
  <si>
    <t>ICS: COGS for INV # CI2026-0380 Product # DKS0189 ដែកជ្រុង 30*30(1.2)</t>
  </si>
  <si>
    <t>ICS: INV # CI2026-0380 Product # DKS0189 ដែកជ្រុង 30*30(1.2)</t>
  </si>
  <si>
    <t>CI2026-0381</t>
  </si>
  <si>
    <t>ICS: INV # CI2026-0381</t>
  </si>
  <si>
    <t>ICS: Inventory for INV # CI2026-0381 Product # DKS0006 ទីប 42(8.5)</t>
  </si>
  <si>
    <t>ICS: COGS for INV # CI2026-0381 Product # DKS0006 ទីប 42(8.5)</t>
  </si>
  <si>
    <t>ICS: INV # CI2026-0381 Product # DKS0006 ទីប 42(8.5)</t>
  </si>
  <si>
    <t>ទីប 34(8.5)</t>
  </si>
  <si>
    <t>ICS: Inventory for INV # CI2026-0381 Product # DKS0007 ទីប 34(8.5)</t>
  </si>
  <si>
    <t>ICS: COGS for INV # CI2026-0381 Product # DKS0007 ទីប 34(8.5)</t>
  </si>
  <si>
    <t>ICS: INV # CI2026-0381 Product # DKS0007 ទីប 34(8.5)</t>
  </si>
  <si>
    <t>ទីប 34(5.0)</t>
  </si>
  <si>
    <t>ICS: Inventory for INV # CI2026-0381 Product # DKS0025 ទីប 34(5.0)</t>
  </si>
  <si>
    <t>ICS: COGS for INV # CI2026-0381 Product # DKS0025 ទីប 34(5.0)</t>
  </si>
  <si>
    <t>ICS: INV # CI2026-0381 Product # DKS0025 ទីប 34(5.0)</t>
  </si>
  <si>
    <t>សុង 34</t>
  </si>
  <si>
    <t>ICS: Inventory for INV # CI2026-0381 Product # DKS0044 សុង 34</t>
  </si>
  <si>
    <t>ICS: COGS for INV # CI2026-0381 Product # DKS0044 សុង 34</t>
  </si>
  <si>
    <t>ICS: INV # CI2026-0381 Product # DKS0044 សុង 34</t>
  </si>
  <si>
    <t>សុងធ្មេញក្នុង 34</t>
  </si>
  <si>
    <t>ICS: Inventory for INV # CI2026-0381 Product # DKS0073 សុងធ្មេញក្នុង 34</t>
  </si>
  <si>
    <t>ICS: COGS for INV # CI2026-0381 Product # DKS0073 សុងធ្មេញក្នុង 34</t>
  </si>
  <si>
    <t>ICS: INV # CI2026-0381 Product # DKS0073 សុងធ្មេញក្នុង 34</t>
  </si>
  <si>
    <t>តេ 34</t>
  </si>
  <si>
    <t>ICS: Inventory for INV # CI2026-0381 Product # DKS0045 តេ 34</t>
  </si>
  <si>
    <t>ICS: COGS for INV # CI2026-0381 Product # DKS0045 តេ 34</t>
  </si>
  <si>
    <t>ICS: INV # CI2026-0381 Product # DKS0045 តេ 34</t>
  </si>
  <si>
    <t>ICS: Inventory for INV # CI2026-0381 Product # DKS0181 ដែកសរសៃ​ 6L</t>
  </si>
  <si>
    <t>ICS: COGS for INV # CI2026-0381 Product # DKS0181 ដែកសរសៃ​ 6L</t>
  </si>
  <si>
    <t>ICS: INV # CI2026-0381 Product # DKS0181 ដែកសរសៃ​ 6L</t>
  </si>
  <si>
    <t>ICS: Inventory for INV # CI2026-0381 Product # DKS0183 ដែកសរសៃ​ 10L</t>
  </si>
  <si>
    <t>ICS: COGS for INV # CI2026-0381 Product # DKS0183 ដែកសរសៃ​ 10L</t>
  </si>
  <si>
    <t>ICS: INV # CI2026-0381 Product # DKS0183 ដែកសរសៃ​ 10L</t>
  </si>
  <si>
    <t>ICS: Inventory for INV # CI2026-0381 Product # DKS0189 ដែកជ្រុង 30*30(1.2)</t>
  </si>
  <si>
    <t>ICS: COGS for INV # CI2026-0381 Product # DKS0189 ដែកជ្រុង 30*30(1.2)</t>
  </si>
  <si>
    <t>ICS: INV # CI2026-0381 Product # DKS0189 ដែកជ្រុង 30*30(1.2)</t>
  </si>
  <si>
    <t>កែងដែក 5Fx3F (8)</t>
  </si>
  <si>
    <t>ICS: Inventory for INV # CI2026-0381 Product # DKS0370 កែងដែក 5Fx3F (8)</t>
  </si>
  <si>
    <t>ICS: COGS for INV # CI2026-0381 Product # DKS0370 កែងដែក 5Fx3F (8)</t>
  </si>
  <si>
    <t>ICS: INV # CI2026-0381 Product # DKS0370 កែងដែក 5Fx3F (8)</t>
  </si>
  <si>
    <t>CI2026-0382</t>
  </si>
  <si>
    <t>ICS: INV # CI2026-0382</t>
  </si>
  <si>
    <t>ICS: Inventory for INV # CI2026-0382 Product # DKS0082 ខ្សែរឹត (ស) 3.5T</t>
  </si>
  <si>
    <t>ICS: COGS for INV # CI2026-0382 Product # DKS0082 ខ្សែរឹត (ស) 3.5T</t>
  </si>
  <si>
    <t>ICS: INV # CI2026-0382 Product # DKS0082 ខ្សែរឹត (ស) 3.5T</t>
  </si>
  <si>
    <t>ICS: Inventory for INV # CI2026-0382 Product # DKS0092 ទុយោសកខ្សែភ្លើង 21</t>
  </si>
  <si>
    <t>ICS: COGS for INV # CI2026-0382 Product # DKS0092 ទុយោសកខ្សែភ្លើង 21</t>
  </si>
  <si>
    <t>ICS: INV # CI2026-0382 Product # DKS0092 ទុយោសកខ្សែភ្លើង 21</t>
  </si>
  <si>
    <t>កុងតាក់ជាប់ជញ្ជាំង</t>
  </si>
  <si>
    <t>ICS: Inventory for INV # CI2026-0382 Product # DKS0097 កុងតាក់ជាប់ជញ្ជាំង</t>
  </si>
  <si>
    <t>ICS: COGS for INV # CI2026-0382 Product # DKS0097 កុងតាក់ជាប់ជញ្ជាំង</t>
  </si>
  <si>
    <t>ICS: INV # CI2026-0382 Product # DKS0097 កុងតាក់ជាប់ជញ្ជាំង</t>
  </si>
  <si>
    <t>ICS: Inventory for INV # CI2026-0382 Product # DKS0096 ជើងអំពូល ជាប់ជញ្ជាំង 1</t>
  </si>
  <si>
    <t>ICS: COGS for INV # CI2026-0382 Product # DKS0096 ជើងអំពូល ជាប់ជញ្ជាំង 1</t>
  </si>
  <si>
    <t>ICS: INV # CI2026-0382 Product # DKS0096 ជើងអំពូល ជាប់ជញ្ជាំង 1</t>
  </si>
  <si>
    <t>ICS: Inventory for INV # CI2026-0382 Product # DKS0276 ឌុយភ្លើង</t>
  </si>
  <si>
    <t>ICS: COGS for INV # CI2026-0382 Product # DKS0276 ឌុយភ្លើង</t>
  </si>
  <si>
    <t>ICS: INV # CI2026-0382 Product # DKS0276 ឌុយភ្លើង</t>
  </si>
  <si>
    <t>ICS: Inventory for INV # CI2026-0382 Product # DKS0378 ជើងឌីសង់ទ័រ</t>
  </si>
  <si>
    <t>ICS: COGS for INV # CI2026-0382 Product # DKS0378 ជើងឌីសង់ទ័រ</t>
  </si>
  <si>
    <t>ICS: INV # CI2026-0382 Product # DKS0378 ជើងឌីសង់ទ័រ</t>
  </si>
  <si>
    <t>ICS: Inventory for INV # CI2026-0382 Product # DKS0376 កុងតាក់ចុច2ព្រី2</t>
  </si>
  <si>
    <t>ICS: COGS for INV # CI2026-0382 Product # DKS0376 កុងតាក់ចុច2ព្រី2</t>
  </si>
  <si>
    <t>ICS: INV # CI2026-0382 Product # DKS0376 កុងតាក់ចុច2ព្រី2</t>
  </si>
  <si>
    <t>ICS: Inventory for INV # CI2026-0382 Product # DKS0377 ខ្សែភ្លើង 2x2.5</t>
  </si>
  <si>
    <t>ICS: COGS for INV # CI2026-0382 Product # DKS0377 ខ្សែភ្លើង 2x2.5</t>
  </si>
  <si>
    <t>ICS: INV # CI2026-0382 Product # DKS0377 ខ្សែភ្លើង 2x2.5</t>
  </si>
  <si>
    <t>ICS: Inventory for INV # CI2026-0382 Product # DKS0379 ព្រីពណ៌ 5m (រន្ធ5)</t>
  </si>
  <si>
    <t>ICS: COGS for INV # CI2026-0382 Product # DKS0379 ព្រីពណ៌ 5m (រន្ធ5)</t>
  </si>
  <si>
    <t>ICS: INV # CI2026-0382 Product # DKS0379 ព្រីពណ៌ 5m (រន្ធ5)</t>
  </si>
  <si>
    <t>ប៉ោលអូតូ</t>
  </si>
  <si>
    <t>ICS: Inventory for INV # CI2026-0382 Product # DKS0365 ប៉ោលអូតូ</t>
  </si>
  <si>
    <t>ICS: COGS for INV # CI2026-0382 Product # DKS0365 ប៉ោលអូតូ</t>
  </si>
  <si>
    <t>ICS: INV # CI2026-0382 Product # DKS0365 ប៉ោលអូតូ</t>
  </si>
  <si>
    <t>ICS: Inventory for INV # CI2026-0382 Product # DKS0103 ផ្លែស្វានបេតុង 6l</t>
  </si>
  <si>
    <t>ICS: COGS for INV # CI2026-0382 Product # DKS0103 ផ្លែស្វានបេតុង 6l</t>
  </si>
  <si>
    <t>ICS: INV # CI2026-0382 Product # DKS0103 ផ្លែស្វានបេតុង 6l</t>
  </si>
  <si>
    <t>ផ្លែស្វានថ្មថ្មីមុខ4 6mm</t>
  </si>
  <si>
    <t>ICS: Inventory for INV # CI2026-0382 Product # DKS0366 ផ្លែស្វានថ្មថ្មីមុខ4 6mm</t>
  </si>
  <si>
    <t>ICS: COGS for INV # CI2026-0382 Product # DKS0366 ផ្លែស្វានថ្មថ្មីមុខ4 6mm</t>
  </si>
  <si>
    <t>ICS: INV # CI2026-0382 Product # DKS0366 ផ្លែស្វានថ្មថ្មីមុខ4 6mm</t>
  </si>
  <si>
    <t>CI2026-0383</t>
  </si>
  <si>
    <t>ICS: INV # CI2026-0383</t>
  </si>
  <si>
    <t>ថ្នាំទឹកមាសលាយទឹក 3.5l</t>
  </si>
  <si>
    <t>ICS: Inventory for INV # CI2026-0383 Product # DKS0165 ថ្នាំទឹកមាសលាយទឹក 3.5l</t>
  </si>
  <si>
    <t>ICS: COGS for INV # CI2026-0383 Product # DKS0165 ថ្នាំទឹកមាសលាយទឹក 3.5l</t>
  </si>
  <si>
    <t>ICS: INV # CI2026-0383 Product # DKS0165 ថ្នាំទឹកមាសលាយទឹក 3.5l</t>
  </si>
  <si>
    <t>ICS: Inventory for INV # CI2026-0383 Product # DKS0163 ថ្នាំលាបច្រេះប្រផះ 3.5l</t>
  </si>
  <si>
    <t>ICS: COGS for INV # CI2026-0383 Product # DKS0163 ថ្នាំលាបច្រេះប្រផះ 3.5l</t>
  </si>
  <si>
    <t>ICS: INV # CI2026-0383 Product # DKS0163 ថ្នាំលាបច្រេះប្រផះ 3.5l</t>
  </si>
  <si>
    <t>ICS: Inventory for INV # CI2026-0383 Product # DKS0169 រឡូរុញថ្នាំ​ 10cm</t>
  </si>
  <si>
    <t>ICS: COGS for INV # CI2026-0383 Product # DKS0169 រឡូរុញថ្នាំ​ 10cm</t>
  </si>
  <si>
    <t>ICS: INV # CI2026-0383 Product # DKS0169 រឡូរុញថ្នាំ​ 10cm</t>
  </si>
  <si>
    <t>ICS: Inventory for INV # CI2026-0383 Product # DKS0144 ប៉ុងខាត់</t>
  </si>
  <si>
    <t>ICS: COGS for INV # CI2026-0383 Product # DKS0144 ប៉ុងខាត់</t>
  </si>
  <si>
    <t>ICS: INV # CI2026-0383 Product # DKS0144 ប៉ុងខាត់</t>
  </si>
  <si>
    <t>ផ្លែខាត់ល្អ</t>
  </si>
  <si>
    <t>ICS: Inventory for INV # CI2026-0383 Product # DKS0145 ផ្លែខាត់ល្អ</t>
  </si>
  <si>
    <t>ICS: COGS for INV # CI2026-0383 Product # DKS0145 ផ្លែខាត់ល្អ</t>
  </si>
  <si>
    <t>ICS: INV # CI2026-0383 Product # DKS0145 ផ្លែខាត់ល្អ</t>
  </si>
  <si>
    <t>ដែកសរសៃ​ 14L</t>
  </si>
  <si>
    <t>ICS: Inventory for INV # CI2026-0383 Product # DKS0185 ដែកសរសៃ​ 14L</t>
  </si>
  <si>
    <t>ICS: COGS for INV # CI2026-0383 Product # DKS0185 ដែកសរសៃ​ 14L</t>
  </si>
  <si>
    <t>ICS: INV # CI2026-0383 Product # DKS0185 ដែកសរសៃ​ 14L</t>
  </si>
  <si>
    <t>ICS: Inventory for INV # CI2026-0383 Product # DKS0182 ដែកសរសៃ​ 8L</t>
  </si>
  <si>
    <t>ICS: COGS for INV # CI2026-0383 Product # DKS0182 ដែកសរសៃ​ 8L</t>
  </si>
  <si>
    <t>ICS: INV # CI2026-0383 Product # DKS0182 ដែកសរសៃ​ 8L</t>
  </si>
  <si>
    <t>ICS: Inventory for INV # CI2026-0383 Product # DKS0189 ដែកជ្រុង 30*30(1.2)</t>
  </si>
  <si>
    <t>ICS: COGS for INV # CI2026-0383 Product # DKS0189 ដែកជ្រុង 30*30(1.2)</t>
  </si>
  <si>
    <t>ICS: INV # CI2026-0383 Product # DKS0189 ដែកជ្រុង 30*30(1.2)</t>
  </si>
  <si>
    <t>ដែកជ្រុង 50*100(1.1)</t>
  </si>
  <si>
    <t>ICS: Inventory for INV # CI2026-0383 Product # DKS0198 ដែកជ្រុង 50*100(1.1)</t>
  </si>
  <si>
    <t>ICS: COGS for INV # CI2026-0383 Product # DKS0198 ដែកជ្រុង 50*100(1.1)</t>
  </si>
  <si>
    <t>ICS: INV # CI2026-0383 Product # DKS0198 ដែកជ្រុង 50*100(1.1)</t>
  </si>
  <si>
    <t>លួសចំណង</t>
  </si>
  <si>
    <t>ICS: Inventory for INV # CI2026-0383 Product # DKS0241 លួសចំណង</t>
  </si>
  <si>
    <t>ICS: COGS for INV # CI2026-0383 Product # DKS0241 លួសចំណង</t>
  </si>
  <si>
    <t>ICS: INV # CI2026-0383 Product # DKS0241 លួសចំណង</t>
  </si>
  <si>
    <t>ICS: Inventory for INV # CI2026-0383 Product # DKS0172 ជក់លាបថ្នាំ 1"</t>
  </si>
  <si>
    <t>ICS: COGS for INV # CI2026-0383 Product # DKS0172 ជក់លាបថ្នាំ 1"</t>
  </si>
  <si>
    <t>ICS: INV # CI2026-0383 Product # DKS0172 ជក់លាបថ្នាំ 1"</t>
  </si>
  <si>
    <t>ICS: Inventory for INV # CI2026-0383 Product # DKS0179 ស៊ីម៉ង K</t>
  </si>
  <si>
    <t>ICS: COGS for INV # CI2026-0383 Product # DKS0179 ស៊ីម៉ង K</t>
  </si>
  <si>
    <t>ICS: INV # CI2026-0383 Product # DKS0179 ស៊ីម៉ង K</t>
  </si>
  <si>
    <t>ម៉ែត្រកែង 3T</t>
  </si>
  <si>
    <t>ICS: Inventory for INV # CI2026-0383 Product # DKS0367 ម៉ែត្រកែង 3T</t>
  </si>
  <si>
    <t>ICS: COGS for INV # CI2026-0383 Product # DKS0367 ម៉ែត្រកែង 3T</t>
  </si>
  <si>
    <t>ICS: INV # CI2026-0383 Product # DKS0367 ម៉ែត្រកែង 3T</t>
  </si>
  <si>
    <t>ICS: Inventory for INV # CI2026-0383 Product # DKS0150 ស្រោមដៃអំបោះ</t>
  </si>
  <si>
    <t>ICS: COGS for INV # CI2026-0383 Product # DKS0150 ស្រោមដៃអំបោះ</t>
  </si>
  <si>
    <t>ICS: INV # CI2026-0383 Product # DKS0150 ស្រោមដៃអំបោះ</t>
  </si>
  <si>
    <t>KSINV26-0120</t>
  </si>
  <si>
    <t>CI2026-0384</t>
  </si>
  <si>
    <t>ICS: INV # CI2026-0384</t>
  </si>
  <si>
    <t xml:space="preserve">ពិដានដេគ័រ PVC ភ្លី4 </t>
  </si>
  <si>
    <t>001.Unit</t>
  </si>
  <si>
    <t xml:space="preserve">ICS: Inventory for INV # CI2026-0384 Product # DKS0385 ពិដានដេគ័រ PVC ភ្លី4 </t>
  </si>
  <si>
    <t xml:space="preserve">ICS: COGS for INV # CI2026-0384 Product # DKS0385 ពិដានដេគ័រ PVC ភ្លី4 </t>
  </si>
  <si>
    <t xml:space="preserve">ICS: INV # CI2026-0384 Product # DKS0385 ពិដានដេគ័រ PVC ភ្លី4 </t>
  </si>
  <si>
    <t>ពិដានដេគ័រ PVC លាត</t>
  </si>
  <si>
    <t>ICS: Inventory for INV # CI2026-0384 Product # DKS0386 ពិដានដេគ័រ PVC លាត</t>
  </si>
  <si>
    <t>ICS: COGS for INV # CI2026-0384 Product # DKS0386 ពិដានដេគ័រ PVC លាត</t>
  </si>
  <si>
    <t>ICS: INV # CI2026-0384 Product # DKS0386 ពិដានដេគ័រ PVC លាត</t>
  </si>
  <si>
    <t>ក្រចាប់ពិដាន PVC</t>
  </si>
  <si>
    <t>ICS: Inventory for INV # CI2026-0384 Product # DKS0381 ក្រចាប់ពិដាន PVC</t>
  </si>
  <si>
    <t>ICS: COGS for INV # CI2026-0384 Product # DKS0381 ក្រចាប់ពិដាន PVC</t>
  </si>
  <si>
    <t>ICS: INV # CI2026-0384 Product # DKS0381 ក្រចាប់ពិដាន PVC</t>
  </si>
  <si>
    <t>ជ្រីចង្អូរពិដាន PVC (ស)</t>
  </si>
  <si>
    <t>ICS: Inventory for INV # CI2026-0384 Product # DKS0382 ជ្រីចង្អូរពិដាន PVC (ស)</t>
  </si>
  <si>
    <t>ICS: COGS for INV # CI2026-0384 Product # DKS0382 ជ្រីចង្អូរពិដាន PVC (ស)</t>
  </si>
  <si>
    <t>ICS: INV # CI2026-0384 Product # DKS0382 ជ្រីចង្អូរពិដាន PVC (ស)</t>
  </si>
  <si>
    <t>ICS: Inventory for INV # CI2026-0384 Product # DKS0412 រុំប៊ីណេផ្កាឈូក (041)</t>
  </si>
  <si>
    <t>ICS: COGS for INV # CI2026-0384 Product # DKS0412 រុំប៊ីណេផ្កាឈូក (041)</t>
  </si>
  <si>
    <t>ICS: INV # CI2026-0384 Product # DKS0412 រុំប៊ីណេផ្កាឈូក (041)</t>
  </si>
  <si>
    <t>ICS: Inventory for INV # CI2026-0384 Product # DKS0376 កុងតាក់ចុច2ព្រី2</t>
  </si>
  <si>
    <t>ICS: COGS for INV # CI2026-0384 Product # DKS0376 កុងតាក់ចុច2ព្រី2</t>
  </si>
  <si>
    <t>ICS: INV # CI2026-0384 Product # DKS0376 កុងតាក់ចុច2ព្រី2</t>
  </si>
  <si>
    <t>ICS: Inventory for INV # CI2026-0384 Product # DKS0276 ឌុយភ្លើង</t>
  </si>
  <si>
    <t>ICS: COGS for INV # CI2026-0384 Product # DKS0276 ឌុយភ្លើង</t>
  </si>
  <si>
    <t>ICS: INV # CI2026-0384 Product # DKS0276 ឌុយភ្លើង</t>
  </si>
  <si>
    <t>ICS: Inventory for INV # CI2026-0384 Product # DKS0079 ហ្គេនខ្សែភ្លើង​ 21</t>
  </si>
  <si>
    <t>ICS: COGS for INV # CI2026-0384 Product # DKS0079 ហ្គេនខ្សែភ្លើង​ 21</t>
  </si>
  <si>
    <t>ICS: INV # CI2026-0384 Product # DKS0079 ហ្គេនខ្សែភ្លើង​ 21</t>
  </si>
  <si>
    <t>ICS: Inventory for INV # CI2026-0384 Product # DKS0108 ក្បាលស្វាន 13l</t>
  </si>
  <si>
    <t>ICS: COGS for INV # CI2026-0384 Product # DKS0108 ក្បាលស្វាន 13l</t>
  </si>
  <si>
    <t>ICS: INV # CI2026-0384 Product # DKS0108 ក្បាលស្វាន 13l</t>
  </si>
  <si>
    <t>ខ្សែឡាបូលាងចាន</t>
  </si>
  <si>
    <t>ICS: Inventory for INV # CI2026-0384 Product # DKS0371 ខ្សែឡាបូលាងចាន</t>
  </si>
  <si>
    <t>ICS: COGS for INV # CI2026-0384 Product # DKS0371 ខ្សែឡាបូលាងចាន</t>
  </si>
  <si>
    <t>ICS: INV # CI2026-0384 Product # DKS0371 ខ្សែឡាបូលាងចាន</t>
  </si>
  <si>
    <t>CI2026-0385</t>
  </si>
  <si>
    <t>ICS: INV # CI2026-0385</t>
  </si>
  <si>
    <t>ICS: Inventory for INV # CI2026-0385 Product # DKS0390 កែងដែក 5Fx5Fx4.5F (26)</t>
  </si>
  <si>
    <t>ICS: COGS for INV # CI2026-0385 Product # DKS0390 កែងដែក 5Fx5Fx4.5F (26)</t>
  </si>
  <si>
    <t>ICS: INV # CI2026-0385 Product # DKS0390 កែងដែក 5Fx5Fx4.5F (26)</t>
  </si>
  <si>
    <t>ICS: Inventory for INV # CI2026-0385 Product # DKS0394 ក្បាលផ្សាស្ពាន់ (A)</t>
  </si>
  <si>
    <t>ICS: COGS for INV # CI2026-0385 Product # DKS0394 ក្បាលផ្សាស្ពាន់ (A)</t>
  </si>
  <si>
    <t>ICS: INV # CI2026-0385 Product # DKS0394 ក្បាលផ្សាស្ពាន់ (A)</t>
  </si>
  <si>
    <t>ICS: Inventory for INV # CI2026-0385 Product # DKS0401 ពន្លាក 24mm</t>
  </si>
  <si>
    <t>ICS: COGS for INV # CI2026-0385 Product # DKS0401 ពន្លាក 24mm</t>
  </si>
  <si>
    <t>ICS: INV # CI2026-0385 Product # DKS0401 ពន្លាក 24mm</t>
  </si>
  <si>
    <t>ICS: Inventory for INV # CI2026-0385 Product # DKS0402 សោខ្មៅលេខ 50 កខ្លី</t>
  </si>
  <si>
    <t>ICS: COGS for INV # CI2026-0385 Product # DKS0402 សោខ្មៅលេខ 50 កខ្លី</t>
  </si>
  <si>
    <t>ICS: INV # CI2026-0385 Product # DKS0402 សោខ្មៅលេខ 50 កខ្លី</t>
  </si>
  <si>
    <t>កែងទ្រ 14x16</t>
  </si>
  <si>
    <t>ICS: Inventory for INV # CI2026-0385 Product # DKS0380 កែងទ្រ 14x16</t>
  </si>
  <si>
    <t>ICS: COGS for INV # CI2026-0385 Product # DKS0380 កែងទ្រ 14x16</t>
  </si>
  <si>
    <t>ICS: INV # CI2026-0385 Product # DKS0380 កែងទ្រ 14x16</t>
  </si>
  <si>
    <t>ICS: Inventory for INV # CI2026-0385 Product # DKS0378 ជើងឌីសង់ទ័រ</t>
  </si>
  <si>
    <t>ICS: COGS for INV # CI2026-0385 Product # DKS0378 ជើងឌីសង់ទ័រ</t>
  </si>
  <si>
    <t>ICS: INV # CI2026-0385 Product # DKS0378 ជើងឌីសង់ទ័រ</t>
  </si>
  <si>
    <t>ICS: Inventory for INV # CI2026-0385 Product # DKS0368 វីសបាញ់ក្បឿង</t>
  </si>
  <si>
    <t>ICS: COGS for INV # CI2026-0385 Product # DKS0368 វីសបាញ់ក្បឿង</t>
  </si>
  <si>
    <t>ICS: INV # CI2026-0385 Product # DKS0368 វីសបាញ់ក្បឿង</t>
  </si>
  <si>
    <t>ICS: Inventory for INV # CI2026-0385 Product # DKS0369 កែងដែក 4Fx4Fx2.5F (6)</t>
  </si>
  <si>
    <t>ICS: COGS for INV # CI2026-0385 Product # DKS0369 កែងដែក 4Fx4Fx2.5F (6)</t>
  </si>
  <si>
    <t>ICS: INV # CI2026-0385 Product # DKS0369 កែងដែក 4Fx4Fx2.5F (6)</t>
  </si>
  <si>
    <t>ICS: Inventory for INV # CI2026-0385 Product # DKS0097 កុងតាក់ជាប់ជញ្ជាំង</t>
  </si>
  <si>
    <t>ICS: COGS for INV # CI2026-0385 Product # DKS0097 កុងតាក់ជាប់ជញ្ជាំង</t>
  </si>
  <si>
    <t>ICS: INV # CI2026-0385 Product # DKS0097 កុងតាក់ជាប់ជញ្ជាំង</t>
  </si>
  <si>
    <t>ICS: Inventory for INV # CI2026-0385 Product # DKS0096 ជើងអំពូល ជាប់ជញ្ជាំង 1</t>
  </si>
  <si>
    <t>ICS: COGS for INV # CI2026-0385 Product # DKS0096 ជើងអំពូល ជាប់ជញ្ជាំង 1</t>
  </si>
  <si>
    <t>ICS: INV # CI2026-0385 Product # DKS0096 ជើងអំពូល ជាប់ជញ្ជាំង 1</t>
  </si>
  <si>
    <t>ICS: Inventory for INV # CI2026-0385 Product # DKS0377 ខ្សែភ្លើង 2x2.5</t>
  </si>
  <si>
    <t>ICS: COGS for INV # CI2026-0385 Product # DKS0377 ខ្សែភ្លើង 2x2.5</t>
  </si>
  <si>
    <t>ICS: INV # CI2026-0385 Product # DKS0377 ខ្សែភ្លើង 2x2.5</t>
  </si>
  <si>
    <t>ICS: Inventory for INV # CI2026-0385 Product # DKS0079 ហ្គេនខ្សែភ្លើង​ 21</t>
  </si>
  <si>
    <t>ICS: COGS for INV # CI2026-0385 Product # DKS0079 ហ្គេនខ្សែភ្លើង​ 21</t>
  </si>
  <si>
    <t>ICS: INV # CI2026-0385 Product # DKS0079 ហ្គេនខ្សែភ្លើង​ 21</t>
  </si>
  <si>
    <t>CI2026-0386</t>
  </si>
  <si>
    <t>ICS: INV # CI2026-0386</t>
  </si>
  <si>
    <t>ICS: Inventory for INV # CI2026-0386 Product # DKS0386 ពិដានដេគ័រ PVC លាត</t>
  </si>
  <si>
    <t>ICS: COGS for INV # CI2026-0386 Product # DKS0386 ពិដានដេគ័រ PVC លាត</t>
  </si>
  <si>
    <t>ICS: INV # CI2026-0386 Product # DKS0386 ពិដានដេគ័រ PVC លាត</t>
  </si>
  <si>
    <t xml:space="preserve">ពិដានដេគ័រ PVC ភ្លី3 </t>
  </si>
  <si>
    <t xml:space="preserve">ICS: Inventory for INV # CI2026-0386 Product # DKS0384 ពិដានដេគ័រ PVC ភ្លី3 </t>
  </si>
  <si>
    <t xml:space="preserve">ICS: COGS for INV # CI2026-0386 Product # DKS0384 ពិដានដេគ័រ PVC ភ្លី3 </t>
  </si>
  <si>
    <t xml:space="preserve">ICS: INV # CI2026-0386 Product # DKS0384 ពិដានដេគ័រ PVC ភ្លី3 </t>
  </si>
  <si>
    <t>ICS: Inventory for INV # CI2026-0386 Product # DKS0381 ក្រចាប់ពិដាន PVC</t>
  </si>
  <si>
    <t>ICS: COGS for INV # CI2026-0386 Product # DKS0381 ក្រចាប់ពិដាន PVC</t>
  </si>
  <si>
    <t>ICS: INV # CI2026-0386 Product # DKS0381 ក្រចាប់ពិដាន PVC</t>
  </si>
  <si>
    <t>ICS: Inventory for INV # CI2026-0386 Product # DKS0382 ជ្រីចង្អូរពិដាន PVC (ស)</t>
  </si>
  <si>
    <t>ICS: COGS for INV # CI2026-0386 Product # DKS0382 ជ្រីចង្អូរពិដាន PVC (ស)</t>
  </si>
  <si>
    <t>ICS: INV # CI2026-0386 Product # DKS0382 ជ្រីចង្អូរពិដាន PVC (ស)</t>
  </si>
  <si>
    <t>ICS: Inventory for INV # CI2026-0386 Product # DKS0376 កុងតាក់ចុច2ព្រី2</t>
  </si>
  <si>
    <t>ICS: COGS for INV # CI2026-0386 Product # DKS0376 កុងតាក់ចុច2ព្រី2</t>
  </si>
  <si>
    <t>ICS: INV # CI2026-0386 Product # DKS0376 កុងតាក់ចុច2ព្រី2</t>
  </si>
  <si>
    <t>ICS: Inventory for INV # CI2026-0386 Product # DKS0096 ជើងអំពូល ជាប់ជញ្ជាំង 1</t>
  </si>
  <si>
    <t>ICS: COGS for INV # CI2026-0386 Product # DKS0096 ជើងអំពូល ជាប់ជញ្ជាំង 1</t>
  </si>
  <si>
    <t>ICS: INV # CI2026-0386 Product # DKS0096 ជើងអំពូល ជាប់ជញ្ជាំង 1</t>
  </si>
  <si>
    <t>ICS: Inventory for INV # CI2026-0386 Product # DKS0077 ហ្គេនខ្សែភ្លើង​ 34</t>
  </si>
  <si>
    <t>ICS: COGS for INV # CI2026-0386 Product # DKS0077 ហ្គេនខ្សែភ្លើង​ 34</t>
  </si>
  <si>
    <t>ICS: INV # CI2026-0386 Product # DKS0077 ហ្គេនខ្សែភ្លើង​ 34</t>
  </si>
  <si>
    <t>ICS: Inventory for INV # CI2026-0386 Product # DKS0276 ឌុយភ្លើង</t>
  </si>
  <si>
    <t>ICS: COGS for INV # CI2026-0386 Product # DKS0276 ឌុយភ្លើង</t>
  </si>
  <si>
    <t>ICS: INV # CI2026-0386 Product # DKS0276 ឌុយភ្លើង</t>
  </si>
  <si>
    <t>ICS: Inventory for INV # CI2026-0386 Product # DKS0108 ក្បាលស្វាន 13l</t>
  </si>
  <si>
    <t>ICS: COGS for INV # CI2026-0386 Product # DKS0108 ក្បាលស្វាន 13l</t>
  </si>
  <si>
    <t>ICS: INV # CI2026-0386 Product # DKS0108 ក្បាលស្វាន 13l</t>
  </si>
  <si>
    <t>KSPB26-0022</t>
  </si>
  <si>
    <t>ហេង ចំរើន ផ្គត់ផ្គង់ឧបករណ៍គ្រឿងជាង (K.S.H Group)</t>
  </si>
  <si>
    <t>ICS: PB # KSPB26-0022</t>
  </si>
  <si>
    <t>DKS0395</t>
  </si>
  <si>
    <t>ផ្លែកាត់ការ៉ូ AOHO</t>
  </si>
  <si>
    <t>ICS: PB # KSPB26-0022 Product # DKS0395 ផ្លែកាត់ការ៉ូ AOHO</t>
  </si>
  <si>
    <t>DKS0399</t>
  </si>
  <si>
    <t>ផ្លែកាត់បេតុង SIHAN</t>
  </si>
  <si>
    <t>ICS: PB # KSPB26-0022 Product # DKS0399 ផ្លែកាត់បេតុង SIHAN</t>
  </si>
  <si>
    <t>002046</t>
  </si>
  <si>
    <t>KSPB26-0023</t>
  </si>
  <si>
    <t>ICS: PB # KSPB26-0023</t>
  </si>
  <si>
    <t>ICS: PB # KSPB26-0023 Product # DKS0187 ដែកជ្រុង 25*25(1.2)</t>
  </si>
  <si>
    <t>ដែកជ្រុង 30*60(1.2)</t>
  </si>
  <si>
    <t>ICS: PB # KSPB26-0023 Product # DKS0195 ដែកជ្រុង 30*60(1.2)</t>
  </si>
  <si>
    <t>ដែកជ្រុង 40*80(1.2)</t>
  </si>
  <si>
    <t>ICS: PB # KSPB26-0023 Product # DKS0197 ដែកជ្រុង 40*80(1.2)</t>
  </si>
  <si>
    <t>DKS0199</t>
  </si>
  <si>
    <t>ដែកជ្រុង 50*100(1.2)</t>
  </si>
  <si>
    <t>ICS: PB # KSPB26-0023 Product # DKS0199 ដែកជ្រុង 50*100(1.2)</t>
  </si>
  <si>
    <t>កាវបិតទីប 100g</t>
  </si>
  <si>
    <t>ICS: PB # KSPB26-0023 Product # DKS0349 កាវបិតទីប 100g</t>
  </si>
  <si>
    <t>កាវបិតទីប 250g</t>
  </si>
  <si>
    <t>ICS: PB # KSPB26-0023 Product # DKS0243 កាវបិតទីប 250g</t>
  </si>
  <si>
    <t>ICS: PB # KSPB26-0023 Product # DKS0293 ខ្សាច់ស</t>
  </si>
  <si>
    <t>ICS: PB # KSPB26-0023 Product # DKS0294 ថ្មតូច</t>
  </si>
  <si>
    <t>DKS0358</t>
  </si>
  <si>
    <t>ថ្មធំ (ល្អ)</t>
  </si>
  <si>
    <t>m3/2*m3|2</t>
  </si>
  <si>
    <t>ICS: PB # KSPB26-0023 Product # DKS0358 ថ្មធំ (ល្អ)</t>
  </si>
  <si>
    <t>ស៊ីម៉ង់​ V</t>
  </si>
  <si>
    <t>Be</t>
  </si>
  <si>
    <t>ICS: PB # KSPB26-0023 Product # DKS0176 ស៊ីម៉ង់​ V</t>
  </si>
  <si>
    <t>ស៊ីម៉ង់ ខន</t>
  </si>
  <si>
    <t>ICS: PB # KSPB26-0023 Product # DKS0177 ស៊ីម៉ង់ ខន</t>
  </si>
  <si>
    <t>ស៊ីម៉ង់ អូដ្ធ</t>
  </si>
  <si>
    <t>ICS: PB # KSPB26-0023 Product # DKS0178 ស៊ីម៉ង់ អូដ្ធ</t>
  </si>
  <si>
    <t>ស៊ីម៉ង់ K</t>
  </si>
  <si>
    <t>ICS: PB # KSPB26-0023 Product # DKS0179 ស៊ីម៉ង់ K</t>
  </si>
  <si>
    <t>ICS: PB # KSPB26-0023 Product # DKS0305 ឥដ្ឋប្រហោង</t>
  </si>
  <si>
    <t>KSINV26-0121</t>
  </si>
  <si>
    <t>CI2026-0387</t>
  </si>
  <si>
    <t>ICS: INV # CI2026-0387</t>
  </si>
  <si>
    <t>ICS: Inventory for INV # CI2026-0387 Product # DKS0395 ផ្លែកាត់ការ៉ូ AOHO</t>
  </si>
  <si>
    <t>ICS: COGS for INV # CI2026-0387 Product # DKS0395 ផ្លែកាត់ការ៉ូ AOHO</t>
  </si>
  <si>
    <t>ICS: INV # CI2026-0387 Product # DKS0395 ផ្លែកាត់ការ៉ូ AOHO</t>
  </si>
  <si>
    <t>ICS: Inventory for INV # CI2026-0387 Product # DKS0399 ផ្លែកាត់បេតុង SIHAN</t>
  </si>
  <si>
    <t>ICS: COGS for INV # CI2026-0387 Product # DKS0399 ផ្លែកាត់បេតុង SIHAN</t>
  </si>
  <si>
    <t>ICS: INV # CI2026-0387 Product # DKS0399 ផ្លែកាត់បេតុង SIHAN</t>
  </si>
  <si>
    <t>ICS: Inventory for INV # CI2026-0387 Product # DKS0177 ស៊ីម៉ង់ ខន</t>
  </si>
  <si>
    <t>ICS: COGS for INV # CI2026-0387 Product # DKS0177 ស៊ីម៉ង់ ខន</t>
  </si>
  <si>
    <t>ICS: INV # CI2026-0387 Product # DKS0177 ស៊ីម៉ង់ ខន</t>
  </si>
  <si>
    <t>ICS: Inventory for INV # CI2026-0387 Product # DKS0183 ដែកសរសៃ​ 10L</t>
  </si>
  <si>
    <t>ICS: COGS for INV # CI2026-0387 Product # DKS0183 ដែកសរសៃ​ 10L</t>
  </si>
  <si>
    <t>ICS: INV # CI2026-0387 Product # DKS0183 ដែកសរសៃ​ 10L</t>
  </si>
  <si>
    <t>ICS: Inventory for INV # CI2026-0387 Product # DKS0181 ដែកសរសៃ​ 6L</t>
  </si>
  <si>
    <t>ICS: COGS for INV # CI2026-0387 Product # DKS0181 ដែកសរសៃ​ 6L</t>
  </si>
  <si>
    <t>ICS: INV # CI2026-0387 Product # DKS0181 ដែកសរសៃ​ 6L</t>
  </si>
  <si>
    <t>ICS: Inventory for INV # CI2026-0387 Product # DKS0198 ដែកជ្រុង 50*100(1.1)</t>
  </si>
  <si>
    <t>ICS: COGS for INV # CI2026-0387 Product # DKS0198 ដែកជ្រុង 50*100(1.1)</t>
  </si>
  <si>
    <t>ICS: INV # CI2026-0387 Product # DKS0198 ដែកជ្រុង 50*100(1.1)</t>
  </si>
  <si>
    <t>CI2026-0388</t>
  </si>
  <si>
    <t>ICS: INV # CI2026-0388</t>
  </si>
  <si>
    <t>ICS: Inventory for INV # CI2026-0388 Product # DKS0377 ខ្សែភ្លើង 2x2.5</t>
  </si>
  <si>
    <t>ICS: COGS for INV # CI2026-0388 Product # DKS0377 ខ្សែភ្លើង 2x2.5</t>
  </si>
  <si>
    <t>ICS: INV # CI2026-0388 Product # DKS0377 ខ្សែភ្លើង 2x2.5</t>
  </si>
  <si>
    <t>ICS: Inventory for INV # CI2026-0388 Product # DKS0092 ទុយោសកខ្សែភ្លើង 21</t>
  </si>
  <si>
    <t>ICS: COGS for INV # CI2026-0388 Product # DKS0092 ទុយោសកខ្សែភ្លើង 21</t>
  </si>
  <si>
    <t>ICS: INV # CI2026-0388 Product # DKS0092 ទុយោសកខ្សែភ្លើង 21</t>
  </si>
  <si>
    <t>ICS: Inventory for INV # CI2026-0388 Product # DKS0125 កាវទៀន</t>
  </si>
  <si>
    <t>ICS: COGS for INV # CI2026-0388 Product # DKS0125 កាវទៀន</t>
  </si>
  <si>
    <t>ICS: INV # CI2026-0388 Product # DKS0125 កាវទៀន</t>
  </si>
  <si>
    <t>ក្រចាប់ 21</t>
  </si>
  <si>
    <t>ICS: Inventory for INV # CI2026-0388 Product # DKS0284 ក្រចាប់ 21</t>
  </si>
  <si>
    <t>ICS: COGS for INV # CI2026-0388 Product # DKS0284 ក្រចាប់ 21</t>
  </si>
  <si>
    <t>ICS: INV # CI2026-0388 Product # DKS0284 ក្រចាប់ 21</t>
  </si>
  <si>
    <t>ICS: Inventory for INV # CI2026-0388 Product # DKS0096 ជើងអំពូល ជាប់ជញ្ជាំង 1</t>
  </si>
  <si>
    <t>ICS: COGS for INV # CI2026-0388 Product # DKS0096 ជើងអំពូល ជាប់ជញ្ជាំង 1</t>
  </si>
  <si>
    <t>ICS: INV # CI2026-0388 Product # DKS0096 ជើងអំពូល ជាប់ជញ្ជាំង 1</t>
  </si>
  <si>
    <t>ICS: Inventory for INV # CI2026-0388 Product # DKS0424 ខ្សែរឹត (ស) 2T</t>
  </si>
  <si>
    <t>ICS: COGS for INV # CI2026-0388 Product # DKS0424 ខ្សែរឹត (ស) 2T</t>
  </si>
  <si>
    <t>ICS: INV # CI2026-0388 Product # DKS0424 ខ្សែរឹត (ស) 2T</t>
  </si>
  <si>
    <t>ICS: Inventory for INV # CI2026-0388 Product # DKS0276 ឌុយភ្លើង</t>
  </si>
  <si>
    <t>ICS: COGS for INV # CI2026-0388 Product # DKS0276 ឌុយភ្លើង</t>
  </si>
  <si>
    <t>ICS: INV # CI2026-0388 Product # DKS0276 ឌុយភ្លើង</t>
  </si>
  <si>
    <t>ICS: Inventory for INV # CI2026-0388 Product # DKS0378 ជើងឌីសង់ទ័រ</t>
  </si>
  <si>
    <t>ICS: COGS for INV # CI2026-0388 Product # DKS0378 ជើងឌីសង់ទ័រ</t>
  </si>
  <si>
    <t>ICS: INV # CI2026-0388 Product # DKS0378 ជើងឌីសង់ទ័រ</t>
  </si>
  <si>
    <t>ICS: Inventory for INV # CI2026-0388 Product # DKS0108 ក្បាលស្វាន 13l</t>
  </si>
  <si>
    <t>ICS: COGS for INV # CI2026-0388 Product # DKS0108 ក្បាលស្វាន 13l</t>
  </si>
  <si>
    <t>ICS: INV # CI2026-0388 Product # DKS0108 ក្បាលស្វាន 13l</t>
  </si>
  <si>
    <t>ICS: Inventory for INV # CI2026-0388 Product # DKS0366 ផ្លែស្វានថ្មថ្មីមុខ4 6mm</t>
  </si>
  <si>
    <t>ICS: COGS for INV # CI2026-0388 Product # DKS0366 ផ្លែស្វានថ្មថ្មីមុខ4 6mm</t>
  </si>
  <si>
    <t>ICS: INV # CI2026-0388 Product # DKS0366 ផ្លែស្វានថ្មថ្មីមុខ4 6mm</t>
  </si>
  <si>
    <t>ICS: Inventory for INV # CI2026-0388 Product # DKS0241 លួសចំណង</t>
  </si>
  <si>
    <t>ICS: COGS for INV # CI2026-0388 Product # DKS0241 លួសចំណង</t>
  </si>
  <si>
    <t>ICS: INV # CI2026-0388 Product # DKS0241 លួសចំណង</t>
  </si>
  <si>
    <t>ICS: Inventory for INV # CI2026-0388 Product # DKS0009 ទីប 21(5.0)</t>
  </si>
  <si>
    <t>ICS: COGS for INV # CI2026-0388 Product # DKS0009 ទីប 21(5.0)</t>
  </si>
  <si>
    <t>ICS: INV # CI2026-0388 Product # DKS0009 ទីប 21(5.0)</t>
  </si>
  <si>
    <t>ICS: Inventory for INV # CI2026-0388 Product # DKS0050 កែង 21</t>
  </si>
  <si>
    <t>ICS: COGS for INV # CI2026-0388 Product # DKS0050 កែង 21</t>
  </si>
  <si>
    <t>ICS: INV # CI2026-0388 Product # DKS0050 កែង 21</t>
  </si>
  <si>
    <t>CI2026-0389</t>
  </si>
  <si>
    <t>ICS: INV # CI2026-0389</t>
  </si>
  <si>
    <t>ICS: Inventory for INV # CI2026-0389 Product # DKS0009 ទីប 21(5.0)</t>
  </si>
  <si>
    <t>ICS: COGS for INV # CI2026-0389 Product # DKS0009 ទីប 21(5.0)</t>
  </si>
  <si>
    <t>ICS: INV # CI2026-0389 Product # DKS0009 ទីប 21(5.0)</t>
  </si>
  <si>
    <t>ទីប 27(5.0)</t>
  </si>
  <si>
    <t>ICS: Inventory for INV # CI2026-0389 Product # DKS0008 ទីប 27(5.0)</t>
  </si>
  <si>
    <t>ICS: COGS for INV # CI2026-0389 Product # DKS0008 ទីប 27(5.0)</t>
  </si>
  <si>
    <t>ICS: INV # CI2026-0389 Product # DKS0008 ទីប 27(5.0)</t>
  </si>
  <si>
    <t>ICS: Inventory for INV # CI2026-0389 Product # DKS0010 ទីប​ 100(8.5)</t>
  </si>
  <si>
    <t>ICS: COGS for INV # CI2026-0389 Product # DKS0010 ទីប​ 100(8.5)</t>
  </si>
  <si>
    <t>ICS: INV # CI2026-0389 Product # DKS0010 ទីប​ 100(8.5)</t>
  </si>
  <si>
    <t>ICS: Inventory for INV # CI2026-0389 Product # DKS0026 កែង 100</t>
  </si>
  <si>
    <t>ICS: COGS for INV # CI2026-0389 Product # DKS0026 កែង 100</t>
  </si>
  <si>
    <t>ICS: INV # CI2026-0389 Product # DKS0026 កែង 100</t>
  </si>
  <si>
    <t>ICS: Inventory for INV # CI2026-0389 Product # DKS0029 តេ 100</t>
  </si>
  <si>
    <t>ICS: COGS for INV # CI2026-0389 Product # DKS0029 តេ 100</t>
  </si>
  <si>
    <t>ICS: INV # CI2026-0389 Product # DKS0029 តេ 100</t>
  </si>
  <si>
    <t>ICS: Inventory for INV # CI2026-0389 Product # DKS0050 កែង 21</t>
  </si>
  <si>
    <t>ICS: COGS for INV # CI2026-0389 Product # DKS0050 កែង 21</t>
  </si>
  <si>
    <t>ICS: INV # CI2026-0389 Product # DKS0050 កែង 21</t>
  </si>
  <si>
    <t>ICS: Inventory for INV # CI2026-0389 Product # DKS0343 កែងជ័រ 21 ក្នុង</t>
  </si>
  <si>
    <t>ICS: COGS for INV # CI2026-0389 Product # DKS0343 កែងជ័រ 21 ក្នុង</t>
  </si>
  <si>
    <t>ICS: INV # CI2026-0389 Product # DKS0343 កែងជ័រ 21 ក្នុង</t>
  </si>
  <si>
    <t>ICS: Inventory for INV # CI2026-0389 Product # DKS0046 កែង 27</t>
  </si>
  <si>
    <t>ICS: COGS for INV # CI2026-0389 Product # DKS0046 កែង 27</t>
  </si>
  <si>
    <t>ICS: INV # CI2026-0389 Product # DKS0046 កែង 27</t>
  </si>
  <si>
    <t>សុង 27</t>
  </si>
  <si>
    <t>ICS: Inventory for INV # CI2026-0389 Product # DKS0048 សុង 27</t>
  </si>
  <si>
    <t>ICS: COGS for INV # CI2026-0389 Product # DKS0048 សុង 27</t>
  </si>
  <si>
    <t>ICS: INV # CI2026-0389 Product # DKS0048 សុង 27</t>
  </si>
  <si>
    <t>ICS: Inventory for INV # CI2026-0389 Product # DKS0181 ដែកសរសៃ​ 6L</t>
  </si>
  <si>
    <t>ICS: COGS for INV # CI2026-0389 Product # DKS0181 ដែកសរសៃ​ 6L</t>
  </si>
  <si>
    <t>ICS: INV # CI2026-0389 Product # DKS0181 ដែកសរសៃ​ 6L</t>
  </si>
  <si>
    <t>ICS: Inventory for INV # CI2026-0389 Product # DKS0187 ដែកជ្រុង 25*25(1.2)</t>
  </si>
  <si>
    <t>ICS: COGS for INV # CI2026-0389 Product # DKS0187 ដែកជ្រុង 25*25(1.2)</t>
  </si>
  <si>
    <t>ICS: INV # CI2026-0389 Product # DKS0187 ដែកជ្រុង 25*25(1.2)</t>
  </si>
  <si>
    <t>ICS: Inventory for INV # CI2026-0389 Product # DKS0177 ស៊ីម៉ង់ ខន</t>
  </si>
  <si>
    <t>ICS: COGS for INV # CI2026-0389 Product # DKS0177 ស៊ីម៉ង់ ខន</t>
  </si>
  <si>
    <t>ICS: INV # CI2026-0389 Product # DKS0177 ស៊ីម៉ង់ ខន</t>
  </si>
  <si>
    <t>ICS: Inventory for INV # CI2026-0389 Product # DKS0293 ខ្សាច់ស</t>
  </si>
  <si>
    <t>ICS: COGS for INV # CI2026-0389 Product # DKS0293 ខ្សាច់ស</t>
  </si>
  <si>
    <t>ICS: INV # CI2026-0389 Product # DKS0293 ខ្សាច់ស</t>
  </si>
  <si>
    <t>ICS: Inventory for INV # CI2026-0389 Product # DKS0294 ថ្មតូច</t>
  </si>
  <si>
    <t>ICS: COGS for INV # CI2026-0389 Product # DKS0294 ថ្មតូច</t>
  </si>
  <si>
    <t>ICS: INV # CI2026-0389 Product # DKS0294 ថ្មតូច</t>
  </si>
  <si>
    <t>CI2026-0390</t>
  </si>
  <si>
    <t>ICS: INV # CI2026-0390</t>
  </si>
  <si>
    <t>ICS: Inventory for INV # CI2026-0390 Product # DKS0152 ថ្នាំលាបគ្បឿង 3.5l</t>
  </si>
  <si>
    <t>ICS: COGS for INV # CI2026-0390 Product # DKS0152 ថ្នាំលាបគ្បឿង 3.5l</t>
  </si>
  <si>
    <t>ICS: INV # CI2026-0390 Product # DKS0152 ថ្នាំលាបគ្បឿង 3.5l</t>
  </si>
  <si>
    <t>រឡូរុញថ្នាំ​ 15cm</t>
  </si>
  <si>
    <t>ICS: Inventory for INV # CI2026-0390 Product # DKS0167 រឡូរុញថ្នាំ​ 15cm</t>
  </si>
  <si>
    <t>ICS: COGS for INV # CI2026-0390 Product # DKS0167 រឡូរុញថ្នាំ​ 15cm</t>
  </si>
  <si>
    <t>ICS: INV # CI2026-0390 Product # DKS0167 រឡូរុញថ្នាំ​ 15cm</t>
  </si>
  <si>
    <t>ICS: Inventory for INV # CI2026-0390 Product # DKS0386 ពិដានដេគ័រ PVC លាត</t>
  </si>
  <si>
    <t>ICS: COGS for INV # CI2026-0390 Product # DKS0386 ពិដានដេគ័រ PVC លាត</t>
  </si>
  <si>
    <t>ICS: INV # CI2026-0390 Product # DKS0386 ពិដានដេគ័រ PVC លាត</t>
  </si>
  <si>
    <t xml:space="preserve">ICS: Inventory for INV # CI2026-0390 Product # DKS0384 ពិដានដេគ័រ PVC ភ្លី3 </t>
  </si>
  <si>
    <t xml:space="preserve">ICS: COGS for INV # CI2026-0390 Product # DKS0384 ពិដានដេគ័រ PVC ភ្លី3 </t>
  </si>
  <si>
    <t xml:space="preserve">ICS: INV # CI2026-0390 Product # DKS0384 ពិដានដេគ័រ PVC ភ្លី3 </t>
  </si>
  <si>
    <t xml:space="preserve">ICS: Inventory for INV # CI2026-0390 Product # DKS0385 ពិដានដេគ័រ PVC ភ្លី4 </t>
  </si>
  <si>
    <t xml:space="preserve">ICS: COGS for INV # CI2026-0390 Product # DKS0385 ពិដានដេគ័រ PVC ភ្លី4 </t>
  </si>
  <si>
    <t xml:space="preserve">ICS: INV # CI2026-0390 Product # DKS0385 ពិដានដេគ័រ PVC ភ្លី4 </t>
  </si>
  <si>
    <t>តំណរពិដាន PVC (ស)</t>
  </si>
  <si>
    <t>ICS: Inventory for INV # CI2026-0390 Product # DKS0383 តំណរពិដាន PVC (ស)</t>
  </si>
  <si>
    <t>ICS: COGS for INV # CI2026-0390 Product # DKS0383 តំណរពិដាន PVC (ស)</t>
  </si>
  <si>
    <t>ICS: INV # CI2026-0390 Product # DKS0383 តំណរពិដាន PVC (ស)</t>
  </si>
  <si>
    <t>ICS: Inventory for INV # CI2026-0390 Product # DKS0382 ជ្រីចង្អូរពិដាន PVC (ស)</t>
  </si>
  <si>
    <t>ICS: COGS for INV # CI2026-0390 Product # DKS0382 ជ្រីចង្អូរពិដាន PVC (ស)</t>
  </si>
  <si>
    <t>ICS: INV # CI2026-0390 Product # DKS0382 ជ្រីចង្អូរពិដាន PVC (ស)</t>
  </si>
  <si>
    <t>CI2026-0391</t>
  </si>
  <si>
    <t>ICS: INV # CI2026-0391</t>
  </si>
  <si>
    <t>ICS: Inventory for INV # CI2026-0391 Product # DKS0177 ស៊ីម៉ង់ ខន</t>
  </si>
  <si>
    <t>ICS: COGS for INV # CI2026-0391 Product # DKS0177 ស៊ីម៉ង់ ខន</t>
  </si>
  <si>
    <t>ICS: INV # CI2026-0391 Product # DKS0177 ស៊ីម៉ង់ ខន</t>
  </si>
  <si>
    <t>ICS: Inventory for INV # CI2026-0391 Product # DKS0293 ខ្សាច់ស</t>
  </si>
  <si>
    <t>ICS: COGS for INV # CI2026-0391 Product # DKS0293 ខ្សាច់ស</t>
  </si>
  <si>
    <t>ICS: INV # CI2026-0391 Product # DKS0293 ខ្សាច់ស</t>
  </si>
  <si>
    <t>ICS: Inventory for INV # CI2026-0391 Product # DKS0294 ថ្មតូច</t>
  </si>
  <si>
    <t>ICS: COGS for INV # CI2026-0391 Product # DKS0294 ថ្មតូច</t>
  </si>
  <si>
    <t>ICS: INV # CI2026-0391 Product # DKS0294 ថ្មតូច</t>
  </si>
  <si>
    <t>KSPB26-0024</t>
  </si>
  <si>
    <t>DaDing បោះដុំសម្ភារៈជាង ម៉ូទ័រ និងបន្ទប់ទឹក (DaDing)</t>
  </si>
  <si>
    <t>ABA:Renren ZHU</t>
  </si>
  <si>
    <t>ICS: PB # KSPB26-0024</t>
  </si>
  <si>
    <t>DKS0396</t>
  </si>
  <si>
    <t>ផ្លែកាត់ការ៉ូធ្មេញញឹក 4*T6</t>
  </si>
  <si>
    <t>Box/20pcs</t>
  </si>
  <si>
    <t>ICS: PB # KSPB26-0024 Product # DKS0396 ផ្លែកាត់ការ៉ូធ្មេញញឹក 4*T6</t>
  </si>
  <si>
    <t>DKS0398</t>
  </si>
  <si>
    <t>ផ្លែកាត់ក្រហម 355cm</t>
  </si>
  <si>
    <t>Case/25pcs</t>
  </si>
  <si>
    <t>ICS: PB # KSPB26-0024 Product # DKS0398 ផ្លែកាត់ក្រហម 355cm</t>
  </si>
  <si>
    <t>DKS0397</t>
  </si>
  <si>
    <t>ផ្លែកាត់ក្រហម 1T</t>
  </si>
  <si>
    <t>Case/800pcs</t>
  </si>
  <si>
    <t>ICS: PB # KSPB26-0024 Product # DKS0397 ផ្លែកាត់ក្រហម 1T</t>
  </si>
  <si>
    <t>DKS0433</t>
  </si>
  <si>
    <t>ផ្លែកាត់បៃតង 1T</t>
  </si>
  <si>
    <t>ICS: PB # KSPB26-0024 Product # DKS0433 ផ្លែកាត់បៃតង 1T</t>
  </si>
  <si>
    <t>DKS0408</t>
  </si>
  <si>
    <t>ទុយោក្បាលពីរ 40cm</t>
  </si>
  <si>
    <t>ICS: PB # KSPB26-0024 Product # DKS0408 ទុយោក្បាលពីរ 40cm</t>
  </si>
  <si>
    <t>DKS0409</t>
  </si>
  <si>
    <t>ទុយោក្បាលពីរ 60cm</t>
  </si>
  <si>
    <t>ICS: PB # KSPB26-0024 Product # DKS0409 ទុយោក្បាលពីរ 60cm</t>
  </si>
  <si>
    <t>DKS0410</t>
  </si>
  <si>
    <t>ទុយោក្បាលពីរ 80cm</t>
  </si>
  <si>
    <t>ICS: PB # KSPB26-0024 Product # DKS0410 ទុយោក្បាលពីរ 80cm</t>
  </si>
  <si>
    <t>DKS0391</t>
  </si>
  <si>
    <t>កែវស្ទុងពណ៌ខៀវ 40cm</t>
  </si>
  <si>
    <t>ICS: PB # KSPB26-0024 Product # DKS0391 កែវស្ទុងពណ៌ខៀវ 40cm</t>
  </si>
  <si>
    <t>DKS0392</t>
  </si>
  <si>
    <t>កែវស្ទុងពណ៌ខៀវ 50cm</t>
  </si>
  <si>
    <t>ICS: PB # KSPB26-0024 Product # DKS0392 កែវស្ទុងពណ៌ខៀវ 50cm</t>
  </si>
  <si>
    <t>DKS0393</t>
  </si>
  <si>
    <t>កែវស្ទុងពណ៌ខៀវ 60cm</t>
  </si>
  <si>
    <t>ICS: PB # KSPB26-0024 Product # DKS0393 កែវស្ទុងពណ៌ខៀវ 60cm</t>
  </si>
  <si>
    <t>KSINV26-0122</t>
  </si>
  <si>
    <t>CI2026-0392</t>
  </si>
  <si>
    <t>ICS: INV # CI2026-0392</t>
  </si>
  <si>
    <t>ICS: Inventory for INV # CI2026-0392 Product # DKS0293 ខ្សាច់ស</t>
  </si>
  <si>
    <t>ICS: COGS for INV # CI2026-0392 Product # DKS0293 ខ្សាច់ស</t>
  </si>
  <si>
    <t>ICS: INV # CI2026-0392 Product # DKS0293 ខ្សាច់ស</t>
  </si>
  <si>
    <t>ICS: Inventory for INV # CI2026-0392 Product # DKS0176 ស៊ីម៉ង់​ V</t>
  </si>
  <si>
    <t>ICS: COGS for INV # CI2026-0392 Product # DKS0176 ស៊ីម៉ង់​ V</t>
  </si>
  <si>
    <t>ICS: INV # CI2026-0392 Product # DKS0176 ស៊ីម៉ង់​ V</t>
  </si>
  <si>
    <t>ICS: Inventory for INV # CI2026-0392 Product # DKS0294 ថ្មតូច</t>
  </si>
  <si>
    <t>ICS: COGS for INV # CI2026-0392 Product # DKS0294 ថ្មតូច</t>
  </si>
  <si>
    <t>ICS: INV # CI2026-0392 Product # DKS0294 ថ្មតូច</t>
  </si>
  <si>
    <t>081.m3/2*m3|2</t>
  </si>
  <si>
    <t>ICS: Inventory for INV # CI2026-0392 Product # DKS0358 ថ្មធំ (ល្អ)</t>
  </si>
  <si>
    <t>ICS: COGS for INV # CI2026-0392 Product # DKS0358 ថ្មធំ (ល្អ)</t>
  </si>
  <si>
    <t>ICS: INV # CI2026-0392 Product # DKS0358 ថ្មធំ (ល្អ)</t>
  </si>
  <si>
    <t>ICS: Inventory for INV # CI2026-0392 Product # DKS0187 ដែកជ្រុង 25*25(1.2)</t>
  </si>
  <si>
    <t>ICS: COGS for INV # CI2026-0392 Product # DKS0187 ដែកជ្រុង 25*25(1.2)</t>
  </si>
  <si>
    <t>ICS: INV # CI2026-0392 Product # DKS0187 ដែកជ្រុង 25*25(1.2)</t>
  </si>
  <si>
    <t>CI2026-0393</t>
  </si>
  <si>
    <t>ICS: INV # CI2026-0393</t>
  </si>
  <si>
    <t>ICS: Inventory for INV # CI2026-0393 Product # DKS0293 ខ្សាច់ស</t>
  </si>
  <si>
    <t>ICS: COGS for INV # CI2026-0393 Product # DKS0293 ខ្សាច់ស</t>
  </si>
  <si>
    <t>ICS: INV # CI2026-0393 Product # DKS0293 ខ្សាច់ស</t>
  </si>
  <si>
    <t>ICS: Inventory for INV # CI2026-0393 Product # DKS0176 ស៊ីម៉ង់​ V</t>
  </si>
  <si>
    <t>ICS: COGS for INV # CI2026-0393 Product # DKS0176 ស៊ីម៉ង់​ V</t>
  </si>
  <si>
    <t>ICS: INV # CI2026-0393 Product # DKS0176 ស៊ីម៉ង់​ V</t>
  </si>
  <si>
    <t>ICS: Inventory for INV # CI2026-0393 Product # DKS0183 ដែកសរសៃ​ 10L</t>
  </si>
  <si>
    <t>ICS: COGS for INV # CI2026-0393 Product # DKS0183 ដែកសរសៃ​ 10L</t>
  </si>
  <si>
    <t>ICS: INV # CI2026-0393 Product # DKS0183 ដែកសរសៃ​ 10L</t>
  </si>
  <si>
    <t>ICS: Inventory for INV # CI2026-0393 Product # DKS0152 ថ្នាំលាបគ្បឿង 3.5l</t>
  </si>
  <si>
    <t>ICS: COGS for INV # CI2026-0393 Product # DKS0152 ថ្នាំលាបគ្បឿង 3.5l</t>
  </si>
  <si>
    <t>ICS: INV # CI2026-0393 Product # DKS0152 ថ្នាំលាបគ្បឿង 3.5l</t>
  </si>
  <si>
    <t>CI2026-0394</t>
  </si>
  <si>
    <t>ICS: INV # CI2026-0394</t>
  </si>
  <si>
    <t>ICS: Inventory for INV # CI2026-0394 Product # DKS0305 ឥដ្ឋប្រហោង</t>
  </si>
  <si>
    <t>ICS: COGS for INV # CI2026-0394 Product # DKS0305 ឥដ្ឋប្រហោង</t>
  </si>
  <si>
    <t>ICS: INV # CI2026-0394 Product # DKS0305 ឥដ្ឋប្រហោង</t>
  </si>
  <si>
    <t>ICS: Inventory for INV # CI2026-0394 Product # DKS0293 ខ្សាច់ស</t>
  </si>
  <si>
    <t>ICS: COGS for INV # CI2026-0394 Product # DKS0293 ខ្សាច់ស</t>
  </si>
  <si>
    <t>ICS: INV # CI2026-0394 Product # DKS0293 ខ្សាច់ស</t>
  </si>
  <si>
    <t>ICS: Inventory for INV # CI2026-0394 Product # DKS0176 ស៊ីម៉ង់​ V</t>
  </si>
  <si>
    <t>ICS: COGS for INV # CI2026-0394 Product # DKS0176 ស៊ីម៉ង់​ V</t>
  </si>
  <si>
    <t>ICS: INV # CI2026-0394 Product # DKS0176 ស៊ីម៉ង់​ V</t>
  </si>
  <si>
    <t>KSINV26-0123</t>
  </si>
  <si>
    <t>CI2026-0395</t>
  </si>
  <si>
    <t>ICS: INV # CI2026-0395</t>
  </si>
  <si>
    <t>ICS: Inventory for INV # CI2026-0395 Product # DKS0293 ខ្សាច់ស</t>
  </si>
  <si>
    <t>ICS: COGS for INV # CI2026-0395 Product # DKS0293 ខ្សាច់ស</t>
  </si>
  <si>
    <t>ICS: INV # CI2026-0395 Product # DKS0293 ខ្សាច់ស</t>
  </si>
  <si>
    <t>ICS: Inventory for INV # CI2026-0395 Product # DKS0177 ស៊ីម៉ង់ ខន</t>
  </si>
  <si>
    <t>ICS: COGS for INV # CI2026-0395 Product # DKS0177 ស៊ីម៉ង់ ខន</t>
  </si>
  <si>
    <t>ICS: INV # CI2026-0395 Product # DKS0177 ស៊ីម៉ង់ ខន</t>
  </si>
  <si>
    <t>080.m3|2</t>
  </si>
  <si>
    <t>ICS: Inventory for INV # CI2026-0395 Product # DKS0358 ថ្មធំ (ល្អ)</t>
  </si>
  <si>
    <t>ICS: COGS for INV # CI2026-0395 Product # DKS0358 ថ្មធំ (ល្អ)</t>
  </si>
  <si>
    <t>ICS: INV # CI2026-0395 Product # DKS0358 ថ្មធំ (ល្អ)</t>
  </si>
  <si>
    <t>ICS: Inventory for INV # CI2026-0395 Product # DKS0197 ដែកជ្រុង 40*80(1.2)</t>
  </si>
  <si>
    <t>ICS: COGS for INV # CI2026-0395 Product # DKS0197 ដែកជ្រុង 40*80(1.2)</t>
  </si>
  <si>
    <t>ICS: INV # CI2026-0395 Product # DKS0197 ដែកជ្រុង 40*80(1.2)</t>
  </si>
  <si>
    <t>CI2026-0396</t>
  </si>
  <si>
    <t>ICS: INV # CI2026-0396</t>
  </si>
  <si>
    <t>ICS: Inventory for INV # CI2026-0396 Product # DKS0177 ស៊ីម៉ង់ ខន</t>
  </si>
  <si>
    <t>ICS: COGS for INV # CI2026-0396 Product # DKS0177 ស៊ីម៉ង់ ខន</t>
  </si>
  <si>
    <t>ICS: INV # CI2026-0396 Product # DKS0177 ស៊ីម៉ង់ ខន</t>
  </si>
  <si>
    <t>ICS: Inventory for INV # CI2026-0396 Product # DKS0009 ទីប 21(5.0)</t>
  </si>
  <si>
    <t>ICS: COGS for INV # CI2026-0396 Product # DKS0009 ទីប 21(5.0)</t>
  </si>
  <si>
    <t>ICS: INV # CI2026-0396 Product # DKS0009 ទីប 21(5.0)</t>
  </si>
  <si>
    <t>ICS: Inventory for INV # CI2026-0396 Product # DKS0016 ទីប 34(8.5)</t>
  </si>
  <si>
    <t>ICS: COGS for INV # CI2026-0396 Product # DKS0016 ទីប 34(8.5)</t>
  </si>
  <si>
    <t>ICS: INV # CI2026-0396 Product # DKS0016 ទីប 34(8.5)</t>
  </si>
  <si>
    <t>ICS: Inventory for INV # CI2026-0396 Product # DKS0050 កែង 21</t>
  </si>
  <si>
    <t>ICS: COGS for INV # CI2026-0396 Product # DKS0050 កែង 21</t>
  </si>
  <si>
    <t>ICS: INV # CI2026-0396 Product # DKS0050 កែង 21</t>
  </si>
  <si>
    <t>ICS: Inventory for INV # CI2026-0396 Product # DKS0044 សុង 34</t>
  </si>
  <si>
    <t>ICS: COGS for INV # CI2026-0396 Product # DKS0044 សុង 34</t>
  </si>
  <si>
    <t>ICS: INV # CI2026-0396 Product # DKS0044 សុង 34</t>
  </si>
  <si>
    <t>ICS: Inventory for INV # CI2026-0396 Product # DKS0343 កែងជ័រ 21 ក្នុង</t>
  </si>
  <si>
    <t>ICS: COGS for INV # CI2026-0396 Product # DKS0343 កែងជ័រ 21 ក្នុង</t>
  </si>
  <si>
    <t>ICS: INV # CI2026-0396 Product # DKS0343 កែងជ័រ 21 ក្នុង</t>
  </si>
  <si>
    <t>ICS: Inventory for INV # CI2026-0396 Product # DKS0401 ពន្លាក 24mm</t>
  </si>
  <si>
    <t>ICS: COGS for INV # CI2026-0396 Product # DKS0401 ពន្លាក 24mm</t>
  </si>
  <si>
    <t>ICS: INV # CI2026-0396 Product # DKS0401 ពន្លាក 24mm</t>
  </si>
  <si>
    <t>046.Ctn/4.5Kg</t>
  </si>
  <si>
    <t>ICS: Inventory for INV # CI2026-0396 Product # DKS0101 ដែកគោល 2H 3H 4H…</t>
  </si>
  <si>
    <t>ICS: COGS for INV # CI2026-0396 Product # DKS0101 ដែកគោល 2H 3H 4H…</t>
  </si>
  <si>
    <t>ICS: INV # CI2026-0396 Product # DKS0101 ដែកគោល 2H 3H 4H…</t>
  </si>
  <si>
    <t>ICS: Inventory for INV # CI2026-0396 Product # DKS0125 កាវទៀន</t>
  </si>
  <si>
    <t>ICS: COGS for INV # CI2026-0396 Product # DKS0125 កាវទៀន</t>
  </si>
  <si>
    <t>ICS: INV # CI2026-0396 Product # DKS0125 កាវទៀន</t>
  </si>
  <si>
    <t>ច្រាស់ជ័រស្ពាន់</t>
  </si>
  <si>
    <t>ICS: Inventory for INV # CI2026-0396 Product # DKS0131 ច្រាស់ជ័រស្ពាន់</t>
  </si>
  <si>
    <t>ICS: COGS for INV # CI2026-0396 Product # DKS0131 ច្រាស់ជ័រស្ពាន់</t>
  </si>
  <si>
    <t>ICS: INV # CI2026-0396 Product # DKS0131 ច្រាស់ជ័រស្ពាន់</t>
  </si>
  <si>
    <t>CI2026-0397</t>
  </si>
  <si>
    <t>ICS: INV # CI2026-0397</t>
  </si>
  <si>
    <t>ICS: Inventory for INV # CI2026-0397 Product # DKS0076 ទុយោសកខ្សែភ្លើង 34</t>
  </si>
  <si>
    <t>ICS: COGS for INV # CI2026-0397 Product # DKS0076 ទុយោសកខ្សែភ្លើង 34</t>
  </si>
  <si>
    <t>ICS: INV # CI2026-0397 Product # DKS0076 ទុយោសកខ្សែភ្លើង 34</t>
  </si>
  <si>
    <t>ICS: Inventory for INV # CI2026-0397 Product # DKS0077 ហ្គេនខ្សែភ្លើង​ 34</t>
  </si>
  <si>
    <t>ICS: COGS for INV # CI2026-0397 Product # DKS0077 ហ្គេនខ្សែភ្លើង​ 34</t>
  </si>
  <si>
    <t>ICS: INV # CI2026-0397 Product # DKS0077 ហ្គេនខ្សែភ្លើង​ 34</t>
  </si>
  <si>
    <t>ជើងអំពូល ព្យូរស</t>
  </si>
  <si>
    <t>ICS: Inventory for INV # CI2026-0397 Product # DKS0090 ជើងអំពូល ព្យូរស</t>
  </si>
  <si>
    <t>ICS: COGS for INV # CI2026-0397 Product # DKS0090 ជើងអំពូល ព្យូរស</t>
  </si>
  <si>
    <t>ICS: INV # CI2026-0397 Product # DKS0090 ជើងអំពូល ព្យូរស</t>
  </si>
  <si>
    <t>ICS: Inventory for INV # CI2026-0397 Product # DKS0083 ខ្សែរឹត (ស) 2.5T</t>
  </si>
  <si>
    <t>ICS: COGS for INV # CI2026-0397 Product # DKS0083 ខ្សែរឹត (ស) 2.5T</t>
  </si>
  <si>
    <t>ICS: INV # CI2026-0397 Product # DKS0083 ខ្សែរឹត (ស) 2.5T</t>
  </si>
  <si>
    <t>ផ្លែស្វានបេតុង 10l</t>
  </si>
  <si>
    <t>ICS: Inventory for INV # CI2026-0397 Product # DKS0105 ផ្លែស្វានបេតុង 10l</t>
  </si>
  <si>
    <t>ICS: COGS for INV # CI2026-0397 Product # DKS0105 ផ្លែស្វានបេតុង 10l</t>
  </si>
  <si>
    <t>ICS: INV # CI2026-0397 Product # DKS0105 ផ្លែស្វានបេតុង 10l</t>
  </si>
  <si>
    <t>ICS: Inventory for INV # CI2026-0397 Product # DKS0276 ឌុយភ្លើង</t>
  </si>
  <si>
    <t>ICS: COGS for INV # CI2026-0397 Product # DKS0276 ឌុយភ្លើង</t>
  </si>
  <si>
    <t>ICS: INV # CI2026-0397 Product # DKS0276 ឌុយភ្លើង</t>
  </si>
  <si>
    <t>ICS: Inventory for INV # CI2026-0397 Product # DKS0386 ពិដានដេគ័រ PVC លាត</t>
  </si>
  <si>
    <t>ICS: COGS for INV # CI2026-0397 Product # DKS0386 ពិដានដេគ័រ PVC លាត</t>
  </si>
  <si>
    <t>ICS: INV # CI2026-0397 Product # DKS0386 ពិដានដេគ័រ PVC លាត</t>
  </si>
  <si>
    <t xml:space="preserve">ICS: Inventory for INV # CI2026-0397 Product # DKS0385 ពិដានដេគ័រ PVC ភ្លី4 </t>
  </si>
  <si>
    <t xml:space="preserve">ICS: COGS for INV # CI2026-0397 Product # DKS0385 ពិដានដេគ័រ PVC ភ្លី4 </t>
  </si>
  <si>
    <t xml:space="preserve">ICS: INV # CI2026-0397 Product # DKS0385 ពិដានដេគ័រ PVC ភ្លី4 </t>
  </si>
  <si>
    <t>ICS: Inventory for INV # CI2026-0397 Product # DKS0382 ជ្រីចង្អូរពិដាន PVC (ស)</t>
  </si>
  <si>
    <t>ICS: COGS for INV # CI2026-0397 Product # DKS0382 ជ្រីចង្អូរពិដាន PVC (ស)</t>
  </si>
  <si>
    <t>ICS: INV # CI2026-0397 Product # DKS0382 ជ្រីចង្អូរពិដាន PVC (ស)</t>
  </si>
  <si>
    <t>ICS: Inventory for INV # CI2026-0397 Product # DKS0399 ផ្លែកាត់បេតុង SIHAN</t>
  </si>
  <si>
    <t>ICS: COGS for INV # CI2026-0397 Product # DKS0399 ផ្លែកាត់បេតុង SIHAN</t>
  </si>
  <si>
    <t>ICS: INV # CI2026-0397 Product # DKS0399 ផ្លែកាត់បេតុង SIHAN</t>
  </si>
  <si>
    <t>KSINV26-0124</t>
  </si>
  <si>
    <t>CI2026-0398</t>
  </si>
  <si>
    <t>ICS: INV # CI2026-0398</t>
  </si>
  <si>
    <t>ICS: Inventory for INV # CI2026-0398 Product # DKS0305 ឥដ្ឋប្រហោង</t>
  </si>
  <si>
    <t>ICS: COGS for INV # CI2026-0398 Product # DKS0305 ឥដ្ឋប្រហោង</t>
  </si>
  <si>
    <t>ICS: INV # CI2026-0398 Product # DKS0305 ឥដ្ឋប្រហោង</t>
  </si>
  <si>
    <t>ICS: Inventory for INV # CI2026-0398 Product # DKS0105 ផ្លែស្វានបេតុង 10l</t>
  </si>
  <si>
    <t>ICS: COGS for INV # CI2026-0398 Product # DKS0105 ផ្លែស្វានបេតុង 10l</t>
  </si>
  <si>
    <t>ICS: INV # CI2026-0398 Product # DKS0105 ផ្លែស្វានបេតុង 10l</t>
  </si>
  <si>
    <t>ICS: Inventory for INV # CI2026-0398 Product # DKS0181 ដែកសរសៃ​ 6L</t>
  </si>
  <si>
    <t>ICS: COGS for INV # CI2026-0398 Product # DKS0181 ដែកសរសៃ​ 6L</t>
  </si>
  <si>
    <t>ICS: INV # CI2026-0398 Product # DKS0181 ដែកសរសៃ​ 6L</t>
  </si>
  <si>
    <t>ICS: Inventory for INV # CI2026-0398 Product # DKS0399 ផ្លែកាត់បេតុង SIHAN</t>
  </si>
  <si>
    <t>ICS: COGS for INV # CI2026-0398 Product # DKS0399 ផ្លែកាត់បេតុង SIHAN</t>
  </si>
  <si>
    <t>ICS: INV # CI2026-0398 Product # DKS0399 ផ្លែកាត់បេតុង SIHAN</t>
  </si>
  <si>
    <t>ICS: Inventory for INV # CI2026-0398 Product # DKS0433 ផ្លែកាត់បៃតង 1T</t>
  </si>
  <si>
    <t>ICS: COGS for INV # CI2026-0398 Product # DKS0433 ផ្លែកាត់បៃតង 1T</t>
  </si>
  <si>
    <t>ICS: INV # CI2026-0398 Product # DKS0433 ផ្លែកាត់បៃតង 1T</t>
  </si>
  <si>
    <t>ICS: Inventory for INV # CI2026-0398 Product # DKS0391 កែវស្ទុងពណ៌ខៀវ 40cm</t>
  </si>
  <si>
    <t>ICS: COGS for INV # CI2026-0398 Product # DKS0391 កែវស្ទុងពណ៌ខៀវ 40cm</t>
  </si>
  <si>
    <t>ICS: INV # CI2026-0398 Product # DKS0391 កែវស្ទុងពណ៌ខៀវ 40cm</t>
  </si>
  <si>
    <t>CI2026-0399</t>
  </si>
  <si>
    <t>ICS: INV # CI2026-0399</t>
  </si>
  <si>
    <t>ICS: Inventory for INV # CI2026-0399 Product # DKS0293 ខ្សាច់ស</t>
  </si>
  <si>
    <t>ICS: COGS for INV # CI2026-0399 Product # DKS0293 ខ្សាច់ស</t>
  </si>
  <si>
    <t>ICS: INV # CI2026-0399 Product # DKS0293 ខ្សាច់ស</t>
  </si>
  <si>
    <t>ICS: Inventory for INV # CI2026-0399 Product # DKS0177 ស៊ីម៉ង់ ខន</t>
  </si>
  <si>
    <t>ICS: COGS for INV # CI2026-0399 Product # DKS0177 ស៊ីម៉ង់ ខន</t>
  </si>
  <si>
    <t>ICS: INV # CI2026-0399 Product # DKS0177 ស៊ីម៉ង់ ខន</t>
  </si>
  <si>
    <t>ICS: Inventory for INV # CI2026-0399 Product # DKS0199 ដែកជ្រុង 50*100(1.2)</t>
  </si>
  <si>
    <t>ICS: COGS for INV # CI2026-0399 Product # DKS0199 ដែកជ្រុង 50*100(1.2)</t>
  </si>
  <si>
    <t>ICS: INV # CI2026-0399 Product # DKS0199 ដែកជ្រុង 50*100(1.2)</t>
  </si>
  <si>
    <t>ICS: Inventory for INV # CI2026-0399 Product # DKS0183 ដែកសរសៃ​ 10L</t>
  </si>
  <si>
    <t>ICS: COGS for INV # CI2026-0399 Product # DKS0183 ដែកសរសៃ​ 10L</t>
  </si>
  <si>
    <t>ICS: INV # CI2026-0399 Product # DKS0183 ដែកសរសៃ​ 10L</t>
  </si>
  <si>
    <t>ICS: Inventory for INV # CI2026-0399 Product # DKS0358 ថ្មធំ (ល្អ)</t>
  </si>
  <si>
    <t>ICS: COGS for INV # CI2026-0399 Product # DKS0358 ថ្មធំ (ល្អ)</t>
  </si>
  <si>
    <t>ICS: INV # CI2026-0399 Product # DKS0358 ថ្មធំ (ល្អ)</t>
  </si>
  <si>
    <t>ICS: Inventory for INV # CI2026-0399 Product # DKS0006 ទីប 42(8.5)</t>
  </si>
  <si>
    <t>ICS: COGS for INV # CI2026-0399 Product # DKS0006 ទីប 42(8.5)</t>
  </si>
  <si>
    <t>ICS: INV # CI2026-0399 Product # DKS0006 ទីប 42(8.5)</t>
  </si>
  <si>
    <t>KSINV26-0125</t>
  </si>
  <si>
    <t>CI2026-0400</t>
  </si>
  <si>
    <t>ICS: INV # CI2026-0400</t>
  </si>
  <si>
    <t>ICS: Inventory for INV # CI2026-0400 Product # DKS0305 ឥដ្ឋប្រហោង</t>
  </si>
  <si>
    <t>ICS: COGS for INV # CI2026-0400 Product # DKS0305 ឥដ្ឋប្រហោង</t>
  </si>
  <si>
    <t>ICS: INV # CI2026-0400 Product # DKS0305 ឥដ្ឋប្រហោង</t>
  </si>
  <si>
    <t>ICS: Inventory for INV # CI2026-0400 Product # DKS0177 ស៊ីម៉ង់ ខន</t>
  </si>
  <si>
    <t>ICS: COGS for INV # CI2026-0400 Product # DKS0177 ស៊ីម៉ង់ ខន</t>
  </si>
  <si>
    <t>ICS: INV # CI2026-0400 Product # DKS0177 ស៊ីម៉ង់ ខន</t>
  </si>
  <si>
    <t>4053</t>
  </si>
  <si>
    <t>CI2026-0401</t>
  </si>
  <si>
    <t>ICS: INV # CI2026-0401</t>
  </si>
  <si>
    <t>ICS: Inventory for INV # CI2026-0401 Product # DKS0293 ខ្សាច់ស</t>
  </si>
  <si>
    <t>ICS: COGS for INV # CI2026-0401 Product # DKS0293 ខ្សាច់ស</t>
  </si>
  <si>
    <t>ICS: INV # CI2026-0401 Product # DKS0293 ខ្សាច់ស</t>
  </si>
  <si>
    <t>ICS: Inventory for INV # CI2026-0401 Product # DKS0294 ថ្មតូច</t>
  </si>
  <si>
    <t>ICS: COGS for INV # CI2026-0401 Product # DKS0294 ថ្មតូច</t>
  </si>
  <si>
    <t>ICS: INV # CI2026-0401 Product # DKS0294 ថ្មតូច</t>
  </si>
  <si>
    <t>ICS: Inventory for INV # CI2026-0401 Product # DKS0177 ស៊ីម៉ង់ ខន</t>
  </si>
  <si>
    <t>ICS: COGS for INV # CI2026-0401 Product # DKS0177 ស៊ីម៉ង់ ខន</t>
  </si>
  <si>
    <t>ICS: INV # CI2026-0401 Product # DKS0177 ស៊ីម៉ង់ ខន</t>
  </si>
  <si>
    <t>ICS: Inventory for INV # CI2026-0401 Product # DKS0016 ទីប 34(8.5)</t>
  </si>
  <si>
    <t>ICS: COGS for INV # CI2026-0401 Product # DKS0016 ទីប 34(8.5)</t>
  </si>
  <si>
    <t>ICS: INV # CI2026-0401 Product # DKS0016 ទីប 34(8.5)</t>
  </si>
  <si>
    <t>ICS: Inventory for INV # CI2026-0401 Product # DKS0020 ទីប 80(5.0)</t>
  </si>
  <si>
    <t>ICS: COGS for INV # CI2026-0401 Product # DKS0020 ទីប 80(5.0)</t>
  </si>
  <si>
    <t>ICS: INV # CI2026-0401 Product # DKS0020 ទីប 80(5.0)</t>
  </si>
  <si>
    <t>ICS: Inventory for INV # CI2026-0401 Product # DKS0045 តេ 34</t>
  </si>
  <si>
    <t>ICS: COGS for INV # CI2026-0401 Product # DKS0045 តេ 34</t>
  </si>
  <si>
    <t>ICS: INV # CI2026-0401 Product # DKS0045 តេ 34</t>
  </si>
  <si>
    <t>សុងធ្មេញក្រៅ 34</t>
  </si>
  <si>
    <t>ICS: Inventory for INV # CI2026-0401 Product # DKS0069 សុងធ្មេញក្រៅ 34</t>
  </si>
  <si>
    <t>ICS: COGS for INV # CI2026-0401 Product # DKS0069 សុងធ្មេញក្រៅ 34</t>
  </si>
  <si>
    <t>ICS: INV # CI2026-0401 Product # DKS0069 សុងធ្មេញក្រៅ 34</t>
  </si>
  <si>
    <t>តេ 80</t>
  </si>
  <si>
    <t>ICS: Inventory for INV # CI2026-0401 Product # DKS0033 តេ 80</t>
  </si>
  <si>
    <t>ICS: COGS for INV # CI2026-0401 Product # DKS0033 តេ 80</t>
  </si>
  <si>
    <t>ICS: INV # CI2026-0401 Product # DKS0033 តេ 80</t>
  </si>
  <si>
    <t>សុង 80</t>
  </si>
  <si>
    <t>ICS: Inventory for INV # CI2026-0401 Product # DKS0032 សុង 80</t>
  </si>
  <si>
    <t>ICS: COGS for INV # CI2026-0401 Product # DKS0032 សុង 80</t>
  </si>
  <si>
    <t>ICS: INV # CI2026-0401 Product # DKS0032 សុង 80</t>
  </si>
  <si>
    <t>KSINV26-0126</t>
  </si>
  <si>
    <t>CI2026-0402</t>
  </si>
  <si>
    <t>ICS: INV # CI2026-0402</t>
  </si>
  <si>
    <t>ICS: Inventory for INV # CI2026-0402 Product # DKS0195 ដែកជ្រុង 30*60(1.2)</t>
  </si>
  <si>
    <t>ICS: COGS for INV # CI2026-0402 Product # DKS0195 ដែកជ្រុង 30*60(1.2)</t>
  </si>
  <si>
    <t>ICS: INV # CI2026-0402 Product # DKS0195 ដែកជ្រុង 30*60(1.2)</t>
  </si>
  <si>
    <t>ICS: Inventory for INV # CI2026-0402 Product # DKS0187 ដែកជ្រុង 25*25(1.2)</t>
  </si>
  <si>
    <t>ICS: COGS for INV # CI2026-0402 Product # DKS0187 ដែកជ្រុង 25*25(1.2)</t>
  </si>
  <si>
    <t>ICS: INV # CI2026-0402 Product # DKS0187 ដែកជ្រុង 25*25(1.2)</t>
  </si>
  <si>
    <t>ICS: Inventory for INV # CI2026-0402 Product # DKS0368 វីសបាញ់ក្បឿង</t>
  </si>
  <si>
    <t>ICS: COGS for INV # CI2026-0402 Product # DKS0368 វីសបាញ់ក្បឿង</t>
  </si>
  <si>
    <t>ICS: INV # CI2026-0402 Product # DKS0368 វីសបាញ់ក្បឿង</t>
  </si>
  <si>
    <t>ICS: Inventory for INV # CI2026-0402 Product # DKS0397 ផ្លែកាត់ក្រហម 1T</t>
  </si>
  <si>
    <t>ICS: COGS for INV # CI2026-0402 Product # DKS0397 ផ្លែកាត់ក្រហម 1T</t>
  </si>
  <si>
    <t>ICS: INV # CI2026-0402 Product # DKS0397 ផ្លែកាត់ក្រហម 1T</t>
  </si>
  <si>
    <t>ICS: Inventory for INV # CI2026-0402 Product # DKS0395 ផ្លែកាត់ការ៉ូ AOHO</t>
  </si>
  <si>
    <t>ICS: COGS for INV # CI2026-0402 Product # DKS0395 ផ្លែកាត់ការ៉ូ AOHO</t>
  </si>
  <si>
    <t>ICS: INV # CI2026-0402 Product # DKS0395 ផ្លែកាត់ការ៉ូ AOHO</t>
  </si>
  <si>
    <t>CI2026-0403</t>
  </si>
  <si>
    <t>ICS: INV # CI2026-0403</t>
  </si>
  <si>
    <t>ICS: Inventory for INV # CI2026-0403 Product # DKS0377 ខ្សែភ្លើង 2x2.5</t>
  </si>
  <si>
    <t>ICS: COGS for INV # CI2026-0403 Product # DKS0377 ខ្សែភ្លើង 2x2.5</t>
  </si>
  <si>
    <t>ICS: INV # CI2026-0403 Product # DKS0377 ខ្សែភ្លើង 2x2.5</t>
  </si>
  <si>
    <t>ICS: Inventory for INV # CI2026-0403 Product # DKS0379 ព្រីពណ៌ 5m (រន្ធ5)</t>
  </si>
  <si>
    <t>ICS: COGS for INV # CI2026-0403 Product # DKS0379 ព្រីពណ៌ 5m (រន្ធ5)</t>
  </si>
  <si>
    <t>ICS: INV # CI2026-0403 Product # DKS0379 ព្រីពណ៌ 5m (រន្ធ5)</t>
  </si>
  <si>
    <t>ICS: Inventory for INV # CI2026-0403 Product # DKS0094 ក្រចាប់លេខ 20</t>
  </si>
  <si>
    <t>ICS: COGS for INV # CI2026-0403 Product # DKS0094 ក្រចាប់លេខ 20</t>
  </si>
  <si>
    <t>ICS: INV # CI2026-0403 Product # DKS0094 ក្រចាប់លេខ 20</t>
  </si>
  <si>
    <t>ICS: Inventory for INV # CI2026-0403 Product # DKS0096 ជើងអំពូល ជាប់ជញ្ជាំង 1</t>
  </si>
  <si>
    <t>ICS: COGS for INV # CI2026-0403 Product # DKS0096 ជើងអំពូល ជាប់ជញ្ជាំង 1</t>
  </si>
  <si>
    <t>ICS: INV # CI2026-0403 Product # DKS0096 ជើងអំពូល ជាប់ជញ្ជាំង 1</t>
  </si>
  <si>
    <t>ICS: Inventory for INV # CI2026-0403 Product # DKS0378 ជើងឌីសង់ទ័រ</t>
  </si>
  <si>
    <t>ICS: COGS for INV # CI2026-0403 Product # DKS0378 ជើងឌីសង់ទ័រ</t>
  </si>
  <si>
    <t>ICS: INV # CI2026-0403 Product # DKS0378 ជើងឌីសង់ទ័រ</t>
  </si>
  <si>
    <t>ICS: Inventory for INV # CI2026-0403 Product # DKS0365 ប៉ោលអូតូ</t>
  </si>
  <si>
    <t>ICS: COGS for INV # CI2026-0403 Product # DKS0365 ប៉ោលអូតូ</t>
  </si>
  <si>
    <t>ICS: INV # CI2026-0403 Product # DKS0365 ប៉ោលអូតូ</t>
  </si>
  <si>
    <t>ICS: Inventory for INV # CI2026-0403 Product # DKS0337 ក្រដាស់ខាត់សន្លឹក លេខ 60,100…</t>
  </si>
  <si>
    <t>ICS: COGS for INV # CI2026-0403 Product # DKS0337 ក្រដាស់ខាត់សន្លឹក លេខ 60,100…</t>
  </si>
  <si>
    <t>ICS: INV # CI2026-0403 Product # DKS0337 ក្រដាស់ខាត់សន្លឹក លេខ 60,100…</t>
  </si>
  <si>
    <t>ICS: Inventory for INV # CI2026-0403 Product # DKS0421 ខ្សែរឹត (ខ្មៅ) 2.5T</t>
  </si>
  <si>
    <t>ICS: COGS for INV # CI2026-0403 Product # DKS0421 ខ្សែរឹត (ខ្មៅ) 2.5T</t>
  </si>
  <si>
    <t>ICS: INV # CI2026-0403 Product # DKS0421 ខ្សែរឹត (ខ្មៅ) 2.5T</t>
  </si>
  <si>
    <t>ICS: Inventory for INV # CI2026-0403 Product # DKS0376 កុងតាក់ចុច2ព្រី2</t>
  </si>
  <si>
    <t>ICS: COGS for INV # CI2026-0403 Product # DKS0376 កុងតាក់ចុច2ព្រី2</t>
  </si>
  <si>
    <t>ICS: INV # CI2026-0403 Product # DKS0376 កុងតាក់ចុច2ព្រី2</t>
  </si>
  <si>
    <t>ICS: Inventory for INV # CI2026-0403 Product # DKS0349 កាវបិតទីប 100g</t>
  </si>
  <si>
    <t>ICS: COGS for INV # CI2026-0403 Product # DKS0349 កាវបិតទីប 100g</t>
  </si>
  <si>
    <t>ICS: INV # CI2026-0403 Product # DKS0349 កាវបិតទីប 100g</t>
  </si>
  <si>
    <t>ICS: Inventory for INV # CI2026-0403 Product # DKS0150 ស្រោមដៃអំបោះ</t>
  </si>
  <si>
    <t>ICS: COGS for INV # CI2026-0403 Product # DKS0150 ស្រោមដៃអំបោះ</t>
  </si>
  <si>
    <t>ICS: INV # CI2026-0403 Product # DKS0150 ស្រោមដៃអំបោះ</t>
  </si>
  <si>
    <t>ICS: Inventory for INV # CI2026-0403 Product # DKS0276 ឌុយភ្លើង</t>
  </si>
  <si>
    <t>ICS: COGS for INV # CI2026-0403 Product # DKS0276 ឌុយភ្លើង</t>
  </si>
  <si>
    <t>ICS: INV # CI2026-0403 Product # DKS0276 ឌុយភ្លើង</t>
  </si>
  <si>
    <t>ICS: Inventory for INV # CI2026-0403 Product # DKS0394 ក្បាលផ្សាស្ពាន់ (A)</t>
  </si>
  <si>
    <t>ICS: COGS for INV # CI2026-0403 Product # DKS0394 ក្បាលផ្សាស្ពាន់ (A)</t>
  </si>
  <si>
    <t>ICS: INV # CI2026-0403 Product # DKS0394 ក្បាលផ្សាស្ពាន់ (A)</t>
  </si>
  <si>
    <t>CI2026-0404</t>
  </si>
  <si>
    <t>ICS: INV # CI2026-0404</t>
  </si>
  <si>
    <t>ICS: Inventory for INV # CI2026-0404 Product # DKS0293 ខ្សាច់ស</t>
  </si>
  <si>
    <t>ICS: COGS for INV # CI2026-0404 Product # DKS0293 ខ្សាច់ស</t>
  </si>
  <si>
    <t>ICS: INV # CI2026-0404 Product # DKS0293 ខ្សាច់ស</t>
  </si>
  <si>
    <t>ICS: Inventory for INV # CI2026-0404 Product # DKS0294 ថ្មតូច</t>
  </si>
  <si>
    <t>ICS: COGS for INV # CI2026-0404 Product # DKS0294 ថ្មតូច</t>
  </si>
  <si>
    <t>ICS: INV # CI2026-0404 Product # DKS0294 ថ្មតូច</t>
  </si>
  <si>
    <t>ICS: Inventory for INV # CI2026-0404 Product # DKS0305 ឥដ្ឋប្រហោង</t>
  </si>
  <si>
    <t>ICS: COGS for INV # CI2026-0404 Product # DKS0305 ឥដ្ឋប្រហោង</t>
  </si>
  <si>
    <t>ICS: INV # CI2026-0404 Product # DKS0305 ឥដ្ឋប្រហោង</t>
  </si>
  <si>
    <t>ICS: Inventory for INV # CI2026-0404 Product # DKS0199 ដែកជ្រុង 50*100(1.2)</t>
  </si>
  <si>
    <t>ICS: COGS for INV # CI2026-0404 Product # DKS0199 ដែកជ្រុង 50*100(1.2)</t>
  </si>
  <si>
    <t>ICS: INV # CI2026-0404 Product # DKS0199 ដែកជ្រុង 50*100(1.2)</t>
  </si>
  <si>
    <t>CI2026-0405</t>
  </si>
  <si>
    <t>ICS: INV # CI2026-0405</t>
  </si>
  <si>
    <t>ICS: Inventory for INV # CI2026-0405 Product # DKS0395 ផ្លែកាត់ការ៉ូ AOHO</t>
  </si>
  <si>
    <t>ICS: COGS for INV # CI2026-0405 Product # DKS0395 ផ្លែកាត់ការ៉ូ AOHO</t>
  </si>
  <si>
    <t>ICS: INV # CI2026-0405 Product # DKS0395 ផ្លែកាត់ការ៉ូ AOHO</t>
  </si>
  <si>
    <t>ICS: Inventory for INV # CI2026-0405 Product # DKS0397 ផ្លែកាត់ក្រហម 1T</t>
  </si>
  <si>
    <t>ICS: COGS for INV # CI2026-0405 Product # DKS0397 ផ្លែកាត់ក្រហម 1T</t>
  </si>
  <si>
    <t>ICS: INV # CI2026-0405 Product # DKS0397 ផ្លែកាត់ក្រហម 1T</t>
  </si>
  <si>
    <t>ICS: Inventory for INV # CI2026-0405 Product # DKS0079 ហ្គេនខ្សែភ្លើង​ 21</t>
  </si>
  <si>
    <t>ICS: COGS for INV # CI2026-0405 Product # DKS0079 ហ្គេនខ្សែភ្លើង​ 21</t>
  </si>
  <si>
    <t>ICS: INV # CI2026-0405 Product # DKS0079 ហ្គេនខ្សែភ្លើង​ 21</t>
  </si>
  <si>
    <t>ថ្នាំលាបគ្បឿង 0.9l</t>
  </si>
  <si>
    <t>ICS: Inventory for INV # CI2026-0405 Product # DKS0153 ថ្នាំលាបគ្បឿង 0.9l</t>
  </si>
  <si>
    <t>ICS: COGS for INV # CI2026-0405 Product # DKS0153 ថ្នាំលាបគ្បឿង 0.9l</t>
  </si>
  <si>
    <t>ICS: INV # CI2026-0405 Product # DKS0153 ថ្នាំលាបគ្បឿង 0.9l</t>
  </si>
  <si>
    <t>ICS: Inventory for INV # CI2026-0405 Product # DKS0167 រឡូរុញថ្នាំ​ 15cm</t>
  </si>
  <si>
    <t>ICS: COGS for INV # CI2026-0405 Product # DKS0167 រឡូរុញថ្នាំ​ 15cm</t>
  </si>
  <si>
    <t>ICS: INV # CI2026-0405 Product # DKS0167 រឡូរុញថ្នាំ​ 15cm</t>
  </si>
  <si>
    <t>ICS: Inventory for INV # CI2026-0405 Product # DKS0177 ស៊ីម៉ង់ ខន</t>
  </si>
  <si>
    <t>ICS: COGS for INV # CI2026-0405 Product # DKS0177 ស៊ីម៉ង់ ខន</t>
  </si>
  <si>
    <t>ICS: INV # CI2026-0405 Product # DKS0177 ស៊ីម៉ង់ ខន</t>
  </si>
  <si>
    <t>ICS: Inventory for INV # CI2026-0405 Product # DKS0349 កាវបិតទីប 100g</t>
  </si>
  <si>
    <t>ICS: COGS for INV # CI2026-0405 Product # DKS0349 កាវបិតទីប 100g</t>
  </si>
  <si>
    <t>ICS: INV # CI2026-0405 Product # DKS0349 កាវបិតទីប 100g</t>
  </si>
  <si>
    <t>ICS: Inventory for INV # CI2026-0405 Product # DKS0403 សោខ្មៅលេខ 50 កវែង</t>
  </si>
  <si>
    <t>ICS: COGS for INV # CI2026-0405 Product # DKS0403 សោខ្មៅលេខ 50 កវែង</t>
  </si>
  <si>
    <t>ICS: INV # CI2026-0405 Product # DKS0403 សោខ្មៅលេខ 50 កវែង</t>
  </si>
  <si>
    <t>ប៉ុងវី</t>
  </si>
  <si>
    <t>ICS: Inventory for INV # CI2026-0405 Product # DKS0219 ប៉ុងវី</t>
  </si>
  <si>
    <t>ICS: COGS for INV # CI2026-0405 Product # DKS0219 ប៉ុងវី</t>
  </si>
  <si>
    <t>ICS: INV # CI2026-0405 Product # DKS0219 ប៉ុងវី</t>
  </si>
  <si>
    <t>ICS: Inventory for INV # CI2026-0405 Product # DKS0337 ក្រដាស់ខាត់សន្លឹក លេខ 60,100…</t>
  </si>
  <si>
    <t>ICS: COGS for INV # CI2026-0405 Product # DKS0337 ក្រដាស់ខាត់សន្លឹក លេខ 60,100…</t>
  </si>
  <si>
    <t>ICS: INV # CI2026-0405 Product # DKS0337 ក្រដាស់ខាត់សន្លឹក លេខ 60,100…</t>
  </si>
  <si>
    <t>ICS: Inventory for INV # CI2026-0405 Product # DKS0009 ទីប 21(5.0)</t>
  </si>
  <si>
    <t>ICS: COGS for INV # CI2026-0405 Product # DKS0009 ទីប 21(5.0)</t>
  </si>
  <si>
    <t>ICS: INV # CI2026-0405 Product # DKS0009 ទីប 21(5.0)</t>
  </si>
  <si>
    <t>ICS: Inventory for INV # CI2026-0405 Product # DKS0050 កែង 21</t>
  </si>
  <si>
    <t>ICS: COGS for INV # CI2026-0405 Product # DKS0050 កែង 21</t>
  </si>
  <si>
    <t>ICS: INV # CI2026-0405 Product # DKS0050 កែង 21</t>
  </si>
  <si>
    <t>ICS: Inventory for INV # CI2026-0405 Product # DKS0284 ក្រចាប់ 21</t>
  </si>
  <si>
    <t>ICS: COGS for INV # CI2026-0405 Product # DKS0284 ក្រចាប់ 21</t>
  </si>
  <si>
    <t>ICS: INV # CI2026-0405 Product # DKS0284 ក្រចាប់ 21</t>
  </si>
  <si>
    <t>KSINV26-0127</t>
  </si>
  <si>
    <t>CI2026-0406</t>
  </si>
  <si>
    <t>ICS: INV # CI2026-0406</t>
  </si>
  <si>
    <t>ICS: Inventory for INV # CI2026-0406 Product # DKS0189 ដែកជ្រុង 30*30(1.2)</t>
  </si>
  <si>
    <t>ICS: COGS for INV # CI2026-0406 Product # DKS0189 ដែកជ្រុង 30*30(1.2)</t>
  </si>
  <si>
    <t>ICS: INV # CI2026-0406 Product # DKS0189 ដែកជ្រុង 30*30(1.2)</t>
  </si>
  <si>
    <t>ICS: Inventory for INV # CI2026-0406 Product # DKS0182 ដែកសរសៃ​ 8L</t>
  </si>
  <si>
    <t>ICS: COGS for INV # CI2026-0406 Product # DKS0182 ដែកសរសៃ​ 8L</t>
  </si>
  <si>
    <t>ICS: INV # CI2026-0406 Product # DKS0182 ដែកសរសៃ​ 8L</t>
  </si>
  <si>
    <t>ICS: Inventory for INV # CI2026-0406 Product # DKS0179 ស៊ីម៉ង់ K</t>
  </si>
  <si>
    <t>ICS: COGS for INV # CI2026-0406 Product # DKS0179 ស៊ីម៉ង់ K</t>
  </si>
  <si>
    <t>ICS: INV # CI2026-0406 Product # DKS0179 ស៊ីម៉ង់ K</t>
  </si>
  <si>
    <t>ICS: Inventory for INV # CI2026-0406 Product # DKS0293 ខ្សាច់ស</t>
  </si>
  <si>
    <t>ICS: COGS for INV # CI2026-0406 Product # DKS0293 ខ្សាច់ស</t>
  </si>
  <si>
    <t>ICS: INV # CI2026-0406 Product # DKS0293 ខ្សាច់ស</t>
  </si>
  <si>
    <t>ICS: Inventory for INV # CI2026-0406 Product # DKS0294 ថ្មតូច</t>
  </si>
  <si>
    <t>ICS: COGS for INV # CI2026-0406 Product # DKS0294 ថ្មតូច</t>
  </si>
  <si>
    <t>ICS: INV # CI2026-0406 Product # DKS0294 ថ្មតូច</t>
  </si>
  <si>
    <t>ICS: Inventory for INV # CI2026-0406 Product # DKS0398 ផ្លែកាត់ក្រហម 355cm</t>
  </si>
  <si>
    <t>ICS: COGS for INV # CI2026-0406 Product # DKS0398 ផ្លែកាត់ក្រហម 355cm</t>
  </si>
  <si>
    <t>ICS: INV # CI2026-0406 Product # DKS0398 ផ្លែកាត់ក្រហម 355cm</t>
  </si>
  <si>
    <t>ICS: Inventory for INV # CI2026-0406 Product # DKS0399 ផ្លែកាត់បេតុង SIHAN</t>
  </si>
  <si>
    <t>ICS: COGS for INV # CI2026-0406 Product # DKS0399 ផ្លែកាត់បេតុង SIHAN</t>
  </si>
  <si>
    <t>ICS: INV # CI2026-0406 Product # DKS0399 ផ្លែកាត់បេតុង SIHAN</t>
  </si>
  <si>
    <t>CI2026-0407</t>
  </si>
  <si>
    <t>ICS: INV # CI2026-0407</t>
  </si>
  <si>
    <t>ICS: Inventory for INV # CI2026-0407 Product # DKS0337 ក្រដាស់ខាត់សន្លឹក លេខ 60,100…</t>
  </si>
  <si>
    <t>ICS: COGS for INV # CI2026-0407 Product # DKS0337 ក្រដាស់ខាត់សន្លឹក លេខ 60,100…</t>
  </si>
  <si>
    <t>ICS: INV # CI2026-0407 Product # DKS0337 ក្រដាស់ខាត់សន្លឹក លេខ 60,100…</t>
  </si>
  <si>
    <t>ស្កុតក្រណាត់ថ្មី 6កង (លាយ)</t>
  </si>
  <si>
    <t>ICS: Inventory for INV # CI2026-0407 Product # DKS0389 ស្កុតក្រណាត់ថ្មី 6កង (លាយ)</t>
  </si>
  <si>
    <t>ICS: COGS for INV # CI2026-0407 Product # DKS0389 ស្កុតក្រណាត់ថ្មី 6កង (លាយ)</t>
  </si>
  <si>
    <t>ICS: INV # CI2026-0407 Product # DKS0389 ស្កុតក្រណាត់ថ្មី 6កង (លាយ)</t>
  </si>
  <si>
    <t>ICS: Inventory for INV # CI2026-0407 Product # DKS0378 ជើងឌីសង់ទ័រ</t>
  </si>
  <si>
    <t>ICS: COGS for INV # CI2026-0407 Product # DKS0378 ជើងឌីសង់ទ័រ</t>
  </si>
  <si>
    <t>ICS: INV # CI2026-0407 Product # DKS0378 ជើងឌីសង់ទ័រ</t>
  </si>
  <si>
    <t>ជើងអំពូល ព្យូរខ្មៅ</t>
  </si>
  <si>
    <t>ICS: Inventory for INV # CI2026-0407 Product # DKS0099 ជើងអំពូល ព្យូរខ្មៅ</t>
  </si>
  <si>
    <t>ICS: COGS for INV # CI2026-0407 Product # DKS0099 ជើងអំពូល ព្យូរខ្មៅ</t>
  </si>
  <si>
    <t>ICS: INV # CI2026-0407 Product # DKS0099 ជើងអំពូល ព្យូរខ្មៅ</t>
  </si>
  <si>
    <t>ICS: Inventory for INV # CI2026-0407 Product # DKS0144 ប៉ុងខាត់</t>
  </si>
  <si>
    <t>ICS: COGS for INV # CI2026-0407 Product # DKS0144 ប៉ុងខាត់</t>
  </si>
  <si>
    <t>ICS: INV # CI2026-0407 Product # DKS0144 ប៉ុងខាត់</t>
  </si>
  <si>
    <t>ICS: Inventory for INV # CI2026-0407 Product # DKS0145 ផ្លែខាត់ល្អ</t>
  </si>
  <si>
    <t>ICS: COGS for INV # CI2026-0407 Product # DKS0145 ផ្លែខាត់ល្អ</t>
  </si>
  <si>
    <t>ICS: INV # CI2026-0407 Product # DKS0145 ផ្លែខាត់ល្អ</t>
  </si>
  <si>
    <t>ICS: Inventory for INV # CI2026-0407 Product # DKS0377 ខ្សែភ្លើង 2x2.5</t>
  </si>
  <si>
    <t>ICS: COGS for INV # CI2026-0407 Product # DKS0377 ខ្សែភ្លើង 2x2.5</t>
  </si>
  <si>
    <t>ICS: INV # CI2026-0407 Product # DKS0377 ខ្សែភ្លើង 2x2.5</t>
  </si>
  <si>
    <t>ICS: Inventory for INV # CI2026-0407 Product # DKS0401 ពន្លាក 24mm</t>
  </si>
  <si>
    <t>ICS: COGS for INV # CI2026-0407 Product # DKS0401 ពន្លាក 24mm</t>
  </si>
  <si>
    <t>ICS: INV # CI2026-0407 Product # DKS0401 ពន្លាក 24mm</t>
  </si>
  <si>
    <t>ICS: Inventory for INV # CI2026-0407 Product # DKS0386 ពិដានដេគ័រ PVC លាត</t>
  </si>
  <si>
    <t>ICS: COGS for INV # CI2026-0407 Product # DKS0386 ពិដានដេគ័រ PVC លាត</t>
  </si>
  <si>
    <t>ICS: INV # CI2026-0407 Product # DKS0386 ពិដានដេគ័រ PVC លាត</t>
  </si>
  <si>
    <t xml:space="preserve">ICS: Inventory for INV # CI2026-0407 Product # DKS0385 ពិដានដេគ័រ PVC ភ្លី4 </t>
  </si>
  <si>
    <t xml:space="preserve">ICS: COGS for INV # CI2026-0407 Product # DKS0385 ពិដានដេគ័រ PVC ភ្លី4 </t>
  </si>
  <si>
    <t xml:space="preserve">ICS: INV # CI2026-0407 Product # DKS0385 ពិដានដេគ័រ PVC ភ្លី4 </t>
  </si>
  <si>
    <t>ICS: Inventory for INV # CI2026-0407 Product # DKS0420 កន្ត្រៃដងក្រហមលឿង (PT)</t>
  </si>
  <si>
    <t>ICS: COGS for INV # CI2026-0407 Product # DKS0420 កន្ត្រៃដងក្រហមលឿង (PT)</t>
  </si>
  <si>
    <t>ICS: INV # CI2026-0407 Product # DKS0420 កន្ត្រៃដងក្រហមលឿង (PT)</t>
  </si>
  <si>
    <t>KSPB26-0025</t>
  </si>
  <si>
    <t>ខេ អិន វ៉ាយ ខេមបូឌា (KNY)</t>
  </si>
  <si>
    <t>ICS: PB # KSPB26-0025</t>
  </si>
  <si>
    <t>DKS0411</t>
  </si>
  <si>
    <t>ទុយោឡាបូ (ប្រផេះ)</t>
  </si>
  <si>
    <t>ICS: PB # KSPB26-0025 Product # DKS0411 ទុយោឡាបូ (ប្រផេះ)</t>
  </si>
  <si>
    <t>DKS0414</t>
  </si>
  <si>
    <t>ស៊ីហ្វុង 2</t>
  </si>
  <si>
    <t>ICS: PB # KSPB26-0025 Product # DKS0414 ស៊ីហ្វុង 2</t>
  </si>
  <si>
    <t>DKS0415</t>
  </si>
  <si>
    <t>ស៊ីហ្វុង 3</t>
  </si>
  <si>
    <t>ICS: PB # KSPB26-0025 Product # DKS0415 ស៊ីហ្វុង 3</t>
  </si>
  <si>
    <t>DKS0416</t>
  </si>
  <si>
    <t>ស៊ីហ្វុងស្ពាន់</t>
  </si>
  <si>
    <t>ICS: PB # KSPB26-0025 Product # DKS0416 ស៊ីហ្វុងស្ពាន់</t>
  </si>
  <si>
    <t>DKS0413</t>
  </si>
  <si>
    <t>វ៉ានបន្ថយសម្ពាធទឹក អ៊ី.304</t>
  </si>
  <si>
    <t>ICS: PB # KSPB26-0025 Product # DKS0413 វ៉ានបន្ថយសម្ពាធទឹក អ៊ី.304</t>
  </si>
  <si>
    <t>KSINV26-0128</t>
  </si>
  <si>
    <t>CI2026-0408</t>
  </si>
  <si>
    <t>ICS: INV # CI2026-0408</t>
  </si>
  <si>
    <t>ICS: Inventory for INV # CI2026-0408 Product # DKS0293 ខ្សាច់ស</t>
  </si>
  <si>
    <t>ICS: COGS for INV # CI2026-0408 Product # DKS0293 ខ្សាច់ស</t>
  </si>
  <si>
    <t>ICS: INV # CI2026-0408 Product # DKS0293 ខ្សាច់ស</t>
  </si>
  <si>
    <t>ICS: Inventory for INV # CI2026-0408 Product # DKS0294 ថ្មតូច</t>
  </si>
  <si>
    <t>ICS: COGS for INV # CI2026-0408 Product # DKS0294 ថ្មតូច</t>
  </si>
  <si>
    <t>ICS: INV # CI2026-0408 Product # DKS0294 ថ្មតូច</t>
  </si>
  <si>
    <t>ICS: Inventory for INV # CI2026-0408 Product # DKS0156 ថ្នាំប្រេងលាបដែក 250ml</t>
  </si>
  <si>
    <t>ICS: COGS for INV # CI2026-0408 Product # DKS0156 ថ្នាំប្រេងលាបដែក 250ml</t>
  </si>
  <si>
    <t>ICS: INV # CI2026-0408 Product # DKS0156 ថ្នាំប្រេងលាបដែក 250ml</t>
  </si>
  <si>
    <t>ICS: Inventory for INV # CI2026-0408 Product # DKS0199 ដែកជ្រុង 50*100(1.2)</t>
  </si>
  <si>
    <t>ICS: COGS for INV # CI2026-0408 Product # DKS0199 ដែកជ្រុង 50*100(1.2)</t>
  </si>
  <si>
    <t>ICS: INV # CI2026-0408 Product # DKS0199 ដែកជ្រុង 50*100(1.2)</t>
  </si>
  <si>
    <t>ICS: Inventory for INV # CI2026-0408 Product # DKS0184 ដែកសរសៃ​ 12L</t>
  </si>
  <si>
    <t>ICS: COGS for INV # CI2026-0408 Product # DKS0184 ដែកសរសៃ​ 12L</t>
  </si>
  <si>
    <t>ICS: INV # CI2026-0408 Product # DKS0184 ដែកសរសៃ​ 12L</t>
  </si>
  <si>
    <t>ICS: Inventory for INV # CI2026-0408 Product # DKS0433 ផ្លែកាត់បៃតង 1T</t>
  </si>
  <si>
    <t>ICS: COGS for INV # CI2026-0408 Product # DKS0433 ផ្លែកាត់បៃតង 1T</t>
  </si>
  <si>
    <t>ICS: INV # CI2026-0408 Product # DKS0433 ផ្លែកាត់បៃតង 1T</t>
  </si>
  <si>
    <t>ICS: Inventory for INV # CI2026-0408 Product # DKS0169 រឡូរុញថ្នាំ​ 10cm</t>
  </si>
  <si>
    <t>ICS: COGS for INV # CI2026-0408 Product # DKS0169 រឡូរុញថ្នាំ​ 10cm</t>
  </si>
  <si>
    <t>ICS: INV # CI2026-0408 Product # DKS0169 រឡូរុញថ្នាំ​ 10cm</t>
  </si>
  <si>
    <t>ICS: Inventory for INV # CI2026-0408 Product # DKS0219 ប៉ុងវី</t>
  </si>
  <si>
    <t>ICS: COGS for INV # CI2026-0408 Product # DKS0219 ប៉ុងវី</t>
  </si>
  <si>
    <t>ICS: INV # CI2026-0408 Product # DKS0219 ប៉ុងវី</t>
  </si>
  <si>
    <t>ICS: Inventory for INV # CI2026-0408 Product # DKS0177 ស៊ីម៉ង់ ខន</t>
  </si>
  <si>
    <t>ICS: COGS for INV # CI2026-0408 Product # DKS0177 ស៊ីម៉ង់ ខន</t>
  </si>
  <si>
    <t>ICS: INV # CI2026-0408 Product # DKS0177 ស៊ីម៉ង់ ខន</t>
  </si>
  <si>
    <t>ICS: Inventory for INV # CI2026-0408 Product # DKS0305 ឥដ្ឋប្រហោង</t>
  </si>
  <si>
    <t>ICS: COGS for INV # CI2026-0408 Product # DKS0305 ឥដ្ឋប្រហោង</t>
  </si>
  <si>
    <t>ICS: INV # CI2026-0408 Product # DKS0305 ឥដ្ឋប្រហោង</t>
  </si>
  <si>
    <t>ICS: Inventory for INV # CI2026-0408 Product # DKS0429 ញញួរការ៉ូ (ធំ)</t>
  </si>
  <si>
    <t>ICS: COGS for INV # CI2026-0408 Product # DKS0429 ញញួរការ៉ូ (ធំ)</t>
  </si>
  <si>
    <t>ICS: INV # CI2026-0408 Product # DKS0429 ញញួរការ៉ូ (ធំ)</t>
  </si>
  <si>
    <t>ICS: Inventory for INV # CI2026-0408 Product # DKS0369 កែងដែក 4Fx4Fx2.5F (6)</t>
  </si>
  <si>
    <t>ICS: COGS for INV # CI2026-0408 Product # DKS0369 កែងដែក 4Fx4Fx2.5F (6)</t>
  </si>
  <si>
    <t>ICS: INV # CI2026-0408 Product # DKS0369 កែងដែក 4Fx4Fx2.5F (6)</t>
  </si>
  <si>
    <t>CI2026-0409</t>
  </si>
  <si>
    <t>ICS: INV # CI2026-0409</t>
  </si>
  <si>
    <t>ICS: Inventory for INV # CI2026-0409 Product # DKS0294 ថ្មតូច</t>
  </si>
  <si>
    <t>ICS: COGS for INV # CI2026-0409 Product # DKS0294 ថ្មតូច</t>
  </si>
  <si>
    <t>ICS: INV # CI2026-0409 Product # DKS0294 ថ្មតូច</t>
  </si>
  <si>
    <t>ICS: Inventory for INV # CI2026-0409 Product # DKS0305 ឥដ្ឋប្រហោង</t>
  </si>
  <si>
    <t>ICS: COGS for INV # CI2026-0409 Product # DKS0305 ឥដ្ឋប្រហោង</t>
  </si>
  <si>
    <t>ICS: INV # CI2026-0409 Product # DKS0305 ឥដ្ឋប្រហោង</t>
  </si>
  <si>
    <t>ICS: Inventory for INV # CI2026-0409 Product # DKS0009 ទីប 21(5.0)</t>
  </si>
  <si>
    <t>ICS: COGS for INV # CI2026-0409 Product # DKS0009 ទីប 21(5.0)</t>
  </si>
  <si>
    <t>ICS: INV # CI2026-0409 Product # DKS0009 ទីប 21(5.0)</t>
  </si>
  <si>
    <t>ICS: Inventory for INV # CI2026-0409 Product # DKS0008 ទីប 27(5.0)</t>
  </si>
  <si>
    <t>ICS: COGS for INV # CI2026-0409 Product # DKS0008 ទីប 27(5.0)</t>
  </si>
  <si>
    <t>ICS: INV # CI2026-0409 Product # DKS0008 ទីប 27(5.0)</t>
  </si>
  <si>
    <t>ICS: Inventory for INV # CI2026-0409 Product # DKS0284 ក្រចាប់ 21</t>
  </si>
  <si>
    <t>ICS: COGS for INV # CI2026-0409 Product # DKS0284 ក្រចាប់ 21</t>
  </si>
  <si>
    <t>ICS: INV # CI2026-0409 Product # DKS0284 ក្រចាប់ 21</t>
  </si>
  <si>
    <t>ICS: Inventory for INV # CI2026-0409 Product # DKS0050 កែង 21</t>
  </si>
  <si>
    <t>ICS: COGS for INV # CI2026-0409 Product # DKS0050 កែង 21</t>
  </si>
  <si>
    <t>ICS: INV # CI2026-0409 Product # DKS0050 កែង 21</t>
  </si>
  <si>
    <t>សុងធ្មេញក្នុង 21</t>
  </si>
  <si>
    <t>ICS: Inventory for INV # CI2026-0409 Product # DKS0075 សុងធ្មេញក្នុង 21</t>
  </si>
  <si>
    <t>ICS: COGS for INV # CI2026-0409 Product # DKS0075 សុងធ្មេញក្នុង 21</t>
  </si>
  <si>
    <t>ICS: INV # CI2026-0409 Product # DKS0075 សុងធ្មេញក្នុង 21</t>
  </si>
  <si>
    <t>ICS: Inventory for INV # CI2026-0409 Product # DKS0046 កែង 27</t>
  </si>
  <si>
    <t>ICS: COGS for INV # CI2026-0409 Product # DKS0046 កែង 27</t>
  </si>
  <si>
    <t>ICS: INV # CI2026-0409 Product # DKS0046 កែង 27</t>
  </si>
  <si>
    <t>ICS: Inventory for INV # CI2026-0409 Product # DKS0074 សុងធ្មេញក្នុង 27</t>
  </si>
  <si>
    <t>ICS: COGS for INV # CI2026-0409 Product # DKS0074 សុងធ្មេញក្នុង 27</t>
  </si>
  <si>
    <t>ICS: INV # CI2026-0409 Product # DKS0074 សុងធ្មេញក្នុង 27</t>
  </si>
  <si>
    <t>ICS: Inventory for INV # CI2026-0409 Product # DKS0241 លួសចំណង</t>
  </si>
  <si>
    <t>ICS: COGS for INV # CI2026-0409 Product # DKS0241 លួសចំណង</t>
  </si>
  <si>
    <t>ICS: INV # CI2026-0409 Product # DKS0241 លួសចំណង</t>
  </si>
  <si>
    <t>ទីប 80(8.5)</t>
  </si>
  <si>
    <t>ICS: Inventory for INV # CI2026-0409 Product # DKS0002 ទីប 80(8.5)</t>
  </si>
  <si>
    <t>ICS: COGS for INV # CI2026-0409 Product # DKS0002 ទីប 80(8.5)</t>
  </si>
  <si>
    <t>ICS: INV # CI2026-0409 Product # DKS0002 ទីប 80(8.5)</t>
  </si>
  <si>
    <t>ICS: Inventory for INV # CI2026-0409 Product # DKS0243 កាវបិតទីប 250g</t>
  </si>
  <si>
    <t>ICS: COGS for INV # CI2026-0409 Product # DKS0243 កាវបិតទីប 250g</t>
  </si>
  <si>
    <t>ICS: INV # CI2026-0409 Product # DKS0243 កាវបិតទីប 250g</t>
  </si>
  <si>
    <t>CI2026-0410</t>
  </si>
  <si>
    <t>ICS: INV # CI2026-0410</t>
  </si>
  <si>
    <t>ICS: Inventory for INV # CI2026-0410 Product # DKS0178 ស៊ីម៉ង់ អូដ្ធ</t>
  </si>
  <si>
    <t>ICS: COGS for INV # CI2026-0410 Product # DKS0178 ស៊ីម៉ង់ អូដ្ធ</t>
  </si>
  <si>
    <t>ICS: INV # CI2026-0410 Product # DKS0178 ស៊ីម៉ង់ អូដ្ធ</t>
  </si>
  <si>
    <t>ICS: Inventory for INV # CI2026-0410 Product # DKS0305 ឥដ្ឋប្រហោង</t>
  </si>
  <si>
    <t>ICS: COGS for INV # CI2026-0410 Product # DKS0305 ឥដ្ឋប្រហោង</t>
  </si>
  <si>
    <t>ICS: INV # CI2026-0410 Product # DKS0305 ឥដ្ឋប្រហោង</t>
  </si>
  <si>
    <t>ICS: Inventory for INV # CI2026-0410 Product # DKS0337 ក្រដាស់ខាត់សន្លឹក លេខ 60,100…</t>
  </si>
  <si>
    <t>ICS: COGS for INV # CI2026-0410 Product # DKS0337 ក្រដាស់ខាត់សន្លឹក លេខ 60,100…</t>
  </si>
  <si>
    <t>ICS: INV # CI2026-0410 Product # DKS0337 ក្រដាស់ខាត់សន្លឹក លេខ 60,100…</t>
  </si>
  <si>
    <t>ICS: Inventory for INV # CI2026-0410 Product # DKS0219 ប៉ុងវី</t>
  </si>
  <si>
    <t>ICS: COGS for INV # CI2026-0410 Product # DKS0219 ប៉ុងវី</t>
  </si>
  <si>
    <t>ICS: INV # CI2026-0410 Product # DKS0219 ប៉ុងវី</t>
  </si>
  <si>
    <t>ICS: Inventory for INV # CI2026-0410 Product # DKS0145 ផ្លែខាត់ល្អ</t>
  </si>
  <si>
    <t>ICS: COGS for INV # CI2026-0410 Product # DKS0145 ផ្លែខាត់ល្អ</t>
  </si>
  <si>
    <t>ICS: INV # CI2026-0410 Product # DKS0145 ផ្លែខាត់ល្អ</t>
  </si>
  <si>
    <t>ICS: Inventory for INV # CI2026-0410 Product # DKS0150 ស្រោមដៃអំបោះ</t>
  </si>
  <si>
    <t>ICS: COGS for INV # CI2026-0410 Product # DKS0150 ស្រោមដៃអំបោះ</t>
  </si>
  <si>
    <t>ICS: INV # CI2026-0410 Product # DKS0150 ស្រោមដៃអំបោះ</t>
  </si>
  <si>
    <t>ICS: Inventory for INV # CI2026-0410 Product # DKS0183 ដែកសរសៃ​ 10L</t>
  </si>
  <si>
    <t>ICS: COGS for INV # CI2026-0410 Product # DKS0183 ដែកសរសៃ​ 10L</t>
  </si>
  <si>
    <t>ICS: INV # CI2026-0410 Product # DKS0183 ដែកសរសៃ​ 10L</t>
  </si>
  <si>
    <t>ICS: Inventory for INV # CI2026-0410 Product # DKS0199 ដែកជ្រុង 50*100(1.2)</t>
  </si>
  <si>
    <t>ICS: COGS for INV # CI2026-0410 Product # DKS0199 ដែកជ្រុង 50*100(1.2)</t>
  </si>
  <si>
    <t>ICS: INV # CI2026-0410 Product # DKS0199 ដែកជ្រុង 50*100(1.2)</t>
  </si>
  <si>
    <t>ញញូលមុខក្រឡា 0.5kg</t>
  </si>
  <si>
    <t>ICS: Inventory for INV # CI2026-0410 Product # DKS0112 ញញូលមុខក្រឡា 0.5kg</t>
  </si>
  <si>
    <t>ICS: COGS for INV # CI2026-0410 Product # DKS0112 ញញូលមុខក្រឡា 0.5kg</t>
  </si>
  <si>
    <t>ICS: INV # CI2026-0410 Product # DKS0112 ញញូលមុខក្រឡា 0.5kg</t>
  </si>
  <si>
    <t>ដង្កាប់កាត់លួស (ក្រហម)</t>
  </si>
  <si>
    <t>ICS: Inventory for INV # CI2026-0410 Product # DKS0364 ដង្កាប់កាត់លួស (ក្រហម)</t>
  </si>
  <si>
    <t>ICS: COGS for INV # CI2026-0410 Product # DKS0364 ដង្កាប់កាត់លួស (ក្រហម)</t>
  </si>
  <si>
    <t>ICS: INV # CI2026-0410 Product # DKS0364 ដង្កាប់កាត់លួស (ក្រហម)</t>
  </si>
  <si>
    <t>KSINV26-0129</t>
  </si>
  <si>
    <t>CI2026-0411</t>
  </si>
  <si>
    <t>ICS: INV # CI2026-0411</t>
  </si>
  <si>
    <t>ICS: Inventory for INV # CI2026-0411 Product # DKS0368 វីសបាញ់ក្បឿង</t>
  </si>
  <si>
    <t>ICS: COGS for INV # CI2026-0411 Product # DKS0368 វីសបាញ់ក្បឿង</t>
  </si>
  <si>
    <t>ICS: INV # CI2026-0411 Product # DKS0368 វីសបាញ់ក្បឿង</t>
  </si>
  <si>
    <t>ICS: Inventory for INV # CI2026-0411 Product # DKS0386 ពិដានដេគ័រ PVC លាត</t>
  </si>
  <si>
    <t>ICS: COGS for INV # CI2026-0411 Product # DKS0386 ពិដានដេគ័រ PVC លាត</t>
  </si>
  <si>
    <t>ICS: INV # CI2026-0411 Product # DKS0386 ពិដានដេគ័រ PVC លាត</t>
  </si>
  <si>
    <t xml:space="preserve">ICS: Inventory for INV # CI2026-0411 Product # DKS0385 ពិដានដេគ័រ PVC ភ្លី4 </t>
  </si>
  <si>
    <t xml:space="preserve">ICS: COGS for INV # CI2026-0411 Product # DKS0385 ពិដានដេគ័រ PVC ភ្លី4 </t>
  </si>
  <si>
    <t xml:space="preserve">ICS: INV # CI2026-0411 Product # DKS0385 ពិដានដេគ័រ PVC ភ្លី4 </t>
  </si>
  <si>
    <t>ICS: Inventory for INV # CI2026-0411 Product # DKS0125 កាវទៀន</t>
  </si>
  <si>
    <t>ICS: COGS for INV # CI2026-0411 Product # DKS0125 កាវទៀន</t>
  </si>
  <si>
    <t>ICS: INV # CI2026-0411 Product # DKS0125 កាវទៀន</t>
  </si>
  <si>
    <t>ICS: Inventory for INV # CI2026-0411 Product # DKS0391 កែវស្ទុងពណ៌ខៀវ 40cm</t>
  </si>
  <si>
    <t>ICS: COGS for INV # CI2026-0411 Product # DKS0391 កែវស្ទុងពណ៌ខៀវ 40cm</t>
  </si>
  <si>
    <t>ICS: INV # CI2026-0411 Product # DKS0391 កែវស្ទុងពណ៌ខៀវ 40cm</t>
  </si>
  <si>
    <t>ដងមិន (ដងទឹកក្រូច)</t>
  </si>
  <si>
    <t>ICS: Inventory for INV # CI2026-0411 Product # DKS0363 ដងមិន (ដងទឹកក្រូច)</t>
  </si>
  <si>
    <t>ICS: COGS for INV # CI2026-0411 Product # DKS0363 ដងមិន (ដងទឹកក្រូច)</t>
  </si>
  <si>
    <t>ICS: INV # CI2026-0411 Product # DKS0363 ដងមិន (ដងទឹកក្រូច)</t>
  </si>
  <si>
    <t>ICS: Inventory for INV # CI2026-0411 Product # DKS0433 ផ្លែកាត់បៃតង 1T</t>
  </si>
  <si>
    <t>ICS: COGS for INV # CI2026-0411 Product # DKS0433 ផ្លែកាត់បៃតង 1T</t>
  </si>
  <si>
    <t>ICS: INV # CI2026-0411 Product # DKS0433 ផ្លែកាត់បៃតង 1T</t>
  </si>
  <si>
    <t>ICS: Inventory for INV # CI2026-0411 Product # DKS0414 ស៊ីហ្វុង 2</t>
  </si>
  <si>
    <t>ICS: COGS for INV # CI2026-0411 Product # DKS0414 ស៊ីហ្វុង 2</t>
  </si>
  <si>
    <t>ICS: INV # CI2026-0411 Product # DKS0414 ស៊ីហ្វុង 2</t>
  </si>
  <si>
    <t>ថ្មរឆាប តឹក</t>
  </si>
  <si>
    <t>ICS: Inventory for INV # CI2026-0411 Product # DKS0142 ថ្មរឆាប តឹក</t>
  </si>
  <si>
    <t>ICS: COGS for INV # CI2026-0411 Product # DKS0142 ថ្មរឆាប តឹក</t>
  </si>
  <si>
    <t>ICS: INV # CI2026-0411 Product # DKS0142 ថ្មរឆាប តឹក</t>
  </si>
  <si>
    <t>ផ្លែកាំបិត</t>
  </si>
  <si>
    <t>ICS: Inventory for INV # CI2026-0411 Product # DKS0136 ផ្លែកាំបិត</t>
  </si>
  <si>
    <t>ICS: COGS for INV # CI2026-0411 Product # DKS0136 ផ្លែកាំបិត</t>
  </si>
  <si>
    <t>ICS: INV # CI2026-0411 Product # DKS0136 ផ្លែកាំបិត</t>
  </si>
  <si>
    <t>CI2026-0412</t>
  </si>
  <si>
    <t>ICS: INV # CI2026-0412</t>
  </si>
  <si>
    <t>ICS: Inventory for INV # CI2026-0412 Product # DKS0195 ដែកជ្រុង 30*60(1.2)</t>
  </si>
  <si>
    <t>ICS: COGS for INV # CI2026-0412 Product # DKS0195 ដែកជ្រុង 30*60(1.2)</t>
  </si>
  <si>
    <t>ICS: INV # CI2026-0412 Product # DKS0195 ដែកជ្រុង 30*60(1.2)</t>
  </si>
  <si>
    <t>ICS: Inventory for INV # CI2026-0412 Product # DKS0187 ដែកជ្រុង 25*25(1.2)</t>
  </si>
  <si>
    <t>ICS: COGS for INV # CI2026-0412 Product # DKS0187 ដែកជ្រុង 25*25(1.2)</t>
  </si>
  <si>
    <t>ICS: INV # CI2026-0412 Product # DKS0187 ដែកជ្រុង 25*25(1.2)</t>
  </si>
  <si>
    <t>ICS: Inventory for INV # CI2026-0412 Product # DKS0197 ដែកជ្រុង 40*80(1.2)</t>
  </si>
  <si>
    <t>ICS: COGS for INV # CI2026-0412 Product # DKS0197 ដែកជ្រុង 40*80(1.2)</t>
  </si>
  <si>
    <t>ICS: INV # CI2026-0412 Product # DKS0197 ដែកជ្រុង 40*80(1.2)</t>
  </si>
  <si>
    <t>ICS: Inventory for INV # CI2026-0412 Product # DKS0397 ផ្លែកាត់ក្រហម 1T</t>
  </si>
  <si>
    <t>ICS: COGS for INV # CI2026-0412 Product # DKS0397 ផ្លែកាត់ក្រហម 1T</t>
  </si>
  <si>
    <t>ICS: INV # CI2026-0412 Product # DKS0397 ផ្លែកាត់ក្រហម 1T</t>
  </si>
  <si>
    <t>ICS: Inventory for INV # CI2026-0412 Product # DKS0363 ដងមិន (ដងទឹកក្រូច)</t>
  </si>
  <si>
    <t>ICS: COGS for INV # CI2026-0412 Product # DKS0363 ដងមិន (ដងទឹកក្រូច)</t>
  </si>
  <si>
    <t>ICS: INV # CI2026-0412 Product # DKS0363 ដងមិន (ដងទឹកក្រូច)</t>
  </si>
  <si>
    <t>ថ្នាំលាបច្រេះក្រហម 3.5l</t>
  </si>
  <si>
    <t>ICS: Inventory for INV # CI2026-0412 Product # DKS0160 ថ្នាំលាបច្រេះក្រហម 3.5l</t>
  </si>
  <si>
    <t>ICS: COGS for INV # CI2026-0412 Product # DKS0160 ថ្នាំលាបច្រេះក្រហម 3.5l</t>
  </si>
  <si>
    <t>ICS: INV # CI2026-0412 Product # DKS0160 ថ្នាំលាបច្រេះក្រហម 3.5l</t>
  </si>
  <si>
    <t>ICS: Inventory for INV # CI2026-0412 Product # DKS0367 ម៉ែត្រកែង 3T</t>
  </si>
  <si>
    <t>ICS: COGS for INV # CI2026-0412 Product # DKS0367 ម៉ែត្រកែង 3T</t>
  </si>
  <si>
    <t>ICS: INV # CI2026-0412 Product # DKS0367 ម៉ែត្រកែង 3T</t>
  </si>
  <si>
    <t>ICS: Inventory for INV # CI2026-0412 Product # DKS0380 កែងទ្រ 14x16</t>
  </si>
  <si>
    <t>ICS: COGS for INV # CI2026-0412 Product # DKS0380 កែងទ្រ 14x16</t>
  </si>
  <si>
    <t>ICS: INV # CI2026-0412 Product # DKS0380 កែងទ្រ 14x16</t>
  </si>
  <si>
    <t>ICS: Inventory for INV # CI2026-0412 Product # DKS0145 ផ្លែខាត់ល្អ</t>
  </si>
  <si>
    <t>ICS: COGS for INV # CI2026-0412 Product # DKS0145 ផ្លែខាត់ល្អ</t>
  </si>
  <si>
    <t>ICS: INV # CI2026-0412 Product # DKS0145 ផ្លែខាត់ល្អ</t>
  </si>
  <si>
    <t>រុំប៊ីណេ-វែង</t>
  </si>
  <si>
    <t>ICS: Inventory for INV # CI2026-0412 Product # DKS0374 រុំប៊ីណេ-វែង</t>
  </si>
  <si>
    <t>ICS: COGS for INV # CI2026-0412 Product # DKS0374 រុំប៊ីណេ-វែង</t>
  </si>
  <si>
    <t>ICS: INV # CI2026-0412 Product # DKS0374 រុំប៊ីណេ-វែង</t>
  </si>
  <si>
    <t>ទីប 60(5.0)</t>
  </si>
  <si>
    <t>ICS: Inventory for INV # CI2026-0412 Product # DKS0022 ទីប 60(5.0)</t>
  </si>
  <si>
    <t>ICS: COGS for INV # CI2026-0412 Product # DKS0022 ទីប 60(5.0)</t>
  </si>
  <si>
    <t>ICS: INV # CI2026-0412 Product # DKS0022 ទីប 60(5.0)</t>
  </si>
  <si>
    <t>CI2026-0413</t>
  </si>
  <si>
    <t>ICS: INV # CI2026-0413</t>
  </si>
  <si>
    <t>ICS: Inventory for INV # CI2026-0413 Product # DKS0293 ខ្សាច់ស</t>
  </si>
  <si>
    <t>ICS: COGS for INV # CI2026-0413 Product # DKS0293 ខ្សាច់ស</t>
  </si>
  <si>
    <t>ICS: INV # CI2026-0413 Product # DKS0293 ខ្សាច់ស</t>
  </si>
  <si>
    <t>ICS: Inventory for INV # CI2026-0413 Product # DKS0294 ថ្មតូច</t>
  </si>
  <si>
    <t>ICS: COGS for INV # CI2026-0413 Product # DKS0294 ថ្មតូច</t>
  </si>
  <si>
    <t>ICS: INV # CI2026-0413 Product # DKS0294 ថ្មតូច</t>
  </si>
  <si>
    <t>ICS: Inventory for INV # CI2026-0413 Product # DKS0177 ស៊ីម៉ង់ ខន</t>
  </si>
  <si>
    <t>ICS: COGS for INV # CI2026-0413 Product # DKS0177 ស៊ីម៉ង់ ខន</t>
  </si>
  <si>
    <t>ICS: INV # CI2026-0413 Product # DKS0177 ស៊ីម៉ង់ ខន</t>
  </si>
  <si>
    <t>កំបិតឈូស 5'' box/10pcs</t>
  </si>
  <si>
    <t>ICS: Inventory for INV # CI2026-0413 Product # DKS0427 កំបិតឈូស 5'' box/10pcs</t>
  </si>
  <si>
    <t>ICS: COGS for INV # CI2026-0413 Product # DKS0427 កំបិតឈូស 5'' box/10pcs</t>
  </si>
  <si>
    <t>ICS: INV # CI2026-0413 Product # DKS0427 កំបិតឈូស 5'' box/10pcs</t>
  </si>
  <si>
    <t>KSINV26-0130</t>
  </si>
  <si>
    <t>CI2026-0414</t>
  </si>
  <si>
    <t>ICS: INV # CI2026-0414</t>
  </si>
  <si>
    <t>ICS: Inventory for INV # CI2026-0414 Product # DKS0368 វីសបាញ់ក្បឿង</t>
  </si>
  <si>
    <t>ICS: COGS for INV # CI2026-0414 Product # DKS0368 វីសបាញ់ក្បឿង</t>
  </si>
  <si>
    <t>ICS: INV # CI2026-0414 Product # DKS0368 វីសបាញ់ក្បឿង</t>
  </si>
  <si>
    <t>ICS: Inventory for INV # CI2026-0414 Product # DKS0389 ស្កុតក្រណាត់ថ្មី 6កង (លាយ)</t>
  </si>
  <si>
    <t>ICS: COGS for INV # CI2026-0414 Product # DKS0389 ស្កុតក្រណាត់ថ្មី 6កង (លាយ)</t>
  </si>
  <si>
    <t>ICS: INV # CI2026-0414 Product # DKS0389 ស្កុតក្រណាត់ថ្មី 6កង (លាយ)</t>
  </si>
  <si>
    <t>ICS: Inventory for INV # CI2026-0414 Product # DKS0189 ដែកជ្រុង 30*30(1.2)</t>
  </si>
  <si>
    <t>ICS: COGS for INV # CI2026-0414 Product # DKS0189 ដែកជ្រុង 30*30(1.2)</t>
  </si>
  <si>
    <t>ICS: INV # CI2026-0414 Product # DKS0189 ដែកជ្រុង 30*30(1.2)</t>
  </si>
  <si>
    <t>ICS: Inventory for INV # CI2026-0414 Product # DKS0187 ដែកជ្រុង 25*25(1.2)</t>
  </si>
  <si>
    <t>ICS: COGS for INV # CI2026-0414 Product # DKS0187 ដែកជ្រុង 25*25(1.2)</t>
  </si>
  <si>
    <t>ICS: INV # CI2026-0414 Product # DKS0187 ដែកជ្រុង 25*25(1.2)</t>
  </si>
  <si>
    <t>ICS: Inventory for INV # CI2026-0414 Product # DKS0075 សុងធ្មេញក្នុង 21</t>
  </si>
  <si>
    <t>ICS: COGS for INV # CI2026-0414 Product # DKS0075 សុងធ្មេញក្នុង 21</t>
  </si>
  <si>
    <t>ICS: INV # CI2026-0414 Product # DKS0075 សុងធ្មេញក្នុង 21</t>
  </si>
  <si>
    <t>ICS: Inventory for INV # CI2026-0414 Product # DKS0349 កាវបិតទីប 100g</t>
  </si>
  <si>
    <t>ICS: COGS for INV # CI2026-0414 Product # DKS0349 កាវបិតទីប 100g</t>
  </si>
  <si>
    <t>ICS: INV # CI2026-0414 Product # DKS0349 កាវបិតទីប 100g</t>
  </si>
  <si>
    <t>ICS: Inventory for INV # CI2026-0414 Product # DKS0177 ស៊ីម៉ង់ ខន</t>
  </si>
  <si>
    <t>ICS: COGS for INV # CI2026-0414 Product # DKS0177 ស៊ីម៉ង់ ខន</t>
  </si>
  <si>
    <t>ICS: INV # CI2026-0414 Product # DKS0177 ស៊ីម៉ង់ ខន</t>
  </si>
  <si>
    <t>ICS: Inventory for INV # CI2026-0414 Product # DKS0009 ទីប 21(5.0)</t>
  </si>
  <si>
    <t>ICS: COGS for INV # CI2026-0414 Product # DKS0009 ទីប 21(5.0)</t>
  </si>
  <si>
    <t>ICS: INV # CI2026-0414 Product # DKS0009 ទីប 21(5.0)</t>
  </si>
  <si>
    <t>CI2026-0415</t>
  </si>
  <si>
    <t>ICS: INV # CI2026-0415</t>
  </si>
  <si>
    <t>ICS: Inventory for INV # CI2026-0415 Product # DKS0293 ខ្សាច់ស</t>
  </si>
  <si>
    <t>ICS: COGS for INV # CI2026-0415 Product # DKS0293 ខ្សាច់ស</t>
  </si>
  <si>
    <t>ICS: INV # CI2026-0415 Product # DKS0293 ខ្សាច់ស</t>
  </si>
  <si>
    <t>ICS: Inventory for INV # CI2026-0415 Product # DKS0178 ស៊ីម៉ង់ អូដ្ធ</t>
  </si>
  <si>
    <t>ICS: COGS for INV # CI2026-0415 Product # DKS0178 ស៊ីម៉ង់ អូដ្ធ</t>
  </si>
  <si>
    <t>ICS: INV # CI2026-0415 Product # DKS0178 ស៊ីម៉ង់ អូដ្ធ</t>
  </si>
  <si>
    <t>ICS: Inventory for INV # CI2026-0415 Product # DKS0305 ឥដ្ឋប្រហោង</t>
  </si>
  <si>
    <t>ICS: COGS for INV # CI2026-0415 Product # DKS0305 ឥដ្ឋប្រហោង</t>
  </si>
  <si>
    <t>ICS: INV # CI2026-0415 Product # DKS0305 ឥដ្ឋប្រហោង</t>
  </si>
  <si>
    <t>ICS: Inventory for INV # CI2026-0415 Product # DKS0197 ដែកជ្រុង 40*80(1.2)</t>
  </si>
  <si>
    <t>ICS: COGS for INV # CI2026-0415 Product # DKS0197 ដែកជ្រុង 40*80(1.2)</t>
  </si>
  <si>
    <t>ICS: INV # CI2026-0415 Product # DKS0197 ដែកជ្រុង 40*80(1.2)</t>
  </si>
  <si>
    <t>ICS: Inventory for INV # CI2026-0415 Product # DKS0074 សុងធ្មេញក្នុង 27</t>
  </si>
  <si>
    <t>ICS: COGS for INV # CI2026-0415 Product # DKS0074 សុងធ្មេញក្នុង 27</t>
  </si>
  <si>
    <t>ICS: INV # CI2026-0415 Product # DKS0074 សុងធ្មេញក្នុង 27</t>
  </si>
  <si>
    <t>ICS: Inventory for INV # CI2026-0415 Product # DKS0008 ទីប 27(5.0)</t>
  </si>
  <si>
    <t>ICS: COGS for INV # CI2026-0415 Product # DKS0008 ទីប 27(5.0)</t>
  </si>
  <si>
    <t>ICS: INV # CI2026-0415 Product # DKS0008 ទីប 27(5.0)</t>
  </si>
  <si>
    <t>ICS: Inventory for INV # CI2026-0415 Product # DKS0046 កែង 27</t>
  </si>
  <si>
    <t>ICS: COGS for INV # CI2026-0415 Product # DKS0046 កែង 27</t>
  </si>
  <si>
    <t>ICS: INV # CI2026-0415 Product # DKS0046 កែង 27</t>
  </si>
  <si>
    <t>ICS: Inventory for INV # CI2026-0415 Product # DKS0049 តេ 27</t>
  </si>
  <si>
    <t>ICS: COGS for INV # CI2026-0415 Product # DKS0049 តេ 27</t>
  </si>
  <si>
    <t>ICS: INV # CI2026-0415 Product # DKS0049 តេ 27</t>
  </si>
  <si>
    <t>CI2026-0416</t>
  </si>
  <si>
    <t>ICS: INV # CI2026-0416</t>
  </si>
  <si>
    <t>ICS: Inventory for INV # CI2026-0416 Product # DKS0177 ស៊ីម៉ង់ ខន</t>
  </si>
  <si>
    <t>ICS: COGS for INV # CI2026-0416 Product # DKS0177 ស៊ីម៉ង់ ខន</t>
  </si>
  <si>
    <t>ICS: INV # CI2026-0416 Product # DKS0177 ស៊ីម៉ង់ ខន</t>
  </si>
  <si>
    <t>ICS: Inventory for INV # CI2026-0416 Product # DKS0293 ខ្សាច់ស</t>
  </si>
  <si>
    <t>ICS: COGS for INV # CI2026-0416 Product # DKS0293 ខ្សាច់ស</t>
  </si>
  <si>
    <t>ICS: INV # CI2026-0416 Product # DKS0293 ខ្សាច់ស</t>
  </si>
  <si>
    <t>ICS: Inventory for INV # CI2026-0416 Product # DKS0294 ថ្មតូច</t>
  </si>
  <si>
    <t>ICS: COGS for INV # CI2026-0416 Product # DKS0294 ថ្មតូច</t>
  </si>
  <si>
    <t>ICS: INV # CI2026-0416 Product # DKS0294 ថ្មតូច</t>
  </si>
  <si>
    <t>4043</t>
  </si>
  <si>
    <t>monthly_tax_return_ksn</t>
  </si>
  <si>
    <t>3-Monthly Tax</t>
  </si>
  <si>
    <t>កាលបរិច្ឆេទប្រកាសពន្ធ</t>
  </si>
  <si>
    <t>៖</t>
  </si>
  <si>
    <t>ថ្ងៃប្រកាសពន្ធ</t>
  </si>
  <si>
    <t>ខែប្រកាសពន្ធ</t>
  </si>
  <si>
    <t>ឆ្នាំប្រកាសពន្ធ</t>
  </si>
  <si>
    <t>5-Monthly Tax PDF</t>
  </si>
  <si>
    <t>Monthly Tax</t>
  </si>
  <si>
    <t>Monthly Tax PDF</t>
  </si>
  <si>
    <t>monthly_tax_pdf</t>
  </si>
  <si>
    <t>ប្រកាសពន្ធ</t>
  </si>
  <si>
    <t>Monthly Tax Declaration</t>
  </si>
  <si>
    <t>KSINV26-0131</t>
  </si>
  <si>
    <t>CI2026-0417</t>
  </si>
  <si>
    <t>ICS: INV # CI2026-0417</t>
  </si>
  <si>
    <t>ICS: Inventory for INV # CI2026-0417 Product # DKS0386 ពិដានដេគ័រ PVC លាត</t>
  </si>
  <si>
    <t>ICS: COGS for INV # CI2026-0417 Product # DKS0386 ពិដានដេគ័រ PVC លាត</t>
  </si>
  <si>
    <t>ICS: INV # CI2026-0417 Product # DKS0386 ពិដានដេគ័រ PVC លាត</t>
  </si>
  <si>
    <t xml:space="preserve">ICS: Inventory for INV # CI2026-0417 Product # DKS0385 ពិដានដេគ័រ PVC ភ្លី4 </t>
  </si>
  <si>
    <t xml:space="preserve">ICS: COGS for INV # CI2026-0417 Product # DKS0385 ពិដានដេគ័រ PVC ភ្លី4 </t>
  </si>
  <si>
    <t xml:space="preserve">ICS: INV # CI2026-0417 Product # DKS0385 ពិដានដេគ័រ PVC ភ្លី4 </t>
  </si>
  <si>
    <t>ICS: Inventory for INV # CI2026-0417 Product # DKS0397 ផ្លែកាត់ក្រហម 1T</t>
  </si>
  <si>
    <t>ICS: COGS for INV # CI2026-0417 Product # DKS0397 ផ្លែកាត់ក្រហម 1T</t>
  </si>
  <si>
    <t>ICS: INV # CI2026-0417 Product # DKS0397 ផ្លែកាត់ក្រហម 1T</t>
  </si>
  <si>
    <t>ICS: Inventory for INV # CI2026-0417 Product # DKS0378 ជើងឌីសង់ទ័រ</t>
  </si>
  <si>
    <t>ICS: COGS for INV # CI2026-0417 Product # DKS0378 ជើងឌីសង់ទ័រ</t>
  </si>
  <si>
    <t>ICS: INV # CI2026-0417 Product # DKS0378 ជើងឌីសង់ទ័រ</t>
  </si>
  <si>
    <t>ICS: Inventory for INV # CI2026-0417 Product # DKS0090 ជើងអំពូល ព្យូរស</t>
  </si>
  <si>
    <t>ICS: COGS for INV # CI2026-0417 Product # DKS0090 ជើងអំពូល ព្យូរស</t>
  </si>
  <si>
    <t>ICS: INV # CI2026-0417 Product # DKS0090 ជើងអំពូល ព្យូរស</t>
  </si>
  <si>
    <t>ICS: Inventory for INV # CI2026-0417 Product # DKS0377 ខ្សែភ្លើង 2x2.5</t>
  </si>
  <si>
    <t>ICS: COGS for INV # CI2026-0417 Product # DKS0377 ខ្សែភ្លើង 2x2.5</t>
  </si>
  <si>
    <t>ICS: INV # CI2026-0417 Product # DKS0377 ខ្សែភ្លើង 2x2.5</t>
  </si>
  <si>
    <t>ICS: Inventory for INV # CI2026-0417 Product # DKS0076 ទុយោសកខ្សែភ្លើង 34</t>
  </si>
  <si>
    <t>ICS: COGS for INV # CI2026-0417 Product # DKS0076 ទុយោសកខ្សែភ្លើង 34</t>
  </si>
  <si>
    <t>ICS: INV # CI2026-0417 Product # DKS0076 ទុយោសកខ្សែភ្លើង 34</t>
  </si>
  <si>
    <t>ICS: Inventory for INV # CI2026-0417 Product # DKS0276 ឌុយភ្លើង</t>
  </si>
  <si>
    <t>ICS: COGS for INV # CI2026-0417 Product # DKS0276 ឌុយភ្លើង</t>
  </si>
  <si>
    <t>ICS: INV # CI2026-0417 Product # DKS0276 ឌុយភ្លើង</t>
  </si>
  <si>
    <t>ICS: Inventory for INV # CI2026-0417 Product # DKS0379 ព្រីពណ៌ 5m (រន្ធ5)</t>
  </si>
  <si>
    <t>ICS: COGS for INV # CI2026-0417 Product # DKS0379 ព្រីពណ៌ 5m (រន្ធ5)</t>
  </si>
  <si>
    <t>ICS: INV # CI2026-0417 Product # DKS0379 ព្រីពណ៌ 5m (រន្ធ5)</t>
  </si>
  <si>
    <t>ICS: Inventory for INV # CI2026-0417 Product # DKS0108 ក្បាលស្វាន 13l</t>
  </si>
  <si>
    <t>ICS: COGS for INV # CI2026-0417 Product # DKS0108 ក្បាលស្វាន 13l</t>
  </si>
  <si>
    <t>ICS: INV # CI2026-0417 Product # DKS0108 ក្បាលស្វាន 13l</t>
  </si>
  <si>
    <t>ICS: Inventory for INV # CI2026-0417 Product # DKS0401 ពន្លាក 24mm</t>
  </si>
  <si>
    <t>ICS: COGS for INV # CI2026-0417 Product # DKS0401 ពន្លាក 24mm</t>
  </si>
  <si>
    <t>ICS: INV # CI2026-0417 Product # DKS0401 ពន្លាក 24mm</t>
  </si>
  <si>
    <t>ICS: Inventory for INV # CI2026-0417 Product # DKS0369 កែងដែក 4Fx4Fx2.5F (6)</t>
  </si>
  <si>
    <t>ICS: COGS for INV # CI2026-0417 Product # DKS0369 កែងដែក 4Fx4Fx2.5F (6)</t>
  </si>
  <si>
    <t>ICS: INV # CI2026-0417 Product # DKS0369 កែងដែក 4Fx4Fx2.5F (6)</t>
  </si>
  <si>
    <t>ICS: Inventory for INV # CI2026-0417 Product # DKS0177 ស៊ីម៉ង់ ខន</t>
  </si>
  <si>
    <t>ICS: COGS for INV # CI2026-0417 Product # DKS0177 ស៊ីម៉ង់ ខន</t>
  </si>
  <si>
    <t>ICS: INV # CI2026-0417 Product # DKS0177 ស៊ីម៉ង់ ខន</t>
  </si>
  <si>
    <t>CI2026-0418</t>
  </si>
  <si>
    <t>ICS: INV # CI2026-0418</t>
  </si>
  <si>
    <t>ICS: Inventory for INV # CI2026-0418 Product # DKS0293 ខ្សាច់ស</t>
  </si>
  <si>
    <t>ICS: COGS for INV # CI2026-0418 Product # DKS0293 ខ្សាច់ស</t>
  </si>
  <si>
    <t>ICS: INV # CI2026-0418 Product # DKS0293 ខ្សាច់ស</t>
  </si>
  <si>
    <t>ICS: Inventory for INV # CI2026-0418 Product # DKS0393 កែវស្ទុងពណ៌ខៀវ 60cm</t>
  </si>
  <si>
    <t>ICS: COGS for INV # CI2026-0418 Product # DKS0393 កែវស្ទុងពណ៌ខៀវ 60cm</t>
  </si>
  <si>
    <t>ICS: INV # CI2026-0418 Product # DKS0393 កែវស្ទុងពណ៌ខៀវ 60cm</t>
  </si>
  <si>
    <t>ICS: Inventory for INV # CI2026-0418 Product # DKS0177 ស៊ីម៉ង់ ខន</t>
  </si>
  <si>
    <t>ICS: COGS for INV # CI2026-0418 Product # DKS0177 ស៊ីម៉ង់ ខន</t>
  </si>
  <si>
    <t>ICS: INV # CI2026-0418 Product # DKS0177 ស៊ីម៉ង់ ខន</t>
  </si>
  <si>
    <t>ICS: Inventory for INV # CI2026-0418 Product # DKS0294 ថ្មតូច</t>
  </si>
  <si>
    <t>ICS: COGS for INV # CI2026-0418 Product # DKS0294 ថ្មតូច</t>
  </si>
  <si>
    <t>ICS: INV # CI2026-0418 Product # DKS0294 ថ្មតូច</t>
  </si>
  <si>
    <t>ICS: Inventory for INV # CI2026-0418 Product # DKS0358 ថ្មធំ (ល្អ)</t>
  </si>
  <si>
    <t>ICS: COGS for INV # CI2026-0418 Product # DKS0358 ថ្មធំ (ល្អ)</t>
  </si>
  <si>
    <t>ICS: INV # CI2026-0418 Product # DKS0358 ថ្មធំ (ល្អ)</t>
  </si>
  <si>
    <t>ICS: Inventory for INV # CI2026-0418 Product # DKS0142 ថ្មរឆាប តឹក</t>
  </si>
  <si>
    <t>ICS: COGS for INV # CI2026-0418 Product # DKS0142 ថ្មរឆាប តឹក</t>
  </si>
  <si>
    <t>ICS: INV # CI2026-0418 Product # DKS0142 ថ្មរឆាប តឹក</t>
  </si>
  <si>
    <t>ICS: Inventory for INV # CI2026-0418 Product # DKS0183 ដែកសរសៃ​ 10L</t>
  </si>
  <si>
    <t>ICS: COGS for INV # CI2026-0418 Product # DKS0183 ដែកសរសៃ​ 10L</t>
  </si>
  <si>
    <t>ICS: INV # CI2026-0418 Product # DKS0183 ដែកសរសៃ​ 10L</t>
  </si>
  <si>
    <t>ICS: Inventory for INV # CI2026-0418 Product # DKS0195 ដែកជ្រុង 30*60(1.2)</t>
  </si>
  <si>
    <t>ICS: COGS for INV # CI2026-0418 Product # DKS0195 ដែកជ្រុង 30*60(1.2)</t>
  </si>
  <si>
    <t>ICS: INV # CI2026-0418 Product # DKS0195 ដែកជ្រុង 30*60(1.2)</t>
  </si>
  <si>
    <t>CI2026-0419</t>
  </si>
  <si>
    <t>ICS: INV # CI2026-0419</t>
  </si>
  <si>
    <t>ICS: Inventory for INV # CI2026-0419 Product # DKS0153 ថ្នាំលាបគ្បឿង 0.9l</t>
  </si>
  <si>
    <t>ICS: COGS for INV # CI2026-0419 Product # DKS0153 ថ្នាំលាបគ្បឿង 0.9l</t>
  </si>
  <si>
    <t>ICS: INV # CI2026-0419 Product # DKS0153 ថ្នាំលាបគ្បឿង 0.9l</t>
  </si>
  <si>
    <t>ICS: Inventory for INV # CI2026-0419 Product # DKS0144 ប៉ុងខាត់</t>
  </si>
  <si>
    <t>ICS: COGS for INV # CI2026-0419 Product # DKS0144 ប៉ុងខាត់</t>
  </si>
  <si>
    <t>ICS: INV # CI2026-0419 Product # DKS0144 ប៉ុងខាត់</t>
  </si>
  <si>
    <t>ICS: Inventory for INV # CI2026-0419 Product # DKS0167 រឡូរុញថ្នាំ​ 15cm</t>
  </si>
  <si>
    <t>ICS: COGS for INV # CI2026-0419 Product # DKS0167 រឡូរុញថ្នាំ​ 15cm</t>
  </si>
  <si>
    <t>ICS: INV # CI2026-0419 Product # DKS0167 រឡូរុញថ្នាំ​ 15cm</t>
  </si>
  <si>
    <t>ICS: Inventory for INV # CI2026-0419 Product # DKS0337 ក្រដាស់ខាត់សន្លឹក លេខ 60,100…</t>
  </si>
  <si>
    <t>ICS: COGS for INV # CI2026-0419 Product # DKS0337 ក្រដាស់ខាត់សន្លឹក លេខ 60,100…</t>
  </si>
  <si>
    <t>ICS: INV # CI2026-0419 Product # DKS0337 ក្រដាស់ខាត់សន្លឹក លេខ 60,100…</t>
  </si>
  <si>
    <t>ICS: Inventory for INV # CI2026-0419 Product # DKS0371 ខ្សែឡាបូលាងចាន</t>
  </si>
  <si>
    <t>ICS: COGS for INV # CI2026-0419 Product # DKS0371 ខ្សែឡាបូលាងចាន</t>
  </si>
  <si>
    <t>ICS: INV # CI2026-0419 Product # DKS0371 ខ្សែឡាបូលាងចាន</t>
  </si>
  <si>
    <t>ICS: Inventory for INV # CI2026-0419 Product # DKS0374 រុំប៊ីណេ-វែង</t>
  </si>
  <si>
    <t>ICS: COGS for INV # CI2026-0419 Product # DKS0374 រុំប៊ីណេ-វែង</t>
  </si>
  <si>
    <t>ICS: INV # CI2026-0419 Product # DKS0374 រុំប៊ីណេ-វែង</t>
  </si>
  <si>
    <t>ICS: Inventory for INV # CI2026-0419 Product # DKS0411 ទុយោឡាបូ (ប្រផេះ)</t>
  </si>
  <si>
    <t>ICS: COGS for INV # CI2026-0419 Product # DKS0411 ទុយោឡាបូ (ប្រផេះ)</t>
  </si>
  <si>
    <t>ICS: INV # CI2026-0419 Product # DKS0411 ទុយោឡាបូ (ប្រផេះ)</t>
  </si>
  <si>
    <t>ICS: Inventory for INV # CI2026-0419 Product # DKS0408 ទុយោក្បាលពីរ 40cm</t>
  </si>
  <si>
    <t>ICS: COGS for INV # CI2026-0419 Product # DKS0408 ទុយោក្បាលពីរ 40cm</t>
  </si>
  <si>
    <t>ICS: INV # CI2026-0419 Product # DKS0408 ទុយោក្បាលពីរ 40cm</t>
  </si>
  <si>
    <t>ICS: Inventory for INV # CI2026-0419 Product # DKS0199 ដែកជ្រុង 50*100(1.2)</t>
  </si>
  <si>
    <t>ICS: COGS for INV # CI2026-0419 Product # DKS0199 ដែកជ្រុង 50*100(1.2)</t>
  </si>
  <si>
    <t>ICS: INV # CI2026-0419 Product # DKS0199 ដែកជ្រុង 50*100(1.2)</t>
  </si>
  <si>
    <t>D:\Rathana\OneDrive\YBA ADVISORY\B-Clients and Services\C024-KOK SNUOL\</t>
  </si>
  <si>
    <t>KSINV26-0132</t>
  </si>
  <si>
    <t>CI2026-0420</t>
  </si>
  <si>
    <t>ICS: INV # CI2026-0420</t>
  </si>
  <si>
    <t>ICS: Inventory for INV # CI2026-0420 Product # DKS0386 ពិដានដេគ័រ PVC លាត</t>
  </si>
  <si>
    <t>ICS: COGS for INV # CI2026-0420 Product # DKS0386 ពិដានដេគ័រ PVC លាត</t>
  </si>
  <si>
    <t>ICS: INV # CI2026-0420 Product # DKS0386 ពិដានដេគ័រ PVC លាត</t>
  </si>
  <si>
    <t xml:space="preserve">ICS: Inventory for INV # CI2026-0420 Product # DKS0385 ពិដានដេគ័រ PVC ភ្លី4 </t>
  </si>
  <si>
    <t xml:space="preserve">ICS: COGS for INV # CI2026-0420 Product # DKS0385 ពិដានដេគ័រ PVC ភ្លី4 </t>
  </si>
  <si>
    <t xml:space="preserve">ICS: INV # CI2026-0420 Product # DKS0385 ពិដានដេគ័រ PVC ភ្លី4 </t>
  </si>
  <si>
    <t>ICS: Inventory for INV # CI2026-0420 Product # DKS0397 ផ្លែកាត់ក្រហម 1T</t>
  </si>
  <si>
    <t>ICS: COGS for INV # CI2026-0420 Product # DKS0397 ផ្លែកាត់ក្រហម 1T</t>
  </si>
  <si>
    <t>ICS: INV # CI2026-0420 Product # DKS0397 ផ្លែកាត់ក្រហម 1T</t>
  </si>
  <si>
    <t>ICS: Inventory for INV # CI2026-0420 Product # DKS0378 ជើងឌីសង់ទ័រ</t>
  </si>
  <si>
    <t>ICS: COGS for INV # CI2026-0420 Product # DKS0378 ជើងឌីសង់ទ័រ</t>
  </si>
  <si>
    <t>ICS: INV # CI2026-0420 Product # DKS0378 ជើងឌីសង់ទ័រ</t>
  </si>
  <si>
    <t>ICS: Inventory for INV # CI2026-0420 Product # DKS0077 ហ្គេនខ្សែភ្លើង​ 34</t>
  </si>
  <si>
    <t>ICS: COGS for INV # CI2026-0420 Product # DKS0077 ហ្គេនខ្សែភ្លើង​ 34</t>
  </si>
  <si>
    <t>ICS: INV # CI2026-0420 Product # DKS0077 ហ្គេនខ្សែភ្លើង​ 34</t>
  </si>
  <si>
    <t>ICS: Inventory for INV # CI2026-0420 Product # DKS0377 ខ្សែភ្លើង 2x2.5</t>
  </si>
  <si>
    <t>ICS: COGS for INV # CI2026-0420 Product # DKS0377 ខ្សែភ្លើង 2x2.5</t>
  </si>
  <si>
    <t>ICS: INV # CI2026-0420 Product # DKS0377 ខ្សែភ្លើង 2x2.5</t>
  </si>
  <si>
    <t>ICS: Inventory for INV # CI2026-0420 Product # DKS0076 ទុយោសកខ្សែភ្លើង 34</t>
  </si>
  <si>
    <t>ICS: COGS for INV # CI2026-0420 Product # DKS0076 ទុយោសកខ្សែភ្លើង 34</t>
  </si>
  <si>
    <t>ICS: INV # CI2026-0420 Product # DKS0076 ទុយោសកខ្សែភ្លើង 34</t>
  </si>
  <si>
    <t>ICS: Inventory for INV # CI2026-0420 Product # DKS0276 ឌុយភ្លើង</t>
  </si>
  <si>
    <t>ICS: COGS for INV # CI2026-0420 Product # DKS0276 ឌុយភ្លើង</t>
  </si>
  <si>
    <t>ICS: INV # CI2026-0420 Product # DKS0276 ឌុយភ្លើង</t>
  </si>
  <si>
    <t>ICS: Inventory for INV # CI2026-0420 Product # DKS0241 លួសចំណង</t>
  </si>
  <si>
    <t>ICS: COGS for INV # CI2026-0420 Product # DKS0241 លួសចំណង</t>
  </si>
  <si>
    <t>ICS: INV # CI2026-0420 Product # DKS0241 លួសចំណង</t>
  </si>
  <si>
    <t>ICS: Inventory for INV # CI2026-0420 Product # DKS0108 ក្បាលស្វាន 13l</t>
  </si>
  <si>
    <t>ICS: COGS for INV # CI2026-0420 Product # DKS0108 ក្បាលស្វាន 13l</t>
  </si>
  <si>
    <t>ICS: INV # CI2026-0420 Product # DKS0108 ក្បាលស្វាន 13l</t>
  </si>
  <si>
    <t>ICS: Inventory for INV # CI2026-0420 Product # DKS0401 ពន្លាក 24mm</t>
  </si>
  <si>
    <t>ICS: COGS for INV # CI2026-0420 Product # DKS0401 ពន្លាក 24mm</t>
  </si>
  <si>
    <t>ICS: INV # CI2026-0420 Product # DKS0401 ពន្លាក 24mm</t>
  </si>
  <si>
    <t>ICS: Inventory for INV # CI2026-0420 Product # DKS0369 កែងដែក 4Fx4Fx2.5F (6)</t>
  </si>
  <si>
    <t>ICS: COGS for INV # CI2026-0420 Product # DKS0369 កែងដែក 4Fx4Fx2.5F (6)</t>
  </si>
  <si>
    <t>ICS: INV # CI2026-0420 Product # DKS0369 កែងដែក 4Fx4Fx2.5F (6)</t>
  </si>
  <si>
    <t>ICS: Inventory for INV # CI2026-0420 Product # DKS0177 ស៊ីម៉ង់ ខន</t>
  </si>
  <si>
    <t>ICS: COGS for INV # CI2026-0420 Product # DKS0177 ស៊ីម៉ង់ ខន</t>
  </si>
  <si>
    <t>ICS: INV # CI2026-0420 Product # DKS0177 ស៊ីម៉ង់ ខន</t>
  </si>
  <si>
    <t>CI2026-0421</t>
  </si>
  <si>
    <t>ICS: INV # CI2026-0421</t>
  </si>
  <si>
    <t>ICS: Inventory for INV # CI2026-0421 Product # DKS0195 ដែកជ្រុង 30*60(1.2)</t>
  </si>
  <si>
    <t>ICS: COGS for INV # CI2026-0421 Product # DKS0195 ដែកជ្រុង 30*60(1.2)</t>
  </si>
  <si>
    <t>ICS: INV # CI2026-0421 Product # DKS0195 ដែកជ្រុង 30*60(1.2)</t>
  </si>
  <si>
    <t>ICS: Inventory for INV # CI2026-0421 Product # DKS0197 ដែកជ្រុង 40*80(1.2)</t>
  </si>
  <si>
    <t>ICS: COGS for INV # CI2026-0421 Product # DKS0197 ដែកជ្រុង 40*80(1.2)</t>
  </si>
  <si>
    <t>ICS: INV # CI2026-0421 Product # DKS0197 ដែកជ្រុង 40*80(1.2)</t>
  </si>
  <si>
    <t>ICS: Inventory for INV # CI2026-0421 Product # DKS0178 ស៊ីម៉ង់ អូដ្ធ</t>
  </si>
  <si>
    <t>ICS: COGS for INV # CI2026-0421 Product # DKS0178 ស៊ីម៉ង់ អូដ្ធ</t>
  </si>
  <si>
    <t>ICS: INV # CI2026-0421 Product # DKS0178 ស៊ីម៉ង់ អូដ្ធ</t>
  </si>
  <si>
    <t>ICS: Inventory for INV # CI2026-0421 Product # DKS0415 ស៊ីហ្វុង 3</t>
  </si>
  <si>
    <t>ICS: COGS for INV # CI2026-0421 Product # DKS0415 ស៊ីហ្វុង 3</t>
  </si>
  <si>
    <t>ICS: INV # CI2026-0421 Product # DKS0415 ស៊ីហ្វុង 3</t>
  </si>
  <si>
    <t>ICS: Inventory for INV # CI2026-0421 Product # DKS0293 ខ្សាច់ស</t>
  </si>
  <si>
    <t>ICS: COGS for INV # CI2026-0421 Product # DKS0293 ខ្សាច់ស</t>
  </si>
  <si>
    <t>ICS: INV # CI2026-0421 Product # DKS0293 ខ្សាច់ស</t>
  </si>
  <si>
    <t>ICS: Inventory for INV # CI2026-0421 Product # DKS0305 ឥដ្ឋប្រហោង</t>
  </si>
  <si>
    <t>ICS: COGS for INV # CI2026-0421 Product # DKS0305 ឥដ្ឋប្រហោង</t>
  </si>
  <si>
    <t>ICS: INV # CI2026-0421 Product # DKS0305 ឥដ្ឋប្រហោង</t>
  </si>
  <si>
    <t>CI2026-0422</t>
  </si>
  <si>
    <t>ICS: INV # CI2026-0422</t>
  </si>
  <si>
    <t>ICS: Inventory for INV # CI2026-0422 Product # DKS0293 ខ្សាច់ស</t>
  </si>
  <si>
    <t>ICS: COGS for INV # CI2026-0422 Product # DKS0293 ខ្សាច់ស</t>
  </si>
  <si>
    <t>ICS: INV # CI2026-0422 Product # DKS0293 ខ្សាច់ស</t>
  </si>
  <si>
    <t>ICS: Inventory for INV # CI2026-0422 Product # DKS0177 ស៊ីម៉ង់ ខន</t>
  </si>
  <si>
    <t>ICS: COGS for INV # CI2026-0422 Product # DKS0177 ស៊ីម៉ង់ ខន</t>
  </si>
  <si>
    <t>ICS: INV # CI2026-0422 Product # DKS0177 ស៊ីម៉ង់ ខន</t>
  </si>
  <si>
    <t>ICS: Inventory for INV # CI2026-0422 Product # DKS0153 ថ្នាំលាបគ្បឿង 0.9l</t>
  </si>
  <si>
    <t>ICS: COGS for INV # CI2026-0422 Product # DKS0153 ថ្នាំលាបគ្បឿង 0.9l</t>
  </si>
  <si>
    <t>ICS: INV # CI2026-0422 Product # DKS0153 ថ្នាំលាបគ្បឿង 0.9l</t>
  </si>
  <si>
    <t>ICS: Inventory for INV # CI2026-0422 Product # DKS0386 ពិដានដេគ័រ PVC លាត</t>
  </si>
  <si>
    <t>ICS: COGS for INV # CI2026-0422 Product # DKS0386 ពិដានដេគ័រ PVC លាត</t>
  </si>
  <si>
    <t>ICS: INV # CI2026-0422 Product # DKS0386 ពិដានដេគ័រ PVC លាត</t>
  </si>
  <si>
    <t xml:space="preserve">ICS: Inventory for INV # CI2026-0422 Product # DKS0384 ពិដានដេគ័រ PVC ភ្លី3 </t>
  </si>
  <si>
    <t xml:space="preserve">ICS: COGS for INV # CI2026-0422 Product # DKS0384 ពិដានដេគ័រ PVC ភ្លី3 </t>
  </si>
  <si>
    <t xml:space="preserve">ICS: INV # CI2026-0422 Product # DKS0384 ពិដានដេគ័រ PVC ភ្លី3 </t>
  </si>
  <si>
    <t>ICS: Inventory for INV # CI2026-0422 Product # DKS0377 ខ្សែភ្លើង 2x2.5</t>
  </si>
  <si>
    <t>ICS: COGS for INV # CI2026-0422 Product # DKS0377 ខ្សែភ្លើង 2x2.5</t>
  </si>
  <si>
    <t>ICS: INV # CI2026-0422 Product # DKS0377 ខ្សែភ្លើង 2x2.5</t>
  </si>
  <si>
    <t>ICS: Inventory for INV # CI2026-0422 Product # DKS0305 ឥដ្ឋប្រហោង</t>
  </si>
  <si>
    <t>ICS: COGS for INV # CI2026-0422 Product # DKS0305 ឥដ្ឋប្រហោង</t>
  </si>
  <si>
    <t>ICS: INV # CI2026-0422 Product # DKS0305 ឥដ្ឋប្រហោង</t>
  </si>
  <si>
    <t>ICS: Inventory for INV # CI2026-0422 Product # DKS0422 ខ្សែរឹត (ខ្មៅ) 2T</t>
  </si>
  <si>
    <t>ICS: COGS for INV # CI2026-0422 Product # DKS0422 ខ្សែរឹត (ខ្មៅ) 2T</t>
  </si>
  <si>
    <t>ICS: INV # CI2026-0422 Product # DKS0422 ខ្សែរឹត (ខ្មៅ) 2T</t>
  </si>
  <si>
    <t>CI2026-0423</t>
  </si>
  <si>
    <t>ICS: INV # CI2026-0423</t>
  </si>
  <si>
    <t>ICS: Inventory for INV # CI2026-0423 Product # DKS0305 ឥដ្ឋប្រហោង</t>
  </si>
  <si>
    <t>ICS: COGS for INV # CI2026-0423 Product # DKS0305 ឥដ្ឋប្រហោង</t>
  </si>
  <si>
    <t>ICS: INV # CI2026-0423 Product # DKS0305 ឥដ្ឋប្រហោង</t>
  </si>
  <si>
    <t>ICS: Inventory for INV # CI2026-0423 Product # DKS0050 កែង 21</t>
  </si>
  <si>
    <t>ICS: COGS for INV # CI2026-0423 Product # DKS0050 កែង 21</t>
  </si>
  <si>
    <t>ICS: INV # CI2026-0423 Product # DKS0050 កែង 21</t>
  </si>
  <si>
    <t>ICS: Inventory for INV # CI2026-0423 Product # DKS0374 រុំប៊ីណេ-វែង</t>
  </si>
  <si>
    <t>ICS: COGS for INV # CI2026-0423 Product # DKS0374 រុំប៊ីណេ-វែង</t>
  </si>
  <si>
    <t>ICS: INV # CI2026-0423 Product # DKS0374 រុំប៊ីណេ-វែង</t>
  </si>
  <si>
    <t>ICS: Inventory for INV # CI2026-0423 Product # DKS0219 ប៉ុងវី</t>
  </si>
  <si>
    <t>ICS: COGS for INV # CI2026-0423 Product # DKS0219 ប៉ុងវី</t>
  </si>
  <si>
    <t>ICS: INV # CI2026-0423 Product # DKS0219 ប៉ុងវី</t>
  </si>
  <si>
    <t>ICS: Inventory for INV # CI2026-0423 Product # DKS0144 ប៉ុងខាត់</t>
  </si>
  <si>
    <t>ICS: COGS for INV # CI2026-0423 Product # DKS0144 ប៉ុងខាត់</t>
  </si>
  <si>
    <t>ICS: INV # CI2026-0423 Product # DKS0144 ប៉ុងខាត់</t>
  </si>
  <si>
    <t>ដំណរ 100*80</t>
  </si>
  <si>
    <t>ICS: Inventory for INV # CI2026-0423 Product # DKS0054 ដំណរ 100*80</t>
  </si>
  <si>
    <t>ICS: COGS for INV # CI2026-0423 Product # DKS0054 ដំណរ 100*80</t>
  </si>
  <si>
    <t>ICS: INV # CI2026-0423 Product # DKS0054 ដំណរ 100*80</t>
  </si>
  <si>
    <t>តេអ៊ីការិច 80*49</t>
  </si>
  <si>
    <t>ICS: Inventory for INV # CI2026-0423 Product # DKS0063 តេអ៊ីការិច 80*49</t>
  </si>
  <si>
    <t>ICS: COGS for INV # CI2026-0423 Product # DKS0063 តេអ៊ីការិច 80*49</t>
  </si>
  <si>
    <t>ICS: INV # CI2026-0423 Product # DKS0063 តេអ៊ីការិច 80*49</t>
  </si>
  <si>
    <t>ICS: Inventory for INV # CI2026-0423 Product # DKS0032 សុង 80</t>
  </si>
  <si>
    <t>ICS: COGS for INV # CI2026-0423 Product # DKS0032 សុង 80</t>
  </si>
  <si>
    <t>ICS: INV # CI2026-0423 Product # DKS0032 សុង 80</t>
  </si>
  <si>
    <t>ICS: Inventory for INV # CI2026-0423 Product # DKS0178 ស៊ីម៉ង់ អូដ្ធ</t>
  </si>
  <si>
    <t>ICS: COGS for INV # CI2026-0423 Product # DKS0178 ស៊ីម៉ង់ អូដ្ធ</t>
  </si>
  <si>
    <t>ICS: INV # CI2026-0423 Product # DKS0178 ស៊ីម៉ង់ អូដ្ធ</t>
  </si>
  <si>
    <t>ICS: Inventory for INV # CI2026-0423 Product # DKS0199 ដែកជ្រុង 50*100(1.2)</t>
  </si>
  <si>
    <t>ICS: COGS for INV # CI2026-0423 Product # DKS0199 ដែកជ្រុង 50*100(1.2)</t>
  </si>
  <si>
    <t>ICS: INV # CI2026-0423 Product # DKS0199 ដែកជ្រុង 50*100(1.2)</t>
  </si>
  <si>
    <t>ICS: Inventory for INV # CI2026-0423 Product # DKS0184 ដែកសរសៃ​ 12L</t>
  </si>
  <si>
    <t>ICS: COGS for INV # CI2026-0423 Product # DKS0184 ដែកសរសៃ​ 12L</t>
  </si>
  <si>
    <t>ICS: INV # CI2026-0423 Product # DKS0184 ដែកសរសៃ​ 12L</t>
  </si>
  <si>
    <t>ICS: Inventory for INV # CI2026-0423 Product # DKS0108 ក្បាលស្វាន 13l</t>
  </si>
  <si>
    <t>ICS: COGS for INV # CI2026-0423 Product # DKS0108 ក្បាលស្វាន 13l</t>
  </si>
  <si>
    <t>ICS: INV # CI2026-0423 Product # DKS0108 ក្បាលស្វាន 13l</t>
  </si>
  <si>
    <t>ICS: Inventory for INV # CI2026-0423 Product # DKS0433 ផ្លែកាត់បៃតង 1T</t>
  </si>
  <si>
    <t>ICS: COGS for INV # CI2026-0423 Product # DKS0433 ផ្លែកាត់បៃតង 1T</t>
  </si>
  <si>
    <t>ICS: INV # CI2026-0423 Product # DKS0433 ផ្លែកាត់បៃតង 1T</t>
  </si>
  <si>
    <t xml:space="preserve">One Drive Path : </t>
  </si>
  <si>
    <t>KSINV26-0133</t>
  </si>
  <si>
    <t>CI2026-0424</t>
  </si>
  <si>
    <t>ICS: INV # CI2026-0424</t>
  </si>
  <si>
    <t>ICS: Inventory for INV # CI2026-0424 Product # DKS0195 ដែកជ្រុង 30*60(1.2)</t>
  </si>
  <si>
    <t>ICS: COGS for INV # CI2026-0424 Product # DKS0195 ដែកជ្រុង 30*60(1.2)</t>
  </si>
  <si>
    <t>ICS: INV # CI2026-0424 Product # DKS0195 ដែកជ្រុង 30*60(1.2)</t>
  </si>
  <si>
    <t>ICS: Inventory for INV # CI2026-0424 Product # DKS0187 ដែកជ្រុង 25*25(1.2)</t>
  </si>
  <si>
    <t>ICS: COGS for INV # CI2026-0424 Product # DKS0187 ដែកជ្រុង 25*25(1.2)</t>
  </si>
  <si>
    <t>ICS: INV # CI2026-0424 Product # DKS0187 ដែកជ្រុង 25*25(1.2)</t>
  </si>
  <si>
    <t>ICS: Inventory for INV # CI2026-0424 Product # DKS0183 ដែកសរសៃ​ 10L</t>
  </si>
  <si>
    <t>ICS: COGS for INV # CI2026-0424 Product # DKS0183 ដែកសរសៃ​ 10L</t>
  </si>
  <si>
    <t>ICS: INV # CI2026-0424 Product # DKS0183 ដែកសរសៃ​ 10L</t>
  </si>
  <si>
    <t>ICS: Inventory for INV # CI2026-0424 Product # DKS0177 ស៊ីម៉ង់ ខន</t>
  </si>
  <si>
    <t>ICS: COGS for INV # CI2026-0424 Product # DKS0177 ស៊ីម៉ង់ ខន</t>
  </si>
  <si>
    <t>ICS: INV # CI2026-0424 Product # DKS0177 ស៊ីម៉ង់ ខន</t>
  </si>
  <si>
    <t>ICS: Inventory for INV # CI2026-0424 Product # DKS0294 ថ្មតូច</t>
  </si>
  <si>
    <t>ICS: COGS for INV # CI2026-0424 Product # DKS0294 ថ្មតូច</t>
  </si>
  <si>
    <t>ICS: INV # CI2026-0424 Product # DKS0294 ថ្មតូច</t>
  </si>
  <si>
    <t>ICS: Inventory for INV # CI2026-0424 Product # DKS0305 ឥដ្ឋប្រហោង</t>
  </si>
  <si>
    <t>ICS: COGS for INV # CI2026-0424 Product # DKS0305 ឥដ្ឋប្រហោង</t>
  </si>
  <si>
    <t>ICS: INV # CI2026-0424 Product # DKS0305 ឥដ្ឋប្រហោង</t>
  </si>
  <si>
    <t>ICS: Inventory for INV # CI2026-0424 Product # DKS0022 ទីប 60(5.0)</t>
  </si>
  <si>
    <t>ICS: COGS for INV # CI2026-0424 Product # DKS0022 ទីប 60(5.0)</t>
  </si>
  <si>
    <t>ICS: INV # CI2026-0424 Product # DKS0022 ទីប 60(5.0)</t>
  </si>
  <si>
    <t>ICS: Inventory for INV # CI2026-0424 Product # DKS0026 កែង 100</t>
  </si>
  <si>
    <t>ICS: COGS for INV # CI2026-0424 Product # DKS0026 កែង 100</t>
  </si>
  <si>
    <t>ICS: INV # CI2026-0424 Product # DKS0026 កែង 100</t>
  </si>
  <si>
    <t>ICS: Inventory for INV # CI2026-0424 Product # DKS0034 កែង 60</t>
  </si>
  <si>
    <t>ICS: COGS for INV # CI2026-0424 Product # DKS0034 កែង 60</t>
  </si>
  <si>
    <t>ICS: INV # CI2026-0424 Product # DKS0034 កែង 60</t>
  </si>
  <si>
    <t>ICS: Inventory for INV # CI2026-0424 Product # DKS0243 កាវបិតទីប 250g</t>
  </si>
  <si>
    <t>ICS: COGS for INV # CI2026-0424 Product # DKS0243 កាវបិតទីប 250g</t>
  </si>
  <si>
    <t>ICS: INV # CI2026-0424 Product # DKS0243 កាវបិតទីប 250g</t>
  </si>
  <si>
    <t>ICS: Inventory for INV # CI2026-0424 Product # DKS0433 ផ្លែកាត់បៃតង 1T</t>
  </si>
  <si>
    <t>ICS: COGS for INV # CI2026-0424 Product # DKS0433 ផ្លែកាត់បៃតង 1T</t>
  </si>
  <si>
    <t>ICS: INV # CI2026-0424 Product # DKS0433 ផ្លែកាត់បៃតង 1T</t>
  </si>
  <si>
    <t>តេ 80*60</t>
  </si>
  <si>
    <t>ICS: Inventory for INV # CI2026-0424 Product # DKS0052 តេ 80*60</t>
  </si>
  <si>
    <t>ICS: COGS for INV # CI2026-0424 Product # DKS0052 តេ 80*60</t>
  </si>
  <si>
    <t>ICS: INV # CI2026-0424 Product # DKS0052 តេ 80*60</t>
  </si>
  <si>
    <t>ICS: Inventory for INV # CI2026-0424 Product # DKS0009 ទីប 21(5.0)</t>
  </si>
  <si>
    <t>ICS: COGS for INV # CI2026-0424 Product # DKS0009 ទីប 21(5.0)</t>
  </si>
  <si>
    <t>ICS: INV # CI2026-0424 Product # DKS0009 ទីប 21(5.0)</t>
  </si>
  <si>
    <t>CI2026-0425</t>
  </si>
  <si>
    <t>ICS: INV # CI2026-0425</t>
  </si>
  <si>
    <t>ICS: Inventory for INV # CI2026-0425 Product # DKS0177 ស៊ីម៉ង់ ខន</t>
  </si>
  <si>
    <t>ICS: COGS for INV # CI2026-0425 Product # DKS0177 ស៊ីម៉ង់ ខន</t>
  </si>
  <si>
    <t>ICS: INV # CI2026-0425 Product # DKS0177 ស៊ីម៉ង់ ខន</t>
  </si>
  <si>
    <t>ICS: Inventory for INV # CI2026-0425 Product # DKS0414 ស៊ីហ្វុង 2</t>
  </si>
  <si>
    <t>ICS: COGS for INV # CI2026-0425 Product # DKS0414 ស៊ីហ្វុង 2</t>
  </si>
  <si>
    <t>ICS: INV # CI2026-0425 Product # DKS0414 ស៊ីហ្វុង 2</t>
  </si>
  <si>
    <t>ICS: Inventory for INV # CI2026-0425 Product # DKS0411 ទុយោឡាបូ (ប្រផេះ)</t>
  </si>
  <si>
    <t>ICS: COGS for INV # CI2026-0425 Product # DKS0411 ទុយោឡាបូ (ប្រផេះ)</t>
  </si>
  <si>
    <t>ICS: INV # CI2026-0425 Product # DKS0411 ទុយោឡាបូ (ប្រផេះ)</t>
  </si>
  <si>
    <t>ICS: Inventory for INV # CI2026-0425 Product # DKS0409 ទុយោក្បាលពីរ 60cm</t>
  </si>
  <si>
    <t>ICS: COGS for INV # CI2026-0425 Product # DKS0409 ទុយោក្បាលពីរ 60cm</t>
  </si>
  <si>
    <t>ICS: INV # CI2026-0425 Product # DKS0409 ទុយោក្បាលពីរ 60cm</t>
  </si>
  <si>
    <t>ICS: Inventory for INV # CI2026-0425 Product # DKS0433 ផ្លែកាត់បៃតង 1T</t>
  </si>
  <si>
    <t>ICS: COGS for INV # CI2026-0425 Product # DKS0433 ផ្លែកាត់បៃតង 1T</t>
  </si>
  <si>
    <t>ICS: INV # CI2026-0425 Product # DKS0433 ផ្លែកាត់បៃតង 1T</t>
  </si>
  <si>
    <t>ICS: Inventory for INV # CI2026-0425 Product # DKS0402 សោខ្មៅលេខ 50 កខ្លី</t>
  </si>
  <si>
    <t>ICS: COGS for INV # CI2026-0425 Product # DKS0402 សោខ្មៅលេខ 50 កខ្លី</t>
  </si>
  <si>
    <t>ICS: INV # CI2026-0425 Product # DKS0402 សោខ្មៅលេខ 50 កខ្លី</t>
  </si>
  <si>
    <t>កំបិតឈូស 6'' box/10pcs</t>
  </si>
  <si>
    <t>ICS: Inventory for INV # CI2026-0425 Product # DKS0428 កំបិតឈូស 6'' box/10pcs</t>
  </si>
  <si>
    <t>ICS: COGS for INV # CI2026-0425 Product # DKS0428 កំបិតឈូស 6'' box/10pcs</t>
  </si>
  <si>
    <t>ICS: INV # CI2026-0425 Product # DKS0428 កំបិតឈូស 6'' box/10pcs</t>
  </si>
  <si>
    <t>ICS: Inventory for INV # CI2026-0425 Product # DKS0429 ញញួរការ៉ូ (ធំ)</t>
  </si>
  <si>
    <t>ICS: COGS for INV # CI2026-0425 Product # DKS0429 ញញួរការ៉ូ (ធំ)</t>
  </si>
  <si>
    <t>ICS: INV # CI2026-0425 Product # DKS0429 ញញួរការ៉ូ (ធំ)</t>
  </si>
  <si>
    <t>ICS: Inventory for INV # CI2026-0425 Product # DKS0421 ខ្សែរឹត (ខ្មៅ) 2.5T</t>
  </si>
  <si>
    <t>ICS: COGS for INV # CI2026-0425 Product # DKS0421 ខ្សែរឹត (ខ្មៅ) 2.5T</t>
  </si>
  <si>
    <t>ICS: INV # CI2026-0425 Product # DKS0421 ខ្សែរឹត (ខ្មៅ) 2.5T</t>
  </si>
  <si>
    <t>ICS: Inventory for INV # CI2026-0425 Product # DKS0371 ខ្សែឡាបូលាងចាន</t>
  </si>
  <si>
    <t>ICS: COGS for INV # CI2026-0425 Product # DKS0371 ខ្សែឡាបូលាងចាន</t>
  </si>
  <si>
    <t>ICS: INV # CI2026-0425 Product # DKS0371 ខ្សែឡាបូលាងចាន</t>
  </si>
  <si>
    <t>ICS: Inventory for INV # CI2026-0425 Product # DKS0009 ទីប 21(5.0)</t>
  </si>
  <si>
    <t>ICS: COGS for INV # CI2026-0425 Product # DKS0009 ទីប 21(5.0)</t>
  </si>
  <si>
    <t>ICS: INV # CI2026-0425 Product # DKS0009 ទីប 21(5.0)</t>
  </si>
  <si>
    <t>ICS: Inventory for INV # CI2026-0425 Product # DKS0050 កែង 21</t>
  </si>
  <si>
    <t>ICS: COGS for INV # CI2026-0425 Product # DKS0050 កែង 21</t>
  </si>
  <si>
    <t>ICS: INV # CI2026-0425 Product # DKS0050 កែង 21</t>
  </si>
  <si>
    <t>ICS: Inventory for INV # CI2026-0425 Product # DKS0343 កែងជ័រ 21 ក្នុង</t>
  </si>
  <si>
    <t>ICS: COGS for INV # CI2026-0425 Product # DKS0343 កែងជ័រ 21 ក្នុង</t>
  </si>
  <si>
    <t>ICS: INV # CI2026-0425 Product # DKS0343 កែងជ័រ 21 ក្នុង</t>
  </si>
  <si>
    <t>ICS: Inventory for INV # CI2026-0425 Product # DKS0349 កាវបិតទីប 100g</t>
  </si>
  <si>
    <t>ICS: COGS for INV # CI2026-0425 Product # DKS0349 កាវបិតទីប 100g</t>
  </si>
  <si>
    <t>ICS: INV # CI2026-0425 Product # DKS0349 កាវបិតទីប 100g</t>
  </si>
  <si>
    <t>CI2026-0426</t>
  </si>
  <si>
    <t>ICS: INV # CI2026-0426</t>
  </si>
  <si>
    <t>ICS: Inventory for INV # CI2026-0426 Product # DKS0305 ឥដ្ឋប្រហោង</t>
  </si>
  <si>
    <t>ICS: COGS for INV # CI2026-0426 Product # DKS0305 ឥដ្ឋប្រហោង</t>
  </si>
  <si>
    <t>ICS: INV # CI2026-0426 Product # DKS0305 ឥដ្ឋប្រហោង</t>
  </si>
  <si>
    <t>ICS: Inventory for INV # CI2026-0426 Product # DKS0241 លួសចំណង</t>
  </si>
  <si>
    <t>ICS: COGS for INV # CI2026-0426 Product # DKS0241 លួសចំណង</t>
  </si>
  <si>
    <t>ICS: INV # CI2026-0426 Product # DKS0241 លួសចំណង</t>
  </si>
  <si>
    <t>ICS: Inventory for INV # CI2026-0426 Product # DKS0184 ដែកសរសៃ​ 12L</t>
  </si>
  <si>
    <t>ICS: COGS for INV # CI2026-0426 Product # DKS0184 ដែកសរសៃ​ 12L</t>
  </si>
  <si>
    <t>ICS: INV # CI2026-0426 Product # DKS0184 ដែកសរសៃ​ 12L</t>
  </si>
  <si>
    <t>ICS: Inventory for INV # CI2026-0426 Product # DKS0358 ថ្មធំ (ល្អ)</t>
  </si>
  <si>
    <t>ICS: COGS for INV # CI2026-0426 Product # DKS0358 ថ្មធំ (ល្អ)</t>
  </si>
  <si>
    <t>ICS: INV # CI2026-0426 Product # DKS0358 ថ្មធំ (ល្អ)</t>
  </si>
  <si>
    <t>KSINV26-0134</t>
  </si>
  <si>
    <t>CI2026-0427</t>
  </si>
  <si>
    <t>ICS: INV # CI2026-0427</t>
  </si>
  <si>
    <t>ICS: Inventory for INV # CI2026-0427 Product # DKS0293 ខ្សាច់ស</t>
  </si>
  <si>
    <t>ICS: COGS for INV # CI2026-0427 Product # DKS0293 ខ្សាច់ស</t>
  </si>
  <si>
    <t>ICS: INV # CI2026-0427 Product # DKS0293 ខ្សាច់ស</t>
  </si>
  <si>
    <t>ICS: Inventory for INV # CI2026-0427 Product # DKS0177 ស៊ីម៉ង់ ខន</t>
  </si>
  <si>
    <t>ICS: COGS for INV # CI2026-0427 Product # DKS0177 ស៊ីម៉ង់ ខន</t>
  </si>
  <si>
    <t>ICS: INV # CI2026-0427 Product # DKS0177 ស៊ីម៉ង់ ខន</t>
  </si>
  <si>
    <t>ICS: Inventory for INV # CI2026-0427 Product # DKS0195 ដែកជ្រុង 30*60(1.2)</t>
  </si>
  <si>
    <t>ICS: COGS for INV # CI2026-0427 Product # DKS0195 ដែកជ្រុង 30*60(1.2)</t>
  </si>
  <si>
    <t>ICS: INV # CI2026-0427 Product # DKS0195 ដែកជ្រុង 30*60(1.2)</t>
  </si>
  <si>
    <t>ICS: Inventory for INV # CI2026-0427 Product # DKS0187 ដែកជ្រុង 25*25(1.2)</t>
  </si>
  <si>
    <t>ICS: COGS for INV # CI2026-0427 Product # DKS0187 ដែកជ្រុង 25*25(1.2)</t>
  </si>
  <si>
    <t>ICS: INV # CI2026-0427 Product # DKS0187 ដែកជ្រុង 25*25(1.2)</t>
  </si>
  <si>
    <t>ICS: Inventory for INV # CI2026-0427 Product # DKS0305 ឥដ្ឋប្រហោង</t>
  </si>
  <si>
    <t>ICS: COGS for INV # CI2026-0427 Product # DKS0305 ឥដ្ឋប្រហោង</t>
  </si>
  <si>
    <t>ICS: INV # CI2026-0427 Product # DKS0305 ឥដ្ឋប្រហោង</t>
  </si>
  <si>
    <t>ICS: Inventory for INV # CI2026-0427 Product # DKS0358 ថ្មធំ (ល្អ)</t>
  </si>
  <si>
    <t>ICS: COGS for INV # CI2026-0427 Product # DKS0358 ថ្មធំ (ល្អ)</t>
  </si>
  <si>
    <t>ICS: INV # CI2026-0427 Product # DKS0358 ថ្មធំ (ល្អ)</t>
  </si>
  <si>
    <t>ICS: Inventory for INV # CI2026-0427 Product # DKS0199 ដែកជ្រុង 50*100(1.2)</t>
  </si>
  <si>
    <t>ICS: COGS for INV # CI2026-0427 Product # DKS0199 ដែកជ្រុង 50*100(1.2)</t>
  </si>
  <si>
    <t>ICS: INV # CI2026-0427 Product # DKS0199 ដែកជ្រុង 50*100(1.2)</t>
  </si>
  <si>
    <t>ICS: Inventory for INV # CI2026-0427 Product # DKS0363 ដងមិន (ដងទឹកក្រូច)</t>
  </si>
  <si>
    <t>ICS: COGS for INV # CI2026-0427 Product # DKS0363 ដងមិន (ដងទឹកក្រូច)</t>
  </si>
  <si>
    <t>ICS: INV # CI2026-0427 Product # DKS0363 ដងមិន (ដងទឹកក្រូច)</t>
  </si>
  <si>
    <t>ICS: Inventory for INV # CI2026-0427 Product # DKS0364 ដង្កាប់កាត់លួស (ក្រហម)</t>
  </si>
  <si>
    <t>ICS: COGS for INV # CI2026-0427 Product # DKS0364 ដង្កាប់កាត់លួស (ក្រហម)</t>
  </si>
  <si>
    <t>ICS: INV # CI2026-0427 Product # DKS0364 ដង្កាប់កាត់លួស (ក្រហម)</t>
  </si>
  <si>
    <t>ICS: Inventory for INV # CI2026-0427 Product # DKS0369 កែងដែក 4Fx4Fx2.5F (6)</t>
  </si>
  <si>
    <t>ICS: COGS for INV # CI2026-0427 Product # DKS0369 កែងដែក 4Fx4Fx2.5F (6)</t>
  </si>
  <si>
    <t>ICS: INV # CI2026-0427 Product # DKS0369 កែងដែក 4Fx4Fx2.5F (6)</t>
  </si>
  <si>
    <t>ICS: Inventory for INV # CI2026-0427 Product # DKS0399 ផ្លែកាត់បេតុង SIHAN</t>
  </si>
  <si>
    <t>ICS: COGS for INV # CI2026-0427 Product # DKS0399 ផ្លែកាត់បេតុង SIHAN</t>
  </si>
  <si>
    <t>ICS: INV # CI2026-0427 Product # DKS0399 ផ្លែកាត់បេតុង SIHAN</t>
  </si>
  <si>
    <t>CI2026-0428</t>
  </si>
  <si>
    <t>ICS: INV # CI2026-0428</t>
  </si>
  <si>
    <t>ICS: Inventory for INV # CI2026-0428 Product # DKS0183 ដែកសរសៃ​ 10L</t>
  </si>
  <si>
    <t>ICS: COGS for INV # CI2026-0428 Product # DKS0183 ដែកសរសៃ​ 10L</t>
  </si>
  <si>
    <t>ICS: INV # CI2026-0428 Product # DKS0183 ដែកសរសៃ​ 10L</t>
  </si>
  <si>
    <t>ICS: Inventory for INV # CI2026-0428 Product # DKS0425 ខ្សែរឹត (ស) 3T</t>
  </si>
  <si>
    <t>ICS: COGS for INV # CI2026-0428 Product # DKS0425 ខ្សែរឹត (ស) 3T</t>
  </si>
  <si>
    <t>ICS: INV # CI2026-0428 Product # DKS0425 ខ្សែរឹត (ស) 3T</t>
  </si>
  <si>
    <t>ICS: Inventory for INV # CI2026-0428 Product # DKS0386 ពិដានដេគ័រ PVC លាត</t>
  </si>
  <si>
    <t>ICS: COGS for INV # CI2026-0428 Product # DKS0386 ពិដានដេគ័រ PVC លាត</t>
  </si>
  <si>
    <t>ICS: INV # CI2026-0428 Product # DKS0386 ពិដានដេគ័រ PVC លាត</t>
  </si>
  <si>
    <t xml:space="preserve">ICS: Inventory for INV # CI2026-0428 Product # DKS0384 ពិដានដេគ័រ PVC ភ្លី3 </t>
  </si>
  <si>
    <t xml:space="preserve">ICS: COGS for INV # CI2026-0428 Product # DKS0384 ពិដានដេគ័រ PVC ភ្លី3 </t>
  </si>
  <si>
    <t xml:space="preserve">ICS: INV # CI2026-0428 Product # DKS0384 ពិដានដេគ័រ PVC ភ្លី3 </t>
  </si>
  <si>
    <t>ICS: Inventory for INV # CI2026-0428 Product # DKS0410 ទុយោក្បាលពីរ 80cm</t>
  </si>
  <si>
    <t>ICS: COGS for INV # CI2026-0428 Product # DKS0410 ទុយោក្បាលពីរ 80cm</t>
  </si>
  <si>
    <t>ICS: INV # CI2026-0428 Product # DKS0410 ទុយោក្បាលពីរ 80cm</t>
  </si>
  <si>
    <t>ICS: Inventory for INV # CI2026-0428 Product # DKS0241 លួសចំណង</t>
  </si>
  <si>
    <t>ICS: COGS for INV # CI2026-0428 Product # DKS0241 លួសចំណង</t>
  </si>
  <si>
    <t>ICS: INV # CI2026-0428 Product # DKS0241 លួសចំណង</t>
  </si>
  <si>
    <t>ICS: Inventory for INV # CI2026-0428 Product # DKS0108 ក្បាលស្វាន 13l</t>
  </si>
  <si>
    <t>ICS: COGS for INV # CI2026-0428 Product # DKS0108 ក្បាលស្វាន 13l</t>
  </si>
  <si>
    <t>ICS: INV # CI2026-0428 Product # DKS0108 ក្បាលស្វាន 13l</t>
  </si>
  <si>
    <t>CI2026-0429</t>
  </si>
  <si>
    <t>ICS: INV # CI2026-0429</t>
  </si>
  <si>
    <t>ICS: Inventory for INV # CI2026-0429 Product # DKS0358 ថ្មធំ (ល្អ)</t>
  </si>
  <si>
    <t>ICS: COGS for INV # CI2026-0429 Product # DKS0358 ថ្មធំ (ល្អ)</t>
  </si>
  <si>
    <t>ICS: INV # CI2026-0429 Product # DKS0358 ថ្មធំ (ល្អ)</t>
  </si>
  <si>
    <t>ICS: Inventory for INV # CI2026-0429 Product # DKS0195 ដែកជ្រុង 30*60(1.2)</t>
  </si>
  <si>
    <t>ICS: COGS for INV # CI2026-0429 Product # DKS0195 ដែកជ្រុង 30*60(1.2)</t>
  </si>
  <si>
    <t>ICS: INV # CI2026-0429 Product # DKS0195 ដែកជ្រុង 30*60(1.2)</t>
  </si>
  <si>
    <t>ICS: Inventory for INV # CI2026-0429 Product # DKS0414 ស៊ីហ្វុង 2</t>
  </si>
  <si>
    <t>ICS: COGS for INV # CI2026-0429 Product # DKS0414 ស៊ីហ្វុង 2</t>
  </si>
  <si>
    <t>ICS: INV # CI2026-0429 Product # DKS0414 ស៊ីហ្វុង 2</t>
  </si>
  <si>
    <t>ICS: Inventory for INV # CI2026-0429 Product # DKS0371 ខ្សែឡាបូលាងចាន</t>
  </si>
  <si>
    <t>ICS: COGS for INV # CI2026-0429 Product # DKS0371 ខ្សែឡាបូលាងចាន</t>
  </si>
  <si>
    <t>ICS: INV # CI2026-0429 Product # DKS0371 ខ្សែឡាបូលាងចាន</t>
  </si>
  <si>
    <t>ICS: Inventory for INV # CI2026-0429 Product # DKS0413 វ៉ានបន្ថយសម្ពាធទឹក អ៊ី.304</t>
  </si>
  <si>
    <t>ICS: COGS for INV # CI2026-0429 Product # DKS0413 វ៉ានបន្ថយសម្ពាធទឹក អ៊ី.304</t>
  </si>
  <si>
    <t>ICS: INV # CI2026-0429 Product # DKS0413 វ៉ានបន្ថយសម្ពាធទឹក អ៊ី.304</t>
  </si>
  <si>
    <t>ICS: Inventory for INV # CI2026-0429 Product # DKS0411 ទុយោឡាបូ (ប្រផេះ)</t>
  </si>
  <si>
    <t>ICS: COGS for INV # CI2026-0429 Product # DKS0411 ទុយោឡាបូ (ប្រផេះ)</t>
  </si>
  <si>
    <t>ICS: INV # CI2026-0429 Product # DKS0411 ទុយោឡាបូ (ប្រផេះ)</t>
  </si>
  <si>
    <t>ICS: Inventory for INV # CI2026-0429 Product # DKS0397 ផ្លែកាត់ក្រហម 1T</t>
  </si>
  <si>
    <t>ICS: COGS for INV # CI2026-0429 Product # DKS0397 ផ្លែកាត់ក្រហម 1T</t>
  </si>
  <si>
    <t>ICS: INV # CI2026-0429 Product # DKS0397 ផ្លែកាត់ក្រហម 1T</t>
  </si>
  <si>
    <t>KSINV26-0135</t>
  </si>
  <si>
    <t>CI2026-0430</t>
  </si>
  <si>
    <t>ICS: INV # CI2026-0430</t>
  </si>
  <si>
    <t>ICS: Inventory for INV # CI2026-0430 Product # DKS0294 ថ្មតូច</t>
  </si>
  <si>
    <t>ICS: COGS for INV # CI2026-0430 Product # DKS0294 ថ្មតូច</t>
  </si>
  <si>
    <t>ICS: INV # CI2026-0430 Product # DKS0294 ថ្មតូច</t>
  </si>
  <si>
    <t>ICS: Inventory for INV # CI2026-0430 Product # DKS0195 ដែកជ្រុង 30*60(1.2)</t>
  </si>
  <si>
    <t>ICS: COGS for INV # CI2026-0430 Product # DKS0195 ដែកជ្រុង 30*60(1.2)</t>
  </si>
  <si>
    <t>ICS: INV # CI2026-0430 Product # DKS0195 ដែកជ្រុង 30*60(1.2)</t>
  </si>
  <si>
    <t xml:space="preserve">ICS: Inventory for INV # CI2026-0430 Product # DKS0384 ពិដានដេគ័រ PVC ភ្លី3 </t>
  </si>
  <si>
    <t xml:space="preserve">ICS: COGS for INV # CI2026-0430 Product # DKS0384 ពិដានដេគ័រ PVC ភ្លី3 </t>
  </si>
  <si>
    <t xml:space="preserve">ICS: INV # CI2026-0430 Product # DKS0384 ពិដានដេគ័រ PVC ភ្លី3 </t>
  </si>
  <si>
    <t>ICS: Inventory for INV # CI2026-0430 Product # DKS0386 ពិដានដេគ័រ PVC លាត</t>
  </si>
  <si>
    <t>ICS: COGS for INV # CI2026-0430 Product # DKS0386 ពិដានដេគ័រ PVC លាត</t>
  </si>
  <si>
    <t>ICS: INV # CI2026-0430 Product # DKS0386 ពិដានដេគ័រ PVC លាត</t>
  </si>
  <si>
    <t>ICS: Inventory for INV # CI2026-0430 Product # DKS0381 ក្រចាប់ពិដាន PVC</t>
  </si>
  <si>
    <t>ICS: COGS for INV # CI2026-0430 Product # DKS0381 ក្រចាប់ពិដាន PVC</t>
  </si>
  <si>
    <t>ICS: INV # CI2026-0430 Product # DKS0381 ក្រចាប់ពិដាន PVC</t>
  </si>
  <si>
    <t>ICS: Inventory for INV # CI2026-0430 Product # DKS0305 ឥដ្ឋប្រហោង</t>
  </si>
  <si>
    <t>ICS: COGS for INV # CI2026-0430 Product # DKS0305 ឥដ្ឋប្រហោង</t>
  </si>
  <si>
    <t>ICS: INV # CI2026-0430 Product # DKS0305 ឥដ្ឋប្រហោង</t>
  </si>
  <si>
    <t>ICS: Inventory for INV # CI2026-0430 Product # DKS0178 ស៊ីម៉ង់ អូដ្ធ</t>
  </si>
  <si>
    <t>ICS: COGS for INV # CI2026-0430 Product # DKS0178 ស៊ីម៉ង់ អូដ្ធ</t>
  </si>
  <si>
    <t>ICS: INV # CI2026-0430 Product # DKS0178 ស៊ីម៉ង់ អូដ្ធ</t>
  </si>
  <si>
    <t>CI2026-0431</t>
  </si>
  <si>
    <t>ICS: INV # CI2026-0431</t>
  </si>
  <si>
    <t>ICS: Inventory for INV # CI2026-0431 Product # DKS0423 ខ្សែរឹត (ស) 1.5T ក្រាស់</t>
  </si>
  <si>
    <t>ICS: COGS for INV # CI2026-0431 Product # DKS0423 ខ្សែរឹត (ស) 1.5T ក្រាស់</t>
  </si>
  <si>
    <t>ICS: INV # CI2026-0431 Product # DKS0423 ខ្សែរឹត (ស) 1.5T ក្រាស់</t>
  </si>
  <si>
    <t>ICS: Inventory for INV # CI2026-0431 Product # DKS0377 ខ្សែភ្លើង 2x2.5</t>
  </si>
  <si>
    <t>ICS: COGS for INV # CI2026-0431 Product # DKS0377 ខ្សែភ្លើង 2x2.5</t>
  </si>
  <si>
    <t>ICS: INV # CI2026-0431 Product # DKS0377 ខ្សែភ្លើង 2x2.5</t>
  </si>
  <si>
    <t>ICS: Inventory for INV # CI2026-0431 Product # DKS0276 ឌុយភ្លើង</t>
  </si>
  <si>
    <t>ICS: COGS for INV # CI2026-0431 Product # DKS0276 ឌុយភ្លើង</t>
  </si>
  <si>
    <t>ICS: INV # CI2026-0431 Product # DKS0276 ឌុយភ្លើង</t>
  </si>
  <si>
    <t>ICS: Inventory for INV # CI2026-0431 Product # DKS0077 ហ្គេនខ្សែភ្លើង​ 34</t>
  </si>
  <si>
    <t>ICS: COGS for INV # CI2026-0431 Product # DKS0077 ហ្គេនខ្សែភ្លើង​ 34</t>
  </si>
  <si>
    <t>ICS: INV # CI2026-0431 Product # DKS0077 ហ្គេនខ្សែភ្លើង​ 34</t>
  </si>
  <si>
    <t>ICS: Inventory for INV # CI2026-0431 Product # DKS0378 ជើងឌីសង់ទ័រ</t>
  </si>
  <si>
    <t>ICS: COGS for INV # CI2026-0431 Product # DKS0378 ជើងឌីសង់ទ័រ</t>
  </si>
  <si>
    <t>ICS: INV # CI2026-0431 Product # DKS0378 ជើងឌីសង់ទ័រ</t>
  </si>
  <si>
    <t>ICS: Inventory for INV # CI2026-0431 Product # DKS0094 ក្រចាប់លេខ 20</t>
  </si>
  <si>
    <t>ICS: COGS for INV # CI2026-0431 Product # DKS0094 ក្រចាប់លេខ 20</t>
  </si>
  <si>
    <t>ICS: INV # CI2026-0431 Product # DKS0094 ក្រចាប់លេខ 20</t>
  </si>
  <si>
    <t>ICS: Inventory for INV # CI2026-0431 Product # DKS0007 ទីប 34(8.5)</t>
  </si>
  <si>
    <t>ICS: COGS for INV # CI2026-0431 Product # DKS0007 ទីប 34(8.5)</t>
  </si>
  <si>
    <t>ICS: INV # CI2026-0431 Product # DKS0007 ទីប 34(8.5)</t>
  </si>
  <si>
    <t>ICS: Inventory for INV # CI2026-0431 Product # DKS0376 កុងតាក់ចុច2ព្រី2</t>
  </si>
  <si>
    <t>ICS: COGS for INV # CI2026-0431 Product # DKS0376 កុងតាក់ចុច2ព្រី2</t>
  </si>
  <si>
    <t>ICS: INV # CI2026-0431 Product # DKS0376 កុងតាក់ចុច2ព្រី2</t>
  </si>
  <si>
    <t>ICS: Inventory for INV # CI2026-0431 Product # DKS0365 ប៉ោលអូតូ</t>
  </si>
  <si>
    <t>ICS: COGS for INV # CI2026-0431 Product # DKS0365 ប៉ោលអូតូ</t>
  </si>
  <si>
    <t>ICS: INV # CI2026-0431 Product # DKS0365 ប៉ោលអូតូ</t>
  </si>
  <si>
    <t>ICS: Inventory for INV # CI2026-0431 Product # DKS0386 ពិដានដេគ័រ PVC លាត</t>
  </si>
  <si>
    <t>ICS: COGS for INV # CI2026-0431 Product # DKS0386 ពិដានដេគ័រ PVC លាត</t>
  </si>
  <si>
    <t>ICS: INV # CI2026-0431 Product # DKS0386 ពិដានដេគ័រ PVC លាត</t>
  </si>
  <si>
    <t xml:space="preserve">ICS: Inventory for INV # CI2026-0431 Product # DKS0385 ពិដានដេគ័រ PVC ភ្លី4 </t>
  </si>
  <si>
    <t xml:space="preserve">ICS: COGS for INV # CI2026-0431 Product # DKS0385 ពិដានដេគ័រ PVC ភ្លី4 </t>
  </si>
  <si>
    <t xml:space="preserve">ICS: INV # CI2026-0431 Product # DKS0385 ពិដានដេគ័រ PVC ភ្លី4 </t>
  </si>
  <si>
    <t>ICS: Inventory for INV # CI2026-0431 Product # DKS0397 ផ្លែកាត់ក្រហម 1T</t>
  </si>
  <si>
    <t>ICS: COGS for INV # CI2026-0431 Product # DKS0397 ផ្លែកាត់ក្រហម 1T</t>
  </si>
  <si>
    <t>ICS: INV # CI2026-0431 Product # DKS0397 ផ្លែកាត់ក្រហម 1T</t>
  </si>
  <si>
    <t>ICS: Inventory for INV # CI2026-0431 Product # DKS0413 វ៉ានបន្ថយសម្ពាធទឹក អ៊ី.304</t>
  </si>
  <si>
    <t>ICS: COGS for INV # CI2026-0431 Product # DKS0413 វ៉ានបន្ថយសម្ពាធទឹក អ៊ី.304</t>
  </si>
  <si>
    <t>ICS: INV # CI2026-0431 Product # DKS0413 វ៉ានបន្ថយសម្ពាធទឹក អ៊ី.304</t>
  </si>
  <si>
    <t>ICS: Inventory for INV # CI2026-0431 Product # DKS0241 លួសចំណង</t>
  </si>
  <si>
    <t>ICS: COGS for INV # CI2026-0431 Product # DKS0241 លួសចំណង</t>
  </si>
  <si>
    <t>ICS: INV # CI2026-0431 Product # DKS0241 លួសចំណង</t>
  </si>
  <si>
    <t>CI2026-0432</t>
  </si>
  <si>
    <t>ICS: INV # CI2026-0432</t>
  </si>
  <si>
    <t>ICS: Inventory for INV # CI2026-0432 Product # DKS0029 តេ 100</t>
  </si>
  <si>
    <t>ICS: COGS for INV # CI2026-0432 Product # DKS0029 តេ 100</t>
  </si>
  <si>
    <t>ICS: INV # CI2026-0432 Product # DKS0029 តេ 100</t>
  </si>
  <si>
    <t>ICS: Inventory for INV # CI2026-0432 Product # DKS0002 ទីប 80(8.5)</t>
  </si>
  <si>
    <t>ICS: COGS for INV # CI2026-0432 Product # DKS0002 ទីប 80(8.5)</t>
  </si>
  <si>
    <t>ICS: INV # CI2026-0432 Product # DKS0002 ទីប 80(8.5)</t>
  </si>
  <si>
    <t>តេ100*80</t>
  </si>
  <si>
    <t>ICS: Inventory for INV # CI2026-0432 Product # DKS0051 តេ100*80</t>
  </si>
  <si>
    <t>ICS: COGS for INV # CI2026-0432 Product # DKS0051 តេ100*80</t>
  </si>
  <si>
    <t>ICS: INV # CI2026-0432 Product # DKS0051 តេ100*80</t>
  </si>
  <si>
    <t>ICS: Inventory for INV # CI2026-0432 Product # DKS0052 តេ 80*60</t>
  </si>
  <si>
    <t>ICS: COGS for INV # CI2026-0432 Product # DKS0052 តេ 80*60</t>
  </si>
  <si>
    <t>ICS: INV # CI2026-0432 Product # DKS0052 តេ 80*60</t>
  </si>
  <si>
    <t>ទីប  60(8.5)</t>
  </si>
  <si>
    <t>ICS: Inventory for INV # CI2026-0432 Product # DKS0013 ទីប  60(8.5)</t>
  </si>
  <si>
    <t>ICS: COGS for INV # CI2026-0432 Product # DKS0013 ទីប  60(8.5)</t>
  </si>
  <si>
    <t>ICS: INV # CI2026-0432 Product # DKS0013 ទីប  60(8.5)</t>
  </si>
  <si>
    <t>ICS: Inventory for INV # CI2026-0432 Product # DKS0243 កាវបិតទីប 250g</t>
  </si>
  <si>
    <t>ICS: COGS for INV # CI2026-0432 Product # DKS0243 កាវបិតទីប 250g</t>
  </si>
  <si>
    <t>ICS: INV # CI2026-0432 Product # DKS0243 កាវបិតទីប 250g</t>
  </si>
  <si>
    <t>ICS: Inventory for INV # CI2026-0432 Product # DKS0177 ស៊ីម៉ង់ ខន</t>
  </si>
  <si>
    <t>ICS: COGS for INV # CI2026-0432 Product # DKS0177 ស៊ីម៉ង់ ខន</t>
  </si>
  <si>
    <t>ICS: INV # CI2026-0432 Product # DKS0177 ស៊ីម៉ង់ ខន</t>
  </si>
  <si>
    <t>ICS: Inventory for INV # CI2026-0432 Product # DKS0195 ដែកជ្រុង 30*60(1.2)</t>
  </si>
  <si>
    <t>ICS: COGS for INV # CI2026-0432 Product # DKS0195 ដែកជ្រុង 30*60(1.2)</t>
  </si>
  <si>
    <t>ICS: INV # CI2026-0432 Product # DKS0195 ដែកជ្រុង 30*60(1.2)</t>
  </si>
  <si>
    <t>KSINV26-0136</t>
  </si>
  <si>
    <t>CI2026-0433</t>
  </si>
  <si>
    <t>ICS: INV # CI2026-0433</t>
  </si>
  <si>
    <t>ICS: Inventory for INV # CI2026-0433 Product # DKS0002 ទីប 80(8.5)</t>
  </si>
  <si>
    <t>ICS: COGS for INV # CI2026-0433 Product # DKS0002 ទីប 80(8.5)</t>
  </si>
  <si>
    <t>ICS: INV # CI2026-0433 Product # DKS0002 ទីប 80(8.5)</t>
  </si>
  <si>
    <t>ICS: Inventory for INV # CI2026-0433 Product # DKS0016 ទីប 34(8.5)</t>
  </si>
  <si>
    <t>ICS: COGS for INV # CI2026-0433 Product # DKS0016 ទីប 34(8.5)</t>
  </si>
  <si>
    <t>ICS: INV # CI2026-0433 Product # DKS0016 ទីប 34(8.5)</t>
  </si>
  <si>
    <t>ICS: Inventory for INV # CI2026-0433 Product # DKS0054 ដំណរ 100*80</t>
  </si>
  <si>
    <t>ICS: COGS for INV # CI2026-0433 Product # DKS0054 ដំណរ 100*80</t>
  </si>
  <si>
    <t>ICS: INV # CI2026-0433 Product # DKS0054 ដំណរ 100*80</t>
  </si>
  <si>
    <t>ICS: Inventory for INV # CI2026-0433 Product # DKS0013 ទីប  60(8.5)</t>
  </si>
  <si>
    <t>ICS: COGS for INV # CI2026-0433 Product # DKS0013 ទីប  60(8.5)</t>
  </si>
  <si>
    <t>ICS: INV # CI2026-0433 Product # DKS0013 ទីប  60(8.5)</t>
  </si>
  <si>
    <t>ICS: Inventory for INV # CI2026-0433 Product # DKS0052 តេ 80*60</t>
  </si>
  <si>
    <t>ICS: COGS for INV # CI2026-0433 Product # DKS0052 តេ 80*60</t>
  </si>
  <si>
    <t>ICS: INV # CI2026-0433 Product # DKS0052 តេ 80*60</t>
  </si>
  <si>
    <t>ICS: Inventory for INV # CI2026-0433 Product # DKS0069 សុងធ្មេញក្រៅ 34</t>
  </si>
  <si>
    <t>ICS: COGS for INV # CI2026-0433 Product # DKS0069 សុងធ្មេញក្រៅ 34</t>
  </si>
  <si>
    <t>ICS: INV # CI2026-0433 Product # DKS0069 សុងធ្មេញក្រៅ 34</t>
  </si>
  <si>
    <t xml:space="preserve">ICS: Inventory for INV # CI2026-0433 Product # DKS0384 ពិដានដេគ័រ PVC ភ្លី3 </t>
  </si>
  <si>
    <t xml:space="preserve">ICS: COGS for INV # CI2026-0433 Product # DKS0384 ពិដានដេគ័រ PVC ភ្លី3 </t>
  </si>
  <si>
    <t xml:space="preserve">ICS: INV # CI2026-0433 Product # DKS0384 ពិដានដេគ័រ PVC ភ្លី3 </t>
  </si>
  <si>
    <t xml:space="preserve">ICS: Inventory for INV # CI2026-0433 Product # DKS0385 ពិដានដេគ័រ PVC ភ្លី4 </t>
  </si>
  <si>
    <t xml:space="preserve">ICS: COGS for INV # CI2026-0433 Product # DKS0385 ពិដានដេគ័រ PVC ភ្លី4 </t>
  </si>
  <si>
    <t xml:space="preserve">ICS: INV # CI2026-0433 Product # DKS0385 ពិដានដេគ័រ PVC ភ្លី4 </t>
  </si>
  <si>
    <t>ICS: Inventory for INV # CI2026-0433 Product # DKS0415 ស៊ីហ្វុង 3</t>
  </si>
  <si>
    <t>ICS: COGS for INV # CI2026-0433 Product # DKS0415 ស៊ីហ្វុង 3</t>
  </si>
  <si>
    <t>ICS: INV # CI2026-0433 Product # DKS0415 ស៊ីហ្វុង 3</t>
  </si>
  <si>
    <t>ICS: Inventory for INV # CI2026-0433 Product # DKS0413 វ៉ានបន្ថយសម្ពាធទឹក អ៊ី.304</t>
  </si>
  <si>
    <t>ICS: COGS for INV # CI2026-0433 Product # DKS0413 វ៉ានបន្ថយសម្ពាធទឹក អ៊ី.304</t>
  </si>
  <si>
    <t>ICS: INV # CI2026-0433 Product # DKS0413 វ៉ានបន្ថយសម្ពាធទឹក អ៊ី.304</t>
  </si>
  <si>
    <t>ICS: Inventory for INV # CI2026-0433 Product # DKS0411 ទុយោឡាបូ (ប្រផេះ)</t>
  </si>
  <si>
    <t>ICS: COGS for INV # CI2026-0433 Product # DKS0411 ទុយោឡាបូ (ប្រផេះ)</t>
  </si>
  <si>
    <t>ICS: INV # CI2026-0433 Product # DKS0411 ទុយោឡាបូ (ប្រផេះ)</t>
  </si>
  <si>
    <t>ICS: Inventory for INV # CI2026-0433 Product # DKS0408 ទុយោក្បាលពីរ 40cm</t>
  </si>
  <si>
    <t>ICS: COGS for INV # CI2026-0433 Product # DKS0408 ទុយោក្បាលពីរ 40cm</t>
  </si>
  <si>
    <t>ICS: INV # CI2026-0433 Product # DKS0408 ទុយោក្បាលពីរ 40cm</t>
  </si>
  <si>
    <t>ICS: Inventory for INV # CI2026-0433 Product # DKS0390 កែងដែក 5Fx5Fx4.5F (26)</t>
  </si>
  <si>
    <t>ICS: COGS for INV # CI2026-0433 Product # DKS0390 កែងដែក 5Fx5Fx4.5F (26)</t>
  </si>
  <si>
    <t>ICS: INV # CI2026-0433 Product # DKS0390 កែងដែក 5Fx5Fx4.5F (26)</t>
  </si>
  <si>
    <t>ICS: Inventory for INV # CI2026-0433 Product # DKS0160 ថ្នាំលាបច្រេះក្រហម 3.5l</t>
  </si>
  <si>
    <t>ICS: COGS for INV # CI2026-0433 Product # DKS0160 ថ្នាំលាបច្រេះក្រហម 3.5l</t>
  </si>
  <si>
    <t>ICS: INV # CI2026-0433 Product # DKS0160 ថ្នាំលាបច្រេះក្រហម 3.5l</t>
  </si>
  <si>
    <t>CI2026-0434</t>
  </si>
  <si>
    <t>ICS: INV # CI2026-0434</t>
  </si>
  <si>
    <t>ICS: Inventory for INV # CI2026-0434 Product # DKS0187 ដែកជ្រុង 25*25(1.2)</t>
  </si>
  <si>
    <t>ICS: COGS for INV # CI2026-0434 Product # DKS0187 ដែកជ្រុង 25*25(1.2)</t>
  </si>
  <si>
    <t>ICS: INV # CI2026-0434 Product # DKS0187 ដែកជ្រុង 25*25(1.2)</t>
  </si>
  <si>
    <t>ទីប 49(13.5)</t>
  </si>
  <si>
    <t>ICS: Inventory for INV # CI2026-0434 Product # DKS0005 ទីប 49(13.5)</t>
  </si>
  <si>
    <t>ICS: COGS for INV # CI2026-0434 Product # DKS0005 ទីប 49(13.5)</t>
  </si>
  <si>
    <t>ICS: INV # CI2026-0434 Product # DKS0005 ទីប 49(13.5)</t>
  </si>
  <si>
    <t>ICS: Inventory for INV # CI2026-0434 Product # DKS0006 ទីប 42(8.5)</t>
  </si>
  <si>
    <t>ICS: COGS for INV # CI2026-0434 Product # DKS0006 ទីប 42(8.5)</t>
  </si>
  <si>
    <t>ICS: INV # CI2026-0434 Product # DKS0006 ទីប 42(8.5)</t>
  </si>
  <si>
    <t>តេ 49</t>
  </si>
  <si>
    <t>ICS: Inventory for INV # CI2026-0434 Product # DKS0041 តេ 49</t>
  </si>
  <si>
    <t>ICS: COGS for INV # CI2026-0434 Product # DKS0041 តេ 49</t>
  </si>
  <si>
    <t>ICS: INV # CI2026-0434 Product # DKS0041 តេ 49</t>
  </si>
  <si>
    <t>ដឺមី 49</t>
  </si>
  <si>
    <t>ICS: Inventory for INV # CI2026-0434 Product # DKS0039 ដឺមី 49</t>
  </si>
  <si>
    <t>ICS: COGS for INV # CI2026-0434 Product # DKS0039 ដឺមី 49</t>
  </si>
  <si>
    <t>ICS: INV # CI2026-0434 Product # DKS0039 ដឺមី 49</t>
  </si>
  <si>
    <t>គំរប 49</t>
  </si>
  <si>
    <t>ICS: Inventory for INV # CI2026-0434 Product # DKS0066 គំរប 49</t>
  </si>
  <si>
    <t>ICS: COGS for INV # CI2026-0434 Product # DKS0066 គំរប 49</t>
  </si>
  <si>
    <t>ICS: INV # CI2026-0434 Product # DKS0066 គំរប 49</t>
  </si>
  <si>
    <t>ICS: Inventory for INV # CI2026-0434 Product # DKS0243 កាវបិតទីប 250g</t>
  </si>
  <si>
    <t>ICS: COGS for INV # CI2026-0434 Product # DKS0243 កាវបិតទីប 250g</t>
  </si>
  <si>
    <t>ICS: INV # CI2026-0434 Product # DKS0243 កាវបិតទីប 250g</t>
  </si>
  <si>
    <t>ICS: Inventory for INV # CI2026-0434 Product # DKS0366 ផ្លែស្វានថ្មថ្មីមុខ4 6mm</t>
  </si>
  <si>
    <t>ICS: COGS for INV # CI2026-0434 Product # DKS0366 ផ្លែស្វានថ្មថ្មីមុខ4 6mm</t>
  </si>
  <si>
    <t>ICS: INV # CI2026-0434 Product # DKS0366 ផ្លែស្វានថ្មថ្មីមុខ4 6mm</t>
  </si>
  <si>
    <t>ICS: Inventory for INV # CI2026-0434 Product # DKS0396 ផ្លែកាត់ការ៉ូធ្មេញញឹក 4*T6</t>
  </si>
  <si>
    <t>ICS: COGS for INV # CI2026-0434 Product # DKS0396 ផ្លែកាត់ការ៉ូធ្មេញញឹក 4*T6</t>
  </si>
  <si>
    <t>ICS: INV # CI2026-0434 Product # DKS0396 ផ្លែកាត់ការ៉ូធ្មេញញឹក 4*T6</t>
  </si>
  <si>
    <t>ICS: Inventory for INV # CI2026-0434 Product # DKS0170 រឡូរុញថ្នាំ​ 6cm</t>
  </si>
  <si>
    <t>ICS: COGS for INV # CI2026-0434 Product # DKS0170 រឡូរុញថ្នាំ​ 6cm</t>
  </si>
  <si>
    <t>ICS: INV # CI2026-0434 Product # DKS0170 រឡូរុញថ្នាំ​ 6cm</t>
  </si>
  <si>
    <t>CI2026-0435</t>
  </si>
  <si>
    <t>ICS: INV # CI2026-0435</t>
  </si>
  <si>
    <t>ICS: Inventory for INV # CI2026-0435 Product # DKS0305 ឥដ្ឋប្រហោង</t>
  </si>
  <si>
    <t>ICS: COGS for INV # CI2026-0435 Product # DKS0305 ឥដ្ឋប្រហោង</t>
  </si>
  <si>
    <t>ICS: INV # CI2026-0435 Product # DKS0305 ឥដ្ឋប្រហោង</t>
  </si>
  <si>
    <t>ICS: Inventory for INV # CI2026-0435 Product # DKS0293 ខ្សាច់ស</t>
  </si>
  <si>
    <t>ICS: COGS for INV # CI2026-0435 Product # DKS0293 ខ្សាច់ស</t>
  </si>
  <si>
    <t>ICS: INV # CI2026-0435 Product # DKS0293 ខ្សាច់ស</t>
  </si>
  <si>
    <t>ICS: Inventory for INV # CI2026-0435 Product # DKS0177 ស៊ីម៉ង់ ខន</t>
  </si>
  <si>
    <t>ICS: COGS for INV # CI2026-0435 Product # DKS0177 ស៊ីម៉ង់ ខន</t>
  </si>
  <si>
    <t>ICS: INV # CI2026-0435 Product # DKS0177 ស៊ីម៉ង់ ខន</t>
  </si>
  <si>
    <t>ICS: Inventory for INV # CI2026-0435 Product # DKS0425 ខ្សែរឹត (ស) 3T</t>
  </si>
  <si>
    <t>ICS: COGS for INV # CI2026-0435 Product # DKS0425 ខ្សែរឹត (ស) 3T</t>
  </si>
  <si>
    <t>ICS: INV # CI2026-0435 Product # DKS0425 ខ្សែរឹត (ស) 3T</t>
  </si>
  <si>
    <t>ICS: Inventory for INV # CI2026-0435 Product # DKS0160 ថ្នាំលាបច្រេះក្រហម 3.5l</t>
  </si>
  <si>
    <t>ICS: COGS for INV # CI2026-0435 Product # DKS0160 ថ្នាំលាបច្រេះក្រហម 3.5l</t>
  </si>
  <si>
    <t>ICS: INV # CI2026-0435 Product # DKS0160 ថ្នាំលាបច្រេះក្រហម 3.5l</t>
  </si>
  <si>
    <t>ICS: Inventory for INV # CI2026-0435 Product # DKS0169 រឡូរុញថ្នាំ​ 10cm</t>
  </si>
  <si>
    <t>ICS: COGS for INV # CI2026-0435 Product # DKS0169 រឡូរុញថ្នាំ​ 10cm</t>
  </si>
  <si>
    <t>ICS: INV # CI2026-0435 Product # DKS0169 រឡូរុញថ្នាំ​ 10cm</t>
  </si>
  <si>
    <t>ICS: Inventory for INV # CI2026-0435 Product # DKS0416 ស៊ីហ្វុងស្ពាន់</t>
  </si>
  <si>
    <t>ICS: COGS for INV # CI2026-0435 Product # DKS0416 ស៊ីហ្វុងស្ពាន់</t>
  </si>
  <si>
    <t>ICS: INV # CI2026-0435 Product # DKS0416 ស៊ីហ្វុងស្ពាន់</t>
  </si>
  <si>
    <t>ICS: Inventory for INV # CI2026-0435 Product # DKS0370 កែងដែក 5Fx3F (8)</t>
  </si>
  <si>
    <t>ICS: COGS for INV # CI2026-0435 Product # DKS0370 កែងដែក 5Fx3F (8)</t>
  </si>
  <si>
    <t>ICS: INV # CI2026-0435 Product # DKS0370 កែងដែក 5Fx3F (8)</t>
  </si>
  <si>
    <t>ICS: Inventory for INV # CI2026-0435 Product # DKS0145 ផ្លែខាត់ល្អ</t>
  </si>
  <si>
    <t>ICS: COGS for INV # CI2026-0435 Product # DKS0145 ផ្លែខាត់ល្អ</t>
  </si>
  <si>
    <t>ICS: INV # CI2026-0435 Product # DKS0145 ផ្លែខាត់ល្អ</t>
  </si>
  <si>
    <t>ICS: Inventory for INV # CI2026-0435 Product # DKS0433 ផ្លែកាត់បៃតង 1T</t>
  </si>
  <si>
    <t>ICS: COGS for INV # CI2026-0435 Product # DKS0433 ផ្លែកាត់បៃតង 1T</t>
  </si>
  <si>
    <t>ICS: INV # CI2026-0435 Product # DKS0433 ផ្លែកាត់បៃតង 1T</t>
  </si>
  <si>
    <t>ICS: Inventory for INV # CI2026-0435 Product # DKS0413 វ៉ានបន្ថយសម្ពាធទឹក អ៊ី.304</t>
  </si>
  <si>
    <t>ICS: COGS for INV # CI2026-0435 Product # DKS0413 វ៉ានបន្ថយសម្ពាធទឹក អ៊ី.304</t>
  </si>
  <si>
    <t>ICS: INV # CI2026-0435 Product # DKS0413 វ៉ានបន្ថយសម្ពាធទឹក អ៊ី.304</t>
  </si>
  <si>
    <t>ICS: Inventory for INV # CI2026-0435 Product # DKS0386 ពិដានដេគ័រ PVC លាត</t>
  </si>
  <si>
    <t>ICS: COGS for INV # CI2026-0435 Product # DKS0386 ពិដានដេគ័រ PVC លាត</t>
  </si>
  <si>
    <t>ICS: INV # CI2026-0435 Product # DKS0386 ពិដានដេគ័រ PVC លាត</t>
  </si>
  <si>
    <t xml:space="preserve">ICS: Inventory for INV # CI2026-0435 Product # DKS0385 ពិដានដេគ័រ PVC ភ្លី4 </t>
  </si>
  <si>
    <t xml:space="preserve">ICS: COGS for INV # CI2026-0435 Product # DKS0385 ពិដានដេគ័រ PVC ភ្លី4 </t>
  </si>
  <si>
    <t xml:space="preserve">ICS: INV # CI2026-0435 Product # DKS0385 ពិដានដេគ័រ PVC ភ្លី4 </t>
  </si>
  <si>
    <t>KSINV26-0137</t>
  </si>
  <si>
    <t>CI2026-0436</t>
  </si>
  <si>
    <t>ICS: INV # CI2026-0436</t>
  </si>
  <si>
    <t>ICS: Inventory for INV # CI2026-0436 Product # DKS0392 កែវស្ទុងពណ៌ខៀវ 50cm</t>
  </si>
  <si>
    <t>ICS: COGS for INV # CI2026-0436 Product # DKS0392 កែវស្ទុងពណ៌ខៀវ 50cm</t>
  </si>
  <si>
    <t>ICS: INV # CI2026-0436 Product # DKS0392 កែវស្ទុងពណ៌ខៀវ 50cm</t>
  </si>
  <si>
    <t>កំបិតឈូស 4''​ box/10pcs</t>
  </si>
  <si>
    <t>ICS: Inventory for INV # CI2026-0436 Product # DKS0426 កំបិតឈូស 4''​ box/10pcs</t>
  </si>
  <si>
    <t>ICS: COGS for INV # CI2026-0436 Product # DKS0426 កំបិតឈូស 4''​ box/10pcs</t>
  </si>
  <si>
    <t>ICS: INV # CI2026-0436 Product # DKS0426 កំបិតឈូស 4''​ box/10pcs</t>
  </si>
  <si>
    <t>ICS: Inventory for INV # CI2026-0436 Product # DKS0399 ផ្លែកាត់បេតុង SIHAN</t>
  </si>
  <si>
    <t>ICS: COGS for INV # CI2026-0436 Product # DKS0399 ផ្លែកាត់បេតុង SIHAN</t>
  </si>
  <si>
    <t>ICS: INV # CI2026-0436 Product # DKS0399 ផ្លែកាត់បេតុង SIHAN</t>
  </si>
  <si>
    <t>ICS: Inventory for INV # CI2026-0436 Product # DKS0083 ខ្សែរឹត (ស) 2.5T</t>
  </si>
  <si>
    <t>ICS: COGS for INV # CI2026-0436 Product # DKS0083 ខ្សែរឹត (ស) 2.5T</t>
  </si>
  <si>
    <t>ICS: INV # CI2026-0436 Product # DKS0083 ខ្សែរឹត (ស) 2.5T</t>
  </si>
  <si>
    <t>ICS: Inventory for INV # CI2026-0436 Product # DKS0377 ខ្សែភ្លើង 2x2.5</t>
  </si>
  <si>
    <t>ICS: COGS for INV # CI2026-0436 Product # DKS0377 ខ្សែភ្លើង 2x2.5</t>
  </si>
  <si>
    <t>ICS: INV # CI2026-0436 Product # DKS0377 ខ្សែភ្លើង 2x2.5</t>
  </si>
  <si>
    <t>ICS: Inventory for INV # CI2026-0436 Product # DKS0077 ហ្គេនខ្សែភ្លើង​ 34</t>
  </si>
  <si>
    <t>ICS: COGS for INV # CI2026-0436 Product # DKS0077 ហ្គេនខ្សែភ្លើង​ 34</t>
  </si>
  <si>
    <t>ICS: INV # CI2026-0436 Product # DKS0077 ហ្គេនខ្សែភ្លើង​ 34</t>
  </si>
  <si>
    <t>ICS: Inventory for INV # CI2026-0436 Product # DKS0099 ជើងអំពូល ព្យូរខ្មៅ</t>
  </si>
  <si>
    <t>ICS: COGS for INV # CI2026-0436 Product # DKS0099 ជើងអំពូល ព្យូរខ្មៅ</t>
  </si>
  <si>
    <t>ICS: INV # CI2026-0436 Product # DKS0099 ជើងអំពូល ព្យូរខ្មៅ</t>
  </si>
  <si>
    <t>ICS: Inventory for INV # CI2026-0436 Product # DKS0403 សោខ្មៅលេខ 50 កវែង</t>
  </si>
  <si>
    <t>ICS: COGS for INV # CI2026-0436 Product # DKS0403 សោខ្មៅលេខ 50 កវែង</t>
  </si>
  <si>
    <t>ICS: INV # CI2026-0436 Product # DKS0403 សោខ្មៅលេខ 50 កវែង</t>
  </si>
  <si>
    <t>ICS: Inventory for INV # CI2026-0436 Product # DKS0394 ក្បាលផ្សាស្ពាន់ (A)</t>
  </si>
  <si>
    <t>ICS: COGS for INV # CI2026-0436 Product # DKS0394 ក្បាលផ្សាស្ពាន់ (A)</t>
  </si>
  <si>
    <t>ICS: INV # CI2026-0436 Product # DKS0394 ក្បាលផ្សាស្ពាន់ (A)</t>
  </si>
  <si>
    <t>ICS: Inventory for INV # CI2026-0436 Product # DKS0380 កែងទ្រ 14x16</t>
  </si>
  <si>
    <t>ICS: COGS for INV # CI2026-0436 Product # DKS0380 កែងទ្រ 14x16</t>
  </si>
  <si>
    <t>ICS: INV # CI2026-0436 Product # DKS0380 កែងទ្រ 14x16</t>
  </si>
  <si>
    <t>ICS: Inventory for INV # CI2026-0436 Product # DKS0108 ក្បាលស្វាន 13l</t>
  </si>
  <si>
    <t>ICS: COGS for INV # CI2026-0436 Product # DKS0108 ក្បាលស្វាន 13l</t>
  </si>
  <si>
    <t>ICS: INV # CI2026-0436 Product # DKS0108 ក្បាលស្វាន 13l</t>
  </si>
  <si>
    <t>ICS: Inventory for INV # CI2026-0436 Product # DKS0366 ផ្លែស្វានថ្មថ្មីមុខ4 6mm</t>
  </si>
  <si>
    <t>ICS: COGS for INV # CI2026-0436 Product # DKS0366 ផ្លែស្វានថ្មថ្មីមុខ4 6mm</t>
  </si>
  <si>
    <t>ICS: INV # CI2026-0436 Product # DKS0366 ផ្លែស្វានថ្មថ្មីមុខ4 6mm</t>
  </si>
  <si>
    <t>ICS: Inventory for INV # CI2026-0436 Product # DKS0276 ឌុយភ្លើង</t>
  </si>
  <si>
    <t>ICS: COGS for INV # CI2026-0436 Product # DKS0276 ឌុយភ្លើង</t>
  </si>
  <si>
    <t>ICS: INV # CI2026-0436 Product # DKS0276 ឌុយភ្លើង</t>
  </si>
  <si>
    <t>ICS: Inventory for INV # CI2026-0436 Product # DKS0367 ម៉ែត្រកែង 3T</t>
  </si>
  <si>
    <t>ICS: COGS for INV # CI2026-0436 Product # DKS0367 ម៉ែត្រកែង 3T</t>
  </si>
  <si>
    <t>ICS: INV # CI2026-0436 Product # DKS0367 ម៉ែត្រកែង 3T</t>
  </si>
  <si>
    <t>CI2026-0437</t>
  </si>
  <si>
    <t>ICS: INV # CI2026-0437</t>
  </si>
  <si>
    <t>ICS: Inventory for INV # CI2026-0437 Product # DKS0305 ឥដ្ឋប្រហោង</t>
  </si>
  <si>
    <t>ICS: COGS for INV # CI2026-0437 Product # DKS0305 ឥដ្ឋប្រហោង</t>
  </si>
  <si>
    <t>ICS: INV # CI2026-0437 Product # DKS0305 ឥដ្ឋប្រហោង</t>
  </si>
  <si>
    <t>ICS: Inventory for INV # CI2026-0437 Product # DKS0293 ខ្សាច់ស</t>
  </si>
  <si>
    <t>ICS: COGS for INV # CI2026-0437 Product # DKS0293 ខ្សាច់ស</t>
  </si>
  <si>
    <t>ICS: INV # CI2026-0437 Product # DKS0293 ខ្សាច់ស</t>
  </si>
  <si>
    <t>ICS: Inventory for INV # CI2026-0437 Product # DKS0177 ស៊ីម៉ង់ ខន</t>
  </si>
  <si>
    <t>ICS: COGS for INV # CI2026-0437 Product # DKS0177 ស៊ីម៉ង់ ខន</t>
  </si>
  <si>
    <t>ICS: INV # CI2026-0437 Product # DKS0177 ស៊ីម៉ង់ ខន</t>
  </si>
  <si>
    <t>ICS: Inventory for INV # CI2026-0437 Product # DKS0082 ខ្សែរឹត (ស) 3.5T</t>
  </si>
  <si>
    <t>ICS: COGS for INV # CI2026-0437 Product # DKS0082 ខ្សែរឹត (ស) 3.5T</t>
  </si>
  <si>
    <t>ICS: INV # CI2026-0437 Product # DKS0082 ខ្សែរឹត (ស) 3.5T</t>
  </si>
  <si>
    <t>ICS: Inventory for INV # CI2026-0437 Product # DKS0371 ខ្សែឡាបូលាងចាន</t>
  </si>
  <si>
    <t>ICS: COGS for INV # CI2026-0437 Product # DKS0371 ខ្សែឡាបូលាងចាន</t>
  </si>
  <si>
    <t>ICS: INV # CI2026-0437 Product # DKS0371 ខ្សែឡាបូលាងចាន</t>
  </si>
  <si>
    <t>ICS: Inventory for INV # CI2026-0437 Product # DKS0411 ទុយោឡាបូ (ប្រផេះ)</t>
  </si>
  <si>
    <t>ICS: COGS for INV # CI2026-0437 Product # DKS0411 ទុយោឡាបូ (ប្រផេះ)</t>
  </si>
  <si>
    <t>ICS: INV # CI2026-0437 Product # DKS0411 ទុយោឡាបូ (ប្រផេះ)</t>
  </si>
  <si>
    <t>ICS: Inventory for INV # CI2026-0437 Product # DKS0410 ទុយោក្បាលពីរ 80cm</t>
  </si>
  <si>
    <t>ICS: COGS for INV # CI2026-0437 Product # DKS0410 ទុយោក្បាលពីរ 80cm</t>
  </si>
  <si>
    <t>ICS: INV # CI2026-0437 Product # DKS0410 ទុយោក្បាលពីរ 80cm</t>
  </si>
  <si>
    <t>ICS: Inventory for INV # CI2026-0437 Product # DKS0337 ក្រដាស់ខាត់សន្លឹក លេខ 60,100…</t>
  </si>
  <si>
    <t>ICS: COGS for INV # CI2026-0437 Product # DKS0337 ក្រដាស់ខាត់សន្លឹក លេខ 60,100…</t>
  </si>
  <si>
    <t>ICS: INV # CI2026-0437 Product # DKS0337 ក្រដាស់ខាត់សន្លឹក លេខ 60,100…</t>
  </si>
  <si>
    <t>ICS: Inventory for INV # CI2026-0437 Product # DKS0369 កែងដែក 4Fx4Fx2.5F (6)</t>
  </si>
  <si>
    <t>ICS: COGS for INV # CI2026-0437 Product # DKS0369 កែងដែក 4Fx4Fx2.5F (6)</t>
  </si>
  <si>
    <t>ICS: INV # CI2026-0437 Product # DKS0369 កែងដែក 4Fx4Fx2.5F (6)</t>
  </si>
  <si>
    <t>ICS: Inventory for INV # CI2026-0437 Product # DKS0160 ថ្នាំលាបច្រេះក្រហម 3.5l</t>
  </si>
  <si>
    <t>ICS: COGS for INV # CI2026-0437 Product # DKS0160 ថ្នាំលាបច្រេះក្រហម 3.5l</t>
  </si>
  <si>
    <t>ICS: INV # CI2026-0437 Product # DKS0160 ថ្នាំលាបច្រេះក្រហម 3.5l</t>
  </si>
  <si>
    <t>ICS: Inventory for INV # CI2026-0437 Product # DKS0169 រឡូរុញថ្នាំ​ 10cm</t>
  </si>
  <si>
    <t>ICS: COGS for INV # CI2026-0437 Product # DKS0169 រឡូរុញថ្នាំ​ 10cm</t>
  </si>
  <si>
    <t>ICS: INV # CI2026-0437 Product # DKS0169 រឡូរុញថ្នាំ​ 10cm</t>
  </si>
  <si>
    <t>ICS: Inventory for INV # CI2026-0437 Product # DKS0386 ពិដានដេគ័រ PVC លាត</t>
  </si>
  <si>
    <t>ICS: COGS for INV # CI2026-0437 Product # DKS0386 ពិដានដេគ័រ PVC លាត</t>
  </si>
  <si>
    <t>ICS: INV # CI2026-0437 Product # DKS0386 ពិដានដេគ័រ PVC លាត</t>
  </si>
  <si>
    <t>ICS: Inventory for INV # CI2026-0437 Product # DKS0415 ស៊ីហ្វុង 3</t>
  </si>
  <si>
    <t>ICS: COGS for INV # CI2026-0437 Product # DKS0415 ស៊ីហ្វុង 3</t>
  </si>
  <si>
    <t>ICS: INV # CI2026-0437 Product # DKS0415 ស៊ីហ្វុង 3</t>
  </si>
  <si>
    <t>ICS: Inventory for INV # CI2026-0437 Product # DKS0433 ផ្លែកាត់បៃតង 1T</t>
  </si>
  <si>
    <t>ICS: COGS for INV # CI2026-0437 Product # DKS0433 ផ្លែកាត់បៃតង 1T</t>
  </si>
  <si>
    <t>ICS: INV # CI2026-0437 Product # DKS0433 ផ្លែកាត់បៃតង 1T</t>
  </si>
  <si>
    <t>CI2026-0438</t>
  </si>
  <si>
    <t>ICS: INV # CI2026-0438</t>
  </si>
  <si>
    <t>ICS: Inventory for INV # CI2026-0438 Product # DKS0020 ទីប 80(5.0)</t>
  </si>
  <si>
    <t>ICS: COGS for INV # CI2026-0438 Product # DKS0020 ទីប 80(5.0)</t>
  </si>
  <si>
    <t>ICS: INV # CI2026-0438 Product # DKS0020 ទីប 80(5.0)</t>
  </si>
  <si>
    <t>ICS: Inventory for INV # CI2026-0438 Product # DKS0005 ទីប 49(13.5)</t>
  </si>
  <si>
    <t>ICS: COGS for INV # CI2026-0438 Product # DKS0005 ទីប 49(13.5)</t>
  </si>
  <si>
    <t>ICS: INV # CI2026-0438 Product # DKS0005 ទីប 49(13.5)</t>
  </si>
  <si>
    <t>ICS: Inventory for INV # CI2026-0438 Product # DKS0039 ដឺមី 49</t>
  </si>
  <si>
    <t>ICS: COGS for INV # CI2026-0438 Product # DKS0039 ដឺមី 49</t>
  </si>
  <si>
    <t>ICS: INV # CI2026-0438 Product # DKS0039 ដឺមី 49</t>
  </si>
  <si>
    <t>សុង 49</t>
  </si>
  <si>
    <t>ICS: Inventory for INV # CI2026-0438 Product # DKS0040 សុង 49</t>
  </si>
  <si>
    <t>ICS: COGS for INV # CI2026-0438 Product # DKS0040 សុង 49</t>
  </si>
  <si>
    <t>ICS: INV # CI2026-0438 Product # DKS0040 សុង 49</t>
  </si>
  <si>
    <t>ICS: Inventory for INV # CI2026-0438 Product # DKS0052 តេ 80*60</t>
  </si>
  <si>
    <t>ICS: COGS for INV # CI2026-0438 Product # DKS0052 តេ 80*60</t>
  </si>
  <si>
    <t>ICS: INV # CI2026-0438 Product # DKS0052 តេ 80*60</t>
  </si>
  <si>
    <t>ICS: Inventory for INV # CI2026-0438 Product # DKS0178 ស៊ីម៉ង់ អូដ្ធ</t>
  </si>
  <si>
    <t>ICS: COGS for INV # CI2026-0438 Product # DKS0178 ស៊ីម៉ង់ អូដ្ធ</t>
  </si>
  <si>
    <t>ICS: INV # CI2026-0438 Product # DKS0178 ស៊ីម៉ង់ អូដ្ធ</t>
  </si>
  <si>
    <t>ICS: Inventory for INV # CI2026-0438 Product # DKS0358 ថ្មធំ (ល្អ)</t>
  </si>
  <si>
    <t>ICS: COGS for INV # CI2026-0438 Product # DKS0358 ថ្មធំ (ល្អ)</t>
  </si>
  <si>
    <t>ICS: INV # CI2026-0438 Product # DKS0358 ថ្មធំ (ល្អ)</t>
  </si>
  <si>
    <t>ICS: Inventory for INV # CI2026-0438 Product # DKS0293 ខ្សាច់ស</t>
  </si>
  <si>
    <t>ICS: COGS for INV # CI2026-0438 Product # DKS0293 ខ្សាច់ស</t>
  </si>
  <si>
    <t>ICS: INV # CI2026-0438 Product # DKS0293 ខ្សាច់ស</t>
  </si>
  <si>
    <t>CI2026-0439</t>
  </si>
  <si>
    <t>ICS: INV # CI2026-0439</t>
  </si>
  <si>
    <t>ICS: Inventory for INV # CI2026-0439 Product # DKS0197 ដែកជ្រុង 40*80(1.2)</t>
  </si>
  <si>
    <t>ICS: COGS for INV # CI2026-0439 Product # DKS0197 ដែកជ្រុង 40*80(1.2)</t>
  </si>
  <si>
    <t>ICS: INV # CI2026-0439 Product # DKS0197 ដែកជ្រុង 40*80(1.2)</t>
  </si>
  <si>
    <t>ICS: Inventory for INV # CI2026-0439 Product # DKS0198 ដែកជ្រុង 50*100(1.1)</t>
  </si>
  <si>
    <t>ICS: COGS for INV # CI2026-0439 Product # DKS0198 ដែកជ្រុង 50*100(1.1)</t>
  </si>
  <si>
    <t>ICS: INV # CI2026-0439 Product # DKS0198 ដែកជ្រុង 50*100(1.1)</t>
  </si>
  <si>
    <t>ICS: Inventory for INV # CI2026-0439 Product # DKS0005 ទីប 49(13.5)</t>
  </si>
  <si>
    <t>ICS: COGS for INV # CI2026-0439 Product # DKS0005 ទីប 49(13.5)</t>
  </si>
  <si>
    <t>ICS: INV # CI2026-0439 Product # DKS0005 ទីប 49(13.5)</t>
  </si>
  <si>
    <t>ICS: Inventory for INV # CI2026-0439 Product # DKS0013 ទីប  60(8.5)</t>
  </si>
  <si>
    <t>ICS: COGS for INV # CI2026-0439 Product # DKS0013 ទីប  60(8.5)</t>
  </si>
  <si>
    <t>ICS: INV # CI2026-0439 Product # DKS0013 ទីប  60(8.5)</t>
  </si>
  <si>
    <t>ICS: Inventory for INV # CI2026-0439 Product # DKS0039 ដឺមី 49</t>
  </si>
  <si>
    <t>ICS: COGS for INV # CI2026-0439 Product # DKS0039 ដឺមី 49</t>
  </si>
  <si>
    <t>ICS: INV # CI2026-0439 Product # DKS0039 ដឺមី 49</t>
  </si>
  <si>
    <t>វ៉ាន 60</t>
  </si>
  <si>
    <t>ICS: Inventory for INV # CI2026-0439 Product # DKS0375 វ៉ាន 60</t>
  </si>
  <si>
    <t>ICS: COGS for INV # CI2026-0439 Product # DKS0375 វ៉ាន 60</t>
  </si>
  <si>
    <t>ICS: INV # CI2026-0439 Product # DKS0375 វ៉ាន 60</t>
  </si>
  <si>
    <t>ICS: Inventory for INV # CI2026-0439 Product # DKS0243 កាវបិតទីប 250g</t>
  </si>
  <si>
    <t>ICS: COGS for INV # CI2026-0439 Product # DKS0243 កាវបិតទីប 250g</t>
  </si>
  <si>
    <t>ICS: INV # CI2026-0439 Product # DKS0243 កាវបិតទីប 250g</t>
  </si>
  <si>
    <t>ICS: Inventory for INV # CI2026-0439 Product # DKS0433 ផ្លែកាត់បៃតង 1T</t>
  </si>
  <si>
    <t>ICS: COGS for INV # CI2026-0439 Product # DKS0433 ផ្លែកាត់បៃតង 1T</t>
  </si>
  <si>
    <t>ICS: INV # CI2026-0439 Product # DKS0433 ផ្លែកាត់បៃតង 1T</t>
  </si>
  <si>
    <t>ICS: Inventory for INV # CI2026-0439 Product # DKS0420 កន្ត្រៃដងក្រហមលឿង (PT)</t>
  </si>
  <si>
    <t>ICS: COGS for INV # CI2026-0439 Product # DKS0420 កន្ត្រៃដងក្រហមលឿង (PT)</t>
  </si>
  <si>
    <t>ICS: INV # CI2026-0439 Product # DKS0420 កន្ត្រៃដងក្រហមលឿង (PT)</t>
  </si>
  <si>
    <t>ICS: Inventory for INV # CI2026-0439 Product # DKS0415 ស៊ីហ្វុង 3</t>
  </si>
  <si>
    <t>ICS: COGS for INV # CI2026-0439 Product # DKS0415 ស៊ីហ្វុង 3</t>
  </si>
  <si>
    <t>ICS: INV # CI2026-0439 Product # DKS0415 ស៊ីហ្វុង 3</t>
  </si>
  <si>
    <t>ICS: Inventory for INV # CI2026-0439 Product # DKS0409 ទុយោក្បាលពីរ 60cm</t>
  </si>
  <si>
    <t>ICS: COGS for INV # CI2026-0439 Product # DKS0409 ទុយោក្បាលពីរ 60cm</t>
  </si>
  <si>
    <t>ICS: INV # CI2026-0439 Product # DKS0409 ទុយោក្បាលពីរ 60cm</t>
  </si>
  <si>
    <t>ICS: Inventory for INV # CI2026-0439 Product # DKS0398 ផ្លែកាត់ក្រហម 355cm</t>
  </si>
  <si>
    <t>ICS: COGS for INV # CI2026-0439 Product # DKS0398 ផ្លែកាត់ក្រហម 355cm</t>
  </si>
  <si>
    <t>ICS: INV # CI2026-0439 Product # DKS0398 ផ្លែកាត់ក្រហម 355cm</t>
  </si>
  <si>
    <t>ICS: Inventory for INV # CI2026-0439 Product # DKS0125 កាវទៀន</t>
  </si>
  <si>
    <t>ICS: COGS for INV # CI2026-0439 Product # DKS0125 កាវទៀន</t>
  </si>
  <si>
    <t>ICS: INV # CI2026-0439 Product # DKS0125 កាវទៀន</t>
  </si>
  <si>
    <t>ICS: Inventory for INV # CI2026-0439 Product # DKS0369 កែងដែក 4Fx4Fx2.5F (6)</t>
  </si>
  <si>
    <t>ICS: COGS for INV # CI2026-0439 Product # DKS0369 កែងដែក 4Fx4Fx2.5F (6)</t>
  </si>
  <si>
    <t>ICS: INV # CI2026-0439 Product # DKS0369 កែងដែក 4Fx4Fx2.5F (6)</t>
  </si>
  <si>
    <t>CI2026-0440</t>
  </si>
  <si>
    <t>ICS: INV # CI2026-0440</t>
  </si>
  <si>
    <t>ICS: Inventory for INV # CI2026-0440 Product # DKS0197 ដែកជ្រុង 40*80(1.2)</t>
  </si>
  <si>
    <t>ICS: COGS for INV # CI2026-0440 Product # DKS0197 ដែកជ្រុង 40*80(1.2)</t>
  </si>
  <si>
    <t>ICS: INV # CI2026-0440 Product # DKS0197 ដែកជ្រុង 40*80(1.2)</t>
  </si>
  <si>
    <t>ICS: Inventory for INV # CI2026-0440 Product # DKS0008 ទីប 27(5.0)</t>
  </si>
  <si>
    <t>ICS: COGS for INV # CI2026-0440 Product # DKS0008 ទីប 27(5.0)</t>
  </si>
  <si>
    <t>ICS: INV # CI2026-0440 Product # DKS0008 ទីប 27(5.0)</t>
  </si>
  <si>
    <t>ICS: Inventory for INV # CI2026-0440 Product # DKS0016 ទីប 34(8.5)</t>
  </si>
  <si>
    <t>ICS: COGS for INV # CI2026-0440 Product # DKS0016 ទីប 34(8.5)</t>
  </si>
  <si>
    <t>ICS: INV # CI2026-0440 Product # DKS0016 ទីប 34(8.5)</t>
  </si>
  <si>
    <t>ICS: Inventory for INV # CI2026-0440 Product # DKS0048 សុង 27</t>
  </si>
  <si>
    <t>ICS: COGS for INV # CI2026-0440 Product # DKS0048 សុង 27</t>
  </si>
  <si>
    <t>ICS: INV # CI2026-0440 Product # DKS0048 សុង 27</t>
  </si>
  <si>
    <t>ICS: Inventory for INV # CI2026-0440 Product # DKS0049 តេ 27</t>
  </si>
  <si>
    <t>ICS: COGS for INV # CI2026-0440 Product # DKS0049 តេ 27</t>
  </si>
  <si>
    <t>ICS: INV # CI2026-0440 Product # DKS0049 តេ 27</t>
  </si>
  <si>
    <t>ICS: Inventory for INV # CI2026-0440 Product # DKS0046 កែង 27</t>
  </si>
  <si>
    <t>ICS: COGS for INV # CI2026-0440 Product # DKS0046 កែង 27</t>
  </si>
  <si>
    <t>ICS: INV # CI2026-0440 Product # DKS0046 កែង 27</t>
  </si>
  <si>
    <t>ICS: Inventory for INV # CI2026-0440 Product # DKS0045 តេ 34</t>
  </si>
  <si>
    <t>ICS: COGS for INV # CI2026-0440 Product # DKS0045 តេ 34</t>
  </si>
  <si>
    <t>ICS: INV # CI2026-0440 Product # DKS0045 តេ 34</t>
  </si>
  <si>
    <t>ICS: Inventory for INV # CI2026-0440 Product # DKS0069 សុងធ្មេញក្រៅ 34</t>
  </si>
  <si>
    <t>ICS: COGS for INV # CI2026-0440 Product # DKS0069 សុងធ្មេញក្រៅ 34</t>
  </si>
  <si>
    <t>ICS: INV # CI2026-0440 Product # DKS0069 សុងធ្មេញក្រៅ 34</t>
  </si>
  <si>
    <t>ICS: Inventory for INV # CI2026-0440 Product # DKS0177 ស៊ីម៉ង់ ខន</t>
  </si>
  <si>
    <t>ICS: COGS for INV # CI2026-0440 Product # DKS0177 ស៊ីម៉ង់ ខន</t>
  </si>
  <si>
    <t>ICS: INV # CI2026-0440 Product # DKS0177 ស៊ីម៉ង់ ខន</t>
  </si>
  <si>
    <t xml:space="preserve">ICS: Inventory for INV # CI2026-0440 Product # DKS0385 ពិដានដេគ័រ PVC ភ្លី4 </t>
  </si>
  <si>
    <t xml:space="preserve">ICS: COGS for INV # CI2026-0440 Product # DKS0385 ពិដានដេគ័រ PVC ភ្លី4 </t>
  </si>
  <si>
    <t xml:space="preserve">ICS: INV # CI2026-0440 Product # DKS0385 ពិដានដេគ័រ PVC ភ្លី4 </t>
  </si>
  <si>
    <t>ICS: Inventory for INV # CI2026-0440 Product # DKS0386 ពិដានដេគ័រ PVC លាត</t>
  </si>
  <si>
    <t>ICS: COGS for INV # CI2026-0440 Product # DKS0386 ពិដានដេគ័រ PVC លាត</t>
  </si>
  <si>
    <t>ICS: INV # CI2026-0440 Product # DKS0386 ពិដានដេគ័រ PVC លាត</t>
  </si>
  <si>
    <t>ICS: Inventory for INV # CI2026-0440 Product # DKS0153 ថ្នាំលាបគ្បឿង 0.9l</t>
  </si>
  <si>
    <t>ICS: COGS for INV # CI2026-0440 Product # DKS0153 ថ្នាំលាបគ្បឿង 0.9l</t>
  </si>
  <si>
    <t>ICS: INV # CI2026-0440 Product # DKS0153 ថ្នាំលាបគ្បឿង 0.9l</t>
  </si>
  <si>
    <t>ICS: Inventory for INV # CI2026-0440 Product # DKS0167 រឡូរុញថ្នាំ​ 15cm</t>
  </si>
  <si>
    <t>ICS: COGS for INV # CI2026-0440 Product # DKS0167 រឡូរុញថ្នាំ​ 15cm</t>
  </si>
  <si>
    <t>ICS: INV # CI2026-0440 Product # DKS0167 រឡូរុញថ្នាំ​ 15cm</t>
  </si>
  <si>
    <t>ICS: Inventory for INV # CI2026-0440 Product # DKS0366 ផ្លែស្វានថ្មថ្មីមុខ4 6mm</t>
  </si>
  <si>
    <t>ICS: COGS for INV # CI2026-0440 Product # DKS0366 ផ្លែស្វានថ្មថ្មីមុខ4 6mm</t>
  </si>
  <si>
    <t>ICS: INV # CI2026-0440 Product # DKS0366 ផ្លែស្វានថ្មថ្មីមុខ4 6mm</t>
  </si>
  <si>
    <t>KSINV26-0138</t>
  </si>
  <si>
    <t>CI2026-0441</t>
  </si>
  <si>
    <t>ICS: INV # CI2026-0441</t>
  </si>
  <si>
    <t>ICS: Inventory for INV # CI2026-0441 Product # DKS0198 ដែកជ្រុង 50*100(1.1)</t>
  </si>
  <si>
    <t>ICS: COGS for INV # CI2026-0441 Product # DKS0198 ដែកជ្រុង 50*100(1.1)</t>
  </si>
  <si>
    <t>ICS: INV # CI2026-0441 Product # DKS0198 ដែកជ្រុង 50*100(1.1)</t>
  </si>
  <si>
    <t>ICS: Inventory for INV # CI2026-0441 Product # DKS0197 ដែកជ្រុង 40*80(1.2)</t>
  </si>
  <si>
    <t>ICS: COGS for INV # CI2026-0441 Product # DKS0197 ដែកជ្រុង 40*80(1.2)</t>
  </si>
  <si>
    <t>ICS: INV # CI2026-0441 Product # DKS0197 ដែកជ្រុង 40*80(1.2)</t>
  </si>
  <si>
    <t>ICS: Inventory for INV # CI2026-0441 Product # DKS0016 ទីប 34(8.5)</t>
  </si>
  <si>
    <t>ICS: COGS for INV # CI2026-0441 Product # DKS0016 ទីប 34(8.5)</t>
  </si>
  <si>
    <t>ICS: INV # CI2026-0441 Product # DKS0016 ទីប 34(8.5)</t>
  </si>
  <si>
    <t>ICS: Inventory for INV # CI2026-0441 Product # DKS0017 ទីប 27(8.5)</t>
  </si>
  <si>
    <t>ICS: COGS for INV # CI2026-0441 Product # DKS0017 ទីប 27(8.5)</t>
  </si>
  <si>
    <t>ICS: INV # CI2026-0441 Product # DKS0017 ទីប 27(8.5)</t>
  </si>
  <si>
    <t>ICS: Inventory for INV # CI2026-0441 Product # DKS0045 តេ 34</t>
  </si>
  <si>
    <t>ICS: COGS for INV # CI2026-0441 Product # DKS0045 តេ 34</t>
  </si>
  <si>
    <t>ICS: INV # CI2026-0441 Product # DKS0045 តេ 34</t>
  </si>
  <si>
    <t>ICS: Inventory for INV # CI2026-0441 Product # DKS0069 សុងធ្មេញក្រៅ 34</t>
  </si>
  <si>
    <t>ICS: COGS for INV # CI2026-0441 Product # DKS0069 សុងធ្មេញក្រៅ 34</t>
  </si>
  <si>
    <t>ICS: INV # CI2026-0441 Product # DKS0069 សុងធ្មេញក្រៅ 34</t>
  </si>
  <si>
    <t>ICS: Inventory for INV # CI2026-0441 Product # DKS0049 តេ 27</t>
  </si>
  <si>
    <t>ICS: COGS for INV # CI2026-0441 Product # DKS0049 តេ 27</t>
  </si>
  <si>
    <t>ICS: INV # CI2026-0441 Product # DKS0049 តេ 27</t>
  </si>
  <si>
    <t>ICS: Inventory for INV # CI2026-0441 Product # DKS0411 ទុយោឡាបូ (ប្រផេះ)</t>
  </si>
  <si>
    <t>ICS: COGS for INV # CI2026-0441 Product # DKS0411 ទុយោឡាបូ (ប្រផេះ)</t>
  </si>
  <si>
    <t>ICS: INV # CI2026-0441 Product # DKS0411 ទុយោឡាបូ (ប្រផេះ)</t>
  </si>
  <si>
    <t>ICS: Inventory for INV # CI2026-0441 Product # DKS0413 វ៉ានបន្ថយសម្ពាធទឹក អ៊ី.304</t>
  </si>
  <si>
    <t>ICS: COGS for INV # CI2026-0441 Product # DKS0413 វ៉ានបន្ថយសម្ពាធទឹក អ៊ី.304</t>
  </si>
  <si>
    <t>ICS: INV # CI2026-0441 Product # DKS0413 វ៉ានបន្ថយសម្ពាធទឹក អ៊ី.304</t>
  </si>
  <si>
    <t>ICS: Inventory for INV # CI2026-0441 Product # DKS0408 ទុយោក្បាលពីរ 40cm</t>
  </si>
  <si>
    <t>ICS: COGS for INV # CI2026-0441 Product # DKS0408 ទុយោក្បាលពីរ 40cm</t>
  </si>
  <si>
    <t>ICS: INV # CI2026-0441 Product # DKS0408 ទុយោក្បាលពីរ 40cm</t>
  </si>
  <si>
    <t>ICS: Inventory for INV # CI2026-0441 Product # DKS0414 ស៊ីហ្វុង 2</t>
  </si>
  <si>
    <t>ICS: COGS for INV # CI2026-0441 Product # DKS0414 ស៊ីហ្វុង 2</t>
  </si>
  <si>
    <t>ICS: INV # CI2026-0441 Product # DKS0414 ស៊ីហ្វុង 2</t>
  </si>
  <si>
    <t>ICS: Inventory for INV # CI2026-0441 Product # DKS0401 ពន្លាក 24mm</t>
  </si>
  <si>
    <t>ICS: COGS for INV # CI2026-0441 Product # DKS0401 ពន្លាក 24mm</t>
  </si>
  <si>
    <t>ICS: INV # CI2026-0441 Product # DKS0401 ពន្លាក 24mm</t>
  </si>
  <si>
    <t>ICS: Inventory for INV # CI2026-0441 Product # DKS0395 ផ្លែកាត់ការ៉ូ AOHO</t>
  </si>
  <si>
    <t>ICS: COGS for INV # CI2026-0441 Product # DKS0395 ផ្លែកាត់ការ៉ូ AOHO</t>
  </si>
  <si>
    <t>ICS: INV # CI2026-0441 Product # DKS0395 ផ្លែកាត់ការ៉ូ AOHO</t>
  </si>
  <si>
    <t>ICS: Inventory for INV # CI2026-0441 Product # DKS0397 ផ្លែកាត់ក្រហម 1T</t>
  </si>
  <si>
    <t>ICS: COGS for INV # CI2026-0441 Product # DKS0397 ផ្លែកាត់ក្រហម 1T</t>
  </si>
  <si>
    <t>ICS: INV # CI2026-0441 Product # DKS0397 ផ្លែកាត់ក្រហម 1T</t>
  </si>
  <si>
    <t>CI2026-0442</t>
  </si>
  <si>
    <t>ICS: INV # CI2026-0442</t>
  </si>
  <si>
    <t>ICS: Inventory for INV # CI2026-0442 Product # DKS0197 ដែកជ្រុង 40*80(1.2)</t>
  </si>
  <si>
    <t>ICS: COGS for INV # CI2026-0442 Product # DKS0197 ដែកជ្រុង 40*80(1.2)</t>
  </si>
  <si>
    <t>ICS: INV # CI2026-0442 Product # DKS0197 ដែកជ្រុង 40*80(1.2)</t>
  </si>
  <si>
    <t>ICS: Inventory for INV # CI2026-0442 Product # DKS0381 ក្រចាប់ពិដាន PVC</t>
  </si>
  <si>
    <t>ICS: COGS for INV # CI2026-0442 Product # DKS0381 ក្រចាប់ពិដាន PVC</t>
  </si>
  <si>
    <t>ICS: INV # CI2026-0442 Product # DKS0381 ក្រចាប់ពិដាន PVC</t>
  </si>
  <si>
    <t xml:space="preserve">ICS: Inventory for INV # CI2026-0442 Product # DKS0384 ពិដានដេគ័រ PVC ភ្លី3 </t>
  </si>
  <si>
    <t xml:space="preserve">ICS: COGS for INV # CI2026-0442 Product # DKS0384 ពិដានដេគ័រ PVC ភ្លី3 </t>
  </si>
  <si>
    <t xml:space="preserve">ICS: INV # CI2026-0442 Product # DKS0384 ពិដានដេគ័រ PVC ភ្លី3 </t>
  </si>
  <si>
    <t>ICS: Inventory for INV # CI2026-0442 Product # DKS0375 វ៉ាន 60</t>
  </si>
  <si>
    <t>ICS: COGS for INV # CI2026-0442 Product # DKS0375 វ៉ាន 60</t>
  </si>
  <si>
    <t>ICS: INV # CI2026-0442 Product # DKS0375 វ៉ាន 60</t>
  </si>
  <si>
    <t>ទីប 150</t>
  </si>
  <si>
    <t>ICS: Inventory for INV # CI2026-0442 Product # DKS0373 ទីប 150</t>
  </si>
  <si>
    <t>ICS: COGS for INV # CI2026-0442 Product # DKS0373 ទីប 150</t>
  </si>
  <si>
    <t>ICS: INV # CI2026-0442 Product # DKS0373 ទីប 150</t>
  </si>
  <si>
    <t>ICS: Inventory for INV # CI2026-0442 Product # DKS0433 ផ្លែកាត់បៃតង 1T</t>
  </si>
  <si>
    <t>ICS: COGS for INV # CI2026-0442 Product # DKS0433 ផ្លែកាត់បៃតង 1T</t>
  </si>
  <si>
    <t>ICS: INV # CI2026-0442 Product # DKS0433 ផ្លែកាត់បៃតង 1T</t>
  </si>
  <si>
    <t>ICS: Inventory for INV # CI2026-0442 Product # DKS0374 រុំប៊ីណេ-វែង</t>
  </si>
  <si>
    <t>ICS: COGS for INV # CI2026-0442 Product # DKS0374 រុំប៊ីណេ-វែង</t>
  </si>
  <si>
    <t>ICS: INV # CI2026-0442 Product # DKS0374 រុំប៊ីណេ-វែង</t>
  </si>
  <si>
    <t>ICS: Inventory for INV # CI2026-0442 Product # DKS0125 កាវទៀន</t>
  </si>
  <si>
    <t>ICS: COGS for INV # CI2026-0442 Product # DKS0125 កាវទៀន</t>
  </si>
  <si>
    <t>ICS: INV # CI2026-0442 Product # DKS0125 កាវទៀន</t>
  </si>
  <si>
    <t>ICS: Inventory for INV # CI2026-0442 Product # DKS0241 លួសចំណង</t>
  </si>
  <si>
    <t>ICS: COGS for INV # CI2026-0442 Product # DKS0241 លួសចំណង</t>
  </si>
  <si>
    <t>ICS: INV # CI2026-0442 Product # DKS0241 លួសចំណង</t>
  </si>
  <si>
    <t>ICS: Inventory for INV # CI2026-0442 Product # DKS0403 សោខ្មៅលេខ 50 កវែង</t>
  </si>
  <si>
    <t>ICS: COGS for INV # CI2026-0442 Product # DKS0403 សោខ្មៅលេខ 50 កវែង</t>
  </si>
  <si>
    <t>ICS: INV # CI2026-0442 Product # DKS0403 សោខ្មៅលេខ 50 កវែង</t>
  </si>
  <si>
    <t>ICS: Inventory for INV # CI2026-0442 Product # DKS0219 ប៉ុងវី</t>
  </si>
  <si>
    <t>ICS: COGS for INV # CI2026-0442 Product # DKS0219 ប៉ុងវី</t>
  </si>
  <si>
    <t>ICS: INV # CI2026-0442 Product # DKS0219 ប៉ុងវី</t>
  </si>
  <si>
    <t>ICS: Inventory for INV # CI2026-0442 Product # DKS0337 ក្រដាស់ខាត់សន្លឹក លេខ 60,100…</t>
  </si>
  <si>
    <t>ICS: COGS for INV # CI2026-0442 Product # DKS0337 ក្រដាស់ខាត់សន្លឹក លេខ 60,100…</t>
  </si>
  <si>
    <t>ICS: INV # CI2026-0442 Product # DKS0337 ក្រដាស់ខាត់សន្លឹក លេខ 60,100…</t>
  </si>
  <si>
    <t>ICS: Inventory for INV # CI2026-0442 Product # DKS0396 ផ្លែកាត់ការ៉ូធ្មេញញឹក 4*T6</t>
  </si>
  <si>
    <t>ICS: COGS for INV # CI2026-0442 Product # DKS0396 ផ្លែកាត់ការ៉ូធ្មេញញឹក 4*T6</t>
  </si>
  <si>
    <t>ICS: INV # CI2026-0442 Product # DKS0396 ផ្លែកាត់ការ៉ូធ្មេញញឹក 4*T6</t>
  </si>
  <si>
    <t>ICS: Inventory for INV # CI2026-0442 Product # DKS0294 ថ្មតូច</t>
  </si>
  <si>
    <t>ICS: COGS for INV # CI2026-0442 Product # DKS0294 ថ្មតូច</t>
  </si>
  <si>
    <t>ICS: INV # CI2026-0442 Product # DKS0294 ថ្មតូច</t>
  </si>
  <si>
    <t>KSINV26-0139</t>
  </si>
  <si>
    <t>CI2026-0443</t>
  </si>
  <si>
    <t>ICS: INV # CI2026-0443</t>
  </si>
  <si>
    <t xml:space="preserve">ICS: Inventory for INV # CI2026-0443 Product # DKS0384 ពិដានដេគ័រ PVC ភ្លី3 </t>
  </si>
  <si>
    <t xml:space="preserve">ICS: COGS for INV # CI2026-0443 Product # DKS0384 ពិដានដេគ័រ PVC ភ្លី3 </t>
  </si>
  <si>
    <t xml:space="preserve">ICS: INV # CI2026-0443 Product # DKS0384 ពិដានដេគ័រ PVC ភ្លី3 </t>
  </si>
  <si>
    <t>ICS: Inventory for INV # CI2026-0443 Product # DKS0386 ពិដានដេគ័រ PVC លាត</t>
  </si>
  <si>
    <t>ICS: COGS for INV # CI2026-0443 Product # DKS0386 ពិដានដេគ័រ PVC លាត</t>
  </si>
  <si>
    <t>ICS: INV # CI2026-0443 Product # DKS0386 ពិដានដេគ័រ PVC លាត</t>
  </si>
  <si>
    <t>ICS: Inventory for INV # CI2026-0443 Product # DKS0020 ទីប 80(5.0)</t>
  </si>
  <si>
    <t>ICS: COGS for INV # CI2026-0443 Product # DKS0020 ទីប 80(5.0)</t>
  </si>
  <si>
    <t>ICS: INV # CI2026-0443 Product # DKS0020 ទីប 80(5.0)</t>
  </si>
  <si>
    <t>ICS: Inventory for INV # CI2026-0443 Product # DKS0006 ទីប 42(8.5)</t>
  </si>
  <si>
    <t>ICS: COGS for INV # CI2026-0443 Product # DKS0006 ទីប 42(8.5)</t>
  </si>
  <si>
    <t>ICS: INV # CI2026-0443 Product # DKS0006 ទីប 42(8.5)</t>
  </si>
  <si>
    <t>ICS: Inventory for INV # CI2026-0443 Product # DKS0052 តេ 80*60</t>
  </si>
  <si>
    <t>ICS: COGS for INV # CI2026-0443 Product # DKS0052 តេ 80*60</t>
  </si>
  <si>
    <t>ICS: INV # CI2026-0443 Product # DKS0052 តេ 80*60</t>
  </si>
  <si>
    <t>ICS: Inventory for INV # CI2026-0443 Product # DKS0243 កាវបិតទីប 250g</t>
  </si>
  <si>
    <t>ICS: COGS for INV # CI2026-0443 Product # DKS0243 កាវបិតទីប 250g</t>
  </si>
  <si>
    <t>ICS: INV # CI2026-0443 Product # DKS0243 កាវបិតទីប 250g</t>
  </si>
  <si>
    <t>ដៃកាត់ស្កុត 5cm</t>
  </si>
  <si>
    <t>ICS: Inventory for INV # CI2026-0443 Product # DKS0387 ដៃកាត់ស្កុត 5cm</t>
  </si>
  <si>
    <t>ICS: COGS for INV # CI2026-0443 Product # DKS0387 ដៃកាត់ស្កុត 5cm</t>
  </si>
  <si>
    <t>ICS: INV # CI2026-0443 Product # DKS0387 ដៃកាត់ស្កុត 5cm</t>
  </si>
  <si>
    <t>ICS: Inventory for INV # CI2026-0443 Product # DKS0374 រុំប៊ីណេ-វែង</t>
  </si>
  <si>
    <t>ICS: COGS for INV # CI2026-0443 Product # DKS0374 រុំប៊ីណេ-វែង</t>
  </si>
  <si>
    <t>ICS: INV # CI2026-0443 Product # DKS0374 រុំប៊ីណេ-វែង</t>
  </si>
  <si>
    <t>ICS: Inventory for INV # CI2026-0443 Product # DKS0371 ខ្សែឡាបូលាងចាន</t>
  </si>
  <si>
    <t>ICS: COGS for INV # CI2026-0443 Product # DKS0371 ខ្សែឡាបូលាងចាន</t>
  </si>
  <si>
    <t>ICS: INV # CI2026-0443 Product # DKS0371 ខ្សែឡាបូលាងចាន</t>
  </si>
  <si>
    <t>ICS: Inventory for INV # CI2026-0443 Product # DKS0408 ទុយោក្បាលពីរ 40cm</t>
  </si>
  <si>
    <t>ICS: COGS for INV # CI2026-0443 Product # DKS0408 ទុយោក្បាលពីរ 40cm</t>
  </si>
  <si>
    <t>ICS: INV # CI2026-0443 Product # DKS0408 ទុយោក្បាលពីរ 40cm</t>
  </si>
  <si>
    <t>ICS: Inventory for INV # CI2026-0443 Product # DKS0414 ស៊ីហ្វុង 2</t>
  </si>
  <si>
    <t>ICS: COGS for INV # CI2026-0443 Product # DKS0414 ស៊ីហ្វុង 2</t>
  </si>
  <si>
    <t>ICS: INV # CI2026-0443 Product # DKS0414 ស៊ីហ្វុង 2</t>
  </si>
  <si>
    <t>ICS: Inventory for INV # CI2026-0443 Product # DKS0395 ផ្លែកាត់ការ៉ូ AOHO</t>
  </si>
  <si>
    <t>ICS: COGS for INV # CI2026-0443 Product # DKS0395 ផ្លែកាត់ការ៉ូ AOHO</t>
  </si>
  <si>
    <t>ICS: INV # CI2026-0443 Product # DKS0395 ផ្លែកាត់ការ៉ូ AOHO</t>
  </si>
  <si>
    <t>ICS: Inventory for INV # CI2026-0443 Product # DKS0178 ស៊ីម៉ង់ អូដ្ធ</t>
  </si>
  <si>
    <t>ICS: COGS for INV # CI2026-0443 Product # DKS0178 ស៊ីម៉ង់ អូដ្ធ</t>
  </si>
  <si>
    <t>ICS: INV # CI2026-0443 Product # DKS0178 ស៊ីម៉ង់ អូដ្ធ</t>
  </si>
  <si>
    <t>ICS: Inventory for INV # CI2026-0443 Product # DKS0398 ផ្លែកាត់ក្រហម 355cm</t>
  </si>
  <si>
    <t>ICS: COGS for INV # CI2026-0443 Product # DKS0398 ផ្លែកាត់ក្រហម 355cm</t>
  </si>
  <si>
    <t>ICS: INV # CI2026-0443 Product # DKS0398 ផ្លែកាត់ក្រហម 355cm</t>
  </si>
  <si>
    <t>CI2026-0444</t>
  </si>
  <si>
    <t>ICS: INV # CI2026-0444</t>
  </si>
  <si>
    <t>ICS: Inventory for INV # CI2026-0444 Product # DKS0241 លួសចំណង</t>
  </si>
  <si>
    <t>ICS: COGS for INV # CI2026-0444 Product # DKS0241 លួសចំណង</t>
  </si>
  <si>
    <t>ICS: INV # CI2026-0444 Product # DKS0241 លួសចំណង</t>
  </si>
  <si>
    <t>ICS: Inventory for INV # CI2026-0444 Product # DKS0184 ដែកសរសៃ​ 12L</t>
  </si>
  <si>
    <t>ICS: COGS for INV # CI2026-0444 Product # DKS0184 ដែកសរសៃ​ 12L</t>
  </si>
  <si>
    <t>ICS: INV # CI2026-0444 Product # DKS0184 ដែកសរសៃ​ 12L</t>
  </si>
  <si>
    <t>ICS: Inventory for INV # CI2026-0444 Product # DKS0305 ឥដ្ឋប្រហោង</t>
  </si>
  <si>
    <t>ICS: COGS for INV # CI2026-0444 Product # DKS0305 ឥដ្ឋប្រហោង</t>
  </si>
  <si>
    <t>ICS: INV # CI2026-0444 Product # DKS0305 ឥដ្ឋប្រហោង</t>
  </si>
  <si>
    <t>ICS: Inventory for INV # CI2026-0444 Product # DKS0177 ស៊ីម៉ង់ ខន</t>
  </si>
  <si>
    <t>ICS: COGS for INV # CI2026-0444 Product # DKS0177 ស៊ីម៉ង់ ខន</t>
  </si>
  <si>
    <t>ICS: INV # CI2026-0444 Product # DKS0177 ស៊ីម៉ង់ ខន</t>
  </si>
  <si>
    <t>ICS: Inventory for INV # CI2026-0444 Product # DKS0414 ស៊ីហ្វុង 2</t>
  </si>
  <si>
    <t>ICS: COGS for INV # CI2026-0444 Product # DKS0414 ស៊ីហ្វុង 2</t>
  </si>
  <si>
    <t>ICS: INV # CI2026-0444 Product # DKS0414 ស៊ីហ្វុង 2</t>
  </si>
  <si>
    <t>ICS: Inventory for INV # CI2026-0444 Product # DKS0429 ញញួរការ៉ូ (ធំ)</t>
  </si>
  <si>
    <t>ICS: COGS for INV # CI2026-0444 Product # DKS0429 ញញួរការ៉ូ (ធំ)</t>
  </si>
  <si>
    <t>ICS: INV # CI2026-0444 Product # DKS0429 ញញួរការ៉ូ (ធំ)</t>
  </si>
  <si>
    <t>ICS: Inventory for INV # CI2026-0444 Product # DKS0433 ផ្លែកាត់បៃតង 1T</t>
  </si>
  <si>
    <t>ICS: COGS for INV # CI2026-0444 Product # DKS0433 ផ្លែកាត់បៃតង 1T</t>
  </si>
  <si>
    <t>ICS: INV # CI2026-0444 Product # DKS0433 ផ្លែកាត់បៃតង 1T</t>
  </si>
  <si>
    <t>ICS: Inventory for INV # CI2026-0444 Product # DKS0413 វ៉ានបន្ថយសម្ពាធទឹក អ៊ី.304</t>
  </si>
  <si>
    <t>ICS: COGS for INV # CI2026-0444 Product # DKS0413 វ៉ានបន្ថយសម្ពាធទឹក អ៊ី.304</t>
  </si>
  <si>
    <t>ICS: INV # CI2026-0444 Product # DKS0413 វ៉ានបន្ថយសម្ពាធទឹក អ៊ី.304</t>
  </si>
  <si>
    <t>ICS: Inventory for INV # CI2026-0444 Product # DKS0371 ខ្សែឡាបូលាងចាន</t>
  </si>
  <si>
    <t>ICS: COGS for INV # CI2026-0444 Product # DKS0371 ខ្សែឡាបូលាងចាន</t>
  </si>
  <si>
    <t>ICS: INV # CI2026-0444 Product # DKS0371 ខ្សែឡាបូលាងចាន</t>
  </si>
  <si>
    <t>ICS: Inventory for INV # CI2026-0444 Product # DKS0394 ក្បាលផ្សាស្ពាន់ (A)</t>
  </si>
  <si>
    <t>ICS: COGS for INV # CI2026-0444 Product # DKS0394 ក្បាលផ្សាស្ពាន់ (A)</t>
  </si>
  <si>
    <t>ICS: INV # CI2026-0444 Product # DKS0394 ក្បាលផ្សាស្ពាន់ (A)</t>
  </si>
  <si>
    <t>ICS: Inventory for INV # CI2026-0444 Product # DKS0153 ថ្នាំលាបគ្បឿង 0.9l</t>
  </si>
  <si>
    <t>ICS: COGS for INV # CI2026-0444 Product # DKS0153 ថ្នាំលាបគ្បឿង 0.9l</t>
  </si>
  <si>
    <t>ICS: INV # CI2026-0444 Product # DKS0153 ថ្នាំលាបគ្បឿង 0.9l</t>
  </si>
  <si>
    <t>ICS: Inventory for INV # CI2026-0444 Product # DKS0167 រឡូរុញថ្នាំ​ 15cm</t>
  </si>
  <si>
    <t>ICS: COGS for INV # CI2026-0444 Product # DKS0167 រឡូរុញថ្នាំ​ 15cm</t>
  </si>
  <si>
    <t>ICS: INV # CI2026-0444 Product # DKS0167 រឡូរុញថ្នាំ​ 15cm</t>
  </si>
  <si>
    <t>ICS: Inventory for INV # CI2026-0444 Product # DKS0219 ប៉ុងវី</t>
  </si>
  <si>
    <t>ICS: COGS for INV # CI2026-0444 Product # DKS0219 ប៉ុងវី</t>
  </si>
  <si>
    <t>ICS: INV # CI2026-0444 Product # DKS0219 ប៉ុងវី</t>
  </si>
  <si>
    <t>ICS: Inventory for INV # CI2026-0444 Product # DKS0374 រុំប៊ីណេ-វែង</t>
  </si>
  <si>
    <t>ICS: COGS for INV # CI2026-0444 Product # DKS0374 រុំប៊ីណេ-វែង</t>
  </si>
  <si>
    <t>ICS: INV # CI2026-0444 Product # DKS0374 រុំប៊ីណេ-វែង</t>
  </si>
  <si>
    <t>CI2026-0445</t>
  </si>
  <si>
    <t>ICS: INV # CI2026-0445</t>
  </si>
  <si>
    <t>ICS: Inventory for INV # CI2026-0445 Product # DKS0099 ជើងអំពូល ព្យូរខ្មៅ</t>
  </si>
  <si>
    <t>ICS: COGS for INV # CI2026-0445 Product # DKS0099 ជើងអំពូល ព្យូរខ្មៅ</t>
  </si>
  <si>
    <t>ICS: INV # CI2026-0445 Product # DKS0099 ជើងអំពូល ព្យូរខ្មៅ</t>
  </si>
  <si>
    <t>ICS: Inventory for INV # CI2026-0445 Product # DKS0094 ក្រចាប់លេខ 20</t>
  </si>
  <si>
    <t>ICS: COGS for INV # CI2026-0445 Product # DKS0094 ក្រចាប់លេខ 20</t>
  </si>
  <si>
    <t>ICS: INV # CI2026-0445 Product # DKS0094 ក្រចាប់លេខ 20</t>
  </si>
  <si>
    <t>ICS: Inventory for INV # CI2026-0445 Product # DKS0076 ទុយោសកខ្សែភ្លើង 34</t>
  </si>
  <si>
    <t>ICS: COGS for INV # CI2026-0445 Product # DKS0076 ទុយោសកខ្សែភ្លើង 34</t>
  </si>
  <si>
    <t>ICS: INV # CI2026-0445 Product # DKS0076 ទុយោសកខ្សែភ្លើង 34</t>
  </si>
  <si>
    <t>ICS: Inventory for INV # CI2026-0445 Product # DKS0082 ខ្សែរឹត (ស) 3.5T</t>
  </si>
  <si>
    <t>ICS: COGS for INV # CI2026-0445 Product # DKS0082 ខ្សែរឹត (ស) 3.5T</t>
  </si>
  <si>
    <t>ICS: INV # CI2026-0445 Product # DKS0082 ខ្សែរឹត (ស) 3.5T</t>
  </si>
  <si>
    <t>ICS: Inventory for INV # CI2026-0445 Product # DKS0276 ឌុយភ្លើង</t>
  </si>
  <si>
    <t>ICS: COGS for INV # CI2026-0445 Product # DKS0276 ឌុយភ្លើង</t>
  </si>
  <si>
    <t>ICS: INV # CI2026-0445 Product # DKS0276 ឌុយភ្លើង</t>
  </si>
  <si>
    <t>ICS: Inventory for INV # CI2026-0445 Product # DKS0125 កាវទៀន</t>
  </si>
  <si>
    <t>ICS: COGS for INV # CI2026-0445 Product # DKS0125 កាវទៀន</t>
  </si>
  <si>
    <t>ICS: INV # CI2026-0445 Product # DKS0125 កាវទៀន</t>
  </si>
  <si>
    <t>ICS: Inventory for INV # CI2026-0445 Product # DKS0150 ស្រោមដៃអំបោះ</t>
  </si>
  <si>
    <t>ICS: COGS for INV # CI2026-0445 Product # DKS0150 ស្រោមដៃអំបោះ</t>
  </si>
  <si>
    <t>ICS: INV # CI2026-0445 Product # DKS0150 ស្រោមដៃអំបោះ</t>
  </si>
  <si>
    <t>ICS: Inventory for INV # CI2026-0445 Product # DKS0241 លួសចំណង</t>
  </si>
  <si>
    <t>ICS: COGS for INV # CI2026-0445 Product # DKS0241 លួសចំណង</t>
  </si>
  <si>
    <t>ICS: INV # CI2026-0445 Product # DKS0241 លួសចំណង</t>
  </si>
  <si>
    <t>ICS: Inventory for INV # CI2026-0445 Product # DKS0390 កែងដែក 5Fx5Fx4.5F (26)</t>
  </si>
  <si>
    <t>ICS: COGS for INV # CI2026-0445 Product # DKS0390 កែងដែក 5Fx5Fx4.5F (26)</t>
  </si>
  <si>
    <t>ICS: INV # CI2026-0445 Product # DKS0390 កែងដែក 5Fx5Fx4.5F (26)</t>
  </si>
  <si>
    <t>ICS: Inventory for INV # CI2026-0445 Product # DKS0397 ផ្លែកាត់ក្រហម 1T</t>
  </si>
  <si>
    <t>ICS: COGS for INV # CI2026-0445 Product # DKS0397 ផ្លែកាត់ក្រហម 1T</t>
  </si>
  <si>
    <t>ICS: INV # CI2026-0445 Product # DKS0397 ផ្លែកាត់ក្រហម 1T</t>
  </si>
  <si>
    <t>ICS: Inventory for INV # CI2026-0445 Product # DKS0401 ពន្លាក 24mm</t>
  </si>
  <si>
    <t>ICS: COGS for INV # CI2026-0445 Product # DKS0401 ពន្លាក 24mm</t>
  </si>
  <si>
    <t>ICS: INV # CI2026-0445 Product # DKS0401 ពន្លាក 24mm</t>
  </si>
  <si>
    <t>KSPB26-0026</t>
  </si>
  <si>
    <t>CI2026-005060</t>
  </si>
  <si>
    <t>អឃីត ផេន ឯ.ក (ORCHID PAINT CO., LTD.)</t>
  </si>
  <si>
    <t>ICS: PB # KSPB26-0026</t>
  </si>
  <si>
    <t>DKS0418</t>
  </si>
  <si>
    <t>Orchid Classic-W1-18L C1</t>
  </si>
  <si>
    <t>Bucket</t>
  </si>
  <si>
    <t>ICS: PB # KSPB26-0026 Product # DKS0418 Orchid Classic-W1-18L C1</t>
  </si>
  <si>
    <t>DKS0419</t>
  </si>
  <si>
    <t>Orchid Classic-W1-18L C2</t>
  </si>
  <si>
    <t>ICS: PB # KSPB26-0026 Product # DKS0419 Orchid Classic-W1-18L C2</t>
  </si>
  <si>
    <t>KSINV26-0140</t>
  </si>
  <si>
    <t>CI2026-0446</t>
  </si>
  <si>
    <t>ICS: INV # CI2026-0446</t>
  </si>
  <si>
    <t>ICS: Inventory for INV # CI2026-0446 Product # DKS0305 ឥដ្ឋប្រហោង</t>
  </si>
  <si>
    <t>ICS: COGS for INV # CI2026-0446 Product # DKS0305 ឥដ្ឋប្រហោង</t>
  </si>
  <si>
    <t>ICS: INV # CI2026-0446 Product # DKS0305 ឥដ្ឋប្រហោង</t>
  </si>
  <si>
    <t>ICS: Inventory for INV # CI2026-0446 Product # DKS0373 ទីប 150</t>
  </si>
  <si>
    <t>ICS: COGS for INV # CI2026-0446 Product # DKS0373 ទីប 150</t>
  </si>
  <si>
    <t>ICS: INV # CI2026-0446 Product # DKS0373 ទីប 150</t>
  </si>
  <si>
    <t>ICS: Inventory for INV # CI2026-0446 Product # DKS0177 ស៊ីម៉ង់ ខន</t>
  </si>
  <si>
    <t>ICS: COGS for INV # CI2026-0446 Product # DKS0177 ស៊ីម៉ង់ ខន</t>
  </si>
  <si>
    <t>ICS: INV # CI2026-0446 Product # DKS0177 ស៊ីម៉ង់ ខន</t>
  </si>
  <si>
    <t>ICS: Inventory for INV # CI2026-0446 Product # DKS0414 ស៊ីហ្វុង 2</t>
  </si>
  <si>
    <t>ICS: COGS for INV # CI2026-0446 Product # DKS0414 ស៊ីហ្វុង 2</t>
  </si>
  <si>
    <t>ICS: INV # CI2026-0446 Product # DKS0414 ស៊ីហ្វុង 2</t>
  </si>
  <si>
    <t>ICS: Inventory for INV # CI2026-0446 Product # DKS0396 ផ្លែកាត់ការ៉ូធ្មេញញឹក 4*T6</t>
  </si>
  <si>
    <t>ICS: COGS for INV # CI2026-0446 Product # DKS0396 ផ្លែកាត់ការ៉ូធ្មេញញឹក 4*T6</t>
  </si>
  <si>
    <t>ICS: INV # CI2026-0446 Product # DKS0396 ផ្លែកាត់ការ៉ូធ្មេញញឹក 4*T6</t>
  </si>
  <si>
    <t>ICS: Inventory for INV # CI2026-0446 Product # DKS0392 កែវស្ទុងពណ៌ខៀវ 50cm</t>
  </si>
  <si>
    <t>ICS: COGS for INV # CI2026-0446 Product # DKS0392 កែវស្ទុងពណ៌ខៀវ 50cm</t>
  </si>
  <si>
    <t>ICS: INV # CI2026-0446 Product # DKS0392 កែវស្ទុងពណ៌ខៀវ 50cm</t>
  </si>
  <si>
    <t>ICS: Inventory for INV # CI2026-0446 Product # DKS0374 រុំប៊ីណេ-វែង</t>
  </si>
  <si>
    <t>ICS: COGS for INV # CI2026-0446 Product # DKS0374 រុំប៊ីណេ-វែង</t>
  </si>
  <si>
    <t>ICS: INV # CI2026-0446 Product # DKS0374 រុំប៊ីណេ-វែង</t>
  </si>
  <si>
    <t>ICS: Inventory for INV # CI2026-0446 Product # DKS0401 ពន្លាក 24mm</t>
  </si>
  <si>
    <t>ICS: COGS for INV # CI2026-0446 Product # DKS0401 ពន្លាក 24mm</t>
  </si>
  <si>
    <t>ICS: INV # CI2026-0446 Product # DKS0401 ពន្លាក 24mm</t>
  </si>
  <si>
    <t>ICS: Inventory for INV # CI2026-0446 Product # DKS0403 សោខ្មៅលេខ 50 កវែង</t>
  </si>
  <si>
    <t>ICS: COGS for INV # CI2026-0446 Product # DKS0403 សោខ្មៅលេខ 50 កវែង</t>
  </si>
  <si>
    <t>ICS: INV # CI2026-0446 Product # DKS0403 សោខ្មៅលេខ 50 កវែង</t>
  </si>
  <si>
    <t>ICS: Inventory for INV # CI2026-0446 Product # DKS0427 កំបិតឈូស 5'' box/10pcs</t>
  </si>
  <si>
    <t>ICS: COGS for INV # CI2026-0446 Product # DKS0427 កំបិតឈូស 5'' box/10pcs</t>
  </si>
  <si>
    <t>ICS: INV # CI2026-0446 Product # DKS0427 កំបិតឈូស 5'' box/10pcs</t>
  </si>
  <si>
    <t>ICS: Inventory for INV # CI2026-0446 Product # DKS0420 កន្ត្រៃដងក្រហមលឿង (PT)</t>
  </si>
  <si>
    <t>ICS: COGS for INV # CI2026-0446 Product # DKS0420 កន្ត្រៃដងក្រហមលឿង (PT)</t>
  </si>
  <si>
    <t>ICS: INV # CI2026-0446 Product # DKS0420 កន្ត្រៃដងក្រហមលឿង (PT)</t>
  </si>
  <si>
    <t>ICS: Inventory for INV # CI2026-0446 Product # DKS0241 លួសចំណង</t>
  </si>
  <si>
    <t>ICS: COGS for INV # CI2026-0446 Product # DKS0241 លួសចំណង</t>
  </si>
  <si>
    <t>ICS: INV # CI2026-0446 Product # DKS0241 លួសចំណង</t>
  </si>
  <si>
    <t>ICS: Inventory for INV # CI2026-0446 Product # DKS0411 ទុយោឡាបូ (ប្រផេះ)</t>
  </si>
  <si>
    <t>ICS: COGS for INV # CI2026-0446 Product # DKS0411 ទុយោឡាបូ (ប្រផេះ)</t>
  </si>
  <si>
    <t>ICS: INV # CI2026-0446 Product # DKS0411 ទុយោឡាបូ (ប្រផេះ)</t>
  </si>
  <si>
    <t>ICS: Inventory for INV # CI2026-0446 Product # DKS0433 ផ្លែកាត់បៃតង 1T</t>
  </si>
  <si>
    <t>ICS: COGS for INV # CI2026-0446 Product # DKS0433 ផ្លែកាត់បៃតង 1T</t>
  </si>
  <si>
    <t>ICS: INV # CI2026-0446 Product # DKS0433 ផ្លែកាត់បៃតង 1T</t>
  </si>
  <si>
    <t>CI2026-0447</t>
  </si>
  <si>
    <t>ICS: INV # CI2026-0447</t>
  </si>
  <si>
    <t>ICS: Inventory for INV # CI2026-0447 Product # DKS0197 ដែកជ្រុង 40*80(1.2)</t>
  </si>
  <si>
    <t>ICS: COGS for INV # CI2026-0447 Product # DKS0197 ដែកជ្រុង 40*80(1.2)</t>
  </si>
  <si>
    <t>ICS: INV # CI2026-0447 Product # DKS0197 ដែកជ្រុង 40*80(1.2)</t>
  </si>
  <si>
    <t>ICS: Inventory for INV # CI2026-0447 Product # DKS0108 ក្បាលស្វាន 13l</t>
  </si>
  <si>
    <t>ICS: COGS for INV # CI2026-0447 Product # DKS0108 ក្បាលស្វាន 13l</t>
  </si>
  <si>
    <t>ICS: INV # CI2026-0447 Product # DKS0108 ក្បាលស្វាន 13l</t>
  </si>
  <si>
    <t>ICS: Inventory for INV # CI2026-0447 Product # DKS0145 ផ្លែខាត់ល្អ</t>
  </si>
  <si>
    <t>ICS: COGS for INV # CI2026-0447 Product # DKS0145 ផ្លែខាត់ល្អ</t>
  </si>
  <si>
    <t>ICS: INV # CI2026-0447 Product # DKS0145 ផ្លែខាត់ល្អ</t>
  </si>
  <si>
    <t>ICS: Inventory for INV # CI2026-0447 Product # DKS0150 ស្រោមដៃអំបោះ</t>
  </si>
  <si>
    <t>ICS: COGS for INV # CI2026-0447 Product # DKS0150 ស្រោមដៃអំបោះ</t>
  </si>
  <si>
    <t>ICS: INV # CI2026-0447 Product # DKS0150 ស្រោមដៃអំបោះ</t>
  </si>
  <si>
    <t>ICS: Inventory for INV # CI2026-0447 Product # DKS0241 លួសចំណង</t>
  </si>
  <si>
    <t>ICS: COGS for INV # CI2026-0447 Product # DKS0241 លួសចំណង</t>
  </si>
  <si>
    <t>ICS: INV # CI2026-0447 Product # DKS0241 លួសចំណង</t>
  </si>
  <si>
    <t>ICS: Inventory for INV # CI2026-0447 Product # DKS0366 ផ្លែស្វានថ្មថ្មីមុខ4 6mm</t>
  </si>
  <si>
    <t>ICS: COGS for INV # CI2026-0447 Product # DKS0366 ផ្លែស្វានថ្មថ្មីមុខ4 6mm</t>
  </si>
  <si>
    <t>ICS: INV # CI2026-0447 Product # DKS0366 ផ្លែស្វានថ្មថ្មីមុខ4 6mm</t>
  </si>
  <si>
    <t>ICS: Inventory for INV # CI2026-0447 Product # DKS0363 ដងមិន (ដងទឹកក្រូច)</t>
  </si>
  <si>
    <t>ICS: COGS for INV # CI2026-0447 Product # DKS0363 ដងមិន (ដងទឹកក្រូច)</t>
  </si>
  <si>
    <t>ICS: INV # CI2026-0447 Product # DKS0363 ដងមិន (ដងទឹកក្រូច)</t>
  </si>
  <si>
    <t>ICS: Inventory for INV # CI2026-0447 Product # DKS0429 ញញួរការ៉ូ (ធំ)</t>
  </si>
  <si>
    <t>ICS: COGS for INV # CI2026-0447 Product # DKS0429 ញញួរការ៉ូ (ធំ)</t>
  </si>
  <si>
    <t>ICS: INV # CI2026-0447 Product # DKS0429 ញញួរការ៉ូ (ធំ)</t>
  </si>
  <si>
    <t>ICS: Inventory for INV # CI2026-0447 Product # DKS0420 កន្ត្រៃដងក្រហមលឿង (PT)</t>
  </si>
  <si>
    <t>ICS: COGS for INV # CI2026-0447 Product # DKS0420 កន្ត្រៃដងក្រហមលឿង (PT)</t>
  </si>
  <si>
    <t>ICS: INV # CI2026-0447 Product # DKS0420 កន្ត្រៃដងក្រហមលឿង (PT)</t>
  </si>
  <si>
    <t>ICS: Inventory for INV # CI2026-0447 Product # DKS0410 ទុយោក្បាលពីរ 80cm</t>
  </si>
  <si>
    <t>ICS: COGS for INV # CI2026-0447 Product # DKS0410 ទុយោក្បាលពីរ 80cm</t>
  </si>
  <si>
    <t>ICS: INV # CI2026-0447 Product # DKS0410 ទុយោក្បាលពីរ 80cm</t>
  </si>
  <si>
    <t>ICS: Inventory for INV # CI2026-0447 Product # DKS0403 សោខ្មៅលេខ 50 កវែង</t>
  </si>
  <si>
    <t>ICS: COGS for INV # CI2026-0447 Product # DKS0403 សោខ្មៅលេខ 50 កវែង</t>
  </si>
  <si>
    <t>ICS: INV # CI2026-0447 Product # DKS0403 សោខ្មៅលេខ 50 កវែង</t>
  </si>
  <si>
    <t>ICS: Inventory for INV # CI2026-0447 Product # DKS0399 ផ្លែកាត់បេតុង SIHAN</t>
  </si>
  <si>
    <t>ICS: COGS for INV # CI2026-0447 Product # DKS0399 ផ្លែកាត់បេតុង SIHAN</t>
  </si>
  <si>
    <t>ICS: INV # CI2026-0447 Product # DKS0399 ផ្លែកាត់បេតុង SIHAN</t>
  </si>
  <si>
    <t>CI2026-0448</t>
  </si>
  <si>
    <t>ICS: INV # CI2026-0448</t>
  </si>
  <si>
    <t>ICS: Inventory for INV # CI2026-0448 Product # DKS0005 ទីប 49(13.5)</t>
  </si>
  <si>
    <t>ICS: COGS for INV # CI2026-0448 Product # DKS0005 ទីប 49(13.5)</t>
  </si>
  <si>
    <t>ICS: INV # CI2026-0448 Product # DKS0005 ទីប 49(13.5)</t>
  </si>
  <si>
    <t>ICS: Inventory for INV # CI2026-0448 Product # DKS0008 ទីប 27(5.0)</t>
  </si>
  <si>
    <t>ICS: COGS for INV # CI2026-0448 Product # DKS0008 ទីប 27(5.0)</t>
  </si>
  <si>
    <t>ICS: INV # CI2026-0448 Product # DKS0008 ទីប 27(5.0)</t>
  </si>
  <si>
    <t>ICS: Inventory for INV # CI2026-0448 Product # DKS0007 ទីប 34(8.5)</t>
  </si>
  <si>
    <t>ICS: COGS for INV # CI2026-0448 Product # DKS0007 ទីប 34(8.5)</t>
  </si>
  <si>
    <t>ICS: INV # CI2026-0448 Product # DKS0007 ទីប 34(8.5)</t>
  </si>
  <si>
    <t>ICS: Inventory for INV # CI2026-0448 Product # DKS0041 តេ 49</t>
  </si>
  <si>
    <t>ICS: COGS for INV # CI2026-0448 Product # DKS0041 តេ 49</t>
  </si>
  <si>
    <t>ICS: INV # CI2026-0448 Product # DKS0041 តេ 49</t>
  </si>
  <si>
    <t>ICS: Inventory for INV # CI2026-0448 Product # DKS0066 គំរប 49</t>
  </si>
  <si>
    <t>ICS: COGS for INV # CI2026-0448 Product # DKS0066 គំរប 49</t>
  </si>
  <si>
    <t>ICS: INV # CI2026-0448 Product # DKS0066 គំរប 49</t>
  </si>
  <si>
    <t>ICS: Inventory for INV # CI2026-0448 Product # DKS0046 កែង 27</t>
  </si>
  <si>
    <t>ICS: COGS for INV # CI2026-0448 Product # DKS0046 កែង 27</t>
  </si>
  <si>
    <t>ICS: INV # CI2026-0448 Product # DKS0046 កែង 27</t>
  </si>
  <si>
    <t>ICS: Inventory for INV # CI2026-0448 Product # DKS0048 សុង 27</t>
  </si>
  <si>
    <t>ICS: COGS for INV # CI2026-0448 Product # DKS0048 សុង 27</t>
  </si>
  <si>
    <t>ICS: INV # CI2026-0448 Product # DKS0048 សុង 27</t>
  </si>
  <si>
    <t>សុងធ្មេញក្រៅ 27</t>
  </si>
  <si>
    <t>ICS: Inventory for INV # CI2026-0448 Product # DKS0070 សុងធ្មេញក្រៅ 27</t>
  </si>
  <si>
    <t>ICS: COGS for INV # CI2026-0448 Product # DKS0070 សុងធ្មេញក្រៅ 27</t>
  </si>
  <si>
    <t>ICS: INV # CI2026-0448 Product # DKS0070 សុងធ្មេញក្រៅ 27</t>
  </si>
  <si>
    <t>ICS: Inventory for INV # CI2026-0448 Product # DKS0045 តេ 34</t>
  </si>
  <si>
    <t>ICS: COGS for INV # CI2026-0448 Product # DKS0045 តេ 34</t>
  </si>
  <si>
    <t>ICS: INV # CI2026-0448 Product # DKS0045 តេ 34</t>
  </si>
  <si>
    <t>ICS: Inventory for INV # CI2026-0448 Product # DKS0372 តេ 60-34</t>
  </si>
  <si>
    <t>ICS: COGS for INV # CI2026-0448 Product # DKS0372 តេ 60-34</t>
  </si>
  <si>
    <t>ICS: INV # CI2026-0448 Product # DKS0372 តេ 60-34</t>
  </si>
  <si>
    <t>ICS: Inventory for INV # CI2026-0448 Product # DKS0177 ស៊ីម៉ង់ ខន</t>
  </si>
  <si>
    <t>ICS: COGS for INV # CI2026-0448 Product # DKS0177 ស៊ីម៉ង់ ខន</t>
  </si>
  <si>
    <t>ICS: INV # CI2026-0448 Product # DKS0177 ស៊ីម៉ង់ ខន</t>
  </si>
  <si>
    <t>ICS: Inventory for INV # CI2026-0448 Product # DKS0424 ខ្សែរឹត (ស) 2T</t>
  </si>
  <si>
    <t>ICS: COGS for INV # CI2026-0448 Product # DKS0424 ខ្សែរឹត (ស) 2T</t>
  </si>
  <si>
    <t>ICS: INV # CI2026-0448 Product # DKS0424 ខ្សែរឹត (ស) 2T</t>
  </si>
  <si>
    <t>ICS: Inventory for INV # CI2026-0448 Product # DKS0219 ប៉ុងវី</t>
  </si>
  <si>
    <t>ICS: COGS for INV # CI2026-0448 Product # DKS0219 ប៉ុងវី</t>
  </si>
  <si>
    <t>ICS: INV # CI2026-0448 Product # DKS0219 ប៉ុងវី</t>
  </si>
  <si>
    <t>ICS: Inventory for INV # CI2026-0448 Product # DKS0380 កែងទ្រ 14x16</t>
  </si>
  <si>
    <t>ICS: COGS for INV # CI2026-0448 Product # DKS0380 កែងទ្រ 14x16</t>
  </si>
  <si>
    <t>ICS: INV # CI2026-0448 Product # DKS0380 កែងទ្រ 14x16</t>
  </si>
  <si>
    <t>CI2026-0449</t>
  </si>
  <si>
    <t>ICS: INV # CI2026-0449</t>
  </si>
  <si>
    <t>ICS: Inventory for INV # CI2026-0449 Product # DKS0005 ទីប 49(13.5)</t>
  </si>
  <si>
    <t>ICS: COGS for INV # CI2026-0449 Product # DKS0005 ទីប 49(13.5)</t>
  </si>
  <si>
    <t>ICS: INV # CI2026-0449 Product # DKS0005 ទីប 49(13.5)</t>
  </si>
  <si>
    <t>ICS: Inventory for INV # CI2026-0449 Product # DKS0020 ទីប 80(5.0)</t>
  </si>
  <si>
    <t>ICS: COGS for INV # CI2026-0449 Product # DKS0020 ទីប 80(5.0)</t>
  </si>
  <si>
    <t>ICS: INV # CI2026-0449 Product # DKS0020 ទីប 80(5.0)</t>
  </si>
  <si>
    <t>ICS: Inventory for INV # CI2026-0449 Product # DKS0177 ស៊ីម៉ង់ ខន</t>
  </si>
  <si>
    <t>ICS: COGS for INV # CI2026-0449 Product # DKS0177 ស៊ីម៉ង់ ខន</t>
  </si>
  <si>
    <t>ICS: INV # CI2026-0449 Product # DKS0177 ស៊ីម៉ង់ ខន</t>
  </si>
  <si>
    <t>ICS: Inventory for INV # CI2026-0449 Product # DKS0041 តេ 49</t>
  </si>
  <si>
    <t>ICS: COGS for INV # CI2026-0449 Product # DKS0041 តេ 49</t>
  </si>
  <si>
    <t>ICS: INV # CI2026-0449 Product # DKS0041 តេ 49</t>
  </si>
  <si>
    <t>ICS: Inventory for INV # CI2026-0449 Product # DKS0052 តេ 80*60</t>
  </si>
  <si>
    <t>ICS: COGS for INV # CI2026-0449 Product # DKS0052 តេ 80*60</t>
  </si>
  <si>
    <t>ICS: INV # CI2026-0449 Product # DKS0052 តេ 80*60</t>
  </si>
  <si>
    <t>ICS: Inventory for INV # CI2026-0449 Product # DKS0144 ប៉ុងខាត់</t>
  </si>
  <si>
    <t>ICS: COGS for INV # CI2026-0449 Product # DKS0144 ប៉ុងខាត់</t>
  </si>
  <si>
    <t>ICS: INV # CI2026-0449 Product # DKS0144 ប៉ុងខាត់</t>
  </si>
  <si>
    <t>ICS: Inventory for INV # CI2026-0449 Product # DKS0305 ឥដ្ឋប្រហោង</t>
  </si>
  <si>
    <t>ICS: COGS for INV # CI2026-0449 Product # DKS0305 ឥដ្ឋប្រហោង</t>
  </si>
  <si>
    <t>ICS: INV # CI2026-0449 Product # DKS0305 ឥដ្ឋប្រហោង</t>
  </si>
  <si>
    <t>ICS: Inventory for INV # CI2026-0449 Product # DKS0366 ផ្លែស្វានថ្មថ្មីមុខ4 6mm</t>
  </si>
  <si>
    <t>ICS: COGS for INV # CI2026-0449 Product # DKS0366 ផ្លែស្វានថ្មថ្មីមុខ4 6mm</t>
  </si>
  <si>
    <t>ICS: INV # CI2026-0449 Product # DKS0366 ផ្លែស្វានថ្មថ្មីមុខ4 6mm</t>
  </si>
  <si>
    <t>ICS: Inventory for INV # CI2026-0449 Product # DKS0394 ក្បាលផ្សាស្ពាន់ (A)</t>
  </si>
  <si>
    <t>ICS: COGS for INV # CI2026-0449 Product # DKS0394 ក្បាលផ្សាស្ពាន់ (A)</t>
  </si>
  <si>
    <t>ICS: INV # CI2026-0449 Product # DKS0394 ក្បាលផ្សាស្ពាន់ (A)</t>
  </si>
  <si>
    <t>ICS: Inventory for INV # CI2026-0449 Product # DKS0413 វ៉ានបន្ថយសម្ពាធទឹក អ៊ី.304</t>
  </si>
  <si>
    <t>ICS: COGS for INV # CI2026-0449 Product # DKS0413 វ៉ានបន្ថយសម្ពាធទឹក អ៊ី.304</t>
  </si>
  <si>
    <t>ICS: INV # CI2026-0449 Product # DKS0413 វ៉ានបន្ថយសម្ពាធទឹក អ៊ី.304</t>
  </si>
  <si>
    <t>ICS: Inventory for INV # CI2026-0449 Product # DKS0411 ទុយោឡាបូ (ប្រផេះ)</t>
  </si>
  <si>
    <t>ICS: COGS for INV # CI2026-0449 Product # DKS0411 ទុយោឡាបូ (ប្រផេះ)</t>
  </si>
  <si>
    <t>ICS: INV # CI2026-0449 Product # DKS0411 ទុយោឡាបូ (ប្រផេះ)</t>
  </si>
  <si>
    <t>ICS: Inventory for INV # CI2026-0449 Product # DKS0420 កន្ត្រៃដងក្រហមលឿង (PT)</t>
  </si>
  <si>
    <t>ICS: COGS for INV # CI2026-0449 Product # DKS0420 កន្ត្រៃដងក្រហមលឿង (PT)</t>
  </si>
  <si>
    <t>ICS: INV # CI2026-0449 Product # DKS0420 កន្ត្រៃដងក្រហមលឿង (PT)</t>
  </si>
  <si>
    <t>KSINV26-0141</t>
  </si>
  <si>
    <t>CI2026-0450</t>
  </si>
  <si>
    <t>ICS: INV # CI2026-0450</t>
  </si>
  <si>
    <t>ICS: Inventory for INV # CI2026-0450 Product # DKS0294 ថ្មតូច</t>
  </si>
  <si>
    <t>ICS: COGS for INV # CI2026-0450 Product # DKS0294 ថ្មតូច</t>
  </si>
  <si>
    <t>ICS: INV # CI2026-0450 Product # DKS0294 ថ្មតូច</t>
  </si>
  <si>
    <t>ICS: Inventory for INV # CI2026-0450 Product # DKS0144 ប៉ុងខាត់</t>
  </si>
  <si>
    <t>ICS: COGS for INV # CI2026-0450 Product # DKS0144 ប៉ុងខាត់</t>
  </si>
  <si>
    <t>ICS: INV # CI2026-0450 Product # DKS0144 ប៉ុងខាត់</t>
  </si>
  <si>
    <t>ICS: Inventory for INV # CI2026-0450 Product # DKS0241 លួសចំណង</t>
  </si>
  <si>
    <t>ICS: COGS for INV # CI2026-0450 Product # DKS0241 លួសចំណង</t>
  </si>
  <si>
    <t>ICS: INV # CI2026-0450 Product # DKS0241 លួសចំណង</t>
  </si>
  <si>
    <t>ICS: Inventory for INV # CI2026-0450 Product # DKS0337 ក្រដាស់ខាត់សន្លឹក លេខ 60,100…</t>
  </si>
  <si>
    <t>ICS: COGS for INV # CI2026-0450 Product # DKS0337 ក្រដាស់ខាត់សន្លឹក លេខ 60,100…</t>
  </si>
  <si>
    <t>ICS: INV # CI2026-0450 Product # DKS0337 ក្រដាស់ខាត់សន្លឹក លេខ 60,100…</t>
  </si>
  <si>
    <t>ICS: Inventory for INV # CI2026-0450 Product # DKS0374 រុំប៊ីណេ-វែង</t>
  </si>
  <si>
    <t>ICS: COGS for INV # CI2026-0450 Product # DKS0374 រុំប៊ីណេ-វែង</t>
  </si>
  <si>
    <t>ICS: INV # CI2026-0450 Product # DKS0374 រុំប៊ីណេ-វែង</t>
  </si>
  <si>
    <t>ICS: Inventory for INV # CI2026-0450 Product # DKS0380 កែងទ្រ 14x16</t>
  </si>
  <si>
    <t>ICS: COGS for INV # CI2026-0450 Product # DKS0380 កែងទ្រ 14x16</t>
  </si>
  <si>
    <t>ICS: INV # CI2026-0450 Product # DKS0380 កែងទ្រ 14x16</t>
  </si>
  <si>
    <t>ICS: Inventory for INV # CI2026-0450 Product # DKS0371 ខ្សែឡាបូលាងចាន</t>
  </si>
  <si>
    <t>ICS: COGS for INV # CI2026-0450 Product # DKS0371 ខ្សែឡាបូលាងចាន</t>
  </si>
  <si>
    <t>ICS: INV # CI2026-0450 Product # DKS0371 ខ្សែឡាបូលាងចាន</t>
  </si>
  <si>
    <t>ICS: Inventory for INV # CI2026-0450 Product # DKS0395 ផ្លែកាត់ការ៉ូ AOHO</t>
  </si>
  <si>
    <t>ICS: COGS for INV # CI2026-0450 Product # DKS0395 ផ្លែកាត់ការ៉ូ AOHO</t>
  </si>
  <si>
    <t>ICS: INV # CI2026-0450 Product # DKS0395 ផ្លែកាត់ការ៉ូ AOHO</t>
  </si>
  <si>
    <t>ថ្មសំលៀងកាំបិត</t>
  </si>
  <si>
    <t>ICS: Inventory for INV # CI2026-0450 Product # DKS0388 ថ្មសំលៀងកាំបិត</t>
  </si>
  <si>
    <t>ICS: COGS for INV # CI2026-0450 Product # DKS0388 ថ្មសំលៀងកាំបិត</t>
  </si>
  <si>
    <t>ICS: INV # CI2026-0450 Product # DKS0388 ថ្មសំលៀងកាំបិត</t>
  </si>
  <si>
    <t>ICS: Inventory for INV # CI2026-0450 Product # DKS0389 ស្កុតក្រណាត់ថ្មី 6កង (លាយ)</t>
  </si>
  <si>
    <t>ICS: COGS for INV # CI2026-0450 Product # DKS0389 ស្កុតក្រណាត់ថ្មី 6កង (លាយ)</t>
  </si>
  <si>
    <t>ICS: INV # CI2026-0450 Product # DKS0389 ស្កុតក្រណាត់ថ្មី 6កង (លាយ)</t>
  </si>
  <si>
    <t>ICS: Inventory for INV # CI2026-0450 Product # DKS0367 ម៉ែត្រកែង 3T</t>
  </si>
  <si>
    <t>ICS: COGS for INV # CI2026-0450 Product # DKS0367 ម៉ែត្រកែង 3T</t>
  </si>
  <si>
    <t>ICS: INV # CI2026-0450 Product # DKS0367 ម៉ែត្រកែង 3T</t>
  </si>
  <si>
    <t>CI2026-0451</t>
  </si>
  <si>
    <t>ICS: INV # CI2026-0451</t>
  </si>
  <si>
    <t>ICS: Inventory for INV # CI2026-0451 Product # DKS0241 លួសចំណង</t>
  </si>
  <si>
    <t>ICS: COGS for INV # CI2026-0451 Product # DKS0241 លួសចំណង</t>
  </si>
  <si>
    <t>ICS: INV # CI2026-0451 Product # DKS0241 លួសចំណង</t>
  </si>
  <si>
    <t>ICS: Inventory for INV # CI2026-0451 Product # DKS0337 ក្រដាស់ខាត់សន្លឹក លេខ 60,100…</t>
  </si>
  <si>
    <t>ICS: COGS for INV # CI2026-0451 Product # DKS0337 ក្រដាស់ខាត់សន្លឹក លេខ 60,100…</t>
  </si>
  <si>
    <t>ICS: INV # CI2026-0451 Product # DKS0337 ក្រដាស់ខាត់សន្លឹក លេខ 60,100…</t>
  </si>
  <si>
    <t>ICS: Inventory for INV # CI2026-0451 Product # DKS0108 ក្បាលស្វាន 13l</t>
  </si>
  <si>
    <t>ICS: COGS for INV # CI2026-0451 Product # DKS0108 ក្បាលស្វាន 13l</t>
  </si>
  <si>
    <t>ICS: INV # CI2026-0451 Product # DKS0108 ក្បាលស្វាន 13l</t>
  </si>
  <si>
    <t>ICS: Inventory for INV # CI2026-0451 Product # DKS0125 កាវទៀន</t>
  </si>
  <si>
    <t>ICS: COGS for INV # CI2026-0451 Product # DKS0125 កាវទៀន</t>
  </si>
  <si>
    <t>ICS: INV # CI2026-0451 Product # DKS0125 កាវទៀន</t>
  </si>
  <si>
    <t>ICS: Inventory for INV # CI2026-0451 Product # DKS0142 ថ្មរឆាប តឹក</t>
  </si>
  <si>
    <t>ICS: COGS for INV # CI2026-0451 Product # DKS0142 ថ្មរឆាប តឹក</t>
  </si>
  <si>
    <t>ICS: INV # CI2026-0451 Product # DKS0142 ថ្មរឆាប តឹក</t>
  </si>
  <si>
    <t>ICS: Inventory for INV # CI2026-0451 Product # DKS0144 ប៉ុងខាត់</t>
  </si>
  <si>
    <t>ICS: COGS for INV # CI2026-0451 Product # DKS0144 ប៉ុងខាត់</t>
  </si>
  <si>
    <t>ICS: INV # CI2026-0451 Product # DKS0144 ប៉ុងខាត់</t>
  </si>
  <si>
    <t>ICS: Inventory for INV # CI2026-0451 Product # DKS0145 ផ្លែខាត់ល្អ</t>
  </si>
  <si>
    <t>ICS: COGS for INV # CI2026-0451 Product # DKS0145 ផ្លែខាត់ល្អ</t>
  </si>
  <si>
    <t>ICS: INV # CI2026-0451 Product # DKS0145 ផ្លែខាត់ល្អ</t>
  </si>
  <si>
    <t>ICS: Inventory for INV # CI2026-0451 Product # DKS0219 ប៉ុងវី</t>
  </si>
  <si>
    <t>ICS: COGS for INV # CI2026-0451 Product # DKS0219 ប៉ុងវី</t>
  </si>
  <si>
    <t>ICS: INV # CI2026-0451 Product # DKS0219 ប៉ុងវី</t>
  </si>
  <si>
    <t>ICS: Inventory for INV # CI2026-0451 Product # DKS0276 ឌុយភ្លើង</t>
  </si>
  <si>
    <t>ICS: COGS for INV # CI2026-0451 Product # DKS0276 ឌុយភ្លើង</t>
  </si>
  <si>
    <t>ICS: INV # CI2026-0451 Product # DKS0276 ឌុយភ្លើង</t>
  </si>
  <si>
    <t>ICS: Inventory for INV # CI2026-0451 Product # DKS0363 ដងមិន (ដងទឹកក្រូច)</t>
  </si>
  <si>
    <t>ICS: COGS for INV # CI2026-0451 Product # DKS0363 ដងមិន (ដងទឹកក្រូច)</t>
  </si>
  <si>
    <t>ICS: INV # CI2026-0451 Product # DKS0363 ដងមិន (ដងទឹកក្រូច)</t>
  </si>
  <si>
    <t>ICS: Inventory for INV # CI2026-0451 Product # DKS0366 ផ្លែស្វានថ្មថ្មីមុខ4 6mm</t>
  </si>
  <si>
    <t>ICS: COGS for INV # CI2026-0451 Product # DKS0366 ផ្លែស្វានថ្មថ្មីមុខ4 6mm</t>
  </si>
  <si>
    <t>ICS: INV # CI2026-0451 Product # DKS0366 ផ្លែស្វានថ្មថ្មីមុខ4 6mm</t>
  </si>
  <si>
    <t>ICS: Inventory for INV # CI2026-0451 Product # DKS0170 រឡូរុញថ្នាំ​ 6cm</t>
  </si>
  <si>
    <t>ICS: COGS for INV # CI2026-0451 Product # DKS0170 រឡូរុញថ្នាំ​ 6cm</t>
  </si>
  <si>
    <t>ICS: INV # CI2026-0451 Product # DKS0170 រឡូរុញថ្នាំ​ 6cm</t>
  </si>
  <si>
    <t>CI2026-0452</t>
  </si>
  <si>
    <t>ICS: INV # CI2026-0452</t>
  </si>
  <si>
    <t>ICS: Inventory for INV # CI2026-0452 Product # DKS0183 ដែកសរសៃ​ 10L</t>
  </si>
  <si>
    <t>ICS: COGS for INV # CI2026-0452 Product # DKS0183 ដែកសរសៃ​ 10L</t>
  </si>
  <si>
    <t>ICS: INV # CI2026-0452 Product # DKS0183 ដែកសរសៃ​ 10L</t>
  </si>
  <si>
    <t>ICS: Inventory for INV # CI2026-0452 Product # DKS0241 លួសចំណង</t>
  </si>
  <si>
    <t>ICS: COGS for INV # CI2026-0452 Product # DKS0241 លួសចំណង</t>
  </si>
  <si>
    <t>ICS: INV # CI2026-0452 Product # DKS0241 លួសចំណង</t>
  </si>
  <si>
    <t>ICS: Inventory for INV # CI2026-0452 Product # DKS0177 ស៊ីម៉ង់ ខន</t>
  </si>
  <si>
    <t>ICS: COGS for INV # CI2026-0452 Product # DKS0177 ស៊ីម៉ង់ ខន</t>
  </si>
  <si>
    <t>ICS: INV # CI2026-0452 Product # DKS0177 ស៊ីម៉ង់ ខន</t>
  </si>
  <si>
    <t>ICS: Inventory for INV # CI2026-0452 Product # DKS0199 ដែកជ្រុង 50*100(1.2)</t>
  </si>
  <si>
    <t>ICS: COGS for INV # CI2026-0452 Product # DKS0199 ដែកជ្រុង 50*100(1.2)</t>
  </si>
  <si>
    <t>ICS: INV # CI2026-0452 Product # DKS0199 ដែកជ្រុង 50*100(1.2)</t>
  </si>
  <si>
    <t>ICS: Inventory for INV # CI2026-0452 Product # DKS0144 ប៉ុងខាត់</t>
  </si>
  <si>
    <t>ICS: COGS for INV # CI2026-0452 Product # DKS0144 ប៉ុងខាត់</t>
  </si>
  <si>
    <t>ICS: INV # CI2026-0452 Product # DKS0144 ប៉ុងខាត់</t>
  </si>
  <si>
    <t>ICS: Inventory for INV # CI2026-0452 Product # DKS0219 ប៉ុងវី</t>
  </si>
  <si>
    <t>ICS: COGS for INV # CI2026-0452 Product # DKS0219 ប៉ុងវី</t>
  </si>
  <si>
    <t>ICS: INV # CI2026-0452 Product # DKS0219 ប៉ុងវី</t>
  </si>
  <si>
    <t>ICS: Inventory for INV # CI2026-0452 Product # DKS0108 ក្បាលស្វាន 13l</t>
  </si>
  <si>
    <t>ICS: COGS for INV # CI2026-0452 Product # DKS0108 ក្បាលស្វាន 13l</t>
  </si>
  <si>
    <t>ICS: INV # CI2026-0452 Product # DKS0108 ក្បាលស្វាន 13l</t>
  </si>
  <si>
    <t>ICS: Inventory for INV # CI2026-0452 Product # DKS0337 ក្រដាស់ខាត់សន្លឹក លេខ 60,100…</t>
  </si>
  <si>
    <t>ICS: COGS for INV # CI2026-0452 Product # DKS0337 ក្រដាស់ខាត់សន្លឹក លេខ 60,100…</t>
  </si>
  <si>
    <t>ICS: INV # CI2026-0452 Product # DKS0337 ក្រដាស់ខាត់សន្លឹក លេខ 60,100…</t>
  </si>
  <si>
    <t>ICS: Inventory for INV # CI2026-0452 Product # DKS0374 រុំប៊ីណេ-វែង</t>
  </si>
  <si>
    <t>ICS: COGS for INV # CI2026-0452 Product # DKS0374 រុំប៊ីណេ-វែង</t>
  </si>
  <si>
    <t>ICS: INV # CI2026-0452 Product # DKS0374 រុំប៊ីណេ-វែង</t>
  </si>
  <si>
    <t>ICS: Inventory for INV # CI2026-0452 Product # DKS0387 ដៃកាត់ស្កុត 5cm</t>
  </si>
  <si>
    <t>ICS: COGS for INV # CI2026-0452 Product # DKS0387 ដៃកាត់ស្កុត 5cm</t>
  </si>
  <si>
    <t>ICS: INV # CI2026-0452 Product # DKS0387 ដៃកាត់ស្កុត 5cm</t>
  </si>
  <si>
    <t>ICS: Inventory for INV # CI2026-0452 Product # DKS0370 កែងដែក 5Fx3F (8)</t>
  </si>
  <si>
    <t>ICS: COGS for INV # CI2026-0452 Product # DKS0370 កែងដែក 5Fx3F (8)</t>
  </si>
  <si>
    <t>ICS: INV # CI2026-0452 Product # DKS0370 កែងដែក 5Fx3F (8)</t>
  </si>
  <si>
    <t>ICS: Inventory for INV # CI2026-0452 Product # DKS0371 ខ្សែឡាបូលាងចាន</t>
  </si>
  <si>
    <t>ICS: COGS for INV # CI2026-0452 Product # DKS0371 ខ្សែឡាបូលាងចាន</t>
  </si>
  <si>
    <t>ICS: INV # CI2026-0452 Product # DKS0371 ខ្សែឡាបូលាងចាន</t>
  </si>
  <si>
    <t>ICS: Inventory for INV # CI2026-0452 Product # DKS0413 វ៉ានបន្ថយសម្ពាធទឹក អ៊ី.304</t>
  </si>
  <si>
    <t>ICS: COGS for INV # CI2026-0452 Product # DKS0413 វ៉ានបន្ថយសម្ពាធទឹក អ៊ី.304</t>
  </si>
  <si>
    <t>ICS: INV # CI2026-0452 Product # DKS0413 វ៉ានបន្ថយសម្ពាធទឹក អ៊ី.304</t>
  </si>
  <si>
    <t>CI2026-0453</t>
  </si>
  <si>
    <t>ICS: INV # CI2026-0453</t>
  </si>
  <si>
    <t>ICS: Inventory for INV # CI2026-0453 Product # DKS0241 លួសចំណង</t>
  </si>
  <si>
    <t>ICS: COGS for INV # CI2026-0453 Product # DKS0241 លួសចំណង</t>
  </si>
  <si>
    <t>ICS: INV # CI2026-0453 Product # DKS0241 លួសចំណង</t>
  </si>
  <si>
    <t>ICS: Inventory for INV # CI2026-0453 Product # DKS0363 ដងមិន (ដងទឹកក្រូច)</t>
  </si>
  <si>
    <t>ICS: COGS for INV # CI2026-0453 Product # DKS0363 ដងមិន (ដងទឹកក្រូច)</t>
  </si>
  <si>
    <t>ICS: INV # CI2026-0453 Product # DKS0363 ដងមិន (ដងទឹកក្រូច)</t>
  </si>
  <si>
    <t>ICS: Inventory for INV # CI2026-0453 Product # DKS0376 កុងតាក់ចុច2ព្រី2</t>
  </si>
  <si>
    <t>ICS: COGS for INV # CI2026-0453 Product # DKS0376 កុងតាក់ចុច2ព្រី2</t>
  </si>
  <si>
    <t>ICS: INV # CI2026-0453 Product # DKS0376 កុងតាក់ចុច2ព្រី2</t>
  </si>
  <si>
    <t>ICS: Inventory for INV # CI2026-0453 Product # DKS0337 ក្រដាស់ខាត់សន្លឹក លេខ 60,100…</t>
  </si>
  <si>
    <t>ICS: COGS for INV # CI2026-0453 Product # DKS0337 ក្រដាស់ខាត់សន្លឹក លេខ 60,100…</t>
  </si>
  <si>
    <t>ICS: INV # CI2026-0453 Product # DKS0337 ក្រដាស់ខាត់សន្លឹក លេខ 60,100…</t>
  </si>
  <si>
    <t>ICS: Inventory for INV # CI2026-0453 Product # DKS0142 ថ្មរឆាប តឹក</t>
  </si>
  <si>
    <t>ICS: COGS for INV # CI2026-0453 Product # DKS0142 ថ្មរឆាប តឹក</t>
  </si>
  <si>
    <t>ICS: INV # CI2026-0453 Product # DKS0142 ថ្មរឆាប តឹក</t>
  </si>
  <si>
    <t>ICS: Inventory for INV # CI2026-0453 Product # DKS0169 រឡូរុញថ្នាំ​ 10cm</t>
  </si>
  <si>
    <t>ICS: COGS for INV # CI2026-0453 Product # DKS0169 រឡូរុញថ្នាំ​ 10cm</t>
  </si>
  <si>
    <t>ICS: INV # CI2026-0453 Product # DKS0169 រឡូរុញថ្នាំ​ 10cm</t>
  </si>
  <si>
    <t xml:space="preserve">ICS: Inventory for INV # CI2026-0453 Product # DKS0384 ពិដានដេគ័រ PVC ភ្លី3 </t>
  </si>
  <si>
    <t xml:space="preserve">ICS: COGS for INV # CI2026-0453 Product # DKS0384 ពិដានដេគ័រ PVC ភ្លី3 </t>
  </si>
  <si>
    <t xml:space="preserve">ICS: INV # CI2026-0453 Product # DKS0384 ពិដានដេគ័រ PVC ភ្លី3 </t>
  </si>
  <si>
    <t>ICS: Inventory for INV # CI2026-0453 Product # DKS0371 ខ្សែឡាបូលាងចាន</t>
  </si>
  <si>
    <t>ICS: COGS for INV # CI2026-0453 Product # DKS0371 ខ្សែឡាបូលាងចាន</t>
  </si>
  <si>
    <t>ICS: INV # CI2026-0453 Product # DKS0371 ខ្សែឡាបូលាងចាន</t>
  </si>
  <si>
    <t>ICS: Inventory for INV # CI2026-0453 Product # DKS0389 ស្កុតក្រណាត់ថ្មី 6កង (លាយ)</t>
  </si>
  <si>
    <t>ICS: COGS for INV # CI2026-0453 Product # DKS0389 ស្កុតក្រណាត់ថ្មី 6កង (លាយ)</t>
  </si>
  <si>
    <t>ICS: INV # CI2026-0453 Product # DKS0389 ស្កុតក្រណាត់ថ្មី 6កង (លាយ)</t>
  </si>
  <si>
    <t>ICS: Inventory for INV # CI2026-0453 Product # DKS0367 ម៉ែត្រកែង 3T</t>
  </si>
  <si>
    <t>ICS: COGS for INV # CI2026-0453 Product # DKS0367 ម៉ែត្រកែង 3T</t>
  </si>
  <si>
    <t>ICS: INV # CI2026-0453 Product # DKS0367 ម៉ែត្រកែង 3T</t>
  </si>
  <si>
    <t>ICS: Inventory for INV # CI2026-0453 Product # DKS0386 ពិដានដេគ័រ PVC លាត</t>
  </si>
  <si>
    <t>ICS: COGS for INV # CI2026-0453 Product # DKS0386 ពិដានដេគ័រ PVC លាត</t>
  </si>
  <si>
    <t>ICS: INV # CI2026-0453 Product # DKS0386 ពិដានដេគ័រ PVC លាត</t>
  </si>
  <si>
    <t>ICS: Inventory for INV # CI2026-0453 Product # DKS0409 ទុយោក្បាលពីរ 60cm</t>
  </si>
  <si>
    <t>ICS: COGS for INV # CI2026-0453 Product # DKS0409 ទុយោក្បាលពីរ 60cm</t>
  </si>
  <si>
    <t>ICS: INV # CI2026-0453 Product # DKS0409 ទុយោក្បាលពីរ 60cm</t>
  </si>
  <si>
    <t>ICS: Inventory for INV # CI2026-0453 Product # DKS0411 ទុយោឡាបូ (ប្រផេះ)</t>
  </si>
  <si>
    <t>ICS: COGS for INV # CI2026-0453 Product # DKS0411 ទុយោឡាបូ (ប្រផេះ)</t>
  </si>
  <si>
    <t>ICS: INV # CI2026-0453 Product # DKS0411 ទុយោឡាបូ (ប្រផេះ)</t>
  </si>
  <si>
    <t>ICS: Inventory for INV # CI2026-0453 Product # DKS0381 ក្រចាប់ពិដាន PVC</t>
  </si>
  <si>
    <t>ICS: COGS for INV # CI2026-0453 Product # DKS0381 ក្រចាប់ពិដាន PVC</t>
  </si>
  <si>
    <t>ICS: INV # CI2026-0453 Product # DKS0381 ក្រចាប់ពិដាន PVC</t>
  </si>
  <si>
    <t>KSADJ26-0005</t>
  </si>
  <si>
    <t>ស្តុកលក់លើសចុងខែ</t>
  </si>
  <si>
    <t>ICS: Inventory adjustment for product # DKS0011 ទីប 80(8.5)</t>
  </si>
  <si>
    <t>ទីប 49 (8.5)</t>
  </si>
  <si>
    <t>ICS: Inventory adjustment for product # DKS0014 ទីប 49 (8.5)</t>
  </si>
  <si>
    <t>ទីប 21(8.5)</t>
  </si>
  <si>
    <t>ICS: Inventory adjustment for product # DKS0018 ទីប 21(8.5)</t>
  </si>
  <si>
    <t>ទីប 100(5.0)</t>
  </si>
  <si>
    <t>ICS: Inventory adjustment for product # DKS0019 ទីប 100(5.0)</t>
  </si>
  <si>
    <t>ICS: Inventory adjustment for product # DKS0022 ទីប 60(5.0)</t>
  </si>
  <si>
    <t>កែង 80</t>
  </si>
  <si>
    <t>ICS: Inventory adjustment for product # DKS0030 កែង 80</t>
  </si>
  <si>
    <t>តេ 60</t>
  </si>
  <si>
    <t>ICS: Inventory adjustment for product # DKS0037 តេ 60</t>
  </si>
  <si>
    <t>កែង 49</t>
  </si>
  <si>
    <t>ICS: Inventory adjustment for product # DKS0038 កែង 49</t>
  </si>
  <si>
    <t>កែង 34</t>
  </si>
  <si>
    <t>ICS: Inventory adjustment for product # DKS0042 កែង 34</t>
  </si>
  <si>
    <t>តេអ៊ីការិច 60</t>
  </si>
  <si>
    <t>ICS: Inventory adjustment for product # DKS0059 តេអ៊ីការិច 60</t>
  </si>
  <si>
    <t>គំរប 100</t>
  </si>
  <si>
    <t>ICS: Inventory adjustment for product # DKS0064 គំរប 100</t>
  </si>
  <si>
    <t>សុងធ្មេញក្រៅ 60</t>
  </si>
  <si>
    <t>ICS: Inventory adjustment for product # DKS0067 សុងធ្មេញក្រៅ 60</t>
  </si>
  <si>
    <t>ICS: Inventory adjustment for product # DKS0103 ផ្លែស្វានបេតុង 6l</t>
  </si>
  <si>
    <t>ICS: Inventory adjustment for product # DKS0193 ដែកជ្រុង 20*40(1.2)</t>
  </si>
  <si>
    <t>កាវ AB</t>
  </si>
  <si>
    <t>ICS: Inventory adjustment for product # DKS0201 កាវ AB</t>
  </si>
  <si>
    <t>កូនប្រយោល</t>
  </si>
  <si>
    <t>ICS: Inventory adjustment for product # DKS0202 កូនប្រយោល</t>
  </si>
  <si>
    <t>ក្តាទ្រ</t>
  </si>
  <si>
    <t>ICS: Inventory adjustment for product # DKS0203 ក្តាទ្រ</t>
  </si>
  <si>
    <t>ក្បាលសំណរ</t>
  </si>
  <si>
    <t>ICS: Inventory adjustment for product # DKS0205 ក្បាលសំណរ</t>
  </si>
  <si>
    <t>គន្លិះទ្វារ SES</t>
  </si>
  <si>
    <t>ICS: Inventory adjustment for product # DKS0206 គន្លិះទ្វារ SES</t>
  </si>
  <si>
    <t>ដាមគៀ 1.8m</t>
  </si>
  <si>
    <t>ICS: Inventory adjustment for product # DKS0207 ដាមគៀ 1.8m</t>
  </si>
  <si>
    <t>ដុំផ្សារសំណរ</t>
  </si>
  <si>
    <t>ICS: Inventory adjustment for product # DKS0208 ដុំផ្សារសំណរ</t>
  </si>
  <si>
    <t>KSADJ26-0006</t>
  </si>
  <si>
    <t>ស្តុកលក់លើស</t>
  </si>
  <si>
    <t>តាកេ 6L ជ័រ</t>
  </si>
  <si>
    <t>ICS: Inventory adjustment for product # DKS0209 តាកេ 6L ជ័រ</t>
  </si>
  <si>
    <t>តាកេដែក 10L</t>
  </si>
  <si>
    <t>ICS: Inventory adjustment for product # DKS0210 តាកេដែក 10L</t>
  </si>
  <si>
    <t>ត្រចៀកទ្វាមេអំបៅ</t>
  </si>
  <si>
    <t>ICS: Inventory adjustment for product # DKS0212 ត្រចៀកទ្វាមេអំបៅ</t>
  </si>
  <si>
    <t>ត្រចៀកទ្វារ លេខ1</t>
  </si>
  <si>
    <t>ICS: Inventory adjustment for product # DKS0213 ត្រចៀកទ្វារ លេខ1</t>
  </si>
  <si>
    <t>ត្រចៀកទ្វារ លេខ2</t>
  </si>
  <si>
    <t>ICS: Inventory adjustment for product # DKS0214 ត្រចៀកទ្វារ លេខ2</t>
  </si>
  <si>
    <t>ត្រចៀកទ្វារ លេខ3</t>
  </si>
  <si>
    <t>ICS: Inventory adjustment for product # DKS0215 ត្រចៀកទ្វារ លេខ3</t>
  </si>
  <si>
    <t>ទុយោថ្លឹងទឹក</t>
  </si>
  <si>
    <t>ICS: Inventory adjustment for product # DKS0216 ទុយោថ្លឹងទឹក</t>
  </si>
  <si>
    <t>ធូកផ្សាដែក</t>
  </si>
  <si>
    <t>ICS: Inventory adjustment for product # DKS0218 ធូកផ្សាដែក</t>
  </si>
  <si>
    <t>ផ្លែកាត់ការ៉ូ ល្អ</t>
  </si>
  <si>
    <t>ICS: Inventory adjustment for product # DKS0220 ផ្លែកាត់ការ៉ូ ល្អ</t>
  </si>
  <si>
    <t>ផ្លែកាត់ដែក 1T</t>
  </si>
  <si>
    <t>ICS: Inventory adjustment for product # DKS0221 ផ្លែកាត់ដែក 1T</t>
  </si>
  <si>
    <t>ផ្លែកាត់ធំ</t>
  </si>
  <si>
    <t>ICS: Inventory adjustment for product # DKS0222 ផ្លែកាត់ធំ</t>
  </si>
  <si>
    <t>ម៉ែត្រ 5m ល្អ</t>
  </si>
  <si>
    <t>ICS: Inventory adjustment for product # DKS0224 ម៉ែត្រ 5m ល្អ</t>
  </si>
  <si>
    <t>វីសខ្មៅ​ 2.5H</t>
  </si>
  <si>
    <t>ICS: Inventory adjustment for product # DKS0225 វីសខ្មៅ​ 2.5H</t>
  </si>
  <si>
    <t>វីសបាញ់ដែក 2H</t>
  </si>
  <si>
    <t>ICS: Inventory adjustment for product # DKS0226 វីសបាញ់ដែក 2H</t>
  </si>
  <si>
    <t>វីសបាញ់ដែក 3H</t>
  </si>
  <si>
    <t>ICS: Inventory adjustment for product # DKS0227 វីសបាញ់ដែក 3H</t>
  </si>
  <si>
    <t>វីសបាញ់ដែក 5H</t>
  </si>
  <si>
    <t>ICS: Inventory adjustment for product # DKS0228 វីសបាញ់ដែក 5H</t>
  </si>
  <si>
    <t>សោខ្មៅ</t>
  </si>
  <si>
    <t>ICS: Inventory adjustment for product # DKS0229 សោខ្មៅ</t>
  </si>
  <si>
    <t>ស្កុតខ្មៅ</t>
  </si>
  <si>
    <t>ICS: Inventory adjustment for product # DKS0230 ស្កុតខ្មៅ</t>
  </si>
  <si>
    <t>ស្កុតខ្មៅតូច</t>
  </si>
  <si>
    <t>ICS: Inventory adjustment for product # DKS0231 ស្កុតខ្មៅតូច</t>
  </si>
  <si>
    <t>ស្កុតពិដាន</t>
  </si>
  <si>
    <t>ICS: Inventory adjustment for product # DKS0232 ស្កុតពិដាន</t>
  </si>
  <si>
    <t>ស្លាបព្រាស៊ីម៉ង់</t>
  </si>
  <si>
    <t>ICS: Inventory adjustment for product # DKS0233 ស្លាបព្រាស៊ីម៉ង់</t>
  </si>
  <si>
    <t>KSADJ26-0007</t>
  </si>
  <si>
    <t>ស្តុកលក់លើសខែ៧</t>
  </si>
  <si>
    <t>កាវបិតទីប 0.5kg</t>
  </si>
  <si>
    <t>ICS: Inventory adjustment for product # DKS0244 កាវបិតទីប 0.5kg</t>
  </si>
  <si>
    <t>កែង 49 ខ្លី</t>
  </si>
  <si>
    <t>ICS: Inventory adjustment for product # DKS0245 កែង 49 ខ្លី</t>
  </si>
  <si>
    <t>កែង 60 ខ្លី</t>
  </si>
  <si>
    <t>ICS: Inventory adjustment for product # DKS0247 កែង 60 ខ្លី</t>
  </si>
  <si>
    <t>តេ 21</t>
  </si>
  <si>
    <t>ICS: Inventory adjustment for product # DKS0248 តេ 21</t>
  </si>
  <si>
    <t>តេ 21 ធ្មេញក្រៅ</t>
  </si>
  <si>
    <t>ICS: Inventory adjustment for product # DKS0249 តេ 21 ធ្មេញក្រៅ</t>
  </si>
  <si>
    <t>ទីប 21 (13.5)</t>
  </si>
  <si>
    <t>ICS: Inventory adjustment for product # DKS0250 ទីប 21 (13.5)</t>
  </si>
  <si>
    <t>ទីប 21 (8.5)</t>
  </si>
  <si>
    <t>ICS: Inventory adjustment for product # DKS0251 ទីប 21 (8.5)</t>
  </si>
  <si>
    <t>ទីប 27 (8.5)</t>
  </si>
  <si>
    <t>ICS: Inventory adjustment for product # DKS0252 ទីប 27 (8.5)</t>
  </si>
  <si>
    <t>រ៉ាក់គ័រ 34</t>
  </si>
  <si>
    <t>ICS: Inventory adjustment for product # DKS0253 រ៉ាក់គ័រ 34</t>
  </si>
  <si>
    <t>វ៉ាន 21</t>
  </si>
  <si>
    <t>ICS: Inventory adjustment for product # DKS0254 វ៉ាន 21</t>
  </si>
  <si>
    <t>វ៉ាន 27</t>
  </si>
  <si>
    <t>ICS: Inventory adjustment for product # DKS0255 វ៉ាន 27</t>
  </si>
  <si>
    <t>វ៉ាន 34</t>
  </si>
  <si>
    <t>ICS: Inventory adjustment for product # DKS0256 វ៉ាន 34</t>
  </si>
  <si>
    <t>វ៉ាន 49</t>
  </si>
  <si>
    <t>ICS: Inventory adjustment for product # DKS0257 វ៉ាន 49</t>
  </si>
  <si>
    <t>ស៊ីហ្វុង 49</t>
  </si>
  <si>
    <t>ICS: Inventory adjustment for product # DKS0258 ស៊ីហ្វុង 49</t>
  </si>
  <si>
    <t>សុង 27-21</t>
  </si>
  <si>
    <t>ICS: Inventory adjustment for product # DKS0259 សុង 27-21</t>
  </si>
  <si>
    <t>សុង 34-21</t>
  </si>
  <si>
    <t>ICS: Inventory adjustment for product # DKS0260 សុង 34-21</t>
  </si>
  <si>
    <t>សុង 34-27</t>
  </si>
  <si>
    <t>ICS: Inventory adjustment for product # DKS0261 សុង 34-27</t>
  </si>
  <si>
    <t>សុង 34-49</t>
  </si>
  <si>
    <t>ICS: Inventory adjustment for product # DKS0262 សុង 34-49</t>
  </si>
  <si>
    <t>សុង 49-21</t>
  </si>
  <si>
    <t>ICS: Inventory adjustment for product # DKS0263 សុង 49-21</t>
  </si>
  <si>
    <t>សុង 60 ខ្លី</t>
  </si>
  <si>
    <t>ICS: Inventory adjustment for product # DKS0264 សុង 60 ខ្លី</t>
  </si>
  <si>
    <t>សុង​​ 21</t>
  </si>
  <si>
    <t>ICS: Inventory adjustment for product # DKS0266 សុង​​ 21</t>
  </si>
  <si>
    <t>KSADJ26-0008</t>
  </si>
  <si>
    <t>ស្កុតទឹក</t>
  </si>
  <si>
    <t>ICS: Inventory adjustment for product # DKS0267 ស្កុតទឹក</t>
  </si>
  <si>
    <t>កុងតាក់</t>
  </si>
  <si>
    <t>ICS: Inventory adjustment for product # DKS0268 កុងតាក់</t>
  </si>
  <si>
    <t>កុងតាក់+បូកជើង</t>
  </si>
  <si>
    <t>ICS: Inventory adjustment for product # DKS0269 កុងតាក់+បូកជើង</t>
  </si>
  <si>
    <t>កុងតាក់ចុច1</t>
  </si>
  <si>
    <t>ICS: Inventory adjustment for product # DKS0271 កុងតាក់ចុច1</t>
  </si>
  <si>
    <t>ខ្សែភ្លើង 2x1</t>
  </si>
  <si>
    <t>ICS: Inventory adjustment for product # DKS0272 ខ្សែភ្លើង 2x1</t>
  </si>
  <si>
    <t>ខ្សែភ្លើង 2x1.5</t>
  </si>
  <si>
    <t>ICS: Inventory adjustment for product # DKS0273 ខ្សែភ្លើង 2x1.5</t>
  </si>
  <si>
    <t>ជើងអំពូលមានខ្សែរ</t>
  </si>
  <si>
    <t>ICS: Inventory adjustment for product # DKS0274 ជើងអំពូលមានខ្សែរ</t>
  </si>
  <si>
    <t>ឌុយញី</t>
  </si>
  <si>
    <t>ICS: Inventory adjustment for product # DKS0275 ឌុយញី</t>
  </si>
  <si>
    <t>ប្រអប់ខ្សែភ្លើង 2</t>
  </si>
  <si>
    <t>ICS: Inventory adjustment for product # DKS0278 ប្រអប់ខ្សែភ្លើង 2</t>
  </si>
  <si>
    <t>ប្រអប់ខ្សែភ្លើង 3</t>
  </si>
  <si>
    <t>ICS: Inventory adjustment for product # DKS0279 ប្រអប់ខ្សែភ្លើង 3</t>
  </si>
  <si>
    <t>អំពូល 30W</t>
  </si>
  <si>
    <t>ICS: Inventory adjustment for product # DKS0280 អំពូល 30W</t>
  </si>
  <si>
    <t>អំពូល 30W ល្អ</t>
  </si>
  <si>
    <t>ICS: Inventory adjustment for product # DKS0281 អំពូល 30W ល្អ</t>
  </si>
  <si>
    <t>អំពូលពិដាន</t>
  </si>
  <si>
    <t>ICS: Inventory adjustment for product # DKS0282 អំពូលពិដាន</t>
  </si>
  <si>
    <t>ក្រចាប់ 34</t>
  </si>
  <si>
    <t>ICS: Inventory adjustment for product # DKS0285 ក្រចាប់ 34</t>
  </si>
  <si>
    <t>ក្រចាប់ 60</t>
  </si>
  <si>
    <t>ICS: Inventory adjustment for product # DKS0286 ក្រចាប់ 60</t>
  </si>
  <si>
    <t>កង្ហារទឹក</t>
  </si>
  <si>
    <t>ICS: Inventory adjustment for product # DKS0321 កង្ហារទឹក</t>
  </si>
  <si>
    <t>កន្ត្រៃ</t>
  </si>
  <si>
    <t>ICS: Inventory adjustment for product # DKS0322 កន្ត្រៃ</t>
  </si>
  <si>
    <t>កែវពន្លឺ</t>
  </si>
  <si>
    <t>ICS: Inventory adjustment for product # DKS0323 កែវពន្លឺ</t>
  </si>
  <si>
    <t>KSADJ26-0009</t>
  </si>
  <si>
    <t>ថ្នើដាក់សាប៊ូ</t>
  </si>
  <si>
    <t>ICS: Inventory adjustment for product # DKS0324 ថ្នើដាក់សាប៊ូ</t>
  </si>
  <si>
    <t>ទឹកបាញ់កញ្ចក់</t>
  </si>
  <si>
    <t>ICS: Inventory adjustment for product # DKS0325 ទឹកបាញ់កញ្ចក់</t>
  </si>
  <si>
    <t>ទ្វាបន្ទប់ទឹក ធម្មតា</t>
  </si>
  <si>
    <t>ICS: Inventory adjustment for product # DKS0326 ទ្វាបន្ទប់ទឹក ធម្មតា</t>
  </si>
  <si>
    <t>ទ្វាបន្ទប់ទឹក​ ល្អ</t>
  </si>
  <si>
    <t>ICS: Inventory adjustment for product # DKS0327 ទ្វាបន្ទប់ទឹក​ ល្អ</t>
  </si>
  <si>
    <t>ព្រំ ត្រឡោក</t>
  </si>
  <si>
    <t>ICS: Inventory adjustment for product # DKS0328 ព្រំ ត្រឡោក</t>
  </si>
  <si>
    <t>ម៉ូទ័រអូតូ</t>
  </si>
  <si>
    <t>ICS: Inventory adjustment for product # DKS0329 ម៉ូទ័រអូតូ</t>
  </si>
  <si>
    <t>សោចាក់</t>
  </si>
  <si>
    <t>ICS: Inventory adjustment for product # DKS0330 សោចាក់</t>
  </si>
  <si>
    <t>ស្កុតក្រដាស</t>
  </si>
  <si>
    <t>ICS: Inventory adjustment for product # DKS0331 ស្កុតក្រដាស</t>
  </si>
  <si>
    <t>ស្បៃខៀវ</t>
  </si>
  <si>
    <t>ICS: Inventory adjustment for product # DKS0332 ស្បៃខៀវ</t>
  </si>
  <si>
    <t>ហ្វឺតតូច</t>
  </si>
  <si>
    <t>ICS: Inventory adjustment for product # DKS0333 ហ្វឺតតូច</t>
  </si>
  <si>
    <t>ខ្សែលីឡុងថ្លា 40pcs/kg</t>
  </si>
  <si>
    <t>075.kg/40pcs</t>
  </si>
  <si>
    <t>ICS: Inventory adjustment for product # DKS0334 ខ្សែលីឡុងថ្លា 40pcs/kg</t>
  </si>
  <si>
    <t>ក្លាប៉េ 21</t>
  </si>
  <si>
    <t>ICS: Inventory adjustment for product # DKS0336 ក្លាប៉េ 21</t>
  </si>
  <si>
    <t>ក្រដាស់ខាត់ធម្មតា 5T</t>
  </si>
  <si>
    <t>ICS: Inventory adjustment for product # DKS0339 ក្រដាស់ខាត់ធម្មតា 5T</t>
  </si>
  <si>
    <t>ICS: Inventory adjustment for product # DKS0341 ក្រដាស់ខាត់ល្អ 5T</t>
  </si>
  <si>
    <t>កែងជ័រ 21 ក្រៅ</t>
  </si>
  <si>
    <t>ICS: Inventory adjustment for product # DKS0342 កែងជ័រ 21 ក្រៅ</t>
  </si>
  <si>
    <t>រ៉ាក់គ័រ 49</t>
  </si>
  <si>
    <t>ICS: Inventory adjustment for product # DKS0345 រ៉ាក់គ័រ 49</t>
  </si>
  <si>
    <t>កាវបិតទីប 50g</t>
  </si>
  <si>
    <t>ICS: Inventory adjustment for product # DKS0346 កាវបិតទីប 50g</t>
  </si>
  <si>
    <t>ឆ្នុក 100</t>
  </si>
  <si>
    <t>ICS: Inventory adjustment for product # DKS0359 ឆ្នុក 100</t>
  </si>
  <si>
    <t>ទីប 27 (13.5)</t>
  </si>
  <si>
    <t>ICS: Inventory adjustment for product # DKS0360 ទីប 27 (13.5)</t>
  </si>
  <si>
    <t>ICS: Inventory adjustment for product # DKS0366 ផ្លែស្វានថ្មថ្មីមុខ4 6mm</t>
  </si>
  <si>
    <t>KSADJ26-0010</t>
  </si>
  <si>
    <t>KSPB26-0027</t>
  </si>
  <si>
    <t>ICS: PB # KSPB26-0027</t>
  </si>
  <si>
    <t>ICS: PB # KSPB26-0027 Product # DKS0273 ខ្សែភ្លើង 2x1.5</t>
  </si>
  <si>
    <t>Box/12pcs</t>
  </si>
  <si>
    <t>ICS: PB # KSPB26-0027 Product # DKS0096 ជើងអំពូល ជាប់ជញ្ជាំង 1</t>
  </si>
  <si>
    <t>DKS0405</t>
  </si>
  <si>
    <t>កែងស្ពាន់ 21 ក្រៅ</t>
  </si>
  <si>
    <t>ICS: PB # KSPB26-0027 Product # DKS0405 កែងស្ពាន់ 21 ក្រៅ</t>
  </si>
  <si>
    <t>DKS0406</t>
  </si>
  <si>
    <t>គំរប 27</t>
  </si>
  <si>
    <t>ICS: PB # KSPB26-0027 Product # DKS0406 គំរប 27</t>
  </si>
  <si>
    <t>DKS0407</t>
  </si>
  <si>
    <t>គំរប 34</t>
  </si>
  <si>
    <t>ICS: PB # KSPB26-0027 Product # DKS0407 គំរប 34</t>
  </si>
  <si>
    <t>ICS: PB # KSPB26-0027 Product # DKS0066 គំរប 49</t>
  </si>
  <si>
    <t>KSINV26-0142</t>
  </si>
  <si>
    <t>CI2026-0454</t>
  </si>
  <si>
    <t>ICS: INV # CI2026-0454</t>
  </si>
  <si>
    <t>ICS: Inventory for INV # CI2026-0454 Product # DKS0305 ឥដ្ឋប្រហោង</t>
  </si>
  <si>
    <t>ICS: COGS for INV # CI2026-0454 Product # DKS0305 ឥដ្ឋប្រហោង</t>
  </si>
  <si>
    <t>ICS: INV # CI2026-0454 Product # DKS0305 ឥដ្ឋប្រហោង</t>
  </si>
  <si>
    <t>ICS: Inventory for INV # CI2026-0454 Product # DKS0177 ស៊ីម៉ង់ ខន</t>
  </si>
  <si>
    <t>ICS: COGS for INV # CI2026-0454 Product # DKS0177 ស៊ីម៉ង់ ខន</t>
  </si>
  <si>
    <t>ICS: INV # CI2026-0454 Product # DKS0177 ស៊ីម៉ង់ ខន</t>
  </si>
  <si>
    <t>ICS: Inventory for INV # CI2026-0454 Product # DKS0007 ទីប 34(8.5)</t>
  </si>
  <si>
    <t>ICS: COGS for INV # CI2026-0454 Product # DKS0007 ទីប 34(8.5)</t>
  </si>
  <si>
    <t>ICS: INV # CI2026-0454 Product # DKS0007 ទីប 34(8.5)</t>
  </si>
  <si>
    <t>ICS: Inventory for INV # CI2026-0454 Product # DKS0332 ស្បៃខៀវ</t>
  </si>
  <si>
    <t>ICS: COGS for INV # CI2026-0454 Product # DKS0332 ស្បៃខៀវ</t>
  </si>
  <si>
    <t>ICS: INV # CI2026-0454 Product # DKS0332 ស្បៃខៀវ</t>
  </si>
  <si>
    <t>ICS: Inventory for INV # CI2026-0454 Product # DKS0045 តេ 34</t>
  </si>
  <si>
    <t>ICS: COGS for INV # CI2026-0454 Product # DKS0045 តេ 34</t>
  </si>
  <si>
    <t>ICS: INV # CI2026-0454 Product # DKS0045 តេ 34</t>
  </si>
  <si>
    <t>ICS: Inventory for INV # CI2026-0454 Product # DKS0407 គំរប 34</t>
  </si>
  <si>
    <t>ICS: COGS for INV # CI2026-0454 Product # DKS0407 គំរប 34</t>
  </si>
  <si>
    <t>ICS: INV # CI2026-0454 Product # DKS0407 គំរប 34</t>
  </si>
  <si>
    <t>ICS: Inventory for INV # CI2026-0454 Product # DKS0349 កាវបិតទីប 100g</t>
  </si>
  <si>
    <t>ICS: COGS for INV # CI2026-0454 Product # DKS0349 កាវបិតទីប 100g</t>
  </si>
  <si>
    <t>ICS: INV # CI2026-0454 Product # DKS0349 កាវបិតទីប 100g</t>
  </si>
  <si>
    <t>ICS: Inventory for INV # CI2026-0454 Product # DKS0421 ខ្សែរឹត (ខ្មៅ) 2.5T</t>
  </si>
  <si>
    <t>ICS: COGS for INV # CI2026-0454 Product # DKS0421 ខ្សែរឹត (ខ្មៅ) 2.5T</t>
  </si>
  <si>
    <t>ICS: INV # CI2026-0454 Product # DKS0421 ខ្សែរឹត (ខ្មៅ) 2.5T</t>
  </si>
  <si>
    <t>ICS: Inventory for INV # CI2026-0454 Product # DKS0376 កុងតាក់ចុច2ព្រី2</t>
  </si>
  <si>
    <t>ICS: COGS for INV # CI2026-0454 Product # DKS0376 កុងតាក់ចុច2ព្រី2</t>
  </si>
  <si>
    <t>ICS: INV # CI2026-0454 Product # DKS0376 កុងតាក់ចុច2ព្រី2</t>
  </si>
  <si>
    <t>ICS: Inventory for INV # CI2026-0454 Product # DKS0368 វីសបាញ់ក្បឿង</t>
  </si>
  <si>
    <t>ICS: COGS for INV # CI2026-0454 Product # DKS0368 វីសបាញ់ក្បឿង</t>
  </si>
  <si>
    <t>ICS: INV # CI2026-0454 Product # DKS0368 វីសបាញ់ក្បឿង</t>
  </si>
  <si>
    <t>ICS: Inventory for INV # CI2026-0454 Product # DKS0108 ក្បាលស្វាន 13l</t>
  </si>
  <si>
    <t>ICS: COGS for INV # CI2026-0454 Product # DKS0108 ក្បាលស្វាន 13l</t>
  </si>
  <si>
    <t>ICS: INV # CI2026-0454 Product # DKS0108 ក្បាលស្វាន 13l</t>
  </si>
  <si>
    <t>ICS: Inventory for INV # CI2026-0454 Product # DKS0337 ក្រដាស់ខាត់សន្លឹក លេខ 60,100…</t>
  </si>
  <si>
    <t>ICS: COGS for INV # CI2026-0454 Product # DKS0337 ក្រដាស់ខាត់សន្លឹក លេខ 60,100…</t>
  </si>
  <si>
    <t>ICS: INV # CI2026-0454 Product # DKS0337 ក្រដាស់ខាត់សន្លឹក លេខ 60,100…</t>
  </si>
  <si>
    <t>ICS: Inventory for INV # CI2026-0454 Product # DKS0390 កែងដែក 5Fx5Fx4.5F (26)</t>
  </si>
  <si>
    <t>ICS: COGS for INV # CI2026-0454 Product # DKS0390 កែងដែក 5Fx5Fx4.5F (26)</t>
  </si>
  <si>
    <t>ICS: INV # CI2026-0454 Product # DKS0390 កែងដែក 5Fx5Fx4.5F (26)</t>
  </si>
  <si>
    <t>CI2026-0455</t>
  </si>
  <si>
    <t>ICS: INV # CI2026-0455</t>
  </si>
  <si>
    <t>ICS: Inventory for INV # CI2026-0455 Product # DKS0153 ថ្នាំលាបគ្បឿង 0.9l</t>
  </si>
  <si>
    <t>ICS: COGS for INV # CI2026-0455 Product # DKS0153 ថ្នាំលាបគ្បឿង 0.9l</t>
  </si>
  <si>
    <t>ICS: INV # CI2026-0455 Product # DKS0153 ថ្នាំលាបគ្បឿង 0.9l</t>
  </si>
  <si>
    <t>ICS: Inventory for INV # CI2026-0455 Product # DKS0294 ថ្មតូច</t>
  </si>
  <si>
    <t>ICS: COGS for INV # CI2026-0455 Product # DKS0294 ថ្មតូច</t>
  </si>
  <si>
    <t>ICS: INV # CI2026-0455 Product # DKS0294 ថ្មតូច</t>
  </si>
  <si>
    <t>ICS: Inventory for INV # CI2026-0455 Product # DKS0199 ដែកជ្រុង 50*100(1.2)</t>
  </si>
  <si>
    <t>ICS: COGS for INV # CI2026-0455 Product # DKS0199 ដែកជ្រុង 50*100(1.2)</t>
  </si>
  <si>
    <t>ICS: INV # CI2026-0455 Product # DKS0199 ដែកជ្រុង 50*100(1.2)</t>
  </si>
  <si>
    <t>ICS: Inventory for INV # CI2026-0455 Product # DKS0183 ដែកសរសៃ​ 10L</t>
  </si>
  <si>
    <t>ICS: COGS for INV # CI2026-0455 Product # DKS0183 ដែកសរសៃ​ 10L</t>
  </si>
  <si>
    <t>ICS: INV # CI2026-0455 Product # DKS0183 ដែកសរសៃ​ 10L</t>
  </si>
  <si>
    <t>ICS: Inventory for INV # CI2026-0455 Product # DKS0167 រឡូរុញថ្នាំ​ 15cm</t>
  </si>
  <si>
    <t>ICS: COGS for INV # CI2026-0455 Product # DKS0167 រឡូរុញថ្នាំ​ 15cm</t>
  </si>
  <si>
    <t>ICS: INV # CI2026-0455 Product # DKS0167 រឡូរុញថ្នាំ​ 15cm</t>
  </si>
  <si>
    <t>ICS: Inventory for INV # CI2026-0455 Product # DKS0388 ថ្មសំលៀងកាំបិត</t>
  </si>
  <si>
    <t>ICS: COGS for INV # CI2026-0455 Product # DKS0388 ថ្មសំលៀងកាំបិត</t>
  </si>
  <si>
    <t>ICS: INV # CI2026-0455 Product # DKS0388 ថ្មសំលៀងកាំបិត</t>
  </si>
  <si>
    <t>ICS: Inventory for INV # CI2026-0455 Product # DKS0394 ក្បាលផ្សាស្ពាន់ (A)</t>
  </si>
  <si>
    <t>ICS: COGS for INV # CI2026-0455 Product # DKS0394 ក្បាលផ្សាស្ពាន់ (A)</t>
  </si>
  <si>
    <t>ICS: INV # CI2026-0455 Product # DKS0394 ក្បាលផ្សាស្ពាន់ (A)</t>
  </si>
  <si>
    <t>ICS: Inventory for INV # CI2026-0455 Product # DKS0403 សោខ្មៅលេខ 50 កវែង</t>
  </si>
  <si>
    <t>ICS: COGS for INV # CI2026-0455 Product # DKS0403 សោខ្មៅលេខ 50 កវែង</t>
  </si>
  <si>
    <t>ICS: INV # CI2026-0455 Product # DKS0403 សោខ្មៅលេខ 50 កវែង</t>
  </si>
  <si>
    <t>ICS: Inventory for INV # CI2026-0455 Product # DKS0219 ប៉ុងវី</t>
  </si>
  <si>
    <t>ICS: COGS for INV # CI2026-0455 Product # DKS0219 ប៉ុងវី</t>
  </si>
  <si>
    <t>ICS: INV # CI2026-0455 Product # DKS0219 ប៉ុងវី</t>
  </si>
  <si>
    <t>ICS: Inventory for INV # CI2026-0455 Product # DKS0397 ផ្លែកាត់ក្រហម 1T</t>
  </si>
  <si>
    <t>ICS: COGS for INV # CI2026-0455 Product # DKS0397 ផ្លែកាត់ក្រហម 1T</t>
  </si>
  <si>
    <t>ICS: INV # CI2026-0455 Product # DKS0397 ផ្លែកាត់ក្រហម 1T</t>
  </si>
  <si>
    <t>ICS: Inventory for INV # CI2026-0455 Product # DKS0408 ទុយោក្បាលពីរ 40cm</t>
  </si>
  <si>
    <t>ICS: COGS for INV # CI2026-0455 Product # DKS0408 ទុយោក្បាលពីរ 40cm</t>
  </si>
  <si>
    <t>ICS: INV # CI2026-0455 Product # DKS0408 ទុយោក្បាលពីរ 40cm</t>
  </si>
  <si>
    <t>ICS: Inventory for INV # CI2026-0455 Product # DKS0337 ក្រដាស់ខាត់សន្លឹក លេខ 60,100…</t>
  </si>
  <si>
    <t>ICS: COGS for INV # CI2026-0455 Product # DKS0337 ក្រដាស់ខាត់សន្លឹក លេខ 60,100…</t>
  </si>
  <si>
    <t>ICS: INV # CI2026-0455 Product # DKS0337 ក្រដាស់ខាត់សន្លឹក លេខ 60,100…</t>
  </si>
  <si>
    <t>CI2026-0456</t>
  </si>
  <si>
    <t>ICS: INV # CI2026-0456</t>
  </si>
  <si>
    <t>ICS: Inventory for INV # CI2026-0456 Product # DKS0096 ជើងអំពូល ជាប់ជញ្ជាំង 1</t>
  </si>
  <si>
    <t>ICS: COGS for INV # CI2026-0456 Product # DKS0096 ជើងអំពូល ជាប់ជញ្ជាំង 1</t>
  </si>
  <si>
    <t>ICS: INV # CI2026-0456 Product # DKS0096 ជើងអំពូល ជាប់ជញ្ជាំង 1</t>
  </si>
  <si>
    <t>ICS: Inventory for INV # CI2026-0456 Product # DKS0273 ខ្សែភ្លើង 2x1.5</t>
  </si>
  <si>
    <t>ICS: COGS for INV # CI2026-0456 Product # DKS0273 ខ្សែភ្លើង 2x1.5</t>
  </si>
  <si>
    <t>ICS: INV # CI2026-0456 Product # DKS0273 ខ្សែភ្លើង 2x1.5</t>
  </si>
  <si>
    <t>ICS: Inventory for INV # CI2026-0456 Product # DKS0411 ទុយោឡាបូ (ប្រផេះ)</t>
  </si>
  <si>
    <t>ICS: COGS for INV # CI2026-0456 Product # DKS0411 ទុយោឡាបូ (ប្រផេះ)</t>
  </si>
  <si>
    <t>ICS: INV # CI2026-0456 Product # DKS0411 ទុយោឡាបូ (ប្រផេះ)</t>
  </si>
  <si>
    <t>ICS: Inventory for INV # CI2026-0456 Product # DKS0408 ទុយោក្បាលពីរ 40cm</t>
  </si>
  <si>
    <t>ICS: COGS for INV # CI2026-0456 Product # DKS0408 ទុយោក្បាលពីរ 40cm</t>
  </si>
  <si>
    <t>ICS: INV # CI2026-0456 Product # DKS0408 ទុយោក្បាលពីរ 40cm</t>
  </si>
  <si>
    <t>ICS: Inventory for INV # CI2026-0456 Product # DKS0414 ស៊ីហ្វុង 2</t>
  </si>
  <si>
    <t>ICS: COGS for INV # CI2026-0456 Product # DKS0414 ស៊ីហ្វុង 2</t>
  </si>
  <si>
    <t>ICS: INV # CI2026-0456 Product # DKS0414 ស៊ីហ្វុង 2</t>
  </si>
  <si>
    <t>ICS: Inventory for INV # CI2026-0456 Product # DKS0364 ដង្កាប់កាត់លួស (ក្រហម)</t>
  </si>
  <si>
    <t>ICS: COGS for INV # CI2026-0456 Product # DKS0364 ដង្កាប់កាត់លួស (ក្រហម)</t>
  </si>
  <si>
    <t>ICS: INV # CI2026-0456 Product # DKS0364 ដង្កាប់កាត់លួស (ក្រហម)</t>
  </si>
  <si>
    <t>ICS: Inventory for INV # CI2026-0456 Product # DKS0420 កន្ត្រៃដងក្រហមលឿង (PT)</t>
  </si>
  <si>
    <t>ICS: COGS for INV # CI2026-0456 Product # DKS0420 កន្ត្រៃដងក្រហមលឿង (PT)</t>
  </si>
  <si>
    <t>ICS: INV # CI2026-0456 Product # DKS0420 កន្ត្រៃដងក្រហមលឿង (PT)</t>
  </si>
  <si>
    <t>ICS: Inventory for INV # CI2026-0456 Product # DKS0426 កំបិតឈូស 4''​ box/10pcs</t>
  </si>
  <si>
    <t>ICS: COGS for INV # CI2026-0456 Product # DKS0426 កំបិតឈូស 4''​ box/10pcs</t>
  </si>
  <si>
    <t>ICS: INV # CI2026-0456 Product # DKS0426 កំបិតឈូស 4''​ box/10pcs</t>
  </si>
  <si>
    <t>ICS: Inventory for INV # CI2026-0456 Product # DKS0424 ខ្សែរឹត (ស) 2T</t>
  </si>
  <si>
    <t>ICS: COGS for INV # CI2026-0456 Product # DKS0424 ខ្សែរឹត (ស) 2T</t>
  </si>
  <si>
    <t>ICS: INV # CI2026-0456 Product # DKS0424 ខ្សែរឹត (ស) 2T</t>
  </si>
  <si>
    <t>ICS: Inventory for INV # CI2026-0456 Product # DKS0433 ផ្លែកាត់បៃតង 1T</t>
  </si>
  <si>
    <t>ICS: COGS for INV # CI2026-0456 Product # DKS0433 ផ្លែកាត់បៃតង 1T</t>
  </si>
  <si>
    <t>ICS: INV # CI2026-0456 Product # DKS0433 ផ្លែកាត់បៃតង 1T</t>
  </si>
  <si>
    <t>ICS: Inventory for INV # CI2026-0456 Product # DKS0020 ទីប 80(5.0)</t>
  </si>
  <si>
    <t>ICS: COGS for INV # CI2026-0456 Product # DKS0020 ទីប 80(5.0)</t>
  </si>
  <si>
    <t>ICS: INV # CI2026-0456 Product # DKS0020 ទីប 80(5.0)</t>
  </si>
  <si>
    <t>ICS: Inventory for INV # CI2026-0456 Product # DKS0006 ទីប 42(8.5)</t>
  </si>
  <si>
    <t>ICS: COGS for INV # CI2026-0456 Product # DKS0006 ទីប 42(8.5)</t>
  </si>
  <si>
    <t>ICS: INV # CI2026-0456 Product # DKS0006 ទីប 42(8.5)</t>
  </si>
  <si>
    <t>CI2026-0457</t>
  </si>
  <si>
    <t>ICS: INV # CI2026-0457</t>
  </si>
  <si>
    <t>ICS: Inventory for INV # CI2026-0457 Product # DKS0305 ឥដ្ឋប្រហោង</t>
  </si>
  <si>
    <t>ICS: COGS for INV # CI2026-0457 Product # DKS0305 ឥដ្ឋប្រហោង</t>
  </si>
  <si>
    <t>ICS: INV # CI2026-0457 Product # DKS0305 ឥដ្ឋប្រហោង</t>
  </si>
  <si>
    <t>ICS: Inventory for INV # CI2026-0457 Product # DKS0183 ដែកសរសៃ​ 10L</t>
  </si>
  <si>
    <t>ICS: COGS for INV # CI2026-0457 Product # DKS0183 ដែកសរសៃ​ 10L</t>
  </si>
  <si>
    <t>ICS: INV # CI2026-0457 Product # DKS0183 ដែកសរសៃ​ 10L</t>
  </si>
  <si>
    <t>ICS: Inventory for INV # CI2026-0457 Product # DKS0177 ស៊ីម៉ង់ ខន</t>
  </si>
  <si>
    <t>ICS: COGS for INV # CI2026-0457 Product # DKS0177 ស៊ីម៉ង់ ខន</t>
  </si>
  <si>
    <t>ICS: INV # CI2026-0457 Product # DKS0177 ស៊ីម៉ង់ ខន</t>
  </si>
  <si>
    <t>ICS: Inventory for INV # CI2026-0457 Product # DKS0373 ទីប 150</t>
  </si>
  <si>
    <t>ICS: COGS for INV # CI2026-0457 Product # DKS0373 ទីប 150</t>
  </si>
  <si>
    <t>ICS: INV # CI2026-0457 Product # DKS0373 ទីប 150</t>
  </si>
  <si>
    <t>ICS: Inventory for INV # CI2026-0457 Product # DKS0020 ទីប 80(5.0)</t>
  </si>
  <si>
    <t>ICS: COGS for INV # CI2026-0457 Product # DKS0020 ទីប 80(5.0)</t>
  </si>
  <si>
    <t>ICS: INV # CI2026-0457 Product # DKS0020 ទីប 80(5.0)</t>
  </si>
  <si>
    <t>ICS: Inventory for INV # CI2026-0457 Product # DKS0052 តេ 80*60</t>
  </si>
  <si>
    <t>ICS: COGS for INV # CI2026-0457 Product # DKS0052 តេ 80*60</t>
  </si>
  <si>
    <t>ICS: INV # CI2026-0457 Product # DKS0052 តេ 80*60</t>
  </si>
  <si>
    <t>ICS: Inventory for INV # CI2026-0457 Product # DKS0396 ផ្លែកាត់ការ៉ូធ្មេញញឹក 4*T6</t>
  </si>
  <si>
    <t>ICS: COGS for INV # CI2026-0457 Product # DKS0396 ផ្លែកាត់ការ៉ូធ្មេញញឹក 4*T6</t>
  </si>
  <si>
    <t>ICS: INV # CI2026-0457 Product # DKS0396 ផ្លែកាត់ការ៉ូធ្មេញញឹក 4*T6</t>
  </si>
  <si>
    <t>ICS: Inventory for INV # CI2026-0457 Product # DKS0433 ផ្លែកាត់បៃតង 1T</t>
  </si>
  <si>
    <t>ICS: COGS for INV # CI2026-0457 Product # DKS0433 ផ្លែកាត់បៃតង 1T</t>
  </si>
  <si>
    <t>ICS: INV # CI2026-0457 Product # DKS0433 ផ្លែកាត់បៃតង 1T</t>
  </si>
  <si>
    <t>ICS: Inventory for INV # CI2026-0457 Product # DKS0429 ញញួរការ៉ូ (ធំ)</t>
  </si>
  <si>
    <t>ICS: COGS for INV # CI2026-0457 Product # DKS0429 ញញួរការ៉ូ (ធំ)</t>
  </si>
  <si>
    <t>ICS: INV # CI2026-0457 Product # DKS0429 ញញួរការ៉ូ (ធំ)</t>
  </si>
  <si>
    <t>ICS: Inventory for INV # CI2026-0457 Product # DKS0408 ទុយោក្បាលពីរ 40cm</t>
  </si>
  <si>
    <t>ICS: COGS for INV # CI2026-0457 Product # DKS0408 ទុយោក្បាលពីរ 40cm</t>
  </si>
  <si>
    <t>ICS: INV # CI2026-0457 Product # DKS0408 ទុយោក្បាលពីរ 40cm</t>
  </si>
  <si>
    <t>KSINV26-0143</t>
  </si>
  <si>
    <t>CI2026-0458</t>
  </si>
  <si>
    <t>ICS: INV # CI2026-0458</t>
  </si>
  <si>
    <t>ICS: Inventory for INV # CI2026-0458 Product # DKS0184 ដែកសរសៃ​ 12L</t>
  </si>
  <si>
    <t>ICS: COGS for INV # CI2026-0458 Product # DKS0184 ដែកសរសៃ​ 12L</t>
  </si>
  <si>
    <t>ICS: INV # CI2026-0458 Product # DKS0184 ដែកសរសៃ​ 12L</t>
  </si>
  <si>
    <t>ICS: Inventory for INV # CI2026-0458 Product # DKS0358 ថ្មធំ (ល្អ)</t>
  </si>
  <si>
    <t>ICS: COGS for INV # CI2026-0458 Product # DKS0358 ថ្មធំ (ល្អ)</t>
  </si>
  <si>
    <t>ICS: INV # CI2026-0458 Product # DKS0358 ថ្មធំ (ល្អ)</t>
  </si>
  <si>
    <t>ICS: Inventory for INV # CI2026-0458 Product # DKS0373 ទីប 150</t>
  </si>
  <si>
    <t>ICS: COGS for INV # CI2026-0458 Product # DKS0373 ទីប 150</t>
  </si>
  <si>
    <t>ICS: INV # CI2026-0458 Product # DKS0373 ទីប 150</t>
  </si>
  <si>
    <t>ICS: Inventory for INV # CI2026-0458 Product # DKS0017 ទីប 27(8.5)</t>
  </si>
  <si>
    <t>ICS: COGS for INV # CI2026-0458 Product # DKS0017 ទីប 27(8.5)</t>
  </si>
  <si>
    <t>ICS: INV # CI2026-0458 Product # DKS0017 ទីប 27(8.5)</t>
  </si>
  <si>
    <t>ICS: Inventory for INV # CI2026-0458 Product # DKS0048 សុង 27</t>
  </si>
  <si>
    <t>ICS: COGS for INV # CI2026-0458 Product # DKS0048 សុង 27</t>
  </si>
  <si>
    <t>ICS: INV # CI2026-0458 Product # DKS0048 សុង 27</t>
  </si>
  <si>
    <t>ICS: Inventory for INV # CI2026-0458 Product # DKS0046 កែង 27</t>
  </si>
  <si>
    <t>ICS: COGS for INV # CI2026-0458 Product # DKS0046 កែង 27</t>
  </si>
  <si>
    <t>ICS: INV # CI2026-0458 Product # DKS0046 កែង 27</t>
  </si>
  <si>
    <t>ICS: Inventory for INV # CI2026-0458 Product # DKS0305 ឥដ្ឋប្រហោង</t>
  </si>
  <si>
    <t>ICS: COGS for INV # CI2026-0458 Product # DKS0305 ឥដ្ឋប្រហោង</t>
  </si>
  <si>
    <t>ICS: INV # CI2026-0458 Product # DKS0305 ឥដ្ឋប្រហោង</t>
  </si>
  <si>
    <t>រឡូរុញថ្នាំ​ 23cm</t>
  </si>
  <si>
    <t>ICS: Inventory for INV # CI2026-0458 Product # DKS0168 រឡូរុញថ្នាំ​ 23cm</t>
  </si>
  <si>
    <t>ICS: COGS for INV # CI2026-0458 Product # DKS0168 រឡូរុញថ្នាំ​ 23cm</t>
  </si>
  <si>
    <t>ICS: INV # CI2026-0458 Product # DKS0168 រឡូរុញថ្នាំ​ 23cm</t>
  </si>
  <si>
    <t>ICS: Inventory for INV # CI2026-0458 Product # DKS0241 លួសចំណង</t>
  </si>
  <si>
    <t>ICS: COGS for INV # CI2026-0458 Product # DKS0241 លួសចំណង</t>
  </si>
  <si>
    <t>ICS: INV # CI2026-0458 Product # DKS0241 លួសចំណង</t>
  </si>
  <si>
    <t>ICS: Inventory for INV # CI2026-0458 Product # DKS0390 កែងដែក 5Fx5Fx4.5F (26)</t>
  </si>
  <si>
    <t>ICS: COGS for INV # CI2026-0458 Product # DKS0390 កែងដែក 5Fx5Fx4.5F (26)</t>
  </si>
  <si>
    <t>ICS: INV # CI2026-0458 Product # DKS0390 កែងដែក 5Fx5Fx4.5F (26)</t>
  </si>
  <si>
    <t>ICS: Inventory for INV # CI2026-0458 Product # DKS0144 ប៉ុងខាត់</t>
  </si>
  <si>
    <t>ICS: COGS for INV # CI2026-0458 Product # DKS0144 ប៉ុងខាត់</t>
  </si>
  <si>
    <t>ICS: INV # CI2026-0458 Product # DKS0144 ប៉ុងខាត់</t>
  </si>
  <si>
    <t>ICS: Inventory for INV # CI2026-0458 Product # DKS0367 ម៉ែត្រកែង 3T</t>
  </si>
  <si>
    <t>ICS: COGS for INV # CI2026-0458 Product # DKS0367 ម៉ែត្រកែង 3T</t>
  </si>
  <si>
    <t>ICS: INV # CI2026-0458 Product # DKS0367 ម៉ែត្រកែង 3T</t>
  </si>
  <si>
    <t>ICS: Inventory for INV # CI2026-0458 Product # DKS0394 ក្បាលផ្សាស្ពាន់ (A)</t>
  </si>
  <si>
    <t>ICS: COGS for INV # CI2026-0458 Product # DKS0394 ក្បាលផ្សាស្ពាន់ (A)</t>
  </si>
  <si>
    <t>ICS: INV # CI2026-0458 Product # DKS0394 ក្បាលផ្សាស្ពាន់ (A)</t>
  </si>
  <si>
    <t>ICS: Inventory for INV # CI2026-0458 Product # DKS0402 សោខ្មៅលេខ 50 កខ្លី</t>
  </si>
  <si>
    <t>ICS: COGS for INV # CI2026-0458 Product # DKS0402 សោខ្មៅលេខ 50 កខ្លី</t>
  </si>
  <si>
    <t>ICS: INV # CI2026-0458 Product # DKS0402 សោខ្មៅលេខ 50 កខ្លី</t>
  </si>
  <si>
    <t>CI2026-0459</t>
  </si>
  <si>
    <t>ICS: INV # CI2026-0459</t>
  </si>
  <si>
    <t>ICS: Inventory for INV # CI2026-0459 Product # DKS0177 ស៊ីម៉ង់ ខន</t>
  </si>
  <si>
    <t>ICS: COGS for INV # CI2026-0459 Product # DKS0177 ស៊ីម៉ង់ ខន</t>
  </si>
  <si>
    <t>ICS: INV # CI2026-0459 Product # DKS0177 ស៊ីម៉ង់ ខន</t>
  </si>
  <si>
    <t>ICS: Inventory for INV # CI2026-0459 Product # DKS0181 ដែកសរសៃ​ 6L</t>
  </si>
  <si>
    <t>ICS: COGS for INV # CI2026-0459 Product # DKS0181 ដែកសរសៃ​ 6L</t>
  </si>
  <si>
    <t>ICS: INV # CI2026-0459 Product # DKS0181 ដែកសរសៃ​ 6L</t>
  </si>
  <si>
    <t>ICS: Inventory for INV # CI2026-0459 Product # DKS0294 ថ្មតូច</t>
  </si>
  <si>
    <t>ICS: COGS for INV # CI2026-0459 Product # DKS0294 ថ្មតូច</t>
  </si>
  <si>
    <t>ICS: INV # CI2026-0459 Product # DKS0294 ថ្មតូច</t>
  </si>
  <si>
    <t>ICS: Inventory for INV # CI2026-0459 Product # DKS0142 ថ្មរឆាប តឹក</t>
  </si>
  <si>
    <t>ICS: COGS for INV # CI2026-0459 Product # DKS0142 ថ្មរឆាប តឹក</t>
  </si>
  <si>
    <t>ICS: INV # CI2026-0459 Product # DKS0142 ថ្មរឆាប តឹក</t>
  </si>
  <si>
    <t>ICS: Inventory for INV # CI2026-0459 Product # DKS0388 ថ្មសំលៀងកាំបិត</t>
  </si>
  <si>
    <t>ICS: COGS for INV # CI2026-0459 Product # DKS0388 ថ្មសំលៀងកាំបិត</t>
  </si>
  <si>
    <t>ICS: INV # CI2026-0459 Product # DKS0388 ថ្មសំលៀងកាំបិត</t>
  </si>
  <si>
    <t>ICS: Inventory for INV # CI2026-0459 Product # DKS0368 វីសបាញ់ក្បឿង</t>
  </si>
  <si>
    <t>ICS: COGS for INV # CI2026-0459 Product # DKS0368 វីសបាញ់ក្បឿង</t>
  </si>
  <si>
    <t>ICS: INV # CI2026-0459 Product # DKS0368 វីសបាញ់ក្បឿង</t>
  </si>
  <si>
    <t>ICS: Inventory for INV # CI2026-0459 Product # DKS0241 លួសចំណង</t>
  </si>
  <si>
    <t>ICS: COGS for INV # CI2026-0459 Product # DKS0241 លួសចំណង</t>
  </si>
  <si>
    <t>ICS: INV # CI2026-0459 Product # DKS0241 លួសចំណង</t>
  </si>
  <si>
    <t>ICS: Inventory for INV # CI2026-0459 Product # DKS0082 ខ្សែរឹត (ស) 3.5T</t>
  </si>
  <si>
    <t>ICS: COGS for INV # CI2026-0459 Product # DKS0082 ខ្សែរឹត (ស) 3.5T</t>
  </si>
  <si>
    <t>ICS: INV # CI2026-0459 Product # DKS0082 ខ្សែរឹត (ស) 3.5T</t>
  </si>
  <si>
    <t>ICS: Inventory for INV # CI2026-0459 Product # DKS0337 ក្រដាស់ខាត់សន្លឹក លេខ 60,100…</t>
  </si>
  <si>
    <t>ICS: COGS for INV # CI2026-0459 Product # DKS0337 ក្រដាស់ខាត់សន្លឹក លេខ 60,100…</t>
  </si>
  <si>
    <t>ICS: INV # CI2026-0459 Product # DKS0337 ក្រដាស់ខាត់សន្លឹក លេខ 60,100…</t>
  </si>
  <si>
    <t>ICS: Inventory for INV # CI2026-0459 Product # DKS0399 ផ្លែកាត់បេតុង SIHAN</t>
  </si>
  <si>
    <t>ICS: COGS for INV # CI2026-0459 Product # DKS0399 ផ្លែកាត់បេតុង SIHAN</t>
  </si>
  <si>
    <t>ICS: INV # CI2026-0459 Product # DKS0399 ផ្លែកាត់បេតុង SIHAN</t>
  </si>
  <si>
    <t>ICS: Inventory for INV # CI2026-0459 Product # DKS0332 ស្បៃខៀវ</t>
  </si>
  <si>
    <t>ICS: COGS for INV # CI2026-0459 Product # DKS0332 ស្បៃខៀវ</t>
  </si>
  <si>
    <t>ICS: INV # CI2026-0459 Product # DKS0332 ស្បៃខៀវ</t>
  </si>
  <si>
    <t>ICS: Inventory for INV # CI2026-0459 Product # DKS0396 ផ្លែកាត់ការ៉ូធ្មេញញឹក 4*T6</t>
  </si>
  <si>
    <t>ICS: COGS for INV # CI2026-0459 Product # DKS0396 ផ្លែកាត់ការ៉ូធ្មេញញឹក 4*T6</t>
  </si>
  <si>
    <t>ICS: INV # CI2026-0459 Product # DKS0396 ផ្លែកាត់ការ៉ូធ្មេញញឹក 4*T6</t>
  </si>
  <si>
    <t>ICS: Inventory for INV # CI2026-0459 Product # DKS0390 កែងដែក 5Fx5Fx4.5F (26)</t>
  </si>
  <si>
    <t>ICS: COGS for INV # CI2026-0459 Product # DKS0390 កែងដែក 5Fx5Fx4.5F (26)</t>
  </si>
  <si>
    <t>ICS: INV # CI2026-0459 Product # DKS0390 កែងដែក 5Fx5Fx4.5F (26)</t>
  </si>
  <si>
    <t>CI2026-0460</t>
  </si>
  <si>
    <t>ICS: INV # CI2026-0460</t>
  </si>
  <si>
    <t>ICS: Inventory for INV # CI2026-0460 Product # DKS0305 ឥដ្ឋប្រហោង</t>
  </si>
  <si>
    <t>ICS: COGS for INV # CI2026-0460 Product # DKS0305 ឥដ្ឋប្រហោង</t>
  </si>
  <si>
    <t>ICS: INV # CI2026-0460 Product # DKS0305 ឥដ្ឋប្រហោង</t>
  </si>
  <si>
    <t>ICS: Inventory for INV # CI2026-0460 Product # DKS0177 ស៊ីម៉ង់ ខន</t>
  </si>
  <si>
    <t>ICS: COGS for INV # CI2026-0460 Product # DKS0177 ស៊ីម៉ង់ ខន</t>
  </si>
  <si>
    <t>ICS: INV # CI2026-0460 Product # DKS0177 ស៊ីម៉ង់ ខន</t>
  </si>
  <si>
    <t>ICS: Inventory for INV # CI2026-0460 Product # DKS0294 ថ្មតូច</t>
  </si>
  <si>
    <t>ICS: COGS for INV # CI2026-0460 Product # DKS0294 ថ្មតូច</t>
  </si>
  <si>
    <t>ICS: INV # CI2026-0460 Product # DKS0294 ថ្មតូច</t>
  </si>
  <si>
    <t>ICS: Inventory for INV # CI2026-0460 Product # DKS0184 ដែកសរសៃ​ 12L</t>
  </si>
  <si>
    <t>ICS: COGS for INV # CI2026-0460 Product # DKS0184 ដែកសរសៃ​ 12L</t>
  </si>
  <si>
    <t>ICS: INV # CI2026-0460 Product # DKS0184 ដែកសរសៃ​ 12L</t>
  </si>
  <si>
    <t>ICS: Inventory for INV # CI2026-0460 Product # DKS0006 ទីប 42(8.5)</t>
  </si>
  <si>
    <t>ICS: COGS for INV # CI2026-0460 Product # DKS0006 ទីប 42(8.5)</t>
  </si>
  <si>
    <t>ICS: INV # CI2026-0460 Product # DKS0006 ទីប 42(8.5)</t>
  </si>
  <si>
    <t>ICS: Inventory for INV # CI2026-0460 Product # DKS0349 កាវបិតទីប 100g</t>
  </si>
  <si>
    <t>ICS: COGS for INV # CI2026-0460 Product # DKS0349 កាវបិតទីប 100g</t>
  </si>
  <si>
    <t>ICS: INV # CI2026-0460 Product # DKS0349 កាវបិតទីប 100g</t>
  </si>
  <si>
    <t>ICS: Inventory for INV # CI2026-0460 Product # DKS0397 ផ្លែកាត់ក្រហម 1T</t>
  </si>
  <si>
    <t>ICS: COGS for INV # CI2026-0460 Product # DKS0397 ផ្លែកាត់ក្រហម 1T</t>
  </si>
  <si>
    <t>ICS: INV # CI2026-0460 Product # DKS0397 ផ្លែកាត់ក្រហម 1T</t>
  </si>
  <si>
    <t>ICS: Inventory for INV # CI2026-0460 Product # DKS0364 ដង្កាប់កាត់លួស (ក្រហម)</t>
  </si>
  <si>
    <t>ICS: COGS for INV # CI2026-0460 Product # DKS0364 ដង្កាប់កាត់លួស (ក្រហម)</t>
  </si>
  <si>
    <t>ICS: INV # CI2026-0460 Product # DKS0364 ដង្កាប់កាត់លួស (ក្រហម)</t>
  </si>
  <si>
    <t>ICS: Inventory for INV # CI2026-0460 Product # DKS0388 ថ្មសំលៀងកាំបិត</t>
  </si>
  <si>
    <t>ICS: COGS for INV # CI2026-0460 Product # DKS0388 ថ្មសំលៀងកាំបិត</t>
  </si>
  <si>
    <t>ICS: INV # CI2026-0460 Product # DKS0388 ថ្មសំលៀងកាំបិត</t>
  </si>
  <si>
    <t>ICS: Inventory for INV # CI2026-0460 Product # DKS0337 ក្រដាស់ខាត់សន្លឹក លេខ 60,100…</t>
  </si>
  <si>
    <t>ICS: COGS for INV # CI2026-0460 Product # DKS0337 ក្រដាស់ខាត់សន្លឹក លេខ 60,100…</t>
  </si>
  <si>
    <t>ICS: INV # CI2026-0460 Product # DKS0337 ក្រដាស់ខាត់សន្លឹក លេខ 60,100…</t>
  </si>
  <si>
    <t>ICS: Inventory for INV # CI2026-0460 Product # DKS0367 ម៉ែត្រកែង 3T</t>
  </si>
  <si>
    <t>ICS: COGS for INV # CI2026-0460 Product # DKS0367 ម៉ែត្រកែង 3T</t>
  </si>
  <si>
    <t>ICS: INV # CI2026-0460 Product # DKS0367 ម៉ែត្រកែង 3T</t>
  </si>
  <si>
    <t>CI2026-0461</t>
  </si>
  <si>
    <t>ICS: INV # CI2026-0461</t>
  </si>
  <si>
    <t>ICS: Inventory for INV # CI2026-0461 Product # DKS0108 ក្បាលស្វាន 13l</t>
  </si>
  <si>
    <t>ICS: COGS for INV # CI2026-0461 Product # DKS0108 ក្បាលស្វាន 13l</t>
  </si>
  <si>
    <t>ICS: INV # CI2026-0461 Product # DKS0108 ក្បាលស្វាន 13l</t>
  </si>
  <si>
    <t>ICS: Inventory for INV # CI2026-0461 Product # DKS0125 កាវទៀន</t>
  </si>
  <si>
    <t>ICS: COGS for INV # CI2026-0461 Product # DKS0125 កាវទៀន</t>
  </si>
  <si>
    <t>ICS: INV # CI2026-0461 Product # DKS0125 កាវទៀន</t>
  </si>
  <si>
    <t>ICS: Inventory for INV # CI2026-0461 Product # DKS0142 ថ្មរឆាប តឹក</t>
  </si>
  <si>
    <t>ICS: COGS for INV # CI2026-0461 Product # DKS0142 ថ្មរឆាប តឹក</t>
  </si>
  <si>
    <t>ICS: INV # CI2026-0461 Product # DKS0142 ថ្មរឆាប តឹក</t>
  </si>
  <si>
    <t>ICS: Inventory for INV # CI2026-0461 Product # DKS0082 ខ្សែរឹត (ស) 3.5T</t>
  </si>
  <si>
    <t>ICS: COGS for INV # CI2026-0461 Product # DKS0082 ខ្សែរឹត (ស) 3.5T</t>
  </si>
  <si>
    <t>ICS: INV # CI2026-0461 Product # DKS0082 ខ្សែរឹត (ស) 3.5T</t>
  </si>
  <si>
    <t>ICS: Inventory for INV # CI2026-0461 Product # DKS0168 រឡូរុញថ្នាំ​ 23cm</t>
  </si>
  <si>
    <t>ICS: COGS for INV # CI2026-0461 Product # DKS0168 រឡូរុញថ្នាំ​ 23cm</t>
  </si>
  <si>
    <t>ICS: INV # CI2026-0461 Product # DKS0168 រឡូរុញថ្នាំ​ 23cm</t>
  </si>
  <si>
    <t>ICS: Inventory for INV # CI2026-0461 Product # DKS0337 ក្រដាស់ខាត់សន្លឹក លេខ 60,100…</t>
  </si>
  <si>
    <t>ICS: COGS for INV # CI2026-0461 Product # DKS0337 ក្រដាស់ខាត់សន្លឹក លេខ 60,100…</t>
  </si>
  <si>
    <t>ICS: INV # CI2026-0461 Product # DKS0337 ក្រដាស់ខាត់សន្លឹក លេខ 60,100…</t>
  </si>
  <si>
    <t>ICS: Inventory for INV # CI2026-0461 Product # DKS0219 ប៉ុងវី</t>
  </si>
  <si>
    <t>ICS: COGS for INV # CI2026-0461 Product # DKS0219 ប៉ុងវី</t>
  </si>
  <si>
    <t>ICS: INV # CI2026-0461 Product # DKS0219 ប៉ុងវី</t>
  </si>
  <si>
    <t>ICS: Inventory for INV # CI2026-0461 Product # DKS0370 កែងដែក 5Fx3F (8)</t>
  </si>
  <si>
    <t>ICS: COGS for INV # CI2026-0461 Product # DKS0370 កែងដែក 5Fx3F (8)</t>
  </si>
  <si>
    <t>ICS: INV # CI2026-0461 Product # DKS0370 កែងដែក 5Fx3F (8)</t>
  </si>
  <si>
    <t>ICS: Inventory for INV # CI2026-0461 Product # DKS0393 កែវស្ទុងពណ៌ខៀវ 60cm</t>
  </si>
  <si>
    <t>ICS: COGS for INV # CI2026-0461 Product # DKS0393 កែវស្ទុងពណ៌ខៀវ 60cm</t>
  </si>
  <si>
    <t>ICS: INV # CI2026-0461 Product # DKS0393 កែវស្ទុងពណ៌ខៀវ 60cm</t>
  </si>
  <si>
    <t>ICS: Inventory for INV # CI2026-0461 Product # DKS0398 ផ្លែកាត់ក្រហម 355cm</t>
  </si>
  <si>
    <t>ICS: COGS for INV # CI2026-0461 Product # DKS0398 ផ្លែកាត់ក្រហម 355cm</t>
  </si>
  <si>
    <t>ICS: INV # CI2026-0461 Product # DKS0398 ផ្លែកាត់ក្រហម 355cm</t>
  </si>
  <si>
    <t>ICS: Inventory for INV # CI2026-0461 Product # DKS0397 ផ្លែកាត់ក្រហម 1T</t>
  </si>
  <si>
    <t>ICS: COGS for INV # CI2026-0461 Product # DKS0397 ផ្លែកាត់ក្រហម 1T</t>
  </si>
  <si>
    <t>ICS: INV # CI2026-0461 Product # DKS0397 ផ្លែកាត់ក្រហម 1T</t>
  </si>
  <si>
    <t>ICS: Inventory for INV # CI2026-0461 Product # DKS0241 លួសចំណង</t>
  </si>
  <si>
    <t>ICS: COGS for INV # CI2026-0461 Product # DKS0241 លួសចំណង</t>
  </si>
  <si>
    <t>ICS: INV # CI2026-0461 Product # DKS0241 លួសចំណង</t>
  </si>
  <si>
    <t>ICS: Inventory for INV # CI2026-0461 Product # DKS0408 ទុយោក្បាលពីរ 40cm</t>
  </si>
  <si>
    <t>ICS: COGS for INV # CI2026-0461 Product # DKS0408 ទុយោក្បាលពីរ 40cm</t>
  </si>
  <si>
    <t>ICS: INV # CI2026-0461 Product # DKS0408 ទុយោក្បាលពីរ 40cm</t>
  </si>
  <si>
    <t>ICS: Inventory for INV # CI2026-0461 Product # DKS0428 កំបិតឈូស 6'' box/10pcs</t>
  </si>
  <si>
    <t>ICS: COGS for INV # CI2026-0461 Product # DKS0428 កំបិតឈូស 6'' box/10pcs</t>
  </si>
  <si>
    <t>ICS: INV # CI2026-0461 Product # DKS0428 កំបិតឈូស 6'' box/10pcs</t>
  </si>
  <si>
    <t>KSINV26-0144</t>
  </si>
  <si>
    <t>CI2026-0462</t>
  </si>
  <si>
    <t>ICS: INV # CI2026-0462</t>
  </si>
  <si>
    <t>ICS: Inventory for INV # CI2026-0462 Product # DKS0294 ថ្មតូច</t>
  </si>
  <si>
    <t>ICS: COGS for INV # CI2026-0462 Product # DKS0294 ថ្មតូច</t>
  </si>
  <si>
    <t>ICS: INV # CI2026-0462 Product # DKS0294 ថ្មតូច</t>
  </si>
  <si>
    <t>ICS: Inventory for INV # CI2026-0462 Product # DKS0305 ឥដ្ឋប្រហោង</t>
  </si>
  <si>
    <t>ICS: COGS for INV # CI2026-0462 Product # DKS0305 ឥដ្ឋប្រហោង</t>
  </si>
  <si>
    <t>ICS: INV # CI2026-0462 Product # DKS0305 ឥដ្ឋប្រហោង</t>
  </si>
  <si>
    <t>ICS: Inventory for INV # CI2026-0462 Product # DKS0181 ដែកសរសៃ​ 6L</t>
  </si>
  <si>
    <t>ICS: COGS for INV # CI2026-0462 Product # DKS0181 ដែកសរសៃ​ 6L</t>
  </si>
  <si>
    <t>ICS: INV # CI2026-0462 Product # DKS0181 ដែកសរសៃ​ 6L</t>
  </si>
  <si>
    <t>ICS: Inventory for INV # CI2026-0462 Product # DKS0007 ទីប 34(8.5)</t>
  </si>
  <si>
    <t>ICS: COGS for INV # CI2026-0462 Product # DKS0007 ទីប 34(8.5)</t>
  </si>
  <si>
    <t>ICS: INV # CI2026-0462 Product # DKS0007 ទីប 34(8.5)</t>
  </si>
  <si>
    <t>ICS: Inventory for INV # CI2026-0462 Product # DKS0008 ទីប 27(5.0)</t>
  </si>
  <si>
    <t>ICS: COGS for INV # CI2026-0462 Product # DKS0008 ទីប 27(5.0)</t>
  </si>
  <si>
    <t>ICS: INV # CI2026-0462 Product # DKS0008 ទីប 27(5.0)</t>
  </si>
  <si>
    <t>ICS: Inventory for INV # CI2026-0462 Product # DKS0370 កែងដែក 5Fx3F (8)</t>
  </si>
  <si>
    <t>ICS: COGS for INV # CI2026-0462 Product # DKS0370 កែងដែក 5Fx3F (8)</t>
  </si>
  <si>
    <t>ICS: INV # CI2026-0462 Product # DKS0370 កែងដែក 5Fx3F (8)</t>
  </si>
  <si>
    <t>ICS: Inventory for INV # CI2026-0462 Product # DKS0402 សោខ្មៅលេខ 50 កខ្លី</t>
  </si>
  <si>
    <t>ICS: COGS for INV # CI2026-0462 Product # DKS0402 សោខ្មៅលេខ 50 កខ្លី</t>
  </si>
  <si>
    <t>ICS: INV # CI2026-0462 Product # DKS0402 សោខ្មៅលេខ 50 កខ្លី</t>
  </si>
  <si>
    <t>ICS: Inventory for INV # CI2026-0462 Product # DKS0380 កែងទ្រ 14x16</t>
  </si>
  <si>
    <t>ICS: COGS for INV # CI2026-0462 Product # DKS0380 កែងទ្រ 14x16</t>
  </si>
  <si>
    <t>ICS: INV # CI2026-0462 Product # DKS0380 កែងទ្រ 14x16</t>
  </si>
  <si>
    <t>ICS: Inventory for INV # CI2026-0462 Product # DKS0423 ខ្សែរឹត (ស) 1.5T ក្រាស់</t>
  </si>
  <si>
    <t>ICS: COGS for INV # CI2026-0462 Product # DKS0423 ខ្សែរឹត (ស) 1.5T ក្រាស់</t>
  </si>
  <si>
    <t>ICS: INV # CI2026-0462 Product # DKS0423 ខ្សែរឹត (ស) 1.5T ក្រាស់</t>
  </si>
  <si>
    <t>ICS: Inventory for INV # CI2026-0462 Product # DKS0337 ក្រដាស់ខាត់សន្លឹក លេខ 60,100…</t>
  </si>
  <si>
    <t>ICS: COGS for INV # CI2026-0462 Product # DKS0337 ក្រដាស់ខាត់សន្លឹក លេខ 60,100…</t>
  </si>
  <si>
    <t>ICS: INV # CI2026-0462 Product # DKS0337 ក្រដាស់ខាត់សន្លឹក លេខ 60,100…</t>
  </si>
  <si>
    <t>ICS: Inventory for INV # CI2026-0462 Product # DKS0177 ស៊ីម៉ង់ ខន</t>
  </si>
  <si>
    <t>ICS: COGS for INV # CI2026-0462 Product # DKS0177 ស៊ីម៉ង់ ខន</t>
  </si>
  <si>
    <t>ICS: INV # CI2026-0462 Product # DKS0177 ស៊ីម៉ង់ ខន</t>
  </si>
  <si>
    <t>ICS: Inventory for INV # CI2026-0462 Product # DKS0387 ដៃកាត់ស្កុត 5cm</t>
  </si>
  <si>
    <t>ICS: COGS for INV # CI2026-0462 Product # DKS0387 ដៃកាត់ស្កុត 5cm</t>
  </si>
  <si>
    <t>ICS: INV # CI2026-0462 Product # DKS0387 ដៃកាត់ស្កុត 5cm</t>
  </si>
  <si>
    <t>ICS: Inventory for INV # CI2026-0462 Product # DKS0045 តេ 34</t>
  </si>
  <si>
    <t>ICS: COGS for INV # CI2026-0462 Product # DKS0045 តេ 34</t>
  </si>
  <si>
    <t>ICS: INV # CI2026-0462 Product # DKS0045 តេ 34</t>
  </si>
  <si>
    <t>CI2026-0463</t>
  </si>
  <si>
    <t>ICS: INV # CI2026-0463</t>
  </si>
  <si>
    <t>ICS: Inventory for INV # CI2026-0463 Product # DKS0358 ថ្មធំ (ល្អ)</t>
  </si>
  <si>
    <t>ICS: COGS for INV # CI2026-0463 Product # DKS0358 ថ្មធំ (ល្អ)</t>
  </si>
  <si>
    <t>ICS: INV # CI2026-0463 Product # DKS0358 ថ្មធំ (ល្អ)</t>
  </si>
  <si>
    <t>ICS: Inventory for INV # CI2026-0463 Product # DKS0177 ស៊ីម៉ង់ ខន</t>
  </si>
  <si>
    <t>ICS: COGS for INV # CI2026-0463 Product # DKS0177 ស៊ីម៉ង់ ខន</t>
  </si>
  <si>
    <t>ICS: INV # CI2026-0463 Product # DKS0177 ស៊ីម៉ង់ ខន</t>
  </si>
  <si>
    <t>ICS: Inventory for INV # CI2026-0463 Product # DKS0422 ខ្សែរឹត (ខ្មៅ) 2T</t>
  </si>
  <si>
    <t>ICS: COGS for INV # CI2026-0463 Product # DKS0422 ខ្សែរឹត (ខ្មៅ) 2T</t>
  </si>
  <si>
    <t>ICS: INV # CI2026-0463 Product # DKS0422 ខ្សែរឹត (ខ្មៅ) 2T</t>
  </si>
  <si>
    <t>ICS: Inventory for INV # CI2026-0463 Product # DKS0008 ទីប 27(5.0)</t>
  </si>
  <si>
    <t>ICS: COGS for INV # CI2026-0463 Product # DKS0008 ទីប 27(5.0)</t>
  </si>
  <si>
    <t>ICS: INV # CI2026-0463 Product # DKS0008 ទីប 27(5.0)</t>
  </si>
  <si>
    <t>ICS: Inventory for INV # CI2026-0463 Product # DKS0048 សុង 27</t>
  </si>
  <si>
    <t>ICS: COGS for INV # CI2026-0463 Product # DKS0048 សុង 27</t>
  </si>
  <si>
    <t>ICS: INV # CI2026-0463 Product # DKS0048 សុង 27</t>
  </si>
  <si>
    <t>ICS: Inventory for INV # CI2026-0463 Product # DKS0049 តេ 27</t>
  </si>
  <si>
    <t>ICS: COGS for INV # CI2026-0463 Product # DKS0049 តេ 27</t>
  </si>
  <si>
    <t>ICS: INV # CI2026-0463 Product # DKS0049 តេ 27</t>
  </si>
  <si>
    <t>ICS: Inventory for INV # CI2026-0463 Product # DKS0429 ញញួរការ៉ូ (ធំ)</t>
  </si>
  <si>
    <t>ICS: COGS for INV # CI2026-0463 Product # DKS0429 ញញួរការ៉ូ (ធំ)</t>
  </si>
  <si>
    <t>ICS: INV # CI2026-0463 Product # DKS0429 ញញួរការ៉ូ (ធំ)</t>
  </si>
  <si>
    <t>ICS: Inventory for INV # CI2026-0463 Product # DKS0420 កន្ត្រៃដងក្រហមលឿង (PT)</t>
  </si>
  <si>
    <t>ICS: COGS for INV # CI2026-0463 Product # DKS0420 កន្ត្រៃដងក្រហមលឿង (PT)</t>
  </si>
  <si>
    <t>ICS: INV # CI2026-0463 Product # DKS0420 កន្ត្រៃដងក្រហមលឿង (PT)</t>
  </si>
  <si>
    <t>ICS: Inventory for INV # CI2026-0463 Product # DKS0337 ក្រដាស់ខាត់សន្លឹក លេខ 60,100…</t>
  </si>
  <si>
    <t>ICS: COGS for INV # CI2026-0463 Product # DKS0337 ក្រដាស់ខាត់សន្លឹក លេខ 60,100…</t>
  </si>
  <si>
    <t>ICS: INV # CI2026-0463 Product # DKS0337 ក្រដាស់ខាត់សន្លឹក លេខ 60,100…</t>
  </si>
  <si>
    <t>ICS: Inventory for INV # CI2026-0463 Product # DKS0389 ស្កុតក្រណាត់ថ្មី 6កង (លាយ)</t>
  </si>
  <si>
    <t>ICS: COGS for INV # CI2026-0463 Product # DKS0389 ស្កុតក្រណាត់ថ្មី 6កង (លាយ)</t>
  </si>
  <si>
    <t>ICS: INV # CI2026-0463 Product # DKS0389 ស្កុតក្រណាត់ថ្មី 6កង (លាយ)</t>
  </si>
  <si>
    <t>ICS: Inventory for INV # CI2026-0463 Product # DKS0395 ផ្លែកាត់ការ៉ូ AOHO</t>
  </si>
  <si>
    <t>ICS: COGS for INV # CI2026-0463 Product # DKS0395 ផ្លែកាត់ការ៉ូ AOHO</t>
  </si>
  <si>
    <t>ICS: INV # CI2026-0463 Product # DKS0395 ផ្លែកាត់ការ៉ូ AOHO</t>
  </si>
  <si>
    <t>ICS: Inventory for INV # CI2026-0463 Product # DKS0364 ដង្កាប់កាត់លួស (ក្រហម)</t>
  </si>
  <si>
    <t>ICS: COGS for INV # CI2026-0463 Product # DKS0364 ដង្កាប់កាត់លួស (ក្រហម)</t>
  </si>
  <si>
    <t>ICS: INV # CI2026-0463 Product # DKS0364 ដង្កាប់កាត់លួស (ក្រហម)</t>
  </si>
  <si>
    <t>ICS: Inventory for INV # CI2026-0463 Product # DKS0391 កែវស្ទុងពណ៌ខៀវ 40cm</t>
  </si>
  <si>
    <t>ICS: COGS for INV # CI2026-0463 Product # DKS0391 កែវស្ទុងពណ៌ខៀវ 40cm</t>
  </si>
  <si>
    <t>ICS: INV # CI2026-0463 Product # DKS0391 កែវស្ទុងពណ៌ខៀវ 40cm</t>
  </si>
  <si>
    <t>ICS: Inventory for INV # CI2026-0463 Product # DKS0414 ស៊ីហ្វុង 2</t>
  </si>
  <si>
    <t>ICS: COGS for INV # CI2026-0463 Product # DKS0414 ស៊ីហ្វុង 2</t>
  </si>
  <si>
    <t>ICS: INV # CI2026-0463 Product # DKS0414 ស៊ីហ្វុង 2</t>
  </si>
  <si>
    <t>CI2026-0464</t>
  </si>
  <si>
    <t>ICS: INV # CI2026-0464</t>
  </si>
  <si>
    <t>ICS: Inventory for INV # CI2026-0464 Product # DKS0305 ឥដ្ឋប្រហោង</t>
  </si>
  <si>
    <t>ICS: COGS for INV # CI2026-0464 Product # DKS0305 ឥដ្ឋប្រហោង</t>
  </si>
  <si>
    <t>ICS: INV # CI2026-0464 Product # DKS0305 ឥដ្ឋប្រហោង</t>
  </si>
  <si>
    <t>ICS: Inventory for INV # CI2026-0464 Product # DKS0007 ទីប 34(8.5)</t>
  </si>
  <si>
    <t>ICS: COGS for INV # CI2026-0464 Product # DKS0007 ទីប 34(8.5)</t>
  </si>
  <si>
    <t>ICS: INV # CI2026-0464 Product # DKS0007 ទីប 34(8.5)</t>
  </si>
  <si>
    <t>ICS: Inventory for INV # CI2026-0464 Product # DKS0017 ទីប 27(8.5)</t>
  </si>
  <si>
    <t>ICS: COGS for INV # CI2026-0464 Product # DKS0017 ទីប 27(8.5)</t>
  </si>
  <si>
    <t>ICS: INV # CI2026-0464 Product # DKS0017 ទីប 27(8.5)</t>
  </si>
  <si>
    <t>ICS: Inventory for INV # CI2026-0464 Product # DKS0046 កែង 27</t>
  </si>
  <si>
    <t>ICS: COGS for INV # CI2026-0464 Product # DKS0046 កែង 27</t>
  </si>
  <si>
    <t>ICS: INV # CI2026-0464 Product # DKS0046 កែង 27</t>
  </si>
  <si>
    <t>ICS: Inventory for INV # CI2026-0464 Product # DKS0050 កែង 21</t>
  </si>
  <si>
    <t>ICS: COGS for INV # CI2026-0464 Product # DKS0050 កែង 21</t>
  </si>
  <si>
    <t>ICS: INV # CI2026-0464 Product # DKS0050 កែង 21</t>
  </si>
  <si>
    <t>ICS: Inventory for INV # CI2026-0464 Product # DKS0414 ស៊ីហ្វុង 2</t>
  </si>
  <si>
    <t>ICS: COGS for INV # CI2026-0464 Product # DKS0414 ស៊ីហ្វុង 2</t>
  </si>
  <si>
    <t>ICS: INV # CI2026-0464 Product # DKS0414 ស៊ីហ្វុង 2</t>
  </si>
  <si>
    <t>ICS: Inventory for INV # CI2026-0464 Product # DKS0349 កាវបិតទីប 100g</t>
  </si>
  <si>
    <t>ICS: COGS for INV # CI2026-0464 Product # DKS0349 កាវបិតទីប 100g</t>
  </si>
  <si>
    <t>ICS: INV # CI2026-0464 Product # DKS0349 កាវបិតទីប 100g</t>
  </si>
  <si>
    <t>ICS: Inventory for INV # CI2026-0464 Product # DKS0070 សុងធ្មេញក្រៅ 27</t>
  </si>
  <si>
    <t>ICS: COGS for INV # CI2026-0464 Product # DKS0070 សុងធ្មេញក្រៅ 27</t>
  </si>
  <si>
    <t>ICS: INV # CI2026-0464 Product # DKS0070 សុងធ្មេញក្រៅ 27</t>
  </si>
  <si>
    <t>ICS: Inventory for INV # CI2026-0464 Product # DKS0142 ថ្មរឆាប តឹក</t>
  </si>
  <si>
    <t>ICS: COGS for INV # CI2026-0464 Product # DKS0142 ថ្មរឆាប តឹក</t>
  </si>
  <si>
    <t>ICS: INV # CI2026-0464 Product # DKS0142 ថ្មរឆាប តឹក</t>
  </si>
  <si>
    <t>ICS: Inventory for INV # CI2026-0464 Product # DKS0052 តេ 80*60</t>
  </si>
  <si>
    <t>ICS: COGS for INV # CI2026-0464 Product # DKS0052 តេ 80*60</t>
  </si>
  <si>
    <t>ICS: INV # CI2026-0464 Product # DKS0052 តេ 80*60</t>
  </si>
  <si>
    <t>ICS: Inventory for INV # CI2026-0464 Product # DKS0404 សោតេ លេខ19</t>
  </si>
  <si>
    <t>ICS: COGS for INV # CI2026-0464 Product # DKS0404 សោតេ លេខ19</t>
  </si>
  <si>
    <t>ICS: INV # CI2026-0464 Product # DKS0404 សោតេ លេខ19</t>
  </si>
  <si>
    <t>ICS: Inventory for INV # CI2026-0464 Product # DKS0380 កែងទ្រ 14x16</t>
  </si>
  <si>
    <t>ICS: COGS for INV # CI2026-0464 Product # DKS0380 កែងទ្រ 14x16</t>
  </si>
  <si>
    <t>ICS: INV # CI2026-0464 Product # DKS0380 កែងទ្រ 14x16</t>
  </si>
  <si>
    <t>ICS: Inventory for INV # CI2026-0464 Product # DKS0403 សោខ្មៅលេខ 50 កវែង</t>
  </si>
  <si>
    <t>ICS: COGS for INV # CI2026-0464 Product # DKS0403 សោខ្មៅលេខ 50 កវែង</t>
  </si>
  <si>
    <t>ICS: INV # CI2026-0464 Product # DKS0403 សោខ្មៅលេខ 50 កវែង</t>
  </si>
  <si>
    <t>ICS: Inventory for INV # CI2026-0464 Product # DKS0170 រឡូរុញថ្នាំ​ 6cm</t>
  </si>
  <si>
    <t>ICS: COGS for INV # CI2026-0464 Product # DKS0170 រឡូរុញថ្នាំ​ 6cm</t>
  </si>
  <si>
    <t>ICS: INV # CI2026-0464 Product # DKS0170 រឡូរុញថ្នាំ​ 6cm</t>
  </si>
  <si>
    <t>CI2026-0465</t>
  </si>
  <si>
    <t>ICS: INV # CI2026-0465</t>
  </si>
  <si>
    <t>ICS: Inventory for INV # CI2026-0465 Product # DKS0273 ខ្សែភ្លើង 2x1.5</t>
  </si>
  <si>
    <t>ICS: COGS for INV # CI2026-0465 Product # DKS0273 ខ្សែភ្លើង 2x1.5</t>
  </si>
  <si>
    <t>ICS: INV # CI2026-0465 Product # DKS0273 ខ្សែភ្លើង 2x1.5</t>
  </si>
  <si>
    <t>ICS: Inventory for INV # CI2026-0465 Product # DKS0096 ជើងអំពូល ជាប់ជញ្ជាំង 1</t>
  </si>
  <si>
    <t>ICS: COGS for INV # CI2026-0465 Product # DKS0096 ជើងអំពូល ជាប់ជញ្ជាំង 1</t>
  </si>
  <si>
    <t>ICS: INV # CI2026-0465 Product # DKS0096 ជើងអំពូល ជាប់ជញ្ជាំង 1</t>
  </si>
  <si>
    <t>ICS: Inventory for INV # CI2026-0465 Product # DKS0284 ក្រចាប់ 21</t>
  </si>
  <si>
    <t>ICS: COGS for INV # CI2026-0465 Product # DKS0284 ក្រចាប់ 21</t>
  </si>
  <si>
    <t>ICS: INV # CI2026-0465 Product # DKS0284 ក្រចាប់ 21</t>
  </si>
  <si>
    <t>ICS: Inventory for INV # CI2026-0465 Product # DKS0276 ឌុយភ្លើង</t>
  </si>
  <si>
    <t>ICS: COGS for INV # CI2026-0465 Product # DKS0276 ឌុយភ្លើង</t>
  </si>
  <si>
    <t>ICS: INV # CI2026-0465 Product # DKS0276 ឌុយភ្លើង</t>
  </si>
  <si>
    <t>ICS: Inventory for INV # CI2026-0465 Product # DKS0394 ក្បាលផ្សាស្ពាន់ (A)</t>
  </si>
  <si>
    <t>ICS: COGS for INV # CI2026-0465 Product # DKS0394 ក្បាលផ្សាស្ពាន់ (A)</t>
  </si>
  <si>
    <t>ICS: INV # CI2026-0465 Product # DKS0394 ក្បាលផ្សាស្ពាន់ (A)</t>
  </si>
  <si>
    <t>ICS: Inventory for INV # CI2026-0465 Product # DKS0337 ក្រដាស់ខាត់សន្លឹក លេខ 60,100…</t>
  </si>
  <si>
    <t>ICS: COGS for INV # CI2026-0465 Product # DKS0337 ក្រដាស់ខាត់សន្លឹក លេខ 60,100…</t>
  </si>
  <si>
    <t>ICS: INV # CI2026-0465 Product # DKS0337 ក្រដាស់ខាត់សន្លឹក លេខ 60,100…</t>
  </si>
  <si>
    <t>ICS: Inventory for INV # CI2026-0465 Product # DKS0294 ថ្មតូច</t>
  </si>
  <si>
    <t>ICS: COGS for INV # CI2026-0465 Product # DKS0294 ថ្មតូច</t>
  </si>
  <si>
    <t>ICS: INV # CI2026-0465 Product # DKS0294 ថ្មតូច</t>
  </si>
  <si>
    <t>ICS: Inventory for INV # CI2026-0465 Product # DKS0413 វ៉ានបន្ថយសម្ពាធទឹក អ៊ី.304</t>
  </si>
  <si>
    <t>ICS: COGS for INV # CI2026-0465 Product # DKS0413 វ៉ានបន្ថយសម្ពាធទឹក អ៊ី.304</t>
  </si>
  <si>
    <t>ICS: INV # CI2026-0465 Product # DKS0413 វ៉ានបន្ថយសម្ពាធទឹក អ៊ី.304</t>
  </si>
  <si>
    <t>ICS: Inventory for INV # CI2026-0465 Product # DKS0425 ខ្សែរឹត (ស) 3T</t>
  </si>
  <si>
    <t>ICS: COGS for INV # CI2026-0465 Product # DKS0425 ខ្សែរឹត (ស) 3T</t>
  </si>
  <si>
    <t>ICS: INV # CI2026-0465 Product # DKS0425 ខ្សែរឹត (ស) 3T</t>
  </si>
  <si>
    <t>ICS: Inventory for INV # CI2026-0465 Product # DKS0241 លួសចំណង</t>
  </si>
  <si>
    <t>ICS: COGS for INV # CI2026-0465 Product # DKS0241 លួសចំណង</t>
  </si>
  <si>
    <t>ICS: INV # CI2026-0465 Product # DKS0241 លួសចំណង</t>
  </si>
  <si>
    <t>ICS: Inventory for INV # CI2026-0465 Product # DKS0177 ស៊ីម៉ង់ ខន</t>
  </si>
  <si>
    <t>ICS: COGS for INV # CI2026-0465 Product # DKS0177 ស៊ីម៉ង់ ខន</t>
  </si>
  <si>
    <t>ICS: INV # CI2026-0465 Product # DKS0177 ស៊ីម៉ង់ ខន</t>
  </si>
  <si>
    <t>ICS: Inventory for INV # CI2026-0465 Product # DKS0408 ទុយោក្បាលពីរ 40cm</t>
  </si>
  <si>
    <t>ICS: COGS for INV # CI2026-0465 Product # DKS0408 ទុយោក្បាលពីរ 40cm</t>
  </si>
  <si>
    <t>ICS: INV # CI2026-0465 Product # DKS0408 ទុយោក្បាលពីរ 40cm</t>
  </si>
  <si>
    <t>ICS: Inventory for INV # CI2026-0465 Product # DKS0416 ស៊ីហ្វុងស្ពាន់</t>
  </si>
  <si>
    <t>ICS: COGS for INV # CI2026-0465 Product # DKS0416 ស៊ីហ្វុងស្ពាន់</t>
  </si>
  <si>
    <t>ICS: INV # CI2026-0465 Product # DKS0416 ស៊ីហ្វុងស្ពាន់</t>
  </si>
  <si>
    <t>KSINV26-0145</t>
  </si>
  <si>
    <t>CI2026-0466</t>
  </si>
  <si>
    <t>ICS: INV # CI2026-0466</t>
  </si>
  <si>
    <t>ICS: Inventory for INV # CI2026-0466 Product # DKS0096 ជើងអំពូល ជាប់ជញ្ជាំង 1</t>
  </si>
  <si>
    <t>ICS: COGS for INV # CI2026-0466 Product # DKS0096 ជើងអំពូល ជាប់ជញ្ជាំង 1</t>
  </si>
  <si>
    <t>ICS: INV # CI2026-0466 Product # DKS0096 ជើងអំពូល ជាប់ជញ្ជាំង 1</t>
  </si>
  <si>
    <t>ICS: Inventory for INV # CI2026-0466 Product # DKS0094 ក្រចាប់លេខ 20</t>
  </si>
  <si>
    <t>ICS: COGS for INV # CI2026-0466 Product # DKS0094 ក្រចាប់លេខ 20</t>
  </si>
  <si>
    <t>ICS: INV # CI2026-0466 Product # DKS0094 ក្រចាប់លេខ 20</t>
  </si>
  <si>
    <t>ICS: Inventory for INV # CI2026-0466 Product # DKS0273 ខ្សែភ្លើង 2x1.5</t>
  </si>
  <si>
    <t>ICS: COGS for INV # CI2026-0466 Product # DKS0273 ខ្សែភ្លើង 2x1.5</t>
  </si>
  <si>
    <t>ICS: INV # CI2026-0466 Product # DKS0273 ខ្សែភ្លើង 2x1.5</t>
  </si>
  <si>
    <t>ICS: Inventory for INV # CI2026-0466 Product # DKS0276 ឌុយភ្លើង</t>
  </si>
  <si>
    <t>ICS: COGS for INV # CI2026-0466 Product # DKS0276 ឌុយភ្លើង</t>
  </si>
  <si>
    <t>ICS: INV # CI2026-0466 Product # DKS0276 ឌុយភ្លើង</t>
  </si>
  <si>
    <t>ICS: Inventory for INV # CI2026-0466 Product # DKS0424 ខ្សែរឹត (ស) 2T</t>
  </si>
  <si>
    <t>ICS: COGS for INV # CI2026-0466 Product # DKS0424 ខ្សែរឹត (ស) 2T</t>
  </si>
  <si>
    <t>ICS: INV # CI2026-0466 Product # DKS0424 ខ្សែរឹត (ស) 2T</t>
  </si>
  <si>
    <t>ICS: Inventory for INV # CI2026-0466 Product # DKS0389 ស្កុតក្រណាត់ថ្មី 6កង (លាយ)</t>
  </si>
  <si>
    <t>ICS: COGS for INV # CI2026-0466 Product # DKS0389 ស្កុតក្រណាត់ថ្មី 6កង (លាយ)</t>
  </si>
  <si>
    <t>ICS: INV # CI2026-0466 Product # DKS0389 ស្កុតក្រណាត់ថ្មី 6កង (លាយ)</t>
  </si>
  <si>
    <t>CI2026-0467</t>
  </si>
  <si>
    <t>ICS: INV # CI2026-0467</t>
  </si>
  <si>
    <t>ICS: Inventory for INV # CI2026-0467 Product # DKS0383 តំណរពិដាន PVC (ស)</t>
  </si>
  <si>
    <t>ICS: COGS for INV # CI2026-0467 Product # DKS0383 តំណរពិដាន PVC (ស)</t>
  </si>
  <si>
    <t>ICS: INV # CI2026-0467 Product # DKS0383 តំណរពិដាន PVC (ស)</t>
  </si>
  <si>
    <t xml:space="preserve">ICS: Inventory for INV # CI2026-0467 Product # DKS0385 ពិដានដេគ័រ PVC ភ្លី4 </t>
  </si>
  <si>
    <t xml:space="preserve">ICS: COGS for INV # CI2026-0467 Product # DKS0385 ពិដានដេគ័រ PVC ភ្លី4 </t>
  </si>
  <si>
    <t xml:space="preserve">ICS: INV # CI2026-0467 Product # DKS0385 ពិដានដេគ័រ PVC ភ្លី4 </t>
  </si>
  <si>
    <t>ICS: Inventory for INV # CI2026-0467 Product # DKS0016 ទីប 34(8.5)</t>
  </si>
  <si>
    <t>ICS: COGS for INV # CI2026-0467 Product # DKS0016 ទីប 34(8.5)</t>
  </si>
  <si>
    <t>ICS: INV # CI2026-0467 Product # DKS0016 ទីប 34(8.5)</t>
  </si>
  <si>
    <t>ICS: Inventory for INV # CI2026-0467 Product # DKS0017 ទីប 27(8.5)</t>
  </si>
  <si>
    <t>ICS: COGS for INV # CI2026-0467 Product # DKS0017 ទីប 27(8.5)</t>
  </si>
  <si>
    <t>ICS: INV # CI2026-0467 Product # DKS0017 ទីប 27(8.5)</t>
  </si>
  <si>
    <t>ICS: Inventory for INV # CI2026-0467 Product # DKS0372 តេ 60-34</t>
  </si>
  <si>
    <t>ICS: COGS for INV # CI2026-0467 Product # DKS0372 តេ 60-34</t>
  </si>
  <si>
    <t>ICS: INV # CI2026-0467 Product # DKS0372 តេ 60-34</t>
  </si>
  <si>
    <t>ICS: Inventory for INV # CI2026-0467 Product # DKS0407 គំរប 34</t>
  </si>
  <si>
    <t>ICS: COGS for INV # CI2026-0467 Product # DKS0407 គំរប 34</t>
  </si>
  <si>
    <t>ICS: INV # CI2026-0467 Product # DKS0407 គំរប 34</t>
  </si>
  <si>
    <t>ICS: Inventory for INV # CI2026-0467 Product # DKS0070 សុងធ្មេញក្រៅ 27</t>
  </si>
  <si>
    <t>ICS: COGS for INV # CI2026-0467 Product # DKS0070 សុងធ្មេញក្រៅ 27</t>
  </si>
  <si>
    <t>ICS: INV # CI2026-0467 Product # DKS0070 សុងធ្មេញក្រៅ 27</t>
  </si>
  <si>
    <t>ICS: Inventory for INV # CI2026-0467 Product # DKS0349 កាវបិតទីប 100g</t>
  </si>
  <si>
    <t>ICS: COGS for INV # CI2026-0467 Product # DKS0349 កាវបិតទីប 100g</t>
  </si>
  <si>
    <t>ICS: INV # CI2026-0467 Product # DKS0349 កាវបិតទីប 100g</t>
  </si>
  <si>
    <t>ICS: Inventory for INV # CI2026-0467 Product # DKS0358 ថ្មធំ (ល្អ)</t>
  </si>
  <si>
    <t>ICS: COGS for INV # CI2026-0467 Product # DKS0358 ថ្មធំ (ល្អ)</t>
  </si>
  <si>
    <t>ICS: INV # CI2026-0467 Product # DKS0358 ថ្មធំ (ល្អ)</t>
  </si>
  <si>
    <t>ICS: Inventory for INV # CI2026-0467 Product # DKS0305 ឥដ្ឋប្រហោង</t>
  </si>
  <si>
    <t>ICS: COGS for INV # CI2026-0467 Product # DKS0305 ឥដ្ឋប្រហោង</t>
  </si>
  <si>
    <t>ICS: INV # CI2026-0467 Product # DKS0305 ឥដ្ឋប្រហោង</t>
  </si>
  <si>
    <t>ICS: Inventory for INV # CI2026-0467 Product # DKS0397 ផ្លែកាត់ក្រហម 1T</t>
  </si>
  <si>
    <t>ICS: COGS for INV # CI2026-0467 Product # DKS0397 ផ្លែកាត់ក្រហម 1T</t>
  </si>
  <si>
    <t>ICS: INV # CI2026-0467 Product # DKS0397 ផ្លែកាត់ក្រហម 1T</t>
  </si>
  <si>
    <t>ICS: Inventory for INV # CI2026-0467 Product # DKS0401 ពន្លាក 24mm</t>
  </si>
  <si>
    <t>ICS: COGS for INV # CI2026-0467 Product # DKS0401 ពន្លាក 24mm</t>
  </si>
  <si>
    <t>ICS: INV # CI2026-0467 Product # DKS0401 ពន្លាក 24mm</t>
  </si>
  <si>
    <t>ICS: Inventory for INV # CI2026-0467 Product # DKS0392 កែវស្ទុងពណ៌ខៀវ 50cm</t>
  </si>
  <si>
    <t>ICS: COGS for INV # CI2026-0467 Product # DKS0392 កែវស្ទុងពណ៌ខៀវ 50cm</t>
  </si>
  <si>
    <t>ICS: INV # CI2026-0467 Product # DKS0392 កែវស្ទុងពណ៌ខៀវ 50cm</t>
  </si>
  <si>
    <t>ICS: Inventory for INV # CI2026-0467 Product # DKS0364 ដង្កាប់កាត់លួស (ក្រហម)</t>
  </si>
  <si>
    <t>ICS: COGS for INV # CI2026-0467 Product # DKS0364 ដង្កាប់កាត់លួស (ក្រហម)</t>
  </si>
  <si>
    <t>ICS: INV # CI2026-0467 Product # DKS0364 ដង្កាប់កាត់លួស (ក្រហម)</t>
  </si>
  <si>
    <t>CI2026-0468</t>
  </si>
  <si>
    <t>ICS: INV # CI2026-0468</t>
  </si>
  <si>
    <t>ICS: Inventory for INV # CI2026-0468 Product # DKS0177 ស៊ីម៉ង់ ខន</t>
  </si>
  <si>
    <t>ICS: COGS for INV # CI2026-0468 Product # DKS0177 ស៊ីម៉ង់ ខន</t>
  </si>
  <si>
    <t>ICS: INV # CI2026-0468 Product # DKS0177 ស៊ីម៉ង់ ខន</t>
  </si>
  <si>
    <t>ICS: Inventory for INV # CI2026-0468 Product # DKS0415 ស៊ីហ្វុង 3</t>
  </si>
  <si>
    <t>ICS: COGS for INV # CI2026-0468 Product # DKS0415 ស៊ីហ្វុង 3</t>
  </si>
  <si>
    <t>ICS: INV # CI2026-0468 Product # DKS0415 ស៊ីហ្វុង 3</t>
  </si>
  <si>
    <t>ICS: Inventory for INV # CI2026-0468 Product # DKS0305 ឥដ្ឋប្រហោង</t>
  </si>
  <si>
    <t>ICS: COGS for INV # CI2026-0468 Product # DKS0305 ឥដ្ឋប្រហោង</t>
  </si>
  <si>
    <t>ICS: INV # CI2026-0468 Product # DKS0305 ឥដ្ឋប្រហោង</t>
  </si>
  <si>
    <t>ICS: Inventory for INV # CI2026-0468 Product # DKS0181 ដែកសរសៃ​ 6L</t>
  </si>
  <si>
    <t>ICS: COGS for INV # CI2026-0468 Product # DKS0181 ដែកសរសៃ​ 6L</t>
  </si>
  <si>
    <t>ICS: INV # CI2026-0468 Product # DKS0181 ដែកសរសៃ​ 6L</t>
  </si>
  <si>
    <t>ICS: Inventory for INV # CI2026-0468 Product # DKS0413 វ៉ានបន្ថយសម្ពាធទឹក អ៊ី.304</t>
  </si>
  <si>
    <t>ICS: COGS for INV # CI2026-0468 Product # DKS0413 វ៉ានបន្ថយសម្ពាធទឹក អ៊ី.304</t>
  </si>
  <si>
    <t>ICS: INV # CI2026-0468 Product # DKS0413 វ៉ានបន្ថយសម្ពាធទឹក អ៊ី.304</t>
  </si>
  <si>
    <t>ICS: Inventory for INV # CI2026-0468 Product # DKS0408 ទុយោក្បាលពីរ 40cm</t>
  </si>
  <si>
    <t>ICS: COGS for INV # CI2026-0468 Product # DKS0408 ទុយោក្បាលពីរ 40cm</t>
  </si>
  <si>
    <t>ICS: INV # CI2026-0468 Product # DKS0408 ទុយោក្បាលពីរ 40cm</t>
  </si>
  <si>
    <t>ICS: Inventory for INV # CI2026-0468 Product # DKS0369 កែងដែក 4Fx4Fx2.5F (6)</t>
  </si>
  <si>
    <t>ICS: COGS for INV # CI2026-0468 Product # DKS0369 កែងដែក 4Fx4Fx2.5F (6)</t>
  </si>
  <si>
    <t>ICS: INV # CI2026-0468 Product # DKS0369 កែងដែក 4Fx4Fx2.5F (6)</t>
  </si>
  <si>
    <t>ICS: Inventory for INV # CI2026-0468 Product # DKS0368 វីសបាញ់ក្បឿង</t>
  </si>
  <si>
    <t>ICS: COGS for INV # CI2026-0468 Product # DKS0368 វីសបាញ់ក្បឿង</t>
  </si>
  <si>
    <t>ICS: INV # CI2026-0468 Product # DKS0368 វីសបាញ់ក្បឿង</t>
  </si>
  <si>
    <t>ICS: Inventory for INV # CI2026-0468 Product # DKS0391 កែវស្ទុងពណ៌ខៀវ 40cm</t>
  </si>
  <si>
    <t>ICS: COGS for INV # CI2026-0468 Product # DKS0391 កែវស្ទុងពណ៌ខៀវ 40cm</t>
  </si>
  <si>
    <t>ICS: INV # CI2026-0468 Product # DKS0391 កែវស្ទុងពណ៌ខៀវ 40cm</t>
  </si>
  <si>
    <t>ICS: Inventory for INV # CI2026-0468 Product # DKS0420 កន្ត្រៃដងក្រហមលឿង (PT)</t>
  </si>
  <si>
    <t>ICS: COGS for INV # CI2026-0468 Product # DKS0420 កន្ត្រៃដងក្រហមលឿង (PT)</t>
  </si>
  <si>
    <t>ICS: INV # CI2026-0468 Product # DKS0420 កន្ត្រៃដងក្រហមលឿង (PT)</t>
  </si>
  <si>
    <t>ICS: Inventory for INV # CI2026-0468 Product # DKS0169 រឡូរុញថ្នាំ​ 10cm</t>
  </si>
  <si>
    <t>ICS: COGS for INV # CI2026-0468 Product # DKS0169 រឡូរុញថ្នាំ​ 10cm</t>
  </si>
  <si>
    <t>ICS: INV # CI2026-0468 Product # DKS0169 រឡូរុញថ្នាំ​ 10cm</t>
  </si>
  <si>
    <t>ICS: Inventory for INV # CI2026-0468 Product # DKS0404 សោតេ លេខ19</t>
  </si>
  <si>
    <t>ICS: COGS for INV # CI2026-0468 Product # DKS0404 សោតេ លេខ19</t>
  </si>
  <si>
    <t>ICS: INV # CI2026-0468 Product # DKS0404 សោតេ លេខ19</t>
  </si>
  <si>
    <t>ICS: Inventory for INV # CI2026-0468 Product # DKS0370 កែងដែក 5Fx3F (8)</t>
  </si>
  <si>
    <t>ICS: COGS for INV # CI2026-0468 Product # DKS0370 កែងដែក 5Fx3F (8)</t>
  </si>
  <si>
    <t>ICS: INV # CI2026-0468 Product # DKS0370 កែងដែក 5Fx3F (8)</t>
  </si>
  <si>
    <t>CI2026-0469</t>
  </si>
  <si>
    <t>ICS: INV # CI2026-0469</t>
  </si>
  <si>
    <t>សុងធ្មេញក្រៅ 21</t>
  </si>
  <si>
    <t>ICS: Inventory for INV # CI2026-0469 Product # DKS0071 សុងធ្មេញក្រៅ 21</t>
  </si>
  <si>
    <t>ICS: COGS for INV # CI2026-0469 Product # DKS0071 សុងធ្មេញក្រៅ 21</t>
  </si>
  <si>
    <t>ICS: INV # CI2026-0469 Product # DKS0071 សុងធ្មេញក្រៅ 21</t>
  </si>
  <si>
    <t>ICS: Inventory for INV # CI2026-0469 Product # DKS0045 តេ 34</t>
  </si>
  <si>
    <t>ICS: COGS for INV # CI2026-0469 Product # DKS0045 តេ 34</t>
  </si>
  <si>
    <t>ICS: INV # CI2026-0469 Product # DKS0045 តេ 34</t>
  </si>
  <si>
    <t>ICS: Inventory for INV # CI2026-0469 Product # DKS0016 ទីប 34(8.5)</t>
  </si>
  <si>
    <t>ICS: COGS for INV # CI2026-0469 Product # DKS0016 ទីប 34(8.5)</t>
  </si>
  <si>
    <t>ICS: INV # CI2026-0469 Product # DKS0016 ទីប 34(8.5)</t>
  </si>
  <si>
    <t>ICS: Inventory for INV # CI2026-0469 Product # DKS0017 ទីប 27(8.5)</t>
  </si>
  <si>
    <t>ICS: COGS for INV # CI2026-0469 Product # DKS0017 ទីប 27(8.5)</t>
  </si>
  <si>
    <t>ICS: INV # CI2026-0469 Product # DKS0017 ទីប 27(8.5)</t>
  </si>
  <si>
    <t>ICS: Inventory for INV # CI2026-0469 Product # DKS0046 កែង 27</t>
  </si>
  <si>
    <t>ICS: COGS for INV # CI2026-0469 Product # DKS0046 កែង 27</t>
  </si>
  <si>
    <t>ICS: INV # CI2026-0469 Product # DKS0046 កែង 27</t>
  </si>
  <si>
    <t>ICS: Inventory for INV # CI2026-0469 Product # DKS0049 តេ 27</t>
  </si>
  <si>
    <t>ICS: COGS for INV # CI2026-0469 Product # DKS0049 តេ 27</t>
  </si>
  <si>
    <t>ICS: INV # CI2026-0469 Product # DKS0049 តេ 27</t>
  </si>
  <si>
    <t>ICS: Inventory for INV # CI2026-0469 Product # DKS0082 ខ្សែរឹត (ស) 3.5T</t>
  </si>
  <si>
    <t>ICS: COGS for INV # CI2026-0469 Product # DKS0082 ខ្សែរឹត (ស) 3.5T</t>
  </si>
  <si>
    <t>ICS: INV # CI2026-0469 Product # DKS0082 ខ្សែរឹត (ស) 3.5T</t>
  </si>
  <si>
    <t>ICS: Inventory for INV # CI2026-0469 Product # DKS0108 ក្បាលស្វាន 13l</t>
  </si>
  <si>
    <t>ICS: COGS for INV # CI2026-0469 Product # DKS0108 ក្បាលស្វាន 13l</t>
  </si>
  <si>
    <t>ICS: INV # CI2026-0469 Product # DKS0108 ក្បាលស្វាន 13l</t>
  </si>
  <si>
    <t>ICS: Inventory for INV # CI2026-0469 Product # DKS0125 កាវទៀន</t>
  </si>
  <si>
    <t>ICS: COGS for INV # CI2026-0469 Product # DKS0125 កាវទៀន</t>
  </si>
  <si>
    <t>ICS: INV # CI2026-0469 Product # DKS0125 កាវទៀន</t>
  </si>
  <si>
    <t>ICS: Inventory for INV # CI2026-0469 Product # DKS0241 លួសចំណង</t>
  </si>
  <si>
    <t>ICS: COGS for INV # CI2026-0469 Product # DKS0241 លួសចំណង</t>
  </si>
  <si>
    <t>ICS: INV # CI2026-0469 Product # DKS0241 លួសចំណង</t>
  </si>
  <si>
    <t>ICS: Inventory for INV # CI2026-0469 Product # DKS0391 កែវស្ទុងពណ៌ខៀវ 40cm</t>
  </si>
  <si>
    <t>ICS: COGS for INV # CI2026-0469 Product # DKS0391 កែវស្ទុងពណ៌ខៀវ 40cm</t>
  </si>
  <si>
    <t>ICS: INV # CI2026-0469 Product # DKS0391 កែវស្ទុងពណ៌ខៀវ 40cm</t>
  </si>
  <si>
    <t>ICS: Inventory for INV # CI2026-0469 Product # DKS0369 កែងដែក 4Fx4Fx2.5F (6)</t>
  </si>
  <si>
    <t>ICS: COGS for INV # CI2026-0469 Product # DKS0369 កែងដែក 4Fx4Fx2.5F (6)</t>
  </si>
  <si>
    <t>ICS: INV # CI2026-0469 Product # DKS0369 កែងដែក 4Fx4Fx2.5F (6)</t>
  </si>
  <si>
    <t>ICS: Inventory for INV # CI2026-0469 Product # DKS0433 ផ្លែកាត់បៃតង 1T</t>
  </si>
  <si>
    <t>ICS: COGS for INV # CI2026-0469 Product # DKS0433 ផ្លែកាត់បៃតង 1T</t>
  </si>
  <si>
    <t>ICS: INV # CI2026-0469 Product # DKS0433 ផ្លែកាត់បៃតង 1T</t>
  </si>
  <si>
    <t>KSINV26-0146</t>
  </si>
  <si>
    <t>CI2026-0470</t>
  </si>
  <si>
    <t>ICS: INV # CI2026-0470</t>
  </si>
  <si>
    <t>ICS: Inventory for INV # CI2026-0470 Product # DKS0294 ថ្មតូច</t>
  </si>
  <si>
    <t>ICS: COGS for INV # CI2026-0470 Product # DKS0294 ថ្មតូច</t>
  </si>
  <si>
    <t>ICS: INV # CI2026-0470 Product # DKS0294 ថ្មតូច</t>
  </si>
  <si>
    <t>ICS: Inventory for INV # CI2026-0470 Product # DKS0016 ទីប 34(8.5)</t>
  </si>
  <si>
    <t>ICS: COGS for INV # CI2026-0470 Product # DKS0016 ទីប 34(8.5)</t>
  </si>
  <si>
    <t>ICS: INV # CI2026-0470 Product # DKS0016 ទីប 34(8.5)</t>
  </si>
  <si>
    <t>ICS: Inventory for INV # CI2026-0470 Product # DKS0017 ទីប 27(8.5)</t>
  </si>
  <si>
    <t>ICS: COGS for INV # CI2026-0470 Product # DKS0017 ទីប 27(8.5)</t>
  </si>
  <si>
    <t>ICS: INV # CI2026-0470 Product # DKS0017 ទីប 27(8.5)</t>
  </si>
  <si>
    <t>ICS: Inventory for INV # CI2026-0470 Product # DKS0049 តេ 27</t>
  </si>
  <si>
    <t>ICS: COGS for INV # CI2026-0470 Product # DKS0049 តេ 27</t>
  </si>
  <si>
    <t>ICS: INV # CI2026-0470 Product # DKS0049 តេ 27</t>
  </si>
  <si>
    <t>ICS: Inventory for INV # CI2026-0470 Product # DKS0046 កែង 27</t>
  </si>
  <si>
    <t>ICS: COGS for INV # CI2026-0470 Product # DKS0046 កែង 27</t>
  </si>
  <si>
    <t>ICS: INV # CI2026-0470 Product # DKS0046 កែង 27</t>
  </si>
  <si>
    <t>ICS: Inventory for INV # CI2026-0470 Product # DKS0349 កាវបិតទីប 100g</t>
  </si>
  <si>
    <t>ICS: COGS for INV # CI2026-0470 Product # DKS0349 កាវបិតទីប 100g</t>
  </si>
  <si>
    <t>ICS: INV # CI2026-0470 Product # DKS0349 កាវបិតទីប 100g</t>
  </si>
  <si>
    <t>ICS: Inventory for INV # CI2026-0470 Product # DKS0305 ឥដ្ឋប្រហោង</t>
  </si>
  <si>
    <t>ICS: COGS for INV # CI2026-0470 Product # DKS0305 ឥដ្ឋប្រហោង</t>
  </si>
  <si>
    <t>ICS: INV # CI2026-0470 Product # DKS0305 ឥដ្ឋប្រហោង</t>
  </si>
  <si>
    <t>ICS: Inventory for INV # CI2026-0470 Product # DKS0177 ស៊ីម៉ង់ ខន</t>
  </si>
  <si>
    <t>ICS: COGS for INV # CI2026-0470 Product # DKS0177 ស៊ីម៉ង់ ខន</t>
  </si>
  <si>
    <t>ICS: INV # CI2026-0470 Product # DKS0177 ស៊ីម៉ង់ ខន</t>
  </si>
  <si>
    <t>ICS: Inventory for INV # CI2026-0470 Product # DKS0181 ដែកសរសៃ​ 6L</t>
  </si>
  <si>
    <t>ICS: COGS for INV # CI2026-0470 Product # DKS0181 ដែកសរសៃ​ 6L</t>
  </si>
  <si>
    <t>ICS: INV # CI2026-0470 Product # DKS0181 ដែកសរសៃ​ 6L</t>
  </si>
  <si>
    <t>ICS: Inventory for INV # CI2026-0470 Product # DKS0416 ស៊ីហ្វុងស្ពាន់</t>
  </si>
  <si>
    <t>ICS: COGS for INV # CI2026-0470 Product # DKS0416 ស៊ីហ្វុងស្ពាន់</t>
  </si>
  <si>
    <t>ICS: INV # CI2026-0470 Product # DKS0416 ស៊ីហ្វុងស្ពាន់</t>
  </si>
  <si>
    <t>ICS: Inventory for INV # CI2026-0470 Product # DKS0420 កន្ត្រៃដងក្រហមលឿង (PT)</t>
  </si>
  <si>
    <t>ICS: COGS for INV # CI2026-0470 Product # DKS0420 កន្ត្រៃដងក្រហមលឿង (PT)</t>
  </si>
  <si>
    <t>ICS: INV # CI2026-0470 Product # DKS0420 កន្ត្រៃដងក្រហមលឿង (PT)</t>
  </si>
  <si>
    <t>ICS: Inventory for INV # CI2026-0470 Product # DKS0337 ក្រដាស់ខាត់សន្លឹក លេខ 60,100…</t>
  </si>
  <si>
    <t>ICS: COGS for INV # CI2026-0470 Product # DKS0337 ក្រដាស់ខាត់សន្លឹក លេខ 60,100…</t>
  </si>
  <si>
    <t>ICS: INV # CI2026-0470 Product # DKS0337 ក្រដាស់ខាត់សន្លឹក លេខ 60,100…</t>
  </si>
  <si>
    <t>ICS: Inventory for INV # CI2026-0470 Product # DKS0426 កំបិតឈូស 4''​ box/10pcs</t>
  </si>
  <si>
    <t>ICS: COGS for INV # CI2026-0470 Product # DKS0426 កំបិតឈូស 4''​ box/10pcs</t>
  </si>
  <si>
    <t>ICS: INV # CI2026-0470 Product # DKS0426 កំបិតឈូស 4''​ box/10pcs</t>
  </si>
  <si>
    <t>ICS: Inventory for INV # CI2026-0470 Product # DKS0409 ទុយោក្បាលពីរ 60cm</t>
  </si>
  <si>
    <t>ICS: COGS for INV # CI2026-0470 Product # DKS0409 ទុយោក្បាលពីរ 60cm</t>
  </si>
  <si>
    <t>ICS: INV # CI2026-0470 Product # DKS0409 ទុយោក្បាលពីរ 60cm</t>
  </si>
  <si>
    <t>CI2026-0471</t>
  </si>
  <si>
    <t>ICS: INV # CI2026-0471</t>
  </si>
  <si>
    <t>ICS: Inventory for INV # CI2026-0471 Product # DKS0177 ស៊ីម៉ង់ ខន</t>
  </si>
  <si>
    <t>ICS: COGS for INV # CI2026-0471 Product # DKS0177 ស៊ីម៉ង់ ខន</t>
  </si>
  <si>
    <t>ICS: INV # CI2026-0471 Product # DKS0177 ស៊ីម៉ង់ ខន</t>
  </si>
  <si>
    <t>ICS: Inventory for INV # CI2026-0471 Product # DKS0305 ឥដ្ឋប្រហោង</t>
  </si>
  <si>
    <t>ICS: COGS for INV # CI2026-0471 Product # DKS0305 ឥដ្ឋប្រហោង</t>
  </si>
  <si>
    <t>ICS: INV # CI2026-0471 Product # DKS0305 ឥដ្ឋប្រហោង</t>
  </si>
  <si>
    <t>ICS: Inventory for INV # CI2026-0471 Product # DKS0181 ដែកសរសៃ​ 6L</t>
  </si>
  <si>
    <t>ICS: COGS for INV # CI2026-0471 Product # DKS0181 ដែកសរសៃ​ 6L</t>
  </si>
  <si>
    <t>ICS: INV # CI2026-0471 Product # DKS0181 ដែកសរសៃ​ 6L</t>
  </si>
  <si>
    <t>ICS: Inventory for INV # CI2026-0471 Product # DKS0358 ថ្មធំ (ល្អ)</t>
  </si>
  <si>
    <t>ICS: COGS for INV # CI2026-0471 Product # DKS0358 ថ្មធំ (ល្អ)</t>
  </si>
  <si>
    <t>ICS: INV # CI2026-0471 Product # DKS0358 ថ្មធំ (ល្អ)</t>
  </si>
  <si>
    <t>ICS: Inventory for INV # CI2026-0471 Product # DKS0396 ផ្លែកាត់ការ៉ូធ្មេញញឹក 4*T6</t>
  </si>
  <si>
    <t>ICS: COGS for INV # CI2026-0471 Product # DKS0396 ផ្លែកាត់ការ៉ូធ្មេញញឹក 4*T6</t>
  </si>
  <si>
    <t>ICS: INV # CI2026-0471 Product # DKS0396 ផ្លែកាត់ការ៉ូធ្មេញញឹក 4*T6</t>
  </si>
  <si>
    <t>ICS: Inventory for INV # CI2026-0471 Product # DKS0397 ផ្លែកាត់ក្រហម 1T</t>
  </si>
  <si>
    <t>ICS: COGS for INV # CI2026-0471 Product # DKS0397 ផ្លែកាត់ក្រហម 1T</t>
  </si>
  <si>
    <t>ICS: INV # CI2026-0471 Product # DKS0397 ផ្លែកាត់ក្រហម 1T</t>
  </si>
  <si>
    <t>ICS: Inventory for INV # CI2026-0471 Product # DKS0367 ម៉ែត្រកែង 3T</t>
  </si>
  <si>
    <t>ICS: COGS for INV # CI2026-0471 Product # DKS0367 ម៉ែត្រកែង 3T</t>
  </si>
  <si>
    <t>ICS: INV # CI2026-0471 Product # DKS0367 ម៉ែត្រកែង 3T</t>
  </si>
  <si>
    <t>ICS: Inventory for INV # CI2026-0471 Product # DKS0337 ក្រដាស់ខាត់សន្លឹក លេខ 60,100…</t>
  </si>
  <si>
    <t>ICS: COGS for INV # CI2026-0471 Product # DKS0337 ក្រដាស់ខាត់សន្លឹក លេខ 60,100…</t>
  </si>
  <si>
    <t>ICS: INV # CI2026-0471 Product # DKS0337 ក្រដាស់ខាត់សន្លឹក លេខ 60,100…</t>
  </si>
  <si>
    <t>ICS: Inventory for INV # CI2026-0471 Product # DKS0401 ពន្លាក 24mm</t>
  </si>
  <si>
    <t>ICS: COGS for INV # CI2026-0471 Product # DKS0401 ពន្លាក 24mm</t>
  </si>
  <si>
    <t>ICS: INV # CI2026-0471 Product # DKS0401 ពន្លាក 24mm</t>
  </si>
  <si>
    <t>ICS: Inventory for INV # CI2026-0471 Product # DKS0410 ទុយោក្បាលពីរ 80cm</t>
  </si>
  <si>
    <t>ICS: COGS for INV # CI2026-0471 Product # DKS0410 ទុយោក្បាលពីរ 80cm</t>
  </si>
  <si>
    <t>ICS: INV # CI2026-0471 Product # DKS0410 ទុយោក្បាលពីរ 80cm</t>
  </si>
  <si>
    <t>ICS: Inventory for INV # CI2026-0471 Product # DKS0420 កន្ត្រៃដងក្រហមលឿង (PT)</t>
  </si>
  <si>
    <t>ICS: COGS for INV # CI2026-0471 Product # DKS0420 កន្ត្រៃដងក្រហមលឿង (PT)</t>
  </si>
  <si>
    <t>ICS: INV # CI2026-0471 Product # DKS0420 កន្ត្រៃដងក្រហមលឿង (PT)</t>
  </si>
  <si>
    <t>ICS: Inventory for INV # CI2026-0471 Product # DKS0429 ញញួរការ៉ូ (ធំ)</t>
  </si>
  <si>
    <t>ICS: COGS for INV # CI2026-0471 Product # DKS0429 ញញួរការ៉ូ (ធំ)</t>
  </si>
  <si>
    <t>ICS: INV # CI2026-0471 Product # DKS0429 ញញួរការ៉ូ (ធំ)</t>
  </si>
  <si>
    <t>CI2026-0472</t>
  </si>
  <si>
    <t>ICS: INV # CI2026-0472</t>
  </si>
  <si>
    <t>ICS: Inventory for INV # CI2026-0472 Product # DKS0177 ស៊ីម៉ង់ ខន</t>
  </si>
  <si>
    <t>ICS: COGS for INV # CI2026-0472 Product # DKS0177 ស៊ីម៉ង់ ខន</t>
  </si>
  <si>
    <t>ICS: INV # CI2026-0472 Product # DKS0177 ស៊ីម៉ង់ ខន</t>
  </si>
  <si>
    <t>ICS: Inventory for INV # CI2026-0472 Product # DKS0305 ឥដ្ឋប្រហោង</t>
  </si>
  <si>
    <t>ICS: COGS for INV # CI2026-0472 Product # DKS0305 ឥដ្ឋប្រហោង</t>
  </si>
  <si>
    <t>ICS: INV # CI2026-0472 Product # DKS0305 ឥដ្ឋប្រហោង</t>
  </si>
  <si>
    <t>ICS: Inventory for INV # CI2026-0472 Product # DKS0294 ថ្មតូច</t>
  </si>
  <si>
    <t>ICS: COGS for INV # CI2026-0472 Product # DKS0294 ថ្មតូច</t>
  </si>
  <si>
    <t>ICS: INV # CI2026-0472 Product # DKS0294 ថ្មតូច</t>
  </si>
  <si>
    <t>ICS: Inventory for INV # CI2026-0472 Product # DKS0358 ថ្មធំ (ល្អ)</t>
  </si>
  <si>
    <t>ICS: COGS for INV # CI2026-0472 Product # DKS0358 ថ្មធំ (ល្អ)</t>
  </si>
  <si>
    <t>ICS: INV # CI2026-0472 Product # DKS0358 ថ្មធំ (ល្អ)</t>
  </si>
  <si>
    <t>ICS: Inventory for INV # CI2026-0472 Product # DKS0041 តេ 49</t>
  </si>
  <si>
    <t>ICS: COGS for INV # CI2026-0472 Product # DKS0041 តេ 49</t>
  </si>
  <si>
    <t>ICS: INV # CI2026-0472 Product # DKS0041 តេ 49</t>
  </si>
  <si>
    <t>ដំណរ 60*49</t>
  </si>
  <si>
    <t>ICS: Inventory for INV # CI2026-0472 Product # DKS0056 ដំណរ 60*49</t>
  </si>
  <si>
    <t>ICS: COGS for INV # CI2026-0472 Product # DKS0056 ដំណរ 60*49</t>
  </si>
  <si>
    <t>ICS: INV # CI2026-0472 Product # DKS0056 ដំណរ 60*49</t>
  </si>
  <si>
    <t>ICS: Inventory for INV # CI2026-0472 Product # DKS0096 ជើងអំពូល ជាប់ជញ្ជាំង 1</t>
  </si>
  <si>
    <t>ICS: COGS for INV # CI2026-0472 Product # DKS0096 ជើងអំពូល ជាប់ជញ្ជាំង 1</t>
  </si>
  <si>
    <t>ICS: INV # CI2026-0472 Product # DKS0096 ជើងអំពូល ជាប់ជញ្ជាំង 1</t>
  </si>
  <si>
    <t>ICS: Inventory for INV # CI2026-0472 Product # DKS0376 កុងតាក់ចុច2ព្រី2</t>
  </si>
  <si>
    <t>ICS: COGS for INV # CI2026-0472 Product # DKS0376 កុងតាក់ចុច2ព្រី2</t>
  </si>
  <si>
    <t>ICS: INV # CI2026-0472 Product # DKS0376 កុងតាក់ចុច2ព្រី2</t>
  </si>
  <si>
    <t>ICS: Inventory for INV # CI2026-0472 Product # DKS0273 ខ្សែភ្លើង 2x1.5</t>
  </si>
  <si>
    <t>ICS: COGS for INV # CI2026-0472 Product # DKS0273 ខ្សែភ្លើង 2x1.5</t>
  </si>
  <si>
    <t>ICS: INV # CI2026-0472 Product # DKS0273 ខ្សែភ្លើង 2x1.5</t>
  </si>
  <si>
    <t>ICS: Inventory for INV # CI2026-0472 Product # DKS0284 ក្រចាប់ 21</t>
  </si>
  <si>
    <t>ICS: COGS for INV # CI2026-0472 Product # DKS0284 ក្រចាប់ 21</t>
  </si>
  <si>
    <t>ICS: INV # CI2026-0472 Product # DKS0284 ក្រចាប់ 21</t>
  </si>
  <si>
    <t>ICS: Inventory for INV # CI2026-0472 Product # DKS0276 ឌុយភ្លើង</t>
  </si>
  <si>
    <t>ICS: COGS for INV # CI2026-0472 Product # DKS0276 ឌុយភ្លើង</t>
  </si>
  <si>
    <t>ICS: INV # CI2026-0472 Product # DKS0276 ឌុយភ្លើង</t>
  </si>
  <si>
    <t>ICS: Inventory for INV # CI2026-0472 Product # DKS0398 ផ្លែកាត់ក្រហម 355cm</t>
  </si>
  <si>
    <t>ICS: COGS for INV # CI2026-0472 Product # DKS0398 ផ្លែកាត់ក្រហម 355cm</t>
  </si>
  <si>
    <t>ICS: INV # CI2026-0472 Product # DKS0398 ផ្លែកាត់ក្រហម 355cm</t>
  </si>
  <si>
    <t>ICS: Inventory for INV # CI2026-0472 Product # DKS0389 ស្កុតក្រណាត់ថ្មី 6កង (លាយ)</t>
  </si>
  <si>
    <t>ICS: COGS for INV # CI2026-0472 Product # DKS0389 ស្កុតក្រណាត់ថ្មី 6កង (លាយ)</t>
  </si>
  <si>
    <t>ICS: INV # CI2026-0472 Product # DKS0389 ស្កុតក្រណាត់ថ្មី 6កង (លាយ)</t>
  </si>
  <si>
    <t>ICS: Inventory for INV # CI2026-0472 Product # DKS0423 ខ្សែរឹត (ស) 1.5T ក្រាស់</t>
  </si>
  <si>
    <t>ICS: COGS for INV # CI2026-0472 Product # DKS0423 ខ្សែរឹត (ស) 1.5T ក្រាស់</t>
  </si>
  <si>
    <t>ICS: INV # CI2026-0472 Product # DKS0423 ខ្សែរឹត (ស) 1.5T ក្រាស់</t>
  </si>
  <si>
    <t>D:\1_Documents\1_Companies\C009-KOK SNUOL\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</si>
</sst>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  <numFmt numFmtId="173" formatCode="#,##0.000"/>
  </numFmts>
  <fonts count="8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sz val="26"/>
      <color rgb="FF0066CC"/>
      <name val="Roboto Medium"/>
    </font>
    <font>
      <u/>
      <sz val="14"/>
      <color rgb="FF0066CC"/>
      <name val="Roboto"/>
    </font>
    <font>
      <u/>
      <sz val="14"/>
      <color rgb="FF0066CC"/>
      <name val="Roboto Medium"/>
    </font>
    <font>
      <sz val="20"/>
      <color theme="1"/>
      <name val="Kh Muol"/>
    </font>
    <font>
      <sz val="14"/>
      <color theme="1"/>
      <name val="Kh Muol"/>
    </font>
    <font>
      <sz val="14"/>
      <color theme="1"/>
      <name val="Roboto Medium"/>
    </font>
    <font>
      <sz val="13"/>
      <color theme="1"/>
      <name val="Khmer OS Battambang"/>
    </font>
    <font>
      <sz val="11"/>
      <color rgb="FF9C57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thin">
        <color theme="4" tint="0.59999389629810485"/>
      </right>
      <top/>
      <bottom style="medium">
        <color theme="4" tint="0.59999389629810485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0" fontId="88" fillId="8" borderId="0" applyNumberFormat="0" applyBorder="0" applyAlignment="0" applyProtection="0"/>
  </cellStyleXfs>
  <cellXfs count="549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48" fillId="0" borderId="0" xfId="0" applyFont="1"/>
    <xf numFmtId="22" fontId="0" fillId="0" borderId="0" xfId="0" applyNumberForma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58" fillId="0" borderId="0" xfId="0" applyNumberFormat="1" applyFont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1" fillId="4" borderId="30" xfId="0" applyFont="1" applyFill="1" applyBorder="1" applyAlignment="1">
      <alignment horizontal="center" vertical="center"/>
    </xf>
    <xf numFmtId="49" fontId="71" fillId="4" borderId="30" xfId="0" applyNumberFormat="1" applyFont="1" applyFill="1" applyBorder="1" applyAlignment="1">
      <alignment horizontal="center" vertical="center"/>
    </xf>
    <xf numFmtId="14" fontId="71" fillId="4" borderId="30" xfId="0" applyNumberFormat="1" applyFont="1" applyFill="1" applyBorder="1" applyAlignment="1">
      <alignment horizontal="center" vertical="center"/>
    </xf>
    <xf numFmtId="0" fontId="72" fillId="4" borderId="31" xfId="0" applyFont="1" applyFill="1" applyBorder="1" applyAlignment="1">
      <alignment horizontal="center" vertical="center"/>
    </xf>
    <xf numFmtId="49" fontId="72" fillId="4" borderId="31" xfId="0" applyNumberFormat="1" applyFont="1" applyFill="1" applyBorder="1" applyAlignment="1">
      <alignment horizontal="center" vertical="center"/>
    </xf>
    <xf numFmtId="14" fontId="72" fillId="4" borderId="31" xfId="0" applyNumberFormat="1" applyFont="1" applyFill="1" applyBorder="1" applyAlignment="1">
      <alignment horizontal="center" vertical="center"/>
    </xf>
    <xf numFmtId="0" fontId="73" fillId="4" borderId="30" xfId="0" applyFont="1" applyFill="1" applyBorder="1" applyAlignment="1">
      <alignment horizontal="center" vertical="center"/>
    </xf>
    <xf numFmtId="49" fontId="73" fillId="4" borderId="30" xfId="0" applyNumberFormat="1" applyFont="1" applyFill="1" applyBorder="1" applyAlignment="1">
      <alignment horizontal="center" vertical="center"/>
    </xf>
    <xf numFmtId="14" fontId="73" fillId="4" borderId="30" xfId="0" applyNumberFormat="1" applyFont="1" applyFill="1" applyBorder="1" applyAlignment="1">
      <alignment horizontal="center" vertical="center"/>
    </xf>
    <xf numFmtId="49" fontId="73" fillId="4" borderId="30" xfId="0" applyNumberFormat="1" applyFont="1" applyFill="1" applyBorder="1" applyAlignment="1">
      <alignment horizontal="left" vertical="center"/>
    </xf>
    <xf numFmtId="169" fontId="73" fillId="4" borderId="30" xfId="0" applyNumberFormat="1" applyFont="1" applyFill="1" applyBorder="1" applyAlignment="1">
      <alignment horizontal="center" vertical="center"/>
    </xf>
    <xf numFmtId="49" fontId="72" fillId="4" borderId="31" xfId="0" applyNumberFormat="1" applyFont="1" applyFill="1" applyBorder="1" applyAlignment="1">
      <alignment horizontal="left" vertical="center"/>
    </xf>
    <xf numFmtId="169" fontId="72" fillId="4" borderId="31" xfId="0" applyNumberFormat="1" applyFont="1" applyFill="1" applyBorder="1" applyAlignment="1">
      <alignment horizontal="center" vertical="center"/>
    </xf>
    <xf numFmtId="0" fontId="74" fillId="4" borderId="31" xfId="0" applyFont="1" applyFill="1" applyBorder="1" applyAlignment="1">
      <alignment horizontal="center" vertical="center"/>
    </xf>
    <xf numFmtId="49" fontId="74" fillId="4" borderId="31" xfId="0" applyNumberFormat="1" applyFont="1" applyFill="1" applyBorder="1" applyAlignment="1">
      <alignment horizontal="center" vertical="center"/>
    </xf>
    <xf numFmtId="4" fontId="73" fillId="4" borderId="30" xfId="0" applyNumberFormat="1" applyFont="1" applyFill="1" applyBorder="1" applyAlignment="1">
      <alignment horizontal="center" vertical="center"/>
    </xf>
    <xf numFmtId="0" fontId="72" fillId="4" borderId="30" xfId="0" applyFont="1" applyFill="1" applyBorder="1" applyAlignment="1">
      <alignment horizontal="center" vertical="center"/>
    </xf>
    <xf numFmtId="14" fontId="74" fillId="4" borderId="31" xfId="0" applyNumberFormat="1" applyFont="1" applyFill="1" applyBorder="1" applyAlignment="1">
      <alignment horizontal="center" vertical="center"/>
    </xf>
    <xf numFmtId="4" fontId="74" fillId="4" borderId="31" xfId="0" applyNumberFormat="1" applyFont="1" applyFill="1" applyBorder="1" applyAlignment="1">
      <alignment horizontal="center" vertical="center"/>
    </xf>
    <xf numFmtId="0" fontId="75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1" fillId="4" borderId="40" xfId="0" applyFont="1" applyFill="1" applyBorder="1" applyAlignment="1">
      <alignment horizontal="center" vertical="center"/>
    </xf>
    <xf numFmtId="0" fontId="74" fillId="4" borderId="41" xfId="0" applyFont="1" applyFill="1" applyBorder="1" applyAlignment="1">
      <alignment horizontal="center" vertical="top"/>
    </xf>
    <xf numFmtId="0" fontId="74" fillId="4" borderId="39" xfId="0" applyFont="1" applyFill="1" applyBorder="1" applyAlignment="1">
      <alignment horizontal="center"/>
    </xf>
    <xf numFmtId="0" fontId="74" fillId="4" borderId="39" xfId="0" applyFont="1" applyFill="1" applyBorder="1" applyAlignment="1">
      <alignment horizontal="center" textRotation="45"/>
    </xf>
    <xf numFmtId="0" fontId="68" fillId="0" borderId="0" xfId="0" applyFont="1" applyAlignment="1">
      <alignment horizontal="centerContinuous"/>
    </xf>
    <xf numFmtId="0" fontId="74" fillId="4" borderId="43" xfId="0" applyFont="1" applyFill="1" applyBorder="1" applyAlignment="1">
      <alignment horizontal="center" textRotation="45"/>
    </xf>
    <xf numFmtId="14" fontId="74" fillId="4" borderId="39" xfId="0" applyNumberFormat="1" applyFont="1" applyFill="1" applyBorder="1" applyAlignment="1">
      <alignment horizontal="center"/>
    </xf>
    <xf numFmtId="14" fontId="74" fillId="4" borderId="43" xfId="0" applyNumberFormat="1" applyFont="1" applyFill="1" applyBorder="1" applyAlignment="1">
      <alignment horizontal="center"/>
    </xf>
    <xf numFmtId="0" fontId="76" fillId="4" borderId="39" xfId="0" applyFont="1" applyFill="1" applyBorder="1" applyAlignment="1">
      <alignment horizontal="center" textRotation="45"/>
    </xf>
    <xf numFmtId="0" fontId="77" fillId="4" borderId="39" xfId="0" applyFont="1" applyFill="1" applyBorder="1" applyAlignment="1">
      <alignment horizontal="center"/>
    </xf>
    <xf numFmtId="172" fontId="77" fillId="4" borderId="39" xfId="0" applyNumberFormat="1" applyFont="1" applyFill="1" applyBorder="1" applyAlignment="1">
      <alignment horizontal="center"/>
    </xf>
    <xf numFmtId="0" fontId="78" fillId="4" borderId="40" xfId="0" applyFont="1" applyFill="1" applyBorder="1" applyAlignment="1">
      <alignment horizontal="center"/>
    </xf>
    <xf numFmtId="0" fontId="79" fillId="4" borderId="41" xfId="0" applyFont="1" applyFill="1" applyBorder="1" applyAlignment="1">
      <alignment horizontal="center"/>
    </xf>
    <xf numFmtId="0" fontId="78" fillId="4" borderId="40" xfId="0" applyFont="1" applyFill="1" applyBorder="1" applyAlignment="1">
      <alignment horizontal="center" textRotation="45"/>
    </xf>
    <xf numFmtId="0" fontId="80" fillId="4" borderId="41" xfId="0" applyFont="1" applyFill="1" applyBorder="1" applyAlignment="1">
      <alignment horizontal="center" textRotation="45"/>
    </xf>
    <xf numFmtId="0" fontId="76" fillId="4" borderId="41" xfId="0" applyFont="1" applyFill="1" applyBorder="1" applyAlignment="1">
      <alignment horizontal="center" textRotation="45"/>
    </xf>
    <xf numFmtId="2" fontId="78" fillId="4" borderId="40" xfId="0" applyNumberFormat="1" applyFont="1" applyFill="1" applyBorder="1" applyAlignment="1">
      <alignment horizontal="center"/>
    </xf>
    <xf numFmtId="2" fontId="79" fillId="4" borderId="41" xfId="0" applyNumberFormat="1" applyFont="1" applyFill="1" applyBorder="1" applyAlignment="1">
      <alignment horizontal="center"/>
    </xf>
    <xf numFmtId="0" fontId="71" fillId="4" borderId="40" xfId="0" applyFont="1" applyFill="1" applyBorder="1" applyAlignment="1">
      <alignment horizontal="center"/>
    </xf>
    <xf numFmtId="0" fontId="72" fillId="4" borderId="41" xfId="0" applyFont="1" applyFill="1" applyBorder="1" applyAlignment="1">
      <alignment horizontal="center" vertical="top"/>
    </xf>
    <xf numFmtId="0" fontId="74" fillId="4" borderId="31" xfId="0" applyFont="1" applyFill="1" applyBorder="1" applyAlignment="1">
      <alignment horizontal="center" vertical="top"/>
    </xf>
    <xf numFmtId="0" fontId="73" fillId="4" borderId="30" xfId="0" applyFont="1" applyFill="1" applyBorder="1" applyAlignment="1">
      <alignment horizontal="center"/>
    </xf>
    <xf numFmtId="14" fontId="73" fillId="4" borderId="30" xfId="0" applyNumberFormat="1" applyFont="1" applyFill="1" applyBorder="1" applyAlignment="1">
      <alignment horizontal="center"/>
    </xf>
    <xf numFmtId="170" fontId="73" fillId="4" borderId="30" xfId="0" applyNumberFormat="1" applyFont="1" applyFill="1" applyBorder="1" applyAlignment="1">
      <alignment horizontal="center"/>
    </xf>
    <xf numFmtId="169" fontId="73" fillId="4" borderId="30" xfId="0" applyNumberFormat="1" applyFont="1" applyFill="1" applyBorder="1" applyAlignment="1">
      <alignment horizontal="center"/>
    </xf>
    <xf numFmtId="14" fontId="74" fillId="4" borderId="31" xfId="0" applyNumberFormat="1" applyFont="1" applyFill="1" applyBorder="1" applyAlignment="1">
      <alignment horizontal="center" vertical="top"/>
    </xf>
    <xf numFmtId="170" fontId="74" fillId="4" borderId="31" xfId="0" applyNumberFormat="1" applyFont="1" applyFill="1" applyBorder="1" applyAlignment="1">
      <alignment horizontal="center" vertical="top"/>
    </xf>
    <xf numFmtId="169" fontId="74" fillId="4" borderId="31" xfId="0" applyNumberFormat="1" applyFont="1" applyFill="1" applyBorder="1" applyAlignment="1">
      <alignment horizontal="center" vertical="top"/>
    </xf>
    <xf numFmtId="49" fontId="74" fillId="4" borderId="31" xfId="0" applyNumberFormat="1" applyFont="1" applyFill="1" applyBorder="1" applyAlignment="1">
      <alignment horizontal="center" vertical="top"/>
    </xf>
    <xf numFmtId="49" fontId="74" fillId="4" borderId="31" xfId="0" applyNumberFormat="1" applyFont="1" applyFill="1" applyBorder="1" applyAlignment="1">
      <alignment horizontal="center" textRotation="45"/>
    </xf>
    <xf numFmtId="0" fontId="74" fillId="4" borderId="31" xfId="0" applyFont="1" applyFill="1" applyBorder="1" applyAlignment="1">
      <alignment horizontal="center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0" fontId="74" fillId="0" borderId="0" xfId="0" applyFont="1" applyAlignment="1">
      <alignment horizontal="center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79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3" fillId="0" borderId="0" xfId="0" applyFont="1" applyAlignment="1">
      <alignment horizontal="center"/>
    </xf>
    <xf numFmtId="0" fontId="74" fillId="0" borderId="0" xfId="0" applyFont="1" applyAlignment="1">
      <alignment horizontal="center" vertical="top"/>
    </xf>
    <xf numFmtId="14" fontId="73" fillId="0" borderId="0" xfId="0" applyNumberFormat="1" applyFont="1" applyAlignment="1">
      <alignment horizontal="center"/>
    </xf>
    <xf numFmtId="14" fontId="74" fillId="0" borderId="0" xfId="0" applyNumberFormat="1" applyFont="1" applyAlignment="1">
      <alignment horizontal="center" vertical="top"/>
    </xf>
    <xf numFmtId="170" fontId="73" fillId="0" borderId="0" xfId="0" applyNumberFormat="1" applyFont="1" applyAlignment="1">
      <alignment horizontal="center"/>
    </xf>
    <xf numFmtId="170" fontId="74" fillId="0" borderId="0" xfId="0" applyNumberFormat="1" applyFont="1" applyAlignment="1">
      <alignment horizontal="center" vertical="top"/>
    </xf>
    <xf numFmtId="169" fontId="73" fillId="0" borderId="0" xfId="0" applyNumberFormat="1" applyFont="1" applyAlignment="1">
      <alignment horizontal="center"/>
    </xf>
    <xf numFmtId="169" fontId="74" fillId="0" borderId="0" xfId="0" applyNumberFormat="1" applyFont="1" applyAlignment="1">
      <alignment horizontal="center" vertical="top"/>
    </xf>
    <xf numFmtId="0" fontId="71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left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68" fillId="0" borderId="0" xfId="0" applyFont="1" applyAlignment="1">
      <alignment horizontal="left" vertical="center" indent="20"/>
    </xf>
    <xf numFmtId="0" fontId="73" fillId="4" borderId="30" xfId="0" applyFont="1" applyFill="1" applyBorder="1" applyAlignment="1">
      <alignment horizontal="left" vertical="center"/>
    </xf>
    <xf numFmtId="0" fontId="72" fillId="4" borderId="31" xfId="0" applyFont="1" applyFill="1" applyBorder="1" applyAlignment="1">
      <alignment horizontal="left" vertical="center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6" fillId="4" borderId="39" xfId="0" applyFont="1" applyFill="1" applyBorder="1" applyAlignment="1">
      <alignment horizontal="center"/>
    </xf>
    <xf numFmtId="0" fontId="76" fillId="4" borderId="43" xfId="0" applyFont="1" applyFill="1" applyBorder="1" applyAlignment="1">
      <alignment horizontal="center"/>
    </xf>
    <xf numFmtId="0" fontId="76" fillId="4" borderId="44" xfId="0" applyFont="1" applyFill="1" applyBorder="1" applyAlignment="1">
      <alignment horizontal="center" textRotation="45"/>
    </xf>
    <xf numFmtId="0" fontId="76" fillId="4" borderId="42" xfId="0" applyFont="1" applyFill="1" applyBorder="1" applyAlignment="1">
      <alignment horizontal="center"/>
    </xf>
    <xf numFmtId="3" fontId="76" fillId="4" borderId="39" xfId="0" applyNumberFormat="1" applyFont="1" applyFill="1" applyBorder="1" applyAlignment="1">
      <alignment horizontal="center"/>
    </xf>
    <xf numFmtId="4" fontId="76" fillId="4" borderId="39" xfId="0" applyNumberFormat="1" applyFont="1" applyFill="1" applyBorder="1" applyAlignment="1">
      <alignment horizontal="center"/>
    </xf>
    <xf numFmtId="0" fontId="42" fillId="0" borderId="0" xfId="0" applyFont="1"/>
    <xf numFmtId="0" fontId="36" fillId="0" borderId="0" xfId="0" applyFont="1" applyAlignment="1">
      <alignment vertical="center"/>
    </xf>
    <xf numFmtId="0" fontId="41" fillId="0" borderId="32" xfId="0" applyFont="1" applyBorder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39" fillId="0" borderId="0" xfId="0" applyFont="1" applyAlignment="1">
      <alignment vertical="top"/>
    </xf>
    <xf numFmtId="44" fontId="15" fillId="0" borderId="0" xfId="0" applyNumberFormat="1" applyFont="1"/>
    <xf numFmtId="167" fontId="41" fillId="0" borderId="32" xfId="0" applyNumberFormat="1" applyFont="1" applyBorder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68" fontId="0" fillId="0" borderId="0" xfId="0" applyNumberFormat="1"/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4" fontId="36" fillId="0" borderId="33" xfId="0" applyNumberFormat="1" applyFont="1" applyBorder="1" applyAlignment="1">
      <alignment horizontal="right" vertical="center"/>
    </xf>
    <xf numFmtId="4" fontId="38" fillId="0" borderId="33" xfId="0" applyNumberFormat="1" applyFont="1" applyBorder="1" applyAlignment="1">
      <alignment horizontal="right" vertical="center"/>
    </xf>
    <xf numFmtId="3" fontId="42" fillId="0" borderId="0" xfId="0" applyNumberFormat="1" applyFont="1" applyAlignment="1">
      <alignment horizontal="center" vertical="center"/>
    </xf>
    <xf numFmtId="4" fontId="42" fillId="0" borderId="0" xfId="0" applyNumberFormat="1" applyFont="1" applyAlignment="1">
      <alignment horizontal="center" vertical="center"/>
    </xf>
    <xf numFmtId="22" fontId="4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indent="20"/>
    </xf>
    <xf numFmtId="14" fontId="36" fillId="0" borderId="0" xfId="0" applyNumberFormat="1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58" fillId="0" borderId="0" xfId="0" applyNumberFormat="1" applyFont="1" applyAlignment="1">
      <alignment horizontal="center"/>
    </xf>
    <xf numFmtId="0" fontId="82" fillId="0" borderId="33" xfId="0" applyFont="1" applyBorder="1" applyAlignment="1">
      <alignment horizontal="left" vertical="center"/>
    </xf>
    <xf numFmtId="0" fontId="7" fillId="2" borderId="0" xfId="0" applyFont="1" applyFill="1"/>
    <xf numFmtId="0" fontId="0" fillId="2" borderId="0" xfId="0" applyFill="1" applyAlignment="1">
      <alignment horizontal="left" vertical="center"/>
    </xf>
    <xf numFmtId="49" fontId="74" fillId="0" borderId="0" xfId="0" applyNumberFormat="1" applyFont="1" applyAlignment="1">
      <alignment horizontal="center" vertical="center"/>
    </xf>
    <xf numFmtId="4" fontId="36" fillId="0" borderId="45" xfId="0" applyNumberFormat="1" applyFont="1" applyBorder="1" applyAlignment="1">
      <alignment horizontal="right" vertical="center"/>
    </xf>
    <xf numFmtId="0" fontId="51" fillId="0" borderId="46" xfId="0" applyFont="1" applyBorder="1" applyAlignment="1">
      <alignment horizontal="center" vertical="center"/>
    </xf>
    <xf numFmtId="2" fontId="79" fillId="4" borderId="47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36" fillId="2" borderId="0" xfId="0" applyFont="1" applyFill="1"/>
    <xf numFmtId="172" fontId="36" fillId="2" borderId="0" xfId="0" applyNumberFormat="1" applyFont="1" applyFill="1"/>
    <xf numFmtId="0" fontId="0" fillId="2" borderId="0" xfId="0" applyFill="1"/>
    <xf numFmtId="0" fontId="76" fillId="4" borderId="39" xfId="0" applyFont="1" applyFill="1" applyBorder="1" applyAlignment="1">
      <alignment horizontal="center" vertical="center"/>
    </xf>
    <xf numFmtId="3" fontId="76" fillId="4" borderId="39" xfId="0" applyNumberFormat="1" applyFont="1" applyFill="1" applyBorder="1" applyAlignment="1">
      <alignment horizontal="center" vertical="center"/>
    </xf>
    <xf numFmtId="4" fontId="76" fillId="4" borderId="39" xfId="0" applyNumberFormat="1" applyFont="1" applyFill="1" applyBorder="1" applyAlignment="1">
      <alignment horizontal="center" vertical="center"/>
    </xf>
    <xf numFmtId="0" fontId="76" fillId="4" borderId="39" xfId="0" applyFont="1" applyFill="1" applyBorder="1" applyAlignment="1">
      <alignment horizontal="center" vertical="center" wrapText="1"/>
    </xf>
    <xf numFmtId="0" fontId="78" fillId="4" borderId="3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49" fontId="38" fillId="0" borderId="25" xfId="0" applyNumberFormat="1" applyFont="1" applyBorder="1" applyAlignment="1">
      <alignment horizontal="center" vertical="center"/>
    </xf>
    <xf numFmtId="4" fontId="38" fillId="0" borderId="25" xfId="0" applyNumberFormat="1" applyFont="1" applyBorder="1" applyAlignment="1">
      <alignment horizontal="right" vertical="center"/>
    </xf>
    <xf numFmtId="4" fontId="36" fillId="0" borderId="25" xfId="0" applyNumberFormat="1" applyFont="1" applyBorder="1" applyAlignment="1">
      <alignment horizontal="right" vertical="center"/>
    </xf>
    <xf numFmtId="4" fontId="36" fillId="0" borderId="26" xfId="0" applyNumberFormat="1" applyFont="1" applyBorder="1" applyAlignment="1">
      <alignment horizontal="right" vertical="center"/>
    </xf>
    <xf numFmtId="0" fontId="15" fillId="0" borderId="0" xfId="0" applyFont="1"/>
    <xf numFmtId="0" fontId="40" fillId="0" borderId="25" xfId="0" applyFont="1" applyBorder="1" applyAlignment="1">
      <alignment horizontal="center" vertical="center"/>
    </xf>
    <xf numFmtId="14" fontId="36" fillId="0" borderId="25" xfId="0" applyNumberFormat="1" applyFont="1" applyBorder="1" applyAlignment="1">
      <alignment horizontal="center"/>
    </xf>
    <xf numFmtId="168" fontId="15" fillId="0" borderId="0" xfId="0" applyNumberFormat="1" applyFont="1"/>
    <xf numFmtId="0" fontId="40" fillId="0" borderId="26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2" fontId="42" fillId="0" borderId="0" xfId="0" applyNumberFormat="1" applyFont="1"/>
    <xf numFmtId="0" fontId="40" fillId="0" borderId="27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0" fontId="36" fillId="7" borderId="33" xfId="0" applyFont="1" applyFill="1" applyBorder="1" applyAlignment="1">
      <alignment horizontal="center" vertical="center"/>
    </xf>
    <xf numFmtId="0" fontId="42" fillId="7" borderId="33" xfId="0" applyFont="1" applyFill="1" applyBorder="1" applyAlignment="1">
      <alignment horizontal="center" vertical="center"/>
    </xf>
    <xf numFmtId="14" fontId="36" fillId="7" borderId="33" xfId="0" applyNumberFormat="1" applyFont="1" applyFill="1" applyBorder="1" applyAlignment="1">
      <alignment horizontal="center"/>
    </xf>
    <xf numFmtId="14" fontId="36" fillId="7" borderId="33" xfId="0" applyNumberFormat="1" applyFont="1" applyFill="1" applyBorder="1" applyAlignment="1">
      <alignment horizontal="center" vertical="center"/>
    </xf>
    <xf numFmtId="49" fontId="7" fillId="7" borderId="33" xfId="0" applyNumberFormat="1" applyFont="1" applyFill="1" applyBorder="1" applyAlignment="1">
      <alignment horizontal="center" vertical="center"/>
    </xf>
    <xf numFmtId="49" fontId="7" fillId="7" borderId="33" xfId="0" applyNumberFormat="1" applyFont="1" applyFill="1" applyBorder="1" applyAlignment="1">
      <alignment horizontal="left"/>
    </xf>
    <xf numFmtId="49" fontId="38" fillId="7" borderId="33" xfId="0" applyNumberFormat="1" applyFont="1" applyFill="1" applyBorder="1" applyAlignment="1">
      <alignment horizontal="center" vertical="center"/>
    </xf>
    <xf numFmtId="0" fontId="38" fillId="7" borderId="33" xfId="0" applyFont="1" applyFill="1" applyBorder="1" applyAlignment="1">
      <alignment horizontal="center" vertical="center"/>
    </xf>
    <xf numFmtId="4" fontId="38" fillId="7" borderId="33" xfId="0" applyNumberFormat="1" applyFont="1" applyFill="1" applyBorder="1" applyAlignment="1">
      <alignment horizontal="right" vertical="center"/>
    </xf>
    <xf numFmtId="4" fontId="36" fillId="7" borderId="33" xfId="0" applyNumberFormat="1" applyFont="1" applyFill="1" applyBorder="1" applyAlignment="1">
      <alignment horizontal="right" vertical="center"/>
    </xf>
    <xf numFmtId="4" fontId="0" fillId="7" borderId="0" xfId="0" applyNumberFormat="1" applyFill="1"/>
    <xf numFmtId="0" fontId="0" fillId="7" borderId="33" xfId="0" applyFill="1" applyBorder="1" applyAlignment="1">
      <alignment horizontal="center" vertical="center"/>
    </xf>
    <xf numFmtId="0" fontId="51" fillId="7" borderId="46" xfId="0" applyFont="1" applyFill="1" applyBorder="1" applyAlignment="1">
      <alignment horizontal="center" vertical="center"/>
    </xf>
    <xf numFmtId="0" fontId="51" fillId="7" borderId="33" xfId="0" applyFont="1" applyFill="1" applyBorder="1" applyAlignment="1">
      <alignment horizontal="center" vertical="center"/>
    </xf>
    <xf numFmtId="49" fontId="36" fillId="7" borderId="33" xfId="0" applyNumberFormat="1" applyFont="1" applyFill="1" applyBorder="1" applyAlignment="1">
      <alignment horizontal="center" vertical="center"/>
    </xf>
    <xf numFmtId="0" fontId="42" fillId="7" borderId="0" xfId="0" applyFont="1" applyFill="1" applyAlignment="1">
      <alignment horizontal="center" vertical="center"/>
    </xf>
    <xf numFmtId="168" fontId="0" fillId="7" borderId="0" xfId="0" applyNumberFormat="1" applyFill="1"/>
    <xf numFmtId="44" fontId="15" fillId="7" borderId="0" xfId="0" applyNumberFormat="1" applyFont="1" applyFill="1"/>
    <xf numFmtId="0" fontId="0" fillId="7" borderId="0" xfId="0" applyFill="1"/>
    <xf numFmtId="0" fontId="36" fillId="7" borderId="0" xfId="0" applyFont="1" applyFill="1"/>
    <xf numFmtId="0" fontId="68" fillId="0" borderId="0" xfId="0" applyFont="1" applyAlignment="1">
      <alignment horizontal="left" vertical="center"/>
    </xf>
    <xf numFmtId="14" fontId="36" fillId="2" borderId="0" xfId="0" applyNumberFormat="1" applyFont="1" applyFill="1" applyAlignment="1">
      <alignment horizontal="center" vertical="center"/>
    </xf>
    <xf numFmtId="49" fontId="3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36" fillId="2" borderId="0" xfId="0" applyFont="1" applyFill="1" applyAlignment="1">
      <alignment horizontal="center"/>
    </xf>
    <xf numFmtId="173" fontId="36" fillId="0" borderId="0" xfId="0" applyNumberFormat="1" applyFont="1" applyAlignment="1">
      <alignment horizontal="center" vertical="center"/>
    </xf>
    <xf numFmtId="173" fontId="71" fillId="4" borderId="40" xfId="0" applyNumberFormat="1" applyFont="1" applyFill="1" applyBorder="1" applyAlignment="1">
      <alignment horizontal="center"/>
    </xf>
    <xf numFmtId="173" fontId="72" fillId="4" borderId="41" xfId="0" applyNumberFormat="1" applyFont="1" applyFill="1" applyBorder="1" applyAlignment="1">
      <alignment horizontal="center" vertical="top"/>
    </xf>
    <xf numFmtId="173" fontId="36" fillId="5" borderId="0" xfId="0" applyNumberFormat="1" applyFont="1" applyFill="1" applyAlignment="1">
      <alignment horizontal="center" vertical="center"/>
    </xf>
    <xf numFmtId="173" fontId="36" fillId="2" borderId="0" xfId="0" applyNumberFormat="1" applyFont="1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3" fontId="71" fillId="4" borderId="30" xfId="0" applyNumberFormat="1" applyFont="1" applyFill="1" applyBorder="1" applyAlignment="1">
      <alignment horizontal="center" vertical="center"/>
    </xf>
    <xf numFmtId="173" fontId="74" fillId="4" borderId="31" xfId="0" applyNumberFormat="1" applyFont="1" applyFill="1" applyBorder="1" applyAlignment="1">
      <alignment horizontal="center" vertical="top"/>
    </xf>
    <xf numFmtId="0" fontId="7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4" fontId="36" fillId="0" borderId="0" xfId="0" applyNumberFormat="1" applyFont="1" applyAlignment="1">
      <alignment vertical="center"/>
    </xf>
    <xf numFmtId="49" fontId="36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173" fontId="36" fillId="0" borderId="0" xfId="0" applyNumberFormat="1" applyFont="1" applyAlignment="1">
      <alignment vertical="center"/>
    </xf>
    <xf numFmtId="49" fontId="0" fillId="0" borderId="0" xfId="0" applyNumberFormat="1" applyAlignment="1">
      <alignment horizontal="right" vertical="center"/>
    </xf>
    <xf numFmtId="49" fontId="7" fillId="0" borderId="0" xfId="0" applyNumberFormat="1" applyFont="1" applyAlignment="1">
      <alignment horizontal="right"/>
    </xf>
    <xf numFmtId="4" fontId="36" fillId="7" borderId="45" xfId="0" applyNumberFormat="1" applyFont="1" applyFill="1" applyBorder="1" applyAlignment="1">
      <alignment horizontal="right" vertical="center"/>
    </xf>
    <xf numFmtId="0" fontId="84" fillId="0" borderId="0" xfId="0" applyFont="1" applyAlignment="1">
      <alignment horizontal="centerContinuous" vertical="top"/>
    </xf>
    <xf numFmtId="0" fontId="85" fillId="6" borderId="35" xfId="0" applyFont="1" applyFill="1" applyBorder="1" applyAlignment="1">
      <alignment horizontal="center"/>
    </xf>
    <xf numFmtId="0" fontId="85" fillId="6" borderId="36" xfId="0" applyFont="1" applyFill="1" applyBorder="1" applyAlignment="1">
      <alignment horizontal="center"/>
    </xf>
    <xf numFmtId="0" fontId="86" fillId="6" borderId="37" xfId="0" applyFont="1" applyFill="1" applyBorder="1" applyAlignment="1">
      <alignment horizontal="center" vertical="top"/>
    </xf>
    <xf numFmtId="0" fontId="86" fillId="6" borderId="38" xfId="0" applyFont="1" applyFill="1" applyBorder="1" applyAlignment="1">
      <alignment horizontal="center" vertical="top"/>
    </xf>
    <xf numFmtId="0" fontId="87" fillId="0" borderId="48" xfId="0" applyFont="1" applyBorder="1" applyAlignment="1">
      <alignment horizontal="right"/>
    </xf>
    <xf numFmtId="0" fontId="87" fillId="0" borderId="48" xfId="0" applyFont="1" applyBorder="1" applyAlignment="1">
      <alignment horizontal="center"/>
    </xf>
    <xf numFmtId="14" fontId="87" fillId="0" borderId="48" xfId="0" applyNumberFormat="1" applyFont="1" applyBorder="1" applyAlignment="1">
      <alignment horizontal="right"/>
    </xf>
    <xf numFmtId="0" fontId="87" fillId="0" borderId="49" xfId="0" applyFont="1" applyBorder="1" applyAlignment="1">
      <alignment horizontal="right"/>
    </xf>
    <xf numFmtId="0" fontId="87" fillId="0" borderId="49" xfId="0" applyFont="1" applyBorder="1" applyAlignment="1">
      <alignment horizontal="center"/>
    </xf>
    <xf numFmtId="0" fontId="42" fillId="4" borderId="56" xfId="0" applyFont="1" applyFill="1" applyBorder="1" applyAlignment="1">
      <alignment horizontal="left" vertical="center"/>
    </xf>
    <xf numFmtId="0" fontId="88" fillId="0" borderId="0" xfId="6" applyFill="1"/>
    <xf numFmtId="0" fontId="68" fillId="0" borderId="0" xfId="0" applyFont="1" applyAlignment="1">
      <alignment vertical="center"/>
    </xf>
    <xf numFmtId="14" fontId="59" fillId="0" borderId="0" xfId="0" applyNumberFormat="1" applyFont="1"/>
    <xf numFmtId="0" fontId="59" fillId="0" borderId="0" xfId="0" applyFont="1" applyAlignment="1">
      <alignment vertical="center"/>
    </xf>
    <xf numFmtId="0" fontId="0" fillId="9" borderId="0" xfId="0" applyFill="1" applyAlignment="1">
      <alignment horizontal="left" vertical="center"/>
    </xf>
    <xf numFmtId="0" fontId="36" fillId="9" borderId="0" xfId="0" applyFont="1" applyFill="1" applyAlignment="1">
      <alignment horizontal="center" vertical="center"/>
    </xf>
    <xf numFmtId="0" fontId="36" fillId="9" borderId="0" xfId="0" applyFont="1" applyFill="1"/>
    <xf numFmtId="172" fontId="36" fillId="9" borderId="0" xfId="0" applyNumberFormat="1" applyFont="1" applyFill="1"/>
    <xf numFmtId="0" fontId="7" fillId="9" borderId="0" xfId="0" applyFont="1" applyFill="1"/>
    <xf numFmtId="0" fontId="0" fillId="9" borderId="0" xfId="0" applyFill="1"/>
    <xf numFmtId="0" fontId="36" fillId="10" borderId="0" xfId="0" applyFont="1" applyFill="1" applyAlignment="1">
      <alignment horizontal="center" vertical="center"/>
    </xf>
    <xf numFmtId="14" fontId="36" fillId="10" borderId="0" xfId="0" applyNumberFormat="1" applyFont="1" applyFill="1" applyAlignment="1">
      <alignment horizontal="center" vertical="center"/>
    </xf>
    <xf numFmtId="49" fontId="36" fillId="10" borderId="0" xfId="0" applyNumberFormat="1" applyFont="1" applyFill="1" applyAlignment="1">
      <alignment horizontal="center" vertical="center"/>
    </xf>
    <xf numFmtId="0" fontId="7" fillId="10" borderId="0" xfId="0" applyFont="1" applyFill="1" applyAlignment="1">
      <alignment horizontal="left" vertical="center"/>
    </xf>
    <xf numFmtId="173" fontId="36" fillId="10" borderId="0" xfId="0" applyNumberFormat="1" applyFont="1" applyFill="1" applyAlignment="1">
      <alignment horizontal="center" vertical="center"/>
    </xf>
    <xf numFmtId="0" fontId="36" fillId="10" borderId="0" xfId="0" applyFont="1" applyFill="1" applyAlignment="1">
      <alignment horizontal="center"/>
    </xf>
    <xf numFmtId="0" fontId="36" fillId="10" borderId="0" xfId="0" applyFont="1" applyFill="1"/>
    <xf numFmtId="3" fontId="7" fillId="0" borderId="0" xfId="0" applyNumberFormat="1" applyFont="1" applyAlignment="1">
      <alignment horizontal="left" vertical="center"/>
    </xf>
    <xf numFmtId="0" fontId="85" fillId="6" borderId="50" xfId="0" applyFont="1" applyFill="1" applyBorder="1" applyAlignment="1">
      <alignment horizontal="center"/>
    </xf>
    <xf numFmtId="0" fontId="85" fillId="6" borderId="51" xfId="0" applyFont="1" applyFill="1" applyBorder="1" applyAlignment="1">
      <alignment horizontal="center"/>
    </xf>
    <xf numFmtId="0" fontId="85" fillId="6" borderId="52" xfId="0" applyFont="1" applyFill="1" applyBorder="1" applyAlignment="1">
      <alignment horizontal="center"/>
    </xf>
    <xf numFmtId="0" fontId="86" fillId="6" borderId="53" xfId="0" applyFont="1" applyFill="1" applyBorder="1" applyAlignment="1">
      <alignment horizontal="center" vertical="top"/>
    </xf>
    <xf numFmtId="0" fontId="86" fillId="6" borderId="54" xfId="0" applyFont="1" applyFill="1" applyBorder="1" applyAlignment="1">
      <alignment horizontal="center" vertical="top"/>
    </xf>
    <xf numFmtId="0" fontId="86" fillId="6" borderId="55" xfId="0" applyFont="1" applyFill="1" applyBorder="1" applyAlignment="1">
      <alignment horizontal="center" vertical="top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8" fillId="0" borderId="17" xfId="0" applyFont="1" applyBorder="1" applyAlignment="1" applyProtection="1">
      <alignment horizontal="center" wrapText="1"/>
      <protection locked="0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7">
    <cellStyle name="Comma" xfId="3" builtinId="3"/>
    <cellStyle name="Comma 2 2" xfId="5" xr:uid="{00000000-0005-0000-0000-000001000000}"/>
    <cellStyle name="Hyperlink" xfId="1" builtinId="8"/>
    <cellStyle name="Neutral" xfId="6" builtinId="2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5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7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246063" y="1559719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246063" y="2135981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246063" y="2726531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246063" y="3326606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246063" y="3926681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246063" y="4526756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246063" y="5120776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246063" y="5730376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670302" y="1559719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670302" y="2129926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734971" y="1559719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434513" y="1559719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129116</xdr:colOff>
      <xdr:row>9</xdr:row>
      <xdr:rowOff>38102</xdr:rowOff>
    </xdr:from>
    <xdr:to>
      <xdr:col>5</xdr:col>
      <xdr:colOff>2891366</xdr:colOff>
      <xdr:row>15</xdr:row>
      <xdr:rowOff>336856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392179" y="3050383"/>
          <a:ext cx="2762250" cy="2584754"/>
          <a:chOff x="19188906" y="623698"/>
          <a:chExt cx="1163973" cy="521255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2400" baseline="0">
                <a:solidFill>
                  <a:srgbClr val="0066CC"/>
                </a:solidFill>
                <a:latin typeface="Moul" panose="02000500000000000000" pitchFamily="2" charset="0"/>
                <a:cs typeface="Moul" panose="02000500000000000000" pitchFamily="2" charset="0"/>
              </a:rPr>
              <a:t>សន្និធិ ទិញ លក់</a:t>
            </a:r>
            <a:endParaRPr lang="en-US" sz="24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30932" y="788330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41576" y="623698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12437</xdr:colOff>
      <xdr:row>0</xdr:row>
      <xdr:rowOff>246591</xdr:rowOff>
    </xdr:from>
    <xdr:to>
      <xdr:col>2</xdr:col>
      <xdr:colOff>1928550</xdr:colOff>
      <xdr:row>2</xdr:row>
      <xdr:rowOff>28015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179125" y="246591"/>
          <a:ext cx="1916113" cy="531518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93135</xdr:colOff>
      <xdr:row>8</xdr:row>
      <xdr:rowOff>92339</xdr:rowOff>
    </xdr:from>
    <xdr:to>
      <xdr:col>3</xdr:col>
      <xdr:colOff>2943225</xdr:colOff>
      <xdr:row>9</xdr:row>
      <xdr:rowOff>212430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3665010" y="2723620"/>
          <a:ext cx="2850090" cy="501091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259291</xdr:colOff>
      <xdr:row>9</xdr:row>
      <xdr:rowOff>95512</xdr:rowOff>
    </xdr:from>
    <xdr:to>
      <xdr:col>8</xdr:col>
      <xdr:colOff>981075</xdr:colOff>
      <xdr:row>15</xdr:row>
      <xdr:rowOff>285750</xdr:rowOff>
    </xdr:to>
    <xdr:grpSp>
      <xdr:nvGrpSpPr>
        <xdr:cNvPr id="76" name="Group 83">
          <a:extLst>
            <a:ext uri="{FF2B5EF4-FFF2-40B4-BE49-F238E27FC236}">
              <a16:creationId xmlns:a16="http://schemas.microsoft.com/office/drawing/2014/main" id="{327BC89D-7F66-4ED2-16CE-E83BDF254D67}"/>
            </a:ext>
          </a:extLst>
        </xdr:cNvPr>
        <xdr:cNvGrpSpPr/>
      </xdr:nvGrpSpPr>
      <xdr:grpSpPr>
        <a:xfrm>
          <a:off x="12546541" y="3107793"/>
          <a:ext cx="2757753" cy="2476238"/>
          <a:chOff x="9672638" y="5141117"/>
          <a:chExt cx="2762250" cy="2390776"/>
        </a:xfrm>
      </xdr:grpSpPr>
      <xdr:sp macro="[0]!goMonthlyTaxReturn" textlink="">
        <xdr:nvSpPr>
          <xdr:cNvPr id="80" name="Rectangle: Rounded Corners 76">
            <a:extLst>
              <a:ext uri="{FF2B5EF4-FFF2-40B4-BE49-F238E27FC236}">
                <a16:creationId xmlns:a16="http://schemas.microsoft.com/office/drawing/2014/main" id="{B31AC9D5-8509-7F9F-3BC9-ED028BFAE138}"/>
              </a:ext>
            </a:extLst>
          </xdr:cNvPr>
          <xdr:cNvSpPr/>
        </xdr:nvSpPr>
        <xdr:spPr>
          <a:xfrm>
            <a:off x="9672638" y="5141117"/>
            <a:ext cx="2762250" cy="2390776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2800" baseline="0">
                <a:solidFill>
                  <a:srgbClr val="0066CC"/>
                </a:solidFill>
                <a:latin typeface="Moul" panose="02000500000000000000" pitchFamily="2" charset="0"/>
                <a:cs typeface="Moul" panose="02000500000000000000" pitchFamily="2" charset="0"/>
              </a:rPr>
              <a:t>ប្រកាសពន្ធ</a:t>
            </a:r>
          </a:p>
        </xdr:txBody>
      </xdr:sp>
      <xdr:sp macro="[0]!goMonthlyTaxReturn" textlink="">
        <xdr:nvSpPr>
          <xdr:cNvPr id="81" name="Rectangle 78">
            <a:extLst>
              <a:ext uri="{FF2B5EF4-FFF2-40B4-BE49-F238E27FC236}">
                <a16:creationId xmlns:a16="http://schemas.microsoft.com/office/drawing/2014/main" id="{81310E45-0C33-D57C-54ED-4D37D7B15800}"/>
              </a:ext>
            </a:extLst>
          </xdr:cNvPr>
          <xdr:cNvSpPr/>
        </xdr:nvSpPr>
        <xdr:spPr>
          <a:xfrm>
            <a:off x="10770689" y="5334001"/>
            <a:ext cx="1318917" cy="16763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</a:t>
            </a:r>
            <a:endParaRPr lang="en-US" sz="10000">
              <a:solidFill>
                <a:srgbClr val="0066CC"/>
              </a:solidFill>
            </a:endParaRPr>
          </a:p>
        </xdr:txBody>
      </xdr:sp>
      <xdr:sp macro="[0]!goMonthlyTaxReturn" textlink="">
        <xdr:nvSpPr>
          <xdr:cNvPr id="83" name="Rectangle 81">
            <a:extLst>
              <a:ext uri="{FF2B5EF4-FFF2-40B4-BE49-F238E27FC236}">
                <a16:creationId xmlns:a16="http://schemas.microsoft.com/office/drawing/2014/main" id="{4E5727DB-61EF-7CC4-69EC-147EFA955D66}"/>
              </a:ext>
            </a:extLst>
          </xdr:cNvPr>
          <xdr:cNvSpPr/>
        </xdr:nvSpPr>
        <xdr:spPr>
          <a:xfrm>
            <a:off x="10044049" y="5965031"/>
            <a:ext cx="814451" cy="7386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6000">
              <a:solidFill>
                <a:srgbClr val="0066CC"/>
              </a:solidFill>
            </a:endParaRPr>
          </a:p>
        </xdr:txBody>
      </xdr:sp>
      <xdr:sp macro="[0]!goMonthlyTaxReturn" textlink="">
        <xdr:nvSpPr>
          <xdr:cNvPr id="85" name="Rectangle 77">
            <a:extLst>
              <a:ext uri="{FF2B5EF4-FFF2-40B4-BE49-F238E27FC236}">
                <a16:creationId xmlns:a16="http://schemas.microsoft.com/office/drawing/2014/main" id="{29F4A1CC-0722-CCFC-01F0-48B14C47BB52}"/>
              </a:ext>
            </a:extLst>
          </xdr:cNvPr>
          <xdr:cNvSpPr/>
        </xdr:nvSpPr>
        <xdr:spPr>
          <a:xfrm>
            <a:off x="11072812" y="5607844"/>
            <a:ext cx="381000" cy="4167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54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396875" y="116417"/>
          <a:ext cx="115868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66676</xdr:rowOff>
    </xdr:from>
    <xdr:to>
      <xdr:col>3</xdr:col>
      <xdr:colOff>550404</xdr:colOff>
      <xdr:row>5</xdr:row>
      <xdr:rowOff>57151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0525" y="66676"/>
          <a:ext cx="1160004" cy="4191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3</xdr:row>
      <xdr:rowOff>114300</xdr:rowOff>
    </xdr:from>
    <xdr:to>
      <xdr:col>3</xdr:col>
      <xdr:colOff>836082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91066" y="114300"/>
          <a:ext cx="1350433" cy="50241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523874</xdr:rowOff>
    </xdr:from>
    <xdr:to>
      <xdr:col>3</xdr:col>
      <xdr:colOff>797719</xdr:colOff>
      <xdr:row>4</xdr:row>
      <xdr:rowOff>144166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52387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892969</xdr:colOff>
      <xdr:row>2</xdr:row>
      <xdr:rowOff>523874</xdr:rowOff>
    </xdr:from>
    <xdr:to>
      <xdr:col>5</xdr:col>
      <xdr:colOff>762001</xdr:colOff>
      <xdr:row>4</xdr:row>
      <xdr:rowOff>144166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99092DFB-C157-EC77-4936-A361B851ED2E}"/>
            </a:ext>
          </a:extLst>
        </xdr:cNvPr>
        <xdr:cNvGrpSpPr/>
      </xdr:nvGrpSpPr>
      <xdr:grpSpPr>
        <a:xfrm>
          <a:off x="1881188" y="523874"/>
          <a:ext cx="2381251" cy="501355"/>
          <a:chOff x="19188906" y="645582"/>
          <a:chExt cx="1163973" cy="499371"/>
        </a:xfrm>
      </xdr:grpSpPr>
      <xdr:sp macro="[0]!goInventoryAdjForm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4F92E93F-5DE7-6EBB-E094-40C016F28FF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F4E7AD0-EE6D-2F34-5EAC-F86FA04C4314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850904</xdr:colOff>
      <xdr:row>2</xdr:row>
      <xdr:rowOff>532310</xdr:rowOff>
    </xdr:from>
    <xdr:to>
      <xdr:col>14</xdr:col>
      <xdr:colOff>53187</xdr:colOff>
      <xdr:row>4</xdr:row>
      <xdr:rowOff>152602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957D1487-7277-AB31-4DBC-7006F9BB275D}"/>
            </a:ext>
          </a:extLst>
        </xdr:cNvPr>
        <xdr:cNvGrpSpPr/>
      </xdr:nvGrpSpPr>
      <xdr:grpSpPr>
        <a:xfrm>
          <a:off x="4351342" y="532310"/>
          <a:ext cx="2381251" cy="501355"/>
          <a:chOff x="19188906" y="645582"/>
          <a:chExt cx="1163973" cy="499371"/>
        </a:xfrm>
      </xdr:grpSpPr>
      <xdr:sp macro="[0]!goAddPurchaseBillForm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6C28E845-E419-11FF-1F04-F4E90884629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7D235C72-465A-696E-A6B7-9D4671F9DD74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14</xdr:col>
      <xdr:colOff>129385</xdr:colOff>
      <xdr:row>2</xdr:row>
      <xdr:rowOff>534692</xdr:rowOff>
    </xdr:from>
    <xdr:to>
      <xdr:col>16</xdr:col>
      <xdr:colOff>1547812</xdr:colOff>
      <xdr:row>4</xdr:row>
      <xdr:rowOff>154984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2B9EAA6-2081-7F1F-7477-4577FBCB01B9}"/>
            </a:ext>
          </a:extLst>
        </xdr:cNvPr>
        <xdr:cNvGrpSpPr/>
      </xdr:nvGrpSpPr>
      <xdr:grpSpPr>
        <a:xfrm>
          <a:off x="6808791" y="534692"/>
          <a:ext cx="2061365" cy="501355"/>
          <a:chOff x="19188906" y="645582"/>
          <a:chExt cx="1163973" cy="499371"/>
        </a:xfrm>
      </xdr:grpSpPr>
      <xdr:sp macro="[0]!goAddInvoiceForm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E8E8AD2B-60D1-B471-28A3-A4BA88CA603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0D43DD4-EBA1-4358-E899-E63573C12BD7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142875</xdr:colOff>
          <xdr:row>2</xdr:row>
          <xdr:rowOff>533400</xdr:rowOff>
        </xdr:from>
        <xdr:to>
          <xdr:col>31</xdr:col>
          <xdr:colOff>771525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0066CC"/>
                  </a:solidFill>
                  <a:latin typeface="Roboto Medium"/>
                  <a:ea typeface="Roboto Medium"/>
                  <a:cs typeface="Roboto Medium"/>
                </a:rPr>
                <a:t>Set Status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23812</xdr:colOff>
      <xdr:row>2</xdr:row>
      <xdr:rowOff>534692</xdr:rowOff>
    </xdr:from>
    <xdr:to>
      <xdr:col>17</xdr:col>
      <xdr:colOff>2085177</xdr:colOff>
      <xdr:row>4</xdr:row>
      <xdr:rowOff>154984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FC345BB-99AB-1FF1-D539-CDFFF6BD46E3}"/>
            </a:ext>
          </a:extLst>
        </xdr:cNvPr>
        <xdr:cNvGrpSpPr/>
      </xdr:nvGrpSpPr>
      <xdr:grpSpPr>
        <a:xfrm>
          <a:off x="8965406" y="534692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1291DBF8-2315-E1ED-47A9-0D1BB79DAD5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9D9E0E80-51C9-847C-D2F2-2F67FF9DAB5A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2657594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785813</xdr:colOff>
      <xdr:row>3</xdr:row>
      <xdr:rowOff>59531</xdr:rowOff>
    </xdr:from>
    <xdr:to>
      <xdr:col>15</xdr:col>
      <xdr:colOff>596897</xdr:colOff>
      <xdr:row>4</xdr:row>
      <xdr:rowOff>13198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6C00E79-646A-460E-A4B3-0ED7DEC27E5A}"/>
            </a:ext>
          </a:extLst>
        </xdr:cNvPr>
        <xdr:cNvGrpSpPr/>
      </xdr:nvGrpSpPr>
      <xdr:grpSpPr>
        <a:xfrm>
          <a:off x="14930438" y="357187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2708032A-DDF4-5642-A3AE-197E90B5908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57DD934-7438-0575-129F-9C05C1A8979E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51876" name="Picture 23">
              <a:extLst>
                <a:ext uri="{FF2B5EF4-FFF2-40B4-BE49-F238E27FC236}">
                  <a16:creationId xmlns:a16="http://schemas.microsoft.com/office/drawing/2014/main" id="{053BBD23-DF4F-A7CF-7549-86480A242DB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51877" name="Picture 7365">
              <a:extLst>
                <a:ext uri="{FF2B5EF4-FFF2-40B4-BE49-F238E27FC236}">
                  <a16:creationId xmlns:a16="http://schemas.microsoft.com/office/drawing/2014/main" id="{837D49A9-BB5B-18EA-26B6-86825612B2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6" name="Picture 23">
              <a:extLst>
                <a:ext uri="{FF2B5EF4-FFF2-40B4-BE49-F238E27FC236}">
                  <a16:creationId xmlns:a16="http://schemas.microsoft.com/office/drawing/2014/main" id="{9E0D3334-FD9C-E445-4D06-9192B033106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7" name="Picture 11621">
              <a:extLst>
                <a:ext uri="{FF2B5EF4-FFF2-40B4-BE49-F238E27FC236}">
                  <a16:creationId xmlns:a16="http://schemas.microsoft.com/office/drawing/2014/main" id="{7D6658E5-FEBE-1481-AE7B-B1E5EB9A152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8" name="Picture 11622">
              <a:extLst>
                <a:ext uri="{FF2B5EF4-FFF2-40B4-BE49-F238E27FC236}">
                  <a16:creationId xmlns:a16="http://schemas.microsoft.com/office/drawing/2014/main" id="{5AC16F22-5A9E-06D1-A03A-FA5D61BFAB0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9" name="Picture 7365">
              <a:extLst>
                <a:ext uri="{FF2B5EF4-FFF2-40B4-BE49-F238E27FC236}">
                  <a16:creationId xmlns:a16="http://schemas.microsoft.com/office/drawing/2014/main" id="{9EBE14E5-D493-7567-2E91-31BCDB7A4D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23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612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612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N12"/>
  <sheetViews>
    <sheetView showGridLines="0" tabSelected="1" zoomScale="80" zoomScaleNormal="80" zoomScaleSheetLayoutView="120" workbookViewId="0">
      <pane ySplit="5" topLeftCell="A6" activePane="bottomLeft" state="frozen"/>
      <selection activeCell="L28" sqref="L28"/>
      <selection pane="bottomLeft" activeCell="D14" sqref="D14"/>
    </sheetView>
  </sheetViews>
  <sheetFormatPr defaultRowHeight="30" customHeight="1"/>
  <cols>
    <col min="1" max="1" width="1.4257812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  <col min="7" max="7" width="27.140625" bestFit="1" customWidth="1"/>
    <col min="8" max="8" width="3.42578125" customWidth="1"/>
    <col min="9" max="9" width="15.42578125" bestFit="1" customWidth="1"/>
  </cols>
  <sheetData>
    <row r="1" spans="3:14" ht="24" customHeight="1">
      <c r="C1" s="145"/>
      <c r="D1" s="145"/>
      <c r="E1" s="145"/>
      <c r="F1" s="145"/>
    </row>
    <row r="2" spans="3:14" ht="34.5" customHeight="1">
      <c r="C2" s="461" t="s">
        <v>476</v>
      </c>
      <c r="D2" s="229"/>
      <c r="E2" s="229"/>
      <c r="F2" s="229"/>
      <c r="G2" s="232"/>
      <c r="H2" s="232"/>
      <c r="I2" s="232"/>
    </row>
    <row r="3" spans="3:14" ht="9.75" customHeight="1" thickBot="1">
      <c r="C3" s="144"/>
      <c r="D3" s="144"/>
      <c r="E3" s="144"/>
      <c r="F3" s="144"/>
    </row>
    <row r="4" spans="3:14" s="146" customFormat="1" ht="29.25">
      <c r="C4" s="462" t="s">
        <v>126</v>
      </c>
      <c r="D4" s="463" t="s">
        <v>115</v>
      </c>
      <c r="E4" s="463" t="s">
        <v>116</v>
      </c>
      <c r="F4" s="463" t="s">
        <v>114</v>
      </c>
      <c r="G4" s="490" t="s">
        <v>5823</v>
      </c>
      <c r="H4" s="491"/>
      <c r="I4" s="492"/>
    </row>
    <row r="5" spans="3:14" ht="19.5" thickBot="1">
      <c r="C5" s="464" t="s">
        <v>111</v>
      </c>
      <c r="D5" s="465" t="s">
        <v>117</v>
      </c>
      <c r="E5" s="465" t="s">
        <v>112</v>
      </c>
      <c r="F5" s="465" t="s">
        <v>113</v>
      </c>
      <c r="G5" s="493" t="s">
        <v>5824</v>
      </c>
      <c r="H5" s="494"/>
      <c r="I5" s="495"/>
    </row>
    <row r="6" spans="3:14" ht="30" customHeight="1">
      <c r="G6" s="466" t="s">
        <v>5814</v>
      </c>
      <c r="H6" s="467" t="s">
        <v>5815</v>
      </c>
      <c r="I6" s="468">
        <v>46265</v>
      </c>
    </row>
    <row r="7" spans="3:14" ht="30" customHeight="1">
      <c r="G7" s="469" t="s">
        <v>5816</v>
      </c>
      <c r="H7" s="470" t="s">
        <v>5815</v>
      </c>
      <c r="I7" s="469" t="str">
        <f>TEXT(DAY(monthly_tax_date),"00")</f>
        <v>31</v>
      </c>
    </row>
    <row r="8" spans="3:14" ht="30" customHeight="1">
      <c r="G8" s="469" t="s">
        <v>5817</v>
      </c>
      <c r="H8" s="470" t="s">
        <v>5815</v>
      </c>
      <c r="I8" s="469" t="str">
        <f>TEXT(MONTH(monthly_tax_date),"00")</f>
        <v>08</v>
      </c>
    </row>
    <row r="9" spans="3:14" ht="30" customHeight="1">
      <c r="G9" s="469" t="s">
        <v>5818</v>
      </c>
      <c r="H9" s="470" t="s">
        <v>5815</v>
      </c>
      <c r="I9" s="469">
        <f>YEAR(monthly_tax_date)</f>
        <v>2026</v>
      </c>
    </row>
    <row r="12" spans="3:14" ht="30" customHeight="1">
      <c r="N12" s="472"/>
    </row>
  </sheetData>
  <mergeCells count="2">
    <mergeCell ref="G4:I4"/>
    <mergeCell ref="G5:I5"/>
  </mergeCells>
  <printOptions horizontalCentered="1"/>
  <pageMargins left="3.937007874015748E-2" right="3.937007874015748E-2" top="3.937007874015748E-2" bottom="3.937007874015748E-2" header="3.937007874015748E-2" footer="3.937007874015748E-2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T50"/>
  <sheetViews>
    <sheetView showGridLines="0" topLeftCell="A4" zoomScale="80" zoomScaleNormal="80" workbookViewId="0">
      <pane ySplit="8" topLeftCell="A12" activePane="bottomLeft" state="frozen"/>
      <selection pane="bottomLeft" activeCell="P8" sqref="P8"/>
    </sheetView>
  </sheetViews>
  <sheetFormatPr defaultColWidth="9.140625"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20" bestFit="1" customWidth="1"/>
    <col min="5" max="5" width="26.42578125" style="320" bestFit="1" customWidth="1"/>
    <col min="6" max="6" width="34.85546875" style="139" bestFit="1" customWidth="1"/>
    <col min="7" max="7" width="23.7109375" style="139" customWidth="1"/>
    <col min="8" max="8" width="17.5703125" style="139" customWidth="1"/>
    <col min="9" max="9" width="24.140625" style="320" bestFit="1" customWidth="1"/>
    <col min="10" max="10" width="27" style="139" bestFit="1" customWidth="1"/>
    <col min="11" max="11" width="18.28515625" style="139" customWidth="1"/>
    <col min="12" max="12" width="110.7109375" style="320" bestFit="1" customWidth="1"/>
    <col min="13" max="13" width="32" style="139" bestFit="1" customWidth="1"/>
    <col min="14" max="14" width="9.140625" style="139"/>
    <col min="15" max="15" width="18.28515625" style="139" bestFit="1" customWidth="1"/>
    <col min="16" max="16" width="80.7109375" style="139" customWidth="1"/>
    <col min="17" max="16384" width="9.140625" style="139"/>
  </cols>
  <sheetData>
    <row r="1" spans="3:20" customFormat="1" ht="15" hidden="1">
      <c r="D1" s="132"/>
      <c r="E1" s="132"/>
      <c r="I1" s="132"/>
      <c r="L1" s="132"/>
    </row>
    <row r="2" spans="3:20" customFormat="1" ht="15" hidden="1">
      <c r="D2" s="132"/>
      <c r="E2" s="132"/>
      <c r="I2" s="132"/>
      <c r="L2" s="132"/>
    </row>
    <row r="3" spans="3:20" customFormat="1" ht="15" hidden="1">
      <c r="D3" s="132"/>
      <c r="E3" s="132"/>
      <c r="I3" s="132"/>
      <c r="L3" s="132"/>
    </row>
    <row r="4" spans="3:20" customFormat="1" ht="15">
      <c r="D4" s="132"/>
      <c r="E4" s="132"/>
      <c r="I4" s="132"/>
      <c r="L4" s="132"/>
    </row>
    <row r="5" spans="3:20" s="3" customFormat="1" ht="49.5">
      <c r="C5" s="326" t="s">
        <v>542</v>
      </c>
      <c r="D5" s="231"/>
      <c r="E5" s="231"/>
      <c r="F5" s="231"/>
      <c r="G5" s="231"/>
      <c r="H5" s="231"/>
      <c r="I5" s="231"/>
      <c r="J5" s="231"/>
      <c r="K5" s="231"/>
      <c r="L5" s="231"/>
      <c r="M5" s="231"/>
    </row>
    <row r="6" spans="3:20" customFormat="1" ht="6" customHeight="1">
      <c r="D6" s="132"/>
      <c r="E6" s="132"/>
      <c r="I6" s="132"/>
      <c r="L6" s="132"/>
      <c r="T6" s="139"/>
    </row>
    <row r="7" spans="3:20" customFormat="1" ht="35.1" customHeight="1">
      <c r="C7" s="323" t="s">
        <v>1</v>
      </c>
      <c r="D7" s="323" t="s">
        <v>479</v>
      </c>
      <c r="E7" s="323" t="s">
        <v>480</v>
      </c>
      <c r="F7" s="323" t="s">
        <v>481</v>
      </c>
      <c r="G7" s="323" t="s">
        <v>2278</v>
      </c>
      <c r="H7" s="323" t="s">
        <v>482</v>
      </c>
      <c r="I7" s="323" t="s">
        <v>483</v>
      </c>
      <c r="J7" s="323" t="s">
        <v>483</v>
      </c>
      <c r="K7" s="323" t="s">
        <v>484</v>
      </c>
      <c r="L7" s="323" t="s">
        <v>485</v>
      </c>
      <c r="M7" s="323" t="s">
        <v>486</v>
      </c>
      <c r="O7" s="139"/>
      <c r="T7" s="139"/>
    </row>
    <row r="8" spans="3:20" ht="24.95" customHeight="1">
      <c r="C8" s="322">
        <v>1</v>
      </c>
      <c r="D8" s="321" t="s">
        <v>487</v>
      </c>
      <c r="E8" s="321" t="s">
        <v>536</v>
      </c>
      <c r="F8" s="321" t="str">
        <f t="shared" ref="F8:F50" si="0">one_drive_path</f>
        <v>D:\1_Documents\1_Companies\C009-KOK SNUOL\</v>
      </c>
      <c r="G8" s="321" t="s">
        <v>2277</v>
      </c>
      <c r="H8" s="321" t="s">
        <v>487</v>
      </c>
      <c r="I8" s="321"/>
      <c r="J8" s="321"/>
      <c r="K8" s="321"/>
      <c r="L8" s="321" t="str">
        <f>IF(F8="","",F8)&amp;IF(G8="","",G8&amp;"\")&amp;IF(H8="","",H8&amp;"\")&amp;IF(I8="","",I8&amp;"\")&amp;IF(J8="","",J8&amp;"\")&amp;IF(K8="","",K8&amp;"\")</f>
        <v>D:\1_Documents\1_Companies\C009-KOK SNUOL\ks_system\database\</v>
      </c>
      <c r="M8" s="387" t="str">
        <f>IF(AND(E8="",J8=""),"",HYPERLINK(L8,IF(J8="",E8,J8)))</f>
        <v>database file</v>
      </c>
      <c r="O8" s="139" t="s">
        <v>6054</v>
      </c>
      <c r="P8" s="471" t="s">
        <v>8199</v>
      </c>
      <c r="T8" s="320" t="s">
        <v>541</v>
      </c>
    </row>
    <row r="9" spans="3:20" ht="24.95" customHeight="1">
      <c r="C9" s="175">
        <v>2</v>
      </c>
      <c r="D9" s="321" t="s">
        <v>487</v>
      </c>
      <c r="E9" s="321" t="s">
        <v>537</v>
      </c>
      <c r="F9" s="321" t="str">
        <f t="shared" si="0"/>
        <v>D:\1_Documents\1_Companies\C009-KOK SNUOL\</v>
      </c>
      <c r="G9" s="321" t="s">
        <v>2277</v>
      </c>
      <c r="H9" s="321" t="s">
        <v>487</v>
      </c>
      <c r="I9" s="321" t="s">
        <v>535</v>
      </c>
      <c r="J9" s="321"/>
      <c r="K9" s="321"/>
      <c r="L9" s="321" t="str">
        <f t="shared" ref="L9:L46" si="1">IF(F9="","",F9)&amp;IF(G9="","",G9&amp;"\")&amp;IF(H9="","",H9&amp;"\")&amp;IF(I9="","",I9&amp;"\")&amp;IF(J9="","",J9&amp;"\")&amp;IF(K9="","",K9&amp;"\")</f>
        <v>D:\1_Documents\1_Companies\C009-KOK SNUOL\ks_system\database\database_backup\</v>
      </c>
      <c r="M9" s="387" t="str">
        <f t="shared" ref="M9:M48" si="2">IF(AND(E9="",J9=""),"",HYPERLINK(L9,IF(J9="",E9,J9)))</f>
        <v>database backup</v>
      </c>
      <c r="T9" s="320" t="s">
        <v>5922</v>
      </c>
    </row>
    <row r="10" spans="3:20" ht="24.95" customHeight="1">
      <c r="C10" s="175">
        <v>3</v>
      </c>
      <c r="D10" s="321" t="s">
        <v>488</v>
      </c>
      <c r="E10" s="321" t="s">
        <v>538</v>
      </c>
      <c r="F10" s="321" t="str">
        <f t="shared" si="0"/>
        <v>D:\1_Documents\1_Companies\C009-KOK SNUOL\</v>
      </c>
      <c r="G10" s="321" t="s">
        <v>2277</v>
      </c>
      <c r="H10" s="321"/>
      <c r="I10" s="321"/>
      <c r="J10" s="321"/>
      <c r="K10" s="321"/>
      <c r="L10" s="321" t="str">
        <f t="shared" si="1"/>
        <v>D:\1_Documents\1_Companies\C009-KOK SNUOL\ks_system\</v>
      </c>
      <c r="M10" s="387" t="str">
        <f t="shared" si="2"/>
        <v>system file</v>
      </c>
      <c r="T10" s="320" t="s">
        <v>8199</v>
      </c>
    </row>
    <row r="11" spans="3:20" ht="24.95" customHeight="1">
      <c r="C11" s="175">
        <v>4</v>
      </c>
      <c r="D11" s="321" t="s">
        <v>488</v>
      </c>
      <c r="E11" s="321" t="s">
        <v>539</v>
      </c>
      <c r="F11" s="321" t="str">
        <f t="shared" si="0"/>
        <v>D:\1_Documents\1_Companies\C009-KOK SNUOL\</v>
      </c>
      <c r="G11" s="321" t="s">
        <v>2277</v>
      </c>
      <c r="H11" s="321" t="s">
        <v>540</v>
      </c>
      <c r="I11" s="321"/>
      <c r="J11" s="321"/>
      <c r="K11" s="321"/>
      <c r="L11" s="321" t="str">
        <f t="shared" si="1"/>
        <v>D:\1_Documents\1_Companies\C009-KOK SNUOL\ks_system\system_backup\</v>
      </c>
      <c r="M11" s="387" t="str">
        <f t="shared" si="2"/>
        <v>system backup</v>
      </c>
    </row>
    <row r="12" spans="3:20" ht="24.95" customHeight="1">
      <c r="C12" s="175">
        <v>5</v>
      </c>
      <c r="D12" s="321" t="s">
        <v>489</v>
      </c>
      <c r="E12" s="321" t="s">
        <v>490</v>
      </c>
      <c r="F12" s="321" t="str">
        <f t="shared" si="0"/>
        <v>D:\1_Documents\1_Companies\C009-KOK SNUOL\</v>
      </c>
      <c r="G12" s="321" t="s">
        <v>2277</v>
      </c>
      <c r="H12" s="321" t="s">
        <v>491</v>
      </c>
      <c r="I12" s="321" t="s">
        <v>489</v>
      </c>
      <c r="J12" s="324" t="s">
        <v>490</v>
      </c>
      <c r="K12" s="324"/>
      <c r="L12" s="321" t="str">
        <f t="shared" si="1"/>
        <v>D:\1_Documents\1_Companies\C009-KOK SNUOL\ks_system\report\inventory\inventory_adjustment\</v>
      </c>
      <c r="M12" s="387" t="str">
        <f t="shared" si="2"/>
        <v>inventory_adjustment</v>
      </c>
    </row>
    <row r="13" spans="3:20" ht="24.95" customHeight="1">
      <c r="C13" s="175">
        <v>6</v>
      </c>
      <c r="D13" s="321" t="s">
        <v>111</v>
      </c>
      <c r="E13" s="321" t="s">
        <v>492</v>
      </c>
      <c r="F13" s="321" t="str">
        <f t="shared" si="0"/>
        <v>D:\1_Documents\1_Companies\C009-KOK SNUOL\</v>
      </c>
      <c r="G13" s="321" t="s">
        <v>2277</v>
      </c>
      <c r="H13" s="321" t="s">
        <v>491</v>
      </c>
      <c r="I13" s="321" t="s">
        <v>111</v>
      </c>
      <c r="J13" s="324" t="s">
        <v>492</v>
      </c>
      <c r="K13" s="324"/>
      <c r="L13" s="321" t="str">
        <f t="shared" si="1"/>
        <v>D:\1_Documents\1_Companies\C009-KOK SNUOL\ks_system\report\Inventory\product\</v>
      </c>
      <c r="M13" s="387" t="str">
        <f t="shared" si="2"/>
        <v>product</v>
      </c>
    </row>
    <row r="14" spans="3:20" ht="24.95" customHeight="1">
      <c r="C14" s="175">
        <v>7</v>
      </c>
      <c r="D14" s="321" t="s">
        <v>111</v>
      </c>
      <c r="E14" s="321" t="s">
        <v>493</v>
      </c>
      <c r="F14" s="321" t="str">
        <f t="shared" si="0"/>
        <v>D:\1_Documents\1_Companies\C009-KOK SNUOL\</v>
      </c>
      <c r="G14" s="321" t="s">
        <v>2277</v>
      </c>
      <c r="H14" s="321" t="s">
        <v>491</v>
      </c>
      <c r="I14" s="321" t="s">
        <v>111</v>
      </c>
      <c r="J14" s="324" t="s">
        <v>493</v>
      </c>
      <c r="K14" s="324"/>
      <c r="L14" s="321" t="str">
        <f t="shared" si="1"/>
        <v>D:\1_Documents\1_Companies\C009-KOK SNUOL\ks_system\report\Inventory\transfer_order\</v>
      </c>
      <c r="M14" s="387" t="str">
        <f t="shared" si="2"/>
        <v>transfer_order</v>
      </c>
    </row>
    <row r="15" spans="3:20" ht="24.95" customHeight="1">
      <c r="C15" s="175">
        <v>8</v>
      </c>
      <c r="D15" s="321" t="s">
        <v>494</v>
      </c>
      <c r="E15" s="321" t="s">
        <v>495</v>
      </c>
      <c r="F15" s="321" t="str">
        <f t="shared" si="0"/>
        <v>D:\1_Documents\1_Companies\C009-KOK SNUOL\</v>
      </c>
      <c r="G15" s="321" t="s">
        <v>2277</v>
      </c>
      <c r="H15" s="321" t="s">
        <v>491</v>
      </c>
      <c r="I15" s="321" t="s">
        <v>494</v>
      </c>
      <c r="J15" s="324" t="s">
        <v>495</v>
      </c>
      <c r="K15" s="324"/>
      <c r="L15" s="321" t="str">
        <f t="shared" si="1"/>
        <v>D:\1_Documents\1_Companies\C009-KOK SNUOL\ks_system\report\purchase\purchase_bill\</v>
      </c>
      <c r="M15" s="387" t="str">
        <f t="shared" si="2"/>
        <v>purchase_bill</v>
      </c>
    </row>
    <row r="16" spans="3:20" ht="24.95" customHeight="1">
      <c r="C16" s="175">
        <v>9</v>
      </c>
      <c r="D16" s="321" t="s">
        <v>494</v>
      </c>
      <c r="E16" s="321" t="s">
        <v>496</v>
      </c>
      <c r="F16" s="321" t="str">
        <f t="shared" si="0"/>
        <v>D:\1_Documents\1_Companies\C009-KOK SNUOL\</v>
      </c>
      <c r="G16" s="321" t="s">
        <v>2277</v>
      </c>
      <c r="H16" s="321" t="s">
        <v>491</v>
      </c>
      <c r="I16" s="321" t="s">
        <v>494</v>
      </c>
      <c r="J16" s="324" t="s">
        <v>496</v>
      </c>
      <c r="K16" s="324"/>
      <c r="L16" s="321" t="str">
        <f t="shared" si="1"/>
        <v>D:\1_Documents\1_Companies\C009-KOK SNUOL\ks_system\report\purchase\purchase_request\</v>
      </c>
      <c r="M16" s="387" t="str">
        <f t="shared" si="2"/>
        <v>purchase_request</v>
      </c>
    </row>
    <row r="17" spans="3:13" ht="24.95" customHeight="1">
      <c r="C17" s="175">
        <v>10</v>
      </c>
      <c r="D17" s="321" t="s">
        <v>494</v>
      </c>
      <c r="E17" s="321" t="s">
        <v>497</v>
      </c>
      <c r="F17" s="321" t="str">
        <f t="shared" si="0"/>
        <v>D:\1_Documents\1_Companies\C009-KOK SNUOL\</v>
      </c>
      <c r="G17" s="321" t="s">
        <v>2277</v>
      </c>
      <c r="H17" s="321" t="s">
        <v>491</v>
      </c>
      <c r="I17" s="321" t="s">
        <v>494</v>
      </c>
      <c r="J17" s="324" t="s">
        <v>497</v>
      </c>
      <c r="K17" s="324"/>
      <c r="L17" s="321" t="str">
        <f t="shared" si="1"/>
        <v>D:\1_Documents\1_Companies\C009-KOK SNUOL\ks_system\report\purchase\other_expense\</v>
      </c>
      <c r="M17" s="387" t="str">
        <f t="shared" si="2"/>
        <v>other_expense</v>
      </c>
    </row>
    <row r="18" spans="3:13" ht="24.95" customHeight="1">
      <c r="C18" s="175">
        <v>11</v>
      </c>
      <c r="D18" s="321" t="s">
        <v>494</v>
      </c>
      <c r="E18" s="321" t="s">
        <v>498</v>
      </c>
      <c r="F18" s="321" t="str">
        <f t="shared" si="0"/>
        <v>D:\1_Documents\1_Companies\C009-KOK SNUOL\</v>
      </c>
      <c r="G18" s="321" t="s">
        <v>2277</v>
      </c>
      <c r="H18" s="321" t="s">
        <v>491</v>
      </c>
      <c r="I18" s="321" t="s">
        <v>494</v>
      </c>
      <c r="J18" s="324" t="s">
        <v>498</v>
      </c>
      <c r="K18" s="324"/>
      <c r="L18" s="321" t="str">
        <f t="shared" si="1"/>
        <v>D:\1_Documents\1_Companies\C009-KOK SNUOL\ks_system\report\purchase\vendor\</v>
      </c>
      <c r="M18" s="387" t="str">
        <f t="shared" si="2"/>
        <v>vendor</v>
      </c>
    </row>
    <row r="19" spans="3:13" ht="24.95" customHeight="1">
      <c r="C19" s="175">
        <v>12</v>
      </c>
      <c r="D19" s="321" t="s">
        <v>499</v>
      </c>
      <c r="E19" s="321" t="s">
        <v>500</v>
      </c>
      <c r="F19" s="321" t="str">
        <f t="shared" si="0"/>
        <v>D:\1_Documents\1_Companies\C009-KOK SNUOL\</v>
      </c>
      <c r="G19" s="321" t="s">
        <v>2277</v>
      </c>
      <c r="H19" s="321" t="s">
        <v>491</v>
      </c>
      <c r="I19" s="321" t="s">
        <v>499</v>
      </c>
      <c r="J19" s="324" t="s">
        <v>500</v>
      </c>
      <c r="K19" s="324"/>
      <c r="L19" s="321" t="str">
        <f t="shared" si="1"/>
        <v>D:\1_Documents\1_Companies\C009-KOK SNUOL\ks_system\report\sales\customer\</v>
      </c>
      <c r="M19" s="387" t="str">
        <f t="shared" si="2"/>
        <v>customer</v>
      </c>
    </row>
    <row r="20" spans="3:13" ht="24.95" customHeight="1">
      <c r="C20" s="175">
        <v>13</v>
      </c>
      <c r="D20" s="321" t="s">
        <v>499</v>
      </c>
      <c r="E20" s="321" t="s">
        <v>501</v>
      </c>
      <c r="F20" s="321" t="str">
        <f t="shared" si="0"/>
        <v>D:\1_Documents\1_Companies\C009-KOK SNUOL\</v>
      </c>
      <c r="G20" s="321" t="s">
        <v>2277</v>
      </c>
      <c r="H20" s="321" t="s">
        <v>491</v>
      </c>
      <c r="I20" s="321" t="s">
        <v>499</v>
      </c>
      <c r="J20" s="324" t="s">
        <v>501</v>
      </c>
      <c r="K20" s="324"/>
      <c r="L20" s="321" t="str">
        <f t="shared" si="1"/>
        <v>D:\1_Documents\1_Companies\C009-KOK SNUOL\ks_system\report\sales\quotation\</v>
      </c>
      <c r="M20" s="387" t="str">
        <f t="shared" si="2"/>
        <v>quotation</v>
      </c>
    </row>
    <row r="21" spans="3:13" ht="24.95" customHeight="1">
      <c r="C21" s="175">
        <v>14</v>
      </c>
      <c r="D21" s="321" t="s">
        <v>499</v>
      </c>
      <c r="E21" s="321" t="s">
        <v>502</v>
      </c>
      <c r="F21" s="321" t="str">
        <f t="shared" si="0"/>
        <v>D:\1_Documents\1_Companies\C009-KOK SNUOL\</v>
      </c>
      <c r="G21" s="321" t="s">
        <v>2277</v>
      </c>
      <c r="H21" s="321" t="s">
        <v>491</v>
      </c>
      <c r="I21" s="321" t="s">
        <v>499</v>
      </c>
      <c r="J21" s="324" t="s">
        <v>502</v>
      </c>
      <c r="K21" s="324"/>
      <c r="L21" s="321" t="str">
        <f t="shared" si="1"/>
        <v>D:\1_Documents\1_Companies\C009-KOK SNUOL\ks_system\report\sales\sales_order\</v>
      </c>
      <c r="M21" s="387" t="str">
        <f t="shared" si="2"/>
        <v>sales_order</v>
      </c>
    </row>
    <row r="22" spans="3:13" ht="24.95" customHeight="1">
      <c r="C22" s="175">
        <v>15</v>
      </c>
      <c r="D22" s="321" t="s">
        <v>499</v>
      </c>
      <c r="E22" s="321" t="s">
        <v>503</v>
      </c>
      <c r="F22" s="321" t="str">
        <f t="shared" si="0"/>
        <v>D:\1_Documents\1_Companies\C009-KOK SNUOL\</v>
      </c>
      <c r="G22" s="321" t="s">
        <v>2277</v>
      </c>
      <c r="H22" s="321" t="s">
        <v>491</v>
      </c>
      <c r="I22" s="321" t="s">
        <v>499</v>
      </c>
      <c r="J22" s="324" t="s">
        <v>503</v>
      </c>
      <c r="K22" s="324"/>
      <c r="L22" s="321" t="str">
        <f t="shared" si="1"/>
        <v>D:\1_Documents\1_Companies\C009-KOK SNUOL\ks_system\report\sales\sales_invoice\</v>
      </c>
      <c r="M22" s="387" t="str">
        <f t="shared" si="2"/>
        <v>sales_invoice</v>
      </c>
    </row>
    <row r="23" spans="3:13" ht="24.95" customHeight="1">
      <c r="C23" s="175">
        <v>16</v>
      </c>
      <c r="D23" s="321" t="s">
        <v>499</v>
      </c>
      <c r="E23" s="321" t="s">
        <v>504</v>
      </c>
      <c r="F23" s="321" t="str">
        <f t="shared" si="0"/>
        <v>D:\1_Documents\1_Companies\C009-KOK SNUOL\</v>
      </c>
      <c r="G23" s="321" t="s">
        <v>2277</v>
      </c>
      <c r="H23" s="321" t="s">
        <v>491</v>
      </c>
      <c r="I23" s="321" t="s">
        <v>499</v>
      </c>
      <c r="J23" s="324" t="s">
        <v>504</v>
      </c>
      <c r="K23" s="324"/>
      <c r="L23" s="321" t="str">
        <f t="shared" si="1"/>
        <v>D:\1_Documents\1_Companies\C009-KOK SNUOL\ks_system\report\sales\pos\</v>
      </c>
      <c r="M23" s="387" t="str">
        <f t="shared" si="2"/>
        <v>pos</v>
      </c>
    </row>
    <row r="24" spans="3:13" ht="24.95" customHeight="1">
      <c r="C24" s="175">
        <v>17</v>
      </c>
      <c r="D24" s="321" t="s">
        <v>499</v>
      </c>
      <c r="E24" s="325" t="s">
        <v>505</v>
      </c>
      <c r="F24" s="321" t="str">
        <f t="shared" si="0"/>
        <v>D:\1_Documents\1_Companies\C009-KOK SNUOL\</v>
      </c>
      <c r="G24" s="321" t="s">
        <v>2277</v>
      </c>
      <c r="H24" s="321" t="s">
        <v>491</v>
      </c>
      <c r="I24" s="321" t="s">
        <v>499</v>
      </c>
      <c r="J24" s="324" t="s">
        <v>505</v>
      </c>
      <c r="K24" s="324"/>
      <c r="L24" s="321" t="str">
        <f t="shared" si="1"/>
        <v>D:\1_Documents\1_Companies\C009-KOK SNUOL\ks_system\report\sales\other_income\</v>
      </c>
      <c r="M24" s="387" t="str">
        <f t="shared" si="2"/>
        <v>other_income</v>
      </c>
    </row>
    <row r="25" spans="3:13" ht="24.95" customHeight="1">
      <c r="C25" s="175">
        <v>18</v>
      </c>
      <c r="D25" s="321" t="s">
        <v>506</v>
      </c>
      <c r="E25" s="321" t="s">
        <v>507</v>
      </c>
      <c r="F25" s="321" t="str">
        <f t="shared" si="0"/>
        <v>D:\1_Documents\1_Companies\C009-KOK SNUOL\</v>
      </c>
      <c r="G25" s="321" t="s">
        <v>2277</v>
      </c>
      <c r="H25" s="321" t="s">
        <v>491</v>
      </c>
      <c r="I25" s="321" t="s">
        <v>506</v>
      </c>
      <c r="J25" s="324" t="s">
        <v>507</v>
      </c>
      <c r="K25" s="324"/>
      <c r="L25" s="321" t="str">
        <f t="shared" si="1"/>
        <v>D:\1_Documents\1_Companies\C009-KOK SNUOL\ks_system\report\setting\employee_and_salary\</v>
      </c>
      <c r="M25" s="387" t="str">
        <f t="shared" si="2"/>
        <v>employee_and_salary</v>
      </c>
    </row>
    <row r="26" spans="3:13" ht="24.95" customHeight="1">
      <c r="C26" s="175">
        <v>19</v>
      </c>
      <c r="D26" s="321" t="s">
        <v>506</v>
      </c>
      <c r="E26" s="321" t="s">
        <v>508</v>
      </c>
      <c r="F26" s="321" t="str">
        <f t="shared" si="0"/>
        <v>D:\1_Documents\1_Companies\C009-KOK SNUOL\</v>
      </c>
      <c r="G26" s="321" t="s">
        <v>2277</v>
      </c>
      <c r="H26" s="321" t="s">
        <v>491</v>
      </c>
      <c r="I26" s="321" t="s">
        <v>506</v>
      </c>
      <c r="J26" s="324" t="s">
        <v>508</v>
      </c>
      <c r="K26" s="324"/>
      <c r="L26" s="321" t="str">
        <f t="shared" si="1"/>
        <v>D:\1_Documents\1_Companies\C009-KOK SNUOL\ks_system\report\setting\chart_account\</v>
      </c>
      <c r="M26" s="387" t="str">
        <f t="shared" si="2"/>
        <v>chart_account</v>
      </c>
    </row>
    <row r="27" spans="3:13" ht="24.95" customHeight="1">
      <c r="C27" s="175">
        <v>20</v>
      </c>
      <c r="D27" s="321" t="s">
        <v>509</v>
      </c>
      <c r="E27" s="321" t="s">
        <v>510</v>
      </c>
      <c r="F27" s="321" t="str">
        <f t="shared" si="0"/>
        <v>D:\1_Documents\1_Companies\C009-KOK SNUOL\</v>
      </c>
      <c r="G27" s="321" t="s">
        <v>2277</v>
      </c>
      <c r="H27" s="321" t="s">
        <v>491</v>
      </c>
      <c r="I27" s="321" t="s">
        <v>509</v>
      </c>
      <c r="J27" s="324" t="s">
        <v>510</v>
      </c>
      <c r="K27" s="324"/>
      <c r="L27" s="321" t="str">
        <f t="shared" si="1"/>
        <v>D:\1_Documents\1_Companies\C009-KOK SNUOL\ks_system\report\report_customer_balance\customer_balance\</v>
      </c>
      <c r="M27" s="387" t="str">
        <f t="shared" si="2"/>
        <v>customer_balance</v>
      </c>
    </row>
    <row r="28" spans="3:13" ht="24.95" customHeight="1">
      <c r="C28" s="175">
        <v>21</v>
      </c>
      <c r="D28" s="321" t="s">
        <v>509</v>
      </c>
      <c r="E28" s="321" t="s">
        <v>511</v>
      </c>
      <c r="F28" s="321" t="str">
        <f t="shared" si="0"/>
        <v>D:\1_Documents\1_Companies\C009-KOK SNUOL\</v>
      </c>
      <c r="G28" s="321" t="s">
        <v>2277</v>
      </c>
      <c r="H28" s="321" t="s">
        <v>491</v>
      </c>
      <c r="I28" s="321" t="s">
        <v>509</v>
      </c>
      <c r="J28" s="324" t="s">
        <v>511</v>
      </c>
      <c r="K28" s="324"/>
      <c r="L28" s="321" t="str">
        <f t="shared" si="1"/>
        <v>D:\1_Documents\1_Companies\C009-KOK SNUOL\ks_system\report\report_customer_balance\open_invoice\</v>
      </c>
      <c r="M28" s="387" t="str">
        <f t="shared" si="2"/>
        <v>open_invoice</v>
      </c>
    </row>
    <row r="29" spans="3:13" ht="24.95" customHeight="1">
      <c r="C29" s="175">
        <v>22</v>
      </c>
      <c r="D29" s="321" t="s">
        <v>509</v>
      </c>
      <c r="E29" s="321" t="s">
        <v>512</v>
      </c>
      <c r="F29" s="321" t="str">
        <f t="shared" si="0"/>
        <v>D:\1_Documents\1_Companies\C009-KOK SNUOL\</v>
      </c>
      <c r="G29" s="321" t="s">
        <v>2277</v>
      </c>
      <c r="H29" s="321" t="s">
        <v>491</v>
      </c>
      <c r="I29" s="321" t="s">
        <v>509</v>
      </c>
      <c r="J29" s="324" t="s">
        <v>512</v>
      </c>
      <c r="K29" s="324"/>
      <c r="L29" s="321" t="str">
        <f t="shared" si="1"/>
        <v>D:\1_Documents\1_Companies\C009-KOK SNUOL\ks_system\report\report_customer_balance\customer_statement\</v>
      </c>
      <c r="M29" s="387" t="str">
        <f t="shared" si="2"/>
        <v>customer_statement</v>
      </c>
    </row>
    <row r="30" spans="3:13" ht="24.95" customHeight="1">
      <c r="C30" s="175">
        <v>23</v>
      </c>
      <c r="D30" s="321" t="s">
        <v>513</v>
      </c>
      <c r="E30" s="321" t="s">
        <v>514</v>
      </c>
      <c r="F30" s="321" t="str">
        <f t="shared" si="0"/>
        <v>D:\1_Documents\1_Companies\C009-KOK SNUOL\</v>
      </c>
      <c r="G30" s="321" t="s">
        <v>2277</v>
      </c>
      <c r="H30" s="321" t="s">
        <v>491</v>
      </c>
      <c r="I30" s="321" t="s">
        <v>513</v>
      </c>
      <c r="J30" s="324" t="s">
        <v>514</v>
      </c>
      <c r="K30" s="324"/>
      <c r="L30" s="321" t="str">
        <f t="shared" si="1"/>
        <v>D:\1_Documents\1_Companies\C009-KOK SNUOL\ks_system\report\report_vendor_balance\vendor_balance\</v>
      </c>
      <c r="M30" s="387" t="str">
        <f t="shared" si="2"/>
        <v>vendor_balance</v>
      </c>
    </row>
    <row r="31" spans="3:13" ht="24.95" customHeight="1">
      <c r="C31" s="175">
        <v>24</v>
      </c>
      <c r="D31" s="321" t="s">
        <v>513</v>
      </c>
      <c r="E31" s="321" t="s">
        <v>515</v>
      </c>
      <c r="F31" s="321" t="str">
        <f t="shared" si="0"/>
        <v>D:\1_Documents\1_Companies\C009-KOK SNUOL\</v>
      </c>
      <c r="G31" s="321" t="s">
        <v>2277</v>
      </c>
      <c r="H31" s="321" t="s">
        <v>491</v>
      </c>
      <c r="I31" s="321" t="s">
        <v>513</v>
      </c>
      <c r="J31" s="324" t="s">
        <v>515</v>
      </c>
      <c r="K31" s="324"/>
      <c r="L31" s="321" t="str">
        <f t="shared" si="1"/>
        <v>D:\1_Documents\1_Companies\C009-KOK SNUOL\ks_system\report\report_vendor_balance\open_bill\</v>
      </c>
      <c r="M31" s="387" t="str">
        <f t="shared" si="2"/>
        <v>open_bill</v>
      </c>
    </row>
    <row r="32" spans="3:13" ht="24.95" customHeight="1">
      <c r="C32" s="175">
        <v>25</v>
      </c>
      <c r="D32" s="321" t="s">
        <v>513</v>
      </c>
      <c r="E32" s="321" t="s">
        <v>516</v>
      </c>
      <c r="F32" s="321" t="str">
        <f t="shared" si="0"/>
        <v>D:\1_Documents\1_Companies\C009-KOK SNUOL\</v>
      </c>
      <c r="G32" s="321" t="s">
        <v>2277</v>
      </c>
      <c r="H32" s="321" t="s">
        <v>491</v>
      </c>
      <c r="I32" s="321" t="s">
        <v>513</v>
      </c>
      <c r="J32" s="324" t="s">
        <v>516</v>
      </c>
      <c r="K32" s="324"/>
      <c r="L32" s="321" t="str">
        <f t="shared" si="1"/>
        <v>D:\1_Documents\1_Companies\C009-KOK SNUOL\ks_system\report\report_vendor_balance\vendor_statement\</v>
      </c>
      <c r="M32" s="387" t="str">
        <f t="shared" si="2"/>
        <v>vendor_statement</v>
      </c>
    </row>
    <row r="33" spans="3:13" ht="24.95" customHeight="1">
      <c r="C33" s="175">
        <v>26</v>
      </c>
      <c r="D33" s="321" t="s">
        <v>517</v>
      </c>
      <c r="E33" s="321" t="s">
        <v>518</v>
      </c>
      <c r="F33" s="321" t="str">
        <f t="shared" si="0"/>
        <v>D:\1_Documents\1_Companies\C009-KOK SNUOL\</v>
      </c>
      <c r="G33" s="321" t="s">
        <v>2277</v>
      </c>
      <c r="H33" s="321" t="s">
        <v>491</v>
      </c>
      <c r="I33" s="321" t="s">
        <v>517</v>
      </c>
      <c r="J33" s="324" t="s">
        <v>518</v>
      </c>
      <c r="K33" s="324"/>
      <c r="L33" s="321" t="str">
        <f t="shared" si="1"/>
        <v>D:\1_Documents\1_Companies\C009-KOK SNUOL\ks_system\report\report_purchase\purchase_by_invoice\</v>
      </c>
      <c r="M33" s="387" t="str">
        <f t="shared" si="2"/>
        <v>purchase_by_invoice</v>
      </c>
    </row>
    <row r="34" spans="3:13" ht="24.95" customHeight="1">
      <c r="C34" s="175">
        <v>27</v>
      </c>
      <c r="D34" s="321" t="s">
        <v>517</v>
      </c>
      <c r="E34" s="321" t="s">
        <v>519</v>
      </c>
      <c r="F34" s="321" t="str">
        <f t="shared" si="0"/>
        <v>D:\1_Documents\1_Companies\C009-KOK SNUOL\</v>
      </c>
      <c r="G34" s="321" t="s">
        <v>2277</v>
      </c>
      <c r="H34" s="321" t="s">
        <v>491</v>
      </c>
      <c r="I34" s="321" t="s">
        <v>517</v>
      </c>
      <c r="J34" s="324" t="s">
        <v>519</v>
      </c>
      <c r="K34" s="324"/>
      <c r="L34" s="321" t="str">
        <f t="shared" si="1"/>
        <v>D:\1_Documents\1_Companies\C009-KOK SNUOL\ks_system\report\report_purchase\purchase_by_item\</v>
      </c>
      <c r="M34" s="387" t="str">
        <f t="shared" si="2"/>
        <v>purchase_by_item</v>
      </c>
    </row>
    <row r="35" spans="3:13" ht="24.95" customHeight="1">
      <c r="C35" s="175">
        <v>28</v>
      </c>
      <c r="D35" s="321" t="s">
        <v>517</v>
      </c>
      <c r="E35" s="321" t="s">
        <v>520</v>
      </c>
      <c r="F35" s="321" t="str">
        <f t="shared" si="0"/>
        <v>D:\1_Documents\1_Companies\C009-KOK SNUOL\</v>
      </c>
      <c r="G35" s="321" t="s">
        <v>2277</v>
      </c>
      <c r="H35" s="321" t="s">
        <v>491</v>
      </c>
      <c r="I35" s="321" t="s">
        <v>517</v>
      </c>
      <c r="J35" s="324" t="s">
        <v>520</v>
      </c>
      <c r="K35" s="324"/>
      <c r="L35" s="321" t="str">
        <f t="shared" si="1"/>
        <v>D:\1_Documents\1_Companies\C009-KOK SNUOL\ks_system\report\report_purchase\pay_bills \</v>
      </c>
      <c r="M35" s="387" t="str">
        <f t="shared" si="2"/>
        <v xml:space="preserve">pay_bills </v>
      </c>
    </row>
    <row r="36" spans="3:13" ht="24.95" customHeight="1">
      <c r="C36" s="175">
        <v>29</v>
      </c>
      <c r="D36" s="321" t="s">
        <v>517</v>
      </c>
      <c r="E36" s="321" t="s">
        <v>521</v>
      </c>
      <c r="F36" s="321" t="str">
        <f t="shared" si="0"/>
        <v>D:\1_Documents\1_Companies\C009-KOK SNUOL\</v>
      </c>
      <c r="G36" s="321" t="s">
        <v>2277</v>
      </c>
      <c r="H36" s="321" t="s">
        <v>491</v>
      </c>
      <c r="I36" s="321" t="s">
        <v>517</v>
      </c>
      <c r="J36" s="324" t="s">
        <v>521</v>
      </c>
      <c r="K36" s="324"/>
      <c r="L36" s="321" t="str">
        <f t="shared" si="1"/>
        <v>D:\1_Documents\1_Companies\C009-KOK SNUOL\ks_system\report\report_purchase\cash_expenses\</v>
      </c>
      <c r="M36" s="387" t="str">
        <f t="shared" si="2"/>
        <v>cash_expenses</v>
      </c>
    </row>
    <row r="37" spans="3:13" ht="24.95" customHeight="1">
      <c r="C37" s="175">
        <v>30</v>
      </c>
      <c r="D37" s="321" t="s">
        <v>522</v>
      </c>
      <c r="E37" s="321" t="s">
        <v>523</v>
      </c>
      <c r="F37" s="321" t="str">
        <f t="shared" si="0"/>
        <v>D:\1_Documents\1_Companies\C009-KOK SNUOL\</v>
      </c>
      <c r="G37" s="321" t="s">
        <v>2277</v>
      </c>
      <c r="H37" s="321" t="s">
        <v>491</v>
      </c>
      <c r="I37" s="321" t="s">
        <v>522</v>
      </c>
      <c r="J37" s="324" t="s">
        <v>523</v>
      </c>
      <c r="K37" s="324"/>
      <c r="L37" s="321" t="str">
        <f t="shared" si="1"/>
        <v>D:\1_Documents\1_Companies\C009-KOK SNUOL\ks_system\report\report_sales\sales_by_item\</v>
      </c>
      <c r="M37" s="387" t="str">
        <f t="shared" si="2"/>
        <v>sales_by_item</v>
      </c>
    </row>
    <row r="38" spans="3:13" ht="24.95" customHeight="1">
      <c r="C38" s="175">
        <v>31</v>
      </c>
      <c r="D38" s="321" t="s">
        <v>522</v>
      </c>
      <c r="E38" s="321" t="s">
        <v>524</v>
      </c>
      <c r="F38" s="321" t="str">
        <f t="shared" si="0"/>
        <v>D:\1_Documents\1_Companies\C009-KOK SNUOL\</v>
      </c>
      <c r="G38" s="321" t="s">
        <v>2277</v>
      </c>
      <c r="H38" s="321" t="s">
        <v>491</v>
      </c>
      <c r="I38" s="321" t="s">
        <v>522</v>
      </c>
      <c r="J38" s="324" t="s">
        <v>524</v>
      </c>
      <c r="K38" s="324"/>
      <c r="L38" s="321" t="str">
        <f t="shared" si="1"/>
        <v>D:\1_Documents\1_Companies\C009-KOK SNUOL\ks_system\report\report_sales\sales_by_item_customer\</v>
      </c>
      <c r="M38" s="387" t="str">
        <f t="shared" si="2"/>
        <v>sales_by_item_customer</v>
      </c>
    </row>
    <row r="39" spans="3:13" ht="24.95" customHeight="1">
      <c r="C39" s="175">
        <v>32</v>
      </c>
      <c r="D39" s="321" t="s">
        <v>522</v>
      </c>
      <c r="E39" s="321" t="s">
        <v>525</v>
      </c>
      <c r="F39" s="321" t="str">
        <f t="shared" si="0"/>
        <v>D:\1_Documents\1_Companies\C009-KOK SNUOL\</v>
      </c>
      <c r="G39" s="321" t="s">
        <v>2277</v>
      </c>
      <c r="H39" s="321" t="s">
        <v>491</v>
      </c>
      <c r="I39" s="321" t="s">
        <v>522</v>
      </c>
      <c r="J39" s="324" t="s">
        <v>525</v>
      </c>
      <c r="K39" s="324"/>
      <c r="L39" s="321" t="str">
        <f t="shared" si="1"/>
        <v>D:\1_Documents\1_Companies\C009-KOK SNUOL\ks_system\report\report_sales\total_sale\</v>
      </c>
      <c r="M39" s="387" t="str">
        <f t="shared" si="2"/>
        <v>total_sale</v>
      </c>
    </row>
    <row r="40" spans="3:13" ht="24.95" customHeight="1">
      <c r="C40" s="175">
        <v>33</v>
      </c>
      <c r="D40" s="321" t="s">
        <v>526</v>
      </c>
      <c r="E40" s="321" t="s">
        <v>527</v>
      </c>
      <c r="F40" s="321" t="str">
        <f t="shared" si="0"/>
        <v>D:\1_Documents\1_Companies\C009-KOK SNUOL\</v>
      </c>
      <c r="G40" s="321" t="s">
        <v>2277</v>
      </c>
      <c r="H40" s="321" t="s">
        <v>491</v>
      </c>
      <c r="I40" s="321" t="s">
        <v>526</v>
      </c>
      <c r="J40" s="324" t="s">
        <v>527</v>
      </c>
      <c r="K40" s="324"/>
      <c r="L40" s="321" t="str">
        <f t="shared" si="1"/>
        <v>D:\1_Documents\1_Companies\C009-KOK SNUOL\ks_system\report\report_inventory\gloable_inventory\</v>
      </c>
      <c r="M40" s="387" t="str">
        <f t="shared" si="2"/>
        <v>gloable_inventory</v>
      </c>
    </row>
    <row r="41" spans="3:13" ht="24.95" customHeight="1">
      <c r="C41" s="175">
        <v>34</v>
      </c>
      <c r="D41" s="321" t="s">
        <v>526</v>
      </c>
      <c r="E41" s="321" t="s">
        <v>528</v>
      </c>
      <c r="F41" s="321" t="str">
        <f t="shared" si="0"/>
        <v>D:\1_Documents\1_Companies\C009-KOK SNUOL\</v>
      </c>
      <c r="G41" s="321" t="s">
        <v>2277</v>
      </c>
      <c r="H41" s="321" t="s">
        <v>491</v>
      </c>
      <c r="I41" s="321" t="s">
        <v>526</v>
      </c>
      <c r="J41" s="324" t="s">
        <v>528</v>
      </c>
      <c r="K41" s="324"/>
      <c r="L41" s="321" t="str">
        <f t="shared" si="1"/>
        <v>D:\1_Documents\1_Companies\C009-KOK SNUOL\ks_system\report\report_inventory\inventory_activity\</v>
      </c>
      <c r="M41" s="387" t="str">
        <f t="shared" si="2"/>
        <v>inventory_activity</v>
      </c>
    </row>
    <row r="42" spans="3:13" ht="24.95" customHeight="1">
      <c r="C42" s="175">
        <v>35</v>
      </c>
      <c r="D42" s="321" t="s">
        <v>526</v>
      </c>
      <c r="E42" s="321" t="s">
        <v>529</v>
      </c>
      <c r="F42" s="321" t="str">
        <f t="shared" si="0"/>
        <v>D:\1_Documents\1_Companies\C009-KOK SNUOL\</v>
      </c>
      <c r="G42" s="321" t="s">
        <v>2277</v>
      </c>
      <c r="H42" s="321" t="s">
        <v>491</v>
      </c>
      <c r="I42" s="321" t="s">
        <v>526</v>
      </c>
      <c r="J42" s="324" t="s">
        <v>529</v>
      </c>
      <c r="K42" s="324"/>
      <c r="L42" s="321" t="str">
        <f t="shared" si="1"/>
        <v>D:\1_Documents\1_Companies\C009-KOK SNUOL\ks_system\report\report_inventory\inventory_valuation\</v>
      </c>
      <c r="M42" s="387" t="str">
        <f t="shared" si="2"/>
        <v>inventory_valuation</v>
      </c>
    </row>
    <row r="43" spans="3:13" ht="24.95" customHeight="1">
      <c r="C43" s="175">
        <v>36</v>
      </c>
      <c r="D43" s="321" t="s">
        <v>530</v>
      </c>
      <c r="E43" s="321" t="s">
        <v>531</v>
      </c>
      <c r="F43" s="321" t="str">
        <f t="shared" si="0"/>
        <v>D:\1_Documents\1_Companies\C009-KOK SNUOL\</v>
      </c>
      <c r="G43" s="321" t="s">
        <v>2277</v>
      </c>
      <c r="H43" s="321" t="s">
        <v>491</v>
      </c>
      <c r="I43" s="321" t="s">
        <v>530</v>
      </c>
      <c r="J43" s="324" t="s">
        <v>531</v>
      </c>
      <c r="K43" s="324"/>
      <c r="L43" s="321" t="str">
        <f t="shared" si="1"/>
        <v>D:\1_Documents\1_Companies\C009-KOK SNUOL\ks_system\report\report_accounting\journal_entry\</v>
      </c>
      <c r="M43" s="387" t="str">
        <f t="shared" si="2"/>
        <v>journal_entry</v>
      </c>
    </row>
    <row r="44" spans="3:13" ht="24.95" customHeight="1">
      <c r="C44" s="175">
        <v>37</v>
      </c>
      <c r="D44" s="321" t="s">
        <v>530</v>
      </c>
      <c r="E44" s="321" t="s">
        <v>532</v>
      </c>
      <c r="F44" s="321" t="str">
        <f t="shared" si="0"/>
        <v>D:\1_Documents\1_Companies\C009-KOK SNUOL\</v>
      </c>
      <c r="G44" s="321" t="s">
        <v>2277</v>
      </c>
      <c r="H44" s="321" t="s">
        <v>491</v>
      </c>
      <c r="I44" s="321" t="s">
        <v>530</v>
      </c>
      <c r="J44" s="324" t="s">
        <v>532</v>
      </c>
      <c r="K44" s="324"/>
      <c r="L44" s="321" t="str">
        <f t="shared" si="1"/>
        <v>D:\1_Documents\1_Companies\C009-KOK SNUOL\ks_system\report\report_accounting\general_ledger\</v>
      </c>
      <c r="M44" s="387" t="str">
        <f t="shared" si="2"/>
        <v>general_ledger</v>
      </c>
    </row>
    <row r="45" spans="3:13" ht="24.95" customHeight="1">
      <c r="C45" s="175">
        <v>38</v>
      </c>
      <c r="D45" s="321" t="s">
        <v>530</v>
      </c>
      <c r="E45" s="321" t="s">
        <v>533</v>
      </c>
      <c r="F45" s="321" t="str">
        <f t="shared" si="0"/>
        <v>D:\1_Documents\1_Companies\C009-KOK SNUOL\</v>
      </c>
      <c r="G45" s="321" t="s">
        <v>2277</v>
      </c>
      <c r="H45" s="321" t="s">
        <v>491</v>
      </c>
      <c r="I45" s="321" t="s">
        <v>530</v>
      </c>
      <c r="J45" s="324" t="s">
        <v>533</v>
      </c>
      <c r="K45" s="324"/>
      <c r="L45" s="321" t="str">
        <f t="shared" si="1"/>
        <v>D:\1_Documents\1_Companies\C009-KOK SNUOL\ks_system\report\report_accounting\balance_sheet\</v>
      </c>
      <c r="M45" s="387" t="str">
        <f t="shared" si="2"/>
        <v>balance_sheet</v>
      </c>
    </row>
    <row r="46" spans="3:13" ht="24.95" customHeight="1">
      <c r="C46" s="175">
        <v>39</v>
      </c>
      <c r="D46" s="321" t="s">
        <v>530</v>
      </c>
      <c r="E46" s="321" t="s">
        <v>534</v>
      </c>
      <c r="F46" s="321" t="str">
        <f t="shared" si="0"/>
        <v>D:\1_Documents\1_Companies\C009-KOK SNUOL\</v>
      </c>
      <c r="G46" s="321" t="s">
        <v>2277</v>
      </c>
      <c r="H46" s="321" t="s">
        <v>491</v>
      </c>
      <c r="I46" s="321" t="s">
        <v>530</v>
      </c>
      <c r="J46" s="324" t="s">
        <v>534</v>
      </c>
      <c r="K46" s="324"/>
      <c r="L46" s="321" t="str">
        <f t="shared" si="1"/>
        <v>D:\1_Documents\1_Companies\C009-KOK SNUOL\ks_system\report\report_accounting\profit_loss\</v>
      </c>
      <c r="M46" s="387" t="str">
        <f t="shared" si="2"/>
        <v>profit_loss</v>
      </c>
    </row>
    <row r="47" spans="3:13" ht="24.95" customHeight="1">
      <c r="C47" s="175">
        <v>40</v>
      </c>
      <c r="D47" s="321" t="s">
        <v>111</v>
      </c>
      <c r="E47" s="321" t="s">
        <v>2257</v>
      </c>
      <c r="F47" s="321" t="str">
        <f t="shared" si="0"/>
        <v>D:\1_Documents\1_Companies\C009-KOK SNUOL\</v>
      </c>
      <c r="G47" s="321" t="s">
        <v>2277</v>
      </c>
      <c r="H47" s="321" t="s">
        <v>2258</v>
      </c>
      <c r="I47" s="321" t="s">
        <v>2259</v>
      </c>
      <c r="J47" s="321" t="s">
        <v>2257</v>
      </c>
      <c r="K47" s="321"/>
      <c r="L47" s="321" t="str">
        <f t="shared" ref="L47" si="3">IF(F47="","",F47)&amp;IF(G47="","",G47&amp;"\")&amp;IF(H47="","",H47&amp;"\")&amp;IF(I47="","",I47&amp;"\")&amp;IF(J47="","",J47&amp;"\")&amp;IF(K47="","",K47&amp;"\")</f>
        <v>D:\1_Documents\1_Companies\C009-KOK SNUOL\ks_system\src\public\product_photo\</v>
      </c>
      <c r="M47" s="387" t="str">
        <f t="shared" si="2"/>
        <v>product_photo</v>
      </c>
    </row>
    <row r="48" spans="3:13" ht="24.95" customHeight="1">
      <c r="C48" s="175">
        <v>41</v>
      </c>
      <c r="D48" s="321" t="s">
        <v>499</v>
      </c>
      <c r="E48" s="321" t="s">
        <v>2272</v>
      </c>
      <c r="F48" s="321" t="str">
        <f t="shared" si="0"/>
        <v>D:\1_Documents\1_Companies\C009-KOK SNUOL\</v>
      </c>
      <c r="G48" s="321" t="s">
        <v>2277</v>
      </c>
      <c r="H48" s="321" t="s">
        <v>491</v>
      </c>
      <c r="I48" s="321" t="s">
        <v>499</v>
      </c>
      <c r="J48" s="321" t="s">
        <v>2272</v>
      </c>
      <c r="K48" s="321"/>
      <c r="L48" s="321" t="str">
        <f t="shared" ref="L48" si="4">IF(F48="","",F48)&amp;IF(G48="","",G48&amp;"\")&amp;IF(H48="","",H48&amp;"\")&amp;IF(I48="","",I48&amp;"\")&amp;IF(J48="","",J48&amp;"\")&amp;IF(K48="","",K48&amp;"\")</f>
        <v>D:\1_Documents\1_Companies\C009-KOK SNUOL\ks_system\report\sales\receive_payment\</v>
      </c>
      <c r="M48" s="387" t="str">
        <f t="shared" si="2"/>
        <v>receive_payment</v>
      </c>
    </row>
    <row r="49" spans="3:13" ht="24.95" customHeight="1">
      <c r="C49" s="175">
        <v>42</v>
      </c>
      <c r="D49" s="321" t="s">
        <v>5820</v>
      </c>
      <c r="E49" s="321" t="s">
        <v>5812</v>
      </c>
      <c r="F49" s="321" t="str">
        <f t="shared" si="0"/>
        <v>D:\1_Documents\1_Companies\C009-KOK SNUOL\</v>
      </c>
      <c r="G49" s="321" t="s">
        <v>5813</v>
      </c>
      <c r="H49" s="321" t="str">
        <f>monthly_tax_year&amp;" MTR KSN"</f>
        <v>2026 MTR KSN</v>
      </c>
      <c r="I49" s="321" t="str">
        <f>monthly_tax_month&amp;"-"&amp;monthly_tax_year&amp;" MTR KSN"</f>
        <v>08-2026 MTR KSN</v>
      </c>
      <c r="J49" s="321"/>
      <c r="K49" s="321"/>
      <c r="L49" s="321" t="str">
        <f t="shared" ref="L49" si="5">IF(F49="","",F49)&amp;IF(G49="","",G49&amp;"\")&amp;IF(H49="","",H49&amp;"\")&amp;IF(I49="","",I49&amp;"\")&amp;IF(J49="","",J49&amp;"\")&amp;IF(K49="","",K49&amp;"\")</f>
        <v>D:\1_Documents\1_Companies\C009-KOK SNUOL\3-Monthly Tax\2026 MTR KSN\08-2026 MTR KSN\</v>
      </c>
      <c r="M49" s="387" t="str">
        <f t="shared" ref="M49" si="6">IF(AND(E49="",J49=""),"",HYPERLINK(L49,IF(J49="",E49,J49)))</f>
        <v>monthly_tax_return_ksn</v>
      </c>
    </row>
    <row r="50" spans="3:13" ht="24.95" customHeight="1">
      <c r="C50" s="175">
        <v>43</v>
      </c>
      <c r="D50" s="321" t="s">
        <v>5821</v>
      </c>
      <c r="E50" s="321" t="s">
        <v>5822</v>
      </c>
      <c r="F50" s="321" t="str">
        <f t="shared" si="0"/>
        <v>D:\1_Documents\1_Companies\C009-KOK SNUOL\</v>
      </c>
      <c r="G50" s="321" t="s">
        <v>5813</v>
      </c>
      <c r="H50" s="321" t="str">
        <f>monthly_tax_year&amp;" MTR KSN"</f>
        <v>2026 MTR KSN</v>
      </c>
      <c r="I50" s="321" t="str">
        <f>monthly_tax_month&amp;"-"&amp;monthly_tax_year&amp;" MTR KSN"</f>
        <v>08-2026 MTR KSN</v>
      </c>
      <c r="J50" s="321" t="s">
        <v>5819</v>
      </c>
      <c r="K50" s="321"/>
      <c r="L50" s="321" t="str">
        <f t="shared" ref="L50" si="7">IF(F50="","",F50)&amp;IF(G50="","",G50&amp;"\")&amp;IF(H50="","",H50&amp;"\")&amp;IF(I50="","",I50&amp;"\")&amp;IF(J50="","",J50&amp;"\")&amp;IF(K50="","",K50&amp;"\")</f>
        <v>D:\1_Documents\1_Companies\C009-KOK SNUOL\3-Monthly Tax\2026 MTR KSN\08-2026 MTR KSN\5-Monthly Tax PDF\</v>
      </c>
      <c r="M50" s="387" t="str">
        <f t="shared" ref="M50" si="8">IF(AND(E50="",J50=""),"",HYPERLINK(L50,IF(J50="",E50,J50)))</f>
        <v>5-Monthly Tax PDF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P8" xr:uid="{382B63D9-4081-4C27-968B-75FD475B52A3}">
      <formula1>$T$8:$T$11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2285"/>
  <sheetViews>
    <sheetView showGridLines="0" topLeftCell="A2" zoomScale="90" zoomScaleNormal="90" workbookViewId="0">
      <pane ySplit="6" topLeftCell="A1848" activePane="bottomLeft" state="frozen"/>
      <selection activeCell="L28" sqref="L28"/>
      <selection pane="bottomLeft" activeCell="S1858" sqref="S1858"/>
    </sheetView>
  </sheetViews>
  <sheetFormatPr defaultColWidth="9.140625"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05" customWidth="1"/>
    <col min="22" max="22" width="16" style="205" bestFit="1" customWidth="1"/>
    <col min="23" max="23" width="20.5703125" style="205" customWidth="1"/>
    <col min="24" max="24" width="15.140625" style="205" customWidth="1"/>
    <col min="25" max="25" width="14.42578125" style="205" customWidth="1"/>
    <col min="26" max="26" width="18.85546875" style="205" customWidth="1"/>
    <col min="27" max="27" width="23.5703125" style="205" customWidth="1"/>
    <col min="28" max="28" width="15" style="205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8"/>
      <c r="V1" s="198"/>
      <c r="W1" s="198"/>
      <c r="X1" s="198"/>
      <c r="Y1" s="198"/>
      <c r="Z1" s="198"/>
      <c r="AA1" s="198"/>
      <c r="AB1" s="198"/>
      <c r="AC1" s="196"/>
      <c r="AD1" s="196"/>
      <c r="AE1" s="196"/>
      <c r="AF1" s="196"/>
      <c r="AG1" s="196"/>
      <c r="AH1" s="196"/>
      <c r="AI1" s="196"/>
    </row>
    <row r="2" spans="3:36" s="13" customFormat="1">
      <c r="U2" s="199"/>
      <c r="V2" s="199"/>
      <c r="W2" s="199"/>
      <c r="X2" s="199"/>
      <c r="Y2" s="199"/>
      <c r="Z2" s="199"/>
      <c r="AA2" s="199"/>
      <c r="AB2" s="199"/>
    </row>
    <row r="3" spans="3:36" s="13" customFormat="1" ht="35.25">
      <c r="C3" s="275" t="s">
        <v>457</v>
      </c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6"/>
      <c r="V3" s="236"/>
      <c r="W3" s="236"/>
      <c r="X3" s="236"/>
      <c r="Y3" s="236"/>
      <c r="Z3" s="236"/>
      <c r="AA3" s="236"/>
      <c r="AB3" s="236"/>
      <c r="AC3" s="231"/>
      <c r="AD3" s="231"/>
      <c r="AE3" s="231"/>
      <c r="AF3" s="231"/>
      <c r="AG3" s="231"/>
      <c r="AH3" s="231"/>
      <c r="AI3" s="231"/>
    </row>
    <row r="4" spans="3:36" s="13" customFormat="1">
      <c r="U4" s="199"/>
      <c r="V4" s="199"/>
      <c r="W4" s="199"/>
      <c r="X4" s="199"/>
      <c r="Y4" s="199"/>
      <c r="Z4" s="199"/>
      <c r="AA4" s="199"/>
      <c r="AB4" s="199"/>
    </row>
    <row r="5" spans="3:36" s="13" customFormat="1" hidden="1">
      <c r="U5" s="199"/>
      <c r="V5" s="199"/>
      <c r="W5" s="199"/>
      <c r="X5" s="199"/>
      <c r="Y5" s="199"/>
      <c r="Z5" s="199"/>
      <c r="AA5" s="199"/>
      <c r="AB5" s="199"/>
    </row>
    <row r="6" spans="3:36" s="13" customFormat="1" hidden="1">
      <c r="U6" s="199"/>
      <c r="V6" s="199"/>
      <c r="W6" s="199"/>
      <c r="X6" s="199"/>
      <c r="Y6" s="199"/>
      <c r="Z6" s="199"/>
      <c r="AA6" s="199"/>
      <c r="AB6" s="199"/>
    </row>
    <row r="7" spans="3:36" s="13" customFormat="1" ht="103.5">
      <c r="C7" s="276" t="s">
        <v>295</v>
      </c>
      <c r="D7" s="276" t="s">
        <v>329</v>
      </c>
      <c r="E7" s="276" t="s">
        <v>330</v>
      </c>
      <c r="F7" s="277" t="s">
        <v>305</v>
      </c>
      <c r="G7" s="277" t="s">
        <v>298</v>
      </c>
      <c r="H7" s="277" t="s">
        <v>300</v>
      </c>
      <c r="I7" s="277" t="s">
        <v>302</v>
      </c>
      <c r="J7" s="277" t="s">
        <v>371</v>
      </c>
      <c r="K7" s="277" t="s">
        <v>303</v>
      </c>
      <c r="L7" s="277" t="s">
        <v>372</v>
      </c>
      <c r="M7" s="277" t="s">
        <v>336</v>
      </c>
      <c r="N7" s="277" t="s">
        <v>449</v>
      </c>
      <c r="O7" s="276" t="s">
        <v>159</v>
      </c>
      <c r="P7" s="276" t="s">
        <v>318</v>
      </c>
      <c r="Q7" s="276" t="s">
        <v>339</v>
      </c>
      <c r="R7" s="276" t="s">
        <v>340</v>
      </c>
      <c r="S7" s="276" t="s">
        <v>317</v>
      </c>
      <c r="T7" s="276" t="s">
        <v>331</v>
      </c>
      <c r="U7" s="278" t="s">
        <v>373</v>
      </c>
      <c r="V7" s="278" t="s">
        <v>374</v>
      </c>
      <c r="W7" s="278" t="s">
        <v>375</v>
      </c>
      <c r="X7" s="278" t="s">
        <v>376</v>
      </c>
      <c r="Y7" s="278" t="s">
        <v>377</v>
      </c>
      <c r="Z7" s="278" t="s">
        <v>378</v>
      </c>
      <c r="AA7" s="278" t="s">
        <v>379</v>
      </c>
      <c r="AB7" s="278" t="s">
        <v>380</v>
      </c>
      <c r="AC7" s="276" t="s">
        <v>321</v>
      </c>
      <c r="AD7" s="277" t="s">
        <v>381</v>
      </c>
      <c r="AE7" s="277" t="s">
        <v>382</v>
      </c>
      <c r="AF7" s="277" t="s">
        <v>383</v>
      </c>
      <c r="AG7" s="277" t="s">
        <v>384</v>
      </c>
      <c r="AH7" s="277" t="s">
        <v>385</v>
      </c>
      <c r="AI7" s="277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547</v>
      </c>
      <c r="P8" s="126" t="s">
        <v>544</v>
      </c>
      <c r="Q8" s="126">
        <v>1</v>
      </c>
      <c r="S8" s="162">
        <v>46174</v>
      </c>
      <c r="T8" s="126">
        <v>6</v>
      </c>
      <c r="U8" s="205">
        <v>-10</v>
      </c>
      <c r="V8" s="205">
        <v>-10</v>
      </c>
      <c r="W8" s="205">
        <v>2.89</v>
      </c>
      <c r="X8" s="205">
        <v>0</v>
      </c>
      <c r="Y8" s="205">
        <v>0</v>
      </c>
      <c r="Z8" s="205">
        <v>0</v>
      </c>
      <c r="AA8" s="205">
        <v>2.89</v>
      </c>
      <c r="AB8" s="205">
        <v>0</v>
      </c>
      <c r="AC8" s="234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547</v>
      </c>
      <c r="P9" s="126" t="s">
        <v>544</v>
      </c>
      <c r="Q9" s="126">
        <v>1</v>
      </c>
      <c r="S9" s="162">
        <v>46174</v>
      </c>
      <c r="T9" s="126">
        <v>153</v>
      </c>
      <c r="U9" s="205">
        <v>-1</v>
      </c>
      <c r="V9" s="205">
        <v>-8.3333333333333329E-2</v>
      </c>
      <c r="W9" s="205">
        <v>3.3</v>
      </c>
      <c r="X9" s="205">
        <v>0</v>
      </c>
      <c r="Y9" s="205">
        <v>0</v>
      </c>
      <c r="Z9" s="205">
        <v>0</v>
      </c>
      <c r="AA9" s="205">
        <v>3.3</v>
      </c>
      <c r="AB9" s="205">
        <v>0</v>
      </c>
      <c r="AC9" s="234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547</v>
      </c>
      <c r="P10" s="126" t="s">
        <v>550</v>
      </c>
      <c r="Q10" s="126">
        <v>1</v>
      </c>
      <c r="S10" s="162">
        <v>46174</v>
      </c>
      <c r="T10" s="126">
        <v>179</v>
      </c>
      <c r="U10" s="205">
        <v>-15</v>
      </c>
      <c r="V10" s="205">
        <v>-1.4999999999999999E-2</v>
      </c>
      <c r="W10" s="205">
        <v>0.1</v>
      </c>
      <c r="X10" s="205">
        <v>0</v>
      </c>
      <c r="Y10" s="205">
        <v>0</v>
      </c>
      <c r="Z10" s="205">
        <v>0</v>
      </c>
      <c r="AA10" s="205">
        <v>0.1</v>
      </c>
      <c r="AB10" s="205">
        <v>0</v>
      </c>
      <c r="AC10" s="234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547</v>
      </c>
      <c r="P11" s="126" t="s">
        <v>550</v>
      </c>
      <c r="Q11" s="126">
        <v>1</v>
      </c>
      <c r="S11" s="162">
        <v>46174</v>
      </c>
      <c r="T11" s="126">
        <v>192</v>
      </c>
      <c r="U11" s="205">
        <v>-4</v>
      </c>
      <c r="V11" s="205">
        <v>-1</v>
      </c>
      <c r="W11" s="205">
        <v>6.03</v>
      </c>
      <c r="X11" s="205">
        <v>0</v>
      </c>
      <c r="Y11" s="205">
        <v>0</v>
      </c>
      <c r="Z11" s="205">
        <v>0</v>
      </c>
      <c r="AA11" s="205">
        <v>6.03</v>
      </c>
      <c r="AB11" s="205">
        <v>0</v>
      </c>
      <c r="AC11" s="234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547</v>
      </c>
      <c r="P12" s="126" t="s">
        <v>550</v>
      </c>
      <c r="Q12" s="126">
        <v>1</v>
      </c>
      <c r="S12" s="162">
        <v>46174</v>
      </c>
      <c r="T12" s="126">
        <v>187</v>
      </c>
      <c r="U12" s="205">
        <v>-12</v>
      </c>
      <c r="V12" s="205">
        <v>-3</v>
      </c>
      <c r="W12" s="205">
        <v>3.37</v>
      </c>
      <c r="X12" s="205">
        <v>0</v>
      </c>
      <c r="Y12" s="205">
        <v>0</v>
      </c>
      <c r="Z12" s="205">
        <v>0</v>
      </c>
      <c r="AA12" s="205">
        <v>3.37</v>
      </c>
      <c r="AB12" s="205">
        <v>0</v>
      </c>
      <c r="AC12" s="234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547</v>
      </c>
      <c r="P13" s="126" t="s">
        <v>550</v>
      </c>
      <c r="Q13" s="126">
        <v>1</v>
      </c>
      <c r="S13" s="162">
        <v>46174</v>
      </c>
      <c r="T13" s="126">
        <v>4</v>
      </c>
      <c r="U13" s="205">
        <v>-1</v>
      </c>
      <c r="V13" s="205">
        <v>-1</v>
      </c>
      <c r="W13" s="205">
        <v>5.8</v>
      </c>
      <c r="X13" s="205">
        <v>0</v>
      </c>
      <c r="Y13" s="205">
        <v>0</v>
      </c>
      <c r="Z13" s="205">
        <v>0</v>
      </c>
      <c r="AA13" s="205">
        <v>5.8</v>
      </c>
      <c r="AB13" s="205">
        <v>0</v>
      </c>
      <c r="AC13" s="234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547</v>
      </c>
      <c r="P14" s="126" t="s">
        <v>550</v>
      </c>
      <c r="Q14" s="126">
        <v>1</v>
      </c>
      <c r="S14" s="162">
        <v>46174</v>
      </c>
      <c r="T14" s="126">
        <v>10</v>
      </c>
      <c r="U14" s="205">
        <v>-1</v>
      </c>
      <c r="V14" s="205">
        <v>-1</v>
      </c>
      <c r="W14" s="205">
        <v>14.85</v>
      </c>
      <c r="X14" s="205">
        <v>0</v>
      </c>
      <c r="Y14" s="205">
        <v>0</v>
      </c>
      <c r="Z14" s="205">
        <v>0</v>
      </c>
      <c r="AA14" s="205">
        <v>14.85</v>
      </c>
      <c r="AB14" s="205">
        <v>0</v>
      </c>
      <c r="AC14" s="234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547</v>
      </c>
      <c r="P15" s="126" t="s">
        <v>550</v>
      </c>
      <c r="Q15" s="126">
        <v>1</v>
      </c>
      <c r="S15" s="162">
        <v>46174</v>
      </c>
      <c r="T15" s="126">
        <v>105</v>
      </c>
      <c r="U15" s="205">
        <v>-1</v>
      </c>
      <c r="V15" s="205">
        <v>-8.3333333333333329E-2</v>
      </c>
      <c r="W15" s="205">
        <v>1.1000000000000001</v>
      </c>
      <c r="X15" s="205">
        <v>0</v>
      </c>
      <c r="Y15" s="205">
        <v>0</v>
      </c>
      <c r="Z15" s="205">
        <v>0</v>
      </c>
      <c r="AA15" s="205">
        <v>1.1000000000000001</v>
      </c>
      <c r="AB15" s="205">
        <v>0</v>
      </c>
      <c r="AC15" s="234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547</v>
      </c>
      <c r="P16" s="126" t="s">
        <v>550</v>
      </c>
      <c r="Q16" s="126">
        <v>1</v>
      </c>
      <c r="S16" s="162">
        <v>46174</v>
      </c>
      <c r="T16" s="126">
        <v>48</v>
      </c>
      <c r="U16" s="205">
        <v>-3</v>
      </c>
      <c r="V16" s="205">
        <v>-3</v>
      </c>
      <c r="W16" s="205">
        <v>0.12</v>
      </c>
      <c r="X16" s="205">
        <v>0</v>
      </c>
      <c r="Y16" s="205">
        <v>0</v>
      </c>
      <c r="Z16" s="205">
        <v>0</v>
      </c>
      <c r="AA16" s="205">
        <v>0.12</v>
      </c>
      <c r="AB16" s="205">
        <v>0</v>
      </c>
      <c r="AC16" s="234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547</v>
      </c>
      <c r="P17" s="126" t="s">
        <v>550</v>
      </c>
      <c r="Q17" s="126">
        <v>1</v>
      </c>
      <c r="S17" s="162">
        <v>46174</v>
      </c>
      <c r="T17" s="126">
        <v>169</v>
      </c>
      <c r="U17" s="205">
        <v>-1</v>
      </c>
      <c r="V17" s="205">
        <v>-1</v>
      </c>
      <c r="W17" s="205">
        <v>0.5</v>
      </c>
      <c r="X17" s="205">
        <v>0</v>
      </c>
      <c r="Y17" s="205">
        <v>0</v>
      </c>
      <c r="Z17" s="205">
        <v>0</v>
      </c>
      <c r="AA17" s="205">
        <v>0.5</v>
      </c>
      <c r="AB17" s="205">
        <v>0</v>
      </c>
      <c r="AC17" s="234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547</v>
      </c>
      <c r="P18" s="126" t="s">
        <v>604</v>
      </c>
      <c r="Q18" s="126">
        <v>1</v>
      </c>
      <c r="S18" s="162">
        <v>46175</v>
      </c>
      <c r="T18" s="126">
        <v>195</v>
      </c>
      <c r="U18" s="205">
        <v>-12</v>
      </c>
      <c r="V18" s="205">
        <v>-3</v>
      </c>
      <c r="W18" s="205">
        <v>6.28</v>
      </c>
      <c r="X18" s="205">
        <v>0</v>
      </c>
      <c r="Y18" s="205">
        <v>0</v>
      </c>
      <c r="Z18" s="205">
        <v>0</v>
      </c>
      <c r="AA18" s="205">
        <v>6.28</v>
      </c>
      <c r="AB18" s="205">
        <v>0</v>
      </c>
      <c r="AC18" s="234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547</v>
      </c>
      <c r="P19" s="126" t="s">
        <v>604</v>
      </c>
      <c r="Q19" s="126">
        <v>1</v>
      </c>
      <c r="S19" s="162">
        <v>46175</v>
      </c>
      <c r="T19" s="126">
        <v>187</v>
      </c>
      <c r="U19" s="205">
        <v>-8</v>
      </c>
      <c r="V19" s="205">
        <v>-2</v>
      </c>
      <c r="W19" s="205">
        <v>3.37</v>
      </c>
      <c r="X19" s="205">
        <v>0</v>
      </c>
      <c r="Y19" s="205">
        <v>0</v>
      </c>
      <c r="Z19" s="205">
        <v>0</v>
      </c>
      <c r="AA19" s="205">
        <v>3.37</v>
      </c>
      <c r="AB19" s="205">
        <v>0</v>
      </c>
      <c r="AC19" s="234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547</v>
      </c>
      <c r="P20" s="126" t="s">
        <v>604</v>
      </c>
      <c r="Q20" s="126">
        <v>1</v>
      </c>
      <c r="S20" s="162">
        <v>46175</v>
      </c>
      <c r="T20" s="126">
        <v>186</v>
      </c>
      <c r="U20" s="205">
        <v>-12</v>
      </c>
      <c r="V20" s="205">
        <v>-1</v>
      </c>
      <c r="W20" s="205">
        <v>12</v>
      </c>
      <c r="X20" s="205">
        <v>0</v>
      </c>
      <c r="Y20" s="205">
        <v>0</v>
      </c>
      <c r="Z20" s="205">
        <v>0</v>
      </c>
      <c r="AA20" s="205">
        <v>12</v>
      </c>
      <c r="AB20" s="205">
        <v>0</v>
      </c>
      <c r="AC20" s="234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547</v>
      </c>
      <c r="P21" s="126" t="s">
        <v>604</v>
      </c>
      <c r="Q21" s="126">
        <v>1</v>
      </c>
      <c r="S21" s="162">
        <v>46175</v>
      </c>
      <c r="T21" s="126">
        <v>195</v>
      </c>
      <c r="U21" s="205">
        <v>-12</v>
      </c>
      <c r="V21" s="205">
        <v>-3</v>
      </c>
      <c r="W21" s="205">
        <v>6.28</v>
      </c>
      <c r="X21" s="205">
        <v>0</v>
      </c>
      <c r="Y21" s="205">
        <v>0</v>
      </c>
      <c r="Z21" s="205">
        <v>0</v>
      </c>
      <c r="AA21" s="205">
        <v>6.28</v>
      </c>
      <c r="AB21" s="205">
        <v>0</v>
      </c>
      <c r="AC21" s="234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547</v>
      </c>
      <c r="P22" s="126" t="s">
        <v>620</v>
      </c>
      <c r="Q22" s="126">
        <v>1</v>
      </c>
      <c r="S22" s="162">
        <v>46175</v>
      </c>
      <c r="T22" s="126">
        <v>187</v>
      </c>
      <c r="U22" s="205">
        <v>-24</v>
      </c>
      <c r="V22" s="205">
        <v>-6</v>
      </c>
      <c r="W22" s="205">
        <v>3.37</v>
      </c>
      <c r="X22" s="205">
        <v>0</v>
      </c>
      <c r="Y22" s="205">
        <v>0</v>
      </c>
      <c r="Z22" s="205">
        <v>0</v>
      </c>
      <c r="AA22" s="205">
        <v>3.37</v>
      </c>
      <c r="AB22" s="205">
        <v>0</v>
      </c>
      <c r="AC22" s="234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547</v>
      </c>
      <c r="P23" s="126" t="s">
        <v>620</v>
      </c>
      <c r="Q23" s="126">
        <v>1</v>
      </c>
      <c r="S23" s="162">
        <v>46175</v>
      </c>
      <c r="T23" s="126">
        <v>182</v>
      </c>
      <c r="U23" s="205">
        <v>-60</v>
      </c>
      <c r="V23" s="205">
        <v>-5</v>
      </c>
      <c r="W23" s="205">
        <v>2</v>
      </c>
      <c r="X23" s="205">
        <v>0</v>
      </c>
      <c r="Y23" s="205">
        <v>0</v>
      </c>
      <c r="Z23" s="205">
        <v>0</v>
      </c>
      <c r="AA23" s="205">
        <v>2</v>
      </c>
      <c r="AB23" s="205">
        <v>0</v>
      </c>
      <c r="AC23" s="234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547</v>
      </c>
      <c r="P24" s="126" t="s">
        <v>620</v>
      </c>
      <c r="Q24" s="126">
        <v>1</v>
      </c>
      <c r="S24" s="162">
        <v>46175</v>
      </c>
      <c r="T24" s="126">
        <v>96</v>
      </c>
      <c r="U24" s="205">
        <v>-2</v>
      </c>
      <c r="V24" s="205">
        <v>-0.16666666666666666</v>
      </c>
      <c r="W24" s="205">
        <v>0.27</v>
      </c>
      <c r="X24" s="205">
        <v>0</v>
      </c>
      <c r="Y24" s="205">
        <v>0</v>
      </c>
      <c r="Z24" s="205">
        <v>0</v>
      </c>
      <c r="AA24" s="205">
        <v>0.27</v>
      </c>
      <c r="AB24" s="205">
        <v>0</v>
      </c>
      <c r="AC24" s="234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547</v>
      </c>
      <c r="P25" s="126" t="s">
        <v>620</v>
      </c>
      <c r="Q25" s="126">
        <v>1</v>
      </c>
      <c r="S25" s="162">
        <v>46175</v>
      </c>
      <c r="T25" s="126">
        <v>97</v>
      </c>
      <c r="U25" s="205">
        <v>-2</v>
      </c>
      <c r="V25" s="205">
        <v>-0.16666666666666666</v>
      </c>
      <c r="W25" s="205">
        <v>0.3</v>
      </c>
      <c r="X25" s="205">
        <v>0</v>
      </c>
      <c r="Y25" s="205">
        <v>0</v>
      </c>
      <c r="Z25" s="205">
        <v>0</v>
      </c>
      <c r="AA25" s="205">
        <v>0.3</v>
      </c>
      <c r="AB25" s="205">
        <v>0</v>
      </c>
      <c r="AC25" s="234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547</v>
      </c>
      <c r="P26" s="126" t="s">
        <v>620</v>
      </c>
      <c r="Q26" s="126">
        <v>1</v>
      </c>
      <c r="S26" s="162">
        <v>46175</v>
      </c>
      <c r="T26" s="126">
        <v>22</v>
      </c>
      <c r="U26" s="205">
        <v>-1</v>
      </c>
      <c r="V26" s="205">
        <v>-1</v>
      </c>
      <c r="W26" s="205">
        <v>2.9</v>
      </c>
      <c r="X26" s="205">
        <v>0</v>
      </c>
      <c r="Y26" s="205">
        <v>0</v>
      </c>
      <c r="Z26" s="205">
        <v>0</v>
      </c>
      <c r="AA26" s="205">
        <v>2.9</v>
      </c>
      <c r="AB26" s="205">
        <v>0</v>
      </c>
      <c r="AC26" s="234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547</v>
      </c>
      <c r="P27" s="126" t="s">
        <v>620</v>
      </c>
      <c r="Q27" s="126">
        <v>1</v>
      </c>
      <c r="S27" s="162">
        <v>46175</v>
      </c>
      <c r="T27" s="126">
        <v>46</v>
      </c>
      <c r="U27" s="205">
        <v>-10</v>
      </c>
      <c r="V27" s="205">
        <v>-10</v>
      </c>
      <c r="W27" s="205">
        <v>0.15</v>
      </c>
      <c r="X27" s="205">
        <v>0</v>
      </c>
      <c r="Y27" s="205">
        <v>0</v>
      </c>
      <c r="Z27" s="205">
        <v>0</v>
      </c>
      <c r="AA27" s="205">
        <v>0.15</v>
      </c>
      <c r="AB27" s="205">
        <v>0</v>
      </c>
      <c r="AC27" s="234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547</v>
      </c>
      <c r="P28" s="126" t="s">
        <v>620</v>
      </c>
      <c r="Q28" s="126">
        <v>1</v>
      </c>
      <c r="S28" s="162">
        <v>46175</v>
      </c>
      <c r="T28" s="126">
        <v>197</v>
      </c>
      <c r="U28" s="205">
        <v>-4</v>
      </c>
      <c r="V28" s="205">
        <v>-1</v>
      </c>
      <c r="W28" s="205">
        <v>8.36</v>
      </c>
      <c r="X28" s="205">
        <v>0</v>
      </c>
      <c r="Y28" s="205">
        <v>0</v>
      </c>
      <c r="Z28" s="205">
        <v>0</v>
      </c>
      <c r="AA28" s="205">
        <v>8.36</v>
      </c>
      <c r="AB28" s="205">
        <v>0</v>
      </c>
      <c r="AC28" s="234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547</v>
      </c>
      <c r="P29" s="126" t="s">
        <v>655</v>
      </c>
      <c r="Q29" s="126">
        <v>1</v>
      </c>
      <c r="S29" s="162">
        <v>46175</v>
      </c>
      <c r="T29" s="126">
        <v>187</v>
      </c>
      <c r="U29" s="205">
        <v>-12</v>
      </c>
      <c r="V29" s="205">
        <v>-3</v>
      </c>
      <c r="W29" s="205">
        <v>3.37</v>
      </c>
      <c r="X29" s="205">
        <v>0</v>
      </c>
      <c r="Y29" s="205">
        <v>0</v>
      </c>
      <c r="Z29" s="205">
        <v>0</v>
      </c>
      <c r="AA29" s="205">
        <v>3.37</v>
      </c>
      <c r="AB29" s="205">
        <v>0</v>
      </c>
      <c r="AC29" s="234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547</v>
      </c>
      <c r="P30" s="126" t="s">
        <v>655</v>
      </c>
      <c r="Q30" s="126">
        <v>1</v>
      </c>
      <c r="S30" s="162">
        <v>46175</v>
      </c>
      <c r="T30" s="126">
        <v>17</v>
      </c>
      <c r="U30" s="205">
        <v>-1</v>
      </c>
      <c r="V30" s="205">
        <v>-1</v>
      </c>
      <c r="W30" s="205">
        <v>1.63</v>
      </c>
      <c r="X30" s="205">
        <v>0</v>
      </c>
      <c r="Y30" s="205">
        <v>0</v>
      </c>
      <c r="Z30" s="205">
        <v>0</v>
      </c>
      <c r="AA30" s="205">
        <v>1.63</v>
      </c>
      <c r="AB30" s="205">
        <v>0</v>
      </c>
      <c r="AC30" s="234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547</v>
      </c>
      <c r="P31" s="126" t="s">
        <v>655</v>
      </c>
      <c r="Q31" s="126">
        <v>1</v>
      </c>
      <c r="S31" s="162">
        <v>46175</v>
      </c>
      <c r="T31" s="126">
        <v>155</v>
      </c>
      <c r="U31" s="205">
        <v>-1</v>
      </c>
      <c r="V31" s="205">
        <v>-0.25</v>
      </c>
      <c r="W31" s="205">
        <v>14.5</v>
      </c>
      <c r="X31" s="205">
        <v>0</v>
      </c>
      <c r="Y31" s="205">
        <v>0</v>
      </c>
      <c r="Z31" s="205">
        <v>0</v>
      </c>
      <c r="AA31" s="205">
        <v>14.5</v>
      </c>
      <c r="AB31" s="205">
        <v>0</v>
      </c>
      <c r="AC31" s="234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673</v>
      </c>
      <c r="P32" s="126" t="s">
        <v>671</v>
      </c>
      <c r="R32" s="126">
        <v>2</v>
      </c>
      <c r="S32" s="162">
        <v>46143</v>
      </c>
      <c r="T32" s="126">
        <v>1</v>
      </c>
      <c r="U32" s="205">
        <v>4</v>
      </c>
      <c r="V32" s="205">
        <v>4</v>
      </c>
      <c r="W32" s="205">
        <v>27.34</v>
      </c>
      <c r="X32" s="205">
        <v>0</v>
      </c>
      <c r="Y32" s="205">
        <v>0</v>
      </c>
      <c r="Z32" s="205">
        <v>0</v>
      </c>
      <c r="AA32" s="205">
        <v>27.34</v>
      </c>
      <c r="AB32" s="205">
        <v>0</v>
      </c>
      <c r="AC32" s="234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673</v>
      </c>
      <c r="P33" s="126" t="s">
        <v>671</v>
      </c>
      <c r="R33" s="126">
        <v>2</v>
      </c>
      <c r="S33" s="162">
        <v>46143</v>
      </c>
      <c r="T33" s="126">
        <v>2</v>
      </c>
      <c r="U33" s="205">
        <v>5</v>
      </c>
      <c r="V33" s="205">
        <v>5</v>
      </c>
      <c r="W33" s="205">
        <v>11.32</v>
      </c>
      <c r="X33" s="205">
        <v>0</v>
      </c>
      <c r="Y33" s="205">
        <v>0</v>
      </c>
      <c r="Z33" s="205">
        <v>0</v>
      </c>
      <c r="AA33" s="205">
        <v>11.32</v>
      </c>
      <c r="AB33" s="205">
        <v>0</v>
      </c>
      <c r="AC33" s="234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673</v>
      </c>
      <c r="P34" s="126" t="s">
        <v>671</v>
      </c>
      <c r="R34" s="126">
        <v>2</v>
      </c>
      <c r="S34" s="162">
        <v>46143</v>
      </c>
      <c r="T34" s="126">
        <v>4</v>
      </c>
      <c r="U34" s="205">
        <v>7</v>
      </c>
      <c r="V34" s="205">
        <v>7</v>
      </c>
      <c r="W34" s="205">
        <v>5.8</v>
      </c>
      <c r="X34" s="205">
        <v>0</v>
      </c>
      <c r="Y34" s="205">
        <v>0</v>
      </c>
      <c r="Z34" s="205">
        <v>0</v>
      </c>
      <c r="AA34" s="205">
        <v>5.8</v>
      </c>
      <c r="AB34" s="205">
        <v>0</v>
      </c>
      <c r="AC34" s="234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673</v>
      </c>
      <c r="P35" s="126" t="s">
        <v>671</v>
      </c>
      <c r="R35" s="126">
        <v>2</v>
      </c>
      <c r="S35" s="162">
        <v>46143</v>
      </c>
      <c r="T35" s="126">
        <v>5</v>
      </c>
      <c r="U35" s="205">
        <v>6</v>
      </c>
      <c r="V35" s="205">
        <v>6</v>
      </c>
      <c r="W35" s="205">
        <v>3.74</v>
      </c>
      <c r="X35" s="205">
        <v>0</v>
      </c>
      <c r="Y35" s="205">
        <v>0</v>
      </c>
      <c r="Z35" s="205">
        <v>0</v>
      </c>
      <c r="AA35" s="205">
        <v>3.74</v>
      </c>
      <c r="AB35" s="205">
        <v>0</v>
      </c>
      <c r="AC35" s="234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673</v>
      </c>
      <c r="P36" s="126" t="s">
        <v>671</v>
      </c>
      <c r="R36" s="126">
        <v>2</v>
      </c>
      <c r="S36" s="162">
        <v>46143</v>
      </c>
      <c r="T36" s="126">
        <v>10</v>
      </c>
      <c r="U36" s="205">
        <v>10</v>
      </c>
      <c r="V36" s="205">
        <v>10</v>
      </c>
      <c r="W36" s="205">
        <v>14.85</v>
      </c>
      <c r="X36" s="205">
        <v>0</v>
      </c>
      <c r="Y36" s="205">
        <v>0</v>
      </c>
      <c r="Z36" s="205">
        <v>0</v>
      </c>
      <c r="AA36" s="205">
        <v>14.85</v>
      </c>
      <c r="AB36" s="205">
        <v>0</v>
      </c>
      <c r="AC36" s="234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673</v>
      </c>
      <c r="P37" s="126" t="s">
        <v>671</v>
      </c>
      <c r="R37" s="126">
        <v>2</v>
      </c>
      <c r="S37" s="162">
        <v>46143</v>
      </c>
      <c r="T37" s="126">
        <v>11</v>
      </c>
      <c r="U37" s="205">
        <v>10</v>
      </c>
      <c r="V37" s="205">
        <v>10</v>
      </c>
      <c r="W37" s="205">
        <v>9.52</v>
      </c>
      <c r="X37" s="205">
        <v>0</v>
      </c>
      <c r="Y37" s="205">
        <v>0</v>
      </c>
      <c r="Z37" s="205">
        <v>0</v>
      </c>
      <c r="AA37" s="205">
        <v>9.52</v>
      </c>
      <c r="AB37" s="205">
        <v>0</v>
      </c>
      <c r="AC37" s="234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673</v>
      </c>
      <c r="P38" s="126" t="s">
        <v>671</v>
      </c>
      <c r="R38" s="126">
        <v>2</v>
      </c>
      <c r="S38" s="162">
        <v>46143</v>
      </c>
      <c r="T38" s="126">
        <v>13</v>
      </c>
      <c r="U38" s="205">
        <v>8</v>
      </c>
      <c r="V38" s="205">
        <v>8</v>
      </c>
      <c r="W38" s="205">
        <v>5.3</v>
      </c>
      <c r="X38" s="205">
        <v>0</v>
      </c>
      <c r="Y38" s="205">
        <v>0</v>
      </c>
      <c r="Z38" s="205">
        <v>0</v>
      </c>
      <c r="AA38" s="205">
        <v>5.3</v>
      </c>
      <c r="AB38" s="205">
        <v>0</v>
      </c>
      <c r="AC38" s="234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673</v>
      </c>
      <c r="P39" s="126" t="s">
        <v>671</v>
      </c>
      <c r="R39" s="126">
        <v>2</v>
      </c>
      <c r="S39" s="162">
        <v>46143</v>
      </c>
      <c r="T39" s="126">
        <v>14</v>
      </c>
      <c r="U39" s="205">
        <v>12</v>
      </c>
      <c r="V39" s="205">
        <v>12</v>
      </c>
      <c r="W39" s="205">
        <v>3.3</v>
      </c>
      <c r="X39" s="205">
        <v>0</v>
      </c>
      <c r="Y39" s="205">
        <v>0</v>
      </c>
      <c r="Z39" s="205">
        <v>0</v>
      </c>
      <c r="AA39" s="205">
        <v>3.3</v>
      </c>
      <c r="AB39" s="205">
        <v>0</v>
      </c>
      <c r="AC39" s="234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673</v>
      </c>
      <c r="P40" s="126" t="s">
        <v>671</v>
      </c>
      <c r="R40" s="126">
        <v>2</v>
      </c>
      <c r="S40" s="162">
        <v>46143</v>
      </c>
      <c r="T40" s="126">
        <v>16</v>
      </c>
      <c r="U40" s="205">
        <v>15</v>
      </c>
      <c r="V40" s="205">
        <v>15</v>
      </c>
      <c r="W40" s="205">
        <v>2.1</v>
      </c>
      <c r="X40" s="205">
        <v>0</v>
      </c>
      <c r="Y40" s="205">
        <v>0</v>
      </c>
      <c r="Z40" s="205">
        <v>0</v>
      </c>
      <c r="AA40" s="205">
        <v>2.1</v>
      </c>
      <c r="AB40" s="205">
        <v>0</v>
      </c>
      <c r="AC40" s="234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673</v>
      </c>
      <c r="P41" s="126" t="s">
        <v>671</v>
      </c>
      <c r="R41" s="126">
        <v>2</v>
      </c>
      <c r="S41" s="162">
        <v>46143</v>
      </c>
      <c r="T41" s="126">
        <v>17</v>
      </c>
      <c r="U41" s="205">
        <v>20</v>
      </c>
      <c r="V41" s="205">
        <v>20</v>
      </c>
      <c r="W41" s="205">
        <v>1.63</v>
      </c>
      <c r="X41" s="205">
        <v>0</v>
      </c>
      <c r="Y41" s="205">
        <v>0</v>
      </c>
      <c r="Z41" s="205">
        <v>0</v>
      </c>
      <c r="AA41" s="205">
        <v>1.63</v>
      </c>
      <c r="AB41" s="205">
        <v>0</v>
      </c>
      <c r="AC41" s="234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673</v>
      </c>
      <c r="P42" s="126" t="s">
        <v>671</v>
      </c>
      <c r="R42" s="126">
        <v>2</v>
      </c>
      <c r="S42" s="162">
        <v>46143</v>
      </c>
      <c r="T42" s="126">
        <v>18</v>
      </c>
      <c r="U42" s="205">
        <v>18</v>
      </c>
      <c r="V42" s="205">
        <v>18</v>
      </c>
      <c r="W42" s="205">
        <v>1.35</v>
      </c>
      <c r="X42" s="205">
        <v>0</v>
      </c>
      <c r="Y42" s="205">
        <v>0</v>
      </c>
      <c r="Z42" s="205">
        <v>0</v>
      </c>
      <c r="AA42" s="205">
        <v>1.35</v>
      </c>
      <c r="AB42" s="205">
        <v>0</v>
      </c>
      <c r="AC42" s="234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673</v>
      </c>
      <c r="P43" s="126" t="s">
        <v>671</v>
      </c>
      <c r="R43" s="126">
        <v>2</v>
      </c>
      <c r="S43" s="162">
        <v>46143</v>
      </c>
      <c r="T43" s="126">
        <v>19</v>
      </c>
      <c r="U43" s="205">
        <v>5</v>
      </c>
      <c r="V43" s="205">
        <v>5</v>
      </c>
      <c r="W43" s="205">
        <v>7.49</v>
      </c>
      <c r="X43" s="205">
        <v>0</v>
      </c>
      <c r="Y43" s="205">
        <v>0</v>
      </c>
      <c r="Z43" s="205">
        <v>0</v>
      </c>
      <c r="AA43" s="205">
        <v>7.49</v>
      </c>
      <c r="AB43" s="205">
        <v>0</v>
      </c>
      <c r="AC43" s="234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673</v>
      </c>
      <c r="P44" s="126" t="s">
        <v>671</v>
      </c>
      <c r="R44" s="126">
        <v>2</v>
      </c>
      <c r="S44" s="162">
        <v>46143</v>
      </c>
      <c r="T44" s="126">
        <v>20</v>
      </c>
      <c r="U44" s="205">
        <v>3</v>
      </c>
      <c r="V44" s="205">
        <v>3</v>
      </c>
      <c r="W44" s="205">
        <v>5.03</v>
      </c>
      <c r="X44" s="205">
        <v>0</v>
      </c>
      <c r="Y44" s="205">
        <v>0</v>
      </c>
      <c r="Z44" s="205">
        <v>0</v>
      </c>
      <c r="AA44" s="205">
        <v>5.03</v>
      </c>
      <c r="AB44" s="205">
        <v>0</v>
      </c>
      <c r="AC44" s="234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673</v>
      </c>
      <c r="P45" s="126" t="s">
        <v>671</v>
      </c>
      <c r="R45" s="126">
        <v>2</v>
      </c>
      <c r="S45" s="162">
        <v>46143</v>
      </c>
      <c r="T45" s="126">
        <v>22</v>
      </c>
      <c r="U45" s="205">
        <v>7</v>
      </c>
      <c r="V45" s="205">
        <v>7</v>
      </c>
      <c r="W45" s="205">
        <v>2.9</v>
      </c>
      <c r="X45" s="205">
        <v>0</v>
      </c>
      <c r="Y45" s="205">
        <v>0</v>
      </c>
      <c r="Z45" s="205">
        <v>0</v>
      </c>
      <c r="AA45" s="205">
        <v>2.9</v>
      </c>
      <c r="AB45" s="205">
        <v>0</v>
      </c>
      <c r="AC45" s="234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673</v>
      </c>
      <c r="P46" s="126" t="s">
        <v>711</v>
      </c>
      <c r="R46" s="126">
        <v>2</v>
      </c>
      <c r="S46" s="162">
        <v>46146</v>
      </c>
      <c r="T46" s="126">
        <v>26</v>
      </c>
      <c r="U46" s="205">
        <v>5</v>
      </c>
      <c r="V46" s="205">
        <v>5</v>
      </c>
      <c r="W46" s="205">
        <v>3.01</v>
      </c>
      <c r="X46" s="205">
        <v>0</v>
      </c>
      <c r="Y46" s="205">
        <v>0</v>
      </c>
      <c r="Z46" s="205">
        <v>0</v>
      </c>
      <c r="AA46" s="205">
        <v>3.01</v>
      </c>
      <c r="AB46" s="205">
        <v>0</v>
      </c>
      <c r="AC46" s="234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673</v>
      </c>
      <c r="P47" s="126" t="s">
        <v>711</v>
      </c>
      <c r="R47" s="126">
        <v>2</v>
      </c>
      <c r="S47" s="162">
        <v>46146</v>
      </c>
      <c r="T47" s="126">
        <v>101</v>
      </c>
      <c r="U47" s="205">
        <v>22500</v>
      </c>
      <c r="V47" s="205">
        <v>5</v>
      </c>
      <c r="W47" s="205">
        <v>5</v>
      </c>
      <c r="X47" s="205">
        <v>0</v>
      </c>
      <c r="Y47" s="205">
        <v>0</v>
      </c>
      <c r="Z47" s="205">
        <v>0</v>
      </c>
      <c r="AA47" s="205">
        <v>5</v>
      </c>
      <c r="AB47" s="205">
        <v>0</v>
      </c>
      <c r="AC47" s="234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673</v>
      </c>
      <c r="P48" s="126" t="s">
        <v>711</v>
      </c>
      <c r="R48" s="126">
        <v>2</v>
      </c>
      <c r="S48" s="162">
        <v>46146</v>
      </c>
      <c r="T48" s="126">
        <v>102</v>
      </c>
      <c r="U48" s="205">
        <v>4</v>
      </c>
      <c r="V48" s="205">
        <v>0.16666666666666666</v>
      </c>
      <c r="W48" s="205">
        <v>4.5</v>
      </c>
      <c r="X48" s="205">
        <v>0</v>
      </c>
      <c r="Y48" s="205">
        <v>0</v>
      </c>
      <c r="Z48" s="205">
        <v>0</v>
      </c>
      <c r="AA48" s="205">
        <v>4.5</v>
      </c>
      <c r="AB48" s="205">
        <v>0</v>
      </c>
      <c r="AC48" s="234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673</v>
      </c>
      <c r="P49" s="126" t="s">
        <v>711</v>
      </c>
      <c r="R49" s="126">
        <v>2</v>
      </c>
      <c r="S49" s="162">
        <v>46146</v>
      </c>
      <c r="T49" s="126">
        <v>125</v>
      </c>
      <c r="U49" s="205">
        <v>700</v>
      </c>
      <c r="V49" s="205">
        <v>7</v>
      </c>
      <c r="W49" s="205">
        <v>4</v>
      </c>
      <c r="X49" s="205">
        <v>0</v>
      </c>
      <c r="Y49" s="205">
        <v>0</v>
      </c>
      <c r="Z49" s="205">
        <v>0</v>
      </c>
      <c r="AA49" s="205">
        <v>4</v>
      </c>
      <c r="AB49" s="205">
        <v>0</v>
      </c>
      <c r="AC49" s="234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673</v>
      </c>
      <c r="P50" s="126" t="s">
        <v>711</v>
      </c>
      <c r="R50" s="126">
        <v>2</v>
      </c>
      <c r="S50" s="162">
        <v>46146</v>
      </c>
      <c r="T50" s="126">
        <v>152</v>
      </c>
      <c r="U50" s="205">
        <v>3</v>
      </c>
      <c r="V50" s="205">
        <v>0.75</v>
      </c>
      <c r="W50" s="205">
        <v>11.25</v>
      </c>
      <c r="X50" s="205">
        <v>0</v>
      </c>
      <c r="Y50" s="205">
        <v>0</v>
      </c>
      <c r="Z50" s="205">
        <v>0</v>
      </c>
      <c r="AA50" s="205">
        <v>11.25</v>
      </c>
      <c r="AB50" s="205">
        <v>0</v>
      </c>
      <c r="AC50" s="234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673</v>
      </c>
      <c r="P51" s="126" t="s">
        <v>711</v>
      </c>
      <c r="R51" s="126">
        <v>2</v>
      </c>
      <c r="S51" s="162">
        <v>46146</v>
      </c>
      <c r="T51" s="126">
        <v>155</v>
      </c>
      <c r="U51" s="205">
        <v>3</v>
      </c>
      <c r="V51" s="205">
        <v>0.75</v>
      </c>
      <c r="W51" s="205">
        <v>14.5</v>
      </c>
      <c r="X51" s="205">
        <v>0</v>
      </c>
      <c r="Y51" s="205">
        <v>0</v>
      </c>
      <c r="Z51" s="205">
        <v>0</v>
      </c>
      <c r="AA51" s="205">
        <v>14.5</v>
      </c>
      <c r="AB51" s="205">
        <v>0</v>
      </c>
      <c r="AC51" s="234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673</v>
      </c>
      <c r="P52" s="126" t="s">
        <v>711</v>
      </c>
      <c r="R52" s="126">
        <v>2</v>
      </c>
      <c r="S52" s="162">
        <v>46146</v>
      </c>
      <c r="T52" s="126">
        <v>156</v>
      </c>
      <c r="U52" s="205">
        <v>5</v>
      </c>
      <c r="V52" s="205">
        <v>0.41666666666666669</v>
      </c>
      <c r="W52" s="205">
        <v>4.41</v>
      </c>
      <c r="X52" s="205">
        <v>0</v>
      </c>
      <c r="Y52" s="205">
        <v>0</v>
      </c>
      <c r="Z52" s="205">
        <v>0</v>
      </c>
      <c r="AA52" s="205">
        <v>4.41</v>
      </c>
      <c r="AB52" s="205">
        <v>0</v>
      </c>
      <c r="AC52" s="234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673</v>
      </c>
      <c r="P53" s="126" t="s">
        <v>711</v>
      </c>
      <c r="R53" s="126">
        <v>2</v>
      </c>
      <c r="S53" s="162">
        <v>46146</v>
      </c>
      <c r="T53" s="126">
        <v>160</v>
      </c>
      <c r="U53" s="205">
        <v>2</v>
      </c>
      <c r="V53" s="205">
        <v>0.5</v>
      </c>
      <c r="W53" s="205">
        <v>11.75</v>
      </c>
      <c r="X53" s="205">
        <v>0</v>
      </c>
      <c r="Y53" s="205">
        <v>0</v>
      </c>
      <c r="Z53" s="205">
        <v>0</v>
      </c>
      <c r="AA53" s="205">
        <v>11.75</v>
      </c>
      <c r="AB53" s="205">
        <v>0</v>
      </c>
      <c r="AC53" s="234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673</v>
      </c>
      <c r="P54" s="126" t="s">
        <v>711</v>
      </c>
      <c r="R54" s="126">
        <v>2</v>
      </c>
      <c r="S54" s="162">
        <v>46146</v>
      </c>
      <c r="T54" s="126">
        <v>162</v>
      </c>
      <c r="U54" s="205">
        <v>2</v>
      </c>
      <c r="V54" s="205">
        <v>2</v>
      </c>
      <c r="W54" s="205">
        <v>53</v>
      </c>
      <c r="X54" s="205">
        <v>0</v>
      </c>
      <c r="Y54" s="205">
        <v>0</v>
      </c>
      <c r="Z54" s="205">
        <v>0</v>
      </c>
      <c r="AA54" s="205">
        <v>53</v>
      </c>
      <c r="AB54" s="205">
        <v>0</v>
      </c>
      <c r="AC54" s="234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673</v>
      </c>
      <c r="P55" s="126" t="s">
        <v>711</v>
      </c>
      <c r="R55" s="126">
        <v>2</v>
      </c>
      <c r="S55" s="162">
        <v>46146</v>
      </c>
      <c r="T55" s="126">
        <v>163</v>
      </c>
      <c r="U55" s="205">
        <v>2</v>
      </c>
      <c r="V55" s="205">
        <v>0.5</v>
      </c>
      <c r="W55" s="205">
        <v>12.75</v>
      </c>
      <c r="X55" s="205">
        <v>0</v>
      </c>
      <c r="Y55" s="205">
        <v>0</v>
      </c>
      <c r="Z55" s="205">
        <v>0</v>
      </c>
      <c r="AA55" s="205">
        <v>12.75</v>
      </c>
      <c r="AB55" s="205">
        <v>0</v>
      </c>
      <c r="AC55" s="234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673</v>
      </c>
      <c r="P56" s="126" t="s">
        <v>711</v>
      </c>
      <c r="R56" s="126">
        <v>2</v>
      </c>
      <c r="S56" s="162">
        <v>46146</v>
      </c>
      <c r="T56" s="126">
        <v>176</v>
      </c>
      <c r="U56" s="205">
        <v>5000</v>
      </c>
      <c r="V56" s="205">
        <v>5</v>
      </c>
      <c r="W56" s="205">
        <v>85</v>
      </c>
      <c r="X56" s="205">
        <v>0</v>
      </c>
      <c r="Y56" s="205">
        <v>0</v>
      </c>
      <c r="Z56" s="205">
        <v>0</v>
      </c>
      <c r="AA56" s="205">
        <v>85</v>
      </c>
      <c r="AB56" s="205">
        <v>0</v>
      </c>
      <c r="AC56" s="234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673</v>
      </c>
      <c r="P57" s="126" t="s">
        <v>711</v>
      </c>
      <c r="R57" s="126">
        <v>2</v>
      </c>
      <c r="S57" s="162">
        <v>46146</v>
      </c>
      <c r="T57" s="126">
        <v>177</v>
      </c>
      <c r="U57" s="205">
        <v>12000</v>
      </c>
      <c r="V57" s="205">
        <v>12</v>
      </c>
      <c r="W57" s="205">
        <v>83</v>
      </c>
      <c r="X57" s="205">
        <v>0</v>
      </c>
      <c r="Y57" s="205">
        <v>0</v>
      </c>
      <c r="Z57" s="205">
        <v>0</v>
      </c>
      <c r="AA57" s="205">
        <v>83</v>
      </c>
      <c r="AB57" s="205">
        <v>0</v>
      </c>
      <c r="AC57" s="234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673</v>
      </c>
      <c r="P58" s="126" t="s">
        <v>711</v>
      </c>
      <c r="R58" s="126">
        <v>2</v>
      </c>
      <c r="S58" s="162">
        <v>46146</v>
      </c>
      <c r="T58" s="126">
        <v>178</v>
      </c>
      <c r="U58" s="205">
        <v>6000</v>
      </c>
      <c r="V58" s="205">
        <v>6</v>
      </c>
      <c r="W58" s="205">
        <v>95</v>
      </c>
      <c r="X58" s="205">
        <v>0</v>
      </c>
      <c r="Y58" s="205">
        <v>0</v>
      </c>
      <c r="Z58" s="205">
        <v>0</v>
      </c>
      <c r="AA58" s="205">
        <v>95</v>
      </c>
      <c r="AB58" s="205">
        <v>0</v>
      </c>
      <c r="AC58" s="234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673</v>
      </c>
      <c r="P59" s="126" t="s">
        <v>711</v>
      </c>
      <c r="R59" s="126">
        <v>2</v>
      </c>
      <c r="S59" s="162">
        <v>46146</v>
      </c>
      <c r="T59" s="126">
        <v>179</v>
      </c>
      <c r="U59" s="205">
        <v>4000</v>
      </c>
      <c r="V59" s="205">
        <v>4</v>
      </c>
      <c r="W59" s="205">
        <v>95</v>
      </c>
      <c r="X59" s="205">
        <v>0</v>
      </c>
      <c r="Y59" s="205">
        <v>0</v>
      </c>
      <c r="Z59" s="205">
        <v>0</v>
      </c>
      <c r="AA59" s="205">
        <v>95</v>
      </c>
      <c r="AB59" s="205">
        <v>0</v>
      </c>
      <c r="AC59" s="234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673</v>
      </c>
      <c r="P60" s="126" t="s">
        <v>757</v>
      </c>
      <c r="R60" s="126">
        <v>2</v>
      </c>
      <c r="S60" s="162">
        <v>46148</v>
      </c>
      <c r="T60" s="126">
        <v>181</v>
      </c>
      <c r="U60" s="205">
        <v>180</v>
      </c>
      <c r="V60" s="205">
        <v>15</v>
      </c>
      <c r="W60" s="205">
        <v>1</v>
      </c>
      <c r="X60" s="205">
        <v>0</v>
      </c>
      <c r="Y60" s="205">
        <v>0</v>
      </c>
      <c r="Z60" s="205">
        <v>0</v>
      </c>
      <c r="AA60" s="205">
        <v>1</v>
      </c>
      <c r="AB60" s="205">
        <v>0</v>
      </c>
      <c r="AC60" s="234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673</v>
      </c>
      <c r="P61" s="126" t="s">
        <v>757</v>
      </c>
      <c r="R61" s="126">
        <v>2</v>
      </c>
      <c r="S61" s="162">
        <v>46148</v>
      </c>
      <c r="T61" s="126">
        <v>182</v>
      </c>
      <c r="U61" s="205">
        <v>120</v>
      </c>
      <c r="V61" s="205">
        <v>10</v>
      </c>
      <c r="W61" s="205">
        <v>2</v>
      </c>
      <c r="X61" s="205">
        <v>0</v>
      </c>
      <c r="Y61" s="205">
        <v>0</v>
      </c>
      <c r="Z61" s="205">
        <v>0</v>
      </c>
      <c r="AA61" s="205">
        <v>2</v>
      </c>
      <c r="AB61" s="205">
        <v>0</v>
      </c>
      <c r="AC61" s="234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673</v>
      </c>
      <c r="P62" s="126" t="s">
        <v>757</v>
      </c>
      <c r="R62" s="126">
        <v>2</v>
      </c>
      <c r="S62" s="162">
        <v>46148</v>
      </c>
      <c r="T62" s="126">
        <v>183</v>
      </c>
      <c r="U62" s="205">
        <v>240</v>
      </c>
      <c r="V62" s="205">
        <v>20</v>
      </c>
      <c r="W62" s="205">
        <v>4</v>
      </c>
      <c r="X62" s="205">
        <v>0</v>
      </c>
      <c r="Y62" s="205">
        <v>0</v>
      </c>
      <c r="Z62" s="205">
        <v>0</v>
      </c>
      <c r="AA62" s="205">
        <v>4</v>
      </c>
      <c r="AB62" s="205">
        <v>0</v>
      </c>
      <c r="AC62" s="234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673</v>
      </c>
      <c r="P63" s="126" t="s">
        <v>757</v>
      </c>
      <c r="R63" s="126">
        <v>2</v>
      </c>
      <c r="S63" s="162">
        <v>46148</v>
      </c>
      <c r="T63" s="126">
        <v>184</v>
      </c>
      <c r="U63" s="205">
        <v>168</v>
      </c>
      <c r="V63" s="205">
        <v>14</v>
      </c>
      <c r="W63" s="205">
        <v>6</v>
      </c>
      <c r="X63" s="205">
        <v>0</v>
      </c>
      <c r="Y63" s="205">
        <v>0</v>
      </c>
      <c r="Z63" s="205">
        <v>0</v>
      </c>
      <c r="AA63" s="205">
        <v>6</v>
      </c>
      <c r="AB63" s="205">
        <v>0</v>
      </c>
      <c r="AC63" s="234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673</v>
      </c>
      <c r="P64" s="126" t="s">
        <v>757</v>
      </c>
      <c r="R64" s="126">
        <v>2</v>
      </c>
      <c r="S64" s="162">
        <v>46148</v>
      </c>
      <c r="T64" s="126">
        <v>185</v>
      </c>
      <c r="U64" s="205">
        <v>60</v>
      </c>
      <c r="V64" s="205">
        <v>5</v>
      </c>
      <c r="W64" s="205">
        <v>8</v>
      </c>
      <c r="X64" s="205">
        <v>0</v>
      </c>
      <c r="Y64" s="205">
        <v>0</v>
      </c>
      <c r="Z64" s="205">
        <v>0</v>
      </c>
      <c r="AA64" s="205">
        <v>8</v>
      </c>
      <c r="AB64" s="205">
        <v>0</v>
      </c>
      <c r="AC64" s="234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673</v>
      </c>
      <c r="P65" s="126" t="s">
        <v>757</v>
      </c>
      <c r="R65" s="126">
        <v>2</v>
      </c>
      <c r="S65" s="162">
        <v>46148</v>
      </c>
      <c r="T65" s="126">
        <v>186</v>
      </c>
      <c r="U65" s="205">
        <v>36</v>
      </c>
      <c r="V65" s="205">
        <v>3</v>
      </c>
      <c r="W65" s="205">
        <v>12</v>
      </c>
      <c r="X65" s="205">
        <v>0</v>
      </c>
      <c r="Y65" s="205">
        <v>0</v>
      </c>
      <c r="Z65" s="205">
        <v>0</v>
      </c>
      <c r="AA65" s="205">
        <v>12</v>
      </c>
      <c r="AB65" s="205">
        <v>0</v>
      </c>
      <c r="AC65" s="234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673</v>
      </c>
      <c r="P66" s="126" t="s">
        <v>757</v>
      </c>
      <c r="R66" s="126">
        <v>2</v>
      </c>
      <c r="S66" s="162">
        <v>46148</v>
      </c>
      <c r="T66" s="126">
        <v>187</v>
      </c>
      <c r="U66" s="205">
        <v>128</v>
      </c>
      <c r="V66" s="205">
        <v>32</v>
      </c>
      <c r="W66" s="205">
        <v>3.37</v>
      </c>
      <c r="X66" s="205">
        <v>0</v>
      </c>
      <c r="Y66" s="205">
        <v>0</v>
      </c>
      <c r="Z66" s="205">
        <v>0</v>
      </c>
      <c r="AA66" s="205">
        <v>3.37</v>
      </c>
      <c r="AB66" s="205">
        <v>0</v>
      </c>
      <c r="AC66" s="234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673</v>
      </c>
      <c r="P67" s="126" t="s">
        <v>757</v>
      </c>
      <c r="R67" s="126">
        <v>2</v>
      </c>
      <c r="S67" s="162">
        <v>46148</v>
      </c>
      <c r="T67" s="126">
        <v>189</v>
      </c>
      <c r="U67" s="205">
        <v>52</v>
      </c>
      <c r="V67" s="205">
        <v>13</v>
      </c>
      <c r="W67" s="205">
        <v>4.09</v>
      </c>
      <c r="X67" s="205">
        <v>0</v>
      </c>
      <c r="Y67" s="205">
        <v>0</v>
      </c>
      <c r="Z67" s="205">
        <v>0</v>
      </c>
      <c r="AA67" s="205">
        <v>4.09</v>
      </c>
      <c r="AB67" s="205">
        <v>0</v>
      </c>
      <c r="AC67" s="234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673</v>
      </c>
      <c r="P68" s="126" t="s">
        <v>757</v>
      </c>
      <c r="R68" s="126">
        <v>2</v>
      </c>
      <c r="S68" s="162">
        <v>46148</v>
      </c>
      <c r="T68" s="126">
        <v>191</v>
      </c>
      <c r="U68" s="205">
        <v>64</v>
      </c>
      <c r="V68" s="205">
        <v>16</v>
      </c>
      <c r="W68" s="205">
        <v>4.92</v>
      </c>
      <c r="X68" s="205">
        <v>0</v>
      </c>
      <c r="Y68" s="205">
        <v>0</v>
      </c>
      <c r="Z68" s="205">
        <v>0</v>
      </c>
      <c r="AA68" s="205">
        <v>4.92</v>
      </c>
      <c r="AB68" s="205">
        <v>0</v>
      </c>
      <c r="AC68" s="234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673</v>
      </c>
      <c r="P69" s="126" t="s">
        <v>757</v>
      </c>
      <c r="R69" s="126">
        <v>2</v>
      </c>
      <c r="S69" s="162">
        <v>46148</v>
      </c>
      <c r="T69" s="126">
        <v>193</v>
      </c>
      <c r="U69" s="205">
        <v>60</v>
      </c>
      <c r="V69" s="205">
        <v>15</v>
      </c>
      <c r="W69" s="205">
        <v>3.88</v>
      </c>
      <c r="X69" s="205">
        <v>0</v>
      </c>
      <c r="Y69" s="205">
        <v>0</v>
      </c>
      <c r="Z69" s="205">
        <v>0</v>
      </c>
      <c r="AA69" s="205">
        <v>3.88</v>
      </c>
      <c r="AB69" s="205">
        <v>0</v>
      </c>
      <c r="AC69" s="234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673</v>
      </c>
      <c r="P70" s="126" t="s">
        <v>757</v>
      </c>
      <c r="R70" s="126">
        <v>2</v>
      </c>
      <c r="S70" s="162">
        <v>46148</v>
      </c>
      <c r="T70" s="126">
        <v>195</v>
      </c>
      <c r="U70" s="205">
        <v>100</v>
      </c>
      <c r="V70" s="205">
        <v>25</v>
      </c>
      <c r="W70" s="205">
        <v>6.28</v>
      </c>
      <c r="X70" s="205">
        <v>0</v>
      </c>
      <c r="Y70" s="205">
        <v>0</v>
      </c>
      <c r="Z70" s="205">
        <v>0</v>
      </c>
      <c r="AA70" s="205">
        <v>6.28</v>
      </c>
      <c r="AB70" s="205">
        <v>0</v>
      </c>
      <c r="AC70" s="234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673</v>
      </c>
      <c r="P71" s="126" t="s">
        <v>757</v>
      </c>
      <c r="R71" s="126">
        <v>2</v>
      </c>
      <c r="S71" s="162">
        <v>46148</v>
      </c>
      <c r="T71" s="126">
        <v>197</v>
      </c>
      <c r="U71" s="205">
        <v>72</v>
      </c>
      <c r="V71" s="205">
        <v>18</v>
      </c>
      <c r="W71" s="205">
        <v>8.36</v>
      </c>
      <c r="X71" s="205">
        <v>0</v>
      </c>
      <c r="Y71" s="205">
        <v>0</v>
      </c>
      <c r="Z71" s="205">
        <v>0</v>
      </c>
      <c r="AA71" s="205">
        <v>8.36</v>
      </c>
      <c r="AB71" s="205">
        <v>0</v>
      </c>
      <c r="AC71" s="234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547</v>
      </c>
      <c r="P72" s="126" t="s">
        <v>790</v>
      </c>
      <c r="Q72" s="126">
        <v>1</v>
      </c>
      <c r="S72" s="162">
        <v>46176</v>
      </c>
      <c r="T72" s="126">
        <v>176</v>
      </c>
      <c r="U72" s="205">
        <v>-500</v>
      </c>
      <c r="V72" s="205">
        <v>-0.5</v>
      </c>
      <c r="W72" s="205">
        <v>4.25</v>
      </c>
      <c r="X72" s="205">
        <v>0</v>
      </c>
      <c r="Y72" s="205">
        <v>0</v>
      </c>
      <c r="Z72" s="205">
        <v>0</v>
      </c>
      <c r="AA72" s="205">
        <v>4.25</v>
      </c>
      <c r="AB72" s="205">
        <v>0</v>
      </c>
      <c r="AC72" s="234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547</v>
      </c>
      <c r="P73" s="126" t="s">
        <v>790</v>
      </c>
      <c r="Q73" s="126">
        <v>1</v>
      </c>
      <c r="S73" s="162">
        <v>46176</v>
      </c>
      <c r="T73" s="126">
        <v>142</v>
      </c>
      <c r="U73" s="205">
        <v>-1</v>
      </c>
      <c r="V73" s="205">
        <v>-8.3333333333333329E-2</v>
      </c>
      <c r="W73" s="205">
        <v>0.34</v>
      </c>
      <c r="X73" s="205">
        <v>0</v>
      </c>
      <c r="Y73" s="205">
        <v>0</v>
      </c>
      <c r="Z73" s="205">
        <v>0</v>
      </c>
      <c r="AA73" s="205">
        <v>0.34</v>
      </c>
      <c r="AB73" s="205">
        <v>0</v>
      </c>
      <c r="AC73" s="234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547</v>
      </c>
      <c r="P74" s="126" t="s">
        <v>790</v>
      </c>
      <c r="Q74" s="126">
        <v>1</v>
      </c>
      <c r="S74" s="162">
        <v>46176</v>
      </c>
      <c r="T74" s="126">
        <v>50</v>
      </c>
      <c r="U74" s="205">
        <v>-4</v>
      </c>
      <c r="V74" s="205">
        <v>-4</v>
      </c>
      <c r="W74" s="205">
        <v>0.12</v>
      </c>
      <c r="X74" s="205">
        <v>0</v>
      </c>
      <c r="Y74" s="205">
        <v>0</v>
      </c>
      <c r="Z74" s="205">
        <v>0</v>
      </c>
      <c r="AA74" s="205">
        <v>0.12</v>
      </c>
      <c r="AB74" s="205">
        <v>0</v>
      </c>
      <c r="AC74" s="234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547</v>
      </c>
      <c r="P75" s="126" t="s">
        <v>790</v>
      </c>
      <c r="Q75" s="126">
        <v>1</v>
      </c>
      <c r="S75" s="162">
        <v>46176</v>
      </c>
      <c r="T75" s="126">
        <v>41</v>
      </c>
      <c r="U75" s="205">
        <v>-2</v>
      </c>
      <c r="V75" s="205">
        <v>-2</v>
      </c>
      <c r="W75" s="205">
        <v>0.53</v>
      </c>
      <c r="X75" s="205">
        <v>0</v>
      </c>
      <c r="Y75" s="205">
        <v>0</v>
      </c>
      <c r="Z75" s="205">
        <v>0</v>
      </c>
      <c r="AA75" s="205">
        <v>0.53</v>
      </c>
      <c r="AB75" s="205">
        <v>0</v>
      </c>
      <c r="AC75" s="234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547</v>
      </c>
      <c r="P76" s="126" t="s">
        <v>790</v>
      </c>
      <c r="Q76" s="126">
        <v>1</v>
      </c>
      <c r="S76" s="162">
        <v>46176</v>
      </c>
      <c r="T76" s="126">
        <v>49</v>
      </c>
      <c r="U76" s="205">
        <v>-1</v>
      </c>
      <c r="V76" s="205">
        <v>-1</v>
      </c>
      <c r="W76" s="205">
        <v>0.28000000000000003</v>
      </c>
      <c r="X76" s="205">
        <v>0</v>
      </c>
      <c r="Y76" s="205">
        <v>0</v>
      </c>
      <c r="Z76" s="205">
        <v>0</v>
      </c>
      <c r="AA76" s="205">
        <v>0.28000000000000003</v>
      </c>
      <c r="AB76" s="205">
        <v>0</v>
      </c>
      <c r="AC76" s="234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547</v>
      </c>
      <c r="P77" s="126" t="s">
        <v>790</v>
      </c>
      <c r="Q77" s="126">
        <v>1</v>
      </c>
      <c r="S77" s="162">
        <v>46176</v>
      </c>
      <c r="T77" s="126">
        <v>7</v>
      </c>
      <c r="U77" s="205">
        <v>-1</v>
      </c>
      <c r="V77" s="205">
        <v>-1</v>
      </c>
      <c r="W77" s="205">
        <v>1.79</v>
      </c>
      <c r="X77" s="205">
        <v>0</v>
      </c>
      <c r="Y77" s="205">
        <v>0</v>
      </c>
      <c r="Z77" s="205">
        <v>0</v>
      </c>
      <c r="AA77" s="205">
        <v>1.79</v>
      </c>
      <c r="AB77" s="205">
        <v>0</v>
      </c>
      <c r="AC77" s="234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547</v>
      </c>
      <c r="P78" s="126" t="s">
        <v>790</v>
      </c>
      <c r="Q78" s="126">
        <v>1</v>
      </c>
      <c r="S78" s="162">
        <v>46176</v>
      </c>
      <c r="T78" s="126">
        <v>145</v>
      </c>
      <c r="U78" s="205">
        <v>-2</v>
      </c>
      <c r="V78" s="205">
        <v>-0.16666666666666666</v>
      </c>
      <c r="W78" s="205">
        <v>0.28999999999999998</v>
      </c>
      <c r="X78" s="205">
        <v>0</v>
      </c>
      <c r="Y78" s="205">
        <v>0</v>
      </c>
      <c r="Z78" s="205">
        <v>0</v>
      </c>
      <c r="AA78" s="205">
        <v>0.28999999999999998</v>
      </c>
      <c r="AB78" s="205">
        <v>0</v>
      </c>
      <c r="AC78" s="234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547</v>
      </c>
      <c r="P79" s="126" t="s">
        <v>826</v>
      </c>
      <c r="Q79" s="126">
        <v>1</v>
      </c>
      <c r="S79" s="162">
        <v>46176</v>
      </c>
      <c r="T79" s="126">
        <v>163</v>
      </c>
      <c r="U79" s="205">
        <v>-4</v>
      </c>
      <c r="V79" s="205">
        <v>-1</v>
      </c>
      <c r="W79" s="205">
        <v>12.75</v>
      </c>
      <c r="X79" s="205">
        <v>0</v>
      </c>
      <c r="Y79" s="205">
        <v>0</v>
      </c>
      <c r="Z79" s="205">
        <v>0</v>
      </c>
      <c r="AA79" s="205">
        <v>12.75</v>
      </c>
      <c r="AB79" s="205">
        <v>0</v>
      </c>
      <c r="AC79" s="234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547</v>
      </c>
      <c r="P80" s="126" t="s">
        <v>832</v>
      </c>
      <c r="Q80" s="126">
        <v>1</v>
      </c>
      <c r="S80" s="162">
        <v>46177</v>
      </c>
      <c r="T80" s="126">
        <v>177</v>
      </c>
      <c r="U80" s="205">
        <v>-250</v>
      </c>
      <c r="V80" s="205">
        <v>-0.25</v>
      </c>
      <c r="W80" s="205">
        <v>4.1500000000000004</v>
      </c>
      <c r="X80" s="205">
        <v>0</v>
      </c>
      <c r="Y80" s="205">
        <v>0</v>
      </c>
      <c r="Z80" s="205">
        <v>0</v>
      </c>
      <c r="AA80" s="205">
        <v>4.1500000000000004</v>
      </c>
      <c r="AB80" s="205">
        <v>0</v>
      </c>
      <c r="AC80" s="234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547</v>
      </c>
      <c r="P81" s="126" t="s">
        <v>832</v>
      </c>
      <c r="Q81" s="126">
        <v>1</v>
      </c>
      <c r="S81" s="162">
        <v>46177</v>
      </c>
      <c r="T81" s="126">
        <v>179</v>
      </c>
      <c r="U81" s="205">
        <v>-250</v>
      </c>
      <c r="V81" s="205">
        <v>-0.25</v>
      </c>
      <c r="W81" s="205">
        <v>4.75</v>
      </c>
      <c r="X81" s="205">
        <v>0</v>
      </c>
      <c r="Y81" s="205">
        <v>0</v>
      </c>
      <c r="Z81" s="205">
        <v>0</v>
      </c>
      <c r="AA81" s="205">
        <v>4.75</v>
      </c>
      <c r="AB81" s="205">
        <v>0</v>
      </c>
      <c r="AC81" s="234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547</v>
      </c>
      <c r="P82" s="126" t="s">
        <v>832</v>
      </c>
      <c r="Q82" s="126">
        <v>1</v>
      </c>
      <c r="S82" s="162">
        <v>46177</v>
      </c>
      <c r="T82" s="126">
        <v>11</v>
      </c>
      <c r="U82" s="205">
        <v>-2</v>
      </c>
      <c r="V82" s="205">
        <v>-2</v>
      </c>
      <c r="W82" s="205">
        <v>9.52</v>
      </c>
      <c r="X82" s="205">
        <v>0</v>
      </c>
      <c r="Y82" s="205">
        <v>0</v>
      </c>
      <c r="Z82" s="205">
        <v>0</v>
      </c>
      <c r="AA82" s="205">
        <v>9.52</v>
      </c>
      <c r="AB82" s="205">
        <v>0</v>
      </c>
      <c r="AC82" s="234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547</v>
      </c>
      <c r="P83" s="126" t="s">
        <v>832</v>
      </c>
      <c r="Q83" s="126">
        <v>1</v>
      </c>
      <c r="S83" s="162">
        <v>46177</v>
      </c>
      <c r="T83" s="126">
        <v>18</v>
      </c>
      <c r="U83" s="205">
        <v>-10</v>
      </c>
      <c r="V83" s="205">
        <v>-10</v>
      </c>
      <c r="W83" s="205">
        <v>1.35</v>
      </c>
      <c r="X83" s="205">
        <v>0</v>
      </c>
      <c r="Y83" s="205">
        <v>0</v>
      </c>
      <c r="Z83" s="205">
        <v>0</v>
      </c>
      <c r="AA83" s="205">
        <v>1.35</v>
      </c>
      <c r="AB83" s="205">
        <v>0</v>
      </c>
      <c r="AC83" s="234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547</v>
      </c>
      <c r="P84" s="126" t="s">
        <v>847</v>
      </c>
      <c r="Q84" s="126">
        <v>1</v>
      </c>
      <c r="S84" s="162">
        <v>46177</v>
      </c>
      <c r="T84" s="126">
        <v>195</v>
      </c>
      <c r="U84" s="205">
        <v>-8</v>
      </c>
      <c r="V84" s="205">
        <v>-2</v>
      </c>
      <c r="W84" s="205">
        <v>6.28</v>
      </c>
      <c r="X84" s="205">
        <v>0</v>
      </c>
      <c r="Y84" s="205">
        <v>0</v>
      </c>
      <c r="Z84" s="205">
        <v>0</v>
      </c>
      <c r="AA84" s="205">
        <v>6.28</v>
      </c>
      <c r="AB84" s="205">
        <v>0</v>
      </c>
      <c r="AC84" s="234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547</v>
      </c>
      <c r="P85" s="126" t="s">
        <v>847</v>
      </c>
      <c r="Q85" s="126">
        <v>1</v>
      </c>
      <c r="S85" s="162">
        <v>46177</v>
      </c>
      <c r="T85" s="126">
        <v>11</v>
      </c>
      <c r="U85" s="205">
        <v>-4</v>
      </c>
      <c r="V85" s="205">
        <v>-4</v>
      </c>
      <c r="W85" s="205">
        <v>9.52</v>
      </c>
      <c r="X85" s="205">
        <v>0</v>
      </c>
      <c r="Y85" s="205">
        <v>0</v>
      </c>
      <c r="Z85" s="205">
        <v>0</v>
      </c>
      <c r="AA85" s="205">
        <v>9.52</v>
      </c>
      <c r="AB85" s="205">
        <v>0</v>
      </c>
      <c r="AC85" s="234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547</v>
      </c>
      <c r="P86" s="126" t="s">
        <v>864</v>
      </c>
      <c r="Q86" s="126">
        <v>1</v>
      </c>
      <c r="S86" s="162">
        <v>46177</v>
      </c>
      <c r="T86" s="126">
        <v>102</v>
      </c>
      <c r="U86" s="205">
        <v>-1</v>
      </c>
      <c r="V86" s="205">
        <v>-4.1666666666666664E-2</v>
      </c>
      <c r="W86" s="205">
        <v>4.5</v>
      </c>
      <c r="X86" s="205">
        <v>0</v>
      </c>
      <c r="Y86" s="205">
        <v>0</v>
      </c>
      <c r="Z86" s="205">
        <v>0</v>
      </c>
      <c r="AA86" s="205">
        <v>4.5</v>
      </c>
      <c r="AB86" s="205">
        <v>0</v>
      </c>
      <c r="AC86" s="234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547</v>
      </c>
      <c r="P87" s="126" t="s">
        <v>864</v>
      </c>
      <c r="Q87" s="126">
        <v>1</v>
      </c>
      <c r="S87" s="162">
        <v>46177</v>
      </c>
      <c r="T87" s="126">
        <v>185</v>
      </c>
      <c r="U87" s="205">
        <v>-72</v>
      </c>
      <c r="V87" s="205">
        <v>-6</v>
      </c>
      <c r="W87" s="205">
        <v>8</v>
      </c>
      <c r="X87" s="205">
        <v>0</v>
      </c>
      <c r="Y87" s="205">
        <v>0</v>
      </c>
      <c r="Z87" s="205">
        <v>0</v>
      </c>
      <c r="AA87" s="205">
        <v>8</v>
      </c>
      <c r="AB87" s="205">
        <v>0</v>
      </c>
      <c r="AC87" s="234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547</v>
      </c>
      <c r="P88" s="126" t="s">
        <v>873</v>
      </c>
      <c r="Q88" s="126">
        <v>1</v>
      </c>
      <c r="S88" s="162">
        <v>46178</v>
      </c>
      <c r="T88" s="126">
        <v>176</v>
      </c>
      <c r="U88" s="205">
        <v>-500</v>
      </c>
      <c r="V88" s="205">
        <v>-0.5</v>
      </c>
      <c r="W88" s="205">
        <v>4.25</v>
      </c>
      <c r="X88" s="205">
        <v>0</v>
      </c>
      <c r="Y88" s="205">
        <v>0</v>
      </c>
      <c r="Z88" s="205">
        <v>0</v>
      </c>
      <c r="AA88" s="205">
        <v>4.25</v>
      </c>
      <c r="AB88" s="205">
        <v>0</v>
      </c>
      <c r="AC88" s="234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547</v>
      </c>
      <c r="P89" s="126" t="s">
        <v>879</v>
      </c>
      <c r="Q89" s="126">
        <v>1</v>
      </c>
      <c r="S89" s="162">
        <v>46178</v>
      </c>
      <c r="T89" s="126">
        <v>99</v>
      </c>
      <c r="U89" s="205">
        <v>-1</v>
      </c>
      <c r="V89" s="205">
        <v>-0.05</v>
      </c>
      <c r="W89" s="205">
        <v>0.24</v>
      </c>
      <c r="X89" s="205">
        <v>0</v>
      </c>
      <c r="Y89" s="205">
        <v>0</v>
      </c>
      <c r="Z89" s="205">
        <v>0</v>
      </c>
      <c r="AA89" s="205">
        <v>0.24</v>
      </c>
      <c r="AB89" s="205">
        <v>0</v>
      </c>
      <c r="AC89" s="234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547</v>
      </c>
      <c r="P90" s="126" t="s">
        <v>879</v>
      </c>
      <c r="Q90" s="126">
        <v>1</v>
      </c>
      <c r="S90" s="162">
        <v>46178</v>
      </c>
      <c r="T90" s="126">
        <v>14</v>
      </c>
      <c r="U90" s="205">
        <v>-1</v>
      </c>
      <c r="V90" s="205">
        <v>-1</v>
      </c>
      <c r="W90" s="205">
        <v>3.3</v>
      </c>
      <c r="X90" s="205">
        <v>0</v>
      </c>
      <c r="Y90" s="205">
        <v>0</v>
      </c>
      <c r="Z90" s="205">
        <v>0</v>
      </c>
      <c r="AA90" s="205">
        <v>3.3</v>
      </c>
      <c r="AB90" s="205">
        <v>0</v>
      </c>
      <c r="AC90" s="234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547</v>
      </c>
      <c r="P91" s="126" t="s">
        <v>879</v>
      </c>
      <c r="Q91" s="126">
        <v>1</v>
      </c>
      <c r="S91" s="162">
        <v>46178</v>
      </c>
      <c r="T91" s="126">
        <v>182</v>
      </c>
      <c r="U91" s="205">
        <v>-12</v>
      </c>
      <c r="V91" s="205">
        <v>-1</v>
      </c>
      <c r="W91" s="205">
        <v>2</v>
      </c>
      <c r="X91" s="205">
        <v>0</v>
      </c>
      <c r="Y91" s="205">
        <v>0</v>
      </c>
      <c r="Z91" s="205">
        <v>0</v>
      </c>
      <c r="AA91" s="205">
        <v>2</v>
      </c>
      <c r="AB91" s="205">
        <v>0</v>
      </c>
      <c r="AC91" s="234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547</v>
      </c>
      <c r="P92" s="126" t="s">
        <v>879</v>
      </c>
      <c r="Q92" s="126">
        <v>1</v>
      </c>
      <c r="S92" s="162">
        <v>46178</v>
      </c>
      <c r="T92" s="126">
        <v>160</v>
      </c>
      <c r="U92" s="205">
        <v>-2</v>
      </c>
      <c r="V92" s="205">
        <v>-0.5</v>
      </c>
      <c r="W92" s="205">
        <v>11.75</v>
      </c>
      <c r="X92" s="205">
        <v>0</v>
      </c>
      <c r="Y92" s="205">
        <v>0</v>
      </c>
      <c r="Z92" s="205">
        <v>0</v>
      </c>
      <c r="AA92" s="205">
        <v>11.75</v>
      </c>
      <c r="AB92" s="205">
        <v>0</v>
      </c>
      <c r="AC92" s="234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547</v>
      </c>
      <c r="P93" s="126" t="s">
        <v>879</v>
      </c>
      <c r="Q93" s="126">
        <v>1</v>
      </c>
      <c r="S93" s="162">
        <v>46178</v>
      </c>
      <c r="T93" s="126">
        <v>46</v>
      </c>
      <c r="U93" s="205">
        <v>-1</v>
      </c>
      <c r="V93" s="205">
        <v>-1</v>
      </c>
      <c r="W93" s="205">
        <v>0.15</v>
      </c>
      <c r="X93" s="205">
        <v>0</v>
      </c>
      <c r="Y93" s="205">
        <v>0</v>
      </c>
      <c r="Z93" s="205">
        <v>0</v>
      </c>
      <c r="AA93" s="205">
        <v>0.15</v>
      </c>
      <c r="AB93" s="205">
        <v>0</v>
      </c>
      <c r="AC93" s="234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547</v>
      </c>
      <c r="P94" s="126" t="s">
        <v>879</v>
      </c>
      <c r="Q94" s="126">
        <v>1</v>
      </c>
      <c r="S94" s="162">
        <v>46178</v>
      </c>
      <c r="T94" s="126">
        <v>97</v>
      </c>
      <c r="U94" s="205">
        <v>-2</v>
      </c>
      <c r="V94" s="205">
        <v>-0.16666666666666666</v>
      </c>
      <c r="W94" s="205">
        <v>0.3</v>
      </c>
      <c r="X94" s="205">
        <v>0</v>
      </c>
      <c r="Y94" s="205">
        <v>0</v>
      </c>
      <c r="Z94" s="205">
        <v>0</v>
      </c>
      <c r="AA94" s="205">
        <v>0.3</v>
      </c>
      <c r="AB94" s="205">
        <v>0</v>
      </c>
      <c r="AC94" s="234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547</v>
      </c>
      <c r="P95" s="126" t="s">
        <v>879</v>
      </c>
      <c r="Q95" s="126">
        <v>1</v>
      </c>
      <c r="S95" s="162">
        <v>46178</v>
      </c>
      <c r="T95" s="126">
        <v>96</v>
      </c>
      <c r="U95" s="205">
        <v>-15</v>
      </c>
      <c r="V95" s="205">
        <v>-1.25</v>
      </c>
      <c r="W95" s="205">
        <v>0.27</v>
      </c>
      <c r="X95" s="205">
        <v>0</v>
      </c>
      <c r="Y95" s="205">
        <v>0</v>
      </c>
      <c r="Z95" s="205">
        <v>0</v>
      </c>
      <c r="AA95" s="205">
        <v>0.27</v>
      </c>
      <c r="AB95" s="205">
        <v>0</v>
      </c>
      <c r="AC95" s="234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547</v>
      </c>
      <c r="P96" s="126" t="s">
        <v>879</v>
      </c>
      <c r="Q96" s="126">
        <v>1</v>
      </c>
      <c r="S96" s="162">
        <v>46178</v>
      </c>
      <c r="T96" s="126">
        <v>70</v>
      </c>
      <c r="U96" s="205">
        <v>-1</v>
      </c>
      <c r="V96" s="205">
        <v>-1</v>
      </c>
      <c r="W96" s="205">
        <v>0.15</v>
      </c>
      <c r="X96" s="205">
        <v>0</v>
      </c>
      <c r="Y96" s="205">
        <v>0</v>
      </c>
      <c r="Z96" s="205">
        <v>0</v>
      </c>
      <c r="AA96" s="205">
        <v>0.15</v>
      </c>
      <c r="AB96" s="205">
        <v>0</v>
      </c>
      <c r="AC96" s="234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547</v>
      </c>
      <c r="P97" s="126" t="s">
        <v>909</v>
      </c>
      <c r="Q97" s="126">
        <v>1</v>
      </c>
      <c r="S97" s="162">
        <v>46178</v>
      </c>
      <c r="T97" s="126">
        <v>178</v>
      </c>
      <c r="U97" s="205">
        <v>-450</v>
      </c>
      <c r="V97" s="205">
        <v>-0.45</v>
      </c>
      <c r="W97" s="205">
        <v>4.75</v>
      </c>
      <c r="X97" s="205">
        <v>0</v>
      </c>
      <c r="Y97" s="205">
        <v>0</v>
      </c>
      <c r="Z97" s="205">
        <v>0</v>
      </c>
      <c r="AA97" s="205">
        <v>4.75</v>
      </c>
      <c r="AB97" s="205">
        <v>0</v>
      </c>
      <c r="AC97" s="234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547</v>
      </c>
      <c r="P98" s="126" t="s">
        <v>914</v>
      </c>
      <c r="Q98" s="126">
        <v>1</v>
      </c>
      <c r="S98" s="162">
        <v>46178</v>
      </c>
      <c r="T98" s="126">
        <v>177</v>
      </c>
      <c r="U98" s="205">
        <v>-150</v>
      </c>
      <c r="V98" s="205">
        <v>-0.15</v>
      </c>
      <c r="W98" s="205">
        <v>4.1500000000000004</v>
      </c>
      <c r="X98" s="205">
        <v>0</v>
      </c>
      <c r="Y98" s="205">
        <v>0</v>
      </c>
      <c r="Z98" s="205">
        <v>0</v>
      </c>
      <c r="AA98" s="205">
        <v>4.1500000000000004</v>
      </c>
      <c r="AB98" s="205">
        <v>0</v>
      </c>
      <c r="AC98" s="234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547</v>
      </c>
      <c r="P99" s="126" t="s">
        <v>914</v>
      </c>
      <c r="Q99" s="126">
        <v>1</v>
      </c>
      <c r="S99" s="162">
        <v>46178</v>
      </c>
      <c r="T99" s="126">
        <v>179</v>
      </c>
      <c r="U99" s="205">
        <v>-300</v>
      </c>
      <c r="V99" s="205">
        <v>-0.3</v>
      </c>
      <c r="W99" s="205">
        <v>4.75</v>
      </c>
      <c r="X99" s="205">
        <v>0</v>
      </c>
      <c r="Y99" s="205">
        <v>0</v>
      </c>
      <c r="Z99" s="205">
        <v>0</v>
      </c>
      <c r="AA99" s="205">
        <v>4.75</v>
      </c>
      <c r="AB99" s="205">
        <v>0</v>
      </c>
      <c r="AC99" s="234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547</v>
      </c>
      <c r="P100" s="126" t="s">
        <v>923</v>
      </c>
      <c r="Q100" s="126">
        <v>1</v>
      </c>
      <c r="S100" s="162">
        <v>46179</v>
      </c>
      <c r="T100" s="126">
        <v>178</v>
      </c>
      <c r="U100" s="205">
        <v>-250</v>
      </c>
      <c r="V100" s="205">
        <v>-0.25</v>
      </c>
      <c r="W100" s="205">
        <v>4.75</v>
      </c>
      <c r="X100" s="205">
        <v>0</v>
      </c>
      <c r="Y100" s="205">
        <v>0</v>
      </c>
      <c r="Z100" s="205">
        <v>0</v>
      </c>
      <c r="AA100" s="205">
        <v>4.75</v>
      </c>
      <c r="AB100" s="205">
        <v>0</v>
      </c>
      <c r="AC100" s="234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547</v>
      </c>
      <c r="P101" s="126" t="s">
        <v>923</v>
      </c>
      <c r="Q101" s="126">
        <v>1</v>
      </c>
      <c r="S101" s="162">
        <v>46179</v>
      </c>
      <c r="T101" s="126">
        <v>197</v>
      </c>
      <c r="U101" s="205">
        <v>-12</v>
      </c>
      <c r="V101" s="205">
        <v>-3</v>
      </c>
      <c r="W101" s="205">
        <v>8.36</v>
      </c>
      <c r="X101" s="205">
        <v>0</v>
      </c>
      <c r="Y101" s="205">
        <v>0</v>
      </c>
      <c r="Z101" s="205">
        <v>0</v>
      </c>
      <c r="AA101" s="205">
        <v>8.36</v>
      </c>
      <c r="AB101" s="205">
        <v>0</v>
      </c>
      <c r="AC101" s="234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547</v>
      </c>
      <c r="P102" s="126" t="s">
        <v>923</v>
      </c>
      <c r="Q102" s="126">
        <v>1</v>
      </c>
      <c r="S102" s="162">
        <v>46179</v>
      </c>
      <c r="T102" s="126">
        <v>52</v>
      </c>
      <c r="U102" s="205">
        <v>-11</v>
      </c>
      <c r="V102" s="205">
        <v>-11</v>
      </c>
      <c r="W102" s="205">
        <v>1.91</v>
      </c>
      <c r="X102" s="205">
        <v>0</v>
      </c>
      <c r="Y102" s="205">
        <v>0</v>
      </c>
      <c r="Z102" s="205">
        <v>0</v>
      </c>
      <c r="AA102" s="205">
        <v>1.91</v>
      </c>
      <c r="AB102" s="205">
        <v>0</v>
      </c>
      <c r="AC102" s="234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547</v>
      </c>
      <c r="P103" s="126" t="s">
        <v>936</v>
      </c>
      <c r="Q103" s="126">
        <v>1</v>
      </c>
      <c r="S103" s="162">
        <v>46179</v>
      </c>
      <c r="T103" s="126">
        <v>177</v>
      </c>
      <c r="U103" s="205">
        <v>-1000</v>
      </c>
      <c r="V103" s="205">
        <v>-1</v>
      </c>
      <c r="W103" s="205">
        <v>83</v>
      </c>
      <c r="X103" s="205">
        <v>0</v>
      </c>
      <c r="Y103" s="205">
        <v>0</v>
      </c>
      <c r="Z103" s="205">
        <v>0</v>
      </c>
      <c r="AA103" s="205">
        <v>83</v>
      </c>
      <c r="AB103" s="205">
        <v>0</v>
      </c>
      <c r="AC103" s="234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547</v>
      </c>
      <c r="P104" s="126" t="s">
        <v>943</v>
      </c>
      <c r="Q104" s="126">
        <v>1</v>
      </c>
      <c r="S104" s="162">
        <v>46180</v>
      </c>
      <c r="T104" s="126">
        <v>177</v>
      </c>
      <c r="U104" s="205">
        <v>-200</v>
      </c>
      <c r="V104" s="205">
        <v>-0.2</v>
      </c>
      <c r="W104" s="205">
        <v>4.1500000000000004</v>
      </c>
      <c r="X104" s="205">
        <v>0</v>
      </c>
      <c r="Y104" s="205">
        <v>0</v>
      </c>
      <c r="Z104" s="205">
        <v>0</v>
      </c>
      <c r="AA104" s="205">
        <v>4.1500000000000004</v>
      </c>
      <c r="AB104" s="205">
        <v>0</v>
      </c>
      <c r="AC104" s="234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547</v>
      </c>
      <c r="P105" s="126" t="s">
        <v>943</v>
      </c>
      <c r="Q105" s="126">
        <v>1</v>
      </c>
      <c r="S105" s="162">
        <v>46180</v>
      </c>
      <c r="T105" s="126">
        <v>183</v>
      </c>
      <c r="U105" s="205">
        <v>-60</v>
      </c>
      <c r="V105" s="205">
        <v>-5</v>
      </c>
      <c r="W105" s="205">
        <v>4</v>
      </c>
      <c r="X105" s="205">
        <v>0</v>
      </c>
      <c r="Y105" s="205">
        <v>0</v>
      </c>
      <c r="Z105" s="205">
        <v>0</v>
      </c>
      <c r="AA105" s="205">
        <v>4</v>
      </c>
      <c r="AB105" s="205">
        <v>0</v>
      </c>
      <c r="AC105" s="234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547</v>
      </c>
      <c r="P106" s="126" t="s">
        <v>951</v>
      </c>
      <c r="Q106" s="126">
        <v>1</v>
      </c>
      <c r="S106" s="162">
        <v>46180</v>
      </c>
      <c r="T106" s="126">
        <v>177</v>
      </c>
      <c r="U106" s="205">
        <v>-500</v>
      </c>
      <c r="V106" s="205">
        <v>-0.5</v>
      </c>
      <c r="W106" s="205">
        <v>4.1500000000000004</v>
      </c>
      <c r="X106" s="205">
        <v>0</v>
      </c>
      <c r="Y106" s="205">
        <v>0</v>
      </c>
      <c r="Z106" s="205">
        <v>0</v>
      </c>
      <c r="AA106" s="205">
        <v>4.1500000000000004</v>
      </c>
      <c r="AB106" s="205">
        <v>0</v>
      </c>
      <c r="AC106" s="234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547</v>
      </c>
      <c r="P107" s="126" t="s">
        <v>956</v>
      </c>
      <c r="Q107" s="126">
        <v>1</v>
      </c>
      <c r="S107" s="162">
        <v>46180</v>
      </c>
      <c r="T107" s="126">
        <v>177</v>
      </c>
      <c r="U107" s="205">
        <v>-50</v>
      </c>
      <c r="V107" s="205">
        <v>-0.05</v>
      </c>
      <c r="W107" s="205">
        <v>4.1500000000000004</v>
      </c>
      <c r="X107" s="205">
        <v>0</v>
      </c>
      <c r="Y107" s="205">
        <v>0</v>
      </c>
      <c r="Z107" s="205">
        <v>0</v>
      </c>
      <c r="AA107" s="205">
        <v>4.1500000000000004</v>
      </c>
      <c r="AB107" s="205">
        <v>0</v>
      </c>
      <c r="AC107" s="234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547</v>
      </c>
      <c r="P108" s="126" t="s">
        <v>956</v>
      </c>
      <c r="Q108" s="126">
        <v>1</v>
      </c>
      <c r="S108" s="162">
        <v>46180</v>
      </c>
      <c r="T108" s="126">
        <v>10</v>
      </c>
      <c r="U108" s="205">
        <v>-1</v>
      </c>
      <c r="V108" s="205">
        <v>-1</v>
      </c>
      <c r="W108" s="205">
        <v>14.85</v>
      </c>
      <c r="X108" s="205">
        <v>0</v>
      </c>
      <c r="Y108" s="205">
        <v>0</v>
      </c>
      <c r="Z108" s="205">
        <v>0</v>
      </c>
      <c r="AA108" s="205">
        <v>14.85</v>
      </c>
      <c r="AB108" s="205">
        <v>0</v>
      </c>
      <c r="AC108" s="234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547</v>
      </c>
      <c r="P109" s="126" t="s">
        <v>956</v>
      </c>
      <c r="Q109" s="126">
        <v>1</v>
      </c>
      <c r="S109" s="162">
        <v>46180</v>
      </c>
      <c r="T109" s="126">
        <v>11</v>
      </c>
      <c r="U109" s="205">
        <v>-5</v>
      </c>
      <c r="V109" s="205">
        <v>-5</v>
      </c>
      <c r="W109" s="205">
        <v>9.52</v>
      </c>
      <c r="X109" s="205">
        <v>0</v>
      </c>
      <c r="Y109" s="205">
        <v>0</v>
      </c>
      <c r="Z109" s="205">
        <v>0</v>
      </c>
      <c r="AA109" s="205">
        <v>9.52</v>
      </c>
      <c r="AB109" s="205">
        <v>0</v>
      </c>
      <c r="AC109" s="234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547</v>
      </c>
      <c r="P110" s="126" t="s">
        <v>968</v>
      </c>
      <c r="Q110" s="126">
        <v>1</v>
      </c>
      <c r="S110" s="162">
        <v>46181</v>
      </c>
      <c r="T110" s="126">
        <v>19</v>
      </c>
      <c r="U110" s="205">
        <v>-1</v>
      </c>
      <c r="V110" s="205">
        <v>-1</v>
      </c>
      <c r="W110" s="205">
        <v>7.49</v>
      </c>
      <c r="X110" s="205">
        <v>0</v>
      </c>
      <c r="Y110" s="205">
        <v>0</v>
      </c>
      <c r="Z110" s="205">
        <v>0</v>
      </c>
      <c r="AA110" s="205">
        <v>7.49</v>
      </c>
      <c r="AB110" s="205">
        <v>0</v>
      </c>
      <c r="AC110" s="234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547</v>
      </c>
      <c r="P111" s="126" t="s">
        <v>968</v>
      </c>
      <c r="Q111" s="126">
        <v>1</v>
      </c>
      <c r="S111" s="162">
        <v>46181</v>
      </c>
      <c r="T111" s="126">
        <v>42</v>
      </c>
      <c r="U111" s="205">
        <v>-1</v>
      </c>
      <c r="V111" s="205">
        <v>-1</v>
      </c>
      <c r="W111" s="205">
        <v>0.24</v>
      </c>
      <c r="X111" s="205">
        <v>0</v>
      </c>
      <c r="Y111" s="205">
        <v>0</v>
      </c>
      <c r="Z111" s="205">
        <v>0</v>
      </c>
      <c r="AA111" s="205">
        <v>0.24</v>
      </c>
      <c r="AB111" s="205">
        <v>0</v>
      </c>
      <c r="AC111" s="234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547</v>
      </c>
      <c r="P112" s="126" t="s">
        <v>968</v>
      </c>
      <c r="Q112" s="126">
        <v>1</v>
      </c>
      <c r="S112" s="162">
        <v>46181</v>
      </c>
      <c r="T112" s="126">
        <v>45</v>
      </c>
      <c r="U112" s="205">
        <v>-12</v>
      </c>
      <c r="V112" s="205">
        <v>-12</v>
      </c>
      <c r="W112" s="205">
        <v>0.34</v>
      </c>
      <c r="X112" s="205">
        <v>0</v>
      </c>
      <c r="Y112" s="205">
        <v>0</v>
      </c>
      <c r="Z112" s="205">
        <v>0</v>
      </c>
      <c r="AA112" s="205">
        <v>0.34</v>
      </c>
      <c r="AB112" s="205">
        <v>0</v>
      </c>
      <c r="AC112" s="234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547</v>
      </c>
      <c r="P113" s="126" t="s">
        <v>968</v>
      </c>
      <c r="Q113" s="126">
        <v>1</v>
      </c>
      <c r="S113" s="162">
        <v>46181</v>
      </c>
      <c r="T113" s="126">
        <v>183</v>
      </c>
      <c r="U113" s="205">
        <v>-120</v>
      </c>
      <c r="V113" s="205">
        <v>-10</v>
      </c>
      <c r="W113" s="205">
        <v>4</v>
      </c>
      <c r="X113" s="205">
        <v>0</v>
      </c>
      <c r="Y113" s="205">
        <v>0</v>
      </c>
      <c r="Z113" s="205">
        <v>0</v>
      </c>
      <c r="AA113" s="205">
        <v>4</v>
      </c>
      <c r="AB113" s="205">
        <v>0</v>
      </c>
      <c r="AC113" s="234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547</v>
      </c>
      <c r="P114" s="126" t="s">
        <v>986</v>
      </c>
      <c r="Q114" s="126">
        <v>1</v>
      </c>
      <c r="S114" s="162">
        <v>46181</v>
      </c>
      <c r="T114" s="126">
        <v>16</v>
      </c>
      <c r="U114" s="205">
        <v>-8</v>
      </c>
      <c r="V114" s="205">
        <v>-8</v>
      </c>
      <c r="W114" s="205">
        <v>2.1</v>
      </c>
      <c r="X114" s="205">
        <v>0</v>
      </c>
      <c r="Y114" s="205">
        <v>0</v>
      </c>
      <c r="Z114" s="205">
        <v>0</v>
      </c>
      <c r="AA114" s="205">
        <v>2.1</v>
      </c>
      <c r="AB114" s="205">
        <v>0</v>
      </c>
      <c r="AC114" s="234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547</v>
      </c>
      <c r="P115" s="126" t="s">
        <v>986</v>
      </c>
      <c r="Q115" s="126">
        <v>1</v>
      </c>
      <c r="S115" s="162">
        <v>46181</v>
      </c>
      <c r="T115" s="126">
        <v>41</v>
      </c>
      <c r="U115" s="205">
        <v>-2</v>
      </c>
      <c r="V115" s="205">
        <v>-2</v>
      </c>
      <c r="W115" s="205">
        <v>0.53</v>
      </c>
      <c r="X115" s="205">
        <v>0</v>
      </c>
      <c r="Y115" s="205">
        <v>0</v>
      </c>
      <c r="Z115" s="205">
        <v>0</v>
      </c>
      <c r="AA115" s="205">
        <v>0.53</v>
      </c>
      <c r="AB115" s="205">
        <v>0</v>
      </c>
      <c r="AC115" s="234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547</v>
      </c>
      <c r="P116" s="126" t="s">
        <v>986</v>
      </c>
      <c r="Q116" s="126">
        <v>1</v>
      </c>
      <c r="S116" s="162">
        <v>46181</v>
      </c>
      <c r="T116" s="126">
        <v>144</v>
      </c>
      <c r="U116" s="205">
        <v>-8</v>
      </c>
      <c r="V116" s="205">
        <v>-0.16</v>
      </c>
      <c r="W116" s="205">
        <v>0.3</v>
      </c>
      <c r="X116" s="205">
        <v>0</v>
      </c>
      <c r="Y116" s="205">
        <v>0</v>
      </c>
      <c r="Z116" s="205">
        <v>0</v>
      </c>
      <c r="AA116" s="205">
        <v>0.3</v>
      </c>
      <c r="AB116" s="205">
        <v>0</v>
      </c>
      <c r="AC116" s="234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547</v>
      </c>
      <c r="P117" s="126" t="s">
        <v>986</v>
      </c>
      <c r="Q117" s="126">
        <v>1</v>
      </c>
      <c r="S117" s="162">
        <v>46181</v>
      </c>
      <c r="T117" s="126">
        <v>155</v>
      </c>
      <c r="U117" s="205">
        <v>-2</v>
      </c>
      <c r="V117" s="205">
        <v>-0.5</v>
      </c>
      <c r="W117" s="205">
        <v>14.5</v>
      </c>
      <c r="X117" s="205">
        <v>0</v>
      </c>
      <c r="Y117" s="205">
        <v>0</v>
      </c>
      <c r="Z117" s="205">
        <v>0</v>
      </c>
      <c r="AA117" s="205">
        <v>14.5</v>
      </c>
      <c r="AB117" s="205">
        <v>0</v>
      </c>
      <c r="AC117" s="234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547</v>
      </c>
      <c r="P118" s="126" t="s">
        <v>1002</v>
      </c>
      <c r="Q118" s="126">
        <v>1</v>
      </c>
      <c r="S118" s="162">
        <v>46181</v>
      </c>
      <c r="T118" s="126">
        <v>189</v>
      </c>
      <c r="U118" s="205">
        <v>-32</v>
      </c>
      <c r="V118" s="205">
        <v>-8</v>
      </c>
      <c r="W118" s="205">
        <v>4.09</v>
      </c>
      <c r="X118" s="205">
        <v>0</v>
      </c>
      <c r="Y118" s="205">
        <v>0</v>
      </c>
      <c r="Z118" s="205">
        <v>0</v>
      </c>
      <c r="AA118" s="205">
        <v>4.09</v>
      </c>
      <c r="AB118" s="205">
        <v>0</v>
      </c>
      <c r="AC118" s="234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547</v>
      </c>
      <c r="P119" s="126" t="s">
        <v>1002</v>
      </c>
      <c r="Q119" s="126">
        <v>1</v>
      </c>
      <c r="S119" s="162">
        <v>46181</v>
      </c>
      <c r="T119" s="126">
        <v>108</v>
      </c>
      <c r="U119" s="205">
        <v>-4</v>
      </c>
      <c r="V119" s="205">
        <v>-4</v>
      </c>
      <c r="W119" s="205">
        <v>2.7</v>
      </c>
      <c r="X119" s="205">
        <v>0</v>
      </c>
      <c r="Y119" s="205">
        <v>0</v>
      </c>
      <c r="Z119" s="205">
        <v>0</v>
      </c>
      <c r="AA119" s="205">
        <v>2.7</v>
      </c>
      <c r="AB119" s="205">
        <v>0</v>
      </c>
      <c r="AC119" s="234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547</v>
      </c>
      <c r="P120" s="126" t="s">
        <v>1002</v>
      </c>
      <c r="Q120" s="126">
        <v>1</v>
      </c>
      <c r="S120" s="162">
        <v>46182</v>
      </c>
      <c r="T120" s="126">
        <v>177</v>
      </c>
      <c r="U120" s="205">
        <v>-500</v>
      </c>
      <c r="V120" s="205">
        <v>-0.5</v>
      </c>
      <c r="W120" s="205">
        <v>4.1500000000000004</v>
      </c>
      <c r="X120" s="205">
        <v>0</v>
      </c>
      <c r="Y120" s="205">
        <v>0</v>
      </c>
      <c r="Z120" s="205">
        <v>0</v>
      </c>
      <c r="AA120" s="205">
        <v>4.1500000000000004</v>
      </c>
      <c r="AB120" s="205">
        <v>0</v>
      </c>
      <c r="AC120" s="234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547</v>
      </c>
      <c r="P121" s="126" t="s">
        <v>1002</v>
      </c>
      <c r="Q121" s="126">
        <v>1</v>
      </c>
      <c r="S121" s="162">
        <v>46182</v>
      </c>
      <c r="T121" s="126">
        <v>193</v>
      </c>
      <c r="U121" s="205">
        <v>-16</v>
      </c>
      <c r="V121" s="205">
        <v>-4</v>
      </c>
      <c r="W121" s="205">
        <v>3.88</v>
      </c>
      <c r="X121" s="205">
        <v>0</v>
      </c>
      <c r="Y121" s="205">
        <v>0</v>
      </c>
      <c r="Z121" s="205">
        <v>0</v>
      </c>
      <c r="AA121" s="205">
        <v>3.88</v>
      </c>
      <c r="AB121" s="205">
        <v>0</v>
      </c>
      <c r="AC121" s="234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547</v>
      </c>
      <c r="P122" s="126" t="s">
        <v>1002</v>
      </c>
      <c r="Q122" s="126">
        <v>1</v>
      </c>
      <c r="S122" s="162">
        <v>46182</v>
      </c>
      <c r="T122" s="126">
        <v>103</v>
      </c>
      <c r="U122" s="205">
        <v>-2</v>
      </c>
      <c r="V122" s="205">
        <v>-0.16666666666666666</v>
      </c>
      <c r="W122" s="205">
        <v>0.75</v>
      </c>
      <c r="X122" s="205">
        <v>0</v>
      </c>
      <c r="Y122" s="205">
        <v>0</v>
      </c>
      <c r="Z122" s="205">
        <v>0</v>
      </c>
      <c r="AA122" s="205">
        <v>0.75</v>
      </c>
      <c r="AB122" s="205">
        <v>0</v>
      </c>
      <c r="AC122" s="234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547</v>
      </c>
      <c r="P123" s="126" t="s">
        <v>1002</v>
      </c>
      <c r="Q123" s="126">
        <v>1</v>
      </c>
      <c r="S123" s="162">
        <v>46182</v>
      </c>
      <c r="T123" s="126">
        <v>167</v>
      </c>
      <c r="U123" s="205">
        <v>-2</v>
      </c>
      <c r="V123" s="205">
        <v>-2</v>
      </c>
      <c r="W123" s="205">
        <v>0.85</v>
      </c>
      <c r="X123" s="205">
        <v>0</v>
      </c>
      <c r="Y123" s="205">
        <v>0</v>
      </c>
      <c r="Z123" s="205">
        <v>0</v>
      </c>
      <c r="AA123" s="205">
        <v>0.85</v>
      </c>
      <c r="AB123" s="205">
        <v>0</v>
      </c>
      <c r="AC123" s="234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547</v>
      </c>
      <c r="P124" s="126" t="s">
        <v>1002</v>
      </c>
      <c r="Q124" s="126">
        <v>1</v>
      </c>
      <c r="S124" s="162">
        <v>46182</v>
      </c>
      <c r="T124" s="126">
        <v>184</v>
      </c>
      <c r="U124" s="205">
        <v>-24</v>
      </c>
      <c r="V124" s="205">
        <v>-2</v>
      </c>
      <c r="W124" s="205">
        <v>6</v>
      </c>
      <c r="X124" s="205">
        <v>0</v>
      </c>
      <c r="Y124" s="205">
        <v>0</v>
      </c>
      <c r="Z124" s="205">
        <v>0</v>
      </c>
      <c r="AA124" s="205">
        <v>6</v>
      </c>
      <c r="AB124" s="205">
        <v>0</v>
      </c>
      <c r="AC124" s="234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547</v>
      </c>
      <c r="P125" s="126" t="s">
        <v>1002</v>
      </c>
      <c r="Q125" s="126">
        <v>1</v>
      </c>
      <c r="S125" s="162">
        <v>46182</v>
      </c>
      <c r="T125" s="126">
        <v>63</v>
      </c>
      <c r="U125" s="205">
        <v>-1</v>
      </c>
      <c r="V125" s="205">
        <v>-1</v>
      </c>
      <c r="W125" s="205">
        <v>4.33</v>
      </c>
      <c r="X125" s="205">
        <v>0</v>
      </c>
      <c r="Y125" s="205">
        <v>0</v>
      </c>
      <c r="Z125" s="205">
        <v>0</v>
      </c>
      <c r="AA125" s="205">
        <v>4.33</v>
      </c>
      <c r="AB125" s="205">
        <v>0</v>
      </c>
      <c r="AC125" s="234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547</v>
      </c>
      <c r="P126" s="126" t="s">
        <v>1002</v>
      </c>
      <c r="Q126" s="126">
        <v>1</v>
      </c>
      <c r="S126" s="162">
        <v>46182</v>
      </c>
      <c r="T126" s="126">
        <v>182</v>
      </c>
      <c r="U126" s="205">
        <v>-24</v>
      </c>
      <c r="V126" s="205">
        <v>-2</v>
      </c>
      <c r="W126" s="205">
        <v>2</v>
      </c>
      <c r="X126" s="205">
        <v>0</v>
      </c>
      <c r="Y126" s="205">
        <v>0</v>
      </c>
      <c r="Z126" s="205">
        <v>0</v>
      </c>
      <c r="AA126" s="205">
        <v>2</v>
      </c>
      <c r="AB126" s="205">
        <v>0</v>
      </c>
      <c r="AC126" s="234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547</v>
      </c>
      <c r="P127" s="126" t="s">
        <v>1043</v>
      </c>
      <c r="Q127" s="126">
        <v>1</v>
      </c>
      <c r="S127" s="162">
        <v>46182</v>
      </c>
      <c r="T127" s="126">
        <v>187</v>
      </c>
      <c r="U127" s="205">
        <v>-8</v>
      </c>
      <c r="V127" s="205">
        <v>-2</v>
      </c>
      <c r="W127" s="205">
        <v>3.37</v>
      </c>
      <c r="X127" s="205">
        <v>0</v>
      </c>
      <c r="Y127" s="205">
        <v>0</v>
      </c>
      <c r="Z127" s="205">
        <v>0</v>
      </c>
      <c r="AA127" s="205">
        <v>3.37</v>
      </c>
      <c r="AB127" s="205">
        <v>0</v>
      </c>
      <c r="AC127" s="234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547</v>
      </c>
      <c r="P128" s="126" t="s">
        <v>1043</v>
      </c>
      <c r="Q128" s="126">
        <v>1</v>
      </c>
      <c r="S128" s="162">
        <v>46182</v>
      </c>
      <c r="T128" s="126">
        <v>193</v>
      </c>
      <c r="U128" s="205">
        <v>-4</v>
      </c>
      <c r="V128" s="205">
        <v>-1</v>
      </c>
      <c r="W128" s="205">
        <v>3.88</v>
      </c>
      <c r="X128" s="205">
        <v>0</v>
      </c>
      <c r="Y128" s="205">
        <v>0</v>
      </c>
      <c r="Z128" s="205">
        <v>0</v>
      </c>
      <c r="AA128" s="205">
        <v>3.88</v>
      </c>
      <c r="AB128" s="205">
        <v>0</v>
      </c>
      <c r="AC128" s="234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547</v>
      </c>
      <c r="P129" s="126" t="s">
        <v>1043</v>
      </c>
      <c r="Q129" s="126">
        <v>1</v>
      </c>
      <c r="S129" s="162">
        <v>46182</v>
      </c>
      <c r="T129" s="126">
        <v>195</v>
      </c>
      <c r="U129" s="205">
        <v>-4</v>
      </c>
      <c r="V129" s="205">
        <v>-1</v>
      </c>
      <c r="W129" s="205">
        <v>6.28</v>
      </c>
      <c r="X129" s="205">
        <v>0</v>
      </c>
      <c r="Y129" s="205">
        <v>0</v>
      </c>
      <c r="Z129" s="205">
        <v>0</v>
      </c>
      <c r="AA129" s="205">
        <v>6.28</v>
      </c>
      <c r="AB129" s="205">
        <v>0</v>
      </c>
      <c r="AC129" s="234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547</v>
      </c>
      <c r="P130" s="126" t="s">
        <v>1043</v>
      </c>
      <c r="Q130" s="126">
        <v>1</v>
      </c>
      <c r="S130" s="162">
        <v>46182</v>
      </c>
      <c r="T130" s="126">
        <v>177</v>
      </c>
      <c r="U130" s="205">
        <v>-700</v>
      </c>
      <c r="V130" s="205">
        <v>-0.7</v>
      </c>
      <c r="W130" s="205">
        <v>4.1500000000000004</v>
      </c>
      <c r="X130" s="205">
        <v>0</v>
      </c>
      <c r="Y130" s="205">
        <v>0</v>
      </c>
      <c r="Z130" s="205">
        <v>0</v>
      </c>
      <c r="AA130" s="205">
        <v>4.1500000000000004</v>
      </c>
      <c r="AB130" s="205">
        <v>0</v>
      </c>
      <c r="AC130" s="234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547</v>
      </c>
      <c r="P131" s="126" t="s">
        <v>1043</v>
      </c>
      <c r="Q131" s="126">
        <v>1</v>
      </c>
      <c r="S131" s="162">
        <v>46182</v>
      </c>
      <c r="T131" s="126">
        <v>22</v>
      </c>
      <c r="U131" s="205">
        <v>-1</v>
      </c>
      <c r="V131" s="205">
        <v>-1</v>
      </c>
      <c r="W131" s="205">
        <v>2.9</v>
      </c>
      <c r="X131" s="205">
        <v>0</v>
      </c>
      <c r="Y131" s="205">
        <v>0</v>
      </c>
      <c r="Z131" s="205">
        <v>0</v>
      </c>
      <c r="AA131" s="205">
        <v>2.9</v>
      </c>
      <c r="AB131" s="205">
        <v>0</v>
      </c>
      <c r="AC131" s="234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547</v>
      </c>
      <c r="P132" s="126" t="s">
        <v>1061</v>
      </c>
      <c r="Q132" s="126">
        <v>1</v>
      </c>
      <c r="S132" s="162">
        <v>46183</v>
      </c>
      <c r="T132" s="126">
        <v>177</v>
      </c>
      <c r="U132" s="205">
        <v>-500</v>
      </c>
      <c r="V132" s="205">
        <v>-0.5</v>
      </c>
      <c r="W132" s="205">
        <v>4.1500000000000004</v>
      </c>
      <c r="X132" s="205">
        <v>0</v>
      </c>
      <c r="Y132" s="205">
        <v>0</v>
      </c>
      <c r="Z132" s="205">
        <v>0</v>
      </c>
      <c r="AA132" s="205">
        <v>4.1500000000000004</v>
      </c>
      <c r="AB132" s="205">
        <v>0</v>
      </c>
      <c r="AC132" s="234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547</v>
      </c>
      <c r="P133" s="126" t="s">
        <v>1061</v>
      </c>
      <c r="Q133" s="126">
        <v>1</v>
      </c>
      <c r="S133" s="162">
        <v>46183</v>
      </c>
      <c r="T133" s="126">
        <v>178</v>
      </c>
      <c r="U133" s="205">
        <v>-300</v>
      </c>
      <c r="V133" s="205">
        <v>-0.3</v>
      </c>
      <c r="W133" s="205">
        <v>4.75</v>
      </c>
      <c r="X133" s="205">
        <v>0</v>
      </c>
      <c r="Y133" s="205">
        <v>0</v>
      </c>
      <c r="Z133" s="205">
        <v>0</v>
      </c>
      <c r="AA133" s="205">
        <v>4.75</v>
      </c>
      <c r="AB133" s="205">
        <v>0</v>
      </c>
      <c r="AC133" s="234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547</v>
      </c>
      <c r="P134" s="126" t="s">
        <v>1069</v>
      </c>
      <c r="Q134" s="126">
        <v>1</v>
      </c>
      <c r="S134" s="162">
        <v>46183</v>
      </c>
      <c r="T134" s="126">
        <v>183</v>
      </c>
      <c r="U134" s="205">
        <v>-24</v>
      </c>
      <c r="V134" s="205">
        <v>-2</v>
      </c>
      <c r="W134" s="205">
        <v>4</v>
      </c>
      <c r="X134" s="205">
        <v>0</v>
      </c>
      <c r="Y134" s="205">
        <v>0</v>
      </c>
      <c r="Z134" s="205">
        <v>0</v>
      </c>
      <c r="AA134" s="205">
        <v>4</v>
      </c>
      <c r="AB134" s="205">
        <v>0</v>
      </c>
      <c r="AC134" s="234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547</v>
      </c>
      <c r="P135" s="126" t="s">
        <v>1069</v>
      </c>
      <c r="Q135" s="126">
        <v>1</v>
      </c>
      <c r="S135" s="162">
        <v>46183</v>
      </c>
      <c r="T135" s="126">
        <v>184</v>
      </c>
      <c r="U135" s="205">
        <v>-36</v>
      </c>
      <c r="V135" s="205">
        <v>-3</v>
      </c>
      <c r="W135" s="205">
        <v>6</v>
      </c>
      <c r="X135" s="205">
        <v>0</v>
      </c>
      <c r="Y135" s="205">
        <v>0</v>
      </c>
      <c r="Z135" s="205">
        <v>0</v>
      </c>
      <c r="AA135" s="205">
        <v>6</v>
      </c>
      <c r="AB135" s="205">
        <v>0</v>
      </c>
      <c r="AC135" s="234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547</v>
      </c>
      <c r="P136" s="126" t="s">
        <v>1077</v>
      </c>
      <c r="Q136" s="126">
        <v>1</v>
      </c>
      <c r="S136" s="162">
        <v>46183</v>
      </c>
      <c r="T136" s="126">
        <v>19</v>
      </c>
      <c r="U136" s="205">
        <v>-2</v>
      </c>
      <c r="V136" s="205">
        <v>-2</v>
      </c>
      <c r="W136" s="205">
        <v>7.49</v>
      </c>
      <c r="X136" s="205">
        <v>0</v>
      </c>
      <c r="Y136" s="205">
        <v>0</v>
      </c>
      <c r="Z136" s="205">
        <v>0</v>
      </c>
      <c r="AA136" s="205">
        <v>7.49</v>
      </c>
      <c r="AB136" s="205">
        <v>0</v>
      </c>
      <c r="AC136" s="234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547</v>
      </c>
      <c r="P137" s="126" t="s">
        <v>1077</v>
      </c>
      <c r="Q137" s="126">
        <v>1</v>
      </c>
      <c r="S137" s="162">
        <v>46183</v>
      </c>
      <c r="T137" s="126">
        <v>14</v>
      </c>
      <c r="U137" s="205">
        <v>-1</v>
      </c>
      <c r="V137" s="205">
        <v>-1</v>
      </c>
      <c r="W137" s="205">
        <v>3.3</v>
      </c>
      <c r="X137" s="205">
        <v>0</v>
      </c>
      <c r="Y137" s="205">
        <v>0</v>
      </c>
      <c r="Z137" s="205">
        <v>0</v>
      </c>
      <c r="AA137" s="205">
        <v>3.3</v>
      </c>
      <c r="AB137" s="205">
        <v>0</v>
      </c>
      <c r="AC137" s="234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547</v>
      </c>
      <c r="P138" s="126" t="s">
        <v>1077</v>
      </c>
      <c r="Q138" s="126">
        <v>1</v>
      </c>
      <c r="S138" s="162">
        <v>46183</v>
      </c>
      <c r="T138" s="126">
        <v>184</v>
      </c>
      <c r="U138" s="205">
        <v>-84</v>
      </c>
      <c r="V138" s="205">
        <v>-7</v>
      </c>
      <c r="W138" s="205">
        <v>6</v>
      </c>
      <c r="X138" s="205">
        <v>0</v>
      </c>
      <c r="Y138" s="205">
        <v>0</v>
      </c>
      <c r="Z138" s="205">
        <v>0</v>
      </c>
      <c r="AA138" s="205">
        <v>6</v>
      </c>
      <c r="AB138" s="205">
        <v>0</v>
      </c>
      <c r="AC138" s="234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547</v>
      </c>
      <c r="P139" s="126" t="s">
        <v>1090</v>
      </c>
      <c r="Q139" s="126">
        <v>1</v>
      </c>
      <c r="S139" s="162">
        <v>46184</v>
      </c>
      <c r="T139" s="126">
        <v>178</v>
      </c>
      <c r="U139" s="205">
        <v>-200</v>
      </c>
      <c r="V139" s="205">
        <v>-0.2</v>
      </c>
      <c r="W139" s="205">
        <v>4.75</v>
      </c>
      <c r="X139" s="205">
        <v>0</v>
      </c>
      <c r="Y139" s="205">
        <v>0</v>
      </c>
      <c r="Z139" s="205">
        <v>0</v>
      </c>
      <c r="AA139" s="205">
        <v>4.75</v>
      </c>
      <c r="AB139" s="205">
        <v>0</v>
      </c>
      <c r="AC139" s="234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547</v>
      </c>
      <c r="P140" s="126" t="s">
        <v>1090</v>
      </c>
      <c r="Q140" s="126">
        <v>1</v>
      </c>
      <c r="S140" s="162">
        <v>46184</v>
      </c>
      <c r="T140" s="126">
        <v>17</v>
      </c>
      <c r="U140" s="205">
        <v>-3</v>
      </c>
      <c r="V140" s="205">
        <v>-3</v>
      </c>
      <c r="W140" s="205">
        <v>1.63</v>
      </c>
      <c r="X140" s="205">
        <v>0</v>
      </c>
      <c r="Y140" s="205">
        <v>0</v>
      </c>
      <c r="Z140" s="205">
        <v>0</v>
      </c>
      <c r="AA140" s="205">
        <v>1.63</v>
      </c>
      <c r="AB140" s="205">
        <v>0</v>
      </c>
      <c r="AC140" s="234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547</v>
      </c>
      <c r="P141" s="126" t="s">
        <v>1090</v>
      </c>
      <c r="Q141" s="126">
        <v>1</v>
      </c>
      <c r="S141" s="162">
        <v>46184</v>
      </c>
      <c r="T141" s="126">
        <v>70</v>
      </c>
      <c r="U141" s="205">
        <v>-1</v>
      </c>
      <c r="V141" s="205">
        <v>-1</v>
      </c>
      <c r="W141" s="205">
        <v>0.15</v>
      </c>
      <c r="X141" s="205">
        <v>0</v>
      </c>
      <c r="Y141" s="205">
        <v>0</v>
      </c>
      <c r="Z141" s="205">
        <v>0</v>
      </c>
      <c r="AA141" s="205">
        <v>0.15</v>
      </c>
      <c r="AB141" s="205">
        <v>0</v>
      </c>
      <c r="AC141" s="234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547</v>
      </c>
      <c r="P142" s="126" t="s">
        <v>1090</v>
      </c>
      <c r="Q142" s="126">
        <v>1</v>
      </c>
      <c r="S142" s="162">
        <v>46184</v>
      </c>
      <c r="T142" s="126">
        <v>181</v>
      </c>
      <c r="U142" s="205">
        <v>-36</v>
      </c>
      <c r="V142" s="205">
        <v>-3</v>
      </c>
      <c r="W142" s="205">
        <v>1</v>
      </c>
      <c r="X142" s="205">
        <v>0</v>
      </c>
      <c r="Y142" s="205">
        <v>0</v>
      </c>
      <c r="Z142" s="205">
        <v>0</v>
      </c>
      <c r="AA142" s="205">
        <v>1</v>
      </c>
      <c r="AB142" s="205">
        <v>0</v>
      </c>
      <c r="AC142" s="234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547</v>
      </c>
      <c r="P143" s="126" t="s">
        <v>1104</v>
      </c>
      <c r="Q143" s="126">
        <v>1</v>
      </c>
      <c r="S143" s="162">
        <v>46184</v>
      </c>
      <c r="T143" s="126">
        <v>40</v>
      </c>
      <c r="U143" s="205">
        <v>-2</v>
      </c>
      <c r="V143" s="205">
        <v>-2</v>
      </c>
      <c r="W143" s="205">
        <v>0.23</v>
      </c>
      <c r="X143" s="205">
        <v>0</v>
      </c>
      <c r="Y143" s="205">
        <v>0</v>
      </c>
      <c r="Z143" s="205">
        <v>0</v>
      </c>
      <c r="AA143" s="205">
        <v>0.23</v>
      </c>
      <c r="AB143" s="205">
        <v>0</v>
      </c>
      <c r="AC143" s="234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547</v>
      </c>
      <c r="P144" s="126" t="s">
        <v>1104</v>
      </c>
      <c r="Q144" s="126">
        <v>1</v>
      </c>
      <c r="S144" s="162">
        <v>46184</v>
      </c>
      <c r="T144" s="126">
        <v>38</v>
      </c>
      <c r="U144" s="205">
        <v>-2</v>
      </c>
      <c r="V144" s="205">
        <v>-2</v>
      </c>
      <c r="W144" s="205">
        <v>0.28999999999999998</v>
      </c>
      <c r="X144" s="205">
        <v>0</v>
      </c>
      <c r="Y144" s="205">
        <v>0</v>
      </c>
      <c r="Z144" s="205">
        <v>0</v>
      </c>
      <c r="AA144" s="205">
        <v>0.28999999999999998</v>
      </c>
      <c r="AB144" s="205">
        <v>0</v>
      </c>
      <c r="AC144" s="234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547</v>
      </c>
      <c r="P145" s="126" t="s">
        <v>1104</v>
      </c>
      <c r="Q145" s="126">
        <v>1</v>
      </c>
      <c r="S145" s="162">
        <v>46184</v>
      </c>
      <c r="T145" s="126">
        <v>5</v>
      </c>
      <c r="U145" s="205">
        <v>-1</v>
      </c>
      <c r="V145" s="205">
        <v>-1</v>
      </c>
      <c r="W145" s="205">
        <v>3.74</v>
      </c>
      <c r="X145" s="205">
        <v>0</v>
      </c>
      <c r="Y145" s="205">
        <v>0</v>
      </c>
      <c r="Z145" s="205">
        <v>0</v>
      </c>
      <c r="AA145" s="205">
        <v>3.74</v>
      </c>
      <c r="AB145" s="205">
        <v>0</v>
      </c>
      <c r="AC145" s="234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547</v>
      </c>
      <c r="P146" s="126" t="s">
        <v>1104</v>
      </c>
      <c r="Q146" s="126">
        <v>1</v>
      </c>
      <c r="S146" s="162">
        <v>46184</v>
      </c>
      <c r="T146" s="126">
        <v>182</v>
      </c>
      <c r="U146" s="205">
        <v>-36</v>
      </c>
      <c r="V146" s="205">
        <v>-3</v>
      </c>
      <c r="W146" s="205">
        <v>2</v>
      </c>
      <c r="X146" s="205">
        <v>0</v>
      </c>
      <c r="Y146" s="205">
        <v>0</v>
      </c>
      <c r="Z146" s="205">
        <v>0</v>
      </c>
      <c r="AA146" s="205">
        <v>2</v>
      </c>
      <c r="AB146" s="205">
        <v>0</v>
      </c>
      <c r="AC146" s="234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547</v>
      </c>
      <c r="P147" s="126" t="s">
        <v>1104</v>
      </c>
      <c r="Q147" s="126">
        <v>1</v>
      </c>
      <c r="S147" s="162">
        <v>46184</v>
      </c>
      <c r="T147" s="126">
        <v>8</v>
      </c>
      <c r="U147" s="205">
        <v>-1</v>
      </c>
      <c r="V147" s="205">
        <v>-1</v>
      </c>
      <c r="W147" s="205">
        <v>1.32</v>
      </c>
      <c r="X147" s="205">
        <v>0</v>
      </c>
      <c r="Y147" s="205">
        <v>0</v>
      </c>
      <c r="Z147" s="205">
        <v>0</v>
      </c>
      <c r="AA147" s="205">
        <v>1.32</v>
      </c>
      <c r="AB147" s="205">
        <v>0</v>
      </c>
      <c r="AC147" s="234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547</v>
      </c>
      <c r="P148" s="126" t="s">
        <v>1104</v>
      </c>
      <c r="Q148" s="126">
        <v>1</v>
      </c>
      <c r="S148" s="162">
        <v>46184</v>
      </c>
      <c r="T148" s="126">
        <v>26</v>
      </c>
      <c r="U148" s="205">
        <v>-1</v>
      </c>
      <c r="V148" s="205">
        <v>-1</v>
      </c>
      <c r="W148" s="205">
        <v>3.01</v>
      </c>
      <c r="X148" s="205">
        <v>0</v>
      </c>
      <c r="Y148" s="205">
        <v>0</v>
      </c>
      <c r="Z148" s="205">
        <v>0</v>
      </c>
      <c r="AA148" s="205">
        <v>3.01</v>
      </c>
      <c r="AB148" s="205">
        <v>0</v>
      </c>
      <c r="AC148" s="234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547</v>
      </c>
      <c r="P149" s="126" t="s">
        <v>1104</v>
      </c>
      <c r="Q149" s="126">
        <v>1</v>
      </c>
      <c r="S149" s="162">
        <v>46184</v>
      </c>
      <c r="T149" s="126">
        <v>76</v>
      </c>
      <c r="U149" s="205">
        <v>-5</v>
      </c>
      <c r="V149" s="205">
        <v>-5</v>
      </c>
      <c r="W149" s="205">
        <v>1.35</v>
      </c>
      <c r="X149" s="205">
        <v>0</v>
      </c>
      <c r="Y149" s="205">
        <v>0</v>
      </c>
      <c r="Z149" s="205">
        <v>0</v>
      </c>
      <c r="AA149" s="205">
        <v>1.35</v>
      </c>
      <c r="AB149" s="205">
        <v>0</v>
      </c>
      <c r="AC149" s="234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547</v>
      </c>
      <c r="P150" s="126" t="s">
        <v>1104</v>
      </c>
      <c r="Q150" s="126">
        <v>1</v>
      </c>
      <c r="S150" s="162">
        <v>46184</v>
      </c>
      <c r="T150" s="126">
        <v>90</v>
      </c>
      <c r="U150" s="205">
        <v>-4</v>
      </c>
      <c r="V150" s="205">
        <v>-0.04</v>
      </c>
      <c r="W150" s="205">
        <v>0.18</v>
      </c>
      <c r="X150" s="205">
        <v>0</v>
      </c>
      <c r="Y150" s="205">
        <v>0</v>
      </c>
      <c r="Z150" s="205">
        <v>0</v>
      </c>
      <c r="AA150" s="205">
        <v>0.18</v>
      </c>
      <c r="AB150" s="205">
        <v>0</v>
      </c>
      <c r="AC150" s="234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547</v>
      </c>
      <c r="P151" s="126" t="s">
        <v>1104</v>
      </c>
      <c r="Q151" s="126">
        <v>1</v>
      </c>
      <c r="S151" s="162">
        <v>46184</v>
      </c>
      <c r="T151" s="126">
        <v>39</v>
      </c>
      <c r="U151" s="205">
        <v>-3</v>
      </c>
      <c r="V151" s="205">
        <v>-3</v>
      </c>
      <c r="W151" s="205">
        <v>0.28999999999999998</v>
      </c>
      <c r="X151" s="205">
        <v>0</v>
      </c>
      <c r="Y151" s="205">
        <v>0</v>
      </c>
      <c r="Z151" s="205">
        <v>0</v>
      </c>
      <c r="AA151" s="205">
        <v>0.28999999999999998</v>
      </c>
      <c r="AB151" s="205">
        <v>0</v>
      </c>
      <c r="AC151" s="234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547</v>
      </c>
      <c r="P152" s="126" t="s">
        <v>1104</v>
      </c>
      <c r="Q152" s="126">
        <v>1</v>
      </c>
      <c r="S152" s="162">
        <v>46184</v>
      </c>
      <c r="T152" s="126">
        <v>42</v>
      </c>
      <c r="U152" s="205">
        <v>-3</v>
      </c>
      <c r="V152" s="205">
        <v>-3</v>
      </c>
      <c r="W152" s="205">
        <v>0.24</v>
      </c>
      <c r="X152" s="205">
        <v>0</v>
      </c>
      <c r="Y152" s="205">
        <v>0</v>
      </c>
      <c r="Z152" s="205">
        <v>0</v>
      </c>
      <c r="AA152" s="205">
        <v>0.24</v>
      </c>
      <c r="AB152" s="205">
        <v>0</v>
      </c>
      <c r="AC152" s="234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547</v>
      </c>
      <c r="P153" s="126" t="s">
        <v>1104</v>
      </c>
      <c r="Q153" s="126">
        <v>1</v>
      </c>
      <c r="S153" s="162">
        <v>46184</v>
      </c>
      <c r="T153" s="126">
        <v>169</v>
      </c>
      <c r="U153" s="205">
        <v>-15</v>
      </c>
      <c r="V153" s="205">
        <v>-15</v>
      </c>
      <c r="W153" s="205">
        <v>0.5</v>
      </c>
      <c r="X153" s="205">
        <v>0</v>
      </c>
      <c r="Y153" s="205">
        <v>0</v>
      </c>
      <c r="Z153" s="205">
        <v>0</v>
      </c>
      <c r="AA153" s="205">
        <v>0.5</v>
      </c>
      <c r="AB153" s="205">
        <v>0</v>
      </c>
      <c r="AC153" s="234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547</v>
      </c>
      <c r="P154" s="126" t="s">
        <v>1104</v>
      </c>
      <c r="Q154" s="126">
        <v>1</v>
      </c>
      <c r="S154" s="162">
        <v>46184</v>
      </c>
      <c r="T154" s="126">
        <v>131</v>
      </c>
      <c r="U154" s="205">
        <v>-1</v>
      </c>
      <c r="V154" s="205">
        <v>-1</v>
      </c>
      <c r="W154" s="205">
        <v>0.7</v>
      </c>
      <c r="X154" s="205">
        <v>0</v>
      </c>
      <c r="Y154" s="205">
        <v>0</v>
      </c>
      <c r="Z154" s="205">
        <v>0</v>
      </c>
      <c r="AA154" s="205">
        <v>0.7</v>
      </c>
      <c r="AB154" s="205">
        <v>0</v>
      </c>
      <c r="AC154" s="234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547</v>
      </c>
      <c r="P155" s="126" t="s">
        <v>1158</v>
      </c>
      <c r="Q155" s="126">
        <v>1</v>
      </c>
      <c r="S155" s="162">
        <v>46184</v>
      </c>
      <c r="T155" s="126">
        <v>177</v>
      </c>
      <c r="U155" s="205">
        <v>-250</v>
      </c>
      <c r="V155" s="205">
        <v>-0.25</v>
      </c>
      <c r="W155" s="205">
        <v>4.1500000000000004</v>
      </c>
      <c r="X155" s="205">
        <v>0</v>
      </c>
      <c r="Y155" s="205">
        <v>0</v>
      </c>
      <c r="Z155" s="205">
        <v>0</v>
      </c>
      <c r="AA155" s="205">
        <v>4.1500000000000004</v>
      </c>
      <c r="AB155" s="205">
        <v>0</v>
      </c>
      <c r="AC155" s="234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547</v>
      </c>
      <c r="P156" s="126" t="s">
        <v>1163</v>
      </c>
      <c r="Q156" s="126">
        <v>1</v>
      </c>
      <c r="S156" s="162">
        <v>46184</v>
      </c>
      <c r="T156" s="126">
        <v>197</v>
      </c>
      <c r="U156" s="205">
        <v>-8</v>
      </c>
      <c r="V156" s="205">
        <v>-2</v>
      </c>
      <c r="W156" s="205">
        <v>8.36</v>
      </c>
      <c r="X156" s="205">
        <v>0</v>
      </c>
      <c r="Y156" s="205">
        <v>0</v>
      </c>
      <c r="Z156" s="205">
        <v>0</v>
      </c>
      <c r="AA156" s="205">
        <v>8.36</v>
      </c>
      <c r="AB156" s="205">
        <v>0</v>
      </c>
      <c r="AC156" s="234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547</v>
      </c>
      <c r="P157" s="126" t="s">
        <v>1163</v>
      </c>
      <c r="Q157" s="126">
        <v>1</v>
      </c>
      <c r="S157" s="162">
        <v>46184</v>
      </c>
      <c r="T157" s="126">
        <v>198</v>
      </c>
      <c r="U157" s="205">
        <v>-16</v>
      </c>
      <c r="V157" s="205">
        <v>-4</v>
      </c>
      <c r="W157" s="205">
        <v>9.48</v>
      </c>
      <c r="X157" s="205">
        <v>0</v>
      </c>
      <c r="Y157" s="205">
        <v>0</v>
      </c>
      <c r="Z157" s="205">
        <v>0</v>
      </c>
      <c r="AA157" s="205">
        <v>9.48</v>
      </c>
      <c r="AB157" s="205">
        <v>0</v>
      </c>
      <c r="AC157" s="234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547</v>
      </c>
      <c r="P158" s="126" t="s">
        <v>1163</v>
      </c>
      <c r="Q158" s="126">
        <v>1</v>
      </c>
      <c r="S158" s="162">
        <v>46184</v>
      </c>
      <c r="T158" s="126">
        <v>178</v>
      </c>
      <c r="U158" s="205">
        <v>-300</v>
      </c>
      <c r="V158" s="205">
        <v>-0.3</v>
      </c>
      <c r="W158" s="205">
        <v>4.75</v>
      </c>
      <c r="X158" s="205">
        <v>0</v>
      </c>
      <c r="Y158" s="205">
        <v>0</v>
      </c>
      <c r="Z158" s="205">
        <v>0</v>
      </c>
      <c r="AA158" s="205">
        <v>4.75</v>
      </c>
      <c r="AB158" s="205">
        <v>0</v>
      </c>
      <c r="AC158" s="234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547</v>
      </c>
      <c r="P159" s="126" t="s">
        <v>1177</v>
      </c>
      <c r="Q159" s="126">
        <v>1</v>
      </c>
      <c r="S159" s="162">
        <v>46185</v>
      </c>
      <c r="T159" s="126">
        <v>2</v>
      </c>
      <c r="U159" s="205">
        <v>-2</v>
      </c>
      <c r="V159" s="205">
        <v>-2</v>
      </c>
      <c r="W159" s="205">
        <v>11.32</v>
      </c>
      <c r="X159" s="205">
        <v>0</v>
      </c>
      <c r="Y159" s="205">
        <v>0</v>
      </c>
      <c r="Z159" s="205">
        <v>0</v>
      </c>
      <c r="AA159" s="205">
        <v>11.32</v>
      </c>
      <c r="AB159" s="205">
        <v>0</v>
      </c>
      <c r="AC159" s="234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547</v>
      </c>
      <c r="P160" s="126" t="s">
        <v>1177</v>
      </c>
      <c r="Q160" s="126">
        <v>1</v>
      </c>
      <c r="S160" s="162">
        <v>46185</v>
      </c>
      <c r="T160" s="126">
        <v>7</v>
      </c>
      <c r="U160" s="205">
        <v>-6</v>
      </c>
      <c r="V160" s="205">
        <v>-6</v>
      </c>
      <c r="W160" s="205">
        <v>1.79</v>
      </c>
      <c r="X160" s="205">
        <v>0</v>
      </c>
      <c r="Y160" s="205">
        <v>0</v>
      </c>
      <c r="Z160" s="205">
        <v>0</v>
      </c>
      <c r="AA160" s="205">
        <v>1.79</v>
      </c>
      <c r="AB160" s="205">
        <v>0</v>
      </c>
      <c r="AC160" s="234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547</v>
      </c>
      <c r="P161" s="126" t="s">
        <v>1177</v>
      </c>
      <c r="Q161" s="126">
        <v>1</v>
      </c>
      <c r="S161" s="162">
        <v>46185</v>
      </c>
      <c r="T161" s="126">
        <v>30</v>
      </c>
      <c r="U161" s="205">
        <v>-3</v>
      </c>
      <c r="V161" s="205">
        <v>-3</v>
      </c>
      <c r="W161" s="205">
        <v>1.49</v>
      </c>
      <c r="X161" s="205">
        <v>0</v>
      </c>
      <c r="Y161" s="205">
        <v>0</v>
      </c>
      <c r="Z161" s="205">
        <v>0</v>
      </c>
      <c r="AA161" s="205">
        <v>1.49</v>
      </c>
      <c r="AB161" s="205">
        <v>0</v>
      </c>
      <c r="AC161" s="234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547</v>
      </c>
      <c r="P162" s="126" t="s">
        <v>1177</v>
      </c>
      <c r="Q162" s="126">
        <v>1</v>
      </c>
      <c r="S162" s="162">
        <v>46185</v>
      </c>
      <c r="T162" s="126">
        <v>34</v>
      </c>
      <c r="U162" s="205">
        <v>-2</v>
      </c>
      <c r="V162" s="205">
        <v>-2</v>
      </c>
      <c r="W162" s="205">
        <v>0.5</v>
      </c>
      <c r="X162" s="205">
        <v>0</v>
      </c>
      <c r="Y162" s="205">
        <v>0</v>
      </c>
      <c r="Z162" s="205">
        <v>0</v>
      </c>
      <c r="AA162" s="205">
        <v>0.5</v>
      </c>
      <c r="AB162" s="205">
        <v>0</v>
      </c>
      <c r="AC162" s="234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547</v>
      </c>
      <c r="P163" s="126" t="s">
        <v>1177</v>
      </c>
      <c r="Q163" s="126">
        <v>1</v>
      </c>
      <c r="S163" s="162">
        <v>46185</v>
      </c>
      <c r="T163" s="126">
        <v>33</v>
      </c>
      <c r="U163" s="205">
        <v>-1</v>
      </c>
      <c r="V163" s="205">
        <v>-1</v>
      </c>
      <c r="W163" s="205">
        <v>1.75</v>
      </c>
      <c r="X163" s="205">
        <v>0</v>
      </c>
      <c r="Y163" s="205">
        <v>0</v>
      </c>
      <c r="Z163" s="205">
        <v>0</v>
      </c>
      <c r="AA163" s="205">
        <v>1.75</v>
      </c>
      <c r="AB163" s="205">
        <v>0</v>
      </c>
      <c r="AC163" s="234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547</v>
      </c>
      <c r="P164" s="126" t="s">
        <v>1177</v>
      </c>
      <c r="Q164" s="126">
        <v>1</v>
      </c>
      <c r="S164" s="162">
        <v>46185</v>
      </c>
      <c r="T164" s="126">
        <v>56</v>
      </c>
      <c r="U164" s="205">
        <v>-1</v>
      </c>
      <c r="V164" s="205">
        <v>-1</v>
      </c>
      <c r="W164" s="205">
        <v>0.55000000000000004</v>
      </c>
      <c r="X164" s="205">
        <v>0</v>
      </c>
      <c r="Y164" s="205">
        <v>0</v>
      </c>
      <c r="Z164" s="205">
        <v>0</v>
      </c>
      <c r="AA164" s="205">
        <v>0.55000000000000004</v>
      </c>
      <c r="AB164" s="205">
        <v>0</v>
      </c>
      <c r="AC164" s="234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547</v>
      </c>
      <c r="P165" s="126" t="s">
        <v>1177</v>
      </c>
      <c r="Q165" s="126">
        <v>1</v>
      </c>
      <c r="S165" s="162">
        <v>46185</v>
      </c>
      <c r="T165" s="126">
        <v>108</v>
      </c>
      <c r="U165" s="205">
        <v>-1</v>
      </c>
      <c r="V165" s="205">
        <v>-1</v>
      </c>
      <c r="W165" s="205">
        <v>2.7</v>
      </c>
      <c r="X165" s="205">
        <v>0</v>
      </c>
      <c r="Y165" s="205">
        <v>0</v>
      </c>
      <c r="Z165" s="205">
        <v>0</v>
      </c>
      <c r="AA165" s="205">
        <v>2.7</v>
      </c>
      <c r="AB165" s="205">
        <v>0</v>
      </c>
      <c r="AC165" s="234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547</v>
      </c>
      <c r="P166" s="126" t="s">
        <v>1177</v>
      </c>
      <c r="Q166" s="126">
        <v>1</v>
      </c>
      <c r="S166" s="162">
        <v>46185</v>
      </c>
      <c r="T166" s="126">
        <v>53</v>
      </c>
      <c r="U166" s="205">
        <v>-1</v>
      </c>
      <c r="V166" s="205">
        <v>-1</v>
      </c>
      <c r="W166" s="205">
        <v>0.95</v>
      </c>
      <c r="X166" s="205">
        <v>0</v>
      </c>
      <c r="Y166" s="205">
        <v>0</v>
      </c>
      <c r="Z166" s="205">
        <v>0</v>
      </c>
      <c r="AA166" s="205">
        <v>0.95</v>
      </c>
      <c r="AB166" s="205">
        <v>0</v>
      </c>
      <c r="AC166" s="234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547</v>
      </c>
      <c r="P167" s="126" t="s">
        <v>1177</v>
      </c>
      <c r="Q167" s="126">
        <v>1</v>
      </c>
      <c r="S167" s="162">
        <v>46185</v>
      </c>
      <c r="T167" s="126">
        <v>66</v>
      </c>
      <c r="U167" s="205">
        <v>-1</v>
      </c>
      <c r="V167" s="205">
        <v>-1</v>
      </c>
      <c r="W167" s="205">
        <v>0.41</v>
      </c>
      <c r="X167" s="205">
        <v>0</v>
      </c>
      <c r="Y167" s="205">
        <v>0</v>
      </c>
      <c r="Z167" s="205">
        <v>0</v>
      </c>
      <c r="AA167" s="205">
        <v>0.41</v>
      </c>
      <c r="AB167" s="205">
        <v>0</v>
      </c>
      <c r="AC167" s="234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547</v>
      </c>
      <c r="P168" s="126" t="s">
        <v>1177</v>
      </c>
      <c r="Q168" s="126">
        <v>1</v>
      </c>
      <c r="S168" s="162">
        <v>46185</v>
      </c>
      <c r="T168" s="126">
        <v>64</v>
      </c>
      <c r="U168" s="205">
        <v>-1</v>
      </c>
      <c r="V168" s="205">
        <v>-1</v>
      </c>
      <c r="W168" s="205">
        <v>1.9</v>
      </c>
      <c r="X168" s="205">
        <v>0</v>
      </c>
      <c r="Y168" s="205">
        <v>0</v>
      </c>
      <c r="Z168" s="205">
        <v>0</v>
      </c>
      <c r="AA168" s="205">
        <v>1.9</v>
      </c>
      <c r="AB168" s="205">
        <v>0</v>
      </c>
      <c r="AC168" s="234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547</v>
      </c>
      <c r="P169" s="126" t="s">
        <v>1177</v>
      </c>
      <c r="Q169" s="126">
        <v>1</v>
      </c>
      <c r="S169" s="162">
        <v>46185</v>
      </c>
      <c r="T169" s="126">
        <v>46</v>
      </c>
      <c r="U169" s="205">
        <v>-7</v>
      </c>
      <c r="V169" s="205">
        <v>-7</v>
      </c>
      <c r="W169" s="205">
        <v>0.15</v>
      </c>
      <c r="X169" s="205">
        <v>0</v>
      </c>
      <c r="Y169" s="205">
        <v>0</v>
      </c>
      <c r="Z169" s="205">
        <v>0</v>
      </c>
      <c r="AA169" s="205">
        <v>0.15</v>
      </c>
      <c r="AB169" s="205">
        <v>0</v>
      </c>
      <c r="AC169" s="234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547</v>
      </c>
      <c r="P170" s="126" t="s">
        <v>1177</v>
      </c>
      <c r="Q170" s="126">
        <v>1</v>
      </c>
      <c r="S170" s="162">
        <v>46185</v>
      </c>
      <c r="T170" s="126">
        <v>44</v>
      </c>
      <c r="U170" s="205">
        <v>-2</v>
      </c>
      <c r="V170" s="205">
        <v>-2</v>
      </c>
      <c r="W170" s="205">
        <v>0.22</v>
      </c>
      <c r="X170" s="205">
        <v>0</v>
      </c>
      <c r="Y170" s="205">
        <v>0</v>
      </c>
      <c r="Z170" s="205">
        <v>0</v>
      </c>
      <c r="AA170" s="205">
        <v>0.22</v>
      </c>
      <c r="AB170" s="205">
        <v>0</v>
      </c>
      <c r="AC170" s="234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547</v>
      </c>
      <c r="P171" s="126" t="s">
        <v>1177</v>
      </c>
      <c r="Q171" s="126">
        <v>1</v>
      </c>
      <c r="S171" s="162">
        <v>46185</v>
      </c>
      <c r="T171" s="126">
        <v>69</v>
      </c>
      <c r="U171" s="205">
        <v>-2</v>
      </c>
      <c r="V171" s="205">
        <v>-2</v>
      </c>
      <c r="W171" s="205">
        <v>0.25</v>
      </c>
      <c r="X171" s="205">
        <v>0</v>
      </c>
      <c r="Y171" s="205">
        <v>0</v>
      </c>
      <c r="Z171" s="205">
        <v>0</v>
      </c>
      <c r="AA171" s="205">
        <v>0.25</v>
      </c>
      <c r="AB171" s="205">
        <v>0</v>
      </c>
      <c r="AC171" s="234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547</v>
      </c>
      <c r="P172" s="126" t="s">
        <v>1177</v>
      </c>
      <c r="Q172" s="126">
        <v>1</v>
      </c>
      <c r="S172" s="162">
        <v>46185</v>
      </c>
      <c r="T172" s="126">
        <v>70</v>
      </c>
      <c r="U172" s="205">
        <v>-1</v>
      </c>
      <c r="V172" s="205">
        <v>-1</v>
      </c>
      <c r="W172" s="205">
        <v>0.15</v>
      </c>
      <c r="X172" s="205">
        <v>0</v>
      </c>
      <c r="Y172" s="205">
        <v>0</v>
      </c>
      <c r="Z172" s="205">
        <v>0</v>
      </c>
      <c r="AA172" s="205">
        <v>0.15</v>
      </c>
      <c r="AB172" s="205">
        <v>0</v>
      </c>
      <c r="AC172" s="234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547</v>
      </c>
      <c r="P173" s="126" t="s">
        <v>1177</v>
      </c>
      <c r="Q173" s="126">
        <v>1</v>
      </c>
      <c r="S173" s="162">
        <v>46185</v>
      </c>
      <c r="T173" s="126">
        <v>68</v>
      </c>
      <c r="U173" s="205">
        <v>-1</v>
      </c>
      <c r="V173" s="205">
        <v>-1</v>
      </c>
      <c r="W173" s="205">
        <v>0.53</v>
      </c>
      <c r="X173" s="205">
        <v>0</v>
      </c>
      <c r="Y173" s="205">
        <v>0</v>
      </c>
      <c r="Z173" s="205">
        <v>0</v>
      </c>
      <c r="AA173" s="205">
        <v>0.53</v>
      </c>
      <c r="AB173" s="205">
        <v>0</v>
      </c>
      <c r="AC173" s="234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547</v>
      </c>
      <c r="P174" s="126" t="s">
        <v>1177</v>
      </c>
      <c r="Q174" s="126">
        <v>1</v>
      </c>
      <c r="S174" s="162">
        <v>46185</v>
      </c>
      <c r="T174" s="126">
        <v>156</v>
      </c>
      <c r="U174" s="205">
        <v>-1</v>
      </c>
      <c r="V174" s="205">
        <v>-8.3333333333333329E-2</v>
      </c>
      <c r="W174" s="205">
        <v>4.41</v>
      </c>
      <c r="X174" s="205">
        <v>0</v>
      </c>
      <c r="Y174" s="205">
        <v>0</v>
      </c>
      <c r="Z174" s="205">
        <v>0</v>
      </c>
      <c r="AA174" s="205">
        <v>4.41</v>
      </c>
      <c r="AB174" s="205">
        <v>0</v>
      </c>
      <c r="AC174" s="234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547</v>
      </c>
      <c r="P175" s="126" t="s">
        <v>1248</v>
      </c>
      <c r="Q175" s="126">
        <v>1</v>
      </c>
      <c r="S175" s="162">
        <v>46185</v>
      </c>
      <c r="T175" s="126">
        <v>177</v>
      </c>
      <c r="U175" s="205">
        <v>-500</v>
      </c>
      <c r="V175" s="205">
        <v>-0.5</v>
      </c>
      <c r="W175" s="205">
        <v>4.1500000000000004</v>
      </c>
      <c r="X175" s="205">
        <v>0</v>
      </c>
      <c r="Y175" s="205">
        <v>0</v>
      </c>
      <c r="Z175" s="205">
        <v>0</v>
      </c>
      <c r="AA175" s="205">
        <v>4.1500000000000004</v>
      </c>
      <c r="AB175" s="205">
        <v>0</v>
      </c>
      <c r="AC175" s="234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547</v>
      </c>
      <c r="P176" s="126" t="s">
        <v>1253</v>
      </c>
      <c r="Q176" s="126">
        <v>1</v>
      </c>
      <c r="S176" s="162">
        <v>46185</v>
      </c>
      <c r="T176" s="126">
        <v>179</v>
      </c>
      <c r="U176" s="205">
        <v>-1000</v>
      </c>
      <c r="V176" s="205">
        <v>-1</v>
      </c>
      <c r="W176" s="205">
        <v>95</v>
      </c>
      <c r="X176" s="205">
        <v>0</v>
      </c>
      <c r="Y176" s="205">
        <v>0</v>
      </c>
      <c r="Z176" s="205">
        <v>0</v>
      </c>
      <c r="AA176" s="205">
        <v>95</v>
      </c>
      <c r="AB176" s="205">
        <v>0</v>
      </c>
      <c r="AC176" s="234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547</v>
      </c>
      <c r="P177" s="126" t="s">
        <v>1259</v>
      </c>
      <c r="Q177" s="126">
        <v>1</v>
      </c>
      <c r="S177" s="162">
        <v>46186</v>
      </c>
      <c r="T177" s="126">
        <v>177</v>
      </c>
      <c r="U177" s="205">
        <v>-250</v>
      </c>
      <c r="V177" s="205">
        <v>-0.25</v>
      </c>
      <c r="W177" s="205">
        <v>4.1500000000000004</v>
      </c>
      <c r="X177" s="205">
        <v>0</v>
      </c>
      <c r="Y177" s="205">
        <v>0</v>
      </c>
      <c r="Z177" s="205">
        <v>0</v>
      </c>
      <c r="AA177" s="205">
        <v>4.1500000000000004</v>
      </c>
      <c r="AB177" s="205">
        <v>0</v>
      </c>
      <c r="AC177" s="234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547</v>
      </c>
      <c r="P178" s="126" t="s">
        <v>1259</v>
      </c>
      <c r="Q178" s="126">
        <v>1</v>
      </c>
      <c r="S178" s="162">
        <v>46186</v>
      </c>
      <c r="T178" s="126">
        <v>191</v>
      </c>
      <c r="U178" s="205">
        <v>-20</v>
      </c>
      <c r="V178" s="205">
        <v>-5</v>
      </c>
      <c r="W178" s="205">
        <v>4.92</v>
      </c>
      <c r="X178" s="205">
        <v>0</v>
      </c>
      <c r="Y178" s="205">
        <v>0</v>
      </c>
      <c r="Z178" s="205">
        <v>0</v>
      </c>
      <c r="AA178" s="205">
        <v>4.92</v>
      </c>
      <c r="AB178" s="205">
        <v>0</v>
      </c>
      <c r="AC178" s="234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547</v>
      </c>
      <c r="P179" s="126" t="s">
        <v>1267</v>
      </c>
      <c r="Q179" s="126">
        <v>1</v>
      </c>
      <c r="S179" s="162">
        <v>46186</v>
      </c>
      <c r="T179" s="126">
        <v>41</v>
      </c>
      <c r="U179" s="205">
        <v>-2</v>
      </c>
      <c r="V179" s="205">
        <v>-2</v>
      </c>
      <c r="W179" s="205">
        <v>0.53</v>
      </c>
      <c r="X179" s="205">
        <v>0</v>
      </c>
      <c r="Y179" s="205">
        <v>0</v>
      </c>
      <c r="Z179" s="205">
        <v>0</v>
      </c>
      <c r="AA179" s="205">
        <v>0.53</v>
      </c>
      <c r="AB179" s="205">
        <v>0</v>
      </c>
      <c r="AC179" s="234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547</v>
      </c>
      <c r="P180" s="126" t="s">
        <v>1267</v>
      </c>
      <c r="Q180" s="126">
        <v>1</v>
      </c>
      <c r="S180" s="162">
        <v>46186</v>
      </c>
      <c r="T180" s="126">
        <v>8</v>
      </c>
      <c r="U180" s="205">
        <v>-2</v>
      </c>
      <c r="V180" s="205">
        <v>-2</v>
      </c>
      <c r="W180" s="205">
        <v>1.32</v>
      </c>
      <c r="X180" s="205">
        <v>0</v>
      </c>
      <c r="Y180" s="205">
        <v>0</v>
      </c>
      <c r="Z180" s="205">
        <v>0</v>
      </c>
      <c r="AA180" s="205">
        <v>1.32</v>
      </c>
      <c r="AB180" s="205">
        <v>0</v>
      </c>
      <c r="AC180" s="234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547</v>
      </c>
      <c r="P181" s="126" t="s">
        <v>1267</v>
      </c>
      <c r="Q181" s="126">
        <v>1</v>
      </c>
      <c r="S181" s="162">
        <v>46186</v>
      </c>
      <c r="T181" s="126">
        <v>45</v>
      </c>
      <c r="U181" s="205">
        <v>-3</v>
      </c>
      <c r="V181" s="205">
        <v>-3</v>
      </c>
      <c r="W181" s="205">
        <v>0.34</v>
      </c>
      <c r="X181" s="205">
        <v>0</v>
      </c>
      <c r="Y181" s="205">
        <v>0</v>
      </c>
      <c r="Z181" s="205">
        <v>0</v>
      </c>
      <c r="AA181" s="205">
        <v>0.34</v>
      </c>
      <c r="AB181" s="205">
        <v>0</v>
      </c>
      <c r="AC181" s="234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547</v>
      </c>
      <c r="P182" s="126" t="s">
        <v>1267</v>
      </c>
      <c r="Q182" s="126">
        <v>1</v>
      </c>
      <c r="S182" s="162">
        <v>46186</v>
      </c>
      <c r="T182" s="126">
        <v>42</v>
      </c>
      <c r="U182" s="205">
        <v>-2</v>
      </c>
      <c r="V182" s="205">
        <v>-2</v>
      </c>
      <c r="W182" s="205">
        <v>0.24</v>
      </c>
      <c r="X182" s="205">
        <v>0</v>
      </c>
      <c r="Y182" s="205">
        <v>0</v>
      </c>
      <c r="Z182" s="205">
        <v>0</v>
      </c>
      <c r="AA182" s="205">
        <v>0.24</v>
      </c>
      <c r="AB182" s="205">
        <v>0</v>
      </c>
      <c r="AC182" s="234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547</v>
      </c>
      <c r="P183" s="126" t="s">
        <v>1267</v>
      </c>
      <c r="Q183" s="126">
        <v>1</v>
      </c>
      <c r="S183" s="162">
        <v>46186</v>
      </c>
      <c r="T183" s="126">
        <v>56</v>
      </c>
      <c r="U183" s="205">
        <v>-1</v>
      </c>
      <c r="V183" s="205">
        <v>-1</v>
      </c>
      <c r="W183" s="205">
        <v>0.55000000000000004</v>
      </c>
      <c r="X183" s="205">
        <v>0</v>
      </c>
      <c r="Y183" s="205">
        <v>0</v>
      </c>
      <c r="Z183" s="205">
        <v>0</v>
      </c>
      <c r="AA183" s="205">
        <v>0.55000000000000004</v>
      </c>
      <c r="AB183" s="205">
        <v>0</v>
      </c>
      <c r="AC183" s="234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547</v>
      </c>
      <c r="P184" s="126" t="s">
        <v>1267</v>
      </c>
      <c r="Q184" s="126">
        <v>1</v>
      </c>
      <c r="S184" s="162">
        <v>46186</v>
      </c>
      <c r="T184" s="126">
        <v>68</v>
      </c>
      <c r="U184" s="205">
        <v>-2</v>
      </c>
      <c r="V184" s="205">
        <v>-2</v>
      </c>
      <c r="W184" s="205">
        <v>0.53</v>
      </c>
      <c r="X184" s="205">
        <v>0</v>
      </c>
      <c r="Y184" s="205">
        <v>0</v>
      </c>
      <c r="Z184" s="205">
        <v>0</v>
      </c>
      <c r="AA184" s="205">
        <v>0.53</v>
      </c>
      <c r="AB184" s="205">
        <v>0</v>
      </c>
      <c r="AC184" s="234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547</v>
      </c>
      <c r="P185" s="126" t="s">
        <v>1267</v>
      </c>
      <c r="Q185" s="126">
        <v>1</v>
      </c>
      <c r="S185" s="162">
        <v>46186</v>
      </c>
      <c r="T185" s="126">
        <v>49</v>
      </c>
      <c r="U185" s="205">
        <v>-1</v>
      </c>
      <c r="V185" s="205">
        <v>-1</v>
      </c>
      <c r="W185" s="205">
        <v>0.28000000000000003</v>
      </c>
      <c r="X185" s="205">
        <v>0</v>
      </c>
      <c r="Y185" s="205">
        <v>0</v>
      </c>
      <c r="Z185" s="205">
        <v>0</v>
      </c>
      <c r="AA185" s="205">
        <v>0.28000000000000003</v>
      </c>
      <c r="AB185" s="205">
        <v>0</v>
      </c>
      <c r="AC185" s="234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547</v>
      </c>
      <c r="P186" s="126" t="s">
        <v>1267</v>
      </c>
      <c r="Q186" s="126">
        <v>1</v>
      </c>
      <c r="S186" s="162">
        <v>46186</v>
      </c>
      <c r="T186" s="126">
        <v>69</v>
      </c>
      <c r="U186" s="205">
        <v>-1</v>
      </c>
      <c r="V186" s="205">
        <v>-1</v>
      </c>
      <c r="W186" s="205">
        <v>0.25</v>
      </c>
      <c r="X186" s="205">
        <v>0</v>
      </c>
      <c r="Y186" s="205">
        <v>0</v>
      </c>
      <c r="Z186" s="205">
        <v>0</v>
      </c>
      <c r="AA186" s="205">
        <v>0.25</v>
      </c>
      <c r="AB186" s="205">
        <v>0</v>
      </c>
      <c r="AC186" s="234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547</v>
      </c>
      <c r="P187" s="126" t="s">
        <v>1267</v>
      </c>
      <c r="Q187" s="126">
        <v>1</v>
      </c>
      <c r="S187" s="162">
        <v>46186</v>
      </c>
      <c r="T187" s="126">
        <v>25</v>
      </c>
      <c r="U187" s="205">
        <v>-1</v>
      </c>
      <c r="V187" s="205">
        <v>-1</v>
      </c>
      <c r="W187" s="205">
        <v>1.51</v>
      </c>
      <c r="X187" s="205">
        <v>0</v>
      </c>
      <c r="Y187" s="205">
        <v>0</v>
      </c>
      <c r="Z187" s="205">
        <v>0</v>
      </c>
      <c r="AA187" s="205">
        <v>1.51</v>
      </c>
      <c r="AB187" s="205">
        <v>0</v>
      </c>
      <c r="AC187" s="234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547</v>
      </c>
      <c r="P188" s="126" t="s">
        <v>1267</v>
      </c>
      <c r="Q188" s="126">
        <v>1</v>
      </c>
      <c r="S188" s="162">
        <v>46186</v>
      </c>
      <c r="T188" s="126">
        <v>7</v>
      </c>
      <c r="U188" s="205">
        <v>-1</v>
      </c>
      <c r="V188" s="205">
        <v>-1</v>
      </c>
      <c r="W188" s="205">
        <v>1.79</v>
      </c>
      <c r="X188" s="205">
        <v>0</v>
      </c>
      <c r="Y188" s="205">
        <v>0</v>
      </c>
      <c r="Z188" s="205">
        <v>0</v>
      </c>
      <c r="AA188" s="205">
        <v>1.79</v>
      </c>
      <c r="AB188" s="205">
        <v>0</v>
      </c>
      <c r="AC188" s="234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547</v>
      </c>
      <c r="P189" s="126" t="s">
        <v>1267</v>
      </c>
      <c r="Q189" s="126">
        <v>1</v>
      </c>
      <c r="S189" s="162">
        <v>46186</v>
      </c>
      <c r="T189" s="126">
        <v>73</v>
      </c>
      <c r="U189" s="205">
        <v>-1</v>
      </c>
      <c r="V189" s="205">
        <v>-1</v>
      </c>
      <c r="W189" s="205">
        <v>0.34</v>
      </c>
      <c r="X189" s="205">
        <v>0</v>
      </c>
      <c r="Y189" s="205">
        <v>0</v>
      </c>
      <c r="Z189" s="205">
        <v>0</v>
      </c>
      <c r="AA189" s="205">
        <v>0.34</v>
      </c>
      <c r="AB189" s="205">
        <v>0</v>
      </c>
      <c r="AC189" s="234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547</v>
      </c>
      <c r="P190" s="126" t="s">
        <v>1267</v>
      </c>
      <c r="Q190" s="126">
        <v>1</v>
      </c>
      <c r="S190" s="162">
        <v>46186</v>
      </c>
      <c r="T190" s="126">
        <v>108</v>
      </c>
      <c r="U190" s="205">
        <v>-1</v>
      </c>
      <c r="V190" s="205">
        <v>-1</v>
      </c>
      <c r="W190" s="205">
        <v>2.7</v>
      </c>
      <c r="X190" s="205">
        <v>0</v>
      </c>
      <c r="Y190" s="205">
        <v>0</v>
      </c>
      <c r="Z190" s="205">
        <v>0</v>
      </c>
      <c r="AA190" s="205">
        <v>2.7</v>
      </c>
      <c r="AB190" s="205">
        <v>0</v>
      </c>
      <c r="AC190" s="234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547</v>
      </c>
      <c r="P191" s="126" t="s">
        <v>1309</v>
      </c>
      <c r="Q191" s="126">
        <v>1</v>
      </c>
      <c r="S191" s="162">
        <v>46186</v>
      </c>
      <c r="T191" s="126">
        <v>92</v>
      </c>
      <c r="U191" s="205">
        <v>-20</v>
      </c>
      <c r="V191" s="205">
        <v>-20</v>
      </c>
      <c r="W191" s="205">
        <v>0.78</v>
      </c>
      <c r="X191" s="205">
        <v>0</v>
      </c>
      <c r="Y191" s="205">
        <v>0</v>
      </c>
      <c r="Z191" s="205">
        <v>0</v>
      </c>
      <c r="AA191" s="205">
        <v>0.78</v>
      </c>
      <c r="AB191" s="205">
        <v>0</v>
      </c>
      <c r="AC191" s="234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547</v>
      </c>
      <c r="P192" s="126" t="s">
        <v>1309</v>
      </c>
      <c r="Q192" s="126">
        <v>1</v>
      </c>
      <c r="S192" s="162">
        <v>46186</v>
      </c>
      <c r="T192" s="126">
        <v>50</v>
      </c>
      <c r="U192" s="205">
        <v>-30</v>
      </c>
      <c r="V192" s="205">
        <v>-30</v>
      </c>
      <c r="W192" s="205">
        <v>0.12</v>
      </c>
      <c r="X192" s="205">
        <v>0</v>
      </c>
      <c r="Y192" s="205">
        <v>0</v>
      </c>
      <c r="Z192" s="205">
        <v>0</v>
      </c>
      <c r="AA192" s="205">
        <v>0.12</v>
      </c>
      <c r="AB192" s="205">
        <v>0</v>
      </c>
      <c r="AC192" s="234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547</v>
      </c>
      <c r="P193" s="126" t="s">
        <v>1309</v>
      </c>
      <c r="Q193" s="126">
        <v>1</v>
      </c>
      <c r="S193" s="162">
        <v>46186</v>
      </c>
      <c r="T193" s="126">
        <v>101</v>
      </c>
      <c r="U193" s="205">
        <v>-20</v>
      </c>
      <c r="V193" s="205">
        <v>-4.4444444444444444E-3</v>
      </c>
      <c r="W193" s="205">
        <v>0</v>
      </c>
      <c r="X193" s="205">
        <v>0</v>
      </c>
      <c r="Y193" s="205">
        <v>0</v>
      </c>
      <c r="Z193" s="205">
        <v>0</v>
      </c>
      <c r="AA193" s="205">
        <v>0</v>
      </c>
      <c r="AB193" s="205">
        <v>0</v>
      </c>
      <c r="AC193" s="234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547</v>
      </c>
      <c r="P194" s="126" t="s">
        <v>1309</v>
      </c>
      <c r="Q194" s="126">
        <v>1</v>
      </c>
      <c r="S194" s="162">
        <v>46186</v>
      </c>
      <c r="T194" s="126">
        <v>94</v>
      </c>
      <c r="U194" s="205">
        <v>-40</v>
      </c>
      <c r="V194" s="205">
        <v>-0.22222222222222221</v>
      </c>
      <c r="W194" s="205">
        <v>0.1</v>
      </c>
      <c r="X194" s="205">
        <v>0</v>
      </c>
      <c r="Y194" s="205">
        <v>0</v>
      </c>
      <c r="Z194" s="205">
        <v>0</v>
      </c>
      <c r="AA194" s="205">
        <v>0.1</v>
      </c>
      <c r="AB194" s="205">
        <v>0</v>
      </c>
      <c r="AC194" s="234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547</v>
      </c>
      <c r="P195" s="126" t="s">
        <v>1327</v>
      </c>
      <c r="Q195" s="126">
        <v>1</v>
      </c>
      <c r="S195" s="162">
        <v>46187</v>
      </c>
      <c r="T195" s="126">
        <v>177</v>
      </c>
      <c r="U195" s="205">
        <v>-750</v>
      </c>
      <c r="V195" s="205">
        <v>-0.75</v>
      </c>
      <c r="W195" s="205">
        <v>4.1500000000000004</v>
      </c>
      <c r="X195" s="205">
        <v>0</v>
      </c>
      <c r="Y195" s="205">
        <v>0</v>
      </c>
      <c r="Z195" s="205">
        <v>0</v>
      </c>
      <c r="AA195" s="205">
        <v>4.1500000000000004</v>
      </c>
      <c r="AB195" s="205">
        <v>0</v>
      </c>
      <c r="AC195" s="234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547</v>
      </c>
      <c r="P196" s="126" t="s">
        <v>1332</v>
      </c>
      <c r="Q196" s="126">
        <v>1</v>
      </c>
      <c r="S196" s="162">
        <v>46187</v>
      </c>
      <c r="T196" s="126">
        <v>177</v>
      </c>
      <c r="U196" s="205">
        <v>-500</v>
      </c>
      <c r="V196" s="205">
        <v>-0.5</v>
      </c>
      <c r="W196" s="205">
        <v>4.1500000000000004</v>
      </c>
      <c r="X196" s="205">
        <v>0</v>
      </c>
      <c r="Y196" s="205">
        <v>0</v>
      </c>
      <c r="Z196" s="205">
        <v>0</v>
      </c>
      <c r="AA196" s="205">
        <v>4.1500000000000004</v>
      </c>
      <c r="AB196" s="205">
        <v>0</v>
      </c>
      <c r="AC196" s="234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547</v>
      </c>
      <c r="P197" s="126" t="s">
        <v>1332</v>
      </c>
      <c r="Q197" s="126">
        <v>1</v>
      </c>
      <c r="S197" s="162">
        <v>46187</v>
      </c>
      <c r="T197" s="126">
        <v>51</v>
      </c>
      <c r="U197" s="205">
        <v>-3</v>
      </c>
      <c r="V197" s="205">
        <v>-3</v>
      </c>
      <c r="W197" s="205">
        <v>4.49</v>
      </c>
      <c r="X197" s="205">
        <v>0</v>
      </c>
      <c r="Y197" s="205">
        <v>0</v>
      </c>
      <c r="Z197" s="205">
        <v>0</v>
      </c>
      <c r="AA197" s="205">
        <v>4.49</v>
      </c>
      <c r="AB197" s="205">
        <v>0</v>
      </c>
      <c r="AC197" s="234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547</v>
      </c>
      <c r="P198" s="126" t="s">
        <v>1332</v>
      </c>
      <c r="Q198" s="126">
        <v>1</v>
      </c>
      <c r="S198" s="162">
        <v>46187</v>
      </c>
      <c r="T198" s="126">
        <v>184</v>
      </c>
      <c r="U198" s="205">
        <v>-120</v>
      </c>
      <c r="V198" s="205">
        <v>-10</v>
      </c>
      <c r="W198" s="205">
        <v>6</v>
      </c>
      <c r="X198" s="205">
        <v>0</v>
      </c>
      <c r="Y198" s="205">
        <v>0</v>
      </c>
      <c r="Z198" s="205">
        <v>0</v>
      </c>
      <c r="AA198" s="205">
        <v>6</v>
      </c>
      <c r="AB198" s="205">
        <v>0</v>
      </c>
      <c r="AC198" s="234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547</v>
      </c>
      <c r="P199" s="126" t="s">
        <v>1346</v>
      </c>
      <c r="Q199" s="126">
        <v>1</v>
      </c>
      <c r="S199" s="162">
        <v>46188</v>
      </c>
      <c r="T199" s="126">
        <v>177</v>
      </c>
      <c r="U199" s="205">
        <v>-400</v>
      </c>
      <c r="V199" s="205">
        <v>-0.4</v>
      </c>
      <c r="W199" s="205">
        <v>4.1500000000000004</v>
      </c>
      <c r="X199" s="205">
        <v>0</v>
      </c>
      <c r="Y199" s="205">
        <v>0</v>
      </c>
      <c r="Z199" s="205">
        <v>0</v>
      </c>
      <c r="AA199" s="205">
        <v>4.1500000000000004</v>
      </c>
      <c r="AB199" s="205">
        <v>0</v>
      </c>
      <c r="AC199" s="234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547</v>
      </c>
      <c r="P200" s="126" t="s">
        <v>1346</v>
      </c>
      <c r="Q200" s="126">
        <v>1</v>
      </c>
      <c r="S200" s="162">
        <v>46188</v>
      </c>
      <c r="T200" s="126">
        <v>179</v>
      </c>
      <c r="U200" s="205">
        <v>-150</v>
      </c>
      <c r="V200" s="205">
        <v>-0.15</v>
      </c>
      <c r="W200" s="205">
        <v>4.75</v>
      </c>
      <c r="X200" s="205">
        <v>0</v>
      </c>
      <c r="Y200" s="205">
        <v>0</v>
      </c>
      <c r="Z200" s="205">
        <v>0</v>
      </c>
      <c r="AA200" s="205">
        <v>4.75</v>
      </c>
      <c r="AB200" s="205">
        <v>0</v>
      </c>
      <c r="AC200" s="234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547</v>
      </c>
      <c r="P201" s="126" t="s">
        <v>1354</v>
      </c>
      <c r="Q201" s="126">
        <v>1</v>
      </c>
      <c r="S201" s="162">
        <v>46188</v>
      </c>
      <c r="T201" s="126">
        <v>69</v>
      </c>
      <c r="U201" s="205">
        <v>-4</v>
      </c>
      <c r="V201" s="205">
        <v>-4</v>
      </c>
      <c r="W201" s="205">
        <v>0.25</v>
      </c>
      <c r="X201" s="205">
        <v>0</v>
      </c>
      <c r="Y201" s="205">
        <v>0</v>
      </c>
      <c r="Z201" s="205">
        <v>0</v>
      </c>
      <c r="AA201" s="205">
        <v>0.25</v>
      </c>
      <c r="AB201" s="205">
        <v>0</v>
      </c>
      <c r="AC201" s="234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547</v>
      </c>
      <c r="P202" s="126" t="s">
        <v>1354</v>
      </c>
      <c r="Q202" s="126">
        <v>1</v>
      </c>
      <c r="S202" s="162">
        <v>46188</v>
      </c>
      <c r="T202" s="126">
        <v>181</v>
      </c>
      <c r="U202" s="205">
        <v>-12</v>
      </c>
      <c r="V202" s="205">
        <v>-1</v>
      </c>
      <c r="W202" s="205">
        <v>1</v>
      </c>
      <c r="X202" s="205">
        <v>0</v>
      </c>
      <c r="Y202" s="205">
        <v>0</v>
      </c>
      <c r="Z202" s="205">
        <v>0</v>
      </c>
      <c r="AA202" s="205">
        <v>1</v>
      </c>
      <c r="AB202" s="205">
        <v>0</v>
      </c>
      <c r="AC202" s="234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547</v>
      </c>
      <c r="P203" s="126" t="s">
        <v>1354</v>
      </c>
      <c r="Q203" s="126">
        <v>1</v>
      </c>
      <c r="S203" s="162">
        <v>46188</v>
      </c>
      <c r="T203" s="126">
        <v>42</v>
      </c>
      <c r="U203" s="205">
        <v>-4</v>
      </c>
      <c r="V203" s="205">
        <v>-4</v>
      </c>
      <c r="W203" s="205">
        <v>0.24</v>
      </c>
      <c r="X203" s="205">
        <v>0</v>
      </c>
      <c r="Y203" s="205">
        <v>0</v>
      </c>
      <c r="Z203" s="205">
        <v>0</v>
      </c>
      <c r="AA203" s="205">
        <v>0.24</v>
      </c>
      <c r="AB203" s="205">
        <v>0</v>
      </c>
      <c r="AC203" s="234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547</v>
      </c>
      <c r="P204" s="126" t="s">
        <v>1354</v>
      </c>
      <c r="Q204" s="126">
        <v>1</v>
      </c>
      <c r="S204" s="162">
        <v>46188</v>
      </c>
      <c r="T204" s="126">
        <v>74</v>
      </c>
      <c r="U204" s="205">
        <v>-2</v>
      </c>
      <c r="V204" s="205">
        <v>-2</v>
      </c>
      <c r="W204" s="205">
        <v>0.19</v>
      </c>
      <c r="X204" s="205">
        <v>0</v>
      </c>
      <c r="Y204" s="205">
        <v>0</v>
      </c>
      <c r="Z204" s="205">
        <v>0</v>
      </c>
      <c r="AA204" s="205">
        <v>0.19</v>
      </c>
      <c r="AB204" s="205">
        <v>0</v>
      </c>
      <c r="AC204" s="234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547</v>
      </c>
      <c r="P205" s="126" t="s">
        <v>1354</v>
      </c>
      <c r="Q205" s="126">
        <v>1</v>
      </c>
      <c r="S205" s="162">
        <v>46188</v>
      </c>
      <c r="T205" s="126">
        <v>44</v>
      </c>
      <c r="U205" s="205">
        <v>-2</v>
      </c>
      <c r="V205" s="205">
        <v>-2</v>
      </c>
      <c r="W205" s="205">
        <v>0.22</v>
      </c>
      <c r="X205" s="205">
        <v>0</v>
      </c>
      <c r="Y205" s="205">
        <v>0</v>
      </c>
      <c r="Z205" s="205">
        <v>0</v>
      </c>
      <c r="AA205" s="205">
        <v>0.22</v>
      </c>
      <c r="AB205" s="205">
        <v>0</v>
      </c>
      <c r="AC205" s="234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547</v>
      </c>
      <c r="P206" s="126" t="s">
        <v>1354</v>
      </c>
      <c r="Q206" s="126">
        <v>1</v>
      </c>
      <c r="S206" s="162">
        <v>46188</v>
      </c>
      <c r="T206" s="126">
        <v>46</v>
      </c>
      <c r="U206" s="205">
        <v>-4</v>
      </c>
      <c r="V206" s="205">
        <v>-4</v>
      </c>
      <c r="W206" s="205">
        <v>0.15</v>
      </c>
      <c r="X206" s="205">
        <v>0</v>
      </c>
      <c r="Y206" s="205">
        <v>0</v>
      </c>
      <c r="Z206" s="205">
        <v>0</v>
      </c>
      <c r="AA206" s="205">
        <v>0.15</v>
      </c>
      <c r="AB206" s="205">
        <v>0</v>
      </c>
      <c r="AC206" s="234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547</v>
      </c>
      <c r="P207" s="126" t="s">
        <v>1354</v>
      </c>
      <c r="Q207" s="126">
        <v>1</v>
      </c>
      <c r="S207" s="162">
        <v>46188</v>
      </c>
      <c r="T207" s="126">
        <v>103</v>
      </c>
      <c r="U207" s="205">
        <v>-1</v>
      </c>
      <c r="V207" s="205">
        <v>-8.3333333333333329E-2</v>
      </c>
      <c r="W207" s="205">
        <v>0.75</v>
      </c>
      <c r="X207" s="205">
        <v>0</v>
      </c>
      <c r="Y207" s="205">
        <v>0</v>
      </c>
      <c r="Z207" s="205">
        <v>0</v>
      </c>
      <c r="AA207" s="205">
        <v>0.75</v>
      </c>
      <c r="AB207" s="205">
        <v>0</v>
      </c>
      <c r="AC207" s="234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547</v>
      </c>
      <c r="P208" s="126" t="s">
        <v>1354</v>
      </c>
      <c r="Q208" s="126">
        <v>1</v>
      </c>
      <c r="S208" s="162">
        <v>46188</v>
      </c>
      <c r="T208" s="126">
        <v>75</v>
      </c>
      <c r="U208" s="205">
        <v>-1</v>
      </c>
      <c r="V208" s="205">
        <v>-1</v>
      </c>
      <c r="W208" s="205">
        <v>0.13</v>
      </c>
      <c r="X208" s="205">
        <v>0</v>
      </c>
      <c r="Y208" s="205">
        <v>0</v>
      </c>
      <c r="Z208" s="205">
        <v>0</v>
      </c>
      <c r="AA208" s="205">
        <v>0.13</v>
      </c>
      <c r="AB208" s="205">
        <v>0</v>
      </c>
      <c r="AC208" s="234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547</v>
      </c>
      <c r="P209" s="126" t="s">
        <v>1354</v>
      </c>
      <c r="Q209" s="126">
        <v>1</v>
      </c>
      <c r="S209" s="162">
        <v>46188</v>
      </c>
      <c r="T209" s="126">
        <v>68</v>
      </c>
      <c r="U209" s="205">
        <v>-1</v>
      </c>
      <c r="V209" s="205">
        <v>-1</v>
      </c>
      <c r="W209" s="205">
        <v>0.53</v>
      </c>
      <c r="X209" s="205">
        <v>0</v>
      </c>
      <c r="Y209" s="205">
        <v>0</v>
      </c>
      <c r="Z209" s="205">
        <v>0</v>
      </c>
      <c r="AA209" s="205">
        <v>0.53</v>
      </c>
      <c r="AB209" s="205">
        <v>0</v>
      </c>
      <c r="AC209" s="234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547</v>
      </c>
      <c r="P210" s="126" t="s">
        <v>1387</v>
      </c>
      <c r="Q210" s="126">
        <v>1</v>
      </c>
      <c r="S210" s="162">
        <v>46188</v>
      </c>
      <c r="T210" s="126">
        <v>177</v>
      </c>
      <c r="U210" s="205">
        <v>-250</v>
      </c>
      <c r="V210" s="205">
        <v>-0.25</v>
      </c>
      <c r="W210" s="205">
        <v>4.1500000000000004</v>
      </c>
      <c r="X210" s="205">
        <v>0</v>
      </c>
      <c r="Y210" s="205">
        <v>0</v>
      </c>
      <c r="Z210" s="205">
        <v>0</v>
      </c>
      <c r="AA210" s="205">
        <v>4.1500000000000004</v>
      </c>
      <c r="AB210" s="205">
        <v>0</v>
      </c>
      <c r="AC210" s="234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547</v>
      </c>
      <c r="P211" s="126" t="s">
        <v>1387</v>
      </c>
      <c r="Q211" s="126">
        <v>1</v>
      </c>
      <c r="S211" s="162">
        <v>46188</v>
      </c>
      <c r="T211" s="126">
        <v>179</v>
      </c>
      <c r="U211" s="205">
        <v>-300</v>
      </c>
      <c r="V211" s="205">
        <v>-0.3</v>
      </c>
      <c r="W211" s="205">
        <v>4.75</v>
      </c>
      <c r="X211" s="205">
        <v>0</v>
      </c>
      <c r="Y211" s="205">
        <v>0</v>
      </c>
      <c r="Z211" s="205">
        <v>0</v>
      </c>
      <c r="AA211" s="205">
        <v>4.75</v>
      </c>
      <c r="AB211" s="205">
        <v>0</v>
      </c>
      <c r="AC211" s="234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547</v>
      </c>
      <c r="P212" s="126" t="s">
        <v>1395</v>
      </c>
      <c r="Q212" s="126">
        <v>1</v>
      </c>
      <c r="S212" s="162">
        <v>46188</v>
      </c>
      <c r="T212" s="126">
        <v>179</v>
      </c>
      <c r="U212" s="205">
        <v>-300</v>
      </c>
      <c r="V212" s="205">
        <v>-0.3</v>
      </c>
      <c r="W212" s="205">
        <v>4.75</v>
      </c>
      <c r="X212" s="205">
        <v>0</v>
      </c>
      <c r="Y212" s="205">
        <v>0</v>
      </c>
      <c r="Z212" s="205">
        <v>0</v>
      </c>
      <c r="AA212" s="205">
        <v>4.75</v>
      </c>
      <c r="AB212" s="205">
        <v>0</v>
      </c>
      <c r="AC212" s="234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547</v>
      </c>
      <c r="P213" s="126" t="s">
        <v>1395</v>
      </c>
      <c r="Q213" s="126">
        <v>1</v>
      </c>
      <c r="S213" s="162">
        <v>46188</v>
      </c>
      <c r="T213" s="126">
        <v>177</v>
      </c>
      <c r="U213" s="205">
        <v>-150</v>
      </c>
      <c r="V213" s="205">
        <v>-0.15</v>
      </c>
      <c r="W213" s="205">
        <v>4.1500000000000004</v>
      </c>
      <c r="X213" s="205">
        <v>0</v>
      </c>
      <c r="Y213" s="205">
        <v>0</v>
      </c>
      <c r="Z213" s="205">
        <v>0</v>
      </c>
      <c r="AA213" s="205">
        <v>4.1500000000000004</v>
      </c>
      <c r="AB213" s="205">
        <v>0</v>
      </c>
      <c r="AC213" s="234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547</v>
      </c>
      <c r="P214" s="126" t="s">
        <v>1395</v>
      </c>
      <c r="Q214" s="126">
        <v>1</v>
      </c>
      <c r="S214" s="162">
        <v>46188</v>
      </c>
      <c r="T214" s="126">
        <v>150</v>
      </c>
      <c r="U214" s="205">
        <v>-24</v>
      </c>
      <c r="V214" s="205">
        <v>-2</v>
      </c>
      <c r="W214" s="205">
        <v>1.56</v>
      </c>
      <c r="X214" s="205">
        <v>0</v>
      </c>
      <c r="Y214" s="205">
        <v>0</v>
      </c>
      <c r="Z214" s="205">
        <v>0</v>
      </c>
      <c r="AA214" s="205">
        <v>1.56</v>
      </c>
      <c r="AB214" s="205">
        <v>0</v>
      </c>
      <c r="AC214" s="234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547</v>
      </c>
      <c r="P215" s="126" t="s">
        <v>1395</v>
      </c>
      <c r="Q215" s="126">
        <v>1</v>
      </c>
      <c r="S215" s="162">
        <v>46188</v>
      </c>
      <c r="T215" s="126">
        <v>18</v>
      </c>
      <c r="U215" s="205">
        <v>-2</v>
      </c>
      <c r="V215" s="205">
        <v>-2</v>
      </c>
      <c r="W215" s="205">
        <v>1.35</v>
      </c>
      <c r="X215" s="205">
        <v>0</v>
      </c>
      <c r="Y215" s="205">
        <v>0</v>
      </c>
      <c r="Z215" s="205">
        <v>0</v>
      </c>
      <c r="AA215" s="205">
        <v>1.35</v>
      </c>
      <c r="AB215" s="205">
        <v>0</v>
      </c>
      <c r="AC215" s="234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547</v>
      </c>
      <c r="P216" s="126" t="s">
        <v>1395</v>
      </c>
      <c r="Q216" s="126">
        <v>1</v>
      </c>
      <c r="S216" s="162">
        <v>46188</v>
      </c>
      <c r="T216" s="126">
        <v>108</v>
      </c>
      <c r="U216" s="205">
        <v>-1</v>
      </c>
      <c r="V216" s="205">
        <v>-1</v>
      </c>
      <c r="W216" s="205">
        <v>2.7</v>
      </c>
      <c r="X216" s="205">
        <v>0</v>
      </c>
      <c r="Y216" s="205">
        <v>0</v>
      </c>
      <c r="Z216" s="205">
        <v>0</v>
      </c>
      <c r="AA216" s="205">
        <v>2.7</v>
      </c>
      <c r="AB216" s="205">
        <v>0</v>
      </c>
      <c r="AC216" s="234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547</v>
      </c>
      <c r="P217" s="126" t="s">
        <v>1395</v>
      </c>
      <c r="Q217" s="126">
        <v>1</v>
      </c>
      <c r="S217" s="162">
        <v>46188</v>
      </c>
      <c r="T217" s="126">
        <v>22</v>
      </c>
      <c r="U217" s="205">
        <v>-2</v>
      </c>
      <c r="V217" s="205">
        <v>-2</v>
      </c>
      <c r="W217" s="205">
        <v>2.9</v>
      </c>
      <c r="X217" s="205">
        <v>0</v>
      </c>
      <c r="Y217" s="205">
        <v>0</v>
      </c>
      <c r="Z217" s="205">
        <v>0</v>
      </c>
      <c r="AA217" s="205">
        <v>2.9</v>
      </c>
      <c r="AB217" s="205">
        <v>0</v>
      </c>
      <c r="AC217" s="234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547</v>
      </c>
      <c r="P218" s="126" t="s">
        <v>1395</v>
      </c>
      <c r="Q218" s="126">
        <v>1</v>
      </c>
      <c r="S218" s="162">
        <v>46188</v>
      </c>
      <c r="T218" s="126">
        <v>14</v>
      </c>
      <c r="U218" s="205">
        <v>-1</v>
      </c>
      <c r="V218" s="205">
        <v>-1</v>
      </c>
      <c r="W218" s="205">
        <v>3.3</v>
      </c>
      <c r="X218" s="205">
        <v>0</v>
      </c>
      <c r="Y218" s="205">
        <v>0</v>
      </c>
      <c r="Z218" s="205">
        <v>0</v>
      </c>
      <c r="AA218" s="205">
        <v>3.3</v>
      </c>
      <c r="AB218" s="205">
        <v>0</v>
      </c>
      <c r="AC218" s="234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547</v>
      </c>
      <c r="P219" s="126" t="s">
        <v>1395</v>
      </c>
      <c r="Q219" s="126">
        <v>1</v>
      </c>
      <c r="S219" s="162">
        <v>46188</v>
      </c>
      <c r="T219" s="126">
        <v>16</v>
      </c>
      <c r="U219" s="205">
        <v>-1</v>
      </c>
      <c r="V219" s="205">
        <v>-1</v>
      </c>
      <c r="W219" s="205">
        <v>2.1</v>
      </c>
      <c r="X219" s="205">
        <v>0</v>
      </c>
      <c r="Y219" s="205">
        <v>0</v>
      </c>
      <c r="Z219" s="205">
        <v>0</v>
      </c>
      <c r="AA219" s="205">
        <v>2.1</v>
      </c>
      <c r="AB219" s="205">
        <v>0</v>
      </c>
      <c r="AC219" s="234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547</v>
      </c>
      <c r="P220" s="126" t="s">
        <v>1395</v>
      </c>
      <c r="Q220" s="126">
        <v>1</v>
      </c>
      <c r="S220" s="162">
        <v>46188</v>
      </c>
      <c r="T220" s="126">
        <v>50</v>
      </c>
      <c r="U220" s="205">
        <v>-3</v>
      </c>
      <c r="V220" s="205">
        <v>-3</v>
      </c>
      <c r="W220" s="205">
        <v>0.12</v>
      </c>
      <c r="X220" s="205">
        <v>0</v>
      </c>
      <c r="Y220" s="205">
        <v>0</v>
      </c>
      <c r="Z220" s="205">
        <v>0</v>
      </c>
      <c r="AA220" s="205">
        <v>0.12</v>
      </c>
      <c r="AB220" s="205">
        <v>0</v>
      </c>
      <c r="AC220" s="234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547</v>
      </c>
      <c r="P221" s="126" t="s">
        <v>1428</v>
      </c>
      <c r="Q221" s="126">
        <v>1</v>
      </c>
      <c r="S221" s="162">
        <v>46189</v>
      </c>
      <c r="T221" s="126">
        <v>177</v>
      </c>
      <c r="U221" s="205">
        <v>-500</v>
      </c>
      <c r="V221" s="205">
        <v>-0.5</v>
      </c>
      <c r="W221" s="205">
        <v>4.1500000000000004</v>
      </c>
      <c r="X221" s="205">
        <v>0</v>
      </c>
      <c r="Y221" s="205">
        <v>0</v>
      </c>
      <c r="Z221" s="205">
        <v>0</v>
      </c>
      <c r="AA221" s="205">
        <v>4.1500000000000004</v>
      </c>
      <c r="AB221" s="205">
        <v>0</v>
      </c>
      <c r="AC221" s="234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547</v>
      </c>
      <c r="P222" s="126" t="s">
        <v>1433</v>
      </c>
      <c r="Q222" s="126">
        <v>1</v>
      </c>
      <c r="S222" s="162">
        <v>46189</v>
      </c>
      <c r="T222" s="126">
        <v>177</v>
      </c>
      <c r="U222" s="205">
        <v>-150</v>
      </c>
      <c r="V222" s="205">
        <v>-0.15</v>
      </c>
      <c r="W222" s="205">
        <v>4.1500000000000004</v>
      </c>
      <c r="X222" s="205">
        <v>0</v>
      </c>
      <c r="Y222" s="205">
        <v>0</v>
      </c>
      <c r="Z222" s="205">
        <v>0</v>
      </c>
      <c r="AA222" s="205">
        <v>4.1500000000000004</v>
      </c>
      <c r="AB222" s="205">
        <v>0</v>
      </c>
      <c r="AC222" s="234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547</v>
      </c>
      <c r="P223" s="126" t="s">
        <v>1433</v>
      </c>
      <c r="Q223" s="126">
        <v>1</v>
      </c>
      <c r="S223" s="162">
        <v>46189</v>
      </c>
      <c r="T223" s="126">
        <v>179</v>
      </c>
      <c r="U223" s="205">
        <v>-300</v>
      </c>
      <c r="V223" s="205">
        <v>-0.3</v>
      </c>
      <c r="W223" s="205">
        <v>4.75</v>
      </c>
      <c r="X223" s="205">
        <v>0</v>
      </c>
      <c r="Y223" s="205">
        <v>0</v>
      </c>
      <c r="Z223" s="205">
        <v>0</v>
      </c>
      <c r="AA223" s="205">
        <v>4.75</v>
      </c>
      <c r="AB223" s="205">
        <v>0</v>
      </c>
      <c r="AC223" s="234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547</v>
      </c>
      <c r="P224" s="126" t="s">
        <v>1441</v>
      </c>
      <c r="Q224" s="126">
        <v>1</v>
      </c>
      <c r="S224" s="162">
        <v>46189</v>
      </c>
      <c r="T224" s="126">
        <v>187</v>
      </c>
      <c r="U224" s="205">
        <v>-40</v>
      </c>
      <c r="V224" s="205">
        <v>-10</v>
      </c>
      <c r="W224" s="205">
        <v>3.37</v>
      </c>
      <c r="X224" s="205">
        <v>0</v>
      </c>
      <c r="Y224" s="205">
        <v>0</v>
      </c>
      <c r="Z224" s="205">
        <v>0</v>
      </c>
      <c r="AA224" s="205">
        <v>3.37</v>
      </c>
      <c r="AB224" s="205">
        <v>0</v>
      </c>
      <c r="AC224" s="234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547</v>
      </c>
      <c r="P225" s="126" t="s">
        <v>1441</v>
      </c>
      <c r="Q225" s="126">
        <v>1</v>
      </c>
      <c r="S225" s="162">
        <v>46189</v>
      </c>
      <c r="T225" s="126">
        <v>195</v>
      </c>
      <c r="U225" s="205">
        <v>-12</v>
      </c>
      <c r="V225" s="205">
        <v>-3</v>
      </c>
      <c r="W225" s="205">
        <v>6.28</v>
      </c>
      <c r="X225" s="205">
        <v>0</v>
      </c>
      <c r="Y225" s="205">
        <v>0</v>
      </c>
      <c r="Z225" s="205">
        <v>0</v>
      </c>
      <c r="AA225" s="205">
        <v>6.28</v>
      </c>
      <c r="AB225" s="205">
        <v>0</v>
      </c>
      <c r="AC225" s="234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547</v>
      </c>
      <c r="P226" s="126" t="s">
        <v>1441</v>
      </c>
      <c r="Q226" s="126">
        <v>1</v>
      </c>
      <c r="S226" s="162">
        <v>46189</v>
      </c>
      <c r="T226" s="126">
        <v>16</v>
      </c>
      <c r="U226" s="205">
        <v>-10</v>
      </c>
      <c r="V226" s="205">
        <v>-10</v>
      </c>
      <c r="W226" s="205">
        <v>2.1</v>
      </c>
      <c r="X226" s="205">
        <v>0</v>
      </c>
      <c r="Y226" s="205">
        <v>0</v>
      </c>
      <c r="Z226" s="205">
        <v>0</v>
      </c>
      <c r="AA226" s="205">
        <v>2.1</v>
      </c>
      <c r="AB226" s="205">
        <v>0</v>
      </c>
      <c r="AC226" s="234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547</v>
      </c>
      <c r="P227" s="126" t="s">
        <v>1441</v>
      </c>
      <c r="Q227" s="126">
        <v>1</v>
      </c>
      <c r="S227" s="162">
        <v>46189</v>
      </c>
      <c r="T227" s="126">
        <v>10</v>
      </c>
      <c r="U227" s="205">
        <v>-1</v>
      </c>
      <c r="V227" s="205">
        <v>-1</v>
      </c>
      <c r="W227" s="205">
        <v>14.85</v>
      </c>
      <c r="X227" s="205">
        <v>0</v>
      </c>
      <c r="Y227" s="205">
        <v>0</v>
      </c>
      <c r="Z227" s="205">
        <v>0</v>
      </c>
      <c r="AA227" s="205">
        <v>14.85</v>
      </c>
      <c r="AB227" s="205">
        <v>0</v>
      </c>
      <c r="AC227" s="234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547</v>
      </c>
      <c r="P228" s="126" t="s">
        <v>1441</v>
      </c>
      <c r="Q228" s="126">
        <v>1</v>
      </c>
      <c r="S228" s="162">
        <v>46189</v>
      </c>
      <c r="T228" s="126">
        <v>178</v>
      </c>
      <c r="U228" s="205">
        <v>-200</v>
      </c>
      <c r="V228" s="205">
        <v>-0.2</v>
      </c>
      <c r="W228" s="205">
        <v>4.75</v>
      </c>
      <c r="X228" s="205">
        <v>0</v>
      </c>
      <c r="Y228" s="205">
        <v>0</v>
      </c>
      <c r="Z228" s="205">
        <v>0</v>
      </c>
      <c r="AA228" s="205">
        <v>4.75</v>
      </c>
      <c r="AB228" s="205">
        <v>0</v>
      </c>
      <c r="AC228" s="234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547</v>
      </c>
      <c r="P229" s="126" t="s">
        <v>1459</v>
      </c>
      <c r="Q229" s="126">
        <v>1</v>
      </c>
      <c r="S229" s="162">
        <v>46190</v>
      </c>
      <c r="T229" s="126">
        <v>197</v>
      </c>
      <c r="U229" s="205">
        <v>-8</v>
      </c>
      <c r="V229" s="205">
        <v>-2</v>
      </c>
      <c r="W229" s="205">
        <v>8.36</v>
      </c>
      <c r="X229" s="205">
        <v>0</v>
      </c>
      <c r="Y229" s="205">
        <v>0</v>
      </c>
      <c r="Z229" s="205">
        <v>0</v>
      </c>
      <c r="AA229" s="205">
        <v>8.36</v>
      </c>
      <c r="AB229" s="205">
        <v>0</v>
      </c>
      <c r="AC229" s="234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547</v>
      </c>
      <c r="P230" s="126" t="s">
        <v>1459</v>
      </c>
      <c r="Q230" s="126">
        <v>1</v>
      </c>
      <c r="S230" s="162">
        <v>46190</v>
      </c>
      <c r="T230" s="126">
        <v>181</v>
      </c>
      <c r="U230" s="205">
        <v>-120</v>
      </c>
      <c r="V230" s="205">
        <v>-10</v>
      </c>
      <c r="W230" s="205">
        <v>1</v>
      </c>
      <c r="X230" s="205">
        <v>0</v>
      </c>
      <c r="Y230" s="205">
        <v>0</v>
      </c>
      <c r="Z230" s="205">
        <v>0</v>
      </c>
      <c r="AA230" s="205">
        <v>1</v>
      </c>
      <c r="AB230" s="205">
        <v>0</v>
      </c>
      <c r="AC230" s="234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547</v>
      </c>
      <c r="P231" s="126" t="s">
        <v>1459</v>
      </c>
      <c r="Q231" s="126">
        <v>1</v>
      </c>
      <c r="S231" s="162">
        <v>46190</v>
      </c>
      <c r="T231" s="126">
        <v>178</v>
      </c>
      <c r="U231" s="205">
        <v>-300</v>
      </c>
      <c r="V231" s="205">
        <v>-0.3</v>
      </c>
      <c r="W231" s="205">
        <v>4.75</v>
      </c>
      <c r="X231" s="205">
        <v>0</v>
      </c>
      <c r="Y231" s="205">
        <v>0</v>
      </c>
      <c r="Z231" s="205">
        <v>0</v>
      </c>
      <c r="AA231" s="205">
        <v>4.75</v>
      </c>
      <c r="AB231" s="205">
        <v>0</v>
      </c>
      <c r="AC231" s="234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547</v>
      </c>
      <c r="P232" s="126" t="s">
        <v>1459</v>
      </c>
      <c r="Q232" s="126">
        <v>1</v>
      </c>
      <c r="S232" s="162">
        <v>46190</v>
      </c>
      <c r="T232" s="126">
        <v>178</v>
      </c>
      <c r="U232" s="205">
        <v>-400</v>
      </c>
      <c r="V232" s="205">
        <v>-0.4</v>
      </c>
      <c r="W232" s="205">
        <v>4.75</v>
      </c>
      <c r="X232" s="205">
        <v>0</v>
      </c>
      <c r="Y232" s="205">
        <v>0</v>
      </c>
      <c r="Z232" s="205">
        <v>0</v>
      </c>
      <c r="AA232" s="205">
        <v>4.75</v>
      </c>
      <c r="AB232" s="205">
        <v>0</v>
      </c>
      <c r="AC232" s="234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547</v>
      </c>
      <c r="P233" s="126" t="s">
        <v>1470</v>
      </c>
      <c r="Q233" s="126">
        <v>1</v>
      </c>
      <c r="S233" s="162">
        <v>46190</v>
      </c>
      <c r="T233" s="126">
        <v>177</v>
      </c>
      <c r="U233" s="205">
        <v>-150</v>
      </c>
      <c r="V233" s="205">
        <v>-0.15</v>
      </c>
      <c r="W233" s="205">
        <v>4.1500000000000004</v>
      </c>
      <c r="X233" s="205">
        <v>0</v>
      </c>
      <c r="Y233" s="205">
        <v>0</v>
      </c>
      <c r="Z233" s="205">
        <v>0</v>
      </c>
      <c r="AA233" s="205">
        <v>4.1500000000000004</v>
      </c>
      <c r="AB233" s="205">
        <v>0</v>
      </c>
      <c r="AC233" s="234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547</v>
      </c>
      <c r="P234" s="126" t="s">
        <v>1470</v>
      </c>
      <c r="Q234" s="126">
        <v>1</v>
      </c>
      <c r="S234" s="162">
        <v>46190</v>
      </c>
      <c r="T234" s="126">
        <v>178</v>
      </c>
      <c r="U234" s="205">
        <v>-600</v>
      </c>
      <c r="V234" s="205">
        <v>-0.6</v>
      </c>
      <c r="W234" s="205">
        <v>4.75</v>
      </c>
      <c r="X234" s="205">
        <v>0</v>
      </c>
      <c r="Y234" s="205">
        <v>0</v>
      </c>
      <c r="Z234" s="205">
        <v>0</v>
      </c>
      <c r="AA234" s="205">
        <v>4.75</v>
      </c>
      <c r="AB234" s="205">
        <v>0</v>
      </c>
      <c r="AC234" s="234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547</v>
      </c>
      <c r="P235" s="126" t="s">
        <v>1470</v>
      </c>
      <c r="Q235" s="126">
        <v>1</v>
      </c>
      <c r="S235" s="162">
        <v>46190</v>
      </c>
      <c r="T235" s="126">
        <v>183</v>
      </c>
      <c r="U235" s="205">
        <v>-60</v>
      </c>
      <c r="V235" s="205">
        <v>-5</v>
      </c>
      <c r="W235" s="205">
        <v>4</v>
      </c>
      <c r="X235" s="205">
        <v>0</v>
      </c>
      <c r="Y235" s="205">
        <v>0</v>
      </c>
      <c r="Z235" s="205">
        <v>0</v>
      </c>
      <c r="AA235" s="205">
        <v>4</v>
      </c>
      <c r="AB235" s="205">
        <v>0</v>
      </c>
      <c r="AC235" s="234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547</v>
      </c>
      <c r="P236" s="126" t="s">
        <v>1481</v>
      </c>
      <c r="Q236" s="126">
        <v>1</v>
      </c>
      <c r="S236" s="162">
        <v>46190</v>
      </c>
      <c r="T236" s="126">
        <v>167</v>
      </c>
      <c r="U236" s="205">
        <v>-7</v>
      </c>
      <c r="V236" s="205">
        <v>-7</v>
      </c>
      <c r="W236" s="205">
        <v>0.85</v>
      </c>
      <c r="X236" s="205">
        <v>0</v>
      </c>
      <c r="Y236" s="205">
        <v>0</v>
      </c>
      <c r="Z236" s="205">
        <v>0</v>
      </c>
      <c r="AA236" s="205">
        <v>0.85</v>
      </c>
      <c r="AB236" s="205">
        <v>0</v>
      </c>
      <c r="AC236" s="234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547</v>
      </c>
      <c r="P237" s="126" t="s">
        <v>1481</v>
      </c>
      <c r="Q237" s="126">
        <v>1</v>
      </c>
      <c r="S237" s="162">
        <v>46190</v>
      </c>
      <c r="T237" s="126">
        <v>144</v>
      </c>
      <c r="U237" s="205">
        <v>-4</v>
      </c>
      <c r="V237" s="205">
        <v>-0.08</v>
      </c>
      <c r="W237" s="205">
        <v>0.3</v>
      </c>
      <c r="X237" s="205">
        <v>0</v>
      </c>
      <c r="Y237" s="205">
        <v>0</v>
      </c>
      <c r="Z237" s="205">
        <v>0</v>
      </c>
      <c r="AA237" s="205">
        <v>0.3</v>
      </c>
      <c r="AB237" s="205">
        <v>0</v>
      </c>
      <c r="AC237" s="234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547</v>
      </c>
      <c r="P238" s="126" t="s">
        <v>1481</v>
      </c>
      <c r="Q238" s="126">
        <v>1</v>
      </c>
      <c r="S238" s="162">
        <v>46190</v>
      </c>
      <c r="T238" s="126">
        <v>74</v>
      </c>
      <c r="U238" s="205">
        <v>-4</v>
      </c>
      <c r="V238" s="205">
        <v>-4</v>
      </c>
      <c r="W238" s="205">
        <v>0.19</v>
      </c>
      <c r="X238" s="205">
        <v>0</v>
      </c>
      <c r="Y238" s="205">
        <v>0</v>
      </c>
      <c r="Z238" s="205">
        <v>0</v>
      </c>
      <c r="AA238" s="205">
        <v>0.19</v>
      </c>
      <c r="AB238" s="205">
        <v>0</v>
      </c>
      <c r="AC238" s="234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547</v>
      </c>
      <c r="P239" s="126" t="s">
        <v>1481</v>
      </c>
      <c r="Q239" s="126">
        <v>1</v>
      </c>
      <c r="S239" s="162">
        <v>46190</v>
      </c>
      <c r="T239" s="126">
        <v>90</v>
      </c>
      <c r="U239" s="205">
        <v>-4</v>
      </c>
      <c r="V239" s="205">
        <v>-0.04</v>
      </c>
      <c r="W239" s="205">
        <v>0.18</v>
      </c>
      <c r="X239" s="205">
        <v>0</v>
      </c>
      <c r="Y239" s="205">
        <v>0</v>
      </c>
      <c r="Z239" s="205">
        <v>0</v>
      </c>
      <c r="AA239" s="205">
        <v>0.18</v>
      </c>
      <c r="AB239" s="205">
        <v>0</v>
      </c>
      <c r="AC239" s="234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547</v>
      </c>
      <c r="P240" s="126" t="s">
        <v>1481</v>
      </c>
      <c r="Q240" s="126">
        <v>1</v>
      </c>
      <c r="S240" s="162">
        <v>46190</v>
      </c>
      <c r="T240" s="126">
        <v>49</v>
      </c>
      <c r="U240" s="205">
        <v>-2</v>
      </c>
      <c r="V240" s="205">
        <v>-2</v>
      </c>
      <c r="W240" s="205">
        <v>0.28000000000000003</v>
      </c>
      <c r="X240" s="205">
        <v>0</v>
      </c>
      <c r="Y240" s="205">
        <v>0</v>
      </c>
      <c r="Z240" s="205">
        <v>0</v>
      </c>
      <c r="AA240" s="205">
        <v>0.28000000000000003</v>
      </c>
      <c r="AB240" s="205">
        <v>0</v>
      </c>
      <c r="AC240" s="234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547</v>
      </c>
      <c r="P241" s="126" t="s">
        <v>1481</v>
      </c>
      <c r="Q241" s="126">
        <v>1</v>
      </c>
      <c r="S241" s="162">
        <v>46190</v>
      </c>
      <c r="T241" s="126">
        <v>94</v>
      </c>
      <c r="U241" s="205">
        <v>-1</v>
      </c>
      <c r="V241" s="205">
        <v>-5.5555555555555558E-3</v>
      </c>
      <c r="W241" s="205">
        <v>0.1</v>
      </c>
      <c r="X241" s="205">
        <v>0</v>
      </c>
      <c r="Y241" s="205">
        <v>0</v>
      </c>
      <c r="Z241" s="205">
        <v>0</v>
      </c>
      <c r="AA241" s="205">
        <v>0.1</v>
      </c>
      <c r="AB241" s="205">
        <v>0</v>
      </c>
      <c r="AC241" s="234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547</v>
      </c>
      <c r="P242" s="126" t="s">
        <v>1502</v>
      </c>
      <c r="Q242" s="126">
        <v>1</v>
      </c>
      <c r="S242" s="162">
        <v>46191</v>
      </c>
      <c r="T242" s="126">
        <v>19</v>
      </c>
      <c r="U242" s="205">
        <v>-1</v>
      </c>
      <c r="V242" s="205">
        <v>-1</v>
      </c>
      <c r="W242" s="205">
        <v>7.49</v>
      </c>
      <c r="X242" s="205">
        <v>0</v>
      </c>
      <c r="Y242" s="205">
        <v>0</v>
      </c>
      <c r="Z242" s="205">
        <v>0</v>
      </c>
      <c r="AA242" s="205">
        <v>7.49</v>
      </c>
      <c r="AB242" s="205">
        <v>0</v>
      </c>
      <c r="AC242" s="234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547</v>
      </c>
      <c r="P243" s="126" t="s">
        <v>1502</v>
      </c>
      <c r="Q243" s="126">
        <v>1</v>
      </c>
      <c r="S243" s="162">
        <v>46191</v>
      </c>
      <c r="T243" s="126">
        <v>22</v>
      </c>
      <c r="U243" s="205">
        <v>-1</v>
      </c>
      <c r="V243" s="205">
        <v>-1</v>
      </c>
      <c r="W243" s="205">
        <v>2.9</v>
      </c>
      <c r="X243" s="205">
        <v>0</v>
      </c>
      <c r="Y243" s="205">
        <v>0</v>
      </c>
      <c r="Z243" s="205">
        <v>0</v>
      </c>
      <c r="AA243" s="205">
        <v>2.9</v>
      </c>
      <c r="AB243" s="205">
        <v>0</v>
      </c>
      <c r="AC243" s="234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547</v>
      </c>
      <c r="P244" s="126" t="s">
        <v>1502</v>
      </c>
      <c r="Q244" s="126">
        <v>1</v>
      </c>
      <c r="S244" s="162">
        <v>46191</v>
      </c>
      <c r="T244" s="126">
        <v>34</v>
      </c>
      <c r="U244" s="205">
        <v>-3</v>
      </c>
      <c r="V244" s="205">
        <v>-3</v>
      </c>
      <c r="W244" s="205">
        <v>0.5</v>
      </c>
      <c r="X244" s="205">
        <v>0</v>
      </c>
      <c r="Y244" s="205">
        <v>0</v>
      </c>
      <c r="Z244" s="205">
        <v>0</v>
      </c>
      <c r="AA244" s="205">
        <v>0.5</v>
      </c>
      <c r="AB244" s="205">
        <v>0</v>
      </c>
      <c r="AC244" s="234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547</v>
      </c>
      <c r="P245" s="126" t="s">
        <v>1502</v>
      </c>
      <c r="Q245" s="126">
        <v>1</v>
      </c>
      <c r="S245" s="162">
        <v>46191</v>
      </c>
      <c r="T245" s="126">
        <v>37</v>
      </c>
      <c r="U245" s="205">
        <v>-1</v>
      </c>
      <c r="V245" s="205">
        <v>-1</v>
      </c>
      <c r="W245" s="205">
        <v>0.66</v>
      </c>
      <c r="X245" s="205">
        <v>0</v>
      </c>
      <c r="Y245" s="205">
        <v>0</v>
      </c>
      <c r="Z245" s="205">
        <v>0</v>
      </c>
      <c r="AA245" s="205">
        <v>0.66</v>
      </c>
      <c r="AB245" s="205">
        <v>0</v>
      </c>
      <c r="AC245" s="234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547</v>
      </c>
      <c r="P246" s="126" t="s">
        <v>1502</v>
      </c>
      <c r="Q246" s="126">
        <v>1</v>
      </c>
      <c r="S246" s="162">
        <v>46191</v>
      </c>
      <c r="T246" s="126">
        <v>26</v>
      </c>
      <c r="U246" s="205">
        <v>-2</v>
      </c>
      <c r="V246" s="205">
        <v>-2</v>
      </c>
      <c r="W246" s="205">
        <v>3.01</v>
      </c>
      <c r="X246" s="205">
        <v>0</v>
      </c>
      <c r="Y246" s="205">
        <v>0</v>
      </c>
      <c r="Z246" s="205">
        <v>0</v>
      </c>
      <c r="AA246" s="205">
        <v>3.01</v>
      </c>
      <c r="AB246" s="205">
        <v>0</v>
      </c>
      <c r="AC246" s="234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547</v>
      </c>
      <c r="P247" s="126" t="s">
        <v>1502</v>
      </c>
      <c r="Q247" s="126">
        <v>1</v>
      </c>
      <c r="S247" s="162">
        <v>46191</v>
      </c>
      <c r="T247" s="126">
        <v>29</v>
      </c>
      <c r="U247" s="205">
        <v>-1</v>
      </c>
      <c r="V247" s="205">
        <v>-1</v>
      </c>
      <c r="W247" s="205">
        <v>4.2300000000000004</v>
      </c>
      <c r="X247" s="205">
        <v>0</v>
      </c>
      <c r="Y247" s="205">
        <v>0</v>
      </c>
      <c r="Z247" s="205">
        <v>0</v>
      </c>
      <c r="AA247" s="205">
        <v>4.2300000000000004</v>
      </c>
      <c r="AB247" s="205">
        <v>0</v>
      </c>
      <c r="AC247" s="234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547</v>
      </c>
      <c r="P248" s="126" t="s">
        <v>1502</v>
      </c>
      <c r="Q248" s="126">
        <v>1</v>
      </c>
      <c r="S248" s="162">
        <v>46191</v>
      </c>
      <c r="T248" s="126">
        <v>183</v>
      </c>
      <c r="U248" s="205">
        <v>-120</v>
      </c>
      <c r="V248" s="205">
        <v>-10</v>
      </c>
      <c r="W248" s="205">
        <v>4</v>
      </c>
      <c r="X248" s="205">
        <v>0</v>
      </c>
      <c r="Y248" s="205">
        <v>0</v>
      </c>
      <c r="Z248" s="205">
        <v>0</v>
      </c>
      <c r="AA248" s="205">
        <v>4</v>
      </c>
      <c r="AB248" s="205">
        <v>0</v>
      </c>
      <c r="AC248" s="234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547</v>
      </c>
      <c r="P249" s="126" t="s">
        <v>1502</v>
      </c>
      <c r="Q249" s="126">
        <v>1</v>
      </c>
      <c r="S249" s="162">
        <v>46191</v>
      </c>
      <c r="T249" s="126">
        <v>181</v>
      </c>
      <c r="U249" s="205">
        <v>-12</v>
      </c>
      <c r="V249" s="205">
        <v>-1</v>
      </c>
      <c r="W249" s="205">
        <v>1</v>
      </c>
      <c r="X249" s="205">
        <v>0</v>
      </c>
      <c r="Y249" s="205">
        <v>0</v>
      </c>
      <c r="Z249" s="205">
        <v>0</v>
      </c>
      <c r="AA249" s="205">
        <v>1</v>
      </c>
      <c r="AB249" s="205">
        <v>0</v>
      </c>
      <c r="AC249" s="234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547</v>
      </c>
      <c r="P250" s="126" t="s">
        <v>1502</v>
      </c>
      <c r="Q250" s="126">
        <v>1</v>
      </c>
      <c r="S250" s="162">
        <v>46191</v>
      </c>
      <c r="T250" s="126">
        <v>102</v>
      </c>
      <c r="U250" s="205">
        <v>-1</v>
      </c>
      <c r="V250" s="205">
        <v>-4.1666666666666664E-2</v>
      </c>
      <c r="W250" s="205">
        <v>4.5</v>
      </c>
      <c r="X250" s="205">
        <v>0</v>
      </c>
      <c r="Y250" s="205">
        <v>0</v>
      </c>
      <c r="Z250" s="205">
        <v>0</v>
      </c>
      <c r="AA250" s="205">
        <v>4.5</v>
      </c>
      <c r="AB250" s="205">
        <v>0</v>
      </c>
      <c r="AC250" s="234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547</v>
      </c>
      <c r="P251" s="126" t="s">
        <v>1535</v>
      </c>
      <c r="Q251" s="126">
        <v>1</v>
      </c>
      <c r="S251" s="162">
        <v>46191</v>
      </c>
      <c r="T251" s="126">
        <v>177</v>
      </c>
      <c r="U251" s="205">
        <v>-500</v>
      </c>
      <c r="V251" s="205">
        <v>-0.5</v>
      </c>
      <c r="W251" s="205">
        <v>4.1500000000000004</v>
      </c>
      <c r="X251" s="205">
        <v>0</v>
      </c>
      <c r="Y251" s="205">
        <v>0</v>
      </c>
      <c r="Z251" s="205">
        <v>0</v>
      </c>
      <c r="AA251" s="205">
        <v>4.1500000000000004</v>
      </c>
      <c r="AB251" s="205">
        <v>0</v>
      </c>
      <c r="AC251" s="234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547</v>
      </c>
      <c r="P252" s="126" t="s">
        <v>1540</v>
      </c>
      <c r="Q252" s="126">
        <v>1</v>
      </c>
      <c r="S252" s="162">
        <v>46191</v>
      </c>
      <c r="T252" s="126">
        <v>179</v>
      </c>
      <c r="U252" s="205">
        <v>-300</v>
      </c>
      <c r="V252" s="205">
        <v>-0.3</v>
      </c>
      <c r="W252" s="205">
        <v>4.75</v>
      </c>
      <c r="X252" s="205">
        <v>0</v>
      </c>
      <c r="Y252" s="205">
        <v>0</v>
      </c>
      <c r="Z252" s="205">
        <v>0</v>
      </c>
      <c r="AA252" s="205">
        <v>4.75</v>
      </c>
      <c r="AB252" s="205">
        <v>0</v>
      </c>
      <c r="AC252" s="234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547</v>
      </c>
      <c r="P253" s="126" t="s">
        <v>1540</v>
      </c>
      <c r="Q253" s="126">
        <v>1</v>
      </c>
      <c r="S253" s="162">
        <v>46191</v>
      </c>
      <c r="T253" s="126">
        <v>195</v>
      </c>
      <c r="U253" s="205">
        <v>-8</v>
      </c>
      <c r="V253" s="205">
        <v>-2</v>
      </c>
      <c r="W253" s="205">
        <v>6.28</v>
      </c>
      <c r="X253" s="205">
        <v>0</v>
      </c>
      <c r="Y253" s="205">
        <v>0</v>
      </c>
      <c r="Z253" s="205">
        <v>0</v>
      </c>
      <c r="AA253" s="205">
        <v>6.28</v>
      </c>
      <c r="AB253" s="205">
        <v>0</v>
      </c>
      <c r="AC253" s="234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547</v>
      </c>
      <c r="P254" s="126" t="s">
        <v>1540</v>
      </c>
      <c r="Q254" s="126">
        <v>1</v>
      </c>
      <c r="S254" s="162">
        <v>46191</v>
      </c>
      <c r="T254" s="126">
        <v>187</v>
      </c>
      <c r="U254" s="205">
        <v>-16</v>
      </c>
      <c r="V254" s="205">
        <v>-4</v>
      </c>
      <c r="W254" s="205">
        <v>3.37</v>
      </c>
      <c r="X254" s="205">
        <v>0</v>
      </c>
      <c r="Y254" s="205">
        <v>0</v>
      </c>
      <c r="Z254" s="205">
        <v>0</v>
      </c>
      <c r="AA254" s="205">
        <v>3.37</v>
      </c>
      <c r="AB254" s="205">
        <v>0</v>
      </c>
      <c r="AC254" s="234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547</v>
      </c>
      <c r="P255" s="126" t="s">
        <v>1540</v>
      </c>
      <c r="Q255" s="126">
        <v>1</v>
      </c>
      <c r="S255" s="162">
        <v>46191</v>
      </c>
      <c r="T255" s="126">
        <v>177</v>
      </c>
      <c r="U255" s="205">
        <v>-100</v>
      </c>
      <c r="V255" s="205">
        <v>-0.1</v>
      </c>
      <c r="W255" s="205">
        <v>4.1500000000000004</v>
      </c>
      <c r="X255" s="205">
        <v>0</v>
      </c>
      <c r="Y255" s="205">
        <v>0</v>
      </c>
      <c r="Z255" s="205">
        <v>0</v>
      </c>
      <c r="AA255" s="205">
        <v>4.1500000000000004</v>
      </c>
      <c r="AB255" s="205">
        <v>0</v>
      </c>
      <c r="AC255" s="234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547</v>
      </c>
      <c r="P256" s="126" t="s">
        <v>1540</v>
      </c>
      <c r="Q256" s="126">
        <v>1</v>
      </c>
      <c r="S256" s="162">
        <v>46191</v>
      </c>
      <c r="T256" s="126">
        <v>189</v>
      </c>
      <c r="U256" s="205">
        <v>-12</v>
      </c>
      <c r="V256" s="205">
        <v>-3</v>
      </c>
      <c r="W256" s="205">
        <v>4.09</v>
      </c>
      <c r="X256" s="205">
        <v>0</v>
      </c>
      <c r="Y256" s="205">
        <v>0</v>
      </c>
      <c r="Z256" s="205">
        <v>0</v>
      </c>
      <c r="AA256" s="205">
        <v>4.09</v>
      </c>
      <c r="AB256" s="205">
        <v>0</v>
      </c>
      <c r="AC256" s="234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547</v>
      </c>
      <c r="P257" s="126" t="s">
        <v>1540</v>
      </c>
      <c r="Q257" s="126">
        <v>1</v>
      </c>
      <c r="S257" s="162">
        <v>46191</v>
      </c>
      <c r="T257" s="126">
        <v>14</v>
      </c>
      <c r="U257" s="205">
        <v>-5</v>
      </c>
      <c r="V257" s="205">
        <v>-5</v>
      </c>
      <c r="W257" s="205">
        <v>3.3</v>
      </c>
      <c r="X257" s="205">
        <v>0</v>
      </c>
      <c r="Y257" s="205">
        <v>0</v>
      </c>
      <c r="Z257" s="205">
        <v>0</v>
      </c>
      <c r="AA257" s="205">
        <v>3.3</v>
      </c>
      <c r="AB257" s="205">
        <v>0</v>
      </c>
      <c r="AC257" s="234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547</v>
      </c>
      <c r="P258" s="126" t="s">
        <v>1561</v>
      </c>
      <c r="Q258" s="126">
        <v>1</v>
      </c>
      <c r="S258" s="162">
        <v>46192</v>
      </c>
      <c r="T258" s="126">
        <v>183</v>
      </c>
      <c r="U258" s="205">
        <v>-60</v>
      </c>
      <c r="V258" s="205">
        <v>-5</v>
      </c>
      <c r="W258" s="205">
        <v>4</v>
      </c>
      <c r="X258" s="205">
        <v>0</v>
      </c>
      <c r="Y258" s="205">
        <v>0</v>
      </c>
      <c r="Z258" s="205">
        <v>0</v>
      </c>
      <c r="AA258" s="205">
        <v>4</v>
      </c>
      <c r="AB258" s="205">
        <v>0</v>
      </c>
      <c r="AC258" s="234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547</v>
      </c>
      <c r="P259" s="126" t="s">
        <v>1561</v>
      </c>
      <c r="Q259" s="126">
        <v>1</v>
      </c>
      <c r="S259" s="162">
        <v>46192</v>
      </c>
      <c r="T259" s="126">
        <v>195</v>
      </c>
      <c r="U259" s="205">
        <v>-4</v>
      </c>
      <c r="V259" s="205">
        <v>-1</v>
      </c>
      <c r="W259" s="205">
        <v>6.28</v>
      </c>
      <c r="X259" s="205">
        <v>0</v>
      </c>
      <c r="Y259" s="205">
        <v>0</v>
      </c>
      <c r="Z259" s="205">
        <v>0</v>
      </c>
      <c r="AA259" s="205">
        <v>6.28</v>
      </c>
      <c r="AB259" s="205">
        <v>0</v>
      </c>
      <c r="AC259" s="234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547</v>
      </c>
      <c r="P260" s="126" t="s">
        <v>1561</v>
      </c>
      <c r="Q260" s="126">
        <v>1</v>
      </c>
      <c r="S260" s="162">
        <v>46192</v>
      </c>
      <c r="T260" s="126">
        <v>66</v>
      </c>
      <c r="U260" s="205">
        <v>-1</v>
      </c>
      <c r="V260" s="205">
        <v>-1</v>
      </c>
      <c r="W260" s="205">
        <v>0.41</v>
      </c>
      <c r="X260" s="205">
        <v>0</v>
      </c>
      <c r="Y260" s="205">
        <v>0</v>
      </c>
      <c r="Z260" s="205">
        <v>0</v>
      </c>
      <c r="AA260" s="205">
        <v>0.41</v>
      </c>
      <c r="AB260" s="205">
        <v>0</v>
      </c>
      <c r="AC260" s="234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547</v>
      </c>
      <c r="P261" s="126" t="s">
        <v>1572</v>
      </c>
      <c r="Q261" s="126">
        <v>1</v>
      </c>
      <c r="S261" s="162">
        <v>46192</v>
      </c>
      <c r="T261" s="126">
        <v>178</v>
      </c>
      <c r="U261" s="205">
        <v>-150</v>
      </c>
      <c r="V261" s="205">
        <v>-0.15</v>
      </c>
      <c r="W261" s="205">
        <v>4.75</v>
      </c>
      <c r="X261" s="205">
        <v>0</v>
      </c>
      <c r="Y261" s="205">
        <v>0</v>
      </c>
      <c r="Z261" s="205">
        <v>0</v>
      </c>
      <c r="AA261" s="205">
        <v>4.75</v>
      </c>
      <c r="AB261" s="205">
        <v>0</v>
      </c>
      <c r="AC261" s="234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547</v>
      </c>
      <c r="P262" s="126" t="s">
        <v>1572</v>
      </c>
      <c r="Q262" s="126">
        <v>1</v>
      </c>
      <c r="S262" s="162">
        <v>46192</v>
      </c>
      <c r="T262" s="126">
        <v>181</v>
      </c>
      <c r="U262" s="205">
        <v>-24</v>
      </c>
      <c r="V262" s="205">
        <v>-2</v>
      </c>
      <c r="W262" s="205">
        <v>1</v>
      </c>
      <c r="X262" s="205">
        <v>0</v>
      </c>
      <c r="Y262" s="205">
        <v>0</v>
      </c>
      <c r="Z262" s="205">
        <v>0</v>
      </c>
      <c r="AA262" s="205">
        <v>1</v>
      </c>
      <c r="AB262" s="205">
        <v>0</v>
      </c>
      <c r="AC262" s="234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547</v>
      </c>
      <c r="P263" s="126" t="s">
        <v>1580</v>
      </c>
      <c r="Q263" s="126">
        <v>1</v>
      </c>
      <c r="S263" s="162">
        <v>46192</v>
      </c>
      <c r="T263" s="126">
        <v>176</v>
      </c>
      <c r="U263" s="205">
        <v>-1000</v>
      </c>
      <c r="V263" s="205">
        <v>-1</v>
      </c>
      <c r="W263" s="205">
        <v>85</v>
      </c>
      <c r="X263" s="205">
        <v>0</v>
      </c>
      <c r="Y263" s="205">
        <v>0</v>
      </c>
      <c r="Z263" s="205">
        <v>0</v>
      </c>
      <c r="AA263" s="205">
        <v>85</v>
      </c>
      <c r="AB263" s="205">
        <v>0</v>
      </c>
      <c r="AC263" s="234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547</v>
      </c>
      <c r="P264" s="126" t="s">
        <v>1580</v>
      </c>
      <c r="Q264" s="126">
        <v>1</v>
      </c>
      <c r="S264" s="162">
        <v>46192</v>
      </c>
      <c r="T264" s="126">
        <v>4</v>
      </c>
      <c r="U264" s="205">
        <v>-2</v>
      </c>
      <c r="V264" s="205">
        <v>-2</v>
      </c>
      <c r="W264" s="205">
        <v>5.8</v>
      </c>
      <c r="X264" s="205">
        <v>0</v>
      </c>
      <c r="Y264" s="205">
        <v>0</v>
      </c>
      <c r="Z264" s="205">
        <v>0</v>
      </c>
      <c r="AA264" s="205">
        <v>5.8</v>
      </c>
      <c r="AB264" s="205">
        <v>0</v>
      </c>
      <c r="AC264" s="234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547</v>
      </c>
      <c r="P265" s="126" t="s">
        <v>1580</v>
      </c>
      <c r="Q265" s="126">
        <v>1</v>
      </c>
      <c r="S265" s="162">
        <v>46192</v>
      </c>
      <c r="T265" s="126">
        <v>34</v>
      </c>
      <c r="U265" s="205">
        <v>-2</v>
      </c>
      <c r="V265" s="205">
        <v>-2</v>
      </c>
      <c r="W265" s="205">
        <v>0.5</v>
      </c>
      <c r="X265" s="205">
        <v>0</v>
      </c>
      <c r="Y265" s="205">
        <v>0</v>
      </c>
      <c r="Z265" s="205">
        <v>0</v>
      </c>
      <c r="AA265" s="205">
        <v>0.5</v>
      </c>
      <c r="AB265" s="205">
        <v>0</v>
      </c>
      <c r="AC265" s="234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547</v>
      </c>
      <c r="P266" s="126" t="s">
        <v>1592</v>
      </c>
      <c r="Q266" s="126">
        <v>1</v>
      </c>
      <c r="S266" s="162">
        <v>46193</v>
      </c>
      <c r="T266" s="126">
        <v>178</v>
      </c>
      <c r="U266" s="205">
        <v>-600</v>
      </c>
      <c r="V266" s="205">
        <v>-0.6</v>
      </c>
      <c r="W266" s="205">
        <v>4.75</v>
      </c>
      <c r="X266" s="205">
        <v>0</v>
      </c>
      <c r="Y266" s="205">
        <v>0</v>
      </c>
      <c r="Z266" s="205">
        <v>0</v>
      </c>
      <c r="AA266" s="205">
        <v>4.75</v>
      </c>
      <c r="AB266" s="205">
        <v>0</v>
      </c>
      <c r="AC266" s="234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547</v>
      </c>
      <c r="P267" s="126" t="s">
        <v>1597</v>
      </c>
      <c r="Q267" s="126">
        <v>1</v>
      </c>
      <c r="S267" s="162">
        <v>46193</v>
      </c>
      <c r="T267" s="126">
        <v>197</v>
      </c>
      <c r="U267" s="205">
        <v>-12</v>
      </c>
      <c r="V267" s="205">
        <v>-3</v>
      </c>
      <c r="W267" s="205">
        <v>8.36</v>
      </c>
      <c r="X267" s="205">
        <v>0</v>
      </c>
      <c r="Y267" s="205">
        <v>0</v>
      </c>
      <c r="Z267" s="205">
        <v>0</v>
      </c>
      <c r="AA267" s="205">
        <v>8.36</v>
      </c>
      <c r="AB267" s="205">
        <v>0</v>
      </c>
      <c r="AC267" s="234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547</v>
      </c>
      <c r="P268" s="126" t="s">
        <v>1597</v>
      </c>
      <c r="Q268" s="126">
        <v>1</v>
      </c>
      <c r="S268" s="162">
        <v>46193</v>
      </c>
      <c r="T268" s="126">
        <v>189</v>
      </c>
      <c r="U268" s="205">
        <v>-24</v>
      </c>
      <c r="V268" s="205">
        <v>-6</v>
      </c>
      <c r="W268" s="205">
        <v>4.09</v>
      </c>
      <c r="X268" s="205">
        <v>0</v>
      </c>
      <c r="Y268" s="205">
        <v>0</v>
      </c>
      <c r="Z268" s="205">
        <v>0</v>
      </c>
      <c r="AA268" s="205">
        <v>4.09</v>
      </c>
      <c r="AB268" s="205">
        <v>0</v>
      </c>
      <c r="AC268" s="234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547</v>
      </c>
      <c r="P269" s="126" t="s">
        <v>1597</v>
      </c>
      <c r="Q269" s="126">
        <v>1</v>
      </c>
      <c r="S269" s="162">
        <v>46193</v>
      </c>
      <c r="T269" s="126">
        <v>16</v>
      </c>
      <c r="U269" s="205">
        <v>-2</v>
      </c>
      <c r="V269" s="205">
        <v>-2</v>
      </c>
      <c r="W269" s="205">
        <v>2.1</v>
      </c>
      <c r="X269" s="205">
        <v>0</v>
      </c>
      <c r="Y269" s="205">
        <v>0</v>
      </c>
      <c r="Z269" s="205">
        <v>0</v>
      </c>
      <c r="AA269" s="205">
        <v>2.1</v>
      </c>
      <c r="AB269" s="205">
        <v>0</v>
      </c>
      <c r="AC269" s="234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547</v>
      </c>
      <c r="P270" s="126" t="s">
        <v>1597</v>
      </c>
      <c r="Q270" s="126">
        <v>1</v>
      </c>
      <c r="S270" s="162">
        <v>46193</v>
      </c>
      <c r="T270" s="126">
        <v>99</v>
      </c>
      <c r="U270" s="205">
        <v>-4</v>
      </c>
      <c r="V270" s="205">
        <v>-0.2</v>
      </c>
      <c r="W270" s="205">
        <v>0.24</v>
      </c>
      <c r="X270" s="205">
        <v>0</v>
      </c>
      <c r="Y270" s="205">
        <v>0</v>
      </c>
      <c r="Z270" s="205">
        <v>0</v>
      </c>
      <c r="AA270" s="205">
        <v>0.24</v>
      </c>
      <c r="AB270" s="205">
        <v>0</v>
      </c>
      <c r="AC270" s="234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547</v>
      </c>
      <c r="P271" s="126" t="s">
        <v>1597</v>
      </c>
      <c r="Q271" s="126">
        <v>1</v>
      </c>
      <c r="S271" s="162">
        <v>46193</v>
      </c>
      <c r="T271" s="126">
        <v>8</v>
      </c>
      <c r="U271" s="205">
        <v>-1</v>
      </c>
      <c r="V271" s="205">
        <v>-1</v>
      </c>
      <c r="W271" s="205">
        <v>1.32</v>
      </c>
      <c r="X271" s="205">
        <v>0</v>
      </c>
      <c r="Y271" s="205">
        <v>0</v>
      </c>
      <c r="Z271" s="205">
        <v>0</v>
      </c>
      <c r="AA271" s="205">
        <v>1.32</v>
      </c>
      <c r="AB271" s="205">
        <v>0</v>
      </c>
      <c r="AC271" s="234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547</v>
      </c>
      <c r="P272" s="126" t="s">
        <v>1597</v>
      </c>
      <c r="Q272" s="126">
        <v>1</v>
      </c>
      <c r="S272" s="162">
        <v>46193</v>
      </c>
      <c r="T272" s="126">
        <v>142</v>
      </c>
      <c r="U272" s="205">
        <v>-1</v>
      </c>
      <c r="V272" s="205">
        <v>-8.3333333333333329E-2</v>
      </c>
      <c r="W272" s="205">
        <v>0.34</v>
      </c>
      <c r="X272" s="205">
        <v>0</v>
      </c>
      <c r="Y272" s="205">
        <v>0</v>
      </c>
      <c r="Z272" s="205">
        <v>0</v>
      </c>
      <c r="AA272" s="205">
        <v>0.34</v>
      </c>
      <c r="AB272" s="205">
        <v>0</v>
      </c>
      <c r="AC272" s="234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547</v>
      </c>
      <c r="P273" s="126" t="s">
        <v>1617</v>
      </c>
      <c r="Q273" s="126">
        <v>1</v>
      </c>
      <c r="S273" s="162">
        <v>46193</v>
      </c>
      <c r="T273" s="126">
        <v>177</v>
      </c>
      <c r="U273" s="205">
        <v>-500</v>
      </c>
      <c r="V273" s="205">
        <v>-0.5</v>
      </c>
      <c r="W273" s="205">
        <v>4.1500000000000004</v>
      </c>
      <c r="X273" s="205">
        <v>0</v>
      </c>
      <c r="Y273" s="205">
        <v>0</v>
      </c>
      <c r="Z273" s="205">
        <v>0</v>
      </c>
      <c r="AA273" s="205">
        <v>4.1500000000000004</v>
      </c>
      <c r="AB273" s="205">
        <v>0</v>
      </c>
      <c r="AC273" s="234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547</v>
      </c>
      <c r="P274" s="126" t="s">
        <v>1623</v>
      </c>
      <c r="Q274" s="126">
        <v>1</v>
      </c>
      <c r="S274" s="162">
        <v>46194</v>
      </c>
      <c r="T274" s="126">
        <v>187</v>
      </c>
      <c r="U274" s="205">
        <v>-32</v>
      </c>
      <c r="V274" s="205">
        <v>-8</v>
      </c>
      <c r="W274" s="205">
        <v>3.37</v>
      </c>
      <c r="X274" s="205">
        <v>0</v>
      </c>
      <c r="Y274" s="205">
        <v>0</v>
      </c>
      <c r="Z274" s="205">
        <v>0</v>
      </c>
      <c r="AA274" s="205">
        <v>3.37</v>
      </c>
      <c r="AB274" s="205">
        <v>0</v>
      </c>
      <c r="AC274" s="234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547</v>
      </c>
      <c r="P275" s="126" t="s">
        <v>1623</v>
      </c>
      <c r="Q275" s="126">
        <v>1</v>
      </c>
      <c r="S275" s="162">
        <v>46194</v>
      </c>
      <c r="T275" s="126">
        <v>191</v>
      </c>
      <c r="U275" s="205">
        <v>-16</v>
      </c>
      <c r="V275" s="205">
        <v>-4</v>
      </c>
      <c r="W275" s="205">
        <v>4.92</v>
      </c>
      <c r="X275" s="205">
        <v>0</v>
      </c>
      <c r="Y275" s="205">
        <v>0</v>
      </c>
      <c r="Z275" s="205">
        <v>0</v>
      </c>
      <c r="AA275" s="205">
        <v>4.92</v>
      </c>
      <c r="AB275" s="205">
        <v>0</v>
      </c>
      <c r="AC275" s="234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547</v>
      </c>
      <c r="P276" s="126" t="s">
        <v>1631</v>
      </c>
      <c r="Q276" s="126">
        <v>1</v>
      </c>
      <c r="S276" s="162">
        <v>46194</v>
      </c>
      <c r="T276" s="126">
        <v>189</v>
      </c>
      <c r="U276" s="205">
        <v>-20</v>
      </c>
      <c r="V276" s="205">
        <v>-5</v>
      </c>
      <c r="W276" s="205">
        <v>4.09</v>
      </c>
      <c r="X276" s="205">
        <v>0</v>
      </c>
      <c r="Y276" s="205">
        <v>0</v>
      </c>
      <c r="Z276" s="205">
        <v>0</v>
      </c>
      <c r="AA276" s="205">
        <v>4.09</v>
      </c>
      <c r="AB276" s="205">
        <v>0</v>
      </c>
      <c r="AC276" s="234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547</v>
      </c>
      <c r="P277" s="126" t="s">
        <v>1631</v>
      </c>
      <c r="Q277" s="126">
        <v>1</v>
      </c>
      <c r="S277" s="162">
        <v>46194</v>
      </c>
      <c r="T277" s="126">
        <v>197</v>
      </c>
      <c r="U277" s="205">
        <v>-8</v>
      </c>
      <c r="V277" s="205">
        <v>-2</v>
      </c>
      <c r="W277" s="205">
        <v>8.36</v>
      </c>
      <c r="X277" s="205">
        <v>0</v>
      </c>
      <c r="Y277" s="205">
        <v>0</v>
      </c>
      <c r="Z277" s="205">
        <v>0</v>
      </c>
      <c r="AA277" s="205">
        <v>8.36</v>
      </c>
      <c r="AB277" s="205">
        <v>0</v>
      </c>
      <c r="AC277" s="234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547</v>
      </c>
      <c r="P278" s="126" t="s">
        <v>1639</v>
      </c>
      <c r="Q278" s="126">
        <v>1</v>
      </c>
      <c r="S278" s="162">
        <v>46194</v>
      </c>
      <c r="T278" s="126">
        <v>160</v>
      </c>
      <c r="U278" s="205">
        <v>-4</v>
      </c>
      <c r="V278" s="205">
        <v>-1</v>
      </c>
      <c r="W278" s="205">
        <v>47</v>
      </c>
      <c r="X278" s="205">
        <v>0</v>
      </c>
      <c r="Y278" s="205">
        <v>0</v>
      </c>
      <c r="Z278" s="205">
        <v>0</v>
      </c>
      <c r="AA278" s="205">
        <v>47</v>
      </c>
      <c r="AB278" s="205">
        <v>0</v>
      </c>
      <c r="AC278" s="234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547</v>
      </c>
      <c r="P279" s="126" t="s">
        <v>1639</v>
      </c>
      <c r="Q279" s="126">
        <v>1</v>
      </c>
      <c r="S279" s="162">
        <v>46194</v>
      </c>
      <c r="T279" s="126">
        <v>170</v>
      </c>
      <c r="U279" s="205">
        <v>-10</v>
      </c>
      <c r="V279" s="205">
        <v>-10</v>
      </c>
      <c r="W279" s="205">
        <v>0.4</v>
      </c>
      <c r="X279" s="205">
        <v>0</v>
      </c>
      <c r="Y279" s="205">
        <v>0</v>
      </c>
      <c r="Z279" s="205">
        <v>0</v>
      </c>
      <c r="AA279" s="205">
        <v>0.4</v>
      </c>
      <c r="AB279" s="205">
        <v>0</v>
      </c>
      <c r="AC279" s="234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547</v>
      </c>
      <c r="P280" s="126" t="s">
        <v>1651</v>
      </c>
      <c r="Q280" s="126">
        <v>1</v>
      </c>
      <c r="S280" s="162">
        <v>46195</v>
      </c>
      <c r="T280" s="126">
        <v>176</v>
      </c>
      <c r="U280" s="205">
        <v>-500</v>
      </c>
      <c r="V280" s="205">
        <v>-0.5</v>
      </c>
      <c r="W280" s="205">
        <v>4.25</v>
      </c>
      <c r="X280" s="205">
        <v>0</v>
      </c>
      <c r="Y280" s="205">
        <v>0</v>
      </c>
      <c r="Z280" s="205">
        <v>0</v>
      </c>
      <c r="AA280" s="205">
        <v>4.25</v>
      </c>
      <c r="AB280" s="205">
        <v>0</v>
      </c>
      <c r="AC280" s="234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547</v>
      </c>
      <c r="P281" s="126" t="s">
        <v>1651</v>
      </c>
      <c r="Q281" s="126">
        <v>1</v>
      </c>
      <c r="S281" s="162">
        <v>46195</v>
      </c>
      <c r="T281" s="126">
        <v>177</v>
      </c>
      <c r="U281" s="205">
        <v>-250</v>
      </c>
      <c r="V281" s="205">
        <v>-0.25</v>
      </c>
      <c r="W281" s="205">
        <v>4.1500000000000004</v>
      </c>
      <c r="X281" s="205">
        <v>0</v>
      </c>
      <c r="Y281" s="205">
        <v>0</v>
      </c>
      <c r="Z281" s="205">
        <v>0</v>
      </c>
      <c r="AA281" s="205">
        <v>4.1500000000000004</v>
      </c>
      <c r="AB281" s="205">
        <v>0</v>
      </c>
      <c r="AC281" s="234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547</v>
      </c>
      <c r="P282" s="126" t="s">
        <v>1659</v>
      </c>
      <c r="Q282" s="126">
        <v>1</v>
      </c>
      <c r="S282" s="162">
        <v>46195</v>
      </c>
      <c r="T282" s="126">
        <v>195</v>
      </c>
      <c r="U282" s="205">
        <v>-12</v>
      </c>
      <c r="V282" s="205">
        <v>-3</v>
      </c>
      <c r="W282" s="205">
        <v>6.28</v>
      </c>
      <c r="X282" s="205">
        <v>0</v>
      </c>
      <c r="Y282" s="205">
        <v>0</v>
      </c>
      <c r="Z282" s="205">
        <v>0</v>
      </c>
      <c r="AA282" s="205">
        <v>6.28</v>
      </c>
      <c r="AB282" s="205">
        <v>0</v>
      </c>
      <c r="AC282" s="234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547</v>
      </c>
      <c r="P283" s="126" t="s">
        <v>1659</v>
      </c>
      <c r="Q283" s="126">
        <v>1</v>
      </c>
      <c r="S283" s="162">
        <v>46195</v>
      </c>
      <c r="T283" s="126">
        <v>177</v>
      </c>
      <c r="U283" s="205">
        <v>-150</v>
      </c>
      <c r="V283" s="205">
        <v>-0.15</v>
      </c>
      <c r="W283" s="205">
        <v>4.1500000000000004</v>
      </c>
      <c r="X283" s="205">
        <v>0</v>
      </c>
      <c r="Y283" s="205">
        <v>0</v>
      </c>
      <c r="Z283" s="205">
        <v>0</v>
      </c>
      <c r="AA283" s="205">
        <v>4.1500000000000004</v>
      </c>
      <c r="AB283" s="205">
        <v>0</v>
      </c>
      <c r="AC283" s="234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547</v>
      </c>
      <c r="P284" s="126" t="s">
        <v>1667</v>
      </c>
      <c r="Q284" s="126">
        <v>1</v>
      </c>
      <c r="S284" s="162">
        <v>46195</v>
      </c>
      <c r="T284" s="126">
        <v>177</v>
      </c>
      <c r="U284" s="205">
        <v>-250</v>
      </c>
      <c r="V284" s="205">
        <v>-0.25</v>
      </c>
      <c r="W284" s="205">
        <v>4.1500000000000004</v>
      </c>
      <c r="X284" s="205">
        <v>0</v>
      </c>
      <c r="Y284" s="205">
        <v>0</v>
      </c>
      <c r="Z284" s="205">
        <v>0</v>
      </c>
      <c r="AA284" s="205">
        <v>4.1500000000000004</v>
      </c>
      <c r="AB284" s="205">
        <v>0</v>
      </c>
      <c r="AC284" s="234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547</v>
      </c>
      <c r="P285" s="126" t="s">
        <v>1667</v>
      </c>
      <c r="Q285" s="126">
        <v>1</v>
      </c>
      <c r="S285" s="162">
        <v>46195</v>
      </c>
      <c r="T285" s="126">
        <v>14</v>
      </c>
      <c r="U285" s="205">
        <v>-2</v>
      </c>
      <c r="V285" s="205">
        <v>-2</v>
      </c>
      <c r="W285" s="205">
        <v>3.3</v>
      </c>
      <c r="X285" s="205">
        <v>0</v>
      </c>
      <c r="Y285" s="205">
        <v>0</v>
      </c>
      <c r="Z285" s="205">
        <v>0</v>
      </c>
      <c r="AA285" s="205">
        <v>3.3</v>
      </c>
      <c r="AB285" s="205">
        <v>0</v>
      </c>
      <c r="AC285" s="234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547</v>
      </c>
      <c r="P286" s="126" t="s">
        <v>1667</v>
      </c>
      <c r="Q286" s="126">
        <v>1</v>
      </c>
      <c r="S286" s="162">
        <v>46195</v>
      </c>
      <c r="T286" s="126">
        <v>102</v>
      </c>
      <c r="U286" s="205">
        <v>-2</v>
      </c>
      <c r="V286" s="205">
        <v>-8.3333333333333329E-2</v>
      </c>
      <c r="W286" s="205">
        <v>4.5</v>
      </c>
      <c r="X286" s="205">
        <v>0</v>
      </c>
      <c r="Y286" s="205">
        <v>0</v>
      </c>
      <c r="Z286" s="205">
        <v>0</v>
      </c>
      <c r="AA286" s="205">
        <v>4.5</v>
      </c>
      <c r="AB286" s="205">
        <v>0</v>
      </c>
      <c r="AC286" s="234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547</v>
      </c>
      <c r="P287" s="126" t="s">
        <v>1667</v>
      </c>
      <c r="Q287" s="126">
        <v>1</v>
      </c>
      <c r="S287" s="162">
        <v>46195</v>
      </c>
      <c r="T287" s="126">
        <v>18</v>
      </c>
      <c r="U287" s="205">
        <v>-5</v>
      </c>
      <c r="V287" s="205">
        <v>-5</v>
      </c>
      <c r="W287" s="205">
        <v>1.35</v>
      </c>
      <c r="X287" s="205">
        <v>0</v>
      </c>
      <c r="Y287" s="205">
        <v>0</v>
      </c>
      <c r="Z287" s="205">
        <v>0</v>
      </c>
      <c r="AA287" s="205">
        <v>1.35</v>
      </c>
      <c r="AB287" s="205">
        <v>0</v>
      </c>
      <c r="AC287" s="234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547</v>
      </c>
      <c r="P288" s="126" t="s">
        <v>1681</v>
      </c>
      <c r="Q288" s="126">
        <v>1</v>
      </c>
      <c r="S288" s="162">
        <v>46195</v>
      </c>
      <c r="T288" s="126">
        <v>176</v>
      </c>
      <c r="U288" s="205">
        <v>-500</v>
      </c>
      <c r="V288" s="205">
        <v>-0.5</v>
      </c>
      <c r="W288" s="205">
        <v>4.25</v>
      </c>
      <c r="X288" s="205">
        <v>0</v>
      </c>
      <c r="Y288" s="205">
        <v>0</v>
      </c>
      <c r="Z288" s="205">
        <v>0</v>
      </c>
      <c r="AA288" s="205">
        <v>4.25</v>
      </c>
      <c r="AB288" s="205">
        <v>0</v>
      </c>
      <c r="AC288" s="234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547</v>
      </c>
      <c r="P289" s="126" t="s">
        <v>1686</v>
      </c>
      <c r="Q289" s="126">
        <v>1</v>
      </c>
      <c r="S289" s="162">
        <v>46195</v>
      </c>
      <c r="T289" s="126">
        <v>29</v>
      </c>
      <c r="U289" s="205">
        <v>-3</v>
      </c>
      <c r="V289" s="205">
        <v>-3</v>
      </c>
      <c r="W289" s="205">
        <v>4.2300000000000004</v>
      </c>
      <c r="X289" s="205">
        <v>0</v>
      </c>
      <c r="Y289" s="205">
        <v>0</v>
      </c>
      <c r="Z289" s="205">
        <v>0</v>
      </c>
      <c r="AA289" s="205">
        <v>4.2300000000000004</v>
      </c>
      <c r="AB289" s="205">
        <v>0</v>
      </c>
      <c r="AC289" s="234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547</v>
      </c>
      <c r="P290" s="126" t="s">
        <v>1686</v>
      </c>
      <c r="Q290" s="126">
        <v>1</v>
      </c>
      <c r="S290" s="162">
        <v>46195</v>
      </c>
      <c r="T290" s="126">
        <v>63</v>
      </c>
      <c r="U290" s="205">
        <v>-5</v>
      </c>
      <c r="V290" s="205">
        <v>-5</v>
      </c>
      <c r="W290" s="205">
        <v>4.33</v>
      </c>
      <c r="X290" s="205">
        <v>0</v>
      </c>
      <c r="Y290" s="205">
        <v>0</v>
      </c>
      <c r="Z290" s="205">
        <v>0</v>
      </c>
      <c r="AA290" s="205">
        <v>4.33</v>
      </c>
      <c r="AB290" s="205">
        <v>0</v>
      </c>
      <c r="AC290" s="234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547</v>
      </c>
      <c r="P291" s="126" t="s">
        <v>1686</v>
      </c>
      <c r="Q291" s="126">
        <v>1</v>
      </c>
      <c r="S291" s="162">
        <v>46195</v>
      </c>
      <c r="T291" s="126">
        <v>177</v>
      </c>
      <c r="U291" s="205">
        <v>-250</v>
      </c>
      <c r="V291" s="205">
        <v>-0.25</v>
      </c>
      <c r="W291" s="205">
        <v>4.1500000000000004</v>
      </c>
      <c r="X291" s="205">
        <v>0</v>
      </c>
      <c r="Y291" s="205">
        <v>0</v>
      </c>
      <c r="Z291" s="205">
        <v>0</v>
      </c>
      <c r="AA291" s="205">
        <v>4.1500000000000004</v>
      </c>
      <c r="AB291" s="205">
        <v>0</v>
      </c>
      <c r="AC291" s="234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547</v>
      </c>
      <c r="P292" s="126" t="s">
        <v>1698</v>
      </c>
      <c r="Q292" s="126">
        <v>1</v>
      </c>
      <c r="S292" s="162">
        <v>46196</v>
      </c>
      <c r="T292" s="126">
        <v>158</v>
      </c>
      <c r="U292" s="205">
        <v>-1</v>
      </c>
      <c r="V292" s="205">
        <v>-1</v>
      </c>
      <c r="W292" s="205">
        <v>53</v>
      </c>
      <c r="X292" s="205">
        <v>0</v>
      </c>
      <c r="Y292" s="205">
        <v>0</v>
      </c>
      <c r="Z292" s="205">
        <v>0</v>
      </c>
      <c r="AA292" s="205">
        <v>53</v>
      </c>
      <c r="AB292" s="205">
        <v>0</v>
      </c>
      <c r="AC292" s="234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547</v>
      </c>
      <c r="P293" s="126" t="s">
        <v>1698</v>
      </c>
      <c r="Q293" s="126">
        <v>1</v>
      </c>
      <c r="S293" s="162">
        <v>46196</v>
      </c>
      <c r="T293" s="126">
        <v>165</v>
      </c>
      <c r="U293" s="205">
        <v>-1</v>
      </c>
      <c r="V293" s="205">
        <v>-0.25</v>
      </c>
      <c r="W293" s="205">
        <v>20.25</v>
      </c>
      <c r="X293" s="205">
        <v>0</v>
      </c>
      <c r="Y293" s="205">
        <v>0</v>
      </c>
      <c r="Z293" s="205">
        <v>0</v>
      </c>
      <c r="AA293" s="205">
        <v>20.25</v>
      </c>
      <c r="AB293" s="205">
        <v>0</v>
      </c>
      <c r="AC293" s="234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547</v>
      </c>
      <c r="P294" s="126" t="s">
        <v>1698</v>
      </c>
      <c r="Q294" s="126">
        <v>1</v>
      </c>
      <c r="S294" s="162">
        <v>46196</v>
      </c>
      <c r="T294" s="126">
        <v>191</v>
      </c>
      <c r="U294" s="205">
        <v>-20</v>
      </c>
      <c r="V294" s="205">
        <v>-5</v>
      </c>
      <c r="W294" s="205">
        <v>4.92</v>
      </c>
      <c r="X294" s="205">
        <v>0</v>
      </c>
      <c r="Y294" s="205">
        <v>0</v>
      </c>
      <c r="Z294" s="205">
        <v>0</v>
      </c>
      <c r="AA294" s="205">
        <v>4.92</v>
      </c>
      <c r="AB294" s="205">
        <v>0</v>
      </c>
      <c r="AC294" s="234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547</v>
      </c>
      <c r="P295" s="126" t="s">
        <v>1714</v>
      </c>
      <c r="Q295" s="126">
        <v>1</v>
      </c>
      <c r="S295" s="162">
        <v>46196</v>
      </c>
      <c r="T295" s="126">
        <v>178</v>
      </c>
      <c r="U295" s="205">
        <v>-600</v>
      </c>
      <c r="V295" s="205">
        <v>-0.6</v>
      </c>
      <c r="W295" s="205">
        <v>4.75</v>
      </c>
      <c r="X295" s="205">
        <v>0</v>
      </c>
      <c r="Y295" s="205">
        <v>0</v>
      </c>
      <c r="Z295" s="205">
        <v>0</v>
      </c>
      <c r="AA295" s="205">
        <v>4.75</v>
      </c>
      <c r="AB295" s="205">
        <v>0</v>
      </c>
      <c r="AC295" s="234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547</v>
      </c>
      <c r="P296" s="126" t="s">
        <v>1720</v>
      </c>
      <c r="Q296" s="126">
        <v>1</v>
      </c>
      <c r="S296" s="162">
        <v>46197</v>
      </c>
      <c r="T296" s="126">
        <v>178</v>
      </c>
      <c r="U296" s="205">
        <v>-150</v>
      </c>
      <c r="V296" s="205">
        <v>-0.15</v>
      </c>
      <c r="W296" s="205">
        <v>4.75</v>
      </c>
      <c r="X296" s="205">
        <v>0</v>
      </c>
      <c r="Y296" s="205">
        <v>0</v>
      </c>
      <c r="Z296" s="205">
        <v>0</v>
      </c>
      <c r="AA296" s="205">
        <v>4.75</v>
      </c>
      <c r="AB296" s="205">
        <v>0</v>
      </c>
      <c r="AC296" s="234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547</v>
      </c>
      <c r="P297" s="126" t="s">
        <v>1720</v>
      </c>
      <c r="Q297" s="126">
        <v>1</v>
      </c>
      <c r="S297" s="162">
        <v>46197</v>
      </c>
      <c r="T297" s="126">
        <v>181</v>
      </c>
      <c r="U297" s="205">
        <v>-12</v>
      </c>
      <c r="V297" s="205">
        <v>-1</v>
      </c>
      <c r="W297" s="205">
        <v>1</v>
      </c>
      <c r="X297" s="205">
        <v>0</v>
      </c>
      <c r="Y297" s="205">
        <v>0</v>
      </c>
      <c r="Z297" s="205">
        <v>0</v>
      </c>
      <c r="AA297" s="205">
        <v>1</v>
      </c>
      <c r="AB297" s="205">
        <v>0</v>
      </c>
      <c r="AC297" s="234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547</v>
      </c>
      <c r="P298" s="126" t="s">
        <v>1728</v>
      </c>
      <c r="Q298" s="126">
        <v>1</v>
      </c>
      <c r="S298" s="162">
        <v>46197</v>
      </c>
      <c r="T298" s="126">
        <v>195</v>
      </c>
      <c r="U298" s="205">
        <v>-28</v>
      </c>
      <c r="V298" s="205">
        <v>-7</v>
      </c>
      <c r="W298" s="205">
        <v>6.28</v>
      </c>
      <c r="X298" s="205">
        <v>0</v>
      </c>
      <c r="Y298" s="205">
        <v>0</v>
      </c>
      <c r="Z298" s="205">
        <v>0</v>
      </c>
      <c r="AA298" s="205">
        <v>6.28</v>
      </c>
      <c r="AB298" s="205">
        <v>0</v>
      </c>
      <c r="AC298" s="234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547</v>
      </c>
      <c r="P299" s="126" t="s">
        <v>1728</v>
      </c>
      <c r="Q299" s="126">
        <v>1</v>
      </c>
      <c r="S299" s="162">
        <v>46197</v>
      </c>
      <c r="T299" s="126">
        <v>197</v>
      </c>
      <c r="U299" s="205">
        <v>-8</v>
      </c>
      <c r="V299" s="205">
        <v>-2</v>
      </c>
      <c r="W299" s="205">
        <v>8.36</v>
      </c>
      <c r="X299" s="205">
        <v>0</v>
      </c>
      <c r="Y299" s="205">
        <v>0</v>
      </c>
      <c r="Z299" s="205">
        <v>0</v>
      </c>
      <c r="AA299" s="205">
        <v>8.36</v>
      </c>
      <c r="AB299" s="205">
        <v>0</v>
      </c>
      <c r="AC299" s="234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547</v>
      </c>
      <c r="P300" s="126" t="s">
        <v>1736</v>
      </c>
      <c r="Q300" s="126">
        <v>1</v>
      </c>
      <c r="S300" s="162">
        <v>46197</v>
      </c>
      <c r="T300" s="126">
        <v>177</v>
      </c>
      <c r="U300" s="205">
        <v>-250</v>
      </c>
      <c r="V300" s="205">
        <v>-0.25</v>
      </c>
      <c r="W300" s="205">
        <v>4.1500000000000004</v>
      </c>
      <c r="X300" s="205">
        <v>0</v>
      </c>
      <c r="Y300" s="205">
        <v>0</v>
      </c>
      <c r="Z300" s="205">
        <v>0</v>
      </c>
      <c r="AA300" s="205">
        <v>4.1500000000000004</v>
      </c>
      <c r="AB300" s="205">
        <v>0</v>
      </c>
      <c r="AC300" s="234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547</v>
      </c>
      <c r="P301" s="126" t="s">
        <v>1736</v>
      </c>
      <c r="Q301" s="126">
        <v>1</v>
      </c>
      <c r="S301" s="162">
        <v>46197</v>
      </c>
      <c r="T301" s="126">
        <v>54</v>
      </c>
      <c r="U301" s="205">
        <v>-1</v>
      </c>
      <c r="V301" s="205">
        <v>-1</v>
      </c>
      <c r="W301" s="205">
        <v>2.12</v>
      </c>
      <c r="X301" s="205">
        <v>0</v>
      </c>
      <c r="Y301" s="205">
        <v>0</v>
      </c>
      <c r="Z301" s="205">
        <v>0</v>
      </c>
      <c r="AA301" s="205">
        <v>2.12</v>
      </c>
      <c r="AB301" s="205">
        <v>0</v>
      </c>
      <c r="AC301" s="234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547</v>
      </c>
      <c r="P302" s="126" t="s">
        <v>1736</v>
      </c>
      <c r="Q302" s="126">
        <v>1</v>
      </c>
      <c r="S302" s="162">
        <v>46197</v>
      </c>
      <c r="T302" s="126">
        <v>32</v>
      </c>
      <c r="U302" s="205">
        <v>-1</v>
      </c>
      <c r="V302" s="205">
        <v>-1</v>
      </c>
      <c r="W302" s="205">
        <v>1.04</v>
      </c>
      <c r="X302" s="205">
        <v>0</v>
      </c>
      <c r="Y302" s="205">
        <v>0</v>
      </c>
      <c r="Z302" s="205">
        <v>0</v>
      </c>
      <c r="AA302" s="205">
        <v>1.04</v>
      </c>
      <c r="AB302" s="205">
        <v>0</v>
      </c>
      <c r="AC302" s="234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547</v>
      </c>
      <c r="P303" s="126" t="s">
        <v>1736</v>
      </c>
      <c r="Q303" s="126">
        <v>1</v>
      </c>
      <c r="S303" s="162">
        <v>46197</v>
      </c>
      <c r="T303" s="126">
        <v>162</v>
      </c>
      <c r="U303" s="205">
        <v>-1</v>
      </c>
      <c r="V303" s="205">
        <v>-1</v>
      </c>
      <c r="W303" s="205">
        <v>53</v>
      </c>
      <c r="X303" s="205">
        <v>0</v>
      </c>
      <c r="Y303" s="205">
        <v>0</v>
      </c>
      <c r="Z303" s="205">
        <v>0</v>
      </c>
      <c r="AA303" s="205">
        <v>53</v>
      </c>
      <c r="AB303" s="205">
        <v>0</v>
      </c>
      <c r="AC303" s="234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547</v>
      </c>
      <c r="P304" s="126" t="s">
        <v>1754</v>
      </c>
      <c r="Q304" s="126">
        <v>1</v>
      </c>
      <c r="S304" s="162">
        <v>46197</v>
      </c>
      <c r="T304" s="126">
        <v>179</v>
      </c>
      <c r="U304" s="205">
        <v>-250</v>
      </c>
      <c r="V304" s="205">
        <v>-0.25</v>
      </c>
      <c r="W304" s="205">
        <v>4.75</v>
      </c>
      <c r="X304" s="205">
        <v>0</v>
      </c>
      <c r="Y304" s="205">
        <v>0</v>
      </c>
      <c r="Z304" s="205">
        <v>0</v>
      </c>
      <c r="AA304" s="205">
        <v>4.75</v>
      </c>
      <c r="AB304" s="205">
        <v>0</v>
      </c>
      <c r="AC304" s="234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547</v>
      </c>
      <c r="P305" s="126" t="s">
        <v>1754</v>
      </c>
      <c r="Q305" s="126">
        <v>1</v>
      </c>
      <c r="S305" s="162">
        <v>46197</v>
      </c>
      <c r="T305" s="126">
        <v>54</v>
      </c>
      <c r="U305" s="205">
        <v>-7</v>
      </c>
      <c r="V305" s="205">
        <v>-7</v>
      </c>
      <c r="W305" s="205">
        <v>2.12</v>
      </c>
      <c r="X305" s="205">
        <v>0</v>
      </c>
      <c r="Y305" s="205">
        <v>0</v>
      </c>
      <c r="Z305" s="205">
        <v>0</v>
      </c>
      <c r="AA305" s="205">
        <v>2.12</v>
      </c>
      <c r="AB305" s="205">
        <v>0</v>
      </c>
      <c r="AC305" s="234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547</v>
      </c>
      <c r="P306" s="126" t="s">
        <v>1754</v>
      </c>
      <c r="Q306" s="126">
        <v>1</v>
      </c>
      <c r="S306" s="162">
        <v>46197</v>
      </c>
      <c r="T306" s="126">
        <v>16</v>
      </c>
      <c r="U306" s="205">
        <v>-7</v>
      </c>
      <c r="V306" s="205">
        <v>-7</v>
      </c>
      <c r="W306" s="205">
        <v>2.1</v>
      </c>
      <c r="X306" s="205">
        <v>0</v>
      </c>
      <c r="Y306" s="205">
        <v>0</v>
      </c>
      <c r="Z306" s="205">
        <v>0</v>
      </c>
      <c r="AA306" s="205">
        <v>2.1</v>
      </c>
      <c r="AB306" s="205">
        <v>0</v>
      </c>
      <c r="AC306" s="234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547</v>
      </c>
      <c r="P307" s="126" t="s">
        <v>1754</v>
      </c>
      <c r="Q307" s="126">
        <v>1</v>
      </c>
      <c r="S307" s="162">
        <v>46197</v>
      </c>
      <c r="T307" s="126">
        <v>182</v>
      </c>
      <c r="U307" s="205">
        <v>-84</v>
      </c>
      <c r="V307" s="205">
        <v>-7</v>
      </c>
      <c r="W307" s="205">
        <v>2</v>
      </c>
      <c r="X307" s="205">
        <v>0</v>
      </c>
      <c r="Y307" s="205">
        <v>0</v>
      </c>
      <c r="Z307" s="205">
        <v>0</v>
      </c>
      <c r="AA307" s="205">
        <v>2</v>
      </c>
      <c r="AB307" s="205">
        <v>0</v>
      </c>
      <c r="AC307" s="234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547</v>
      </c>
      <c r="P308" s="126" t="s">
        <v>1769</v>
      </c>
      <c r="Q308" s="126">
        <v>1</v>
      </c>
      <c r="S308" s="162">
        <v>46198</v>
      </c>
      <c r="T308" s="126">
        <v>177</v>
      </c>
      <c r="U308" s="205">
        <v>-300</v>
      </c>
      <c r="V308" s="205">
        <v>-0.3</v>
      </c>
      <c r="W308" s="205">
        <v>4.1500000000000004</v>
      </c>
      <c r="X308" s="205">
        <v>0</v>
      </c>
      <c r="Y308" s="205">
        <v>0</v>
      </c>
      <c r="Z308" s="205">
        <v>0</v>
      </c>
      <c r="AA308" s="205">
        <v>4.1500000000000004</v>
      </c>
      <c r="AB308" s="205">
        <v>0</v>
      </c>
      <c r="AC308" s="234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547</v>
      </c>
      <c r="P309" s="126" t="s">
        <v>1769</v>
      </c>
      <c r="Q309" s="126">
        <v>1</v>
      </c>
      <c r="S309" s="162">
        <v>46198</v>
      </c>
      <c r="T309" s="126">
        <v>189</v>
      </c>
      <c r="U309" s="205">
        <v>-8</v>
      </c>
      <c r="V309" s="205">
        <v>-2</v>
      </c>
      <c r="W309" s="205">
        <v>4.09</v>
      </c>
      <c r="X309" s="205">
        <v>0</v>
      </c>
      <c r="Y309" s="205">
        <v>0</v>
      </c>
      <c r="Z309" s="205">
        <v>0</v>
      </c>
      <c r="AA309" s="205">
        <v>4.09</v>
      </c>
      <c r="AB309" s="205">
        <v>0</v>
      </c>
      <c r="AC309" s="234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547</v>
      </c>
      <c r="P310" s="126" t="s">
        <v>1769</v>
      </c>
      <c r="Q310" s="126">
        <v>1</v>
      </c>
      <c r="S310" s="162">
        <v>46198</v>
      </c>
      <c r="T310" s="126">
        <v>51</v>
      </c>
      <c r="U310" s="205">
        <v>-5</v>
      </c>
      <c r="V310" s="205">
        <v>-5</v>
      </c>
      <c r="W310" s="205">
        <v>4.49</v>
      </c>
      <c r="X310" s="205">
        <v>0</v>
      </c>
      <c r="Y310" s="205">
        <v>0</v>
      </c>
      <c r="Z310" s="205">
        <v>0</v>
      </c>
      <c r="AA310" s="205">
        <v>4.49</v>
      </c>
      <c r="AB310" s="205">
        <v>0</v>
      </c>
      <c r="AC310" s="234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547</v>
      </c>
      <c r="P311" s="126" t="s">
        <v>1780</v>
      </c>
      <c r="Q311" s="126">
        <v>1</v>
      </c>
      <c r="S311" s="162">
        <v>46198</v>
      </c>
      <c r="T311" s="126">
        <v>195</v>
      </c>
      <c r="U311" s="205">
        <v>-12</v>
      </c>
      <c r="V311" s="205">
        <v>-3</v>
      </c>
      <c r="W311" s="205">
        <v>6.28</v>
      </c>
      <c r="X311" s="205">
        <v>0</v>
      </c>
      <c r="Y311" s="205">
        <v>0</v>
      </c>
      <c r="Z311" s="205">
        <v>0</v>
      </c>
      <c r="AA311" s="205">
        <v>6.28</v>
      </c>
      <c r="AB311" s="205">
        <v>0</v>
      </c>
      <c r="AC311" s="234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547</v>
      </c>
      <c r="P312" s="126" t="s">
        <v>1780</v>
      </c>
      <c r="Q312" s="126">
        <v>1</v>
      </c>
      <c r="S312" s="162">
        <v>46198</v>
      </c>
      <c r="T312" s="126">
        <v>187</v>
      </c>
      <c r="U312" s="205">
        <v>-24</v>
      </c>
      <c r="V312" s="205">
        <v>-6</v>
      </c>
      <c r="W312" s="205">
        <v>3.37</v>
      </c>
      <c r="X312" s="205">
        <v>0</v>
      </c>
      <c r="Y312" s="205">
        <v>0</v>
      </c>
      <c r="Z312" s="205">
        <v>0</v>
      </c>
      <c r="AA312" s="205">
        <v>3.37</v>
      </c>
      <c r="AB312" s="205">
        <v>0</v>
      </c>
      <c r="AC312" s="234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547</v>
      </c>
      <c r="P313" s="126" t="s">
        <v>1780</v>
      </c>
      <c r="Q313" s="126">
        <v>1</v>
      </c>
      <c r="S313" s="162">
        <v>46198</v>
      </c>
      <c r="T313" s="126">
        <v>153</v>
      </c>
      <c r="U313" s="205">
        <v>-4</v>
      </c>
      <c r="V313" s="205">
        <v>-0.33333333333333331</v>
      </c>
      <c r="W313" s="205">
        <v>3.3</v>
      </c>
      <c r="X313" s="205">
        <v>0</v>
      </c>
      <c r="Y313" s="205">
        <v>0</v>
      </c>
      <c r="Z313" s="205">
        <v>0</v>
      </c>
      <c r="AA313" s="205">
        <v>3.3</v>
      </c>
      <c r="AB313" s="205">
        <v>0</v>
      </c>
      <c r="AC313" s="234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547</v>
      </c>
      <c r="P314" s="126" t="s">
        <v>1780</v>
      </c>
      <c r="Q314" s="126">
        <v>1</v>
      </c>
      <c r="S314" s="162">
        <v>46198</v>
      </c>
      <c r="T314" s="126">
        <v>182</v>
      </c>
      <c r="U314" s="205">
        <v>-24</v>
      </c>
      <c r="V314" s="205">
        <v>-2</v>
      </c>
      <c r="W314" s="205">
        <v>2</v>
      </c>
      <c r="X314" s="205">
        <v>0</v>
      </c>
      <c r="Y314" s="205">
        <v>0</v>
      </c>
      <c r="Z314" s="205">
        <v>0</v>
      </c>
      <c r="AA314" s="205">
        <v>2</v>
      </c>
      <c r="AB314" s="205">
        <v>0</v>
      </c>
      <c r="AC314" s="234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547</v>
      </c>
      <c r="P315" s="126" t="s">
        <v>1780</v>
      </c>
      <c r="Q315" s="126">
        <v>1</v>
      </c>
      <c r="S315" s="162">
        <v>46198</v>
      </c>
      <c r="T315" s="126">
        <v>49</v>
      </c>
      <c r="U315" s="205">
        <v>-1</v>
      </c>
      <c r="V315" s="205">
        <v>-1</v>
      </c>
      <c r="W315" s="205">
        <v>0.28000000000000003</v>
      </c>
      <c r="X315" s="205">
        <v>0</v>
      </c>
      <c r="Y315" s="205">
        <v>0</v>
      </c>
      <c r="Z315" s="205">
        <v>0</v>
      </c>
      <c r="AA315" s="205">
        <v>0.28000000000000003</v>
      </c>
      <c r="AB315" s="205">
        <v>0</v>
      </c>
      <c r="AC315" s="234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547</v>
      </c>
      <c r="P316" s="126" t="s">
        <v>1797</v>
      </c>
      <c r="Q316" s="126">
        <v>1</v>
      </c>
      <c r="S316" s="162">
        <v>46198</v>
      </c>
      <c r="T316" s="126">
        <v>48</v>
      </c>
      <c r="U316" s="205">
        <v>-4</v>
      </c>
      <c r="V316" s="205">
        <v>-4</v>
      </c>
      <c r="W316" s="205">
        <v>0.12</v>
      </c>
      <c r="X316" s="205">
        <v>0</v>
      </c>
      <c r="Y316" s="205">
        <v>0</v>
      </c>
      <c r="Z316" s="205">
        <v>0</v>
      </c>
      <c r="AA316" s="205">
        <v>0.12</v>
      </c>
      <c r="AB316" s="205">
        <v>0</v>
      </c>
      <c r="AC316" s="234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547</v>
      </c>
      <c r="P317" s="126" t="s">
        <v>1797</v>
      </c>
      <c r="Q317" s="126">
        <v>1</v>
      </c>
      <c r="S317" s="162">
        <v>46198</v>
      </c>
      <c r="T317" s="126">
        <v>46</v>
      </c>
      <c r="U317" s="205">
        <v>-6</v>
      </c>
      <c r="V317" s="205">
        <v>-6</v>
      </c>
      <c r="W317" s="205">
        <v>0.15</v>
      </c>
      <c r="X317" s="205">
        <v>0</v>
      </c>
      <c r="Y317" s="205">
        <v>0</v>
      </c>
      <c r="Z317" s="205">
        <v>0</v>
      </c>
      <c r="AA317" s="205">
        <v>0.15</v>
      </c>
      <c r="AB317" s="205">
        <v>0</v>
      </c>
      <c r="AC317" s="234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547</v>
      </c>
      <c r="P318" s="126" t="s">
        <v>1797</v>
      </c>
      <c r="Q318" s="126">
        <v>1</v>
      </c>
      <c r="S318" s="162">
        <v>46198</v>
      </c>
      <c r="T318" s="126">
        <v>42</v>
      </c>
      <c r="U318" s="205">
        <v>-6</v>
      </c>
      <c r="V318" s="205">
        <v>-6</v>
      </c>
      <c r="W318" s="205">
        <v>0.24</v>
      </c>
      <c r="X318" s="205">
        <v>0</v>
      </c>
      <c r="Y318" s="205">
        <v>0</v>
      </c>
      <c r="Z318" s="205">
        <v>0</v>
      </c>
      <c r="AA318" s="205">
        <v>0.24</v>
      </c>
      <c r="AB318" s="205">
        <v>0</v>
      </c>
      <c r="AC318" s="234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547</v>
      </c>
      <c r="P319" s="126" t="s">
        <v>1797</v>
      </c>
      <c r="Q319" s="126">
        <v>1</v>
      </c>
      <c r="S319" s="162">
        <v>46198</v>
      </c>
      <c r="T319" s="126">
        <v>50</v>
      </c>
      <c r="U319" s="205">
        <v>-6</v>
      </c>
      <c r="V319" s="205">
        <v>-6</v>
      </c>
      <c r="W319" s="205">
        <v>0.12</v>
      </c>
      <c r="X319" s="205">
        <v>0</v>
      </c>
      <c r="Y319" s="205">
        <v>0</v>
      </c>
      <c r="Z319" s="205">
        <v>0</v>
      </c>
      <c r="AA319" s="205">
        <v>0.12</v>
      </c>
      <c r="AB319" s="205">
        <v>0</v>
      </c>
      <c r="AC319" s="234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547</v>
      </c>
      <c r="P320" s="126" t="s">
        <v>1797</v>
      </c>
      <c r="Q320" s="126">
        <v>1</v>
      </c>
      <c r="S320" s="162">
        <v>46198</v>
      </c>
      <c r="T320" s="126">
        <v>9</v>
      </c>
      <c r="U320" s="205">
        <v>-7</v>
      </c>
      <c r="V320" s="205">
        <v>-7</v>
      </c>
      <c r="W320" s="205">
        <v>1.1499999999999999</v>
      </c>
      <c r="X320" s="205">
        <v>0</v>
      </c>
      <c r="Y320" s="205">
        <v>0</v>
      </c>
      <c r="Z320" s="205">
        <v>0</v>
      </c>
      <c r="AA320" s="205">
        <v>1.1499999999999999</v>
      </c>
      <c r="AB320" s="205">
        <v>0</v>
      </c>
      <c r="AC320" s="234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547</v>
      </c>
      <c r="P321" s="126" t="s">
        <v>1797</v>
      </c>
      <c r="Q321" s="126">
        <v>1</v>
      </c>
      <c r="S321" s="162">
        <v>46198</v>
      </c>
      <c r="T321" s="126">
        <v>8</v>
      </c>
      <c r="U321" s="205">
        <v>-2</v>
      </c>
      <c r="V321" s="205">
        <v>-2</v>
      </c>
      <c r="W321" s="205">
        <v>1.32</v>
      </c>
      <c r="X321" s="205">
        <v>0</v>
      </c>
      <c r="Y321" s="205">
        <v>0</v>
      </c>
      <c r="Z321" s="205">
        <v>0</v>
      </c>
      <c r="AA321" s="205">
        <v>1.32</v>
      </c>
      <c r="AB321" s="205">
        <v>0</v>
      </c>
      <c r="AC321" s="234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547</v>
      </c>
      <c r="P322" s="126" t="s">
        <v>1797</v>
      </c>
      <c r="Q322" s="126">
        <v>1</v>
      </c>
      <c r="S322" s="162">
        <v>46198</v>
      </c>
      <c r="T322" s="126">
        <v>75</v>
      </c>
      <c r="U322" s="205">
        <v>-1</v>
      </c>
      <c r="V322" s="205">
        <v>-1</v>
      </c>
      <c r="W322" s="205">
        <v>0.13</v>
      </c>
      <c r="X322" s="205">
        <v>0</v>
      </c>
      <c r="Y322" s="205">
        <v>0</v>
      </c>
      <c r="Z322" s="205">
        <v>0</v>
      </c>
      <c r="AA322" s="205">
        <v>0.13</v>
      </c>
      <c r="AB322" s="205">
        <v>0</v>
      </c>
      <c r="AC322" s="234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547</v>
      </c>
      <c r="P323" s="126" t="s">
        <v>1797</v>
      </c>
      <c r="Q323" s="126">
        <v>1</v>
      </c>
      <c r="S323" s="162">
        <v>46198</v>
      </c>
      <c r="T323" s="126">
        <v>56</v>
      </c>
      <c r="U323" s="205">
        <v>-1</v>
      </c>
      <c r="V323" s="205">
        <v>-1</v>
      </c>
      <c r="W323" s="205">
        <v>0.55000000000000004</v>
      </c>
      <c r="X323" s="205">
        <v>0</v>
      </c>
      <c r="Y323" s="205">
        <v>0</v>
      </c>
      <c r="Z323" s="205">
        <v>0</v>
      </c>
      <c r="AA323" s="205">
        <v>0.55000000000000004</v>
      </c>
      <c r="AB323" s="205">
        <v>0</v>
      </c>
      <c r="AC323" s="234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547</v>
      </c>
      <c r="P324" s="126" t="s">
        <v>1825</v>
      </c>
      <c r="Q324" s="126">
        <v>1</v>
      </c>
      <c r="S324" s="162">
        <v>46198</v>
      </c>
      <c r="T324" s="126">
        <v>46</v>
      </c>
      <c r="U324" s="205">
        <v>-2</v>
      </c>
      <c r="V324" s="205">
        <v>-2</v>
      </c>
      <c r="W324" s="205">
        <v>0.15</v>
      </c>
      <c r="X324" s="205">
        <v>0</v>
      </c>
      <c r="Y324" s="205">
        <v>0</v>
      </c>
      <c r="Z324" s="205">
        <v>0</v>
      </c>
      <c r="AA324" s="205">
        <v>0.15</v>
      </c>
      <c r="AB324" s="205">
        <v>0</v>
      </c>
      <c r="AC324" s="234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547</v>
      </c>
      <c r="P325" s="126" t="s">
        <v>1825</v>
      </c>
      <c r="Q325" s="126">
        <v>1</v>
      </c>
      <c r="S325" s="162">
        <v>46198</v>
      </c>
      <c r="T325" s="126">
        <v>41</v>
      </c>
      <c r="U325" s="205">
        <v>-2</v>
      </c>
      <c r="V325" s="205">
        <v>-2</v>
      </c>
      <c r="W325" s="205">
        <v>0.53</v>
      </c>
      <c r="X325" s="205">
        <v>0</v>
      </c>
      <c r="Y325" s="205">
        <v>0</v>
      </c>
      <c r="Z325" s="205">
        <v>0</v>
      </c>
      <c r="AA325" s="205">
        <v>0.53</v>
      </c>
      <c r="AB325" s="205">
        <v>0</v>
      </c>
      <c r="AC325" s="234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547</v>
      </c>
      <c r="P326" s="126" t="s">
        <v>1825</v>
      </c>
      <c r="Q326" s="126">
        <v>1</v>
      </c>
      <c r="S326" s="162">
        <v>46198</v>
      </c>
      <c r="T326" s="126">
        <v>68</v>
      </c>
      <c r="U326" s="205">
        <v>-2</v>
      </c>
      <c r="V326" s="205">
        <v>-2</v>
      </c>
      <c r="W326" s="205">
        <v>0.53</v>
      </c>
      <c r="X326" s="205">
        <v>0</v>
      </c>
      <c r="Y326" s="205">
        <v>0</v>
      </c>
      <c r="Z326" s="205">
        <v>0</v>
      </c>
      <c r="AA326" s="205">
        <v>0.53</v>
      </c>
      <c r="AB326" s="205">
        <v>0</v>
      </c>
      <c r="AC326" s="234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547</v>
      </c>
      <c r="P327" s="126" t="s">
        <v>1825</v>
      </c>
      <c r="Q327" s="126">
        <v>1</v>
      </c>
      <c r="S327" s="162">
        <v>46198</v>
      </c>
      <c r="T327" s="126">
        <v>177</v>
      </c>
      <c r="U327" s="205">
        <v>-250</v>
      </c>
      <c r="V327" s="205">
        <v>-0.25</v>
      </c>
      <c r="W327" s="205">
        <v>4.1500000000000004</v>
      </c>
      <c r="X327" s="205">
        <v>0</v>
      </c>
      <c r="Y327" s="205">
        <v>0</v>
      </c>
      <c r="Z327" s="205">
        <v>0</v>
      </c>
      <c r="AA327" s="205">
        <v>4.1500000000000004</v>
      </c>
      <c r="AB327" s="205">
        <v>0</v>
      </c>
      <c r="AC327" s="234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547</v>
      </c>
      <c r="P328" s="126" t="s">
        <v>1825</v>
      </c>
      <c r="Q328" s="126">
        <v>1</v>
      </c>
      <c r="S328" s="162">
        <v>46198</v>
      </c>
      <c r="T328" s="126">
        <v>108</v>
      </c>
      <c r="U328" s="205">
        <v>-1</v>
      </c>
      <c r="V328" s="205">
        <v>-1</v>
      </c>
      <c r="W328" s="205">
        <v>2.7</v>
      </c>
      <c r="X328" s="205">
        <v>0</v>
      </c>
      <c r="Y328" s="205">
        <v>0</v>
      </c>
      <c r="Z328" s="205">
        <v>0</v>
      </c>
      <c r="AA328" s="205">
        <v>2.7</v>
      </c>
      <c r="AB328" s="205">
        <v>0</v>
      </c>
      <c r="AC328" s="234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547</v>
      </c>
      <c r="P329" s="126" t="s">
        <v>1825</v>
      </c>
      <c r="Q329" s="126">
        <v>1</v>
      </c>
      <c r="S329" s="162">
        <v>46198</v>
      </c>
      <c r="T329" s="126">
        <v>14</v>
      </c>
      <c r="U329" s="205">
        <v>-1</v>
      </c>
      <c r="V329" s="205">
        <v>-1</v>
      </c>
      <c r="W329" s="205">
        <v>3.3</v>
      </c>
      <c r="X329" s="205">
        <v>0</v>
      </c>
      <c r="Y329" s="205">
        <v>0</v>
      </c>
      <c r="Z329" s="205">
        <v>0</v>
      </c>
      <c r="AA329" s="205">
        <v>3.3</v>
      </c>
      <c r="AB329" s="205">
        <v>0</v>
      </c>
      <c r="AC329" s="234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547</v>
      </c>
      <c r="P330" s="126" t="s">
        <v>1825</v>
      </c>
      <c r="Q330" s="126">
        <v>1</v>
      </c>
      <c r="S330" s="162">
        <v>46198</v>
      </c>
      <c r="T330" s="126">
        <v>56</v>
      </c>
      <c r="U330" s="205">
        <v>-2</v>
      </c>
      <c r="V330" s="205">
        <v>-2</v>
      </c>
      <c r="W330" s="205">
        <v>0.55000000000000004</v>
      </c>
      <c r="X330" s="205">
        <v>0</v>
      </c>
      <c r="Y330" s="205">
        <v>0</v>
      </c>
      <c r="Z330" s="205">
        <v>0</v>
      </c>
      <c r="AA330" s="205">
        <v>0.55000000000000004</v>
      </c>
      <c r="AB330" s="205">
        <v>0</v>
      </c>
      <c r="AC330" s="234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547</v>
      </c>
      <c r="P331" s="126" t="s">
        <v>1825</v>
      </c>
      <c r="Q331" s="126">
        <v>1</v>
      </c>
      <c r="S331" s="162">
        <v>46198</v>
      </c>
      <c r="T331" s="126">
        <v>18</v>
      </c>
      <c r="U331" s="205">
        <v>-2</v>
      </c>
      <c r="V331" s="205">
        <v>-2</v>
      </c>
      <c r="W331" s="205">
        <v>1.35</v>
      </c>
      <c r="X331" s="205">
        <v>0</v>
      </c>
      <c r="Y331" s="205">
        <v>0</v>
      </c>
      <c r="Z331" s="205">
        <v>0</v>
      </c>
      <c r="AA331" s="205">
        <v>1.35</v>
      </c>
      <c r="AB331" s="205">
        <v>0</v>
      </c>
      <c r="AC331" s="234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547</v>
      </c>
      <c r="P332" s="126" t="s">
        <v>1825</v>
      </c>
      <c r="Q332" s="126">
        <v>1</v>
      </c>
      <c r="S332" s="162">
        <v>46198</v>
      </c>
      <c r="T332" s="126">
        <v>29</v>
      </c>
      <c r="U332" s="205">
        <v>-2</v>
      </c>
      <c r="V332" s="205">
        <v>-2</v>
      </c>
      <c r="W332" s="205">
        <v>4.2300000000000004</v>
      </c>
      <c r="X332" s="205">
        <v>0</v>
      </c>
      <c r="Y332" s="205">
        <v>0</v>
      </c>
      <c r="Z332" s="205">
        <v>0</v>
      </c>
      <c r="AA332" s="205">
        <v>4.2300000000000004</v>
      </c>
      <c r="AB332" s="205">
        <v>0</v>
      </c>
      <c r="AC332" s="234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547</v>
      </c>
      <c r="P333" s="126" t="s">
        <v>1855</v>
      </c>
      <c r="Q333" s="126">
        <v>1</v>
      </c>
      <c r="S333" s="162">
        <v>46199</v>
      </c>
      <c r="T333" s="126">
        <v>11</v>
      </c>
      <c r="U333" s="205">
        <v>-2</v>
      </c>
      <c r="V333" s="205">
        <v>-2</v>
      </c>
      <c r="W333" s="205">
        <v>9.52</v>
      </c>
      <c r="X333" s="205">
        <v>0</v>
      </c>
      <c r="Y333" s="205">
        <v>0</v>
      </c>
      <c r="Z333" s="205">
        <v>0</v>
      </c>
      <c r="AA333" s="205">
        <v>9.52</v>
      </c>
      <c r="AB333" s="205">
        <v>0</v>
      </c>
      <c r="AC333" s="234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547</v>
      </c>
      <c r="P334" s="126" t="s">
        <v>1855</v>
      </c>
      <c r="Q334" s="126">
        <v>1</v>
      </c>
      <c r="S334" s="162">
        <v>46199</v>
      </c>
      <c r="T334" s="126">
        <v>9</v>
      </c>
      <c r="U334" s="205">
        <v>-8</v>
      </c>
      <c r="V334" s="205">
        <v>-8</v>
      </c>
      <c r="W334" s="205">
        <v>1.1499999999999999</v>
      </c>
      <c r="X334" s="205">
        <v>0</v>
      </c>
      <c r="Y334" s="205">
        <v>0</v>
      </c>
      <c r="Z334" s="205">
        <v>0</v>
      </c>
      <c r="AA334" s="205">
        <v>1.1499999999999999</v>
      </c>
      <c r="AB334" s="205">
        <v>0</v>
      </c>
      <c r="AC334" s="234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547</v>
      </c>
      <c r="P335" s="126" t="s">
        <v>1855</v>
      </c>
      <c r="Q335" s="126">
        <v>1</v>
      </c>
      <c r="S335" s="162">
        <v>46199</v>
      </c>
      <c r="T335" s="126">
        <v>50</v>
      </c>
      <c r="U335" s="205">
        <v>-5</v>
      </c>
      <c r="V335" s="205">
        <v>-5</v>
      </c>
      <c r="W335" s="205">
        <v>0.12</v>
      </c>
      <c r="X335" s="205">
        <v>0</v>
      </c>
      <c r="Y335" s="205">
        <v>0</v>
      </c>
      <c r="Z335" s="205">
        <v>0</v>
      </c>
      <c r="AA335" s="205">
        <v>0.12</v>
      </c>
      <c r="AB335" s="205">
        <v>0</v>
      </c>
      <c r="AC335" s="234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547</v>
      </c>
      <c r="P336" s="126" t="s">
        <v>1855</v>
      </c>
      <c r="Q336" s="126">
        <v>1</v>
      </c>
      <c r="S336" s="162">
        <v>46199</v>
      </c>
      <c r="T336" s="126">
        <v>49</v>
      </c>
      <c r="U336" s="205">
        <v>-2</v>
      </c>
      <c r="V336" s="205">
        <v>-2</v>
      </c>
      <c r="W336" s="205">
        <v>0.28000000000000003</v>
      </c>
      <c r="X336" s="205">
        <v>0</v>
      </c>
      <c r="Y336" s="205">
        <v>0</v>
      </c>
      <c r="Z336" s="205">
        <v>0</v>
      </c>
      <c r="AA336" s="205">
        <v>0.28000000000000003</v>
      </c>
      <c r="AB336" s="205">
        <v>0</v>
      </c>
      <c r="AC336" s="234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547</v>
      </c>
      <c r="P337" s="126" t="s">
        <v>1855</v>
      </c>
      <c r="Q337" s="126">
        <v>1</v>
      </c>
      <c r="S337" s="162">
        <v>46199</v>
      </c>
      <c r="T337" s="126">
        <v>66</v>
      </c>
      <c r="U337" s="205">
        <v>-2</v>
      </c>
      <c r="V337" s="205">
        <v>-2</v>
      </c>
      <c r="W337" s="205">
        <v>0.41</v>
      </c>
      <c r="X337" s="205">
        <v>0</v>
      </c>
      <c r="Y337" s="205">
        <v>0</v>
      </c>
      <c r="Z337" s="205">
        <v>0</v>
      </c>
      <c r="AA337" s="205">
        <v>0.41</v>
      </c>
      <c r="AB337" s="205">
        <v>0</v>
      </c>
      <c r="AC337" s="234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547</v>
      </c>
      <c r="P338" s="126" t="s">
        <v>1872</v>
      </c>
      <c r="Q338" s="126">
        <v>1</v>
      </c>
      <c r="S338" s="162">
        <v>46199</v>
      </c>
      <c r="T338" s="126">
        <v>177</v>
      </c>
      <c r="U338" s="205">
        <v>-500</v>
      </c>
      <c r="V338" s="205">
        <v>-0.5</v>
      </c>
      <c r="W338" s="205">
        <v>4.1500000000000004</v>
      </c>
      <c r="X338" s="205">
        <v>0</v>
      </c>
      <c r="Y338" s="205">
        <v>0</v>
      </c>
      <c r="Z338" s="205">
        <v>0</v>
      </c>
      <c r="AA338" s="205">
        <v>4.1500000000000004</v>
      </c>
      <c r="AB338" s="205">
        <v>0</v>
      </c>
      <c r="AC338" s="234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547</v>
      </c>
      <c r="P339" s="126" t="s">
        <v>1877</v>
      </c>
      <c r="Q339" s="126">
        <v>1</v>
      </c>
      <c r="S339" s="162">
        <v>46199</v>
      </c>
      <c r="T339" s="126">
        <v>177</v>
      </c>
      <c r="U339" s="205">
        <v>-250</v>
      </c>
      <c r="V339" s="205">
        <v>-0.25</v>
      </c>
      <c r="W339" s="205">
        <v>4.1500000000000004</v>
      </c>
      <c r="X339" s="205">
        <v>0</v>
      </c>
      <c r="Y339" s="205">
        <v>0</v>
      </c>
      <c r="Z339" s="205">
        <v>0</v>
      </c>
      <c r="AA339" s="205">
        <v>4.1500000000000004</v>
      </c>
      <c r="AB339" s="205">
        <v>0</v>
      </c>
      <c r="AC339" s="234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547</v>
      </c>
      <c r="P340" s="126" t="s">
        <v>1877</v>
      </c>
      <c r="Q340" s="126">
        <v>1</v>
      </c>
      <c r="S340" s="162">
        <v>46199</v>
      </c>
      <c r="T340" s="126">
        <v>108</v>
      </c>
      <c r="U340" s="205">
        <v>-5</v>
      </c>
      <c r="V340" s="205">
        <v>-5</v>
      </c>
      <c r="W340" s="205">
        <v>2.7</v>
      </c>
      <c r="X340" s="205">
        <v>0</v>
      </c>
      <c r="Y340" s="205">
        <v>0</v>
      </c>
      <c r="Z340" s="205">
        <v>0</v>
      </c>
      <c r="AA340" s="205">
        <v>2.7</v>
      </c>
      <c r="AB340" s="205">
        <v>0</v>
      </c>
      <c r="AC340" s="234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547</v>
      </c>
      <c r="P341" s="126" t="s">
        <v>1877</v>
      </c>
      <c r="Q341" s="126">
        <v>1</v>
      </c>
      <c r="S341" s="162">
        <v>46199</v>
      </c>
      <c r="T341" s="126">
        <v>29</v>
      </c>
      <c r="U341" s="205">
        <v>-4</v>
      </c>
      <c r="V341" s="205">
        <v>-4</v>
      </c>
      <c r="W341" s="205">
        <v>4.2300000000000004</v>
      </c>
      <c r="X341" s="205">
        <v>0</v>
      </c>
      <c r="Y341" s="205">
        <v>0</v>
      </c>
      <c r="Z341" s="205">
        <v>0</v>
      </c>
      <c r="AA341" s="205">
        <v>4.2300000000000004</v>
      </c>
      <c r="AB341" s="205">
        <v>0</v>
      </c>
      <c r="AC341" s="234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547</v>
      </c>
      <c r="P342" s="126" t="s">
        <v>1889</v>
      </c>
      <c r="Q342" s="126">
        <v>1</v>
      </c>
      <c r="S342" s="162">
        <v>46200</v>
      </c>
      <c r="T342" s="126">
        <v>51</v>
      </c>
      <c r="U342" s="205">
        <v>-9</v>
      </c>
      <c r="V342" s="205">
        <v>-9</v>
      </c>
      <c r="W342" s="205">
        <v>4.49</v>
      </c>
      <c r="X342" s="205">
        <v>0</v>
      </c>
      <c r="Y342" s="205">
        <v>0</v>
      </c>
      <c r="Z342" s="205">
        <v>0</v>
      </c>
      <c r="AA342" s="205">
        <v>4.49</v>
      </c>
      <c r="AB342" s="205">
        <v>0</v>
      </c>
      <c r="AC342" s="234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547</v>
      </c>
      <c r="P343" s="126" t="s">
        <v>1894</v>
      </c>
      <c r="Q343" s="126">
        <v>1</v>
      </c>
      <c r="S343" s="162">
        <v>46200</v>
      </c>
      <c r="T343" s="126">
        <v>183</v>
      </c>
      <c r="U343" s="205">
        <v>-192</v>
      </c>
      <c r="V343" s="205">
        <v>-16</v>
      </c>
      <c r="W343" s="205">
        <v>4</v>
      </c>
      <c r="X343" s="205">
        <v>0</v>
      </c>
      <c r="Y343" s="205">
        <v>0</v>
      </c>
      <c r="Z343" s="205">
        <v>0</v>
      </c>
      <c r="AA343" s="205">
        <v>4</v>
      </c>
      <c r="AB343" s="205">
        <v>0</v>
      </c>
      <c r="AC343" s="234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547</v>
      </c>
      <c r="P344" s="126" t="s">
        <v>1894</v>
      </c>
      <c r="Q344" s="126">
        <v>1</v>
      </c>
      <c r="S344" s="162">
        <v>46200</v>
      </c>
      <c r="T344" s="126">
        <v>181</v>
      </c>
      <c r="U344" s="205">
        <v>-120</v>
      </c>
      <c r="V344" s="205">
        <v>-10</v>
      </c>
      <c r="W344" s="205">
        <v>1</v>
      </c>
      <c r="X344" s="205">
        <v>0</v>
      </c>
      <c r="Y344" s="205">
        <v>0</v>
      </c>
      <c r="Z344" s="205">
        <v>0</v>
      </c>
      <c r="AA344" s="205">
        <v>1</v>
      </c>
      <c r="AB344" s="205">
        <v>0</v>
      </c>
      <c r="AC344" s="234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547</v>
      </c>
      <c r="P345" s="126" t="s">
        <v>1894</v>
      </c>
      <c r="Q345" s="126">
        <v>1</v>
      </c>
      <c r="S345" s="162">
        <v>46200</v>
      </c>
      <c r="T345" s="126">
        <v>195</v>
      </c>
      <c r="U345" s="205">
        <v>-8</v>
      </c>
      <c r="V345" s="205">
        <v>-2</v>
      </c>
      <c r="W345" s="205">
        <v>6.28</v>
      </c>
      <c r="X345" s="205">
        <v>0</v>
      </c>
      <c r="Y345" s="205">
        <v>0</v>
      </c>
      <c r="Z345" s="205">
        <v>0</v>
      </c>
      <c r="AA345" s="205">
        <v>6.28</v>
      </c>
      <c r="AB345" s="205">
        <v>0</v>
      </c>
      <c r="AC345" s="234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547</v>
      </c>
      <c r="P346" s="126" t="s">
        <v>1894</v>
      </c>
      <c r="Q346" s="126">
        <v>1</v>
      </c>
      <c r="S346" s="162">
        <v>46200</v>
      </c>
      <c r="T346" s="126">
        <v>16</v>
      </c>
      <c r="U346" s="205">
        <v>-2</v>
      </c>
      <c r="V346" s="205">
        <v>-2</v>
      </c>
      <c r="W346" s="205">
        <v>2.1</v>
      </c>
      <c r="X346" s="205">
        <v>0</v>
      </c>
      <c r="Y346" s="205">
        <v>0</v>
      </c>
      <c r="Z346" s="205">
        <v>0</v>
      </c>
      <c r="AA346" s="205">
        <v>2.1</v>
      </c>
      <c r="AB346" s="205">
        <v>0</v>
      </c>
      <c r="AC346" s="234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547</v>
      </c>
      <c r="P347" s="126" t="s">
        <v>1908</v>
      </c>
      <c r="Q347" s="126">
        <v>1</v>
      </c>
      <c r="S347" s="162">
        <v>46200</v>
      </c>
      <c r="T347" s="126">
        <v>177</v>
      </c>
      <c r="U347" s="205">
        <v>-250</v>
      </c>
      <c r="V347" s="205">
        <v>-0.25</v>
      </c>
      <c r="W347" s="205">
        <v>4.1500000000000004</v>
      </c>
      <c r="X347" s="205">
        <v>0</v>
      </c>
      <c r="Y347" s="205">
        <v>0</v>
      </c>
      <c r="Z347" s="205">
        <v>0</v>
      </c>
      <c r="AA347" s="205">
        <v>4.1500000000000004</v>
      </c>
      <c r="AB347" s="205">
        <v>0</v>
      </c>
      <c r="AC347" s="234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547</v>
      </c>
      <c r="P348" s="126" t="s">
        <v>1908</v>
      </c>
      <c r="Q348" s="126">
        <v>1</v>
      </c>
      <c r="S348" s="162">
        <v>46200</v>
      </c>
      <c r="T348" s="126">
        <v>4</v>
      </c>
      <c r="U348" s="205">
        <v>-7</v>
      </c>
      <c r="V348" s="205">
        <v>-7</v>
      </c>
      <c r="W348" s="205">
        <v>5.8</v>
      </c>
      <c r="X348" s="205">
        <v>0</v>
      </c>
      <c r="Y348" s="205">
        <v>0</v>
      </c>
      <c r="Z348" s="205">
        <v>0</v>
      </c>
      <c r="AA348" s="205">
        <v>5.8</v>
      </c>
      <c r="AB348" s="205">
        <v>0</v>
      </c>
      <c r="AC348" s="234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547</v>
      </c>
      <c r="P349" s="126" t="s">
        <v>1917</v>
      </c>
      <c r="Q349" s="126">
        <v>1</v>
      </c>
      <c r="S349" s="162">
        <v>46201</v>
      </c>
      <c r="T349" s="126">
        <v>177</v>
      </c>
      <c r="U349" s="205">
        <v>-500</v>
      </c>
      <c r="V349" s="205">
        <v>-0.5</v>
      </c>
      <c r="W349" s="205">
        <v>4.1500000000000004</v>
      </c>
      <c r="X349" s="205">
        <v>0</v>
      </c>
      <c r="Y349" s="205">
        <v>0</v>
      </c>
      <c r="Z349" s="205">
        <v>0</v>
      </c>
      <c r="AA349" s="205">
        <v>4.1500000000000004</v>
      </c>
      <c r="AB349" s="205">
        <v>0</v>
      </c>
      <c r="AC349" s="234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547</v>
      </c>
      <c r="P350" s="126" t="s">
        <v>1917</v>
      </c>
      <c r="Q350" s="126">
        <v>1</v>
      </c>
      <c r="S350" s="162">
        <v>46201</v>
      </c>
      <c r="T350" s="126">
        <v>61</v>
      </c>
      <c r="U350" s="205">
        <v>-1</v>
      </c>
      <c r="V350" s="205">
        <v>-1</v>
      </c>
      <c r="W350" s="205">
        <v>6.41</v>
      </c>
      <c r="X350" s="205">
        <v>0</v>
      </c>
      <c r="Y350" s="205">
        <v>0</v>
      </c>
      <c r="Z350" s="205">
        <v>0</v>
      </c>
      <c r="AA350" s="205">
        <v>6.41</v>
      </c>
      <c r="AB350" s="205">
        <v>0</v>
      </c>
      <c r="AC350" s="234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547</v>
      </c>
      <c r="P351" s="126" t="s">
        <v>1917</v>
      </c>
      <c r="Q351" s="126">
        <v>1</v>
      </c>
      <c r="S351" s="162">
        <v>46201</v>
      </c>
      <c r="T351" s="126">
        <v>146</v>
      </c>
      <c r="U351" s="205">
        <v>-5</v>
      </c>
      <c r="V351" s="205">
        <v>-5</v>
      </c>
      <c r="W351" s="205">
        <v>0.04</v>
      </c>
      <c r="X351" s="205">
        <v>0</v>
      </c>
      <c r="Y351" s="205">
        <v>0</v>
      </c>
      <c r="Z351" s="205">
        <v>0</v>
      </c>
      <c r="AA351" s="205">
        <v>0.04</v>
      </c>
      <c r="AB351" s="205">
        <v>0</v>
      </c>
      <c r="AC351" s="234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547</v>
      </c>
      <c r="P352" s="126" t="s">
        <v>1932</v>
      </c>
      <c r="Q352" s="126">
        <v>1</v>
      </c>
      <c r="S352" s="162">
        <v>46201</v>
      </c>
      <c r="T352" s="126">
        <v>176</v>
      </c>
      <c r="U352" s="205">
        <v>-50</v>
      </c>
      <c r="V352" s="205">
        <v>-0.05</v>
      </c>
      <c r="W352" s="205">
        <v>4.25</v>
      </c>
      <c r="X352" s="205">
        <v>0</v>
      </c>
      <c r="Y352" s="205">
        <v>0</v>
      </c>
      <c r="Z352" s="205">
        <v>0</v>
      </c>
      <c r="AA352" s="205">
        <v>4.25</v>
      </c>
      <c r="AB352" s="205">
        <v>0</v>
      </c>
      <c r="AC352" s="234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547</v>
      </c>
      <c r="P353" s="126" t="s">
        <v>1932</v>
      </c>
      <c r="Q353" s="126">
        <v>1</v>
      </c>
      <c r="S353" s="162">
        <v>46201</v>
      </c>
      <c r="T353" s="126">
        <v>66</v>
      </c>
      <c r="U353" s="205">
        <v>-2</v>
      </c>
      <c r="V353" s="205">
        <v>-2</v>
      </c>
      <c r="W353" s="205">
        <v>0.41</v>
      </c>
      <c r="X353" s="205">
        <v>0</v>
      </c>
      <c r="Y353" s="205">
        <v>0</v>
      </c>
      <c r="Z353" s="205">
        <v>0</v>
      </c>
      <c r="AA353" s="205">
        <v>0.41</v>
      </c>
      <c r="AB353" s="205">
        <v>0</v>
      </c>
      <c r="AC353" s="234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547</v>
      </c>
      <c r="P354" s="126" t="s">
        <v>1932</v>
      </c>
      <c r="Q354" s="126">
        <v>1</v>
      </c>
      <c r="S354" s="162">
        <v>46201</v>
      </c>
      <c r="T354" s="126">
        <v>75</v>
      </c>
      <c r="U354" s="205">
        <v>-2</v>
      </c>
      <c r="V354" s="205">
        <v>-2</v>
      </c>
      <c r="W354" s="205">
        <v>0.13</v>
      </c>
      <c r="X354" s="205">
        <v>0</v>
      </c>
      <c r="Y354" s="205">
        <v>0</v>
      </c>
      <c r="Z354" s="205">
        <v>0</v>
      </c>
      <c r="AA354" s="205">
        <v>0.13</v>
      </c>
      <c r="AB354" s="205">
        <v>0</v>
      </c>
      <c r="AC354" s="234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547</v>
      </c>
      <c r="P355" s="126" t="s">
        <v>1932</v>
      </c>
      <c r="Q355" s="126">
        <v>1</v>
      </c>
      <c r="S355" s="162">
        <v>46201</v>
      </c>
      <c r="T355" s="126">
        <v>182</v>
      </c>
      <c r="U355" s="205">
        <v>-12</v>
      </c>
      <c r="V355" s="205">
        <v>-1</v>
      </c>
      <c r="W355" s="205">
        <v>2</v>
      </c>
      <c r="X355" s="205">
        <v>0</v>
      </c>
      <c r="Y355" s="205">
        <v>0</v>
      </c>
      <c r="Z355" s="205">
        <v>0</v>
      </c>
      <c r="AA355" s="205">
        <v>2</v>
      </c>
      <c r="AB355" s="205">
        <v>0</v>
      </c>
      <c r="AC355" s="234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547</v>
      </c>
      <c r="P356" s="126" t="s">
        <v>1932</v>
      </c>
      <c r="Q356" s="126">
        <v>1</v>
      </c>
      <c r="S356" s="162">
        <v>46201</v>
      </c>
      <c r="T356" s="126">
        <v>105</v>
      </c>
      <c r="U356" s="205">
        <v>-1</v>
      </c>
      <c r="V356" s="205">
        <v>-8.3333333333333329E-2</v>
      </c>
      <c r="W356" s="205">
        <v>1.1000000000000001</v>
      </c>
      <c r="X356" s="205">
        <v>0</v>
      </c>
      <c r="Y356" s="205">
        <v>0</v>
      </c>
      <c r="Z356" s="205">
        <v>0</v>
      </c>
      <c r="AA356" s="205">
        <v>1.1000000000000001</v>
      </c>
      <c r="AB356" s="205">
        <v>0</v>
      </c>
      <c r="AC356" s="234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547</v>
      </c>
      <c r="P357" s="126" t="s">
        <v>1932</v>
      </c>
      <c r="Q357" s="126">
        <v>1</v>
      </c>
      <c r="S357" s="162">
        <v>46201</v>
      </c>
      <c r="T357" s="126">
        <v>34</v>
      </c>
      <c r="U357" s="205">
        <v>-1</v>
      </c>
      <c r="V357" s="205">
        <v>-1</v>
      </c>
      <c r="W357" s="205">
        <v>0.5</v>
      </c>
      <c r="X357" s="205">
        <v>0</v>
      </c>
      <c r="Y357" s="205">
        <v>0</v>
      </c>
      <c r="Z357" s="205">
        <v>0</v>
      </c>
      <c r="AA357" s="205">
        <v>0.5</v>
      </c>
      <c r="AB357" s="205">
        <v>0</v>
      </c>
      <c r="AC357" s="234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547</v>
      </c>
      <c r="P358" s="126" t="s">
        <v>1932</v>
      </c>
      <c r="Q358" s="126">
        <v>1</v>
      </c>
      <c r="S358" s="162">
        <v>46201</v>
      </c>
      <c r="T358" s="126">
        <v>50</v>
      </c>
      <c r="U358" s="205">
        <v>-4</v>
      </c>
      <c r="V358" s="205">
        <v>-4</v>
      </c>
      <c r="W358" s="205">
        <v>0.12</v>
      </c>
      <c r="X358" s="205">
        <v>0</v>
      </c>
      <c r="Y358" s="205">
        <v>0</v>
      </c>
      <c r="Z358" s="205">
        <v>0</v>
      </c>
      <c r="AA358" s="205">
        <v>0.12</v>
      </c>
      <c r="AB358" s="205">
        <v>0</v>
      </c>
      <c r="AC358" s="234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547</v>
      </c>
      <c r="P359" s="126" t="s">
        <v>1932</v>
      </c>
      <c r="Q359" s="126">
        <v>1</v>
      </c>
      <c r="S359" s="162">
        <v>46201</v>
      </c>
      <c r="T359" s="126">
        <v>142</v>
      </c>
      <c r="U359" s="205">
        <v>-3</v>
      </c>
      <c r="V359" s="205">
        <v>-0.25</v>
      </c>
      <c r="W359" s="205">
        <v>0.34</v>
      </c>
      <c r="X359" s="205">
        <v>0</v>
      </c>
      <c r="Y359" s="205">
        <v>0</v>
      </c>
      <c r="Z359" s="205">
        <v>0</v>
      </c>
      <c r="AA359" s="205">
        <v>0.34</v>
      </c>
      <c r="AB359" s="205">
        <v>0</v>
      </c>
      <c r="AC359" s="234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547</v>
      </c>
      <c r="P360" s="126" t="s">
        <v>1932</v>
      </c>
      <c r="Q360" s="126">
        <v>1</v>
      </c>
      <c r="S360" s="162">
        <v>46201</v>
      </c>
      <c r="T360" s="126">
        <v>144</v>
      </c>
      <c r="U360" s="205">
        <v>-2</v>
      </c>
      <c r="V360" s="205">
        <v>-0.04</v>
      </c>
      <c r="W360" s="205">
        <v>0.3</v>
      </c>
      <c r="X360" s="205">
        <v>0</v>
      </c>
      <c r="Y360" s="205">
        <v>0</v>
      </c>
      <c r="Z360" s="205">
        <v>0</v>
      </c>
      <c r="AA360" s="205">
        <v>0.3</v>
      </c>
      <c r="AB360" s="205">
        <v>0</v>
      </c>
      <c r="AC360" s="234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547</v>
      </c>
      <c r="P361" s="126" t="s">
        <v>1932</v>
      </c>
      <c r="Q361" s="126">
        <v>1</v>
      </c>
      <c r="S361" s="162">
        <v>46201</v>
      </c>
      <c r="T361" s="126">
        <v>29</v>
      </c>
      <c r="U361" s="205">
        <v>-2</v>
      </c>
      <c r="V361" s="205">
        <v>-2</v>
      </c>
      <c r="W361" s="205">
        <v>4.2300000000000004</v>
      </c>
      <c r="X361" s="205">
        <v>0</v>
      </c>
      <c r="Y361" s="205">
        <v>0</v>
      </c>
      <c r="Z361" s="205">
        <v>0</v>
      </c>
      <c r="AA361" s="205">
        <v>4.2300000000000004</v>
      </c>
      <c r="AB361" s="205">
        <v>0</v>
      </c>
      <c r="AC361" s="234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547</v>
      </c>
      <c r="P362" s="126" t="s">
        <v>1932</v>
      </c>
      <c r="Q362" s="126">
        <v>1</v>
      </c>
      <c r="S362" s="162">
        <v>46201</v>
      </c>
      <c r="T362" s="126">
        <v>37</v>
      </c>
      <c r="U362" s="205">
        <v>-1</v>
      </c>
      <c r="V362" s="205">
        <v>-1</v>
      </c>
      <c r="W362" s="205">
        <v>0.66</v>
      </c>
      <c r="X362" s="205">
        <v>0</v>
      </c>
      <c r="Y362" s="205">
        <v>0</v>
      </c>
      <c r="Z362" s="205">
        <v>0</v>
      </c>
      <c r="AA362" s="205">
        <v>0.66</v>
      </c>
      <c r="AB362" s="205">
        <v>0</v>
      </c>
      <c r="AC362" s="234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547</v>
      </c>
      <c r="P363" s="126" t="s">
        <v>1932</v>
      </c>
      <c r="Q363" s="126">
        <v>1</v>
      </c>
      <c r="S363" s="162">
        <v>46201</v>
      </c>
      <c r="T363" s="126">
        <v>49</v>
      </c>
      <c r="U363" s="205">
        <v>-3</v>
      </c>
      <c r="V363" s="205">
        <v>-3</v>
      </c>
      <c r="W363" s="205">
        <v>0.28000000000000003</v>
      </c>
      <c r="X363" s="205">
        <v>0</v>
      </c>
      <c r="Y363" s="205">
        <v>0</v>
      </c>
      <c r="Z363" s="205">
        <v>0</v>
      </c>
      <c r="AA363" s="205">
        <v>0.28000000000000003</v>
      </c>
      <c r="AB363" s="205">
        <v>0</v>
      </c>
      <c r="AC363" s="234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547</v>
      </c>
      <c r="P364" s="126" t="s">
        <v>1932</v>
      </c>
      <c r="Q364" s="126">
        <v>1</v>
      </c>
      <c r="S364" s="162">
        <v>46201</v>
      </c>
      <c r="T364" s="126">
        <v>108</v>
      </c>
      <c r="U364" s="205">
        <v>-1</v>
      </c>
      <c r="V364" s="205">
        <v>-1</v>
      </c>
      <c r="W364" s="205">
        <v>2.7</v>
      </c>
      <c r="X364" s="205">
        <v>0</v>
      </c>
      <c r="Y364" s="205">
        <v>0</v>
      </c>
      <c r="Z364" s="205">
        <v>0</v>
      </c>
      <c r="AA364" s="205">
        <v>2.7</v>
      </c>
      <c r="AB364" s="205">
        <v>0</v>
      </c>
      <c r="AC364" s="234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547</v>
      </c>
      <c r="P365" s="126" t="s">
        <v>1932</v>
      </c>
      <c r="Q365" s="126">
        <v>1</v>
      </c>
      <c r="S365" s="162">
        <v>46201</v>
      </c>
      <c r="T365" s="126">
        <v>153</v>
      </c>
      <c r="U365" s="205">
        <v>-2</v>
      </c>
      <c r="V365" s="205">
        <v>-0.16666666666666666</v>
      </c>
      <c r="W365" s="205">
        <v>3.3</v>
      </c>
      <c r="X365" s="205">
        <v>0</v>
      </c>
      <c r="Y365" s="205">
        <v>0</v>
      </c>
      <c r="Z365" s="205">
        <v>0</v>
      </c>
      <c r="AA365" s="205">
        <v>3.3</v>
      </c>
      <c r="AB365" s="205">
        <v>0</v>
      </c>
      <c r="AC365" s="234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547</v>
      </c>
      <c r="P366" s="126" t="s">
        <v>1932</v>
      </c>
      <c r="Q366" s="126">
        <v>1</v>
      </c>
      <c r="S366" s="162">
        <v>46201</v>
      </c>
      <c r="T366" s="126">
        <v>181</v>
      </c>
      <c r="U366" s="205">
        <v>-12</v>
      </c>
      <c r="V366" s="205">
        <v>-1</v>
      </c>
      <c r="W366" s="205">
        <v>1</v>
      </c>
      <c r="X366" s="205">
        <v>0</v>
      </c>
      <c r="Y366" s="205">
        <v>0</v>
      </c>
      <c r="Z366" s="205">
        <v>0</v>
      </c>
      <c r="AA366" s="205">
        <v>1</v>
      </c>
      <c r="AB366" s="205">
        <v>0</v>
      </c>
      <c r="AC366" s="234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547</v>
      </c>
      <c r="P367" s="126" t="s">
        <v>1932</v>
      </c>
      <c r="Q367" s="126">
        <v>1</v>
      </c>
      <c r="S367" s="162">
        <v>46201</v>
      </c>
      <c r="T367" s="126">
        <v>101</v>
      </c>
      <c r="U367" s="205">
        <v>-500</v>
      </c>
      <c r="V367" s="205">
        <v>-0.1111111111111111</v>
      </c>
      <c r="W367" s="205">
        <v>0</v>
      </c>
      <c r="X367" s="205">
        <v>0</v>
      </c>
      <c r="Y367" s="205">
        <v>0</v>
      </c>
      <c r="Z367" s="205">
        <v>0</v>
      </c>
      <c r="AA367" s="205">
        <v>0</v>
      </c>
      <c r="AB367" s="205">
        <v>0</v>
      </c>
      <c r="AC367" s="234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547</v>
      </c>
      <c r="P368" s="126" t="s">
        <v>1932</v>
      </c>
      <c r="Q368" s="126">
        <v>1</v>
      </c>
      <c r="S368" s="162">
        <v>46201</v>
      </c>
      <c r="T368" s="126">
        <v>7</v>
      </c>
      <c r="U368" s="205">
        <v>-1</v>
      </c>
      <c r="V368" s="205">
        <v>-1</v>
      </c>
      <c r="W368" s="205">
        <v>1.79</v>
      </c>
      <c r="X368" s="205">
        <v>0</v>
      </c>
      <c r="Y368" s="205">
        <v>0</v>
      </c>
      <c r="Z368" s="205">
        <v>0</v>
      </c>
      <c r="AA368" s="205">
        <v>1.79</v>
      </c>
      <c r="AB368" s="205">
        <v>0</v>
      </c>
      <c r="AC368" s="234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547</v>
      </c>
      <c r="P369" s="126" t="s">
        <v>1932</v>
      </c>
      <c r="Q369" s="126">
        <v>1</v>
      </c>
      <c r="S369" s="162">
        <v>46201</v>
      </c>
      <c r="T369" s="126">
        <v>13</v>
      </c>
      <c r="U369" s="205">
        <v>-1</v>
      </c>
      <c r="V369" s="205">
        <v>-1</v>
      </c>
      <c r="W369" s="205">
        <v>5.3</v>
      </c>
      <c r="X369" s="205">
        <v>0</v>
      </c>
      <c r="Y369" s="205">
        <v>0</v>
      </c>
      <c r="Z369" s="205">
        <v>0</v>
      </c>
      <c r="AA369" s="205">
        <v>5.3</v>
      </c>
      <c r="AB369" s="205">
        <v>0</v>
      </c>
      <c r="AC369" s="234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547</v>
      </c>
      <c r="P370" s="126" t="s">
        <v>1985</v>
      </c>
      <c r="Q370" s="126">
        <v>1</v>
      </c>
      <c r="S370" s="162">
        <v>46201</v>
      </c>
      <c r="T370" s="126">
        <v>1</v>
      </c>
      <c r="U370" s="205">
        <v>-1</v>
      </c>
      <c r="V370" s="205">
        <v>-1</v>
      </c>
      <c r="W370" s="205">
        <v>27.34</v>
      </c>
      <c r="X370" s="205">
        <v>0</v>
      </c>
      <c r="Y370" s="205">
        <v>0</v>
      </c>
      <c r="Z370" s="205">
        <v>0</v>
      </c>
      <c r="AA370" s="205">
        <v>27.34</v>
      </c>
      <c r="AB370" s="205">
        <v>0</v>
      </c>
      <c r="AC370" s="234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547</v>
      </c>
      <c r="P371" s="126" t="s">
        <v>1985</v>
      </c>
      <c r="Q371" s="126">
        <v>1</v>
      </c>
      <c r="S371" s="162">
        <v>46201</v>
      </c>
      <c r="T371" s="126">
        <v>26</v>
      </c>
      <c r="U371" s="205">
        <v>-1</v>
      </c>
      <c r="V371" s="205">
        <v>-1</v>
      </c>
      <c r="W371" s="205">
        <v>3.01</v>
      </c>
      <c r="X371" s="205">
        <v>0</v>
      </c>
      <c r="Y371" s="205">
        <v>0</v>
      </c>
      <c r="Z371" s="205">
        <v>0</v>
      </c>
      <c r="AA371" s="205">
        <v>3.01</v>
      </c>
      <c r="AB371" s="205">
        <v>0</v>
      </c>
      <c r="AC371" s="234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547</v>
      </c>
      <c r="P372" s="126" t="s">
        <v>1985</v>
      </c>
      <c r="Q372" s="126">
        <v>1</v>
      </c>
      <c r="S372" s="162">
        <v>46201</v>
      </c>
      <c r="T372" s="126">
        <v>4</v>
      </c>
      <c r="U372" s="205">
        <v>-1</v>
      </c>
      <c r="V372" s="205">
        <v>-1</v>
      </c>
      <c r="W372" s="205">
        <v>5.8</v>
      </c>
      <c r="X372" s="205">
        <v>0</v>
      </c>
      <c r="Y372" s="205">
        <v>0</v>
      </c>
      <c r="Z372" s="205">
        <v>0</v>
      </c>
      <c r="AA372" s="205">
        <v>5.8</v>
      </c>
      <c r="AB372" s="205">
        <v>0</v>
      </c>
      <c r="AC372" s="234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547</v>
      </c>
      <c r="P373" s="126" t="s">
        <v>1985</v>
      </c>
      <c r="Q373" s="126">
        <v>1</v>
      </c>
      <c r="S373" s="162">
        <v>46201</v>
      </c>
      <c r="T373" s="126">
        <v>34</v>
      </c>
      <c r="U373" s="205">
        <v>-1</v>
      </c>
      <c r="V373" s="205">
        <v>-1</v>
      </c>
      <c r="W373" s="205">
        <v>0.5</v>
      </c>
      <c r="X373" s="205">
        <v>0</v>
      </c>
      <c r="Y373" s="205">
        <v>0</v>
      </c>
      <c r="Z373" s="205">
        <v>0</v>
      </c>
      <c r="AA373" s="205">
        <v>0.5</v>
      </c>
      <c r="AB373" s="205">
        <v>0</v>
      </c>
      <c r="AC373" s="234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547</v>
      </c>
      <c r="P374" s="126" t="s">
        <v>1985</v>
      </c>
      <c r="Q374" s="126">
        <v>1</v>
      </c>
      <c r="S374" s="162">
        <v>46201</v>
      </c>
      <c r="T374" s="126">
        <v>20</v>
      </c>
      <c r="U374" s="205">
        <v>-10</v>
      </c>
      <c r="V374" s="205">
        <v>-10</v>
      </c>
      <c r="W374" s="205">
        <v>5.03</v>
      </c>
      <c r="X374" s="205">
        <v>0</v>
      </c>
      <c r="Y374" s="205">
        <v>0</v>
      </c>
      <c r="Z374" s="205">
        <v>0</v>
      </c>
      <c r="AA374" s="205">
        <v>5.03</v>
      </c>
      <c r="AB374" s="205">
        <v>0</v>
      </c>
      <c r="AC374" s="234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547</v>
      </c>
      <c r="P375" s="126" t="s">
        <v>1985</v>
      </c>
      <c r="Q375" s="126">
        <v>1</v>
      </c>
      <c r="S375" s="162">
        <v>46201</v>
      </c>
      <c r="T375" s="126">
        <v>49</v>
      </c>
      <c r="U375" s="205">
        <v>-5</v>
      </c>
      <c r="V375" s="205">
        <v>-5</v>
      </c>
      <c r="W375" s="205">
        <v>0.28000000000000003</v>
      </c>
      <c r="X375" s="205">
        <v>0</v>
      </c>
      <c r="Y375" s="205">
        <v>0</v>
      </c>
      <c r="Z375" s="205">
        <v>0</v>
      </c>
      <c r="AA375" s="205">
        <v>0.28000000000000003</v>
      </c>
      <c r="AB375" s="205">
        <v>0</v>
      </c>
      <c r="AC375" s="234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547</v>
      </c>
      <c r="P376" s="126" t="s">
        <v>1985</v>
      </c>
      <c r="Q376" s="126">
        <v>1</v>
      </c>
      <c r="S376" s="162">
        <v>46201</v>
      </c>
      <c r="T376" s="126">
        <v>50</v>
      </c>
      <c r="U376" s="205">
        <v>-5</v>
      </c>
      <c r="V376" s="205">
        <v>-5</v>
      </c>
      <c r="W376" s="205">
        <v>0.12</v>
      </c>
      <c r="X376" s="205">
        <v>0</v>
      </c>
      <c r="Y376" s="205">
        <v>0</v>
      </c>
      <c r="Z376" s="205">
        <v>0</v>
      </c>
      <c r="AA376" s="205">
        <v>0.12</v>
      </c>
      <c r="AB376" s="205">
        <v>0</v>
      </c>
      <c r="AC376" s="234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547</v>
      </c>
      <c r="P377" s="126" t="s">
        <v>1985</v>
      </c>
      <c r="Q377" s="126">
        <v>1</v>
      </c>
      <c r="S377" s="162">
        <v>46201</v>
      </c>
      <c r="T377" s="126">
        <v>71</v>
      </c>
      <c r="U377" s="205">
        <v>-2</v>
      </c>
      <c r="V377" s="205">
        <v>-2</v>
      </c>
      <c r="W377" s="205">
        <v>0.11</v>
      </c>
      <c r="X377" s="205">
        <v>0</v>
      </c>
      <c r="Y377" s="205">
        <v>0</v>
      </c>
      <c r="Z377" s="205">
        <v>0</v>
      </c>
      <c r="AA377" s="205">
        <v>0.11</v>
      </c>
      <c r="AB377" s="205">
        <v>0</v>
      </c>
      <c r="AC377" s="234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547</v>
      </c>
      <c r="P378" s="126" t="s">
        <v>1985</v>
      </c>
      <c r="Q378" s="126">
        <v>1</v>
      </c>
      <c r="S378" s="162">
        <v>46201</v>
      </c>
      <c r="T378" s="126">
        <v>9</v>
      </c>
      <c r="U378" s="205">
        <v>-3</v>
      </c>
      <c r="V378" s="205">
        <v>-3</v>
      </c>
      <c r="W378" s="205">
        <v>1.1499999999999999</v>
      </c>
      <c r="X378" s="205">
        <v>0</v>
      </c>
      <c r="Y378" s="205">
        <v>0</v>
      </c>
      <c r="Z378" s="205">
        <v>0</v>
      </c>
      <c r="AA378" s="205">
        <v>1.1499999999999999</v>
      </c>
      <c r="AB378" s="205">
        <v>0</v>
      </c>
      <c r="AC378" s="234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547</v>
      </c>
      <c r="P379" s="126" t="s">
        <v>1985</v>
      </c>
      <c r="Q379" s="126">
        <v>1</v>
      </c>
      <c r="S379" s="162">
        <v>46201</v>
      </c>
      <c r="T379" s="126">
        <v>70</v>
      </c>
      <c r="U379" s="205">
        <v>-1</v>
      </c>
      <c r="V379" s="205">
        <v>-1</v>
      </c>
      <c r="W379" s="205">
        <v>0.15</v>
      </c>
      <c r="X379" s="205">
        <v>0</v>
      </c>
      <c r="Y379" s="205">
        <v>0</v>
      </c>
      <c r="Z379" s="205">
        <v>0</v>
      </c>
      <c r="AA379" s="205">
        <v>0.15</v>
      </c>
      <c r="AB379" s="205">
        <v>0</v>
      </c>
      <c r="AC379" s="234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547</v>
      </c>
      <c r="P380" s="126" t="s">
        <v>1985</v>
      </c>
      <c r="Q380" s="126">
        <v>1</v>
      </c>
      <c r="S380" s="162">
        <v>46201</v>
      </c>
      <c r="T380" s="126">
        <v>108</v>
      </c>
      <c r="U380" s="205">
        <v>-1</v>
      </c>
      <c r="V380" s="205">
        <v>-1</v>
      </c>
      <c r="W380" s="205">
        <v>2.7</v>
      </c>
      <c r="X380" s="205">
        <v>0</v>
      </c>
      <c r="Y380" s="205">
        <v>0</v>
      </c>
      <c r="Z380" s="205">
        <v>0</v>
      </c>
      <c r="AA380" s="205">
        <v>2.7</v>
      </c>
      <c r="AB380" s="205">
        <v>0</v>
      </c>
      <c r="AC380" s="234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547</v>
      </c>
      <c r="P381" s="126" t="s">
        <v>1985</v>
      </c>
      <c r="Q381" s="126">
        <v>1</v>
      </c>
      <c r="S381" s="162">
        <v>46201</v>
      </c>
      <c r="T381" s="126">
        <v>17</v>
      </c>
      <c r="U381" s="205">
        <v>-1</v>
      </c>
      <c r="V381" s="205">
        <v>-1</v>
      </c>
      <c r="W381" s="205">
        <v>1.63</v>
      </c>
      <c r="X381" s="205">
        <v>0</v>
      </c>
      <c r="Y381" s="205">
        <v>0</v>
      </c>
      <c r="Z381" s="205">
        <v>0</v>
      </c>
      <c r="AA381" s="205">
        <v>1.63</v>
      </c>
      <c r="AB381" s="205">
        <v>0</v>
      </c>
      <c r="AC381" s="234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547</v>
      </c>
      <c r="P382" s="126" t="s">
        <v>1985</v>
      </c>
      <c r="Q382" s="126">
        <v>1</v>
      </c>
      <c r="S382" s="162">
        <v>46201</v>
      </c>
      <c r="T382" s="126">
        <v>79</v>
      </c>
      <c r="U382" s="205">
        <v>-50</v>
      </c>
      <c r="V382" s="205">
        <v>-1</v>
      </c>
      <c r="W382" s="205">
        <v>5</v>
      </c>
      <c r="X382" s="205">
        <v>0</v>
      </c>
      <c r="Y382" s="205">
        <v>0</v>
      </c>
      <c r="Z382" s="205">
        <v>0</v>
      </c>
      <c r="AA382" s="205">
        <v>5</v>
      </c>
      <c r="AB382" s="205">
        <v>0</v>
      </c>
      <c r="AC382" s="234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547</v>
      </c>
      <c r="P383" s="126" t="s">
        <v>1985</v>
      </c>
      <c r="Q383" s="126">
        <v>1</v>
      </c>
      <c r="S383" s="162">
        <v>46201</v>
      </c>
      <c r="T383" s="126">
        <v>77</v>
      </c>
      <c r="U383" s="205">
        <v>-50</v>
      </c>
      <c r="V383" s="205">
        <v>-1</v>
      </c>
      <c r="W383" s="205">
        <v>8.8000000000000007</v>
      </c>
      <c r="X383" s="205">
        <v>0</v>
      </c>
      <c r="Y383" s="205">
        <v>0</v>
      </c>
      <c r="Z383" s="205">
        <v>0</v>
      </c>
      <c r="AA383" s="205">
        <v>8.8000000000000007</v>
      </c>
      <c r="AB383" s="205">
        <v>0</v>
      </c>
      <c r="AC383" s="234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547</v>
      </c>
      <c r="P384" s="126" t="s">
        <v>1985</v>
      </c>
      <c r="Q384" s="126">
        <v>1</v>
      </c>
      <c r="S384" s="162">
        <v>46201</v>
      </c>
      <c r="T384" s="126">
        <v>32</v>
      </c>
      <c r="U384" s="205">
        <v>-1</v>
      </c>
      <c r="V384" s="205">
        <v>-1</v>
      </c>
      <c r="W384" s="205">
        <v>1.04</v>
      </c>
      <c r="X384" s="205">
        <v>0</v>
      </c>
      <c r="Y384" s="205">
        <v>0</v>
      </c>
      <c r="Z384" s="205">
        <v>0</v>
      </c>
      <c r="AA384" s="205">
        <v>1.04</v>
      </c>
      <c r="AB384" s="205">
        <v>0</v>
      </c>
      <c r="AC384" s="234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547</v>
      </c>
      <c r="P385" s="126" t="s">
        <v>2040</v>
      </c>
      <c r="Q385" s="126">
        <v>1</v>
      </c>
      <c r="S385" s="162">
        <v>46202</v>
      </c>
      <c r="T385" s="126">
        <v>176</v>
      </c>
      <c r="U385" s="205">
        <v>-500</v>
      </c>
      <c r="V385" s="205">
        <v>-0.5</v>
      </c>
      <c r="W385" s="205">
        <v>4.25</v>
      </c>
      <c r="X385" s="205">
        <v>0</v>
      </c>
      <c r="Y385" s="205">
        <v>0</v>
      </c>
      <c r="Z385" s="205">
        <v>0</v>
      </c>
      <c r="AA385" s="205">
        <v>4.25</v>
      </c>
      <c r="AB385" s="205">
        <v>0</v>
      </c>
      <c r="AC385" s="234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547</v>
      </c>
      <c r="P386" s="126" t="s">
        <v>2045</v>
      </c>
      <c r="Q386" s="126">
        <v>1</v>
      </c>
      <c r="S386" s="162">
        <v>46202</v>
      </c>
      <c r="T386" s="126">
        <v>176</v>
      </c>
      <c r="U386" s="205">
        <v>-250</v>
      </c>
      <c r="V386" s="205">
        <v>-0.25</v>
      </c>
      <c r="W386" s="205">
        <v>4.25</v>
      </c>
      <c r="X386" s="205">
        <v>0</v>
      </c>
      <c r="Y386" s="205">
        <v>0</v>
      </c>
      <c r="Z386" s="205">
        <v>0</v>
      </c>
      <c r="AA386" s="205">
        <v>4.25</v>
      </c>
      <c r="AB386" s="205">
        <v>0</v>
      </c>
      <c r="AC386" s="234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547</v>
      </c>
      <c r="P387" s="126" t="s">
        <v>2045</v>
      </c>
      <c r="Q387" s="126">
        <v>1</v>
      </c>
      <c r="S387" s="162">
        <v>46202</v>
      </c>
      <c r="T387" s="126">
        <v>156</v>
      </c>
      <c r="U387" s="205">
        <v>-6</v>
      </c>
      <c r="V387" s="205">
        <v>-0.5</v>
      </c>
      <c r="W387" s="205">
        <v>4.41</v>
      </c>
      <c r="X387" s="205">
        <v>0</v>
      </c>
      <c r="Y387" s="205">
        <v>0</v>
      </c>
      <c r="Z387" s="205">
        <v>0</v>
      </c>
      <c r="AA387" s="205">
        <v>4.41</v>
      </c>
      <c r="AB387" s="205">
        <v>0</v>
      </c>
      <c r="AC387" s="234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547</v>
      </c>
      <c r="P388" s="126" t="s">
        <v>2045</v>
      </c>
      <c r="Q388" s="126">
        <v>1</v>
      </c>
      <c r="S388" s="162">
        <v>46202</v>
      </c>
      <c r="T388" s="126">
        <v>162</v>
      </c>
      <c r="U388" s="205">
        <v>-1</v>
      </c>
      <c r="V388" s="205">
        <v>-1</v>
      </c>
      <c r="W388" s="205">
        <v>53</v>
      </c>
      <c r="X388" s="205">
        <v>0</v>
      </c>
      <c r="Y388" s="205">
        <v>0</v>
      </c>
      <c r="Z388" s="205">
        <v>0</v>
      </c>
      <c r="AA388" s="205">
        <v>53</v>
      </c>
      <c r="AB388" s="205">
        <v>0</v>
      </c>
      <c r="AC388" s="234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547</v>
      </c>
      <c r="P389" s="126" t="s">
        <v>2056</v>
      </c>
      <c r="Q389" s="126">
        <v>1</v>
      </c>
      <c r="S389" s="162">
        <v>46202</v>
      </c>
      <c r="T389" s="126">
        <v>108</v>
      </c>
      <c r="U389" s="205">
        <v>-7</v>
      </c>
      <c r="V389" s="205">
        <v>-7</v>
      </c>
      <c r="W389" s="205">
        <v>2.7</v>
      </c>
      <c r="X389" s="205">
        <v>0</v>
      </c>
      <c r="Y389" s="205">
        <v>0</v>
      </c>
      <c r="Z389" s="205">
        <v>0</v>
      </c>
      <c r="AA389" s="205">
        <v>2.7</v>
      </c>
      <c r="AB389" s="205">
        <v>0</v>
      </c>
      <c r="AC389" s="234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547</v>
      </c>
      <c r="P390" s="126" t="s">
        <v>2056</v>
      </c>
      <c r="Q390" s="126">
        <v>1</v>
      </c>
      <c r="S390" s="162">
        <v>46202</v>
      </c>
      <c r="T390" s="126">
        <v>150</v>
      </c>
      <c r="U390" s="205">
        <v>-20</v>
      </c>
      <c r="V390" s="205">
        <v>-1.6666666666666667</v>
      </c>
      <c r="W390" s="205">
        <v>0.13</v>
      </c>
      <c r="X390" s="205">
        <v>0</v>
      </c>
      <c r="Y390" s="205">
        <v>0</v>
      </c>
      <c r="Z390" s="205">
        <v>0</v>
      </c>
      <c r="AA390" s="205">
        <v>0.13</v>
      </c>
      <c r="AB390" s="205">
        <v>0</v>
      </c>
      <c r="AC390" s="234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547</v>
      </c>
      <c r="P391" s="126" t="s">
        <v>2056</v>
      </c>
      <c r="Q391" s="126">
        <v>1</v>
      </c>
      <c r="S391" s="162">
        <v>46202</v>
      </c>
      <c r="T391" s="126">
        <v>112</v>
      </c>
      <c r="U391" s="205">
        <v>-1</v>
      </c>
      <c r="V391" s="205">
        <v>-1</v>
      </c>
      <c r="W391" s="205">
        <v>2.6</v>
      </c>
      <c r="X391" s="205">
        <v>0</v>
      </c>
      <c r="Y391" s="205">
        <v>0</v>
      </c>
      <c r="Z391" s="205">
        <v>0</v>
      </c>
      <c r="AA391" s="205">
        <v>2.6</v>
      </c>
      <c r="AB391" s="205">
        <v>0</v>
      </c>
      <c r="AC391" s="234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547</v>
      </c>
      <c r="P392" s="126" t="s">
        <v>2056</v>
      </c>
      <c r="Q392" s="126">
        <v>1</v>
      </c>
      <c r="S392" s="162">
        <v>46202</v>
      </c>
      <c r="T392" s="126">
        <v>76</v>
      </c>
      <c r="U392" s="205">
        <v>-1</v>
      </c>
      <c r="V392" s="205">
        <v>-1</v>
      </c>
      <c r="W392" s="205">
        <v>1.35</v>
      </c>
      <c r="X392" s="205">
        <v>0</v>
      </c>
      <c r="Y392" s="205">
        <v>0</v>
      </c>
      <c r="Z392" s="205">
        <v>0</v>
      </c>
      <c r="AA392" s="205">
        <v>1.35</v>
      </c>
      <c r="AB392" s="205">
        <v>0</v>
      </c>
      <c r="AC392" s="234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547</v>
      </c>
      <c r="P393" s="126" t="s">
        <v>2056</v>
      </c>
      <c r="Q393" s="126">
        <v>1</v>
      </c>
      <c r="S393" s="162">
        <v>46202</v>
      </c>
      <c r="T393" s="126">
        <v>142</v>
      </c>
      <c r="U393" s="205">
        <v>-1</v>
      </c>
      <c r="V393" s="205">
        <v>-8.3333333333333329E-2</v>
      </c>
      <c r="W393" s="205">
        <v>0.34</v>
      </c>
      <c r="X393" s="205">
        <v>0</v>
      </c>
      <c r="Y393" s="205">
        <v>0</v>
      </c>
      <c r="Z393" s="205">
        <v>0</v>
      </c>
      <c r="AA393" s="205">
        <v>0.34</v>
      </c>
      <c r="AB393" s="205">
        <v>0</v>
      </c>
      <c r="AC393" s="234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547</v>
      </c>
      <c r="P394" s="126" t="s">
        <v>2056</v>
      </c>
      <c r="Q394" s="126">
        <v>1</v>
      </c>
      <c r="S394" s="162">
        <v>46202</v>
      </c>
      <c r="T394" s="126">
        <v>187</v>
      </c>
      <c r="U394" s="205">
        <v>-16</v>
      </c>
      <c r="V394" s="205">
        <v>-4</v>
      </c>
      <c r="W394" s="205">
        <v>3.37</v>
      </c>
      <c r="X394" s="205">
        <v>0</v>
      </c>
      <c r="Y394" s="205">
        <v>0</v>
      </c>
      <c r="Z394" s="205">
        <v>0</v>
      </c>
      <c r="AA394" s="205">
        <v>3.37</v>
      </c>
      <c r="AB394" s="205">
        <v>0</v>
      </c>
      <c r="AC394" s="234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547</v>
      </c>
      <c r="P395" s="126" t="s">
        <v>2056</v>
      </c>
      <c r="Q395" s="126">
        <v>1</v>
      </c>
      <c r="S395" s="162">
        <v>46202</v>
      </c>
      <c r="T395" s="126">
        <v>145</v>
      </c>
      <c r="U395" s="205">
        <v>-8</v>
      </c>
      <c r="V395" s="205">
        <v>-0.66666666666666663</v>
      </c>
      <c r="W395" s="205">
        <v>0.28999999999999998</v>
      </c>
      <c r="X395" s="205">
        <v>0</v>
      </c>
      <c r="Y395" s="205">
        <v>0</v>
      </c>
      <c r="Z395" s="205">
        <v>0</v>
      </c>
      <c r="AA395" s="205">
        <v>0.28999999999999998</v>
      </c>
      <c r="AB395" s="205">
        <v>0</v>
      </c>
      <c r="AC395" s="234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547</v>
      </c>
      <c r="P396" s="126" t="s">
        <v>2056</v>
      </c>
      <c r="Q396" s="126">
        <v>1</v>
      </c>
      <c r="S396" s="162">
        <v>46202</v>
      </c>
      <c r="T396" s="126">
        <v>144</v>
      </c>
      <c r="U396" s="205">
        <v>-1</v>
      </c>
      <c r="V396" s="205">
        <v>-0.02</v>
      </c>
      <c r="W396" s="205">
        <v>0.3</v>
      </c>
      <c r="X396" s="205">
        <v>0</v>
      </c>
      <c r="Y396" s="205">
        <v>0</v>
      </c>
      <c r="Z396" s="205">
        <v>0</v>
      </c>
      <c r="AA396" s="205">
        <v>0.3</v>
      </c>
      <c r="AB396" s="205">
        <v>0</v>
      </c>
      <c r="AC396" s="234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547</v>
      </c>
      <c r="P397" s="126" t="s">
        <v>2056</v>
      </c>
      <c r="Q397" s="126">
        <v>1</v>
      </c>
      <c r="S397" s="162">
        <v>46202</v>
      </c>
      <c r="T397" s="126">
        <v>8</v>
      </c>
      <c r="U397" s="205">
        <v>-1</v>
      </c>
      <c r="V397" s="205">
        <v>-1</v>
      </c>
      <c r="W397" s="205">
        <v>1.32</v>
      </c>
      <c r="X397" s="205">
        <v>0</v>
      </c>
      <c r="Y397" s="205">
        <v>0</v>
      </c>
      <c r="Z397" s="205">
        <v>0</v>
      </c>
      <c r="AA397" s="205">
        <v>1.32</v>
      </c>
      <c r="AB397" s="205">
        <v>0</v>
      </c>
      <c r="AC397" s="234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547</v>
      </c>
      <c r="P398" s="126" t="s">
        <v>2089</v>
      </c>
      <c r="Q398" s="126">
        <v>1</v>
      </c>
      <c r="S398" s="162">
        <v>46203</v>
      </c>
      <c r="T398" s="126">
        <v>1</v>
      </c>
      <c r="U398" s="205">
        <v>-1</v>
      </c>
      <c r="V398" s="205">
        <v>-1</v>
      </c>
      <c r="W398" s="205">
        <v>27.34</v>
      </c>
      <c r="X398" s="205">
        <v>0</v>
      </c>
      <c r="Y398" s="205">
        <v>0</v>
      </c>
      <c r="Z398" s="205">
        <v>0</v>
      </c>
      <c r="AA398" s="205">
        <v>27.34</v>
      </c>
      <c r="AB398" s="205">
        <v>0</v>
      </c>
      <c r="AC398" s="234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547</v>
      </c>
      <c r="P399" s="126" t="s">
        <v>2089</v>
      </c>
      <c r="Q399" s="126">
        <v>1</v>
      </c>
      <c r="S399" s="162">
        <v>46203</v>
      </c>
      <c r="T399" s="126">
        <v>174</v>
      </c>
      <c r="U399" s="205">
        <v>-2</v>
      </c>
      <c r="V399" s="205">
        <v>-0.16666666666666666</v>
      </c>
      <c r="W399" s="205">
        <v>0.2</v>
      </c>
      <c r="X399" s="205">
        <v>0</v>
      </c>
      <c r="Y399" s="205">
        <v>0</v>
      </c>
      <c r="Z399" s="205">
        <v>0</v>
      </c>
      <c r="AA399" s="205">
        <v>0.2</v>
      </c>
      <c r="AB399" s="205">
        <v>0</v>
      </c>
      <c r="AC399" s="234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547</v>
      </c>
      <c r="P400" s="126" t="s">
        <v>2089</v>
      </c>
      <c r="Q400" s="126">
        <v>1</v>
      </c>
      <c r="S400" s="162">
        <v>46203</v>
      </c>
      <c r="T400" s="126">
        <v>168</v>
      </c>
      <c r="U400" s="205">
        <v>-2</v>
      </c>
      <c r="V400" s="205">
        <v>-2</v>
      </c>
      <c r="W400" s="205">
        <v>1.2</v>
      </c>
      <c r="X400" s="205">
        <v>0</v>
      </c>
      <c r="Y400" s="205">
        <v>0</v>
      </c>
      <c r="Z400" s="205">
        <v>0</v>
      </c>
      <c r="AA400" s="205">
        <v>1.2</v>
      </c>
      <c r="AB400" s="205">
        <v>0</v>
      </c>
      <c r="AC400" s="234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547</v>
      </c>
      <c r="P401" s="126" t="s">
        <v>2089</v>
      </c>
      <c r="Q401" s="126">
        <v>1</v>
      </c>
      <c r="S401" s="162">
        <v>46203</v>
      </c>
      <c r="T401" s="126">
        <v>172</v>
      </c>
      <c r="U401" s="205">
        <v>-2</v>
      </c>
      <c r="V401" s="205">
        <v>-0.16666666666666666</v>
      </c>
      <c r="W401" s="205">
        <v>0.1</v>
      </c>
      <c r="X401" s="205">
        <v>0</v>
      </c>
      <c r="Y401" s="205">
        <v>0</v>
      </c>
      <c r="Z401" s="205">
        <v>0</v>
      </c>
      <c r="AA401" s="205">
        <v>0.1</v>
      </c>
      <c r="AB401" s="205">
        <v>0</v>
      </c>
      <c r="AC401" s="234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547</v>
      </c>
      <c r="P402" s="126" t="s">
        <v>2089</v>
      </c>
      <c r="Q402" s="126">
        <v>1</v>
      </c>
      <c r="S402" s="162">
        <v>46203</v>
      </c>
      <c r="T402" s="126">
        <v>10</v>
      </c>
      <c r="U402" s="205">
        <v>-2</v>
      </c>
      <c r="V402" s="205">
        <v>-2</v>
      </c>
      <c r="W402" s="205">
        <v>14.85</v>
      </c>
      <c r="X402" s="205">
        <v>0</v>
      </c>
      <c r="Y402" s="205">
        <v>0</v>
      </c>
      <c r="Z402" s="205">
        <v>0</v>
      </c>
      <c r="AA402" s="205">
        <v>14.85</v>
      </c>
      <c r="AB402" s="205">
        <v>0</v>
      </c>
      <c r="AC402" s="234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547</v>
      </c>
      <c r="P403" s="126" t="s">
        <v>2112</v>
      </c>
      <c r="Q403" s="126">
        <v>1</v>
      </c>
      <c r="S403" s="162">
        <v>46203</v>
      </c>
      <c r="T403" s="126">
        <v>189</v>
      </c>
      <c r="U403" s="205">
        <v>-20</v>
      </c>
      <c r="V403" s="205">
        <v>-5</v>
      </c>
      <c r="W403" s="205">
        <v>4.09</v>
      </c>
      <c r="X403" s="205">
        <v>0</v>
      </c>
      <c r="Y403" s="205">
        <v>0</v>
      </c>
      <c r="Z403" s="205">
        <v>0</v>
      </c>
      <c r="AA403" s="205">
        <v>4.09</v>
      </c>
      <c r="AB403" s="205">
        <v>0</v>
      </c>
      <c r="AC403" s="234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547</v>
      </c>
      <c r="P404" s="126" t="s">
        <v>2112</v>
      </c>
      <c r="Q404" s="126">
        <v>1</v>
      </c>
      <c r="S404" s="162">
        <v>46203</v>
      </c>
      <c r="T404" s="126">
        <v>183</v>
      </c>
      <c r="U404" s="205">
        <v>-24</v>
      </c>
      <c r="V404" s="205">
        <v>-2</v>
      </c>
      <c r="W404" s="205">
        <v>4</v>
      </c>
      <c r="X404" s="205">
        <v>0</v>
      </c>
      <c r="Y404" s="205">
        <v>0</v>
      </c>
      <c r="Z404" s="205">
        <v>0</v>
      </c>
      <c r="AA404" s="205">
        <v>4</v>
      </c>
      <c r="AB404" s="205">
        <v>0</v>
      </c>
      <c r="AC404" s="234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547</v>
      </c>
      <c r="P405" s="126" t="s">
        <v>2112</v>
      </c>
      <c r="Q405" s="126">
        <v>1</v>
      </c>
      <c r="S405" s="162">
        <v>46203</v>
      </c>
      <c r="T405" s="126">
        <v>136</v>
      </c>
      <c r="U405" s="205">
        <v>-2</v>
      </c>
      <c r="V405" s="205">
        <v>-2</v>
      </c>
      <c r="W405" s="205">
        <v>0.38</v>
      </c>
      <c r="X405" s="205">
        <v>0</v>
      </c>
      <c r="Y405" s="205">
        <v>0</v>
      </c>
      <c r="Z405" s="205">
        <v>0</v>
      </c>
      <c r="AA405" s="205">
        <v>0.38</v>
      </c>
      <c r="AB405" s="205">
        <v>0</v>
      </c>
      <c r="AC405" s="234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547</v>
      </c>
      <c r="P406" s="126" t="s">
        <v>2112</v>
      </c>
      <c r="Q406" s="126">
        <v>1</v>
      </c>
      <c r="S406" s="162">
        <v>46203</v>
      </c>
      <c r="T406" s="126">
        <v>142</v>
      </c>
      <c r="U406" s="205">
        <v>-1</v>
      </c>
      <c r="V406" s="205">
        <v>-8.3333333333333329E-2</v>
      </c>
      <c r="W406" s="205">
        <v>0.34</v>
      </c>
      <c r="X406" s="205">
        <v>0</v>
      </c>
      <c r="Y406" s="205">
        <v>0</v>
      </c>
      <c r="Z406" s="205">
        <v>0</v>
      </c>
      <c r="AA406" s="205">
        <v>0.34</v>
      </c>
      <c r="AB406" s="205">
        <v>0</v>
      </c>
      <c r="AC406" s="234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547</v>
      </c>
      <c r="P407" s="126" t="s">
        <v>2112</v>
      </c>
      <c r="Q407" s="126">
        <v>1</v>
      </c>
      <c r="S407" s="162">
        <v>46203</v>
      </c>
      <c r="T407" s="126">
        <v>53</v>
      </c>
      <c r="U407" s="205">
        <v>-1</v>
      </c>
      <c r="V407" s="205">
        <v>-1</v>
      </c>
      <c r="W407" s="205">
        <v>0.95</v>
      </c>
      <c r="X407" s="205">
        <v>0</v>
      </c>
      <c r="Y407" s="205">
        <v>0</v>
      </c>
      <c r="Z407" s="205">
        <v>0</v>
      </c>
      <c r="AA407" s="205">
        <v>0.95</v>
      </c>
      <c r="AB407" s="205">
        <v>0</v>
      </c>
      <c r="AC407" s="234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547</v>
      </c>
      <c r="P408" s="126" t="s">
        <v>2112</v>
      </c>
      <c r="Q408" s="126">
        <v>1</v>
      </c>
      <c r="S408" s="162">
        <v>46203</v>
      </c>
      <c r="T408" s="126">
        <v>50</v>
      </c>
      <c r="U408" s="205">
        <v>-2</v>
      </c>
      <c r="V408" s="205">
        <v>-2</v>
      </c>
      <c r="W408" s="205">
        <v>0.12</v>
      </c>
      <c r="X408" s="205">
        <v>0</v>
      </c>
      <c r="Y408" s="205">
        <v>0</v>
      </c>
      <c r="Z408" s="205">
        <v>0</v>
      </c>
      <c r="AA408" s="205">
        <v>0.12</v>
      </c>
      <c r="AB408" s="205">
        <v>0</v>
      </c>
      <c r="AC408" s="234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547</v>
      </c>
      <c r="P409" s="126" t="s">
        <v>2112</v>
      </c>
      <c r="Q409" s="126">
        <v>1</v>
      </c>
      <c r="S409" s="162">
        <v>46203</v>
      </c>
      <c r="T409" s="126">
        <v>56</v>
      </c>
      <c r="U409" s="205">
        <v>-2</v>
      </c>
      <c r="V409" s="205">
        <v>-2</v>
      </c>
      <c r="W409" s="205">
        <v>0.55000000000000004</v>
      </c>
      <c r="X409" s="205">
        <v>0</v>
      </c>
      <c r="Y409" s="205">
        <v>0</v>
      </c>
      <c r="Z409" s="205">
        <v>0</v>
      </c>
      <c r="AA409" s="205">
        <v>0.55000000000000004</v>
      </c>
      <c r="AB409" s="205">
        <v>0</v>
      </c>
      <c r="AC409" s="234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547</v>
      </c>
      <c r="P410" s="126" t="s">
        <v>2112</v>
      </c>
      <c r="Q410" s="126">
        <v>1</v>
      </c>
      <c r="S410" s="162">
        <v>46203</v>
      </c>
      <c r="T410" s="126">
        <v>34</v>
      </c>
      <c r="U410" s="205">
        <v>-1</v>
      </c>
      <c r="V410" s="205">
        <v>-1</v>
      </c>
      <c r="W410" s="205">
        <v>0.5</v>
      </c>
      <c r="X410" s="205">
        <v>0</v>
      </c>
      <c r="Y410" s="205">
        <v>0</v>
      </c>
      <c r="Z410" s="205">
        <v>0</v>
      </c>
      <c r="AA410" s="205">
        <v>0.5</v>
      </c>
      <c r="AB410" s="205">
        <v>0</v>
      </c>
      <c r="AC410" s="234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673</v>
      </c>
      <c r="P411" s="126" t="s">
        <v>2140</v>
      </c>
      <c r="R411" s="126">
        <v>2</v>
      </c>
      <c r="S411" s="162">
        <v>46174</v>
      </c>
      <c r="T411" s="126">
        <v>4</v>
      </c>
      <c r="U411" s="205">
        <v>8</v>
      </c>
      <c r="V411" s="205">
        <v>8</v>
      </c>
      <c r="W411" s="205">
        <v>5.8</v>
      </c>
      <c r="X411" s="205">
        <v>0</v>
      </c>
      <c r="Y411" s="205">
        <v>0</v>
      </c>
      <c r="Z411" s="205">
        <v>0</v>
      </c>
      <c r="AA411" s="205">
        <v>5.8</v>
      </c>
      <c r="AB411" s="205">
        <v>0</v>
      </c>
      <c r="AC411" s="234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673</v>
      </c>
      <c r="P412" s="126" t="s">
        <v>2140</v>
      </c>
      <c r="R412" s="126">
        <v>2</v>
      </c>
      <c r="S412" s="162">
        <v>46174</v>
      </c>
      <c r="T412" s="126">
        <v>6</v>
      </c>
      <c r="U412" s="205">
        <v>20</v>
      </c>
      <c r="V412" s="205">
        <v>20</v>
      </c>
      <c r="W412" s="205">
        <v>2.89</v>
      </c>
      <c r="X412" s="205">
        <v>0</v>
      </c>
      <c r="Y412" s="205">
        <v>0</v>
      </c>
      <c r="Z412" s="205">
        <v>0</v>
      </c>
      <c r="AA412" s="205">
        <v>2.89</v>
      </c>
      <c r="AB412" s="205">
        <v>0</v>
      </c>
      <c r="AC412" s="234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673</v>
      </c>
      <c r="P413" s="126" t="s">
        <v>2140</v>
      </c>
      <c r="R413" s="126">
        <v>2</v>
      </c>
      <c r="S413" s="162">
        <v>46174</v>
      </c>
      <c r="T413" s="126">
        <v>7</v>
      </c>
      <c r="U413" s="205">
        <v>18</v>
      </c>
      <c r="V413" s="205">
        <v>18</v>
      </c>
      <c r="W413" s="205">
        <v>1.79</v>
      </c>
      <c r="X413" s="205">
        <v>0</v>
      </c>
      <c r="Y413" s="205">
        <v>0</v>
      </c>
      <c r="Z413" s="205">
        <v>0</v>
      </c>
      <c r="AA413" s="205">
        <v>1.79</v>
      </c>
      <c r="AB413" s="205">
        <v>0</v>
      </c>
      <c r="AC413" s="234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673</v>
      </c>
      <c r="P414" s="126" t="s">
        <v>2140</v>
      </c>
      <c r="R414" s="126">
        <v>2</v>
      </c>
      <c r="S414" s="162">
        <v>46174</v>
      </c>
      <c r="T414" s="126">
        <v>8</v>
      </c>
      <c r="U414" s="205">
        <v>14</v>
      </c>
      <c r="V414" s="205">
        <v>14</v>
      </c>
      <c r="W414" s="205">
        <v>1.32</v>
      </c>
      <c r="X414" s="205">
        <v>0</v>
      </c>
      <c r="Y414" s="205">
        <v>0</v>
      </c>
      <c r="Z414" s="205">
        <v>0</v>
      </c>
      <c r="AA414" s="205">
        <v>1.32</v>
      </c>
      <c r="AB414" s="205">
        <v>0</v>
      </c>
      <c r="AC414" s="234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673</v>
      </c>
      <c r="P415" s="126" t="s">
        <v>2140</v>
      </c>
      <c r="R415" s="126">
        <v>2</v>
      </c>
      <c r="S415" s="162">
        <v>46174</v>
      </c>
      <c r="T415" s="126">
        <v>9</v>
      </c>
      <c r="U415" s="205">
        <v>36</v>
      </c>
      <c r="V415" s="205">
        <v>36</v>
      </c>
      <c r="W415" s="205">
        <v>1.1499999999999999</v>
      </c>
      <c r="X415" s="205">
        <v>0</v>
      </c>
      <c r="Y415" s="205">
        <v>0</v>
      </c>
      <c r="Z415" s="205">
        <v>0</v>
      </c>
      <c r="AA415" s="205">
        <v>1.1499999999999999</v>
      </c>
      <c r="AB415" s="205">
        <v>0</v>
      </c>
      <c r="AC415" s="234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673</v>
      </c>
      <c r="P416" s="126" t="s">
        <v>2140</v>
      </c>
      <c r="R416" s="126">
        <v>2</v>
      </c>
      <c r="S416" s="162">
        <v>46174</v>
      </c>
      <c r="T416" s="126">
        <v>11</v>
      </c>
      <c r="U416" s="205">
        <v>6</v>
      </c>
      <c r="V416" s="205">
        <v>6</v>
      </c>
      <c r="W416" s="205">
        <v>9.52</v>
      </c>
      <c r="X416" s="205">
        <v>0</v>
      </c>
      <c r="Y416" s="205">
        <v>0</v>
      </c>
      <c r="Z416" s="205">
        <v>0</v>
      </c>
      <c r="AA416" s="205">
        <v>9.52</v>
      </c>
      <c r="AB416" s="205">
        <v>0</v>
      </c>
      <c r="AC416" s="234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673</v>
      </c>
      <c r="P417" s="126" t="s">
        <v>2140</v>
      </c>
      <c r="R417" s="126">
        <v>2</v>
      </c>
      <c r="S417" s="162">
        <v>46174</v>
      </c>
      <c r="T417" s="126">
        <v>16</v>
      </c>
      <c r="U417" s="205">
        <v>30</v>
      </c>
      <c r="V417" s="205">
        <v>30</v>
      </c>
      <c r="W417" s="205">
        <v>2.1</v>
      </c>
      <c r="X417" s="205">
        <v>0</v>
      </c>
      <c r="Y417" s="205">
        <v>0</v>
      </c>
      <c r="Z417" s="205">
        <v>0</v>
      </c>
      <c r="AA417" s="205">
        <v>2.1</v>
      </c>
      <c r="AB417" s="205">
        <v>0</v>
      </c>
      <c r="AC417" s="234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673</v>
      </c>
      <c r="P418" s="126" t="s">
        <v>2140</v>
      </c>
      <c r="R418" s="126">
        <v>2</v>
      </c>
      <c r="S418" s="162">
        <v>46174</v>
      </c>
      <c r="T418" s="126">
        <v>18</v>
      </c>
      <c r="U418" s="205">
        <v>2</v>
      </c>
      <c r="V418" s="205">
        <v>2</v>
      </c>
      <c r="W418" s="205">
        <v>1.35</v>
      </c>
      <c r="X418" s="205">
        <v>0</v>
      </c>
      <c r="Y418" s="205">
        <v>0</v>
      </c>
      <c r="Z418" s="205">
        <v>0</v>
      </c>
      <c r="AA418" s="205">
        <v>1.35</v>
      </c>
      <c r="AB418" s="205">
        <v>0</v>
      </c>
      <c r="AC418" s="234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673</v>
      </c>
      <c r="P419" s="126" t="s">
        <v>2140</v>
      </c>
      <c r="R419" s="126">
        <v>2</v>
      </c>
      <c r="S419" s="162">
        <v>46174</v>
      </c>
      <c r="T419" s="126">
        <v>20</v>
      </c>
      <c r="U419" s="205">
        <v>14</v>
      </c>
      <c r="V419" s="205">
        <v>14</v>
      </c>
      <c r="W419" s="205">
        <v>5.03</v>
      </c>
      <c r="X419" s="205">
        <v>0</v>
      </c>
      <c r="Y419" s="205">
        <v>0</v>
      </c>
      <c r="Z419" s="205">
        <v>0</v>
      </c>
      <c r="AA419" s="205">
        <v>5.03</v>
      </c>
      <c r="AB419" s="205">
        <v>0</v>
      </c>
      <c r="AC419" s="234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673</v>
      </c>
      <c r="P420" s="126" t="s">
        <v>2140</v>
      </c>
      <c r="R420" s="126">
        <v>2</v>
      </c>
      <c r="S420" s="162">
        <v>46174</v>
      </c>
      <c r="T420" s="126">
        <v>25</v>
      </c>
      <c r="U420" s="205">
        <v>2</v>
      </c>
      <c r="V420" s="205">
        <v>2</v>
      </c>
      <c r="W420" s="205">
        <v>1.51</v>
      </c>
      <c r="X420" s="205">
        <v>0</v>
      </c>
      <c r="Y420" s="205">
        <v>0</v>
      </c>
      <c r="Z420" s="205">
        <v>0</v>
      </c>
      <c r="AA420" s="205">
        <v>1.51</v>
      </c>
      <c r="AB420" s="205">
        <v>0</v>
      </c>
      <c r="AC420" s="234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673</v>
      </c>
      <c r="P421" s="126" t="s">
        <v>2140</v>
      </c>
      <c r="R421" s="126">
        <v>2</v>
      </c>
      <c r="S421" s="162">
        <v>46174</v>
      </c>
      <c r="T421" s="126">
        <v>29</v>
      </c>
      <c r="U421" s="205">
        <v>24</v>
      </c>
      <c r="V421" s="205">
        <v>24</v>
      </c>
      <c r="W421" s="205">
        <v>4.2300000000000004</v>
      </c>
      <c r="X421" s="205">
        <v>0</v>
      </c>
      <c r="Y421" s="205">
        <v>0</v>
      </c>
      <c r="Z421" s="205">
        <v>0</v>
      </c>
      <c r="AA421" s="205">
        <v>4.2300000000000004</v>
      </c>
      <c r="AB421" s="205">
        <v>0</v>
      </c>
      <c r="AC421" s="234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673</v>
      </c>
      <c r="P422" s="126" t="s">
        <v>2140</v>
      </c>
      <c r="R422" s="126">
        <v>2</v>
      </c>
      <c r="S422" s="162">
        <v>46174</v>
      </c>
      <c r="T422" s="126">
        <v>30</v>
      </c>
      <c r="U422" s="205">
        <v>6</v>
      </c>
      <c r="V422" s="205">
        <v>6</v>
      </c>
      <c r="W422" s="205">
        <v>1.49</v>
      </c>
      <c r="X422" s="205">
        <v>0</v>
      </c>
      <c r="Y422" s="205">
        <v>0</v>
      </c>
      <c r="Z422" s="205">
        <v>0</v>
      </c>
      <c r="AA422" s="205">
        <v>1.49</v>
      </c>
      <c r="AB422" s="205">
        <v>0</v>
      </c>
      <c r="AC422" s="234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673</v>
      </c>
      <c r="P423" s="126" t="s">
        <v>2140</v>
      </c>
      <c r="R423" s="126">
        <v>2</v>
      </c>
      <c r="S423" s="162">
        <v>46174</v>
      </c>
      <c r="T423" s="126">
        <v>32</v>
      </c>
      <c r="U423" s="205">
        <v>4</v>
      </c>
      <c r="V423" s="205">
        <v>4</v>
      </c>
      <c r="W423" s="205">
        <v>1.04</v>
      </c>
      <c r="X423" s="205">
        <v>0</v>
      </c>
      <c r="Y423" s="205">
        <v>0</v>
      </c>
      <c r="Z423" s="205">
        <v>0</v>
      </c>
      <c r="AA423" s="205">
        <v>1.04</v>
      </c>
      <c r="AB423" s="205">
        <v>0</v>
      </c>
      <c r="AC423" s="234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673</v>
      </c>
      <c r="P424" s="126" t="s">
        <v>2140</v>
      </c>
      <c r="R424" s="126">
        <v>2</v>
      </c>
      <c r="S424" s="162">
        <v>46174</v>
      </c>
      <c r="T424" s="126">
        <v>33</v>
      </c>
      <c r="U424" s="205">
        <v>2</v>
      </c>
      <c r="V424" s="205">
        <v>2</v>
      </c>
      <c r="W424" s="205">
        <v>1.75</v>
      </c>
      <c r="X424" s="205">
        <v>0</v>
      </c>
      <c r="Y424" s="205">
        <v>0</v>
      </c>
      <c r="Z424" s="205">
        <v>0</v>
      </c>
      <c r="AA424" s="205">
        <v>1.75</v>
      </c>
      <c r="AB424" s="205">
        <v>0</v>
      </c>
      <c r="AC424" s="234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673</v>
      </c>
      <c r="P425" s="126" t="s">
        <v>2156</v>
      </c>
      <c r="R425" s="126">
        <v>2</v>
      </c>
      <c r="S425" s="162">
        <v>46174</v>
      </c>
      <c r="T425" s="126">
        <v>34</v>
      </c>
      <c r="U425" s="205">
        <v>20</v>
      </c>
      <c r="V425" s="205">
        <v>20</v>
      </c>
      <c r="W425" s="205">
        <v>0.5</v>
      </c>
      <c r="X425" s="205">
        <v>0</v>
      </c>
      <c r="Y425" s="205">
        <v>0</v>
      </c>
      <c r="Z425" s="205">
        <v>0</v>
      </c>
      <c r="AA425" s="205">
        <v>0.5</v>
      </c>
      <c r="AB425" s="205">
        <v>0</v>
      </c>
      <c r="AC425" s="234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673</v>
      </c>
      <c r="P426" s="126" t="s">
        <v>2156</v>
      </c>
      <c r="R426" s="126">
        <v>2</v>
      </c>
      <c r="S426" s="162">
        <v>46174</v>
      </c>
      <c r="T426" s="126">
        <v>37</v>
      </c>
      <c r="U426" s="205">
        <v>4</v>
      </c>
      <c r="V426" s="205">
        <v>4</v>
      </c>
      <c r="W426" s="205">
        <v>0.66</v>
      </c>
      <c r="X426" s="205">
        <v>0</v>
      </c>
      <c r="Y426" s="205">
        <v>0</v>
      </c>
      <c r="Z426" s="205">
        <v>0</v>
      </c>
      <c r="AA426" s="205">
        <v>0.66</v>
      </c>
      <c r="AB426" s="205">
        <v>0</v>
      </c>
      <c r="AC426" s="234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673</v>
      </c>
      <c r="P427" s="126" t="s">
        <v>2156</v>
      </c>
      <c r="R427" s="126">
        <v>2</v>
      </c>
      <c r="S427" s="162">
        <v>46174</v>
      </c>
      <c r="T427" s="126">
        <v>38</v>
      </c>
      <c r="U427" s="205">
        <v>4</v>
      </c>
      <c r="V427" s="205">
        <v>4</v>
      </c>
      <c r="W427" s="205">
        <v>0.28999999999999998</v>
      </c>
      <c r="X427" s="205">
        <v>0</v>
      </c>
      <c r="Y427" s="205">
        <v>0</v>
      </c>
      <c r="Z427" s="205">
        <v>0</v>
      </c>
      <c r="AA427" s="205">
        <v>0.28999999999999998</v>
      </c>
      <c r="AB427" s="205">
        <v>0</v>
      </c>
      <c r="AC427" s="234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673</v>
      </c>
      <c r="P428" s="126" t="s">
        <v>2156</v>
      </c>
      <c r="R428" s="126">
        <v>2</v>
      </c>
      <c r="S428" s="162">
        <v>46174</v>
      </c>
      <c r="T428" s="126">
        <v>39</v>
      </c>
      <c r="U428" s="205">
        <v>6</v>
      </c>
      <c r="V428" s="205">
        <v>6</v>
      </c>
      <c r="W428" s="205">
        <v>0.28999999999999998</v>
      </c>
      <c r="X428" s="205">
        <v>0</v>
      </c>
      <c r="Y428" s="205">
        <v>0</v>
      </c>
      <c r="Z428" s="205">
        <v>0</v>
      </c>
      <c r="AA428" s="205">
        <v>0.28999999999999998</v>
      </c>
      <c r="AB428" s="205">
        <v>0</v>
      </c>
      <c r="AC428" s="234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673</v>
      </c>
      <c r="P429" s="126" t="s">
        <v>2156</v>
      </c>
      <c r="R429" s="126">
        <v>2</v>
      </c>
      <c r="S429" s="162">
        <v>46174</v>
      </c>
      <c r="T429" s="126">
        <v>40</v>
      </c>
      <c r="U429" s="205">
        <v>4</v>
      </c>
      <c r="V429" s="205">
        <v>4</v>
      </c>
      <c r="W429" s="205">
        <v>0.23</v>
      </c>
      <c r="X429" s="205">
        <v>0</v>
      </c>
      <c r="Y429" s="205">
        <v>0</v>
      </c>
      <c r="Z429" s="205">
        <v>0</v>
      </c>
      <c r="AA429" s="205">
        <v>0.23</v>
      </c>
      <c r="AB429" s="205">
        <v>0</v>
      </c>
      <c r="AC429" s="234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673</v>
      </c>
      <c r="P430" s="126" t="s">
        <v>2156</v>
      </c>
      <c r="R430" s="126">
        <v>2</v>
      </c>
      <c r="S430" s="162">
        <v>46174</v>
      </c>
      <c r="T430" s="126">
        <v>41</v>
      </c>
      <c r="U430" s="205">
        <v>16</v>
      </c>
      <c r="V430" s="205">
        <v>16</v>
      </c>
      <c r="W430" s="205">
        <v>0.53</v>
      </c>
      <c r="X430" s="205">
        <v>0</v>
      </c>
      <c r="Y430" s="205">
        <v>0</v>
      </c>
      <c r="Z430" s="205">
        <v>0</v>
      </c>
      <c r="AA430" s="205">
        <v>0.53</v>
      </c>
      <c r="AB430" s="205">
        <v>0</v>
      </c>
      <c r="AC430" s="234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673</v>
      </c>
      <c r="P431" s="126" t="s">
        <v>2156</v>
      </c>
      <c r="R431" s="126">
        <v>2</v>
      </c>
      <c r="S431" s="162">
        <v>46174</v>
      </c>
      <c r="T431" s="126">
        <v>42</v>
      </c>
      <c r="U431" s="205">
        <v>32</v>
      </c>
      <c r="V431" s="205">
        <v>32</v>
      </c>
      <c r="W431" s="205">
        <v>0.24</v>
      </c>
      <c r="X431" s="205">
        <v>0</v>
      </c>
      <c r="Y431" s="205">
        <v>0</v>
      </c>
      <c r="Z431" s="205">
        <v>0</v>
      </c>
      <c r="AA431" s="205">
        <v>0.24</v>
      </c>
      <c r="AB431" s="205">
        <v>0</v>
      </c>
      <c r="AC431" s="234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673</v>
      </c>
      <c r="P432" s="126" t="s">
        <v>2156</v>
      </c>
      <c r="R432" s="126">
        <v>2</v>
      </c>
      <c r="S432" s="162">
        <v>46174</v>
      </c>
      <c r="T432" s="126">
        <v>44</v>
      </c>
      <c r="U432" s="205">
        <v>8</v>
      </c>
      <c r="V432" s="205">
        <v>8</v>
      </c>
      <c r="W432" s="205">
        <v>0.22</v>
      </c>
      <c r="X432" s="205">
        <v>0</v>
      </c>
      <c r="Y432" s="205">
        <v>0</v>
      </c>
      <c r="Z432" s="205">
        <v>0</v>
      </c>
      <c r="AA432" s="205">
        <v>0.22</v>
      </c>
      <c r="AB432" s="205">
        <v>0</v>
      </c>
      <c r="AC432" s="234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673</v>
      </c>
      <c r="P433" s="126" t="s">
        <v>2156</v>
      </c>
      <c r="R433" s="126">
        <v>2</v>
      </c>
      <c r="S433" s="162">
        <v>46174</v>
      </c>
      <c r="T433" s="126">
        <v>45</v>
      </c>
      <c r="U433" s="205">
        <v>30</v>
      </c>
      <c r="V433" s="205">
        <v>30</v>
      </c>
      <c r="W433" s="205">
        <v>0.34</v>
      </c>
      <c r="X433" s="205">
        <v>0</v>
      </c>
      <c r="Y433" s="205">
        <v>0</v>
      </c>
      <c r="Z433" s="205">
        <v>0</v>
      </c>
      <c r="AA433" s="205">
        <v>0.34</v>
      </c>
      <c r="AB433" s="205">
        <v>0</v>
      </c>
      <c r="AC433" s="234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673</v>
      </c>
      <c r="P434" s="126" t="s">
        <v>2156</v>
      </c>
      <c r="R434" s="126">
        <v>2</v>
      </c>
      <c r="S434" s="162">
        <v>46174</v>
      </c>
      <c r="T434" s="126">
        <v>46</v>
      </c>
      <c r="U434" s="205">
        <v>60</v>
      </c>
      <c r="V434" s="205">
        <v>60</v>
      </c>
      <c r="W434" s="205">
        <v>0.15</v>
      </c>
      <c r="X434" s="205">
        <v>0</v>
      </c>
      <c r="Y434" s="205">
        <v>0</v>
      </c>
      <c r="Z434" s="205">
        <v>0</v>
      </c>
      <c r="AA434" s="205">
        <v>0.15</v>
      </c>
      <c r="AB434" s="205">
        <v>0</v>
      </c>
      <c r="AC434" s="234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673</v>
      </c>
      <c r="P435" s="126" t="s">
        <v>2156</v>
      </c>
      <c r="R435" s="126">
        <v>2</v>
      </c>
      <c r="S435" s="162">
        <v>46174</v>
      </c>
      <c r="T435" s="126">
        <v>48</v>
      </c>
      <c r="U435" s="205">
        <v>14</v>
      </c>
      <c r="V435" s="205">
        <v>14</v>
      </c>
      <c r="W435" s="205">
        <v>0.12</v>
      </c>
      <c r="X435" s="205">
        <v>0</v>
      </c>
      <c r="Y435" s="205">
        <v>0</v>
      </c>
      <c r="Z435" s="205">
        <v>0</v>
      </c>
      <c r="AA435" s="205">
        <v>0.12</v>
      </c>
      <c r="AB435" s="205">
        <v>0</v>
      </c>
      <c r="AC435" s="234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673</v>
      </c>
      <c r="P436" s="126" t="s">
        <v>2156</v>
      </c>
      <c r="R436" s="126">
        <v>2</v>
      </c>
      <c r="S436" s="162">
        <v>46174</v>
      </c>
      <c r="T436" s="126">
        <v>49</v>
      </c>
      <c r="U436" s="205">
        <v>30</v>
      </c>
      <c r="V436" s="205">
        <v>30</v>
      </c>
      <c r="W436" s="205">
        <v>0.28000000000000003</v>
      </c>
      <c r="X436" s="205">
        <v>0</v>
      </c>
      <c r="Y436" s="205">
        <v>0</v>
      </c>
      <c r="Z436" s="205">
        <v>0</v>
      </c>
      <c r="AA436" s="205">
        <v>0.28000000000000003</v>
      </c>
      <c r="AB436" s="205">
        <v>0</v>
      </c>
      <c r="AC436" s="234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673</v>
      </c>
      <c r="P437" s="126" t="s">
        <v>2156</v>
      </c>
      <c r="R437" s="126">
        <v>2</v>
      </c>
      <c r="S437" s="162">
        <v>46174</v>
      </c>
      <c r="T437" s="126">
        <v>50</v>
      </c>
      <c r="U437" s="205">
        <v>118</v>
      </c>
      <c r="V437" s="205">
        <v>118</v>
      </c>
      <c r="W437" s="205">
        <v>0.12</v>
      </c>
      <c r="X437" s="205">
        <v>0</v>
      </c>
      <c r="Y437" s="205">
        <v>0</v>
      </c>
      <c r="Z437" s="205">
        <v>0</v>
      </c>
      <c r="AA437" s="205">
        <v>0.12</v>
      </c>
      <c r="AB437" s="205">
        <v>0</v>
      </c>
      <c r="AC437" s="234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673</v>
      </c>
      <c r="P438" s="126" t="s">
        <v>2156</v>
      </c>
      <c r="R438" s="126">
        <v>2</v>
      </c>
      <c r="S438" s="162">
        <v>46174</v>
      </c>
      <c r="T438" s="126">
        <v>51</v>
      </c>
      <c r="U438" s="205">
        <v>34</v>
      </c>
      <c r="V438" s="205">
        <v>34</v>
      </c>
      <c r="W438" s="205">
        <v>4.49</v>
      </c>
      <c r="X438" s="205">
        <v>0</v>
      </c>
      <c r="Y438" s="205">
        <v>0</v>
      </c>
      <c r="Z438" s="205">
        <v>0</v>
      </c>
      <c r="AA438" s="205">
        <v>4.49</v>
      </c>
      <c r="AB438" s="205">
        <v>0</v>
      </c>
      <c r="AC438" s="234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673</v>
      </c>
      <c r="P439" s="126" t="s">
        <v>2172</v>
      </c>
      <c r="R439" s="126">
        <v>2</v>
      </c>
      <c r="S439" s="162">
        <v>46176</v>
      </c>
      <c r="T439" s="126">
        <v>52</v>
      </c>
      <c r="U439" s="205">
        <v>22</v>
      </c>
      <c r="V439" s="205">
        <v>22</v>
      </c>
      <c r="W439" s="205">
        <v>1.91</v>
      </c>
      <c r="X439" s="205">
        <v>0</v>
      </c>
      <c r="Y439" s="205">
        <v>0</v>
      </c>
      <c r="Z439" s="205">
        <v>0</v>
      </c>
      <c r="AA439" s="205">
        <v>1.91</v>
      </c>
      <c r="AB439" s="205">
        <v>0</v>
      </c>
      <c r="AC439" s="234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673</v>
      </c>
      <c r="P440" s="126" t="s">
        <v>2172</v>
      </c>
      <c r="R440" s="126">
        <v>2</v>
      </c>
      <c r="S440" s="162">
        <v>46176</v>
      </c>
      <c r="T440" s="126">
        <v>53</v>
      </c>
      <c r="U440" s="205">
        <v>4</v>
      </c>
      <c r="V440" s="205">
        <v>4</v>
      </c>
      <c r="W440" s="205">
        <v>0.95</v>
      </c>
      <c r="X440" s="205">
        <v>0</v>
      </c>
      <c r="Y440" s="205">
        <v>0</v>
      </c>
      <c r="Z440" s="205">
        <v>0</v>
      </c>
      <c r="AA440" s="205">
        <v>0.95</v>
      </c>
      <c r="AB440" s="205">
        <v>0</v>
      </c>
      <c r="AC440" s="234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673</v>
      </c>
      <c r="P441" s="126" t="s">
        <v>2172</v>
      </c>
      <c r="R441" s="126">
        <v>2</v>
      </c>
      <c r="S441" s="162">
        <v>46176</v>
      </c>
      <c r="T441" s="126">
        <v>54</v>
      </c>
      <c r="U441" s="205">
        <v>16</v>
      </c>
      <c r="V441" s="205">
        <v>16</v>
      </c>
      <c r="W441" s="205">
        <v>2.12</v>
      </c>
      <c r="X441" s="205">
        <v>0</v>
      </c>
      <c r="Y441" s="205">
        <v>0</v>
      </c>
      <c r="Z441" s="205">
        <v>0</v>
      </c>
      <c r="AA441" s="205">
        <v>2.12</v>
      </c>
      <c r="AB441" s="205">
        <v>0</v>
      </c>
      <c r="AC441" s="234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673</v>
      </c>
      <c r="P442" s="126" t="s">
        <v>2172</v>
      </c>
      <c r="R442" s="126">
        <v>2</v>
      </c>
      <c r="S442" s="162">
        <v>46176</v>
      </c>
      <c r="T442" s="126">
        <v>56</v>
      </c>
      <c r="U442" s="205">
        <v>14</v>
      </c>
      <c r="V442" s="205">
        <v>14</v>
      </c>
      <c r="W442" s="205">
        <v>0.55000000000000004</v>
      </c>
      <c r="X442" s="205">
        <v>0</v>
      </c>
      <c r="Y442" s="205">
        <v>0</v>
      </c>
      <c r="Z442" s="205">
        <v>0</v>
      </c>
      <c r="AA442" s="205">
        <v>0.55000000000000004</v>
      </c>
      <c r="AB442" s="205">
        <v>0</v>
      </c>
      <c r="AC442" s="234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673</v>
      </c>
      <c r="P443" s="126" t="s">
        <v>2172</v>
      </c>
      <c r="R443" s="126">
        <v>2</v>
      </c>
      <c r="S443" s="162">
        <v>46176</v>
      </c>
      <c r="T443" s="126">
        <v>61</v>
      </c>
      <c r="U443" s="205">
        <v>2</v>
      </c>
      <c r="V443" s="205">
        <v>2</v>
      </c>
      <c r="W443" s="205">
        <v>6.41</v>
      </c>
      <c r="X443" s="205">
        <v>0</v>
      </c>
      <c r="Y443" s="205">
        <v>0</v>
      </c>
      <c r="Z443" s="205">
        <v>0</v>
      </c>
      <c r="AA443" s="205">
        <v>6.41</v>
      </c>
      <c r="AB443" s="205">
        <v>0</v>
      </c>
      <c r="AC443" s="234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673</v>
      </c>
      <c r="P444" s="126" t="s">
        <v>2172</v>
      </c>
      <c r="R444" s="126">
        <v>2</v>
      </c>
      <c r="S444" s="162">
        <v>46176</v>
      </c>
      <c r="T444" s="126">
        <v>63</v>
      </c>
      <c r="U444" s="205">
        <v>12</v>
      </c>
      <c r="V444" s="205">
        <v>12</v>
      </c>
      <c r="W444" s="205">
        <v>4.33</v>
      </c>
      <c r="X444" s="205">
        <v>0</v>
      </c>
      <c r="Y444" s="205">
        <v>0</v>
      </c>
      <c r="Z444" s="205">
        <v>0</v>
      </c>
      <c r="AA444" s="205">
        <v>4.33</v>
      </c>
      <c r="AB444" s="205">
        <v>0</v>
      </c>
      <c r="AC444" s="234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673</v>
      </c>
      <c r="P445" s="126" t="s">
        <v>2172</v>
      </c>
      <c r="R445" s="126">
        <v>2</v>
      </c>
      <c r="S445" s="162">
        <v>46176</v>
      </c>
      <c r="T445" s="126">
        <v>64</v>
      </c>
      <c r="U445" s="205">
        <v>2</v>
      </c>
      <c r="V445" s="205">
        <v>2</v>
      </c>
      <c r="W445" s="205">
        <v>1.9</v>
      </c>
      <c r="X445" s="205">
        <v>0</v>
      </c>
      <c r="Y445" s="205">
        <v>0</v>
      </c>
      <c r="Z445" s="205">
        <v>0</v>
      </c>
      <c r="AA445" s="205">
        <v>1.9</v>
      </c>
      <c r="AB445" s="205">
        <v>0</v>
      </c>
      <c r="AC445" s="234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673</v>
      </c>
      <c r="P446" s="126" t="s">
        <v>2172</v>
      </c>
      <c r="R446" s="126">
        <v>2</v>
      </c>
      <c r="S446" s="162">
        <v>46176</v>
      </c>
      <c r="T446" s="126">
        <v>66</v>
      </c>
      <c r="U446" s="205">
        <v>12</v>
      </c>
      <c r="V446" s="205">
        <v>12</v>
      </c>
      <c r="W446" s="205">
        <v>0.41</v>
      </c>
      <c r="X446" s="205">
        <v>0</v>
      </c>
      <c r="Y446" s="205">
        <v>0</v>
      </c>
      <c r="Z446" s="205">
        <v>0</v>
      </c>
      <c r="AA446" s="205">
        <v>0.41</v>
      </c>
      <c r="AB446" s="205">
        <v>0</v>
      </c>
      <c r="AC446" s="234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673</v>
      </c>
      <c r="P447" s="126" t="s">
        <v>2172</v>
      </c>
      <c r="R447" s="126">
        <v>2</v>
      </c>
      <c r="S447" s="162">
        <v>46176</v>
      </c>
      <c r="T447" s="126">
        <v>68</v>
      </c>
      <c r="U447" s="205">
        <v>12</v>
      </c>
      <c r="V447" s="205">
        <v>12</v>
      </c>
      <c r="W447" s="205">
        <v>0.53</v>
      </c>
      <c r="X447" s="205">
        <v>0</v>
      </c>
      <c r="Y447" s="205">
        <v>0</v>
      </c>
      <c r="Z447" s="205">
        <v>0</v>
      </c>
      <c r="AA447" s="205">
        <v>0.53</v>
      </c>
      <c r="AB447" s="205">
        <v>0</v>
      </c>
      <c r="AC447" s="234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673</v>
      </c>
      <c r="P448" s="126" t="s">
        <v>2172</v>
      </c>
      <c r="R448" s="126">
        <v>2</v>
      </c>
      <c r="S448" s="162">
        <v>46176</v>
      </c>
      <c r="T448" s="126">
        <v>69</v>
      </c>
      <c r="U448" s="205">
        <v>14</v>
      </c>
      <c r="V448" s="205">
        <v>14</v>
      </c>
      <c r="W448" s="205">
        <v>0.25</v>
      </c>
      <c r="X448" s="205">
        <v>0</v>
      </c>
      <c r="Y448" s="205">
        <v>0</v>
      </c>
      <c r="Z448" s="205">
        <v>0</v>
      </c>
      <c r="AA448" s="205">
        <v>0.25</v>
      </c>
      <c r="AB448" s="205">
        <v>0</v>
      </c>
      <c r="AC448" s="234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673</v>
      </c>
      <c r="P449" s="126" t="s">
        <v>2172</v>
      </c>
      <c r="R449" s="126">
        <v>2</v>
      </c>
      <c r="S449" s="162">
        <v>46176</v>
      </c>
      <c r="T449" s="126">
        <v>70</v>
      </c>
      <c r="U449" s="205">
        <v>8</v>
      </c>
      <c r="V449" s="205">
        <v>8</v>
      </c>
      <c r="W449" s="205">
        <v>0.15</v>
      </c>
      <c r="X449" s="205">
        <v>0</v>
      </c>
      <c r="Y449" s="205">
        <v>0</v>
      </c>
      <c r="Z449" s="205">
        <v>0</v>
      </c>
      <c r="AA449" s="205">
        <v>0.15</v>
      </c>
      <c r="AB449" s="205">
        <v>0</v>
      </c>
      <c r="AC449" s="234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673</v>
      </c>
      <c r="P450" s="126" t="s">
        <v>2172</v>
      </c>
      <c r="R450" s="126">
        <v>2</v>
      </c>
      <c r="S450" s="162">
        <v>46176</v>
      </c>
      <c r="T450" s="126">
        <v>71</v>
      </c>
      <c r="U450" s="205">
        <v>4</v>
      </c>
      <c r="V450" s="205">
        <v>4</v>
      </c>
      <c r="W450" s="205">
        <v>0.11</v>
      </c>
      <c r="X450" s="205">
        <v>0</v>
      </c>
      <c r="Y450" s="205">
        <v>0</v>
      </c>
      <c r="Z450" s="205">
        <v>0</v>
      </c>
      <c r="AA450" s="205">
        <v>0.11</v>
      </c>
      <c r="AB450" s="205">
        <v>0</v>
      </c>
      <c r="AC450" s="234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673</v>
      </c>
      <c r="P451" s="126" t="s">
        <v>2172</v>
      </c>
      <c r="R451" s="126">
        <v>2</v>
      </c>
      <c r="S451" s="162">
        <v>46176</v>
      </c>
      <c r="T451" s="126">
        <v>73</v>
      </c>
      <c r="U451" s="205">
        <v>2</v>
      </c>
      <c r="V451" s="205">
        <v>2</v>
      </c>
      <c r="W451" s="205">
        <v>0.34</v>
      </c>
      <c r="X451" s="205">
        <v>0</v>
      </c>
      <c r="Y451" s="205">
        <v>0</v>
      </c>
      <c r="Z451" s="205">
        <v>0</v>
      </c>
      <c r="AA451" s="205">
        <v>0.34</v>
      </c>
      <c r="AB451" s="205">
        <v>0</v>
      </c>
      <c r="AC451" s="234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673</v>
      </c>
      <c r="P452" s="126" t="s">
        <v>2172</v>
      </c>
      <c r="R452" s="126">
        <v>2</v>
      </c>
      <c r="S452" s="162">
        <v>46176</v>
      </c>
      <c r="T452" s="126">
        <v>74</v>
      </c>
      <c r="U452" s="205">
        <v>12</v>
      </c>
      <c r="V452" s="205">
        <v>12</v>
      </c>
      <c r="W452" s="205">
        <v>0.19</v>
      </c>
      <c r="X452" s="205">
        <v>0</v>
      </c>
      <c r="Y452" s="205">
        <v>0</v>
      </c>
      <c r="Z452" s="205">
        <v>0</v>
      </c>
      <c r="AA452" s="205">
        <v>0.19</v>
      </c>
      <c r="AB452" s="205">
        <v>0</v>
      </c>
      <c r="AC452" s="234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673</v>
      </c>
      <c r="P453" s="126" t="s">
        <v>2188</v>
      </c>
      <c r="R453" s="126">
        <v>2</v>
      </c>
      <c r="S453" s="162">
        <v>46176</v>
      </c>
      <c r="T453" s="126">
        <v>75</v>
      </c>
      <c r="U453" s="205">
        <v>8</v>
      </c>
      <c r="V453" s="205">
        <v>8</v>
      </c>
      <c r="W453" s="205">
        <v>0.13</v>
      </c>
      <c r="X453" s="205">
        <v>0</v>
      </c>
      <c r="Y453" s="205">
        <v>0</v>
      </c>
      <c r="Z453" s="205">
        <v>0</v>
      </c>
      <c r="AA453" s="205">
        <v>0.13</v>
      </c>
      <c r="AB453" s="205">
        <v>0</v>
      </c>
      <c r="AC453" s="234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673</v>
      </c>
      <c r="P454" s="126" t="s">
        <v>2188</v>
      </c>
      <c r="R454" s="126">
        <v>2</v>
      </c>
      <c r="S454" s="162">
        <v>46176</v>
      </c>
      <c r="T454" s="126">
        <v>76</v>
      </c>
      <c r="U454" s="205">
        <v>12</v>
      </c>
      <c r="V454" s="205">
        <v>12</v>
      </c>
      <c r="W454" s="205">
        <v>1.35</v>
      </c>
      <c r="X454" s="205">
        <v>0</v>
      </c>
      <c r="Y454" s="205">
        <v>0</v>
      </c>
      <c r="Z454" s="205">
        <v>0</v>
      </c>
      <c r="AA454" s="205">
        <v>1.35</v>
      </c>
      <c r="AB454" s="205">
        <v>0</v>
      </c>
      <c r="AC454" s="234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673</v>
      </c>
      <c r="P455" s="126" t="s">
        <v>2188</v>
      </c>
      <c r="R455" s="126">
        <v>2</v>
      </c>
      <c r="S455" s="162">
        <v>46176</v>
      </c>
      <c r="T455" s="126">
        <v>77</v>
      </c>
      <c r="U455" s="205">
        <v>100</v>
      </c>
      <c r="V455" s="205">
        <v>2</v>
      </c>
      <c r="W455" s="205">
        <v>8.8000000000000007</v>
      </c>
      <c r="X455" s="205">
        <v>0</v>
      </c>
      <c r="Y455" s="205">
        <v>0</v>
      </c>
      <c r="Z455" s="205">
        <v>0</v>
      </c>
      <c r="AA455" s="205">
        <v>8.8000000000000007</v>
      </c>
      <c r="AB455" s="205">
        <v>0</v>
      </c>
      <c r="AC455" s="234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673</v>
      </c>
      <c r="P456" s="126" t="s">
        <v>2188</v>
      </c>
      <c r="R456" s="126">
        <v>2</v>
      </c>
      <c r="S456" s="162">
        <v>46176</v>
      </c>
      <c r="T456" s="126">
        <v>79</v>
      </c>
      <c r="U456" s="205">
        <v>100</v>
      </c>
      <c r="V456" s="205">
        <v>2</v>
      </c>
      <c r="W456" s="205">
        <v>5</v>
      </c>
      <c r="X456" s="205">
        <v>0</v>
      </c>
      <c r="Y456" s="205">
        <v>0</v>
      </c>
      <c r="Z456" s="205">
        <v>0</v>
      </c>
      <c r="AA456" s="205">
        <v>5</v>
      </c>
      <c r="AB456" s="205">
        <v>0</v>
      </c>
      <c r="AC456" s="234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673</v>
      </c>
      <c r="P457" s="126" t="s">
        <v>2188</v>
      </c>
      <c r="R457" s="126">
        <v>2</v>
      </c>
      <c r="S457" s="162">
        <v>46176</v>
      </c>
      <c r="T457" s="126">
        <v>90</v>
      </c>
      <c r="U457" s="205">
        <v>16</v>
      </c>
      <c r="V457" s="205">
        <v>0.16</v>
      </c>
      <c r="W457" s="205">
        <v>0.18</v>
      </c>
      <c r="X457" s="205">
        <v>0</v>
      </c>
      <c r="Y457" s="205">
        <v>0</v>
      </c>
      <c r="Z457" s="205">
        <v>0</v>
      </c>
      <c r="AA457" s="205">
        <v>0.18</v>
      </c>
      <c r="AB457" s="205">
        <v>0</v>
      </c>
      <c r="AC457" s="234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673</v>
      </c>
      <c r="P458" s="126" t="s">
        <v>2188</v>
      </c>
      <c r="R458" s="126">
        <v>2</v>
      </c>
      <c r="S458" s="162">
        <v>46176</v>
      </c>
      <c r="T458" s="126">
        <v>92</v>
      </c>
      <c r="U458" s="205">
        <v>40</v>
      </c>
      <c r="V458" s="205">
        <v>40</v>
      </c>
      <c r="W458" s="205">
        <v>0.78</v>
      </c>
      <c r="X458" s="205">
        <v>0</v>
      </c>
      <c r="Y458" s="205">
        <v>0</v>
      </c>
      <c r="Z458" s="205">
        <v>0</v>
      </c>
      <c r="AA458" s="205">
        <v>0.78</v>
      </c>
      <c r="AB458" s="205">
        <v>0</v>
      </c>
      <c r="AC458" s="234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673</v>
      </c>
      <c r="P459" s="126" t="s">
        <v>2188</v>
      </c>
      <c r="R459" s="126">
        <v>2</v>
      </c>
      <c r="S459" s="162">
        <v>46176</v>
      </c>
      <c r="T459" s="126">
        <v>94</v>
      </c>
      <c r="U459" s="205">
        <v>82</v>
      </c>
      <c r="V459" s="205">
        <v>0.45555555555555555</v>
      </c>
      <c r="W459" s="205">
        <v>0.1</v>
      </c>
      <c r="X459" s="205">
        <v>0</v>
      </c>
      <c r="Y459" s="205">
        <v>0</v>
      </c>
      <c r="Z459" s="205">
        <v>0</v>
      </c>
      <c r="AA459" s="205">
        <v>0.1</v>
      </c>
      <c r="AB459" s="205">
        <v>0</v>
      </c>
      <c r="AC459" s="234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673</v>
      </c>
      <c r="P460" s="126" t="s">
        <v>2188</v>
      </c>
      <c r="R460" s="126">
        <v>2</v>
      </c>
      <c r="S460" s="162">
        <v>46176</v>
      </c>
      <c r="T460" s="126">
        <v>96</v>
      </c>
      <c r="U460" s="205">
        <v>34</v>
      </c>
      <c r="V460" s="205">
        <v>2.8333333333333335</v>
      </c>
      <c r="W460" s="205">
        <v>0.27</v>
      </c>
      <c r="X460" s="205">
        <v>0</v>
      </c>
      <c r="Y460" s="205">
        <v>0</v>
      </c>
      <c r="Z460" s="205">
        <v>0</v>
      </c>
      <c r="AA460" s="205">
        <v>0.27</v>
      </c>
      <c r="AB460" s="205">
        <v>0</v>
      </c>
      <c r="AC460" s="234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673</v>
      </c>
      <c r="P461" s="126" t="s">
        <v>2188</v>
      </c>
      <c r="R461" s="126">
        <v>2</v>
      </c>
      <c r="S461" s="162">
        <v>46176</v>
      </c>
      <c r="T461" s="126">
        <v>97</v>
      </c>
      <c r="U461" s="205">
        <v>8</v>
      </c>
      <c r="V461" s="205">
        <v>0.66666666666666663</v>
      </c>
      <c r="W461" s="205">
        <v>0.3</v>
      </c>
      <c r="X461" s="205">
        <v>0</v>
      </c>
      <c r="Y461" s="205">
        <v>0</v>
      </c>
      <c r="Z461" s="205">
        <v>0</v>
      </c>
      <c r="AA461" s="205">
        <v>0.3</v>
      </c>
      <c r="AB461" s="205">
        <v>0</v>
      </c>
      <c r="AC461" s="234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673</v>
      </c>
      <c r="P462" s="126" t="s">
        <v>2188</v>
      </c>
      <c r="R462" s="126">
        <v>2</v>
      </c>
      <c r="S462" s="162">
        <v>46176</v>
      </c>
      <c r="T462" s="126">
        <v>99</v>
      </c>
      <c r="U462" s="205">
        <v>10</v>
      </c>
      <c r="V462" s="205">
        <v>0.5</v>
      </c>
      <c r="W462" s="205">
        <v>0.24</v>
      </c>
      <c r="X462" s="205">
        <v>0</v>
      </c>
      <c r="Y462" s="205">
        <v>0</v>
      </c>
      <c r="Z462" s="205">
        <v>0</v>
      </c>
      <c r="AA462" s="205">
        <v>0.24</v>
      </c>
      <c r="AB462" s="205">
        <v>0</v>
      </c>
      <c r="AC462" s="234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673</v>
      </c>
      <c r="P463" s="126" t="s">
        <v>2188</v>
      </c>
      <c r="R463" s="126">
        <v>2</v>
      </c>
      <c r="S463" s="162">
        <v>46176</v>
      </c>
      <c r="T463" s="126">
        <v>103</v>
      </c>
      <c r="U463" s="205">
        <v>6</v>
      </c>
      <c r="V463" s="205">
        <v>0.5</v>
      </c>
      <c r="W463" s="205">
        <v>0.75</v>
      </c>
      <c r="X463" s="205">
        <v>0</v>
      </c>
      <c r="Y463" s="205">
        <v>0</v>
      </c>
      <c r="Z463" s="205">
        <v>0</v>
      </c>
      <c r="AA463" s="205">
        <v>0.75</v>
      </c>
      <c r="AB463" s="205">
        <v>0</v>
      </c>
      <c r="AC463" s="234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673</v>
      </c>
      <c r="P464" s="126" t="s">
        <v>2188</v>
      </c>
      <c r="R464" s="126">
        <v>2</v>
      </c>
      <c r="S464" s="162">
        <v>46176</v>
      </c>
      <c r="T464" s="126">
        <v>105</v>
      </c>
      <c r="U464" s="205">
        <v>4</v>
      </c>
      <c r="V464" s="205">
        <v>0.33333333333333331</v>
      </c>
      <c r="W464" s="205">
        <v>1.1000000000000001</v>
      </c>
      <c r="X464" s="205">
        <v>0</v>
      </c>
      <c r="Y464" s="205">
        <v>0</v>
      </c>
      <c r="Z464" s="205">
        <v>0</v>
      </c>
      <c r="AA464" s="205">
        <v>1.1000000000000001</v>
      </c>
      <c r="AB464" s="205">
        <v>0</v>
      </c>
      <c r="AC464" s="234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673</v>
      </c>
      <c r="P465" s="126" t="s">
        <v>2188</v>
      </c>
      <c r="R465" s="126">
        <v>2</v>
      </c>
      <c r="S465" s="162">
        <v>46176</v>
      </c>
      <c r="T465" s="126">
        <v>108</v>
      </c>
      <c r="U465" s="205">
        <v>44</v>
      </c>
      <c r="V465" s="205">
        <v>44</v>
      </c>
      <c r="W465" s="205">
        <v>2.7</v>
      </c>
      <c r="X465" s="205">
        <v>0</v>
      </c>
      <c r="Y465" s="205">
        <v>0</v>
      </c>
      <c r="Z465" s="205">
        <v>0</v>
      </c>
      <c r="AA465" s="205">
        <v>2.7</v>
      </c>
      <c r="AB465" s="205">
        <v>0</v>
      </c>
      <c r="AC465" s="234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673</v>
      </c>
      <c r="P466" s="126" t="s">
        <v>2188</v>
      </c>
      <c r="R466" s="126">
        <v>2</v>
      </c>
      <c r="S466" s="162">
        <v>46176</v>
      </c>
      <c r="T466" s="126">
        <v>112</v>
      </c>
      <c r="U466" s="205">
        <v>2</v>
      </c>
      <c r="V466" s="205">
        <v>2</v>
      </c>
      <c r="W466" s="205">
        <v>2.6</v>
      </c>
      <c r="X466" s="205">
        <v>0</v>
      </c>
      <c r="Y466" s="205">
        <v>0</v>
      </c>
      <c r="Z466" s="205">
        <v>0</v>
      </c>
      <c r="AA466" s="205">
        <v>2.6</v>
      </c>
      <c r="AB466" s="205">
        <v>0</v>
      </c>
      <c r="AC466" s="234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673</v>
      </c>
      <c r="P467" s="126" t="s">
        <v>2206</v>
      </c>
      <c r="R467" s="126">
        <v>2</v>
      </c>
      <c r="S467" s="162">
        <v>46179</v>
      </c>
      <c r="T467" s="126">
        <v>131</v>
      </c>
      <c r="U467" s="205">
        <v>2</v>
      </c>
      <c r="V467" s="205">
        <v>2</v>
      </c>
      <c r="W467" s="205">
        <v>0.7</v>
      </c>
      <c r="X467" s="205">
        <v>0</v>
      </c>
      <c r="Y467" s="205">
        <v>0</v>
      </c>
      <c r="Z467" s="205">
        <v>0</v>
      </c>
      <c r="AA467" s="205">
        <v>0.7</v>
      </c>
      <c r="AB467" s="205">
        <v>0</v>
      </c>
      <c r="AC467" s="234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673</v>
      </c>
      <c r="P468" s="126" t="s">
        <v>2206</v>
      </c>
      <c r="R468" s="126">
        <v>2</v>
      </c>
      <c r="S468" s="162">
        <v>46179</v>
      </c>
      <c r="T468" s="126">
        <v>136</v>
      </c>
      <c r="U468" s="205">
        <v>4</v>
      </c>
      <c r="V468" s="205">
        <v>4</v>
      </c>
      <c r="W468" s="205">
        <v>0.38</v>
      </c>
      <c r="X468" s="205">
        <v>0</v>
      </c>
      <c r="Y468" s="205">
        <v>0</v>
      </c>
      <c r="Z468" s="205">
        <v>0</v>
      </c>
      <c r="AA468" s="205">
        <v>0.38</v>
      </c>
      <c r="AB468" s="205">
        <v>0</v>
      </c>
      <c r="AC468" s="234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673</v>
      </c>
      <c r="P469" s="126" t="s">
        <v>2206</v>
      </c>
      <c r="R469" s="126">
        <v>2</v>
      </c>
      <c r="S469" s="162">
        <v>46179</v>
      </c>
      <c r="T469" s="126">
        <v>142</v>
      </c>
      <c r="U469" s="205">
        <v>14</v>
      </c>
      <c r="V469" s="205">
        <v>1.1666666666666667</v>
      </c>
      <c r="W469" s="205">
        <v>0.34</v>
      </c>
      <c r="X469" s="205">
        <v>0</v>
      </c>
      <c r="Y469" s="205">
        <v>0</v>
      </c>
      <c r="Z469" s="205">
        <v>0</v>
      </c>
      <c r="AA469" s="205">
        <v>0.34</v>
      </c>
      <c r="AB469" s="205">
        <v>0</v>
      </c>
      <c r="AC469" s="234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673</v>
      </c>
      <c r="P470" s="126" t="s">
        <v>2206</v>
      </c>
      <c r="R470" s="126">
        <v>2</v>
      </c>
      <c r="S470" s="162">
        <v>46179</v>
      </c>
      <c r="T470" s="126">
        <v>144</v>
      </c>
      <c r="U470" s="205">
        <v>30</v>
      </c>
      <c r="V470" s="205">
        <v>0.6</v>
      </c>
      <c r="W470" s="205">
        <v>0.3</v>
      </c>
      <c r="X470" s="205">
        <v>0</v>
      </c>
      <c r="Y470" s="205">
        <v>0</v>
      </c>
      <c r="Z470" s="205">
        <v>0</v>
      </c>
      <c r="AA470" s="205">
        <v>0.3</v>
      </c>
      <c r="AB470" s="205">
        <v>0</v>
      </c>
      <c r="AC470" s="234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673</v>
      </c>
      <c r="P471" s="126" t="s">
        <v>2206</v>
      </c>
      <c r="R471" s="126">
        <v>2</v>
      </c>
      <c r="S471" s="162">
        <v>46179</v>
      </c>
      <c r="T471" s="126">
        <v>145</v>
      </c>
      <c r="U471" s="205">
        <v>20</v>
      </c>
      <c r="V471" s="205">
        <v>1.6666666666666667</v>
      </c>
      <c r="W471" s="205">
        <v>0.28999999999999998</v>
      </c>
      <c r="X471" s="205">
        <v>0</v>
      </c>
      <c r="Y471" s="205">
        <v>0</v>
      </c>
      <c r="Z471" s="205">
        <v>0</v>
      </c>
      <c r="AA471" s="205">
        <v>0.28999999999999998</v>
      </c>
      <c r="AB471" s="205">
        <v>0</v>
      </c>
      <c r="AC471" s="234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673</v>
      </c>
      <c r="P472" s="126" t="s">
        <v>2206</v>
      </c>
      <c r="R472" s="126">
        <v>2</v>
      </c>
      <c r="S472" s="162">
        <v>46179</v>
      </c>
      <c r="T472" s="126">
        <v>146</v>
      </c>
      <c r="U472" s="205">
        <v>10</v>
      </c>
      <c r="V472" s="205">
        <v>10</v>
      </c>
      <c r="W472" s="205">
        <v>0.04</v>
      </c>
      <c r="X472" s="205">
        <v>0</v>
      </c>
      <c r="Y472" s="205">
        <v>0</v>
      </c>
      <c r="Z472" s="205">
        <v>0</v>
      </c>
      <c r="AA472" s="205">
        <v>0.04</v>
      </c>
      <c r="AB472" s="205">
        <v>0</v>
      </c>
      <c r="AC472" s="234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673</v>
      </c>
      <c r="P473" s="126" t="s">
        <v>2206</v>
      </c>
      <c r="R473" s="126">
        <v>2</v>
      </c>
      <c r="S473" s="162">
        <v>46179</v>
      </c>
      <c r="T473" s="126">
        <v>150</v>
      </c>
      <c r="U473" s="205">
        <v>88</v>
      </c>
      <c r="V473" s="205">
        <v>7.333333333333333</v>
      </c>
      <c r="W473" s="205">
        <v>0.13</v>
      </c>
      <c r="X473" s="205">
        <v>0</v>
      </c>
      <c r="Y473" s="205">
        <v>0</v>
      </c>
      <c r="Z473" s="205">
        <v>0</v>
      </c>
      <c r="AA473" s="205">
        <v>0.13</v>
      </c>
      <c r="AB473" s="205">
        <v>0</v>
      </c>
      <c r="AC473" s="234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673</v>
      </c>
      <c r="P474" s="126" t="s">
        <v>2206</v>
      </c>
      <c r="R474" s="126">
        <v>2</v>
      </c>
      <c r="S474" s="162">
        <v>46179</v>
      </c>
      <c r="T474" s="126">
        <v>153</v>
      </c>
      <c r="U474" s="205">
        <v>14</v>
      </c>
      <c r="V474" s="205">
        <v>1.1666666666666667</v>
      </c>
      <c r="W474" s="205">
        <v>3.3</v>
      </c>
      <c r="X474" s="205">
        <v>0</v>
      </c>
      <c r="Y474" s="205">
        <v>0</v>
      </c>
      <c r="Z474" s="205">
        <v>0</v>
      </c>
      <c r="AA474" s="205">
        <v>3.3</v>
      </c>
      <c r="AB474" s="205">
        <v>0</v>
      </c>
      <c r="AC474" s="234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673</v>
      </c>
      <c r="P475" s="126" t="s">
        <v>2206</v>
      </c>
      <c r="R475" s="126">
        <v>2</v>
      </c>
      <c r="S475" s="162">
        <v>46179</v>
      </c>
      <c r="T475" s="126">
        <v>156</v>
      </c>
      <c r="U475" s="205">
        <v>4</v>
      </c>
      <c r="V475" s="205">
        <v>0.33333333333333331</v>
      </c>
      <c r="W475" s="205">
        <v>4.41</v>
      </c>
      <c r="X475" s="205">
        <v>0</v>
      </c>
      <c r="Y475" s="205">
        <v>0</v>
      </c>
      <c r="Z475" s="205">
        <v>0</v>
      </c>
      <c r="AA475" s="205">
        <v>4.41</v>
      </c>
      <c r="AB475" s="205">
        <v>0</v>
      </c>
      <c r="AC475" s="234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673</v>
      </c>
      <c r="P476" s="126" t="s">
        <v>2206</v>
      </c>
      <c r="R476" s="126">
        <v>2</v>
      </c>
      <c r="S476" s="162">
        <v>46179</v>
      </c>
      <c r="T476" s="126">
        <v>158</v>
      </c>
      <c r="U476" s="205">
        <v>2</v>
      </c>
      <c r="V476" s="205">
        <v>2</v>
      </c>
      <c r="W476" s="205">
        <v>53</v>
      </c>
      <c r="X476" s="205">
        <v>0</v>
      </c>
      <c r="Y476" s="205">
        <v>0</v>
      </c>
      <c r="Z476" s="205">
        <v>0</v>
      </c>
      <c r="AA476" s="205">
        <v>53</v>
      </c>
      <c r="AB476" s="205">
        <v>0</v>
      </c>
      <c r="AC476" s="234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673</v>
      </c>
      <c r="P477" s="126" t="s">
        <v>2206</v>
      </c>
      <c r="R477" s="126">
        <v>2</v>
      </c>
      <c r="S477" s="162">
        <v>46179</v>
      </c>
      <c r="T477" s="126">
        <v>160</v>
      </c>
      <c r="U477" s="205">
        <v>8</v>
      </c>
      <c r="V477" s="205">
        <v>2</v>
      </c>
      <c r="W477" s="205">
        <v>47</v>
      </c>
      <c r="X477" s="205">
        <v>0</v>
      </c>
      <c r="Y477" s="205">
        <v>0</v>
      </c>
      <c r="Z477" s="205">
        <v>0</v>
      </c>
      <c r="AA477" s="205">
        <v>47</v>
      </c>
      <c r="AB477" s="205">
        <v>0</v>
      </c>
      <c r="AC477" s="234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673</v>
      </c>
      <c r="P478" s="126" t="s">
        <v>2206</v>
      </c>
      <c r="R478" s="126">
        <v>2</v>
      </c>
      <c r="S478" s="162">
        <v>46179</v>
      </c>
      <c r="T478" s="126">
        <v>163</v>
      </c>
      <c r="U478" s="205">
        <v>4</v>
      </c>
      <c r="V478" s="205">
        <v>1</v>
      </c>
      <c r="W478" s="205">
        <v>51</v>
      </c>
      <c r="X478" s="205">
        <v>0</v>
      </c>
      <c r="Y478" s="205">
        <v>0</v>
      </c>
      <c r="Z478" s="205">
        <v>0</v>
      </c>
      <c r="AA478" s="205">
        <v>51</v>
      </c>
      <c r="AB478" s="205">
        <v>0</v>
      </c>
      <c r="AC478" s="234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673</v>
      </c>
      <c r="P479" s="126" t="s">
        <v>2206</v>
      </c>
      <c r="R479" s="126">
        <v>2</v>
      </c>
      <c r="S479" s="162">
        <v>46179</v>
      </c>
      <c r="T479" s="126">
        <v>165</v>
      </c>
      <c r="U479" s="205">
        <v>2</v>
      </c>
      <c r="V479" s="205">
        <v>0.5</v>
      </c>
      <c r="W479" s="205">
        <v>20.25</v>
      </c>
      <c r="X479" s="205">
        <v>0</v>
      </c>
      <c r="Y479" s="205">
        <v>0</v>
      </c>
      <c r="Z479" s="205">
        <v>0</v>
      </c>
      <c r="AA479" s="205">
        <v>20.25</v>
      </c>
      <c r="AB479" s="205">
        <v>0</v>
      </c>
      <c r="AC479" s="234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673</v>
      </c>
      <c r="P480" s="126" t="s">
        <v>2206</v>
      </c>
      <c r="R480" s="126">
        <v>2</v>
      </c>
      <c r="S480" s="162">
        <v>46179</v>
      </c>
      <c r="T480" s="126">
        <v>167</v>
      </c>
      <c r="U480" s="205">
        <v>18</v>
      </c>
      <c r="V480" s="205">
        <v>18</v>
      </c>
      <c r="W480" s="205">
        <v>0.85</v>
      </c>
      <c r="X480" s="205">
        <v>0</v>
      </c>
      <c r="Y480" s="205">
        <v>0</v>
      </c>
      <c r="Z480" s="205">
        <v>0</v>
      </c>
      <c r="AA480" s="205">
        <v>0.85</v>
      </c>
      <c r="AB480" s="205">
        <v>0</v>
      </c>
      <c r="AC480" s="234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5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673</v>
      </c>
      <c r="P481" s="126" t="s">
        <v>2230</v>
      </c>
      <c r="R481" s="126">
        <v>2</v>
      </c>
      <c r="S481" s="162">
        <v>46179</v>
      </c>
      <c r="T481" s="126">
        <v>168</v>
      </c>
      <c r="U481" s="205">
        <v>4</v>
      </c>
      <c r="V481" s="205">
        <v>4</v>
      </c>
      <c r="W481" s="205">
        <v>1.2</v>
      </c>
      <c r="X481" s="205">
        <v>0</v>
      </c>
      <c r="Y481" s="205">
        <v>0</v>
      </c>
      <c r="Z481" s="205">
        <v>0</v>
      </c>
      <c r="AA481" s="205">
        <v>1.2</v>
      </c>
      <c r="AB481" s="205">
        <v>0</v>
      </c>
      <c r="AC481" s="234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5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673</v>
      </c>
      <c r="P482" s="126" t="s">
        <v>2230</v>
      </c>
      <c r="R482" s="126">
        <v>2</v>
      </c>
      <c r="S482" s="162">
        <v>46179</v>
      </c>
      <c r="T482" s="126">
        <v>169</v>
      </c>
      <c r="U482" s="205">
        <v>32</v>
      </c>
      <c r="V482" s="205">
        <v>32</v>
      </c>
      <c r="W482" s="205">
        <v>0.5</v>
      </c>
      <c r="X482" s="205">
        <v>0</v>
      </c>
      <c r="Y482" s="205">
        <v>0</v>
      </c>
      <c r="Z482" s="205">
        <v>0</v>
      </c>
      <c r="AA482" s="205">
        <v>0.5</v>
      </c>
      <c r="AB482" s="205">
        <v>0</v>
      </c>
      <c r="AC482" s="234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5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673</v>
      </c>
      <c r="P483" s="126" t="s">
        <v>2230</v>
      </c>
      <c r="R483" s="126">
        <v>2</v>
      </c>
      <c r="S483" s="162">
        <v>46179</v>
      </c>
      <c r="T483" s="126">
        <v>170</v>
      </c>
      <c r="U483" s="205">
        <v>20</v>
      </c>
      <c r="V483" s="205">
        <v>20</v>
      </c>
      <c r="W483" s="205">
        <v>0.4</v>
      </c>
      <c r="X483" s="205">
        <v>0</v>
      </c>
      <c r="Y483" s="205">
        <v>0</v>
      </c>
      <c r="Z483" s="205">
        <v>0</v>
      </c>
      <c r="AA483" s="205">
        <v>0.4</v>
      </c>
      <c r="AB483" s="205">
        <v>0</v>
      </c>
      <c r="AC483" s="234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5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673</v>
      </c>
      <c r="P484" s="126" t="s">
        <v>2230</v>
      </c>
      <c r="R484" s="126">
        <v>2</v>
      </c>
      <c r="S484" s="162">
        <v>46179</v>
      </c>
      <c r="T484" s="126">
        <v>172</v>
      </c>
      <c r="U484" s="205">
        <v>4</v>
      </c>
      <c r="V484" s="205">
        <v>0.33333333333333331</v>
      </c>
      <c r="W484" s="205">
        <v>0.1</v>
      </c>
      <c r="X484" s="205">
        <v>0</v>
      </c>
      <c r="Y484" s="205">
        <v>0</v>
      </c>
      <c r="Z484" s="205">
        <v>0</v>
      </c>
      <c r="AA484" s="205">
        <v>0.1</v>
      </c>
      <c r="AB484" s="205">
        <v>0</v>
      </c>
      <c r="AC484" s="234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5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673</v>
      </c>
      <c r="P485" s="126" t="s">
        <v>2230</v>
      </c>
      <c r="R485" s="126">
        <v>2</v>
      </c>
      <c r="S485" s="162">
        <v>46179</v>
      </c>
      <c r="T485" s="126">
        <v>174</v>
      </c>
      <c r="U485" s="205">
        <v>4</v>
      </c>
      <c r="V485" s="205">
        <v>0.33333333333333331</v>
      </c>
      <c r="W485" s="205">
        <v>0.2</v>
      </c>
      <c r="X485" s="205">
        <v>0</v>
      </c>
      <c r="Y485" s="205">
        <v>0</v>
      </c>
      <c r="Z485" s="205">
        <v>0</v>
      </c>
      <c r="AA485" s="205">
        <v>0.2</v>
      </c>
      <c r="AB485" s="205">
        <v>0</v>
      </c>
      <c r="AC485" s="234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5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673</v>
      </c>
      <c r="P486" s="126" t="s">
        <v>2230</v>
      </c>
      <c r="R486" s="126">
        <v>2</v>
      </c>
      <c r="S486" s="162">
        <v>46179</v>
      </c>
      <c r="T486" s="126">
        <v>181</v>
      </c>
      <c r="U486" s="205">
        <v>336</v>
      </c>
      <c r="V486" s="205">
        <v>28</v>
      </c>
      <c r="W486" s="205">
        <v>1</v>
      </c>
      <c r="X486" s="205">
        <v>0</v>
      </c>
      <c r="Y486" s="205">
        <v>0</v>
      </c>
      <c r="Z486" s="205">
        <v>0</v>
      </c>
      <c r="AA486" s="205">
        <v>1</v>
      </c>
      <c r="AB486" s="205">
        <v>0</v>
      </c>
      <c r="AC486" s="234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5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673</v>
      </c>
      <c r="P487" s="126" t="s">
        <v>2230</v>
      </c>
      <c r="R487" s="126">
        <v>2</v>
      </c>
      <c r="S487" s="162">
        <v>46179</v>
      </c>
      <c r="T487" s="126">
        <v>182</v>
      </c>
      <c r="U487" s="205">
        <v>264</v>
      </c>
      <c r="V487" s="205">
        <v>22</v>
      </c>
      <c r="W487" s="205">
        <v>2</v>
      </c>
      <c r="X487" s="205">
        <v>0</v>
      </c>
      <c r="Y487" s="205">
        <v>0</v>
      </c>
      <c r="Z487" s="205">
        <v>0</v>
      </c>
      <c r="AA487" s="205">
        <v>2</v>
      </c>
      <c r="AB487" s="205">
        <v>0</v>
      </c>
      <c r="AC487" s="234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5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673</v>
      </c>
      <c r="P488" s="126" t="s">
        <v>2230</v>
      </c>
      <c r="R488" s="126">
        <v>2</v>
      </c>
      <c r="S488" s="162">
        <v>46179</v>
      </c>
      <c r="T488" s="126">
        <v>183</v>
      </c>
      <c r="U488" s="205">
        <v>840</v>
      </c>
      <c r="V488" s="205">
        <v>70</v>
      </c>
      <c r="W488" s="205">
        <v>4</v>
      </c>
      <c r="X488" s="205">
        <v>0</v>
      </c>
      <c r="Y488" s="205">
        <v>0</v>
      </c>
      <c r="Z488" s="205">
        <v>0</v>
      </c>
      <c r="AA488" s="205">
        <v>4</v>
      </c>
      <c r="AB488" s="205">
        <v>0</v>
      </c>
      <c r="AC488" s="234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5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673</v>
      </c>
      <c r="P489" s="126" t="s">
        <v>2230</v>
      </c>
      <c r="R489" s="126">
        <v>2</v>
      </c>
      <c r="S489" s="162">
        <v>46179</v>
      </c>
      <c r="T489" s="126">
        <v>184</v>
      </c>
      <c r="U489" s="205">
        <v>192</v>
      </c>
      <c r="V489" s="205">
        <v>16</v>
      </c>
      <c r="W489" s="205">
        <v>6</v>
      </c>
      <c r="X489" s="205">
        <v>0</v>
      </c>
      <c r="Y489" s="205">
        <v>0</v>
      </c>
      <c r="Z489" s="205">
        <v>0</v>
      </c>
      <c r="AA489" s="205">
        <v>6</v>
      </c>
      <c r="AB489" s="205">
        <v>0</v>
      </c>
      <c r="AC489" s="234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5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673</v>
      </c>
      <c r="P490" s="126" t="s">
        <v>2230</v>
      </c>
      <c r="R490" s="126">
        <v>2</v>
      </c>
      <c r="S490" s="162">
        <v>46179</v>
      </c>
      <c r="T490" s="126">
        <v>185</v>
      </c>
      <c r="U490" s="205">
        <v>24</v>
      </c>
      <c r="V490" s="205">
        <v>2</v>
      </c>
      <c r="W490" s="205">
        <v>8</v>
      </c>
      <c r="X490" s="205">
        <v>0</v>
      </c>
      <c r="Y490" s="205">
        <v>0</v>
      </c>
      <c r="Z490" s="205">
        <v>0</v>
      </c>
      <c r="AA490" s="205">
        <v>8</v>
      </c>
      <c r="AB490" s="205">
        <v>0</v>
      </c>
      <c r="AC490" s="234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5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673</v>
      </c>
      <c r="P491" s="126" t="s">
        <v>2230</v>
      </c>
      <c r="R491" s="126">
        <v>2</v>
      </c>
      <c r="S491" s="162">
        <v>46179</v>
      </c>
      <c r="T491" s="126">
        <v>187</v>
      </c>
      <c r="U491" s="205">
        <v>128</v>
      </c>
      <c r="V491" s="205">
        <v>32</v>
      </c>
      <c r="W491" s="205">
        <v>3.37</v>
      </c>
      <c r="X491" s="205">
        <v>0</v>
      </c>
      <c r="Y491" s="205">
        <v>0</v>
      </c>
      <c r="Z491" s="205">
        <v>0</v>
      </c>
      <c r="AA491" s="205">
        <v>3.37</v>
      </c>
      <c r="AB491" s="205">
        <v>0</v>
      </c>
      <c r="AC491" s="234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5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673</v>
      </c>
      <c r="P492" s="126" t="s">
        <v>2230</v>
      </c>
      <c r="R492" s="126">
        <v>2</v>
      </c>
      <c r="S492" s="162">
        <v>46179</v>
      </c>
      <c r="T492" s="126">
        <v>189</v>
      </c>
      <c r="U492" s="205">
        <v>128</v>
      </c>
      <c r="V492" s="205">
        <v>32</v>
      </c>
      <c r="W492" s="205">
        <v>4.09</v>
      </c>
      <c r="X492" s="205">
        <v>0</v>
      </c>
      <c r="Y492" s="205">
        <v>0</v>
      </c>
      <c r="Z492" s="205">
        <v>0</v>
      </c>
      <c r="AA492" s="205">
        <v>4.09</v>
      </c>
      <c r="AB492" s="205">
        <v>0</v>
      </c>
      <c r="AC492" s="234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5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673</v>
      </c>
      <c r="P493" s="126" t="s">
        <v>2230</v>
      </c>
      <c r="R493" s="126">
        <v>2</v>
      </c>
      <c r="S493" s="162">
        <v>46179</v>
      </c>
      <c r="T493" s="126">
        <v>192</v>
      </c>
      <c r="U493" s="205">
        <v>8</v>
      </c>
      <c r="V493" s="205">
        <v>2</v>
      </c>
      <c r="W493" s="205">
        <v>6.03</v>
      </c>
      <c r="X493" s="205">
        <v>0</v>
      </c>
      <c r="Y493" s="205">
        <v>0</v>
      </c>
      <c r="Z493" s="205">
        <v>0</v>
      </c>
      <c r="AA493" s="205">
        <v>6.03</v>
      </c>
      <c r="AB493" s="205">
        <v>0</v>
      </c>
      <c r="AC493" s="234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5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673</v>
      </c>
      <c r="P494" s="126" t="s">
        <v>2230</v>
      </c>
      <c r="R494" s="126">
        <v>2</v>
      </c>
      <c r="S494" s="162">
        <v>46179</v>
      </c>
      <c r="T494" s="126">
        <v>195</v>
      </c>
      <c r="U494" s="205">
        <v>40</v>
      </c>
      <c r="V494" s="205">
        <v>10</v>
      </c>
      <c r="W494" s="205">
        <v>6.28</v>
      </c>
      <c r="X494" s="205">
        <v>0</v>
      </c>
      <c r="Y494" s="205">
        <v>0</v>
      </c>
      <c r="Z494" s="205">
        <v>0</v>
      </c>
      <c r="AA494" s="205">
        <v>6.28</v>
      </c>
      <c r="AB494" s="205">
        <v>0</v>
      </c>
      <c r="AC494" s="234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5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673</v>
      </c>
      <c r="P495" s="126" t="s">
        <v>2230</v>
      </c>
      <c r="R495" s="126">
        <v>2</v>
      </c>
      <c r="S495" s="162">
        <v>46179</v>
      </c>
      <c r="T495" s="126">
        <v>198</v>
      </c>
      <c r="U495" s="205">
        <v>32</v>
      </c>
      <c r="V495" s="205">
        <v>8</v>
      </c>
      <c r="W495" s="205">
        <v>9.48</v>
      </c>
      <c r="X495" s="205">
        <v>0</v>
      </c>
      <c r="Y495" s="205">
        <v>0</v>
      </c>
      <c r="Z495" s="205">
        <v>0</v>
      </c>
      <c r="AA495" s="205">
        <v>9.48</v>
      </c>
      <c r="AB495" s="205">
        <v>0</v>
      </c>
      <c r="AC495" s="234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  <row r="496" spans="3:35">
      <c r="C496" s="126">
        <v>489</v>
      </c>
      <c r="D496" s="126">
        <v>1</v>
      </c>
      <c r="E496" s="126">
        <v>1</v>
      </c>
      <c r="F496" s="126">
        <v>1</v>
      </c>
      <c r="O496" s="126" t="s">
        <v>2282</v>
      </c>
      <c r="S496" s="162">
        <v>46204</v>
      </c>
      <c r="T496" s="126">
        <v>1</v>
      </c>
      <c r="U496" s="205">
        <v>-2</v>
      </c>
      <c r="V496" s="205">
        <v>-2</v>
      </c>
      <c r="W496" s="205">
        <v>27.34</v>
      </c>
      <c r="X496" s="205">
        <v>0</v>
      </c>
      <c r="Y496" s="205">
        <v>0</v>
      </c>
      <c r="Z496" s="205">
        <v>0</v>
      </c>
      <c r="AA496" s="205">
        <v>27.34</v>
      </c>
      <c r="AB496" s="205">
        <v>0</v>
      </c>
      <c r="AC496" s="234">
        <v>46255.725543981483</v>
      </c>
      <c r="AE496" s="126">
        <v>0</v>
      </c>
      <c r="AF496" s="126">
        <v>0</v>
      </c>
      <c r="AG496" s="126">
        <v>1</v>
      </c>
      <c r="AH496" s="126">
        <v>0</v>
      </c>
      <c r="AI496" s="126">
        <v>1</v>
      </c>
    </row>
    <row r="497" spans="3:35">
      <c r="C497" s="126">
        <v>490</v>
      </c>
      <c r="D497" s="126">
        <v>1</v>
      </c>
      <c r="E497" s="126">
        <v>1</v>
      </c>
      <c r="F497" s="126">
        <v>1</v>
      </c>
      <c r="O497" s="126" t="s">
        <v>2282</v>
      </c>
      <c r="S497" s="162">
        <v>46204</v>
      </c>
      <c r="T497" s="126">
        <v>2</v>
      </c>
      <c r="U497" s="205">
        <v>-3</v>
      </c>
      <c r="V497" s="205">
        <v>-3</v>
      </c>
      <c r="W497" s="205">
        <v>11.32</v>
      </c>
      <c r="X497" s="205">
        <v>0</v>
      </c>
      <c r="Y497" s="205">
        <v>0</v>
      </c>
      <c r="Z497" s="205">
        <v>0</v>
      </c>
      <c r="AA497" s="205">
        <v>11.32</v>
      </c>
      <c r="AB497" s="205">
        <v>0</v>
      </c>
      <c r="AC497" s="234">
        <v>46255.725543981483</v>
      </c>
      <c r="AE497" s="126">
        <v>0</v>
      </c>
      <c r="AF497" s="126">
        <v>0</v>
      </c>
      <c r="AG497" s="126">
        <v>1</v>
      </c>
      <c r="AH497" s="126">
        <v>0</v>
      </c>
      <c r="AI497" s="126">
        <v>1</v>
      </c>
    </row>
    <row r="498" spans="3:35">
      <c r="C498" s="126">
        <v>491</v>
      </c>
      <c r="D498" s="126">
        <v>1</v>
      </c>
      <c r="E498" s="126">
        <v>1</v>
      </c>
      <c r="F498" s="126">
        <v>1</v>
      </c>
      <c r="O498" s="126" t="s">
        <v>2282</v>
      </c>
      <c r="S498" s="162">
        <v>46204</v>
      </c>
      <c r="T498" s="126">
        <v>3</v>
      </c>
      <c r="U498" s="205">
        <v>0</v>
      </c>
      <c r="V498" s="205">
        <v>0</v>
      </c>
      <c r="W498" s="205">
        <v>8.8000000000000007</v>
      </c>
      <c r="X498" s="205">
        <v>0</v>
      </c>
      <c r="Y498" s="205">
        <v>0</v>
      </c>
      <c r="Z498" s="205">
        <v>0</v>
      </c>
      <c r="AA498" s="205">
        <v>8.8000000000000007</v>
      </c>
      <c r="AB498" s="205">
        <v>0</v>
      </c>
      <c r="AC498" s="234">
        <v>46255.725543981483</v>
      </c>
      <c r="AE498" s="126">
        <v>0</v>
      </c>
      <c r="AF498" s="126">
        <v>0</v>
      </c>
      <c r="AG498" s="126">
        <v>1</v>
      </c>
      <c r="AH498" s="126">
        <v>0</v>
      </c>
      <c r="AI498" s="126">
        <v>1</v>
      </c>
    </row>
    <row r="499" spans="3:35">
      <c r="C499" s="126">
        <v>492</v>
      </c>
      <c r="D499" s="126">
        <v>1</v>
      </c>
      <c r="E499" s="126">
        <v>1</v>
      </c>
      <c r="F499" s="126">
        <v>1</v>
      </c>
      <c r="O499" s="126" t="s">
        <v>2282</v>
      </c>
      <c r="S499" s="162">
        <v>46204</v>
      </c>
      <c r="T499" s="126">
        <v>4</v>
      </c>
      <c r="U499" s="205">
        <v>-4</v>
      </c>
      <c r="V499" s="205">
        <v>-4</v>
      </c>
      <c r="W499" s="205">
        <v>5.8</v>
      </c>
      <c r="X499" s="205">
        <v>0</v>
      </c>
      <c r="Y499" s="205">
        <v>0</v>
      </c>
      <c r="Z499" s="205">
        <v>0</v>
      </c>
      <c r="AA499" s="205">
        <v>5.8</v>
      </c>
      <c r="AB499" s="205">
        <v>0</v>
      </c>
      <c r="AC499" s="234">
        <v>46255.725543981483</v>
      </c>
      <c r="AE499" s="126">
        <v>0</v>
      </c>
      <c r="AF499" s="126">
        <v>0</v>
      </c>
      <c r="AG499" s="126">
        <v>1</v>
      </c>
      <c r="AH499" s="126">
        <v>0</v>
      </c>
      <c r="AI499" s="126">
        <v>1</v>
      </c>
    </row>
    <row r="500" spans="3:35">
      <c r="C500" s="126">
        <v>493</v>
      </c>
      <c r="D500" s="126">
        <v>1</v>
      </c>
      <c r="E500" s="126">
        <v>1</v>
      </c>
      <c r="F500" s="126">
        <v>1</v>
      </c>
      <c r="O500" s="126" t="s">
        <v>2282</v>
      </c>
      <c r="S500" s="162">
        <v>46204</v>
      </c>
      <c r="T500" s="126">
        <v>5</v>
      </c>
      <c r="U500" s="205">
        <v>-5</v>
      </c>
      <c r="V500" s="205">
        <v>-5</v>
      </c>
      <c r="W500" s="205">
        <v>3.74</v>
      </c>
      <c r="X500" s="205">
        <v>0</v>
      </c>
      <c r="Y500" s="205">
        <v>0</v>
      </c>
      <c r="Z500" s="205">
        <v>0</v>
      </c>
      <c r="AA500" s="205">
        <v>3.74</v>
      </c>
      <c r="AB500" s="205">
        <v>0</v>
      </c>
      <c r="AC500" s="234">
        <v>46255.725543981483</v>
      </c>
      <c r="AE500" s="126">
        <v>0</v>
      </c>
      <c r="AF500" s="126">
        <v>0</v>
      </c>
      <c r="AG500" s="126">
        <v>1</v>
      </c>
      <c r="AH500" s="126">
        <v>0</v>
      </c>
      <c r="AI500" s="126">
        <v>1</v>
      </c>
    </row>
    <row r="501" spans="3:35">
      <c r="C501" s="126">
        <v>494</v>
      </c>
      <c r="D501" s="126">
        <v>1</v>
      </c>
      <c r="E501" s="126">
        <v>1</v>
      </c>
      <c r="F501" s="126">
        <v>1</v>
      </c>
      <c r="O501" s="126" t="s">
        <v>2282</v>
      </c>
      <c r="S501" s="162">
        <v>46204</v>
      </c>
      <c r="T501" s="126">
        <v>6</v>
      </c>
      <c r="U501" s="205">
        <v>-10</v>
      </c>
      <c r="V501" s="205">
        <v>-10</v>
      </c>
      <c r="W501" s="205">
        <v>2.89</v>
      </c>
      <c r="X501" s="205">
        <v>0</v>
      </c>
      <c r="Y501" s="205">
        <v>0</v>
      </c>
      <c r="Z501" s="205">
        <v>0</v>
      </c>
      <c r="AA501" s="205">
        <v>2.89</v>
      </c>
      <c r="AB501" s="205">
        <v>0</v>
      </c>
      <c r="AC501" s="234">
        <v>46255.725543981483</v>
      </c>
      <c r="AE501" s="126">
        <v>0</v>
      </c>
      <c r="AF501" s="126">
        <v>0</v>
      </c>
      <c r="AG501" s="126">
        <v>1</v>
      </c>
      <c r="AH501" s="126">
        <v>0</v>
      </c>
      <c r="AI501" s="126">
        <v>1</v>
      </c>
    </row>
    <row r="502" spans="3:35">
      <c r="C502" s="126">
        <v>495</v>
      </c>
      <c r="D502" s="126">
        <v>1</v>
      </c>
      <c r="E502" s="126">
        <v>1</v>
      </c>
      <c r="F502" s="126">
        <v>1</v>
      </c>
      <c r="O502" s="126" t="s">
        <v>2282</v>
      </c>
      <c r="S502" s="162">
        <v>46204</v>
      </c>
      <c r="T502" s="126">
        <v>7</v>
      </c>
      <c r="U502" s="205">
        <v>-9</v>
      </c>
      <c r="V502" s="205">
        <v>-9</v>
      </c>
      <c r="W502" s="205">
        <v>1.79</v>
      </c>
      <c r="X502" s="205">
        <v>0</v>
      </c>
      <c r="Y502" s="205">
        <v>0</v>
      </c>
      <c r="Z502" s="205">
        <v>0</v>
      </c>
      <c r="AA502" s="205">
        <v>1.79</v>
      </c>
      <c r="AB502" s="205">
        <v>0</v>
      </c>
      <c r="AC502" s="234">
        <v>46255.725543981483</v>
      </c>
      <c r="AE502" s="126">
        <v>0</v>
      </c>
      <c r="AF502" s="126">
        <v>0</v>
      </c>
      <c r="AG502" s="126">
        <v>1</v>
      </c>
      <c r="AH502" s="126">
        <v>0</v>
      </c>
      <c r="AI502" s="126">
        <v>1</v>
      </c>
    </row>
    <row r="503" spans="3:35">
      <c r="C503" s="126">
        <v>496</v>
      </c>
      <c r="D503" s="126">
        <v>1</v>
      </c>
      <c r="E503" s="126">
        <v>1</v>
      </c>
      <c r="F503" s="126">
        <v>1</v>
      </c>
      <c r="O503" s="126" t="s">
        <v>2282</v>
      </c>
      <c r="S503" s="162">
        <v>46204</v>
      </c>
      <c r="T503" s="126">
        <v>8</v>
      </c>
      <c r="U503" s="205">
        <v>-7</v>
      </c>
      <c r="V503" s="205">
        <v>-7</v>
      </c>
      <c r="W503" s="205">
        <v>1.32</v>
      </c>
      <c r="X503" s="205">
        <v>0</v>
      </c>
      <c r="Y503" s="205">
        <v>0</v>
      </c>
      <c r="Z503" s="205">
        <v>0</v>
      </c>
      <c r="AA503" s="205">
        <v>1.32</v>
      </c>
      <c r="AB503" s="205">
        <v>0</v>
      </c>
      <c r="AC503" s="234">
        <v>46255.725543981483</v>
      </c>
      <c r="AE503" s="126">
        <v>0</v>
      </c>
      <c r="AF503" s="126">
        <v>0</v>
      </c>
      <c r="AG503" s="126">
        <v>1</v>
      </c>
      <c r="AH503" s="126">
        <v>0</v>
      </c>
      <c r="AI503" s="126">
        <v>1</v>
      </c>
    </row>
    <row r="504" spans="3:35">
      <c r="C504" s="126">
        <v>497</v>
      </c>
      <c r="D504" s="126">
        <v>1</v>
      </c>
      <c r="E504" s="126">
        <v>1</v>
      </c>
      <c r="F504" s="126">
        <v>1</v>
      </c>
      <c r="O504" s="126" t="s">
        <v>2282</v>
      </c>
      <c r="S504" s="162">
        <v>46204</v>
      </c>
      <c r="T504" s="126">
        <v>9</v>
      </c>
      <c r="U504" s="205">
        <v>-18</v>
      </c>
      <c r="V504" s="205">
        <v>-18</v>
      </c>
      <c r="W504" s="205">
        <v>1.1499999999999999</v>
      </c>
      <c r="X504" s="205">
        <v>0</v>
      </c>
      <c r="Y504" s="205">
        <v>0</v>
      </c>
      <c r="Z504" s="205">
        <v>0</v>
      </c>
      <c r="AA504" s="205">
        <v>1.1499999999999999</v>
      </c>
      <c r="AB504" s="205">
        <v>0</v>
      </c>
      <c r="AC504" s="234">
        <v>46255.725543981483</v>
      </c>
      <c r="AE504" s="126">
        <v>0</v>
      </c>
      <c r="AF504" s="126">
        <v>0</v>
      </c>
      <c r="AG504" s="126">
        <v>1</v>
      </c>
      <c r="AH504" s="126">
        <v>0</v>
      </c>
      <c r="AI504" s="126">
        <v>1</v>
      </c>
    </row>
    <row r="505" spans="3:35">
      <c r="C505" s="126">
        <v>498</v>
      </c>
      <c r="D505" s="126">
        <v>1</v>
      </c>
      <c r="E505" s="126">
        <v>1</v>
      </c>
      <c r="F505" s="126">
        <v>1</v>
      </c>
      <c r="O505" s="126" t="s">
        <v>2282</v>
      </c>
      <c r="S505" s="162">
        <v>46204</v>
      </c>
      <c r="T505" s="126">
        <v>10</v>
      </c>
      <c r="U505" s="205">
        <v>-5</v>
      </c>
      <c r="V505" s="205">
        <v>-5</v>
      </c>
      <c r="W505" s="205">
        <v>14.85</v>
      </c>
      <c r="X505" s="205">
        <v>0</v>
      </c>
      <c r="Y505" s="205">
        <v>0</v>
      </c>
      <c r="Z505" s="205">
        <v>0</v>
      </c>
      <c r="AA505" s="205">
        <v>14.85</v>
      </c>
      <c r="AB505" s="205">
        <v>0</v>
      </c>
      <c r="AC505" s="234">
        <v>46255.725543981483</v>
      </c>
      <c r="AE505" s="126">
        <v>0</v>
      </c>
      <c r="AF505" s="126">
        <v>0</v>
      </c>
      <c r="AG505" s="126">
        <v>1</v>
      </c>
      <c r="AH505" s="126">
        <v>0</v>
      </c>
      <c r="AI505" s="126">
        <v>1</v>
      </c>
    </row>
    <row r="506" spans="3:35">
      <c r="C506" s="126">
        <v>499</v>
      </c>
      <c r="D506" s="126">
        <v>1</v>
      </c>
      <c r="E506" s="126">
        <v>1</v>
      </c>
      <c r="F506" s="126">
        <v>1</v>
      </c>
      <c r="O506" s="126" t="s">
        <v>2282</v>
      </c>
      <c r="S506" s="162">
        <v>46204</v>
      </c>
      <c r="T506" s="126">
        <v>11</v>
      </c>
      <c r="U506" s="205">
        <v>-3</v>
      </c>
      <c r="V506" s="205">
        <v>-3</v>
      </c>
      <c r="W506" s="205">
        <v>9.52</v>
      </c>
      <c r="X506" s="205">
        <v>0</v>
      </c>
      <c r="Y506" s="205">
        <v>0</v>
      </c>
      <c r="Z506" s="205">
        <v>0</v>
      </c>
      <c r="AA506" s="205">
        <v>9.52</v>
      </c>
      <c r="AB506" s="205">
        <v>0</v>
      </c>
      <c r="AC506" s="234">
        <v>46255.725543981483</v>
      </c>
      <c r="AE506" s="126">
        <v>0</v>
      </c>
      <c r="AF506" s="126">
        <v>0</v>
      </c>
      <c r="AG506" s="126">
        <v>1</v>
      </c>
      <c r="AH506" s="126">
        <v>0</v>
      </c>
      <c r="AI506" s="126">
        <v>1</v>
      </c>
    </row>
    <row r="507" spans="3:35">
      <c r="C507" s="126">
        <v>500</v>
      </c>
      <c r="D507" s="126">
        <v>1</v>
      </c>
      <c r="E507" s="126">
        <v>1</v>
      </c>
      <c r="F507" s="126">
        <v>1</v>
      </c>
      <c r="O507" s="126" t="s">
        <v>2282</v>
      </c>
      <c r="S507" s="162">
        <v>46204</v>
      </c>
      <c r="T507" s="126">
        <v>12</v>
      </c>
      <c r="U507" s="205">
        <v>0</v>
      </c>
      <c r="V507" s="205">
        <v>0</v>
      </c>
      <c r="W507" s="205">
        <v>7.6</v>
      </c>
      <c r="X507" s="205">
        <v>0</v>
      </c>
      <c r="Y507" s="205">
        <v>0</v>
      </c>
      <c r="Z507" s="205">
        <v>0</v>
      </c>
      <c r="AA507" s="205">
        <v>7.6</v>
      </c>
      <c r="AB507" s="205">
        <v>0</v>
      </c>
      <c r="AC507" s="234">
        <v>46255.725543981483</v>
      </c>
      <c r="AE507" s="126">
        <v>0</v>
      </c>
      <c r="AF507" s="126">
        <v>0</v>
      </c>
      <c r="AG507" s="126">
        <v>1</v>
      </c>
      <c r="AH507" s="126">
        <v>0</v>
      </c>
      <c r="AI507" s="126">
        <v>1</v>
      </c>
    </row>
    <row r="508" spans="3:35">
      <c r="C508" s="126">
        <v>501</v>
      </c>
      <c r="D508" s="126">
        <v>1</v>
      </c>
      <c r="E508" s="126">
        <v>1</v>
      </c>
      <c r="F508" s="126">
        <v>1</v>
      </c>
      <c r="O508" s="126" t="s">
        <v>2282</v>
      </c>
      <c r="S508" s="162">
        <v>46204</v>
      </c>
      <c r="T508" s="126">
        <v>13</v>
      </c>
      <c r="U508" s="205">
        <v>-7</v>
      </c>
      <c r="V508" s="205">
        <v>-7</v>
      </c>
      <c r="W508" s="205">
        <v>5.3</v>
      </c>
      <c r="X508" s="205">
        <v>0</v>
      </c>
      <c r="Y508" s="205">
        <v>0</v>
      </c>
      <c r="Z508" s="205">
        <v>0</v>
      </c>
      <c r="AA508" s="205">
        <v>5.3</v>
      </c>
      <c r="AB508" s="205">
        <v>0</v>
      </c>
      <c r="AC508" s="234">
        <v>46255.725543981483</v>
      </c>
      <c r="AE508" s="126">
        <v>0</v>
      </c>
      <c r="AF508" s="126">
        <v>0</v>
      </c>
      <c r="AG508" s="126">
        <v>1</v>
      </c>
      <c r="AH508" s="126">
        <v>0</v>
      </c>
      <c r="AI508" s="126">
        <v>1</v>
      </c>
    </row>
    <row r="509" spans="3:35">
      <c r="C509" s="126">
        <v>502</v>
      </c>
      <c r="D509" s="126">
        <v>1</v>
      </c>
      <c r="E509" s="126">
        <v>1</v>
      </c>
      <c r="F509" s="126">
        <v>1</v>
      </c>
      <c r="O509" s="126" t="s">
        <v>2282</v>
      </c>
      <c r="S509" s="162">
        <v>46204</v>
      </c>
      <c r="T509" s="126">
        <v>14</v>
      </c>
      <c r="U509" s="205">
        <v>-1</v>
      </c>
      <c r="V509" s="205">
        <v>-1</v>
      </c>
      <c r="W509" s="205">
        <v>3.3</v>
      </c>
      <c r="X509" s="205">
        <v>0</v>
      </c>
      <c r="Y509" s="205">
        <v>0</v>
      </c>
      <c r="Z509" s="205">
        <v>0</v>
      </c>
      <c r="AA509" s="205">
        <v>3.3</v>
      </c>
      <c r="AB509" s="205">
        <v>0</v>
      </c>
      <c r="AC509" s="234">
        <v>46255.725543981483</v>
      </c>
      <c r="AE509" s="126">
        <v>0</v>
      </c>
      <c r="AF509" s="126">
        <v>0</v>
      </c>
      <c r="AG509" s="126">
        <v>1</v>
      </c>
      <c r="AH509" s="126">
        <v>0</v>
      </c>
      <c r="AI509" s="126">
        <v>1</v>
      </c>
    </row>
    <row r="510" spans="3:35">
      <c r="C510" s="126">
        <v>503</v>
      </c>
      <c r="D510" s="126">
        <v>1</v>
      </c>
      <c r="E510" s="126">
        <v>1</v>
      </c>
      <c r="F510" s="126">
        <v>1</v>
      </c>
      <c r="O510" s="126" t="s">
        <v>2282</v>
      </c>
      <c r="S510" s="162">
        <v>46204</v>
      </c>
      <c r="T510" s="126">
        <v>15</v>
      </c>
      <c r="U510" s="205">
        <v>0</v>
      </c>
      <c r="V510" s="205">
        <v>0</v>
      </c>
      <c r="W510" s="205">
        <v>2.7</v>
      </c>
      <c r="X510" s="205">
        <v>0</v>
      </c>
      <c r="Y510" s="205">
        <v>0</v>
      </c>
      <c r="Z510" s="205">
        <v>0</v>
      </c>
      <c r="AA510" s="205">
        <v>2.7</v>
      </c>
      <c r="AB510" s="205">
        <v>0</v>
      </c>
      <c r="AC510" s="234">
        <v>46255.725543981483</v>
      </c>
      <c r="AE510" s="126">
        <v>0</v>
      </c>
      <c r="AF510" s="126">
        <v>0</v>
      </c>
      <c r="AG510" s="126">
        <v>1</v>
      </c>
      <c r="AH510" s="126">
        <v>0</v>
      </c>
      <c r="AI510" s="126">
        <v>1</v>
      </c>
    </row>
    <row r="511" spans="3:35">
      <c r="C511" s="126">
        <v>504</v>
      </c>
      <c r="D511" s="126">
        <v>1</v>
      </c>
      <c r="E511" s="126">
        <v>1</v>
      </c>
      <c r="F511" s="126">
        <v>1</v>
      </c>
      <c r="O511" s="126" t="s">
        <v>2282</v>
      </c>
      <c r="S511" s="162">
        <v>46204</v>
      </c>
      <c r="T511" s="126">
        <v>16</v>
      </c>
      <c r="U511" s="205">
        <v>-15</v>
      </c>
      <c r="V511" s="205">
        <v>-15</v>
      </c>
      <c r="W511" s="205">
        <v>2.1</v>
      </c>
      <c r="X511" s="205">
        <v>0</v>
      </c>
      <c r="Y511" s="205">
        <v>0</v>
      </c>
      <c r="Z511" s="205">
        <v>0</v>
      </c>
      <c r="AA511" s="205">
        <v>2.1</v>
      </c>
      <c r="AB511" s="205">
        <v>0</v>
      </c>
      <c r="AC511" s="234">
        <v>46255.725543981483</v>
      </c>
      <c r="AE511" s="126">
        <v>0</v>
      </c>
      <c r="AF511" s="126">
        <v>0</v>
      </c>
      <c r="AG511" s="126">
        <v>1</v>
      </c>
      <c r="AH511" s="126">
        <v>0</v>
      </c>
      <c r="AI511" s="126">
        <v>1</v>
      </c>
    </row>
    <row r="512" spans="3:35">
      <c r="C512" s="126">
        <v>505</v>
      </c>
      <c r="D512" s="126">
        <v>1</v>
      </c>
      <c r="E512" s="126">
        <v>1</v>
      </c>
      <c r="F512" s="126">
        <v>1</v>
      </c>
      <c r="O512" s="126" t="s">
        <v>2282</v>
      </c>
      <c r="S512" s="162">
        <v>46204</v>
      </c>
      <c r="T512" s="126">
        <v>17</v>
      </c>
      <c r="U512" s="205">
        <v>-15</v>
      </c>
      <c r="V512" s="205">
        <v>-15</v>
      </c>
      <c r="W512" s="205">
        <v>1.63</v>
      </c>
      <c r="X512" s="205">
        <v>0</v>
      </c>
      <c r="Y512" s="205">
        <v>0</v>
      </c>
      <c r="Z512" s="205">
        <v>0</v>
      </c>
      <c r="AA512" s="205">
        <v>1.63</v>
      </c>
      <c r="AB512" s="205">
        <v>0</v>
      </c>
      <c r="AC512" s="234">
        <v>46255.725543981483</v>
      </c>
      <c r="AE512" s="126">
        <v>0</v>
      </c>
      <c r="AF512" s="126">
        <v>0</v>
      </c>
      <c r="AG512" s="126">
        <v>1</v>
      </c>
      <c r="AH512" s="126">
        <v>0</v>
      </c>
      <c r="AI512" s="126">
        <v>1</v>
      </c>
    </row>
    <row r="513" spans="3:35">
      <c r="C513" s="126">
        <v>506</v>
      </c>
      <c r="D513" s="126">
        <v>1</v>
      </c>
      <c r="E513" s="126">
        <v>1</v>
      </c>
      <c r="F513" s="126">
        <v>1</v>
      </c>
      <c r="O513" s="126" t="s">
        <v>2282</v>
      </c>
      <c r="S513" s="162">
        <v>46204</v>
      </c>
      <c r="T513" s="126">
        <v>18</v>
      </c>
      <c r="U513" s="205">
        <v>-1</v>
      </c>
      <c r="V513" s="205">
        <v>-1</v>
      </c>
      <c r="W513" s="205">
        <v>1.35</v>
      </c>
      <c r="X513" s="205">
        <v>0</v>
      </c>
      <c r="Y513" s="205">
        <v>0</v>
      </c>
      <c r="Z513" s="205">
        <v>0</v>
      </c>
      <c r="AA513" s="205">
        <v>1.35</v>
      </c>
      <c r="AB513" s="205">
        <v>0</v>
      </c>
      <c r="AC513" s="234">
        <v>46255.725543981483</v>
      </c>
      <c r="AE513" s="126">
        <v>0</v>
      </c>
      <c r="AF513" s="126">
        <v>0</v>
      </c>
      <c r="AG513" s="126">
        <v>1</v>
      </c>
      <c r="AH513" s="126">
        <v>0</v>
      </c>
      <c r="AI513" s="126">
        <v>1</v>
      </c>
    </row>
    <row r="514" spans="3:35">
      <c r="C514" s="126">
        <v>507</v>
      </c>
      <c r="D514" s="126">
        <v>1</v>
      </c>
      <c r="E514" s="126">
        <v>1</v>
      </c>
      <c r="F514" s="126">
        <v>1</v>
      </c>
      <c r="O514" s="126" t="s">
        <v>2282</v>
      </c>
      <c r="S514" s="162">
        <v>46204</v>
      </c>
      <c r="T514" s="126">
        <v>19</v>
      </c>
      <c r="U514" s="205">
        <v>-1</v>
      </c>
      <c r="V514" s="205">
        <v>-1</v>
      </c>
      <c r="W514" s="205">
        <v>7.49</v>
      </c>
      <c r="X514" s="205">
        <v>0</v>
      </c>
      <c r="Y514" s="205">
        <v>0</v>
      </c>
      <c r="Z514" s="205">
        <v>0</v>
      </c>
      <c r="AA514" s="205">
        <v>7.49</v>
      </c>
      <c r="AB514" s="205">
        <v>0</v>
      </c>
      <c r="AC514" s="234">
        <v>46255.725543981483</v>
      </c>
      <c r="AE514" s="126">
        <v>0</v>
      </c>
      <c r="AF514" s="126">
        <v>0</v>
      </c>
      <c r="AG514" s="126">
        <v>1</v>
      </c>
      <c r="AH514" s="126">
        <v>0</v>
      </c>
      <c r="AI514" s="126">
        <v>1</v>
      </c>
    </row>
    <row r="515" spans="3:35">
      <c r="C515" s="126">
        <v>508</v>
      </c>
      <c r="D515" s="126">
        <v>1</v>
      </c>
      <c r="E515" s="126">
        <v>1</v>
      </c>
      <c r="F515" s="126">
        <v>1</v>
      </c>
      <c r="O515" s="126" t="s">
        <v>2282</v>
      </c>
      <c r="S515" s="162">
        <v>46204</v>
      </c>
      <c r="T515" s="126">
        <v>20</v>
      </c>
      <c r="U515" s="205">
        <v>-7</v>
      </c>
      <c r="V515" s="205">
        <v>-7</v>
      </c>
      <c r="W515" s="205">
        <v>5.03</v>
      </c>
      <c r="X515" s="205">
        <v>0</v>
      </c>
      <c r="Y515" s="205">
        <v>0</v>
      </c>
      <c r="Z515" s="205">
        <v>0</v>
      </c>
      <c r="AA515" s="205">
        <v>5.03</v>
      </c>
      <c r="AB515" s="205">
        <v>0</v>
      </c>
      <c r="AC515" s="234">
        <v>46255.725543981483</v>
      </c>
      <c r="AE515" s="126">
        <v>0</v>
      </c>
      <c r="AF515" s="126">
        <v>0</v>
      </c>
      <c r="AG515" s="126">
        <v>1</v>
      </c>
      <c r="AH515" s="126">
        <v>0</v>
      </c>
      <c r="AI515" s="126">
        <v>1</v>
      </c>
    </row>
    <row r="516" spans="3:35">
      <c r="C516" s="126">
        <v>509</v>
      </c>
      <c r="D516" s="126">
        <v>1</v>
      </c>
      <c r="E516" s="126">
        <v>1</v>
      </c>
      <c r="F516" s="126">
        <v>1</v>
      </c>
      <c r="O516" s="126" t="s">
        <v>2282</v>
      </c>
      <c r="S516" s="162">
        <v>46204</v>
      </c>
      <c r="T516" s="126">
        <v>21</v>
      </c>
      <c r="U516" s="205">
        <v>0</v>
      </c>
      <c r="V516" s="205">
        <v>0</v>
      </c>
      <c r="W516" s="205">
        <v>4.3099999999999996</v>
      </c>
      <c r="X516" s="205">
        <v>0</v>
      </c>
      <c r="Y516" s="205">
        <v>0</v>
      </c>
      <c r="Z516" s="205">
        <v>0</v>
      </c>
      <c r="AA516" s="205">
        <v>4.3099999999999996</v>
      </c>
      <c r="AB516" s="205">
        <v>0</v>
      </c>
      <c r="AC516" s="234">
        <v>46255.725543981483</v>
      </c>
      <c r="AE516" s="126">
        <v>0</v>
      </c>
      <c r="AF516" s="126">
        <v>0</v>
      </c>
      <c r="AG516" s="126">
        <v>1</v>
      </c>
      <c r="AH516" s="126">
        <v>0</v>
      </c>
      <c r="AI516" s="126">
        <v>1</v>
      </c>
    </row>
    <row r="517" spans="3:35">
      <c r="C517" s="126">
        <v>510</v>
      </c>
      <c r="D517" s="126">
        <v>1</v>
      </c>
      <c r="E517" s="126">
        <v>1</v>
      </c>
      <c r="F517" s="126">
        <v>1</v>
      </c>
      <c r="O517" s="126" t="s">
        <v>2282</v>
      </c>
      <c r="S517" s="162">
        <v>46204</v>
      </c>
      <c r="T517" s="126">
        <v>22</v>
      </c>
      <c r="U517" s="205">
        <v>-2</v>
      </c>
      <c r="V517" s="205">
        <v>-2</v>
      </c>
      <c r="W517" s="205">
        <v>2.9</v>
      </c>
      <c r="X517" s="205">
        <v>0</v>
      </c>
      <c r="Y517" s="205">
        <v>0</v>
      </c>
      <c r="Z517" s="205">
        <v>0</v>
      </c>
      <c r="AA517" s="205">
        <v>2.9</v>
      </c>
      <c r="AB517" s="205">
        <v>0</v>
      </c>
      <c r="AC517" s="234">
        <v>46255.725543981483</v>
      </c>
      <c r="AE517" s="126">
        <v>0</v>
      </c>
      <c r="AF517" s="126">
        <v>0</v>
      </c>
      <c r="AG517" s="126">
        <v>1</v>
      </c>
      <c r="AH517" s="126">
        <v>0</v>
      </c>
      <c r="AI517" s="126">
        <v>1</v>
      </c>
    </row>
    <row r="518" spans="3:35">
      <c r="C518" s="126">
        <v>511</v>
      </c>
      <c r="D518" s="126">
        <v>1</v>
      </c>
      <c r="E518" s="126">
        <v>1</v>
      </c>
      <c r="F518" s="126">
        <v>1</v>
      </c>
      <c r="O518" s="126" t="s">
        <v>2282</v>
      </c>
      <c r="S518" s="162">
        <v>46204</v>
      </c>
      <c r="T518" s="126">
        <v>23</v>
      </c>
      <c r="U518" s="205">
        <v>0</v>
      </c>
      <c r="V518" s="205">
        <v>0</v>
      </c>
      <c r="W518" s="205">
        <v>2.12</v>
      </c>
      <c r="X518" s="205">
        <v>0</v>
      </c>
      <c r="Y518" s="205">
        <v>0</v>
      </c>
      <c r="Z518" s="205">
        <v>0</v>
      </c>
      <c r="AA518" s="205">
        <v>2.12</v>
      </c>
      <c r="AB518" s="205">
        <v>0</v>
      </c>
      <c r="AC518" s="234">
        <v>46255.725543981483</v>
      </c>
      <c r="AE518" s="126">
        <v>0</v>
      </c>
      <c r="AF518" s="126">
        <v>0</v>
      </c>
      <c r="AG518" s="126">
        <v>1</v>
      </c>
      <c r="AH518" s="126">
        <v>0</v>
      </c>
      <c r="AI518" s="126">
        <v>1</v>
      </c>
    </row>
    <row r="519" spans="3:35">
      <c r="C519" s="126">
        <v>512</v>
      </c>
      <c r="D519" s="126">
        <v>1</v>
      </c>
      <c r="E519" s="126">
        <v>1</v>
      </c>
      <c r="F519" s="126">
        <v>1</v>
      </c>
      <c r="O519" s="126" t="s">
        <v>2282</v>
      </c>
      <c r="S519" s="162">
        <v>46204</v>
      </c>
      <c r="T519" s="126">
        <v>24</v>
      </c>
      <c r="U519" s="205">
        <v>0</v>
      </c>
      <c r="V519" s="205">
        <v>0</v>
      </c>
      <c r="W519" s="205">
        <v>1.73</v>
      </c>
      <c r="X519" s="205">
        <v>0</v>
      </c>
      <c r="Y519" s="205">
        <v>0</v>
      </c>
      <c r="Z519" s="205">
        <v>0</v>
      </c>
      <c r="AA519" s="205">
        <v>1.73</v>
      </c>
      <c r="AB519" s="205">
        <v>0</v>
      </c>
      <c r="AC519" s="234">
        <v>46255.725543981483</v>
      </c>
      <c r="AE519" s="126">
        <v>0</v>
      </c>
      <c r="AF519" s="126">
        <v>0</v>
      </c>
      <c r="AG519" s="126">
        <v>1</v>
      </c>
      <c r="AH519" s="126">
        <v>0</v>
      </c>
      <c r="AI519" s="126">
        <v>1</v>
      </c>
    </row>
    <row r="520" spans="3:35">
      <c r="C520" s="126">
        <v>513</v>
      </c>
      <c r="D520" s="126">
        <v>1</v>
      </c>
      <c r="E520" s="126">
        <v>1</v>
      </c>
      <c r="F520" s="126">
        <v>1</v>
      </c>
      <c r="O520" s="126" t="s">
        <v>2282</v>
      </c>
      <c r="S520" s="162">
        <v>46204</v>
      </c>
      <c r="T520" s="126">
        <v>25</v>
      </c>
      <c r="U520" s="205">
        <v>-1</v>
      </c>
      <c r="V520" s="205">
        <v>-1</v>
      </c>
      <c r="W520" s="205">
        <v>1.51</v>
      </c>
      <c r="X520" s="205">
        <v>0</v>
      </c>
      <c r="Y520" s="205">
        <v>0</v>
      </c>
      <c r="Z520" s="205">
        <v>0</v>
      </c>
      <c r="AA520" s="205">
        <v>1.51</v>
      </c>
      <c r="AB520" s="205">
        <v>0</v>
      </c>
      <c r="AC520" s="234">
        <v>46255.725543981483</v>
      </c>
      <c r="AE520" s="126">
        <v>0</v>
      </c>
      <c r="AF520" s="126">
        <v>0</v>
      </c>
      <c r="AG520" s="126">
        <v>1</v>
      </c>
      <c r="AH520" s="126">
        <v>0</v>
      </c>
      <c r="AI520" s="126">
        <v>1</v>
      </c>
    </row>
    <row r="521" spans="3:35">
      <c r="C521" s="126">
        <v>514</v>
      </c>
      <c r="D521" s="126">
        <v>1</v>
      </c>
      <c r="E521" s="126">
        <v>1</v>
      </c>
      <c r="F521" s="126">
        <v>2</v>
      </c>
      <c r="O521" s="126" t="s">
        <v>2282</v>
      </c>
      <c r="S521" s="162">
        <v>46204</v>
      </c>
      <c r="T521" s="126">
        <v>1</v>
      </c>
      <c r="U521" s="205">
        <v>8</v>
      </c>
      <c r="V521" s="205">
        <v>2</v>
      </c>
      <c r="W521" s="205">
        <v>27.34</v>
      </c>
      <c r="X521" s="205">
        <v>0</v>
      </c>
      <c r="Y521" s="205">
        <v>0</v>
      </c>
      <c r="Z521" s="205">
        <v>0</v>
      </c>
      <c r="AA521" s="205">
        <v>27.34</v>
      </c>
      <c r="AB521" s="205">
        <v>0</v>
      </c>
      <c r="AC521" s="234">
        <v>46255.752546296295</v>
      </c>
      <c r="AE521" s="126">
        <v>0</v>
      </c>
      <c r="AF521" s="126">
        <v>0</v>
      </c>
      <c r="AG521" s="126">
        <v>1</v>
      </c>
      <c r="AH521" s="126">
        <v>0</v>
      </c>
      <c r="AI521" s="126">
        <v>1</v>
      </c>
    </row>
    <row r="522" spans="3:35">
      <c r="C522" s="126">
        <v>515</v>
      </c>
      <c r="D522" s="126">
        <v>1</v>
      </c>
      <c r="E522" s="126">
        <v>1</v>
      </c>
      <c r="F522" s="126">
        <v>2</v>
      </c>
      <c r="O522" s="126" t="s">
        <v>2282</v>
      </c>
      <c r="S522" s="162">
        <v>46204</v>
      </c>
      <c r="T522" s="126">
        <v>2</v>
      </c>
      <c r="U522" s="205">
        <v>12</v>
      </c>
      <c r="V522" s="205">
        <v>3</v>
      </c>
      <c r="W522" s="205">
        <v>11.32</v>
      </c>
      <c r="X522" s="205">
        <v>0</v>
      </c>
      <c r="Y522" s="205">
        <v>0</v>
      </c>
      <c r="Z522" s="205">
        <v>0</v>
      </c>
      <c r="AA522" s="205">
        <v>11.32</v>
      </c>
      <c r="AB522" s="205">
        <v>0</v>
      </c>
      <c r="AC522" s="234">
        <v>46255.752546296295</v>
      </c>
      <c r="AE522" s="126">
        <v>0</v>
      </c>
      <c r="AF522" s="126">
        <v>0</v>
      </c>
      <c r="AG522" s="126">
        <v>1</v>
      </c>
      <c r="AH522" s="126">
        <v>0</v>
      </c>
      <c r="AI522" s="126">
        <v>1</v>
      </c>
    </row>
    <row r="523" spans="3:35">
      <c r="C523" s="126">
        <v>516</v>
      </c>
      <c r="D523" s="126">
        <v>1</v>
      </c>
      <c r="E523" s="126">
        <v>1</v>
      </c>
      <c r="F523" s="126">
        <v>2</v>
      </c>
      <c r="O523" s="126" t="s">
        <v>2282</v>
      </c>
      <c r="S523" s="162">
        <v>46204</v>
      </c>
      <c r="T523" s="126">
        <v>3</v>
      </c>
      <c r="U523" s="205">
        <v>0</v>
      </c>
      <c r="V523" s="205">
        <v>0</v>
      </c>
      <c r="W523" s="205">
        <v>8.8000000000000007</v>
      </c>
      <c r="X523" s="205">
        <v>0</v>
      </c>
      <c r="Y523" s="205">
        <v>0</v>
      </c>
      <c r="Z523" s="205">
        <v>0</v>
      </c>
      <c r="AA523" s="205">
        <v>8.8000000000000007</v>
      </c>
      <c r="AB523" s="205">
        <v>0</v>
      </c>
      <c r="AC523" s="234">
        <v>46255.752546296295</v>
      </c>
      <c r="AE523" s="126">
        <v>0</v>
      </c>
      <c r="AF523" s="126">
        <v>0</v>
      </c>
      <c r="AG523" s="126">
        <v>1</v>
      </c>
      <c r="AH523" s="126">
        <v>0</v>
      </c>
      <c r="AI523" s="126">
        <v>1</v>
      </c>
    </row>
    <row r="524" spans="3:35">
      <c r="C524" s="126">
        <v>517</v>
      </c>
      <c r="D524" s="126">
        <v>1</v>
      </c>
      <c r="E524" s="126">
        <v>1</v>
      </c>
      <c r="F524" s="126">
        <v>2</v>
      </c>
      <c r="O524" s="126" t="s">
        <v>2282</v>
      </c>
      <c r="S524" s="162">
        <v>46204</v>
      </c>
      <c r="T524" s="126">
        <v>4</v>
      </c>
      <c r="U524" s="205">
        <v>16</v>
      </c>
      <c r="V524" s="205">
        <v>4</v>
      </c>
      <c r="W524" s="205">
        <v>5.8</v>
      </c>
      <c r="X524" s="205">
        <v>0</v>
      </c>
      <c r="Y524" s="205">
        <v>0</v>
      </c>
      <c r="Z524" s="205">
        <v>0</v>
      </c>
      <c r="AA524" s="205">
        <v>5.8</v>
      </c>
      <c r="AB524" s="205">
        <v>0</v>
      </c>
      <c r="AC524" s="234">
        <v>46255.752546296295</v>
      </c>
      <c r="AE524" s="126">
        <v>0</v>
      </c>
      <c r="AF524" s="126">
        <v>0</v>
      </c>
      <c r="AG524" s="126">
        <v>1</v>
      </c>
      <c r="AH524" s="126">
        <v>0</v>
      </c>
      <c r="AI524" s="126">
        <v>1</v>
      </c>
    </row>
    <row r="525" spans="3:35">
      <c r="C525" s="126">
        <v>518</v>
      </c>
      <c r="D525" s="126">
        <v>1</v>
      </c>
      <c r="E525" s="126">
        <v>1</v>
      </c>
      <c r="F525" s="126">
        <v>2</v>
      </c>
      <c r="O525" s="126" t="s">
        <v>2282</v>
      </c>
      <c r="S525" s="162">
        <v>46204</v>
      </c>
      <c r="T525" s="126">
        <v>5</v>
      </c>
      <c r="U525" s="205">
        <v>20</v>
      </c>
      <c r="V525" s="205">
        <v>5</v>
      </c>
      <c r="W525" s="205">
        <v>3.74</v>
      </c>
      <c r="X525" s="205">
        <v>0</v>
      </c>
      <c r="Y525" s="205">
        <v>0</v>
      </c>
      <c r="Z525" s="205">
        <v>0</v>
      </c>
      <c r="AA525" s="205">
        <v>3.74</v>
      </c>
      <c r="AB525" s="205">
        <v>0</v>
      </c>
      <c r="AC525" s="234">
        <v>46255.752546296295</v>
      </c>
      <c r="AE525" s="126">
        <v>0</v>
      </c>
      <c r="AF525" s="126">
        <v>0</v>
      </c>
      <c r="AG525" s="126">
        <v>1</v>
      </c>
      <c r="AH525" s="126">
        <v>0</v>
      </c>
      <c r="AI525" s="126">
        <v>1</v>
      </c>
    </row>
    <row r="526" spans="3:35">
      <c r="C526" s="126">
        <v>519</v>
      </c>
      <c r="D526" s="126">
        <v>1</v>
      </c>
      <c r="E526" s="126">
        <v>1</v>
      </c>
      <c r="F526" s="126">
        <v>2</v>
      </c>
      <c r="O526" s="126" t="s">
        <v>2282</v>
      </c>
      <c r="S526" s="162">
        <v>46204</v>
      </c>
      <c r="T526" s="126">
        <v>6</v>
      </c>
      <c r="U526" s="205">
        <v>40</v>
      </c>
      <c r="V526" s="205">
        <v>10</v>
      </c>
      <c r="W526" s="205">
        <v>2.89</v>
      </c>
      <c r="X526" s="205">
        <v>0</v>
      </c>
      <c r="Y526" s="205">
        <v>0</v>
      </c>
      <c r="Z526" s="205">
        <v>0</v>
      </c>
      <c r="AA526" s="205">
        <v>2.89</v>
      </c>
      <c r="AB526" s="205">
        <v>0</v>
      </c>
      <c r="AC526" s="234">
        <v>46255.752546296295</v>
      </c>
      <c r="AE526" s="126">
        <v>0</v>
      </c>
      <c r="AF526" s="126">
        <v>0</v>
      </c>
      <c r="AG526" s="126">
        <v>1</v>
      </c>
      <c r="AH526" s="126">
        <v>0</v>
      </c>
      <c r="AI526" s="126">
        <v>1</v>
      </c>
    </row>
    <row r="527" spans="3:35">
      <c r="C527" s="126">
        <v>520</v>
      </c>
      <c r="D527" s="126">
        <v>1</v>
      </c>
      <c r="E527" s="126">
        <v>1</v>
      </c>
      <c r="F527" s="126">
        <v>2</v>
      </c>
      <c r="O527" s="126" t="s">
        <v>2282</v>
      </c>
      <c r="S527" s="162">
        <v>46204</v>
      </c>
      <c r="T527" s="126">
        <v>7</v>
      </c>
      <c r="U527" s="205">
        <v>36</v>
      </c>
      <c r="V527" s="205">
        <v>9</v>
      </c>
      <c r="W527" s="205">
        <v>1.79</v>
      </c>
      <c r="X527" s="205">
        <v>0</v>
      </c>
      <c r="Y527" s="205">
        <v>0</v>
      </c>
      <c r="Z527" s="205">
        <v>0</v>
      </c>
      <c r="AA527" s="205">
        <v>1.79</v>
      </c>
      <c r="AB527" s="205">
        <v>0</v>
      </c>
      <c r="AC527" s="234">
        <v>46255.752546296295</v>
      </c>
      <c r="AE527" s="126">
        <v>0</v>
      </c>
      <c r="AF527" s="126">
        <v>0</v>
      </c>
      <c r="AG527" s="126">
        <v>1</v>
      </c>
      <c r="AH527" s="126">
        <v>0</v>
      </c>
      <c r="AI527" s="126">
        <v>1</v>
      </c>
    </row>
    <row r="528" spans="3:35">
      <c r="C528" s="126">
        <v>521</v>
      </c>
      <c r="D528" s="126">
        <v>1</v>
      </c>
      <c r="E528" s="126">
        <v>1</v>
      </c>
      <c r="F528" s="126">
        <v>2</v>
      </c>
      <c r="O528" s="126" t="s">
        <v>2282</v>
      </c>
      <c r="S528" s="162">
        <v>46204</v>
      </c>
      <c r="T528" s="126">
        <v>8</v>
      </c>
      <c r="U528" s="205">
        <v>28</v>
      </c>
      <c r="V528" s="205">
        <v>7</v>
      </c>
      <c r="W528" s="205">
        <v>1.32</v>
      </c>
      <c r="X528" s="205">
        <v>0</v>
      </c>
      <c r="Y528" s="205">
        <v>0</v>
      </c>
      <c r="Z528" s="205">
        <v>0</v>
      </c>
      <c r="AA528" s="205">
        <v>1.32</v>
      </c>
      <c r="AB528" s="205">
        <v>0</v>
      </c>
      <c r="AC528" s="234">
        <v>46255.752546296295</v>
      </c>
      <c r="AE528" s="126">
        <v>0</v>
      </c>
      <c r="AF528" s="126">
        <v>0</v>
      </c>
      <c r="AG528" s="126">
        <v>1</v>
      </c>
      <c r="AH528" s="126">
        <v>0</v>
      </c>
      <c r="AI528" s="126">
        <v>1</v>
      </c>
    </row>
    <row r="529" spans="3:35">
      <c r="C529" s="126">
        <v>522</v>
      </c>
      <c r="D529" s="126">
        <v>1</v>
      </c>
      <c r="E529" s="126">
        <v>1</v>
      </c>
      <c r="F529" s="126">
        <v>2</v>
      </c>
      <c r="O529" s="126" t="s">
        <v>2282</v>
      </c>
      <c r="S529" s="162">
        <v>46204</v>
      </c>
      <c r="T529" s="126">
        <v>9</v>
      </c>
      <c r="U529" s="205">
        <v>72</v>
      </c>
      <c r="V529" s="205">
        <v>18</v>
      </c>
      <c r="W529" s="205">
        <v>1.1499999999999999</v>
      </c>
      <c r="X529" s="205">
        <v>0</v>
      </c>
      <c r="Y529" s="205">
        <v>0</v>
      </c>
      <c r="Z529" s="205">
        <v>0</v>
      </c>
      <c r="AA529" s="205">
        <v>1.1499999999999999</v>
      </c>
      <c r="AB529" s="205">
        <v>0</v>
      </c>
      <c r="AC529" s="234">
        <v>46255.752546296295</v>
      </c>
      <c r="AE529" s="126">
        <v>0</v>
      </c>
      <c r="AF529" s="126">
        <v>0</v>
      </c>
      <c r="AG529" s="126">
        <v>1</v>
      </c>
      <c r="AH529" s="126">
        <v>0</v>
      </c>
      <c r="AI529" s="126">
        <v>1</v>
      </c>
    </row>
    <row r="530" spans="3:35">
      <c r="C530" s="126">
        <v>523</v>
      </c>
      <c r="D530" s="126">
        <v>1</v>
      </c>
      <c r="E530" s="126">
        <v>1</v>
      </c>
      <c r="F530" s="126">
        <v>2</v>
      </c>
      <c r="O530" s="126" t="s">
        <v>2282</v>
      </c>
      <c r="S530" s="162">
        <v>46204</v>
      </c>
      <c r="T530" s="126">
        <v>10</v>
      </c>
      <c r="U530" s="205">
        <v>20</v>
      </c>
      <c r="V530" s="205">
        <v>5</v>
      </c>
      <c r="W530" s="205">
        <v>14.85</v>
      </c>
      <c r="X530" s="205">
        <v>0</v>
      </c>
      <c r="Y530" s="205">
        <v>0</v>
      </c>
      <c r="Z530" s="205">
        <v>0</v>
      </c>
      <c r="AA530" s="205">
        <v>14.85</v>
      </c>
      <c r="AB530" s="205">
        <v>0</v>
      </c>
      <c r="AC530" s="234">
        <v>46255.752546296295</v>
      </c>
      <c r="AE530" s="126">
        <v>0</v>
      </c>
      <c r="AF530" s="126">
        <v>0</v>
      </c>
      <c r="AG530" s="126">
        <v>1</v>
      </c>
      <c r="AH530" s="126">
        <v>0</v>
      </c>
      <c r="AI530" s="126">
        <v>1</v>
      </c>
    </row>
    <row r="531" spans="3:35">
      <c r="C531" s="126">
        <v>524</v>
      </c>
      <c r="D531" s="126">
        <v>1</v>
      </c>
      <c r="E531" s="126">
        <v>1</v>
      </c>
      <c r="F531" s="126">
        <v>2</v>
      </c>
      <c r="O531" s="126" t="s">
        <v>2282</v>
      </c>
      <c r="S531" s="162">
        <v>46204</v>
      </c>
      <c r="T531" s="126">
        <v>11</v>
      </c>
      <c r="U531" s="205">
        <v>12</v>
      </c>
      <c r="V531" s="205">
        <v>3</v>
      </c>
      <c r="W531" s="205">
        <v>9.52</v>
      </c>
      <c r="X531" s="205">
        <v>0</v>
      </c>
      <c r="Y531" s="205">
        <v>0</v>
      </c>
      <c r="Z531" s="205">
        <v>0</v>
      </c>
      <c r="AA531" s="205">
        <v>9.52</v>
      </c>
      <c r="AB531" s="205">
        <v>0</v>
      </c>
      <c r="AC531" s="234">
        <v>46255.752546296295</v>
      </c>
      <c r="AE531" s="126">
        <v>0</v>
      </c>
      <c r="AF531" s="126">
        <v>0</v>
      </c>
      <c r="AG531" s="126">
        <v>1</v>
      </c>
      <c r="AH531" s="126">
        <v>0</v>
      </c>
      <c r="AI531" s="126">
        <v>1</v>
      </c>
    </row>
    <row r="532" spans="3:35">
      <c r="C532" s="126">
        <v>525</v>
      </c>
      <c r="D532" s="126">
        <v>1</v>
      </c>
      <c r="E532" s="126">
        <v>1</v>
      </c>
      <c r="F532" s="126">
        <v>2</v>
      </c>
      <c r="O532" s="126" t="s">
        <v>2282</v>
      </c>
      <c r="S532" s="162">
        <v>46204</v>
      </c>
      <c r="T532" s="126">
        <v>12</v>
      </c>
      <c r="U532" s="205">
        <v>0</v>
      </c>
      <c r="V532" s="205">
        <v>0</v>
      </c>
      <c r="W532" s="205">
        <v>7.6</v>
      </c>
      <c r="X532" s="205">
        <v>0</v>
      </c>
      <c r="Y532" s="205">
        <v>0</v>
      </c>
      <c r="Z532" s="205">
        <v>0</v>
      </c>
      <c r="AA532" s="205">
        <v>7.6</v>
      </c>
      <c r="AB532" s="205">
        <v>0</v>
      </c>
      <c r="AC532" s="234">
        <v>46255.752546296295</v>
      </c>
      <c r="AE532" s="126">
        <v>0</v>
      </c>
      <c r="AF532" s="126">
        <v>0</v>
      </c>
      <c r="AG532" s="126">
        <v>1</v>
      </c>
      <c r="AH532" s="126">
        <v>0</v>
      </c>
      <c r="AI532" s="126">
        <v>1</v>
      </c>
    </row>
    <row r="533" spans="3:35">
      <c r="C533" s="126">
        <v>526</v>
      </c>
      <c r="D533" s="126">
        <v>1</v>
      </c>
      <c r="E533" s="126">
        <v>1</v>
      </c>
      <c r="F533" s="126">
        <v>2</v>
      </c>
      <c r="O533" s="126" t="s">
        <v>2282</v>
      </c>
      <c r="S533" s="162">
        <v>46204</v>
      </c>
      <c r="T533" s="126">
        <v>13</v>
      </c>
      <c r="U533" s="205">
        <v>28</v>
      </c>
      <c r="V533" s="205">
        <v>7</v>
      </c>
      <c r="W533" s="205">
        <v>5.3</v>
      </c>
      <c r="X533" s="205">
        <v>0</v>
      </c>
      <c r="Y533" s="205">
        <v>0</v>
      </c>
      <c r="Z533" s="205">
        <v>0</v>
      </c>
      <c r="AA533" s="205">
        <v>5.3</v>
      </c>
      <c r="AB533" s="205">
        <v>0</v>
      </c>
      <c r="AC533" s="234">
        <v>46255.752546296295</v>
      </c>
      <c r="AE533" s="126">
        <v>0</v>
      </c>
      <c r="AF533" s="126">
        <v>0</v>
      </c>
      <c r="AG533" s="126">
        <v>1</v>
      </c>
      <c r="AH533" s="126">
        <v>0</v>
      </c>
      <c r="AI533" s="126">
        <v>1</v>
      </c>
    </row>
    <row r="534" spans="3:35">
      <c r="C534" s="126">
        <v>527</v>
      </c>
      <c r="D534" s="126">
        <v>1</v>
      </c>
      <c r="E534" s="126">
        <v>1</v>
      </c>
      <c r="F534" s="126">
        <v>2</v>
      </c>
      <c r="O534" s="126" t="s">
        <v>2282</v>
      </c>
      <c r="S534" s="162">
        <v>46204</v>
      </c>
      <c r="T534" s="126">
        <v>14</v>
      </c>
      <c r="U534" s="205">
        <v>4</v>
      </c>
      <c r="V534" s="205">
        <v>1</v>
      </c>
      <c r="W534" s="205">
        <v>3.3</v>
      </c>
      <c r="X534" s="205">
        <v>0</v>
      </c>
      <c r="Y534" s="205">
        <v>0</v>
      </c>
      <c r="Z534" s="205">
        <v>0</v>
      </c>
      <c r="AA534" s="205">
        <v>3.3</v>
      </c>
      <c r="AB534" s="205">
        <v>0</v>
      </c>
      <c r="AC534" s="234">
        <v>46255.752546296295</v>
      </c>
      <c r="AE534" s="126">
        <v>0</v>
      </c>
      <c r="AF534" s="126">
        <v>0</v>
      </c>
      <c r="AG534" s="126">
        <v>1</v>
      </c>
      <c r="AH534" s="126">
        <v>0</v>
      </c>
      <c r="AI534" s="126">
        <v>1</v>
      </c>
    </row>
    <row r="535" spans="3:35">
      <c r="C535" s="126">
        <v>528</v>
      </c>
      <c r="D535" s="126">
        <v>1</v>
      </c>
      <c r="E535" s="126">
        <v>1</v>
      </c>
      <c r="F535" s="126">
        <v>2</v>
      </c>
      <c r="O535" s="126" t="s">
        <v>2282</v>
      </c>
      <c r="S535" s="162">
        <v>46204</v>
      </c>
      <c r="T535" s="126">
        <v>15</v>
      </c>
      <c r="U535" s="205">
        <v>0</v>
      </c>
      <c r="V535" s="205">
        <v>0</v>
      </c>
      <c r="W535" s="205">
        <v>2.7</v>
      </c>
      <c r="X535" s="205">
        <v>0</v>
      </c>
      <c r="Y535" s="205">
        <v>0</v>
      </c>
      <c r="Z535" s="205">
        <v>0</v>
      </c>
      <c r="AA535" s="205">
        <v>2.7</v>
      </c>
      <c r="AB535" s="205">
        <v>0</v>
      </c>
      <c r="AC535" s="234">
        <v>46255.752546296295</v>
      </c>
      <c r="AE535" s="126">
        <v>0</v>
      </c>
      <c r="AF535" s="126">
        <v>0</v>
      </c>
      <c r="AG535" s="126">
        <v>1</v>
      </c>
      <c r="AH535" s="126">
        <v>0</v>
      </c>
      <c r="AI535" s="126">
        <v>1</v>
      </c>
    </row>
    <row r="536" spans="3:35">
      <c r="C536" s="126">
        <v>529</v>
      </c>
      <c r="D536" s="126">
        <v>1</v>
      </c>
      <c r="E536" s="126">
        <v>1</v>
      </c>
      <c r="F536" s="126">
        <v>2</v>
      </c>
      <c r="O536" s="126" t="s">
        <v>2282</v>
      </c>
      <c r="S536" s="162">
        <v>46204</v>
      </c>
      <c r="T536" s="126">
        <v>16</v>
      </c>
      <c r="U536" s="205">
        <v>60</v>
      </c>
      <c r="V536" s="205">
        <v>15</v>
      </c>
      <c r="W536" s="205">
        <v>2.1</v>
      </c>
      <c r="X536" s="205">
        <v>0</v>
      </c>
      <c r="Y536" s="205">
        <v>0</v>
      </c>
      <c r="Z536" s="205">
        <v>0</v>
      </c>
      <c r="AA536" s="205">
        <v>2.1</v>
      </c>
      <c r="AB536" s="205">
        <v>0</v>
      </c>
      <c r="AC536" s="234">
        <v>46255.752546296295</v>
      </c>
      <c r="AE536" s="126">
        <v>0</v>
      </c>
      <c r="AF536" s="126">
        <v>0</v>
      </c>
      <c r="AG536" s="126">
        <v>1</v>
      </c>
      <c r="AH536" s="126">
        <v>0</v>
      </c>
      <c r="AI536" s="126">
        <v>1</v>
      </c>
    </row>
    <row r="537" spans="3:35">
      <c r="C537" s="126">
        <v>530</v>
      </c>
      <c r="D537" s="126">
        <v>1</v>
      </c>
      <c r="E537" s="126">
        <v>1</v>
      </c>
      <c r="F537" s="126">
        <v>2</v>
      </c>
      <c r="O537" s="126" t="s">
        <v>2282</v>
      </c>
      <c r="S537" s="162">
        <v>46204</v>
      </c>
      <c r="T537" s="126">
        <v>17</v>
      </c>
      <c r="U537" s="205">
        <v>60</v>
      </c>
      <c r="V537" s="205">
        <v>15</v>
      </c>
      <c r="W537" s="205">
        <v>1.63</v>
      </c>
      <c r="X537" s="205">
        <v>0</v>
      </c>
      <c r="Y537" s="205">
        <v>0</v>
      </c>
      <c r="Z537" s="205">
        <v>0</v>
      </c>
      <c r="AA537" s="205">
        <v>1.63</v>
      </c>
      <c r="AB537" s="205">
        <v>0</v>
      </c>
      <c r="AC537" s="234">
        <v>46255.752546296295</v>
      </c>
      <c r="AE537" s="126">
        <v>0</v>
      </c>
      <c r="AF537" s="126">
        <v>0</v>
      </c>
      <c r="AG537" s="126">
        <v>1</v>
      </c>
      <c r="AH537" s="126">
        <v>0</v>
      </c>
      <c r="AI537" s="126">
        <v>1</v>
      </c>
    </row>
    <row r="538" spans="3:35">
      <c r="C538" s="126">
        <v>531</v>
      </c>
      <c r="D538" s="126">
        <v>1</v>
      </c>
      <c r="E538" s="126">
        <v>1</v>
      </c>
      <c r="F538" s="126">
        <v>2</v>
      </c>
      <c r="O538" s="126" t="s">
        <v>2282</v>
      </c>
      <c r="S538" s="162">
        <v>46204</v>
      </c>
      <c r="T538" s="126">
        <v>18</v>
      </c>
      <c r="U538" s="205">
        <v>4</v>
      </c>
      <c r="V538" s="205">
        <v>1</v>
      </c>
      <c r="W538" s="205">
        <v>1.35</v>
      </c>
      <c r="X538" s="205">
        <v>0</v>
      </c>
      <c r="Y538" s="205">
        <v>0</v>
      </c>
      <c r="Z538" s="205">
        <v>0</v>
      </c>
      <c r="AA538" s="205">
        <v>1.35</v>
      </c>
      <c r="AB538" s="205">
        <v>0</v>
      </c>
      <c r="AC538" s="234">
        <v>46255.752546296295</v>
      </c>
      <c r="AE538" s="126">
        <v>0</v>
      </c>
      <c r="AF538" s="126">
        <v>0</v>
      </c>
      <c r="AG538" s="126">
        <v>1</v>
      </c>
      <c r="AH538" s="126">
        <v>0</v>
      </c>
      <c r="AI538" s="126">
        <v>1</v>
      </c>
    </row>
    <row r="539" spans="3:35">
      <c r="C539" s="126">
        <v>532</v>
      </c>
      <c r="D539" s="126">
        <v>1</v>
      </c>
      <c r="E539" s="126">
        <v>1</v>
      </c>
      <c r="F539" s="126">
        <v>2</v>
      </c>
      <c r="O539" s="126" t="s">
        <v>2282</v>
      </c>
      <c r="S539" s="162">
        <v>46204</v>
      </c>
      <c r="T539" s="126">
        <v>19</v>
      </c>
      <c r="U539" s="205">
        <v>4</v>
      </c>
      <c r="V539" s="205">
        <v>1</v>
      </c>
      <c r="W539" s="205">
        <v>7.49</v>
      </c>
      <c r="X539" s="205">
        <v>0</v>
      </c>
      <c r="Y539" s="205">
        <v>0</v>
      </c>
      <c r="Z539" s="205">
        <v>0</v>
      </c>
      <c r="AA539" s="205">
        <v>7.49</v>
      </c>
      <c r="AB539" s="205">
        <v>0</v>
      </c>
      <c r="AC539" s="234">
        <v>46255.752546296295</v>
      </c>
      <c r="AE539" s="126">
        <v>0</v>
      </c>
      <c r="AF539" s="126">
        <v>0</v>
      </c>
      <c r="AG539" s="126">
        <v>1</v>
      </c>
      <c r="AH539" s="126">
        <v>0</v>
      </c>
      <c r="AI539" s="126">
        <v>1</v>
      </c>
    </row>
    <row r="540" spans="3:35">
      <c r="C540" s="126">
        <v>533</v>
      </c>
      <c r="D540" s="126">
        <v>1</v>
      </c>
      <c r="E540" s="126">
        <v>1</v>
      </c>
      <c r="F540" s="126">
        <v>2</v>
      </c>
      <c r="O540" s="126" t="s">
        <v>2282</v>
      </c>
      <c r="S540" s="162">
        <v>46204</v>
      </c>
      <c r="T540" s="126">
        <v>20</v>
      </c>
      <c r="U540" s="205">
        <v>28</v>
      </c>
      <c r="V540" s="205">
        <v>7</v>
      </c>
      <c r="W540" s="205">
        <v>5.03</v>
      </c>
      <c r="X540" s="205">
        <v>0</v>
      </c>
      <c r="Y540" s="205">
        <v>0</v>
      </c>
      <c r="Z540" s="205">
        <v>0</v>
      </c>
      <c r="AA540" s="205">
        <v>5.03</v>
      </c>
      <c r="AB540" s="205">
        <v>0</v>
      </c>
      <c r="AC540" s="234">
        <v>46255.752546296295</v>
      </c>
      <c r="AE540" s="126">
        <v>0</v>
      </c>
      <c r="AF540" s="126">
        <v>0</v>
      </c>
      <c r="AG540" s="126">
        <v>1</v>
      </c>
      <c r="AH540" s="126">
        <v>0</v>
      </c>
      <c r="AI540" s="126">
        <v>1</v>
      </c>
    </row>
    <row r="541" spans="3:35">
      <c r="C541" s="126">
        <v>534</v>
      </c>
      <c r="D541" s="126">
        <v>1</v>
      </c>
      <c r="E541" s="126">
        <v>1</v>
      </c>
      <c r="F541" s="126">
        <v>2</v>
      </c>
      <c r="O541" s="126" t="s">
        <v>2282</v>
      </c>
      <c r="S541" s="162">
        <v>46204</v>
      </c>
      <c r="T541" s="126">
        <v>21</v>
      </c>
      <c r="U541" s="205">
        <v>0</v>
      </c>
      <c r="V541" s="205">
        <v>0</v>
      </c>
      <c r="W541" s="205">
        <v>4.3099999999999996</v>
      </c>
      <c r="X541" s="205">
        <v>0</v>
      </c>
      <c r="Y541" s="205">
        <v>0</v>
      </c>
      <c r="Z541" s="205">
        <v>0</v>
      </c>
      <c r="AA541" s="205">
        <v>4.3099999999999996</v>
      </c>
      <c r="AB541" s="205">
        <v>0</v>
      </c>
      <c r="AC541" s="234">
        <v>46255.752546296295</v>
      </c>
      <c r="AE541" s="126">
        <v>0</v>
      </c>
      <c r="AF541" s="126">
        <v>0</v>
      </c>
      <c r="AG541" s="126">
        <v>1</v>
      </c>
      <c r="AH541" s="126">
        <v>0</v>
      </c>
      <c r="AI541" s="126">
        <v>1</v>
      </c>
    </row>
    <row r="542" spans="3:35">
      <c r="C542" s="126">
        <v>535</v>
      </c>
      <c r="D542" s="126">
        <v>1</v>
      </c>
      <c r="E542" s="126">
        <v>1</v>
      </c>
      <c r="F542" s="126">
        <v>2</v>
      </c>
      <c r="O542" s="126" t="s">
        <v>2282</v>
      </c>
      <c r="S542" s="162">
        <v>46204</v>
      </c>
      <c r="T542" s="126">
        <v>22</v>
      </c>
      <c r="U542" s="205">
        <v>8</v>
      </c>
      <c r="V542" s="205">
        <v>2</v>
      </c>
      <c r="W542" s="205">
        <v>2.9</v>
      </c>
      <c r="X542" s="205">
        <v>0</v>
      </c>
      <c r="Y542" s="205">
        <v>0</v>
      </c>
      <c r="Z542" s="205">
        <v>0</v>
      </c>
      <c r="AA542" s="205">
        <v>2.9</v>
      </c>
      <c r="AB542" s="205">
        <v>0</v>
      </c>
      <c r="AC542" s="234">
        <v>46255.752546296295</v>
      </c>
      <c r="AE542" s="126">
        <v>0</v>
      </c>
      <c r="AF542" s="126">
        <v>0</v>
      </c>
      <c r="AG542" s="126">
        <v>1</v>
      </c>
      <c r="AH542" s="126">
        <v>0</v>
      </c>
      <c r="AI542" s="126">
        <v>1</v>
      </c>
    </row>
    <row r="543" spans="3:35">
      <c r="C543" s="126">
        <v>536</v>
      </c>
      <c r="D543" s="126">
        <v>1</v>
      </c>
      <c r="E543" s="126">
        <v>1</v>
      </c>
      <c r="F543" s="126">
        <v>2</v>
      </c>
      <c r="O543" s="126" t="s">
        <v>2282</v>
      </c>
      <c r="S543" s="162">
        <v>46204</v>
      </c>
      <c r="T543" s="126">
        <v>23</v>
      </c>
      <c r="U543" s="205">
        <v>0</v>
      </c>
      <c r="V543" s="205">
        <v>0</v>
      </c>
      <c r="W543" s="205">
        <v>2.12</v>
      </c>
      <c r="X543" s="205">
        <v>0</v>
      </c>
      <c r="Y543" s="205">
        <v>0</v>
      </c>
      <c r="Z543" s="205">
        <v>0</v>
      </c>
      <c r="AA543" s="205">
        <v>2.12</v>
      </c>
      <c r="AB543" s="205">
        <v>0</v>
      </c>
      <c r="AC543" s="234">
        <v>46255.752546296295</v>
      </c>
      <c r="AE543" s="126">
        <v>0</v>
      </c>
      <c r="AF543" s="126">
        <v>0</v>
      </c>
      <c r="AG543" s="126">
        <v>1</v>
      </c>
      <c r="AH543" s="126">
        <v>0</v>
      </c>
      <c r="AI543" s="126">
        <v>1</v>
      </c>
    </row>
    <row r="544" spans="3:35">
      <c r="C544" s="126">
        <v>537</v>
      </c>
      <c r="D544" s="126">
        <v>1</v>
      </c>
      <c r="E544" s="126">
        <v>1</v>
      </c>
      <c r="F544" s="126">
        <v>2</v>
      </c>
      <c r="O544" s="126" t="s">
        <v>2282</v>
      </c>
      <c r="S544" s="162">
        <v>46204</v>
      </c>
      <c r="T544" s="126">
        <v>24</v>
      </c>
      <c r="U544" s="205">
        <v>0</v>
      </c>
      <c r="V544" s="205">
        <v>0</v>
      </c>
      <c r="W544" s="205">
        <v>1.73</v>
      </c>
      <c r="X544" s="205">
        <v>0</v>
      </c>
      <c r="Y544" s="205">
        <v>0</v>
      </c>
      <c r="Z544" s="205">
        <v>0</v>
      </c>
      <c r="AA544" s="205">
        <v>1.73</v>
      </c>
      <c r="AB544" s="205">
        <v>0</v>
      </c>
      <c r="AC544" s="234">
        <v>46255.752546296295</v>
      </c>
      <c r="AE544" s="126">
        <v>0</v>
      </c>
      <c r="AF544" s="126">
        <v>0</v>
      </c>
      <c r="AG544" s="126">
        <v>1</v>
      </c>
      <c r="AH544" s="126">
        <v>0</v>
      </c>
      <c r="AI544" s="126">
        <v>1</v>
      </c>
    </row>
    <row r="545" spans="3:35">
      <c r="C545" s="126">
        <v>538</v>
      </c>
      <c r="D545" s="126">
        <v>1</v>
      </c>
      <c r="E545" s="126">
        <v>1</v>
      </c>
      <c r="F545" s="126">
        <v>2</v>
      </c>
      <c r="O545" s="126" t="s">
        <v>2282</v>
      </c>
      <c r="S545" s="162">
        <v>46204</v>
      </c>
      <c r="T545" s="126">
        <v>25</v>
      </c>
      <c r="U545" s="205">
        <v>4</v>
      </c>
      <c r="V545" s="205">
        <v>1</v>
      </c>
      <c r="W545" s="205">
        <v>1.51</v>
      </c>
      <c r="X545" s="205">
        <v>0</v>
      </c>
      <c r="Y545" s="205">
        <v>0</v>
      </c>
      <c r="Z545" s="205">
        <v>0</v>
      </c>
      <c r="AA545" s="205">
        <v>1.51</v>
      </c>
      <c r="AB545" s="205">
        <v>0</v>
      </c>
      <c r="AC545" s="234">
        <v>46255.752546296295</v>
      </c>
      <c r="AE545" s="126">
        <v>0</v>
      </c>
      <c r="AF545" s="126">
        <v>0</v>
      </c>
      <c r="AG545" s="126">
        <v>1</v>
      </c>
      <c r="AH545" s="126">
        <v>0</v>
      </c>
      <c r="AI545" s="126">
        <v>1</v>
      </c>
    </row>
    <row r="546" spans="3:35">
      <c r="C546" s="126">
        <v>539</v>
      </c>
      <c r="D546" s="126">
        <v>1</v>
      </c>
      <c r="E546" s="126">
        <v>1</v>
      </c>
      <c r="G546" s="126">
        <v>91</v>
      </c>
      <c r="O546" s="126" t="s">
        <v>547</v>
      </c>
      <c r="P546" s="126" t="s">
        <v>2340</v>
      </c>
      <c r="Q546" s="126">
        <v>1</v>
      </c>
      <c r="S546" s="162">
        <v>46204</v>
      </c>
      <c r="T546" s="126">
        <v>187</v>
      </c>
      <c r="U546" s="205">
        <v>-5</v>
      </c>
      <c r="V546" s="205">
        <v>-1.25</v>
      </c>
      <c r="W546" s="205">
        <v>0.84</v>
      </c>
      <c r="X546" s="205">
        <v>0</v>
      </c>
      <c r="Y546" s="205">
        <v>0</v>
      </c>
      <c r="Z546" s="205">
        <v>0</v>
      </c>
      <c r="AA546" s="205">
        <v>0.84</v>
      </c>
      <c r="AB546" s="205">
        <v>0</v>
      </c>
      <c r="AC546" s="234">
        <v>46255.787164351852</v>
      </c>
      <c r="AE546" s="126">
        <v>0</v>
      </c>
      <c r="AF546" s="126">
        <v>0</v>
      </c>
      <c r="AG546" s="126">
        <v>1</v>
      </c>
      <c r="AH546" s="126">
        <v>0</v>
      </c>
      <c r="AI546" s="126">
        <v>1</v>
      </c>
    </row>
    <row r="547" spans="3:35">
      <c r="C547" s="126">
        <v>540</v>
      </c>
      <c r="D547" s="126">
        <v>1</v>
      </c>
      <c r="E547" s="126">
        <v>1</v>
      </c>
      <c r="G547" s="126">
        <v>91</v>
      </c>
      <c r="O547" s="126" t="s">
        <v>547</v>
      </c>
      <c r="P547" s="126" t="s">
        <v>2340</v>
      </c>
      <c r="Q547" s="126">
        <v>1</v>
      </c>
      <c r="S547" s="162">
        <v>46204</v>
      </c>
      <c r="T547" s="126">
        <v>193</v>
      </c>
      <c r="U547" s="205">
        <v>-8</v>
      </c>
      <c r="V547" s="205">
        <v>-2</v>
      </c>
      <c r="W547" s="205">
        <v>3.88</v>
      </c>
      <c r="X547" s="205">
        <v>0</v>
      </c>
      <c r="Y547" s="205">
        <v>0</v>
      </c>
      <c r="Z547" s="205">
        <v>0</v>
      </c>
      <c r="AA547" s="205">
        <v>3.88</v>
      </c>
      <c r="AB547" s="205">
        <v>0</v>
      </c>
      <c r="AC547" s="234">
        <v>46255.787164351852</v>
      </c>
      <c r="AE547" s="126">
        <v>0</v>
      </c>
      <c r="AF547" s="126">
        <v>0</v>
      </c>
      <c r="AG547" s="126">
        <v>1</v>
      </c>
      <c r="AH547" s="126">
        <v>0</v>
      </c>
      <c r="AI547" s="126">
        <v>1</v>
      </c>
    </row>
    <row r="548" spans="3:35">
      <c r="C548" s="126">
        <v>541</v>
      </c>
      <c r="D548" s="126">
        <v>1</v>
      </c>
      <c r="E548" s="126">
        <v>1</v>
      </c>
      <c r="G548" s="126">
        <v>91</v>
      </c>
      <c r="O548" s="126" t="s">
        <v>547</v>
      </c>
      <c r="P548" s="126" t="s">
        <v>2340</v>
      </c>
      <c r="Q548" s="126">
        <v>1</v>
      </c>
      <c r="S548" s="162">
        <v>46204</v>
      </c>
      <c r="T548" s="126">
        <v>235</v>
      </c>
      <c r="U548" s="205">
        <v>-6</v>
      </c>
      <c r="V548" s="205">
        <v>-1</v>
      </c>
      <c r="W548" s="205">
        <v>11</v>
      </c>
      <c r="X548" s="205">
        <v>0</v>
      </c>
      <c r="Y548" s="205">
        <v>0</v>
      </c>
      <c r="Z548" s="205">
        <v>0</v>
      </c>
      <c r="AA548" s="205">
        <v>11</v>
      </c>
      <c r="AB548" s="205">
        <v>0</v>
      </c>
      <c r="AC548" s="234">
        <v>46255.787164351852</v>
      </c>
      <c r="AE548" s="126">
        <v>0</v>
      </c>
      <c r="AF548" s="126">
        <v>0</v>
      </c>
      <c r="AG548" s="126">
        <v>1</v>
      </c>
      <c r="AH548" s="126">
        <v>0</v>
      </c>
      <c r="AI548" s="126">
        <v>1</v>
      </c>
    </row>
    <row r="549" spans="3:35">
      <c r="C549" s="126">
        <v>542</v>
      </c>
      <c r="D549" s="126">
        <v>1</v>
      </c>
      <c r="E549" s="126">
        <v>1</v>
      </c>
      <c r="G549" s="126">
        <v>91</v>
      </c>
      <c r="O549" s="126" t="s">
        <v>547</v>
      </c>
      <c r="P549" s="126" t="s">
        <v>2340</v>
      </c>
      <c r="Q549" s="126">
        <v>1</v>
      </c>
      <c r="S549" s="162">
        <v>46204</v>
      </c>
      <c r="T549" s="126">
        <v>178</v>
      </c>
      <c r="U549" s="205">
        <v>-350</v>
      </c>
      <c r="V549" s="205">
        <v>-0.35</v>
      </c>
      <c r="W549" s="205">
        <v>4.75</v>
      </c>
      <c r="X549" s="205">
        <v>0</v>
      </c>
      <c r="Y549" s="205">
        <v>0</v>
      </c>
      <c r="Z549" s="205">
        <v>0</v>
      </c>
      <c r="AA549" s="205">
        <v>4.75</v>
      </c>
      <c r="AB549" s="205">
        <v>0</v>
      </c>
      <c r="AC549" s="234">
        <v>46255.787164351852</v>
      </c>
      <c r="AE549" s="126">
        <v>0</v>
      </c>
      <c r="AF549" s="126">
        <v>0</v>
      </c>
      <c r="AG549" s="126">
        <v>1</v>
      </c>
      <c r="AH549" s="126">
        <v>0</v>
      </c>
      <c r="AI549" s="126">
        <v>1</v>
      </c>
    </row>
    <row r="550" spans="3:35">
      <c r="C550" s="126">
        <v>543</v>
      </c>
      <c r="D550" s="126">
        <v>1</v>
      </c>
      <c r="E550" s="126">
        <v>1</v>
      </c>
      <c r="G550" s="126">
        <v>91</v>
      </c>
      <c r="O550" s="126" t="s">
        <v>547</v>
      </c>
      <c r="P550" s="126" t="s">
        <v>2340</v>
      </c>
      <c r="Q550" s="126">
        <v>1</v>
      </c>
      <c r="S550" s="162">
        <v>46204</v>
      </c>
      <c r="T550" s="126">
        <v>241</v>
      </c>
      <c r="U550" s="205">
        <v>-1</v>
      </c>
      <c r="V550" s="205">
        <v>-1</v>
      </c>
      <c r="W550" s="205">
        <v>1</v>
      </c>
      <c r="X550" s="205">
        <v>0</v>
      </c>
      <c r="Y550" s="205">
        <v>0</v>
      </c>
      <c r="Z550" s="205">
        <v>0</v>
      </c>
      <c r="AA550" s="205">
        <v>1</v>
      </c>
      <c r="AB550" s="205">
        <v>0</v>
      </c>
      <c r="AC550" s="234">
        <v>46255.787164351852</v>
      </c>
      <c r="AE550" s="126">
        <v>0</v>
      </c>
      <c r="AF550" s="126">
        <v>0</v>
      </c>
      <c r="AG550" s="126">
        <v>1</v>
      </c>
      <c r="AH550" s="126">
        <v>0</v>
      </c>
      <c r="AI550" s="126">
        <v>1</v>
      </c>
    </row>
    <row r="551" spans="3:35">
      <c r="C551" s="126">
        <v>544</v>
      </c>
      <c r="D551" s="126">
        <v>1</v>
      </c>
      <c r="E551" s="126">
        <v>1</v>
      </c>
      <c r="G551" s="126">
        <v>91</v>
      </c>
      <c r="O551" s="126" t="s">
        <v>547</v>
      </c>
      <c r="P551" s="126" t="s">
        <v>2340</v>
      </c>
      <c r="Q551" s="126">
        <v>1</v>
      </c>
      <c r="S551" s="162">
        <v>46204</v>
      </c>
      <c r="T551" s="126">
        <v>287</v>
      </c>
      <c r="U551" s="205">
        <v>-75</v>
      </c>
      <c r="V551" s="205">
        <v>-7.5</v>
      </c>
      <c r="W551" s="205">
        <v>0.09</v>
      </c>
      <c r="X551" s="205">
        <v>0</v>
      </c>
      <c r="Y551" s="205">
        <v>0</v>
      </c>
      <c r="Z551" s="205">
        <v>0</v>
      </c>
      <c r="AA551" s="205">
        <v>0.09</v>
      </c>
      <c r="AB551" s="205">
        <v>0</v>
      </c>
      <c r="AC551" s="234">
        <v>46255.787164351852</v>
      </c>
      <c r="AE551" s="126">
        <v>0</v>
      </c>
      <c r="AF551" s="126">
        <v>0</v>
      </c>
      <c r="AG551" s="126">
        <v>1</v>
      </c>
      <c r="AH551" s="126">
        <v>0</v>
      </c>
      <c r="AI551" s="126">
        <v>1</v>
      </c>
    </row>
    <row r="552" spans="3:35">
      <c r="C552" s="126">
        <v>545</v>
      </c>
      <c r="D552" s="126">
        <v>1</v>
      </c>
      <c r="E552" s="126">
        <v>1</v>
      </c>
      <c r="G552" s="126">
        <v>92</v>
      </c>
      <c r="O552" s="126" t="s">
        <v>547</v>
      </c>
      <c r="P552" s="126" t="s">
        <v>2369</v>
      </c>
      <c r="Q552" s="126">
        <v>1</v>
      </c>
      <c r="S552" s="162">
        <v>46204</v>
      </c>
      <c r="T552" s="126">
        <v>177</v>
      </c>
      <c r="U552" s="205">
        <v>-250</v>
      </c>
      <c r="V552" s="205">
        <v>-0.25</v>
      </c>
      <c r="W552" s="205">
        <v>4.1500000000000004</v>
      </c>
      <c r="X552" s="205">
        <v>0</v>
      </c>
      <c r="Y552" s="205">
        <v>0</v>
      </c>
      <c r="Z552" s="205">
        <v>0</v>
      </c>
      <c r="AA552" s="205">
        <v>4.1500000000000004</v>
      </c>
      <c r="AB552" s="205">
        <v>0</v>
      </c>
      <c r="AC552" s="234">
        <v>46255.790405092594</v>
      </c>
      <c r="AE552" s="126">
        <v>0</v>
      </c>
      <c r="AF552" s="126">
        <v>0</v>
      </c>
      <c r="AG552" s="126">
        <v>1</v>
      </c>
      <c r="AH552" s="126">
        <v>0</v>
      </c>
      <c r="AI552" s="126">
        <v>1</v>
      </c>
    </row>
    <row r="553" spans="3:35">
      <c r="C553" s="126">
        <v>546</v>
      </c>
      <c r="D553" s="126">
        <v>1</v>
      </c>
      <c r="E553" s="126">
        <v>1</v>
      </c>
      <c r="G553" s="126">
        <v>92</v>
      </c>
      <c r="O553" s="126" t="s">
        <v>547</v>
      </c>
      <c r="P553" s="126" t="s">
        <v>2369</v>
      </c>
      <c r="Q553" s="126">
        <v>1</v>
      </c>
      <c r="S553" s="162">
        <v>46204</v>
      </c>
      <c r="T553" s="126">
        <v>298</v>
      </c>
      <c r="U553" s="205">
        <v>-60</v>
      </c>
      <c r="V553" s="205">
        <v>-3</v>
      </c>
      <c r="W553" s="205">
        <v>3.8</v>
      </c>
      <c r="X553" s="205">
        <v>0</v>
      </c>
      <c r="Y553" s="205">
        <v>0</v>
      </c>
      <c r="Z553" s="205">
        <v>0</v>
      </c>
      <c r="AA553" s="205">
        <v>3.8</v>
      </c>
      <c r="AB553" s="205">
        <v>0</v>
      </c>
      <c r="AC553" s="234">
        <v>46255.790405092594</v>
      </c>
      <c r="AE553" s="126">
        <v>0</v>
      </c>
      <c r="AF553" s="126">
        <v>0</v>
      </c>
      <c r="AG553" s="126">
        <v>1</v>
      </c>
      <c r="AH553" s="126">
        <v>0</v>
      </c>
      <c r="AI553" s="126">
        <v>1</v>
      </c>
    </row>
    <row r="554" spans="3:35">
      <c r="C554" s="126">
        <v>547</v>
      </c>
      <c r="D554" s="126">
        <v>1</v>
      </c>
      <c r="E554" s="126">
        <v>1</v>
      </c>
      <c r="G554" s="126">
        <v>93</v>
      </c>
      <c r="O554" s="126" t="s">
        <v>547</v>
      </c>
      <c r="P554" s="126" t="s">
        <v>2380</v>
      </c>
      <c r="Q554" s="126">
        <v>1</v>
      </c>
      <c r="S554" s="162">
        <v>46204</v>
      </c>
      <c r="T554" s="126">
        <v>295</v>
      </c>
      <c r="U554" s="205">
        <v>-2</v>
      </c>
      <c r="V554" s="205">
        <v>-2</v>
      </c>
      <c r="W554" s="205">
        <v>16</v>
      </c>
      <c r="X554" s="205">
        <v>0</v>
      </c>
      <c r="Y554" s="205">
        <v>0</v>
      </c>
      <c r="Z554" s="205">
        <v>0</v>
      </c>
      <c r="AA554" s="205">
        <v>16</v>
      </c>
      <c r="AB554" s="205">
        <v>0</v>
      </c>
      <c r="AC554" s="234">
        <v>46255.793379629627</v>
      </c>
      <c r="AE554" s="126">
        <v>0</v>
      </c>
      <c r="AF554" s="126">
        <v>0</v>
      </c>
      <c r="AG554" s="126">
        <v>1</v>
      </c>
      <c r="AH554" s="126">
        <v>0</v>
      </c>
      <c r="AI554" s="126">
        <v>1</v>
      </c>
    </row>
    <row r="555" spans="3:35">
      <c r="C555" s="126">
        <v>548</v>
      </c>
      <c r="D555" s="126">
        <v>1</v>
      </c>
      <c r="E555" s="126">
        <v>1</v>
      </c>
      <c r="G555" s="126">
        <v>93</v>
      </c>
      <c r="O555" s="126" t="s">
        <v>547</v>
      </c>
      <c r="P555" s="126" t="s">
        <v>2380</v>
      </c>
      <c r="Q555" s="126">
        <v>1</v>
      </c>
      <c r="S555" s="162">
        <v>46204</v>
      </c>
      <c r="T555" s="126">
        <v>177</v>
      </c>
      <c r="U555" s="205">
        <v>-50</v>
      </c>
      <c r="V555" s="205">
        <v>-0.05</v>
      </c>
      <c r="W555" s="205">
        <v>4.1500000000000004</v>
      </c>
      <c r="X555" s="205">
        <v>0</v>
      </c>
      <c r="Y555" s="205">
        <v>0</v>
      </c>
      <c r="Z555" s="205">
        <v>0</v>
      </c>
      <c r="AA555" s="205">
        <v>4.1500000000000004</v>
      </c>
      <c r="AB555" s="205">
        <v>0</v>
      </c>
      <c r="AC555" s="234">
        <v>46255.793379629627</v>
      </c>
      <c r="AE555" s="126">
        <v>0</v>
      </c>
      <c r="AF555" s="126">
        <v>0</v>
      </c>
      <c r="AG555" s="126">
        <v>1</v>
      </c>
      <c r="AH555" s="126">
        <v>0</v>
      </c>
      <c r="AI555" s="126">
        <v>1</v>
      </c>
    </row>
    <row r="556" spans="3:35">
      <c r="C556" s="126">
        <v>549</v>
      </c>
      <c r="D556" s="126">
        <v>1</v>
      </c>
      <c r="E556" s="126">
        <v>1</v>
      </c>
      <c r="G556" s="126">
        <v>94</v>
      </c>
      <c r="O556" s="126" t="s">
        <v>547</v>
      </c>
      <c r="P556" s="126" t="s">
        <v>2391</v>
      </c>
      <c r="Q556" s="126">
        <v>1</v>
      </c>
      <c r="S556" s="162">
        <v>46204</v>
      </c>
      <c r="T556" s="126">
        <v>327</v>
      </c>
      <c r="U556" s="205">
        <v>-1</v>
      </c>
      <c r="V556" s="205">
        <v>-1</v>
      </c>
      <c r="W556" s="205">
        <v>24</v>
      </c>
      <c r="X556" s="205">
        <v>0</v>
      </c>
      <c r="Y556" s="205">
        <v>0</v>
      </c>
      <c r="Z556" s="205">
        <v>0</v>
      </c>
      <c r="AA556" s="205">
        <v>24</v>
      </c>
      <c r="AB556" s="205">
        <v>0</v>
      </c>
      <c r="AC556" s="234">
        <v>46255.799629629626</v>
      </c>
      <c r="AE556" s="126">
        <v>0</v>
      </c>
      <c r="AF556" s="126">
        <v>0</v>
      </c>
      <c r="AG556" s="126">
        <v>1</v>
      </c>
      <c r="AH556" s="126">
        <v>0</v>
      </c>
      <c r="AI556" s="126">
        <v>1</v>
      </c>
    </row>
    <row r="557" spans="3:35">
      <c r="C557" s="126">
        <v>550</v>
      </c>
      <c r="D557" s="126">
        <v>1</v>
      </c>
      <c r="E557" s="126">
        <v>1</v>
      </c>
      <c r="G557" s="126">
        <v>94</v>
      </c>
      <c r="O557" s="126" t="s">
        <v>547</v>
      </c>
      <c r="P557" s="126" t="s">
        <v>2391</v>
      </c>
      <c r="Q557" s="126">
        <v>1</v>
      </c>
      <c r="S557" s="162">
        <v>46204</v>
      </c>
      <c r="T557" s="126">
        <v>213</v>
      </c>
      <c r="U557" s="205">
        <v>-3</v>
      </c>
      <c r="V557" s="205">
        <v>-3</v>
      </c>
      <c r="W557" s="205">
        <v>0.25</v>
      </c>
      <c r="X557" s="205">
        <v>0</v>
      </c>
      <c r="Y557" s="205">
        <v>0</v>
      </c>
      <c r="Z557" s="205">
        <v>0</v>
      </c>
      <c r="AA557" s="205">
        <v>0.25</v>
      </c>
      <c r="AB557" s="205">
        <v>0</v>
      </c>
      <c r="AC557" s="234">
        <v>46255.799629629626</v>
      </c>
      <c r="AE557" s="126">
        <v>0</v>
      </c>
      <c r="AF557" s="126">
        <v>0</v>
      </c>
      <c r="AG557" s="126">
        <v>1</v>
      </c>
      <c r="AH557" s="126">
        <v>0</v>
      </c>
      <c r="AI557" s="126">
        <v>1</v>
      </c>
    </row>
    <row r="558" spans="3:35">
      <c r="C558" s="126">
        <v>551</v>
      </c>
      <c r="D558" s="126">
        <v>1</v>
      </c>
      <c r="E558" s="126">
        <v>1</v>
      </c>
      <c r="G558" s="126">
        <v>94</v>
      </c>
      <c r="O558" s="126" t="s">
        <v>547</v>
      </c>
      <c r="P558" s="126" t="s">
        <v>2391</v>
      </c>
      <c r="Q558" s="126">
        <v>1</v>
      </c>
      <c r="S558" s="162">
        <v>46204</v>
      </c>
      <c r="T558" s="126">
        <v>228</v>
      </c>
      <c r="U558" s="205">
        <v>-1</v>
      </c>
      <c r="V558" s="205">
        <v>-0.1</v>
      </c>
      <c r="W558" s="205">
        <v>0.4</v>
      </c>
      <c r="X558" s="205">
        <v>0</v>
      </c>
      <c r="Y558" s="205">
        <v>0</v>
      </c>
      <c r="Z558" s="205">
        <v>0</v>
      </c>
      <c r="AA558" s="205">
        <v>0.4</v>
      </c>
      <c r="AB558" s="205">
        <v>0</v>
      </c>
      <c r="AC558" s="234">
        <v>46255.799629629626</v>
      </c>
      <c r="AE558" s="126">
        <v>0</v>
      </c>
      <c r="AF558" s="126">
        <v>0</v>
      </c>
      <c r="AG558" s="126">
        <v>1</v>
      </c>
      <c r="AH558" s="126">
        <v>0</v>
      </c>
      <c r="AI558" s="126">
        <v>1</v>
      </c>
    </row>
    <row r="559" spans="3:35">
      <c r="C559" s="126">
        <v>552</v>
      </c>
      <c r="D559" s="126">
        <v>1</v>
      </c>
      <c r="E559" s="126">
        <v>1</v>
      </c>
      <c r="G559" s="126">
        <v>95</v>
      </c>
      <c r="O559" s="126" t="s">
        <v>547</v>
      </c>
      <c r="P559" s="126" t="s">
        <v>2409</v>
      </c>
      <c r="Q559" s="126">
        <v>1</v>
      </c>
      <c r="S559" s="162">
        <v>46205</v>
      </c>
      <c r="T559" s="126">
        <v>195</v>
      </c>
      <c r="U559" s="205">
        <v>-24</v>
      </c>
      <c r="V559" s="205">
        <v>-6</v>
      </c>
      <c r="W559" s="205">
        <v>6.28</v>
      </c>
      <c r="X559" s="205">
        <v>0</v>
      </c>
      <c r="Y559" s="205">
        <v>0</v>
      </c>
      <c r="Z559" s="205">
        <v>0</v>
      </c>
      <c r="AA559" s="205">
        <v>6.28</v>
      </c>
      <c r="AB559" s="205">
        <v>0</v>
      </c>
      <c r="AC559" s="234">
        <v>46255.803680555553</v>
      </c>
      <c r="AE559" s="126">
        <v>0</v>
      </c>
      <c r="AF559" s="126">
        <v>0</v>
      </c>
      <c r="AG559" s="126">
        <v>1</v>
      </c>
      <c r="AH559" s="126">
        <v>0</v>
      </c>
      <c r="AI559" s="126">
        <v>1</v>
      </c>
    </row>
    <row r="560" spans="3:35">
      <c r="C560" s="126">
        <v>553</v>
      </c>
      <c r="D560" s="126">
        <v>1</v>
      </c>
      <c r="E560" s="126">
        <v>1</v>
      </c>
      <c r="G560" s="126">
        <v>95</v>
      </c>
      <c r="O560" s="126" t="s">
        <v>547</v>
      </c>
      <c r="P560" s="126" t="s">
        <v>2409</v>
      </c>
      <c r="Q560" s="126">
        <v>1</v>
      </c>
      <c r="S560" s="162">
        <v>46205</v>
      </c>
      <c r="T560" s="126">
        <v>187</v>
      </c>
      <c r="U560" s="205">
        <v>-28</v>
      </c>
      <c r="V560" s="205">
        <v>-7</v>
      </c>
      <c r="W560" s="205">
        <v>3.37</v>
      </c>
      <c r="X560" s="205">
        <v>0</v>
      </c>
      <c r="Y560" s="205">
        <v>0</v>
      </c>
      <c r="Z560" s="205">
        <v>0</v>
      </c>
      <c r="AA560" s="205">
        <v>3.37</v>
      </c>
      <c r="AB560" s="205">
        <v>0</v>
      </c>
      <c r="AC560" s="234">
        <v>46255.803680555553</v>
      </c>
      <c r="AE560" s="126">
        <v>0</v>
      </c>
      <c r="AF560" s="126">
        <v>0</v>
      </c>
      <c r="AG560" s="126">
        <v>1</v>
      </c>
      <c r="AH560" s="126">
        <v>0</v>
      </c>
      <c r="AI560" s="126">
        <v>1</v>
      </c>
    </row>
    <row r="561" spans="3:35">
      <c r="C561" s="126">
        <v>554</v>
      </c>
      <c r="D561" s="126">
        <v>1</v>
      </c>
      <c r="E561" s="126">
        <v>1</v>
      </c>
      <c r="G561" s="126">
        <v>95</v>
      </c>
      <c r="O561" s="126" t="s">
        <v>547</v>
      </c>
      <c r="P561" s="126" t="s">
        <v>2409</v>
      </c>
      <c r="Q561" s="126">
        <v>1</v>
      </c>
      <c r="S561" s="162">
        <v>46205</v>
      </c>
      <c r="T561" s="126">
        <v>197</v>
      </c>
      <c r="U561" s="205">
        <v>-8</v>
      </c>
      <c r="V561" s="205">
        <v>-2</v>
      </c>
      <c r="W561" s="205">
        <v>8.36</v>
      </c>
      <c r="X561" s="205">
        <v>0</v>
      </c>
      <c r="Y561" s="205">
        <v>0</v>
      </c>
      <c r="Z561" s="205">
        <v>0</v>
      </c>
      <c r="AA561" s="205">
        <v>8.36</v>
      </c>
      <c r="AB561" s="205">
        <v>0</v>
      </c>
      <c r="AC561" s="234">
        <v>46255.803680555553</v>
      </c>
      <c r="AE561" s="126">
        <v>0</v>
      </c>
      <c r="AF561" s="126">
        <v>0</v>
      </c>
      <c r="AG561" s="126">
        <v>1</v>
      </c>
      <c r="AH561" s="126">
        <v>0</v>
      </c>
      <c r="AI561" s="126">
        <v>1</v>
      </c>
    </row>
    <row r="562" spans="3:35">
      <c r="C562" s="126">
        <v>555</v>
      </c>
      <c r="D562" s="126">
        <v>1</v>
      </c>
      <c r="E562" s="126">
        <v>1</v>
      </c>
      <c r="G562" s="126">
        <v>96</v>
      </c>
      <c r="O562" s="126" t="s">
        <v>547</v>
      </c>
      <c r="P562" s="126" t="s">
        <v>2420</v>
      </c>
      <c r="Q562" s="126">
        <v>1</v>
      </c>
      <c r="S562" s="162">
        <v>46205</v>
      </c>
      <c r="T562" s="126">
        <v>252</v>
      </c>
      <c r="U562" s="205">
        <v>-28</v>
      </c>
      <c r="V562" s="205">
        <v>-7</v>
      </c>
      <c r="W562" s="205">
        <v>1.32</v>
      </c>
      <c r="X562" s="205">
        <v>0</v>
      </c>
      <c r="Y562" s="205">
        <v>0</v>
      </c>
      <c r="Z562" s="205">
        <v>0</v>
      </c>
      <c r="AA562" s="205">
        <v>1.32</v>
      </c>
      <c r="AB562" s="205">
        <v>0</v>
      </c>
      <c r="AC562" s="234">
        <v>46255.810104166667</v>
      </c>
      <c r="AE562" s="126">
        <v>0</v>
      </c>
      <c r="AF562" s="126">
        <v>0</v>
      </c>
      <c r="AG562" s="126">
        <v>1</v>
      </c>
      <c r="AH562" s="126">
        <v>0</v>
      </c>
      <c r="AI562" s="126">
        <v>1</v>
      </c>
    </row>
    <row r="563" spans="3:35">
      <c r="C563" s="126">
        <v>556</v>
      </c>
      <c r="D563" s="126">
        <v>1</v>
      </c>
      <c r="E563" s="126">
        <v>1</v>
      </c>
      <c r="G563" s="126">
        <v>96</v>
      </c>
      <c r="O563" s="126" t="s">
        <v>547</v>
      </c>
      <c r="P563" s="126" t="s">
        <v>2420</v>
      </c>
      <c r="Q563" s="126">
        <v>1</v>
      </c>
      <c r="S563" s="162">
        <v>46205</v>
      </c>
      <c r="T563" s="126">
        <v>10</v>
      </c>
      <c r="U563" s="205">
        <v>-6</v>
      </c>
      <c r="V563" s="205">
        <v>-1.5</v>
      </c>
      <c r="W563" s="205">
        <v>3.71</v>
      </c>
      <c r="X563" s="205">
        <v>0</v>
      </c>
      <c r="Y563" s="205">
        <v>0</v>
      </c>
      <c r="Z563" s="205">
        <v>0</v>
      </c>
      <c r="AA563" s="205">
        <v>3.71</v>
      </c>
      <c r="AB563" s="205">
        <v>0</v>
      </c>
      <c r="AC563" s="234">
        <v>46255.810104166667</v>
      </c>
      <c r="AE563" s="126">
        <v>0</v>
      </c>
      <c r="AF563" s="126">
        <v>0</v>
      </c>
      <c r="AG563" s="126">
        <v>1</v>
      </c>
      <c r="AH563" s="126">
        <v>0</v>
      </c>
      <c r="AI563" s="126">
        <v>1</v>
      </c>
    </row>
    <row r="564" spans="3:35">
      <c r="C564" s="126">
        <v>557</v>
      </c>
      <c r="D564" s="126">
        <v>1</v>
      </c>
      <c r="E564" s="126">
        <v>1</v>
      </c>
      <c r="G564" s="126">
        <v>96</v>
      </c>
      <c r="O564" s="126" t="s">
        <v>547</v>
      </c>
      <c r="P564" s="126" t="s">
        <v>2420</v>
      </c>
      <c r="Q564" s="126">
        <v>1</v>
      </c>
      <c r="S564" s="162">
        <v>46205</v>
      </c>
      <c r="T564" s="126">
        <v>244</v>
      </c>
      <c r="U564" s="205">
        <v>-1</v>
      </c>
      <c r="V564" s="205">
        <v>-1</v>
      </c>
      <c r="W564" s="205">
        <v>3.5</v>
      </c>
      <c r="X564" s="205">
        <v>0</v>
      </c>
      <c r="Y564" s="205">
        <v>0</v>
      </c>
      <c r="Z564" s="205">
        <v>0</v>
      </c>
      <c r="AA564" s="205">
        <v>3.5</v>
      </c>
      <c r="AB564" s="205">
        <v>0</v>
      </c>
      <c r="AC564" s="234">
        <v>46255.810104166667</v>
      </c>
      <c r="AE564" s="126">
        <v>0</v>
      </c>
      <c r="AF564" s="126">
        <v>0</v>
      </c>
      <c r="AG564" s="126">
        <v>1</v>
      </c>
      <c r="AH564" s="126">
        <v>0</v>
      </c>
      <c r="AI564" s="126">
        <v>1</v>
      </c>
    </row>
    <row r="565" spans="3:35">
      <c r="C565" s="126">
        <v>558</v>
      </c>
      <c r="D565" s="126">
        <v>1</v>
      </c>
      <c r="E565" s="126">
        <v>1</v>
      </c>
      <c r="G565" s="126">
        <v>96</v>
      </c>
      <c r="O565" s="126" t="s">
        <v>547</v>
      </c>
      <c r="P565" s="126" t="s">
        <v>2420</v>
      </c>
      <c r="Q565" s="126">
        <v>1</v>
      </c>
      <c r="S565" s="162">
        <v>46205</v>
      </c>
      <c r="T565" s="126">
        <v>46</v>
      </c>
      <c r="U565" s="205">
        <v>-1</v>
      </c>
      <c r="V565" s="205">
        <v>-1</v>
      </c>
      <c r="W565" s="205">
        <v>0.15</v>
      </c>
      <c r="X565" s="205">
        <v>0</v>
      </c>
      <c r="Y565" s="205">
        <v>0</v>
      </c>
      <c r="Z565" s="205">
        <v>0</v>
      </c>
      <c r="AA565" s="205">
        <v>0.15</v>
      </c>
      <c r="AB565" s="205">
        <v>0</v>
      </c>
      <c r="AC565" s="234">
        <v>46255.810104166667</v>
      </c>
      <c r="AE565" s="126">
        <v>0</v>
      </c>
      <c r="AF565" s="126">
        <v>0</v>
      </c>
      <c r="AG565" s="126">
        <v>1</v>
      </c>
      <c r="AH565" s="126">
        <v>0</v>
      </c>
      <c r="AI565" s="126">
        <v>1</v>
      </c>
    </row>
    <row r="566" spans="3:35">
      <c r="C566" s="126">
        <v>559</v>
      </c>
      <c r="D566" s="126">
        <v>1</v>
      </c>
      <c r="E566" s="126">
        <v>1</v>
      </c>
      <c r="G566" s="126">
        <v>96</v>
      </c>
      <c r="O566" s="126" t="s">
        <v>547</v>
      </c>
      <c r="P566" s="126" t="s">
        <v>2420</v>
      </c>
      <c r="Q566" s="126">
        <v>1</v>
      </c>
      <c r="S566" s="162">
        <v>46205</v>
      </c>
      <c r="T566" s="126">
        <v>46</v>
      </c>
      <c r="U566" s="205">
        <v>-10</v>
      </c>
      <c r="V566" s="205">
        <v>-10</v>
      </c>
      <c r="W566" s="205">
        <v>0.15</v>
      </c>
      <c r="X566" s="205">
        <v>0</v>
      </c>
      <c r="Y566" s="205">
        <v>0</v>
      </c>
      <c r="Z566" s="205">
        <v>0</v>
      </c>
      <c r="AA566" s="205">
        <v>0.15</v>
      </c>
      <c r="AB566" s="205">
        <v>0</v>
      </c>
      <c r="AC566" s="234">
        <v>46255.810104166667</v>
      </c>
      <c r="AE566" s="126">
        <v>0</v>
      </c>
      <c r="AF566" s="126">
        <v>0</v>
      </c>
      <c r="AG566" s="126">
        <v>1</v>
      </c>
      <c r="AH566" s="126">
        <v>0</v>
      </c>
      <c r="AI566" s="126">
        <v>1</v>
      </c>
    </row>
    <row r="567" spans="3:35">
      <c r="C567" s="126">
        <v>560</v>
      </c>
      <c r="D567" s="126">
        <v>1</v>
      </c>
      <c r="E567" s="126">
        <v>1</v>
      </c>
      <c r="G567" s="126">
        <v>96</v>
      </c>
      <c r="O567" s="126" t="s">
        <v>547</v>
      </c>
      <c r="P567" s="126" t="s">
        <v>2420</v>
      </c>
      <c r="Q567" s="126">
        <v>1</v>
      </c>
      <c r="S567" s="162">
        <v>46205</v>
      </c>
      <c r="T567" s="126">
        <v>49</v>
      </c>
      <c r="U567" s="205">
        <v>-3</v>
      </c>
      <c r="V567" s="205">
        <v>-3</v>
      </c>
      <c r="W567" s="205">
        <v>0.28000000000000003</v>
      </c>
      <c r="X567" s="205">
        <v>0</v>
      </c>
      <c r="Y567" s="205">
        <v>0</v>
      </c>
      <c r="Z567" s="205">
        <v>0</v>
      </c>
      <c r="AA567" s="205">
        <v>0.28000000000000003</v>
      </c>
      <c r="AB567" s="205">
        <v>0</v>
      </c>
      <c r="AC567" s="234">
        <v>46255.810104166667</v>
      </c>
      <c r="AE567" s="126">
        <v>0</v>
      </c>
      <c r="AF567" s="126">
        <v>0</v>
      </c>
      <c r="AG567" s="126">
        <v>1</v>
      </c>
      <c r="AH567" s="126">
        <v>0</v>
      </c>
      <c r="AI567" s="126">
        <v>1</v>
      </c>
    </row>
    <row r="568" spans="3:35">
      <c r="C568" s="126">
        <v>561</v>
      </c>
      <c r="D568" s="126">
        <v>1</v>
      </c>
      <c r="E568" s="126">
        <v>1</v>
      </c>
      <c r="G568" s="126">
        <v>96</v>
      </c>
      <c r="O568" s="126" t="s">
        <v>547</v>
      </c>
      <c r="P568" s="126" t="s">
        <v>2420</v>
      </c>
      <c r="Q568" s="126">
        <v>1</v>
      </c>
      <c r="S568" s="162">
        <v>46205</v>
      </c>
      <c r="T568" s="126">
        <v>255</v>
      </c>
      <c r="U568" s="205">
        <v>-2</v>
      </c>
      <c r="V568" s="205">
        <v>-2</v>
      </c>
      <c r="W568" s="205">
        <v>1</v>
      </c>
      <c r="X568" s="205">
        <v>0</v>
      </c>
      <c r="Y568" s="205">
        <v>0</v>
      </c>
      <c r="Z568" s="205">
        <v>0</v>
      </c>
      <c r="AA568" s="205">
        <v>1</v>
      </c>
      <c r="AB568" s="205">
        <v>0</v>
      </c>
      <c r="AC568" s="234">
        <v>46255.810104166667</v>
      </c>
      <c r="AE568" s="126">
        <v>0</v>
      </c>
      <c r="AF568" s="126">
        <v>0</v>
      </c>
      <c r="AG568" s="126">
        <v>1</v>
      </c>
      <c r="AH568" s="126">
        <v>0</v>
      </c>
      <c r="AI568" s="126">
        <v>1</v>
      </c>
    </row>
    <row r="569" spans="3:35">
      <c r="C569" s="126">
        <v>562</v>
      </c>
      <c r="D569" s="126">
        <v>1</v>
      </c>
      <c r="E569" s="126">
        <v>1</v>
      </c>
      <c r="G569" s="126">
        <v>97</v>
      </c>
      <c r="O569" s="126" t="s">
        <v>547</v>
      </c>
      <c r="P569" s="126" t="s">
        <v>2448</v>
      </c>
      <c r="Q569" s="126">
        <v>1</v>
      </c>
      <c r="S569" s="162">
        <v>46205</v>
      </c>
      <c r="T569" s="126">
        <v>195</v>
      </c>
      <c r="U569" s="205">
        <v>-12</v>
      </c>
      <c r="V569" s="205">
        <v>-3</v>
      </c>
      <c r="W569" s="205">
        <v>6.28</v>
      </c>
      <c r="X569" s="205">
        <v>0</v>
      </c>
      <c r="Y569" s="205">
        <v>0</v>
      </c>
      <c r="Z569" s="205">
        <v>0</v>
      </c>
      <c r="AA569" s="205">
        <v>6.28</v>
      </c>
      <c r="AB569" s="205">
        <v>0</v>
      </c>
      <c r="AC569" s="234">
        <v>46255.893321759257</v>
      </c>
      <c r="AE569" s="126">
        <v>0</v>
      </c>
      <c r="AF569" s="126">
        <v>0</v>
      </c>
      <c r="AG569" s="126">
        <v>1</v>
      </c>
      <c r="AH569" s="126">
        <v>0</v>
      </c>
      <c r="AI569" s="126">
        <v>1</v>
      </c>
    </row>
    <row r="570" spans="3:35">
      <c r="C570" s="126">
        <v>563</v>
      </c>
      <c r="D570" s="126">
        <v>1</v>
      </c>
      <c r="E570" s="126">
        <v>1</v>
      </c>
      <c r="G570" s="126">
        <v>97</v>
      </c>
      <c r="O570" s="126" t="s">
        <v>547</v>
      </c>
      <c r="P570" s="126" t="s">
        <v>2448</v>
      </c>
      <c r="Q570" s="126">
        <v>1</v>
      </c>
      <c r="S570" s="162">
        <v>46205</v>
      </c>
      <c r="T570" s="126">
        <v>187</v>
      </c>
      <c r="U570" s="205">
        <v>-12</v>
      </c>
      <c r="V570" s="205">
        <v>-3</v>
      </c>
      <c r="W570" s="205">
        <v>3.37</v>
      </c>
      <c r="X570" s="205">
        <v>0</v>
      </c>
      <c r="Y570" s="205">
        <v>0</v>
      </c>
      <c r="Z570" s="205">
        <v>0</v>
      </c>
      <c r="AA570" s="205">
        <v>3.37</v>
      </c>
      <c r="AB570" s="205">
        <v>0</v>
      </c>
      <c r="AC570" s="234">
        <v>46255.893321759257</v>
      </c>
      <c r="AE570" s="126">
        <v>0</v>
      </c>
      <c r="AF570" s="126">
        <v>0</v>
      </c>
      <c r="AG570" s="126">
        <v>1</v>
      </c>
      <c r="AH570" s="126">
        <v>0</v>
      </c>
      <c r="AI570" s="126">
        <v>1</v>
      </c>
    </row>
    <row r="571" spans="3:35">
      <c r="C571" s="126">
        <v>564</v>
      </c>
      <c r="D571" s="126">
        <v>1</v>
      </c>
      <c r="E571" s="126">
        <v>1</v>
      </c>
      <c r="G571" s="126">
        <v>97</v>
      </c>
      <c r="O571" s="126" t="s">
        <v>547</v>
      </c>
      <c r="P571" s="126" t="s">
        <v>2448</v>
      </c>
      <c r="Q571" s="126">
        <v>1</v>
      </c>
      <c r="S571" s="162">
        <v>46205</v>
      </c>
      <c r="T571" s="126">
        <v>218</v>
      </c>
      <c r="U571" s="205">
        <v>-1</v>
      </c>
      <c r="V571" s="205">
        <v>-1</v>
      </c>
      <c r="W571" s="205">
        <v>3.5</v>
      </c>
      <c r="X571" s="205">
        <v>0</v>
      </c>
      <c r="Y571" s="205">
        <v>0</v>
      </c>
      <c r="Z571" s="205">
        <v>0</v>
      </c>
      <c r="AA571" s="205">
        <v>3.5</v>
      </c>
      <c r="AB571" s="205">
        <v>0</v>
      </c>
      <c r="AC571" s="234">
        <v>46255.893321759257</v>
      </c>
      <c r="AE571" s="126">
        <v>0</v>
      </c>
      <c r="AF571" s="126">
        <v>0</v>
      </c>
      <c r="AG571" s="126">
        <v>1</v>
      </c>
      <c r="AH571" s="126">
        <v>0</v>
      </c>
      <c r="AI571" s="126">
        <v>1</v>
      </c>
    </row>
    <row r="572" spans="3:35">
      <c r="C572" s="126">
        <v>565</v>
      </c>
      <c r="D572" s="126">
        <v>1</v>
      </c>
      <c r="E572" s="126">
        <v>1</v>
      </c>
      <c r="G572" s="126">
        <v>97</v>
      </c>
      <c r="O572" s="126" t="s">
        <v>547</v>
      </c>
      <c r="P572" s="126" t="s">
        <v>2448</v>
      </c>
      <c r="Q572" s="126">
        <v>1</v>
      </c>
      <c r="S572" s="162">
        <v>46205</v>
      </c>
      <c r="T572" s="126">
        <v>230</v>
      </c>
      <c r="U572" s="205">
        <v>-1</v>
      </c>
      <c r="V572" s="205">
        <v>-0.1</v>
      </c>
      <c r="W572" s="205">
        <v>0.5</v>
      </c>
      <c r="X572" s="205">
        <v>0</v>
      </c>
      <c r="Y572" s="205">
        <v>0</v>
      </c>
      <c r="Z572" s="205">
        <v>0</v>
      </c>
      <c r="AA572" s="205">
        <v>0.5</v>
      </c>
      <c r="AB572" s="205">
        <v>0</v>
      </c>
      <c r="AC572" s="234">
        <v>46255.893321759257</v>
      </c>
      <c r="AE572" s="126">
        <v>0</v>
      </c>
      <c r="AF572" s="126">
        <v>0</v>
      </c>
      <c r="AG572" s="126">
        <v>1</v>
      </c>
      <c r="AH572" s="126">
        <v>0</v>
      </c>
      <c r="AI572" s="126">
        <v>1</v>
      </c>
    </row>
    <row r="573" spans="3:35">
      <c r="C573" s="126">
        <v>566</v>
      </c>
      <c r="D573" s="126">
        <v>1</v>
      </c>
      <c r="E573" s="126">
        <v>1</v>
      </c>
      <c r="G573" s="126">
        <v>97</v>
      </c>
      <c r="O573" s="126" t="s">
        <v>547</v>
      </c>
      <c r="P573" s="126" t="s">
        <v>2448</v>
      </c>
      <c r="Q573" s="126">
        <v>1</v>
      </c>
      <c r="S573" s="162">
        <v>46205</v>
      </c>
      <c r="T573" s="126">
        <v>177</v>
      </c>
      <c r="U573" s="205">
        <v>-50</v>
      </c>
      <c r="V573" s="205">
        <v>-0.05</v>
      </c>
      <c r="W573" s="205">
        <v>4.1500000000000004</v>
      </c>
      <c r="X573" s="205">
        <v>0</v>
      </c>
      <c r="Y573" s="205">
        <v>0</v>
      </c>
      <c r="Z573" s="205">
        <v>0</v>
      </c>
      <c r="AA573" s="205">
        <v>4.1500000000000004</v>
      </c>
      <c r="AB573" s="205">
        <v>0</v>
      </c>
      <c r="AC573" s="234">
        <v>46255.893321759257</v>
      </c>
      <c r="AE573" s="126">
        <v>0</v>
      </c>
      <c r="AF573" s="126">
        <v>0</v>
      </c>
      <c r="AG573" s="126">
        <v>1</v>
      </c>
      <c r="AH573" s="126">
        <v>0</v>
      </c>
      <c r="AI573" s="126">
        <v>1</v>
      </c>
    </row>
    <row r="574" spans="3:35">
      <c r="C574" s="126">
        <v>567</v>
      </c>
      <c r="D574" s="126">
        <v>1</v>
      </c>
      <c r="E574" s="126">
        <v>1</v>
      </c>
      <c r="G574" s="126">
        <v>97</v>
      </c>
      <c r="O574" s="126" t="s">
        <v>547</v>
      </c>
      <c r="P574" s="126" t="s">
        <v>2448</v>
      </c>
      <c r="Q574" s="126">
        <v>1</v>
      </c>
      <c r="S574" s="162">
        <v>46205</v>
      </c>
      <c r="T574" s="126">
        <v>294</v>
      </c>
      <c r="U574" s="205">
        <v>-3</v>
      </c>
      <c r="V574" s="205">
        <v>-8.5714285714285715E-2</v>
      </c>
      <c r="W574" s="205">
        <v>0.49</v>
      </c>
      <c r="X574" s="205">
        <v>0</v>
      </c>
      <c r="Y574" s="205">
        <v>0</v>
      </c>
      <c r="Z574" s="205">
        <v>0</v>
      </c>
      <c r="AA574" s="205">
        <v>0.49</v>
      </c>
      <c r="AB574" s="205">
        <v>0</v>
      </c>
      <c r="AC574" s="234">
        <v>46255.893321759257</v>
      </c>
      <c r="AE574" s="126">
        <v>0</v>
      </c>
      <c r="AF574" s="126">
        <v>0</v>
      </c>
      <c r="AG574" s="126">
        <v>1</v>
      </c>
      <c r="AH574" s="126">
        <v>0</v>
      </c>
      <c r="AI574" s="126">
        <v>1</v>
      </c>
    </row>
    <row r="575" spans="3:35">
      <c r="C575" s="126">
        <v>568</v>
      </c>
      <c r="D575" s="126">
        <v>1</v>
      </c>
      <c r="E575" s="126">
        <v>1</v>
      </c>
      <c r="G575" s="126">
        <v>97</v>
      </c>
      <c r="O575" s="126" t="s">
        <v>547</v>
      </c>
      <c r="P575" s="126" t="s">
        <v>2448</v>
      </c>
      <c r="Q575" s="126">
        <v>1</v>
      </c>
      <c r="S575" s="162">
        <v>46205</v>
      </c>
      <c r="T575" s="126">
        <v>276</v>
      </c>
      <c r="U575" s="205">
        <v>-1</v>
      </c>
      <c r="V575" s="205">
        <v>-1</v>
      </c>
      <c r="W575" s="205">
        <v>0.25</v>
      </c>
      <c r="X575" s="205">
        <v>0</v>
      </c>
      <c r="Y575" s="205">
        <v>0</v>
      </c>
      <c r="Z575" s="205">
        <v>0</v>
      </c>
      <c r="AA575" s="205">
        <v>0.25</v>
      </c>
      <c r="AB575" s="205">
        <v>0</v>
      </c>
      <c r="AC575" s="234">
        <v>46255.893321759257</v>
      </c>
      <c r="AE575" s="126">
        <v>0</v>
      </c>
      <c r="AF575" s="126">
        <v>0</v>
      </c>
      <c r="AG575" s="126">
        <v>1</v>
      </c>
      <c r="AH575" s="126">
        <v>0</v>
      </c>
      <c r="AI575" s="126">
        <v>1</v>
      </c>
    </row>
    <row r="576" spans="3:35">
      <c r="C576" s="126">
        <v>569</v>
      </c>
      <c r="D576" s="126">
        <v>1</v>
      </c>
      <c r="E576" s="126">
        <v>1</v>
      </c>
      <c r="G576" s="126">
        <v>97</v>
      </c>
      <c r="O576" s="126" t="s">
        <v>547</v>
      </c>
      <c r="P576" s="126" t="s">
        <v>2448</v>
      </c>
      <c r="Q576" s="126">
        <v>1</v>
      </c>
      <c r="S576" s="162">
        <v>46205</v>
      </c>
      <c r="T576" s="126">
        <v>231</v>
      </c>
      <c r="U576" s="205">
        <v>-1</v>
      </c>
      <c r="V576" s="205">
        <v>-0.1</v>
      </c>
      <c r="W576" s="205">
        <v>0.35</v>
      </c>
      <c r="X576" s="205">
        <v>0</v>
      </c>
      <c r="Y576" s="205">
        <v>0</v>
      </c>
      <c r="Z576" s="205">
        <v>0</v>
      </c>
      <c r="AA576" s="205">
        <v>0.35</v>
      </c>
      <c r="AB576" s="205">
        <v>0</v>
      </c>
      <c r="AC576" s="234">
        <v>46255.893321759257</v>
      </c>
      <c r="AE576" s="126">
        <v>0</v>
      </c>
      <c r="AF576" s="126">
        <v>0</v>
      </c>
      <c r="AG576" s="126">
        <v>1</v>
      </c>
      <c r="AH576" s="126">
        <v>0</v>
      </c>
      <c r="AI576" s="126">
        <v>1</v>
      </c>
    </row>
    <row r="577" spans="3:35">
      <c r="C577" s="126">
        <v>570</v>
      </c>
      <c r="D577" s="126">
        <v>1</v>
      </c>
      <c r="E577" s="126">
        <v>1</v>
      </c>
      <c r="G577" s="126">
        <v>98</v>
      </c>
      <c r="O577" s="126" t="s">
        <v>547</v>
      </c>
      <c r="P577" s="126" t="s">
        <v>2485</v>
      </c>
      <c r="Q577" s="126">
        <v>1</v>
      </c>
      <c r="S577" s="162">
        <v>46205</v>
      </c>
      <c r="T577" s="126">
        <v>293</v>
      </c>
      <c r="U577" s="205">
        <v>-70</v>
      </c>
      <c r="V577" s="205">
        <v>-2</v>
      </c>
      <c r="W577" s="205">
        <v>12</v>
      </c>
      <c r="X577" s="205">
        <v>0</v>
      </c>
      <c r="Y577" s="205">
        <v>0</v>
      </c>
      <c r="Z577" s="205">
        <v>0</v>
      </c>
      <c r="AA577" s="205">
        <v>12</v>
      </c>
      <c r="AB577" s="205">
        <v>0</v>
      </c>
      <c r="AC577" s="234">
        <v>46255.896828703706</v>
      </c>
      <c r="AE577" s="126">
        <v>0</v>
      </c>
      <c r="AF577" s="126">
        <v>0</v>
      </c>
      <c r="AG577" s="126">
        <v>1</v>
      </c>
      <c r="AH577" s="126">
        <v>0</v>
      </c>
      <c r="AI577" s="126">
        <v>1</v>
      </c>
    </row>
    <row r="578" spans="3:35">
      <c r="C578" s="126">
        <v>571</v>
      </c>
      <c r="D578" s="126">
        <v>1</v>
      </c>
      <c r="E578" s="126">
        <v>1</v>
      </c>
      <c r="G578" s="126">
        <v>98</v>
      </c>
      <c r="O578" s="126" t="s">
        <v>547</v>
      </c>
      <c r="P578" s="126" t="s">
        <v>2485</v>
      </c>
      <c r="Q578" s="126">
        <v>1</v>
      </c>
      <c r="S578" s="162">
        <v>46205</v>
      </c>
      <c r="T578" s="126">
        <v>177</v>
      </c>
      <c r="U578" s="205">
        <v>-300</v>
      </c>
      <c r="V578" s="205">
        <v>-0.3</v>
      </c>
      <c r="W578" s="205">
        <v>4.1500000000000004</v>
      </c>
      <c r="X578" s="205">
        <v>0</v>
      </c>
      <c r="Y578" s="205">
        <v>0</v>
      </c>
      <c r="Z578" s="205">
        <v>0</v>
      </c>
      <c r="AA578" s="205">
        <v>4.1500000000000004</v>
      </c>
      <c r="AB578" s="205">
        <v>0</v>
      </c>
      <c r="AC578" s="234">
        <v>46255.896828703706</v>
      </c>
      <c r="AE578" s="126">
        <v>0</v>
      </c>
      <c r="AF578" s="126">
        <v>0</v>
      </c>
      <c r="AG578" s="126">
        <v>1</v>
      </c>
      <c r="AH578" s="126">
        <v>0</v>
      </c>
      <c r="AI578" s="126">
        <v>1</v>
      </c>
    </row>
    <row r="579" spans="3:35">
      <c r="C579" s="126">
        <v>572</v>
      </c>
      <c r="D579" s="126">
        <v>1</v>
      </c>
      <c r="E579" s="126">
        <v>1</v>
      </c>
      <c r="G579" s="126">
        <v>98</v>
      </c>
      <c r="O579" s="126" t="s">
        <v>547</v>
      </c>
      <c r="P579" s="126" t="s">
        <v>2485</v>
      </c>
      <c r="Q579" s="126">
        <v>1</v>
      </c>
      <c r="S579" s="162">
        <v>46205</v>
      </c>
      <c r="T579" s="126">
        <v>305</v>
      </c>
      <c r="U579" s="205">
        <v>-200</v>
      </c>
      <c r="V579" s="205">
        <v>-2</v>
      </c>
      <c r="W579" s="205">
        <v>4.25</v>
      </c>
      <c r="X579" s="205">
        <v>0</v>
      </c>
      <c r="Y579" s="205">
        <v>0</v>
      </c>
      <c r="Z579" s="205">
        <v>0</v>
      </c>
      <c r="AA579" s="205">
        <v>4.25</v>
      </c>
      <c r="AB579" s="205">
        <v>0</v>
      </c>
      <c r="AC579" s="234">
        <v>46255.896828703706</v>
      </c>
      <c r="AE579" s="126">
        <v>0</v>
      </c>
      <c r="AF579" s="126">
        <v>0</v>
      </c>
      <c r="AG579" s="126">
        <v>1</v>
      </c>
      <c r="AH579" s="126">
        <v>0</v>
      </c>
      <c r="AI579" s="126">
        <v>1</v>
      </c>
    </row>
    <row r="580" spans="3:35">
      <c r="C580" s="126">
        <v>573</v>
      </c>
      <c r="D580" s="126">
        <v>1</v>
      </c>
      <c r="E580" s="126">
        <v>1</v>
      </c>
      <c r="G580" s="126">
        <v>99</v>
      </c>
      <c r="O580" s="126" t="s">
        <v>547</v>
      </c>
      <c r="P580" s="126" t="s">
        <v>2503</v>
      </c>
      <c r="Q580" s="126">
        <v>1</v>
      </c>
      <c r="S580" s="162">
        <v>46206</v>
      </c>
      <c r="T580" s="126">
        <v>290</v>
      </c>
      <c r="U580" s="205">
        <v>-48</v>
      </c>
      <c r="V580" s="205">
        <v>-12</v>
      </c>
      <c r="W580" s="205">
        <v>6</v>
      </c>
      <c r="X580" s="205">
        <v>0</v>
      </c>
      <c r="Y580" s="205">
        <v>0</v>
      </c>
      <c r="Z580" s="205">
        <v>0</v>
      </c>
      <c r="AA580" s="205">
        <v>6</v>
      </c>
      <c r="AB580" s="205">
        <v>0</v>
      </c>
      <c r="AC580" s="234">
        <v>46255.8984375</v>
      </c>
      <c r="AE580" s="126">
        <v>0</v>
      </c>
      <c r="AF580" s="126">
        <v>0</v>
      </c>
      <c r="AG580" s="126">
        <v>1</v>
      </c>
      <c r="AH580" s="126">
        <v>0</v>
      </c>
      <c r="AI580" s="126">
        <v>1</v>
      </c>
    </row>
    <row r="581" spans="3:35">
      <c r="C581" s="126">
        <v>574</v>
      </c>
      <c r="D581" s="126">
        <v>1</v>
      </c>
      <c r="E581" s="126">
        <v>1</v>
      </c>
      <c r="G581" s="126">
        <v>99</v>
      </c>
      <c r="O581" s="126" t="s">
        <v>547</v>
      </c>
      <c r="P581" s="126" t="s">
        <v>2503</v>
      </c>
      <c r="Q581" s="126">
        <v>1</v>
      </c>
      <c r="S581" s="162">
        <v>46206</v>
      </c>
      <c r="T581" s="126">
        <v>177</v>
      </c>
      <c r="U581" s="205">
        <v>-250</v>
      </c>
      <c r="V581" s="205">
        <v>-0.25</v>
      </c>
      <c r="W581" s="205">
        <v>4.1500000000000004</v>
      </c>
      <c r="X581" s="205">
        <v>0</v>
      </c>
      <c r="Y581" s="205">
        <v>0</v>
      </c>
      <c r="Z581" s="205">
        <v>0</v>
      </c>
      <c r="AA581" s="205">
        <v>4.1500000000000004</v>
      </c>
      <c r="AB581" s="205">
        <v>0</v>
      </c>
      <c r="AC581" s="234">
        <v>46255.8984375</v>
      </c>
      <c r="AE581" s="126">
        <v>0</v>
      </c>
      <c r="AF581" s="126">
        <v>0</v>
      </c>
      <c r="AG581" s="126">
        <v>1</v>
      </c>
      <c r="AH581" s="126">
        <v>0</v>
      </c>
      <c r="AI581" s="126">
        <v>1</v>
      </c>
    </row>
    <row r="582" spans="3:35">
      <c r="C582" s="126">
        <v>575</v>
      </c>
      <c r="D582" s="126">
        <v>1</v>
      </c>
      <c r="E582" s="126">
        <v>1</v>
      </c>
      <c r="G582" s="126">
        <v>100</v>
      </c>
      <c r="O582" s="126" t="s">
        <v>547</v>
      </c>
      <c r="P582" s="126" t="s">
        <v>2514</v>
      </c>
      <c r="Q582" s="126">
        <v>1</v>
      </c>
      <c r="S582" s="162">
        <v>46206</v>
      </c>
      <c r="T582" s="126">
        <v>207</v>
      </c>
      <c r="U582" s="205">
        <v>-1</v>
      </c>
      <c r="V582" s="205">
        <v>-1</v>
      </c>
      <c r="W582" s="205">
        <v>4</v>
      </c>
      <c r="X582" s="205">
        <v>0</v>
      </c>
      <c r="Y582" s="205">
        <v>0</v>
      </c>
      <c r="Z582" s="205">
        <v>0</v>
      </c>
      <c r="AA582" s="205">
        <v>4</v>
      </c>
      <c r="AB582" s="205">
        <v>0</v>
      </c>
      <c r="AC582" s="234">
        <v>46255.908599537041</v>
      </c>
      <c r="AE582" s="126">
        <v>0</v>
      </c>
      <c r="AF582" s="126">
        <v>0</v>
      </c>
      <c r="AG582" s="126">
        <v>1</v>
      </c>
      <c r="AH582" s="126">
        <v>0</v>
      </c>
      <c r="AI582" s="126">
        <v>1</v>
      </c>
    </row>
    <row r="583" spans="3:35">
      <c r="C583" s="126">
        <v>576</v>
      </c>
      <c r="D583" s="126">
        <v>1</v>
      </c>
      <c r="E583" s="126">
        <v>1</v>
      </c>
      <c r="G583" s="126">
        <v>100</v>
      </c>
      <c r="O583" s="126" t="s">
        <v>547</v>
      </c>
      <c r="P583" s="126" t="s">
        <v>2514</v>
      </c>
      <c r="Q583" s="126">
        <v>1</v>
      </c>
      <c r="S583" s="162">
        <v>46206</v>
      </c>
      <c r="T583" s="126">
        <v>280</v>
      </c>
      <c r="U583" s="205">
        <v>-2</v>
      </c>
      <c r="V583" s="205">
        <v>-2</v>
      </c>
      <c r="W583" s="205">
        <v>2</v>
      </c>
      <c r="X583" s="205">
        <v>0</v>
      </c>
      <c r="Y583" s="205">
        <v>0</v>
      </c>
      <c r="Z583" s="205">
        <v>0</v>
      </c>
      <c r="AA583" s="205">
        <v>2</v>
      </c>
      <c r="AB583" s="205">
        <v>0</v>
      </c>
      <c r="AC583" s="234">
        <v>46255.908599537041</v>
      </c>
      <c r="AE583" s="126">
        <v>0</v>
      </c>
      <c r="AF583" s="126">
        <v>0</v>
      </c>
      <c r="AG583" s="126">
        <v>1</v>
      </c>
      <c r="AH583" s="126">
        <v>0</v>
      </c>
      <c r="AI583" s="126">
        <v>1</v>
      </c>
    </row>
    <row r="584" spans="3:35">
      <c r="C584" s="126">
        <v>577</v>
      </c>
      <c r="D584" s="126">
        <v>1</v>
      </c>
      <c r="E584" s="126">
        <v>1</v>
      </c>
      <c r="G584" s="126">
        <v>100</v>
      </c>
      <c r="O584" s="126" t="s">
        <v>547</v>
      </c>
      <c r="P584" s="126" t="s">
        <v>2514</v>
      </c>
      <c r="Q584" s="126">
        <v>1</v>
      </c>
      <c r="S584" s="162">
        <v>46206</v>
      </c>
      <c r="T584" s="126">
        <v>276</v>
      </c>
      <c r="U584" s="205">
        <v>-2</v>
      </c>
      <c r="V584" s="205">
        <v>-2</v>
      </c>
      <c r="W584" s="205">
        <v>0.25</v>
      </c>
      <c r="X584" s="205">
        <v>0</v>
      </c>
      <c r="Y584" s="205">
        <v>0</v>
      </c>
      <c r="Z584" s="205">
        <v>0</v>
      </c>
      <c r="AA584" s="205">
        <v>0.25</v>
      </c>
      <c r="AB584" s="205">
        <v>0</v>
      </c>
      <c r="AC584" s="234">
        <v>46255.908599537041</v>
      </c>
      <c r="AE584" s="126">
        <v>0</v>
      </c>
      <c r="AF584" s="126">
        <v>0</v>
      </c>
      <c r="AG584" s="126">
        <v>1</v>
      </c>
      <c r="AH584" s="126">
        <v>0</v>
      </c>
      <c r="AI584" s="126">
        <v>1</v>
      </c>
    </row>
    <row r="585" spans="3:35">
      <c r="C585" s="126">
        <v>578</v>
      </c>
      <c r="D585" s="126">
        <v>1</v>
      </c>
      <c r="E585" s="126">
        <v>1</v>
      </c>
      <c r="G585" s="126">
        <v>100</v>
      </c>
      <c r="O585" s="126" t="s">
        <v>547</v>
      </c>
      <c r="P585" s="126" t="s">
        <v>2514</v>
      </c>
      <c r="Q585" s="126">
        <v>1</v>
      </c>
      <c r="S585" s="162">
        <v>46206</v>
      </c>
      <c r="T585" s="126">
        <v>203</v>
      </c>
      <c r="U585" s="205">
        <v>-1</v>
      </c>
      <c r="V585" s="205">
        <v>-8.3333333333333329E-2</v>
      </c>
      <c r="W585" s="205">
        <v>1.5</v>
      </c>
      <c r="X585" s="205">
        <v>0</v>
      </c>
      <c r="Y585" s="205">
        <v>0</v>
      </c>
      <c r="Z585" s="205">
        <v>0</v>
      </c>
      <c r="AA585" s="205">
        <v>1.5</v>
      </c>
      <c r="AB585" s="205">
        <v>0</v>
      </c>
      <c r="AC585" s="234">
        <v>46255.908599537041</v>
      </c>
      <c r="AE585" s="126">
        <v>0</v>
      </c>
      <c r="AF585" s="126">
        <v>0</v>
      </c>
      <c r="AG585" s="126">
        <v>1</v>
      </c>
      <c r="AH585" s="126">
        <v>0</v>
      </c>
      <c r="AI585" s="126">
        <v>1</v>
      </c>
    </row>
    <row r="586" spans="3:35">
      <c r="C586" s="126">
        <v>579</v>
      </c>
      <c r="D586" s="126">
        <v>1</v>
      </c>
      <c r="E586" s="126">
        <v>1</v>
      </c>
      <c r="G586" s="126">
        <v>100</v>
      </c>
      <c r="O586" s="126" t="s">
        <v>547</v>
      </c>
      <c r="P586" s="126" t="s">
        <v>2514</v>
      </c>
      <c r="Q586" s="126">
        <v>1</v>
      </c>
      <c r="S586" s="162">
        <v>46206</v>
      </c>
      <c r="T586" s="126">
        <v>274</v>
      </c>
      <c r="U586" s="205">
        <v>-1</v>
      </c>
      <c r="V586" s="205">
        <v>-1</v>
      </c>
      <c r="W586" s="205">
        <v>2</v>
      </c>
      <c r="X586" s="205">
        <v>0</v>
      </c>
      <c r="Y586" s="205">
        <v>0</v>
      </c>
      <c r="Z586" s="205">
        <v>0</v>
      </c>
      <c r="AA586" s="205">
        <v>2</v>
      </c>
      <c r="AB586" s="205">
        <v>0</v>
      </c>
      <c r="AC586" s="234">
        <v>46255.908599537041</v>
      </c>
      <c r="AE586" s="126">
        <v>0</v>
      </c>
      <c r="AF586" s="126">
        <v>0</v>
      </c>
      <c r="AG586" s="126">
        <v>1</v>
      </c>
      <c r="AH586" s="126">
        <v>0</v>
      </c>
      <c r="AI586" s="126">
        <v>1</v>
      </c>
    </row>
    <row r="587" spans="3:35">
      <c r="C587" s="126">
        <v>580</v>
      </c>
      <c r="D587" s="126">
        <v>1</v>
      </c>
      <c r="E587" s="126">
        <v>1</v>
      </c>
      <c r="G587" s="126">
        <v>100</v>
      </c>
      <c r="O587" s="126" t="s">
        <v>547</v>
      </c>
      <c r="P587" s="126" t="s">
        <v>2514</v>
      </c>
      <c r="Q587" s="126">
        <v>1</v>
      </c>
      <c r="S587" s="162">
        <v>46206</v>
      </c>
      <c r="T587" s="126">
        <v>230</v>
      </c>
      <c r="U587" s="205">
        <v>-1</v>
      </c>
      <c r="V587" s="205">
        <v>-0.1</v>
      </c>
      <c r="W587" s="205">
        <v>0.5</v>
      </c>
      <c r="X587" s="205">
        <v>0</v>
      </c>
      <c r="Y587" s="205">
        <v>0</v>
      </c>
      <c r="Z587" s="205">
        <v>0</v>
      </c>
      <c r="AA587" s="205">
        <v>0.5</v>
      </c>
      <c r="AB587" s="205">
        <v>0</v>
      </c>
      <c r="AC587" s="234">
        <v>46255.908599537041</v>
      </c>
      <c r="AE587" s="126">
        <v>0</v>
      </c>
      <c r="AF587" s="126">
        <v>0</v>
      </c>
      <c r="AG587" s="126">
        <v>1</v>
      </c>
      <c r="AH587" s="126">
        <v>0</v>
      </c>
      <c r="AI587" s="126">
        <v>1</v>
      </c>
    </row>
    <row r="588" spans="3:35">
      <c r="C588" s="126">
        <v>581</v>
      </c>
      <c r="D588" s="126">
        <v>1</v>
      </c>
      <c r="E588" s="126">
        <v>1</v>
      </c>
      <c r="G588" s="126">
        <v>100</v>
      </c>
      <c r="O588" s="126" t="s">
        <v>547</v>
      </c>
      <c r="P588" s="126" t="s">
        <v>2514</v>
      </c>
      <c r="Q588" s="126">
        <v>1</v>
      </c>
      <c r="S588" s="162">
        <v>46206</v>
      </c>
      <c r="T588" s="126">
        <v>334</v>
      </c>
      <c r="U588" s="205">
        <v>-1</v>
      </c>
      <c r="V588" s="205">
        <v>-1</v>
      </c>
      <c r="W588" s="205">
        <v>0.15</v>
      </c>
      <c r="X588" s="205">
        <v>0</v>
      </c>
      <c r="Y588" s="205">
        <v>0</v>
      </c>
      <c r="Z588" s="205">
        <v>0</v>
      </c>
      <c r="AA588" s="205">
        <v>0.15</v>
      </c>
      <c r="AB588" s="205">
        <v>0</v>
      </c>
      <c r="AC588" s="234">
        <v>46255.908599537041</v>
      </c>
      <c r="AE588" s="126">
        <v>0</v>
      </c>
      <c r="AF588" s="126">
        <v>0</v>
      </c>
      <c r="AG588" s="126">
        <v>1</v>
      </c>
      <c r="AH588" s="126">
        <v>0</v>
      </c>
      <c r="AI588" s="126">
        <v>1</v>
      </c>
    </row>
    <row r="589" spans="3:35">
      <c r="C589" s="126">
        <v>582</v>
      </c>
      <c r="D589" s="126">
        <v>1</v>
      </c>
      <c r="E589" s="126">
        <v>1</v>
      </c>
      <c r="G589" s="126">
        <v>100</v>
      </c>
      <c r="O589" s="126" t="s">
        <v>547</v>
      </c>
      <c r="P589" s="126" t="s">
        <v>2514</v>
      </c>
      <c r="Q589" s="126">
        <v>1</v>
      </c>
      <c r="S589" s="162">
        <v>46206</v>
      </c>
      <c r="T589" s="126">
        <v>208</v>
      </c>
      <c r="U589" s="205">
        <v>-1</v>
      </c>
      <c r="V589" s="205">
        <v>-1</v>
      </c>
      <c r="W589" s="205">
        <v>2</v>
      </c>
      <c r="X589" s="205">
        <v>0</v>
      </c>
      <c r="Y589" s="205">
        <v>0</v>
      </c>
      <c r="Z589" s="205">
        <v>0</v>
      </c>
      <c r="AA589" s="205">
        <v>2</v>
      </c>
      <c r="AB589" s="205">
        <v>0</v>
      </c>
      <c r="AC589" s="234">
        <v>46255.908599537041</v>
      </c>
      <c r="AE589" s="126">
        <v>0</v>
      </c>
      <c r="AF589" s="126">
        <v>0</v>
      </c>
      <c r="AG589" s="126">
        <v>1</v>
      </c>
      <c r="AH589" s="126">
        <v>0</v>
      </c>
      <c r="AI589" s="126">
        <v>1</v>
      </c>
    </row>
    <row r="590" spans="3:35">
      <c r="C590" s="126">
        <v>583</v>
      </c>
      <c r="D590" s="126">
        <v>1</v>
      </c>
      <c r="E590" s="126">
        <v>1</v>
      </c>
      <c r="G590" s="126">
        <v>100</v>
      </c>
      <c r="O590" s="126" t="s">
        <v>547</v>
      </c>
      <c r="P590" s="126" t="s">
        <v>2514</v>
      </c>
      <c r="Q590" s="126">
        <v>1</v>
      </c>
      <c r="S590" s="162">
        <v>46206</v>
      </c>
      <c r="T590" s="126">
        <v>323</v>
      </c>
      <c r="U590" s="205">
        <v>-6</v>
      </c>
      <c r="V590" s="205">
        <v>-1</v>
      </c>
      <c r="W590" s="205">
        <v>8.8000000000000007</v>
      </c>
      <c r="X590" s="205">
        <v>0</v>
      </c>
      <c r="Y590" s="205">
        <v>0</v>
      </c>
      <c r="Z590" s="205">
        <v>0</v>
      </c>
      <c r="AA590" s="205">
        <v>8.8000000000000007</v>
      </c>
      <c r="AB590" s="205">
        <v>0</v>
      </c>
      <c r="AC590" s="234">
        <v>46255.908599537041</v>
      </c>
      <c r="AE590" s="126">
        <v>0</v>
      </c>
      <c r="AF590" s="126">
        <v>0</v>
      </c>
      <c r="AG590" s="126">
        <v>1</v>
      </c>
      <c r="AH590" s="126">
        <v>0</v>
      </c>
      <c r="AI590" s="126">
        <v>1</v>
      </c>
    </row>
    <row r="591" spans="3:35">
      <c r="C591" s="126">
        <v>584</v>
      </c>
      <c r="D591" s="126">
        <v>1</v>
      </c>
      <c r="E591" s="126">
        <v>1</v>
      </c>
      <c r="G591" s="126">
        <v>100</v>
      </c>
      <c r="O591" s="126" t="s">
        <v>547</v>
      </c>
      <c r="P591" s="126" t="s">
        <v>2514</v>
      </c>
      <c r="Q591" s="126">
        <v>1</v>
      </c>
      <c r="S591" s="162">
        <v>46206</v>
      </c>
      <c r="T591" s="126">
        <v>291</v>
      </c>
      <c r="U591" s="205">
        <v>-1</v>
      </c>
      <c r="V591" s="205">
        <v>-4.1666666666666664E-2</v>
      </c>
      <c r="W591" s="205">
        <v>1.29</v>
      </c>
      <c r="X591" s="205">
        <v>0</v>
      </c>
      <c r="Y591" s="205">
        <v>0</v>
      </c>
      <c r="Z591" s="205">
        <v>0</v>
      </c>
      <c r="AA591" s="205">
        <v>1.29</v>
      </c>
      <c r="AB591" s="205">
        <v>0</v>
      </c>
      <c r="AC591" s="234">
        <v>46255.908599537041</v>
      </c>
      <c r="AE591" s="126">
        <v>0</v>
      </c>
      <c r="AF591" s="126">
        <v>0</v>
      </c>
      <c r="AG591" s="126">
        <v>1</v>
      </c>
      <c r="AH591" s="126">
        <v>0</v>
      </c>
      <c r="AI591" s="126">
        <v>1</v>
      </c>
    </row>
    <row r="592" spans="3:35">
      <c r="C592" s="126">
        <v>585</v>
      </c>
      <c r="D592" s="126">
        <v>1</v>
      </c>
      <c r="E592" s="126">
        <v>1</v>
      </c>
      <c r="G592" s="126">
        <v>100</v>
      </c>
      <c r="O592" s="126" t="s">
        <v>547</v>
      </c>
      <c r="P592" s="126" t="s">
        <v>2514</v>
      </c>
      <c r="Q592" s="126">
        <v>1</v>
      </c>
      <c r="S592" s="162">
        <v>46206</v>
      </c>
      <c r="T592" s="126">
        <v>238</v>
      </c>
      <c r="U592" s="205">
        <v>-12</v>
      </c>
      <c r="V592" s="205">
        <v>-2</v>
      </c>
      <c r="W592" s="205">
        <v>2.8</v>
      </c>
      <c r="X592" s="205">
        <v>0</v>
      </c>
      <c r="Y592" s="205">
        <v>0</v>
      </c>
      <c r="Z592" s="205">
        <v>0</v>
      </c>
      <c r="AA592" s="205">
        <v>2.8</v>
      </c>
      <c r="AB592" s="205">
        <v>0</v>
      </c>
      <c r="AC592" s="234">
        <v>46255.908599537041</v>
      </c>
      <c r="AE592" s="126">
        <v>0</v>
      </c>
      <c r="AF592" s="126">
        <v>0</v>
      </c>
      <c r="AG592" s="126">
        <v>1</v>
      </c>
      <c r="AH592" s="126">
        <v>0</v>
      </c>
      <c r="AI592" s="126">
        <v>1</v>
      </c>
    </row>
    <row r="593" spans="3:35">
      <c r="C593" s="126">
        <v>586</v>
      </c>
      <c r="D593" s="126">
        <v>1</v>
      </c>
      <c r="E593" s="126">
        <v>1</v>
      </c>
      <c r="G593" s="126">
        <v>101</v>
      </c>
      <c r="O593" s="126" t="s">
        <v>547</v>
      </c>
      <c r="P593" s="126" t="s">
        <v>2570</v>
      </c>
      <c r="Q593" s="126">
        <v>1</v>
      </c>
      <c r="S593" s="162">
        <v>46207</v>
      </c>
      <c r="T593" s="126">
        <v>295</v>
      </c>
      <c r="U593" s="205">
        <v>-2</v>
      </c>
      <c r="V593" s="205">
        <v>-2</v>
      </c>
      <c r="W593" s="205">
        <v>16</v>
      </c>
      <c r="X593" s="205">
        <v>0</v>
      </c>
      <c r="Y593" s="205">
        <v>0</v>
      </c>
      <c r="Z593" s="205">
        <v>0</v>
      </c>
      <c r="AA593" s="205">
        <v>16</v>
      </c>
      <c r="AB593" s="205">
        <v>0</v>
      </c>
      <c r="AC593" s="234">
        <v>46255.917268518519</v>
      </c>
      <c r="AE593" s="126">
        <v>0</v>
      </c>
      <c r="AF593" s="126">
        <v>0</v>
      </c>
      <c r="AG593" s="126">
        <v>1</v>
      </c>
      <c r="AH593" s="126">
        <v>0</v>
      </c>
      <c r="AI593" s="126">
        <v>1</v>
      </c>
    </row>
    <row r="594" spans="3:35">
      <c r="C594" s="126">
        <v>587</v>
      </c>
      <c r="D594" s="126">
        <v>1</v>
      </c>
      <c r="E594" s="126">
        <v>1</v>
      </c>
      <c r="G594" s="126">
        <v>102</v>
      </c>
      <c r="O594" s="126" t="s">
        <v>547</v>
      </c>
      <c r="P594" s="126" t="s">
        <v>2575</v>
      </c>
      <c r="Q594" s="126">
        <v>1</v>
      </c>
      <c r="S594" s="162">
        <v>46207</v>
      </c>
      <c r="T594" s="126">
        <v>289</v>
      </c>
      <c r="U594" s="205">
        <v>-24</v>
      </c>
      <c r="V594" s="205">
        <v>-3</v>
      </c>
      <c r="W594" s="205">
        <v>5.8</v>
      </c>
      <c r="X594" s="205">
        <v>0</v>
      </c>
      <c r="Y594" s="205">
        <v>0</v>
      </c>
      <c r="Z594" s="205">
        <v>0</v>
      </c>
      <c r="AA594" s="205">
        <v>5.8</v>
      </c>
      <c r="AB594" s="205">
        <v>0</v>
      </c>
      <c r="AC594" s="234">
        <v>46255.92560185185</v>
      </c>
      <c r="AE594" s="126">
        <v>0</v>
      </c>
      <c r="AF594" s="126">
        <v>0</v>
      </c>
      <c r="AG594" s="126">
        <v>1</v>
      </c>
      <c r="AH594" s="126">
        <v>0</v>
      </c>
      <c r="AI594" s="126">
        <v>1</v>
      </c>
    </row>
    <row r="595" spans="3:35">
      <c r="C595" s="126">
        <v>588</v>
      </c>
      <c r="D595" s="126">
        <v>1</v>
      </c>
      <c r="E595" s="126">
        <v>1</v>
      </c>
      <c r="G595" s="126">
        <v>102</v>
      </c>
      <c r="O595" s="126" t="s">
        <v>547</v>
      </c>
      <c r="P595" s="126" t="s">
        <v>2575</v>
      </c>
      <c r="Q595" s="126">
        <v>1</v>
      </c>
      <c r="S595" s="162">
        <v>46207</v>
      </c>
      <c r="T595" s="126">
        <v>189</v>
      </c>
      <c r="U595" s="205">
        <v>-8</v>
      </c>
      <c r="V595" s="205">
        <v>-2</v>
      </c>
      <c r="W595" s="205">
        <v>4.09</v>
      </c>
      <c r="X595" s="205">
        <v>0</v>
      </c>
      <c r="Y595" s="205">
        <v>0</v>
      </c>
      <c r="Z595" s="205">
        <v>0</v>
      </c>
      <c r="AA595" s="205">
        <v>4.09</v>
      </c>
      <c r="AB595" s="205">
        <v>0</v>
      </c>
      <c r="AC595" s="234">
        <v>46255.92560185185</v>
      </c>
      <c r="AE595" s="126">
        <v>0</v>
      </c>
      <c r="AF595" s="126">
        <v>0</v>
      </c>
      <c r="AG595" s="126">
        <v>1</v>
      </c>
      <c r="AH595" s="126">
        <v>0</v>
      </c>
      <c r="AI595" s="126">
        <v>1</v>
      </c>
    </row>
    <row r="596" spans="3:35">
      <c r="C596" s="126">
        <v>589</v>
      </c>
      <c r="D596" s="126">
        <v>1</v>
      </c>
      <c r="E596" s="126">
        <v>1</v>
      </c>
      <c r="G596" s="126">
        <v>102</v>
      </c>
      <c r="O596" s="126" t="s">
        <v>547</v>
      </c>
      <c r="P596" s="126" t="s">
        <v>2575</v>
      </c>
      <c r="Q596" s="126">
        <v>1</v>
      </c>
      <c r="S596" s="162">
        <v>46207</v>
      </c>
      <c r="T596" s="126">
        <v>19</v>
      </c>
      <c r="U596" s="205">
        <v>-10</v>
      </c>
      <c r="V596" s="205">
        <v>-2.5</v>
      </c>
      <c r="W596" s="205">
        <v>1.87</v>
      </c>
      <c r="X596" s="205">
        <v>0</v>
      </c>
      <c r="Y596" s="205">
        <v>0</v>
      </c>
      <c r="Z596" s="205">
        <v>0</v>
      </c>
      <c r="AA596" s="205">
        <v>1.87</v>
      </c>
      <c r="AB596" s="205">
        <v>0</v>
      </c>
      <c r="AC596" s="234">
        <v>46255.92560185185</v>
      </c>
      <c r="AE596" s="126">
        <v>0</v>
      </c>
      <c r="AF596" s="126">
        <v>0</v>
      </c>
      <c r="AG596" s="126">
        <v>1</v>
      </c>
      <c r="AH596" s="126">
        <v>0</v>
      </c>
      <c r="AI596" s="126">
        <v>1</v>
      </c>
    </row>
    <row r="597" spans="3:35">
      <c r="C597" s="126">
        <v>590</v>
      </c>
      <c r="D597" s="126">
        <v>1</v>
      </c>
      <c r="E597" s="126">
        <v>1</v>
      </c>
      <c r="G597" s="126">
        <v>102</v>
      </c>
      <c r="O597" s="126" t="s">
        <v>547</v>
      </c>
      <c r="P597" s="126" t="s">
        <v>2575</v>
      </c>
      <c r="Q597" s="126">
        <v>1</v>
      </c>
      <c r="S597" s="162">
        <v>46207</v>
      </c>
      <c r="T597" s="126">
        <v>64</v>
      </c>
      <c r="U597" s="205">
        <v>-1</v>
      </c>
      <c r="V597" s="205">
        <v>-1</v>
      </c>
      <c r="W597" s="205">
        <v>1.9</v>
      </c>
      <c r="X597" s="205">
        <v>0</v>
      </c>
      <c r="Y597" s="205">
        <v>0</v>
      </c>
      <c r="Z597" s="205">
        <v>0</v>
      </c>
      <c r="AA597" s="205">
        <v>1.9</v>
      </c>
      <c r="AB597" s="205">
        <v>0</v>
      </c>
      <c r="AC597" s="234">
        <v>46255.92560185185</v>
      </c>
      <c r="AE597" s="126">
        <v>0</v>
      </c>
      <c r="AF597" s="126">
        <v>0</v>
      </c>
      <c r="AG597" s="126">
        <v>1</v>
      </c>
      <c r="AH597" s="126">
        <v>0</v>
      </c>
      <c r="AI597" s="126">
        <v>1</v>
      </c>
    </row>
    <row r="598" spans="3:35">
      <c r="C598" s="126">
        <v>591</v>
      </c>
      <c r="D598" s="126">
        <v>1</v>
      </c>
      <c r="E598" s="126">
        <v>1</v>
      </c>
      <c r="G598" s="126">
        <v>102</v>
      </c>
      <c r="O598" s="126" t="s">
        <v>547</v>
      </c>
      <c r="P598" s="126" t="s">
        <v>2575</v>
      </c>
      <c r="Q598" s="126">
        <v>1</v>
      </c>
      <c r="S598" s="162">
        <v>46207</v>
      </c>
      <c r="T598" s="126">
        <v>177</v>
      </c>
      <c r="U598" s="205">
        <v>-250</v>
      </c>
      <c r="V598" s="205">
        <v>-0.25</v>
      </c>
      <c r="W598" s="205">
        <v>4.1500000000000004</v>
      </c>
      <c r="X598" s="205">
        <v>0</v>
      </c>
      <c r="Y598" s="205">
        <v>0</v>
      </c>
      <c r="Z598" s="205">
        <v>0</v>
      </c>
      <c r="AA598" s="205">
        <v>4.1500000000000004</v>
      </c>
      <c r="AB598" s="205">
        <v>0</v>
      </c>
      <c r="AC598" s="234">
        <v>46255.92560185185</v>
      </c>
      <c r="AE598" s="126">
        <v>0</v>
      </c>
      <c r="AF598" s="126">
        <v>0</v>
      </c>
      <c r="AG598" s="126">
        <v>1</v>
      </c>
      <c r="AH598" s="126">
        <v>0</v>
      </c>
      <c r="AI598" s="126">
        <v>1</v>
      </c>
    </row>
    <row r="599" spans="3:35">
      <c r="C599" s="126">
        <v>592</v>
      </c>
      <c r="D599" s="126">
        <v>1</v>
      </c>
      <c r="E599" s="126">
        <v>1</v>
      </c>
      <c r="G599" s="126">
        <v>103</v>
      </c>
      <c r="O599" s="126" t="s">
        <v>547</v>
      </c>
      <c r="P599" s="126" t="s">
        <v>2596</v>
      </c>
      <c r="Q599" s="126">
        <v>1</v>
      </c>
      <c r="S599" s="162">
        <v>46207</v>
      </c>
      <c r="T599" s="126">
        <v>269</v>
      </c>
      <c r="U599" s="205">
        <v>-5</v>
      </c>
      <c r="V599" s="205">
        <v>-5</v>
      </c>
      <c r="W599" s="205">
        <v>1.55</v>
      </c>
      <c r="X599" s="205">
        <v>0</v>
      </c>
      <c r="Y599" s="205">
        <v>0</v>
      </c>
      <c r="Z599" s="205">
        <v>0</v>
      </c>
      <c r="AA599" s="205">
        <v>1.55</v>
      </c>
      <c r="AB599" s="205">
        <v>0</v>
      </c>
      <c r="AC599" s="234">
        <v>46256.040185185186</v>
      </c>
      <c r="AE599" s="126">
        <v>0</v>
      </c>
      <c r="AF599" s="126">
        <v>0</v>
      </c>
      <c r="AG599" s="126">
        <v>1</v>
      </c>
      <c r="AH599" s="126">
        <v>0</v>
      </c>
      <c r="AI599" s="126">
        <v>1</v>
      </c>
    </row>
    <row r="600" spans="3:35">
      <c r="C600" s="126">
        <v>593</v>
      </c>
      <c r="D600" s="126">
        <v>1</v>
      </c>
      <c r="E600" s="126">
        <v>1</v>
      </c>
      <c r="G600" s="126">
        <v>103</v>
      </c>
      <c r="O600" s="126" t="s">
        <v>547</v>
      </c>
      <c r="P600" s="126" t="s">
        <v>2596</v>
      </c>
      <c r="Q600" s="126">
        <v>1</v>
      </c>
      <c r="S600" s="162">
        <v>46207</v>
      </c>
      <c r="T600" s="126">
        <v>271</v>
      </c>
      <c r="U600" s="205">
        <v>-2</v>
      </c>
      <c r="V600" s="205">
        <v>-2</v>
      </c>
      <c r="W600" s="205">
        <v>1</v>
      </c>
      <c r="X600" s="205">
        <v>0</v>
      </c>
      <c r="Y600" s="205">
        <v>0</v>
      </c>
      <c r="Z600" s="205">
        <v>0</v>
      </c>
      <c r="AA600" s="205">
        <v>1</v>
      </c>
      <c r="AB600" s="205">
        <v>0</v>
      </c>
      <c r="AC600" s="234">
        <v>46256.040185185186</v>
      </c>
      <c r="AE600" s="126">
        <v>0</v>
      </c>
      <c r="AF600" s="126">
        <v>0</v>
      </c>
      <c r="AG600" s="126">
        <v>1</v>
      </c>
      <c r="AH600" s="126">
        <v>0</v>
      </c>
      <c r="AI600" s="126">
        <v>1</v>
      </c>
    </row>
    <row r="601" spans="3:35">
      <c r="C601" s="126">
        <v>594</v>
      </c>
      <c r="D601" s="126">
        <v>1</v>
      </c>
      <c r="E601" s="126">
        <v>1</v>
      </c>
      <c r="G601" s="126">
        <v>103</v>
      </c>
      <c r="O601" s="126" t="s">
        <v>547</v>
      </c>
      <c r="P601" s="126" t="s">
        <v>2596</v>
      </c>
      <c r="Q601" s="126">
        <v>1</v>
      </c>
      <c r="S601" s="162">
        <v>46207</v>
      </c>
      <c r="T601" s="126">
        <v>282</v>
      </c>
      <c r="U601" s="205">
        <v>-6</v>
      </c>
      <c r="V601" s="205">
        <v>-6</v>
      </c>
      <c r="W601" s="205">
        <v>2.2000000000000002</v>
      </c>
      <c r="X601" s="205">
        <v>0</v>
      </c>
      <c r="Y601" s="205">
        <v>0</v>
      </c>
      <c r="Z601" s="205">
        <v>0</v>
      </c>
      <c r="AA601" s="205">
        <v>2.2000000000000002</v>
      </c>
      <c r="AB601" s="205">
        <v>0</v>
      </c>
      <c r="AC601" s="234">
        <v>46256.040185185186</v>
      </c>
      <c r="AE601" s="126">
        <v>0</v>
      </c>
      <c r="AF601" s="126">
        <v>0</v>
      </c>
      <c r="AG601" s="126">
        <v>1</v>
      </c>
      <c r="AH601" s="126">
        <v>0</v>
      </c>
      <c r="AI601" s="126">
        <v>1</v>
      </c>
    </row>
    <row r="602" spans="3:35">
      <c r="C602" s="126">
        <v>595</v>
      </c>
      <c r="D602" s="126">
        <v>1</v>
      </c>
      <c r="E602" s="126">
        <v>1</v>
      </c>
      <c r="G602" s="126">
        <v>103</v>
      </c>
      <c r="O602" s="126" t="s">
        <v>547</v>
      </c>
      <c r="P602" s="126" t="s">
        <v>2596</v>
      </c>
      <c r="Q602" s="126">
        <v>1</v>
      </c>
      <c r="S602" s="162">
        <v>46207</v>
      </c>
      <c r="T602" s="126">
        <v>278</v>
      </c>
      <c r="U602" s="205">
        <v>-6</v>
      </c>
      <c r="V602" s="205">
        <v>-6</v>
      </c>
      <c r="W602" s="205">
        <v>0.8</v>
      </c>
      <c r="X602" s="205">
        <v>0</v>
      </c>
      <c r="Y602" s="205">
        <v>0</v>
      </c>
      <c r="Z602" s="205">
        <v>0</v>
      </c>
      <c r="AA602" s="205">
        <v>0.8</v>
      </c>
      <c r="AB602" s="205">
        <v>0</v>
      </c>
      <c r="AC602" s="234">
        <v>46256.040185185186</v>
      </c>
      <c r="AE602" s="126">
        <v>0</v>
      </c>
      <c r="AF602" s="126">
        <v>0</v>
      </c>
      <c r="AG602" s="126">
        <v>1</v>
      </c>
      <c r="AH602" s="126">
        <v>0</v>
      </c>
      <c r="AI602" s="126">
        <v>1</v>
      </c>
    </row>
    <row r="603" spans="3:35">
      <c r="C603" s="126">
        <v>596</v>
      </c>
      <c r="D603" s="126">
        <v>1</v>
      </c>
      <c r="E603" s="126">
        <v>1</v>
      </c>
      <c r="G603" s="126">
        <v>103</v>
      </c>
      <c r="O603" s="126" t="s">
        <v>547</v>
      </c>
      <c r="P603" s="126" t="s">
        <v>2596</v>
      </c>
      <c r="Q603" s="126">
        <v>1</v>
      </c>
      <c r="S603" s="162">
        <v>46207</v>
      </c>
      <c r="T603" s="126">
        <v>228</v>
      </c>
      <c r="U603" s="205">
        <v>-10</v>
      </c>
      <c r="V603" s="205">
        <v>-1</v>
      </c>
      <c r="W603" s="205">
        <v>4</v>
      </c>
      <c r="X603" s="205">
        <v>0</v>
      </c>
      <c r="Y603" s="205">
        <v>0</v>
      </c>
      <c r="Z603" s="205">
        <v>0</v>
      </c>
      <c r="AA603" s="205">
        <v>4</v>
      </c>
      <c r="AB603" s="205">
        <v>0</v>
      </c>
      <c r="AC603" s="234">
        <v>46256.040185185186</v>
      </c>
      <c r="AE603" s="126">
        <v>0</v>
      </c>
      <c r="AF603" s="126">
        <v>0</v>
      </c>
      <c r="AG603" s="126">
        <v>1</v>
      </c>
      <c r="AH603" s="126">
        <v>0</v>
      </c>
      <c r="AI603" s="126">
        <v>1</v>
      </c>
    </row>
    <row r="604" spans="3:35">
      <c r="C604" s="126">
        <v>597</v>
      </c>
      <c r="D604" s="126">
        <v>1</v>
      </c>
      <c r="E604" s="126">
        <v>1</v>
      </c>
      <c r="G604" s="126">
        <v>103</v>
      </c>
      <c r="O604" s="126" t="s">
        <v>547</v>
      </c>
      <c r="P604" s="126" t="s">
        <v>2596</v>
      </c>
      <c r="Q604" s="126">
        <v>1</v>
      </c>
      <c r="S604" s="162">
        <v>46207</v>
      </c>
      <c r="T604" s="126">
        <v>230</v>
      </c>
      <c r="U604" s="205">
        <v>-1</v>
      </c>
      <c r="V604" s="205">
        <v>-0.1</v>
      </c>
      <c r="W604" s="205">
        <v>0.5</v>
      </c>
      <c r="X604" s="205">
        <v>0</v>
      </c>
      <c r="Y604" s="205">
        <v>0</v>
      </c>
      <c r="Z604" s="205">
        <v>0</v>
      </c>
      <c r="AA604" s="205">
        <v>0.5</v>
      </c>
      <c r="AB604" s="205">
        <v>0</v>
      </c>
      <c r="AC604" s="234">
        <v>46256.040185185186</v>
      </c>
      <c r="AE604" s="126">
        <v>0</v>
      </c>
      <c r="AF604" s="126">
        <v>0</v>
      </c>
      <c r="AG604" s="126">
        <v>1</v>
      </c>
      <c r="AH604" s="126">
        <v>0</v>
      </c>
      <c r="AI604" s="126">
        <v>1</v>
      </c>
    </row>
    <row r="605" spans="3:35">
      <c r="C605" s="126">
        <v>598</v>
      </c>
      <c r="D605" s="126">
        <v>1</v>
      </c>
      <c r="E605" s="126">
        <v>1</v>
      </c>
      <c r="G605" s="126">
        <v>103</v>
      </c>
      <c r="O605" s="126" t="s">
        <v>547</v>
      </c>
      <c r="P605" s="126" t="s">
        <v>2596</v>
      </c>
      <c r="Q605" s="126">
        <v>1</v>
      </c>
      <c r="S605" s="162">
        <v>46207</v>
      </c>
      <c r="T605" s="126">
        <v>269</v>
      </c>
      <c r="U605" s="205">
        <v>-3</v>
      </c>
      <c r="V605" s="205">
        <v>-3</v>
      </c>
      <c r="W605" s="205">
        <v>1.55</v>
      </c>
      <c r="X605" s="205">
        <v>0</v>
      </c>
      <c r="Y605" s="205">
        <v>0</v>
      </c>
      <c r="Z605" s="205">
        <v>0</v>
      </c>
      <c r="AA605" s="205">
        <v>1.55</v>
      </c>
      <c r="AB605" s="205">
        <v>0</v>
      </c>
      <c r="AC605" s="234">
        <v>46256.040185185186</v>
      </c>
      <c r="AE605" s="126">
        <v>0</v>
      </c>
      <c r="AF605" s="126">
        <v>0</v>
      </c>
      <c r="AG605" s="126">
        <v>1</v>
      </c>
      <c r="AH605" s="126">
        <v>0</v>
      </c>
      <c r="AI605" s="126">
        <v>1</v>
      </c>
    </row>
    <row r="606" spans="3:35">
      <c r="C606" s="126">
        <v>599</v>
      </c>
      <c r="D606" s="126">
        <v>1</v>
      </c>
      <c r="E606" s="126">
        <v>1</v>
      </c>
      <c r="G606" s="126">
        <v>103</v>
      </c>
      <c r="O606" s="126" t="s">
        <v>547</v>
      </c>
      <c r="P606" s="126" t="s">
        <v>2596</v>
      </c>
      <c r="Q606" s="126">
        <v>1</v>
      </c>
      <c r="S606" s="162">
        <v>46207</v>
      </c>
      <c r="T606" s="126">
        <v>247</v>
      </c>
      <c r="U606" s="205">
        <v>-1</v>
      </c>
      <c r="V606" s="205">
        <v>-1</v>
      </c>
      <c r="W606" s="205">
        <v>0.5</v>
      </c>
      <c r="X606" s="205">
        <v>0</v>
      </c>
      <c r="Y606" s="205">
        <v>0</v>
      </c>
      <c r="Z606" s="205">
        <v>0</v>
      </c>
      <c r="AA606" s="205">
        <v>0.5</v>
      </c>
      <c r="AB606" s="205">
        <v>0</v>
      </c>
      <c r="AC606" s="234">
        <v>46256.040185185186</v>
      </c>
      <c r="AE606" s="126">
        <v>0</v>
      </c>
      <c r="AF606" s="126">
        <v>0</v>
      </c>
      <c r="AG606" s="126">
        <v>1</v>
      </c>
      <c r="AH606" s="126">
        <v>0</v>
      </c>
      <c r="AI606" s="126">
        <v>1</v>
      </c>
    </row>
    <row r="607" spans="3:35">
      <c r="C607" s="126">
        <v>600</v>
      </c>
      <c r="D607" s="126">
        <v>1</v>
      </c>
      <c r="E607" s="126">
        <v>1</v>
      </c>
      <c r="G607" s="126">
        <v>103</v>
      </c>
      <c r="O607" s="126" t="s">
        <v>547</v>
      </c>
      <c r="P607" s="126" t="s">
        <v>2596</v>
      </c>
      <c r="Q607" s="126">
        <v>1</v>
      </c>
      <c r="S607" s="162">
        <v>46207</v>
      </c>
      <c r="T607" s="126">
        <v>37</v>
      </c>
      <c r="U607" s="205">
        <v>-1</v>
      </c>
      <c r="V607" s="205">
        <v>-1</v>
      </c>
      <c r="W607" s="205">
        <v>0.66</v>
      </c>
      <c r="X607" s="205">
        <v>0</v>
      </c>
      <c r="Y607" s="205">
        <v>0</v>
      </c>
      <c r="Z607" s="205">
        <v>0</v>
      </c>
      <c r="AA607" s="205">
        <v>0.66</v>
      </c>
      <c r="AB607" s="205">
        <v>0</v>
      </c>
      <c r="AC607" s="234">
        <v>46256.040185185186</v>
      </c>
      <c r="AE607" s="126">
        <v>0</v>
      </c>
      <c r="AF607" s="126">
        <v>0</v>
      </c>
      <c r="AG607" s="126">
        <v>1</v>
      </c>
      <c r="AH607" s="126">
        <v>0</v>
      </c>
      <c r="AI607" s="126">
        <v>1</v>
      </c>
    </row>
    <row r="608" spans="3:35">
      <c r="C608" s="126">
        <v>601</v>
      </c>
      <c r="D608" s="126">
        <v>1</v>
      </c>
      <c r="E608" s="126">
        <v>1</v>
      </c>
      <c r="G608" s="126">
        <v>103</v>
      </c>
      <c r="O608" s="126" t="s">
        <v>547</v>
      </c>
      <c r="P608" s="126" t="s">
        <v>2596</v>
      </c>
      <c r="Q608" s="126">
        <v>1</v>
      </c>
      <c r="S608" s="162">
        <v>46207</v>
      </c>
      <c r="T608" s="126">
        <v>279</v>
      </c>
      <c r="U608" s="205">
        <v>-4</v>
      </c>
      <c r="V608" s="205">
        <v>-4</v>
      </c>
      <c r="W608" s="205">
        <v>1.2</v>
      </c>
      <c r="X608" s="205">
        <v>0</v>
      </c>
      <c r="Y608" s="205">
        <v>0</v>
      </c>
      <c r="Z608" s="205">
        <v>0</v>
      </c>
      <c r="AA608" s="205">
        <v>1.2</v>
      </c>
      <c r="AB608" s="205">
        <v>0</v>
      </c>
      <c r="AC608" s="234">
        <v>46256.040185185186</v>
      </c>
      <c r="AE608" s="126">
        <v>0</v>
      </c>
      <c r="AF608" s="126">
        <v>0</v>
      </c>
      <c r="AG608" s="126">
        <v>1</v>
      </c>
      <c r="AH608" s="126">
        <v>0</v>
      </c>
      <c r="AI608" s="126">
        <v>1</v>
      </c>
    </row>
    <row r="609" spans="3:35">
      <c r="C609" s="126">
        <v>602</v>
      </c>
      <c r="D609" s="126">
        <v>1</v>
      </c>
      <c r="E609" s="126">
        <v>1</v>
      </c>
      <c r="G609" s="126">
        <v>103</v>
      </c>
      <c r="O609" s="126" t="s">
        <v>547</v>
      </c>
      <c r="P609" s="126" t="s">
        <v>2596</v>
      </c>
      <c r="Q609" s="126">
        <v>1</v>
      </c>
      <c r="S609" s="162">
        <v>46207</v>
      </c>
      <c r="T609" s="126">
        <v>209</v>
      </c>
      <c r="U609" s="205">
        <v>-1</v>
      </c>
      <c r="V609" s="205">
        <v>-0.1</v>
      </c>
      <c r="W609" s="205">
        <v>0.18</v>
      </c>
      <c r="X609" s="205">
        <v>0</v>
      </c>
      <c r="Y609" s="205">
        <v>0</v>
      </c>
      <c r="Z609" s="205">
        <v>0</v>
      </c>
      <c r="AA609" s="205">
        <v>0.18</v>
      </c>
      <c r="AB609" s="205">
        <v>0</v>
      </c>
      <c r="AC609" s="234">
        <v>46256.040185185186</v>
      </c>
      <c r="AE609" s="126">
        <v>0</v>
      </c>
      <c r="AF609" s="126">
        <v>0</v>
      </c>
      <c r="AG609" s="126">
        <v>1</v>
      </c>
      <c r="AH609" s="126">
        <v>0</v>
      </c>
      <c r="AI609" s="126">
        <v>1</v>
      </c>
    </row>
    <row r="610" spans="3:35">
      <c r="C610" s="126">
        <v>603</v>
      </c>
      <c r="D610" s="126">
        <v>1</v>
      </c>
      <c r="E610" s="126">
        <v>1</v>
      </c>
      <c r="G610" s="126">
        <v>103</v>
      </c>
      <c r="O610" s="126" t="s">
        <v>547</v>
      </c>
      <c r="P610" s="126" t="s">
        <v>2596</v>
      </c>
      <c r="Q610" s="126">
        <v>1</v>
      </c>
      <c r="S610" s="162">
        <v>46207</v>
      </c>
      <c r="T610" s="126">
        <v>273</v>
      </c>
      <c r="U610" s="205">
        <v>-28</v>
      </c>
      <c r="V610" s="205">
        <v>-0.35</v>
      </c>
      <c r="W610" s="205">
        <v>0.28999999999999998</v>
      </c>
      <c r="X610" s="205">
        <v>0</v>
      </c>
      <c r="Y610" s="205">
        <v>0</v>
      </c>
      <c r="Z610" s="205">
        <v>0</v>
      </c>
      <c r="AA610" s="205">
        <v>0.28999999999999998</v>
      </c>
      <c r="AB610" s="205">
        <v>0</v>
      </c>
      <c r="AC610" s="234">
        <v>46256.040185185186</v>
      </c>
      <c r="AE610" s="126">
        <v>0</v>
      </c>
      <c r="AF610" s="126">
        <v>0</v>
      </c>
      <c r="AG610" s="126">
        <v>1</v>
      </c>
      <c r="AH610" s="126">
        <v>0</v>
      </c>
      <c r="AI610" s="126">
        <v>1</v>
      </c>
    </row>
    <row r="611" spans="3:35">
      <c r="C611" s="126">
        <v>604</v>
      </c>
      <c r="D611" s="126">
        <v>1</v>
      </c>
      <c r="E611" s="126">
        <v>1</v>
      </c>
      <c r="G611" s="126">
        <v>103</v>
      </c>
      <c r="O611" s="126" t="s">
        <v>547</v>
      </c>
      <c r="P611" s="126" t="s">
        <v>2596</v>
      </c>
      <c r="Q611" s="126">
        <v>1</v>
      </c>
      <c r="S611" s="162">
        <v>46207</v>
      </c>
      <c r="T611" s="126">
        <v>268</v>
      </c>
      <c r="U611" s="205">
        <v>-1</v>
      </c>
      <c r="V611" s="205">
        <v>-1</v>
      </c>
      <c r="W611" s="205">
        <v>1</v>
      </c>
      <c r="X611" s="205">
        <v>0</v>
      </c>
      <c r="Y611" s="205">
        <v>0</v>
      </c>
      <c r="Z611" s="205">
        <v>0</v>
      </c>
      <c r="AA611" s="205">
        <v>1</v>
      </c>
      <c r="AB611" s="205">
        <v>0</v>
      </c>
      <c r="AC611" s="234">
        <v>46256.040185185186</v>
      </c>
      <c r="AE611" s="126">
        <v>0</v>
      </c>
      <c r="AF611" s="126">
        <v>0</v>
      </c>
      <c r="AG611" s="126">
        <v>1</v>
      </c>
      <c r="AH611" s="126">
        <v>0</v>
      </c>
      <c r="AI611" s="126">
        <v>1</v>
      </c>
    </row>
    <row r="612" spans="3:35">
      <c r="C612" s="126">
        <v>605</v>
      </c>
      <c r="D612" s="126">
        <v>1</v>
      </c>
      <c r="E612" s="126">
        <v>1</v>
      </c>
      <c r="G612" s="126">
        <v>103</v>
      </c>
      <c r="O612" s="126" t="s">
        <v>547</v>
      </c>
      <c r="P612" s="126" t="s">
        <v>2596</v>
      </c>
      <c r="Q612" s="126">
        <v>1</v>
      </c>
      <c r="S612" s="162">
        <v>46207</v>
      </c>
      <c r="T612" s="126">
        <v>280</v>
      </c>
      <c r="U612" s="205">
        <v>-4</v>
      </c>
      <c r="V612" s="205">
        <v>-4</v>
      </c>
      <c r="W612" s="205">
        <v>2</v>
      </c>
      <c r="X612" s="205">
        <v>0</v>
      </c>
      <c r="Y612" s="205">
        <v>0</v>
      </c>
      <c r="Z612" s="205">
        <v>0</v>
      </c>
      <c r="AA612" s="205">
        <v>2</v>
      </c>
      <c r="AB612" s="205">
        <v>0</v>
      </c>
      <c r="AC612" s="234">
        <v>46256.040185185186</v>
      </c>
      <c r="AE612" s="126">
        <v>0</v>
      </c>
      <c r="AF612" s="126">
        <v>0</v>
      </c>
      <c r="AG612" s="126">
        <v>1</v>
      </c>
      <c r="AH612" s="126">
        <v>0</v>
      </c>
      <c r="AI612" s="126">
        <v>1</v>
      </c>
    </row>
    <row r="613" spans="3:35">
      <c r="C613" s="126">
        <v>606</v>
      </c>
      <c r="D613" s="126">
        <v>1</v>
      </c>
      <c r="E613" s="126">
        <v>1</v>
      </c>
      <c r="G613" s="126">
        <v>103</v>
      </c>
      <c r="O613" s="126" t="s">
        <v>547</v>
      </c>
      <c r="P613" s="126" t="s">
        <v>2596</v>
      </c>
      <c r="Q613" s="126">
        <v>1</v>
      </c>
      <c r="S613" s="162">
        <v>46207</v>
      </c>
      <c r="T613" s="126">
        <v>90</v>
      </c>
      <c r="U613" s="205">
        <v>-4</v>
      </c>
      <c r="V613" s="205">
        <v>-0.04</v>
      </c>
      <c r="W613" s="205">
        <v>0.18</v>
      </c>
      <c r="X613" s="205">
        <v>0</v>
      </c>
      <c r="Y613" s="205">
        <v>0</v>
      </c>
      <c r="Z613" s="205">
        <v>0</v>
      </c>
      <c r="AA613" s="205">
        <v>0.18</v>
      </c>
      <c r="AB613" s="205">
        <v>0</v>
      </c>
      <c r="AC613" s="234">
        <v>46256.040185185186</v>
      </c>
      <c r="AE613" s="126">
        <v>0</v>
      </c>
      <c r="AF613" s="126">
        <v>0</v>
      </c>
      <c r="AG613" s="126">
        <v>1</v>
      </c>
      <c r="AH613" s="126">
        <v>0</v>
      </c>
      <c r="AI613" s="126">
        <v>1</v>
      </c>
    </row>
    <row r="614" spans="3:35">
      <c r="C614" s="126">
        <v>607</v>
      </c>
      <c r="D614" s="126">
        <v>1</v>
      </c>
      <c r="E614" s="126">
        <v>1</v>
      </c>
      <c r="G614" s="126">
        <v>103</v>
      </c>
      <c r="O614" s="126" t="s">
        <v>547</v>
      </c>
      <c r="P614" s="126" t="s">
        <v>2596</v>
      </c>
      <c r="Q614" s="126">
        <v>1</v>
      </c>
      <c r="S614" s="162">
        <v>46207</v>
      </c>
      <c r="T614" s="126">
        <v>333</v>
      </c>
      <c r="U614" s="205">
        <v>-1</v>
      </c>
      <c r="V614" s="205">
        <v>-8.3333333333333329E-2</v>
      </c>
      <c r="W614" s="205">
        <v>0.17</v>
      </c>
      <c r="X614" s="205">
        <v>0</v>
      </c>
      <c r="Y614" s="205">
        <v>0</v>
      </c>
      <c r="Z614" s="205">
        <v>0</v>
      </c>
      <c r="AA614" s="205">
        <v>0.17</v>
      </c>
      <c r="AB614" s="205">
        <v>0</v>
      </c>
      <c r="AC614" s="234">
        <v>46256.040185185186</v>
      </c>
      <c r="AE614" s="126">
        <v>0</v>
      </c>
      <c r="AF614" s="126">
        <v>0</v>
      </c>
      <c r="AG614" s="126">
        <v>1</v>
      </c>
      <c r="AH614" s="126">
        <v>0</v>
      </c>
      <c r="AI614" s="126">
        <v>1</v>
      </c>
    </row>
    <row r="615" spans="3:35">
      <c r="C615" s="126">
        <v>608</v>
      </c>
      <c r="D615" s="126">
        <v>1</v>
      </c>
      <c r="E615" s="126">
        <v>1</v>
      </c>
      <c r="G615" s="126">
        <v>104</v>
      </c>
      <c r="O615" s="126" t="s">
        <v>547</v>
      </c>
      <c r="P615" s="126" t="s">
        <v>2667</v>
      </c>
      <c r="Q615" s="126">
        <v>1</v>
      </c>
      <c r="S615" s="162">
        <v>46208</v>
      </c>
      <c r="T615" s="126">
        <v>294</v>
      </c>
      <c r="U615" s="205">
        <v>-35</v>
      </c>
      <c r="V615" s="205">
        <v>-1</v>
      </c>
      <c r="W615" s="205">
        <v>17</v>
      </c>
      <c r="X615" s="205">
        <v>0</v>
      </c>
      <c r="Y615" s="205">
        <v>0</v>
      </c>
      <c r="Z615" s="205">
        <v>0</v>
      </c>
      <c r="AA615" s="205">
        <v>17</v>
      </c>
      <c r="AB615" s="205">
        <v>0</v>
      </c>
      <c r="AC615" s="234">
        <v>46256.405844907407</v>
      </c>
      <c r="AE615" s="126">
        <v>0</v>
      </c>
      <c r="AF615" s="126">
        <v>0</v>
      </c>
      <c r="AG615" s="126">
        <v>1</v>
      </c>
      <c r="AH615" s="126">
        <v>0</v>
      </c>
      <c r="AI615" s="126">
        <v>1</v>
      </c>
    </row>
    <row r="616" spans="3:35">
      <c r="C616" s="126">
        <v>609</v>
      </c>
      <c r="D616" s="126">
        <v>1</v>
      </c>
      <c r="E616" s="126">
        <v>1</v>
      </c>
      <c r="G616" s="126">
        <v>104</v>
      </c>
      <c r="O616" s="126" t="s">
        <v>547</v>
      </c>
      <c r="P616" s="126" t="s">
        <v>2667</v>
      </c>
      <c r="Q616" s="126">
        <v>1</v>
      </c>
      <c r="S616" s="162">
        <v>46208</v>
      </c>
      <c r="T616" s="126">
        <v>177</v>
      </c>
      <c r="U616" s="205">
        <v>-250</v>
      </c>
      <c r="V616" s="205">
        <v>-0.25</v>
      </c>
      <c r="W616" s="205">
        <v>4.1500000000000004</v>
      </c>
      <c r="X616" s="205">
        <v>0</v>
      </c>
      <c r="Y616" s="205">
        <v>0</v>
      </c>
      <c r="Z616" s="205">
        <v>0</v>
      </c>
      <c r="AA616" s="205">
        <v>4.1500000000000004</v>
      </c>
      <c r="AB616" s="205">
        <v>0</v>
      </c>
      <c r="AC616" s="234">
        <v>46256.405844907407</v>
      </c>
      <c r="AE616" s="126">
        <v>0</v>
      </c>
      <c r="AF616" s="126">
        <v>0</v>
      </c>
      <c r="AG616" s="126">
        <v>1</v>
      </c>
      <c r="AH616" s="126">
        <v>0</v>
      </c>
      <c r="AI616" s="126">
        <v>1</v>
      </c>
    </row>
    <row r="617" spans="3:35">
      <c r="C617" s="126">
        <v>610</v>
      </c>
      <c r="D617" s="126">
        <v>1</v>
      </c>
      <c r="E617" s="126">
        <v>1</v>
      </c>
      <c r="G617" s="126">
        <v>105</v>
      </c>
      <c r="O617" s="126" t="s">
        <v>547</v>
      </c>
      <c r="P617" s="126" t="s">
        <v>2675</v>
      </c>
      <c r="Q617" s="126">
        <v>1</v>
      </c>
      <c r="S617" s="162">
        <v>46208</v>
      </c>
      <c r="T617" s="126">
        <v>197</v>
      </c>
      <c r="U617" s="205">
        <v>-4</v>
      </c>
      <c r="V617" s="205">
        <v>-1</v>
      </c>
      <c r="W617" s="205">
        <v>8.36</v>
      </c>
      <c r="X617" s="205">
        <v>0</v>
      </c>
      <c r="Y617" s="205">
        <v>0</v>
      </c>
      <c r="Z617" s="205">
        <v>0</v>
      </c>
      <c r="AA617" s="205">
        <v>8.36</v>
      </c>
      <c r="AB617" s="205">
        <v>0</v>
      </c>
      <c r="AC617" s="234">
        <v>46256.407094907408</v>
      </c>
      <c r="AE617" s="126">
        <v>0</v>
      </c>
      <c r="AF617" s="126">
        <v>0</v>
      </c>
      <c r="AG617" s="126">
        <v>1</v>
      </c>
      <c r="AH617" s="126">
        <v>0</v>
      </c>
      <c r="AI617" s="126">
        <v>1</v>
      </c>
    </row>
    <row r="618" spans="3:35">
      <c r="C618" s="126">
        <v>611</v>
      </c>
      <c r="D618" s="126">
        <v>1</v>
      </c>
      <c r="E618" s="126">
        <v>1</v>
      </c>
      <c r="G618" s="126">
        <v>105</v>
      </c>
      <c r="O618" s="126" t="s">
        <v>547</v>
      </c>
      <c r="P618" s="126" t="s">
        <v>2675</v>
      </c>
      <c r="Q618" s="126">
        <v>1</v>
      </c>
      <c r="S618" s="162">
        <v>46208</v>
      </c>
      <c r="T618" s="126">
        <v>195</v>
      </c>
      <c r="U618" s="205">
        <v>-28</v>
      </c>
      <c r="V618" s="205">
        <v>-7</v>
      </c>
      <c r="W618" s="205">
        <v>6.28</v>
      </c>
      <c r="X618" s="205">
        <v>0</v>
      </c>
      <c r="Y618" s="205">
        <v>0</v>
      </c>
      <c r="Z618" s="205">
        <v>0</v>
      </c>
      <c r="AA618" s="205">
        <v>6.28</v>
      </c>
      <c r="AB618" s="205">
        <v>0</v>
      </c>
      <c r="AC618" s="234">
        <v>46256.407094907408</v>
      </c>
      <c r="AE618" s="126">
        <v>0</v>
      </c>
      <c r="AF618" s="126">
        <v>0</v>
      </c>
      <c r="AG618" s="126">
        <v>1</v>
      </c>
      <c r="AH618" s="126">
        <v>0</v>
      </c>
      <c r="AI618" s="126">
        <v>1</v>
      </c>
    </row>
    <row r="619" spans="3:35">
      <c r="C619" s="126">
        <v>612</v>
      </c>
      <c r="D619" s="126">
        <v>1</v>
      </c>
      <c r="E619" s="126">
        <v>1</v>
      </c>
      <c r="G619" s="126">
        <v>105</v>
      </c>
      <c r="O619" s="126" t="s">
        <v>547</v>
      </c>
      <c r="P619" s="126" t="s">
        <v>2675</v>
      </c>
      <c r="Q619" s="126">
        <v>1</v>
      </c>
      <c r="S619" s="162">
        <v>46208</v>
      </c>
      <c r="T619" s="126">
        <v>187</v>
      </c>
      <c r="U619" s="205">
        <v>-32</v>
      </c>
      <c r="V619" s="205">
        <v>-8</v>
      </c>
      <c r="W619" s="205">
        <v>3.37</v>
      </c>
      <c r="X619" s="205">
        <v>0</v>
      </c>
      <c r="Y619" s="205">
        <v>0</v>
      </c>
      <c r="Z619" s="205">
        <v>0</v>
      </c>
      <c r="AA619" s="205">
        <v>3.37</v>
      </c>
      <c r="AB619" s="205">
        <v>0</v>
      </c>
      <c r="AC619" s="234">
        <v>46256.407094907408</v>
      </c>
      <c r="AE619" s="126">
        <v>0</v>
      </c>
      <c r="AF619" s="126">
        <v>0</v>
      </c>
      <c r="AG619" s="126">
        <v>1</v>
      </c>
      <c r="AH619" s="126">
        <v>0</v>
      </c>
      <c r="AI619" s="126">
        <v>1</v>
      </c>
    </row>
    <row r="620" spans="3:35">
      <c r="C620" s="126">
        <v>613</v>
      </c>
      <c r="D620" s="126">
        <v>1</v>
      </c>
      <c r="E620" s="126">
        <v>1</v>
      </c>
      <c r="G620" s="126">
        <v>105</v>
      </c>
      <c r="O620" s="126" t="s">
        <v>547</v>
      </c>
      <c r="P620" s="126" t="s">
        <v>2675</v>
      </c>
      <c r="Q620" s="126">
        <v>1</v>
      </c>
      <c r="S620" s="162">
        <v>46208</v>
      </c>
      <c r="T620" s="126">
        <v>177</v>
      </c>
      <c r="U620" s="205">
        <v>-250</v>
      </c>
      <c r="V620" s="205">
        <v>-0.25</v>
      </c>
      <c r="W620" s="205">
        <v>4.1500000000000004</v>
      </c>
      <c r="X620" s="205">
        <v>0</v>
      </c>
      <c r="Y620" s="205">
        <v>0</v>
      </c>
      <c r="Z620" s="205">
        <v>0</v>
      </c>
      <c r="AA620" s="205">
        <v>4.1500000000000004</v>
      </c>
      <c r="AB620" s="205">
        <v>0</v>
      </c>
      <c r="AC620" s="234">
        <v>46256.407094907408</v>
      </c>
      <c r="AE620" s="126">
        <v>0</v>
      </c>
      <c r="AF620" s="126">
        <v>0</v>
      </c>
      <c r="AG620" s="126">
        <v>1</v>
      </c>
      <c r="AH620" s="126">
        <v>0</v>
      </c>
      <c r="AI620" s="126">
        <v>1</v>
      </c>
    </row>
    <row r="621" spans="3:35">
      <c r="C621" s="126">
        <v>614</v>
      </c>
      <c r="D621" s="126">
        <v>1</v>
      </c>
      <c r="E621" s="126">
        <v>1</v>
      </c>
      <c r="G621" s="126">
        <v>106</v>
      </c>
      <c r="O621" s="126" t="s">
        <v>547</v>
      </c>
      <c r="P621" s="126" t="s">
        <v>2690</v>
      </c>
      <c r="Q621" s="126">
        <v>1</v>
      </c>
      <c r="S621" s="162">
        <v>46209</v>
      </c>
      <c r="T621" s="126">
        <v>293</v>
      </c>
      <c r="U621" s="205">
        <v>-105</v>
      </c>
      <c r="V621" s="205">
        <v>-3</v>
      </c>
      <c r="W621" s="205">
        <v>12</v>
      </c>
      <c r="X621" s="205">
        <v>0</v>
      </c>
      <c r="Y621" s="205">
        <v>0</v>
      </c>
      <c r="Z621" s="205">
        <v>0</v>
      </c>
      <c r="AA621" s="205">
        <v>12</v>
      </c>
      <c r="AB621" s="205">
        <v>0</v>
      </c>
      <c r="AC621" s="234">
        <v>46256.412395833337</v>
      </c>
      <c r="AE621" s="126">
        <v>0</v>
      </c>
      <c r="AF621" s="126">
        <v>0</v>
      </c>
      <c r="AG621" s="126">
        <v>1</v>
      </c>
      <c r="AH621" s="126">
        <v>0</v>
      </c>
      <c r="AI621" s="126">
        <v>1</v>
      </c>
    </row>
    <row r="622" spans="3:35">
      <c r="C622" s="126">
        <v>615</v>
      </c>
      <c r="D622" s="126">
        <v>1</v>
      </c>
      <c r="E622" s="126">
        <v>1</v>
      </c>
      <c r="G622" s="126">
        <v>106</v>
      </c>
      <c r="O622" s="126" t="s">
        <v>547</v>
      </c>
      <c r="P622" s="126" t="s">
        <v>2690</v>
      </c>
      <c r="Q622" s="126">
        <v>1</v>
      </c>
      <c r="S622" s="162">
        <v>46209</v>
      </c>
      <c r="T622" s="126">
        <v>234</v>
      </c>
      <c r="U622" s="205">
        <v>-18</v>
      </c>
      <c r="V622" s="205">
        <v>-3</v>
      </c>
      <c r="W622" s="205">
        <v>2.6</v>
      </c>
      <c r="X622" s="205">
        <v>0</v>
      </c>
      <c r="Y622" s="205">
        <v>0</v>
      </c>
      <c r="Z622" s="205">
        <v>0</v>
      </c>
      <c r="AA622" s="205">
        <v>2.6</v>
      </c>
      <c r="AB622" s="205">
        <v>0</v>
      </c>
      <c r="AC622" s="234">
        <v>46256.412395833337</v>
      </c>
      <c r="AE622" s="126">
        <v>0</v>
      </c>
      <c r="AF622" s="126">
        <v>0</v>
      </c>
      <c r="AG622" s="126">
        <v>1</v>
      </c>
      <c r="AH622" s="126">
        <v>0</v>
      </c>
      <c r="AI622" s="126">
        <v>1</v>
      </c>
    </row>
    <row r="623" spans="3:35">
      <c r="C623" s="126">
        <v>616</v>
      </c>
      <c r="D623" s="126">
        <v>1</v>
      </c>
      <c r="E623" s="126">
        <v>1</v>
      </c>
      <c r="G623" s="126">
        <v>107</v>
      </c>
      <c r="O623" s="126" t="s">
        <v>547</v>
      </c>
      <c r="P623" s="126" t="s">
        <v>2700</v>
      </c>
      <c r="Q623" s="126">
        <v>1</v>
      </c>
      <c r="S623" s="162">
        <v>46209</v>
      </c>
      <c r="T623" s="126">
        <v>234</v>
      </c>
      <c r="U623" s="205">
        <v>-6</v>
      </c>
      <c r="V623" s="205">
        <v>-1</v>
      </c>
      <c r="W623" s="205">
        <v>2.6</v>
      </c>
      <c r="X623" s="205">
        <v>0</v>
      </c>
      <c r="Y623" s="205">
        <v>0</v>
      </c>
      <c r="Z623" s="205">
        <v>0</v>
      </c>
      <c r="AA623" s="205">
        <v>2.6</v>
      </c>
      <c r="AB623" s="205">
        <v>0</v>
      </c>
      <c r="AC623" s="234">
        <v>46256.442164351851</v>
      </c>
      <c r="AE623" s="126">
        <v>0</v>
      </c>
      <c r="AF623" s="126">
        <v>0</v>
      </c>
      <c r="AG623" s="126">
        <v>1</v>
      </c>
      <c r="AH623" s="126">
        <v>0</v>
      </c>
      <c r="AI623" s="126">
        <v>1</v>
      </c>
    </row>
    <row r="624" spans="3:35">
      <c r="C624" s="126">
        <v>617</v>
      </c>
      <c r="D624" s="126">
        <v>1</v>
      </c>
      <c r="E624" s="126">
        <v>1</v>
      </c>
      <c r="G624" s="126">
        <v>107</v>
      </c>
      <c r="O624" s="126" t="s">
        <v>547</v>
      </c>
      <c r="P624" s="126" t="s">
        <v>2700</v>
      </c>
      <c r="Q624" s="126">
        <v>1</v>
      </c>
      <c r="S624" s="162">
        <v>46209</v>
      </c>
      <c r="T624" s="126">
        <v>303</v>
      </c>
      <c r="U624" s="205">
        <v>-350</v>
      </c>
      <c r="V624" s="205">
        <v>-350</v>
      </c>
      <c r="W624" s="205">
        <v>2.5000000000000001E-2</v>
      </c>
      <c r="X624" s="205">
        <v>0</v>
      </c>
      <c r="Y624" s="205">
        <v>0</v>
      </c>
      <c r="Z624" s="205">
        <v>0</v>
      </c>
      <c r="AA624" s="205">
        <v>2.5000000000000001E-2</v>
      </c>
      <c r="AB624" s="205">
        <v>0</v>
      </c>
      <c r="AC624" s="234">
        <v>46256.442164351851</v>
      </c>
      <c r="AE624" s="126">
        <v>0</v>
      </c>
      <c r="AF624" s="126">
        <v>0</v>
      </c>
      <c r="AG624" s="126">
        <v>1</v>
      </c>
      <c r="AH624" s="126">
        <v>0</v>
      </c>
      <c r="AI624" s="126">
        <v>1</v>
      </c>
    </row>
    <row r="625" spans="3:35">
      <c r="C625" s="126">
        <v>618</v>
      </c>
      <c r="D625" s="126">
        <v>1</v>
      </c>
      <c r="E625" s="126">
        <v>1</v>
      </c>
      <c r="G625" s="126">
        <v>107</v>
      </c>
      <c r="O625" s="126" t="s">
        <v>547</v>
      </c>
      <c r="P625" s="126" t="s">
        <v>2700</v>
      </c>
      <c r="Q625" s="126">
        <v>1</v>
      </c>
      <c r="S625" s="162">
        <v>46209</v>
      </c>
      <c r="T625" s="126">
        <v>205</v>
      </c>
      <c r="U625" s="205">
        <v>-1</v>
      </c>
      <c r="V625" s="205">
        <v>-1</v>
      </c>
      <c r="W625" s="205">
        <v>3.5</v>
      </c>
      <c r="X625" s="205">
        <v>0</v>
      </c>
      <c r="Y625" s="205">
        <v>0</v>
      </c>
      <c r="Z625" s="205">
        <v>0</v>
      </c>
      <c r="AA625" s="205">
        <v>3.5</v>
      </c>
      <c r="AB625" s="205">
        <v>0</v>
      </c>
      <c r="AC625" s="234">
        <v>46256.442164351851</v>
      </c>
      <c r="AE625" s="126">
        <v>0</v>
      </c>
      <c r="AF625" s="126">
        <v>0</v>
      </c>
      <c r="AG625" s="126">
        <v>1</v>
      </c>
      <c r="AH625" s="126">
        <v>0</v>
      </c>
      <c r="AI625" s="126">
        <v>1</v>
      </c>
    </row>
    <row r="626" spans="3:35">
      <c r="C626" s="126">
        <v>619</v>
      </c>
      <c r="D626" s="126">
        <v>1</v>
      </c>
      <c r="E626" s="126">
        <v>1</v>
      </c>
      <c r="G626" s="126">
        <v>107</v>
      </c>
      <c r="O626" s="126" t="s">
        <v>547</v>
      </c>
      <c r="P626" s="126" t="s">
        <v>2700</v>
      </c>
      <c r="Q626" s="126">
        <v>1</v>
      </c>
      <c r="S626" s="162">
        <v>46209</v>
      </c>
      <c r="T626" s="126">
        <v>281</v>
      </c>
      <c r="U626" s="205">
        <v>-1</v>
      </c>
      <c r="V626" s="205">
        <v>-1</v>
      </c>
      <c r="W626" s="205">
        <v>4</v>
      </c>
      <c r="X626" s="205">
        <v>0</v>
      </c>
      <c r="Y626" s="205">
        <v>0</v>
      </c>
      <c r="Z626" s="205">
        <v>0</v>
      </c>
      <c r="AA626" s="205">
        <v>4</v>
      </c>
      <c r="AB626" s="205">
        <v>0</v>
      </c>
      <c r="AC626" s="234">
        <v>46256.442164351851</v>
      </c>
      <c r="AE626" s="126">
        <v>0</v>
      </c>
      <c r="AF626" s="126">
        <v>0</v>
      </c>
      <c r="AG626" s="126">
        <v>1</v>
      </c>
      <c r="AH626" s="126">
        <v>0</v>
      </c>
      <c r="AI626" s="126">
        <v>1</v>
      </c>
    </row>
    <row r="627" spans="3:35">
      <c r="C627" s="126">
        <v>620</v>
      </c>
      <c r="D627" s="126">
        <v>1</v>
      </c>
      <c r="E627" s="126">
        <v>1</v>
      </c>
      <c r="G627" s="126">
        <v>107</v>
      </c>
      <c r="O627" s="126" t="s">
        <v>547</v>
      </c>
      <c r="P627" s="126" t="s">
        <v>2700</v>
      </c>
      <c r="Q627" s="126">
        <v>1</v>
      </c>
      <c r="S627" s="162">
        <v>46209</v>
      </c>
      <c r="T627" s="126">
        <v>332</v>
      </c>
      <c r="U627" s="205">
        <v>-2</v>
      </c>
      <c r="V627" s="205">
        <v>-0.02</v>
      </c>
      <c r="W627" s="205">
        <v>0.28000000000000003</v>
      </c>
      <c r="X627" s="205">
        <v>0</v>
      </c>
      <c r="Y627" s="205">
        <v>0</v>
      </c>
      <c r="Z627" s="205">
        <v>0</v>
      </c>
      <c r="AA627" s="205">
        <v>0.28000000000000003</v>
      </c>
      <c r="AB627" s="205">
        <v>0</v>
      </c>
      <c r="AC627" s="234">
        <v>46256.442164351851</v>
      </c>
      <c r="AE627" s="126">
        <v>0</v>
      </c>
      <c r="AF627" s="126">
        <v>0</v>
      </c>
      <c r="AG627" s="126">
        <v>1</v>
      </c>
      <c r="AH627" s="126">
        <v>0</v>
      </c>
      <c r="AI627" s="126">
        <v>1</v>
      </c>
    </row>
    <row r="628" spans="3:35">
      <c r="C628" s="126">
        <v>621</v>
      </c>
      <c r="D628" s="126">
        <v>1</v>
      </c>
      <c r="E628" s="126">
        <v>1</v>
      </c>
      <c r="G628" s="126">
        <v>108</v>
      </c>
      <c r="O628" s="126" t="s">
        <v>547</v>
      </c>
      <c r="P628" s="126" t="s">
        <v>2726</v>
      </c>
      <c r="Q628" s="126">
        <v>1</v>
      </c>
      <c r="S628" s="162">
        <v>46209</v>
      </c>
      <c r="T628" s="126">
        <v>293</v>
      </c>
      <c r="U628" s="205">
        <v>-70</v>
      </c>
      <c r="V628" s="205">
        <v>-2</v>
      </c>
      <c r="W628" s="205">
        <v>12</v>
      </c>
      <c r="X628" s="205">
        <v>0</v>
      </c>
      <c r="Y628" s="205">
        <v>0</v>
      </c>
      <c r="Z628" s="205">
        <v>0</v>
      </c>
      <c r="AA628" s="205">
        <v>12</v>
      </c>
      <c r="AB628" s="205">
        <v>0</v>
      </c>
      <c r="AC628" s="234">
        <v>46256.446817129632</v>
      </c>
      <c r="AE628" s="126">
        <v>0</v>
      </c>
      <c r="AF628" s="126">
        <v>0</v>
      </c>
      <c r="AG628" s="126">
        <v>1</v>
      </c>
      <c r="AH628" s="126">
        <v>0</v>
      </c>
      <c r="AI628" s="126">
        <v>1</v>
      </c>
    </row>
    <row r="629" spans="3:35">
      <c r="C629" s="126">
        <v>622</v>
      </c>
      <c r="D629" s="126">
        <v>1</v>
      </c>
      <c r="E629" s="126">
        <v>1</v>
      </c>
      <c r="G629" s="126">
        <v>108</v>
      </c>
      <c r="O629" s="126" t="s">
        <v>547</v>
      </c>
      <c r="P629" s="126" t="s">
        <v>2726</v>
      </c>
      <c r="Q629" s="126">
        <v>1</v>
      </c>
      <c r="S629" s="162">
        <v>46209</v>
      </c>
      <c r="T629" s="126">
        <v>177</v>
      </c>
      <c r="U629" s="205">
        <v>-250</v>
      </c>
      <c r="V629" s="205">
        <v>-0.25</v>
      </c>
      <c r="W629" s="205">
        <v>4.1500000000000004</v>
      </c>
      <c r="X629" s="205">
        <v>0</v>
      </c>
      <c r="Y629" s="205">
        <v>0</v>
      </c>
      <c r="Z629" s="205">
        <v>0</v>
      </c>
      <c r="AA629" s="205">
        <v>4.1500000000000004</v>
      </c>
      <c r="AB629" s="205">
        <v>0</v>
      </c>
      <c r="AC629" s="234">
        <v>46256.446817129632</v>
      </c>
      <c r="AE629" s="126">
        <v>0</v>
      </c>
      <c r="AF629" s="126">
        <v>0</v>
      </c>
      <c r="AG629" s="126">
        <v>1</v>
      </c>
      <c r="AH629" s="126">
        <v>0</v>
      </c>
      <c r="AI629" s="126">
        <v>1</v>
      </c>
    </row>
    <row r="630" spans="3:35">
      <c r="C630" s="126">
        <v>623</v>
      </c>
      <c r="D630" s="126">
        <v>1</v>
      </c>
      <c r="E630" s="126">
        <v>1</v>
      </c>
      <c r="G630" s="126">
        <v>108</v>
      </c>
      <c r="O630" s="126" t="s">
        <v>547</v>
      </c>
      <c r="P630" s="126" t="s">
        <v>2726</v>
      </c>
      <c r="Q630" s="126">
        <v>1</v>
      </c>
      <c r="S630" s="162">
        <v>46209</v>
      </c>
      <c r="T630" s="126">
        <v>305</v>
      </c>
      <c r="U630" s="205">
        <v>-50</v>
      </c>
      <c r="V630" s="205">
        <v>-0.5</v>
      </c>
      <c r="W630" s="205">
        <v>0.04</v>
      </c>
      <c r="X630" s="205">
        <v>0</v>
      </c>
      <c r="Y630" s="205">
        <v>0</v>
      </c>
      <c r="Z630" s="205">
        <v>0</v>
      </c>
      <c r="AA630" s="205">
        <v>0.04</v>
      </c>
      <c r="AB630" s="205">
        <v>0</v>
      </c>
      <c r="AC630" s="234">
        <v>46256.446817129632</v>
      </c>
      <c r="AE630" s="126">
        <v>0</v>
      </c>
      <c r="AF630" s="126">
        <v>0</v>
      </c>
      <c r="AG630" s="126">
        <v>1</v>
      </c>
      <c r="AH630" s="126">
        <v>0</v>
      </c>
      <c r="AI630" s="126">
        <v>1</v>
      </c>
    </row>
    <row r="631" spans="3:35">
      <c r="C631" s="126">
        <v>624</v>
      </c>
      <c r="D631" s="126">
        <v>1</v>
      </c>
      <c r="E631" s="126">
        <v>1</v>
      </c>
      <c r="G631" s="126">
        <v>109</v>
      </c>
      <c r="O631" s="126" t="s">
        <v>547</v>
      </c>
      <c r="P631" s="126" t="s">
        <v>2738</v>
      </c>
      <c r="Q631" s="126">
        <v>1</v>
      </c>
      <c r="S631" s="162">
        <v>46210</v>
      </c>
      <c r="T631" s="126">
        <v>177</v>
      </c>
      <c r="U631" s="205">
        <v>-500</v>
      </c>
      <c r="V631" s="205">
        <v>-0.5</v>
      </c>
      <c r="W631" s="205">
        <v>4.1500000000000004</v>
      </c>
      <c r="X631" s="205">
        <v>0</v>
      </c>
      <c r="Y631" s="205">
        <v>0</v>
      </c>
      <c r="Z631" s="205">
        <v>0</v>
      </c>
      <c r="AA631" s="205">
        <v>4.1500000000000004</v>
      </c>
      <c r="AB631" s="205">
        <v>0</v>
      </c>
      <c r="AC631" s="234">
        <v>46256.606122685182</v>
      </c>
      <c r="AE631" s="126">
        <v>0</v>
      </c>
      <c r="AF631" s="126">
        <v>0</v>
      </c>
      <c r="AG631" s="126">
        <v>1</v>
      </c>
      <c r="AH631" s="126">
        <v>0</v>
      </c>
      <c r="AI631" s="126">
        <v>1</v>
      </c>
    </row>
    <row r="632" spans="3:35">
      <c r="C632" s="126">
        <v>625</v>
      </c>
      <c r="D632" s="126">
        <v>1</v>
      </c>
      <c r="E632" s="126">
        <v>1</v>
      </c>
      <c r="G632" s="126">
        <v>109</v>
      </c>
      <c r="O632" s="126" t="s">
        <v>547</v>
      </c>
      <c r="P632" s="126" t="s">
        <v>2738</v>
      </c>
      <c r="Q632" s="126">
        <v>1</v>
      </c>
      <c r="S632" s="162">
        <v>46210</v>
      </c>
      <c r="T632" s="126">
        <v>305</v>
      </c>
      <c r="U632" s="205">
        <v>-100</v>
      </c>
      <c r="V632" s="205">
        <v>-1</v>
      </c>
      <c r="W632" s="205">
        <v>4.25</v>
      </c>
      <c r="X632" s="205">
        <v>0</v>
      </c>
      <c r="Y632" s="205">
        <v>0</v>
      </c>
      <c r="Z632" s="205">
        <v>0</v>
      </c>
      <c r="AA632" s="205">
        <v>4.25</v>
      </c>
      <c r="AB632" s="205">
        <v>0</v>
      </c>
      <c r="AC632" s="234">
        <v>46256.606122685182</v>
      </c>
      <c r="AE632" s="126">
        <v>0</v>
      </c>
      <c r="AF632" s="126">
        <v>0</v>
      </c>
      <c r="AG632" s="126">
        <v>1</v>
      </c>
      <c r="AH632" s="126">
        <v>0</v>
      </c>
      <c r="AI632" s="126">
        <v>1</v>
      </c>
    </row>
    <row r="633" spans="3:35">
      <c r="C633" s="126">
        <v>626</v>
      </c>
      <c r="D633" s="126">
        <v>1</v>
      </c>
      <c r="E633" s="126">
        <v>1</v>
      </c>
      <c r="G633" s="126">
        <v>109</v>
      </c>
      <c r="O633" s="126" t="s">
        <v>547</v>
      </c>
      <c r="P633" s="126" t="s">
        <v>2738</v>
      </c>
      <c r="Q633" s="126">
        <v>1</v>
      </c>
      <c r="S633" s="162">
        <v>46210</v>
      </c>
      <c r="T633" s="126">
        <v>258</v>
      </c>
      <c r="U633" s="205">
        <v>-1</v>
      </c>
      <c r="V633" s="205">
        <v>-1</v>
      </c>
      <c r="W633" s="205">
        <v>2.5</v>
      </c>
      <c r="X633" s="205">
        <v>0</v>
      </c>
      <c r="Y633" s="205">
        <v>0</v>
      </c>
      <c r="Z633" s="205">
        <v>0</v>
      </c>
      <c r="AA633" s="205">
        <v>2.5</v>
      </c>
      <c r="AB633" s="205">
        <v>0</v>
      </c>
      <c r="AC633" s="234">
        <v>46256.606122685182</v>
      </c>
      <c r="AE633" s="126">
        <v>0</v>
      </c>
      <c r="AF633" s="126">
        <v>0</v>
      </c>
      <c r="AG633" s="126">
        <v>1</v>
      </c>
      <c r="AH633" s="126">
        <v>0</v>
      </c>
      <c r="AI633" s="126">
        <v>1</v>
      </c>
    </row>
    <row r="634" spans="3:35">
      <c r="C634" s="126">
        <v>627</v>
      </c>
      <c r="D634" s="126">
        <v>1</v>
      </c>
      <c r="E634" s="126">
        <v>1</v>
      </c>
      <c r="G634" s="126">
        <v>110</v>
      </c>
      <c r="O634" s="126" t="s">
        <v>547</v>
      </c>
      <c r="P634" s="126" t="s">
        <v>2751</v>
      </c>
      <c r="Q634" s="126">
        <v>1</v>
      </c>
      <c r="S634" s="162">
        <v>46210</v>
      </c>
      <c r="T634" s="126">
        <v>177</v>
      </c>
      <c r="U634" s="205">
        <v>-500</v>
      </c>
      <c r="V634" s="205">
        <v>-0.5</v>
      </c>
      <c r="W634" s="205">
        <v>4.1500000000000004</v>
      </c>
      <c r="X634" s="205">
        <v>0</v>
      </c>
      <c r="Y634" s="205">
        <v>0</v>
      </c>
      <c r="Z634" s="205">
        <v>0</v>
      </c>
      <c r="AA634" s="205">
        <v>4.1500000000000004</v>
      </c>
      <c r="AB634" s="205">
        <v>0</v>
      </c>
      <c r="AC634" s="234">
        <v>46256.607453703706</v>
      </c>
      <c r="AE634" s="126">
        <v>0</v>
      </c>
      <c r="AF634" s="126">
        <v>0</v>
      </c>
      <c r="AG634" s="126">
        <v>1</v>
      </c>
      <c r="AH634" s="126">
        <v>0</v>
      </c>
      <c r="AI634" s="126">
        <v>1</v>
      </c>
    </row>
    <row r="635" spans="3:35">
      <c r="C635" s="126">
        <v>628</v>
      </c>
      <c r="D635" s="126">
        <v>1</v>
      </c>
      <c r="E635" s="126">
        <v>1</v>
      </c>
      <c r="G635" s="126">
        <v>110</v>
      </c>
      <c r="O635" s="126" t="s">
        <v>547</v>
      </c>
      <c r="P635" s="126" t="s">
        <v>2751</v>
      </c>
      <c r="Q635" s="126">
        <v>1</v>
      </c>
      <c r="S635" s="162">
        <v>46210</v>
      </c>
      <c r="T635" s="126">
        <v>189</v>
      </c>
      <c r="U635" s="205">
        <v>-8</v>
      </c>
      <c r="V635" s="205">
        <v>-2</v>
      </c>
      <c r="W635" s="205">
        <v>4.09</v>
      </c>
      <c r="X635" s="205">
        <v>0</v>
      </c>
      <c r="Y635" s="205">
        <v>0</v>
      </c>
      <c r="Z635" s="205">
        <v>0</v>
      </c>
      <c r="AA635" s="205">
        <v>4.09</v>
      </c>
      <c r="AB635" s="205">
        <v>0</v>
      </c>
      <c r="AC635" s="234">
        <v>46256.607453703706</v>
      </c>
      <c r="AE635" s="126">
        <v>0</v>
      </c>
      <c r="AF635" s="126">
        <v>0</v>
      </c>
      <c r="AG635" s="126">
        <v>1</v>
      </c>
      <c r="AH635" s="126">
        <v>0</v>
      </c>
      <c r="AI635" s="126">
        <v>1</v>
      </c>
    </row>
    <row r="636" spans="3:35">
      <c r="C636" s="126">
        <v>629</v>
      </c>
      <c r="D636" s="126">
        <v>1</v>
      </c>
      <c r="E636" s="126">
        <v>1</v>
      </c>
      <c r="G636" s="126">
        <v>110</v>
      </c>
      <c r="O636" s="126" t="s">
        <v>547</v>
      </c>
      <c r="P636" s="126" t="s">
        <v>2751</v>
      </c>
      <c r="Q636" s="126">
        <v>1</v>
      </c>
      <c r="S636" s="162">
        <v>46210</v>
      </c>
      <c r="T636" s="126">
        <v>300</v>
      </c>
      <c r="U636" s="205">
        <v>-1</v>
      </c>
      <c r="V636" s="205">
        <v>-1</v>
      </c>
      <c r="W636" s="205">
        <v>7.5</v>
      </c>
      <c r="X636" s="205">
        <v>0</v>
      </c>
      <c r="Y636" s="205">
        <v>0</v>
      </c>
      <c r="Z636" s="205">
        <v>0</v>
      </c>
      <c r="AA636" s="205">
        <v>7.5</v>
      </c>
      <c r="AB636" s="205">
        <v>0</v>
      </c>
      <c r="AC636" s="234">
        <v>46256.607453703706</v>
      </c>
      <c r="AE636" s="126">
        <v>0</v>
      </c>
      <c r="AF636" s="126">
        <v>0</v>
      </c>
      <c r="AG636" s="126">
        <v>1</v>
      </c>
      <c r="AH636" s="126">
        <v>0</v>
      </c>
      <c r="AI636" s="126">
        <v>1</v>
      </c>
    </row>
    <row r="637" spans="3:35">
      <c r="C637" s="126">
        <v>630</v>
      </c>
      <c r="D637" s="126">
        <v>1</v>
      </c>
      <c r="E637" s="126">
        <v>1</v>
      </c>
      <c r="G637" s="126">
        <v>111</v>
      </c>
      <c r="O637" s="126" t="s">
        <v>547</v>
      </c>
      <c r="P637" s="126" t="s">
        <v>2764</v>
      </c>
      <c r="Q637" s="126">
        <v>1</v>
      </c>
      <c r="S637" s="162">
        <v>46210</v>
      </c>
      <c r="T637" s="126">
        <v>158</v>
      </c>
      <c r="U637" s="205">
        <v>-1</v>
      </c>
      <c r="V637" s="205">
        <v>-1</v>
      </c>
      <c r="W637" s="205">
        <v>53</v>
      </c>
      <c r="X637" s="205">
        <v>0</v>
      </c>
      <c r="Y637" s="205">
        <v>0</v>
      </c>
      <c r="Z637" s="205">
        <v>0</v>
      </c>
      <c r="AA637" s="205">
        <v>53</v>
      </c>
      <c r="AB637" s="205">
        <v>0</v>
      </c>
      <c r="AC637" s="234">
        <v>46256.613263888888</v>
      </c>
      <c r="AE637" s="126">
        <v>0</v>
      </c>
      <c r="AF637" s="126">
        <v>0</v>
      </c>
      <c r="AG637" s="126">
        <v>1</v>
      </c>
      <c r="AH637" s="126">
        <v>0</v>
      </c>
      <c r="AI637" s="126">
        <v>1</v>
      </c>
    </row>
    <row r="638" spans="3:35">
      <c r="C638" s="126">
        <v>631</v>
      </c>
      <c r="D638" s="126">
        <v>1</v>
      </c>
      <c r="E638" s="126">
        <v>1</v>
      </c>
      <c r="G638" s="126">
        <v>111</v>
      </c>
      <c r="O638" s="126" t="s">
        <v>547</v>
      </c>
      <c r="P638" s="126" t="s">
        <v>2764</v>
      </c>
      <c r="Q638" s="126">
        <v>1</v>
      </c>
      <c r="S638" s="162">
        <v>46210</v>
      </c>
      <c r="T638" s="126">
        <v>314</v>
      </c>
      <c r="U638" s="205">
        <v>-1</v>
      </c>
      <c r="V638" s="205">
        <v>-1</v>
      </c>
      <c r="W638" s="205">
        <v>23</v>
      </c>
      <c r="X638" s="205">
        <v>0</v>
      </c>
      <c r="Y638" s="205">
        <v>0</v>
      </c>
      <c r="Z638" s="205">
        <v>0</v>
      </c>
      <c r="AA638" s="205">
        <v>23</v>
      </c>
      <c r="AB638" s="205">
        <v>0</v>
      </c>
      <c r="AC638" s="234">
        <v>46256.613263888888</v>
      </c>
      <c r="AE638" s="126">
        <v>0</v>
      </c>
      <c r="AF638" s="126">
        <v>0</v>
      </c>
      <c r="AG638" s="126">
        <v>1</v>
      </c>
      <c r="AH638" s="126">
        <v>0</v>
      </c>
      <c r="AI638" s="126">
        <v>1</v>
      </c>
    </row>
    <row r="639" spans="3:35">
      <c r="C639" s="126">
        <v>632</v>
      </c>
      <c r="D639" s="126">
        <v>1</v>
      </c>
      <c r="E639" s="126">
        <v>1</v>
      </c>
      <c r="G639" s="126">
        <v>112</v>
      </c>
      <c r="O639" s="126" t="s">
        <v>547</v>
      </c>
      <c r="P639" s="126" t="s">
        <v>2776</v>
      </c>
      <c r="Q639" s="126">
        <v>1</v>
      </c>
      <c r="S639" s="162">
        <v>46211</v>
      </c>
      <c r="T639" s="126">
        <v>177</v>
      </c>
      <c r="U639" s="205">
        <v>-500</v>
      </c>
      <c r="V639" s="205">
        <v>-0.5</v>
      </c>
      <c r="W639" s="205">
        <v>4.1500000000000004</v>
      </c>
      <c r="X639" s="205">
        <v>0</v>
      </c>
      <c r="Y639" s="205">
        <v>0</v>
      </c>
      <c r="Z639" s="205">
        <v>0</v>
      </c>
      <c r="AA639" s="205">
        <v>4.1500000000000004</v>
      </c>
      <c r="AB639" s="205">
        <v>0</v>
      </c>
      <c r="AC639" s="234">
        <v>46256.621724537035</v>
      </c>
      <c r="AE639" s="126">
        <v>0</v>
      </c>
      <c r="AF639" s="126">
        <v>0</v>
      </c>
      <c r="AG639" s="126">
        <v>1</v>
      </c>
      <c r="AH639" s="126">
        <v>0</v>
      </c>
      <c r="AI639" s="126">
        <v>1</v>
      </c>
    </row>
    <row r="640" spans="3:35">
      <c r="C640" s="126">
        <v>633</v>
      </c>
      <c r="D640" s="126">
        <v>1</v>
      </c>
      <c r="E640" s="126">
        <v>1</v>
      </c>
      <c r="G640" s="126">
        <v>112</v>
      </c>
      <c r="O640" s="126" t="s">
        <v>547</v>
      </c>
      <c r="P640" s="126" t="s">
        <v>2776</v>
      </c>
      <c r="Q640" s="126">
        <v>1</v>
      </c>
      <c r="S640" s="162">
        <v>46211</v>
      </c>
      <c r="T640" s="126">
        <v>335</v>
      </c>
      <c r="U640" s="205">
        <v>-1</v>
      </c>
      <c r="V640" s="205">
        <v>-1</v>
      </c>
      <c r="W640" s="205">
        <v>10</v>
      </c>
      <c r="X640" s="205">
        <v>0</v>
      </c>
      <c r="Y640" s="205">
        <v>0</v>
      </c>
      <c r="Z640" s="205">
        <v>0</v>
      </c>
      <c r="AA640" s="205">
        <v>10</v>
      </c>
      <c r="AB640" s="205">
        <v>0</v>
      </c>
      <c r="AC640" s="234">
        <v>46256.621724537035</v>
      </c>
      <c r="AE640" s="126">
        <v>0</v>
      </c>
      <c r="AF640" s="126">
        <v>0</v>
      </c>
      <c r="AG640" s="126">
        <v>1</v>
      </c>
      <c r="AH640" s="126">
        <v>0</v>
      </c>
      <c r="AI640" s="126">
        <v>1</v>
      </c>
    </row>
    <row r="641" spans="3:35">
      <c r="C641" s="126">
        <v>634</v>
      </c>
      <c r="D641" s="126">
        <v>1</v>
      </c>
      <c r="E641" s="126">
        <v>1</v>
      </c>
      <c r="G641" s="126">
        <v>112</v>
      </c>
      <c r="O641" s="126" t="s">
        <v>547</v>
      </c>
      <c r="P641" s="126" t="s">
        <v>2776</v>
      </c>
      <c r="Q641" s="126">
        <v>1</v>
      </c>
      <c r="S641" s="162">
        <v>46211</v>
      </c>
      <c r="T641" s="126">
        <v>187</v>
      </c>
      <c r="U641" s="205">
        <v>-4</v>
      </c>
      <c r="V641" s="205">
        <v>-1</v>
      </c>
      <c r="W641" s="205">
        <v>3.37</v>
      </c>
      <c r="X641" s="205">
        <v>0</v>
      </c>
      <c r="Y641" s="205">
        <v>0</v>
      </c>
      <c r="Z641" s="205">
        <v>0</v>
      </c>
      <c r="AA641" s="205">
        <v>3.37</v>
      </c>
      <c r="AB641" s="205">
        <v>0</v>
      </c>
      <c r="AC641" s="234">
        <v>46256.621724537035</v>
      </c>
      <c r="AE641" s="126">
        <v>0</v>
      </c>
      <c r="AF641" s="126">
        <v>0</v>
      </c>
      <c r="AG641" s="126">
        <v>1</v>
      </c>
      <c r="AH641" s="126">
        <v>0</v>
      </c>
      <c r="AI641" s="126">
        <v>1</v>
      </c>
    </row>
    <row r="642" spans="3:35">
      <c r="C642" s="126">
        <v>635</v>
      </c>
      <c r="D642" s="126">
        <v>1</v>
      </c>
      <c r="E642" s="126">
        <v>1</v>
      </c>
      <c r="G642" s="126">
        <v>112</v>
      </c>
      <c r="O642" s="126" t="s">
        <v>547</v>
      </c>
      <c r="P642" s="126" t="s">
        <v>2776</v>
      </c>
      <c r="Q642" s="126">
        <v>1</v>
      </c>
      <c r="S642" s="162">
        <v>46211</v>
      </c>
      <c r="T642" s="126">
        <v>308</v>
      </c>
      <c r="U642" s="205">
        <v>-1</v>
      </c>
      <c r="V642" s="205">
        <v>-8.3333333333333329E-2</v>
      </c>
      <c r="W642" s="205">
        <v>1.29</v>
      </c>
      <c r="X642" s="205">
        <v>0</v>
      </c>
      <c r="Y642" s="205">
        <v>0</v>
      </c>
      <c r="Z642" s="205">
        <v>0</v>
      </c>
      <c r="AA642" s="205">
        <v>1.29</v>
      </c>
      <c r="AB642" s="205">
        <v>0</v>
      </c>
      <c r="AC642" s="234">
        <v>46256.621724537035</v>
      </c>
      <c r="AE642" s="126">
        <v>0</v>
      </c>
      <c r="AF642" s="126">
        <v>0</v>
      </c>
      <c r="AG642" s="126">
        <v>1</v>
      </c>
      <c r="AH642" s="126">
        <v>0</v>
      </c>
      <c r="AI642" s="126">
        <v>1</v>
      </c>
    </row>
    <row r="643" spans="3:35">
      <c r="C643" s="126">
        <v>636</v>
      </c>
      <c r="D643" s="126">
        <v>1</v>
      </c>
      <c r="E643" s="126">
        <v>1</v>
      </c>
      <c r="G643" s="126">
        <v>112</v>
      </c>
      <c r="O643" s="126" t="s">
        <v>547</v>
      </c>
      <c r="P643" s="126" t="s">
        <v>2776</v>
      </c>
      <c r="Q643" s="126">
        <v>1</v>
      </c>
      <c r="S643" s="162">
        <v>46211</v>
      </c>
      <c r="T643" s="126">
        <v>210</v>
      </c>
      <c r="U643" s="205">
        <v>-6</v>
      </c>
      <c r="V643" s="205">
        <v>-6</v>
      </c>
      <c r="W643" s="205">
        <v>0.12</v>
      </c>
      <c r="X643" s="205">
        <v>0</v>
      </c>
      <c r="Y643" s="205">
        <v>0</v>
      </c>
      <c r="Z643" s="205">
        <v>0</v>
      </c>
      <c r="AA643" s="205">
        <v>0.12</v>
      </c>
      <c r="AB643" s="205">
        <v>0</v>
      </c>
      <c r="AC643" s="234">
        <v>46256.621724537035</v>
      </c>
      <c r="AE643" s="126">
        <v>0</v>
      </c>
      <c r="AF643" s="126">
        <v>0</v>
      </c>
      <c r="AG643" s="126">
        <v>1</v>
      </c>
      <c r="AH643" s="126">
        <v>0</v>
      </c>
      <c r="AI643" s="126">
        <v>1</v>
      </c>
    </row>
    <row r="644" spans="3:35">
      <c r="C644" s="126">
        <v>637</v>
      </c>
      <c r="D644" s="126">
        <v>1</v>
      </c>
      <c r="E644" s="126">
        <v>1</v>
      </c>
      <c r="G644" s="126">
        <v>113</v>
      </c>
      <c r="O644" s="126" t="s">
        <v>547</v>
      </c>
      <c r="P644" s="126" t="s">
        <v>2799</v>
      </c>
      <c r="Q644" s="126">
        <v>1</v>
      </c>
      <c r="S644" s="162">
        <v>46211</v>
      </c>
      <c r="T644" s="126">
        <v>305</v>
      </c>
      <c r="U644" s="205">
        <v>-1000</v>
      </c>
      <c r="V644" s="205">
        <v>-10</v>
      </c>
      <c r="W644" s="205">
        <v>4.25</v>
      </c>
      <c r="X644" s="205">
        <v>0</v>
      </c>
      <c r="Y644" s="205">
        <v>0</v>
      </c>
      <c r="Z644" s="205">
        <v>0</v>
      </c>
      <c r="AA644" s="205">
        <v>4.25</v>
      </c>
      <c r="AB644" s="205">
        <v>0</v>
      </c>
      <c r="AC644" s="234">
        <v>46256.624583333331</v>
      </c>
      <c r="AE644" s="126">
        <v>0</v>
      </c>
      <c r="AF644" s="126">
        <v>0</v>
      </c>
      <c r="AG644" s="126">
        <v>1</v>
      </c>
      <c r="AH644" s="126">
        <v>0</v>
      </c>
      <c r="AI644" s="126">
        <v>1</v>
      </c>
    </row>
    <row r="645" spans="3:35">
      <c r="C645" s="126">
        <v>638</v>
      </c>
      <c r="D645" s="126">
        <v>1</v>
      </c>
      <c r="E645" s="126">
        <v>1</v>
      </c>
      <c r="G645" s="126">
        <v>113</v>
      </c>
      <c r="O645" s="126" t="s">
        <v>547</v>
      </c>
      <c r="P645" s="126" t="s">
        <v>2799</v>
      </c>
      <c r="Q645" s="126">
        <v>1</v>
      </c>
      <c r="S645" s="162">
        <v>46211</v>
      </c>
      <c r="T645" s="126">
        <v>177</v>
      </c>
      <c r="U645" s="205">
        <v>-250</v>
      </c>
      <c r="V645" s="205">
        <v>-0.25</v>
      </c>
      <c r="W645" s="205">
        <v>4.1500000000000004</v>
      </c>
      <c r="X645" s="205">
        <v>0</v>
      </c>
      <c r="Y645" s="205">
        <v>0</v>
      </c>
      <c r="Z645" s="205">
        <v>0</v>
      </c>
      <c r="AA645" s="205">
        <v>4.1500000000000004</v>
      </c>
      <c r="AB645" s="205">
        <v>0</v>
      </c>
      <c r="AC645" s="234">
        <v>46256.624583333331</v>
      </c>
      <c r="AE645" s="126">
        <v>0</v>
      </c>
      <c r="AF645" s="126">
        <v>0</v>
      </c>
      <c r="AG645" s="126">
        <v>1</v>
      </c>
      <c r="AH645" s="126">
        <v>0</v>
      </c>
      <c r="AI645" s="126">
        <v>1</v>
      </c>
    </row>
    <row r="646" spans="3:35">
      <c r="C646" s="126">
        <v>639</v>
      </c>
      <c r="D646" s="126">
        <v>1</v>
      </c>
      <c r="E646" s="126">
        <v>1</v>
      </c>
      <c r="G646" s="126">
        <v>114</v>
      </c>
      <c r="O646" s="126" t="s">
        <v>547</v>
      </c>
      <c r="P646" s="126" t="s">
        <v>2807</v>
      </c>
      <c r="Q646" s="126">
        <v>1</v>
      </c>
      <c r="S646" s="162">
        <v>46211</v>
      </c>
      <c r="T646" s="126">
        <v>243</v>
      </c>
      <c r="U646" s="205">
        <v>-1</v>
      </c>
      <c r="V646" s="205">
        <v>-1</v>
      </c>
      <c r="W646" s="205">
        <v>2.5</v>
      </c>
      <c r="X646" s="205">
        <v>0</v>
      </c>
      <c r="Y646" s="205">
        <v>0</v>
      </c>
      <c r="Z646" s="205">
        <v>0</v>
      </c>
      <c r="AA646" s="205">
        <v>2.5</v>
      </c>
      <c r="AB646" s="205">
        <v>0</v>
      </c>
      <c r="AC646" s="234">
        <v>46256.629166666666</v>
      </c>
      <c r="AE646" s="126">
        <v>0</v>
      </c>
      <c r="AF646" s="126">
        <v>0</v>
      </c>
      <c r="AG646" s="126">
        <v>1</v>
      </c>
      <c r="AH646" s="126">
        <v>0</v>
      </c>
      <c r="AI646" s="126">
        <v>1</v>
      </c>
    </row>
    <row r="647" spans="3:35">
      <c r="C647" s="126">
        <v>640</v>
      </c>
      <c r="D647" s="126">
        <v>1</v>
      </c>
      <c r="E647" s="126">
        <v>1</v>
      </c>
      <c r="G647" s="126">
        <v>114</v>
      </c>
      <c r="O647" s="126" t="s">
        <v>547</v>
      </c>
      <c r="P647" s="126" t="s">
        <v>2807</v>
      </c>
      <c r="Q647" s="126">
        <v>1</v>
      </c>
      <c r="S647" s="162">
        <v>46211</v>
      </c>
      <c r="T647" s="126">
        <v>41</v>
      </c>
      <c r="U647" s="205">
        <v>-2</v>
      </c>
      <c r="V647" s="205">
        <v>-2</v>
      </c>
      <c r="W647" s="205">
        <v>0.53</v>
      </c>
      <c r="X647" s="205">
        <v>0</v>
      </c>
      <c r="Y647" s="205">
        <v>0</v>
      </c>
      <c r="Z647" s="205">
        <v>0</v>
      </c>
      <c r="AA647" s="205">
        <v>0.53</v>
      </c>
      <c r="AB647" s="205">
        <v>0</v>
      </c>
      <c r="AC647" s="234">
        <v>46256.629166666666</v>
      </c>
      <c r="AE647" s="126">
        <v>0</v>
      </c>
      <c r="AF647" s="126">
        <v>0</v>
      </c>
      <c r="AG647" s="126">
        <v>1</v>
      </c>
      <c r="AH647" s="126">
        <v>0</v>
      </c>
      <c r="AI647" s="126">
        <v>1</v>
      </c>
    </row>
    <row r="648" spans="3:35">
      <c r="C648" s="126">
        <v>641</v>
      </c>
      <c r="D648" s="126">
        <v>1</v>
      </c>
      <c r="E648" s="126">
        <v>1</v>
      </c>
      <c r="G648" s="126">
        <v>114</v>
      </c>
      <c r="O648" s="126" t="s">
        <v>547</v>
      </c>
      <c r="P648" s="126" t="s">
        <v>2807</v>
      </c>
      <c r="Q648" s="126">
        <v>1</v>
      </c>
      <c r="S648" s="162">
        <v>46211</v>
      </c>
      <c r="T648" s="126">
        <v>263</v>
      </c>
      <c r="U648" s="205">
        <v>-3</v>
      </c>
      <c r="V648" s="205">
        <v>-3</v>
      </c>
      <c r="W648" s="205">
        <v>0.45</v>
      </c>
      <c r="X648" s="205">
        <v>0</v>
      </c>
      <c r="Y648" s="205">
        <v>0</v>
      </c>
      <c r="Z648" s="205">
        <v>0</v>
      </c>
      <c r="AA648" s="205">
        <v>0.45</v>
      </c>
      <c r="AB648" s="205">
        <v>0</v>
      </c>
      <c r="AC648" s="234">
        <v>46256.629166666666</v>
      </c>
      <c r="AE648" s="126">
        <v>0</v>
      </c>
      <c r="AF648" s="126">
        <v>0</v>
      </c>
      <c r="AG648" s="126">
        <v>1</v>
      </c>
      <c r="AH648" s="126">
        <v>0</v>
      </c>
      <c r="AI648" s="126">
        <v>1</v>
      </c>
    </row>
    <row r="649" spans="3:35">
      <c r="C649" s="126">
        <v>642</v>
      </c>
      <c r="D649" s="126">
        <v>1</v>
      </c>
      <c r="E649" s="126">
        <v>1</v>
      </c>
      <c r="G649" s="126">
        <v>114</v>
      </c>
      <c r="O649" s="126" t="s">
        <v>547</v>
      </c>
      <c r="P649" s="126" t="s">
        <v>2807</v>
      </c>
      <c r="Q649" s="126">
        <v>1</v>
      </c>
      <c r="S649" s="162">
        <v>46211</v>
      </c>
      <c r="T649" s="126">
        <v>38</v>
      </c>
      <c r="U649" s="205">
        <v>-1</v>
      </c>
      <c r="V649" s="205">
        <v>-1</v>
      </c>
      <c r="W649" s="205">
        <v>0.28999999999999998</v>
      </c>
      <c r="X649" s="205">
        <v>0</v>
      </c>
      <c r="Y649" s="205">
        <v>0</v>
      </c>
      <c r="Z649" s="205">
        <v>0</v>
      </c>
      <c r="AA649" s="205">
        <v>0.28999999999999998</v>
      </c>
      <c r="AB649" s="205">
        <v>0</v>
      </c>
      <c r="AC649" s="234">
        <v>46256.629166666666</v>
      </c>
      <c r="AE649" s="126">
        <v>0</v>
      </c>
      <c r="AF649" s="126">
        <v>0</v>
      </c>
      <c r="AG649" s="126">
        <v>1</v>
      </c>
      <c r="AH649" s="126">
        <v>0</v>
      </c>
      <c r="AI649" s="126">
        <v>1</v>
      </c>
    </row>
    <row r="650" spans="3:35">
      <c r="C650" s="126">
        <v>643</v>
      </c>
      <c r="D650" s="126">
        <v>1</v>
      </c>
      <c r="E650" s="126">
        <v>1</v>
      </c>
      <c r="G650" s="126">
        <v>114</v>
      </c>
      <c r="O650" s="126" t="s">
        <v>547</v>
      </c>
      <c r="P650" s="126" t="s">
        <v>2807</v>
      </c>
      <c r="Q650" s="126">
        <v>1</v>
      </c>
      <c r="S650" s="162">
        <v>46211</v>
      </c>
      <c r="T650" s="126">
        <v>9</v>
      </c>
      <c r="U650" s="205">
        <v>-4</v>
      </c>
      <c r="V650" s="205">
        <v>-1</v>
      </c>
      <c r="W650" s="205">
        <v>1.1499999999999999</v>
      </c>
      <c r="X650" s="205">
        <v>0</v>
      </c>
      <c r="Y650" s="205">
        <v>0</v>
      </c>
      <c r="Z650" s="205">
        <v>0</v>
      </c>
      <c r="AA650" s="205">
        <v>1.1499999999999999</v>
      </c>
      <c r="AB650" s="205">
        <v>0</v>
      </c>
      <c r="AC650" s="234">
        <v>46256.629166666666</v>
      </c>
      <c r="AE650" s="126">
        <v>0</v>
      </c>
      <c r="AF650" s="126">
        <v>0</v>
      </c>
      <c r="AG650" s="126">
        <v>1</v>
      </c>
      <c r="AH650" s="126">
        <v>0</v>
      </c>
      <c r="AI650" s="126">
        <v>1</v>
      </c>
    </row>
    <row r="651" spans="3:35">
      <c r="C651" s="126">
        <v>644</v>
      </c>
      <c r="D651" s="126">
        <v>1</v>
      </c>
      <c r="E651" s="126">
        <v>1</v>
      </c>
      <c r="G651" s="126">
        <v>114</v>
      </c>
      <c r="O651" s="126" t="s">
        <v>547</v>
      </c>
      <c r="P651" s="126" t="s">
        <v>2807</v>
      </c>
      <c r="Q651" s="126">
        <v>1</v>
      </c>
      <c r="S651" s="162">
        <v>46211</v>
      </c>
      <c r="T651" s="126">
        <v>14</v>
      </c>
      <c r="U651" s="205">
        <v>-8</v>
      </c>
      <c r="V651" s="205">
        <v>-2</v>
      </c>
      <c r="W651" s="205">
        <v>3.3</v>
      </c>
      <c r="X651" s="205">
        <v>0</v>
      </c>
      <c r="Y651" s="205">
        <v>0</v>
      </c>
      <c r="Z651" s="205">
        <v>0</v>
      </c>
      <c r="AA651" s="205">
        <v>3.3</v>
      </c>
      <c r="AB651" s="205">
        <v>0</v>
      </c>
      <c r="AC651" s="234">
        <v>46256.629166666666</v>
      </c>
      <c r="AE651" s="126">
        <v>0</v>
      </c>
      <c r="AF651" s="126">
        <v>0</v>
      </c>
      <c r="AG651" s="126">
        <v>1</v>
      </c>
      <c r="AH651" s="126">
        <v>0</v>
      </c>
      <c r="AI651" s="126">
        <v>1</v>
      </c>
    </row>
    <row r="652" spans="3:35">
      <c r="C652" s="126">
        <v>645</v>
      </c>
      <c r="D652" s="126">
        <v>1</v>
      </c>
      <c r="E652" s="126">
        <v>1</v>
      </c>
      <c r="G652" s="126">
        <v>114</v>
      </c>
      <c r="O652" s="126" t="s">
        <v>547</v>
      </c>
      <c r="P652" s="126" t="s">
        <v>2807</v>
      </c>
      <c r="Q652" s="126">
        <v>1</v>
      </c>
      <c r="S652" s="162">
        <v>46211</v>
      </c>
      <c r="T652" s="126">
        <v>245</v>
      </c>
      <c r="U652" s="205">
        <v>-1</v>
      </c>
      <c r="V652" s="205">
        <v>-1</v>
      </c>
      <c r="W652" s="205">
        <v>0.28999999999999998</v>
      </c>
      <c r="X652" s="205">
        <v>0</v>
      </c>
      <c r="Y652" s="205">
        <v>0</v>
      </c>
      <c r="Z652" s="205">
        <v>0</v>
      </c>
      <c r="AA652" s="205">
        <v>0.28999999999999998</v>
      </c>
      <c r="AB652" s="205">
        <v>0</v>
      </c>
      <c r="AC652" s="234">
        <v>46256.629166666666</v>
      </c>
      <c r="AE652" s="126">
        <v>0</v>
      </c>
      <c r="AF652" s="126">
        <v>0</v>
      </c>
      <c r="AG652" s="126">
        <v>1</v>
      </c>
      <c r="AH652" s="126">
        <v>0</v>
      </c>
      <c r="AI652" s="126">
        <v>1</v>
      </c>
    </row>
    <row r="653" spans="3:35">
      <c r="C653" s="126">
        <v>646</v>
      </c>
      <c r="D653" s="126">
        <v>1</v>
      </c>
      <c r="E653" s="126">
        <v>1</v>
      </c>
      <c r="G653" s="126">
        <v>115</v>
      </c>
      <c r="O653" s="126" t="s">
        <v>547</v>
      </c>
      <c r="P653" s="126" t="s">
        <v>2839</v>
      </c>
      <c r="Q653" s="126">
        <v>1</v>
      </c>
      <c r="S653" s="162">
        <v>46212</v>
      </c>
      <c r="T653" s="126">
        <v>177</v>
      </c>
      <c r="U653" s="205">
        <v>-500</v>
      </c>
      <c r="V653" s="205">
        <v>-0.5</v>
      </c>
      <c r="W653" s="205">
        <v>4.1500000000000004</v>
      </c>
      <c r="X653" s="205">
        <v>0</v>
      </c>
      <c r="Y653" s="205">
        <v>0</v>
      </c>
      <c r="Z653" s="205">
        <v>0</v>
      </c>
      <c r="AA653" s="205">
        <v>4.1500000000000004</v>
      </c>
      <c r="AB653" s="205">
        <v>0</v>
      </c>
      <c r="AC653" s="234">
        <v>46256.631458333337</v>
      </c>
      <c r="AE653" s="126">
        <v>0</v>
      </c>
      <c r="AF653" s="126">
        <v>0</v>
      </c>
      <c r="AG653" s="126">
        <v>1</v>
      </c>
      <c r="AH653" s="126">
        <v>0</v>
      </c>
      <c r="AI653" s="126">
        <v>1</v>
      </c>
    </row>
    <row r="654" spans="3:35">
      <c r="C654" s="126">
        <v>647</v>
      </c>
      <c r="D654" s="126">
        <v>1</v>
      </c>
      <c r="E654" s="126">
        <v>1</v>
      </c>
      <c r="G654" s="126">
        <v>115</v>
      </c>
      <c r="O654" s="126" t="s">
        <v>547</v>
      </c>
      <c r="P654" s="126" t="s">
        <v>2839</v>
      </c>
      <c r="Q654" s="126">
        <v>1</v>
      </c>
      <c r="S654" s="162">
        <v>46212</v>
      </c>
      <c r="T654" s="126">
        <v>293</v>
      </c>
      <c r="U654" s="205">
        <v>-35</v>
      </c>
      <c r="V654" s="205">
        <v>-1</v>
      </c>
      <c r="W654" s="205">
        <v>12</v>
      </c>
      <c r="X654" s="205">
        <v>0</v>
      </c>
      <c r="Y654" s="205">
        <v>0</v>
      </c>
      <c r="Z654" s="205">
        <v>0</v>
      </c>
      <c r="AA654" s="205">
        <v>12</v>
      </c>
      <c r="AB654" s="205">
        <v>0</v>
      </c>
      <c r="AC654" s="234">
        <v>46256.631458333337</v>
      </c>
      <c r="AE654" s="126">
        <v>0</v>
      </c>
      <c r="AF654" s="126">
        <v>0</v>
      </c>
      <c r="AG654" s="126">
        <v>1</v>
      </c>
      <c r="AH654" s="126">
        <v>0</v>
      </c>
      <c r="AI654" s="126">
        <v>1</v>
      </c>
    </row>
    <row r="655" spans="3:35">
      <c r="C655" s="126">
        <v>648</v>
      </c>
      <c r="D655" s="126">
        <v>1</v>
      </c>
      <c r="E655" s="126">
        <v>1</v>
      </c>
      <c r="G655" s="126">
        <v>115</v>
      </c>
      <c r="O655" s="126" t="s">
        <v>547</v>
      </c>
      <c r="P655" s="126" t="s">
        <v>2839</v>
      </c>
      <c r="Q655" s="126">
        <v>1</v>
      </c>
      <c r="S655" s="162">
        <v>46212</v>
      </c>
      <c r="T655" s="126">
        <v>294</v>
      </c>
      <c r="U655" s="205">
        <v>-35</v>
      </c>
      <c r="V655" s="205">
        <v>-1</v>
      </c>
      <c r="W655" s="205">
        <v>17</v>
      </c>
      <c r="X655" s="205">
        <v>0</v>
      </c>
      <c r="Y655" s="205">
        <v>0</v>
      </c>
      <c r="Z655" s="205">
        <v>0</v>
      </c>
      <c r="AA655" s="205">
        <v>17</v>
      </c>
      <c r="AB655" s="205">
        <v>0</v>
      </c>
      <c r="AC655" s="234">
        <v>46256.631458333337</v>
      </c>
      <c r="AE655" s="126">
        <v>0</v>
      </c>
      <c r="AF655" s="126">
        <v>0</v>
      </c>
      <c r="AG655" s="126">
        <v>1</v>
      </c>
      <c r="AH655" s="126">
        <v>0</v>
      </c>
      <c r="AI655" s="126">
        <v>1</v>
      </c>
    </row>
    <row r="656" spans="3:35">
      <c r="C656" s="126">
        <v>649</v>
      </c>
      <c r="D656" s="126">
        <v>1</v>
      </c>
      <c r="E656" s="126">
        <v>1</v>
      </c>
      <c r="G656" s="126">
        <v>115</v>
      </c>
      <c r="O656" s="126" t="s">
        <v>547</v>
      </c>
      <c r="P656" s="126" t="s">
        <v>2839</v>
      </c>
      <c r="Q656" s="126">
        <v>1</v>
      </c>
      <c r="S656" s="162">
        <v>46212</v>
      </c>
      <c r="T656" s="126">
        <v>305</v>
      </c>
      <c r="U656" s="205">
        <v>-100</v>
      </c>
      <c r="V656" s="205">
        <v>-1</v>
      </c>
      <c r="W656" s="205">
        <v>4.25</v>
      </c>
      <c r="X656" s="205">
        <v>0</v>
      </c>
      <c r="Y656" s="205">
        <v>0</v>
      </c>
      <c r="Z656" s="205">
        <v>0</v>
      </c>
      <c r="AA656" s="205">
        <v>4.25</v>
      </c>
      <c r="AB656" s="205">
        <v>0</v>
      </c>
      <c r="AC656" s="234">
        <v>46256.631458333337</v>
      </c>
      <c r="AE656" s="126">
        <v>0</v>
      </c>
      <c r="AF656" s="126">
        <v>0</v>
      </c>
      <c r="AG656" s="126">
        <v>1</v>
      </c>
      <c r="AH656" s="126">
        <v>0</v>
      </c>
      <c r="AI656" s="126">
        <v>1</v>
      </c>
    </row>
    <row r="657" spans="3:35">
      <c r="C657" s="126">
        <v>650</v>
      </c>
      <c r="D657" s="126">
        <v>1</v>
      </c>
      <c r="E657" s="126">
        <v>1</v>
      </c>
      <c r="G657" s="126">
        <v>116</v>
      </c>
      <c r="O657" s="126" t="s">
        <v>547</v>
      </c>
      <c r="P657" s="126" t="s">
        <v>2853</v>
      </c>
      <c r="Q657" s="126">
        <v>1</v>
      </c>
      <c r="S657" s="162">
        <v>46212</v>
      </c>
      <c r="T657" s="126">
        <v>153</v>
      </c>
      <c r="U657" s="205">
        <v>-1</v>
      </c>
      <c r="V657" s="205">
        <v>-8.3333333333333329E-2</v>
      </c>
      <c r="W657" s="205">
        <v>3.3</v>
      </c>
      <c r="X657" s="205">
        <v>0</v>
      </c>
      <c r="Y657" s="205">
        <v>0</v>
      </c>
      <c r="Z657" s="205">
        <v>0</v>
      </c>
      <c r="AA657" s="205">
        <v>3.3</v>
      </c>
      <c r="AB657" s="205">
        <v>0</v>
      </c>
      <c r="AC657" s="234">
        <v>46256.645624999997</v>
      </c>
      <c r="AE657" s="126">
        <v>0</v>
      </c>
      <c r="AF657" s="126">
        <v>0</v>
      </c>
      <c r="AG657" s="126">
        <v>1</v>
      </c>
      <c r="AH657" s="126">
        <v>0</v>
      </c>
      <c r="AI657" s="126">
        <v>1</v>
      </c>
    </row>
    <row r="658" spans="3:35">
      <c r="C658" s="126">
        <v>651</v>
      </c>
      <c r="D658" s="126">
        <v>1</v>
      </c>
      <c r="E658" s="126">
        <v>1</v>
      </c>
      <c r="G658" s="126">
        <v>116</v>
      </c>
      <c r="O658" s="126" t="s">
        <v>547</v>
      </c>
      <c r="P658" s="126" t="s">
        <v>2853</v>
      </c>
      <c r="Q658" s="126">
        <v>1</v>
      </c>
      <c r="S658" s="162">
        <v>46212</v>
      </c>
      <c r="T658" s="126">
        <v>174</v>
      </c>
      <c r="U658" s="205">
        <v>-2</v>
      </c>
      <c r="V658" s="205">
        <v>-0.16666666666666666</v>
      </c>
      <c r="W658" s="205">
        <v>0.2</v>
      </c>
      <c r="X658" s="205">
        <v>0</v>
      </c>
      <c r="Y658" s="205">
        <v>0</v>
      </c>
      <c r="Z658" s="205">
        <v>0</v>
      </c>
      <c r="AA658" s="205">
        <v>0.2</v>
      </c>
      <c r="AB658" s="205">
        <v>0</v>
      </c>
      <c r="AC658" s="234">
        <v>46256.645624999997</v>
      </c>
      <c r="AE658" s="126">
        <v>0</v>
      </c>
      <c r="AF658" s="126">
        <v>0</v>
      </c>
      <c r="AG658" s="126">
        <v>1</v>
      </c>
      <c r="AH658" s="126">
        <v>0</v>
      </c>
      <c r="AI658" s="126">
        <v>1</v>
      </c>
    </row>
    <row r="659" spans="3:35">
      <c r="C659" s="126">
        <v>652</v>
      </c>
      <c r="D659" s="126">
        <v>1</v>
      </c>
      <c r="E659" s="126">
        <v>1</v>
      </c>
      <c r="G659" s="126">
        <v>116</v>
      </c>
      <c r="O659" s="126" t="s">
        <v>547</v>
      </c>
      <c r="P659" s="126" t="s">
        <v>2853</v>
      </c>
      <c r="Q659" s="126">
        <v>1</v>
      </c>
      <c r="S659" s="162">
        <v>46212</v>
      </c>
      <c r="T659" s="126">
        <v>209</v>
      </c>
      <c r="U659" s="205">
        <v>-3</v>
      </c>
      <c r="V659" s="205">
        <v>-0.3</v>
      </c>
      <c r="W659" s="205">
        <v>0.18</v>
      </c>
      <c r="X659" s="205">
        <v>0</v>
      </c>
      <c r="Y659" s="205">
        <v>0</v>
      </c>
      <c r="Z659" s="205">
        <v>0</v>
      </c>
      <c r="AA659" s="205">
        <v>0.18</v>
      </c>
      <c r="AB659" s="205">
        <v>0</v>
      </c>
      <c r="AC659" s="234">
        <v>46256.645624999997</v>
      </c>
      <c r="AE659" s="126">
        <v>0</v>
      </c>
      <c r="AF659" s="126">
        <v>0</v>
      </c>
      <c r="AG659" s="126">
        <v>1</v>
      </c>
      <c r="AH659" s="126">
        <v>0</v>
      </c>
      <c r="AI659" s="126">
        <v>1</v>
      </c>
    </row>
    <row r="660" spans="3:35">
      <c r="C660" s="126">
        <v>653</v>
      </c>
      <c r="D660" s="126">
        <v>1</v>
      </c>
      <c r="E660" s="126">
        <v>1</v>
      </c>
      <c r="G660" s="126">
        <v>116</v>
      </c>
      <c r="O660" s="126" t="s">
        <v>547</v>
      </c>
      <c r="P660" s="126" t="s">
        <v>2853</v>
      </c>
      <c r="Q660" s="126">
        <v>1</v>
      </c>
      <c r="S660" s="162">
        <v>46212</v>
      </c>
      <c r="T660" s="126">
        <v>307</v>
      </c>
      <c r="U660" s="205">
        <v>-4</v>
      </c>
      <c r="V660" s="205">
        <v>-4</v>
      </c>
      <c r="W660" s="205">
        <v>0.12</v>
      </c>
      <c r="X660" s="205">
        <v>0</v>
      </c>
      <c r="Y660" s="205">
        <v>0</v>
      </c>
      <c r="Z660" s="205">
        <v>0</v>
      </c>
      <c r="AA660" s="205">
        <v>0.12</v>
      </c>
      <c r="AB660" s="205">
        <v>0</v>
      </c>
      <c r="AC660" s="234">
        <v>46256.645624999997</v>
      </c>
      <c r="AE660" s="126">
        <v>0</v>
      </c>
      <c r="AF660" s="126">
        <v>0</v>
      </c>
      <c r="AG660" s="126">
        <v>1</v>
      </c>
      <c r="AH660" s="126">
        <v>0</v>
      </c>
      <c r="AI660" s="126">
        <v>1</v>
      </c>
    </row>
    <row r="661" spans="3:35">
      <c r="C661" s="126">
        <v>654</v>
      </c>
      <c r="D661" s="126">
        <v>1</v>
      </c>
      <c r="E661" s="126">
        <v>1</v>
      </c>
      <c r="G661" s="126">
        <v>116</v>
      </c>
      <c r="O661" s="126" t="s">
        <v>547</v>
      </c>
      <c r="P661" s="126" t="s">
        <v>2853</v>
      </c>
      <c r="Q661" s="126">
        <v>1</v>
      </c>
      <c r="S661" s="162">
        <v>46212</v>
      </c>
      <c r="T661" s="126">
        <v>321</v>
      </c>
      <c r="U661" s="205">
        <v>-1</v>
      </c>
      <c r="V661" s="205">
        <v>-1</v>
      </c>
      <c r="W661" s="205">
        <v>9</v>
      </c>
      <c r="X661" s="205">
        <v>0</v>
      </c>
      <c r="Y661" s="205">
        <v>0</v>
      </c>
      <c r="Z661" s="205">
        <v>0</v>
      </c>
      <c r="AA661" s="205">
        <v>9</v>
      </c>
      <c r="AB661" s="205">
        <v>0</v>
      </c>
      <c r="AC661" s="234">
        <v>46256.645624999997</v>
      </c>
      <c r="AE661" s="126">
        <v>0</v>
      </c>
      <c r="AF661" s="126">
        <v>0</v>
      </c>
      <c r="AG661" s="126">
        <v>1</v>
      </c>
      <c r="AH661" s="126">
        <v>0</v>
      </c>
      <c r="AI661" s="126">
        <v>1</v>
      </c>
    </row>
    <row r="662" spans="3:35">
      <c r="C662" s="126">
        <v>655</v>
      </c>
      <c r="D662" s="126">
        <v>1</v>
      </c>
      <c r="E662" s="126">
        <v>1</v>
      </c>
      <c r="G662" s="126">
        <v>116</v>
      </c>
      <c r="O662" s="126" t="s">
        <v>547</v>
      </c>
      <c r="P662" s="126" t="s">
        <v>2853</v>
      </c>
      <c r="Q662" s="126">
        <v>1</v>
      </c>
      <c r="S662" s="162">
        <v>46212</v>
      </c>
      <c r="T662" s="126">
        <v>258</v>
      </c>
      <c r="U662" s="205">
        <v>-1</v>
      </c>
      <c r="V662" s="205">
        <v>-1</v>
      </c>
      <c r="W662" s="205">
        <v>2.5</v>
      </c>
      <c r="X662" s="205">
        <v>0</v>
      </c>
      <c r="Y662" s="205">
        <v>0</v>
      </c>
      <c r="Z662" s="205">
        <v>0</v>
      </c>
      <c r="AA662" s="205">
        <v>2.5</v>
      </c>
      <c r="AB662" s="205">
        <v>0</v>
      </c>
      <c r="AC662" s="234">
        <v>46256.645624999997</v>
      </c>
      <c r="AE662" s="126">
        <v>0</v>
      </c>
      <c r="AF662" s="126">
        <v>0</v>
      </c>
      <c r="AG662" s="126">
        <v>1</v>
      </c>
      <c r="AH662" s="126">
        <v>0</v>
      </c>
      <c r="AI662" s="126">
        <v>1</v>
      </c>
    </row>
    <row r="663" spans="3:35">
      <c r="C663" s="126">
        <v>656</v>
      </c>
      <c r="D663" s="126">
        <v>1</v>
      </c>
      <c r="E663" s="126">
        <v>1</v>
      </c>
      <c r="G663" s="126">
        <v>116</v>
      </c>
      <c r="O663" s="126" t="s">
        <v>547</v>
      </c>
      <c r="P663" s="126" t="s">
        <v>2853</v>
      </c>
      <c r="Q663" s="126">
        <v>1</v>
      </c>
      <c r="S663" s="162">
        <v>46212</v>
      </c>
      <c r="T663" s="126">
        <v>310</v>
      </c>
      <c r="U663" s="205">
        <v>-1</v>
      </c>
      <c r="V663" s="205">
        <v>-1</v>
      </c>
      <c r="W663" s="205">
        <v>12</v>
      </c>
      <c r="X663" s="205">
        <v>0</v>
      </c>
      <c r="Y663" s="205">
        <v>0</v>
      </c>
      <c r="Z663" s="205">
        <v>0</v>
      </c>
      <c r="AA663" s="205">
        <v>12</v>
      </c>
      <c r="AB663" s="205">
        <v>0</v>
      </c>
      <c r="AC663" s="234">
        <v>46256.645624999997</v>
      </c>
      <c r="AE663" s="126">
        <v>0</v>
      </c>
      <c r="AF663" s="126">
        <v>0</v>
      </c>
      <c r="AG663" s="126">
        <v>1</v>
      </c>
      <c r="AH663" s="126">
        <v>0</v>
      </c>
      <c r="AI663" s="126">
        <v>1</v>
      </c>
    </row>
    <row r="664" spans="3:35">
      <c r="C664" s="126">
        <v>657</v>
      </c>
      <c r="D664" s="126">
        <v>1</v>
      </c>
      <c r="E664" s="126">
        <v>1</v>
      </c>
      <c r="G664" s="126">
        <v>116</v>
      </c>
      <c r="O664" s="126" t="s">
        <v>547</v>
      </c>
      <c r="P664" s="126" t="s">
        <v>2853</v>
      </c>
      <c r="Q664" s="126">
        <v>1</v>
      </c>
      <c r="S664" s="162">
        <v>46212</v>
      </c>
      <c r="T664" s="126">
        <v>314</v>
      </c>
      <c r="U664" s="205">
        <v>-1</v>
      </c>
      <c r="V664" s="205">
        <v>-1</v>
      </c>
      <c r="W664" s="205">
        <v>23</v>
      </c>
      <c r="X664" s="205">
        <v>0</v>
      </c>
      <c r="Y664" s="205">
        <v>0</v>
      </c>
      <c r="Z664" s="205">
        <v>0</v>
      </c>
      <c r="AA664" s="205">
        <v>23</v>
      </c>
      <c r="AB664" s="205">
        <v>0</v>
      </c>
      <c r="AC664" s="234">
        <v>46256.645624999997</v>
      </c>
      <c r="AE664" s="126">
        <v>0</v>
      </c>
      <c r="AF664" s="126">
        <v>0</v>
      </c>
      <c r="AG664" s="126">
        <v>1</v>
      </c>
      <c r="AH664" s="126">
        <v>0</v>
      </c>
      <c r="AI664" s="126">
        <v>1</v>
      </c>
    </row>
    <row r="665" spans="3:35">
      <c r="C665" s="126">
        <v>658</v>
      </c>
      <c r="D665" s="126">
        <v>1</v>
      </c>
      <c r="E665" s="126">
        <v>1</v>
      </c>
      <c r="G665" s="126">
        <v>116</v>
      </c>
      <c r="O665" s="126" t="s">
        <v>547</v>
      </c>
      <c r="P665" s="126" t="s">
        <v>2853</v>
      </c>
      <c r="Q665" s="126">
        <v>1</v>
      </c>
      <c r="S665" s="162">
        <v>46212</v>
      </c>
      <c r="T665" s="126">
        <v>177</v>
      </c>
      <c r="U665" s="205">
        <v>-50</v>
      </c>
      <c r="V665" s="205">
        <v>-0.05</v>
      </c>
      <c r="W665" s="205">
        <v>4.1500000000000004</v>
      </c>
      <c r="X665" s="205">
        <v>0</v>
      </c>
      <c r="Y665" s="205">
        <v>0</v>
      </c>
      <c r="Z665" s="205">
        <v>0</v>
      </c>
      <c r="AA665" s="205">
        <v>4.1500000000000004</v>
      </c>
      <c r="AB665" s="205">
        <v>0</v>
      </c>
      <c r="AC665" s="234">
        <v>46256.645624999997</v>
      </c>
      <c r="AE665" s="126">
        <v>0</v>
      </c>
      <c r="AF665" s="126">
        <v>0</v>
      </c>
      <c r="AG665" s="126">
        <v>1</v>
      </c>
      <c r="AH665" s="126">
        <v>0</v>
      </c>
      <c r="AI665" s="126">
        <v>1</v>
      </c>
    </row>
    <row r="666" spans="3:35">
      <c r="C666" s="126">
        <v>659</v>
      </c>
      <c r="D666" s="126">
        <v>1</v>
      </c>
      <c r="E666" s="126">
        <v>1</v>
      </c>
      <c r="G666" s="126">
        <v>117</v>
      </c>
      <c r="O666" s="126" t="s">
        <v>547</v>
      </c>
      <c r="P666" s="126" t="s">
        <v>2889</v>
      </c>
      <c r="Q666" s="126">
        <v>1</v>
      </c>
      <c r="S666" s="162">
        <v>46213</v>
      </c>
      <c r="T666" s="126">
        <v>276</v>
      </c>
      <c r="U666" s="205">
        <v>-3</v>
      </c>
      <c r="V666" s="205">
        <v>-3</v>
      </c>
      <c r="W666" s="205">
        <v>0.25</v>
      </c>
      <c r="X666" s="205">
        <v>0</v>
      </c>
      <c r="Y666" s="205">
        <v>0</v>
      </c>
      <c r="Z666" s="205">
        <v>0</v>
      </c>
      <c r="AA666" s="205">
        <v>0.25</v>
      </c>
      <c r="AB666" s="205">
        <v>0</v>
      </c>
      <c r="AC666" s="234">
        <v>46256.696261574078</v>
      </c>
      <c r="AE666" s="126">
        <v>0</v>
      </c>
      <c r="AF666" s="126">
        <v>0</v>
      </c>
      <c r="AG666" s="126">
        <v>1</v>
      </c>
      <c r="AH666" s="126">
        <v>0</v>
      </c>
      <c r="AI666" s="126">
        <v>1</v>
      </c>
    </row>
    <row r="667" spans="3:35">
      <c r="C667" s="126">
        <v>660</v>
      </c>
      <c r="D667" s="126">
        <v>1</v>
      </c>
      <c r="E667" s="126">
        <v>1</v>
      </c>
      <c r="G667" s="126">
        <v>117</v>
      </c>
      <c r="O667" s="126" t="s">
        <v>547</v>
      </c>
      <c r="P667" s="126" t="s">
        <v>2889</v>
      </c>
      <c r="Q667" s="126">
        <v>1</v>
      </c>
      <c r="S667" s="162">
        <v>46213</v>
      </c>
      <c r="T667" s="126">
        <v>275</v>
      </c>
      <c r="U667" s="205">
        <v>-10</v>
      </c>
      <c r="V667" s="205">
        <v>-10</v>
      </c>
      <c r="W667" s="205">
        <v>0.2</v>
      </c>
      <c r="X667" s="205">
        <v>0</v>
      </c>
      <c r="Y667" s="205">
        <v>0</v>
      </c>
      <c r="Z667" s="205">
        <v>0</v>
      </c>
      <c r="AA667" s="205">
        <v>0.2</v>
      </c>
      <c r="AB667" s="205">
        <v>0</v>
      </c>
      <c r="AC667" s="234">
        <v>46256.696261574078</v>
      </c>
      <c r="AE667" s="126">
        <v>0</v>
      </c>
      <c r="AF667" s="126">
        <v>0</v>
      </c>
      <c r="AG667" s="126">
        <v>1</v>
      </c>
      <c r="AH667" s="126">
        <v>0</v>
      </c>
      <c r="AI667" s="126">
        <v>1</v>
      </c>
    </row>
    <row r="668" spans="3:35">
      <c r="C668" s="126">
        <v>661</v>
      </c>
      <c r="D668" s="126">
        <v>1</v>
      </c>
      <c r="E668" s="126">
        <v>1</v>
      </c>
      <c r="G668" s="126">
        <v>117</v>
      </c>
      <c r="O668" s="126" t="s">
        <v>547</v>
      </c>
      <c r="P668" s="126" t="s">
        <v>2889</v>
      </c>
      <c r="Q668" s="126">
        <v>1</v>
      </c>
      <c r="S668" s="162">
        <v>46213</v>
      </c>
      <c r="T668" s="126">
        <v>214</v>
      </c>
      <c r="U668" s="205">
        <v>-32</v>
      </c>
      <c r="V668" s="205">
        <v>-32</v>
      </c>
      <c r="W668" s="205">
        <v>0.35</v>
      </c>
      <c r="X668" s="205">
        <v>0</v>
      </c>
      <c r="Y668" s="205">
        <v>0</v>
      </c>
      <c r="Z668" s="205">
        <v>0</v>
      </c>
      <c r="AA668" s="205">
        <v>0.35</v>
      </c>
      <c r="AB668" s="205">
        <v>0</v>
      </c>
      <c r="AC668" s="234">
        <v>46256.696261574078</v>
      </c>
      <c r="AE668" s="126">
        <v>0</v>
      </c>
      <c r="AF668" s="126">
        <v>0</v>
      </c>
      <c r="AG668" s="126">
        <v>1</v>
      </c>
      <c r="AH668" s="126">
        <v>0</v>
      </c>
      <c r="AI668" s="126">
        <v>1</v>
      </c>
    </row>
    <row r="669" spans="3:35">
      <c r="C669" s="126">
        <v>662</v>
      </c>
      <c r="D669" s="126">
        <v>1</v>
      </c>
      <c r="E669" s="126">
        <v>1</v>
      </c>
      <c r="G669" s="126">
        <v>117</v>
      </c>
      <c r="O669" s="126" t="s">
        <v>547</v>
      </c>
      <c r="P669" s="126" t="s">
        <v>2889</v>
      </c>
      <c r="Q669" s="126">
        <v>1</v>
      </c>
      <c r="S669" s="162">
        <v>46213</v>
      </c>
      <c r="T669" s="126">
        <v>206</v>
      </c>
      <c r="U669" s="205">
        <v>-4</v>
      </c>
      <c r="V669" s="205">
        <v>-4</v>
      </c>
      <c r="W669" s="205">
        <v>2.2000000000000002</v>
      </c>
      <c r="X669" s="205">
        <v>0</v>
      </c>
      <c r="Y669" s="205">
        <v>0</v>
      </c>
      <c r="Z669" s="205">
        <v>0</v>
      </c>
      <c r="AA669" s="205">
        <v>2.2000000000000002</v>
      </c>
      <c r="AB669" s="205">
        <v>0</v>
      </c>
      <c r="AC669" s="234">
        <v>46256.696261574078</v>
      </c>
      <c r="AE669" s="126">
        <v>0</v>
      </c>
      <c r="AF669" s="126">
        <v>0</v>
      </c>
      <c r="AG669" s="126">
        <v>1</v>
      </c>
      <c r="AH669" s="126">
        <v>0</v>
      </c>
      <c r="AI669" s="126">
        <v>1</v>
      </c>
    </row>
    <row r="670" spans="3:35">
      <c r="C670" s="126">
        <v>663</v>
      </c>
      <c r="D670" s="126">
        <v>1</v>
      </c>
      <c r="E670" s="126">
        <v>1</v>
      </c>
      <c r="G670" s="126">
        <v>117</v>
      </c>
      <c r="O670" s="126" t="s">
        <v>547</v>
      </c>
      <c r="P670" s="126" t="s">
        <v>2889</v>
      </c>
      <c r="Q670" s="126">
        <v>1</v>
      </c>
      <c r="S670" s="162">
        <v>46213</v>
      </c>
      <c r="T670" s="126">
        <v>212</v>
      </c>
      <c r="U670" s="205">
        <v>-1</v>
      </c>
      <c r="V670" s="205">
        <v>-1</v>
      </c>
      <c r="W670" s="205">
        <v>0.9</v>
      </c>
      <c r="X670" s="205">
        <v>0</v>
      </c>
      <c r="Y670" s="205">
        <v>0</v>
      </c>
      <c r="Z670" s="205">
        <v>0</v>
      </c>
      <c r="AA670" s="205">
        <v>0.9</v>
      </c>
      <c r="AB670" s="205">
        <v>0</v>
      </c>
      <c r="AC670" s="234">
        <v>46256.696261574078</v>
      </c>
      <c r="AE670" s="126">
        <v>0</v>
      </c>
      <c r="AF670" s="126">
        <v>0</v>
      </c>
      <c r="AG670" s="126">
        <v>1</v>
      </c>
      <c r="AH670" s="126">
        <v>0</v>
      </c>
      <c r="AI670" s="126">
        <v>1</v>
      </c>
    </row>
    <row r="671" spans="3:35">
      <c r="C671" s="126">
        <v>664</v>
      </c>
      <c r="D671" s="126">
        <v>1</v>
      </c>
      <c r="E671" s="126">
        <v>1</v>
      </c>
      <c r="G671" s="126">
        <v>117</v>
      </c>
      <c r="O671" s="126" t="s">
        <v>547</v>
      </c>
      <c r="P671" s="126" t="s">
        <v>2889</v>
      </c>
      <c r="Q671" s="126">
        <v>1</v>
      </c>
      <c r="S671" s="162">
        <v>46213</v>
      </c>
      <c r="T671" s="126">
        <v>325</v>
      </c>
      <c r="U671" s="205">
        <v>-1</v>
      </c>
      <c r="V671" s="205">
        <v>-1</v>
      </c>
      <c r="W671" s="205">
        <v>1.5</v>
      </c>
      <c r="X671" s="205">
        <v>0</v>
      </c>
      <c r="Y671" s="205">
        <v>0</v>
      </c>
      <c r="Z671" s="205">
        <v>0</v>
      </c>
      <c r="AA671" s="205">
        <v>1.5</v>
      </c>
      <c r="AB671" s="205">
        <v>0</v>
      </c>
      <c r="AC671" s="234">
        <v>46256.696261574078</v>
      </c>
      <c r="AE671" s="126">
        <v>0</v>
      </c>
      <c r="AF671" s="126">
        <v>0</v>
      </c>
      <c r="AG671" s="126">
        <v>1</v>
      </c>
      <c r="AH671" s="126">
        <v>0</v>
      </c>
      <c r="AI671" s="126">
        <v>1</v>
      </c>
    </row>
    <row r="672" spans="3:35">
      <c r="C672" s="126">
        <v>665</v>
      </c>
      <c r="D672" s="126">
        <v>1</v>
      </c>
      <c r="E672" s="126">
        <v>1</v>
      </c>
      <c r="G672" s="126">
        <v>117</v>
      </c>
      <c r="O672" s="126" t="s">
        <v>547</v>
      </c>
      <c r="P672" s="126" t="s">
        <v>2889</v>
      </c>
      <c r="Q672" s="126">
        <v>1</v>
      </c>
      <c r="S672" s="162">
        <v>46213</v>
      </c>
      <c r="T672" s="126">
        <v>336</v>
      </c>
      <c r="U672" s="205">
        <v>-1</v>
      </c>
      <c r="V672" s="205">
        <v>-1</v>
      </c>
      <c r="W672" s="205">
        <v>0.8</v>
      </c>
      <c r="X672" s="205">
        <v>0</v>
      </c>
      <c r="Y672" s="205">
        <v>0</v>
      </c>
      <c r="Z672" s="205">
        <v>0</v>
      </c>
      <c r="AA672" s="205">
        <v>0.8</v>
      </c>
      <c r="AB672" s="205">
        <v>0</v>
      </c>
      <c r="AC672" s="234">
        <v>46256.696261574078</v>
      </c>
      <c r="AE672" s="126">
        <v>0</v>
      </c>
      <c r="AF672" s="126">
        <v>0</v>
      </c>
      <c r="AG672" s="126">
        <v>1</v>
      </c>
      <c r="AH672" s="126">
        <v>0</v>
      </c>
      <c r="AI672" s="126">
        <v>1</v>
      </c>
    </row>
    <row r="673" spans="3:35">
      <c r="C673" s="126">
        <v>666</v>
      </c>
      <c r="D673" s="126">
        <v>1</v>
      </c>
      <c r="E673" s="126">
        <v>1</v>
      </c>
      <c r="G673" s="126">
        <v>117</v>
      </c>
      <c r="O673" s="126" t="s">
        <v>547</v>
      </c>
      <c r="P673" s="126" t="s">
        <v>2889</v>
      </c>
      <c r="Q673" s="126">
        <v>1</v>
      </c>
      <c r="S673" s="162">
        <v>46213</v>
      </c>
      <c r="T673" s="126">
        <v>266</v>
      </c>
      <c r="U673" s="205">
        <v>-3</v>
      </c>
      <c r="V673" s="205">
        <v>-3</v>
      </c>
      <c r="W673" s="205">
        <v>0.12</v>
      </c>
      <c r="X673" s="205">
        <v>0</v>
      </c>
      <c r="Y673" s="205">
        <v>0</v>
      </c>
      <c r="Z673" s="205">
        <v>0</v>
      </c>
      <c r="AA673" s="205">
        <v>0.12</v>
      </c>
      <c r="AB673" s="205">
        <v>0</v>
      </c>
      <c r="AC673" s="234">
        <v>46256.696261574078</v>
      </c>
      <c r="AE673" s="126">
        <v>0</v>
      </c>
      <c r="AF673" s="126">
        <v>0</v>
      </c>
      <c r="AG673" s="126">
        <v>1</v>
      </c>
      <c r="AH673" s="126">
        <v>0</v>
      </c>
      <c r="AI673" s="126">
        <v>1</v>
      </c>
    </row>
    <row r="674" spans="3:35">
      <c r="C674" s="126">
        <v>667</v>
      </c>
      <c r="D674" s="126">
        <v>1</v>
      </c>
      <c r="E674" s="126">
        <v>1</v>
      </c>
      <c r="G674" s="126">
        <v>117</v>
      </c>
      <c r="O674" s="126" t="s">
        <v>547</v>
      </c>
      <c r="P674" s="126" t="s">
        <v>2889</v>
      </c>
      <c r="Q674" s="126">
        <v>1</v>
      </c>
      <c r="S674" s="162">
        <v>46213</v>
      </c>
      <c r="T674" s="126">
        <v>272</v>
      </c>
      <c r="U674" s="205">
        <v>-15</v>
      </c>
      <c r="V674" s="205">
        <v>-0.1875</v>
      </c>
      <c r="W674" s="205">
        <v>0.23</v>
      </c>
      <c r="X674" s="205">
        <v>0</v>
      </c>
      <c r="Y674" s="205">
        <v>0</v>
      </c>
      <c r="Z674" s="205">
        <v>0</v>
      </c>
      <c r="AA674" s="205">
        <v>0.23</v>
      </c>
      <c r="AB674" s="205">
        <v>0</v>
      </c>
      <c r="AC674" s="234">
        <v>46256.696261574078</v>
      </c>
      <c r="AE674" s="126">
        <v>0</v>
      </c>
      <c r="AF674" s="126">
        <v>0</v>
      </c>
      <c r="AG674" s="126">
        <v>1</v>
      </c>
      <c r="AH674" s="126">
        <v>0</v>
      </c>
      <c r="AI674" s="126">
        <v>1</v>
      </c>
    </row>
    <row r="675" spans="3:35">
      <c r="C675" s="126">
        <v>668</v>
      </c>
      <c r="D675" s="126">
        <v>1</v>
      </c>
      <c r="E675" s="126">
        <v>1</v>
      </c>
      <c r="G675" s="126">
        <v>118</v>
      </c>
      <c r="O675" s="126" t="s">
        <v>547</v>
      </c>
      <c r="P675" s="126" t="s">
        <v>2934</v>
      </c>
      <c r="Q675" s="126">
        <v>1</v>
      </c>
      <c r="S675" s="162">
        <v>46213</v>
      </c>
      <c r="T675" s="126">
        <v>306</v>
      </c>
      <c r="U675" s="205">
        <v>-8</v>
      </c>
      <c r="V675" s="205">
        <v>-2</v>
      </c>
      <c r="W675" s="205">
        <v>3.5</v>
      </c>
      <c r="X675" s="205">
        <v>0</v>
      </c>
      <c r="Y675" s="205">
        <v>0</v>
      </c>
      <c r="Z675" s="205">
        <v>0</v>
      </c>
      <c r="AA675" s="205">
        <v>3.5</v>
      </c>
      <c r="AB675" s="205">
        <v>0</v>
      </c>
      <c r="AC675" s="234">
        <v>46256.699907407405</v>
      </c>
      <c r="AE675" s="126">
        <v>0</v>
      </c>
      <c r="AF675" s="126">
        <v>0</v>
      </c>
      <c r="AG675" s="126">
        <v>1</v>
      </c>
      <c r="AH675" s="126">
        <v>0</v>
      </c>
      <c r="AI675" s="126">
        <v>1</v>
      </c>
    </row>
    <row r="676" spans="3:35">
      <c r="C676" s="126">
        <v>669</v>
      </c>
      <c r="D676" s="126">
        <v>1</v>
      </c>
      <c r="E676" s="126">
        <v>1</v>
      </c>
      <c r="G676" s="126">
        <v>118</v>
      </c>
      <c r="O676" s="126" t="s">
        <v>547</v>
      </c>
      <c r="P676" s="126" t="s">
        <v>2934</v>
      </c>
      <c r="Q676" s="126">
        <v>1</v>
      </c>
      <c r="S676" s="162">
        <v>46213</v>
      </c>
      <c r="T676" s="126">
        <v>323</v>
      </c>
      <c r="U676" s="205">
        <v>-12</v>
      </c>
      <c r="V676" s="205">
        <v>-2</v>
      </c>
      <c r="W676" s="205">
        <v>8.8000000000000007</v>
      </c>
      <c r="X676" s="205">
        <v>0</v>
      </c>
      <c r="Y676" s="205">
        <v>0</v>
      </c>
      <c r="Z676" s="205">
        <v>0</v>
      </c>
      <c r="AA676" s="205">
        <v>8.8000000000000007</v>
      </c>
      <c r="AB676" s="205">
        <v>0</v>
      </c>
      <c r="AC676" s="234">
        <v>46256.699907407405</v>
      </c>
      <c r="AE676" s="126">
        <v>0</v>
      </c>
      <c r="AF676" s="126">
        <v>0</v>
      </c>
      <c r="AG676" s="126">
        <v>1</v>
      </c>
      <c r="AH676" s="126">
        <v>0</v>
      </c>
      <c r="AI676" s="126">
        <v>1</v>
      </c>
    </row>
    <row r="677" spans="3:35">
      <c r="C677" s="126">
        <v>670</v>
      </c>
      <c r="D677" s="126">
        <v>1</v>
      </c>
      <c r="E677" s="126">
        <v>1</v>
      </c>
      <c r="G677" s="126">
        <v>118</v>
      </c>
      <c r="O677" s="126" t="s">
        <v>547</v>
      </c>
      <c r="P677" s="126" t="s">
        <v>2934</v>
      </c>
      <c r="Q677" s="126">
        <v>1</v>
      </c>
      <c r="S677" s="162">
        <v>46213</v>
      </c>
      <c r="T677" s="126">
        <v>183</v>
      </c>
      <c r="U677" s="205">
        <v>-24</v>
      </c>
      <c r="V677" s="205">
        <v>-2</v>
      </c>
      <c r="W677" s="205">
        <v>4</v>
      </c>
      <c r="X677" s="205">
        <v>0</v>
      </c>
      <c r="Y677" s="205">
        <v>0</v>
      </c>
      <c r="Z677" s="205">
        <v>0</v>
      </c>
      <c r="AA677" s="205">
        <v>4</v>
      </c>
      <c r="AB677" s="205">
        <v>0</v>
      </c>
      <c r="AC677" s="234">
        <v>46256.699907407405</v>
      </c>
      <c r="AE677" s="126">
        <v>0</v>
      </c>
      <c r="AF677" s="126">
        <v>0</v>
      </c>
      <c r="AG677" s="126">
        <v>1</v>
      </c>
      <c r="AH677" s="126">
        <v>0</v>
      </c>
      <c r="AI677" s="126">
        <v>1</v>
      </c>
    </row>
    <row r="678" spans="3:35">
      <c r="C678" s="126">
        <v>671</v>
      </c>
      <c r="D678" s="126">
        <v>1</v>
      </c>
      <c r="E678" s="126">
        <v>1</v>
      </c>
      <c r="G678" s="126">
        <v>119</v>
      </c>
      <c r="O678" s="126" t="s">
        <v>547</v>
      </c>
      <c r="P678" s="126" t="s">
        <v>2947</v>
      </c>
      <c r="Q678" s="126">
        <v>1</v>
      </c>
      <c r="S678" s="162">
        <v>46213</v>
      </c>
      <c r="T678" s="126">
        <v>151</v>
      </c>
      <c r="U678" s="205">
        <v>-1</v>
      </c>
      <c r="V678" s="205">
        <v>-1</v>
      </c>
      <c r="W678" s="205">
        <v>49</v>
      </c>
      <c r="X678" s="205">
        <v>0</v>
      </c>
      <c r="Y678" s="205">
        <v>0</v>
      </c>
      <c r="Z678" s="205">
        <v>0</v>
      </c>
      <c r="AA678" s="205">
        <v>49</v>
      </c>
      <c r="AB678" s="205">
        <v>0</v>
      </c>
      <c r="AC678" s="234">
        <v>46256.714675925927</v>
      </c>
      <c r="AE678" s="126">
        <v>0</v>
      </c>
      <c r="AF678" s="126">
        <v>0</v>
      </c>
      <c r="AG678" s="126">
        <v>1</v>
      </c>
      <c r="AH678" s="126">
        <v>0</v>
      </c>
      <c r="AI678" s="126">
        <v>1</v>
      </c>
    </row>
    <row r="679" spans="3:35">
      <c r="C679" s="126">
        <v>672</v>
      </c>
      <c r="D679" s="126">
        <v>1</v>
      </c>
      <c r="E679" s="126">
        <v>1</v>
      </c>
      <c r="G679" s="126">
        <v>120</v>
      </c>
      <c r="O679" s="126" t="s">
        <v>547</v>
      </c>
      <c r="P679" s="126" t="s">
        <v>2956</v>
      </c>
      <c r="Q679" s="126">
        <v>1</v>
      </c>
      <c r="S679" s="162">
        <v>46214</v>
      </c>
      <c r="T679" s="126">
        <v>288</v>
      </c>
      <c r="U679" s="205">
        <v>-36</v>
      </c>
      <c r="V679" s="205">
        <v>-3</v>
      </c>
      <c r="W679" s="205">
        <v>5</v>
      </c>
      <c r="X679" s="205">
        <v>0</v>
      </c>
      <c r="Y679" s="205">
        <v>0</v>
      </c>
      <c r="Z679" s="205">
        <v>0</v>
      </c>
      <c r="AA679" s="205">
        <v>5</v>
      </c>
      <c r="AB679" s="205">
        <v>0</v>
      </c>
      <c r="AC679" s="234">
        <v>46256.717303240737</v>
      </c>
      <c r="AE679" s="126">
        <v>0</v>
      </c>
      <c r="AF679" s="126">
        <v>0</v>
      </c>
      <c r="AG679" s="126">
        <v>1</v>
      </c>
      <c r="AH679" s="126">
        <v>0</v>
      </c>
      <c r="AI679" s="126">
        <v>1</v>
      </c>
    </row>
    <row r="680" spans="3:35">
      <c r="C680" s="126">
        <v>673</v>
      </c>
      <c r="D680" s="126">
        <v>1</v>
      </c>
      <c r="E680" s="126">
        <v>1</v>
      </c>
      <c r="G680" s="126">
        <v>120</v>
      </c>
      <c r="O680" s="126" t="s">
        <v>547</v>
      </c>
      <c r="P680" s="126" t="s">
        <v>2956</v>
      </c>
      <c r="Q680" s="126">
        <v>1</v>
      </c>
      <c r="S680" s="162">
        <v>46214</v>
      </c>
      <c r="T680" s="126">
        <v>290</v>
      </c>
      <c r="U680" s="205">
        <v>-20</v>
      </c>
      <c r="V680" s="205">
        <v>-5</v>
      </c>
      <c r="W680" s="205">
        <v>6</v>
      </c>
      <c r="X680" s="205">
        <v>0</v>
      </c>
      <c r="Y680" s="205">
        <v>0</v>
      </c>
      <c r="Z680" s="205">
        <v>0</v>
      </c>
      <c r="AA680" s="205">
        <v>6</v>
      </c>
      <c r="AB680" s="205">
        <v>0</v>
      </c>
      <c r="AC680" s="234">
        <v>46256.717303240737</v>
      </c>
      <c r="AE680" s="126">
        <v>0</v>
      </c>
      <c r="AF680" s="126">
        <v>0</v>
      </c>
      <c r="AG680" s="126">
        <v>1</v>
      </c>
      <c r="AH680" s="126">
        <v>0</v>
      </c>
      <c r="AI680" s="126">
        <v>1</v>
      </c>
    </row>
    <row r="681" spans="3:35">
      <c r="C681" s="126">
        <v>674</v>
      </c>
      <c r="D681" s="126">
        <v>1</v>
      </c>
      <c r="E681" s="126">
        <v>1</v>
      </c>
      <c r="G681" s="126">
        <v>121</v>
      </c>
      <c r="O681" s="126" t="s">
        <v>547</v>
      </c>
      <c r="P681" s="126" t="s">
        <v>2967</v>
      </c>
      <c r="Q681" s="126">
        <v>1</v>
      </c>
      <c r="S681" s="162">
        <v>46214</v>
      </c>
      <c r="T681" s="126">
        <v>177</v>
      </c>
      <c r="U681" s="205">
        <v>-250</v>
      </c>
      <c r="V681" s="205">
        <v>-0.25</v>
      </c>
      <c r="W681" s="205">
        <v>4.1500000000000004</v>
      </c>
      <c r="X681" s="205">
        <v>0</v>
      </c>
      <c r="Y681" s="205">
        <v>0</v>
      </c>
      <c r="Z681" s="205">
        <v>0</v>
      </c>
      <c r="AA681" s="205">
        <v>4.1500000000000004</v>
      </c>
      <c r="AB681" s="205">
        <v>0</v>
      </c>
      <c r="AC681" s="234">
        <v>46256.724224537036</v>
      </c>
      <c r="AE681" s="126">
        <v>0</v>
      </c>
      <c r="AF681" s="126">
        <v>0</v>
      </c>
      <c r="AG681" s="126">
        <v>1</v>
      </c>
      <c r="AH681" s="126">
        <v>0</v>
      </c>
      <c r="AI681" s="126">
        <v>1</v>
      </c>
    </row>
    <row r="682" spans="3:35">
      <c r="C682" s="126">
        <v>675</v>
      </c>
      <c r="D682" s="126">
        <v>1</v>
      </c>
      <c r="E682" s="126">
        <v>1</v>
      </c>
      <c r="G682" s="126">
        <v>121</v>
      </c>
      <c r="O682" s="126" t="s">
        <v>547</v>
      </c>
      <c r="P682" s="126" t="s">
        <v>2967</v>
      </c>
      <c r="Q682" s="126">
        <v>1</v>
      </c>
      <c r="S682" s="162">
        <v>46214</v>
      </c>
      <c r="T682" s="126">
        <v>92</v>
      </c>
      <c r="U682" s="205">
        <v>-15</v>
      </c>
      <c r="V682" s="205">
        <v>-15</v>
      </c>
      <c r="W682" s="205">
        <v>0.78</v>
      </c>
      <c r="X682" s="205">
        <v>0</v>
      </c>
      <c r="Y682" s="205">
        <v>0</v>
      </c>
      <c r="Z682" s="205">
        <v>0</v>
      </c>
      <c r="AA682" s="205">
        <v>0.78</v>
      </c>
      <c r="AB682" s="205">
        <v>0</v>
      </c>
      <c r="AC682" s="234">
        <v>46256.724224537036</v>
      </c>
      <c r="AE682" s="126">
        <v>0</v>
      </c>
      <c r="AF682" s="126">
        <v>0</v>
      </c>
      <c r="AG682" s="126">
        <v>1</v>
      </c>
      <c r="AH682" s="126">
        <v>0</v>
      </c>
      <c r="AI682" s="126">
        <v>1</v>
      </c>
    </row>
    <row r="683" spans="3:35">
      <c r="C683" s="126">
        <v>676</v>
      </c>
      <c r="D683" s="126">
        <v>1</v>
      </c>
      <c r="E683" s="126">
        <v>1</v>
      </c>
      <c r="G683" s="126">
        <v>121</v>
      </c>
      <c r="O683" s="126" t="s">
        <v>547</v>
      </c>
      <c r="P683" s="126" t="s">
        <v>2967</v>
      </c>
      <c r="Q683" s="126">
        <v>1</v>
      </c>
      <c r="S683" s="162">
        <v>46214</v>
      </c>
      <c r="T683" s="126">
        <v>250</v>
      </c>
      <c r="U683" s="205">
        <v>-12</v>
      </c>
      <c r="V683" s="205">
        <v>-3</v>
      </c>
      <c r="W683" s="205">
        <v>2.5</v>
      </c>
      <c r="X683" s="205">
        <v>0</v>
      </c>
      <c r="Y683" s="205">
        <v>0</v>
      </c>
      <c r="Z683" s="205">
        <v>0</v>
      </c>
      <c r="AA683" s="205">
        <v>2.5</v>
      </c>
      <c r="AB683" s="205">
        <v>0</v>
      </c>
      <c r="AC683" s="234">
        <v>46256.724224537036</v>
      </c>
      <c r="AE683" s="126">
        <v>0</v>
      </c>
      <c r="AF683" s="126">
        <v>0</v>
      </c>
      <c r="AG683" s="126">
        <v>1</v>
      </c>
      <c r="AH683" s="126">
        <v>0</v>
      </c>
      <c r="AI683" s="126">
        <v>1</v>
      </c>
    </row>
    <row r="684" spans="3:35">
      <c r="C684" s="126">
        <v>677</v>
      </c>
      <c r="D684" s="126">
        <v>1</v>
      </c>
      <c r="E684" s="126">
        <v>1</v>
      </c>
      <c r="G684" s="126">
        <v>121</v>
      </c>
      <c r="O684" s="126" t="s">
        <v>547</v>
      </c>
      <c r="P684" s="126" t="s">
        <v>2967</v>
      </c>
      <c r="Q684" s="126">
        <v>1</v>
      </c>
      <c r="S684" s="162">
        <v>46214</v>
      </c>
      <c r="T684" s="126">
        <v>248</v>
      </c>
      <c r="U684" s="205">
        <v>-1</v>
      </c>
      <c r="V684" s="205">
        <v>-1</v>
      </c>
      <c r="W684" s="205">
        <v>0.2</v>
      </c>
      <c r="X684" s="205">
        <v>0</v>
      </c>
      <c r="Y684" s="205">
        <v>0</v>
      </c>
      <c r="Z684" s="205">
        <v>0</v>
      </c>
      <c r="AA684" s="205">
        <v>0.2</v>
      </c>
      <c r="AB684" s="205">
        <v>0</v>
      </c>
      <c r="AC684" s="234">
        <v>46256.724224537036</v>
      </c>
      <c r="AE684" s="126">
        <v>0</v>
      </c>
      <c r="AF684" s="126">
        <v>0</v>
      </c>
      <c r="AG684" s="126">
        <v>1</v>
      </c>
      <c r="AH684" s="126">
        <v>0</v>
      </c>
      <c r="AI684" s="126">
        <v>1</v>
      </c>
    </row>
    <row r="685" spans="3:35">
      <c r="C685" s="126">
        <v>678</v>
      </c>
      <c r="D685" s="126">
        <v>1</v>
      </c>
      <c r="E685" s="126">
        <v>1</v>
      </c>
      <c r="G685" s="126">
        <v>121</v>
      </c>
      <c r="O685" s="126" t="s">
        <v>547</v>
      </c>
      <c r="P685" s="126" t="s">
        <v>2967</v>
      </c>
      <c r="Q685" s="126">
        <v>1</v>
      </c>
      <c r="S685" s="162">
        <v>46214</v>
      </c>
      <c r="T685" s="126">
        <v>50</v>
      </c>
      <c r="U685" s="205">
        <v>-4</v>
      </c>
      <c r="V685" s="205">
        <v>-4</v>
      </c>
      <c r="W685" s="205">
        <v>0.12</v>
      </c>
      <c r="X685" s="205">
        <v>0</v>
      </c>
      <c r="Y685" s="205">
        <v>0</v>
      </c>
      <c r="Z685" s="205">
        <v>0</v>
      </c>
      <c r="AA685" s="205">
        <v>0.12</v>
      </c>
      <c r="AB685" s="205">
        <v>0</v>
      </c>
      <c r="AC685" s="234">
        <v>46256.724224537036</v>
      </c>
      <c r="AE685" s="126">
        <v>0</v>
      </c>
      <c r="AF685" s="126">
        <v>0</v>
      </c>
      <c r="AG685" s="126">
        <v>1</v>
      </c>
      <c r="AH685" s="126">
        <v>0</v>
      </c>
      <c r="AI685" s="126">
        <v>1</v>
      </c>
    </row>
    <row r="686" spans="3:35">
      <c r="C686" s="126">
        <v>679</v>
      </c>
      <c r="D686" s="126">
        <v>1</v>
      </c>
      <c r="E686" s="126">
        <v>1</v>
      </c>
      <c r="G686" s="126">
        <v>121</v>
      </c>
      <c r="O686" s="126" t="s">
        <v>547</v>
      </c>
      <c r="P686" s="126" t="s">
        <v>2967</v>
      </c>
      <c r="Q686" s="126">
        <v>1</v>
      </c>
      <c r="S686" s="162">
        <v>46214</v>
      </c>
      <c r="T686" s="126">
        <v>254</v>
      </c>
      <c r="U686" s="205">
        <v>-1</v>
      </c>
      <c r="V686" s="205">
        <v>-1</v>
      </c>
      <c r="W686" s="205">
        <v>0.75</v>
      </c>
      <c r="X686" s="205">
        <v>0</v>
      </c>
      <c r="Y686" s="205">
        <v>0</v>
      </c>
      <c r="Z686" s="205">
        <v>0</v>
      </c>
      <c r="AA686" s="205">
        <v>0.75</v>
      </c>
      <c r="AB686" s="205">
        <v>0</v>
      </c>
      <c r="AC686" s="234">
        <v>46256.724224537036</v>
      </c>
      <c r="AE686" s="126">
        <v>0</v>
      </c>
      <c r="AF686" s="126">
        <v>0</v>
      </c>
      <c r="AG686" s="126">
        <v>1</v>
      </c>
      <c r="AH686" s="126">
        <v>0</v>
      </c>
      <c r="AI686" s="126">
        <v>1</v>
      </c>
    </row>
    <row r="687" spans="3:35">
      <c r="C687" s="126">
        <v>680</v>
      </c>
      <c r="D687" s="126">
        <v>1</v>
      </c>
      <c r="E687" s="126">
        <v>1</v>
      </c>
      <c r="G687" s="126">
        <v>122</v>
      </c>
      <c r="O687" s="126" t="s">
        <v>547</v>
      </c>
      <c r="P687" s="126" t="s">
        <v>2994</v>
      </c>
      <c r="Q687" s="126">
        <v>1</v>
      </c>
      <c r="S687" s="162">
        <v>46214</v>
      </c>
      <c r="T687" s="126">
        <v>293</v>
      </c>
      <c r="U687" s="205">
        <v>-70</v>
      </c>
      <c r="V687" s="205">
        <v>-2</v>
      </c>
      <c r="W687" s="205">
        <v>12</v>
      </c>
      <c r="X687" s="205">
        <v>0</v>
      </c>
      <c r="Y687" s="205">
        <v>0</v>
      </c>
      <c r="Z687" s="205">
        <v>0</v>
      </c>
      <c r="AA687" s="205">
        <v>12</v>
      </c>
      <c r="AB687" s="205">
        <v>0</v>
      </c>
      <c r="AC687" s="234">
        <v>46256.86378472222</v>
      </c>
      <c r="AE687" s="126">
        <v>0</v>
      </c>
      <c r="AF687" s="126">
        <v>0</v>
      </c>
      <c r="AG687" s="126">
        <v>1</v>
      </c>
      <c r="AH687" s="126">
        <v>0</v>
      </c>
      <c r="AI687" s="126">
        <v>1</v>
      </c>
    </row>
    <row r="688" spans="3:35">
      <c r="C688" s="126">
        <v>681</v>
      </c>
      <c r="D688" s="126">
        <v>1</v>
      </c>
      <c r="E688" s="126">
        <v>1</v>
      </c>
      <c r="G688" s="126">
        <v>122</v>
      </c>
      <c r="O688" s="126" t="s">
        <v>547</v>
      </c>
      <c r="P688" s="126" t="s">
        <v>2994</v>
      </c>
      <c r="Q688" s="126">
        <v>1</v>
      </c>
      <c r="S688" s="162">
        <v>46214</v>
      </c>
      <c r="T688" s="126">
        <v>337</v>
      </c>
      <c r="U688" s="205">
        <v>-5</v>
      </c>
      <c r="V688" s="205">
        <v>-1.1111111111111112E-2</v>
      </c>
      <c r="W688" s="205">
        <v>0.05</v>
      </c>
      <c r="X688" s="205">
        <v>0</v>
      </c>
      <c r="Y688" s="205">
        <v>0</v>
      </c>
      <c r="Z688" s="205">
        <v>0</v>
      </c>
      <c r="AA688" s="205">
        <v>0.05</v>
      </c>
      <c r="AB688" s="205">
        <v>0</v>
      </c>
      <c r="AC688" s="234">
        <v>46256.86378472222</v>
      </c>
      <c r="AE688" s="126">
        <v>0</v>
      </c>
      <c r="AF688" s="126">
        <v>0</v>
      </c>
      <c r="AG688" s="126">
        <v>1</v>
      </c>
      <c r="AH688" s="126">
        <v>0</v>
      </c>
      <c r="AI688" s="126">
        <v>1</v>
      </c>
    </row>
    <row r="689" spans="3:35">
      <c r="C689" s="126">
        <v>682</v>
      </c>
      <c r="D689" s="126">
        <v>1</v>
      </c>
      <c r="E689" s="126">
        <v>1</v>
      </c>
      <c r="G689" s="126">
        <v>123</v>
      </c>
      <c r="O689" s="126" t="s">
        <v>547</v>
      </c>
      <c r="P689" s="126" t="s">
        <v>3001</v>
      </c>
      <c r="Q689" s="126">
        <v>1</v>
      </c>
      <c r="S689" s="162">
        <v>46215</v>
      </c>
      <c r="T689" s="126">
        <v>13</v>
      </c>
      <c r="U689" s="205">
        <v>-8</v>
      </c>
      <c r="V689" s="205">
        <v>-2</v>
      </c>
      <c r="W689" s="205">
        <v>5.3</v>
      </c>
      <c r="X689" s="205">
        <v>0</v>
      </c>
      <c r="Y689" s="205">
        <v>0</v>
      </c>
      <c r="Z689" s="205">
        <v>0</v>
      </c>
      <c r="AA689" s="205">
        <v>5.3</v>
      </c>
      <c r="AB689" s="205">
        <v>0</v>
      </c>
      <c r="AC689" s="234">
        <v>46256.873796296299</v>
      </c>
      <c r="AE689" s="126">
        <v>0</v>
      </c>
      <c r="AF689" s="126">
        <v>0</v>
      </c>
      <c r="AG689" s="126">
        <v>1</v>
      </c>
      <c r="AH689" s="126">
        <v>0</v>
      </c>
      <c r="AI689" s="126">
        <v>1</v>
      </c>
    </row>
    <row r="690" spans="3:35">
      <c r="C690" s="126">
        <v>683</v>
      </c>
      <c r="D690" s="126">
        <v>1</v>
      </c>
      <c r="E690" s="126">
        <v>1</v>
      </c>
      <c r="G690" s="126">
        <v>123</v>
      </c>
      <c r="O690" s="126" t="s">
        <v>547</v>
      </c>
      <c r="P690" s="126" t="s">
        <v>3001</v>
      </c>
      <c r="Q690" s="126">
        <v>1</v>
      </c>
      <c r="S690" s="162">
        <v>46215</v>
      </c>
      <c r="T690" s="126">
        <v>10</v>
      </c>
      <c r="U690" s="205">
        <v>-4</v>
      </c>
      <c r="V690" s="205">
        <v>-1</v>
      </c>
      <c r="W690" s="205">
        <v>14.85</v>
      </c>
      <c r="X690" s="205">
        <v>0</v>
      </c>
      <c r="Y690" s="205">
        <v>0</v>
      </c>
      <c r="Z690" s="205">
        <v>0</v>
      </c>
      <c r="AA690" s="205">
        <v>14.85</v>
      </c>
      <c r="AB690" s="205">
        <v>0</v>
      </c>
      <c r="AC690" s="234">
        <v>46256.873796296299</v>
      </c>
      <c r="AE690" s="126">
        <v>0</v>
      </c>
      <c r="AF690" s="126">
        <v>0</v>
      </c>
      <c r="AG690" s="126">
        <v>1</v>
      </c>
      <c r="AH690" s="126">
        <v>0</v>
      </c>
      <c r="AI690" s="126">
        <v>1</v>
      </c>
    </row>
    <row r="691" spans="3:35">
      <c r="C691" s="126">
        <v>684</v>
      </c>
      <c r="D691" s="126">
        <v>1</v>
      </c>
      <c r="E691" s="126">
        <v>1</v>
      </c>
      <c r="G691" s="126">
        <v>123</v>
      </c>
      <c r="O691" s="126" t="s">
        <v>547</v>
      </c>
      <c r="P691" s="126" t="s">
        <v>3001</v>
      </c>
      <c r="Q691" s="126">
        <v>1</v>
      </c>
      <c r="S691" s="162">
        <v>46215</v>
      </c>
      <c r="T691" s="126">
        <v>37</v>
      </c>
      <c r="U691" s="205">
        <v>-1</v>
      </c>
      <c r="V691" s="205">
        <v>-1</v>
      </c>
      <c r="W691" s="205">
        <v>0.66</v>
      </c>
      <c r="X691" s="205">
        <v>0</v>
      </c>
      <c r="Y691" s="205">
        <v>0</v>
      </c>
      <c r="Z691" s="205">
        <v>0</v>
      </c>
      <c r="AA691" s="205">
        <v>0.66</v>
      </c>
      <c r="AB691" s="205">
        <v>0</v>
      </c>
      <c r="AC691" s="234">
        <v>46256.873796296299</v>
      </c>
      <c r="AE691" s="126">
        <v>0</v>
      </c>
      <c r="AF691" s="126">
        <v>0</v>
      </c>
      <c r="AG691" s="126">
        <v>1</v>
      </c>
      <c r="AH691" s="126">
        <v>0</v>
      </c>
      <c r="AI691" s="126">
        <v>1</v>
      </c>
    </row>
    <row r="692" spans="3:35">
      <c r="C692" s="126">
        <v>685</v>
      </c>
      <c r="D692" s="126">
        <v>1</v>
      </c>
      <c r="E692" s="126">
        <v>1</v>
      </c>
      <c r="G692" s="126">
        <v>123</v>
      </c>
      <c r="O692" s="126" t="s">
        <v>547</v>
      </c>
      <c r="P692" s="126" t="s">
        <v>3001</v>
      </c>
      <c r="Q692" s="126">
        <v>1</v>
      </c>
      <c r="S692" s="162">
        <v>46215</v>
      </c>
      <c r="T692" s="126">
        <v>34</v>
      </c>
      <c r="U692" s="205">
        <v>-3</v>
      </c>
      <c r="V692" s="205">
        <v>-3</v>
      </c>
      <c r="W692" s="205">
        <v>0.5</v>
      </c>
      <c r="X692" s="205">
        <v>0</v>
      </c>
      <c r="Y692" s="205">
        <v>0</v>
      </c>
      <c r="Z692" s="205">
        <v>0</v>
      </c>
      <c r="AA692" s="205">
        <v>0.5</v>
      </c>
      <c r="AB692" s="205">
        <v>0</v>
      </c>
      <c r="AC692" s="234">
        <v>46256.873796296299</v>
      </c>
      <c r="AE692" s="126">
        <v>0</v>
      </c>
      <c r="AF692" s="126">
        <v>0</v>
      </c>
      <c r="AG692" s="126">
        <v>1</v>
      </c>
      <c r="AH692" s="126">
        <v>0</v>
      </c>
      <c r="AI692" s="126">
        <v>1</v>
      </c>
    </row>
    <row r="693" spans="3:35">
      <c r="C693" s="126">
        <v>686</v>
      </c>
      <c r="D693" s="126">
        <v>1</v>
      </c>
      <c r="E693" s="126">
        <v>1</v>
      </c>
      <c r="G693" s="126">
        <v>123</v>
      </c>
      <c r="O693" s="126" t="s">
        <v>547</v>
      </c>
      <c r="P693" s="126" t="s">
        <v>3001</v>
      </c>
      <c r="Q693" s="126">
        <v>1</v>
      </c>
      <c r="S693" s="162">
        <v>46215</v>
      </c>
      <c r="T693" s="126">
        <v>26</v>
      </c>
      <c r="U693" s="205">
        <v>-4</v>
      </c>
      <c r="V693" s="205">
        <v>-4</v>
      </c>
      <c r="W693" s="205">
        <v>3.01</v>
      </c>
      <c r="X693" s="205">
        <v>0</v>
      </c>
      <c r="Y693" s="205">
        <v>0</v>
      </c>
      <c r="Z693" s="205">
        <v>0</v>
      </c>
      <c r="AA693" s="205">
        <v>3.01</v>
      </c>
      <c r="AB693" s="205">
        <v>0</v>
      </c>
      <c r="AC693" s="234">
        <v>46256.873796296299</v>
      </c>
      <c r="AE693" s="126">
        <v>0</v>
      </c>
      <c r="AF693" s="126">
        <v>0</v>
      </c>
      <c r="AG693" s="126">
        <v>1</v>
      </c>
      <c r="AH693" s="126">
        <v>0</v>
      </c>
      <c r="AI693" s="126">
        <v>1</v>
      </c>
    </row>
    <row r="694" spans="3:35">
      <c r="C694" s="126">
        <v>687</v>
      </c>
      <c r="D694" s="126">
        <v>1</v>
      </c>
      <c r="E694" s="126">
        <v>1</v>
      </c>
      <c r="G694" s="126">
        <v>123</v>
      </c>
      <c r="O694" s="126" t="s">
        <v>547</v>
      </c>
      <c r="P694" s="126" t="s">
        <v>3001</v>
      </c>
      <c r="Q694" s="126">
        <v>1</v>
      </c>
      <c r="S694" s="162">
        <v>46215</v>
      </c>
      <c r="T694" s="126">
        <v>317</v>
      </c>
      <c r="U694" s="205">
        <v>-3</v>
      </c>
      <c r="V694" s="205">
        <v>-3</v>
      </c>
      <c r="W694" s="205">
        <v>1.2</v>
      </c>
      <c r="X694" s="205">
        <v>0</v>
      </c>
      <c r="Y694" s="205">
        <v>0</v>
      </c>
      <c r="Z694" s="205">
        <v>0</v>
      </c>
      <c r="AA694" s="205">
        <v>1.2</v>
      </c>
      <c r="AB694" s="205">
        <v>0</v>
      </c>
      <c r="AC694" s="234">
        <v>46256.873796296299</v>
      </c>
      <c r="AE694" s="126">
        <v>0</v>
      </c>
      <c r="AF694" s="126">
        <v>0</v>
      </c>
      <c r="AG694" s="126">
        <v>1</v>
      </c>
      <c r="AH694" s="126">
        <v>0</v>
      </c>
      <c r="AI694" s="126">
        <v>1</v>
      </c>
    </row>
    <row r="695" spans="3:35">
      <c r="C695" s="126">
        <v>688</v>
      </c>
      <c r="D695" s="126">
        <v>1</v>
      </c>
      <c r="E695" s="126">
        <v>1</v>
      </c>
      <c r="G695" s="126">
        <v>123</v>
      </c>
      <c r="O695" s="126" t="s">
        <v>547</v>
      </c>
      <c r="P695" s="126" t="s">
        <v>3001</v>
      </c>
      <c r="Q695" s="126">
        <v>1</v>
      </c>
      <c r="S695" s="162">
        <v>46215</v>
      </c>
      <c r="T695" s="126">
        <v>225</v>
      </c>
      <c r="U695" s="205">
        <v>-2</v>
      </c>
      <c r="V695" s="205">
        <v>-0.2</v>
      </c>
      <c r="W695" s="205">
        <v>0.35</v>
      </c>
      <c r="X695" s="205">
        <v>0</v>
      </c>
      <c r="Y695" s="205">
        <v>0</v>
      </c>
      <c r="Z695" s="205">
        <v>0</v>
      </c>
      <c r="AA695" s="205">
        <v>0.35</v>
      </c>
      <c r="AB695" s="205">
        <v>0</v>
      </c>
      <c r="AC695" s="234">
        <v>46256.873796296299</v>
      </c>
      <c r="AE695" s="126">
        <v>0</v>
      </c>
      <c r="AF695" s="126">
        <v>0</v>
      </c>
      <c r="AG695" s="126">
        <v>1</v>
      </c>
      <c r="AH695" s="126">
        <v>0</v>
      </c>
      <c r="AI695" s="126">
        <v>1</v>
      </c>
    </row>
    <row r="696" spans="3:35">
      <c r="C696" s="126">
        <v>689</v>
      </c>
      <c r="D696" s="126">
        <v>1</v>
      </c>
      <c r="E696" s="126">
        <v>1</v>
      </c>
      <c r="G696" s="126">
        <v>123</v>
      </c>
      <c r="O696" s="126" t="s">
        <v>547</v>
      </c>
      <c r="P696" s="126" t="s">
        <v>3001</v>
      </c>
      <c r="Q696" s="126">
        <v>1</v>
      </c>
      <c r="S696" s="162">
        <v>46215</v>
      </c>
      <c r="T696" s="126">
        <v>243</v>
      </c>
      <c r="U696" s="205">
        <v>-1</v>
      </c>
      <c r="V696" s="205">
        <v>-1</v>
      </c>
      <c r="W696" s="205">
        <v>2.5</v>
      </c>
      <c r="X696" s="205">
        <v>0</v>
      </c>
      <c r="Y696" s="205">
        <v>0</v>
      </c>
      <c r="Z696" s="205">
        <v>0</v>
      </c>
      <c r="AA696" s="205">
        <v>2.5</v>
      </c>
      <c r="AB696" s="205">
        <v>0</v>
      </c>
      <c r="AC696" s="234">
        <v>46256.873796296299</v>
      </c>
      <c r="AE696" s="126">
        <v>0</v>
      </c>
      <c r="AF696" s="126">
        <v>0</v>
      </c>
      <c r="AG696" s="126">
        <v>1</v>
      </c>
      <c r="AH696" s="126">
        <v>0</v>
      </c>
      <c r="AI696" s="126">
        <v>1</v>
      </c>
    </row>
    <row r="697" spans="3:35">
      <c r="C697" s="126">
        <v>690</v>
      </c>
      <c r="D697" s="126">
        <v>1</v>
      </c>
      <c r="E697" s="126">
        <v>1</v>
      </c>
      <c r="G697" s="126">
        <v>123</v>
      </c>
      <c r="O697" s="126" t="s">
        <v>547</v>
      </c>
      <c r="P697" s="126" t="s">
        <v>3001</v>
      </c>
      <c r="Q697" s="126">
        <v>1</v>
      </c>
      <c r="S697" s="162">
        <v>46215</v>
      </c>
      <c r="T697" s="126">
        <v>13</v>
      </c>
      <c r="U697" s="205">
        <v>-4</v>
      </c>
      <c r="V697" s="205">
        <v>-1</v>
      </c>
      <c r="W697" s="205">
        <v>5.3</v>
      </c>
      <c r="X697" s="205">
        <v>0</v>
      </c>
      <c r="Y697" s="205">
        <v>0</v>
      </c>
      <c r="Z697" s="205">
        <v>0</v>
      </c>
      <c r="AA697" s="205">
        <v>5.3</v>
      </c>
      <c r="AB697" s="205">
        <v>0</v>
      </c>
      <c r="AC697" s="234">
        <v>46256.873796296299</v>
      </c>
      <c r="AE697" s="126">
        <v>0</v>
      </c>
      <c r="AF697" s="126">
        <v>0</v>
      </c>
      <c r="AG697" s="126">
        <v>1</v>
      </c>
      <c r="AH697" s="126">
        <v>0</v>
      </c>
      <c r="AI697" s="126">
        <v>1</v>
      </c>
    </row>
    <row r="698" spans="3:35">
      <c r="C698" s="126">
        <v>691</v>
      </c>
      <c r="D698" s="126">
        <v>1</v>
      </c>
      <c r="E698" s="126">
        <v>1</v>
      </c>
      <c r="G698" s="126">
        <v>123</v>
      </c>
      <c r="O698" s="126" t="s">
        <v>547</v>
      </c>
      <c r="P698" s="126" t="s">
        <v>3001</v>
      </c>
      <c r="Q698" s="126">
        <v>1</v>
      </c>
      <c r="S698" s="162">
        <v>46215</v>
      </c>
      <c r="T698" s="126">
        <v>268</v>
      </c>
      <c r="U698" s="205">
        <v>-2</v>
      </c>
      <c r="V698" s="205">
        <v>-2</v>
      </c>
      <c r="W698" s="205">
        <v>1</v>
      </c>
      <c r="X698" s="205">
        <v>0</v>
      </c>
      <c r="Y698" s="205">
        <v>0</v>
      </c>
      <c r="Z698" s="205">
        <v>0</v>
      </c>
      <c r="AA698" s="205">
        <v>1</v>
      </c>
      <c r="AB698" s="205">
        <v>0</v>
      </c>
      <c r="AC698" s="234">
        <v>46256.873796296299</v>
      </c>
      <c r="AE698" s="126">
        <v>0</v>
      </c>
      <c r="AF698" s="126">
        <v>0</v>
      </c>
      <c r="AG698" s="126">
        <v>1</v>
      </c>
      <c r="AH698" s="126">
        <v>0</v>
      </c>
      <c r="AI698" s="126">
        <v>1</v>
      </c>
    </row>
    <row r="699" spans="3:35">
      <c r="C699" s="126">
        <v>692</v>
      </c>
      <c r="D699" s="126">
        <v>1</v>
      </c>
      <c r="E699" s="126">
        <v>1</v>
      </c>
      <c r="G699" s="126">
        <v>123</v>
      </c>
      <c r="O699" s="126" t="s">
        <v>547</v>
      </c>
      <c r="P699" s="126" t="s">
        <v>3001</v>
      </c>
      <c r="Q699" s="126">
        <v>1</v>
      </c>
      <c r="S699" s="162">
        <v>46215</v>
      </c>
      <c r="T699" s="126">
        <v>319</v>
      </c>
      <c r="U699" s="205">
        <v>-2</v>
      </c>
      <c r="V699" s="205">
        <v>-2</v>
      </c>
      <c r="W699" s="205">
        <v>0.38</v>
      </c>
      <c r="X699" s="205">
        <v>0</v>
      </c>
      <c r="Y699" s="205">
        <v>0</v>
      </c>
      <c r="Z699" s="205">
        <v>0</v>
      </c>
      <c r="AA699" s="205">
        <v>0.38</v>
      </c>
      <c r="AB699" s="205">
        <v>0</v>
      </c>
      <c r="AC699" s="234">
        <v>46256.873796296299</v>
      </c>
      <c r="AE699" s="126">
        <v>0</v>
      </c>
      <c r="AF699" s="126">
        <v>0</v>
      </c>
      <c r="AG699" s="126">
        <v>1</v>
      </c>
      <c r="AH699" s="126">
        <v>0</v>
      </c>
      <c r="AI699" s="126">
        <v>1</v>
      </c>
    </row>
    <row r="700" spans="3:35">
      <c r="C700" s="126">
        <v>693</v>
      </c>
      <c r="D700" s="126">
        <v>1</v>
      </c>
      <c r="E700" s="126">
        <v>1</v>
      </c>
      <c r="G700" s="126">
        <v>124</v>
      </c>
      <c r="O700" s="126" t="s">
        <v>547</v>
      </c>
      <c r="P700" s="126" t="s">
        <v>3041</v>
      </c>
      <c r="Q700" s="126">
        <v>1</v>
      </c>
      <c r="S700" s="162">
        <v>46215</v>
      </c>
      <c r="T700" s="126">
        <v>293</v>
      </c>
      <c r="U700" s="205">
        <v>-105</v>
      </c>
      <c r="V700" s="205">
        <v>-3</v>
      </c>
      <c r="W700" s="205">
        <v>12</v>
      </c>
      <c r="X700" s="205">
        <v>0</v>
      </c>
      <c r="Y700" s="205">
        <v>0</v>
      </c>
      <c r="Z700" s="205">
        <v>0</v>
      </c>
      <c r="AA700" s="205">
        <v>12</v>
      </c>
      <c r="AB700" s="205">
        <v>0</v>
      </c>
      <c r="AC700" s="234">
        <v>46256.880694444444</v>
      </c>
      <c r="AE700" s="126">
        <v>0</v>
      </c>
      <c r="AF700" s="126">
        <v>0</v>
      </c>
      <c r="AG700" s="126">
        <v>1</v>
      </c>
      <c r="AH700" s="126">
        <v>0</v>
      </c>
      <c r="AI700" s="126">
        <v>1</v>
      </c>
    </row>
    <row r="701" spans="3:35">
      <c r="C701" s="126">
        <v>694</v>
      </c>
      <c r="D701" s="126">
        <v>1</v>
      </c>
      <c r="E701" s="126">
        <v>1</v>
      </c>
      <c r="G701" s="126">
        <v>125</v>
      </c>
      <c r="O701" s="126" t="s">
        <v>547</v>
      </c>
      <c r="P701" s="126" t="s">
        <v>3046</v>
      </c>
      <c r="Q701" s="126">
        <v>1</v>
      </c>
      <c r="S701" s="162">
        <v>46215</v>
      </c>
      <c r="T701" s="126">
        <v>293</v>
      </c>
      <c r="U701" s="205">
        <v>-70</v>
      </c>
      <c r="V701" s="205">
        <v>-2</v>
      </c>
      <c r="W701" s="205">
        <v>12</v>
      </c>
      <c r="X701" s="205">
        <v>0</v>
      </c>
      <c r="Y701" s="205">
        <v>0</v>
      </c>
      <c r="Z701" s="205">
        <v>0</v>
      </c>
      <c r="AA701" s="205">
        <v>12</v>
      </c>
      <c r="AB701" s="205">
        <v>0</v>
      </c>
      <c r="AC701" s="234">
        <v>46256.887245370373</v>
      </c>
      <c r="AE701" s="126">
        <v>0</v>
      </c>
      <c r="AF701" s="126">
        <v>0</v>
      </c>
      <c r="AG701" s="126">
        <v>1</v>
      </c>
      <c r="AH701" s="126">
        <v>0</v>
      </c>
      <c r="AI701" s="126">
        <v>1</v>
      </c>
    </row>
    <row r="702" spans="3:35">
      <c r="C702" s="126">
        <v>695</v>
      </c>
      <c r="D702" s="126">
        <v>1</v>
      </c>
      <c r="E702" s="126">
        <v>1</v>
      </c>
      <c r="G702" s="126">
        <v>125</v>
      </c>
      <c r="O702" s="126" t="s">
        <v>547</v>
      </c>
      <c r="P702" s="126" t="s">
        <v>3046</v>
      </c>
      <c r="Q702" s="126">
        <v>1</v>
      </c>
      <c r="S702" s="162">
        <v>46215</v>
      </c>
      <c r="T702" s="126">
        <v>305</v>
      </c>
      <c r="U702" s="205">
        <v>-500</v>
      </c>
      <c r="V702" s="205">
        <v>-5</v>
      </c>
      <c r="W702" s="205">
        <v>4.25</v>
      </c>
      <c r="X702" s="205">
        <v>0</v>
      </c>
      <c r="Y702" s="205">
        <v>0</v>
      </c>
      <c r="Z702" s="205">
        <v>0</v>
      </c>
      <c r="AA702" s="205">
        <v>4.25</v>
      </c>
      <c r="AB702" s="205">
        <v>0</v>
      </c>
      <c r="AC702" s="234">
        <v>46256.887245370373</v>
      </c>
      <c r="AE702" s="126">
        <v>0</v>
      </c>
      <c r="AF702" s="126">
        <v>0</v>
      </c>
      <c r="AG702" s="126">
        <v>1</v>
      </c>
      <c r="AH702" s="126">
        <v>0</v>
      </c>
      <c r="AI702" s="126">
        <v>1</v>
      </c>
    </row>
    <row r="703" spans="3:35">
      <c r="C703" s="126">
        <v>696</v>
      </c>
      <c r="D703" s="126">
        <v>1</v>
      </c>
      <c r="E703" s="126">
        <v>1</v>
      </c>
      <c r="G703" s="126">
        <v>125</v>
      </c>
      <c r="O703" s="126" t="s">
        <v>547</v>
      </c>
      <c r="P703" s="126" t="s">
        <v>3046</v>
      </c>
      <c r="Q703" s="126">
        <v>1</v>
      </c>
      <c r="S703" s="162">
        <v>46215</v>
      </c>
      <c r="T703" s="126">
        <v>177</v>
      </c>
      <c r="U703" s="205">
        <v>-250</v>
      </c>
      <c r="V703" s="205">
        <v>-0.25</v>
      </c>
      <c r="W703" s="205">
        <v>4.1500000000000004</v>
      </c>
      <c r="X703" s="205">
        <v>0</v>
      </c>
      <c r="Y703" s="205">
        <v>0</v>
      </c>
      <c r="Z703" s="205">
        <v>0</v>
      </c>
      <c r="AA703" s="205">
        <v>4.1500000000000004</v>
      </c>
      <c r="AB703" s="205">
        <v>0</v>
      </c>
      <c r="AC703" s="234">
        <v>46256.887245370373</v>
      </c>
      <c r="AE703" s="126">
        <v>0</v>
      </c>
      <c r="AF703" s="126">
        <v>0</v>
      </c>
      <c r="AG703" s="126">
        <v>1</v>
      </c>
      <c r="AH703" s="126">
        <v>0</v>
      </c>
      <c r="AI703" s="126">
        <v>1</v>
      </c>
    </row>
    <row r="704" spans="3:35">
      <c r="C704" s="126">
        <v>697</v>
      </c>
      <c r="D704" s="126">
        <v>1</v>
      </c>
      <c r="E704" s="126">
        <v>1</v>
      </c>
      <c r="G704" s="126">
        <v>126</v>
      </c>
      <c r="O704" s="126" t="s">
        <v>547</v>
      </c>
      <c r="P704" s="126" t="s">
        <v>3058</v>
      </c>
      <c r="Q704" s="126">
        <v>1</v>
      </c>
      <c r="S704" s="162">
        <v>46216</v>
      </c>
      <c r="T704" s="126">
        <v>293</v>
      </c>
      <c r="U704" s="205">
        <v>-70</v>
      </c>
      <c r="V704" s="205">
        <v>-2</v>
      </c>
      <c r="W704" s="205">
        <v>12</v>
      </c>
      <c r="X704" s="205">
        <v>0</v>
      </c>
      <c r="Y704" s="205">
        <v>0</v>
      </c>
      <c r="Z704" s="205">
        <v>0</v>
      </c>
      <c r="AA704" s="205">
        <v>12</v>
      </c>
      <c r="AB704" s="205">
        <v>0</v>
      </c>
      <c r="AC704" s="234">
        <v>46256.891053240739</v>
      </c>
      <c r="AE704" s="126">
        <v>0</v>
      </c>
      <c r="AF704" s="126">
        <v>0</v>
      </c>
      <c r="AG704" s="126">
        <v>1</v>
      </c>
      <c r="AH704" s="126">
        <v>0</v>
      </c>
      <c r="AI704" s="126">
        <v>1</v>
      </c>
    </row>
    <row r="705" spans="3:35">
      <c r="C705" s="126">
        <v>698</v>
      </c>
      <c r="D705" s="126">
        <v>1</v>
      </c>
      <c r="E705" s="126">
        <v>1</v>
      </c>
      <c r="G705" s="126">
        <v>126</v>
      </c>
      <c r="O705" s="126" t="s">
        <v>547</v>
      </c>
      <c r="P705" s="126" t="s">
        <v>3058</v>
      </c>
      <c r="Q705" s="126">
        <v>1</v>
      </c>
      <c r="S705" s="162">
        <v>46216</v>
      </c>
      <c r="T705" s="126">
        <v>176</v>
      </c>
      <c r="U705" s="205">
        <v>-250</v>
      </c>
      <c r="V705" s="205">
        <v>-0.25</v>
      </c>
      <c r="W705" s="205">
        <v>4.25</v>
      </c>
      <c r="X705" s="205">
        <v>0</v>
      </c>
      <c r="Y705" s="205">
        <v>0</v>
      </c>
      <c r="Z705" s="205">
        <v>0</v>
      </c>
      <c r="AA705" s="205">
        <v>4.25</v>
      </c>
      <c r="AB705" s="205">
        <v>0</v>
      </c>
      <c r="AC705" s="234">
        <v>46256.891053240739</v>
      </c>
      <c r="AE705" s="126">
        <v>0</v>
      </c>
      <c r="AF705" s="126">
        <v>0</v>
      </c>
      <c r="AG705" s="126">
        <v>1</v>
      </c>
      <c r="AH705" s="126">
        <v>0</v>
      </c>
      <c r="AI705" s="126">
        <v>1</v>
      </c>
    </row>
    <row r="706" spans="3:35">
      <c r="C706" s="126">
        <v>699</v>
      </c>
      <c r="D706" s="126">
        <v>1</v>
      </c>
      <c r="E706" s="126">
        <v>1</v>
      </c>
      <c r="G706" s="126">
        <v>127</v>
      </c>
      <c r="O706" s="126" t="s">
        <v>547</v>
      </c>
      <c r="P706" s="126" t="s">
        <v>3066</v>
      </c>
      <c r="Q706" s="126">
        <v>1</v>
      </c>
      <c r="S706" s="162">
        <v>46216</v>
      </c>
      <c r="T706" s="126">
        <v>293</v>
      </c>
      <c r="U706" s="205">
        <v>-35</v>
      </c>
      <c r="V706" s="205">
        <v>-1</v>
      </c>
      <c r="W706" s="205">
        <v>12</v>
      </c>
      <c r="X706" s="205">
        <v>0</v>
      </c>
      <c r="Y706" s="205">
        <v>0</v>
      </c>
      <c r="Z706" s="205">
        <v>0</v>
      </c>
      <c r="AA706" s="205">
        <v>12</v>
      </c>
      <c r="AB706" s="205">
        <v>0</v>
      </c>
      <c r="AC706" s="234">
        <v>46256.89403935185</v>
      </c>
      <c r="AE706" s="126">
        <v>0</v>
      </c>
      <c r="AF706" s="126">
        <v>0</v>
      </c>
      <c r="AG706" s="126">
        <v>1</v>
      </c>
      <c r="AH706" s="126">
        <v>0</v>
      </c>
      <c r="AI706" s="126">
        <v>1</v>
      </c>
    </row>
    <row r="707" spans="3:35">
      <c r="C707" s="126">
        <v>700</v>
      </c>
      <c r="D707" s="126">
        <v>1</v>
      </c>
      <c r="E707" s="126">
        <v>1</v>
      </c>
      <c r="G707" s="126">
        <v>127</v>
      </c>
      <c r="O707" s="126" t="s">
        <v>547</v>
      </c>
      <c r="P707" s="126" t="s">
        <v>3066</v>
      </c>
      <c r="Q707" s="126">
        <v>1</v>
      </c>
      <c r="S707" s="162">
        <v>46216</v>
      </c>
      <c r="T707" s="126">
        <v>305</v>
      </c>
      <c r="U707" s="205">
        <v>-300</v>
      </c>
      <c r="V707" s="205">
        <v>-3</v>
      </c>
      <c r="W707" s="205">
        <v>4.25</v>
      </c>
      <c r="X707" s="205">
        <v>0</v>
      </c>
      <c r="Y707" s="205">
        <v>0</v>
      </c>
      <c r="Z707" s="205">
        <v>0</v>
      </c>
      <c r="AA707" s="205">
        <v>4.25</v>
      </c>
      <c r="AB707" s="205">
        <v>0</v>
      </c>
      <c r="AC707" s="234">
        <v>46256.89403935185</v>
      </c>
      <c r="AE707" s="126">
        <v>0</v>
      </c>
      <c r="AF707" s="126">
        <v>0</v>
      </c>
      <c r="AG707" s="126">
        <v>1</v>
      </c>
      <c r="AH707" s="126">
        <v>0</v>
      </c>
      <c r="AI707" s="126">
        <v>1</v>
      </c>
    </row>
    <row r="708" spans="3:35">
      <c r="C708" s="126">
        <v>701</v>
      </c>
      <c r="D708" s="126">
        <v>1</v>
      </c>
      <c r="E708" s="126">
        <v>1</v>
      </c>
      <c r="G708" s="126">
        <v>127</v>
      </c>
      <c r="O708" s="126" t="s">
        <v>547</v>
      </c>
      <c r="P708" s="126" t="s">
        <v>3066</v>
      </c>
      <c r="Q708" s="126">
        <v>1</v>
      </c>
      <c r="S708" s="162">
        <v>46216</v>
      </c>
      <c r="T708" s="126">
        <v>176</v>
      </c>
      <c r="U708" s="205">
        <v>-150</v>
      </c>
      <c r="V708" s="205">
        <v>-0.15</v>
      </c>
      <c r="W708" s="205">
        <v>4.25</v>
      </c>
      <c r="X708" s="205">
        <v>0</v>
      </c>
      <c r="Y708" s="205">
        <v>0</v>
      </c>
      <c r="Z708" s="205">
        <v>0</v>
      </c>
      <c r="AA708" s="205">
        <v>4.25</v>
      </c>
      <c r="AB708" s="205">
        <v>0</v>
      </c>
      <c r="AC708" s="234">
        <v>46256.89403935185</v>
      </c>
      <c r="AE708" s="126">
        <v>0</v>
      </c>
      <c r="AF708" s="126">
        <v>0</v>
      </c>
      <c r="AG708" s="126">
        <v>1</v>
      </c>
      <c r="AH708" s="126">
        <v>0</v>
      </c>
      <c r="AI708" s="126">
        <v>1</v>
      </c>
    </row>
    <row r="709" spans="3:35">
      <c r="C709" s="126">
        <v>702</v>
      </c>
      <c r="D709" s="126">
        <v>1</v>
      </c>
      <c r="E709" s="126">
        <v>1</v>
      </c>
      <c r="G709" s="126">
        <v>128</v>
      </c>
      <c r="O709" s="126" t="s">
        <v>547</v>
      </c>
      <c r="P709" s="126" t="s">
        <v>3078</v>
      </c>
      <c r="Q709" s="126">
        <v>1</v>
      </c>
      <c r="S709" s="162">
        <v>46217</v>
      </c>
      <c r="T709" s="126">
        <v>294</v>
      </c>
      <c r="U709" s="205">
        <v>-70</v>
      </c>
      <c r="V709" s="205">
        <v>-2</v>
      </c>
      <c r="W709" s="205">
        <v>17</v>
      </c>
      <c r="X709" s="205">
        <v>0</v>
      </c>
      <c r="Y709" s="205">
        <v>0</v>
      </c>
      <c r="Z709" s="205">
        <v>0</v>
      </c>
      <c r="AA709" s="205">
        <v>17</v>
      </c>
      <c r="AB709" s="205">
        <v>0</v>
      </c>
      <c r="AC709" s="234">
        <v>46256.899155092593</v>
      </c>
      <c r="AE709" s="126">
        <v>0</v>
      </c>
      <c r="AF709" s="126">
        <v>0</v>
      </c>
      <c r="AG709" s="126">
        <v>1</v>
      </c>
      <c r="AH709" s="126">
        <v>0</v>
      </c>
      <c r="AI709" s="126">
        <v>1</v>
      </c>
    </row>
    <row r="710" spans="3:35">
      <c r="C710" s="126">
        <v>703</v>
      </c>
      <c r="D710" s="126">
        <v>1</v>
      </c>
      <c r="E710" s="126">
        <v>1</v>
      </c>
      <c r="G710" s="126">
        <v>128</v>
      </c>
      <c r="O710" s="126" t="s">
        <v>547</v>
      </c>
      <c r="P710" s="126" t="s">
        <v>3078</v>
      </c>
      <c r="Q710" s="126">
        <v>1</v>
      </c>
      <c r="S710" s="162">
        <v>46217</v>
      </c>
      <c r="T710" s="126">
        <v>333</v>
      </c>
      <c r="U710" s="205">
        <v>-5</v>
      </c>
      <c r="V710" s="205">
        <v>-0.41666666666666669</v>
      </c>
      <c r="W710" s="205">
        <v>0.17</v>
      </c>
      <c r="X710" s="205">
        <v>0</v>
      </c>
      <c r="Y710" s="205">
        <v>0</v>
      </c>
      <c r="Z710" s="205">
        <v>0</v>
      </c>
      <c r="AA710" s="205">
        <v>0.17</v>
      </c>
      <c r="AB710" s="205">
        <v>0</v>
      </c>
      <c r="AC710" s="234">
        <v>46256.899155092593</v>
      </c>
      <c r="AE710" s="126">
        <v>0</v>
      </c>
      <c r="AF710" s="126">
        <v>0</v>
      </c>
      <c r="AG710" s="126">
        <v>1</v>
      </c>
      <c r="AH710" s="126">
        <v>0</v>
      </c>
      <c r="AI710" s="126">
        <v>1</v>
      </c>
    </row>
    <row r="711" spans="3:35">
      <c r="C711" s="126">
        <v>704</v>
      </c>
      <c r="D711" s="126">
        <v>1</v>
      </c>
      <c r="E711" s="126">
        <v>1</v>
      </c>
      <c r="G711" s="126">
        <v>129</v>
      </c>
      <c r="O711" s="126" t="s">
        <v>547</v>
      </c>
      <c r="P711" s="126" t="s">
        <v>3086</v>
      </c>
      <c r="Q711" s="126">
        <v>1</v>
      </c>
      <c r="S711" s="162">
        <v>46217</v>
      </c>
      <c r="T711" s="126">
        <v>257</v>
      </c>
      <c r="U711" s="205">
        <v>-2</v>
      </c>
      <c r="V711" s="205">
        <v>-2</v>
      </c>
      <c r="W711" s="205">
        <v>3</v>
      </c>
      <c r="X711" s="205">
        <v>0</v>
      </c>
      <c r="Y711" s="205">
        <v>0</v>
      </c>
      <c r="Z711" s="205">
        <v>0</v>
      </c>
      <c r="AA711" s="205">
        <v>3</v>
      </c>
      <c r="AB711" s="205">
        <v>0</v>
      </c>
      <c r="AC711" s="234">
        <v>46256.915138888886</v>
      </c>
      <c r="AE711" s="126">
        <v>0</v>
      </c>
      <c r="AF711" s="126">
        <v>0</v>
      </c>
      <c r="AG711" s="126">
        <v>1</v>
      </c>
      <c r="AH711" s="126">
        <v>0</v>
      </c>
      <c r="AI711" s="126">
        <v>1</v>
      </c>
    </row>
    <row r="712" spans="3:35">
      <c r="C712" s="126">
        <v>705</v>
      </c>
      <c r="D712" s="126">
        <v>1</v>
      </c>
      <c r="E712" s="126">
        <v>1</v>
      </c>
      <c r="G712" s="126">
        <v>129</v>
      </c>
      <c r="O712" s="126" t="s">
        <v>547</v>
      </c>
      <c r="P712" s="126" t="s">
        <v>3086</v>
      </c>
      <c r="Q712" s="126">
        <v>1</v>
      </c>
      <c r="S712" s="162">
        <v>46217</v>
      </c>
      <c r="T712" s="126">
        <v>253</v>
      </c>
      <c r="U712" s="205">
        <v>-2</v>
      </c>
      <c r="V712" s="205">
        <v>-2</v>
      </c>
      <c r="W712" s="205">
        <v>2</v>
      </c>
      <c r="X712" s="205">
        <v>0</v>
      </c>
      <c r="Y712" s="205">
        <v>0</v>
      </c>
      <c r="Z712" s="205">
        <v>0</v>
      </c>
      <c r="AA712" s="205">
        <v>2</v>
      </c>
      <c r="AB712" s="205">
        <v>0</v>
      </c>
      <c r="AC712" s="234">
        <v>46256.915138888886</v>
      </c>
      <c r="AE712" s="126">
        <v>0</v>
      </c>
      <c r="AF712" s="126">
        <v>0</v>
      </c>
      <c r="AG712" s="126">
        <v>1</v>
      </c>
      <c r="AH712" s="126">
        <v>0</v>
      </c>
      <c r="AI712" s="126">
        <v>1</v>
      </c>
    </row>
    <row r="713" spans="3:35">
      <c r="C713" s="126">
        <v>706</v>
      </c>
      <c r="D713" s="126">
        <v>1</v>
      </c>
      <c r="E713" s="126">
        <v>1</v>
      </c>
      <c r="G713" s="126">
        <v>129</v>
      </c>
      <c r="O713" s="126" t="s">
        <v>547</v>
      </c>
      <c r="P713" s="126" t="s">
        <v>3086</v>
      </c>
      <c r="Q713" s="126">
        <v>1</v>
      </c>
      <c r="S713" s="162">
        <v>46217</v>
      </c>
      <c r="T713" s="126">
        <v>68</v>
      </c>
      <c r="U713" s="205">
        <v>-2</v>
      </c>
      <c r="V713" s="205">
        <v>-2</v>
      </c>
      <c r="W713" s="205">
        <v>0.53</v>
      </c>
      <c r="X713" s="205">
        <v>0</v>
      </c>
      <c r="Y713" s="205">
        <v>0</v>
      </c>
      <c r="Z713" s="205">
        <v>0</v>
      </c>
      <c r="AA713" s="205">
        <v>0.53</v>
      </c>
      <c r="AB713" s="205">
        <v>0</v>
      </c>
      <c r="AC713" s="234">
        <v>46256.915138888886</v>
      </c>
      <c r="AE713" s="126">
        <v>0</v>
      </c>
      <c r="AF713" s="126">
        <v>0</v>
      </c>
      <c r="AG713" s="126">
        <v>1</v>
      </c>
      <c r="AH713" s="126">
        <v>0</v>
      </c>
      <c r="AI713" s="126">
        <v>1</v>
      </c>
    </row>
    <row r="714" spans="3:35">
      <c r="C714" s="126">
        <v>707</v>
      </c>
      <c r="D714" s="126">
        <v>1</v>
      </c>
      <c r="E714" s="126">
        <v>1</v>
      </c>
      <c r="G714" s="126">
        <v>129</v>
      </c>
      <c r="O714" s="126" t="s">
        <v>547</v>
      </c>
      <c r="P714" s="126" t="s">
        <v>3086</v>
      </c>
      <c r="Q714" s="126">
        <v>1</v>
      </c>
      <c r="S714" s="162">
        <v>46217</v>
      </c>
      <c r="T714" s="126">
        <v>42</v>
      </c>
      <c r="U714" s="205">
        <v>-4</v>
      </c>
      <c r="V714" s="205">
        <v>-4</v>
      </c>
      <c r="W714" s="205">
        <v>0.24</v>
      </c>
      <c r="X714" s="205">
        <v>0</v>
      </c>
      <c r="Y714" s="205">
        <v>0</v>
      </c>
      <c r="Z714" s="205">
        <v>0</v>
      </c>
      <c r="AA714" s="205">
        <v>0.24</v>
      </c>
      <c r="AB714" s="205">
        <v>0</v>
      </c>
      <c r="AC714" s="234">
        <v>46256.915138888886</v>
      </c>
      <c r="AE714" s="126">
        <v>0</v>
      </c>
      <c r="AF714" s="126">
        <v>0</v>
      </c>
      <c r="AG714" s="126">
        <v>1</v>
      </c>
      <c r="AH714" s="126">
        <v>0</v>
      </c>
      <c r="AI714" s="126">
        <v>1</v>
      </c>
    </row>
    <row r="715" spans="3:35">
      <c r="C715" s="126">
        <v>708</v>
      </c>
      <c r="D715" s="126">
        <v>1</v>
      </c>
      <c r="E715" s="126">
        <v>1</v>
      </c>
      <c r="G715" s="126">
        <v>129</v>
      </c>
      <c r="O715" s="126" t="s">
        <v>547</v>
      </c>
      <c r="P715" s="126" t="s">
        <v>3086</v>
      </c>
      <c r="Q715" s="126">
        <v>1</v>
      </c>
      <c r="S715" s="162">
        <v>46217</v>
      </c>
      <c r="T715" s="126">
        <v>67</v>
      </c>
      <c r="U715" s="205">
        <v>-1</v>
      </c>
      <c r="V715" s="205">
        <v>-1</v>
      </c>
      <c r="W715" s="205">
        <v>0.75</v>
      </c>
      <c r="X715" s="205">
        <v>0</v>
      </c>
      <c r="Y715" s="205">
        <v>0</v>
      </c>
      <c r="Z715" s="205">
        <v>0</v>
      </c>
      <c r="AA715" s="205">
        <v>0.75</v>
      </c>
      <c r="AB715" s="205">
        <v>0</v>
      </c>
      <c r="AC715" s="234">
        <v>46256.915138888886</v>
      </c>
      <c r="AE715" s="126">
        <v>0</v>
      </c>
      <c r="AF715" s="126">
        <v>0</v>
      </c>
      <c r="AG715" s="126">
        <v>1</v>
      </c>
      <c r="AH715" s="126">
        <v>0</v>
      </c>
      <c r="AI715" s="126">
        <v>1</v>
      </c>
    </row>
    <row r="716" spans="3:35">
      <c r="C716" s="126">
        <v>709</v>
      </c>
      <c r="D716" s="126">
        <v>1</v>
      </c>
      <c r="E716" s="126">
        <v>1</v>
      </c>
      <c r="G716" s="126">
        <v>129</v>
      </c>
      <c r="O716" s="126" t="s">
        <v>547</v>
      </c>
      <c r="P716" s="126" t="s">
        <v>3086</v>
      </c>
      <c r="Q716" s="126">
        <v>1</v>
      </c>
      <c r="S716" s="162">
        <v>46217</v>
      </c>
      <c r="T716" s="126">
        <v>56</v>
      </c>
      <c r="U716" s="205">
        <v>-1</v>
      </c>
      <c r="V716" s="205">
        <v>-1</v>
      </c>
      <c r="W716" s="205">
        <v>0.55000000000000004</v>
      </c>
      <c r="X716" s="205">
        <v>0</v>
      </c>
      <c r="Y716" s="205">
        <v>0</v>
      </c>
      <c r="Z716" s="205">
        <v>0</v>
      </c>
      <c r="AA716" s="205">
        <v>0.55000000000000004</v>
      </c>
      <c r="AB716" s="205">
        <v>0</v>
      </c>
      <c r="AC716" s="234">
        <v>46256.915138888886</v>
      </c>
      <c r="AE716" s="126">
        <v>0</v>
      </c>
      <c r="AF716" s="126">
        <v>0</v>
      </c>
      <c r="AG716" s="126">
        <v>1</v>
      </c>
      <c r="AH716" s="126">
        <v>0</v>
      </c>
      <c r="AI716" s="126">
        <v>1</v>
      </c>
    </row>
    <row r="717" spans="3:35">
      <c r="C717" s="126">
        <v>710</v>
      </c>
      <c r="D717" s="126">
        <v>1</v>
      </c>
      <c r="E717" s="126">
        <v>1</v>
      </c>
      <c r="G717" s="126">
        <v>129</v>
      </c>
      <c r="O717" s="126" t="s">
        <v>547</v>
      </c>
      <c r="P717" s="126" t="s">
        <v>3086</v>
      </c>
      <c r="Q717" s="126">
        <v>1</v>
      </c>
      <c r="S717" s="162">
        <v>46217</v>
      </c>
      <c r="T717" s="126">
        <v>70</v>
      </c>
      <c r="U717" s="205">
        <v>-1</v>
      </c>
      <c r="V717" s="205">
        <v>-1</v>
      </c>
      <c r="W717" s="205">
        <v>0.15</v>
      </c>
      <c r="X717" s="205">
        <v>0</v>
      </c>
      <c r="Y717" s="205">
        <v>0</v>
      </c>
      <c r="Z717" s="205">
        <v>0</v>
      </c>
      <c r="AA717" s="205">
        <v>0.15</v>
      </c>
      <c r="AB717" s="205">
        <v>0</v>
      </c>
      <c r="AC717" s="234">
        <v>46256.915138888886</v>
      </c>
      <c r="AE717" s="126">
        <v>0</v>
      </c>
      <c r="AF717" s="126">
        <v>0</v>
      </c>
      <c r="AG717" s="126">
        <v>1</v>
      </c>
      <c r="AH717" s="126">
        <v>0</v>
      </c>
      <c r="AI717" s="126">
        <v>1</v>
      </c>
    </row>
    <row r="718" spans="3:35">
      <c r="C718" s="126">
        <v>711</v>
      </c>
      <c r="D718" s="126">
        <v>1</v>
      </c>
      <c r="E718" s="126">
        <v>1</v>
      </c>
      <c r="G718" s="126">
        <v>129</v>
      </c>
      <c r="O718" s="126" t="s">
        <v>547</v>
      </c>
      <c r="P718" s="126" t="s">
        <v>3086</v>
      </c>
      <c r="Q718" s="126">
        <v>1</v>
      </c>
      <c r="S718" s="162">
        <v>46217</v>
      </c>
      <c r="T718" s="126">
        <v>267</v>
      </c>
      <c r="U718" s="205">
        <v>-1</v>
      </c>
      <c r="V718" s="205">
        <v>-0.1</v>
      </c>
      <c r="W718" s="205">
        <v>0.25</v>
      </c>
      <c r="X718" s="205">
        <v>0</v>
      </c>
      <c r="Y718" s="205">
        <v>0</v>
      </c>
      <c r="Z718" s="205">
        <v>0</v>
      </c>
      <c r="AA718" s="205">
        <v>0.25</v>
      </c>
      <c r="AB718" s="205">
        <v>0</v>
      </c>
      <c r="AC718" s="234">
        <v>46256.915138888886</v>
      </c>
      <c r="AE718" s="126">
        <v>0</v>
      </c>
      <c r="AF718" s="126">
        <v>0</v>
      </c>
      <c r="AG718" s="126">
        <v>1</v>
      </c>
      <c r="AH718" s="126">
        <v>0</v>
      </c>
      <c r="AI718" s="126">
        <v>1</v>
      </c>
    </row>
    <row r="719" spans="3:35">
      <c r="C719" s="126">
        <v>712</v>
      </c>
      <c r="D719" s="126">
        <v>1</v>
      </c>
      <c r="E719" s="126">
        <v>1</v>
      </c>
      <c r="G719" s="126">
        <v>129</v>
      </c>
      <c r="O719" s="126" t="s">
        <v>547</v>
      </c>
      <c r="P719" s="126" t="s">
        <v>3086</v>
      </c>
      <c r="Q719" s="126">
        <v>1</v>
      </c>
      <c r="S719" s="162">
        <v>46217</v>
      </c>
      <c r="T719" s="126">
        <v>256</v>
      </c>
      <c r="U719" s="205">
        <v>-1</v>
      </c>
      <c r="V719" s="205">
        <v>-1</v>
      </c>
      <c r="W719" s="205">
        <v>1.2</v>
      </c>
      <c r="X719" s="205">
        <v>0</v>
      </c>
      <c r="Y719" s="205">
        <v>0</v>
      </c>
      <c r="Z719" s="205">
        <v>0</v>
      </c>
      <c r="AA719" s="205">
        <v>1.2</v>
      </c>
      <c r="AB719" s="205">
        <v>0</v>
      </c>
      <c r="AC719" s="234">
        <v>46256.915138888886</v>
      </c>
      <c r="AE719" s="126">
        <v>0</v>
      </c>
      <c r="AF719" s="126">
        <v>0</v>
      </c>
      <c r="AG719" s="126">
        <v>1</v>
      </c>
      <c r="AH719" s="126">
        <v>0</v>
      </c>
      <c r="AI719" s="126">
        <v>1</v>
      </c>
    </row>
    <row r="720" spans="3:35">
      <c r="C720" s="126">
        <v>713</v>
      </c>
      <c r="D720" s="126">
        <v>1</v>
      </c>
      <c r="E720" s="126">
        <v>1</v>
      </c>
      <c r="G720" s="126">
        <v>129</v>
      </c>
      <c r="O720" s="126" t="s">
        <v>547</v>
      </c>
      <c r="P720" s="126" t="s">
        <v>3086</v>
      </c>
      <c r="Q720" s="126">
        <v>1</v>
      </c>
      <c r="S720" s="162">
        <v>46217</v>
      </c>
      <c r="T720" s="126">
        <v>14</v>
      </c>
      <c r="U720" s="205">
        <v>-4</v>
      </c>
      <c r="V720" s="205">
        <v>-1</v>
      </c>
      <c r="W720" s="205">
        <v>3.3</v>
      </c>
      <c r="X720" s="205">
        <v>0</v>
      </c>
      <c r="Y720" s="205">
        <v>0</v>
      </c>
      <c r="Z720" s="205">
        <v>0</v>
      </c>
      <c r="AA720" s="205">
        <v>3.3</v>
      </c>
      <c r="AB720" s="205">
        <v>0</v>
      </c>
      <c r="AC720" s="234">
        <v>46256.915138888886</v>
      </c>
      <c r="AE720" s="126">
        <v>0</v>
      </c>
      <c r="AF720" s="126">
        <v>0</v>
      </c>
      <c r="AG720" s="126">
        <v>1</v>
      </c>
      <c r="AH720" s="126">
        <v>0</v>
      </c>
      <c r="AI720" s="126">
        <v>1</v>
      </c>
    </row>
    <row r="721" spans="3:35">
      <c r="C721" s="126">
        <v>714</v>
      </c>
      <c r="D721" s="126">
        <v>1</v>
      </c>
      <c r="E721" s="126">
        <v>1</v>
      </c>
      <c r="G721" s="126">
        <v>129</v>
      </c>
      <c r="O721" s="126" t="s">
        <v>547</v>
      </c>
      <c r="P721" s="126" t="s">
        <v>3086</v>
      </c>
      <c r="Q721" s="126">
        <v>1</v>
      </c>
      <c r="S721" s="162">
        <v>46217</v>
      </c>
      <c r="T721" s="126">
        <v>328</v>
      </c>
      <c r="U721" s="205">
        <v>-1</v>
      </c>
      <c r="V721" s="205">
        <v>-1</v>
      </c>
      <c r="W721" s="205">
        <v>2.5</v>
      </c>
      <c r="X721" s="205">
        <v>0</v>
      </c>
      <c r="Y721" s="205">
        <v>0</v>
      </c>
      <c r="Z721" s="205">
        <v>0</v>
      </c>
      <c r="AA721" s="205">
        <v>2.5</v>
      </c>
      <c r="AB721" s="205">
        <v>0</v>
      </c>
      <c r="AC721" s="234">
        <v>46256.915138888886</v>
      </c>
      <c r="AE721" s="126">
        <v>0</v>
      </c>
      <c r="AF721" s="126">
        <v>0</v>
      </c>
      <c r="AG721" s="126">
        <v>1</v>
      </c>
      <c r="AH721" s="126">
        <v>0</v>
      </c>
      <c r="AI721" s="126">
        <v>1</v>
      </c>
    </row>
    <row r="722" spans="3:35">
      <c r="C722" s="126">
        <v>715</v>
      </c>
      <c r="D722" s="126">
        <v>1</v>
      </c>
      <c r="E722" s="126">
        <v>1</v>
      </c>
      <c r="G722" s="126">
        <v>130</v>
      </c>
      <c r="O722" s="126" t="s">
        <v>547</v>
      </c>
      <c r="P722" s="126" t="s">
        <v>3137</v>
      </c>
      <c r="Q722" s="126">
        <v>1</v>
      </c>
      <c r="S722" s="162">
        <v>46217</v>
      </c>
      <c r="T722" s="126">
        <v>42</v>
      </c>
      <c r="U722" s="205">
        <v>-10</v>
      </c>
      <c r="V722" s="205">
        <v>-10</v>
      </c>
      <c r="W722" s="205">
        <v>0.24</v>
      </c>
      <c r="X722" s="205">
        <v>0</v>
      </c>
      <c r="Y722" s="205">
        <v>0</v>
      </c>
      <c r="Z722" s="205">
        <v>0</v>
      </c>
      <c r="AA722" s="205">
        <v>0.24</v>
      </c>
      <c r="AB722" s="205">
        <v>0</v>
      </c>
      <c r="AC722" s="234">
        <v>46256.928981481484</v>
      </c>
      <c r="AE722" s="126">
        <v>0</v>
      </c>
      <c r="AF722" s="126">
        <v>0</v>
      </c>
      <c r="AG722" s="126">
        <v>1</v>
      </c>
      <c r="AH722" s="126">
        <v>0</v>
      </c>
      <c r="AI722" s="126">
        <v>1</v>
      </c>
    </row>
    <row r="723" spans="3:35">
      <c r="C723" s="126">
        <v>716</v>
      </c>
      <c r="D723" s="126">
        <v>1</v>
      </c>
      <c r="E723" s="126">
        <v>1</v>
      </c>
      <c r="G723" s="126">
        <v>130</v>
      </c>
      <c r="O723" s="126" t="s">
        <v>547</v>
      </c>
      <c r="P723" s="126" t="s">
        <v>3137</v>
      </c>
      <c r="Q723" s="126">
        <v>1</v>
      </c>
      <c r="S723" s="162">
        <v>46217</v>
      </c>
      <c r="T723" s="126">
        <v>45</v>
      </c>
      <c r="U723" s="205">
        <v>-3</v>
      </c>
      <c r="V723" s="205">
        <v>-3</v>
      </c>
      <c r="W723" s="205">
        <v>0.34</v>
      </c>
      <c r="X723" s="205">
        <v>0</v>
      </c>
      <c r="Y723" s="205">
        <v>0</v>
      </c>
      <c r="Z723" s="205">
        <v>0</v>
      </c>
      <c r="AA723" s="205">
        <v>0.34</v>
      </c>
      <c r="AB723" s="205">
        <v>0</v>
      </c>
      <c r="AC723" s="234">
        <v>46256.928981481484</v>
      </c>
      <c r="AE723" s="126">
        <v>0</v>
      </c>
      <c r="AF723" s="126">
        <v>0</v>
      </c>
      <c r="AG723" s="126">
        <v>1</v>
      </c>
      <c r="AH723" s="126">
        <v>0</v>
      </c>
      <c r="AI723" s="126">
        <v>1</v>
      </c>
    </row>
    <row r="724" spans="3:35">
      <c r="C724" s="126">
        <v>717</v>
      </c>
      <c r="D724" s="126">
        <v>1</v>
      </c>
      <c r="E724" s="126">
        <v>1</v>
      </c>
      <c r="G724" s="126">
        <v>130</v>
      </c>
      <c r="O724" s="126" t="s">
        <v>547</v>
      </c>
      <c r="P724" s="126" t="s">
        <v>3137</v>
      </c>
      <c r="Q724" s="126">
        <v>1</v>
      </c>
      <c r="S724" s="162">
        <v>46217</v>
      </c>
      <c r="T724" s="126">
        <v>260</v>
      </c>
      <c r="U724" s="205">
        <v>-1</v>
      </c>
      <c r="V724" s="205">
        <v>-1</v>
      </c>
      <c r="W724" s="205">
        <v>0.25</v>
      </c>
      <c r="X724" s="205">
        <v>0</v>
      </c>
      <c r="Y724" s="205">
        <v>0</v>
      </c>
      <c r="Z724" s="205">
        <v>0</v>
      </c>
      <c r="AA724" s="205">
        <v>0.25</v>
      </c>
      <c r="AB724" s="205">
        <v>0</v>
      </c>
      <c r="AC724" s="234">
        <v>46256.928981481484</v>
      </c>
      <c r="AE724" s="126">
        <v>0</v>
      </c>
      <c r="AF724" s="126">
        <v>0</v>
      </c>
      <c r="AG724" s="126">
        <v>1</v>
      </c>
      <c r="AH724" s="126">
        <v>0</v>
      </c>
      <c r="AI724" s="126">
        <v>1</v>
      </c>
    </row>
    <row r="725" spans="3:35">
      <c r="C725" s="126">
        <v>718</v>
      </c>
      <c r="D725" s="126">
        <v>1</v>
      </c>
      <c r="E725" s="126">
        <v>1</v>
      </c>
      <c r="G725" s="126">
        <v>130</v>
      </c>
      <c r="O725" s="126" t="s">
        <v>547</v>
      </c>
      <c r="P725" s="126" t="s">
        <v>3137</v>
      </c>
      <c r="Q725" s="126">
        <v>1</v>
      </c>
      <c r="S725" s="162">
        <v>46217</v>
      </c>
      <c r="T725" s="126">
        <v>261</v>
      </c>
      <c r="U725" s="205">
        <v>-1</v>
      </c>
      <c r="V725" s="205">
        <v>-1</v>
      </c>
      <c r="W725" s="205">
        <v>0.25</v>
      </c>
      <c r="X725" s="205">
        <v>0</v>
      </c>
      <c r="Y725" s="205">
        <v>0</v>
      </c>
      <c r="Z725" s="205">
        <v>0</v>
      </c>
      <c r="AA725" s="205">
        <v>0.25</v>
      </c>
      <c r="AB725" s="205">
        <v>0</v>
      </c>
      <c r="AC725" s="234">
        <v>46256.928981481484</v>
      </c>
      <c r="AE725" s="126">
        <v>0</v>
      </c>
      <c r="AF725" s="126">
        <v>0</v>
      </c>
      <c r="AG725" s="126">
        <v>1</v>
      </c>
      <c r="AH725" s="126">
        <v>0</v>
      </c>
      <c r="AI725" s="126">
        <v>1</v>
      </c>
    </row>
    <row r="726" spans="3:35">
      <c r="C726" s="126">
        <v>719</v>
      </c>
      <c r="D726" s="126">
        <v>1</v>
      </c>
      <c r="E726" s="126">
        <v>1</v>
      </c>
      <c r="G726" s="126">
        <v>130</v>
      </c>
      <c r="O726" s="126" t="s">
        <v>547</v>
      </c>
      <c r="P726" s="126" t="s">
        <v>3137</v>
      </c>
      <c r="Q726" s="126">
        <v>1</v>
      </c>
      <c r="S726" s="162">
        <v>46217</v>
      </c>
      <c r="T726" s="126">
        <v>256</v>
      </c>
      <c r="U726" s="205">
        <v>-4</v>
      </c>
      <c r="V726" s="205">
        <v>-4</v>
      </c>
      <c r="W726" s="205">
        <v>1.2</v>
      </c>
      <c r="X726" s="205">
        <v>0</v>
      </c>
      <c r="Y726" s="205">
        <v>0</v>
      </c>
      <c r="Z726" s="205">
        <v>0</v>
      </c>
      <c r="AA726" s="205">
        <v>1.2</v>
      </c>
      <c r="AB726" s="205">
        <v>0</v>
      </c>
      <c r="AC726" s="234">
        <v>46256.928981481484</v>
      </c>
      <c r="AE726" s="126">
        <v>0</v>
      </c>
      <c r="AF726" s="126">
        <v>0</v>
      </c>
      <c r="AG726" s="126">
        <v>1</v>
      </c>
      <c r="AH726" s="126">
        <v>0</v>
      </c>
      <c r="AI726" s="126">
        <v>1</v>
      </c>
    </row>
    <row r="727" spans="3:35">
      <c r="C727" s="126">
        <v>720</v>
      </c>
      <c r="D727" s="126">
        <v>1</v>
      </c>
      <c r="E727" s="126">
        <v>1</v>
      </c>
      <c r="G727" s="126">
        <v>130</v>
      </c>
      <c r="O727" s="126" t="s">
        <v>547</v>
      </c>
      <c r="P727" s="126" t="s">
        <v>3137</v>
      </c>
      <c r="Q727" s="126">
        <v>1</v>
      </c>
      <c r="S727" s="162">
        <v>46217</v>
      </c>
      <c r="T727" s="126">
        <v>69</v>
      </c>
      <c r="U727" s="205">
        <v>-2</v>
      </c>
      <c r="V727" s="205">
        <v>-2</v>
      </c>
      <c r="W727" s="205">
        <v>0.25</v>
      </c>
      <c r="X727" s="205">
        <v>0</v>
      </c>
      <c r="Y727" s="205">
        <v>0</v>
      </c>
      <c r="Z727" s="205">
        <v>0</v>
      </c>
      <c r="AA727" s="205">
        <v>0.25</v>
      </c>
      <c r="AB727" s="205">
        <v>0</v>
      </c>
      <c r="AC727" s="234">
        <v>46256.928981481484</v>
      </c>
      <c r="AE727" s="126">
        <v>0</v>
      </c>
      <c r="AF727" s="126">
        <v>0</v>
      </c>
      <c r="AG727" s="126">
        <v>1</v>
      </c>
      <c r="AH727" s="126">
        <v>0</v>
      </c>
      <c r="AI727" s="126">
        <v>1</v>
      </c>
    </row>
    <row r="728" spans="3:35">
      <c r="C728" s="126">
        <v>721</v>
      </c>
      <c r="D728" s="126">
        <v>1</v>
      </c>
      <c r="E728" s="126">
        <v>1</v>
      </c>
      <c r="G728" s="126">
        <v>130</v>
      </c>
      <c r="O728" s="126" t="s">
        <v>547</v>
      </c>
      <c r="P728" s="126" t="s">
        <v>3137</v>
      </c>
      <c r="Q728" s="126">
        <v>1</v>
      </c>
      <c r="S728" s="162">
        <v>46217</v>
      </c>
      <c r="T728" s="126">
        <v>262</v>
      </c>
      <c r="U728" s="205">
        <v>-1</v>
      </c>
      <c r="V728" s="205">
        <v>-1</v>
      </c>
      <c r="W728" s="205">
        <v>0.28000000000000003</v>
      </c>
      <c r="X728" s="205">
        <v>0</v>
      </c>
      <c r="Y728" s="205">
        <v>0</v>
      </c>
      <c r="Z728" s="205">
        <v>0</v>
      </c>
      <c r="AA728" s="205">
        <v>0.28000000000000003</v>
      </c>
      <c r="AB728" s="205">
        <v>0</v>
      </c>
      <c r="AC728" s="234">
        <v>46256.928981481484</v>
      </c>
      <c r="AE728" s="126">
        <v>0</v>
      </c>
      <c r="AF728" s="126">
        <v>0</v>
      </c>
      <c r="AG728" s="126">
        <v>1</v>
      </c>
      <c r="AH728" s="126">
        <v>0</v>
      </c>
      <c r="AI728" s="126">
        <v>1</v>
      </c>
    </row>
    <row r="729" spans="3:35">
      <c r="C729" s="126">
        <v>722</v>
      </c>
      <c r="D729" s="126">
        <v>1</v>
      </c>
      <c r="E729" s="126">
        <v>1</v>
      </c>
      <c r="G729" s="126">
        <v>130</v>
      </c>
      <c r="O729" s="126" t="s">
        <v>547</v>
      </c>
      <c r="P729" s="126" t="s">
        <v>3137</v>
      </c>
      <c r="Q729" s="126">
        <v>1</v>
      </c>
      <c r="S729" s="162">
        <v>46217</v>
      </c>
      <c r="T729" s="126">
        <v>16</v>
      </c>
      <c r="U729" s="205">
        <v>-16</v>
      </c>
      <c r="V729" s="205">
        <v>-4</v>
      </c>
      <c r="W729" s="205">
        <v>2.1</v>
      </c>
      <c r="X729" s="205">
        <v>0</v>
      </c>
      <c r="Y729" s="205">
        <v>0</v>
      </c>
      <c r="Z729" s="205">
        <v>0</v>
      </c>
      <c r="AA729" s="205">
        <v>2.1</v>
      </c>
      <c r="AB729" s="205">
        <v>0</v>
      </c>
      <c r="AC729" s="234">
        <v>46256.928981481484</v>
      </c>
      <c r="AE729" s="126">
        <v>0</v>
      </c>
      <c r="AF729" s="126">
        <v>0</v>
      </c>
      <c r="AG729" s="126">
        <v>1</v>
      </c>
      <c r="AH729" s="126">
        <v>0</v>
      </c>
      <c r="AI729" s="126">
        <v>1</v>
      </c>
    </row>
    <row r="730" spans="3:35">
      <c r="C730" s="126">
        <v>723</v>
      </c>
      <c r="D730" s="126">
        <v>1</v>
      </c>
      <c r="E730" s="126">
        <v>1</v>
      </c>
      <c r="G730" s="126">
        <v>130</v>
      </c>
      <c r="O730" s="126" t="s">
        <v>547</v>
      </c>
      <c r="P730" s="126" t="s">
        <v>3137</v>
      </c>
      <c r="Q730" s="126">
        <v>1</v>
      </c>
      <c r="S730" s="162">
        <v>46217</v>
      </c>
      <c r="T730" s="126">
        <v>297</v>
      </c>
      <c r="U730" s="205">
        <v>-1</v>
      </c>
      <c r="V730" s="205">
        <v>-1</v>
      </c>
      <c r="W730" s="205">
        <v>8.5</v>
      </c>
      <c r="X730" s="205">
        <v>0</v>
      </c>
      <c r="Y730" s="205">
        <v>0</v>
      </c>
      <c r="Z730" s="205">
        <v>0</v>
      </c>
      <c r="AA730" s="205">
        <v>8.5</v>
      </c>
      <c r="AB730" s="205">
        <v>0</v>
      </c>
      <c r="AC730" s="234">
        <v>46256.928981481484</v>
      </c>
      <c r="AE730" s="126">
        <v>0</v>
      </c>
      <c r="AF730" s="126">
        <v>0</v>
      </c>
      <c r="AG730" s="126">
        <v>1</v>
      </c>
      <c r="AH730" s="126">
        <v>0</v>
      </c>
      <c r="AI730" s="126">
        <v>1</v>
      </c>
    </row>
    <row r="731" spans="3:35">
      <c r="C731" s="126">
        <v>724</v>
      </c>
      <c r="D731" s="126">
        <v>1</v>
      </c>
      <c r="E731" s="126">
        <v>1</v>
      </c>
      <c r="G731" s="126">
        <v>131</v>
      </c>
      <c r="O731" s="126" t="s">
        <v>547</v>
      </c>
      <c r="P731" s="126" t="s">
        <v>3177</v>
      </c>
      <c r="Q731" s="126">
        <v>1</v>
      </c>
      <c r="S731" s="162">
        <v>46218</v>
      </c>
      <c r="T731" s="126">
        <v>293</v>
      </c>
      <c r="U731" s="205">
        <v>-70</v>
      </c>
      <c r="V731" s="205">
        <v>-2</v>
      </c>
      <c r="W731" s="205">
        <v>12</v>
      </c>
      <c r="X731" s="205">
        <v>0</v>
      </c>
      <c r="Y731" s="205">
        <v>0</v>
      </c>
      <c r="Z731" s="205">
        <v>0</v>
      </c>
      <c r="AA731" s="205">
        <v>12</v>
      </c>
      <c r="AB731" s="205">
        <v>0</v>
      </c>
      <c r="AC731" s="234">
        <v>46256.93310185185</v>
      </c>
      <c r="AE731" s="126">
        <v>0</v>
      </c>
      <c r="AF731" s="126">
        <v>0</v>
      </c>
      <c r="AG731" s="126">
        <v>1</v>
      </c>
      <c r="AH731" s="126">
        <v>0</v>
      </c>
      <c r="AI731" s="126">
        <v>1</v>
      </c>
    </row>
    <row r="732" spans="3:35">
      <c r="C732" s="126">
        <v>725</v>
      </c>
      <c r="D732" s="126">
        <v>1</v>
      </c>
      <c r="E732" s="126">
        <v>1</v>
      </c>
      <c r="G732" s="126">
        <v>131</v>
      </c>
      <c r="O732" s="126" t="s">
        <v>547</v>
      </c>
      <c r="P732" s="126" t="s">
        <v>3177</v>
      </c>
      <c r="Q732" s="126">
        <v>1</v>
      </c>
      <c r="S732" s="162">
        <v>46218</v>
      </c>
      <c r="T732" s="126">
        <v>176</v>
      </c>
      <c r="U732" s="205">
        <v>-250</v>
      </c>
      <c r="V732" s="205">
        <v>-0.25</v>
      </c>
      <c r="W732" s="205">
        <v>4.25</v>
      </c>
      <c r="X732" s="205">
        <v>0</v>
      </c>
      <c r="Y732" s="205">
        <v>0</v>
      </c>
      <c r="Z732" s="205">
        <v>0</v>
      </c>
      <c r="AA732" s="205">
        <v>4.25</v>
      </c>
      <c r="AB732" s="205">
        <v>0</v>
      </c>
      <c r="AC732" s="234">
        <v>46256.93310185185</v>
      </c>
      <c r="AE732" s="126">
        <v>0</v>
      </c>
      <c r="AF732" s="126">
        <v>0</v>
      </c>
      <c r="AG732" s="126">
        <v>1</v>
      </c>
      <c r="AH732" s="126">
        <v>0</v>
      </c>
      <c r="AI732" s="126">
        <v>1</v>
      </c>
    </row>
    <row r="733" spans="3:35">
      <c r="C733" s="126">
        <v>726</v>
      </c>
      <c r="D733" s="126">
        <v>1</v>
      </c>
      <c r="E733" s="126">
        <v>1</v>
      </c>
      <c r="G733" s="126">
        <v>132</v>
      </c>
      <c r="O733" s="126" t="s">
        <v>547</v>
      </c>
      <c r="P733" s="126" t="s">
        <v>3185</v>
      </c>
      <c r="Q733" s="126">
        <v>1</v>
      </c>
      <c r="S733" s="162">
        <v>46218</v>
      </c>
      <c r="T733" s="126">
        <v>176</v>
      </c>
      <c r="U733" s="205">
        <v>-250</v>
      </c>
      <c r="V733" s="205">
        <v>-0.25</v>
      </c>
      <c r="W733" s="205">
        <v>4.25</v>
      </c>
      <c r="X733" s="205">
        <v>0</v>
      </c>
      <c r="Y733" s="205">
        <v>0</v>
      </c>
      <c r="Z733" s="205">
        <v>0</v>
      </c>
      <c r="AA733" s="205">
        <v>4.25</v>
      </c>
      <c r="AB733" s="205">
        <v>0</v>
      </c>
      <c r="AC733" s="234">
        <v>46256.937488425923</v>
      </c>
      <c r="AE733" s="126">
        <v>0</v>
      </c>
      <c r="AF733" s="126">
        <v>0</v>
      </c>
      <c r="AG733" s="126">
        <v>1</v>
      </c>
      <c r="AH733" s="126">
        <v>0</v>
      </c>
      <c r="AI733" s="126">
        <v>1</v>
      </c>
    </row>
    <row r="734" spans="3:35">
      <c r="C734" s="126">
        <v>727</v>
      </c>
      <c r="D734" s="126">
        <v>1</v>
      </c>
      <c r="E734" s="126">
        <v>1</v>
      </c>
      <c r="G734" s="126">
        <v>132</v>
      </c>
      <c r="O734" s="126" t="s">
        <v>547</v>
      </c>
      <c r="P734" s="126" t="s">
        <v>3185</v>
      </c>
      <c r="Q734" s="126">
        <v>1</v>
      </c>
      <c r="S734" s="162">
        <v>46218</v>
      </c>
      <c r="T734" s="126">
        <v>195</v>
      </c>
      <c r="U734" s="205">
        <v>-8</v>
      </c>
      <c r="V734" s="205">
        <v>-2</v>
      </c>
      <c r="W734" s="205">
        <v>6.28</v>
      </c>
      <c r="X734" s="205">
        <v>0</v>
      </c>
      <c r="Y734" s="205">
        <v>0</v>
      </c>
      <c r="Z734" s="205">
        <v>0</v>
      </c>
      <c r="AA734" s="205">
        <v>6.28</v>
      </c>
      <c r="AB734" s="205">
        <v>0</v>
      </c>
      <c r="AC734" s="234">
        <v>46256.937488425923</v>
      </c>
      <c r="AE734" s="126">
        <v>0</v>
      </c>
      <c r="AF734" s="126">
        <v>0</v>
      </c>
      <c r="AG734" s="126">
        <v>1</v>
      </c>
      <c r="AH734" s="126">
        <v>0</v>
      </c>
      <c r="AI734" s="126">
        <v>1</v>
      </c>
    </row>
    <row r="735" spans="3:35">
      <c r="C735" s="126">
        <v>728</v>
      </c>
      <c r="D735" s="126">
        <v>1</v>
      </c>
      <c r="E735" s="126">
        <v>1</v>
      </c>
      <c r="G735" s="126">
        <v>133</v>
      </c>
      <c r="O735" s="126" t="s">
        <v>547</v>
      </c>
      <c r="P735" s="126" t="s">
        <v>3193</v>
      </c>
      <c r="Q735" s="126">
        <v>1</v>
      </c>
      <c r="S735" s="162">
        <v>46218</v>
      </c>
      <c r="T735" s="126">
        <v>177</v>
      </c>
      <c r="U735" s="205">
        <v>-1000</v>
      </c>
      <c r="V735" s="205">
        <v>-1</v>
      </c>
      <c r="W735" s="205">
        <v>83</v>
      </c>
      <c r="X735" s="205">
        <v>0</v>
      </c>
      <c r="Y735" s="205">
        <v>0</v>
      </c>
      <c r="Z735" s="205">
        <v>0</v>
      </c>
      <c r="AA735" s="205">
        <v>83</v>
      </c>
      <c r="AB735" s="205">
        <v>0</v>
      </c>
      <c r="AC735" s="234">
        <v>46256.939085648148</v>
      </c>
      <c r="AE735" s="126">
        <v>0</v>
      </c>
      <c r="AF735" s="126">
        <v>0</v>
      </c>
      <c r="AG735" s="126">
        <v>1</v>
      </c>
      <c r="AH735" s="126">
        <v>0</v>
      </c>
      <c r="AI735" s="126">
        <v>1</v>
      </c>
    </row>
    <row r="736" spans="3:35">
      <c r="C736" s="126">
        <v>729</v>
      </c>
      <c r="D736" s="126">
        <v>1</v>
      </c>
      <c r="E736" s="126">
        <v>1</v>
      </c>
      <c r="G736" s="126">
        <v>133</v>
      </c>
      <c r="O736" s="126" t="s">
        <v>547</v>
      </c>
      <c r="P736" s="126" t="s">
        <v>3193</v>
      </c>
      <c r="Q736" s="126">
        <v>1</v>
      </c>
      <c r="S736" s="162">
        <v>46218</v>
      </c>
      <c r="T736" s="126">
        <v>289</v>
      </c>
      <c r="U736" s="205">
        <v>-8</v>
      </c>
      <c r="V736" s="205">
        <v>-1</v>
      </c>
      <c r="W736" s="205">
        <v>5.8</v>
      </c>
      <c r="X736" s="205">
        <v>0</v>
      </c>
      <c r="Y736" s="205">
        <v>0</v>
      </c>
      <c r="Z736" s="205">
        <v>0</v>
      </c>
      <c r="AA736" s="205">
        <v>5.8</v>
      </c>
      <c r="AB736" s="205">
        <v>0</v>
      </c>
      <c r="AC736" s="234">
        <v>46256.939085648148</v>
      </c>
      <c r="AE736" s="126">
        <v>0</v>
      </c>
      <c r="AF736" s="126">
        <v>0</v>
      </c>
      <c r="AG736" s="126">
        <v>1</v>
      </c>
      <c r="AH736" s="126">
        <v>0</v>
      </c>
      <c r="AI736" s="126">
        <v>1</v>
      </c>
    </row>
    <row r="737" spans="3:35">
      <c r="C737" s="126">
        <v>730</v>
      </c>
      <c r="D737" s="126">
        <v>1</v>
      </c>
      <c r="E737" s="126">
        <v>1</v>
      </c>
      <c r="G737" s="126">
        <v>134</v>
      </c>
      <c r="O737" s="126" t="s">
        <v>547</v>
      </c>
      <c r="P737" s="126" t="s">
        <v>3202</v>
      </c>
      <c r="Q737" s="126">
        <v>1</v>
      </c>
      <c r="S737" s="162">
        <v>46219</v>
      </c>
      <c r="T737" s="126">
        <v>293</v>
      </c>
      <c r="U737" s="205">
        <v>-70</v>
      </c>
      <c r="V737" s="205">
        <v>-2</v>
      </c>
      <c r="W737" s="205">
        <v>12</v>
      </c>
      <c r="X737" s="205">
        <v>0</v>
      </c>
      <c r="Y737" s="205">
        <v>0</v>
      </c>
      <c r="Z737" s="205">
        <v>0</v>
      </c>
      <c r="AA737" s="205">
        <v>12</v>
      </c>
      <c r="AB737" s="205">
        <v>0</v>
      </c>
      <c r="AC737" s="234">
        <v>46256.973900462966</v>
      </c>
      <c r="AE737" s="126">
        <v>0</v>
      </c>
      <c r="AF737" s="126">
        <v>0</v>
      </c>
      <c r="AG737" s="126">
        <v>1</v>
      </c>
      <c r="AH737" s="126">
        <v>0</v>
      </c>
      <c r="AI737" s="126">
        <v>1</v>
      </c>
    </row>
    <row r="738" spans="3:35">
      <c r="C738" s="126">
        <v>731</v>
      </c>
      <c r="D738" s="126">
        <v>1</v>
      </c>
      <c r="E738" s="126">
        <v>1</v>
      </c>
      <c r="G738" s="126">
        <v>134</v>
      </c>
      <c r="O738" s="126" t="s">
        <v>547</v>
      </c>
      <c r="P738" s="126" t="s">
        <v>3202</v>
      </c>
      <c r="Q738" s="126">
        <v>1</v>
      </c>
      <c r="S738" s="162">
        <v>46219</v>
      </c>
      <c r="T738" s="126">
        <v>305</v>
      </c>
      <c r="U738" s="205">
        <v>-1500</v>
      </c>
      <c r="V738" s="205">
        <v>-15</v>
      </c>
      <c r="W738" s="205">
        <v>4.25</v>
      </c>
      <c r="X738" s="205">
        <v>0</v>
      </c>
      <c r="Y738" s="205">
        <v>0</v>
      </c>
      <c r="Z738" s="205">
        <v>0</v>
      </c>
      <c r="AA738" s="205">
        <v>4.25</v>
      </c>
      <c r="AB738" s="205">
        <v>0</v>
      </c>
      <c r="AC738" s="234">
        <v>46256.973900462966</v>
      </c>
      <c r="AE738" s="126">
        <v>0</v>
      </c>
      <c r="AF738" s="126">
        <v>0</v>
      </c>
      <c r="AG738" s="126">
        <v>1</v>
      </c>
      <c r="AH738" s="126">
        <v>0</v>
      </c>
      <c r="AI738" s="126">
        <v>1</v>
      </c>
    </row>
    <row r="739" spans="3:35">
      <c r="C739" s="126">
        <v>732</v>
      </c>
      <c r="D739" s="126">
        <v>1</v>
      </c>
      <c r="E739" s="126">
        <v>1</v>
      </c>
      <c r="G739" s="126">
        <v>134</v>
      </c>
      <c r="O739" s="126" t="s">
        <v>547</v>
      </c>
      <c r="P739" s="126" t="s">
        <v>3202</v>
      </c>
      <c r="Q739" s="126">
        <v>1</v>
      </c>
      <c r="S739" s="162">
        <v>46219</v>
      </c>
      <c r="T739" s="126">
        <v>178</v>
      </c>
      <c r="U739" s="205">
        <v>-500</v>
      </c>
      <c r="V739" s="205">
        <v>-0.5</v>
      </c>
      <c r="W739" s="205">
        <v>4.75</v>
      </c>
      <c r="X739" s="205">
        <v>0</v>
      </c>
      <c r="Y739" s="205">
        <v>0</v>
      </c>
      <c r="Z739" s="205">
        <v>0</v>
      </c>
      <c r="AA739" s="205">
        <v>4.75</v>
      </c>
      <c r="AB739" s="205">
        <v>0</v>
      </c>
      <c r="AC739" s="234">
        <v>46256.973900462966</v>
      </c>
      <c r="AE739" s="126">
        <v>0</v>
      </c>
      <c r="AF739" s="126">
        <v>0</v>
      </c>
      <c r="AG739" s="126">
        <v>1</v>
      </c>
      <c r="AH739" s="126">
        <v>0</v>
      </c>
      <c r="AI739" s="126">
        <v>1</v>
      </c>
    </row>
    <row r="740" spans="3:35">
      <c r="C740" s="126">
        <v>733</v>
      </c>
      <c r="D740" s="126">
        <v>1</v>
      </c>
      <c r="E740" s="126">
        <v>1</v>
      </c>
      <c r="G740" s="126">
        <v>134</v>
      </c>
      <c r="O740" s="126" t="s">
        <v>547</v>
      </c>
      <c r="P740" s="126" t="s">
        <v>3202</v>
      </c>
      <c r="Q740" s="126">
        <v>1</v>
      </c>
      <c r="S740" s="162">
        <v>46219</v>
      </c>
      <c r="T740" s="126">
        <v>221</v>
      </c>
      <c r="U740" s="205">
        <v>-2</v>
      </c>
      <c r="V740" s="205">
        <v>-2.5000000000000001E-2</v>
      </c>
      <c r="W740" s="205">
        <v>1.5</v>
      </c>
      <c r="X740" s="205">
        <v>0</v>
      </c>
      <c r="Y740" s="205">
        <v>0</v>
      </c>
      <c r="Z740" s="205">
        <v>0</v>
      </c>
      <c r="AA740" s="205">
        <v>1.5</v>
      </c>
      <c r="AB740" s="205">
        <v>0</v>
      </c>
      <c r="AC740" s="234">
        <v>46256.973900462966</v>
      </c>
      <c r="AE740" s="126">
        <v>0</v>
      </c>
      <c r="AF740" s="126">
        <v>0</v>
      </c>
      <c r="AG740" s="126">
        <v>1</v>
      </c>
      <c r="AH740" s="126">
        <v>0</v>
      </c>
      <c r="AI740" s="126">
        <v>1</v>
      </c>
    </row>
    <row r="741" spans="3:35">
      <c r="C741" s="126">
        <v>734</v>
      </c>
      <c r="D741" s="126">
        <v>1</v>
      </c>
      <c r="E741" s="126">
        <v>1</v>
      </c>
      <c r="G741" s="126">
        <v>134</v>
      </c>
      <c r="O741" s="126" t="s">
        <v>547</v>
      </c>
      <c r="P741" s="126" t="s">
        <v>3202</v>
      </c>
      <c r="Q741" s="126">
        <v>1</v>
      </c>
      <c r="S741" s="162">
        <v>46219</v>
      </c>
      <c r="T741" s="126">
        <v>294</v>
      </c>
      <c r="U741" s="205">
        <v>-6</v>
      </c>
      <c r="V741" s="205">
        <v>-0.17142857142857143</v>
      </c>
      <c r="W741" s="205">
        <v>0.49</v>
      </c>
      <c r="X741" s="205">
        <v>0</v>
      </c>
      <c r="Y741" s="205">
        <v>0</v>
      </c>
      <c r="Z741" s="205">
        <v>0</v>
      </c>
      <c r="AA741" s="205">
        <v>0.49</v>
      </c>
      <c r="AB741" s="205">
        <v>0</v>
      </c>
      <c r="AC741" s="234">
        <v>46256.973900462966</v>
      </c>
      <c r="AE741" s="126">
        <v>0</v>
      </c>
      <c r="AF741" s="126">
        <v>0</v>
      </c>
      <c r="AG741" s="126">
        <v>1</v>
      </c>
      <c r="AH741" s="126">
        <v>0</v>
      </c>
      <c r="AI741" s="126">
        <v>1</v>
      </c>
    </row>
    <row r="742" spans="3:35">
      <c r="C742" s="126">
        <v>735</v>
      </c>
      <c r="D742" s="126">
        <v>1</v>
      </c>
      <c r="E742" s="126">
        <v>1</v>
      </c>
      <c r="G742" s="126">
        <v>135</v>
      </c>
      <c r="O742" s="126" t="s">
        <v>547</v>
      </c>
      <c r="P742" s="126" t="s">
        <v>3221</v>
      </c>
      <c r="Q742" s="126">
        <v>1</v>
      </c>
      <c r="S742" s="162">
        <v>46219</v>
      </c>
      <c r="T742" s="126">
        <v>295</v>
      </c>
      <c r="U742" s="205">
        <v>-3</v>
      </c>
      <c r="V742" s="205">
        <v>-3</v>
      </c>
      <c r="W742" s="205">
        <v>16</v>
      </c>
      <c r="X742" s="205">
        <v>0</v>
      </c>
      <c r="Y742" s="205">
        <v>0</v>
      </c>
      <c r="Z742" s="205">
        <v>0</v>
      </c>
      <c r="AA742" s="205">
        <v>16</v>
      </c>
      <c r="AB742" s="205">
        <v>0</v>
      </c>
      <c r="AC742" s="234">
        <v>46256.974421296298</v>
      </c>
      <c r="AE742" s="126">
        <v>0</v>
      </c>
      <c r="AF742" s="126">
        <v>0</v>
      </c>
      <c r="AG742" s="126">
        <v>1</v>
      </c>
      <c r="AH742" s="126">
        <v>0</v>
      </c>
      <c r="AI742" s="126">
        <v>1</v>
      </c>
    </row>
    <row r="743" spans="3:35">
      <c r="C743" s="126">
        <v>736</v>
      </c>
      <c r="D743" s="126">
        <v>1</v>
      </c>
      <c r="E743" s="126">
        <v>1</v>
      </c>
      <c r="G743" s="126">
        <v>136</v>
      </c>
      <c r="O743" s="126" t="s">
        <v>547</v>
      </c>
      <c r="P743" s="126" t="s">
        <v>3227</v>
      </c>
      <c r="Q743" s="126">
        <v>1</v>
      </c>
      <c r="S743" s="162">
        <v>46220</v>
      </c>
      <c r="T743" s="126">
        <v>237</v>
      </c>
      <c r="U743" s="205">
        <v>-6</v>
      </c>
      <c r="V743" s="205">
        <v>-1</v>
      </c>
      <c r="W743" s="205">
        <v>8.1999999999999993</v>
      </c>
      <c r="X743" s="205">
        <v>0</v>
      </c>
      <c r="Y743" s="205">
        <v>0</v>
      </c>
      <c r="Z743" s="205">
        <v>0</v>
      </c>
      <c r="AA743" s="205">
        <v>8.1999999999999993</v>
      </c>
      <c r="AB743" s="205">
        <v>0</v>
      </c>
      <c r="AC743" s="234">
        <v>46257.260995370372</v>
      </c>
      <c r="AE743" s="126">
        <v>0</v>
      </c>
      <c r="AF743" s="126">
        <v>0</v>
      </c>
      <c r="AG743" s="126">
        <v>1</v>
      </c>
      <c r="AH743" s="126">
        <v>0</v>
      </c>
      <c r="AI743" s="126">
        <v>1</v>
      </c>
    </row>
    <row r="744" spans="3:35">
      <c r="C744" s="126">
        <v>737</v>
      </c>
      <c r="D744" s="126">
        <v>1</v>
      </c>
      <c r="E744" s="126">
        <v>1</v>
      </c>
      <c r="G744" s="126">
        <v>136</v>
      </c>
      <c r="O744" s="126" t="s">
        <v>547</v>
      </c>
      <c r="P744" s="126" t="s">
        <v>3227</v>
      </c>
      <c r="Q744" s="126">
        <v>1</v>
      </c>
      <c r="S744" s="162">
        <v>46220</v>
      </c>
      <c r="T744" s="126">
        <v>192</v>
      </c>
      <c r="U744" s="205">
        <v>-8</v>
      </c>
      <c r="V744" s="205">
        <v>-2</v>
      </c>
      <c r="W744" s="205">
        <v>6.03</v>
      </c>
      <c r="X744" s="205">
        <v>0</v>
      </c>
      <c r="Y744" s="205">
        <v>0</v>
      </c>
      <c r="Z744" s="205">
        <v>0</v>
      </c>
      <c r="AA744" s="205">
        <v>6.03</v>
      </c>
      <c r="AB744" s="205">
        <v>0</v>
      </c>
      <c r="AC744" s="234">
        <v>46257.260995370372</v>
      </c>
      <c r="AE744" s="126">
        <v>0</v>
      </c>
      <c r="AF744" s="126">
        <v>0</v>
      </c>
      <c r="AG744" s="126">
        <v>1</v>
      </c>
      <c r="AH744" s="126">
        <v>0</v>
      </c>
      <c r="AI744" s="126">
        <v>1</v>
      </c>
    </row>
    <row r="745" spans="3:35">
      <c r="C745" s="126">
        <v>738</v>
      </c>
      <c r="D745" s="126">
        <v>1</v>
      </c>
      <c r="E745" s="126">
        <v>1</v>
      </c>
      <c r="G745" s="126">
        <v>137</v>
      </c>
      <c r="O745" s="126" t="s">
        <v>547</v>
      </c>
      <c r="P745" s="126" t="s">
        <v>3238</v>
      </c>
      <c r="Q745" s="126">
        <v>1</v>
      </c>
      <c r="S745" s="162">
        <v>46220</v>
      </c>
      <c r="T745" s="126">
        <v>187</v>
      </c>
      <c r="U745" s="205">
        <v>-96</v>
      </c>
      <c r="V745" s="205">
        <v>-24</v>
      </c>
      <c r="W745" s="205">
        <v>3.37</v>
      </c>
      <c r="X745" s="205">
        <v>0</v>
      </c>
      <c r="Y745" s="205">
        <v>0</v>
      </c>
      <c r="Z745" s="205">
        <v>0</v>
      </c>
      <c r="AA745" s="205">
        <v>3.37</v>
      </c>
      <c r="AB745" s="205">
        <v>0</v>
      </c>
      <c r="AC745" s="234">
        <v>46257.263356481482</v>
      </c>
      <c r="AE745" s="126">
        <v>0</v>
      </c>
      <c r="AF745" s="126">
        <v>0</v>
      </c>
      <c r="AG745" s="126">
        <v>1</v>
      </c>
      <c r="AH745" s="126">
        <v>0</v>
      </c>
      <c r="AI745" s="126">
        <v>1</v>
      </c>
    </row>
    <row r="746" spans="3:35">
      <c r="C746" s="126">
        <v>739</v>
      </c>
      <c r="D746" s="126">
        <v>1</v>
      </c>
      <c r="E746" s="126">
        <v>1</v>
      </c>
      <c r="G746" s="126">
        <v>138</v>
      </c>
      <c r="O746" s="126" t="s">
        <v>547</v>
      </c>
      <c r="P746" s="126" t="s">
        <v>3243</v>
      </c>
      <c r="Q746" s="126">
        <v>1</v>
      </c>
      <c r="S746" s="162">
        <v>46220</v>
      </c>
      <c r="T746" s="126">
        <v>177</v>
      </c>
      <c r="U746" s="205">
        <v>-500</v>
      </c>
      <c r="V746" s="205">
        <v>-0.5</v>
      </c>
      <c r="W746" s="205">
        <v>4.1500000000000004</v>
      </c>
      <c r="X746" s="205">
        <v>0</v>
      </c>
      <c r="Y746" s="205">
        <v>0</v>
      </c>
      <c r="Z746" s="205">
        <v>0</v>
      </c>
      <c r="AA746" s="205">
        <v>4.1500000000000004</v>
      </c>
      <c r="AB746" s="205">
        <v>0</v>
      </c>
      <c r="AC746" s="234">
        <v>46257.26635416667</v>
      </c>
      <c r="AE746" s="126">
        <v>0</v>
      </c>
      <c r="AF746" s="126">
        <v>0</v>
      </c>
      <c r="AG746" s="126">
        <v>1</v>
      </c>
      <c r="AH746" s="126">
        <v>0</v>
      </c>
      <c r="AI746" s="126">
        <v>1</v>
      </c>
    </row>
    <row r="747" spans="3:35">
      <c r="C747" s="126">
        <v>740</v>
      </c>
      <c r="D747" s="126">
        <v>1</v>
      </c>
      <c r="E747" s="126">
        <v>1</v>
      </c>
      <c r="G747" s="126">
        <v>139</v>
      </c>
      <c r="O747" s="126" t="s">
        <v>547</v>
      </c>
      <c r="P747" s="126" t="s">
        <v>3248</v>
      </c>
      <c r="Q747" s="126">
        <v>1</v>
      </c>
      <c r="S747" s="162">
        <v>46220</v>
      </c>
      <c r="T747" s="126">
        <v>293</v>
      </c>
      <c r="U747" s="205">
        <v>-35</v>
      </c>
      <c r="V747" s="205">
        <v>-1</v>
      </c>
      <c r="W747" s="205">
        <v>12</v>
      </c>
      <c r="X747" s="205">
        <v>0</v>
      </c>
      <c r="Y747" s="205">
        <v>0</v>
      </c>
      <c r="Z747" s="205">
        <v>0</v>
      </c>
      <c r="AA747" s="205">
        <v>12</v>
      </c>
      <c r="AB747" s="205">
        <v>0</v>
      </c>
      <c r="AC747" s="234">
        <v>46257.268958333334</v>
      </c>
      <c r="AE747" s="126">
        <v>0</v>
      </c>
      <c r="AF747" s="126">
        <v>0</v>
      </c>
      <c r="AG747" s="126">
        <v>1</v>
      </c>
      <c r="AH747" s="126">
        <v>0</v>
      </c>
      <c r="AI747" s="126">
        <v>1</v>
      </c>
    </row>
    <row r="748" spans="3:35">
      <c r="C748" s="126">
        <v>741</v>
      </c>
      <c r="D748" s="126">
        <v>1</v>
      </c>
      <c r="E748" s="126">
        <v>1</v>
      </c>
      <c r="G748" s="126">
        <v>139</v>
      </c>
      <c r="O748" s="126" t="s">
        <v>547</v>
      </c>
      <c r="P748" s="126" t="s">
        <v>3248</v>
      </c>
      <c r="Q748" s="126">
        <v>1</v>
      </c>
      <c r="S748" s="162">
        <v>46220</v>
      </c>
      <c r="T748" s="126">
        <v>294</v>
      </c>
      <c r="U748" s="205">
        <v>-35</v>
      </c>
      <c r="V748" s="205">
        <v>-1</v>
      </c>
      <c r="W748" s="205">
        <v>17</v>
      </c>
      <c r="X748" s="205">
        <v>0</v>
      </c>
      <c r="Y748" s="205">
        <v>0</v>
      </c>
      <c r="Z748" s="205">
        <v>0</v>
      </c>
      <c r="AA748" s="205">
        <v>17</v>
      </c>
      <c r="AB748" s="205">
        <v>0</v>
      </c>
      <c r="AC748" s="234">
        <v>46257.268958333334</v>
      </c>
      <c r="AE748" s="126">
        <v>0</v>
      </c>
      <c r="AF748" s="126">
        <v>0</v>
      </c>
      <c r="AG748" s="126">
        <v>1</v>
      </c>
      <c r="AH748" s="126">
        <v>0</v>
      </c>
      <c r="AI748" s="126">
        <v>1</v>
      </c>
    </row>
    <row r="749" spans="3:35">
      <c r="C749" s="126">
        <v>742</v>
      </c>
      <c r="D749" s="126">
        <v>1</v>
      </c>
      <c r="E749" s="126">
        <v>1</v>
      </c>
      <c r="G749" s="126">
        <v>139</v>
      </c>
      <c r="O749" s="126" t="s">
        <v>547</v>
      </c>
      <c r="P749" s="126" t="s">
        <v>3248</v>
      </c>
      <c r="Q749" s="126">
        <v>1</v>
      </c>
      <c r="S749" s="162">
        <v>46220</v>
      </c>
      <c r="T749" s="126">
        <v>176</v>
      </c>
      <c r="U749" s="205">
        <v>-150</v>
      </c>
      <c r="V749" s="205">
        <v>-0.15</v>
      </c>
      <c r="W749" s="205">
        <v>4.25</v>
      </c>
      <c r="X749" s="205">
        <v>0</v>
      </c>
      <c r="Y749" s="205">
        <v>0</v>
      </c>
      <c r="Z749" s="205">
        <v>0</v>
      </c>
      <c r="AA749" s="205">
        <v>4.25</v>
      </c>
      <c r="AB749" s="205">
        <v>0</v>
      </c>
      <c r="AC749" s="234">
        <v>46257.268958333334</v>
      </c>
      <c r="AE749" s="126">
        <v>0</v>
      </c>
      <c r="AF749" s="126">
        <v>0</v>
      </c>
      <c r="AG749" s="126">
        <v>1</v>
      </c>
      <c r="AH749" s="126">
        <v>0</v>
      </c>
      <c r="AI749" s="126">
        <v>1</v>
      </c>
    </row>
    <row r="750" spans="3:35">
      <c r="C750" s="126">
        <v>743</v>
      </c>
      <c r="D750" s="126">
        <v>1</v>
      </c>
      <c r="E750" s="126">
        <v>1</v>
      </c>
      <c r="G750" s="126">
        <v>140</v>
      </c>
      <c r="O750" s="126" t="s">
        <v>547</v>
      </c>
      <c r="P750" s="126" t="s">
        <v>3259</v>
      </c>
      <c r="Q750" s="126">
        <v>1</v>
      </c>
      <c r="S750" s="162">
        <v>46220</v>
      </c>
      <c r="T750" s="126">
        <v>176</v>
      </c>
      <c r="U750" s="205">
        <v>-1000</v>
      </c>
      <c r="V750" s="205">
        <v>-1</v>
      </c>
      <c r="W750" s="205">
        <v>85</v>
      </c>
      <c r="X750" s="205">
        <v>0</v>
      </c>
      <c r="Y750" s="205">
        <v>0</v>
      </c>
      <c r="Z750" s="205">
        <v>0</v>
      </c>
      <c r="AA750" s="205">
        <v>85</v>
      </c>
      <c r="AB750" s="205">
        <v>0</v>
      </c>
      <c r="AC750" s="234">
        <v>46257.271111111113</v>
      </c>
      <c r="AE750" s="126">
        <v>0</v>
      </c>
      <c r="AF750" s="126">
        <v>0</v>
      </c>
      <c r="AG750" s="126">
        <v>1</v>
      </c>
      <c r="AH750" s="126">
        <v>0</v>
      </c>
      <c r="AI750" s="126">
        <v>1</v>
      </c>
    </row>
    <row r="751" spans="3:35">
      <c r="C751" s="126">
        <v>744</v>
      </c>
      <c r="D751" s="126">
        <v>1</v>
      </c>
      <c r="E751" s="126">
        <v>1</v>
      </c>
      <c r="G751" s="126">
        <v>141</v>
      </c>
      <c r="O751" s="126" t="s">
        <v>547</v>
      </c>
      <c r="P751" s="126" t="s">
        <v>3265</v>
      </c>
      <c r="Q751" s="126">
        <v>1</v>
      </c>
      <c r="S751" s="162">
        <v>46221</v>
      </c>
      <c r="T751" s="126">
        <v>293</v>
      </c>
      <c r="U751" s="205">
        <v>-35</v>
      </c>
      <c r="V751" s="205">
        <v>-1</v>
      </c>
      <c r="W751" s="205">
        <v>12</v>
      </c>
      <c r="X751" s="205">
        <v>0</v>
      </c>
      <c r="Y751" s="205">
        <v>0</v>
      </c>
      <c r="Z751" s="205">
        <v>0</v>
      </c>
      <c r="AA751" s="205">
        <v>12</v>
      </c>
      <c r="AB751" s="205">
        <v>0</v>
      </c>
      <c r="AC751" s="234">
        <v>46257.27753472222</v>
      </c>
      <c r="AE751" s="126">
        <v>0</v>
      </c>
      <c r="AF751" s="126">
        <v>0</v>
      </c>
      <c r="AG751" s="126">
        <v>1</v>
      </c>
      <c r="AH751" s="126">
        <v>0</v>
      </c>
      <c r="AI751" s="126">
        <v>1</v>
      </c>
    </row>
    <row r="752" spans="3:35">
      <c r="C752" s="126">
        <v>745</v>
      </c>
      <c r="D752" s="126">
        <v>1</v>
      </c>
      <c r="E752" s="126">
        <v>1</v>
      </c>
      <c r="G752" s="126">
        <v>141</v>
      </c>
      <c r="O752" s="126" t="s">
        <v>547</v>
      </c>
      <c r="P752" s="126" t="s">
        <v>3265</v>
      </c>
      <c r="Q752" s="126">
        <v>1</v>
      </c>
      <c r="S752" s="162">
        <v>46221</v>
      </c>
      <c r="T752" s="126">
        <v>305</v>
      </c>
      <c r="U752" s="205">
        <v>-500</v>
      </c>
      <c r="V752" s="205">
        <v>-5</v>
      </c>
      <c r="W752" s="205">
        <v>4.25</v>
      </c>
      <c r="X752" s="205">
        <v>0</v>
      </c>
      <c r="Y752" s="205">
        <v>0</v>
      </c>
      <c r="Z752" s="205">
        <v>0</v>
      </c>
      <c r="AA752" s="205">
        <v>4.25</v>
      </c>
      <c r="AB752" s="205">
        <v>0</v>
      </c>
      <c r="AC752" s="234">
        <v>46257.27753472222</v>
      </c>
      <c r="AE752" s="126">
        <v>0</v>
      </c>
      <c r="AF752" s="126">
        <v>0</v>
      </c>
      <c r="AG752" s="126">
        <v>1</v>
      </c>
      <c r="AH752" s="126">
        <v>0</v>
      </c>
      <c r="AI752" s="126">
        <v>1</v>
      </c>
    </row>
    <row r="753" spans="3:35">
      <c r="C753" s="126">
        <v>746</v>
      </c>
      <c r="D753" s="126">
        <v>1</v>
      </c>
      <c r="E753" s="126">
        <v>1</v>
      </c>
      <c r="G753" s="126">
        <v>141</v>
      </c>
      <c r="O753" s="126" t="s">
        <v>547</v>
      </c>
      <c r="P753" s="126" t="s">
        <v>3265</v>
      </c>
      <c r="Q753" s="126">
        <v>1</v>
      </c>
      <c r="S753" s="162">
        <v>46221</v>
      </c>
      <c r="T753" s="126">
        <v>177</v>
      </c>
      <c r="U753" s="205">
        <v>-150</v>
      </c>
      <c r="V753" s="205">
        <v>-0.15</v>
      </c>
      <c r="W753" s="205">
        <v>4.1500000000000004</v>
      </c>
      <c r="X753" s="205">
        <v>0</v>
      </c>
      <c r="Y753" s="205">
        <v>0</v>
      </c>
      <c r="Z753" s="205">
        <v>0</v>
      </c>
      <c r="AA753" s="205">
        <v>4.1500000000000004</v>
      </c>
      <c r="AB753" s="205">
        <v>0</v>
      </c>
      <c r="AC753" s="234">
        <v>46257.27753472222</v>
      </c>
      <c r="AE753" s="126">
        <v>0</v>
      </c>
      <c r="AF753" s="126">
        <v>0</v>
      </c>
      <c r="AG753" s="126">
        <v>1</v>
      </c>
      <c r="AH753" s="126">
        <v>0</v>
      </c>
      <c r="AI753" s="126">
        <v>1</v>
      </c>
    </row>
    <row r="754" spans="3:35">
      <c r="C754" s="126">
        <v>747</v>
      </c>
      <c r="D754" s="126">
        <v>1</v>
      </c>
      <c r="E754" s="126">
        <v>1</v>
      </c>
      <c r="G754" s="126">
        <v>141</v>
      </c>
      <c r="O754" s="126" t="s">
        <v>547</v>
      </c>
      <c r="P754" s="126" t="s">
        <v>3265</v>
      </c>
      <c r="Q754" s="126">
        <v>1</v>
      </c>
      <c r="S754" s="162">
        <v>46221</v>
      </c>
      <c r="T754" s="126">
        <v>233</v>
      </c>
      <c r="U754" s="205">
        <v>-1</v>
      </c>
      <c r="V754" s="205">
        <v>-1</v>
      </c>
      <c r="W754" s="205">
        <v>0.7</v>
      </c>
      <c r="X754" s="205">
        <v>0</v>
      </c>
      <c r="Y754" s="205">
        <v>0</v>
      </c>
      <c r="Z754" s="205">
        <v>0</v>
      </c>
      <c r="AA754" s="205">
        <v>0.7</v>
      </c>
      <c r="AB754" s="205">
        <v>0</v>
      </c>
      <c r="AC754" s="234">
        <v>46257.27753472222</v>
      </c>
      <c r="AE754" s="126">
        <v>0</v>
      </c>
      <c r="AF754" s="126">
        <v>0</v>
      </c>
      <c r="AG754" s="126">
        <v>1</v>
      </c>
      <c r="AH754" s="126">
        <v>0</v>
      </c>
      <c r="AI754" s="126">
        <v>1</v>
      </c>
    </row>
    <row r="755" spans="3:35">
      <c r="C755" s="126">
        <v>748</v>
      </c>
      <c r="D755" s="126">
        <v>1</v>
      </c>
      <c r="E755" s="126">
        <v>1</v>
      </c>
      <c r="G755" s="126">
        <v>142</v>
      </c>
      <c r="O755" s="126" t="s">
        <v>547</v>
      </c>
      <c r="P755" s="126" t="s">
        <v>3282</v>
      </c>
      <c r="Q755" s="126">
        <v>1</v>
      </c>
      <c r="S755" s="162">
        <v>46222</v>
      </c>
      <c r="T755" s="126">
        <v>305</v>
      </c>
      <c r="U755" s="205">
        <v>-1000</v>
      </c>
      <c r="V755" s="205">
        <v>-10</v>
      </c>
      <c r="W755" s="205">
        <v>4.25</v>
      </c>
      <c r="X755" s="205">
        <v>0</v>
      </c>
      <c r="Y755" s="205">
        <v>0</v>
      </c>
      <c r="Z755" s="205">
        <v>0</v>
      </c>
      <c r="AA755" s="205">
        <v>4.25</v>
      </c>
      <c r="AB755" s="205">
        <v>0</v>
      </c>
      <c r="AC755" s="234">
        <v>46257.283020833333</v>
      </c>
      <c r="AE755" s="126">
        <v>0</v>
      </c>
      <c r="AF755" s="126">
        <v>0</v>
      </c>
      <c r="AG755" s="126">
        <v>1</v>
      </c>
      <c r="AH755" s="126">
        <v>0</v>
      </c>
      <c r="AI755" s="126">
        <v>1</v>
      </c>
    </row>
    <row r="756" spans="3:35">
      <c r="C756" s="126">
        <v>749</v>
      </c>
      <c r="D756" s="126">
        <v>1</v>
      </c>
      <c r="E756" s="126">
        <v>1</v>
      </c>
      <c r="G756" s="126">
        <v>142</v>
      </c>
      <c r="O756" s="126" t="s">
        <v>547</v>
      </c>
      <c r="P756" s="126" t="s">
        <v>3282</v>
      </c>
      <c r="Q756" s="126">
        <v>1</v>
      </c>
      <c r="S756" s="162">
        <v>46222</v>
      </c>
      <c r="T756" s="126">
        <v>293</v>
      </c>
      <c r="U756" s="205">
        <v>-35</v>
      </c>
      <c r="V756" s="205">
        <v>-1</v>
      </c>
      <c r="W756" s="205">
        <v>12</v>
      </c>
      <c r="X756" s="205">
        <v>0</v>
      </c>
      <c r="Y756" s="205">
        <v>0</v>
      </c>
      <c r="Z756" s="205">
        <v>0</v>
      </c>
      <c r="AA756" s="205">
        <v>12</v>
      </c>
      <c r="AB756" s="205">
        <v>0</v>
      </c>
      <c r="AC756" s="234">
        <v>46257.283020833333</v>
      </c>
      <c r="AE756" s="126">
        <v>0</v>
      </c>
      <c r="AF756" s="126">
        <v>0</v>
      </c>
      <c r="AG756" s="126">
        <v>1</v>
      </c>
      <c r="AH756" s="126">
        <v>0</v>
      </c>
      <c r="AI756" s="126">
        <v>1</v>
      </c>
    </row>
    <row r="757" spans="3:35">
      <c r="C757" s="126">
        <v>750</v>
      </c>
      <c r="D757" s="126">
        <v>1</v>
      </c>
      <c r="E757" s="126">
        <v>1</v>
      </c>
      <c r="G757" s="126">
        <v>142</v>
      </c>
      <c r="O757" s="126" t="s">
        <v>547</v>
      </c>
      <c r="P757" s="126" t="s">
        <v>3282</v>
      </c>
      <c r="Q757" s="126">
        <v>1</v>
      </c>
      <c r="S757" s="162">
        <v>46222</v>
      </c>
      <c r="T757" s="126">
        <v>239</v>
      </c>
      <c r="U757" s="205">
        <v>-6</v>
      </c>
      <c r="V757" s="205">
        <v>-1</v>
      </c>
      <c r="W757" s="205">
        <v>2</v>
      </c>
      <c r="X757" s="205">
        <v>0</v>
      </c>
      <c r="Y757" s="205">
        <v>0</v>
      </c>
      <c r="Z757" s="205">
        <v>0</v>
      </c>
      <c r="AA757" s="205">
        <v>2</v>
      </c>
      <c r="AB757" s="205">
        <v>0</v>
      </c>
      <c r="AC757" s="234">
        <v>46257.283020833333</v>
      </c>
      <c r="AE757" s="126">
        <v>0</v>
      </c>
      <c r="AF757" s="126">
        <v>0</v>
      </c>
      <c r="AG757" s="126">
        <v>1</v>
      </c>
      <c r="AH757" s="126">
        <v>0</v>
      </c>
      <c r="AI757" s="126">
        <v>1</v>
      </c>
    </row>
    <row r="758" spans="3:35">
      <c r="C758" s="126">
        <v>751</v>
      </c>
      <c r="D758" s="126">
        <v>1</v>
      </c>
      <c r="E758" s="126">
        <v>1</v>
      </c>
      <c r="G758" s="126">
        <v>142</v>
      </c>
      <c r="O758" s="126" t="s">
        <v>547</v>
      </c>
      <c r="P758" s="126" t="s">
        <v>3282</v>
      </c>
      <c r="Q758" s="126">
        <v>1</v>
      </c>
      <c r="S758" s="162">
        <v>46222</v>
      </c>
      <c r="T758" s="126">
        <v>177</v>
      </c>
      <c r="U758" s="205">
        <v>-250</v>
      </c>
      <c r="V758" s="205">
        <v>-0.25</v>
      </c>
      <c r="W758" s="205">
        <v>4.1500000000000004</v>
      </c>
      <c r="X758" s="205">
        <v>0</v>
      </c>
      <c r="Y758" s="205">
        <v>0</v>
      </c>
      <c r="Z758" s="205">
        <v>0</v>
      </c>
      <c r="AA758" s="205">
        <v>4.1500000000000004</v>
      </c>
      <c r="AB758" s="205">
        <v>0</v>
      </c>
      <c r="AC758" s="234">
        <v>46257.283020833333</v>
      </c>
      <c r="AE758" s="126">
        <v>0</v>
      </c>
      <c r="AF758" s="126">
        <v>0</v>
      </c>
      <c r="AG758" s="126">
        <v>1</v>
      </c>
      <c r="AH758" s="126">
        <v>0</v>
      </c>
      <c r="AI758" s="126">
        <v>1</v>
      </c>
    </row>
    <row r="759" spans="3:35">
      <c r="C759" s="126">
        <v>752</v>
      </c>
      <c r="D759" s="126">
        <v>1</v>
      </c>
      <c r="E759" s="126">
        <v>1</v>
      </c>
      <c r="G759" s="126">
        <v>143</v>
      </c>
      <c r="O759" s="126" t="s">
        <v>547</v>
      </c>
      <c r="P759" s="126" t="s">
        <v>3298</v>
      </c>
      <c r="Q759" s="126">
        <v>1</v>
      </c>
      <c r="S759" s="162">
        <v>46222</v>
      </c>
      <c r="T759" s="126">
        <v>187</v>
      </c>
      <c r="U759" s="205">
        <v>-16</v>
      </c>
      <c r="V759" s="205">
        <v>-4</v>
      </c>
      <c r="W759" s="205">
        <v>3.37</v>
      </c>
      <c r="X759" s="205">
        <v>0</v>
      </c>
      <c r="Y759" s="205">
        <v>0</v>
      </c>
      <c r="Z759" s="205">
        <v>0</v>
      </c>
      <c r="AA759" s="205">
        <v>3.37</v>
      </c>
      <c r="AB759" s="205">
        <v>0</v>
      </c>
      <c r="AC759" s="234">
        <v>46257.299814814818</v>
      </c>
      <c r="AE759" s="126">
        <v>0</v>
      </c>
      <c r="AF759" s="126">
        <v>0</v>
      </c>
      <c r="AG759" s="126">
        <v>1</v>
      </c>
      <c r="AH759" s="126">
        <v>0</v>
      </c>
      <c r="AI759" s="126">
        <v>1</v>
      </c>
    </row>
    <row r="760" spans="3:35">
      <c r="C760" s="126">
        <v>753</v>
      </c>
      <c r="D760" s="126">
        <v>1</v>
      </c>
      <c r="E760" s="126">
        <v>1</v>
      </c>
      <c r="G760" s="126">
        <v>143</v>
      </c>
      <c r="O760" s="126" t="s">
        <v>547</v>
      </c>
      <c r="P760" s="126" t="s">
        <v>3298</v>
      </c>
      <c r="Q760" s="126">
        <v>1</v>
      </c>
      <c r="S760" s="162">
        <v>46222</v>
      </c>
      <c r="T760" s="126">
        <v>19</v>
      </c>
      <c r="U760" s="205">
        <v>-2</v>
      </c>
      <c r="V760" s="205">
        <v>-0.5</v>
      </c>
      <c r="W760" s="205">
        <v>1.87</v>
      </c>
      <c r="X760" s="205">
        <v>0</v>
      </c>
      <c r="Y760" s="205">
        <v>0</v>
      </c>
      <c r="Z760" s="205">
        <v>0</v>
      </c>
      <c r="AA760" s="205">
        <v>1.87</v>
      </c>
      <c r="AB760" s="205">
        <v>0</v>
      </c>
      <c r="AC760" s="234">
        <v>46257.299814814818</v>
      </c>
      <c r="AE760" s="126">
        <v>0</v>
      </c>
      <c r="AF760" s="126">
        <v>0</v>
      </c>
      <c r="AG760" s="126">
        <v>1</v>
      </c>
      <c r="AH760" s="126">
        <v>0</v>
      </c>
      <c r="AI760" s="126">
        <v>1</v>
      </c>
    </row>
    <row r="761" spans="3:35">
      <c r="C761" s="126">
        <v>754</v>
      </c>
      <c r="D761" s="126">
        <v>1</v>
      </c>
      <c r="E761" s="126">
        <v>1</v>
      </c>
      <c r="G761" s="126">
        <v>143</v>
      </c>
      <c r="O761" s="126" t="s">
        <v>547</v>
      </c>
      <c r="P761" s="126" t="s">
        <v>3298</v>
      </c>
      <c r="Q761" s="126">
        <v>1</v>
      </c>
      <c r="S761" s="162">
        <v>46222</v>
      </c>
      <c r="T761" s="126">
        <v>64</v>
      </c>
      <c r="U761" s="205">
        <v>-1</v>
      </c>
      <c r="V761" s="205">
        <v>-1</v>
      </c>
      <c r="W761" s="205">
        <v>1.9</v>
      </c>
      <c r="X761" s="205">
        <v>0</v>
      </c>
      <c r="Y761" s="205">
        <v>0</v>
      </c>
      <c r="Z761" s="205">
        <v>0</v>
      </c>
      <c r="AA761" s="205">
        <v>1.9</v>
      </c>
      <c r="AB761" s="205">
        <v>0</v>
      </c>
      <c r="AC761" s="234">
        <v>46257.299814814818</v>
      </c>
      <c r="AE761" s="126">
        <v>0</v>
      </c>
      <c r="AF761" s="126">
        <v>0</v>
      </c>
      <c r="AG761" s="126">
        <v>1</v>
      </c>
      <c r="AH761" s="126">
        <v>0</v>
      </c>
      <c r="AI761" s="126">
        <v>1</v>
      </c>
    </row>
    <row r="762" spans="3:35">
      <c r="C762" s="126">
        <v>755</v>
      </c>
      <c r="D762" s="126">
        <v>1</v>
      </c>
      <c r="E762" s="126">
        <v>1</v>
      </c>
      <c r="G762" s="126">
        <v>143</v>
      </c>
      <c r="O762" s="126" t="s">
        <v>547</v>
      </c>
      <c r="P762" s="126" t="s">
        <v>3298</v>
      </c>
      <c r="Q762" s="126">
        <v>1</v>
      </c>
      <c r="S762" s="162">
        <v>46222</v>
      </c>
      <c r="T762" s="126">
        <v>16</v>
      </c>
      <c r="U762" s="205">
        <v>-8</v>
      </c>
      <c r="V762" s="205">
        <v>-2</v>
      </c>
      <c r="W762" s="205">
        <v>2.1</v>
      </c>
      <c r="X762" s="205">
        <v>0</v>
      </c>
      <c r="Y762" s="205">
        <v>0</v>
      </c>
      <c r="Z762" s="205">
        <v>0</v>
      </c>
      <c r="AA762" s="205">
        <v>2.1</v>
      </c>
      <c r="AB762" s="205">
        <v>0</v>
      </c>
      <c r="AC762" s="234">
        <v>46257.299814814818</v>
      </c>
      <c r="AE762" s="126">
        <v>0</v>
      </c>
      <c r="AF762" s="126">
        <v>0</v>
      </c>
      <c r="AG762" s="126">
        <v>1</v>
      </c>
      <c r="AH762" s="126">
        <v>0</v>
      </c>
      <c r="AI762" s="126">
        <v>1</v>
      </c>
    </row>
    <row r="763" spans="3:35">
      <c r="C763" s="126">
        <v>756</v>
      </c>
      <c r="D763" s="126">
        <v>1</v>
      </c>
      <c r="E763" s="126">
        <v>1</v>
      </c>
      <c r="G763" s="126">
        <v>143</v>
      </c>
      <c r="O763" s="126" t="s">
        <v>547</v>
      </c>
      <c r="P763" s="126" t="s">
        <v>3298</v>
      </c>
      <c r="Q763" s="126">
        <v>1</v>
      </c>
      <c r="S763" s="162">
        <v>46222</v>
      </c>
      <c r="T763" s="126">
        <v>42</v>
      </c>
      <c r="U763" s="205">
        <v>-4</v>
      </c>
      <c r="V763" s="205">
        <v>-4</v>
      </c>
      <c r="W763" s="205">
        <v>0.24</v>
      </c>
      <c r="X763" s="205">
        <v>0</v>
      </c>
      <c r="Y763" s="205">
        <v>0</v>
      </c>
      <c r="Z763" s="205">
        <v>0</v>
      </c>
      <c r="AA763" s="205">
        <v>0.24</v>
      </c>
      <c r="AB763" s="205">
        <v>0</v>
      </c>
      <c r="AC763" s="234">
        <v>46257.299814814818</v>
      </c>
      <c r="AE763" s="126">
        <v>0</v>
      </c>
      <c r="AF763" s="126">
        <v>0</v>
      </c>
      <c r="AG763" s="126">
        <v>1</v>
      </c>
      <c r="AH763" s="126">
        <v>0</v>
      </c>
      <c r="AI763" s="126">
        <v>1</v>
      </c>
    </row>
    <row r="764" spans="3:35">
      <c r="C764" s="126">
        <v>757</v>
      </c>
      <c r="D764" s="126">
        <v>1</v>
      </c>
      <c r="E764" s="126">
        <v>1</v>
      </c>
      <c r="G764" s="126">
        <v>143</v>
      </c>
      <c r="O764" s="126" t="s">
        <v>547</v>
      </c>
      <c r="P764" s="126" t="s">
        <v>3298</v>
      </c>
      <c r="Q764" s="126">
        <v>1</v>
      </c>
      <c r="S764" s="162">
        <v>46222</v>
      </c>
      <c r="T764" s="126">
        <v>226</v>
      </c>
      <c r="U764" s="205">
        <v>-2</v>
      </c>
      <c r="V764" s="205">
        <v>-0.2</v>
      </c>
      <c r="W764" s="205">
        <v>0.35</v>
      </c>
      <c r="X764" s="205">
        <v>0</v>
      </c>
      <c r="Y764" s="205">
        <v>0</v>
      </c>
      <c r="Z764" s="205">
        <v>0</v>
      </c>
      <c r="AA764" s="205">
        <v>0.35</v>
      </c>
      <c r="AB764" s="205">
        <v>0</v>
      </c>
      <c r="AC764" s="234">
        <v>46257.299814814818</v>
      </c>
      <c r="AE764" s="126">
        <v>0</v>
      </c>
      <c r="AF764" s="126">
        <v>0</v>
      </c>
      <c r="AG764" s="126">
        <v>1</v>
      </c>
      <c r="AH764" s="126">
        <v>0</v>
      </c>
      <c r="AI764" s="126">
        <v>1</v>
      </c>
    </row>
    <row r="765" spans="3:35">
      <c r="C765" s="126">
        <v>758</v>
      </c>
      <c r="D765" s="126">
        <v>1</v>
      </c>
      <c r="E765" s="126">
        <v>1</v>
      </c>
      <c r="G765" s="126">
        <v>143</v>
      </c>
      <c r="O765" s="126" t="s">
        <v>547</v>
      </c>
      <c r="P765" s="126" t="s">
        <v>3298</v>
      </c>
      <c r="Q765" s="126">
        <v>1</v>
      </c>
      <c r="S765" s="162">
        <v>46222</v>
      </c>
      <c r="T765" s="126">
        <v>177</v>
      </c>
      <c r="U765" s="205">
        <v>-50</v>
      </c>
      <c r="V765" s="205">
        <v>-0.05</v>
      </c>
      <c r="W765" s="205">
        <v>4.1500000000000004</v>
      </c>
      <c r="X765" s="205">
        <v>0</v>
      </c>
      <c r="Y765" s="205">
        <v>0</v>
      </c>
      <c r="Z765" s="205">
        <v>0</v>
      </c>
      <c r="AA765" s="205">
        <v>4.1500000000000004</v>
      </c>
      <c r="AB765" s="205">
        <v>0</v>
      </c>
      <c r="AC765" s="234">
        <v>46257.299814814818</v>
      </c>
      <c r="AE765" s="126">
        <v>0</v>
      </c>
      <c r="AF765" s="126">
        <v>0</v>
      </c>
      <c r="AG765" s="126">
        <v>1</v>
      </c>
      <c r="AH765" s="126">
        <v>0</v>
      </c>
      <c r="AI765" s="126">
        <v>1</v>
      </c>
    </row>
    <row r="766" spans="3:35">
      <c r="C766" s="126">
        <v>759</v>
      </c>
      <c r="D766" s="126">
        <v>1</v>
      </c>
      <c r="E766" s="126">
        <v>1</v>
      </c>
      <c r="G766" s="126">
        <v>143</v>
      </c>
      <c r="O766" s="126" t="s">
        <v>547</v>
      </c>
      <c r="P766" s="126" t="s">
        <v>3298</v>
      </c>
      <c r="Q766" s="126">
        <v>1</v>
      </c>
      <c r="S766" s="162">
        <v>46222</v>
      </c>
      <c r="T766" s="126">
        <v>293</v>
      </c>
      <c r="U766" s="205">
        <v>-5</v>
      </c>
      <c r="V766" s="205">
        <v>-0.14285714285714285</v>
      </c>
      <c r="W766" s="205">
        <v>0.34</v>
      </c>
      <c r="X766" s="205">
        <v>0</v>
      </c>
      <c r="Y766" s="205">
        <v>0</v>
      </c>
      <c r="Z766" s="205">
        <v>0</v>
      </c>
      <c r="AA766" s="205">
        <v>0.34</v>
      </c>
      <c r="AB766" s="205">
        <v>0</v>
      </c>
      <c r="AC766" s="234">
        <v>46257.299814814818</v>
      </c>
      <c r="AE766" s="126">
        <v>0</v>
      </c>
      <c r="AF766" s="126">
        <v>0</v>
      </c>
      <c r="AG766" s="126">
        <v>1</v>
      </c>
      <c r="AH766" s="126">
        <v>0</v>
      </c>
      <c r="AI766" s="126">
        <v>1</v>
      </c>
    </row>
    <row r="767" spans="3:35">
      <c r="C767" s="126">
        <v>760</v>
      </c>
      <c r="D767" s="126">
        <v>1</v>
      </c>
      <c r="E767" s="126">
        <v>1</v>
      </c>
      <c r="G767" s="126">
        <v>143</v>
      </c>
      <c r="O767" s="126" t="s">
        <v>547</v>
      </c>
      <c r="P767" s="126" t="s">
        <v>3298</v>
      </c>
      <c r="Q767" s="126">
        <v>1</v>
      </c>
      <c r="S767" s="162">
        <v>46222</v>
      </c>
      <c r="T767" s="126">
        <v>305</v>
      </c>
      <c r="U767" s="205">
        <v>-100</v>
      </c>
      <c r="V767" s="205">
        <v>-1</v>
      </c>
      <c r="W767" s="205">
        <v>4.25</v>
      </c>
      <c r="X767" s="205">
        <v>0</v>
      </c>
      <c r="Y767" s="205">
        <v>0</v>
      </c>
      <c r="Z767" s="205">
        <v>0</v>
      </c>
      <c r="AA767" s="205">
        <v>4.25</v>
      </c>
      <c r="AB767" s="205">
        <v>0</v>
      </c>
      <c r="AC767" s="234">
        <v>46257.299814814818</v>
      </c>
      <c r="AE767" s="126">
        <v>0</v>
      </c>
      <c r="AF767" s="126">
        <v>0</v>
      </c>
      <c r="AG767" s="126">
        <v>1</v>
      </c>
      <c r="AH767" s="126">
        <v>0</v>
      </c>
      <c r="AI767" s="126">
        <v>1</v>
      </c>
    </row>
    <row r="768" spans="3:35">
      <c r="C768" s="126">
        <v>761</v>
      </c>
      <c r="D768" s="126">
        <v>1</v>
      </c>
      <c r="E768" s="126">
        <v>1</v>
      </c>
      <c r="G768" s="126">
        <v>144</v>
      </c>
      <c r="O768" s="126" t="s">
        <v>547</v>
      </c>
      <c r="P768" s="126" t="s">
        <v>3330</v>
      </c>
      <c r="Q768" s="126">
        <v>1</v>
      </c>
      <c r="S768" s="162">
        <v>46223</v>
      </c>
      <c r="T768" s="126">
        <v>305</v>
      </c>
      <c r="U768" s="205">
        <v>-400</v>
      </c>
      <c r="V768" s="205">
        <v>-4</v>
      </c>
      <c r="W768" s="205">
        <v>4.25</v>
      </c>
      <c r="X768" s="205">
        <v>0</v>
      </c>
      <c r="Y768" s="205">
        <v>0</v>
      </c>
      <c r="Z768" s="205">
        <v>0</v>
      </c>
      <c r="AA768" s="205">
        <v>4.25</v>
      </c>
      <c r="AB768" s="205">
        <v>0</v>
      </c>
      <c r="AC768" s="234">
        <v>46257.357164351852</v>
      </c>
      <c r="AE768" s="126">
        <v>0</v>
      </c>
      <c r="AF768" s="126">
        <v>0</v>
      </c>
      <c r="AG768" s="126">
        <v>1</v>
      </c>
      <c r="AH768" s="126">
        <v>0</v>
      </c>
      <c r="AI768" s="126">
        <v>1</v>
      </c>
    </row>
    <row r="769" spans="3:35">
      <c r="C769" s="126">
        <v>762</v>
      </c>
      <c r="D769" s="126">
        <v>1</v>
      </c>
      <c r="E769" s="126">
        <v>1</v>
      </c>
      <c r="G769" s="126">
        <v>144</v>
      </c>
      <c r="O769" s="126" t="s">
        <v>547</v>
      </c>
      <c r="P769" s="126" t="s">
        <v>3330</v>
      </c>
      <c r="Q769" s="126">
        <v>1</v>
      </c>
      <c r="S769" s="162">
        <v>46223</v>
      </c>
      <c r="T769" s="126">
        <v>289</v>
      </c>
      <c r="U769" s="205">
        <v>-56</v>
      </c>
      <c r="V769" s="205">
        <v>-7</v>
      </c>
      <c r="W769" s="205">
        <v>5.8</v>
      </c>
      <c r="X769" s="205">
        <v>0</v>
      </c>
      <c r="Y769" s="205">
        <v>0</v>
      </c>
      <c r="Z769" s="205">
        <v>0</v>
      </c>
      <c r="AA769" s="205">
        <v>5.8</v>
      </c>
      <c r="AB769" s="205">
        <v>0</v>
      </c>
      <c r="AC769" s="234">
        <v>46257.357164351852</v>
      </c>
      <c r="AE769" s="126">
        <v>0</v>
      </c>
      <c r="AF769" s="126">
        <v>0</v>
      </c>
      <c r="AG769" s="126">
        <v>1</v>
      </c>
      <c r="AH769" s="126">
        <v>0</v>
      </c>
      <c r="AI769" s="126">
        <v>1</v>
      </c>
    </row>
    <row r="770" spans="3:35">
      <c r="C770" s="126">
        <v>763</v>
      </c>
      <c r="D770" s="126">
        <v>1</v>
      </c>
      <c r="E770" s="126">
        <v>1</v>
      </c>
      <c r="G770" s="126">
        <v>144</v>
      </c>
      <c r="O770" s="126" t="s">
        <v>547</v>
      </c>
      <c r="P770" s="126" t="s">
        <v>3330</v>
      </c>
      <c r="Q770" s="126">
        <v>1</v>
      </c>
      <c r="S770" s="162">
        <v>46223</v>
      </c>
      <c r="T770" s="126">
        <v>288</v>
      </c>
      <c r="U770" s="205">
        <v>-36</v>
      </c>
      <c r="V770" s="205">
        <v>-3</v>
      </c>
      <c r="W770" s="205">
        <v>5</v>
      </c>
      <c r="X770" s="205">
        <v>0</v>
      </c>
      <c r="Y770" s="205">
        <v>0</v>
      </c>
      <c r="Z770" s="205">
        <v>0</v>
      </c>
      <c r="AA770" s="205">
        <v>5</v>
      </c>
      <c r="AB770" s="205">
        <v>0</v>
      </c>
      <c r="AC770" s="234">
        <v>46257.357164351852</v>
      </c>
      <c r="AE770" s="126">
        <v>0</v>
      </c>
      <c r="AF770" s="126">
        <v>0</v>
      </c>
      <c r="AG770" s="126">
        <v>1</v>
      </c>
      <c r="AH770" s="126">
        <v>0</v>
      </c>
      <c r="AI770" s="126">
        <v>1</v>
      </c>
    </row>
    <row r="771" spans="3:35">
      <c r="C771" s="126">
        <v>764</v>
      </c>
      <c r="D771" s="126">
        <v>1</v>
      </c>
      <c r="E771" s="126">
        <v>1</v>
      </c>
      <c r="G771" s="126">
        <v>144</v>
      </c>
      <c r="O771" s="126" t="s">
        <v>547</v>
      </c>
      <c r="P771" s="126" t="s">
        <v>3330</v>
      </c>
      <c r="Q771" s="126">
        <v>1</v>
      </c>
      <c r="S771" s="162">
        <v>46223</v>
      </c>
      <c r="T771" s="126">
        <v>317</v>
      </c>
      <c r="U771" s="205">
        <v>-2</v>
      </c>
      <c r="V771" s="205">
        <v>-2</v>
      </c>
      <c r="W771" s="205">
        <v>1.2</v>
      </c>
      <c r="X771" s="205">
        <v>0</v>
      </c>
      <c r="Y771" s="205">
        <v>0</v>
      </c>
      <c r="Z771" s="205">
        <v>0</v>
      </c>
      <c r="AA771" s="205">
        <v>1.2</v>
      </c>
      <c r="AB771" s="205">
        <v>0</v>
      </c>
      <c r="AC771" s="234">
        <v>46257.357164351852</v>
      </c>
      <c r="AE771" s="126">
        <v>0</v>
      </c>
      <c r="AF771" s="126">
        <v>0</v>
      </c>
      <c r="AG771" s="126">
        <v>1</v>
      </c>
      <c r="AH771" s="126">
        <v>0</v>
      </c>
      <c r="AI771" s="126">
        <v>1</v>
      </c>
    </row>
    <row r="772" spans="3:35">
      <c r="C772" s="126">
        <v>765</v>
      </c>
      <c r="D772" s="126">
        <v>1</v>
      </c>
      <c r="E772" s="126">
        <v>1</v>
      </c>
      <c r="G772" s="126">
        <v>144</v>
      </c>
      <c r="O772" s="126" t="s">
        <v>547</v>
      </c>
      <c r="P772" s="126" t="s">
        <v>3330</v>
      </c>
      <c r="Q772" s="126">
        <v>1</v>
      </c>
      <c r="S772" s="162">
        <v>46223</v>
      </c>
      <c r="T772" s="126">
        <v>337</v>
      </c>
      <c r="U772" s="205">
        <v>-2</v>
      </c>
      <c r="V772" s="205">
        <v>-4.4444444444444444E-3</v>
      </c>
      <c r="W772" s="205">
        <v>0.05</v>
      </c>
      <c r="X772" s="205">
        <v>0</v>
      </c>
      <c r="Y772" s="205">
        <v>0</v>
      </c>
      <c r="Z772" s="205">
        <v>0</v>
      </c>
      <c r="AA772" s="205">
        <v>0.05</v>
      </c>
      <c r="AB772" s="205">
        <v>0</v>
      </c>
      <c r="AC772" s="234">
        <v>46257.357164351852</v>
      </c>
      <c r="AE772" s="126">
        <v>0</v>
      </c>
      <c r="AF772" s="126">
        <v>0</v>
      </c>
      <c r="AG772" s="126">
        <v>1</v>
      </c>
      <c r="AH772" s="126">
        <v>0</v>
      </c>
      <c r="AI772" s="126">
        <v>1</v>
      </c>
    </row>
    <row r="773" spans="3:35">
      <c r="C773" s="126">
        <v>766</v>
      </c>
      <c r="D773" s="126">
        <v>1</v>
      </c>
      <c r="E773" s="126">
        <v>1</v>
      </c>
      <c r="G773" s="126">
        <v>145</v>
      </c>
      <c r="O773" s="126" t="s">
        <v>547</v>
      </c>
      <c r="P773" s="126" t="s">
        <v>3344</v>
      </c>
      <c r="Q773" s="126">
        <v>1</v>
      </c>
      <c r="S773" s="162">
        <v>46223</v>
      </c>
      <c r="T773" s="126">
        <v>294</v>
      </c>
      <c r="U773" s="205">
        <v>-105</v>
      </c>
      <c r="V773" s="205">
        <v>-3</v>
      </c>
      <c r="W773" s="205">
        <v>17</v>
      </c>
      <c r="X773" s="205">
        <v>0</v>
      </c>
      <c r="Y773" s="205">
        <v>0</v>
      </c>
      <c r="Z773" s="205">
        <v>0</v>
      </c>
      <c r="AA773" s="205">
        <v>17</v>
      </c>
      <c r="AB773" s="205">
        <v>0</v>
      </c>
      <c r="AC773" s="234">
        <v>46257.359849537039</v>
      </c>
      <c r="AE773" s="126">
        <v>0</v>
      </c>
      <c r="AF773" s="126">
        <v>0</v>
      </c>
      <c r="AG773" s="126">
        <v>1</v>
      </c>
      <c r="AH773" s="126">
        <v>0</v>
      </c>
      <c r="AI773" s="126">
        <v>1</v>
      </c>
    </row>
    <row r="774" spans="3:35">
      <c r="C774" s="126">
        <v>767</v>
      </c>
      <c r="D774" s="126">
        <v>1</v>
      </c>
      <c r="E774" s="126">
        <v>1</v>
      </c>
      <c r="G774" s="126">
        <v>145</v>
      </c>
      <c r="O774" s="126" t="s">
        <v>547</v>
      </c>
      <c r="P774" s="126" t="s">
        <v>3344</v>
      </c>
      <c r="Q774" s="126">
        <v>1</v>
      </c>
      <c r="S774" s="162">
        <v>46223</v>
      </c>
      <c r="T774" s="126">
        <v>222</v>
      </c>
      <c r="U774" s="205">
        <v>-1</v>
      </c>
      <c r="V774" s="205">
        <v>-3.3333333333333333E-2</v>
      </c>
      <c r="W774" s="205">
        <v>1.5</v>
      </c>
      <c r="X774" s="205">
        <v>0</v>
      </c>
      <c r="Y774" s="205">
        <v>0</v>
      </c>
      <c r="Z774" s="205">
        <v>0</v>
      </c>
      <c r="AA774" s="205">
        <v>1.5</v>
      </c>
      <c r="AB774" s="205">
        <v>0</v>
      </c>
      <c r="AC774" s="234">
        <v>46257.359849537039</v>
      </c>
      <c r="AE774" s="126">
        <v>0</v>
      </c>
      <c r="AF774" s="126">
        <v>0</v>
      </c>
      <c r="AG774" s="126">
        <v>1</v>
      </c>
      <c r="AH774" s="126">
        <v>0</v>
      </c>
      <c r="AI774" s="126">
        <v>1</v>
      </c>
    </row>
    <row r="775" spans="3:35">
      <c r="C775" s="126">
        <v>768</v>
      </c>
      <c r="D775" s="126">
        <v>1</v>
      </c>
      <c r="E775" s="126">
        <v>1</v>
      </c>
      <c r="F775" s="126">
        <v>3</v>
      </c>
      <c r="O775" s="126" t="s">
        <v>2282</v>
      </c>
      <c r="S775" s="162">
        <v>46204</v>
      </c>
      <c r="T775" s="126">
        <v>146</v>
      </c>
      <c r="U775" s="205">
        <v>-5</v>
      </c>
      <c r="V775" s="205">
        <v>-0.5</v>
      </c>
      <c r="W775" s="205">
        <v>0.04</v>
      </c>
      <c r="X775" s="205">
        <v>0</v>
      </c>
      <c r="Y775" s="205">
        <v>0</v>
      </c>
      <c r="Z775" s="205">
        <v>0</v>
      </c>
      <c r="AA775" s="205">
        <v>0.04</v>
      </c>
      <c r="AB775" s="205">
        <v>0</v>
      </c>
      <c r="AC775" s="234">
        <v>46257.614884259259</v>
      </c>
      <c r="AE775" s="126">
        <v>0</v>
      </c>
      <c r="AF775" s="126">
        <v>0</v>
      </c>
      <c r="AG775" s="126">
        <v>1</v>
      </c>
      <c r="AH775" s="126">
        <v>0</v>
      </c>
      <c r="AI775" s="126">
        <v>1</v>
      </c>
    </row>
    <row r="776" spans="3:35">
      <c r="C776" s="126">
        <v>769</v>
      </c>
      <c r="D776" s="126">
        <v>1</v>
      </c>
      <c r="E776" s="126">
        <v>1</v>
      </c>
      <c r="F776" s="126">
        <v>4</v>
      </c>
      <c r="O776" s="126" t="s">
        <v>2282</v>
      </c>
      <c r="S776" s="162">
        <v>46204</v>
      </c>
      <c r="T776" s="126">
        <v>337</v>
      </c>
      <c r="U776" s="205">
        <v>5</v>
      </c>
      <c r="V776" s="205">
        <v>8.3333332999999996E-2</v>
      </c>
      <c r="W776" s="205">
        <v>0.08</v>
      </c>
      <c r="X776" s="205">
        <v>0</v>
      </c>
      <c r="Y776" s="205">
        <v>0</v>
      </c>
      <c r="Z776" s="205">
        <v>0</v>
      </c>
      <c r="AA776" s="205">
        <v>0.08</v>
      </c>
      <c r="AB776" s="205">
        <v>0</v>
      </c>
      <c r="AC776" s="234">
        <v>46257.618761574071</v>
      </c>
      <c r="AE776" s="126">
        <v>0</v>
      </c>
      <c r="AF776" s="126">
        <v>0</v>
      </c>
      <c r="AG776" s="126">
        <v>1</v>
      </c>
      <c r="AH776" s="126">
        <v>0</v>
      </c>
      <c r="AI776" s="126">
        <v>1</v>
      </c>
    </row>
    <row r="777" spans="3:35">
      <c r="C777" s="126">
        <v>770</v>
      </c>
      <c r="D777" s="126">
        <v>1</v>
      </c>
      <c r="E777" s="126">
        <v>1</v>
      </c>
      <c r="G777" s="126">
        <v>146</v>
      </c>
      <c r="O777" s="126" t="s">
        <v>547</v>
      </c>
      <c r="P777" s="126" t="s">
        <v>3370</v>
      </c>
      <c r="Q777" s="126">
        <v>1</v>
      </c>
      <c r="S777" s="162">
        <v>46223</v>
      </c>
      <c r="T777" s="126">
        <v>317</v>
      </c>
      <c r="U777" s="205">
        <v>-4</v>
      </c>
      <c r="V777" s="205">
        <v>-4</v>
      </c>
      <c r="W777" s="205">
        <v>1.2</v>
      </c>
      <c r="X777" s="205">
        <v>0</v>
      </c>
      <c r="Y777" s="205">
        <v>0</v>
      </c>
      <c r="Z777" s="205">
        <v>0</v>
      </c>
      <c r="AA777" s="205">
        <v>1.2</v>
      </c>
      <c r="AB777" s="205">
        <v>0</v>
      </c>
      <c r="AC777" s="234">
        <v>46257.626597222225</v>
      </c>
      <c r="AE777" s="126">
        <v>0</v>
      </c>
      <c r="AF777" s="126">
        <v>0</v>
      </c>
      <c r="AG777" s="126">
        <v>1</v>
      </c>
      <c r="AH777" s="126">
        <v>0</v>
      </c>
      <c r="AI777" s="126">
        <v>1</v>
      </c>
    </row>
    <row r="778" spans="3:35">
      <c r="C778" s="126">
        <v>771</v>
      </c>
      <c r="D778" s="126">
        <v>1</v>
      </c>
      <c r="E778" s="126">
        <v>1</v>
      </c>
      <c r="G778" s="126">
        <v>146</v>
      </c>
      <c r="O778" s="126" t="s">
        <v>547</v>
      </c>
      <c r="P778" s="126" t="s">
        <v>3370</v>
      </c>
      <c r="Q778" s="126">
        <v>1</v>
      </c>
      <c r="S778" s="162">
        <v>46223</v>
      </c>
      <c r="T778" s="126">
        <v>318</v>
      </c>
      <c r="U778" s="205">
        <v>-2</v>
      </c>
      <c r="V778" s="205">
        <v>-2</v>
      </c>
      <c r="W778" s="205">
        <v>0.38</v>
      </c>
      <c r="X778" s="205">
        <v>0</v>
      </c>
      <c r="Y778" s="205">
        <v>0</v>
      </c>
      <c r="Z778" s="205">
        <v>0</v>
      </c>
      <c r="AA778" s="205">
        <v>0.38</v>
      </c>
      <c r="AB778" s="205">
        <v>0</v>
      </c>
      <c r="AC778" s="234">
        <v>46257.626597222225</v>
      </c>
      <c r="AE778" s="126">
        <v>0</v>
      </c>
      <c r="AF778" s="126">
        <v>0</v>
      </c>
      <c r="AG778" s="126">
        <v>1</v>
      </c>
      <c r="AH778" s="126">
        <v>0</v>
      </c>
      <c r="AI778" s="126">
        <v>1</v>
      </c>
    </row>
    <row r="779" spans="3:35">
      <c r="C779" s="126">
        <v>772</v>
      </c>
      <c r="D779" s="126">
        <v>1</v>
      </c>
      <c r="E779" s="126">
        <v>1</v>
      </c>
      <c r="G779" s="126">
        <v>146</v>
      </c>
      <c r="O779" s="126" t="s">
        <v>547</v>
      </c>
      <c r="P779" s="126" t="s">
        <v>3370</v>
      </c>
      <c r="Q779" s="126">
        <v>1</v>
      </c>
      <c r="S779" s="162">
        <v>46223</v>
      </c>
      <c r="T779" s="126">
        <v>316</v>
      </c>
      <c r="U779" s="205">
        <v>-20</v>
      </c>
      <c r="V779" s="205">
        <v>-1</v>
      </c>
      <c r="W779" s="205">
        <v>6.5</v>
      </c>
      <c r="X779" s="205">
        <v>0</v>
      </c>
      <c r="Y779" s="205">
        <v>0</v>
      </c>
      <c r="Z779" s="205">
        <v>0</v>
      </c>
      <c r="AA779" s="205">
        <v>6.5</v>
      </c>
      <c r="AB779" s="205">
        <v>0</v>
      </c>
      <c r="AC779" s="234">
        <v>46257.626597222225</v>
      </c>
      <c r="AE779" s="126">
        <v>0</v>
      </c>
      <c r="AF779" s="126">
        <v>0</v>
      </c>
      <c r="AG779" s="126">
        <v>1</v>
      </c>
      <c r="AH779" s="126">
        <v>0</v>
      </c>
      <c r="AI779" s="126">
        <v>1</v>
      </c>
    </row>
    <row r="780" spans="3:35">
      <c r="C780" s="126">
        <v>773</v>
      </c>
      <c r="D780" s="126">
        <v>1</v>
      </c>
      <c r="E780" s="126">
        <v>1</v>
      </c>
      <c r="G780" s="126">
        <v>146</v>
      </c>
      <c r="O780" s="126" t="s">
        <v>547</v>
      </c>
      <c r="P780" s="126" t="s">
        <v>3370</v>
      </c>
      <c r="Q780" s="126">
        <v>1</v>
      </c>
      <c r="S780" s="162">
        <v>46223</v>
      </c>
      <c r="T780" s="126">
        <v>337</v>
      </c>
      <c r="U780" s="205">
        <v>-10</v>
      </c>
      <c r="V780" s="205">
        <v>-0.16666666666666666</v>
      </c>
      <c r="W780" s="205">
        <v>0.08</v>
      </c>
      <c r="X780" s="205">
        <v>0</v>
      </c>
      <c r="Y780" s="205">
        <v>0</v>
      </c>
      <c r="Z780" s="205">
        <v>0</v>
      </c>
      <c r="AA780" s="205">
        <v>0.08</v>
      </c>
      <c r="AB780" s="205">
        <v>0</v>
      </c>
      <c r="AC780" s="234">
        <v>46257.626597222225</v>
      </c>
      <c r="AE780" s="126">
        <v>0</v>
      </c>
      <c r="AF780" s="126">
        <v>0</v>
      </c>
      <c r="AG780" s="126">
        <v>1</v>
      </c>
      <c r="AH780" s="126">
        <v>0</v>
      </c>
      <c r="AI780" s="126">
        <v>1</v>
      </c>
    </row>
    <row r="781" spans="3:35">
      <c r="C781" s="126">
        <v>774</v>
      </c>
      <c r="D781" s="126">
        <v>1</v>
      </c>
      <c r="E781" s="126">
        <v>1</v>
      </c>
      <c r="G781" s="126">
        <v>146</v>
      </c>
      <c r="O781" s="126" t="s">
        <v>547</v>
      </c>
      <c r="P781" s="126" t="s">
        <v>3370</v>
      </c>
      <c r="Q781" s="126">
        <v>1</v>
      </c>
      <c r="S781" s="162">
        <v>46223</v>
      </c>
      <c r="T781" s="126">
        <v>201</v>
      </c>
      <c r="U781" s="205">
        <v>-1</v>
      </c>
      <c r="V781" s="205">
        <v>-1</v>
      </c>
      <c r="W781" s="205">
        <v>1</v>
      </c>
      <c r="X781" s="205">
        <v>0</v>
      </c>
      <c r="Y781" s="205">
        <v>0</v>
      </c>
      <c r="Z781" s="205">
        <v>0</v>
      </c>
      <c r="AA781" s="205">
        <v>1</v>
      </c>
      <c r="AB781" s="205">
        <v>0</v>
      </c>
      <c r="AC781" s="234">
        <v>46257.626597222225</v>
      </c>
      <c r="AE781" s="126">
        <v>0</v>
      </c>
      <c r="AF781" s="126">
        <v>0</v>
      </c>
      <c r="AG781" s="126">
        <v>1</v>
      </c>
      <c r="AH781" s="126">
        <v>0</v>
      </c>
      <c r="AI781" s="126">
        <v>1</v>
      </c>
    </row>
    <row r="782" spans="3:35">
      <c r="C782" s="126">
        <v>775</v>
      </c>
      <c r="D782" s="126">
        <v>1</v>
      </c>
      <c r="E782" s="126">
        <v>1</v>
      </c>
      <c r="G782" s="126">
        <v>146</v>
      </c>
      <c r="O782" s="126" t="s">
        <v>547</v>
      </c>
      <c r="P782" s="126" t="s">
        <v>3370</v>
      </c>
      <c r="Q782" s="126">
        <v>1</v>
      </c>
      <c r="S782" s="162">
        <v>46223</v>
      </c>
      <c r="T782" s="126">
        <v>267</v>
      </c>
      <c r="U782" s="205">
        <v>-2</v>
      </c>
      <c r="V782" s="205">
        <v>-0.2</v>
      </c>
      <c r="W782" s="205">
        <v>0.25</v>
      </c>
      <c r="X782" s="205">
        <v>0</v>
      </c>
      <c r="Y782" s="205">
        <v>0</v>
      </c>
      <c r="Z782" s="205">
        <v>0</v>
      </c>
      <c r="AA782" s="205">
        <v>0.25</v>
      </c>
      <c r="AB782" s="205">
        <v>0</v>
      </c>
      <c r="AC782" s="234">
        <v>46257.626597222225</v>
      </c>
      <c r="AE782" s="126">
        <v>0</v>
      </c>
      <c r="AF782" s="126">
        <v>0</v>
      </c>
      <c r="AG782" s="126">
        <v>1</v>
      </c>
      <c r="AH782" s="126">
        <v>0</v>
      </c>
      <c r="AI782" s="126">
        <v>1</v>
      </c>
    </row>
    <row r="783" spans="3:35">
      <c r="C783" s="126">
        <v>776</v>
      </c>
      <c r="D783" s="126">
        <v>1</v>
      </c>
      <c r="E783" s="126">
        <v>1</v>
      </c>
      <c r="G783" s="126">
        <v>146</v>
      </c>
      <c r="O783" s="126" t="s">
        <v>547</v>
      </c>
      <c r="P783" s="126" t="s">
        <v>3370</v>
      </c>
      <c r="Q783" s="126">
        <v>1</v>
      </c>
      <c r="S783" s="162">
        <v>46223</v>
      </c>
      <c r="T783" s="126">
        <v>37</v>
      </c>
      <c r="U783" s="205">
        <v>-1</v>
      </c>
      <c r="V783" s="205">
        <v>-1</v>
      </c>
      <c r="W783" s="205">
        <v>0.66</v>
      </c>
      <c r="X783" s="205">
        <v>0</v>
      </c>
      <c r="Y783" s="205">
        <v>0</v>
      </c>
      <c r="Z783" s="205">
        <v>0</v>
      </c>
      <c r="AA783" s="205">
        <v>0.66</v>
      </c>
      <c r="AB783" s="205">
        <v>0</v>
      </c>
      <c r="AC783" s="234">
        <v>46257.626597222225</v>
      </c>
      <c r="AE783" s="126">
        <v>0</v>
      </c>
      <c r="AF783" s="126">
        <v>0</v>
      </c>
      <c r="AG783" s="126">
        <v>1</v>
      </c>
      <c r="AH783" s="126">
        <v>0</v>
      </c>
      <c r="AI783" s="126">
        <v>1</v>
      </c>
    </row>
    <row r="784" spans="3:35">
      <c r="C784" s="126">
        <v>777</v>
      </c>
      <c r="D784" s="126">
        <v>1</v>
      </c>
      <c r="E784" s="126">
        <v>1</v>
      </c>
      <c r="G784" s="126">
        <v>146</v>
      </c>
      <c r="O784" s="126" t="s">
        <v>547</v>
      </c>
      <c r="P784" s="126" t="s">
        <v>3370</v>
      </c>
      <c r="Q784" s="126">
        <v>1</v>
      </c>
      <c r="S784" s="162">
        <v>46223</v>
      </c>
      <c r="T784" s="126">
        <v>42</v>
      </c>
      <c r="U784" s="205">
        <v>-2</v>
      </c>
      <c r="V784" s="205">
        <v>-2</v>
      </c>
      <c r="W784" s="205">
        <v>0.24</v>
      </c>
      <c r="X784" s="205">
        <v>0</v>
      </c>
      <c r="Y784" s="205">
        <v>0</v>
      </c>
      <c r="Z784" s="205">
        <v>0</v>
      </c>
      <c r="AA784" s="205">
        <v>0.24</v>
      </c>
      <c r="AB784" s="205">
        <v>0</v>
      </c>
      <c r="AC784" s="234">
        <v>46257.626597222225</v>
      </c>
      <c r="AE784" s="126">
        <v>0</v>
      </c>
      <c r="AF784" s="126">
        <v>0</v>
      </c>
      <c r="AG784" s="126">
        <v>1</v>
      </c>
      <c r="AH784" s="126">
        <v>0</v>
      </c>
      <c r="AI784" s="126">
        <v>1</v>
      </c>
    </row>
    <row r="785" spans="3:35">
      <c r="C785" s="126">
        <v>778</v>
      </c>
      <c r="D785" s="126">
        <v>1</v>
      </c>
      <c r="E785" s="126">
        <v>1</v>
      </c>
      <c r="G785" s="126">
        <v>146</v>
      </c>
      <c r="O785" s="126" t="s">
        <v>547</v>
      </c>
      <c r="P785" s="126" t="s">
        <v>3370</v>
      </c>
      <c r="Q785" s="126">
        <v>1</v>
      </c>
      <c r="S785" s="162">
        <v>46223</v>
      </c>
      <c r="T785" s="126">
        <v>286</v>
      </c>
      <c r="U785" s="205">
        <v>-8</v>
      </c>
      <c r="V785" s="205">
        <v>-8</v>
      </c>
      <c r="W785" s="205">
        <v>0.25</v>
      </c>
      <c r="X785" s="205">
        <v>0</v>
      </c>
      <c r="Y785" s="205">
        <v>0</v>
      </c>
      <c r="Z785" s="205">
        <v>0</v>
      </c>
      <c r="AA785" s="205">
        <v>0.25</v>
      </c>
      <c r="AB785" s="205">
        <v>0</v>
      </c>
      <c r="AC785" s="234">
        <v>46257.626597222225</v>
      </c>
      <c r="AE785" s="126">
        <v>0</v>
      </c>
      <c r="AF785" s="126">
        <v>0</v>
      </c>
      <c r="AG785" s="126">
        <v>1</v>
      </c>
      <c r="AH785" s="126">
        <v>0</v>
      </c>
      <c r="AI785" s="126">
        <v>1</v>
      </c>
    </row>
    <row r="786" spans="3:35">
      <c r="C786" s="126">
        <v>779</v>
      </c>
      <c r="D786" s="126">
        <v>1</v>
      </c>
      <c r="E786" s="126">
        <v>1</v>
      </c>
      <c r="G786" s="126">
        <v>146</v>
      </c>
      <c r="O786" s="126" t="s">
        <v>547</v>
      </c>
      <c r="P786" s="126" t="s">
        <v>3370</v>
      </c>
      <c r="Q786" s="126">
        <v>1</v>
      </c>
      <c r="S786" s="162">
        <v>46223</v>
      </c>
      <c r="T786" s="126">
        <v>285</v>
      </c>
      <c r="U786" s="205">
        <v>-8</v>
      </c>
      <c r="V786" s="205">
        <v>-8</v>
      </c>
      <c r="W786" s="205">
        <v>0.12</v>
      </c>
      <c r="X786" s="205">
        <v>0</v>
      </c>
      <c r="Y786" s="205">
        <v>0</v>
      </c>
      <c r="Z786" s="205">
        <v>0</v>
      </c>
      <c r="AA786" s="205">
        <v>0.12</v>
      </c>
      <c r="AB786" s="205">
        <v>0</v>
      </c>
      <c r="AC786" s="234">
        <v>46257.626597222225</v>
      </c>
      <c r="AE786" s="126">
        <v>0</v>
      </c>
      <c r="AF786" s="126">
        <v>0</v>
      </c>
      <c r="AG786" s="126">
        <v>1</v>
      </c>
      <c r="AH786" s="126">
        <v>0</v>
      </c>
      <c r="AI786" s="126">
        <v>1</v>
      </c>
    </row>
    <row r="787" spans="3:35">
      <c r="C787" s="126">
        <v>780</v>
      </c>
      <c r="D787" s="126">
        <v>1</v>
      </c>
      <c r="E787" s="126">
        <v>1</v>
      </c>
      <c r="G787" s="126">
        <v>146</v>
      </c>
      <c r="O787" s="126" t="s">
        <v>547</v>
      </c>
      <c r="P787" s="126" t="s">
        <v>3370</v>
      </c>
      <c r="Q787" s="126">
        <v>1</v>
      </c>
      <c r="S787" s="162">
        <v>46223</v>
      </c>
      <c r="T787" s="126">
        <v>209</v>
      </c>
      <c r="U787" s="205">
        <v>-1</v>
      </c>
      <c r="V787" s="205">
        <v>-0.1</v>
      </c>
      <c r="W787" s="205">
        <v>0.18</v>
      </c>
      <c r="X787" s="205">
        <v>0</v>
      </c>
      <c r="Y787" s="205">
        <v>0</v>
      </c>
      <c r="Z787" s="205">
        <v>0</v>
      </c>
      <c r="AA787" s="205">
        <v>0.18</v>
      </c>
      <c r="AB787" s="205">
        <v>0</v>
      </c>
      <c r="AC787" s="234">
        <v>46257.626597222225</v>
      </c>
      <c r="AE787" s="126">
        <v>0</v>
      </c>
      <c r="AF787" s="126">
        <v>0</v>
      </c>
      <c r="AG787" s="126">
        <v>1</v>
      </c>
      <c r="AH787" s="126">
        <v>0</v>
      </c>
      <c r="AI787" s="126">
        <v>1</v>
      </c>
    </row>
    <row r="788" spans="3:35">
      <c r="C788" s="126">
        <v>781</v>
      </c>
      <c r="D788" s="126">
        <v>1</v>
      </c>
      <c r="E788" s="126">
        <v>1</v>
      </c>
      <c r="G788" s="126">
        <v>147</v>
      </c>
      <c r="O788" s="126" t="s">
        <v>547</v>
      </c>
      <c r="P788" s="126" t="s">
        <v>3416</v>
      </c>
      <c r="Q788" s="126">
        <v>1</v>
      </c>
      <c r="S788" s="162">
        <v>46224</v>
      </c>
      <c r="T788" s="126">
        <v>30</v>
      </c>
      <c r="U788" s="205">
        <v>-10</v>
      </c>
      <c r="V788" s="205">
        <v>-10</v>
      </c>
      <c r="W788" s="205">
        <v>1.49</v>
      </c>
      <c r="X788" s="205">
        <v>0</v>
      </c>
      <c r="Y788" s="205">
        <v>0</v>
      </c>
      <c r="Z788" s="205">
        <v>0</v>
      </c>
      <c r="AA788" s="205">
        <v>1.49</v>
      </c>
      <c r="AB788" s="205">
        <v>0</v>
      </c>
      <c r="AC788" s="234">
        <v>46257.647824074076</v>
      </c>
      <c r="AE788" s="126">
        <v>0</v>
      </c>
      <c r="AF788" s="126">
        <v>0</v>
      </c>
      <c r="AG788" s="126">
        <v>1</v>
      </c>
      <c r="AH788" s="126">
        <v>0</v>
      </c>
      <c r="AI788" s="126">
        <v>1</v>
      </c>
    </row>
    <row r="789" spans="3:35">
      <c r="C789" s="126">
        <v>782</v>
      </c>
      <c r="D789" s="126">
        <v>1</v>
      </c>
      <c r="E789" s="126">
        <v>1</v>
      </c>
      <c r="G789" s="126">
        <v>147</v>
      </c>
      <c r="O789" s="126" t="s">
        <v>547</v>
      </c>
      <c r="P789" s="126" t="s">
        <v>3416</v>
      </c>
      <c r="Q789" s="126">
        <v>1</v>
      </c>
      <c r="S789" s="162">
        <v>46224</v>
      </c>
      <c r="T789" s="126">
        <v>34</v>
      </c>
      <c r="U789" s="205">
        <v>-4</v>
      </c>
      <c r="V789" s="205">
        <v>-4</v>
      </c>
      <c r="W789" s="205">
        <v>0.5</v>
      </c>
      <c r="X789" s="205">
        <v>0</v>
      </c>
      <c r="Y789" s="205">
        <v>0</v>
      </c>
      <c r="Z789" s="205">
        <v>0</v>
      </c>
      <c r="AA789" s="205">
        <v>0.5</v>
      </c>
      <c r="AB789" s="205">
        <v>0</v>
      </c>
      <c r="AC789" s="234">
        <v>46257.647824074076</v>
      </c>
      <c r="AE789" s="126">
        <v>0</v>
      </c>
      <c r="AF789" s="126">
        <v>0</v>
      </c>
      <c r="AG789" s="126">
        <v>1</v>
      </c>
      <c r="AH789" s="126">
        <v>0</v>
      </c>
      <c r="AI789" s="126">
        <v>1</v>
      </c>
    </row>
    <row r="790" spans="3:35">
      <c r="C790" s="126">
        <v>783</v>
      </c>
      <c r="D790" s="126">
        <v>1</v>
      </c>
      <c r="E790" s="126">
        <v>1</v>
      </c>
      <c r="G790" s="126">
        <v>147</v>
      </c>
      <c r="O790" s="126" t="s">
        <v>547</v>
      </c>
      <c r="P790" s="126" t="s">
        <v>3416</v>
      </c>
      <c r="Q790" s="126">
        <v>1</v>
      </c>
      <c r="S790" s="162">
        <v>46224</v>
      </c>
      <c r="T790" s="126">
        <v>67</v>
      </c>
      <c r="U790" s="205">
        <v>-4</v>
      </c>
      <c r="V790" s="205">
        <v>-4</v>
      </c>
      <c r="W790" s="205">
        <v>0.75</v>
      </c>
      <c r="X790" s="205">
        <v>0</v>
      </c>
      <c r="Y790" s="205">
        <v>0</v>
      </c>
      <c r="Z790" s="205">
        <v>0</v>
      </c>
      <c r="AA790" s="205">
        <v>0.75</v>
      </c>
      <c r="AB790" s="205">
        <v>0</v>
      </c>
      <c r="AC790" s="234">
        <v>46257.647824074076</v>
      </c>
      <c r="AE790" s="126">
        <v>0</v>
      </c>
      <c r="AF790" s="126">
        <v>0</v>
      </c>
      <c r="AG790" s="126">
        <v>1</v>
      </c>
      <c r="AH790" s="126">
        <v>0</v>
      </c>
      <c r="AI790" s="126">
        <v>1</v>
      </c>
    </row>
    <row r="791" spans="3:35">
      <c r="C791" s="126">
        <v>784</v>
      </c>
      <c r="D791" s="126">
        <v>1</v>
      </c>
      <c r="E791" s="126">
        <v>1</v>
      </c>
      <c r="G791" s="126">
        <v>147</v>
      </c>
      <c r="O791" s="126" t="s">
        <v>547</v>
      </c>
      <c r="P791" s="126" t="s">
        <v>3416</v>
      </c>
      <c r="Q791" s="126">
        <v>1</v>
      </c>
      <c r="S791" s="162">
        <v>46224</v>
      </c>
      <c r="T791" s="126">
        <v>264</v>
      </c>
      <c r="U791" s="205">
        <v>-4</v>
      </c>
      <c r="V791" s="205">
        <v>-4</v>
      </c>
      <c r="W791" s="205">
        <v>0.4</v>
      </c>
      <c r="X791" s="205">
        <v>0</v>
      </c>
      <c r="Y791" s="205">
        <v>0</v>
      </c>
      <c r="Z791" s="205">
        <v>0</v>
      </c>
      <c r="AA791" s="205">
        <v>0.4</v>
      </c>
      <c r="AB791" s="205">
        <v>0</v>
      </c>
      <c r="AC791" s="234">
        <v>46257.647824074076</v>
      </c>
      <c r="AE791" s="126">
        <v>0</v>
      </c>
      <c r="AF791" s="126">
        <v>0</v>
      </c>
      <c r="AG791" s="126">
        <v>1</v>
      </c>
      <c r="AH791" s="126">
        <v>0</v>
      </c>
      <c r="AI791" s="126">
        <v>1</v>
      </c>
    </row>
    <row r="792" spans="3:35">
      <c r="C792" s="126">
        <v>785</v>
      </c>
      <c r="D792" s="126">
        <v>1</v>
      </c>
      <c r="E792" s="126">
        <v>1</v>
      </c>
      <c r="G792" s="126">
        <v>147</v>
      </c>
      <c r="O792" s="126" t="s">
        <v>547</v>
      </c>
      <c r="P792" s="126" t="s">
        <v>3416</v>
      </c>
      <c r="Q792" s="126">
        <v>1</v>
      </c>
      <c r="S792" s="162">
        <v>46224</v>
      </c>
      <c r="T792" s="126">
        <v>50</v>
      </c>
      <c r="U792" s="205">
        <v>-20</v>
      </c>
      <c r="V792" s="205">
        <v>-20</v>
      </c>
      <c r="W792" s="205">
        <v>0.12</v>
      </c>
      <c r="X792" s="205">
        <v>0</v>
      </c>
      <c r="Y792" s="205">
        <v>0</v>
      </c>
      <c r="Z792" s="205">
        <v>0</v>
      </c>
      <c r="AA792" s="205">
        <v>0.12</v>
      </c>
      <c r="AB792" s="205">
        <v>0</v>
      </c>
      <c r="AC792" s="234">
        <v>46257.647824074076</v>
      </c>
      <c r="AE792" s="126">
        <v>0</v>
      </c>
      <c r="AF792" s="126">
        <v>0</v>
      </c>
      <c r="AG792" s="126">
        <v>1</v>
      </c>
      <c r="AH792" s="126">
        <v>0</v>
      </c>
      <c r="AI792" s="126">
        <v>1</v>
      </c>
    </row>
    <row r="793" spans="3:35">
      <c r="C793" s="126">
        <v>786</v>
      </c>
      <c r="D793" s="126">
        <v>1</v>
      </c>
      <c r="E793" s="126">
        <v>1</v>
      </c>
      <c r="G793" s="126">
        <v>147</v>
      </c>
      <c r="O793" s="126" t="s">
        <v>547</v>
      </c>
      <c r="P793" s="126" t="s">
        <v>3416</v>
      </c>
      <c r="Q793" s="126">
        <v>1</v>
      </c>
      <c r="S793" s="162">
        <v>46224</v>
      </c>
      <c r="T793" s="126">
        <v>248</v>
      </c>
      <c r="U793" s="205">
        <v>-20</v>
      </c>
      <c r="V793" s="205">
        <v>-20</v>
      </c>
      <c r="W793" s="205">
        <v>0.2</v>
      </c>
      <c r="X793" s="205">
        <v>0</v>
      </c>
      <c r="Y793" s="205">
        <v>0</v>
      </c>
      <c r="Z793" s="205">
        <v>0</v>
      </c>
      <c r="AA793" s="205">
        <v>0.2</v>
      </c>
      <c r="AB793" s="205">
        <v>0</v>
      </c>
      <c r="AC793" s="234">
        <v>46257.647824074076</v>
      </c>
      <c r="AE793" s="126">
        <v>0</v>
      </c>
      <c r="AF793" s="126">
        <v>0</v>
      </c>
      <c r="AG793" s="126">
        <v>1</v>
      </c>
      <c r="AH793" s="126">
        <v>0</v>
      </c>
      <c r="AI793" s="126">
        <v>1</v>
      </c>
    </row>
    <row r="794" spans="3:35">
      <c r="C794" s="126">
        <v>787</v>
      </c>
      <c r="D794" s="126">
        <v>1</v>
      </c>
      <c r="E794" s="126">
        <v>1</v>
      </c>
      <c r="G794" s="126">
        <v>147</v>
      </c>
      <c r="O794" s="126" t="s">
        <v>547</v>
      </c>
      <c r="P794" s="126" t="s">
        <v>3416</v>
      </c>
      <c r="Q794" s="126">
        <v>1</v>
      </c>
      <c r="S794" s="162">
        <v>46224</v>
      </c>
      <c r="T794" s="126">
        <v>50</v>
      </c>
      <c r="U794" s="205">
        <v>-10</v>
      </c>
      <c r="V794" s="205">
        <v>-10</v>
      </c>
      <c r="W794" s="205">
        <v>0.12</v>
      </c>
      <c r="X794" s="205">
        <v>0</v>
      </c>
      <c r="Y794" s="205">
        <v>0</v>
      </c>
      <c r="Z794" s="205">
        <v>0</v>
      </c>
      <c r="AA794" s="205">
        <v>0.12</v>
      </c>
      <c r="AB794" s="205">
        <v>0</v>
      </c>
      <c r="AC794" s="234">
        <v>46257.647824074076</v>
      </c>
      <c r="AE794" s="126">
        <v>0</v>
      </c>
      <c r="AF794" s="126">
        <v>0</v>
      </c>
      <c r="AG794" s="126">
        <v>1</v>
      </c>
      <c r="AH794" s="126">
        <v>0</v>
      </c>
      <c r="AI794" s="126">
        <v>1</v>
      </c>
    </row>
    <row r="795" spans="3:35">
      <c r="C795" s="126">
        <v>788</v>
      </c>
      <c r="D795" s="126">
        <v>1</v>
      </c>
      <c r="E795" s="126">
        <v>1</v>
      </c>
      <c r="G795" s="126">
        <v>147</v>
      </c>
      <c r="O795" s="126" t="s">
        <v>547</v>
      </c>
      <c r="P795" s="126" t="s">
        <v>3416</v>
      </c>
      <c r="Q795" s="126">
        <v>1</v>
      </c>
      <c r="S795" s="162">
        <v>46224</v>
      </c>
      <c r="T795" s="126">
        <v>342</v>
      </c>
      <c r="U795" s="205">
        <v>-12</v>
      </c>
      <c r="V795" s="205">
        <v>-12</v>
      </c>
      <c r="W795" s="205">
        <v>0.11</v>
      </c>
      <c r="X795" s="205">
        <v>0</v>
      </c>
      <c r="Y795" s="205">
        <v>0</v>
      </c>
      <c r="Z795" s="205">
        <v>0</v>
      </c>
      <c r="AA795" s="205">
        <v>0.11</v>
      </c>
      <c r="AB795" s="205">
        <v>0</v>
      </c>
      <c r="AC795" s="234">
        <v>46257.647824074076</v>
      </c>
      <c r="AE795" s="126">
        <v>0</v>
      </c>
      <c r="AF795" s="126">
        <v>0</v>
      </c>
      <c r="AG795" s="126">
        <v>1</v>
      </c>
      <c r="AH795" s="126">
        <v>0</v>
      </c>
      <c r="AI795" s="126">
        <v>1</v>
      </c>
    </row>
    <row r="796" spans="3:35">
      <c r="C796" s="126">
        <v>789</v>
      </c>
      <c r="D796" s="126">
        <v>1</v>
      </c>
      <c r="E796" s="126">
        <v>1</v>
      </c>
      <c r="G796" s="126">
        <v>147</v>
      </c>
      <c r="O796" s="126" t="s">
        <v>547</v>
      </c>
      <c r="P796" s="126" t="s">
        <v>3416</v>
      </c>
      <c r="Q796" s="126">
        <v>1</v>
      </c>
      <c r="S796" s="162">
        <v>46224</v>
      </c>
      <c r="T796" s="126">
        <v>343</v>
      </c>
      <c r="U796" s="205">
        <v>-4</v>
      </c>
      <c r="V796" s="205">
        <v>-4</v>
      </c>
      <c r="W796" s="205">
        <v>0.13</v>
      </c>
      <c r="X796" s="205">
        <v>0</v>
      </c>
      <c r="Y796" s="205">
        <v>0</v>
      </c>
      <c r="Z796" s="205">
        <v>0</v>
      </c>
      <c r="AA796" s="205">
        <v>0.13</v>
      </c>
      <c r="AB796" s="205">
        <v>0</v>
      </c>
      <c r="AC796" s="234">
        <v>46257.647824074076</v>
      </c>
      <c r="AE796" s="126">
        <v>0</v>
      </c>
      <c r="AF796" s="126">
        <v>0</v>
      </c>
      <c r="AG796" s="126">
        <v>1</v>
      </c>
      <c r="AH796" s="126">
        <v>0</v>
      </c>
      <c r="AI796" s="126">
        <v>1</v>
      </c>
    </row>
    <row r="797" spans="3:35">
      <c r="C797" s="126">
        <v>790</v>
      </c>
      <c r="D797" s="126">
        <v>1</v>
      </c>
      <c r="E797" s="126">
        <v>1</v>
      </c>
      <c r="G797" s="126">
        <v>147</v>
      </c>
      <c r="O797" s="126" t="s">
        <v>547</v>
      </c>
      <c r="P797" s="126" t="s">
        <v>3416</v>
      </c>
      <c r="Q797" s="126">
        <v>1</v>
      </c>
      <c r="S797" s="162">
        <v>46224</v>
      </c>
      <c r="T797" s="126">
        <v>59</v>
      </c>
      <c r="U797" s="205">
        <v>-1</v>
      </c>
      <c r="V797" s="205">
        <v>-1</v>
      </c>
      <c r="W797" s="205">
        <v>1.45</v>
      </c>
      <c r="X797" s="205">
        <v>0</v>
      </c>
      <c r="Y797" s="205">
        <v>0</v>
      </c>
      <c r="Z797" s="205">
        <v>0</v>
      </c>
      <c r="AA797" s="205">
        <v>1.45</v>
      </c>
      <c r="AB797" s="205">
        <v>0</v>
      </c>
      <c r="AC797" s="234">
        <v>46257.647824074076</v>
      </c>
      <c r="AE797" s="126">
        <v>0</v>
      </c>
      <c r="AF797" s="126">
        <v>0</v>
      </c>
      <c r="AG797" s="126">
        <v>1</v>
      </c>
      <c r="AH797" s="126">
        <v>0</v>
      </c>
      <c r="AI797" s="126">
        <v>1</v>
      </c>
    </row>
    <row r="798" spans="3:35">
      <c r="C798" s="126">
        <v>791</v>
      </c>
      <c r="D798" s="126">
        <v>1</v>
      </c>
      <c r="E798" s="126">
        <v>1</v>
      </c>
      <c r="G798" s="126">
        <v>147</v>
      </c>
      <c r="O798" s="126" t="s">
        <v>547</v>
      </c>
      <c r="P798" s="126" t="s">
        <v>3416</v>
      </c>
      <c r="Q798" s="126">
        <v>1</v>
      </c>
      <c r="S798" s="162">
        <v>46224</v>
      </c>
      <c r="T798" s="126">
        <v>244</v>
      </c>
      <c r="U798" s="205">
        <v>-1</v>
      </c>
      <c r="V798" s="205">
        <v>-1</v>
      </c>
      <c r="W798" s="205">
        <v>3.5</v>
      </c>
      <c r="X798" s="205">
        <v>0</v>
      </c>
      <c r="Y798" s="205">
        <v>0</v>
      </c>
      <c r="Z798" s="205">
        <v>0</v>
      </c>
      <c r="AA798" s="205">
        <v>3.5</v>
      </c>
      <c r="AB798" s="205">
        <v>0</v>
      </c>
      <c r="AC798" s="234">
        <v>46257.647824074076</v>
      </c>
      <c r="AE798" s="126">
        <v>0</v>
      </c>
      <c r="AF798" s="126">
        <v>0</v>
      </c>
      <c r="AG798" s="126">
        <v>1</v>
      </c>
      <c r="AH798" s="126">
        <v>0</v>
      </c>
      <c r="AI798" s="126">
        <v>1</v>
      </c>
    </row>
    <row r="799" spans="3:35">
      <c r="C799" s="126">
        <v>792</v>
      </c>
      <c r="D799" s="126">
        <v>1</v>
      </c>
      <c r="E799" s="126">
        <v>1</v>
      </c>
      <c r="G799" s="126">
        <v>147</v>
      </c>
      <c r="O799" s="126" t="s">
        <v>547</v>
      </c>
      <c r="P799" s="126" t="s">
        <v>3416</v>
      </c>
      <c r="Q799" s="126">
        <v>1</v>
      </c>
      <c r="S799" s="162">
        <v>46224</v>
      </c>
      <c r="T799" s="126">
        <v>251</v>
      </c>
      <c r="U799" s="205">
        <v>-20</v>
      </c>
      <c r="V799" s="205">
        <v>-5</v>
      </c>
      <c r="W799" s="205">
        <v>1.35</v>
      </c>
      <c r="X799" s="205">
        <v>0</v>
      </c>
      <c r="Y799" s="205">
        <v>0</v>
      </c>
      <c r="Z799" s="205">
        <v>0</v>
      </c>
      <c r="AA799" s="205">
        <v>1.35</v>
      </c>
      <c r="AB799" s="205">
        <v>0</v>
      </c>
      <c r="AC799" s="234">
        <v>46257.647824074076</v>
      </c>
      <c r="AE799" s="126">
        <v>0</v>
      </c>
      <c r="AF799" s="126">
        <v>0</v>
      </c>
      <c r="AG799" s="126">
        <v>1</v>
      </c>
      <c r="AH799" s="126">
        <v>0</v>
      </c>
      <c r="AI799" s="126">
        <v>1</v>
      </c>
    </row>
    <row r="800" spans="3:35">
      <c r="C800" s="126">
        <v>793</v>
      </c>
      <c r="D800" s="126">
        <v>1</v>
      </c>
      <c r="E800" s="126">
        <v>1</v>
      </c>
      <c r="G800" s="126">
        <v>148</v>
      </c>
      <c r="O800" s="126" t="s">
        <v>547</v>
      </c>
      <c r="P800" s="126" t="s">
        <v>3462</v>
      </c>
      <c r="Q800" s="126">
        <v>1</v>
      </c>
      <c r="S800" s="162">
        <v>46224</v>
      </c>
      <c r="T800" s="126">
        <v>195</v>
      </c>
      <c r="U800" s="205">
        <v>-8</v>
      </c>
      <c r="V800" s="205">
        <v>-2</v>
      </c>
      <c r="W800" s="205">
        <v>6.28</v>
      </c>
      <c r="X800" s="205">
        <v>0</v>
      </c>
      <c r="Y800" s="205">
        <v>0</v>
      </c>
      <c r="Z800" s="205">
        <v>0</v>
      </c>
      <c r="AA800" s="205">
        <v>6.28</v>
      </c>
      <c r="AB800" s="205">
        <v>0</v>
      </c>
      <c r="AC800" s="234">
        <v>46257.657800925925</v>
      </c>
      <c r="AE800" s="126">
        <v>0</v>
      </c>
      <c r="AF800" s="126">
        <v>0</v>
      </c>
      <c r="AG800" s="126">
        <v>1</v>
      </c>
      <c r="AH800" s="126">
        <v>0</v>
      </c>
      <c r="AI800" s="126">
        <v>1</v>
      </c>
    </row>
    <row r="801" spans="3:35">
      <c r="C801" s="126">
        <v>794</v>
      </c>
      <c r="D801" s="126">
        <v>1</v>
      </c>
      <c r="E801" s="126">
        <v>1</v>
      </c>
      <c r="G801" s="126">
        <v>148</v>
      </c>
      <c r="O801" s="126" t="s">
        <v>547</v>
      </c>
      <c r="P801" s="126" t="s">
        <v>3462</v>
      </c>
      <c r="Q801" s="126">
        <v>1</v>
      </c>
      <c r="S801" s="162">
        <v>46224</v>
      </c>
      <c r="T801" s="126">
        <v>187</v>
      </c>
      <c r="U801" s="205">
        <v>-16</v>
      </c>
      <c r="V801" s="205">
        <v>-4</v>
      </c>
      <c r="W801" s="205">
        <v>3.37</v>
      </c>
      <c r="X801" s="205">
        <v>0</v>
      </c>
      <c r="Y801" s="205">
        <v>0</v>
      </c>
      <c r="Z801" s="205">
        <v>0</v>
      </c>
      <c r="AA801" s="205">
        <v>3.37</v>
      </c>
      <c r="AB801" s="205">
        <v>0</v>
      </c>
      <c r="AC801" s="234">
        <v>46257.657800925925</v>
      </c>
      <c r="AE801" s="126">
        <v>0</v>
      </c>
      <c r="AF801" s="126">
        <v>0</v>
      </c>
      <c r="AG801" s="126">
        <v>1</v>
      </c>
      <c r="AH801" s="126">
        <v>0</v>
      </c>
      <c r="AI801" s="126">
        <v>1</v>
      </c>
    </row>
    <row r="802" spans="3:35">
      <c r="C802" s="126">
        <v>795</v>
      </c>
      <c r="D802" s="126">
        <v>1</v>
      </c>
      <c r="E802" s="126">
        <v>1</v>
      </c>
      <c r="G802" s="126">
        <v>149</v>
      </c>
      <c r="O802" s="126" t="s">
        <v>547</v>
      </c>
      <c r="P802" s="126" t="s">
        <v>3470</v>
      </c>
      <c r="Q802" s="126">
        <v>1</v>
      </c>
      <c r="S802" s="162">
        <v>46224</v>
      </c>
      <c r="T802" s="126">
        <v>305</v>
      </c>
      <c r="U802" s="205">
        <v>-500</v>
      </c>
      <c r="V802" s="205">
        <v>-5</v>
      </c>
      <c r="W802" s="205">
        <v>4.25</v>
      </c>
      <c r="X802" s="205">
        <v>0</v>
      </c>
      <c r="Y802" s="205">
        <v>0</v>
      </c>
      <c r="Z802" s="205">
        <v>0</v>
      </c>
      <c r="AA802" s="205">
        <v>4.25</v>
      </c>
      <c r="AB802" s="205">
        <v>0</v>
      </c>
      <c r="AC802" s="234">
        <v>46257.660081018519</v>
      </c>
      <c r="AE802" s="126">
        <v>0</v>
      </c>
      <c r="AF802" s="126">
        <v>0</v>
      </c>
      <c r="AG802" s="126">
        <v>1</v>
      </c>
      <c r="AH802" s="126">
        <v>0</v>
      </c>
      <c r="AI802" s="126">
        <v>1</v>
      </c>
    </row>
    <row r="803" spans="3:35">
      <c r="C803" s="126">
        <v>796</v>
      </c>
      <c r="D803" s="126">
        <v>1</v>
      </c>
      <c r="E803" s="126">
        <v>1</v>
      </c>
      <c r="G803" s="126">
        <v>149</v>
      </c>
      <c r="O803" s="126" t="s">
        <v>547</v>
      </c>
      <c r="P803" s="126" t="s">
        <v>3470</v>
      </c>
      <c r="Q803" s="126">
        <v>1</v>
      </c>
      <c r="S803" s="162">
        <v>46224</v>
      </c>
      <c r="T803" s="126">
        <v>177</v>
      </c>
      <c r="U803" s="205">
        <v>-300</v>
      </c>
      <c r="V803" s="205">
        <v>-0.3</v>
      </c>
      <c r="W803" s="205">
        <v>4.1500000000000004</v>
      </c>
      <c r="X803" s="205">
        <v>0</v>
      </c>
      <c r="Y803" s="205">
        <v>0</v>
      </c>
      <c r="Z803" s="205">
        <v>0</v>
      </c>
      <c r="AA803" s="205">
        <v>4.1500000000000004</v>
      </c>
      <c r="AB803" s="205">
        <v>0</v>
      </c>
      <c r="AC803" s="234">
        <v>46257.660081018519</v>
      </c>
      <c r="AE803" s="126">
        <v>0</v>
      </c>
      <c r="AF803" s="126">
        <v>0</v>
      </c>
      <c r="AG803" s="126">
        <v>1</v>
      </c>
      <c r="AH803" s="126">
        <v>0</v>
      </c>
      <c r="AI803" s="126">
        <v>1</v>
      </c>
    </row>
    <row r="804" spans="3:35">
      <c r="C804" s="126">
        <v>797</v>
      </c>
      <c r="D804" s="126">
        <v>1</v>
      </c>
      <c r="E804" s="126">
        <v>1</v>
      </c>
      <c r="G804" s="126">
        <v>149</v>
      </c>
      <c r="O804" s="126" t="s">
        <v>547</v>
      </c>
      <c r="P804" s="126" t="s">
        <v>3470</v>
      </c>
      <c r="Q804" s="126">
        <v>1</v>
      </c>
      <c r="S804" s="162">
        <v>46224</v>
      </c>
      <c r="T804" s="126">
        <v>294</v>
      </c>
      <c r="U804" s="205">
        <v>-35</v>
      </c>
      <c r="V804" s="205">
        <v>-1</v>
      </c>
      <c r="W804" s="205">
        <v>17</v>
      </c>
      <c r="X804" s="205">
        <v>0</v>
      </c>
      <c r="Y804" s="205">
        <v>0</v>
      </c>
      <c r="Z804" s="205">
        <v>0</v>
      </c>
      <c r="AA804" s="205">
        <v>17</v>
      </c>
      <c r="AB804" s="205">
        <v>0</v>
      </c>
      <c r="AC804" s="234">
        <v>46257.660081018519</v>
      </c>
      <c r="AE804" s="126">
        <v>0</v>
      </c>
      <c r="AF804" s="126">
        <v>0</v>
      </c>
      <c r="AG804" s="126">
        <v>1</v>
      </c>
      <c r="AH804" s="126">
        <v>0</v>
      </c>
      <c r="AI804" s="126">
        <v>1</v>
      </c>
    </row>
    <row r="805" spans="3:35">
      <c r="C805" s="126">
        <v>798</v>
      </c>
      <c r="D805" s="126">
        <v>1</v>
      </c>
      <c r="E805" s="126">
        <v>1</v>
      </c>
      <c r="G805" s="126">
        <v>149</v>
      </c>
      <c r="O805" s="126" t="s">
        <v>547</v>
      </c>
      <c r="P805" s="126" t="s">
        <v>3470</v>
      </c>
      <c r="Q805" s="126">
        <v>1</v>
      </c>
      <c r="S805" s="162">
        <v>46224</v>
      </c>
      <c r="T805" s="126">
        <v>183</v>
      </c>
      <c r="U805" s="205">
        <v>-24</v>
      </c>
      <c r="V805" s="205">
        <v>-2</v>
      </c>
      <c r="W805" s="205">
        <v>4</v>
      </c>
      <c r="X805" s="205">
        <v>0</v>
      </c>
      <c r="Y805" s="205">
        <v>0</v>
      </c>
      <c r="Z805" s="205">
        <v>0</v>
      </c>
      <c r="AA805" s="205">
        <v>4</v>
      </c>
      <c r="AB805" s="205">
        <v>0</v>
      </c>
      <c r="AC805" s="234">
        <v>46257.660081018519</v>
      </c>
      <c r="AE805" s="126">
        <v>0</v>
      </c>
      <c r="AF805" s="126">
        <v>0</v>
      </c>
      <c r="AG805" s="126">
        <v>1</v>
      </c>
      <c r="AH805" s="126">
        <v>0</v>
      </c>
      <c r="AI805" s="126">
        <v>1</v>
      </c>
    </row>
    <row r="806" spans="3:35">
      <c r="C806" s="126">
        <v>799</v>
      </c>
      <c r="D806" s="126">
        <v>1</v>
      </c>
      <c r="E806" s="126">
        <v>1</v>
      </c>
      <c r="G806" s="126">
        <v>150</v>
      </c>
      <c r="O806" s="126" t="s">
        <v>547</v>
      </c>
      <c r="P806" s="126" t="s">
        <v>3485</v>
      </c>
      <c r="Q806" s="126">
        <v>1</v>
      </c>
      <c r="S806" s="162">
        <v>46225</v>
      </c>
      <c r="T806" s="126">
        <v>234</v>
      </c>
      <c r="U806" s="205">
        <v>-60</v>
      </c>
      <c r="V806" s="205">
        <v>-10</v>
      </c>
      <c r="W806" s="205">
        <v>2.6</v>
      </c>
      <c r="X806" s="205">
        <v>0</v>
      </c>
      <c r="Y806" s="205">
        <v>0</v>
      </c>
      <c r="Z806" s="205">
        <v>0</v>
      </c>
      <c r="AA806" s="205">
        <v>2.6</v>
      </c>
      <c r="AB806" s="205">
        <v>0</v>
      </c>
      <c r="AC806" s="234">
        <v>46257.685937499999</v>
      </c>
      <c r="AE806" s="126">
        <v>0</v>
      </c>
      <c r="AF806" s="126">
        <v>0</v>
      </c>
      <c r="AG806" s="126">
        <v>1</v>
      </c>
      <c r="AH806" s="126">
        <v>0</v>
      </c>
      <c r="AI806" s="126">
        <v>1</v>
      </c>
    </row>
    <row r="807" spans="3:35">
      <c r="C807" s="126">
        <v>800</v>
      </c>
      <c r="D807" s="126">
        <v>1</v>
      </c>
      <c r="E807" s="126">
        <v>1</v>
      </c>
      <c r="G807" s="126">
        <v>150</v>
      </c>
      <c r="O807" s="126" t="s">
        <v>547</v>
      </c>
      <c r="P807" s="126" t="s">
        <v>3485</v>
      </c>
      <c r="Q807" s="126">
        <v>1</v>
      </c>
      <c r="S807" s="162">
        <v>46225</v>
      </c>
      <c r="T807" s="126">
        <v>227</v>
      </c>
      <c r="U807" s="205">
        <v>-10</v>
      </c>
      <c r="V807" s="205">
        <v>-1</v>
      </c>
      <c r="W807" s="205">
        <v>4</v>
      </c>
      <c r="X807" s="205">
        <v>0</v>
      </c>
      <c r="Y807" s="205">
        <v>0</v>
      </c>
      <c r="Z807" s="205">
        <v>0</v>
      </c>
      <c r="AA807" s="205">
        <v>4</v>
      </c>
      <c r="AB807" s="205">
        <v>0</v>
      </c>
      <c r="AC807" s="234">
        <v>46257.685937499999</v>
      </c>
      <c r="AE807" s="126">
        <v>0</v>
      </c>
      <c r="AF807" s="126">
        <v>0</v>
      </c>
      <c r="AG807" s="126">
        <v>1</v>
      </c>
      <c r="AH807" s="126">
        <v>0</v>
      </c>
      <c r="AI807" s="126">
        <v>1</v>
      </c>
    </row>
    <row r="808" spans="3:35">
      <c r="C808" s="126">
        <v>801</v>
      </c>
      <c r="D808" s="126">
        <v>1</v>
      </c>
      <c r="E808" s="126">
        <v>1</v>
      </c>
      <c r="G808" s="126">
        <v>150</v>
      </c>
      <c r="O808" s="126" t="s">
        <v>547</v>
      </c>
      <c r="P808" s="126" t="s">
        <v>3485</v>
      </c>
      <c r="Q808" s="126">
        <v>1</v>
      </c>
      <c r="S808" s="162">
        <v>46225</v>
      </c>
      <c r="T808" s="126">
        <v>300</v>
      </c>
      <c r="U808" s="205">
        <v>-1</v>
      </c>
      <c r="V808" s="205">
        <v>-1</v>
      </c>
      <c r="W808" s="205">
        <v>7.5</v>
      </c>
      <c r="X808" s="205">
        <v>0</v>
      </c>
      <c r="Y808" s="205">
        <v>0</v>
      </c>
      <c r="Z808" s="205">
        <v>0</v>
      </c>
      <c r="AA808" s="205">
        <v>7.5</v>
      </c>
      <c r="AB808" s="205">
        <v>0</v>
      </c>
      <c r="AC808" s="234">
        <v>46257.685937499999</v>
      </c>
      <c r="AE808" s="126">
        <v>0</v>
      </c>
      <c r="AF808" s="126">
        <v>0</v>
      </c>
      <c r="AG808" s="126">
        <v>1</v>
      </c>
      <c r="AH808" s="126">
        <v>0</v>
      </c>
      <c r="AI808" s="126">
        <v>1</v>
      </c>
    </row>
    <row r="809" spans="3:35">
      <c r="C809" s="126">
        <v>802</v>
      </c>
      <c r="D809" s="126">
        <v>1</v>
      </c>
      <c r="E809" s="126">
        <v>1</v>
      </c>
      <c r="G809" s="126">
        <v>150</v>
      </c>
      <c r="O809" s="126" t="s">
        <v>547</v>
      </c>
      <c r="P809" s="126" t="s">
        <v>3485</v>
      </c>
      <c r="Q809" s="126">
        <v>1</v>
      </c>
      <c r="S809" s="162">
        <v>46225</v>
      </c>
      <c r="T809" s="126">
        <v>344</v>
      </c>
      <c r="U809" s="205">
        <v>-2</v>
      </c>
      <c r="V809" s="205">
        <v>-2</v>
      </c>
      <c r="W809" s="205">
        <v>6.5</v>
      </c>
      <c r="X809" s="205">
        <v>0</v>
      </c>
      <c r="Y809" s="205">
        <v>0</v>
      </c>
      <c r="Z809" s="205">
        <v>0</v>
      </c>
      <c r="AA809" s="205">
        <v>6.5</v>
      </c>
      <c r="AB809" s="205">
        <v>0</v>
      </c>
      <c r="AC809" s="234">
        <v>46257.685937499999</v>
      </c>
      <c r="AE809" s="126">
        <v>0</v>
      </c>
      <c r="AF809" s="126">
        <v>0</v>
      </c>
      <c r="AG809" s="126">
        <v>1</v>
      </c>
      <c r="AH809" s="126">
        <v>0</v>
      </c>
      <c r="AI809" s="126">
        <v>1</v>
      </c>
    </row>
    <row r="810" spans="3:35">
      <c r="C810" s="126">
        <v>803</v>
      </c>
      <c r="D810" s="126">
        <v>1</v>
      </c>
      <c r="E810" s="126">
        <v>1</v>
      </c>
      <c r="G810" s="126">
        <v>151</v>
      </c>
      <c r="O810" s="126" t="s">
        <v>547</v>
      </c>
      <c r="P810" s="126" t="s">
        <v>3503</v>
      </c>
      <c r="Q810" s="126">
        <v>1</v>
      </c>
      <c r="S810" s="162">
        <v>46225</v>
      </c>
      <c r="T810" s="126">
        <v>305</v>
      </c>
      <c r="U810" s="205">
        <v>-500</v>
      </c>
      <c r="V810" s="205">
        <v>-5</v>
      </c>
      <c r="W810" s="205">
        <v>4.25</v>
      </c>
      <c r="X810" s="205">
        <v>0</v>
      </c>
      <c r="Y810" s="205">
        <v>0</v>
      </c>
      <c r="Z810" s="205">
        <v>0</v>
      </c>
      <c r="AA810" s="205">
        <v>4.25</v>
      </c>
      <c r="AB810" s="205">
        <v>0</v>
      </c>
      <c r="AC810" s="234">
        <v>46257.691747685189</v>
      </c>
      <c r="AE810" s="126">
        <v>0</v>
      </c>
      <c r="AF810" s="126">
        <v>0</v>
      </c>
      <c r="AG810" s="126">
        <v>1</v>
      </c>
      <c r="AH810" s="126">
        <v>0</v>
      </c>
      <c r="AI810" s="126">
        <v>1</v>
      </c>
    </row>
    <row r="811" spans="3:35">
      <c r="C811" s="126">
        <v>804</v>
      </c>
      <c r="D811" s="126">
        <v>1</v>
      </c>
      <c r="E811" s="126">
        <v>1</v>
      </c>
      <c r="G811" s="126">
        <v>151</v>
      </c>
      <c r="O811" s="126" t="s">
        <v>547</v>
      </c>
      <c r="P811" s="126" t="s">
        <v>3503</v>
      </c>
      <c r="Q811" s="126">
        <v>1</v>
      </c>
      <c r="S811" s="162">
        <v>46225</v>
      </c>
      <c r="T811" s="126">
        <v>177</v>
      </c>
      <c r="U811" s="205">
        <v>-300</v>
      </c>
      <c r="V811" s="205">
        <v>-0.3</v>
      </c>
      <c r="W811" s="205">
        <v>4.1500000000000004</v>
      </c>
      <c r="X811" s="205">
        <v>0</v>
      </c>
      <c r="Y811" s="205">
        <v>0</v>
      </c>
      <c r="Z811" s="205">
        <v>0</v>
      </c>
      <c r="AA811" s="205">
        <v>4.1500000000000004</v>
      </c>
      <c r="AB811" s="205">
        <v>0</v>
      </c>
      <c r="AC811" s="234">
        <v>46257.691747685189</v>
      </c>
      <c r="AE811" s="126">
        <v>0</v>
      </c>
      <c r="AF811" s="126">
        <v>0</v>
      </c>
      <c r="AG811" s="126">
        <v>1</v>
      </c>
      <c r="AH811" s="126">
        <v>0</v>
      </c>
      <c r="AI811" s="126">
        <v>1</v>
      </c>
    </row>
    <row r="812" spans="3:35">
      <c r="C812" s="126">
        <v>805</v>
      </c>
      <c r="D812" s="126">
        <v>1</v>
      </c>
      <c r="E812" s="126">
        <v>1</v>
      </c>
      <c r="G812" s="126">
        <v>151</v>
      </c>
      <c r="O812" s="126" t="s">
        <v>547</v>
      </c>
      <c r="P812" s="126" t="s">
        <v>3503</v>
      </c>
      <c r="Q812" s="126">
        <v>1</v>
      </c>
      <c r="S812" s="162">
        <v>46225</v>
      </c>
      <c r="T812" s="126">
        <v>294</v>
      </c>
      <c r="U812" s="205">
        <v>-35</v>
      </c>
      <c r="V812" s="205">
        <v>-1</v>
      </c>
      <c r="W812" s="205">
        <v>17</v>
      </c>
      <c r="X812" s="205">
        <v>0</v>
      </c>
      <c r="Y812" s="205">
        <v>0</v>
      </c>
      <c r="Z812" s="205">
        <v>0</v>
      </c>
      <c r="AA812" s="205">
        <v>17</v>
      </c>
      <c r="AB812" s="205">
        <v>0</v>
      </c>
      <c r="AC812" s="234">
        <v>46257.691747685189</v>
      </c>
      <c r="AE812" s="126">
        <v>0</v>
      </c>
      <c r="AF812" s="126">
        <v>0</v>
      </c>
      <c r="AG812" s="126">
        <v>1</v>
      </c>
      <c r="AH812" s="126">
        <v>0</v>
      </c>
      <c r="AI812" s="126">
        <v>1</v>
      </c>
    </row>
    <row r="813" spans="3:35">
      <c r="C813" s="126">
        <v>806</v>
      </c>
      <c r="D813" s="126">
        <v>1</v>
      </c>
      <c r="E813" s="126">
        <v>1</v>
      </c>
      <c r="G813" s="126">
        <v>151</v>
      </c>
      <c r="O813" s="126" t="s">
        <v>547</v>
      </c>
      <c r="P813" s="126" t="s">
        <v>3503</v>
      </c>
      <c r="Q813" s="126">
        <v>1</v>
      </c>
      <c r="S813" s="162">
        <v>46225</v>
      </c>
      <c r="T813" s="126">
        <v>183</v>
      </c>
      <c r="U813" s="205">
        <v>-24</v>
      </c>
      <c r="V813" s="205">
        <v>-2</v>
      </c>
      <c r="W813" s="205">
        <v>4</v>
      </c>
      <c r="X813" s="205">
        <v>0</v>
      </c>
      <c r="Y813" s="205">
        <v>0</v>
      </c>
      <c r="Z813" s="205">
        <v>0</v>
      </c>
      <c r="AA813" s="205">
        <v>4</v>
      </c>
      <c r="AB813" s="205">
        <v>0</v>
      </c>
      <c r="AC813" s="234">
        <v>46257.691747685189</v>
      </c>
      <c r="AE813" s="126">
        <v>0</v>
      </c>
      <c r="AF813" s="126">
        <v>0</v>
      </c>
      <c r="AG813" s="126">
        <v>1</v>
      </c>
      <c r="AH813" s="126">
        <v>0</v>
      </c>
      <c r="AI813" s="126">
        <v>1</v>
      </c>
    </row>
    <row r="814" spans="3:35">
      <c r="C814" s="126">
        <v>807</v>
      </c>
      <c r="D814" s="126">
        <v>1</v>
      </c>
      <c r="E814" s="126">
        <v>1</v>
      </c>
      <c r="G814" s="126">
        <v>152</v>
      </c>
      <c r="O814" s="126" t="s">
        <v>547</v>
      </c>
      <c r="P814" s="126" t="s">
        <v>3517</v>
      </c>
      <c r="Q814" s="126">
        <v>1</v>
      </c>
      <c r="S814" s="162">
        <v>46225</v>
      </c>
      <c r="T814" s="126">
        <v>14</v>
      </c>
      <c r="U814" s="205">
        <v>-16</v>
      </c>
      <c r="V814" s="205">
        <v>-4</v>
      </c>
      <c r="W814" s="205">
        <v>3.3</v>
      </c>
      <c r="X814" s="205">
        <v>0</v>
      </c>
      <c r="Y814" s="205">
        <v>0</v>
      </c>
      <c r="Z814" s="205">
        <v>0</v>
      </c>
      <c r="AA814" s="205">
        <v>3.3</v>
      </c>
      <c r="AB814" s="205">
        <v>0</v>
      </c>
      <c r="AC814" s="234">
        <v>46257.715092592596</v>
      </c>
      <c r="AE814" s="126">
        <v>0</v>
      </c>
      <c r="AF814" s="126">
        <v>0</v>
      </c>
      <c r="AG814" s="126">
        <v>1</v>
      </c>
      <c r="AH814" s="126">
        <v>0</v>
      </c>
      <c r="AI814" s="126">
        <v>1</v>
      </c>
    </row>
    <row r="815" spans="3:35">
      <c r="C815" s="126">
        <v>808</v>
      </c>
      <c r="D815" s="126">
        <v>1</v>
      </c>
      <c r="E815" s="126">
        <v>1</v>
      </c>
      <c r="G815" s="126">
        <v>152</v>
      </c>
      <c r="O815" s="126" t="s">
        <v>547</v>
      </c>
      <c r="P815" s="126" t="s">
        <v>3517</v>
      </c>
      <c r="Q815" s="126">
        <v>1</v>
      </c>
      <c r="S815" s="162">
        <v>46225</v>
      </c>
      <c r="T815" s="126">
        <v>18</v>
      </c>
      <c r="U815" s="205">
        <v>-8</v>
      </c>
      <c r="V815" s="205">
        <v>-2</v>
      </c>
      <c r="W815" s="205">
        <v>1.35</v>
      </c>
      <c r="X815" s="205">
        <v>0</v>
      </c>
      <c r="Y815" s="205">
        <v>0</v>
      </c>
      <c r="Z815" s="205">
        <v>0</v>
      </c>
      <c r="AA815" s="205">
        <v>1.35</v>
      </c>
      <c r="AB815" s="205">
        <v>0</v>
      </c>
      <c r="AC815" s="234">
        <v>46257.715092592596</v>
      </c>
      <c r="AE815" s="126">
        <v>0</v>
      </c>
      <c r="AF815" s="126">
        <v>0</v>
      </c>
      <c r="AG815" s="126">
        <v>1</v>
      </c>
      <c r="AH815" s="126">
        <v>0</v>
      </c>
      <c r="AI815" s="126">
        <v>1</v>
      </c>
    </row>
    <row r="816" spans="3:35">
      <c r="C816" s="126">
        <v>809</v>
      </c>
      <c r="D816" s="126">
        <v>1</v>
      </c>
      <c r="E816" s="126">
        <v>1</v>
      </c>
      <c r="G816" s="126">
        <v>152</v>
      </c>
      <c r="O816" s="126" t="s">
        <v>547</v>
      </c>
      <c r="P816" s="126" t="s">
        <v>3517</v>
      </c>
      <c r="Q816" s="126">
        <v>1</v>
      </c>
      <c r="S816" s="162">
        <v>46225</v>
      </c>
      <c r="T816" s="126">
        <v>38</v>
      </c>
      <c r="U816" s="205">
        <v>-2</v>
      </c>
      <c r="V816" s="205">
        <v>-2</v>
      </c>
      <c r="W816" s="205">
        <v>0.28999999999999998</v>
      </c>
      <c r="X816" s="205">
        <v>0</v>
      </c>
      <c r="Y816" s="205">
        <v>0</v>
      </c>
      <c r="Z816" s="205">
        <v>0</v>
      </c>
      <c r="AA816" s="205">
        <v>0.28999999999999998</v>
      </c>
      <c r="AB816" s="205">
        <v>0</v>
      </c>
      <c r="AC816" s="234">
        <v>46257.715092592596</v>
      </c>
      <c r="AE816" s="126">
        <v>0</v>
      </c>
      <c r="AF816" s="126">
        <v>0</v>
      </c>
      <c r="AG816" s="126">
        <v>1</v>
      </c>
      <c r="AH816" s="126">
        <v>0</v>
      </c>
      <c r="AI816" s="126">
        <v>1</v>
      </c>
    </row>
    <row r="817" spans="3:35">
      <c r="C817" s="126">
        <v>810</v>
      </c>
      <c r="D817" s="126">
        <v>1</v>
      </c>
      <c r="E817" s="126">
        <v>1</v>
      </c>
      <c r="G817" s="126">
        <v>152</v>
      </c>
      <c r="O817" s="126" t="s">
        <v>547</v>
      </c>
      <c r="P817" s="126" t="s">
        <v>3517</v>
      </c>
      <c r="Q817" s="126">
        <v>1</v>
      </c>
      <c r="S817" s="162">
        <v>46225</v>
      </c>
      <c r="T817" s="126">
        <v>40</v>
      </c>
      <c r="U817" s="205">
        <v>-1</v>
      </c>
      <c r="V817" s="205">
        <v>-1</v>
      </c>
      <c r="W817" s="205">
        <v>0.23</v>
      </c>
      <c r="X817" s="205">
        <v>0</v>
      </c>
      <c r="Y817" s="205">
        <v>0</v>
      </c>
      <c r="Z817" s="205">
        <v>0</v>
      </c>
      <c r="AA817" s="205">
        <v>0.23</v>
      </c>
      <c r="AB817" s="205">
        <v>0</v>
      </c>
      <c r="AC817" s="234">
        <v>46257.715092592596</v>
      </c>
      <c r="AE817" s="126">
        <v>0</v>
      </c>
      <c r="AF817" s="126">
        <v>0</v>
      </c>
      <c r="AG817" s="126">
        <v>1</v>
      </c>
      <c r="AH817" s="126">
        <v>0</v>
      </c>
      <c r="AI817" s="126">
        <v>1</v>
      </c>
    </row>
    <row r="818" spans="3:35">
      <c r="C818" s="126">
        <v>811</v>
      </c>
      <c r="D818" s="126">
        <v>1</v>
      </c>
      <c r="E818" s="126">
        <v>1</v>
      </c>
      <c r="G818" s="126">
        <v>152</v>
      </c>
      <c r="O818" s="126" t="s">
        <v>547</v>
      </c>
      <c r="P818" s="126" t="s">
        <v>3517</v>
      </c>
      <c r="Q818" s="126">
        <v>1</v>
      </c>
      <c r="S818" s="162">
        <v>46225</v>
      </c>
      <c r="T818" s="126">
        <v>260</v>
      </c>
      <c r="U818" s="205">
        <v>-2</v>
      </c>
      <c r="V818" s="205">
        <v>-2</v>
      </c>
      <c r="W818" s="205">
        <v>0.25</v>
      </c>
      <c r="X818" s="205">
        <v>0</v>
      </c>
      <c r="Y818" s="205">
        <v>0</v>
      </c>
      <c r="Z818" s="205">
        <v>0</v>
      </c>
      <c r="AA818" s="205">
        <v>0.25</v>
      </c>
      <c r="AB818" s="205">
        <v>0</v>
      </c>
      <c r="AC818" s="234">
        <v>46257.715092592596</v>
      </c>
      <c r="AE818" s="126">
        <v>0</v>
      </c>
      <c r="AF818" s="126">
        <v>0</v>
      </c>
      <c r="AG818" s="126">
        <v>1</v>
      </c>
      <c r="AH818" s="126">
        <v>0</v>
      </c>
      <c r="AI818" s="126">
        <v>1</v>
      </c>
    </row>
    <row r="819" spans="3:35">
      <c r="C819" s="126">
        <v>812</v>
      </c>
      <c r="D819" s="126">
        <v>1</v>
      </c>
      <c r="E819" s="126">
        <v>1</v>
      </c>
      <c r="G819" s="126">
        <v>152</v>
      </c>
      <c r="O819" s="126" t="s">
        <v>547</v>
      </c>
      <c r="P819" s="126" t="s">
        <v>3517</v>
      </c>
      <c r="Q819" s="126">
        <v>1</v>
      </c>
      <c r="S819" s="162">
        <v>46225</v>
      </c>
      <c r="T819" s="126">
        <v>253</v>
      </c>
      <c r="U819" s="205">
        <v>-1</v>
      </c>
      <c r="V819" s="205">
        <v>-1</v>
      </c>
      <c r="W819" s="205">
        <v>2</v>
      </c>
      <c r="X819" s="205">
        <v>0</v>
      </c>
      <c r="Y819" s="205">
        <v>0</v>
      </c>
      <c r="Z819" s="205">
        <v>0</v>
      </c>
      <c r="AA819" s="205">
        <v>2</v>
      </c>
      <c r="AB819" s="205">
        <v>0</v>
      </c>
      <c r="AC819" s="234">
        <v>46257.715092592596</v>
      </c>
      <c r="AE819" s="126">
        <v>0</v>
      </c>
      <c r="AF819" s="126">
        <v>0</v>
      </c>
      <c r="AG819" s="126">
        <v>1</v>
      </c>
      <c r="AH819" s="126">
        <v>0</v>
      </c>
      <c r="AI819" s="126">
        <v>1</v>
      </c>
    </row>
    <row r="820" spans="3:35">
      <c r="C820" s="126">
        <v>813</v>
      </c>
      <c r="D820" s="126">
        <v>1</v>
      </c>
      <c r="E820" s="126">
        <v>1</v>
      </c>
      <c r="G820" s="126">
        <v>152</v>
      </c>
      <c r="O820" s="126" t="s">
        <v>547</v>
      </c>
      <c r="P820" s="126" t="s">
        <v>3517</v>
      </c>
      <c r="Q820" s="126">
        <v>1</v>
      </c>
      <c r="S820" s="162">
        <v>46225</v>
      </c>
      <c r="T820" s="126">
        <v>345</v>
      </c>
      <c r="U820" s="205">
        <v>-1</v>
      </c>
      <c r="V820" s="205">
        <v>-1</v>
      </c>
      <c r="W820" s="205">
        <v>3</v>
      </c>
      <c r="X820" s="205">
        <v>0</v>
      </c>
      <c r="Y820" s="205">
        <v>0</v>
      </c>
      <c r="Z820" s="205">
        <v>0</v>
      </c>
      <c r="AA820" s="205">
        <v>3</v>
      </c>
      <c r="AB820" s="205">
        <v>0</v>
      </c>
      <c r="AC820" s="234">
        <v>46257.715092592596</v>
      </c>
      <c r="AE820" s="126">
        <v>0</v>
      </c>
      <c r="AF820" s="126">
        <v>0</v>
      </c>
      <c r="AG820" s="126">
        <v>1</v>
      </c>
      <c r="AH820" s="126">
        <v>0</v>
      </c>
      <c r="AI820" s="126">
        <v>1</v>
      </c>
    </row>
    <row r="821" spans="3:35">
      <c r="C821" s="126">
        <v>814</v>
      </c>
      <c r="D821" s="126">
        <v>1</v>
      </c>
      <c r="E821" s="126">
        <v>1</v>
      </c>
      <c r="G821" s="126">
        <v>152</v>
      </c>
      <c r="O821" s="126" t="s">
        <v>547</v>
      </c>
      <c r="P821" s="126" t="s">
        <v>3517</v>
      </c>
      <c r="Q821" s="126">
        <v>1</v>
      </c>
      <c r="S821" s="162">
        <v>46225</v>
      </c>
      <c r="T821" s="126">
        <v>45</v>
      </c>
      <c r="U821" s="205">
        <v>-1</v>
      </c>
      <c r="V821" s="205">
        <v>-1</v>
      </c>
      <c r="W821" s="205">
        <v>0.34</v>
      </c>
      <c r="X821" s="205">
        <v>0</v>
      </c>
      <c r="Y821" s="205">
        <v>0</v>
      </c>
      <c r="Z821" s="205">
        <v>0</v>
      </c>
      <c r="AA821" s="205">
        <v>0.34</v>
      </c>
      <c r="AB821" s="205">
        <v>0</v>
      </c>
      <c r="AC821" s="234">
        <v>46257.715092592596</v>
      </c>
      <c r="AE821" s="126">
        <v>0</v>
      </c>
      <c r="AF821" s="126">
        <v>0</v>
      </c>
      <c r="AG821" s="126">
        <v>1</v>
      </c>
      <c r="AH821" s="126">
        <v>0</v>
      </c>
      <c r="AI821" s="126">
        <v>1</v>
      </c>
    </row>
    <row r="822" spans="3:35">
      <c r="C822" s="126">
        <v>815</v>
      </c>
      <c r="D822" s="126">
        <v>1</v>
      </c>
      <c r="E822" s="126">
        <v>1</v>
      </c>
      <c r="G822" s="126">
        <v>152</v>
      </c>
      <c r="O822" s="126" t="s">
        <v>547</v>
      </c>
      <c r="P822" s="126" t="s">
        <v>3517</v>
      </c>
      <c r="Q822" s="126">
        <v>1</v>
      </c>
      <c r="S822" s="162">
        <v>46225</v>
      </c>
      <c r="T822" s="126">
        <v>50</v>
      </c>
      <c r="U822" s="205">
        <v>-3</v>
      </c>
      <c r="V822" s="205">
        <v>-3</v>
      </c>
      <c r="W822" s="205">
        <v>0.12</v>
      </c>
      <c r="X822" s="205">
        <v>0</v>
      </c>
      <c r="Y822" s="205">
        <v>0</v>
      </c>
      <c r="Z822" s="205">
        <v>0</v>
      </c>
      <c r="AA822" s="205">
        <v>0.12</v>
      </c>
      <c r="AB822" s="205">
        <v>0</v>
      </c>
      <c r="AC822" s="234">
        <v>46257.715092592596</v>
      </c>
      <c r="AE822" s="126">
        <v>0</v>
      </c>
      <c r="AF822" s="126">
        <v>0</v>
      </c>
      <c r="AG822" s="126">
        <v>1</v>
      </c>
      <c r="AH822" s="126">
        <v>0</v>
      </c>
      <c r="AI822" s="126">
        <v>1</v>
      </c>
    </row>
    <row r="823" spans="3:35">
      <c r="C823" s="126">
        <v>816</v>
      </c>
      <c r="D823" s="126">
        <v>1</v>
      </c>
      <c r="E823" s="126">
        <v>1</v>
      </c>
      <c r="G823" s="126">
        <v>152</v>
      </c>
      <c r="O823" s="126" t="s">
        <v>547</v>
      </c>
      <c r="P823" s="126" t="s">
        <v>3517</v>
      </c>
      <c r="Q823" s="126">
        <v>1</v>
      </c>
      <c r="S823" s="162">
        <v>46225</v>
      </c>
      <c r="T823" s="126">
        <v>346</v>
      </c>
      <c r="U823" s="205">
        <v>-1</v>
      </c>
      <c r="V823" s="205">
        <v>-1</v>
      </c>
      <c r="W823" s="205">
        <v>0.25</v>
      </c>
      <c r="X823" s="205">
        <v>0</v>
      </c>
      <c r="Y823" s="205">
        <v>0</v>
      </c>
      <c r="Z823" s="205">
        <v>0</v>
      </c>
      <c r="AA823" s="205">
        <v>0.25</v>
      </c>
      <c r="AB823" s="205">
        <v>0</v>
      </c>
      <c r="AC823" s="234">
        <v>46257.715092592596</v>
      </c>
      <c r="AE823" s="126">
        <v>0</v>
      </c>
      <c r="AF823" s="126">
        <v>0</v>
      </c>
      <c r="AG823" s="126">
        <v>1</v>
      </c>
      <c r="AH823" s="126">
        <v>0</v>
      </c>
      <c r="AI823" s="126">
        <v>1</v>
      </c>
    </row>
    <row r="824" spans="3:35">
      <c r="C824" s="126">
        <v>817</v>
      </c>
      <c r="D824" s="126">
        <v>1</v>
      </c>
      <c r="E824" s="126">
        <v>1</v>
      </c>
      <c r="G824" s="126">
        <v>152</v>
      </c>
      <c r="O824" s="126" t="s">
        <v>547</v>
      </c>
      <c r="P824" s="126" t="s">
        <v>3517</v>
      </c>
      <c r="Q824" s="126">
        <v>1</v>
      </c>
      <c r="S824" s="162">
        <v>46225</v>
      </c>
      <c r="T824" s="126">
        <v>255</v>
      </c>
      <c r="U824" s="205">
        <v>-1</v>
      </c>
      <c r="V824" s="205">
        <v>-1</v>
      </c>
      <c r="W824" s="205">
        <v>1</v>
      </c>
      <c r="X824" s="205">
        <v>0</v>
      </c>
      <c r="Y824" s="205">
        <v>0</v>
      </c>
      <c r="Z824" s="205">
        <v>0</v>
      </c>
      <c r="AA824" s="205">
        <v>1</v>
      </c>
      <c r="AB824" s="205">
        <v>0</v>
      </c>
      <c r="AC824" s="234">
        <v>46257.715092592596</v>
      </c>
      <c r="AE824" s="126">
        <v>0</v>
      </c>
      <c r="AF824" s="126">
        <v>0</v>
      </c>
      <c r="AG824" s="126">
        <v>1</v>
      </c>
      <c r="AH824" s="126">
        <v>0</v>
      </c>
      <c r="AI824" s="126">
        <v>1</v>
      </c>
    </row>
    <row r="825" spans="3:35">
      <c r="C825" s="126">
        <v>818</v>
      </c>
      <c r="D825" s="126">
        <v>1</v>
      </c>
      <c r="E825" s="126">
        <v>1</v>
      </c>
      <c r="G825" s="126">
        <v>152</v>
      </c>
      <c r="O825" s="126" t="s">
        <v>547</v>
      </c>
      <c r="P825" s="126" t="s">
        <v>3517</v>
      </c>
      <c r="Q825" s="126">
        <v>1</v>
      </c>
      <c r="S825" s="162">
        <v>46225</v>
      </c>
      <c r="T825" s="126">
        <v>254</v>
      </c>
      <c r="U825" s="205">
        <v>-1</v>
      </c>
      <c r="V825" s="205">
        <v>-1</v>
      </c>
      <c r="W825" s="205">
        <v>0.75</v>
      </c>
      <c r="X825" s="205">
        <v>0</v>
      </c>
      <c r="Y825" s="205">
        <v>0</v>
      </c>
      <c r="Z825" s="205">
        <v>0</v>
      </c>
      <c r="AA825" s="205">
        <v>0.75</v>
      </c>
      <c r="AB825" s="205">
        <v>0</v>
      </c>
      <c r="AC825" s="234">
        <v>46257.715092592596</v>
      </c>
      <c r="AE825" s="126">
        <v>0</v>
      </c>
      <c r="AF825" s="126">
        <v>0</v>
      </c>
      <c r="AG825" s="126">
        <v>1</v>
      </c>
      <c r="AH825" s="126">
        <v>0</v>
      </c>
      <c r="AI825" s="126">
        <v>1</v>
      </c>
    </row>
    <row r="826" spans="3:35">
      <c r="C826" s="126">
        <v>819</v>
      </c>
      <c r="D826" s="126">
        <v>1</v>
      </c>
      <c r="E826" s="126">
        <v>1</v>
      </c>
      <c r="G826" s="126">
        <v>152</v>
      </c>
      <c r="O826" s="126" t="s">
        <v>547</v>
      </c>
      <c r="P826" s="126" t="s">
        <v>3517</v>
      </c>
      <c r="Q826" s="126">
        <v>1</v>
      </c>
      <c r="S826" s="162">
        <v>46225</v>
      </c>
      <c r="T826" s="126">
        <v>248</v>
      </c>
      <c r="U826" s="205">
        <v>-1</v>
      </c>
      <c r="V826" s="205">
        <v>-1</v>
      </c>
      <c r="W826" s="205">
        <v>0.2</v>
      </c>
      <c r="X826" s="205">
        <v>0</v>
      </c>
      <c r="Y826" s="205">
        <v>0</v>
      </c>
      <c r="Z826" s="205">
        <v>0</v>
      </c>
      <c r="AA826" s="205">
        <v>0.2</v>
      </c>
      <c r="AB826" s="205">
        <v>0</v>
      </c>
      <c r="AC826" s="234">
        <v>46257.715092592596</v>
      </c>
      <c r="AE826" s="126">
        <v>0</v>
      </c>
      <c r="AF826" s="126">
        <v>0</v>
      </c>
      <c r="AG826" s="126">
        <v>1</v>
      </c>
      <c r="AH826" s="126">
        <v>0</v>
      </c>
      <c r="AI826" s="126">
        <v>1</v>
      </c>
    </row>
    <row r="827" spans="3:35">
      <c r="C827" s="126">
        <v>820</v>
      </c>
      <c r="D827" s="126">
        <v>1</v>
      </c>
      <c r="E827" s="126">
        <v>1</v>
      </c>
      <c r="G827" s="126">
        <v>152</v>
      </c>
      <c r="O827" s="126" t="s">
        <v>547</v>
      </c>
      <c r="P827" s="126" t="s">
        <v>3517</v>
      </c>
      <c r="Q827" s="126">
        <v>1</v>
      </c>
      <c r="S827" s="162">
        <v>46225</v>
      </c>
      <c r="T827" s="126">
        <v>44</v>
      </c>
      <c r="U827" s="205">
        <v>-2</v>
      </c>
      <c r="V827" s="205">
        <v>-2</v>
      </c>
      <c r="W827" s="205">
        <v>0.22</v>
      </c>
      <c r="X827" s="205">
        <v>0</v>
      </c>
      <c r="Y827" s="205">
        <v>0</v>
      </c>
      <c r="Z827" s="205">
        <v>0</v>
      </c>
      <c r="AA827" s="205">
        <v>0.22</v>
      </c>
      <c r="AB827" s="205">
        <v>0</v>
      </c>
      <c r="AC827" s="234">
        <v>46257.715092592596</v>
      </c>
      <c r="AE827" s="126">
        <v>0</v>
      </c>
      <c r="AF827" s="126">
        <v>0</v>
      </c>
      <c r="AG827" s="126">
        <v>1</v>
      </c>
      <c r="AH827" s="126">
        <v>0</v>
      </c>
      <c r="AI827" s="126">
        <v>1</v>
      </c>
    </row>
    <row r="828" spans="3:35">
      <c r="C828" s="126">
        <v>821</v>
      </c>
      <c r="D828" s="126">
        <v>1</v>
      </c>
      <c r="E828" s="126">
        <v>1</v>
      </c>
      <c r="G828" s="126">
        <v>152</v>
      </c>
      <c r="O828" s="126" t="s">
        <v>547</v>
      </c>
      <c r="P828" s="126" t="s">
        <v>3517</v>
      </c>
      <c r="Q828" s="126">
        <v>1</v>
      </c>
      <c r="S828" s="162">
        <v>46225</v>
      </c>
      <c r="T828" s="126">
        <v>329</v>
      </c>
      <c r="U828" s="205">
        <v>-1</v>
      </c>
      <c r="V828" s="205">
        <v>-1</v>
      </c>
      <c r="W828" s="205">
        <v>22</v>
      </c>
      <c r="X828" s="205">
        <v>0</v>
      </c>
      <c r="Y828" s="205">
        <v>0</v>
      </c>
      <c r="Z828" s="205">
        <v>0</v>
      </c>
      <c r="AA828" s="205">
        <v>22</v>
      </c>
      <c r="AB828" s="205">
        <v>0</v>
      </c>
      <c r="AC828" s="234">
        <v>46257.715092592596</v>
      </c>
      <c r="AE828" s="126">
        <v>0</v>
      </c>
      <c r="AF828" s="126">
        <v>0</v>
      </c>
      <c r="AG828" s="126">
        <v>1</v>
      </c>
      <c r="AH828" s="126">
        <v>0</v>
      </c>
      <c r="AI828" s="126">
        <v>1</v>
      </c>
    </row>
    <row r="829" spans="3:35">
      <c r="C829" s="126">
        <v>822</v>
      </c>
      <c r="D829" s="126">
        <v>1</v>
      </c>
      <c r="E829" s="126">
        <v>1</v>
      </c>
      <c r="G829" s="126">
        <v>153</v>
      </c>
      <c r="O829" s="126" t="s">
        <v>547</v>
      </c>
      <c r="P829" s="126" t="s">
        <v>3573</v>
      </c>
      <c r="Q829" s="126">
        <v>1</v>
      </c>
      <c r="S829" s="162">
        <v>46226</v>
      </c>
      <c r="T829" s="126">
        <v>177</v>
      </c>
      <c r="U829" s="205">
        <v>-1000</v>
      </c>
      <c r="V829" s="205">
        <v>-1</v>
      </c>
      <c r="W829" s="205">
        <v>83</v>
      </c>
      <c r="X829" s="205">
        <v>0</v>
      </c>
      <c r="Y829" s="205">
        <v>0</v>
      </c>
      <c r="Z829" s="205">
        <v>0</v>
      </c>
      <c r="AA829" s="205">
        <v>83</v>
      </c>
      <c r="AB829" s="205">
        <v>0</v>
      </c>
      <c r="AC829" s="234">
        <v>46257.872812499998</v>
      </c>
      <c r="AE829" s="126">
        <v>0</v>
      </c>
      <c r="AF829" s="126">
        <v>0</v>
      </c>
      <c r="AG829" s="126">
        <v>1</v>
      </c>
      <c r="AH829" s="126">
        <v>0</v>
      </c>
      <c r="AI829" s="126">
        <v>1</v>
      </c>
    </row>
    <row r="830" spans="3:35">
      <c r="C830" s="126">
        <v>823</v>
      </c>
      <c r="D830" s="126">
        <v>1</v>
      </c>
      <c r="E830" s="126">
        <v>1</v>
      </c>
      <c r="G830" s="126">
        <v>154</v>
      </c>
      <c r="O830" s="126" t="s">
        <v>547</v>
      </c>
      <c r="P830" s="126" t="s">
        <v>3578</v>
      </c>
      <c r="Q830" s="126">
        <v>1</v>
      </c>
      <c r="S830" s="162">
        <v>46226</v>
      </c>
      <c r="T830" s="126">
        <v>305</v>
      </c>
      <c r="U830" s="205">
        <v>-1000</v>
      </c>
      <c r="V830" s="205">
        <v>-10</v>
      </c>
      <c r="W830" s="205">
        <v>4.25</v>
      </c>
      <c r="X830" s="205">
        <v>0</v>
      </c>
      <c r="Y830" s="205">
        <v>0</v>
      </c>
      <c r="Z830" s="205">
        <v>0</v>
      </c>
      <c r="AA830" s="205">
        <v>4.25</v>
      </c>
      <c r="AB830" s="205">
        <v>0</v>
      </c>
      <c r="AC830" s="234">
        <v>46257.873564814814</v>
      </c>
      <c r="AE830" s="126">
        <v>0</v>
      </c>
      <c r="AF830" s="126">
        <v>0</v>
      </c>
      <c r="AG830" s="126">
        <v>1</v>
      </c>
      <c r="AH830" s="126">
        <v>0</v>
      </c>
      <c r="AI830" s="126">
        <v>1</v>
      </c>
    </row>
    <row r="831" spans="3:35">
      <c r="C831" s="126">
        <v>824</v>
      </c>
      <c r="D831" s="126">
        <v>1</v>
      </c>
      <c r="E831" s="126">
        <v>1</v>
      </c>
      <c r="G831" s="126">
        <v>155</v>
      </c>
      <c r="O831" s="126" t="s">
        <v>547</v>
      </c>
      <c r="P831" s="126" t="s">
        <v>3584</v>
      </c>
      <c r="Q831" s="126">
        <v>1</v>
      </c>
      <c r="S831" s="162">
        <v>46227</v>
      </c>
      <c r="T831" s="126">
        <v>293</v>
      </c>
      <c r="U831" s="205">
        <v>-35</v>
      </c>
      <c r="V831" s="205">
        <v>-1</v>
      </c>
      <c r="W831" s="205">
        <v>12</v>
      </c>
      <c r="X831" s="205">
        <v>0</v>
      </c>
      <c r="Y831" s="205">
        <v>0</v>
      </c>
      <c r="Z831" s="205">
        <v>0</v>
      </c>
      <c r="AA831" s="205">
        <v>12</v>
      </c>
      <c r="AB831" s="205">
        <v>0</v>
      </c>
      <c r="AC831" s="234">
        <v>46257.878553240742</v>
      </c>
      <c r="AE831" s="126">
        <v>0</v>
      </c>
      <c r="AF831" s="126">
        <v>0</v>
      </c>
      <c r="AG831" s="126">
        <v>1</v>
      </c>
      <c r="AH831" s="126">
        <v>0</v>
      </c>
      <c r="AI831" s="126">
        <v>1</v>
      </c>
    </row>
    <row r="832" spans="3:35">
      <c r="C832" s="126">
        <v>825</v>
      </c>
      <c r="D832" s="126">
        <v>1</v>
      </c>
      <c r="E832" s="126">
        <v>1</v>
      </c>
      <c r="G832" s="126">
        <v>155</v>
      </c>
      <c r="O832" s="126" t="s">
        <v>547</v>
      </c>
      <c r="P832" s="126" t="s">
        <v>3584</v>
      </c>
      <c r="Q832" s="126">
        <v>1</v>
      </c>
      <c r="S832" s="162">
        <v>46227</v>
      </c>
      <c r="T832" s="126">
        <v>177</v>
      </c>
      <c r="U832" s="205">
        <v>-200</v>
      </c>
      <c r="V832" s="205">
        <v>-0.2</v>
      </c>
      <c r="W832" s="205">
        <v>4.1500000000000004</v>
      </c>
      <c r="X832" s="205">
        <v>0</v>
      </c>
      <c r="Y832" s="205">
        <v>0</v>
      </c>
      <c r="Z832" s="205">
        <v>0</v>
      </c>
      <c r="AA832" s="205">
        <v>4.1500000000000004</v>
      </c>
      <c r="AB832" s="205">
        <v>0</v>
      </c>
      <c r="AC832" s="234">
        <v>46257.878553240742</v>
      </c>
      <c r="AE832" s="126">
        <v>0</v>
      </c>
      <c r="AF832" s="126">
        <v>0</v>
      </c>
      <c r="AG832" s="126">
        <v>1</v>
      </c>
      <c r="AH832" s="126">
        <v>0</v>
      </c>
      <c r="AI832" s="126">
        <v>1</v>
      </c>
    </row>
    <row r="833" spans="3:35">
      <c r="C833" s="126">
        <v>826</v>
      </c>
      <c r="D833" s="126">
        <v>1</v>
      </c>
      <c r="E833" s="126">
        <v>1</v>
      </c>
      <c r="G833" s="126">
        <v>155</v>
      </c>
      <c r="O833" s="126" t="s">
        <v>547</v>
      </c>
      <c r="P833" s="126" t="s">
        <v>3584</v>
      </c>
      <c r="Q833" s="126">
        <v>1</v>
      </c>
      <c r="S833" s="162">
        <v>46227</v>
      </c>
      <c r="T833" s="126">
        <v>305</v>
      </c>
      <c r="U833" s="205">
        <v>-350</v>
      </c>
      <c r="V833" s="205">
        <v>-3.5</v>
      </c>
      <c r="W833" s="205">
        <v>0.04</v>
      </c>
      <c r="X833" s="205">
        <v>0</v>
      </c>
      <c r="Y833" s="205">
        <v>0</v>
      </c>
      <c r="Z833" s="205">
        <v>0</v>
      </c>
      <c r="AA833" s="205">
        <v>0.04</v>
      </c>
      <c r="AB833" s="205">
        <v>0</v>
      </c>
      <c r="AC833" s="234">
        <v>46257.878553240742</v>
      </c>
      <c r="AE833" s="126">
        <v>0</v>
      </c>
      <c r="AF833" s="126">
        <v>0</v>
      </c>
      <c r="AG833" s="126">
        <v>1</v>
      </c>
      <c r="AH833" s="126">
        <v>0</v>
      </c>
      <c r="AI833" s="126">
        <v>1</v>
      </c>
    </row>
    <row r="834" spans="3:35">
      <c r="C834" s="126">
        <v>827</v>
      </c>
      <c r="D834" s="126">
        <v>1</v>
      </c>
      <c r="E834" s="126">
        <v>1</v>
      </c>
      <c r="G834" s="126">
        <v>156</v>
      </c>
      <c r="O834" s="126" t="s">
        <v>547</v>
      </c>
      <c r="P834" s="126" t="s">
        <v>3595</v>
      </c>
      <c r="Q834" s="126">
        <v>1</v>
      </c>
      <c r="S834" s="162">
        <v>46227</v>
      </c>
      <c r="T834" s="126">
        <v>178</v>
      </c>
      <c r="U834" s="205">
        <v>-300</v>
      </c>
      <c r="V834" s="205">
        <v>-0.3</v>
      </c>
      <c r="W834" s="205">
        <v>4.75</v>
      </c>
      <c r="X834" s="205">
        <v>0</v>
      </c>
      <c r="Y834" s="205">
        <v>0</v>
      </c>
      <c r="Z834" s="205">
        <v>0</v>
      </c>
      <c r="AA834" s="205">
        <v>4.75</v>
      </c>
      <c r="AB834" s="205">
        <v>0</v>
      </c>
      <c r="AC834" s="234">
        <v>46257.885127314818</v>
      </c>
      <c r="AE834" s="126">
        <v>0</v>
      </c>
      <c r="AF834" s="126">
        <v>0</v>
      </c>
      <c r="AG834" s="126">
        <v>1</v>
      </c>
      <c r="AH834" s="126">
        <v>0</v>
      </c>
      <c r="AI834" s="126">
        <v>1</v>
      </c>
    </row>
    <row r="835" spans="3:35">
      <c r="C835" s="126">
        <v>828</v>
      </c>
      <c r="D835" s="126">
        <v>1</v>
      </c>
      <c r="E835" s="126">
        <v>1</v>
      </c>
      <c r="G835" s="126">
        <v>156</v>
      </c>
      <c r="O835" s="126" t="s">
        <v>547</v>
      </c>
      <c r="P835" s="126" t="s">
        <v>3595</v>
      </c>
      <c r="Q835" s="126">
        <v>1</v>
      </c>
      <c r="S835" s="162">
        <v>46227</v>
      </c>
      <c r="T835" s="126">
        <v>295</v>
      </c>
      <c r="U835" s="205">
        <v>-1</v>
      </c>
      <c r="V835" s="205">
        <v>-1</v>
      </c>
      <c r="W835" s="205">
        <v>16</v>
      </c>
      <c r="X835" s="205">
        <v>0</v>
      </c>
      <c r="Y835" s="205">
        <v>0</v>
      </c>
      <c r="Z835" s="205">
        <v>0</v>
      </c>
      <c r="AA835" s="205">
        <v>16</v>
      </c>
      <c r="AB835" s="205">
        <v>0</v>
      </c>
      <c r="AC835" s="234">
        <v>46257.885127314818</v>
      </c>
      <c r="AE835" s="126">
        <v>0</v>
      </c>
      <c r="AF835" s="126">
        <v>0</v>
      </c>
      <c r="AG835" s="126">
        <v>1</v>
      </c>
      <c r="AH835" s="126">
        <v>0</v>
      </c>
      <c r="AI835" s="126">
        <v>1</v>
      </c>
    </row>
    <row r="836" spans="3:35">
      <c r="C836" s="126">
        <v>829</v>
      </c>
      <c r="D836" s="126">
        <v>1</v>
      </c>
      <c r="E836" s="126">
        <v>1</v>
      </c>
      <c r="G836" s="126">
        <v>157</v>
      </c>
      <c r="O836" s="126" t="s">
        <v>547</v>
      </c>
      <c r="P836" s="126" t="s">
        <v>3604</v>
      </c>
      <c r="Q836" s="126">
        <v>1</v>
      </c>
      <c r="S836" s="162">
        <v>46227</v>
      </c>
      <c r="T836" s="126">
        <v>19</v>
      </c>
      <c r="U836" s="205">
        <v>-36</v>
      </c>
      <c r="V836" s="205">
        <v>-9</v>
      </c>
      <c r="W836" s="205">
        <v>7.49</v>
      </c>
      <c r="X836" s="205">
        <v>0</v>
      </c>
      <c r="Y836" s="205">
        <v>0</v>
      </c>
      <c r="Z836" s="205">
        <v>0</v>
      </c>
      <c r="AA836" s="205">
        <v>7.49</v>
      </c>
      <c r="AB836" s="205">
        <v>0</v>
      </c>
      <c r="AC836" s="234">
        <v>46257.910081018519</v>
      </c>
      <c r="AE836" s="126">
        <v>0</v>
      </c>
      <c r="AF836" s="126">
        <v>0</v>
      </c>
      <c r="AG836" s="126">
        <v>1</v>
      </c>
      <c r="AH836" s="126">
        <v>0</v>
      </c>
      <c r="AI836" s="126">
        <v>1</v>
      </c>
    </row>
    <row r="837" spans="3:35">
      <c r="C837" s="126">
        <v>830</v>
      </c>
      <c r="D837" s="126">
        <v>1</v>
      </c>
      <c r="E837" s="126">
        <v>1</v>
      </c>
      <c r="G837" s="126">
        <v>157</v>
      </c>
      <c r="O837" s="126" t="s">
        <v>547</v>
      </c>
      <c r="P837" s="126" t="s">
        <v>3604</v>
      </c>
      <c r="Q837" s="126">
        <v>1</v>
      </c>
      <c r="S837" s="162">
        <v>46227</v>
      </c>
      <c r="T837" s="126">
        <v>29</v>
      </c>
      <c r="U837" s="205">
        <v>-1</v>
      </c>
      <c r="V837" s="205">
        <v>-1</v>
      </c>
      <c r="W837" s="205">
        <v>4.2300000000000004</v>
      </c>
      <c r="X837" s="205">
        <v>0</v>
      </c>
      <c r="Y837" s="205">
        <v>0</v>
      </c>
      <c r="Z837" s="205">
        <v>0</v>
      </c>
      <c r="AA837" s="205">
        <v>4.2300000000000004</v>
      </c>
      <c r="AB837" s="205">
        <v>0</v>
      </c>
      <c r="AC837" s="234">
        <v>46257.910081018519</v>
      </c>
      <c r="AE837" s="126">
        <v>0</v>
      </c>
      <c r="AF837" s="126">
        <v>0</v>
      </c>
      <c r="AG837" s="126">
        <v>1</v>
      </c>
      <c r="AH837" s="126">
        <v>0</v>
      </c>
      <c r="AI837" s="126">
        <v>1</v>
      </c>
    </row>
    <row r="838" spans="3:35">
      <c r="C838" s="126">
        <v>831</v>
      </c>
      <c r="D838" s="126">
        <v>1</v>
      </c>
      <c r="E838" s="126">
        <v>1</v>
      </c>
      <c r="G838" s="126">
        <v>157</v>
      </c>
      <c r="O838" s="126" t="s">
        <v>547</v>
      </c>
      <c r="P838" s="126" t="s">
        <v>3604</v>
      </c>
      <c r="Q838" s="126">
        <v>1</v>
      </c>
      <c r="S838" s="162">
        <v>46227</v>
      </c>
      <c r="T838" s="126">
        <v>359</v>
      </c>
      <c r="U838" s="205">
        <v>-4</v>
      </c>
      <c r="V838" s="205">
        <v>-2</v>
      </c>
      <c r="W838" s="205">
        <v>3.8</v>
      </c>
      <c r="X838" s="205">
        <v>0</v>
      </c>
      <c r="Y838" s="205">
        <v>0</v>
      </c>
      <c r="Z838" s="205">
        <v>0</v>
      </c>
      <c r="AA838" s="205">
        <v>3.8</v>
      </c>
      <c r="AB838" s="205">
        <v>0</v>
      </c>
      <c r="AC838" s="234">
        <v>46257.910081018519</v>
      </c>
      <c r="AE838" s="126">
        <v>0</v>
      </c>
      <c r="AF838" s="126">
        <v>0</v>
      </c>
      <c r="AG838" s="126">
        <v>1</v>
      </c>
      <c r="AH838" s="126">
        <v>0</v>
      </c>
      <c r="AI838" s="126">
        <v>1</v>
      </c>
    </row>
    <row r="839" spans="3:35">
      <c r="C839" s="126">
        <v>832</v>
      </c>
      <c r="D839" s="126">
        <v>1</v>
      </c>
      <c r="E839" s="126">
        <v>1</v>
      </c>
      <c r="G839" s="126">
        <v>157</v>
      </c>
      <c r="O839" s="126" t="s">
        <v>547</v>
      </c>
      <c r="P839" s="126" t="s">
        <v>3604</v>
      </c>
      <c r="Q839" s="126">
        <v>1</v>
      </c>
      <c r="S839" s="162">
        <v>46227</v>
      </c>
      <c r="T839" s="126">
        <v>26</v>
      </c>
      <c r="U839" s="205">
        <v>-2</v>
      </c>
      <c r="V839" s="205">
        <v>-2</v>
      </c>
      <c r="W839" s="205">
        <v>3.01</v>
      </c>
      <c r="X839" s="205">
        <v>0</v>
      </c>
      <c r="Y839" s="205">
        <v>0</v>
      </c>
      <c r="Z839" s="205">
        <v>0</v>
      </c>
      <c r="AA839" s="205">
        <v>3.01</v>
      </c>
      <c r="AB839" s="205">
        <v>0</v>
      </c>
      <c r="AC839" s="234">
        <v>46257.910081018519</v>
      </c>
      <c r="AE839" s="126">
        <v>0</v>
      </c>
      <c r="AF839" s="126">
        <v>0</v>
      </c>
      <c r="AG839" s="126">
        <v>1</v>
      </c>
      <c r="AH839" s="126">
        <v>0</v>
      </c>
      <c r="AI839" s="126">
        <v>1</v>
      </c>
    </row>
    <row r="840" spans="3:35">
      <c r="C840" s="126">
        <v>833</v>
      </c>
      <c r="D840" s="126">
        <v>1</v>
      </c>
      <c r="E840" s="126">
        <v>1</v>
      </c>
      <c r="G840" s="126">
        <v>157</v>
      </c>
      <c r="O840" s="126" t="s">
        <v>547</v>
      </c>
      <c r="P840" s="126" t="s">
        <v>3604</v>
      </c>
      <c r="Q840" s="126">
        <v>1</v>
      </c>
      <c r="S840" s="162">
        <v>46227</v>
      </c>
      <c r="T840" s="126">
        <v>176</v>
      </c>
      <c r="U840" s="205">
        <v>-50</v>
      </c>
      <c r="V840" s="205">
        <v>-0.05</v>
      </c>
      <c r="W840" s="205">
        <v>4.25</v>
      </c>
      <c r="X840" s="205">
        <v>0</v>
      </c>
      <c r="Y840" s="205">
        <v>0</v>
      </c>
      <c r="Z840" s="205">
        <v>0</v>
      </c>
      <c r="AA840" s="205">
        <v>4.25</v>
      </c>
      <c r="AB840" s="205">
        <v>0</v>
      </c>
      <c r="AC840" s="234">
        <v>46257.910081018519</v>
      </c>
      <c r="AE840" s="126">
        <v>0</v>
      </c>
      <c r="AF840" s="126">
        <v>0</v>
      </c>
      <c r="AG840" s="126">
        <v>1</v>
      </c>
      <c r="AH840" s="126">
        <v>0</v>
      </c>
      <c r="AI840" s="126">
        <v>1</v>
      </c>
    </row>
    <row r="841" spans="3:35">
      <c r="C841" s="126">
        <v>834</v>
      </c>
      <c r="D841" s="126">
        <v>1</v>
      </c>
      <c r="E841" s="126">
        <v>1</v>
      </c>
      <c r="G841" s="126">
        <v>158</v>
      </c>
      <c r="O841" s="126" t="s">
        <v>547</v>
      </c>
      <c r="P841" s="126" t="s">
        <v>3625</v>
      </c>
      <c r="Q841" s="126">
        <v>1</v>
      </c>
      <c r="S841" s="162">
        <v>46228</v>
      </c>
      <c r="T841" s="126">
        <v>235</v>
      </c>
      <c r="U841" s="205">
        <v>-6</v>
      </c>
      <c r="V841" s="205">
        <v>-1</v>
      </c>
      <c r="W841" s="205">
        <v>11</v>
      </c>
      <c r="X841" s="205">
        <v>0</v>
      </c>
      <c r="Y841" s="205">
        <v>0</v>
      </c>
      <c r="Z841" s="205">
        <v>0</v>
      </c>
      <c r="AA841" s="205">
        <v>11</v>
      </c>
      <c r="AB841" s="205">
        <v>0</v>
      </c>
      <c r="AC841" s="234">
        <v>46257.912048611113</v>
      </c>
      <c r="AE841" s="126">
        <v>0</v>
      </c>
      <c r="AF841" s="126">
        <v>0</v>
      </c>
      <c r="AG841" s="126">
        <v>1</v>
      </c>
      <c r="AH841" s="126">
        <v>0</v>
      </c>
      <c r="AI841" s="126">
        <v>1</v>
      </c>
    </row>
    <row r="842" spans="3:35">
      <c r="C842" s="126">
        <v>835</v>
      </c>
      <c r="D842" s="126">
        <v>1</v>
      </c>
      <c r="E842" s="126">
        <v>1</v>
      </c>
      <c r="G842" s="126">
        <v>158</v>
      </c>
      <c r="O842" s="126" t="s">
        <v>547</v>
      </c>
      <c r="P842" s="126" t="s">
        <v>3625</v>
      </c>
      <c r="Q842" s="126">
        <v>1</v>
      </c>
      <c r="S842" s="162">
        <v>46228</v>
      </c>
      <c r="T842" s="126">
        <v>197</v>
      </c>
      <c r="U842" s="205">
        <v>-12</v>
      </c>
      <c r="V842" s="205">
        <v>-3</v>
      </c>
      <c r="W842" s="205">
        <v>8.36</v>
      </c>
      <c r="X842" s="205">
        <v>0</v>
      </c>
      <c r="Y842" s="205">
        <v>0</v>
      </c>
      <c r="Z842" s="205">
        <v>0</v>
      </c>
      <c r="AA842" s="205">
        <v>8.36</v>
      </c>
      <c r="AB842" s="205">
        <v>0</v>
      </c>
      <c r="AC842" s="234">
        <v>46257.912048611113</v>
      </c>
      <c r="AE842" s="126">
        <v>0</v>
      </c>
      <c r="AF842" s="126">
        <v>0</v>
      </c>
      <c r="AG842" s="126">
        <v>1</v>
      </c>
      <c r="AH842" s="126">
        <v>0</v>
      </c>
      <c r="AI842" s="126">
        <v>1</v>
      </c>
    </row>
    <row r="843" spans="3:35">
      <c r="C843" s="126">
        <v>836</v>
      </c>
      <c r="D843" s="126">
        <v>1</v>
      </c>
      <c r="E843" s="126">
        <v>1</v>
      </c>
      <c r="G843" s="126">
        <v>158</v>
      </c>
      <c r="O843" s="126" t="s">
        <v>547</v>
      </c>
      <c r="P843" s="126" t="s">
        <v>3625</v>
      </c>
      <c r="Q843" s="126">
        <v>1</v>
      </c>
      <c r="S843" s="162">
        <v>46228</v>
      </c>
      <c r="T843" s="126">
        <v>187</v>
      </c>
      <c r="U843" s="205">
        <v>-20</v>
      </c>
      <c r="V843" s="205">
        <v>-5</v>
      </c>
      <c r="W843" s="205">
        <v>3.37</v>
      </c>
      <c r="X843" s="205">
        <v>0</v>
      </c>
      <c r="Y843" s="205">
        <v>0</v>
      </c>
      <c r="Z843" s="205">
        <v>0</v>
      </c>
      <c r="AA843" s="205">
        <v>3.37</v>
      </c>
      <c r="AB843" s="205">
        <v>0</v>
      </c>
      <c r="AC843" s="234">
        <v>46257.912048611113</v>
      </c>
      <c r="AE843" s="126">
        <v>0</v>
      </c>
      <c r="AF843" s="126">
        <v>0</v>
      </c>
      <c r="AG843" s="126">
        <v>1</v>
      </c>
      <c r="AH843" s="126">
        <v>0</v>
      </c>
      <c r="AI843" s="126">
        <v>1</v>
      </c>
    </row>
    <row r="844" spans="3:35">
      <c r="C844" s="126">
        <v>837</v>
      </c>
      <c r="D844" s="126">
        <v>1</v>
      </c>
      <c r="E844" s="126">
        <v>1</v>
      </c>
      <c r="G844" s="126">
        <v>158</v>
      </c>
      <c r="O844" s="126" t="s">
        <v>547</v>
      </c>
      <c r="P844" s="126" t="s">
        <v>3625</v>
      </c>
      <c r="Q844" s="126">
        <v>1</v>
      </c>
      <c r="S844" s="162">
        <v>46228</v>
      </c>
      <c r="T844" s="126">
        <v>181</v>
      </c>
      <c r="U844" s="205">
        <v>-12</v>
      </c>
      <c r="V844" s="205">
        <v>-1</v>
      </c>
      <c r="W844" s="205">
        <v>1</v>
      </c>
      <c r="X844" s="205">
        <v>0</v>
      </c>
      <c r="Y844" s="205">
        <v>0</v>
      </c>
      <c r="Z844" s="205">
        <v>0</v>
      </c>
      <c r="AA844" s="205">
        <v>1</v>
      </c>
      <c r="AB844" s="205">
        <v>0</v>
      </c>
      <c r="AC844" s="234">
        <v>46257.912048611113</v>
      </c>
      <c r="AE844" s="126">
        <v>0</v>
      </c>
      <c r="AF844" s="126">
        <v>0</v>
      </c>
      <c r="AG844" s="126">
        <v>1</v>
      </c>
      <c r="AH844" s="126">
        <v>0</v>
      </c>
      <c r="AI844" s="126">
        <v>1</v>
      </c>
    </row>
    <row r="845" spans="3:35">
      <c r="C845" s="126">
        <v>838</v>
      </c>
      <c r="D845" s="126">
        <v>1</v>
      </c>
      <c r="E845" s="126">
        <v>1</v>
      </c>
      <c r="G845" s="126">
        <v>159</v>
      </c>
      <c r="O845" s="126" t="s">
        <v>547</v>
      </c>
      <c r="P845" s="126" t="s">
        <v>3639</v>
      </c>
      <c r="Q845" s="126">
        <v>1</v>
      </c>
      <c r="S845" s="162">
        <v>46228</v>
      </c>
      <c r="T845" s="126">
        <v>195</v>
      </c>
      <c r="U845" s="205">
        <v>-16</v>
      </c>
      <c r="V845" s="205">
        <v>-4</v>
      </c>
      <c r="W845" s="205">
        <v>6.28</v>
      </c>
      <c r="X845" s="205">
        <v>0</v>
      </c>
      <c r="Y845" s="205">
        <v>0</v>
      </c>
      <c r="Z845" s="205">
        <v>0</v>
      </c>
      <c r="AA845" s="205">
        <v>6.28</v>
      </c>
      <c r="AB845" s="205">
        <v>0</v>
      </c>
      <c r="AC845" s="234">
        <v>46257.913611111115</v>
      </c>
      <c r="AE845" s="126">
        <v>0</v>
      </c>
      <c r="AF845" s="126">
        <v>0</v>
      </c>
      <c r="AG845" s="126">
        <v>1</v>
      </c>
      <c r="AH845" s="126">
        <v>0</v>
      </c>
      <c r="AI845" s="126">
        <v>1</v>
      </c>
    </row>
    <row r="846" spans="3:35">
      <c r="C846" s="126">
        <v>839</v>
      </c>
      <c r="D846" s="126">
        <v>1</v>
      </c>
      <c r="E846" s="126">
        <v>1</v>
      </c>
      <c r="G846" s="126">
        <v>159</v>
      </c>
      <c r="O846" s="126" t="s">
        <v>547</v>
      </c>
      <c r="P846" s="126" t="s">
        <v>3639</v>
      </c>
      <c r="Q846" s="126">
        <v>1</v>
      </c>
      <c r="S846" s="162">
        <v>46228</v>
      </c>
      <c r="T846" s="126">
        <v>235</v>
      </c>
      <c r="U846" s="205">
        <v>-6</v>
      </c>
      <c r="V846" s="205">
        <v>-1</v>
      </c>
      <c r="W846" s="205">
        <v>11</v>
      </c>
      <c r="X846" s="205">
        <v>0</v>
      </c>
      <c r="Y846" s="205">
        <v>0</v>
      </c>
      <c r="Z846" s="205">
        <v>0</v>
      </c>
      <c r="AA846" s="205">
        <v>11</v>
      </c>
      <c r="AB846" s="205">
        <v>0</v>
      </c>
      <c r="AC846" s="234">
        <v>46257.913611111115</v>
      </c>
      <c r="AE846" s="126">
        <v>0</v>
      </c>
      <c r="AF846" s="126">
        <v>0</v>
      </c>
      <c r="AG846" s="126">
        <v>1</v>
      </c>
      <c r="AH846" s="126">
        <v>0</v>
      </c>
      <c r="AI846" s="126">
        <v>1</v>
      </c>
    </row>
    <row r="847" spans="3:35">
      <c r="C847" s="126">
        <v>840</v>
      </c>
      <c r="D847" s="126">
        <v>1</v>
      </c>
      <c r="E847" s="126">
        <v>1</v>
      </c>
      <c r="G847" s="126">
        <v>159</v>
      </c>
      <c r="O847" s="126" t="s">
        <v>547</v>
      </c>
      <c r="P847" s="126" t="s">
        <v>3639</v>
      </c>
      <c r="Q847" s="126">
        <v>1</v>
      </c>
      <c r="S847" s="162">
        <v>46228</v>
      </c>
      <c r="T847" s="126">
        <v>187</v>
      </c>
      <c r="U847" s="205">
        <v>-20</v>
      </c>
      <c r="V847" s="205">
        <v>-5</v>
      </c>
      <c r="W847" s="205">
        <v>3.37</v>
      </c>
      <c r="X847" s="205">
        <v>0</v>
      </c>
      <c r="Y847" s="205">
        <v>0</v>
      </c>
      <c r="Z847" s="205">
        <v>0</v>
      </c>
      <c r="AA847" s="205">
        <v>3.37</v>
      </c>
      <c r="AB847" s="205">
        <v>0</v>
      </c>
      <c r="AC847" s="234">
        <v>46257.913611111115</v>
      </c>
      <c r="AE847" s="126">
        <v>0</v>
      </c>
      <c r="AF847" s="126">
        <v>0</v>
      </c>
      <c r="AG847" s="126">
        <v>1</v>
      </c>
      <c r="AH847" s="126">
        <v>0</v>
      </c>
      <c r="AI847" s="126">
        <v>1</v>
      </c>
    </row>
    <row r="848" spans="3:35">
      <c r="C848" s="126">
        <v>841</v>
      </c>
      <c r="D848" s="126">
        <v>1</v>
      </c>
      <c r="E848" s="126">
        <v>1</v>
      </c>
      <c r="G848" s="126">
        <v>159</v>
      </c>
      <c r="O848" s="126" t="s">
        <v>547</v>
      </c>
      <c r="P848" s="126" t="s">
        <v>3639</v>
      </c>
      <c r="Q848" s="126">
        <v>1</v>
      </c>
      <c r="S848" s="162">
        <v>46228</v>
      </c>
      <c r="T848" s="126">
        <v>177</v>
      </c>
      <c r="U848" s="205">
        <v>-50</v>
      </c>
      <c r="V848" s="205">
        <v>-0.05</v>
      </c>
      <c r="W848" s="205">
        <v>4.1500000000000004</v>
      </c>
      <c r="X848" s="205">
        <v>0</v>
      </c>
      <c r="Y848" s="205">
        <v>0</v>
      </c>
      <c r="Z848" s="205">
        <v>0</v>
      </c>
      <c r="AA848" s="205">
        <v>4.1500000000000004</v>
      </c>
      <c r="AB848" s="205">
        <v>0</v>
      </c>
      <c r="AC848" s="234">
        <v>46257.913611111115</v>
      </c>
      <c r="AE848" s="126">
        <v>0</v>
      </c>
      <c r="AF848" s="126">
        <v>0</v>
      </c>
      <c r="AG848" s="126">
        <v>1</v>
      </c>
      <c r="AH848" s="126">
        <v>0</v>
      </c>
      <c r="AI848" s="126">
        <v>1</v>
      </c>
    </row>
    <row r="849" spans="3:35">
      <c r="C849" s="126">
        <v>842</v>
      </c>
      <c r="D849" s="126">
        <v>1</v>
      </c>
      <c r="E849" s="126">
        <v>1</v>
      </c>
      <c r="G849" s="126">
        <v>160</v>
      </c>
      <c r="O849" s="126" t="s">
        <v>547</v>
      </c>
      <c r="P849" s="126" t="s">
        <v>3653</v>
      </c>
      <c r="Q849" s="126">
        <v>1</v>
      </c>
      <c r="S849" s="162">
        <v>46228</v>
      </c>
      <c r="T849" s="126">
        <v>179</v>
      </c>
      <c r="U849" s="205">
        <v>-500</v>
      </c>
      <c r="V849" s="205">
        <v>-0.5</v>
      </c>
      <c r="W849" s="205">
        <v>4.75</v>
      </c>
      <c r="X849" s="205">
        <v>0</v>
      </c>
      <c r="Y849" s="205">
        <v>0</v>
      </c>
      <c r="Z849" s="205">
        <v>0</v>
      </c>
      <c r="AA849" s="205">
        <v>4.75</v>
      </c>
      <c r="AB849" s="205">
        <v>0</v>
      </c>
      <c r="AC849" s="234">
        <v>46257.914942129632</v>
      </c>
      <c r="AE849" s="126">
        <v>0</v>
      </c>
      <c r="AF849" s="126">
        <v>0</v>
      </c>
      <c r="AG849" s="126">
        <v>1</v>
      </c>
      <c r="AH849" s="126">
        <v>0</v>
      </c>
      <c r="AI849" s="126">
        <v>1</v>
      </c>
    </row>
    <row r="850" spans="3:35">
      <c r="C850" s="126">
        <v>843</v>
      </c>
      <c r="D850" s="126">
        <v>1</v>
      </c>
      <c r="E850" s="126">
        <v>1</v>
      </c>
      <c r="G850" s="126">
        <v>160</v>
      </c>
      <c r="O850" s="126" t="s">
        <v>547</v>
      </c>
      <c r="P850" s="126" t="s">
        <v>3653</v>
      </c>
      <c r="Q850" s="126">
        <v>1</v>
      </c>
      <c r="S850" s="162">
        <v>46228</v>
      </c>
      <c r="T850" s="126">
        <v>240</v>
      </c>
      <c r="U850" s="205">
        <v>-36</v>
      </c>
      <c r="V850" s="205">
        <v>-3</v>
      </c>
      <c r="W850" s="205">
        <v>4</v>
      </c>
      <c r="X850" s="205">
        <v>0</v>
      </c>
      <c r="Y850" s="205">
        <v>0</v>
      </c>
      <c r="Z850" s="205">
        <v>0</v>
      </c>
      <c r="AA850" s="205">
        <v>4</v>
      </c>
      <c r="AB850" s="205">
        <v>0</v>
      </c>
      <c r="AC850" s="234">
        <v>46257.914942129632</v>
      </c>
      <c r="AE850" s="126">
        <v>0</v>
      </c>
      <c r="AF850" s="126">
        <v>0</v>
      </c>
      <c r="AG850" s="126">
        <v>1</v>
      </c>
      <c r="AH850" s="126">
        <v>0</v>
      </c>
      <c r="AI850" s="126">
        <v>1</v>
      </c>
    </row>
    <row r="851" spans="3:35">
      <c r="C851" s="126">
        <v>844</v>
      </c>
      <c r="D851" s="126">
        <v>1</v>
      </c>
      <c r="E851" s="126">
        <v>1</v>
      </c>
      <c r="G851" s="126">
        <v>161</v>
      </c>
      <c r="O851" s="126" t="s">
        <v>547</v>
      </c>
      <c r="P851" s="126" t="s">
        <v>3664</v>
      </c>
      <c r="Q851" s="126">
        <v>1</v>
      </c>
      <c r="S851" s="162">
        <v>46229</v>
      </c>
      <c r="T851" s="126">
        <v>305</v>
      </c>
      <c r="U851" s="205">
        <v>-1000</v>
      </c>
      <c r="V851" s="205">
        <v>-10</v>
      </c>
      <c r="W851" s="205">
        <v>4.25</v>
      </c>
      <c r="X851" s="205">
        <v>0</v>
      </c>
      <c r="Y851" s="205">
        <v>0</v>
      </c>
      <c r="Z851" s="205">
        <v>0</v>
      </c>
      <c r="AA851" s="205">
        <v>4.25</v>
      </c>
      <c r="AB851" s="205">
        <v>0</v>
      </c>
      <c r="AC851" s="234">
        <v>46257.918703703705</v>
      </c>
      <c r="AE851" s="126">
        <v>0</v>
      </c>
      <c r="AF851" s="126">
        <v>0</v>
      </c>
      <c r="AG851" s="126">
        <v>1</v>
      </c>
      <c r="AH851" s="126">
        <v>0</v>
      </c>
      <c r="AI851" s="126">
        <v>1</v>
      </c>
    </row>
    <row r="852" spans="3:35">
      <c r="C852" s="126">
        <v>845</v>
      </c>
      <c r="D852" s="126">
        <v>1</v>
      </c>
      <c r="E852" s="126">
        <v>1</v>
      </c>
      <c r="G852" s="126">
        <v>161</v>
      </c>
      <c r="O852" s="126" t="s">
        <v>547</v>
      </c>
      <c r="P852" s="126" t="s">
        <v>3664</v>
      </c>
      <c r="Q852" s="126">
        <v>1</v>
      </c>
      <c r="S852" s="162">
        <v>46229</v>
      </c>
      <c r="T852" s="126">
        <v>293</v>
      </c>
      <c r="U852" s="205">
        <v>-70</v>
      </c>
      <c r="V852" s="205">
        <v>-2</v>
      </c>
      <c r="W852" s="205">
        <v>12</v>
      </c>
      <c r="X852" s="205">
        <v>0</v>
      </c>
      <c r="Y852" s="205">
        <v>0</v>
      </c>
      <c r="Z852" s="205">
        <v>0</v>
      </c>
      <c r="AA852" s="205">
        <v>12</v>
      </c>
      <c r="AB852" s="205">
        <v>0</v>
      </c>
      <c r="AC852" s="234">
        <v>46257.918703703705</v>
      </c>
      <c r="AE852" s="126">
        <v>0</v>
      </c>
      <c r="AF852" s="126">
        <v>0</v>
      </c>
      <c r="AG852" s="126">
        <v>1</v>
      </c>
      <c r="AH852" s="126">
        <v>0</v>
      </c>
      <c r="AI852" s="126">
        <v>1</v>
      </c>
    </row>
    <row r="853" spans="3:35">
      <c r="C853" s="126">
        <v>846</v>
      </c>
      <c r="D853" s="126">
        <v>1</v>
      </c>
      <c r="E853" s="126">
        <v>1</v>
      </c>
      <c r="G853" s="126">
        <v>161</v>
      </c>
      <c r="O853" s="126" t="s">
        <v>547</v>
      </c>
      <c r="P853" s="126" t="s">
        <v>3664</v>
      </c>
      <c r="Q853" s="126">
        <v>1</v>
      </c>
      <c r="S853" s="162">
        <v>46229</v>
      </c>
      <c r="T853" s="126">
        <v>177</v>
      </c>
      <c r="U853" s="205">
        <v>-250</v>
      </c>
      <c r="V853" s="205">
        <v>-0.25</v>
      </c>
      <c r="W853" s="205">
        <v>4.1500000000000004</v>
      </c>
      <c r="X853" s="205">
        <v>0</v>
      </c>
      <c r="Y853" s="205">
        <v>0</v>
      </c>
      <c r="Z853" s="205">
        <v>0</v>
      </c>
      <c r="AA853" s="205">
        <v>4.1500000000000004</v>
      </c>
      <c r="AB853" s="205">
        <v>0</v>
      </c>
      <c r="AC853" s="234">
        <v>46257.918703703705</v>
      </c>
      <c r="AE853" s="126">
        <v>0</v>
      </c>
      <c r="AF853" s="126">
        <v>0</v>
      </c>
      <c r="AG853" s="126">
        <v>1</v>
      </c>
      <c r="AH853" s="126">
        <v>0</v>
      </c>
      <c r="AI853" s="126">
        <v>1</v>
      </c>
    </row>
    <row r="854" spans="3:35">
      <c r="C854" s="126">
        <v>847</v>
      </c>
      <c r="D854" s="126">
        <v>1</v>
      </c>
      <c r="E854" s="126">
        <v>1</v>
      </c>
      <c r="G854" s="126">
        <v>161</v>
      </c>
      <c r="O854" s="126" t="s">
        <v>547</v>
      </c>
      <c r="P854" s="126" t="s">
        <v>3664</v>
      </c>
      <c r="Q854" s="126">
        <v>1</v>
      </c>
      <c r="S854" s="162">
        <v>46229</v>
      </c>
      <c r="T854" s="126">
        <v>296</v>
      </c>
      <c r="U854" s="205">
        <v>-1</v>
      </c>
      <c r="V854" s="205">
        <v>-1</v>
      </c>
      <c r="W854" s="205">
        <v>2.5</v>
      </c>
      <c r="X854" s="205">
        <v>0</v>
      </c>
      <c r="Y854" s="205">
        <v>0</v>
      </c>
      <c r="Z854" s="205">
        <v>0</v>
      </c>
      <c r="AA854" s="205">
        <v>2.5</v>
      </c>
      <c r="AB854" s="205">
        <v>0</v>
      </c>
      <c r="AC854" s="234">
        <v>46257.918703703705</v>
      </c>
      <c r="AE854" s="126">
        <v>0</v>
      </c>
      <c r="AF854" s="126">
        <v>0</v>
      </c>
      <c r="AG854" s="126">
        <v>1</v>
      </c>
      <c r="AH854" s="126">
        <v>0</v>
      </c>
      <c r="AI854" s="126">
        <v>1</v>
      </c>
    </row>
    <row r="855" spans="3:35">
      <c r="C855" s="126">
        <v>848</v>
      </c>
      <c r="D855" s="126">
        <v>1</v>
      </c>
      <c r="E855" s="126">
        <v>1</v>
      </c>
      <c r="G855" s="126">
        <v>162</v>
      </c>
      <c r="O855" s="126" t="s">
        <v>547</v>
      </c>
      <c r="P855" s="126" t="s">
        <v>3680</v>
      </c>
      <c r="Q855" s="126">
        <v>1</v>
      </c>
      <c r="S855" s="162">
        <v>46229</v>
      </c>
      <c r="T855" s="126">
        <v>177</v>
      </c>
      <c r="U855" s="205">
        <v>-500</v>
      </c>
      <c r="V855" s="205">
        <v>-0.5</v>
      </c>
      <c r="W855" s="205">
        <v>4.1500000000000004</v>
      </c>
      <c r="X855" s="205">
        <v>0</v>
      </c>
      <c r="Y855" s="205">
        <v>0</v>
      </c>
      <c r="Z855" s="205">
        <v>0</v>
      </c>
      <c r="AA855" s="205">
        <v>4.1500000000000004</v>
      </c>
      <c r="AB855" s="205">
        <v>0</v>
      </c>
      <c r="AC855" s="234">
        <v>46257.919236111113</v>
      </c>
      <c r="AE855" s="126">
        <v>0</v>
      </c>
      <c r="AF855" s="126">
        <v>0</v>
      </c>
      <c r="AG855" s="126">
        <v>1</v>
      </c>
      <c r="AH855" s="126">
        <v>0</v>
      </c>
      <c r="AI855" s="126">
        <v>1</v>
      </c>
    </row>
    <row r="856" spans="3:35">
      <c r="C856" s="126">
        <v>849</v>
      </c>
      <c r="D856" s="126">
        <v>1</v>
      </c>
      <c r="E856" s="126">
        <v>1</v>
      </c>
      <c r="G856" s="126">
        <v>163</v>
      </c>
      <c r="O856" s="126" t="s">
        <v>547</v>
      </c>
      <c r="P856" s="126" t="s">
        <v>3685</v>
      </c>
      <c r="Q856" s="126">
        <v>1</v>
      </c>
      <c r="S856" s="162">
        <v>46229</v>
      </c>
      <c r="T856" s="126">
        <v>293</v>
      </c>
      <c r="U856" s="205">
        <v>-105</v>
      </c>
      <c r="V856" s="205">
        <v>-3</v>
      </c>
      <c r="W856" s="205">
        <v>12</v>
      </c>
      <c r="X856" s="205">
        <v>0</v>
      </c>
      <c r="Y856" s="205">
        <v>0</v>
      </c>
      <c r="Z856" s="205">
        <v>0</v>
      </c>
      <c r="AA856" s="205">
        <v>12</v>
      </c>
      <c r="AB856" s="205">
        <v>0</v>
      </c>
      <c r="AC856" s="234">
        <v>46257.921770833331</v>
      </c>
      <c r="AE856" s="126">
        <v>0</v>
      </c>
      <c r="AF856" s="126">
        <v>0</v>
      </c>
      <c r="AG856" s="126">
        <v>1</v>
      </c>
      <c r="AH856" s="126">
        <v>0</v>
      </c>
      <c r="AI856" s="126">
        <v>1</v>
      </c>
    </row>
    <row r="857" spans="3:35">
      <c r="C857" s="126">
        <v>850</v>
      </c>
      <c r="D857" s="126">
        <v>1</v>
      </c>
      <c r="E857" s="126">
        <v>1</v>
      </c>
      <c r="G857" s="126">
        <v>163</v>
      </c>
      <c r="O857" s="126" t="s">
        <v>547</v>
      </c>
      <c r="P857" s="126" t="s">
        <v>3685</v>
      </c>
      <c r="Q857" s="126">
        <v>1</v>
      </c>
      <c r="S857" s="162">
        <v>46229</v>
      </c>
      <c r="T857" s="126">
        <v>339</v>
      </c>
      <c r="U857" s="205">
        <v>-10</v>
      </c>
      <c r="V857" s="205">
        <v>-2.2222222222222223E-2</v>
      </c>
      <c r="W857" s="205">
        <v>0.18</v>
      </c>
      <c r="X857" s="205">
        <v>0</v>
      </c>
      <c r="Y857" s="205">
        <v>0</v>
      </c>
      <c r="Z857" s="205">
        <v>0</v>
      </c>
      <c r="AA857" s="205">
        <v>0.18</v>
      </c>
      <c r="AB857" s="205">
        <v>0</v>
      </c>
      <c r="AC857" s="234">
        <v>46257.921770833331</v>
      </c>
      <c r="AE857" s="126">
        <v>0</v>
      </c>
      <c r="AF857" s="126">
        <v>0</v>
      </c>
      <c r="AG857" s="126">
        <v>1</v>
      </c>
      <c r="AH857" s="126">
        <v>0</v>
      </c>
      <c r="AI857" s="126">
        <v>1</v>
      </c>
    </row>
    <row r="858" spans="3:35">
      <c r="C858" s="126">
        <v>851</v>
      </c>
      <c r="D858" s="126">
        <v>1</v>
      </c>
      <c r="E858" s="126">
        <v>1</v>
      </c>
      <c r="G858" s="126">
        <v>164</v>
      </c>
      <c r="O858" s="126" t="s">
        <v>547</v>
      </c>
      <c r="P858" s="126" t="s">
        <v>3696</v>
      </c>
      <c r="Q858" s="126">
        <v>1</v>
      </c>
      <c r="S858" s="162">
        <v>46230</v>
      </c>
      <c r="T858" s="126">
        <v>176</v>
      </c>
      <c r="U858" s="205">
        <v>-1000</v>
      </c>
      <c r="V858" s="205">
        <v>-1</v>
      </c>
      <c r="W858" s="205">
        <v>85</v>
      </c>
      <c r="X858" s="205">
        <v>0</v>
      </c>
      <c r="Y858" s="205">
        <v>0</v>
      </c>
      <c r="Z858" s="205">
        <v>0</v>
      </c>
      <c r="AA858" s="205">
        <v>85</v>
      </c>
      <c r="AB858" s="205">
        <v>0</v>
      </c>
      <c r="AC858" s="234">
        <v>46257.922824074078</v>
      </c>
      <c r="AE858" s="126">
        <v>0</v>
      </c>
      <c r="AF858" s="126">
        <v>0</v>
      </c>
      <c r="AG858" s="126">
        <v>1</v>
      </c>
      <c r="AH858" s="126">
        <v>0</v>
      </c>
      <c r="AI858" s="126">
        <v>1</v>
      </c>
    </row>
    <row r="859" spans="3:35">
      <c r="C859" s="126">
        <v>852</v>
      </c>
      <c r="D859" s="126">
        <v>1</v>
      </c>
      <c r="E859" s="126">
        <v>1</v>
      </c>
      <c r="G859" s="126">
        <v>165</v>
      </c>
      <c r="O859" s="126" t="s">
        <v>547</v>
      </c>
      <c r="P859" s="126" t="s">
        <v>3701</v>
      </c>
      <c r="Q859" s="126">
        <v>1</v>
      </c>
      <c r="S859" s="162">
        <v>46230</v>
      </c>
      <c r="T859" s="126">
        <v>288</v>
      </c>
      <c r="U859" s="205">
        <v>-36</v>
      </c>
      <c r="V859" s="205">
        <v>-3</v>
      </c>
      <c r="W859" s="205">
        <v>5</v>
      </c>
      <c r="X859" s="205">
        <v>0</v>
      </c>
      <c r="Y859" s="205">
        <v>0</v>
      </c>
      <c r="Z859" s="205">
        <v>0</v>
      </c>
      <c r="AA859" s="205">
        <v>5</v>
      </c>
      <c r="AB859" s="205">
        <v>0</v>
      </c>
      <c r="AC859" s="234">
        <v>46257.925879629627</v>
      </c>
      <c r="AE859" s="126">
        <v>0</v>
      </c>
      <c r="AF859" s="126">
        <v>0</v>
      </c>
      <c r="AG859" s="126">
        <v>1</v>
      </c>
      <c r="AH859" s="126">
        <v>0</v>
      </c>
      <c r="AI859" s="126">
        <v>1</v>
      </c>
    </row>
    <row r="860" spans="3:35">
      <c r="C860" s="126">
        <v>853</v>
      </c>
      <c r="D860" s="126">
        <v>1</v>
      </c>
      <c r="E860" s="126">
        <v>1</v>
      </c>
      <c r="G860" s="126">
        <v>165</v>
      </c>
      <c r="O860" s="126" t="s">
        <v>547</v>
      </c>
      <c r="P860" s="126" t="s">
        <v>3701</v>
      </c>
      <c r="Q860" s="126">
        <v>1</v>
      </c>
      <c r="S860" s="162">
        <v>46230</v>
      </c>
      <c r="T860" s="126">
        <v>289</v>
      </c>
      <c r="U860" s="205">
        <v>-40</v>
      </c>
      <c r="V860" s="205">
        <v>-5</v>
      </c>
      <c r="W860" s="205">
        <v>5.8</v>
      </c>
      <c r="X860" s="205">
        <v>0</v>
      </c>
      <c r="Y860" s="205">
        <v>0</v>
      </c>
      <c r="Z860" s="205">
        <v>0</v>
      </c>
      <c r="AA860" s="205">
        <v>5.8</v>
      </c>
      <c r="AB860" s="205">
        <v>0</v>
      </c>
      <c r="AC860" s="234">
        <v>46257.925879629627</v>
      </c>
      <c r="AE860" s="126">
        <v>0</v>
      </c>
      <c r="AF860" s="126">
        <v>0</v>
      </c>
      <c r="AG860" s="126">
        <v>1</v>
      </c>
      <c r="AH860" s="126">
        <v>0</v>
      </c>
      <c r="AI860" s="126">
        <v>1</v>
      </c>
    </row>
    <row r="861" spans="3:35">
      <c r="C861" s="126">
        <v>854</v>
      </c>
      <c r="D861" s="126">
        <v>1</v>
      </c>
      <c r="E861" s="126">
        <v>1</v>
      </c>
      <c r="G861" s="126">
        <v>165</v>
      </c>
      <c r="O861" s="126" t="s">
        <v>547</v>
      </c>
      <c r="P861" s="126" t="s">
        <v>3701</v>
      </c>
      <c r="Q861" s="126">
        <v>1</v>
      </c>
      <c r="S861" s="162">
        <v>46230</v>
      </c>
      <c r="T861" s="126">
        <v>304</v>
      </c>
      <c r="U861" s="205">
        <v>-12</v>
      </c>
      <c r="V861" s="205">
        <v>-2</v>
      </c>
      <c r="W861" s="205">
        <v>3.6</v>
      </c>
      <c r="X861" s="205">
        <v>0</v>
      </c>
      <c r="Y861" s="205">
        <v>0</v>
      </c>
      <c r="Z861" s="205">
        <v>0</v>
      </c>
      <c r="AA861" s="205">
        <v>3.6</v>
      </c>
      <c r="AB861" s="205">
        <v>0</v>
      </c>
      <c r="AC861" s="234">
        <v>46257.925879629627</v>
      </c>
      <c r="AE861" s="126">
        <v>0</v>
      </c>
      <c r="AF861" s="126">
        <v>0</v>
      </c>
      <c r="AG861" s="126">
        <v>1</v>
      </c>
      <c r="AH861" s="126">
        <v>0</v>
      </c>
      <c r="AI861" s="126">
        <v>1</v>
      </c>
    </row>
    <row r="862" spans="3:35">
      <c r="C862" s="126">
        <v>855</v>
      </c>
      <c r="D862" s="126">
        <v>1</v>
      </c>
      <c r="E862" s="126">
        <v>1</v>
      </c>
      <c r="G862" s="126">
        <v>165</v>
      </c>
      <c r="O862" s="126" t="s">
        <v>547</v>
      </c>
      <c r="P862" s="126" t="s">
        <v>3701</v>
      </c>
      <c r="Q862" s="126">
        <v>1</v>
      </c>
      <c r="S862" s="162">
        <v>46230</v>
      </c>
      <c r="T862" s="126">
        <v>243</v>
      </c>
      <c r="U862" s="205">
        <v>-1</v>
      </c>
      <c r="V862" s="205">
        <v>-1</v>
      </c>
      <c r="W862" s="205">
        <v>2.5</v>
      </c>
      <c r="X862" s="205">
        <v>0</v>
      </c>
      <c r="Y862" s="205">
        <v>0</v>
      </c>
      <c r="Z862" s="205">
        <v>0</v>
      </c>
      <c r="AA862" s="205">
        <v>2.5</v>
      </c>
      <c r="AB862" s="205">
        <v>0</v>
      </c>
      <c r="AC862" s="234">
        <v>46257.925879629627</v>
      </c>
      <c r="AE862" s="126">
        <v>0</v>
      </c>
      <c r="AF862" s="126">
        <v>0</v>
      </c>
      <c r="AG862" s="126">
        <v>1</v>
      </c>
      <c r="AH862" s="126">
        <v>0</v>
      </c>
      <c r="AI862" s="126">
        <v>1</v>
      </c>
    </row>
    <row r="863" spans="3:35">
      <c r="C863" s="126">
        <v>856</v>
      </c>
      <c r="D863" s="126">
        <v>1</v>
      </c>
      <c r="E863" s="126">
        <v>1</v>
      </c>
      <c r="G863" s="126">
        <v>165</v>
      </c>
      <c r="O863" s="126" t="s">
        <v>547</v>
      </c>
      <c r="P863" s="126" t="s">
        <v>3701</v>
      </c>
      <c r="Q863" s="126">
        <v>1</v>
      </c>
      <c r="S863" s="162">
        <v>46230</v>
      </c>
      <c r="T863" s="126">
        <v>56</v>
      </c>
      <c r="U863" s="205">
        <v>-1</v>
      </c>
      <c r="V863" s="205">
        <v>-1</v>
      </c>
      <c r="W863" s="205">
        <v>0.55000000000000004</v>
      </c>
      <c r="X863" s="205">
        <v>0</v>
      </c>
      <c r="Y863" s="205">
        <v>0</v>
      </c>
      <c r="Z863" s="205">
        <v>0</v>
      </c>
      <c r="AA863" s="205">
        <v>0.55000000000000004</v>
      </c>
      <c r="AB863" s="205">
        <v>0</v>
      </c>
      <c r="AC863" s="234">
        <v>46257.925879629627</v>
      </c>
      <c r="AE863" s="126">
        <v>0</v>
      </c>
      <c r="AF863" s="126">
        <v>0</v>
      </c>
      <c r="AG863" s="126">
        <v>1</v>
      </c>
      <c r="AH863" s="126">
        <v>0</v>
      </c>
      <c r="AI863" s="126">
        <v>1</v>
      </c>
    </row>
    <row r="864" spans="3:35">
      <c r="C864" s="126">
        <v>857</v>
      </c>
      <c r="D864" s="126">
        <v>1</v>
      </c>
      <c r="E864" s="126">
        <v>1</v>
      </c>
      <c r="G864" s="126">
        <v>165</v>
      </c>
      <c r="O864" s="126" t="s">
        <v>547</v>
      </c>
      <c r="P864" s="126" t="s">
        <v>3701</v>
      </c>
      <c r="Q864" s="126">
        <v>1</v>
      </c>
      <c r="S864" s="162">
        <v>46230</v>
      </c>
      <c r="T864" s="126">
        <v>266</v>
      </c>
      <c r="U864" s="205">
        <v>-4</v>
      </c>
      <c r="V864" s="205">
        <v>-4</v>
      </c>
      <c r="W864" s="205">
        <v>0.12</v>
      </c>
      <c r="X864" s="205">
        <v>0</v>
      </c>
      <c r="Y864" s="205">
        <v>0</v>
      </c>
      <c r="Z864" s="205">
        <v>0</v>
      </c>
      <c r="AA864" s="205">
        <v>0.12</v>
      </c>
      <c r="AB864" s="205">
        <v>0</v>
      </c>
      <c r="AC864" s="234">
        <v>46257.925879629627</v>
      </c>
      <c r="AE864" s="126">
        <v>0</v>
      </c>
      <c r="AF864" s="126">
        <v>0</v>
      </c>
      <c r="AG864" s="126">
        <v>1</v>
      </c>
      <c r="AH864" s="126">
        <v>0</v>
      </c>
      <c r="AI864" s="126">
        <v>1</v>
      </c>
    </row>
    <row r="865" spans="3:35">
      <c r="C865" s="126">
        <v>858</v>
      </c>
      <c r="D865" s="126">
        <v>1</v>
      </c>
      <c r="E865" s="126">
        <v>1</v>
      </c>
      <c r="G865" s="126">
        <v>165</v>
      </c>
      <c r="O865" s="126" t="s">
        <v>547</v>
      </c>
      <c r="P865" s="126" t="s">
        <v>3701</v>
      </c>
      <c r="Q865" s="126">
        <v>1</v>
      </c>
      <c r="S865" s="162">
        <v>46230</v>
      </c>
      <c r="T865" s="126">
        <v>50</v>
      </c>
      <c r="U865" s="205">
        <v>-3</v>
      </c>
      <c r="V865" s="205">
        <v>-3</v>
      </c>
      <c r="W865" s="205">
        <v>0.12</v>
      </c>
      <c r="X865" s="205">
        <v>0</v>
      </c>
      <c r="Y865" s="205">
        <v>0</v>
      </c>
      <c r="Z865" s="205">
        <v>0</v>
      </c>
      <c r="AA865" s="205">
        <v>0.12</v>
      </c>
      <c r="AB865" s="205">
        <v>0</v>
      </c>
      <c r="AC865" s="234">
        <v>46257.925879629627</v>
      </c>
      <c r="AE865" s="126">
        <v>0</v>
      </c>
      <c r="AF865" s="126">
        <v>0</v>
      </c>
      <c r="AG865" s="126">
        <v>1</v>
      </c>
      <c r="AH865" s="126">
        <v>0</v>
      </c>
      <c r="AI865" s="126">
        <v>1</v>
      </c>
    </row>
    <row r="866" spans="3:35">
      <c r="C866" s="126">
        <v>859</v>
      </c>
      <c r="D866" s="126">
        <v>1</v>
      </c>
      <c r="E866" s="126">
        <v>1</v>
      </c>
      <c r="G866" s="126">
        <v>165</v>
      </c>
      <c r="O866" s="126" t="s">
        <v>547</v>
      </c>
      <c r="P866" s="126" t="s">
        <v>3701</v>
      </c>
      <c r="Q866" s="126">
        <v>1</v>
      </c>
      <c r="S866" s="162">
        <v>46230</v>
      </c>
      <c r="T866" s="126">
        <v>249</v>
      </c>
      <c r="U866" s="205">
        <v>-2</v>
      </c>
      <c r="V866" s="205">
        <v>-2</v>
      </c>
      <c r="W866" s="205">
        <v>0.5</v>
      </c>
      <c r="X866" s="205">
        <v>0</v>
      </c>
      <c r="Y866" s="205">
        <v>0</v>
      </c>
      <c r="Z866" s="205">
        <v>0</v>
      </c>
      <c r="AA866" s="205">
        <v>0.5</v>
      </c>
      <c r="AB866" s="205">
        <v>0</v>
      </c>
      <c r="AC866" s="234">
        <v>46257.925879629627</v>
      </c>
      <c r="AE866" s="126">
        <v>0</v>
      </c>
      <c r="AF866" s="126">
        <v>0</v>
      </c>
      <c r="AG866" s="126">
        <v>1</v>
      </c>
      <c r="AH866" s="126">
        <v>0</v>
      </c>
      <c r="AI866" s="126">
        <v>1</v>
      </c>
    </row>
    <row r="867" spans="3:35">
      <c r="C867" s="126">
        <v>860</v>
      </c>
      <c r="D867" s="126">
        <v>1</v>
      </c>
      <c r="E867" s="126">
        <v>1</v>
      </c>
      <c r="G867" s="126">
        <v>166</v>
      </c>
      <c r="O867" s="126" t="s">
        <v>547</v>
      </c>
      <c r="P867" s="126" t="s">
        <v>3732</v>
      </c>
      <c r="Q867" s="126">
        <v>1</v>
      </c>
      <c r="S867" s="162">
        <v>46230</v>
      </c>
      <c r="T867" s="126">
        <v>50</v>
      </c>
      <c r="U867" s="205">
        <v>-10</v>
      </c>
      <c r="V867" s="205">
        <v>-10</v>
      </c>
      <c r="W867" s="205">
        <v>0.12</v>
      </c>
      <c r="X867" s="205">
        <v>0</v>
      </c>
      <c r="Y867" s="205">
        <v>0</v>
      </c>
      <c r="Z867" s="205">
        <v>0</v>
      </c>
      <c r="AA867" s="205">
        <v>0.12</v>
      </c>
      <c r="AB867" s="205">
        <v>0</v>
      </c>
      <c r="AC867" s="234">
        <v>46257.936307870368</v>
      </c>
      <c r="AE867" s="126">
        <v>0</v>
      </c>
      <c r="AF867" s="126">
        <v>0</v>
      </c>
      <c r="AG867" s="126">
        <v>1</v>
      </c>
      <c r="AH867" s="126">
        <v>0</v>
      </c>
      <c r="AI867" s="126">
        <v>1</v>
      </c>
    </row>
    <row r="868" spans="3:35">
      <c r="C868" s="126">
        <v>861</v>
      </c>
      <c r="D868" s="126">
        <v>1</v>
      </c>
      <c r="E868" s="126">
        <v>1</v>
      </c>
      <c r="G868" s="126">
        <v>166</v>
      </c>
      <c r="O868" s="126" t="s">
        <v>547</v>
      </c>
      <c r="P868" s="126" t="s">
        <v>3732</v>
      </c>
      <c r="Q868" s="126">
        <v>1</v>
      </c>
      <c r="S868" s="162">
        <v>46230</v>
      </c>
      <c r="T868" s="126">
        <v>248</v>
      </c>
      <c r="U868" s="205">
        <v>-4</v>
      </c>
      <c r="V868" s="205">
        <v>-4</v>
      </c>
      <c r="W868" s="205">
        <v>0.2</v>
      </c>
      <c r="X868" s="205">
        <v>0</v>
      </c>
      <c r="Y868" s="205">
        <v>0</v>
      </c>
      <c r="Z868" s="205">
        <v>0</v>
      </c>
      <c r="AA868" s="205">
        <v>0.2</v>
      </c>
      <c r="AB868" s="205">
        <v>0</v>
      </c>
      <c r="AC868" s="234">
        <v>46257.936307870368</v>
      </c>
      <c r="AE868" s="126">
        <v>0</v>
      </c>
      <c r="AF868" s="126">
        <v>0</v>
      </c>
      <c r="AG868" s="126">
        <v>1</v>
      </c>
      <c r="AH868" s="126">
        <v>0</v>
      </c>
      <c r="AI868" s="126">
        <v>1</v>
      </c>
    </row>
    <row r="869" spans="3:35">
      <c r="C869" s="126">
        <v>862</v>
      </c>
      <c r="D869" s="126">
        <v>1</v>
      </c>
      <c r="E869" s="126">
        <v>1</v>
      </c>
      <c r="G869" s="126">
        <v>166</v>
      </c>
      <c r="O869" s="126" t="s">
        <v>547</v>
      </c>
      <c r="P869" s="126" t="s">
        <v>3732</v>
      </c>
      <c r="Q869" s="126">
        <v>1</v>
      </c>
      <c r="S869" s="162">
        <v>46230</v>
      </c>
      <c r="T869" s="126">
        <v>342</v>
      </c>
      <c r="U869" s="205">
        <v>-4</v>
      </c>
      <c r="V869" s="205">
        <v>-4</v>
      </c>
      <c r="W869" s="205">
        <v>0.38</v>
      </c>
      <c r="X869" s="205">
        <v>0</v>
      </c>
      <c r="Y869" s="205">
        <v>0</v>
      </c>
      <c r="Z869" s="205">
        <v>0</v>
      </c>
      <c r="AA869" s="205">
        <v>0.38</v>
      </c>
      <c r="AB869" s="205">
        <v>0</v>
      </c>
      <c r="AC869" s="234">
        <v>46257.936307870368</v>
      </c>
      <c r="AE869" s="126">
        <v>0</v>
      </c>
      <c r="AF869" s="126">
        <v>0</v>
      </c>
      <c r="AG869" s="126">
        <v>1</v>
      </c>
      <c r="AH869" s="126">
        <v>0</v>
      </c>
      <c r="AI869" s="126">
        <v>1</v>
      </c>
    </row>
    <row r="870" spans="3:35">
      <c r="C870" s="126">
        <v>863</v>
      </c>
      <c r="D870" s="126">
        <v>1</v>
      </c>
      <c r="E870" s="126">
        <v>1</v>
      </c>
      <c r="G870" s="126">
        <v>166</v>
      </c>
      <c r="O870" s="126" t="s">
        <v>547</v>
      </c>
      <c r="P870" s="126" t="s">
        <v>3732</v>
      </c>
      <c r="Q870" s="126">
        <v>1</v>
      </c>
      <c r="S870" s="162">
        <v>46230</v>
      </c>
      <c r="T870" s="126">
        <v>250</v>
      </c>
      <c r="U870" s="205">
        <v>-12</v>
      </c>
      <c r="V870" s="205">
        <v>-3</v>
      </c>
      <c r="W870" s="205">
        <v>2.5</v>
      </c>
      <c r="X870" s="205">
        <v>0</v>
      </c>
      <c r="Y870" s="205">
        <v>0</v>
      </c>
      <c r="Z870" s="205">
        <v>0</v>
      </c>
      <c r="AA870" s="205">
        <v>2.5</v>
      </c>
      <c r="AB870" s="205">
        <v>0</v>
      </c>
      <c r="AC870" s="234">
        <v>46257.936307870368</v>
      </c>
      <c r="AE870" s="126">
        <v>0</v>
      </c>
      <c r="AF870" s="126">
        <v>0</v>
      </c>
      <c r="AG870" s="126">
        <v>1</v>
      </c>
      <c r="AH870" s="126">
        <v>0</v>
      </c>
      <c r="AI870" s="126">
        <v>1</v>
      </c>
    </row>
    <row r="871" spans="3:35">
      <c r="C871" s="126">
        <v>864</v>
      </c>
      <c r="D871" s="126">
        <v>1</v>
      </c>
      <c r="E871" s="126">
        <v>1</v>
      </c>
      <c r="G871" s="126">
        <v>166</v>
      </c>
      <c r="O871" s="126" t="s">
        <v>547</v>
      </c>
      <c r="P871" s="126" t="s">
        <v>3732</v>
      </c>
      <c r="Q871" s="126">
        <v>1</v>
      </c>
      <c r="S871" s="162">
        <v>46230</v>
      </c>
      <c r="T871" s="126">
        <v>284</v>
      </c>
      <c r="U871" s="205">
        <v>-10</v>
      </c>
      <c r="V871" s="205">
        <v>-10</v>
      </c>
      <c r="W871" s="205">
        <v>0.12</v>
      </c>
      <c r="X871" s="205">
        <v>0</v>
      </c>
      <c r="Y871" s="205">
        <v>0</v>
      </c>
      <c r="Z871" s="205">
        <v>0</v>
      </c>
      <c r="AA871" s="205">
        <v>0.12</v>
      </c>
      <c r="AB871" s="205">
        <v>0</v>
      </c>
      <c r="AC871" s="234">
        <v>46257.936307870368</v>
      </c>
      <c r="AE871" s="126">
        <v>0</v>
      </c>
      <c r="AF871" s="126">
        <v>0</v>
      </c>
      <c r="AG871" s="126">
        <v>1</v>
      </c>
      <c r="AH871" s="126">
        <v>0</v>
      </c>
      <c r="AI871" s="126">
        <v>1</v>
      </c>
    </row>
    <row r="872" spans="3:35">
      <c r="C872" s="126">
        <v>865</v>
      </c>
      <c r="D872" s="126">
        <v>1</v>
      </c>
      <c r="E872" s="126">
        <v>1</v>
      </c>
      <c r="G872" s="126">
        <v>166</v>
      </c>
      <c r="O872" s="126" t="s">
        <v>547</v>
      </c>
      <c r="P872" s="126" t="s">
        <v>3732</v>
      </c>
      <c r="Q872" s="126">
        <v>1</v>
      </c>
      <c r="S872" s="162">
        <v>46230</v>
      </c>
      <c r="T872" s="126">
        <v>254</v>
      </c>
      <c r="U872" s="205">
        <v>-3</v>
      </c>
      <c r="V872" s="205">
        <v>-3</v>
      </c>
      <c r="W872" s="205">
        <v>0.75</v>
      </c>
      <c r="X872" s="205">
        <v>0</v>
      </c>
      <c r="Y872" s="205">
        <v>0</v>
      </c>
      <c r="Z872" s="205">
        <v>0</v>
      </c>
      <c r="AA872" s="205">
        <v>0.75</v>
      </c>
      <c r="AB872" s="205">
        <v>0</v>
      </c>
      <c r="AC872" s="234">
        <v>46257.936307870368</v>
      </c>
      <c r="AE872" s="126">
        <v>0</v>
      </c>
      <c r="AF872" s="126">
        <v>0</v>
      </c>
      <c r="AG872" s="126">
        <v>1</v>
      </c>
      <c r="AH872" s="126">
        <v>0</v>
      </c>
      <c r="AI872" s="126">
        <v>1</v>
      </c>
    </row>
    <row r="873" spans="3:35">
      <c r="C873" s="126">
        <v>866</v>
      </c>
      <c r="D873" s="126">
        <v>1</v>
      </c>
      <c r="E873" s="126">
        <v>1</v>
      </c>
      <c r="G873" s="126">
        <v>166</v>
      </c>
      <c r="O873" s="126" t="s">
        <v>547</v>
      </c>
      <c r="P873" s="126" t="s">
        <v>3732</v>
      </c>
      <c r="Q873" s="126">
        <v>1</v>
      </c>
      <c r="S873" s="162">
        <v>46230</v>
      </c>
      <c r="T873" s="126">
        <v>343</v>
      </c>
      <c r="U873" s="205">
        <v>-1</v>
      </c>
      <c r="V873" s="205">
        <v>-1</v>
      </c>
      <c r="W873" s="205">
        <v>0.38</v>
      </c>
      <c r="X873" s="205">
        <v>0</v>
      </c>
      <c r="Y873" s="205">
        <v>0</v>
      </c>
      <c r="Z873" s="205">
        <v>0</v>
      </c>
      <c r="AA873" s="205">
        <v>0.38</v>
      </c>
      <c r="AB873" s="205">
        <v>0</v>
      </c>
      <c r="AC873" s="234">
        <v>46257.936307870368</v>
      </c>
      <c r="AE873" s="126">
        <v>0</v>
      </c>
      <c r="AF873" s="126">
        <v>0</v>
      </c>
      <c r="AG873" s="126">
        <v>1</v>
      </c>
      <c r="AH873" s="126">
        <v>0</v>
      </c>
      <c r="AI873" s="126">
        <v>1</v>
      </c>
    </row>
    <row r="874" spans="3:35">
      <c r="C874" s="126">
        <v>867</v>
      </c>
      <c r="D874" s="126">
        <v>1</v>
      </c>
      <c r="E874" s="126">
        <v>1</v>
      </c>
      <c r="G874" s="126">
        <v>166</v>
      </c>
      <c r="O874" s="126" t="s">
        <v>547</v>
      </c>
      <c r="P874" s="126" t="s">
        <v>3732</v>
      </c>
      <c r="Q874" s="126">
        <v>1</v>
      </c>
      <c r="S874" s="162">
        <v>46230</v>
      </c>
      <c r="T874" s="126">
        <v>46</v>
      </c>
      <c r="U874" s="205">
        <v>-2</v>
      </c>
      <c r="V874" s="205">
        <v>-2</v>
      </c>
      <c r="W874" s="205">
        <v>0.15</v>
      </c>
      <c r="X874" s="205">
        <v>0</v>
      </c>
      <c r="Y874" s="205">
        <v>0</v>
      </c>
      <c r="Z874" s="205">
        <v>0</v>
      </c>
      <c r="AA874" s="205">
        <v>0.15</v>
      </c>
      <c r="AB874" s="205">
        <v>0</v>
      </c>
      <c r="AC874" s="234">
        <v>46257.936307870368</v>
      </c>
      <c r="AE874" s="126">
        <v>0</v>
      </c>
      <c r="AF874" s="126">
        <v>0</v>
      </c>
      <c r="AG874" s="126">
        <v>1</v>
      </c>
      <c r="AH874" s="126">
        <v>0</v>
      </c>
      <c r="AI874" s="126">
        <v>1</v>
      </c>
    </row>
    <row r="875" spans="3:35">
      <c r="C875" s="126">
        <v>868</v>
      </c>
      <c r="D875" s="126">
        <v>1</v>
      </c>
      <c r="E875" s="126">
        <v>1</v>
      </c>
      <c r="G875" s="126">
        <v>166</v>
      </c>
      <c r="O875" s="126" t="s">
        <v>547</v>
      </c>
      <c r="P875" s="126" t="s">
        <v>3732</v>
      </c>
      <c r="Q875" s="126">
        <v>1</v>
      </c>
      <c r="S875" s="162">
        <v>46230</v>
      </c>
      <c r="T875" s="126">
        <v>259</v>
      </c>
      <c r="U875" s="205">
        <v>-2</v>
      </c>
      <c r="V875" s="205">
        <v>-2</v>
      </c>
      <c r="W875" s="205">
        <v>0.2</v>
      </c>
      <c r="X875" s="205">
        <v>0</v>
      </c>
      <c r="Y875" s="205">
        <v>0</v>
      </c>
      <c r="Z875" s="205">
        <v>0</v>
      </c>
      <c r="AA875" s="205">
        <v>0.2</v>
      </c>
      <c r="AB875" s="205">
        <v>0</v>
      </c>
      <c r="AC875" s="234">
        <v>46257.936307870368</v>
      </c>
      <c r="AE875" s="126">
        <v>0</v>
      </c>
      <c r="AF875" s="126">
        <v>0</v>
      </c>
      <c r="AG875" s="126">
        <v>1</v>
      </c>
      <c r="AH875" s="126">
        <v>0</v>
      </c>
      <c r="AI875" s="126">
        <v>1</v>
      </c>
    </row>
    <row r="876" spans="3:35">
      <c r="C876" s="126">
        <v>869</v>
      </c>
      <c r="D876" s="126">
        <v>1</v>
      </c>
      <c r="E876" s="126">
        <v>1</v>
      </c>
      <c r="G876" s="126">
        <v>166</v>
      </c>
      <c r="O876" s="126" t="s">
        <v>547</v>
      </c>
      <c r="P876" s="126" t="s">
        <v>3732</v>
      </c>
      <c r="Q876" s="126">
        <v>1</v>
      </c>
      <c r="S876" s="162">
        <v>46230</v>
      </c>
      <c r="T876" s="126">
        <v>226</v>
      </c>
      <c r="U876" s="205">
        <v>-1</v>
      </c>
      <c r="V876" s="205">
        <v>-0.1</v>
      </c>
      <c r="W876" s="205">
        <v>0.35</v>
      </c>
      <c r="X876" s="205">
        <v>0</v>
      </c>
      <c r="Y876" s="205">
        <v>0</v>
      </c>
      <c r="Z876" s="205">
        <v>0</v>
      </c>
      <c r="AA876" s="205">
        <v>0.35</v>
      </c>
      <c r="AB876" s="205">
        <v>0</v>
      </c>
      <c r="AC876" s="234">
        <v>46257.936307870368</v>
      </c>
      <c r="AE876" s="126">
        <v>0</v>
      </c>
      <c r="AF876" s="126">
        <v>0</v>
      </c>
      <c r="AG876" s="126">
        <v>1</v>
      </c>
      <c r="AH876" s="126">
        <v>0</v>
      </c>
      <c r="AI876" s="126">
        <v>1</v>
      </c>
    </row>
    <row r="877" spans="3:35">
      <c r="C877" s="126">
        <v>870</v>
      </c>
      <c r="D877" s="126">
        <v>1</v>
      </c>
      <c r="E877" s="126">
        <v>1</v>
      </c>
      <c r="G877" s="126">
        <v>166</v>
      </c>
      <c r="O877" s="126" t="s">
        <v>547</v>
      </c>
      <c r="P877" s="126" t="s">
        <v>3732</v>
      </c>
      <c r="Q877" s="126">
        <v>1</v>
      </c>
      <c r="S877" s="162">
        <v>46230</v>
      </c>
      <c r="T877" s="126">
        <v>349</v>
      </c>
      <c r="U877" s="205">
        <v>-1</v>
      </c>
      <c r="V877" s="205">
        <v>-1</v>
      </c>
      <c r="W877" s="205">
        <v>1</v>
      </c>
      <c r="X877" s="205">
        <v>0</v>
      </c>
      <c r="Y877" s="205">
        <v>0</v>
      </c>
      <c r="Z877" s="205">
        <v>0</v>
      </c>
      <c r="AA877" s="205">
        <v>1</v>
      </c>
      <c r="AB877" s="205">
        <v>0</v>
      </c>
      <c r="AC877" s="234">
        <v>46257.936307870368</v>
      </c>
      <c r="AE877" s="126">
        <v>0</v>
      </c>
      <c r="AF877" s="126">
        <v>0</v>
      </c>
      <c r="AG877" s="126">
        <v>1</v>
      </c>
      <c r="AH877" s="126">
        <v>0</v>
      </c>
      <c r="AI877" s="126">
        <v>1</v>
      </c>
    </row>
    <row r="878" spans="3:35">
      <c r="C878" s="126">
        <v>871</v>
      </c>
      <c r="D878" s="126">
        <v>1</v>
      </c>
      <c r="E878" s="126">
        <v>1</v>
      </c>
      <c r="G878" s="126">
        <v>166</v>
      </c>
      <c r="O878" s="126" t="s">
        <v>547</v>
      </c>
      <c r="P878" s="126" t="s">
        <v>3732</v>
      </c>
      <c r="Q878" s="126">
        <v>1</v>
      </c>
      <c r="S878" s="162">
        <v>46230</v>
      </c>
      <c r="T878" s="126">
        <v>267</v>
      </c>
      <c r="U878" s="205">
        <v>-1</v>
      </c>
      <c r="V878" s="205">
        <v>-0.1</v>
      </c>
      <c r="W878" s="205">
        <v>0.25</v>
      </c>
      <c r="X878" s="205">
        <v>0</v>
      </c>
      <c r="Y878" s="205">
        <v>0</v>
      </c>
      <c r="Z878" s="205">
        <v>0</v>
      </c>
      <c r="AA878" s="205">
        <v>0.25</v>
      </c>
      <c r="AB878" s="205">
        <v>0</v>
      </c>
      <c r="AC878" s="234">
        <v>46257.936307870368</v>
      </c>
      <c r="AE878" s="126">
        <v>0</v>
      </c>
      <c r="AF878" s="126">
        <v>0</v>
      </c>
      <c r="AG878" s="126">
        <v>1</v>
      </c>
      <c r="AH878" s="126">
        <v>0</v>
      </c>
      <c r="AI878" s="126">
        <v>1</v>
      </c>
    </row>
    <row r="879" spans="3:35">
      <c r="C879" s="126">
        <v>872</v>
      </c>
      <c r="D879" s="126">
        <v>1</v>
      </c>
      <c r="E879" s="126">
        <v>1</v>
      </c>
      <c r="G879" s="126">
        <v>166</v>
      </c>
      <c r="O879" s="126" t="s">
        <v>547</v>
      </c>
      <c r="P879" s="126" t="s">
        <v>3732</v>
      </c>
      <c r="Q879" s="126">
        <v>1</v>
      </c>
      <c r="S879" s="162">
        <v>46230</v>
      </c>
      <c r="T879" s="126">
        <v>360</v>
      </c>
      <c r="U879" s="205">
        <v>-4</v>
      </c>
      <c r="V879" s="205">
        <v>-1</v>
      </c>
      <c r="W879" s="205">
        <v>2</v>
      </c>
      <c r="X879" s="205">
        <v>0</v>
      </c>
      <c r="Y879" s="205">
        <v>0</v>
      </c>
      <c r="Z879" s="205">
        <v>0</v>
      </c>
      <c r="AA879" s="205">
        <v>2</v>
      </c>
      <c r="AB879" s="205">
        <v>0</v>
      </c>
      <c r="AC879" s="234">
        <v>46257.936307870368</v>
      </c>
      <c r="AE879" s="126">
        <v>0</v>
      </c>
      <c r="AF879" s="126">
        <v>0</v>
      </c>
      <c r="AG879" s="126">
        <v>1</v>
      </c>
      <c r="AH879" s="126">
        <v>0</v>
      </c>
      <c r="AI879" s="126">
        <v>1</v>
      </c>
    </row>
    <row r="880" spans="3:35">
      <c r="C880" s="126">
        <v>873</v>
      </c>
      <c r="D880" s="126">
        <v>1</v>
      </c>
      <c r="E880" s="126">
        <v>1</v>
      </c>
      <c r="G880" s="126">
        <v>166</v>
      </c>
      <c r="O880" s="126" t="s">
        <v>547</v>
      </c>
      <c r="P880" s="126" t="s">
        <v>3732</v>
      </c>
      <c r="Q880" s="126">
        <v>1</v>
      </c>
      <c r="S880" s="162">
        <v>46230</v>
      </c>
      <c r="T880" s="126">
        <v>324</v>
      </c>
      <c r="U880" s="205">
        <v>-1</v>
      </c>
      <c r="V880" s="205">
        <v>-1</v>
      </c>
      <c r="W880" s="205">
        <v>8</v>
      </c>
      <c r="X880" s="205">
        <v>0</v>
      </c>
      <c r="Y880" s="205">
        <v>0</v>
      </c>
      <c r="Z880" s="205">
        <v>0</v>
      </c>
      <c r="AA880" s="205">
        <v>8</v>
      </c>
      <c r="AB880" s="205">
        <v>0</v>
      </c>
      <c r="AC880" s="234">
        <v>46257.936307870368</v>
      </c>
      <c r="AE880" s="126">
        <v>0</v>
      </c>
      <c r="AF880" s="126">
        <v>0</v>
      </c>
      <c r="AG880" s="126">
        <v>1</v>
      </c>
      <c r="AH880" s="126">
        <v>0</v>
      </c>
      <c r="AI880" s="126">
        <v>1</v>
      </c>
    </row>
    <row r="881" spans="3:35">
      <c r="C881" s="126">
        <v>874</v>
      </c>
      <c r="D881" s="126">
        <v>1</v>
      </c>
      <c r="E881" s="126">
        <v>1</v>
      </c>
      <c r="G881" s="126">
        <v>167</v>
      </c>
      <c r="O881" s="126" t="s">
        <v>547</v>
      </c>
      <c r="P881" s="126" t="s">
        <v>3786</v>
      </c>
      <c r="Q881" s="126">
        <v>1</v>
      </c>
      <c r="S881" s="162">
        <v>46230</v>
      </c>
      <c r="T881" s="126">
        <v>291</v>
      </c>
      <c r="U881" s="205">
        <v>-1</v>
      </c>
      <c r="V881" s="205">
        <v>-4.1666666666666664E-2</v>
      </c>
      <c r="W881" s="205">
        <v>1.29</v>
      </c>
      <c r="X881" s="205">
        <v>0</v>
      </c>
      <c r="Y881" s="205">
        <v>0</v>
      </c>
      <c r="Z881" s="205">
        <v>0</v>
      </c>
      <c r="AA881" s="205">
        <v>1.29</v>
      </c>
      <c r="AB881" s="205">
        <v>0</v>
      </c>
      <c r="AC881" s="234">
        <v>46257.939212962963</v>
      </c>
      <c r="AE881" s="126">
        <v>0</v>
      </c>
      <c r="AF881" s="126">
        <v>0</v>
      </c>
      <c r="AG881" s="126">
        <v>1</v>
      </c>
      <c r="AH881" s="126">
        <v>0</v>
      </c>
      <c r="AI881" s="126">
        <v>1</v>
      </c>
    </row>
    <row r="882" spans="3:35">
      <c r="C882" s="126">
        <v>875</v>
      </c>
      <c r="D882" s="126">
        <v>1</v>
      </c>
      <c r="E882" s="126">
        <v>1</v>
      </c>
      <c r="G882" s="126">
        <v>167</v>
      </c>
      <c r="O882" s="126" t="s">
        <v>547</v>
      </c>
      <c r="P882" s="126" t="s">
        <v>3786</v>
      </c>
      <c r="Q882" s="126">
        <v>1</v>
      </c>
      <c r="S882" s="162">
        <v>46230</v>
      </c>
      <c r="T882" s="126">
        <v>346</v>
      </c>
      <c r="U882" s="205">
        <v>-1</v>
      </c>
      <c r="V882" s="205">
        <v>-1</v>
      </c>
      <c r="W882" s="205">
        <v>0.25</v>
      </c>
      <c r="X882" s="205">
        <v>0</v>
      </c>
      <c r="Y882" s="205">
        <v>0</v>
      </c>
      <c r="Z882" s="205">
        <v>0</v>
      </c>
      <c r="AA882" s="205">
        <v>0.25</v>
      </c>
      <c r="AB882" s="205">
        <v>0</v>
      </c>
      <c r="AC882" s="234">
        <v>46257.939212962963</v>
      </c>
      <c r="AE882" s="126">
        <v>0</v>
      </c>
      <c r="AF882" s="126">
        <v>0</v>
      </c>
      <c r="AG882" s="126">
        <v>1</v>
      </c>
      <c r="AH882" s="126">
        <v>0</v>
      </c>
      <c r="AI882" s="126">
        <v>1</v>
      </c>
    </row>
    <row r="883" spans="3:35">
      <c r="C883" s="126">
        <v>876</v>
      </c>
      <c r="D883" s="126">
        <v>1</v>
      </c>
      <c r="E883" s="126">
        <v>1</v>
      </c>
      <c r="G883" s="126">
        <v>167</v>
      </c>
      <c r="O883" s="126" t="s">
        <v>547</v>
      </c>
      <c r="P883" s="126" t="s">
        <v>3786</v>
      </c>
      <c r="Q883" s="126">
        <v>1</v>
      </c>
      <c r="S883" s="162">
        <v>46230</v>
      </c>
      <c r="T883" s="126">
        <v>322</v>
      </c>
      <c r="U883" s="205">
        <v>-1</v>
      </c>
      <c r="V883" s="205">
        <v>-1</v>
      </c>
      <c r="W883" s="205">
        <v>3.5</v>
      </c>
      <c r="X883" s="205">
        <v>0</v>
      </c>
      <c r="Y883" s="205">
        <v>0</v>
      </c>
      <c r="Z883" s="205">
        <v>0</v>
      </c>
      <c r="AA883" s="205">
        <v>3.5</v>
      </c>
      <c r="AB883" s="205">
        <v>0</v>
      </c>
      <c r="AC883" s="234">
        <v>46257.939212962963</v>
      </c>
      <c r="AE883" s="126">
        <v>0</v>
      </c>
      <c r="AF883" s="126">
        <v>0</v>
      </c>
      <c r="AG883" s="126">
        <v>1</v>
      </c>
      <c r="AH883" s="126">
        <v>0</v>
      </c>
      <c r="AI883" s="126">
        <v>1</v>
      </c>
    </row>
    <row r="884" spans="3:35">
      <c r="C884" s="126">
        <v>877</v>
      </c>
      <c r="D884" s="126">
        <v>1</v>
      </c>
      <c r="E884" s="126">
        <v>1</v>
      </c>
      <c r="G884" s="126">
        <v>167</v>
      </c>
      <c r="O884" s="126" t="s">
        <v>547</v>
      </c>
      <c r="P884" s="126" t="s">
        <v>3786</v>
      </c>
      <c r="Q884" s="126">
        <v>1</v>
      </c>
      <c r="S884" s="162">
        <v>46230</v>
      </c>
      <c r="T884" s="126">
        <v>219</v>
      </c>
      <c r="U884" s="205">
        <v>-50</v>
      </c>
      <c r="V884" s="205">
        <v>-1</v>
      </c>
      <c r="W884" s="205">
        <v>11</v>
      </c>
      <c r="X884" s="205">
        <v>0</v>
      </c>
      <c r="Y884" s="205">
        <v>0</v>
      </c>
      <c r="Z884" s="205">
        <v>0</v>
      </c>
      <c r="AA884" s="205">
        <v>11</v>
      </c>
      <c r="AB884" s="205">
        <v>0</v>
      </c>
      <c r="AC884" s="234">
        <v>46257.939212962963</v>
      </c>
      <c r="AE884" s="126">
        <v>0</v>
      </c>
      <c r="AF884" s="126">
        <v>0</v>
      </c>
      <c r="AG884" s="126">
        <v>1</v>
      </c>
      <c r="AH884" s="126">
        <v>0</v>
      </c>
      <c r="AI884" s="126">
        <v>1</v>
      </c>
    </row>
    <row r="885" spans="3:35">
      <c r="C885" s="126">
        <v>878</v>
      </c>
      <c r="D885" s="126">
        <v>1</v>
      </c>
      <c r="E885" s="126">
        <v>1</v>
      </c>
      <c r="G885" s="126">
        <v>167</v>
      </c>
      <c r="O885" s="126" t="s">
        <v>547</v>
      </c>
      <c r="P885" s="126" t="s">
        <v>3786</v>
      </c>
      <c r="Q885" s="126">
        <v>1</v>
      </c>
      <c r="S885" s="162">
        <v>46230</v>
      </c>
      <c r="T885" s="126">
        <v>176</v>
      </c>
      <c r="U885" s="205">
        <v>-50</v>
      </c>
      <c r="V885" s="205">
        <v>-0.05</v>
      </c>
      <c r="W885" s="205">
        <v>4.25</v>
      </c>
      <c r="X885" s="205">
        <v>0</v>
      </c>
      <c r="Y885" s="205">
        <v>0</v>
      </c>
      <c r="Z885" s="205">
        <v>0</v>
      </c>
      <c r="AA885" s="205">
        <v>4.25</v>
      </c>
      <c r="AB885" s="205">
        <v>0</v>
      </c>
      <c r="AC885" s="234">
        <v>46257.939212962963</v>
      </c>
      <c r="AE885" s="126">
        <v>0</v>
      </c>
      <c r="AF885" s="126">
        <v>0</v>
      </c>
      <c r="AG885" s="126">
        <v>1</v>
      </c>
      <c r="AH885" s="126">
        <v>0</v>
      </c>
      <c r="AI885" s="126">
        <v>1</v>
      </c>
    </row>
    <row r="886" spans="3:35">
      <c r="C886" s="126">
        <v>879</v>
      </c>
      <c r="D886" s="126">
        <v>1</v>
      </c>
      <c r="E886" s="126">
        <v>1</v>
      </c>
      <c r="G886" s="126">
        <v>167</v>
      </c>
      <c r="O886" s="126" t="s">
        <v>547</v>
      </c>
      <c r="P886" s="126" t="s">
        <v>3786</v>
      </c>
      <c r="Q886" s="126">
        <v>1</v>
      </c>
      <c r="S886" s="162">
        <v>46230</v>
      </c>
      <c r="T886" s="126">
        <v>293</v>
      </c>
      <c r="U886" s="205">
        <v>-2</v>
      </c>
      <c r="V886" s="205">
        <v>-5.7142857142857141E-2</v>
      </c>
      <c r="W886" s="205">
        <v>0.34</v>
      </c>
      <c r="X886" s="205">
        <v>0</v>
      </c>
      <c r="Y886" s="205">
        <v>0</v>
      </c>
      <c r="Z886" s="205">
        <v>0</v>
      </c>
      <c r="AA886" s="205">
        <v>0.34</v>
      </c>
      <c r="AB886" s="205">
        <v>0</v>
      </c>
      <c r="AC886" s="234">
        <v>46257.939212962963</v>
      </c>
      <c r="AE886" s="126">
        <v>0</v>
      </c>
      <c r="AF886" s="126">
        <v>0</v>
      </c>
      <c r="AG886" s="126">
        <v>1</v>
      </c>
      <c r="AH886" s="126">
        <v>0</v>
      </c>
      <c r="AI886" s="126">
        <v>1</v>
      </c>
    </row>
    <row r="887" spans="3:35">
      <c r="C887" s="126">
        <v>880</v>
      </c>
      <c r="D887" s="126">
        <v>1</v>
      </c>
      <c r="E887" s="126">
        <v>1</v>
      </c>
      <c r="G887" s="126">
        <v>167</v>
      </c>
      <c r="O887" s="126" t="s">
        <v>547</v>
      </c>
      <c r="P887" s="126" t="s">
        <v>3786</v>
      </c>
      <c r="Q887" s="126">
        <v>1</v>
      </c>
      <c r="S887" s="162">
        <v>46230</v>
      </c>
      <c r="T887" s="126">
        <v>215</v>
      </c>
      <c r="U887" s="205">
        <v>-1</v>
      </c>
      <c r="V887" s="205">
        <v>-1</v>
      </c>
      <c r="W887" s="205">
        <v>2</v>
      </c>
      <c r="X887" s="205">
        <v>0</v>
      </c>
      <c r="Y887" s="205">
        <v>0</v>
      </c>
      <c r="Z887" s="205">
        <v>0</v>
      </c>
      <c r="AA887" s="205">
        <v>2</v>
      </c>
      <c r="AB887" s="205">
        <v>0</v>
      </c>
      <c r="AC887" s="234">
        <v>46257.939212962963</v>
      </c>
      <c r="AE887" s="126">
        <v>0</v>
      </c>
      <c r="AF887" s="126">
        <v>0</v>
      </c>
      <c r="AG887" s="126">
        <v>1</v>
      </c>
      <c r="AH887" s="126">
        <v>0</v>
      </c>
      <c r="AI887" s="126">
        <v>1</v>
      </c>
    </row>
    <row r="888" spans="3:35">
      <c r="C888" s="126">
        <v>881</v>
      </c>
      <c r="D888" s="126">
        <v>1</v>
      </c>
      <c r="E888" s="126">
        <v>1</v>
      </c>
      <c r="G888" s="126">
        <v>167</v>
      </c>
      <c r="O888" s="126" t="s">
        <v>547</v>
      </c>
      <c r="P888" s="126" t="s">
        <v>3786</v>
      </c>
      <c r="Q888" s="126">
        <v>1</v>
      </c>
      <c r="S888" s="162">
        <v>46230</v>
      </c>
      <c r="T888" s="126">
        <v>305</v>
      </c>
      <c r="U888" s="205">
        <v>-200</v>
      </c>
      <c r="V888" s="205">
        <v>-2</v>
      </c>
      <c r="W888" s="205">
        <v>4.25</v>
      </c>
      <c r="X888" s="205">
        <v>0</v>
      </c>
      <c r="Y888" s="205">
        <v>0</v>
      </c>
      <c r="Z888" s="205">
        <v>0</v>
      </c>
      <c r="AA888" s="205">
        <v>4.25</v>
      </c>
      <c r="AB888" s="205">
        <v>0</v>
      </c>
      <c r="AC888" s="234">
        <v>46257.939212962963</v>
      </c>
      <c r="AE888" s="126">
        <v>0</v>
      </c>
      <c r="AF888" s="126">
        <v>0</v>
      </c>
      <c r="AG888" s="126">
        <v>1</v>
      </c>
      <c r="AH888" s="126">
        <v>0</v>
      </c>
      <c r="AI888" s="126">
        <v>1</v>
      </c>
    </row>
    <row r="889" spans="3:35">
      <c r="C889" s="126">
        <v>882</v>
      </c>
      <c r="D889" s="126">
        <v>1</v>
      </c>
      <c r="E889" s="126">
        <v>1</v>
      </c>
      <c r="G889" s="126">
        <v>168</v>
      </c>
      <c r="O889" s="126" t="s">
        <v>547</v>
      </c>
      <c r="P889" s="126" t="s">
        <v>3820</v>
      </c>
      <c r="Q889" s="126">
        <v>1</v>
      </c>
      <c r="S889" s="162">
        <v>46230</v>
      </c>
      <c r="T889" s="126">
        <v>305</v>
      </c>
      <c r="U889" s="205">
        <v>-1500</v>
      </c>
      <c r="V889" s="205">
        <v>-15</v>
      </c>
      <c r="W889" s="205">
        <v>4.25</v>
      </c>
      <c r="X889" s="205">
        <v>0</v>
      </c>
      <c r="Y889" s="205">
        <v>0</v>
      </c>
      <c r="Z889" s="205">
        <v>0</v>
      </c>
      <c r="AA889" s="205">
        <v>4.25</v>
      </c>
      <c r="AB889" s="205">
        <v>0</v>
      </c>
      <c r="AC889" s="234">
        <v>46257.939837962964</v>
      </c>
      <c r="AE889" s="126">
        <v>0</v>
      </c>
      <c r="AF889" s="126">
        <v>0</v>
      </c>
      <c r="AG889" s="126">
        <v>1</v>
      </c>
      <c r="AH889" s="126">
        <v>0</v>
      </c>
      <c r="AI889" s="126">
        <v>1</v>
      </c>
    </row>
    <row r="890" spans="3:35">
      <c r="C890" s="126">
        <v>883</v>
      </c>
      <c r="D890" s="126">
        <v>1</v>
      </c>
      <c r="E890" s="126">
        <v>1</v>
      </c>
      <c r="G890" s="126">
        <v>169</v>
      </c>
      <c r="O890" s="126" t="s">
        <v>547</v>
      </c>
      <c r="P890" s="126" t="s">
        <v>3826</v>
      </c>
      <c r="Q890" s="126">
        <v>1</v>
      </c>
      <c r="S890" s="162">
        <v>46231</v>
      </c>
      <c r="T890" s="126">
        <v>314</v>
      </c>
      <c r="U890" s="205">
        <v>-1</v>
      </c>
      <c r="V890" s="205">
        <v>-1</v>
      </c>
      <c r="W890" s="205">
        <v>23</v>
      </c>
      <c r="X890" s="205">
        <v>0</v>
      </c>
      <c r="Y890" s="205">
        <v>0</v>
      </c>
      <c r="Z890" s="205">
        <v>0</v>
      </c>
      <c r="AA890" s="205">
        <v>23</v>
      </c>
      <c r="AB890" s="205">
        <v>0</v>
      </c>
      <c r="AC890" s="234">
        <v>46257.942083333335</v>
      </c>
      <c r="AE890" s="126">
        <v>0</v>
      </c>
      <c r="AF890" s="126">
        <v>0</v>
      </c>
      <c r="AG890" s="126">
        <v>1</v>
      </c>
      <c r="AH890" s="126">
        <v>0</v>
      </c>
      <c r="AI890" s="126">
        <v>1</v>
      </c>
    </row>
    <row r="891" spans="3:35">
      <c r="C891" s="126">
        <v>884</v>
      </c>
      <c r="D891" s="126">
        <v>1</v>
      </c>
      <c r="E891" s="126">
        <v>1</v>
      </c>
      <c r="G891" s="126">
        <v>169</v>
      </c>
      <c r="O891" s="126" t="s">
        <v>547</v>
      </c>
      <c r="P891" s="126" t="s">
        <v>3826</v>
      </c>
      <c r="Q891" s="126">
        <v>1</v>
      </c>
      <c r="S891" s="162">
        <v>46231</v>
      </c>
      <c r="T891" s="126">
        <v>309</v>
      </c>
      <c r="U891" s="205">
        <v>-1</v>
      </c>
      <c r="V891" s="205">
        <v>-1</v>
      </c>
      <c r="W891" s="205">
        <v>12</v>
      </c>
      <c r="X891" s="205">
        <v>0</v>
      </c>
      <c r="Y891" s="205">
        <v>0</v>
      </c>
      <c r="Z891" s="205">
        <v>0</v>
      </c>
      <c r="AA891" s="205">
        <v>12</v>
      </c>
      <c r="AB891" s="205">
        <v>0</v>
      </c>
      <c r="AC891" s="234">
        <v>46257.942083333335</v>
      </c>
      <c r="AE891" s="126">
        <v>0</v>
      </c>
      <c r="AF891" s="126">
        <v>0</v>
      </c>
      <c r="AG891" s="126">
        <v>1</v>
      </c>
      <c r="AH891" s="126">
        <v>0</v>
      </c>
      <c r="AI891" s="126">
        <v>1</v>
      </c>
    </row>
    <row r="892" spans="3:35">
      <c r="C892" s="126">
        <v>885</v>
      </c>
      <c r="D892" s="126">
        <v>1</v>
      </c>
      <c r="E892" s="126">
        <v>1</v>
      </c>
      <c r="G892" s="126">
        <v>170</v>
      </c>
      <c r="O892" s="126" t="s">
        <v>547</v>
      </c>
      <c r="P892" s="126" t="s">
        <v>3838</v>
      </c>
      <c r="Q892" s="126">
        <v>1</v>
      </c>
      <c r="S892" s="162">
        <v>46232</v>
      </c>
      <c r="T892" s="126">
        <v>305</v>
      </c>
      <c r="U892" s="205">
        <v>-150</v>
      </c>
      <c r="V892" s="205">
        <v>-1.5</v>
      </c>
      <c r="W892" s="205">
        <v>0.04</v>
      </c>
      <c r="X892" s="205">
        <v>0</v>
      </c>
      <c r="Y892" s="205">
        <v>0</v>
      </c>
      <c r="Z892" s="205">
        <v>0</v>
      </c>
      <c r="AA892" s="205">
        <v>0.04</v>
      </c>
      <c r="AB892" s="205">
        <v>0</v>
      </c>
      <c r="AC892" s="234">
        <v>46257.978703703702</v>
      </c>
      <c r="AE892" s="126">
        <v>0</v>
      </c>
      <c r="AF892" s="126">
        <v>0</v>
      </c>
      <c r="AG892" s="126">
        <v>1</v>
      </c>
      <c r="AH892" s="126">
        <v>0</v>
      </c>
      <c r="AI892" s="126">
        <v>1</v>
      </c>
    </row>
    <row r="893" spans="3:35">
      <c r="C893" s="126">
        <v>886</v>
      </c>
      <c r="D893" s="126">
        <v>1</v>
      </c>
      <c r="E893" s="126">
        <v>1</v>
      </c>
      <c r="G893" s="126">
        <v>170</v>
      </c>
      <c r="O893" s="126" t="s">
        <v>547</v>
      </c>
      <c r="P893" s="126" t="s">
        <v>3838</v>
      </c>
      <c r="Q893" s="126">
        <v>1</v>
      </c>
      <c r="S893" s="162">
        <v>46232</v>
      </c>
      <c r="T893" s="126">
        <v>331</v>
      </c>
      <c r="U893" s="205">
        <v>-6</v>
      </c>
      <c r="V893" s="205">
        <v>-1</v>
      </c>
      <c r="W893" s="205">
        <v>3.2</v>
      </c>
      <c r="X893" s="205">
        <v>0</v>
      </c>
      <c r="Y893" s="205">
        <v>0</v>
      </c>
      <c r="Z893" s="205">
        <v>0</v>
      </c>
      <c r="AA893" s="205">
        <v>3.2</v>
      </c>
      <c r="AB893" s="205">
        <v>0</v>
      </c>
      <c r="AC893" s="234">
        <v>46257.978703703702</v>
      </c>
      <c r="AE893" s="126">
        <v>0</v>
      </c>
      <c r="AF893" s="126">
        <v>0</v>
      </c>
      <c r="AG893" s="126">
        <v>1</v>
      </c>
      <c r="AH893" s="126">
        <v>0</v>
      </c>
      <c r="AI893" s="126">
        <v>1</v>
      </c>
    </row>
    <row r="894" spans="3:35">
      <c r="C894" s="126">
        <v>887</v>
      </c>
      <c r="D894" s="126">
        <v>1</v>
      </c>
      <c r="E894" s="126">
        <v>1</v>
      </c>
      <c r="G894" s="126">
        <v>170</v>
      </c>
      <c r="O894" s="126" t="s">
        <v>547</v>
      </c>
      <c r="P894" s="126" t="s">
        <v>3838</v>
      </c>
      <c r="Q894" s="126">
        <v>1</v>
      </c>
      <c r="S894" s="162">
        <v>46232</v>
      </c>
      <c r="T894" s="126">
        <v>218</v>
      </c>
      <c r="U894" s="205">
        <v>-1</v>
      </c>
      <c r="V894" s="205">
        <v>-1</v>
      </c>
      <c r="W894" s="205">
        <v>3.5</v>
      </c>
      <c r="X894" s="205">
        <v>0</v>
      </c>
      <c r="Y894" s="205">
        <v>0</v>
      </c>
      <c r="Z894" s="205">
        <v>0</v>
      </c>
      <c r="AA894" s="205">
        <v>3.5</v>
      </c>
      <c r="AB894" s="205">
        <v>0</v>
      </c>
      <c r="AC894" s="234">
        <v>46257.978703703702</v>
      </c>
      <c r="AE894" s="126">
        <v>0</v>
      </c>
      <c r="AF894" s="126">
        <v>0</v>
      </c>
      <c r="AG894" s="126">
        <v>1</v>
      </c>
      <c r="AH894" s="126">
        <v>0</v>
      </c>
      <c r="AI894" s="126">
        <v>1</v>
      </c>
    </row>
    <row r="895" spans="3:35">
      <c r="C895" s="126">
        <v>888</v>
      </c>
      <c r="D895" s="126">
        <v>1</v>
      </c>
      <c r="E895" s="126">
        <v>1</v>
      </c>
      <c r="G895" s="126">
        <v>170</v>
      </c>
      <c r="O895" s="126" t="s">
        <v>547</v>
      </c>
      <c r="P895" s="126" t="s">
        <v>3838</v>
      </c>
      <c r="Q895" s="126">
        <v>1</v>
      </c>
      <c r="S895" s="162">
        <v>46232</v>
      </c>
      <c r="T895" s="126">
        <v>222</v>
      </c>
      <c r="U895" s="205">
        <v>-1</v>
      </c>
      <c r="V895" s="205">
        <v>-3.3333333333333333E-2</v>
      </c>
      <c r="W895" s="205">
        <v>1.5</v>
      </c>
      <c r="X895" s="205">
        <v>0</v>
      </c>
      <c r="Y895" s="205">
        <v>0</v>
      </c>
      <c r="Z895" s="205">
        <v>0</v>
      </c>
      <c r="AA895" s="205">
        <v>1.5</v>
      </c>
      <c r="AB895" s="205">
        <v>0</v>
      </c>
      <c r="AC895" s="234">
        <v>46257.978703703702</v>
      </c>
      <c r="AE895" s="126">
        <v>0</v>
      </c>
      <c r="AF895" s="126">
        <v>0</v>
      </c>
      <c r="AG895" s="126">
        <v>1</v>
      </c>
      <c r="AH895" s="126">
        <v>0</v>
      </c>
      <c r="AI895" s="126">
        <v>1</v>
      </c>
    </row>
    <row r="896" spans="3:35">
      <c r="C896" s="126">
        <v>889</v>
      </c>
      <c r="D896" s="126">
        <v>1</v>
      </c>
      <c r="E896" s="126">
        <v>1</v>
      </c>
      <c r="G896" s="126">
        <v>170</v>
      </c>
      <c r="O896" s="126" t="s">
        <v>547</v>
      </c>
      <c r="P896" s="126" t="s">
        <v>3838</v>
      </c>
      <c r="Q896" s="126">
        <v>1</v>
      </c>
      <c r="S896" s="162">
        <v>46232</v>
      </c>
      <c r="T896" s="126">
        <v>232</v>
      </c>
      <c r="U896" s="205">
        <v>-1</v>
      </c>
      <c r="V896" s="205">
        <v>-1</v>
      </c>
      <c r="W896" s="205">
        <v>1</v>
      </c>
      <c r="X896" s="205">
        <v>0</v>
      </c>
      <c r="Y896" s="205">
        <v>0</v>
      </c>
      <c r="Z896" s="205">
        <v>0</v>
      </c>
      <c r="AA896" s="205">
        <v>1</v>
      </c>
      <c r="AB896" s="205">
        <v>0</v>
      </c>
      <c r="AC896" s="234">
        <v>46257.978703703702</v>
      </c>
      <c r="AE896" s="126">
        <v>0</v>
      </c>
      <c r="AF896" s="126">
        <v>0</v>
      </c>
      <c r="AG896" s="126">
        <v>1</v>
      </c>
      <c r="AH896" s="126">
        <v>0</v>
      </c>
      <c r="AI896" s="126">
        <v>1</v>
      </c>
    </row>
    <row r="897" spans="3:35">
      <c r="C897" s="126">
        <v>890</v>
      </c>
      <c r="D897" s="126">
        <v>1</v>
      </c>
      <c r="E897" s="126">
        <v>1</v>
      </c>
      <c r="G897" s="126">
        <v>170</v>
      </c>
      <c r="O897" s="126" t="s">
        <v>547</v>
      </c>
      <c r="P897" s="126" t="s">
        <v>3838</v>
      </c>
      <c r="Q897" s="126">
        <v>1</v>
      </c>
      <c r="S897" s="162">
        <v>46232</v>
      </c>
      <c r="T897" s="126">
        <v>216</v>
      </c>
      <c r="U897" s="205">
        <v>-10</v>
      </c>
      <c r="V897" s="205">
        <v>-0.33333333333333331</v>
      </c>
      <c r="W897" s="205">
        <v>0.15</v>
      </c>
      <c r="X897" s="205">
        <v>0</v>
      </c>
      <c r="Y897" s="205">
        <v>0</v>
      </c>
      <c r="Z897" s="205">
        <v>0</v>
      </c>
      <c r="AA897" s="205">
        <v>0.15</v>
      </c>
      <c r="AB897" s="205">
        <v>0</v>
      </c>
      <c r="AC897" s="234">
        <v>46257.978703703702</v>
      </c>
      <c r="AE897" s="126">
        <v>0</v>
      </c>
      <c r="AF897" s="126">
        <v>0</v>
      </c>
      <c r="AG897" s="126">
        <v>1</v>
      </c>
      <c r="AH897" s="126">
        <v>0</v>
      </c>
      <c r="AI897" s="126">
        <v>1</v>
      </c>
    </row>
    <row r="898" spans="3:35">
      <c r="C898" s="126">
        <v>891</v>
      </c>
      <c r="D898" s="126">
        <v>1</v>
      </c>
      <c r="E898" s="126">
        <v>1</v>
      </c>
      <c r="G898" s="126">
        <v>170</v>
      </c>
      <c r="O898" s="126" t="s">
        <v>547</v>
      </c>
      <c r="P898" s="126" t="s">
        <v>3838</v>
      </c>
      <c r="Q898" s="126">
        <v>1</v>
      </c>
      <c r="S898" s="162">
        <v>46232</v>
      </c>
      <c r="T898" s="126">
        <v>221</v>
      </c>
      <c r="U898" s="205">
        <v>-4</v>
      </c>
      <c r="V898" s="205">
        <v>-0.05</v>
      </c>
      <c r="W898" s="205">
        <v>1.5</v>
      </c>
      <c r="X898" s="205">
        <v>0</v>
      </c>
      <c r="Y898" s="205">
        <v>0</v>
      </c>
      <c r="Z898" s="205">
        <v>0</v>
      </c>
      <c r="AA898" s="205">
        <v>1.5</v>
      </c>
      <c r="AB898" s="205">
        <v>0</v>
      </c>
      <c r="AC898" s="234">
        <v>46257.978703703702</v>
      </c>
      <c r="AE898" s="126">
        <v>0</v>
      </c>
      <c r="AF898" s="126">
        <v>0</v>
      </c>
      <c r="AG898" s="126">
        <v>1</v>
      </c>
      <c r="AH898" s="126">
        <v>0</v>
      </c>
      <c r="AI898" s="126">
        <v>1</v>
      </c>
    </row>
    <row r="899" spans="3:35">
      <c r="C899" s="126">
        <v>892</v>
      </c>
      <c r="D899" s="126">
        <v>1</v>
      </c>
      <c r="E899" s="126">
        <v>1</v>
      </c>
      <c r="G899" s="126">
        <v>170</v>
      </c>
      <c r="O899" s="126" t="s">
        <v>547</v>
      </c>
      <c r="P899" s="126" t="s">
        <v>3838</v>
      </c>
      <c r="Q899" s="126">
        <v>1</v>
      </c>
      <c r="S899" s="162">
        <v>46232</v>
      </c>
      <c r="T899" s="126">
        <v>275</v>
      </c>
      <c r="U899" s="205">
        <v>-1</v>
      </c>
      <c r="V899" s="205">
        <v>-1</v>
      </c>
      <c r="W899" s="205">
        <v>0.2</v>
      </c>
      <c r="X899" s="205">
        <v>0</v>
      </c>
      <c r="Y899" s="205">
        <v>0</v>
      </c>
      <c r="Z899" s="205">
        <v>0</v>
      </c>
      <c r="AA899" s="205">
        <v>0.2</v>
      </c>
      <c r="AB899" s="205">
        <v>0</v>
      </c>
      <c r="AC899" s="234">
        <v>46257.978703703702</v>
      </c>
      <c r="AE899" s="126">
        <v>0</v>
      </c>
      <c r="AF899" s="126">
        <v>0</v>
      </c>
      <c r="AG899" s="126">
        <v>1</v>
      </c>
      <c r="AH899" s="126">
        <v>0</v>
      </c>
      <c r="AI899" s="126">
        <v>1</v>
      </c>
    </row>
    <row r="900" spans="3:35">
      <c r="C900" s="126">
        <v>893</v>
      </c>
      <c r="D900" s="126">
        <v>1</v>
      </c>
      <c r="E900" s="126">
        <v>1</v>
      </c>
      <c r="G900" s="126">
        <v>170</v>
      </c>
      <c r="O900" s="126" t="s">
        <v>547</v>
      </c>
      <c r="P900" s="126" t="s">
        <v>3838</v>
      </c>
      <c r="Q900" s="126">
        <v>1</v>
      </c>
      <c r="S900" s="162">
        <v>46232</v>
      </c>
      <c r="T900" s="126">
        <v>229</v>
      </c>
      <c r="U900" s="205">
        <v>-5</v>
      </c>
      <c r="V900" s="205">
        <v>-5</v>
      </c>
      <c r="W900" s="205">
        <v>1</v>
      </c>
      <c r="X900" s="205">
        <v>0</v>
      </c>
      <c r="Y900" s="205">
        <v>0</v>
      </c>
      <c r="Z900" s="205">
        <v>0</v>
      </c>
      <c r="AA900" s="205">
        <v>1</v>
      </c>
      <c r="AB900" s="205">
        <v>0</v>
      </c>
      <c r="AC900" s="234">
        <v>46257.978703703702</v>
      </c>
      <c r="AE900" s="126">
        <v>0</v>
      </c>
      <c r="AF900" s="126">
        <v>0</v>
      </c>
      <c r="AG900" s="126">
        <v>1</v>
      </c>
      <c r="AH900" s="126">
        <v>0</v>
      </c>
      <c r="AI900" s="126">
        <v>1</v>
      </c>
    </row>
    <row r="901" spans="3:35">
      <c r="C901" s="126">
        <v>894</v>
      </c>
      <c r="D901" s="126">
        <v>1</v>
      </c>
      <c r="E901" s="126">
        <v>1</v>
      </c>
      <c r="G901" s="126">
        <v>170</v>
      </c>
      <c r="O901" s="126" t="s">
        <v>547</v>
      </c>
      <c r="P901" s="126" t="s">
        <v>3838</v>
      </c>
      <c r="Q901" s="126">
        <v>1</v>
      </c>
      <c r="S901" s="162">
        <v>46232</v>
      </c>
      <c r="T901" s="126">
        <v>276</v>
      </c>
      <c r="U901" s="205">
        <v>-2</v>
      </c>
      <c r="V901" s="205">
        <v>-2</v>
      </c>
      <c r="W901" s="205">
        <v>0.25</v>
      </c>
      <c r="X901" s="205">
        <v>0</v>
      </c>
      <c r="Y901" s="205">
        <v>0</v>
      </c>
      <c r="Z901" s="205">
        <v>0</v>
      </c>
      <c r="AA901" s="205">
        <v>0.25</v>
      </c>
      <c r="AB901" s="205">
        <v>0</v>
      </c>
      <c r="AC901" s="234">
        <v>46257.978703703702</v>
      </c>
      <c r="AE901" s="126">
        <v>0</v>
      </c>
      <c r="AF901" s="126">
        <v>0</v>
      </c>
      <c r="AG901" s="126">
        <v>1</v>
      </c>
      <c r="AH901" s="126">
        <v>0</v>
      </c>
      <c r="AI901" s="126">
        <v>1</v>
      </c>
    </row>
    <row r="902" spans="3:35">
      <c r="C902" s="126">
        <v>895</v>
      </c>
      <c r="D902" s="126">
        <v>1</v>
      </c>
      <c r="E902" s="126">
        <v>1</v>
      </c>
      <c r="G902" s="126">
        <v>170</v>
      </c>
      <c r="O902" s="126" t="s">
        <v>547</v>
      </c>
      <c r="P902" s="126" t="s">
        <v>3838</v>
      </c>
      <c r="Q902" s="126">
        <v>1</v>
      </c>
      <c r="S902" s="162">
        <v>46232</v>
      </c>
      <c r="T902" s="126">
        <v>361</v>
      </c>
      <c r="U902" s="205">
        <v>-10</v>
      </c>
      <c r="V902" s="205">
        <v>-0.22222222222222221</v>
      </c>
      <c r="W902" s="205">
        <v>0.11</v>
      </c>
      <c r="X902" s="205">
        <v>0</v>
      </c>
      <c r="Y902" s="205">
        <v>0</v>
      </c>
      <c r="Z902" s="205">
        <v>0</v>
      </c>
      <c r="AA902" s="205">
        <v>0.11</v>
      </c>
      <c r="AB902" s="205">
        <v>0</v>
      </c>
      <c r="AC902" s="234">
        <v>46257.978703703702</v>
      </c>
      <c r="AE902" s="126">
        <v>0</v>
      </c>
      <c r="AF902" s="126">
        <v>0</v>
      </c>
      <c r="AG902" s="126">
        <v>1</v>
      </c>
      <c r="AH902" s="126">
        <v>0</v>
      </c>
      <c r="AI902" s="126">
        <v>1</v>
      </c>
    </row>
    <row r="903" spans="3:35">
      <c r="C903" s="126">
        <v>896</v>
      </c>
      <c r="D903" s="126">
        <v>1</v>
      </c>
      <c r="E903" s="126">
        <v>1</v>
      </c>
      <c r="G903" s="126">
        <v>170</v>
      </c>
      <c r="O903" s="126" t="s">
        <v>547</v>
      </c>
      <c r="P903" s="126" t="s">
        <v>3838</v>
      </c>
      <c r="Q903" s="126">
        <v>1</v>
      </c>
      <c r="S903" s="162">
        <v>46232</v>
      </c>
      <c r="T903" s="126">
        <v>320</v>
      </c>
      <c r="U903" s="205">
        <v>-2</v>
      </c>
      <c r="V903" s="205">
        <v>-2</v>
      </c>
      <c r="W903" s="205">
        <v>1.5</v>
      </c>
      <c r="X903" s="205">
        <v>0</v>
      </c>
      <c r="Y903" s="205">
        <v>0</v>
      </c>
      <c r="Z903" s="205">
        <v>0</v>
      </c>
      <c r="AA903" s="205">
        <v>1.5</v>
      </c>
      <c r="AB903" s="205">
        <v>0</v>
      </c>
      <c r="AC903" s="234">
        <v>46257.978703703702</v>
      </c>
      <c r="AE903" s="126">
        <v>0</v>
      </c>
      <c r="AF903" s="126">
        <v>0</v>
      </c>
      <c r="AG903" s="126">
        <v>1</v>
      </c>
      <c r="AH903" s="126">
        <v>0</v>
      </c>
      <c r="AI903" s="126">
        <v>1</v>
      </c>
    </row>
    <row r="904" spans="3:35">
      <c r="C904" s="126">
        <v>897</v>
      </c>
      <c r="D904" s="126">
        <v>1</v>
      </c>
      <c r="E904" s="126">
        <v>1</v>
      </c>
      <c r="G904" s="126">
        <v>170</v>
      </c>
      <c r="O904" s="126" t="s">
        <v>547</v>
      </c>
      <c r="P904" s="126" t="s">
        <v>3838</v>
      </c>
      <c r="Q904" s="126">
        <v>1</v>
      </c>
      <c r="S904" s="162">
        <v>46232</v>
      </c>
      <c r="T904" s="126">
        <v>7</v>
      </c>
      <c r="U904" s="205">
        <v>-4</v>
      </c>
      <c r="V904" s="205">
        <v>-1</v>
      </c>
      <c r="W904" s="205">
        <v>1.79</v>
      </c>
      <c r="X904" s="205">
        <v>0</v>
      </c>
      <c r="Y904" s="205">
        <v>0</v>
      </c>
      <c r="Z904" s="205">
        <v>0</v>
      </c>
      <c r="AA904" s="205">
        <v>1.79</v>
      </c>
      <c r="AB904" s="205">
        <v>0</v>
      </c>
      <c r="AC904" s="234">
        <v>46257.978703703702</v>
      </c>
      <c r="AE904" s="126">
        <v>0</v>
      </c>
      <c r="AF904" s="126">
        <v>0</v>
      </c>
      <c r="AG904" s="126">
        <v>1</v>
      </c>
      <c r="AH904" s="126">
        <v>0</v>
      </c>
      <c r="AI904" s="126">
        <v>1</v>
      </c>
    </row>
    <row r="905" spans="3:35">
      <c r="C905" s="126">
        <v>898</v>
      </c>
      <c r="D905" s="126">
        <v>1</v>
      </c>
      <c r="E905" s="126">
        <v>1</v>
      </c>
      <c r="G905" s="126">
        <v>170</v>
      </c>
      <c r="O905" s="126" t="s">
        <v>547</v>
      </c>
      <c r="P905" s="126" t="s">
        <v>3838</v>
      </c>
      <c r="Q905" s="126">
        <v>1</v>
      </c>
      <c r="S905" s="162">
        <v>46232</v>
      </c>
      <c r="T905" s="126">
        <v>176</v>
      </c>
      <c r="U905" s="205">
        <v>-150</v>
      </c>
      <c r="V905" s="205">
        <v>-0.15</v>
      </c>
      <c r="W905" s="205">
        <v>4.25</v>
      </c>
      <c r="X905" s="205">
        <v>0</v>
      </c>
      <c r="Y905" s="205">
        <v>0</v>
      </c>
      <c r="Z905" s="205">
        <v>0</v>
      </c>
      <c r="AA905" s="205">
        <v>4.25</v>
      </c>
      <c r="AB905" s="205">
        <v>0</v>
      </c>
      <c r="AC905" s="234">
        <v>46257.978703703702</v>
      </c>
      <c r="AE905" s="126">
        <v>0</v>
      </c>
      <c r="AF905" s="126">
        <v>0</v>
      </c>
      <c r="AG905" s="126">
        <v>1</v>
      </c>
      <c r="AH905" s="126">
        <v>0</v>
      </c>
      <c r="AI905" s="126">
        <v>1</v>
      </c>
    </row>
    <row r="906" spans="3:35">
      <c r="C906" s="126">
        <v>899</v>
      </c>
      <c r="D906" s="126">
        <v>1</v>
      </c>
      <c r="E906" s="126">
        <v>1</v>
      </c>
      <c r="G906" s="126">
        <v>171</v>
      </c>
      <c r="O906" s="126" t="s">
        <v>547</v>
      </c>
      <c r="P906" s="126" t="s">
        <v>3895</v>
      </c>
      <c r="Q906" s="126">
        <v>1</v>
      </c>
      <c r="S906" s="162">
        <v>46232</v>
      </c>
      <c r="T906" s="126">
        <v>11</v>
      </c>
      <c r="U906" s="205">
        <v>-20</v>
      </c>
      <c r="V906" s="205">
        <v>-5</v>
      </c>
      <c r="W906" s="205">
        <v>9.52</v>
      </c>
      <c r="X906" s="205">
        <v>0</v>
      </c>
      <c r="Y906" s="205">
        <v>0</v>
      </c>
      <c r="Z906" s="205">
        <v>0</v>
      </c>
      <c r="AA906" s="205">
        <v>9.52</v>
      </c>
      <c r="AB906" s="205">
        <v>0</v>
      </c>
      <c r="AC906" s="234">
        <v>46257.983749999999</v>
      </c>
      <c r="AE906" s="126">
        <v>0</v>
      </c>
      <c r="AF906" s="126">
        <v>0</v>
      </c>
      <c r="AG906" s="126">
        <v>1</v>
      </c>
      <c r="AH906" s="126">
        <v>0</v>
      </c>
      <c r="AI906" s="126">
        <v>1</v>
      </c>
    </row>
    <row r="907" spans="3:35">
      <c r="C907" s="126">
        <v>900</v>
      </c>
      <c r="D907" s="126">
        <v>1</v>
      </c>
      <c r="E907" s="126">
        <v>1</v>
      </c>
      <c r="G907" s="126">
        <v>171</v>
      </c>
      <c r="O907" s="126" t="s">
        <v>547</v>
      </c>
      <c r="P907" s="126" t="s">
        <v>3895</v>
      </c>
      <c r="Q907" s="126">
        <v>1</v>
      </c>
      <c r="S907" s="162">
        <v>46232</v>
      </c>
      <c r="T907" s="126">
        <v>13</v>
      </c>
      <c r="U907" s="205">
        <v>-4</v>
      </c>
      <c r="V907" s="205">
        <v>-1</v>
      </c>
      <c r="W907" s="205">
        <v>5.3</v>
      </c>
      <c r="X907" s="205">
        <v>0</v>
      </c>
      <c r="Y907" s="205">
        <v>0</v>
      </c>
      <c r="Z907" s="205">
        <v>0</v>
      </c>
      <c r="AA907" s="205">
        <v>5.3</v>
      </c>
      <c r="AB907" s="205">
        <v>0</v>
      </c>
      <c r="AC907" s="234">
        <v>46257.983749999999</v>
      </c>
      <c r="AE907" s="126">
        <v>0</v>
      </c>
      <c r="AF907" s="126">
        <v>0</v>
      </c>
      <c r="AG907" s="126">
        <v>1</v>
      </c>
      <c r="AH907" s="126">
        <v>0</v>
      </c>
      <c r="AI907" s="126">
        <v>1</v>
      </c>
    </row>
    <row r="908" spans="3:35">
      <c r="C908" s="126">
        <v>901</v>
      </c>
      <c r="D908" s="126">
        <v>1</v>
      </c>
      <c r="E908" s="126">
        <v>1</v>
      </c>
      <c r="G908" s="126">
        <v>171</v>
      </c>
      <c r="O908" s="126" t="s">
        <v>547</v>
      </c>
      <c r="P908" s="126" t="s">
        <v>3895</v>
      </c>
      <c r="Q908" s="126">
        <v>1</v>
      </c>
      <c r="S908" s="162">
        <v>46232</v>
      </c>
      <c r="T908" s="126">
        <v>16</v>
      </c>
      <c r="U908" s="205">
        <v>-4</v>
      </c>
      <c r="V908" s="205">
        <v>-1</v>
      </c>
      <c r="W908" s="205">
        <v>2.1</v>
      </c>
      <c r="X908" s="205">
        <v>0</v>
      </c>
      <c r="Y908" s="205">
        <v>0</v>
      </c>
      <c r="Z908" s="205">
        <v>0</v>
      </c>
      <c r="AA908" s="205">
        <v>2.1</v>
      </c>
      <c r="AB908" s="205">
        <v>0</v>
      </c>
      <c r="AC908" s="234">
        <v>46257.983749999999</v>
      </c>
      <c r="AE908" s="126">
        <v>0</v>
      </c>
      <c r="AF908" s="126">
        <v>0</v>
      </c>
      <c r="AG908" s="126">
        <v>1</v>
      </c>
      <c r="AH908" s="126">
        <v>0</v>
      </c>
      <c r="AI908" s="126">
        <v>1</v>
      </c>
    </row>
    <row r="909" spans="3:35">
      <c r="C909" s="126">
        <v>902</v>
      </c>
      <c r="D909" s="126">
        <v>1</v>
      </c>
      <c r="E909" s="126">
        <v>1</v>
      </c>
      <c r="G909" s="126">
        <v>171</v>
      </c>
      <c r="O909" s="126" t="s">
        <v>547</v>
      </c>
      <c r="P909" s="126" t="s">
        <v>3895</v>
      </c>
      <c r="Q909" s="126">
        <v>1</v>
      </c>
      <c r="S909" s="162">
        <v>46232</v>
      </c>
      <c r="T909" s="126">
        <v>30</v>
      </c>
      <c r="U909" s="205">
        <v>-1</v>
      </c>
      <c r="V909" s="205">
        <v>-1</v>
      </c>
      <c r="W909" s="205">
        <v>1.49</v>
      </c>
      <c r="X909" s="205">
        <v>0</v>
      </c>
      <c r="Y909" s="205">
        <v>0</v>
      </c>
      <c r="Z909" s="205">
        <v>0</v>
      </c>
      <c r="AA909" s="205">
        <v>1.49</v>
      </c>
      <c r="AB909" s="205">
        <v>0</v>
      </c>
      <c r="AC909" s="234">
        <v>46257.983749999999</v>
      </c>
      <c r="AE909" s="126">
        <v>0</v>
      </c>
      <c r="AF909" s="126">
        <v>0</v>
      </c>
      <c r="AG909" s="126">
        <v>1</v>
      </c>
      <c r="AH909" s="126">
        <v>0</v>
      </c>
      <c r="AI909" s="126">
        <v>1</v>
      </c>
    </row>
    <row r="910" spans="3:35">
      <c r="C910" s="126">
        <v>903</v>
      </c>
      <c r="D910" s="126">
        <v>1</v>
      </c>
      <c r="E910" s="126">
        <v>1</v>
      </c>
      <c r="G910" s="126">
        <v>171</v>
      </c>
      <c r="O910" s="126" t="s">
        <v>547</v>
      </c>
      <c r="P910" s="126" t="s">
        <v>3895</v>
      </c>
      <c r="Q910" s="126">
        <v>1</v>
      </c>
      <c r="S910" s="162">
        <v>46232</v>
      </c>
      <c r="T910" s="126">
        <v>26</v>
      </c>
      <c r="U910" s="205">
        <v>-1</v>
      </c>
      <c r="V910" s="205">
        <v>-1</v>
      </c>
      <c r="W910" s="205">
        <v>3.01</v>
      </c>
      <c r="X910" s="205">
        <v>0</v>
      </c>
      <c r="Y910" s="205">
        <v>0</v>
      </c>
      <c r="Z910" s="205">
        <v>0</v>
      </c>
      <c r="AA910" s="205">
        <v>3.01</v>
      </c>
      <c r="AB910" s="205">
        <v>0</v>
      </c>
      <c r="AC910" s="234">
        <v>46257.983749999999</v>
      </c>
      <c r="AE910" s="126">
        <v>0</v>
      </c>
      <c r="AF910" s="126">
        <v>0</v>
      </c>
      <c r="AG910" s="126">
        <v>1</v>
      </c>
      <c r="AH910" s="126">
        <v>0</v>
      </c>
      <c r="AI910" s="126">
        <v>1</v>
      </c>
    </row>
    <row r="911" spans="3:35">
      <c r="C911" s="126">
        <v>904</v>
      </c>
      <c r="D911" s="126">
        <v>1</v>
      </c>
      <c r="E911" s="126">
        <v>1</v>
      </c>
      <c r="G911" s="126">
        <v>171</v>
      </c>
      <c r="O911" s="126" t="s">
        <v>547</v>
      </c>
      <c r="P911" s="126" t="s">
        <v>3895</v>
      </c>
      <c r="Q911" s="126">
        <v>1</v>
      </c>
      <c r="S911" s="162">
        <v>46232</v>
      </c>
      <c r="T911" s="126">
        <v>52</v>
      </c>
      <c r="U911" s="205">
        <v>-2</v>
      </c>
      <c r="V911" s="205">
        <v>-2</v>
      </c>
      <c r="W911" s="205">
        <v>1.91</v>
      </c>
      <c r="X911" s="205">
        <v>0</v>
      </c>
      <c r="Y911" s="205">
        <v>0</v>
      </c>
      <c r="Z911" s="205">
        <v>0</v>
      </c>
      <c r="AA911" s="205">
        <v>1.91</v>
      </c>
      <c r="AB911" s="205">
        <v>0</v>
      </c>
      <c r="AC911" s="234">
        <v>46257.983749999999</v>
      </c>
      <c r="AE911" s="126">
        <v>0</v>
      </c>
      <c r="AF911" s="126">
        <v>0</v>
      </c>
      <c r="AG911" s="126">
        <v>1</v>
      </c>
      <c r="AH911" s="126">
        <v>0</v>
      </c>
      <c r="AI911" s="126">
        <v>1</v>
      </c>
    </row>
    <row r="912" spans="3:35">
      <c r="C912" s="126">
        <v>905</v>
      </c>
      <c r="D912" s="126">
        <v>1</v>
      </c>
      <c r="E912" s="126">
        <v>1</v>
      </c>
      <c r="G912" s="126">
        <v>171</v>
      </c>
      <c r="O912" s="126" t="s">
        <v>547</v>
      </c>
      <c r="P912" s="126" t="s">
        <v>3895</v>
      </c>
      <c r="Q912" s="126">
        <v>1</v>
      </c>
      <c r="S912" s="162">
        <v>46232</v>
      </c>
      <c r="T912" s="126">
        <v>247</v>
      </c>
      <c r="U912" s="205">
        <v>-6</v>
      </c>
      <c r="V912" s="205">
        <v>-6</v>
      </c>
      <c r="W912" s="205">
        <v>0.5</v>
      </c>
      <c r="X912" s="205">
        <v>0</v>
      </c>
      <c r="Y912" s="205">
        <v>0</v>
      </c>
      <c r="Z912" s="205">
        <v>0</v>
      </c>
      <c r="AA912" s="205">
        <v>0.5</v>
      </c>
      <c r="AB912" s="205">
        <v>0</v>
      </c>
      <c r="AC912" s="234">
        <v>46257.983749999999</v>
      </c>
      <c r="AE912" s="126">
        <v>0</v>
      </c>
      <c r="AF912" s="126">
        <v>0</v>
      </c>
      <c r="AG912" s="126">
        <v>1</v>
      </c>
      <c r="AH912" s="126">
        <v>0</v>
      </c>
      <c r="AI912" s="126">
        <v>1</v>
      </c>
    </row>
    <row r="913" spans="3:35">
      <c r="C913" s="126">
        <v>906</v>
      </c>
      <c r="D913" s="126">
        <v>1</v>
      </c>
      <c r="E913" s="126">
        <v>1</v>
      </c>
      <c r="G913" s="126">
        <v>171</v>
      </c>
      <c r="O913" s="126" t="s">
        <v>547</v>
      </c>
      <c r="P913" s="126" t="s">
        <v>3895</v>
      </c>
      <c r="Q913" s="126">
        <v>1</v>
      </c>
      <c r="S913" s="162">
        <v>46232</v>
      </c>
      <c r="T913" s="126">
        <v>42</v>
      </c>
      <c r="U913" s="205">
        <v>-1</v>
      </c>
      <c r="V913" s="205">
        <v>-1</v>
      </c>
      <c r="W913" s="205">
        <v>0.24</v>
      </c>
      <c r="X913" s="205">
        <v>0</v>
      </c>
      <c r="Y913" s="205">
        <v>0</v>
      </c>
      <c r="Z913" s="205">
        <v>0</v>
      </c>
      <c r="AA913" s="205">
        <v>0.24</v>
      </c>
      <c r="AB913" s="205">
        <v>0</v>
      </c>
      <c r="AC913" s="234">
        <v>46257.983749999999</v>
      </c>
      <c r="AE913" s="126">
        <v>0</v>
      </c>
      <c r="AF913" s="126">
        <v>0</v>
      </c>
      <c r="AG913" s="126">
        <v>1</v>
      </c>
      <c r="AH913" s="126">
        <v>0</v>
      </c>
      <c r="AI913" s="126">
        <v>1</v>
      </c>
    </row>
    <row r="914" spans="3:35">
      <c r="C914" s="126">
        <v>907</v>
      </c>
      <c r="D914" s="126">
        <v>1</v>
      </c>
      <c r="E914" s="126">
        <v>1</v>
      </c>
      <c r="G914" s="126">
        <v>171</v>
      </c>
      <c r="O914" s="126" t="s">
        <v>547</v>
      </c>
      <c r="P914" s="126" t="s">
        <v>3895</v>
      </c>
      <c r="Q914" s="126">
        <v>1</v>
      </c>
      <c r="S914" s="162">
        <v>46232</v>
      </c>
      <c r="T914" s="126">
        <v>243</v>
      </c>
      <c r="U914" s="205">
        <v>-1</v>
      </c>
      <c r="V914" s="205">
        <v>-1</v>
      </c>
      <c r="W914" s="205">
        <v>2.5</v>
      </c>
      <c r="X914" s="205">
        <v>0</v>
      </c>
      <c r="Y914" s="205">
        <v>0</v>
      </c>
      <c r="Z914" s="205">
        <v>0</v>
      </c>
      <c r="AA914" s="205">
        <v>2.5</v>
      </c>
      <c r="AB914" s="205">
        <v>0</v>
      </c>
      <c r="AC914" s="234">
        <v>46257.983749999999</v>
      </c>
      <c r="AE914" s="126">
        <v>0</v>
      </c>
      <c r="AF914" s="126">
        <v>0</v>
      </c>
      <c r="AG914" s="126">
        <v>1</v>
      </c>
      <c r="AH914" s="126">
        <v>0</v>
      </c>
      <c r="AI914" s="126">
        <v>1</v>
      </c>
    </row>
    <row r="915" spans="3:35">
      <c r="C915" s="126">
        <v>908</v>
      </c>
      <c r="D915" s="126">
        <v>1</v>
      </c>
      <c r="E915" s="126">
        <v>1</v>
      </c>
      <c r="G915" s="126">
        <v>172</v>
      </c>
      <c r="O915" s="126" t="s">
        <v>547</v>
      </c>
      <c r="P915" s="126" t="s">
        <v>3925</v>
      </c>
      <c r="Q915" s="126">
        <v>1</v>
      </c>
      <c r="S915" s="162">
        <v>46232</v>
      </c>
      <c r="T915" s="126">
        <v>188</v>
      </c>
      <c r="U915" s="205">
        <v>-12</v>
      </c>
      <c r="V915" s="205">
        <v>-3</v>
      </c>
      <c r="W915" s="205">
        <v>3.9</v>
      </c>
      <c r="X915" s="205">
        <v>0</v>
      </c>
      <c r="Y915" s="205">
        <v>0</v>
      </c>
      <c r="Z915" s="205">
        <v>0</v>
      </c>
      <c r="AA915" s="205">
        <v>3.9</v>
      </c>
      <c r="AB915" s="205">
        <v>0</v>
      </c>
      <c r="AC915" s="234">
        <v>46257.99082175926</v>
      </c>
      <c r="AE915" s="126">
        <v>0</v>
      </c>
      <c r="AF915" s="126">
        <v>0</v>
      </c>
      <c r="AG915" s="126">
        <v>1</v>
      </c>
      <c r="AH915" s="126">
        <v>0</v>
      </c>
      <c r="AI915" s="126">
        <v>1</v>
      </c>
    </row>
    <row r="916" spans="3:35">
      <c r="C916" s="126">
        <v>909</v>
      </c>
      <c r="D916" s="126">
        <v>1</v>
      </c>
      <c r="E916" s="126">
        <v>1</v>
      </c>
      <c r="G916" s="126">
        <v>172</v>
      </c>
      <c r="O916" s="126" t="s">
        <v>547</v>
      </c>
      <c r="P916" s="126" t="s">
        <v>3925</v>
      </c>
      <c r="Q916" s="126">
        <v>1</v>
      </c>
      <c r="S916" s="162">
        <v>46232</v>
      </c>
      <c r="T916" s="126">
        <v>355</v>
      </c>
      <c r="U916" s="205">
        <v>-1</v>
      </c>
      <c r="V916" s="205">
        <v>-1</v>
      </c>
      <c r="W916" s="205">
        <v>13.3</v>
      </c>
      <c r="X916" s="205">
        <v>0</v>
      </c>
      <c r="Y916" s="205">
        <v>0</v>
      </c>
      <c r="Z916" s="205">
        <v>0</v>
      </c>
      <c r="AA916" s="205">
        <v>13.3</v>
      </c>
      <c r="AB916" s="205">
        <v>0</v>
      </c>
      <c r="AC916" s="234">
        <v>46257.99082175926</v>
      </c>
      <c r="AE916" s="126">
        <v>0</v>
      </c>
      <c r="AF916" s="126">
        <v>0</v>
      </c>
      <c r="AG916" s="126">
        <v>1</v>
      </c>
      <c r="AH916" s="126">
        <v>0</v>
      </c>
      <c r="AI916" s="126">
        <v>1</v>
      </c>
    </row>
    <row r="917" spans="3:35">
      <c r="C917" s="126">
        <v>910</v>
      </c>
      <c r="D917" s="126">
        <v>1</v>
      </c>
      <c r="E917" s="126">
        <v>1</v>
      </c>
      <c r="G917" s="126">
        <v>172</v>
      </c>
      <c r="O917" s="126" t="s">
        <v>547</v>
      </c>
      <c r="P917" s="126" t="s">
        <v>3925</v>
      </c>
      <c r="Q917" s="126">
        <v>1</v>
      </c>
      <c r="S917" s="162">
        <v>46232</v>
      </c>
      <c r="T917" s="126">
        <v>362</v>
      </c>
      <c r="U917" s="205">
        <v>-10</v>
      </c>
      <c r="V917" s="205">
        <v>-10</v>
      </c>
      <c r="W917" s="205">
        <v>0.5</v>
      </c>
      <c r="X917" s="205">
        <v>0</v>
      </c>
      <c r="Y917" s="205">
        <v>0</v>
      </c>
      <c r="Z917" s="205">
        <v>0</v>
      </c>
      <c r="AA917" s="205">
        <v>0.5</v>
      </c>
      <c r="AB917" s="205">
        <v>0</v>
      </c>
      <c r="AC917" s="234">
        <v>46257.99082175926</v>
      </c>
      <c r="AE917" s="126">
        <v>0</v>
      </c>
      <c r="AF917" s="126">
        <v>0</v>
      </c>
      <c r="AG917" s="126">
        <v>1</v>
      </c>
      <c r="AH917" s="126">
        <v>0</v>
      </c>
      <c r="AI917" s="126">
        <v>1</v>
      </c>
    </row>
    <row r="918" spans="3:35">
      <c r="C918" s="126">
        <v>911</v>
      </c>
      <c r="D918" s="126">
        <v>1</v>
      </c>
      <c r="E918" s="126">
        <v>1</v>
      </c>
      <c r="G918" s="126">
        <v>172</v>
      </c>
      <c r="O918" s="126" t="s">
        <v>547</v>
      </c>
      <c r="P918" s="126" t="s">
        <v>3925</v>
      </c>
      <c r="Q918" s="126">
        <v>1</v>
      </c>
      <c r="S918" s="162">
        <v>46232</v>
      </c>
      <c r="T918" s="126">
        <v>334</v>
      </c>
      <c r="U918" s="205">
        <v>-2</v>
      </c>
      <c r="V918" s="205">
        <v>-0.05</v>
      </c>
      <c r="W918" s="205">
        <v>0.13</v>
      </c>
      <c r="X918" s="205">
        <v>0</v>
      </c>
      <c r="Y918" s="205">
        <v>0</v>
      </c>
      <c r="Z918" s="205">
        <v>0</v>
      </c>
      <c r="AA918" s="205">
        <v>0.13</v>
      </c>
      <c r="AB918" s="205">
        <v>0</v>
      </c>
      <c r="AC918" s="234">
        <v>46257.99082175926</v>
      </c>
      <c r="AE918" s="126">
        <v>0</v>
      </c>
      <c r="AF918" s="126">
        <v>0</v>
      </c>
      <c r="AG918" s="126">
        <v>1</v>
      </c>
      <c r="AH918" s="126">
        <v>0</v>
      </c>
      <c r="AI918" s="126">
        <v>1</v>
      </c>
    </row>
    <row r="919" spans="3:35">
      <c r="C919" s="126">
        <v>912</v>
      </c>
      <c r="D919" s="126">
        <v>1</v>
      </c>
      <c r="E919" s="126">
        <v>1</v>
      </c>
      <c r="G919" s="126">
        <v>173</v>
      </c>
      <c r="O919" s="126" t="s">
        <v>547</v>
      </c>
      <c r="P919" s="126" t="s">
        <v>3946</v>
      </c>
      <c r="Q919" s="126">
        <v>1</v>
      </c>
      <c r="S919" s="162">
        <v>46232</v>
      </c>
      <c r="T919" s="126">
        <v>293</v>
      </c>
      <c r="U919" s="205">
        <v>-35</v>
      </c>
      <c r="V919" s="205">
        <v>-1</v>
      </c>
      <c r="W919" s="205">
        <v>12</v>
      </c>
      <c r="X919" s="205">
        <v>0</v>
      </c>
      <c r="Y919" s="205">
        <v>0</v>
      </c>
      <c r="Z919" s="205">
        <v>0</v>
      </c>
      <c r="AA919" s="205">
        <v>12</v>
      </c>
      <c r="AB919" s="205">
        <v>0</v>
      </c>
      <c r="AC919" s="234">
        <v>46257.991944444446</v>
      </c>
      <c r="AE919" s="126">
        <v>0</v>
      </c>
      <c r="AF919" s="126">
        <v>0</v>
      </c>
      <c r="AG919" s="126">
        <v>1</v>
      </c>
      <c r="AH919" s="126">
        <v>0</v>
      </c>
      <c r="AI919" s="126">
        <v>1</v>
      </c>
    </row>
    <row r="920" spans="3:35">
      <c r="C920" s="126">
        <v>913</v>
      </c>
      <c r="D920" s="126">
        <v>1</v>
      </c>
      <c r="E920" s="126">
        <v>1</v>
      </c>
      <c r="G920" s="126">
        <v>173</v>
      </c>
      <c r="O920" s="126" t="s">
        <v>547</v>
      </c>
      <c r="P920" s="126" t="s">
        <v>3946</v>
      </c>
      <c r="Q920" s="126">
        <v>1</v>
      </c>
      <c r="S920" s="162">
        <v>46232</v>
      </c>
      <c r="T920" s="126">
        <v>176</v>
      </c>
      <c r="U920" s="205">
        <v>-250</v>
      </c>
      <c r="V920" s="205">
        <v>-0.25</v>
      </c>
      <c r="W920" s="205">
        <v>4.25</v>
      </c>
      <c r="X920" s="205">
        <v>0</v>
      </c>
      <c r="Y920" s="205">
        <v>0</v>
      </c>
      <c r="Z920" s="205">
        <v>0</v>
      </c>
      <c r="AA920" s="205">
        <v>4.25</v>
      </c>
      <c r="AB920" s="205">
        <v>0</v>
      </c>
      <c r="AC920" s="234">
        <v>46257.991944444446</v>
      </c>
      <c r="AE920" s="126">
        <v>0</v>
      </c>
      <c r="AF920" s="126">
        <v>0</v>
      </c>
      <c r="AG920" s="126">
        <v>1</v>
      </c>
      <c r="AH920" s="126">
        <v>0</v>
      </c>
      <c r="AI920" s="126">
        <v>1</v>
      </c>
    </row>
    <row r="921" spans="3:35">
      <c r="C921" s="126">
        <v>914</v>
      </c>
      <c r="D921" s="126">
        <v>1</v>
      </c>
      <c r="E921" s="126">
        <v>1</v>
      </c>
      <c r="G921" s="126">
        <v>174</v>
      </c>
      <c r="O921" s="126" t="s">
        <v>547</v>
      </c>
      <c r="P921" s="126" t="s">
        <v>3955</v>
      </c>
      <c r="Q921" s="126">
        <v>1</v>
      </c>
      <c r="S921" s="162">
        <v>46233</v>
      </c>
      <c r="T921" s="126">
        <v>305</v>
      </c>
      <c r="U921" s="205">
        <v>-2000</v>
      </c>
      <c r="V921" s="205">
        <v>-20</v>
      </c>
      <c r="W921" s="205">
        <v>4.25</v>
      </c>
      <c r="X921" s="205">
        <v>0</v>
      </c>
      <c r="Y921" s="205">
        <v>0</v>
      </c>
      <c r="Z921" s="205">
        <v>0</v>
      </c>
      <c r="AA921" s="205">
        <v>4.25</v>
      </c>
      <c r="AB921" s="205">
        <v>0</v>
      </c>
      <c r="AC921" s="234">
        <v>46257.993217592593</v>
      </c>
      <c r="AE921" s="126">
        <v>0</v>
      </c>
      <c r="AF921" s="126">
        <v>0</v>
      </c>
      <c r="AG921" s="126">
        <v>1</v>
      </c>
      <c r="AH921" s="126">
        <v>0</v>
      </c>
      <c r="AI921" s="126">
        <v>1</v>
      </c>
    </row>
    <row r="922" spans="3:35">
      <c r="C922" s="126">
        <v>915</v>
      </c>
      <c r="D922" s="126">
        <v>1</v>
      </c>
      <c r="E922" s="126">
        <v>1</v>
      </c>
      <c r="G922" s="126">
        <v>174</v>
      </c>
      <c r="O922" s="126" t="s">
        <v>547</v>
      </c>
      <c r="P922" s="126" t="s">
        <v>3955</v>
      </c>
      <c r="Q922" s="126">
        <v>1</v>
      </c>
      <c r="S922" s="162">
        <v>46233</v>
      </c>
      <c r="T922" s="126">
        <v>176</v>
      </c>
      <c r="U922" s="205">
        <v>-500</v>
      </c>
      <c r="V922" s="205">
        <v>-0.5</v>
      </c>
      <c r="W922" s="205">
        <v>4.25</v>
      </c>
      <c r="X922" s="205">
        <v>0</v>
      </c>
      <c r="Y922" s="205">
        <v>0</v>
      </c>
      <c r="Z922" s="205">
        <v>0</v>
      </c>
      <c r="AA922" s="205">
        <v>4.25</v>
      </c>
      <c r="AB922" s="205">
        <v>0</v>
      </c>
      <c r="AC922" s="234">
        <v>46257.993217592593</v>
      </c>
      <c r="AE922" s="126">
        <v>0</v>
      </c>
      <c r="AF922" s="126">
        <v>0</v>
      </c>
      <c r="AG922" s="126">
        <v>1</v>
      </c>
      <c r="AH922" s="126">
        <v>0</v>
      </c>
      <c r="AI922" s="126">
        <v>1</v>
      </c>
    </row>
    <row r="923" spans="3:35">
      <c r="C923" s="126">
        <v>916</v>
      </c>
      <c r="D923" s="126">
        <v>1</v>
      </c>
      <c r="E923" s="126">
        <v>1</v>
      </c>
      <c r="G923" s="126">
        <v>175</v>
      </c>
      <c r="O923" s="126" t="s">
        <v>547</v>
      </c>
      <c r="P923" s="126" t="s">
        <v>3964</v>
      </c>
      <c r="Q923" s="126">
        <v>1</v>
      </c>
      <c r="S923" s="162">
        <v>46234</v>
      </c>
      <c r="T923" s="126">
        <v>305</v>
      </c>
      <c r="U923" s="205">
        <v>-400</v>
      </c>
      <c r="V923" s="205">
        <v>-4</v>
      </c>
      <c r="W923" s="205">
        <v>4.25</v>
      </c>
      <c r="X923" s="205">
        <v>0</v>
      </c>
      <c r="Y923" s="205">
        <v>0</v>
      </c>
      <c r="Z923" s="205">
        <v>0</v>
      </c>
      <c r="AA923" s="205">
        <v>4.25</v>
      </c>
      <c r="AB923" s="205">
        <v>0</v>
      </c>
      <c r="AC923" s="234">
        <v>46257.999560185184</v>
      </c>
      <c r="AE923" s="126">
        <v>0</v>
      </c>
      <c r="AF923" s="126">
        <v>0</v>
      </c>
      <c r="AG923" s="126">
        <v>1</v>
      </c>
      <c r="AH923" s="126">
        <v>0</v>
      </c>
      <c r="AI923" s="126">
        <v>1</v>
      </c>
    </row>
    <row r="924" spans="3:35">
      <c r="C924" s="126">
        <v>917</v>
      </c>
      <c r="D924" s="126">
        <v>1</v>
      </c>
      <c r="E924" s="126">
        <v>1</v>
      </c>
      <c r="G924" s="126">
        <v>175</v>
      </c>
      <c r="O924" s="126" t="s">
        <v>547</v>
      </c>
      <c r="P924" s="126" t="s">
        <v>3964</v>
      </c>
      <c r="Q924" s="126">
        <v>1</v>
      </c>
      <c r="S924" s="162">
        <v>46234</v>
      </c>
      <c r="T924" s="126">
        <v>177</v>
      </c>
      <c r="U924" s="205">
        <v>-100</v>
      </c>
      <c r="V924" s="205">
        <v>-0.1</v>
      </c>
      <c r="W924" s="205">
        <v>4.1500000000000004</v>
      </c>
      <c r="X924" s="205">
        <v>0</v>
      </c>
      <c r="Y924" s="205">
        <v>0</v>
      </c>
      <c r="Z924" s="205">
        <v>0</v>
      </c>
      <c r="AA924" s="205">
        <v>4.1500000000000004</v>
      </c>
      <c r="AB924" s="205">
        <v>0</v>
      </c>
      <c r="AC924" s="234">
        <v>46257.999560185184</v>
      </c>
      <c r="AE924" s="126">
        <v>0</v>
      </c>
      <c r="AF924" s="126">
        <v>0</v>
      </c>
      <c r="AG924" s="126">
        <v>1</v>
      </c>
      <c r="AH924" s="126">
        <v>0</v>
      </c>
      <c r="AI924" s="126">
        <v>1</v>
      </c>
    </row>
    <row r="925" spans="3:35">
      <c r="C925" s="126">
        <v>918</v>
      </c>
      <c r="D925" s="126">
        <v>1</v>
      </c>
      <c r="E925" s="126">
        <v>1</v>
      </c>
      <c r="G925" s="126">
        <v>175</v>
      </c>
      <c r="O925" s="126" t="s">
        <v>547</v>
      </c>
      <c r="P925" s="126" t="s">
        <v>3964</v>
      </c>
      <c r="Q925" s="126">
        <v>1</v>
      </c>
      <c r="S925" s="162">
        <v>46234</v>
      </c>
      <c r="T925" s="126">
        <v>294</v>
      </c>
      <c r="U925" s="205">
        <v>-35</v>
      </c>
      <c r="V925" s="205">
        <v>-1</v>
      </c>
      <c r="W925" s="205">
        <v>17</v>
      </c>
      <c r="X925" s="205">
        <v>0</v>
      </c>
      <c r="Y925" s="205">
        <v>0</v>
      </c>
      <c r="Z925" s="205">
        <v>0</v>
      </c>
      <c r="AA925" s="205">
        <v>17</v>
      </c>
      <c r="AB925" s="205">
        <v>0</v>
      </c>
      <c r="AC925" s="234">
        <v>46257.999560185184</v>
      </c>
      <c r="AE925" s="126">
        <v>0</v>
      </c>
      <c r="AF925" s="126">
        <v>0</v>
      </c>
      <c r="AG925" s="126">
        <v>1</v>
      </c>
      <c r="AH925" s="126">
        <v>0</v>
      </c>
      <c r="AI925" s="126">
        <v>1</v>
      </c>
    </row>
    <row r="926" spans="3:35">
      <c r="C926" s="126">
        <v>919</v>
      </c>
      <c r="D926" s="126">
        <v>1</v>
      </c>
      <c r="E926" s="126">
        <v>1</v>
      </c>
      <c r="G926" s="126">
        <v>175</v>
      </c>
      <c r="O926" s="126" t="s">
        <v>547</v>
      </c>
      <c r="P926" s="126" t="s">
        <v>3964</v>
      </c>
      <c r="Q926" s="126">
        <v>1</v>
      </c>
      <c r="S926" s="162">
        <v>46234</v>
      </c>
      <c r="T926" s="126">
        <v>176</v>
      </c>
      <c r="U926" s="205">
        <v>-150</v>
      </c>
      <c r="V926" s="205">
        <v>-0.15</v>
      </c>
      <c r="W926" s="205">
        <v>4.25</v>
      </c>
      <c r="X926" s="205">
        <v>0</v>
      </c>
      <c r="Y926" s="205">
        <v>0</v>
      </c>
      <c r="Z926" s="205">
        <v>0</v>
      </c>
      <c r="AA926" s="205">
        <v>4.25</v>
      </c>
      <c r="AB926" s="205">
        <v>0</v>
      </c>
      <c r="AC926" s="234">
        <v>46257.999560185184</v>
      </c>
      <c r="AE926" s="126">
        <v>0</v>
      </c>
      <c r="AF926" s="126">
        <v>0</v>
      </c>
      <c r="AG926" s="126">
        <v>1</v>
      </c>
      <c r="AH926" s="126">
        <v>0</v>
      </c>
      <c r="AI926" s="126">
        <v>1</v>
      </c>
    </row>
    <row r="927" spans="3:35">
      <c r="C927" s="126">
        <v>920</v>
      </c>
      <c r="D927" s="126">
        <v>1</v>
      </c>
      <c r="E927" s="126">
        <v>1</v>
      </c>
      <c r="G927" s="126">
        <v>175</v>
      </c>
      <c r="O927" s="126" t="s">
        <v>547</v>
      </c>
      <c r="P927" s="126" t="s">
        <v>3964</v>
      </c>
      <c r="Q927" s="126">
        <v>1</v>
      </c>
      <c r="S927" s="162">
        <v>46234</v>
      </c>
      <c r="T927" s="126">
        <v>187</v>
      </c>
      <c r="U927" s="205">
        <v>-8</v>
      </c>
      <c r="V927" s="205">
        <v>-2</v>
      </c>
      <c r="W927" s="205">
        <v>3.37</v>
      </c>
      <c r="X927" s="205">
        <v>0</v>
      </c>
      <c r="Y927" s="205">
        <v>0</v>
      </c>
      <c r="Z927" s="205">
        <v>0</v>
      </c>
      <c r="AA927" s="205">
        <v>3.37</v>
      </c>
      <c r="AB927" s="205">
        <v>0</v>
      </c>
      <c r="AC927" s="234">
        <v>46257.999560185184</v>
      </c>
      <c r="AE927" s="126">
        <v>0</v>
      </c>
      <c r="AF927" s="126">
        <v>0</v>
      </c>
      <c r="AG927" s="126">
        <v>1</v>
      </c>
      <c r="AH927" s="126">
        <v>0</v>
      </c>
      <c r="AI927" s="126">
        <v>1</v>
      </c>
    </row>
    <row r="928" spans="3:35">
      <c r="C928" s="126">
        <v>921</v>
      </c>
      <c r="D928" s="126">
        <v>1</v>
      </c>
      <c r="E928" s="126">
        <v>1</v>
      </c>
      <c r="G928" s="126">
        <v>175</v>
      </c>
      <c r="O928" s="126" t="s">
        <v>547</v>
      </c>
      <c r="P928" s="126" t="s">
        <v>3964</v>
      </c>
      <c r="Q928" s="126">
        <v>1</v>
      </c>
      <c r="S928" s="162">
        <v>46234</v>
      </c>
      <c r="T928" s="126">
        <v>193</v>
      </c>
      <c r="U928" s="205">
        <v>-8</v>
      </c>
      <c r="V928" s="205">
        <v>-2</v>
      </c>
      <c r="W928" s="205">
        <v>3.88</v>
      </c>
      <c r="X928" s="205">
        <v>0</v>
      </c>
      <c r="Y928" s="205">
        <v>0</v>
      </c>
      <c r="Z928" s="205">
        <v>0</v>
      </c>
      <c r="AA928" s="205">
        <v>3.88</v>
      </c>
      <c r="AB928" s="205">
        <v>0</v>
      </c>
      <c r="AC928" s="234">
        <v>46257.999560185184</v>
      </c>
      <c r="AE928" s="126">
        <v>0</v>
      </c>
      <c r="AF928" s="126">
        <v>0</v>
      </c>
      <c r="AG928" s="126">
        <v>1</v>
      </c>
      <c r="AH928" s="126">
        <v>0</v>
      </c>
      <c r="AI928" s="126">
        <v>1</v>
      </c>
    </row>
    <row r="929" spans="3:35">
      <c r="C929" s="126">
        <v>922</v>
      </c>
      <c r="D929" s="126">
        <v>1</v>
      </c>
      <c r="E929" s="126">
        <v>1</v>
      </c>
      <c r="G929" s="126">
        <v>175</v>
      </c>
      <c r="O929" s="126" t="s">
        <v>547</v>
      </c>
      <c r="P929" s="126" t="s">
        <v>3964</v>
      </c>
      <c r="Q929" s="126">
        <v>1</v>
      </c>
      <c r="S929" s="162">
        <v>46234</v>
      </c>
      <c r="T929" s="126">
        <v>326</v>
      </c>
      <c r="U929" s="205">
        <v>-1</v>
      </c>
      <c r="V929" s="205">
        <v>-1</v>
      </c>
      <c r="W929" s="205">
        <v>15</v>
      </c>
      <c r="X929" s="205">
        <v>0</v>
      </c>
      <c r="Y929" s="205">
        <v>0</v>
      </c>
      <c r="Z929" s="205">
        <v>0</v>
      </c>
      <c r="AA929" s="205">
        <v>15</v>
      </c>
      <c r="AB929" s="205">
        <v>0</v>
      </c>
      <c r="AC929" s="234">
        <v>46257.999560185184</v>
      </c>
      <c r="AE929" s="126">
        <v>0</v>
      </c>
      <c r="AF929" s="126">
        <v>0</v>
      </c>
      <c r="AG929" s="126">
        <v>1</v>
      </c>
      <c r="AH929" s="126">
        <v>0</v>
      </c>
      <c r="AI929" s="126">
        <v>1</v>
      </c>
    </row>
    <row r="930" spans="3:35">
      <c r="C930" s="126">
        <v>923</v>
      </c>
      <c r="D930" s="126">
        <v>1</v>
      </c>
      <c r="E930" s="126">
        <v>1</v>
      </c>
      <c r="G930" s="126">
        <v>175</v>
      </c>
      <c r="O930" s="126" t="s">
        <v>547</v>
      </c>
      <c r="P930" s="126" t="s">
        <v>3964</v>
      </c>
      <c r="Q930" s="126">
        <v>1</v>
      </c>
      <c r="S930" s="162">
        <v>46234</v>
      </c>
      <c r="T930" s="126">
        <v>330</v>
      </c>
      <c r="U930" s="205">
        <v>-2</v>
      </c>
      <c r="V930" s="205">
        <v>-2</v>
      </c>
      <c r="W930" s="205">
        <v>2</v>
      </c>
      <c r="X930" s="205">
        <v>0</v>
      </c>
      <c r="Y930" s="205">
        <v>0</v>
      </c>
      <c r="Z930" s="205">
        <v>0</v>
      </c>
      <c r="AA930" s="205">
        <v>2</v>
      </c>
      <c r="AB930" s="205">
        <v>0</v>
      </c>
      <c r="AC930" s="234">
        <v>46257.999560185184</v>
      </c>
      <c r="AE930" s="126">
        <v>0</v>
      </c>
      <c r="AF930" s="126">
        <v>0</v>
      </c>
      <c r="AG930" s="126">
        <v>1</v>
      </c>
      <c r="AH930" s="126">
        <v>0</v>
      </c>
      <c r="AI930" s="126">
        <v>1</v>
      </c>
    </row>
    <row r="931" spans="3:35">
      <c r="C931" s="126">
        <v>924</v>
      </c>
      <c r="D931" s="126">
        <v>1</v>
      </c>
      <c r="E931" s="126">
        <v>1</v>
      </c>
      <c r="G931" s="126">
        <v>175</v>
      </c>
      <c r="O931" s="126" t="s">
        <v>547</v>
      </c>
      <c r="P931" s="126" t="s">
        <v>3964</v>
      </c>
      <c r="Q931" s="126">
        <v>1</v>
      </c>
      <c r="S931" s="162">
        <v>46234</v>
      </c>
      <c r="T931" s="126">
        <v>269</v>
      </c>
      <c r="U931" s="205">
        <v>-2</v>
      </c>
      <c r="V931" s="205">
        <v>-2</v>
      </c>
      <c r="W931" s="205">
        <v>1.55</v>
      </c>
      <c r="X931" s="205">
        <v>0</v>
      </c>
      <c r="Y931" s="205">
        <v>0</v>
      </c>
      <c r="Z931" s="205">
        <v>0</v>
      </c>
      <c r="AA931" s="205">
        <v>1.55</v>
      </c>
      <c r="AB931" s="205">
        <v>0</v>
      </c>
      <c r="AC931" s="234">
        <v>46257.999560185184</v>
      </c>
      <c r="AE931" s="126">
        <v>0</v>
      </c>
      <c r="AF931" s="126">
        <v>0</v>
      </c>
      <c r="AG931" s="126">
        <v>1</v>
      </c>
      <c r="AH931" s="126">
        <v>0</v>
      </c>
      <c r="AI931" s="126">
        <v>1</v>
      </c>
    </row>
    <row r="932" spans="3:35">
      <c r="C932" s="126">
        <v>925</v>
      </c>
      <c r="D932" s="126">
        <v>1</v>
      </c>
      <c r="E932" s="126">
        <v>1</v>
      </c>
      <c r="G932" s="126">
        <v>175</v>
      </c>
      <c r="O932" s="126" t="s">
        <v>547</v>
      </c>
      <c r="P932" s="126" t="s">
        <v>3964</v>
      </c>
      <c r="Q932" s="126">
        <v>1</v>
      </c>
      <c r="S932" s="162">
        <v>46234</v>
      </c>
      <c r="T932" s="126">
        <v>237</v>
      </c>
      <c r="U932" s="205">
        <v>-6</v>
      </c>
      <c r="V932" s="205">
        <v>-1</v>
      </c>
      <c r="W932" s="205">
        <v>8.1999999999999993</v>
      </c>
      <c r="X932" s="205">
        <v>0</v>
      </c>
      <c r="Y932" s="205">
        <v>0</v>
      </c>
      <c r="Z932" s="205">
        <v>0</v>
      </c>
      <c r="AA932" s="205">
        <v>8.1999999999999993</v>
      </c>
      <c r="AB932" s="205">
        <v>0</v>
      </c>
      <c r="AC932" s="234">
        <v>46257.999560185184</v>
      </c>
      <c r="AE932" s="126">
        <v>0</v>
      </c>
      <c r="AF932" s="126">
        <v>0</v>
      </c>
      <c r="AG932" s="126">
        <v>1</v>
      </c>
      <c r="AH932" s="126">
        <v>0</v>
      </c>
      <c r="AI932" s="126">
        <v>1</v>
      </c>
    </row>
    <row r="933" spans="3:35">
      <c r="C933" s="126">
        <v>926</v>
      </c>
      <c r="D933" s="126">
        <v>1</v>
      </c>
      <c r="E933" s="126">
        <v>1</v>
      </c>
      <c r="G933" s="126">
        <v>175</v>
      </c>
      <c r="O933" s="126" t="s">
        <v>547</v>
      </c>
      <c r="P933" s="126" t="s">
        <v>3964</v>
      </c>
      <c r="Q933" s="126">
        <v>1</v>
      </c>
      <c r="S933" s="162">
        <v>46234</v>
      </c>
      <c r="T933" s="126">
        <v>301</v>
      </c>
      <c r="U933" s="205">
        <v>-5</v>
      </c>
      <c r="V933" s="205">
        <v>-5</v>
      </c>
      <c r="W933" s="205">
        <v>1.55</v>
      </c>
      <c r="X933" s="205">
        <v>0</v>
      </c>
      <c r="Y933" s="205">
        <v>0</v>
      </c>
      <c r="Z933" s="205">
        <v>0</v>
      </c>
      <c r="AA933" s="205">
        <v>1.55</v>
      </c>
      <c r="AB933" s="205">
        <v>0</v>
      </c>
      <c r="AC933" s="234">
        <v>46257.999560185184</v>
      </c>
      <c r="AE933" s="126">
        <v>0</v>
      </c>
      <c r="AF933" s="126">
        <v>0</v>
      </c>
      <c r="AG933" s="126">
        <v>1</v>
      </c>
      <c r="AH933" s="126">
        <v>0</v>
      </c>
      <c r="AI933" s="126">
        <v>1</v>
      </c>
    </row>
    <row r="934" spans="3:35">
      <c r="C934" s="126">
        <v>927</v>
      </c>
      <c r="D934" s="126">
        <v>1</v>
      </c>
      <c r="E934" s="126">
        <v>1</v>
      </c>
      <c r="G934" s="126">
        <v>175</v>
      </c>
      <c r="O934" s="126" t="s">
        <v>547</v>
      </c>
      <c r="P934" s="126" t="s">
        <v>3964</v>
      </c>
      <c r="Q934" s="126">
        <v>1</v>
      </c>
      <c r="S934" s="162">
        <v>46234</v>
      </c>
      <c r="T934" s="126">
        <v>302</v>
      </c>
      <c r="U934" s="205">
        <v>-1</v>
      </c>
      <c r="V934" s="205">
        <v>-1</v>
      </c>
      <c r="W934" s="205">
        <v>2.4</v>
      </c>
      <c r="X934" s="205">
        <v>0</v>
      </c>
      <c r="Y934" s="205">
        <v>0</v>
      </c>
      <c r="Z934" s="205">
        <v>0</v>
      </c>
      <c r="AA934" s="205">
        <v>2.4</v>
      </c>
      <c r="AB934" s="205">
        <v>0</v>
      </c>
      <c r="AC934" s="234">
        <v>46257.999560185184</v>
      </c>
      <c r="AE934" s="126">
        <v>0</v>
      </c>
      <c r="AF934" s="126">
        <v>0</v>
      </c>
      <c r="AG934" s="126">
        <v>1</v>
      </c>
      <c r="AH934" s="126">
        <v>0</v>
      </c>
      <c r="AI934" s="126">
        <v>1</v>
      </c>
    </row>
    <row r="935" spans="3:35">
      <c r="C935" s="126">
        <v>928</v>
      </c>
      <c r="D935" s="126">
        <v>1</v>
      </c>
      <c r="E935" s="126">
        <v>1</v>
      </c>
      <c r="G935" s="126">
        <v>175</v>
      </c>
      <c r="O935" s="126" t="s">
        <v>547</v>
      </c>
      <c r="P935" s="126" t="s">
        <v>3964</v>
      </c>
      <c r="Q935" s="126">
        <v>1</v>
      </c>
      <c r="S935" s="162">
        <v>46234</v>
      </c>
      <c r="T935" s="126">
        <v>313</v>
      </c>
      <c r="U935" s="205">
        <v>-1</v>
      </c>
      <c r="V935" s="205">
        <v>-1</v>
      </c>
      <c r="W935" s="205">
        <v>12</v>
      </c>
      <c r="X935" s="205">
        <v>0</v>
      </c>
      <c r="Y935" s="205">
        <v>0</v>
      </c>
      <c r="Z935" s="205">
        <v>0</v>
      </c>
      <c r="AA935" s="205">
        <v>12</v>
      </c>
      <c r="AB935" s="205">
        <v>0</v>
      </c>
      <c r="AC935" s="234">
        <v>46257.999560185184</v>
      </c>
      <c r="AE935" s="126">
        <v>0</v>
      </c>
      <c r="AF935" s="126">
        <v>0</v>
      </c>
      <c r="AG935" s="126">
        <v>1</v>
      </c>
      <c r="AH935" s="126">
        <v>0</v>
      </c>
      <c r="AI935" s="126">
        <v>1</v>
      </c>
    </row>
    <row r="936" spans="3:35">
      <c r="C936" s="126">
        <v>929</v>
      </c>
      <c r="D936" s="126">
        <v>1</v>
      </c>
      <c r="E936" s="126">
        <v>1</v>
      </c>
      <c r="G936" s="126">
        <v>176</v>
      </c>
      <c r="O936" s="126" t="s">
        <v>547</v>
      </c>
      <c r="P936" s="126" t="s">
        <v>4015</v>
      </c>
      <c r="Q936" s="126">
        <v>1</v>
      </c>
      <c r="S936" s="162">
        <v>46234</v>
      </c>
      <c r="T936" s="126">
        <v>305</v>
      </c>
      <c r="U936" s="205">
        <v>-1000</v>
      </c>
      <c r="V936" s="205">
        <v>-10</v>
      </c>
      <c r="W936" s="205">
        <v>4.25</v>
      </c>
      <c r="X936" s="205">
        <v>0</v>
      </c>
      <c r="Y936" s="205">
        <v>0</v>
      </c>
      <c r="Z936" s="205">
        <v>0</v>
      </c>
      <c r="AA936" s="205">
        <v>4.25</v>
      </c>
      <c r="AB936" s="205">
        <v>0</v>
      </c>
      <c r="AC936" s="234">
        <v>46258.000752314816</v>
      </c>
      <c r="AE936" s="126">
        <v>0</v>
      </c>
      <c r="AF936" s="126">
        <v>0</v>
      </c>
      <c r="AG936" s="126">
        <v>1</v>
      </c>
      <c r="AH936" s="126">
        <v>0</v>
      </c>
      <c r="AI936" s="126">
        <v>1</v>
      </c>
    </row>
    <row r="937" spans="3:35">
      <c r="C937" s="126">
        <v>930</v>
      </c>
      <c r="D937" s="126">
        <v>1</v>
      </c>
      <c r="E937" s="126">
        <v>1</v>
      </c>
      <c r="G937" s="126">
        <v>176</v>
      </c>
      <c r="O937" s="126" t="s">
        <v>547</v>
      </c>
      <c r="P937" s="126" t="s">
        <v>4015</v>
      </c>
      <c r="Q937" s="126">
        <v>1</v>
      </c>
      <c r="S937" s="162">
        <v>46234</v>
      </c>
      <c r="T937" s="126">
        <v>176</v>
      </c>
      <c r="U937" s="205">
        <v>-250</v>
      </c>
      <c r="V937" s="205">
        <v>-0.25</v>
      </c>
      <c r="W937" s="205">
        <v>4.25</v>
      </c>
      <c r="X937" s="205">
        <v>0</v>
      </c>
      <c r="Y937" s="205">
        <v>0</v>
      </c>
      <c r="Z937" s="205">
        <v>0</v>
      </c>
      <c r="AA937" s="205">
        <v>4.25</v>
      </c>
      <c r="AB937" s="205">
        <v>0</v>
      </c>
      <c r="AC937" s="234">
        <v>46258.000752314816</v>
      </c>
      <c r="AE937" s="126">
        <v>0</v>
      </c>
      <c r="AF937" s="126">
        <v>0</v>
      </c>
      <c r="AG937" s="126">
        <v>1</v>
      </c>
      <c r="AH937" s="126">
        <v>0</v>
      </c>
      <c r="AI937" s="126">
        <v>1</v>
      </c>
    </row>
    <row r="938" spans="3:35">
      <c r="C938" s="126">
        <v>931</v>
      </c>
      <c r="D938" s="126">
        <v>1</v>
      </c>
      <c r="E938" s="126">
        <v>1</v>
      </c>
      <c r="G938" s="126">
        <v>177</v>
      </c>
      <c r="O938" s="126" t="s">
        <v>547</v>
      </c>
      <c r="P938" s="126" t="s">
        <v>4023</v>
      </c>
      <c r="Q938" s="126">
        <v>1</v>
      </c>
      <c r="S938" s="162">
        <v>46234</v>
      </c>
      <c r="T938" s="126">
        <v>305</v>
      </c>
      <c r="U938" s="205">
        <v>-600</v>
      </c>
      <c r="V938" s="205">
        <v>-6</v>
      </c>
      <c r="W938" s="205">
        <v>4.25</v>
      </c>
      <c r="X938" s="205">
        <v>0</v>
      </c>
      <c r="Y938" s="205">
        <v>0</v>
      </c>
      <c r="Z938" s="205">
        <v>0</v>
      </c>
      <c r="AA938" s="205">
        <v>4.25</v>
      </c>
      <c r="AB938" s="205">
        <v>0</v>
      </c>
      <c r="AC938" s="234">
        <v>46258.589606481481</v>
      </c>
      <c r="AE938" s="126">
        <v>0</v>
      </c>
      <c r="AF938" s="126">
        <v>0</v>
      </c>
      <c r="AG938" s="126">
        <v>1</v>
      </c>
      <c r="AH938" s="126">
        <v>0</v>
      </c>
      <c r="AI938" s="126">
        <v>1</v>
      </c>
    </row>
    <row r="939" spans="3:35">
      <c r="C939" s="126">
        <v>932</v>
      </c>
      <c r="D939" s="126">
        <v>1</v>
      </c>
      <c r="E939" s="126">
        <v>1</v>
      </c>
      <c r="G939" s="126">
        <v>177</v>
      </c>
      <c r="O939" s="126" t="s">
        <v>547</v>
      </c>
      <c r="P939" s="126" t="s">
        <v>4023</v>
      </c>
      <c r="Q939" s="126">
        <v>1</v>
      </c>
      <c r="S939" s="162">
        <v>46234</v>
      </c>
      <c r="T939" s="126">
        <v>216</v>
      </c>
      <c r="U939" s="205">
        <v>-12</v>
      </c>
      <c r="V939" s="205">
        <v>-0.4</v>
      </c>
      <c r="W939" s="205">
        <v>0.15</v>
      </c>
      <c r="X939" s="205">
        <v>0</v>
      </c>
      <c r="Y939" s="205">
        <v>0</v>
      </c>
      <c r="Z939" s="205">
        <v>0</v>
      </c>
      <c r="AA939" s="205">
        <v>0.15</v>
      </c>
      <c r="AB939" s="205">
        <v>0</v>
      </c>
      <c r="AC939" s="234">
        <v>46258.589606481481</v>
      </c>
      <c r="AE939" s="126">
        <v>0</v>
      </c>
      <c r="AF939" s="126">
        <v>0</v>
      </c>
      <c r="AG939" s="126">
        <v>1</v>
      </c>
      <c r="AH939" s="126">
        <v>0</v>
      </c>
      <c r="AI939" s="126">
        <v>1</v>
      </c>
    </row>
    <row r="940" spans="3:35">
      <c r="C940" s="126">
        <v>933</v>
      </c>
      <c r="D940" s="126">
        <v>1</v>
      </c>
      <c r="E940" s="126">
        <v>1</v>
      </c>
      <c r="G940" s="126">
        <v>177</v>
      </c>
      <c r="O940" s="126" t="s">
        <v>547</v>
      </c>
      <c r="P940" s="126" t="s">
        <v>4023</v>
      </c>
      <c r="Q940" s="126">
        <v>1</v>
      </c>
      <c r="S940" s="162">
        <v>46234</v>
      </c>
      <c r="T940" s="126">
        <v>362</v>
      </c>
      <c r="U940" s="205">
        <v>-2</v>
      </c>
      <c r="V940" s="205">
        <v>-2</v>
      </c>
      <c r="W940" s="205">
        <v>0.5</v>
      </c>
      <c r="X940" s="205">
        <v>0</v>
      </c>
      <c r="Y940" s="205">
        <v>0</v>
      </c>
      <c r="Z940" s="205">
        <v>0</v>
      </c>
      <c r="AA940" s="205">
        <v>0.5</v>
      </c>
      <c r="AB940" s="205">
        <v>0</v>
      </c>
      <c r="AC940" s="234">
        <v>46258.589606481481</v>
      </c>
      <c r="AE940" s="126">
        <v>0</v>
      </c>
      <c r="AF940" s="126">
        <v>0</v>
      </c>
      <c r="AG940" s="126">
        <v>1</v>
      </c>
      <c r="AH940" s="126">
        <v>0</v>
      </c>
      <c r="AI940" s="126">
        <v>1</v>
      </c>
    </row>
    <row r="941" spans="3:35">
      <c r="C941" s="126">
        <v>934</v>
      </c>
      <c r="D941" s="126">
        <v>1</v>
      </c>
      <c r="E941" s="126">
        <v>1</v>
      </c>
      <c r="G941" s="126">
        <v>177</v>
      </c>
      <c r="O941" s="126" t="s">
        <v>547</v>
      </c>
      <c r="P941" s="126" t="s">
        <v>4023</v>
      </c>
      <c r="Q941" s="126">
        <v>1</v>
      </c>
      <c r="S941" s="162">
        <v>46234</v>
      </c>
      <c r="T941" s="126">
        <v>202</v>
      </c>
      <c r="U941" s="205">
        <v>-1</v>
      </c>
      <c r="V941" s="205">
        <v>-1</v>
      </c>
      <c r="W941" s="205">
        <v>2</v>
      </c>
      <c r="X941" s="205">
        <v>0</v>
      </c>
      <c r="Y941" s="205">
        <v>0</v>
      </c>
      <c r="Z941" s="205">
        <v>0</v>
      </c>
      <c r="AA941" s="205">
        <v>2</v>
      </c>
      <c r="AB941" s="205">
        <v>0</v>
      </c>
      <c r="AC941" s="234">
        <v>46258.589606481481</v>
      </c>
      <c r="AE941" s="126">
        <v>0</v>
      </c>
      <c r="AF941" s="126">
        <v>0</v>
      </c>
      <c r="AG941" s="126">
        <v>1</v>
      </c>
      <c r="AH941" s="126">
        <v>0</v>
      </c>
      <c r="AI941" s="126">
        <v>1</v>
      </c>
    </row>
    <row r="942" spans="3:35">
      <c r="C942" s="126">
        <v>935</v>
      </c>
      <c r="D942" s="126">
        <v>1</v>
      </c>
      <c r="E942" s="126">
        <v>1</v>
      </c>
      <c r="G942" s="126">
        <v>177</v>
      </c>
      <c r="O942" s="126" t="s">
        <v>547</v>
      </c>
      <c r="P942" s="126" t="s">
        <v>4023</v>
      </c>
      <c r="Q942" s="126">
        <v>1</v>
      </c>
      <c r="S942" s="162">
        <v>46234</v>
      </c>
      <c r="T942" s="126">
        <v>332</v>
      </c>
      <c r="U942" s="205">
        <v>-20</v>
      </c>
      <c r="V942" s="205">
        <v>-0.02</v>
      </c>
      <c r="W942" s="205">
        <v>0.28000000000000003</v>
      </c>
      <c r="X942" s="205">
        <v>0</v>
      </c>
      <c r="Y942" s="205">
        <v>0</v>
      </c>
      <c r="Z942" s="205">
        <v>0</v>
      </c>
      <c r="AA942" s="205">
        <v>0.28000000000000003</v>
      </c>
      <c r="AB942" s="205">
        <v>0</v>
      </c>
      <c r="AC942" s="234">
        <v>46258.589606481481</v>
      </c>
      <c r="AE942" s="126">
        <v>0</v>
      </c>
      <c r="AF942" s="126">
        <v>0</v>
      </c>
      <c r="AG942" s="126">
        <v>1</v>
      </c>
      <c r="AH942" s="126">
        <v>0</v>
      </c>
      <c r="AI942" s="126">
        <v>1</v>
      </c>
    </row>
    <row r="943" spans="3:35">
      <c r="C943" s="126">
        <v>936</v>
      </c>
      <c r="D943" s="126">
        <v>1</v>
      </c>
      <c r="E943" s="126">
        <v>1</v>
      </c>
      <c r="G943" s="126">
        <v>177</v>
      </c>
      <c r="O943" s="126" t="s">
        <v>547</v>
      </c>
      <c r="P943" s="126" t="s">
        <v>4023</v>
      </c>
      <c r="Q943" s="126">
        <v>1</v>
      </c>
      <c r="S943" s="162">
        <v>46234</v>
      </c>
      <c r="T943" s="126">
        <v>221</v>
      </c>
      <c r="U943" s="205">
        <v>-2</v>
      </c>
      <c r="V943" s="205">
        <v>-2.5000000000000001E-2</v>
      </c>
      <c r="W943" s="205">
        <v>1.5</v>
      </c>
      <c r="X943" s="205">
        <v>0</v>
      </c>
      <c r="Y943" s="205">
        <v>0</v>
      </c>
      <c r="Z943" s="205">
        <v>0</v>
      </c>
      <c r="AA943" s="205">
        <v>1.5</v>
      </c>
      <c r="AB943" s="205">
        <v>0</v>
      </c>
      <c r="AC943" s="234">
        <v>46258.589606481481</v>
      </c>
      <c r="AE943" s="126">
        <v>0</v>
      </c>
      <c r="AF943" s="126">
        <v>0</v>
      </c>
      <c r="AG943" s="126">
        <v>1</v>
      </c>
      <c r="AH943" s="126">
        <v>0</v>
      </c>
      <c r="AI943" s="126">
        <v>1</v>
      </c>
    </row>
    <row r="944" spans="3:35">
      <c r="C944" s="126">
        <v>937</v>
      </c>
      <c r="D944" s="126">
        <v>1</v>
      </c>
      <c r="E944" s="126">
        <v>1</v>
      </c>
      <c r="G944" s="126">
        <v>177</v>
      </c>
      <c r="O944" s="126" t="s">
        <v>547</v>
      </c>
      <c r="P944" s="126" t="s">
        <v>4023</v>
      </c>
      <c r="Q944" s="126">
        <v>1</v>
      </c>
      <c r="S944" s="162">
        <v>46234</v>
      </c>
      <c r="T944" s="126">
        <v>220</v>
      </c>
      <c r="U944" s="205">
        <v>-1</v>
      </c>
      <c r="V944" s="205">
        <v>-8.3333333333333329E-2</v>
      </c>
      <c r="W944" s="205">
        <v>2.83</v>
      </c>
      <c r="X944" s="205">
        <v>0</v>
      </c>
      <c r="Y944" s="205">
        <v>0</v>
      </c>
      <c r="Z944" s="205">
        <v>0</v>
      </c>
      <c r="AA944" s="205">
        <v>2.83</v>
      </c>
      <c r="AB944" s="205">
        <v>0</v>
      </c>
      <c r="AC944" s="234">
        <v>46258.589606481481</v>
      </c>
      <c r="AE944" s="126">
        <v>0</v>
      </c>
      <c r="AF944" s="126">
        <v>0</v>
      </c>
      <c r="AG944" s="126">
        <v>1</v>
      </c>
      <c r="AH944" s="126">
        <v>0</v>
      </c>
      <c r="AI944" s="126">
        <v>1</v>
      </c>
    </row>
    <row r="945" spans="3:35">
      <c r="C945" s="126">
        <v>938</v>
      </c>
      <c r="D945" s="126">
        <v>1</v>
      </c>
      <c r="E945" s="126">
        <v>1</v>
      </c>
      <c r="G945" s="126">
        <v>177</v>
      </c>
      <c r="O945" s="126" t="s">
        <v>547</v>
      </c>
      <c r="P945" s="126" t="s">
        <v>4023</v>
      </c>
      <c r="Q945" s="126">
        <v>1</v>
      </c>
      <c r="S945" s="162">
        <v>46234</v>
      </c>
      <c r="T945" s="126">
        <v>242</v>
      </c>
      <c r="U945" s="205">
        <v>-1</v>
      </c>
      <c r="V945" s="205">
        <v>-1</v>
      </c>
      <c r="W945" s="205">
        <v>0.9</v>
      </c>
      <c r="X945" s="205">
        <v>0</v>
      </c>
      <c r="Y945" s="205">
        <v>0</v>
      </c>
      <c r="Z945" s="205">
        <v>0</v>
      </c>
      <c r="AA945" s="205">
        <v>0.9</v>
      </c>
      <c r="AB945" s="205">
        <v>0</v>
      </c>
      <c r="AC945" s="234">
        <v>46258.589606481481</v>
      </c>
      <c r="AE945" s="126">
        <v>0</v>
      </c>
      <c r="AF945" s="126">
        <v>0</v>
      </c>
      <c r="AG945" s="126">
        <v>1</v>
      </c>
      <c r="AH945" s="126">
        <v>0</v>
      </c>
      <c r="AI945" s="126">
        <v>1</v>
      </c>
    </row>
    <row r="946" spans="3:35">
      <c r="C946" s="126">
        <v>939</v>
      </c>
      <c r="D946" s="126">
        <v>1</v>
      </c>
      <c r="E946" s="126">
        <v>1</v>
      </c>
      <c r="G946" s="126">
        <v>177</v>
      </c>
      <c r="O946" s="126" t="s">
        <v>547</v>
      </c>
      <c r="P946" s="126" t="s">
        <v>4023</v>
      </c>
      <c r="Q946" s="126">
        <v>1</v>
      </c>
      <c r="S946" s="162">
        <v>46234</v>
      </c>
      <c r="T946" s="126">
        <v>224</v>
      </c>
      <c r="U946" s="205">
        <v>-1</v>
      </c>
      <c r="V946" s="205">
        <v>-1</v>
      </c>
      <c r="W946" s="205">
        <v>1.5</v>
      </c>
      <c r="X946" s="205">
        <v>0</v>
      </c>
      <c r="Y946" s="205">
        <v>0</v>
      </c>
      <c r="Z946" s="205">
        <v>0</v>
      </c>
      <c r="AA946" s="205">
        <v>1.5</v>
      </c>
      <c r="AB946" s="205">
        <v>0</v>
      </c>
      <c r="AC946" s="234">
        <v>46258.589606481481</v>
      </c>
      <c r="AE946" s="126">
        <v>0</v>
      </c>
      <c r="AF946" s="126">
        <v>0</v>
      </c>
      <c r="AG946" s="126">
        <v>1</v>
      </c>
      <c r="AH946" s="126">
        <v>0</v>
      </c>
      <c r="AI946" s="126">
        <v>1</v>
      </c>
    </row>
    <row r="947" spans="3:35">
      <c r="C947" s="126">
        <v>940</v>
      </c>
      <c r="D947" s="126">
        <v>1</v>
      </c>
      <c r="E947" s="126">
        <v>1</v>
      </c>
      <c r="I947" s="126">
        <v>10</v>
      </c>
      <c r="J947" s="126">
        <v>126</v>
      </c>
      <c r="O947" s="126" t="s">
        <v>673</v>
      </c>
      <c r="P947" s="126" t="s">
        <v>4060</v>
      </c>
      <c r="R947" s="126">
        <v>2</v>
      </c>
      <c r="S947" s="162">
        <v>46204</v>
      </c>
      <c r="T947" s="126">
        <v>151</v>
      </c>
      <c r="U947" s="205">
        <v>1</v>
      </c>
      <c r="V947" s="205">
        <v>1</v>
      </c>
      <c r="W947" s="205">
        <v>49</v>
      </c>
      <c r="X947" s="205">
        <v>0</v>
      </c>
      <c r="Y947" s="205">
        <v>0</v>
      </c>
      <c r="Z947" s="205">
        <v>0</v>
      </c>
      <c r="AA947" s="205">
        <v>49</v>
      </c>
      <c r="AB947" s="205">
        <v>0</v>
      </c>
      <c r="AC947" s="234">
        <v>46259.061539351853</v>
      </c>
      <c r="AE947" s="126">
        <v>0</v>
      </c>
      <c r="AF947" s="126">
        <v>0</v>
      </c>
      <c r="AG947" s="126">
        <v>1</v>
      </c>
      <c r="AH947" s="126">
        <v>0</v>
      </c>
    </row>
    <row r="948" spans="3:35">
      <c r="C948" s="126">
        <v>941</v>
      </c>
      <c r="D948" s="126">
        <v>1</v>
      </c>
      <c r="E948" s="126">
        <v>1</v>
      </c>
      <c r="I948" s="126">
        <v>10</v>
      </c>
      <c r="J948" s="126">
        <v>127</v>
      </c>
      <c r="O948" s="126" t="s">
        <v>673</v>
      </c>
      <c r="P948" s="126" t="s">
        <v>4060</v>
      </c>
      <c r="R948" s="126">
        <v>2</v>
      </c>
      <c r="S948" s="162">
        <v>46204</v>
      </c>
      <c r="T948" s="126">
        <v>176</v>
      </c>
      <c r="U948" s="205">
        <v>4000</v>
      </c>
      <c r="V948" s="205">
        <v>4</v>
      </c>
      <c r="W948" s="205">
        <v>85</v>
      </c>
      <c r="X948" s="205">
        <v>0</v>
      </c>
      <c r="Y948" s="205">
        <v>0</v>
      </c>
      <c r="Z948" s="205">
        <v>0</v>
      </c>
      <c r="AA948" s="205">
        <v>85</v>
      </c>
      <c r="AB948" s="205">
        <v>0</v>
      </c>
      <c r="AC948" s="234">
        <v>46259.061539351853</v>
      </c>
      <c r="AE948" s="126">
        <v>0</v>
      </c>
      <c r="AF948" s="126">
        <v>0</v>
      </c>
      <c r="AG948" s="126">
        <v>1</v>
      </c>
      <c r="AH948" s="126">
        <v>0</v>
      </c>
    </row>
    <row r="949" spans="3:35">
      <c r="C949" s="126">
        <v>942</v>
      </c>
      <c r="D949" s="126">
        <v>1</v>
      </c>
      <c r="E949" s="126">
        <v>1</v>
      </c>
      <c r="I949" s="126">
        <v>10</v>
      </c>
      <c r="J949" s="126">
        <v>128</v>
      </c>
      <c r="O949" s="126" t="s">
        <v>673</v>
      </c>
      <c r="P949" s="126" t="s">
        <v>4060</v>
      </c>
      <c r="R949" s="126">
        <v>2</v>
      </c>
      <c r="S949" s="162">
        <v>46204</v>
      </c>
      <c r="T949" s="126">
        <v>177</v>
      </c>
      <c r="U949" s="205">
        <v>10000</v>
      </c>
      <c r="V949" s="205">
        <v>10</v>
      </c>
      <c r="W949" s="205">
        <v>83</v>
      </c>
      <c r="X949" s="205">
        <v>0</v>
      </c>
      <c r="Y949" s="205">
        <v>0</v>
      </c>
      <c r="Z949" s="205">
        <v>0</v>
      </c>
      <c r="AA949" s="205">
        <v>83</v>
      </c>
      <c r="AB949" s="205">
        <v>0</v>
      </c>
      <c r="AC949" s="234">
        <v>46259.061539351853</v>
      </c>
      <c r="AE949" s="126">
        <v>0</v>
      </c>
      <c r="AF949" s="126">
        <v>0</v>
      </c>
      <c r="AG949" s="126">
        <v>1</v>
      </c>
      <c r="AH949" s="126">
        <v>0</v>
      </c>
    </row>
    <row r="950" spans="3:35">
      <c r="C950" s="126">
        <v>943</v>
      </c>
      <c r="D950" s="126">
        <v>1</v>
      </c>
      <c r="E950" s="126">
        <v>1</v>
      </c>
      <c r="I950" s="126">
        <v>10</v>
      </c>
      <c r="J950" s="126">
        <v>129</v>
      </c>
      <c r="O950" s="126" t="s">
        <v>673</v>
      </c>
      <c r="P950" s="126" t="s">
        <v>4060</v>
      </c>
      <c r="R950" s="126">
        <v>2</v>
      </c>
      <c r="S950" s="162">
        <v>46204</v>
      </c>
      <c r="T950" s="126">
        <v>187</v>
      </c>
      <c r="U950" s="205">
        <v>196</v>
      </c>
      <c r="V950" s="205">
        <v>49</v>
      </c>
      <c r="W950" s="205">
        <v>3.37</v>
      </c>
      <c r="X950" s="205">
        <v>0</v>
      </c>
      <c r="Y950" s="205">
        <v>0</v>
      </c>
      <c r="Z950" s="205">
        <v>0</v>
      </c>
      <c r="AA950" s="205">
        <v>3.37</v>
      </c>
      <c r="AB950" s="205">
        <v>0</v>
      </c>
      <c r="AC950" s="234">
        <v>46259.061539351853</v>
      </c>
      <c r="AE950" s="126">
        <v>0</v>
      </c>
      <c r="AF950" s="126">
        <v>0</v>
      </c>
      <c r="AG950" s="126">
        <v>1</v>
      </c>
      <c r="AH950" s="126">
        <v>0</v>
      </c>
    </row>
    <row r="951" spans="3:35">
      <c r="C951" s="126">
        <v>944</v>
      </c>
      <c r="D951" s="126">
        <v>1</v>
      </c>
      <c r="E951" s="126">
        <v>1</v>
      </c>
      <c r="I951" s="126">
        <v>10</v>
      </c>
      <c r="J951" s="126">
        <v>130</v>
      </c>
      <c r="O951" s="126" t="s">
        <v>673</v>
      </c>
      <c r="P951" s="126" t="s">
        <v>4060</v>
      </c>
      <c r="R951" s="126">
        <v>2</v>
      </c>
      <c r="S951" s="162">
        <v>46204</v>
      </c>
      <c r="T951" s="126">
        <v>188</v>
      </c>
      <c r="U951" s="205">
        <v>12</v>
      </c>
      <c r="V951" s="205">
        <v>3</v>
      </c>
      <c r="W951" s="205">
        <v>3.9</v>
      </c>
      <c r="X951" s="205">
        <v>0</v>
      </c>
      <c r="Y951" s="205">
        <v>0</v>
      </c>
      <c r="Z951" s="205">
        <v>0</v>
      </c>
      <c r="AA951" s="205">
        <v>3.9</v>
      </c>
      <c r="AB951" s="205">
        <v>0</v>
      </c>
      <c r="AC951" s="234">
        <v>46259.061539351853</v>
      </c>
      <c r="AE951" s="126">
        <v>0</v>
      </c>
      <c r="AF951" s="126">
        <v>0</v>
      </c>
      <c r="AG951" s="126">
        <v>1</v>
      </c>
      <c r="AH951" s="126">
        <v>0</v>
      </c>
    </row>
    <row r="952" spans="3:35">
      <c r="C952" s="126">
        <v>945</v>
      </c>
      <c r="D952" s="126">
        <v>1</v>
      </c>
      <c r="E952" s="126">
        <v>1</v>
      </c>
      <c r="I952" s="126">
        <v>10</v>
      </c>
      <c r="J952" s="126">
        <v>131</v>
      </c>
      <c r="O952" s="126" t="s">
        <v>673</v>
      </c>
      <c r="P952" s="126" t="s">
        <v>4060</v>
      </c>
      <c r="R952" s="126">
        <v>2</v>
      </c>
      <c r="S952" s="162">
        <v>46204</v>
      </c>
      <c r="T952" s="126">
        <v>192</v>
      </c>
      <c r="U952" s="205">
        <v>4</v>
      </c>
      <c r="V952" s="205">
        <v>1</v>
      </c>
      <c r="W952" s="205">
        <v>6.03</v>
      </c>
      <c r="X952" s="205">
        <v>0</v>
      </c>
      <c r="Y952" s="205">
        <v>0</v>
      </c>
      <c r="Z952" s="205">
        <v>0</v>
      </c>
      <c r="AA952" s="205">
        <v>6.03</v>
      </c>
      <c r="AB952" s="205">
        <v>0</v>
      </c>
      <c r="AC952" s="234">
        <v>46259.061539351853</v>
      </c>
      <c r="AE952" s="126">
        <v>0</v>
      </c>
      <c r="AF952" s="126">
        <v>0</v>
      </c>
      <c r="AG952" s="126">
        <v>1</v>
      </c>
      <c r="AH952" s="126">
        <v>0</v>
      </c>
    </row>
    <row r="953" spans="3:35">
      <c r="C953" s="126">
        <v>946</v>
      </c>
      <c r="D953" s="126">
        <v>1</v>
      </c>
      <c r="E953" s="126">
        <v>1</v>
      </c>
      <c r="I953" s="126">
        <v>10</v>
      </c>
      <c r="J953" s="126">
        <v>132</v>
      </c>
      <c r="O953" s="126" t="s">
        <v>673</v>
      </c>
      <c r="P953" s="126" t="s">
        <v>4060</v>
      </c>
      <c r="R953" s="126">
        <v>2</v>
      </c>
      <c r="S953" s="162">
        <v>46204</v>
      </c>
      <c r="T953" s="126">
        <v>195</v>
      </c>
      <c r="U953" s="205">
        <v>76</v>
      </c>
      <c r="V953" s="205">
        <v>19</v>
      </c>
      <c r="W953" s="205">
        <v>6.28</v>
      </c>
      <c r="X953" s="205">
        <v>0</v>
      </c>
      <c r="Y953" s="205">
        <v>0</v>
      </c>
      <c r="Z953" s="205">
        <v>0</v>
      </c>
      <c r="AA953" s="205">
        <v>6.28</v>
      </c>
      <c r="AB953" s="205">
        <v>0</v>
      </c>
      <c r="AC953" s="234">
        <v>46259.061539351853</v>
      </c>
      <c r="AE953" s="126">
        <v>0</v>
      </c>
      <c r="AF953" s="126">
        <v>0</v>
      </c>
      <c r="AG953" s="126">
        <v>1</v>
      </c>
      <c r="AH953" s="126">
        <v>0</v>
      </c>
    </row>
    <row r="954" spans="3:35">
      <c r="C954" s="126">
        <v>947</v>
      </c>
      <c r="D954" s="126">
        <v>1</v>
      </c>
      <c r="E954" s="126">
        <v>1</v>
      </c>
      <c r="I954" s="126">
        <v>10</v>
      </c>
      <c r="J954" s="126">
        <v>133</v>
      </c>
      <c r="O954" s="126" t="s">
        <v>673</v>
      </c>
      <c r="P954" s="126" t="s">
        <v>4060</v>
      </c>
      <c r="R954" s="126">
        <v>2</v>
      </c>
      <c r="S954" s="162">
        <v>46204</v>
      </c>
      <c r="T954" s="126">
        <v>197</v>
      </c>
      <c r="U954" s="205">
        <v>12</v>
      </c>
      <c r="V954" s="205">
        <v>3</v>
      </c>
      <c r="W954" s="205">
        <v>8.36</v>
      </c>
      <c r="X954" s="205">
        <v>0</v>
      </c>
      <c r="Y954" s="205">
        <v>0</v>
      </c>
      <c r="Z954" s="205">
        <v>0</v>
      </c>
      <c r="AA954" s="205">
        <v>8.36</v>
      </c>
      <c r="AB954" s="205">
        <v>0</v>
      </c>
      <c r="AC954" s="234">
        <v>46259.061539351853</v>
      </c>
      <c r="AE954" s="126">
        <v>0</v>
      </c>
      <c r="AF954" s="126">
        <v>0</v>
      </c>
      <c r="AG954" s="126">
        <v>1</v>
      </c>
      <c r="AH954" s="126">
        <v>0</v>
      </c>
    </row>
    <row r="955" spans="3:35">
      <c r="C955" s="126">
        <v>948</v>
      </c>
      <c r="D955" s="126">
        <v>1</v>
      </c>
      <c r="E955" s="126">
        <v>1</v>
      </c>
      <c r="I955" s="126">
        <v>10</v>
      </c>
      <c r="J955" s="126">
        <v>134</v>
      </c>
      <c r="O955" s="126" t="s">
        <v>673</v>
      </c>
      <c r="P955" s="126" t="s">
        <v>4060</v>
      </c>
      <c r="R955" s="126">
        <v>2</v>
      </c>
      <c r="S955" s="162">
        <v>46204</v>
      </c>
      <c r="T955" s="126">
        <v>234</v>
      </c>
      <c r="U955" s="205">
        <v>84</v>
      </c>
      <c r="V955" s="205">
        <v>14</v>
      </c>
      <c r="W955" s="205">
        <v>2.6</v>
      </c>
      <c r="X955" s="205">
        <v>0</v>
      </c>
      <c r="Y955" s="205">
        <v>0</v>
      </c>
      <c r="Z955" s="205">
        <v>0</v>
      </c>
      <c r="AA955" s="205">
        <v>2.6</v>
      </c>
      <c r="AB955" s="205">
        <v>0</v>
      </c>
      <c r="AC955" s="234">
        <v>46259.061539351853</v>
      </c>
      <c r="AE955" s="126">
        <v>0</v>
      </c>
      <c r="AF955" s="126">
        <v>0</v>
      </c>
      <c r="AG955" s="126">
        <v>1</v>
      </c>
      <c r="AH955" s="126">
        <v>0</v>
      </c>
    </row>
    <row r="956" spans="3:35">
      <c r="C956" s="126">
        <v>949</v>
      </c>
      <c r="D956" s="126">
        <v>1</v>
      </c>
      <c r="E956" s="126">
        <v>1</v>
      </c>
      <c r="I956" s="126">
        <v>10</v>
      </c>
      <c r="J956" s="126">
        <v>135</v>
      </c>
      <c r="O956" s="126" t="s">
        <v>673</v>
      </c>
      <c r="P956" s="126" t="s">
        <v>4060</v>
      </c>
      <c r="R956" s="126">
        <v>2</v>
      </c>
      <c r="S956" s="162">
        <v>46204</v>
      </c>
      <c r="T956" s="126">
        <v>235</v>
      </c>
      <c r="U956" s="205">
        <v>18</v>
      </c>
      <c r="V956" s="205">
        <v>3</v>
      </c>
      <c r="W956" s="205">
        <v>11</v>
      </c>
      <c r="X956" s="205">
        <v>0</v>
      </c>
      <c r="Y956" s="205">
        <v>0</v>
      </c>
      <c r="Z956" s="205">
        <v>0</v>
      </c>
      <c r="AA956" s="205">
        <v>11</v>
      </c>
      <c r="AB956" s="205">
        <v>0</v>
      </c>
      <c r="AC956" s="234">
        <v>46259.061539351853</v>
      </c>
      <c r="AE956" s="126">
        <v>0</v>
      </c>
      <c r="AF956" s="126">
        <v>0</v>
      </c>
      <c r="AG956" s="126">
        <v>1</v>
      </c>
      <c r="AH956" s="126">
        <v>0</v>
      </c>
    </row>
    <row r="957" spans="3:35">
      <c r="C957" s="126">
        <v>950</v>
      </c>
      <c r="D957" s="126">
        <v>1</v>
      </c>
      <c r="E957" s="126">
        <v>1</v>
      </c>
      <c r="I957" s="126">
        <v>10</v>
      </c>
      <c r="J957" s="126">
        <v>136</v>
      </c>
      <c r="O957" s="126" t="s">
        <v>673</v>
      </c>
      <c r="P957" s="126" t="s">
        <v>4060</v>
      </c>
      <c r="R957" s="126">
        <v>2</v>
      </c>
      <c r="S957" s="162">
        <v>46204</v>
      </c>
      <c r="T957" s="126">
        <v>237</v>
      </c>
      <c r="U957" s="205">
        <v>12</v>
      </c>
      <c r="V957" s="205">
        <v>2</v>
      </c>
      <c r="W957" s="205">
        <v>8.1999999999999993</v>
      </c>
      <c r="X957" s="205">
        <v>0</v>
      </c>
      <c r="Y957" s="205">
        <v>0</v>
      </c>
      <c r="Z957" s="205">
        <v>0</v>
      </c>
      <c r="AA957" s="205">
        <v>8.1999999999999993</v>
      </c>
      <c r="AB957" s="205">
        <v>0</v>
      </c>
      <c r="AC957" s="234">
        <v>46259.061539351853</v>
      </c>
      <c r="AE957" s="126">
        <v>0</v>
      </c>
      <c r="AF957" s="126">
        <v>0</v>
      </c>
      <c r="AG957" s="126">
        <v>1</v>
      </c>
      <c r="AH957" s="126">
        <v>0</v>
      </c>
    </row>
    <row r="958" spans="3:35">
      <c r="C958" s="126">
        <v>951</v>
      </c>
      <c r="D958" s="126">
        <v>1</v>
      </c>
      <c r="E958" s="126">
        <v>1</v>
      </c>
      <c r="I958" s="126">
        <v>10</v>
      </c>
      <c r="J958" s="126">
        <v>137</v>
      </c>
      <c r="O958" s="126" t="s">
        <v>673</v>
      </c>
      <c r="P958" s="126" t="s">
        <v>4060</v>
      </c>
      <c r="R958" s="126">
        <v>2</v>
      </c>
      <c r="S958" s="162">
        <v>46204</v>
      </c>
      <c r="T958" s="126">
        <v>238</v>
      </c>
      <c r="U958" s="205">
        <v>12</v>
      </c>
      <c r="V958" s="205">
        <v>2</v>
      </c>
      <c r="W958" s="205">
        <v>2.8</v>
      </c>
      <c r="X958" s="205">
        <v>0</v>
      </c>
      <c r="Y958" s="205">
        <v>0</v>
      </c>
      <c r="Z958" s="205">
        <v>0</v>
      </c>
      <c r="AA958" s="205">
        <v>2.8</v>
      </c>
      <c r="AB958" s="205">
        <v>0</v>
      </c>
      <c r="AC958" s="234">
        <v>46259.061539351853</v>
      </c>
      <c r="AE958" s="126">
        <v>0</v>
      </c>
      <c r="AF958" s="126">
        <v>0</v>
      </c>
      <c r="AG958" s="126">
        <v>1</v>
      </c>
      <c r="AH958" s="126">
        <v>0</v>
      </c>
    </row>
    <row r="959" spans="3:35">
      <c r="C959" s="126">
        <v>952</v>
      </c>
      <c r="D959" s="126">
        <v>1</v>
      </c>
      <c r="E959" s="126">
        <v>1</v>
      </c>
      <c r="I959" s="126">
        <v>10</v>
      </c>
      <c r="J959" s="126">
        <v>138</v>
      </c>
      <c r="O959" s="126" t="s">
        <v>673</v>
      </c>
      <c r="P959" s="126" t="s">
        <v>4060</v>
      </c>
      <c r="R959" s="126">
        <v>2</v>
      </c>
      <c r="S959" s="162">
        <v>46204</v>
      </c>
      <c r="T959" s="126">
        <v>239</v>
      </c>
      <c r="U959" s="205">
        <v>6</v>
      </c>
      <c r="V959" s="205">
        <v>1</v>
      </c>
      <c r="W959" s="205">
        <v>2</v>
      </c>
      <c r="X959" s="205">
        <v>0</v>
      </c>
      <c r="Y959" s="205">
        <v>0</v>
      </c>
      <c r="Z959" s="205">
        <v>0</v>
      </c>
      <c r="AA959" s="205">
        <v>2</v>
      </c>
      <c r="AB959" s="205">
        <v>0</v>
      </c>
      <c r="AC959" s="234">
        <v>46259.061539351853</v>
      </c>
      <c r="AE959" s="126">
        <v>0</v>
      </c>
      <c r="AF959" s="126">
        <v>0</v>
      </c>
      <c r="AG959" s="126">
        <v>1</v>
      </c>
      <c r="AH959" s="126">
        <v>0</v>
      </c>
    </row>
    <row r="960" spans="3:35">
      <c r="C960" s="126">
        <v>953</v>
      </c>
      <c r="D960" s="126">
        <v>1</v>
      </c>
      <c r="E960" s="126">
        <v>1</v>
      </c>
      <c r="I960" s="126">
        <v>11</v>
      </c>
      <c r="J960" s="126">
        <v>139</v>
      </c>
      <c r="O960" s="126" t="s">
        <v>673</v>
      </c>
      <c r="P960" s="126" t="s">
        <v>4077</v>
      </c>
      <c r="R960" s="126">
        <v>2</v>
      </c>
      <c r="S960" s="162">
        <v>46207</v>
      </c>
      <c r="T960" s="126">
        <v>240</v>
      </c>
      <c r="U960" s="205">
        <v>36</v>
      </c>
      <c r="V960" s="205">
        <v>3</v>
      </c>
      <c r="W960" s="205">
        <v>4</v>
      </c>
      <c r="X960" s="205">
        <v>0</v>
      </c>
      <c r="Y960" s="205">
        <v>0</v>
      </c>
      <c r="Z960" s="205">
        <v>0</v>
      </c>
      <c r="AA960" s="205">
        <v>4</v>
      </c>
      <c r="AB960" s="205">
        <v>0</v>
      </c>
      <c r="AC960" s="234">
        <v>46259.351851851854</v>
      </c>
      <c r="AE960" s="126">
        <v>0</v>
      </c>
      <c r="AF960" s="126">
        <v>0</v>
      </c>
      <c r="AG960" s="126">
        <v>1</v>
      </c>
      <c r="AH960" s="126">
        <v>0</v>
      </c>
    </row>
    <row r="961" spans="3:34">
      <c r="C961" s="126">
        <v>954</v>
      </c>
      <c r="D961" s="126">
        <v>1</v>
      </c>
      <c r="E961" s="126">
        <v>1</v>
      </c>
      <c r="I961" s="126">
        <v>11</v>
      </c>
      <c r="J961" s="126">
        <v>140</v>
      </c>
      <c r="O961" s="126" t="s">
        <v>673</v>
      </c>
      <c r="P961" s="126" t="s">
        <v>4077</v>
      </c>
      <c r="R961" s="126">
        <v>2</v>
      </c>
      <c r="S961" s="162">
        <v>46207</v>
      </c>
      <c r="T961" s="126">
        <v>241</v>
      </c>
      <c r="U961" s="205">
        <v>1</v>
      </c>
      <c r="V961" s="205">
        <v>1</v>
      </c>
      <c r="W961" s="205">
        <v>1</v>
      </c>
      <c r="X961" s="205">
        <v>0</v>
      </c>
      <c r="Y961" s="205">
        <v>0</v>
      </c>
      <c r="Z961" s="205">
        <v>0</v>
      </c>
      <c r="AA961" s="205">
        <v>1</v>
      </c>
      <c r="AB961" s="205">
        <v>0</v>
      </c>
      <c r="AC961" s="234">
        <v>46259.351851851854</v>
      </c>
      <c r="AE961" s="126">
        <v>0</v>
      </c>
      <c r="AF961" s="126">
        <v>0</v>
      </c>
      <c r="AG961" s="126">
        <v>1</v>
      </c>
      <c r="AH961" s="126">
        <v>0</v>
      </c>
    </row>
    <row r="962" spans="3:34">
      <c r="C962" s="126">
        <v>955</v>
      </c>
      <c r="D962" s="126">
        <v>1</v>
      </c>
      <c r="E962" s="126">
        <v>1</v>
      </c>
      <c r="I962" s="126">
        <v>11</v>
      </c>
      <c r="J962" s="126">
        <v>141</v>
      </c>
      <c r="O962" s="126" t="s">
        <v>673</v>
      </c>
      <c r="P962" s="126" t="s">
        <v>4077</v>
      </c>
      <c r="R962" s="126">
        <v>2</v>
      </c>
      <c r="S962" s="162">
        <v>46207</v>
      </c>
      <c r="T962" s="126">
        <v>242</v>
      </c>
      <c r="U962" s="205">
        <v>1</v>
      </c>
      <c r="V962" s="205">
        <v>1</v>
      </c>
      <c r="W962" s="205">
        <v>0.9</v>
      </c>
      <c r="X962" s="205">
        <v>0</v>
      </c>
      <c r="Y962" s="205">
        <v>0</v>
      </c>
      <c r="Z962" s="205">
        <v>0</v>
      </c>
      <c r="AA962" s="205">
        <v>0.9</v>
      </c>
      <c r="AB962" s="205">
        <v>0</v>
      </c>
      <c r="AC962" s="234">
        <v>46259.351851851854</v>
      </c>
      <c r="AE962" s="126">
        <v>0</v>
      </c>
      <c r="AF962" s="126">
        <v>0</v>
      </c>
      <c r="AG962" s="126">
        <v>1</v>
      </c>
      <c r="AH962" s="126">
        <v>0</v>
      </c>
    </row>
    <row r="963" spans="3:34">
      <c r="C963" s="126">
        <v>956</v>
      </c>
      <c r="D963" s="126">
        <v>1</v>
      </c>
      <c r="E963" s="126">
        <v>1</v>
      </c>
      <c r="I963" s="126">
        <v>11</v>
      </c>
      <c r="J963" s="126">
        <v>142</v>
      </c>
      <c r="O963" s="126" t="s">
        <v>673</v>
      </c>
      <c r="P963" s="126" t="s">
        <v>4077</v>
      </c>
      <c r="R963" s="126">
        <v>2</v>
      </c>
      <c r="S963" s="162">
        <v>46207</v>
      </c>
      <c r="T963" s="126">
        <v>287</v>
      </c>
      <c r="U963" s="205">
        <v>80</v>
      </c>
      <c r="V963" s="205">
        <v>8</v>
      </c>
      <c r="W963" s="205">
        <v>0.9</v>
      </c>
      <c r="X963" s="205">
        <v>0</v>
      </c>
      <c r="Y963" s="205">
        <v>0</v>
      </c>
      <c r="Z963" s="205">
        <v>0</v>
      </c>
      <c r="AA963" s="205">
        <v>0.9</v>
      </c>
      <c r="AB963" s="205">
        <v>0</v>
      </c>
      <c r="AC963" s="234">
        <v>46259.351851851854</v>
      </c>
      <c r="AE963" s="126">
        <v>0</v>
      </c>
      <c r="AF963" s="126">
        <v>0</v>
      </c>
      <c r="AG963" s="126">
        <v>1</v>
      </c>
      <c r="AH963" s="126">
        <v>0</v>
      </c>
    </row>
    <row r="964" spans="3:34">
      <c r="C964" s="126">
        <v>957</v>
      </c>
      <c r="D964" s="126">
        <v>1</v>
      </c>
      <c r="E964" s="126">
        <v>1</v>
      </c>
      <c r="I964" s="126">
        <v>11</v>
      </c>
      <c r="J964" s="126">
        <v>143</v>
      </c>
      <c r="O964" s="126" t="s">
        <v>673</v>
      </c>
      <c r="P964" s="126" t="s">
        <v>4077</v>
      </c>
      <c r="R964" s="126">
        <v>2</v>
      </c>
      <c r="S964" s="162">
        <v>46207</v>
      </c>
      <c r="T964" s="126">
        <v>288</v>
      </c>
      <c r="U964" s="205">
        <v>108</v>
      </c>
      <c r="V964" s="205">
        <v>9</v>
      </c>
      <c r="W964" s="205">
        <v>5</v>
      </c>
      <c r="X964" s="205">
        <v>0</v>
      </c>
      <c r="Y964" s="205">
        <v>0</v>
      </c>
      <c r="Z964" s="205">
        <v>0</v>
      </c>
      <c r="AA964" s="205">
        <v>5</v>
      </c>
      <c r="AB964" s="205">
        <v>0</v>
      </c>
      <c r="AC964" s="234">
        <v>46259.351851851854</v>
      </c>
      <c r="AE964" s="126">
        <v>0</v>
      </c>
      <c r="AF964" s="126">
        <v>0</v>
      </c>
      <c r="AG964" s="126">
        <v>1</v>
      </c>
      <c r="AH964" s="126">
        <v>0</v>
      </c>
    </row>
    <row r="965" spans="3:34">
      <c r="C965" s="126">
        <v>958</v>
      </c>
      <c r="D965" s="126">
        <v>1</v>
      </c>
      <c r="E965" s="126">
        <v>1</v>
      </c>
      <c r="I965" s="126">
        <v>11</v>
      </c>
      <c r="J965" s="126">
        <v>144</v>
      </c>
      <c r="O965" s="126" t="s">
        <v>673</v>
      </c>
      <c r="P965" s="126" t="s">
        <v>4077</v>
      </c>
      <c r="R965" s="126">
        <v>2</v>
      </c>
      <c r="S965" s="162">
        <v>46207</v>
      </c>
      <c r="T965" s="126">
        <v>289</v>
      </c>
      <c r="U965" s="205">
        <v>128</v>
      </c>
      <c r="V965" s="205">
        <v>16</v>
      </c>
      <c r="W965" s="205">
        <v>5.8</v>
      </c>
      <c r="X965" s="205">
        <v>0</v>
      </c>
      <c r="Y965" s="205">
        <v>0</v>
      </c>
      <c r="Z965" s="205">
        <v>0</v>
      </c>
      <c r="AA965" s="205">
        <v>5.8</v>
      </c>
      <c r="AB965" s="205">
        <v>0</v>
      </c>
      <c r="AC965" s="234">
        <v>46259.351851851854</v>
      </c>
      <c r="AE965" s="126">
        <v>0</v>
      </c>
      <c r="AF965" s="126">
        <v>0</v>
      </c>
      <c r="AG965" s="126">
        <v>1</v>
      </c>
      <c r="AH965" s="126">
        <v>0</v>
      </c>
    </row>
    <row r="966" spans="3:34">
      <c r="C966" s="126">
        <v>959</v>
      </c>
      <c r="D966" s="126">
        <v>1</v>
      </c>
      <c r="E966" s="126">
        <v>1</v>
      </c>
      <c r="I966" s="126">
        <v>11</v>
      </c>
      <c r="J966" s="126">
        <v>145</v>
      </c>
      <c r="O966" s="126" t="s">
        <v>673</v>
      </c>
      <c r="P966" s="126" t="s">
        <v>4077</v>
      </c>
      <c r="R966" s="126">
        <v>2</v>
      </c>
      <c r="S966" s="162">
        <v>46207</v>
      </c>
      <c r="T966" s="126">
        <v>290</v>
      </c>
      <c r="U966" s="205">
        <v>68</v>
      </c>
      <c r="V966" s="205">
        <v>17</v>
      </c>
      <c r="W966" s="205">
        <v>6</v>
      </c>
      <c r="X966" s="205">
        <v>0</v>
      </c>
      <c r="Y966" s="205">
        <v>0</v>
      </c>
      <c r="Z966" s="205">
        <v>0</v>
      </c>
      <c r="AA966" s="205">
        <v>6</v>
      </c>
      <c r="AB966" s="205">
        <v>0</v>
      </c>
      <c r="AC966" s="234">
        <v>46259.351851851854</v>
      </c>
      <c r="AE966" s="126">
        <v>0</v>
      </c>
      <c r="AF966" s="126">
        <v>0</v>
      </c>
      <c r="AG966" s="126">
        <v>1</v>
      </c>
      <c r="AH966" s="126">
        <v>0</v>
      </c>
    </row>
    <row r="967" spans="3:34">
      <c r="C967" s="126">
        <v>960</v>
      </c>
      <c r="D967" s="126">
        <v>1</v>
      </c>
      <c r="E967" s="126">
        <v>1</v>
      </c>
      <c r="I967" s="126">
        <v>11</v>
      </c>
      <c r="J967" s="126">
        <v>146</v>
      </c>
      <c r="O967" s="126" t="s">
        <v>673</v>
      </c>
      <c r="P967" s="126" t="s">
        <v>4077</v>
      </c>
      <c r="R967" s="126">
        <v>2</v>
      </c>
      <c r="S967" s="162">
        <v>46207</v>
      </c>
      <c r="T967" s="126">
        <v>291</v>
      </c>
      <c r="U967" s="205">
        <v>2</v>
      </c>
      <c r="V967" s="205">
        <v>8.3333333333333329E-2</v>
      </c>
      <c r="W967" s="205">
        <v>1.29</v>
      </c>
      <c r="X967" s="205">
        <v>0</v>
      </c>
      <c r="Y967" s="205">
        <v>0</v>
      </c>
      <c r="Z967" s="205">
        <v>0</v>
      </c>
      <c r="AA967" s="205">
        <v>1.29</v>
      </c>
      <c r="AB967" s="205">
        <v>0</v>
      </c>
      <c r="AC967" s="234">
        <v>46259.351851851854</v>
      </c>
      <c r="AE967" s="126">
        <v>0</v>
      </c>
      <c r="AF967" s="126">
        <v>0</v>
      </c>
      <c r="AG967" s="126">
        <v>1</v>
      </c>
      <c r="AH967" s="126">
        <v>0</v>
      </c>
    </row>
    <row r="968" spans="3:34">
      <c r="C968" s="126">
        <v>961</v>
      </c>
      <c r="D968" s="126">
        <v>1</v>
      </c>
      <c r="E968" s="126">
        <v>1</v>
      </c>
      <c r="I968" s="126">
        <v>11</v>
      </c>
      <c r="J968" s="126">
        <v>147</v>
      </c>
      <c r="O968" s="126" t="s">
        <v>673</v>
      </c>
      <c r="P968" s="126" t="s">
        <v>4077</v>
      </c>
      <c r="R968" s="126">
        <v>2</v>
      </c>
      <c r="S968" s="162">
        <v>46207</v>
      </c>
      <c r="T968" s="126">
        <v>293</v>
      </c>
      <c r="U968" s="205">
        <v>1155</v>
      </c>
      <c r="V968" s="205">
        <v>33</v>
      </c>
      <c r="W968" s="205">
        <v>12</v>
      </c>
      <c r="X968" s="205">
        <v>0</v>
      </c>
      <c r="Y968" s="205">
        <v>0</v>
      </c>
      <c r="Z968" s="205">
        <v>0</v>
      </c>
      <c r="AA968" s="205">
        <v>12</v>
      </c>
      <c r="AB968" s="205">
        <v>0</v>
      </c>
      <c r="AC968" s="234">
        <v>46259.351851851854</v>
      </c>
      <c r="AE968" s="126">
        <v>0</v>
      </c>
      <c r="AF968" s="126">
        <v>0</v>
      </c>
      <c r="AG968" s="126">
        <v>1</v>
      </c>
      <c r="AH968" s="126">
        <v>0</v>
      </c>
    </row>
    <row r="969" spans="3:34">
      <c r="C969" s="126">
        <v>962</v>
      </c>
      <c r="D969" s="126">
        <v>1</v>
      </c>
      <c r="E969" s="126">
        <v>1</v>
      </c>
      <c r="I969" s="126">
        <v>11</v>
      </c>
      <c r="J969" s="126">
        <v>148</v>
      </c>
      <c r="O969" s="126" t="s">
        <v>673</v>
      </c>
      <c r="P969" s="126" t="s">
        <v>4077</v>
      </c>
      <c r="R969" s="126">
        <v>2</v>
      </c>
      <c r="S969" s="162">
        <v>46207</v>
      </c>
      <c r="T969" s="126">
        <v>294</v>
      </c>
      <c r="U969" s="205">
        <v>420</v>
      </c>
      <c r="V969" s="205">
        <v>12</v>
      </c>
      <c r="W969" s="205">
        <v>17</v>
      </c>
      <c r="X969" s="205">
        <v>0</v>
      </c>
      <c r="Y969" s="205">
        <v>0</v>
      </c>
      <c r="Z969" s="205">
        <v>0</v>
      </c>
      <c r="AA969" s="205">
        <v>17</v>
      </c>
      <c r="AB969" s="205">
        <v>0</v>
      </c>
      <c r="AC969" s="234">
        <v>46259.351851851854</v>
      </c>
      <c r="AE969" s="126">
        <v>0</v>
      </c>
      <c r="AF969" s="126">
        <v>0</v>
      </c>
      <c r="AG969" s="126">
        <v>1</v>
      </c>
      <c r="AH969" s="126">
        <v>0</v>
      </c>
    </row>
    <row r="970" spans="3:34">
      <c r="C970" s="126">
        <v>963</v>
      </c>
      <c r="D970" s="126">
        <v>1</v>
      </c>
      <c r="E970" s="126">
        <v>1</v>
      </c>
      <c r="I970" s="126">
        <v>11</v>
      </c>
      <c r="J970" s="126">
        <v>149</v>
      </c>
      <c r="O970" s="126" t="s">
        <v>673</v>
      </c>
      <c r="P970" s="126" t="s">
        <v>4077</v>
      </c>
      <c r="R970" s="126">
        <v>2</v>
      </c>
      <c r="S970" s="162">
        <v>46207</v>
      </c>
      <c r="T970" s="126">
        <v>295</v>
      </c>
      <c r="U970" s="205">
        <v>8</v>
      </c>
      <c r="V970" s="205">
        <v>8</v>
      </c>
      <c r="W970" s="205">
        <v>16</v>
      </c>
      <c r="X970" s="205">
        <v>0</v>
      </c>
      <c r="Y970" s="205">
        <v>0</v>
      </c>
      <c r="Z970" s="205">
        <v>0</v>
      </c>
      <c r="AA970" s="205">
        <v>16</v>
      </c>
      <c r="AB970" s="205">
        <v>0</v>
      </c>
      <c r="AC970" s="234">
        <v>46259.351851851854</v>
      </c>
      <c r="AE970" s="126">
        <v>0</v>
      </c>
      <c r="AF970" s="126">
        <v>0</v>
      </c>
      <c r="AG970" s="126">
        <v>1</v>
      </c>
      <c r="AH970" s="126">
        <v>0</v>
      </c>
    </row>
    <row r="971" spans="3:34">
      <c r="C971" s="126">
        <v>964</v>
      </c>
      <c r="D971" s="126">
        <v>1</v>
      </c>
      <c r="E971" s="126">
        <v>1</v>
      </c>
      <c r="I971" s="126">
        <v>11</v>
      </c>
      <c r="J971" s="126">
        <v>150</v>
      </c>
      <c r="O971" s="126" t="s">
        <v>673</v>
      </c>
      <c r="P971" s="126" t="s">
        <v>4077</v>
      </c>
      <c r="R971" s="126">
        <v>2</v>
      </c>
      <c r="S971" s="162">
        <v>46207</v>
      </c>
      <c r="T971" s="126">
        <v>296</v>
      </c>
      <c r="U971" s="205">
        <v>1</v>
      </c>
      <c r="V971" s="205">
        <v>1</v>
      </c>
      <c r="W971" s="205">
        <v>2.5</v>
      </c>
      <c r="X971" s="205">
        <v>0</v>
      </c>
      <c r="Y971" s="205">
        <v>0</v>
      </c>
      <c r="Z971" s="205">
        <v>0</v>
      </c>
      <c r="AA971" s="205">
        <v>2.5</v>
      </c>
      <c r="AB971" s="205">
        <v>0</v>
      </c>
      <c r="AC971" s="234">
        <v>46259.351851851854</v>
      </c>
      <c r="AE971" s="126">
        <v>0</v>
      </c>
      <c r="AF971" s="126">
        <v>0</v>
      </c>
      <c r="AG971" s="126">
        <v>1</v>
      </c>
      <c r="AH971" s="126">
        <v>0</v>
      </c>
    </row>
    <row r="972" spans="3:34">
      <c r="C972" s="126">
        <v>965</v>
      </c>
      <c r="D972" s="126">
        <v>1</v>
      </c>
      <c r="E972" s="126">
        <v>1</v>
      </c>
      <c r="I972" s="126">
        <v>11</v>
      </c>
      <c r="J972" s="126">
        <v>151</v>
      </c>
      <c r="O972" s="126" t="s">
        <v>673</v>
      </c>
      <c r="P972" s="126" t="s">
        <v>4077</v>
      </c>
      <c r="R972" s="126">
        <v>2</v>
      </c>
      <c r="S972" s="162">
        <v>46207</v>
      </c>
      <c r="T972" s="126">
        <v>297</v>
      </c>
      <c r="U972" s="205">
        <v>1</v>
      </c>
      <c r="V972" s="205">
        <v>1</v>
      </c>
      <c r="W972" s="205">
        <v>8.5</v>
      </c>
      <c r="X972" s="205">
        <v>0</v>
      </c>
      <c r="Y972" s="205">
        <v>0</v>
      </c>
      <c r="Z972" s="205">
        <v>0</v>
      </c>
      <c r="AA972" s="205">
        <v>8.5</v>
      </c>
      <c r="AB972" s="205">
        <v>0</v>
      </c>
      <c r="AC972" s="234">
        <v>46259.351851851854</v>
      </c>
      <c r="AE972" s="126">
        <v>0</v>
      </c>
      <c r="AF972" s="126">
        <v>0</v>
      </c>
      <c r="AG972" s="126">
        <v>1</v>
      </c>
      <c r="AH972" s="126">
        <v>0</v>
      </c>
    </row>
    <row r="973" spans="3:34">
      <c r="C973" s="126">
        <v>966</v>
      </c>
      <c r="D973" s="126">
        <v>1</v>
      </c>
      <c r="E973" s="126">
        <v>1</v>
      </c>
      <c r="I973" s="126">
        <v>12</v>
      </c>
      <c r="J973" s="126">
        <v>152</v>
      </c>
      <c r="O973" s="126" t="s">
        <v>673</v>
      </c>
      <c r="P973" s="126" t="s">
        <v>4099</v>
      </c>
      <c r="R973" s="126">
        <v>2</v>
      </c>
      <c r="S973" s="162">
        <v>46210</v>
      </c>
      <c r="T973" s="126">
        <v>298</v>
      </c>
      <c r="U973" s="205">
        <v>60</v>
      </c>
      <c r="V973" s="205">
        <v>3</v>
      </c>
      <c r="W973" s="205">
        <v>3.8</v>
      </c>
      <c r="X973" s="205">
        <v>0</v>
      </c>
      <c r="Y973" s="205">
        <v>0</v>
      </c>
      <c r="Z973" s="205">
        <v>0</v>
      </c>
      <c r="AA973" s="205">
        <v>3.8</v>
      </c>
      <c r="AB973" s="205">
        <v>0</v>
      </c>
      <c r="AC973" s="234">
        <v>46259.365335648145</v>
      </c>
      <c r="AE973" s="126">
        <v>0</v>
      </c>
      <c r="AF973" s="126">
        <v>0</v>
      </c>
      <c r="AG973" s="126">
        <v>1</v>
      </c>
      <c r="AH973" s="126">
        <v>0</v>
      </c>
    </row>
    <row r="974" spans="3:34">
      <c r="C974" s="126">
        <v>967</v>
      </c>
      <c r="D974" s="126">
        <v>1</v>
      </c>
      <c r="E974" s="126">
        <v>1</v>
      </c>
      <c r="I974" s="126">
        <v>12</v>
      </c>
      <c r="J974" s="126">
        <v>153</v>
      </c>
      <c r="O974" s="126" t="s">
        <v>673</v>
      </c>
      <c r="P974" s="126" t="s">
        <v>4099</v>
      </c>
      <c r="R974" s="126">
        <v>2</v>
      </c>
      <c r="S974" s="162">
        <v>46210</v>
      </c>
      <c r="T974" s="126">
        <v>300</v>
      </c>
      <c r="U974" s="205">
        <v>2</v>
      </c>
      <c r="V974" s="205">
        <v>2</v>
      </c>
      <c r="W974" s="205">
        <v>7.5</v>
      </c>
      <c r="X974" s="205">
        <v>0</v>
      </c>
      <c r="Y974" s="205">
        <v>0</v>
      </c>
      <c r="Z974" s="205">
        <v>0</v>
      </c>
      <c r="AA974" s="205">
        <v>7.5</v>
      </c>
      <c r="AB974" s="205">
        <v>0</v>
      </c>
      <c r="AC974" s="234">
        <v>46259.365335648145</v>
      </c>
      <c r="AE974" s="126">
        <v>0</v>
      </c>
      <c r="AF974" s="126">
        <v>0</v>
      </c>
      <c r="AG974" s="126">
        <v>1</v>
      </c>
      <c r="AH974" s="126">
        <v>0</v>
      </c>
    </row>
    <row r="975" spans="3:34">
      <c r="C975" s="126">
        <v>968</v>
      </c>
      <c r="D975" s="126">
        <v>1</v>
      </c>
      <c r="E975" s="126">
        <v>1</v>
      </c>
      <c r="I975" s="126">
        <v>12</v>
      </c>
      <c r="J975" s="126">
        <v>154</v>
      </c>
      <c r="O975" s="126" t="s">
        <v>673</v>
      </c>
      <c r="P975" s="126" t="s">
        <v>4099</v>
      </c>
      <c r="R975" s="126">
        <v>2</v>
      </c>
      <c r="S975" s="162">
        <v>46210</v>
      </c>
      <c r="T975" s="126">
        <v>301</v>
      </c>
      <c r="U975" s="205">
        <v>5</v>
      </c>
      <c r="V975" s="205">
        <v>5</v>
      </c>
      <c r="W975" s="205">
        <v>1.55</v>
      </c>
      <c r="X975" s="205">
        <v>0</v>
      </c>
      <c r="Y975" s="205">
        <v>0</v>
      </c>
      <c r="Z975" s="205">
        <v>0</v>
      </c>
      <c r="AA975" s="205">
        <v>1.55</v>
      </c>
      <c r="AB975" s="205">
        <v>0</v>
      </c>
      <c r="AC975" s="234">
        <v>46259.365335648145</v>
      </c>
      <c r="AE975" s="126">
        <v>0</v>
      </c>
      <c r="AF975" s="126">
        <v>0</v>
      </c>
      <c r="AG975" s="126">
        <v>1</v>
      </c>
      <c r="AH975" s="126">
        <v>0</v>
      </c>
    </row>
    <row r="976" spans="3:34">
      <c r="C976" s="126">
        <v>969</v>
      </c>
      <c r="D976" s="126">
        <v>1</v>
      </c>
      <c r="E976" s="126">
        <v>1</v>
      </c>
      <c r="I976" s="126">
        <v>12</v>
      </c>
      <c r="J976" s="126">
        <v>155</v>
      </c>
      <c r="O976" s="126" t="s">
        <v>673</v>
      </c>
      <c r="P976" s="126" t="s">
        <v>4099</v>
      </c>
      <c r="R976" s="126">
        <v>2</v>
      </c>
      <c r="S976" s="162">
        <v>46210</v>
      </c>
      <c r="T976" s="126">
        <v>302</v>
      </c>
      <c r="U976" s="205">
        <v>1</v>
      </c>
      <c r="V976" s="205">
        <v>1</v>
      </c>
      <c r="W976" s="205">
        <v>2.4</v>
      </c>
      <c r="X976" s="205">
        <v>0</v>
      </c>
      <c r="Y976" s="205">
        <v>0</v>
      </c>
      <c r="Z976" s="205">
        <v>0</v>
      </c>
      <c r="AA976" s="205">
        <v>2.4</v>
      </c>
      <c r="AB976" s="205">
        <v>0</v>
      </c>
      <c r="AC976" s="234">
        <v>46259.365335648145</v>
      </c>
      <c r="AE976" s="126">
        <v>0</v>
      </c>
      <c r="AF976" s="126">
        <v>0</v>
      </c>
      <c r="AG976" s="126">
        <v>1</v>
      </c>
      <c r="AH976" s="126">
        <v>0</v>
      </c>
    </row>
    <row r="977" spans="3:34">
      <c r="C977" s="126">
        <v>970</v>
      </c>
      <c r="D977" s="126">
        <v>1</v>
      </c>
      <c r="E977" s="126">
        <v>1</v>
      </c>
      <c r="I977" s="126">
        <v>12</v>
      </c>
      <c r="J977" s="126">
        <v>156</v>
      </c>
      <c r="O977" s="126" t="s">
        <v>673</v>
      </c>
      <c r="P977" s="126" t="s">
        <v>4099</v>
      </c>
      <c r="R977" s="126">
        <v>2</v>
      </c>
      <c r="S977" s="162">
        <v>46210</v>
      </c>
      <c r="T977" s="126">
        <v>303</v>
      </c>
      <c r="U977" s="205">
        <v>400</v>
      </c>
      <c r="V977" s="205">
        <v>4</v>
      </c>
      <c r="W977" s="205">
        <v>2.5</v>
      </c>
      <c r="X977" s="205">
        <v>0</v>
      </c>
      <c r="Y977" s="205">
        <v>0</v>
      </c>
      <c r="Z977" s="205">
        <v>0</v>
      </c>
      <c r="AA977" s="205">
        <v>2.5</v>
      </c>
      <c r="AB977" s="205">
        <v>0</v>
      </c>
      <c r="AC977" s="234">
        <v>46259.365335648145</v>
      </c>
      <c r="AE977" s="126">
        <v>0</v>
      </c>
      <c r="AF977" s="126">
        <v>0</v>
      </c>
      <c r="AG977" s="126">
        <v>1</v>
      </c>
      <c r="AH977" s="126">
        <v>0</v>
      </c>
    </row>
    <row r="978" spans="3:34">
      <c r="C978" s="126">
        <v>971</v>
      </c>
      <c r="D978" s="126">
        <v>1</v>
      </c>
      <c r="E978" s="126">
        <v>1</v>
      </c>
      <c r="I978" s="126">
        <v>12</v>
      </c>
      <c r="J978" s="126">
        <v>157</v>
      </c>
      <c r="O978" s="126" t="s">
        <v>673</v>
      </c>
      <c r="P978" s="126" t="s">
        <v>4099</v>
      </c>
      <c r="R978" s="126">
        <v>2</v>
      </c>
      <c r="S978" s="162">
        <v>46210</v>
      </c>
      <c r="T978" s="126">
        <v>304</v>
      </c>
      <c r="U978" s="205">
        <v>12</v>
      </c>
      <c r="V978" s="205">
        <v>2</v>
      </c>
      <c r="W978" s="205">
        <v>3.6</v>
      </c>
      <c r="X978" s="205">
        <v>0</v>
      </c>
      <c r="Y978" s="205">
        <v>0</v>
      </c>
      <c r="Z978" s="205">
        <v>0</v>
      </c>
      <c r="AA978" s="205">
        <v>3.6</v>
      </c>
      <c r="AB978" s="205">
        <v>0</v>
      </c>
      <c r="AC978" s="234">
        <v>46259.365335648145</v>
      </c>
      <c r="AE978" s="126">
        <v>0</v>
      </c>
      <c r="AF978" s="126">
        <v>0</v>
      </c>
      <c r="AG978" s="126">
        <v>1</v>
      </c>
      <c r="AH978" s="126">
        <v>0</v>
      </c>
    </row>
    <row r="979" spans="3:34">
      <c r="C979" s="126">
        <v>972</v>
      </c>
      <c r="D979" s="126">
        <v>1</v>
      </c>
      <c r="E979" s="126">
        <v>1</v>
      </c>
      <c r="I979" s="126">
        <v>12</v>
      </c>
      <c r="J979" s="126">
        <v>158</v>
      </c>
      <c r="O979" s="126" t="s">
        <v>673</v>
      </c>
      <c r="P979" s="126" t="s">
        <v>4099</v>
      </c>
      <c r="R979" s="126">
        <v>2</v>
      </c>
      <c r="S979" s="162">
        <v>46210</v>
      </c>
      <c r="T979" s="126">
        <v>305</v>
      </c>
      <c r="U979" s="205">
        <v>15000</v>
      </c>
      <c r="V979" s="205">
        <v>150</v>
      </c>
      <c r="W979" s="205">
        <v>4.25</v>
      </c>
      <c r="X979" s="205">
        <v>0</v>
      </c>
      <c r="Y979" s="205">
        <v>0</v>
      </c>
      <c r="Z979" s="205">
        <v>0</v>
      </c>
      <c r="AA979" s="205">
        <v>4.25</v>
      </c>
      <c r="AB979" s="205">
        <v>0</v>
      </c>
      <c r="AC979" s="234">
        <v>46259.365335648145</v>
      </c>
      <c r="AE979" s="126">
        <v>0</v>
      </c>
      <c r="AF979" s="126">
        <v>0</v>
      </c>
      <c r="AG979" s="126">
        <v>1</v>
      </c>
      <c r="AH979" s="126">
        <v>0</v>
      </c>
    </row>
    <row r="980" spans="3:34">
      <c r="C980" s="126">
        <v>973</v>
      </c>
      <c r="D980" s="126">
        <v>1</v>
      </c>
      <c r="E980" s="126">
        <v>1</v>
      </c>
      <c r="I980" s="126">
        <v>12</v>
      </c>
      <c r="J980" s="126">
        <v>159</v>
      </c>
      <c r="O980" s="126" t="s">
        <v>673</v>
      </c>
      <c r="P980" s="126" t="s">
        <v>4099</v>
      </c>
      <c r="R980" s="126">
        <v>2</v>
      </c>
      <c r="S980" s="162">
        <v>46210</v>
      </c>
      <c r="T980" s="126">
        <v>306</v>
      </c>
      <c r="U980" s="205">
        <v>8</v>
      </c>
      <c r="V980" s="205">
        <v>2</v>
      </c>
      <c r="W980" s="205">
        <v>3.5</v>
      </c>
      <c r="X980" s="205">
        <v>0</v>
      </c>
      <c r="Y980" s="205">
        <v>0</v>
      </c>
      <c r="Z980" s="205">
        <v>0</v>
      </c>
      <c r="AA980" s="205">
        <v>3.5</v>
      </c>
      <c r="AB980" s="205">
        <v>0</v>
      </c>
      <c r="AC980" s="234">
        <v>46259.365335648145</v>
      </c>
      <c r="AE980" s="126">
        <v>0</v>
      </c>
      <c r="AF980" s="126">
        <v>0</v>
      </c>
      <c r="AG980" s="126">
        <v>1</v>
      </c>
      <c r="AH980" s="126">
        <v>0</v>
      </c>
    </row>
    <row r="981" spans="3:34">
      <c r="C981" s="126">
        <v>974</v>
      </c>
      <c r="D981" s="126">
        <v>1</v>
      </c>
      <c r="E981" s="126">
        <v>1</v>
      </c>
      <c r="I981" s="126">
        <v>12</v>
      </c>
      <c r="J981" s="126">
        <v>160</v>
      </c>
      <c r="O981" s="126" t="s">
        <v>673</v>
      </c>
      <c r="P981" s="126" t="s">
        <v>4099</v>
      </c>
      <c r="R981" s="126">
        <v>2</v>
      </c>
      <c r="S981" s="162">
        <v>46210</v>
      </c>
      <c r="T981" s="126">
        <v>307</v>
      </c>
      <c r="U981" s="205">
        <v>4</v>
      </c>
      <c r="V981" s="205">
        <v>4</v>
      </c>
      <c r="W981" s="205">
        <v>0.12</v>
      </c>
      <c r="X981" s="205">
        <v>0</v>
      </c>
      <c r="Y981" s="205">
        <v>0</v>
      </c>
      <c r="Z981" s="205">
        <v>0</v>
      </c>
      <c r="AA981" s="205">
        <v>0.12</v>
      </c>
      <c r="AB981" s="205">
        <v>0</v>
      </c>
      <c r="AC981" s="234">
        <v>46259.365335648145</v>
      </c>
      <c r="AE981" s="126">
        <v>0</v>
      </c>
      <c r="AF981" s="126">
        <v>0</v>
      </c>
      <c r="AG981" s="126">
        <v>1</v>
      </c>
      <c r="AH981" s="126">
        <v>0</v>
      </c>
    </row>
    <row r="982" spans="3:34">
      <c r="C982" s="126">
        <v>975</v>
      </c>
      <c r="D982" s="126">
        <v>1</v>
      </c>
      <c r="E982" s="126">
        <v>1</v>
      </c>
      <c r="I982" s="126">
        <v>12</v>
      </c>
      <c r="J982" s="126">
        <v>161</v>
      </c>
      <c r="O982" s="126" t="s">
        <v>673</v>
      </c>
      <c r="P982" s="126" t="s">
        <v>4099</v>
      </c>
      <c r="R982" s="126">
        <v>2</v>
      </c>
      <c r="S982" s="162">
        <v>46210</v>
      </c>
      <c r="T982" s="126">
        <v>308</v>
      </c>
      <c r="U982" s="205">
        <v>1</v>
      </c>
      <c r="V982" s="205">
        <v>8.3333333333333329E-2</v>
      </c>
      <c r="W982" s="205">
        <v>1.29</v>
      </c>
      <c r="X982" s="205">
        <v>0</v>
      </c>
      <c r="Y982" s="205">
        <v>0</v>
      </c>
      <c r="Z982" s="205">
        <v>0</v>
      </c>
      <c r="AA982" s="205">
        <v>1.29</v>
      </c>
      <c r="AB982" s="205">
        <v>0</v>
      </c>
      <c r="AC982" s="234">
        <v>46259.365335648145</v>
      </c>
      <c r="AE982" s="126">
        <v>0</v>
      </c>
      <c r="AF982" s="126">
        <v>0</v>
      </c>
      <c r="AG982" s="126">
        <v>1</v>
      </c>
      <c r="AH982" s="126">
        <v>0</v>
      </c>
    </row>
    <row r="983" spans="3:34">
      <c r="C983" s="126">
        <v>976</v>
      </c>
      <c r="D983" s="126">
        <v>1</v>
      </c>
      <c r="E983" s="126">
        <v>1</v>
      </c>
      <c r="I983" s="126">
        <v>12</v>
      </c>
      <c r="J983" s="126">
        <v>162</v>
      </c>
      <c r="O983" s="126" t="s">
        <v>673</v>
      </c>
      <c r="P983" s="126" t="s">
        <v>4099</v>
      </c>
      <c r="R983" s="126">
        <v>2</v>
      </c>
      <c r="S983" s="162">
        <v>46210</v>
      </c>
      <c r="T983" s="126">
        <v>309</v>
      </c>
      <c r="U983" s="205">
        <v>1</v>
      </c>
      <c r="V983" s="205">
        <v>1</v>
      </c>
      <c r="W983" s="205">
        <v>12</v>
      </c>
      <c r="X983" s="205">
        <v>0</v>
      </c>
      <c r="Y983" s="205">
        <v>0</v>
      </c>
      <c r="Z983" s="205">
        <v>0</v>
      </c>
      <c r="AA983" s="205">
        <v>12</v>
      </c>
      <c r="AB983" s="205">
        <v>0</v>
      </c>
      <c r="AC983" s="234">
        <v>46259.365335648145</v>
      </c>
      <c r="AE983" s="126">
        <v>0</v>
      </c>
      <c r="AF983" s="126">
        <v>0</v>
      </c>
      <c r="AG983" s="126">
        <v>1</v>
      </c>
      <c r="AH983" s="126">
        <v>0</v>
      </c>
    </row>
    <row r="984" spans="3:34">
      <c r="C984" s="126">
        <v>977</v>
      </c>
      <c r="D984" s="126">
        <v>1</v>
      </c>
      <c r="E984" s="126">
        <v>1</v>
      </c>
      <c r="I984" s="126">
        <v>12</v>
      </c>
      <c r="J984" s="126">
        <v>163</v>
      </c>
      <c r="O984" s="126" t="s">
        <v>673</v>
      </c>
      <c r="P984" s="126" t="s">
        <v>4099</v>
      </c>
      <c r="R984" s="126">
        <v>2</v>
      </c>
      <c r="S984" s="162">
        <v>46210</v>
      </c>
      <c r="T984" s="126">
        <v>310</v>
      </c>
      <c r="U984" s="205">
        <v>1</v>
      </c>
      <c r="V984" s="205">
        <v>1</v>
      </c>
      <c r="W984" s="205">
        <v>12</v>
      </c>
      <c r="X984" s="205">
        <v>0</v>
      </c>
      <c r="Y984" s="205">
        <v>0</v>
      </c>
      <c r="Z984" s="205">
        <v>0</v>
      </c>
      <c r="AA984" s="205">
        <v>12</v>
      </c>
      <c r="AB984" s="205">
        <v>0</v>
      </c>
      <c r="AC984" s="234">
        <v>46259.365335648145</v>
      </c>
      <c r="AE984" s="126">
        <v>0</v>
      </c>
      <c r="AF984" s="126">
        <v>0</v>
      </c>
      <c r="AG984" s="126">
        <v>1</v>
      </c>
      <c r="AH984" s="126">
        <v>0</v>
      </c>
    </row>
    <row r="985" spans="3:34">
      <c r="C985" s="126">
        <v>978</v>
      </c>
      <c r="D985" s="126">
        <v>1</v>
      </c>
      <c r="E985" s="126">
        <v>1</v>
      </c>
      <c r="I985" s="126">
        <v>12</v>
      </c>
      <c r="J985" s="126">
        <v>164</v>
      </c>
      <c r="O985" s="126" t="s">
        <v>673</v>
      </c>
      <c r="P985" s="126" t="s">
        <v>4099</v>
      </c>
      <c r="R985" s="126">
        <v>2</v>
      </c>
      <c r="S985" s="162">
        <v>46210</v>
      </c>
      <c r="T985" s="126">
        <v>313</v>
      </c>
      <c r="U985" s="205">
        <v>1</v>
      </c>
      <c r="V985" s="205">
        <v>1</v>
      </c>
      <c r="W985" s="205">
        <v>12</v>
      </c>
      <c r="X985" s="205">
        <v>0</v>
      </c>
      <c r="Y985" s="205">
        <v>0</v>
      </c>
      <c r="Z985" s="205">
        <v>0</v>
      </c>
      <c r="AA985" s="205">
        <v>12</v>
      </c>
      <c r="AB985" s="205">
        <v>0</v>
      </c>
      <c r="AC985" s="234">
        <v>46259.365335648145</v>
      </c>
      <c r="AE985" s="126">
        <v>0</v>
      </c>
      <c r="AF985" s="126">
        <v>0</v>
      </c>
      <c r="AG985" s="126">
        <v>1</v>
      </c>
      <c r="AH985" s="126">
        <v>0</v>
      </c>
    </row>
    <row r="986" spans="3:34">
      <c r="C986" s="126">
        <v>979</v>
      </c>
      <c r="D986" s="126">
        <v>1</v>
      </c>
      <c r="E986" s="126">
        <v>1</v>
      </c>
      <c r="I986" s="126">
        <v>13</v>
      </c>
      <c r="J986" s="126">
        <v>165</v>
      </c>
      <c r="O986" s="126" t="s">
        <v>673</v>
      </c>
      <c r="P986" s="126" t="s">
        <v>4120</v>
      </c>
      <c r="R986" s="126">
        <v>2</v>
      </c>
      <c r="S986" s="162">
        <v>46210</v>
      </c>
      <c r="T986" s="126">
        <v>314</v>
      </c>
      <c r="U986" s="205">
        <v>3</v>
      </c>
      <c r="V986" s="205">
        <v>3</v>
      </c>
      <c r="W986" s="205">
        <v>23</v>
      </c>
      <c r="X986" s="205">
        <v>0</v>
      </c>
      <c r="Y986" s="205">
        <v>0</v>
      </c>
      <c r="Z986" s="205">
        <v>0</v>
      </c>
      <c r="AA986" s="205">
        <v>23</v>
      </c>
      <c r="AB986" s="205">
        <v>0</v>
      </c>
      <c r="AC986" s="234">
        <v>46259.378506944442</v>
      </c>
      <c r="AE986" s="126">
        <v>0</v>
      </c>
      <c r="AF986" s="126">
        <v>0</v>
      </c>
      <c r="AG986" s="126">
        <v>1</v>
      </c>
      <c r="AH986" s="126">
        <v>0</v>
      </c>
    </row>
    <row r="987" spans="3:34">
      <c r="C987" s="126">
        <v>980</v>
      </c>
      <c r="D987" s="126">
        <v>1</v>
      </c>
      <c r="E987" s="126">
        <v>1</v>
      </c>
      <c r="I987" s="126">
        <v>13</v>
      </c>
      <c r="J987" s="126">
        <v>166</v>
      </c>
      <c r="O987" s="126" t="s">
        <v>673</v>
      </c>
      <c r="P987" s="126" t="s">
        <v>4120</v>
      </c>
      <c r="R987" s="126">
        <v>2</v>
      </c>
      <c r="S987" s="162">
        <v>46210</v>
      </c>
      <c r="T987" s="126">
        <v>316</v>
      </c>
      <c r="U987" s="205">
        <v>20</v>
      </c>
      <c r="V987" s="205">
        <v>1</v>
      </c>
      <c r="W987" s="205">
        <v>6.5</v>
      </c>
      <c r="X987" s="205">
        <v>0</v>
      </c>
      <c r="Y987" s="205">
        <v>0</v>
      </c>
      <c r="Z987" s="205">
        <v>0</v>
      </c>
      <c r="AA987" s="205">
        <v>6.5</v>
      </c>
      <c r="AB987" s="205">
        <v>0</v>
      </c>
      <c r="AC987" s="234">
        <v>46259.378506944442</v>
      </c>
      <c r="AE987" s="126">
        <v>0</v>
      </c>
      <c r="AF987" s="126">
        <v>0</v>
      </c>
      <c r="AG987" s="126">
        <v>1</v>
      </c>
      <c r="AH987" s="126">
        <v>0</v>
      </c>
    </row>
    <row r="988" spans="3:34">
      <c r="C988" s="126">
        <v>981</v>
      </c>
      <c r="D988" s="126">
        <v>1</v>
      </c>
      <c r="E988" s="126">
        <v>1</v>
      </c>
      <c r="I988" s="126">
        <v>13</v>
      </c>
      <c r="J988" s="126">
        <v>167</v>
      </c>
      <c r="O988" s="126" t="s">
        <v>673</v>
      </c>
      <c r="P988" s="126" t="s">
        <v>4120</v>
      </c>
      <c r="R988" s="126">
        <v>2</v>
      </c>
      <c r="S988" s="162">
        <v>46210</v>
      </c>
      <c r="T988" s="126">
        <v>317</v>
      </c>
      <c r="U988" s="205">
        <v>9</v>
      </c>
      <c r="V988" s="205">
        <v>9</v>
      </c>
      <c r="W988" s="205">
        <v>1.2</v>
      </c>
      <c r="X988" s="205">
        <v>0</v>
      </c>
      <c r="Y988" s="205">
        <v>0</v>
      </c>
      <c r="Z988" s="205">
        <v>0</v>
      </c>
      <c r="AA988" s="205">
        <v>1.2</v>
      </c>
      <c r="AB988" s="205">
        <v>0</v>
      </c>
      <c r="AC988" s="234">
        <v>46259.378506944442</v>
      </c>
      <c r="AE988" s="126">
        <v>0</v>
      </c>
      <c r="AF988" s="126">
        <v>0</v>
      </c>
      <c r="AG988" s="126">
        <v>1</v>
      </c>
      <c r="AH988" s="126">
        <v>0</v>
      </c>
    </row>
    <row r="989" spans="3:34">
      <c r="C989" s="126">
        <v>982</v>
      </c>
      <c r="D989" s="126">
        <v>1</v>
      </c>
      <c r="E989" s="126">
        <v>1</v>
      </c>
      <c r="I989" s="126">
        <v>13</v>
      </c>
      <c r="J989" s="126">
        <v>168</v>
      </c>
      <c r="O989" s="126" t="s">
        <v>673</v>
      </c>
      <c r="P989" s="126" t="s">
        <v>4120</v>
      </c>
      <c r="R989" s="126">
        <v>2</v>
      </c>
      <c r="S989" s="162">
        <v>46210</v>
      </c>
      <c r="T989" s="126">
        <v>318</v>
      </c>
      <c r="U989" s="205">
        <v>2</v>
      </c>
      <c r="V989" s="205">
        <v>2</v>
      </c>
      <c r="W989" s="205">
        <v>0.38</v>
      </c>
      <c r="X989" s="205">
        <v>0</v>
      </c>
      <c r="Y989" s="205">
        <v>0</v>
      </c>
      <c r="Z989" s="205">
        <v>0</v>
      </c>
      <c r="AA989" s="205">
        <v>0.38</v>
      </c>
      <c r="AB989" s="205">
        <v>0</v>
      </c>
      <c r="AC989" s="234">
        <v>46259.378506944442</v>
      </c>
      <c r="AE989" s="126">
        <v>0</v>
      </c>
      <c r="AF989" s="126">
        <v>0</v>
      </c>
      <c r="AG989" s="126">
        <v>1</v>
      </c>
      <c r="AH989" s="126">
        <v>0</v>
      </c>
    </row>
    <row r="990" spans="3:34">
      <c r="C990" s="126">
        <v>983</v>
      </c>
      <c r="D990" s="126">
        <v>1</v>
      </c>
      <c r="E990" s="126">
        <v>1</v>
      </c>
      <c r="I990" s="126">
        <v>13</v>
      </c>
      <c r="J990" s="126">
        <v>169</v>
      </c>
      <c r="O990" s="126" t="s">
        <v>673</v>
      </c>
      <c r="P990" s="126" t="s">
        <v>4120</v>
      </c>
      <c r="R990" s="126">
        <v>2</v>
      </c>
      <c r="S990" s="162">
        <v>46210</v>
      </c>
      <c r="T990" s="126">
        <v>319</v>
      </c>
      <c r="U990" s="205">
        <v>2</v>
      </c>
      <c r="V990" s="205">
        <v>2</v>
      </c>
      <c r="W990" s="205">
        <v>0.38</v>
      </c>
      <c r="X990" s="205">
        <v>0</v>
      </c>
      <c r="Y990" s="205">
        <v>0</v>
      </c>
      <c r="Z990" s="205">
        <v>0</v>
      </c>
      <c r="AA990" s="205">
        <v>0.38</v>
      </c>
      <c r="AB990" s="205">
        <v>0</v>
      </c>
      <c r="AC990" s="234">
        <v>46259.378506944442</v>
      </c>
      <c r="AE990" s="126">
        <v>0</v>
      </c>
      <c r="AF990" s="126">
        <v>0</v>
      </c>
      <c r="AG990" s="126">
        <v>1</v>
      </c>
      <c r="AH990" s="126">
        <v>0</v>
      </c>
    </row>
    <row r="991" spans="3:34">
      <c r="C991" s="126">
        <v>984</v>
      </c>
      <c r="D991" s="126">
        <v>1</v>
      </c>
      <c r="E991" s="126">
        <v>1</v>
      </c>
      <c r="I991" s="126">
        <v>13</v>
      </c>
      <c r="J991" s="126">
        <v>170</v>
      </c>
      <c r="O991" s="126" t="s">
        <v>673</v>
      </c>
      <c r="P991" s="126" t="s">
        <v>4120</v>
      </c>
      <c r="R991" s="126">
        <v>2</v>
      </c>
      <c r="S991" s="162">
        <v>46210</v>
      </c>
      <c r="T991" s="126">
        <v>320</v>
      </c>
      <c r="U991" s="205">
        <v>2</v>
      </c>
      <c r="V991" s="205">
        <v>2</v>
      </c>
      <c r="W991" s="205">
        <v>1.5</v>
      </c>
      <c r="X991" s="205">
        <v>0</v>
      </c>
      <c r="Y991" s="205">
        <v>0</v>
      </c>
      <c r="Z991" s="205">
        <v>0</v>
      </c>
      <c r="AA991" s="205">
        <v>1.5</v>
      </c>
      <c r="AB991" s="205">
        <v>0</v>
      </c>
      <c r="AC991" s="234">
        <v>46259.378506944442</v>
      </c>
      <c r="AE991" s="126">
        <v>0</v>
      </c>
      <c r="AF991" s="126">
        <v>0</v>
      </c>
      <c r="AG991" s="126">
        <v>1</v>
      </c>
      <c r="AH991" s="126">
        <v>0</v>
      </c>
    </row>
    <row r="992" spans="3:34">
      <c r="C992" s="126">
        <v>985</v>
      </c>
      <c r="D992" s="126">
        <v>1</v>
      </c>
      <c r="E992" s="126">
        <v>1</v>
      </c>
      <c r="I992" s="126">
        <v>13</v>
      </c>
      <c r="J992" s="126">
        <v>171</v>
      </c>
      <c r="O992" s="126" t="s">
        <v>673</v>
      </c>
      <c r="P992" s="126" t="s">
        <v>4120</v>
      </c>
      <c r="R992" s="126">
        <v>2</v>
      </c>
      <c r="S992" s="162">
        <v>46210</v>
      </c>
      <c r="T992" s="126">
        <v>335</v>
      </c>
      <c r="U992" s="205">
        <v>1</v>
      </c>
      <c r="V992" s="205">
        <v>1</v>
      </c>
      <c r="W992" s="205">
        <v>10</v>
      </c>
      <c r="X992" s="205">
        <v>0</v>
      </c>
      <c r="Y992" s="205">
        <v>0</v>
      </c>
      <c r="Z992" s="205">
        <v>0</v>
      </c>
      <c r="AA992" s="205">
        <v>10</v>
      </c>
      <c r="AB992" s="205">
        <v>0</v>
      </c>
      <c r="AC992" s="234">
        <v>46259.378506944442</v>
      </c>
      <c r="AE992" s="126">
        <v>0</v>
      </c>
      <c r="AF992" s="126">
        <v>0</v>
      </c>
      <c r="AG992" s="126">
        <v>1</v>
      </c>
      <c r="AH992" s="126">
        <v>0</v>
      </c>
    </row>
    <row r="993" spans="3:34">
      <c r="C993" s="126">
        <v>986</v>
      </c>
      <c r="D993" s="126">
        <v>1</v>
      </c>
      <c r="E993" s="126">
        <v>1</v>
      </c>
      <c r="I993" s="126">
        <v>13</v>
      </c>
      <c r="J993" s="126">
        <v>172</v>
      </c>
      <c r="O993" s="126" t="s">
        <v>673</v>
      </c>
      <c r="P993" s="126" t="s">
        <v>4120</v>
      </c>
      <c r="R993" s="126">
        <v>2</v>
      </c>
      <c r="S993" s="162">
        <v>46210</v>
      </c>
      <c r="T993" s="126">
        <v>344</v>
      </c>
      <c r="U993" s="205">
        <v>2</v>
      </c>
      <c r="V993" s="205">
        <v>2</v>
      </c>
      <c r="W993" s="205">
        <v>7.2</v>
      </c>
      <c r="X993" s="205">
        <v>0</v>
      </c>
      <c r="Y993" s="205">
        <v>0</v>
      </c>
      <c r="Z993" s="205">
        <v>0</v>
      </c>
      <c r="AA993" s="205">
        <v>7.2</v>
      </c>
      <c r="AB993" s="205">
        <v>0</v>
      </c>
      <c r="AC993" s="234">
        <v>46259.378506944442</v>
      </c>
      <c r="AE993" s="126">
        <v>0</v>
      </c>
      <c r="AF993" s="126">
        <v>0</v>
      </c>
      <c r="AG993" s="126">
        <v>1</v>
      </c>
      <c r="AH993" s="126">
        <v>0</v>
      </c>
    </row>
    <row r="994" spans="3:34">
      <c r="C994" s="126">
        <v>987</v>
      </c>
      <c r="D994" s="126">
        <v>1</v>
      </c>
      <c r="E994" s="126">
        <v>1</v>
      </c>
      <c r="I994" s="126">
        <v>13</v>
      </c>
      <c r="J994" s="126">
        <v>173</v>
      </c>
      <c r="O994" s="126" t="s">
        <v>673</v>
      </c>
      <c r="P994" s="126" t="s">
        <v>4120</v>
      </c>
      <c r="R994" s="126">
        <v>2</v>
      </c>
      <c r="S994" s="162">
        <v>46210</v>
      </c>
      <c r="T994" s="126">
        <v>355</v>
      </c>
      <c r="U994" s="205">
        <v>1</v>
      </c>
      <c r="V994" s="205">
        <v>1</v>
      </c>
      <c r="W994" s="205">
        <v>13.3</v>
      </c>
      <c r="X994" s="205">
        <v>0</v>
      </c>
      <c r="Y994" s="205">
        <v>0</v>
      </c>
      <c r="Z994" s="205">
        <v>0</v>
      </c>
      <c r="AA994" s="205">
        <v>13.3</v>
      </c>
      <c r="AB994" s="205">
        <v>0</v>
      </c>
      <c r="AC994" s="234">
        <v>46259.378506944442</v>
      </c>
      <c r="AE994" s="126">
        <v>0</v>
      </c>
      <c r="AF994" s="126">
        <v>0</v>
      </c>
      <c r="AG994" s="126">
        <v>1</v>
      </c>
      <c r="AH994" s="126">
        <v>0</v>
      </c>
    </row>
    <row r="995" spans="3:34">
      <c r="C995" s="126">
        <v>988</v>
      </c>
      <c r="D995" s="126">
        <v>1</v>
      </c>
      <c r="E995" s="126">
        <v>1</v>
      </c>
      <c r="I995" s="126">
        <v>13</v>
      </c>
      <c r="J995" s="126">
        <v>174</v>
      </c>
      <c r="O995" s="126" t="s">
        <v>673</v>
      </c>
      <c r="P995" s="126" t="s">
        <v>4120</v>
      </c>
      <c r="R995" s="126">
        <v>2</v>
      </c>
      <c r="S995" s="162">
        <v>46210</v>
      </c>
      <c r="T995" s="126">
        <v>361</v>
      </c>
      <c r="U995" s="205">
        <v>10</v>
      </c>
      <c r="V995" s="205">
        <v>0.22222222222222221</v>
      </c>
      <c r="W995" s="205">
        <v>0.11</v>
      </c>
      <c r="X995" s="205">
        <v>0</v>
      </c>
      <c r="Y995" s="205">
        <v>0</v>
      </c>
      <c r="Z995" s="205">
        <v>0</v>
      </c>
      <c r="AA995" s="205">
        <v>0.11</v>
      </c>
      <c r="AB995" s="205">
        <v>0</v>
      </c>
      <c r="AC995" s="234">
        <v>46259.378506944442</v>
      </c>
      <c r="AE995" s="126">
        <v>0</v>
      </c>
      <c r="AF995" s="126">
        <v>0</v>
      </c>
      <c r="AG995" s="126">
        <v>1</v>
      </c>
      <c r="AH995" s="126">
        <v>0</v>
      </c>
    </row>
    <row r="996" spans="3:34">
      <c r="C996" s="126">
        <v>989</v>
      </c>
      <c r="D996" s="126">
        <v>1</v>
      </c>
      <c r="E996" s="126">
        <v>1</v>
      </c>
      <c r="I996" s="126">
        <v>13</v>
      </c>
      <c r="J996" s="126">
        <v>175</v>
      </c>
      <c r="O996" s="126" t="s">
        <v>673</v>
      </c>
      <c r="P996" s="126" t="s">
        <v>4120</v>
      </c>
      <c r="R996" s="126">
        <v>2</v>
      </c>
      <c r="S996" s="162">
        <v>46210</v>
      </c>
      <c r="T996" s="126">
        <v>362</v>
      </c>
      <c r="U996" s="205">
        <v>12</v>
      </c>
      <c r="V996" s="205">
        <v>12</v>
      </c>
      <c r="W996" s="205">
        <v>0.5</v>
      </c>
      <c r="X996" s="205">
        <v>0</v>
      </c>
      <c r="Y996" s="205">
        <v>0</v>
      </c>
      <c r="Z996" s="205">
        <v>0</v>
      </c>
      <c r="AA996" s="205">
        <v>0.5</v>
      </c>
      <c r="AB996" s="205">
        <v>0</v>
      </c>
      <c r="AC996" s="234">
        <v>46259.378506944442</v>
      </c>
      <c r="AE996" s="126">
        <v>0</v>
      </c>
      <c r="AF996" s="126">
        <v>0</v>
      </c>
      <c r="AG996" s="126">
        <v>1</v>
      </c>
      <c r="AH996" s="126">
        <v>0</v>
      </c>
    </row>
    <row r="997" spans="3:34">
      <c r="C997" s="126">
        <v>990</v>
      </c>
      <c r="D997" s="126">
        <v>1</v>
      </c>
      <c r="E997" s="126">
        <v>1</v>
      </c>
      <c r="I997" s="126">
        <v>14</v>
      </c>
      <c r="J997" s="126">
        <v>176</v>
      </c>
      <c r="O997" s="126" t="s">
        <v>673</v>
      </c>
      <c r="P997" s="126" t="s">
        <v>4134</v>
      </c>
      <c r="R997" s="126">
        <v>3</v>
      </c>
      <c r="S997" s="162">
        <v>46205</v>
      </c>
      <c r="T997" s="126">
        <v>384</v>
      </c>
      <c r="U997" s="205">
        <v>12</v>
      </c>
      <c r="V997" s="205">
        <v>12</v>
      </c>
      <c r="W997" s="205">
        <v>6.5</v>
      </c>
      <c r="X997" s="205">
        <v>0</v>
      </c>
      <c r="Y997" s="205">
        <v>0</v>
      </c>
      <c r="Z997" s="205">
        <v>0</v>
      </c>
      <c r="AA997" s="205">
        <v>6.5</v>
      </c>
      <c r="AB997" s="205">
        <v>0</v>
      </c>
      <c r="AC997" s="234">
        <v>46266.261979166666</v>
      </c>
      <c r="AE997" s="126">
        <v>0</v>
      </c>
      <c r="AF997" s="126">
        <v>0</v>
      </c>
      <c r="AG997" s="126">
        <v>1</v>
      </c>
      <c r="AH997" s="126">
        <v>0</v>
      </c>
    </row>
    <row r="998" spans="3:34">
      <c r="C998" s="126">
        <v>991</v>
      </c>
      <c r="D998" s="126">
        <v>1</v>
      </c>
      <c r="E998" s="126">
        <v>1</v>
      </c>
      <c r="I998" s="126">
        <v>14</v>
      </c>
      <c r="J998" s="126">
        <v>177</v>
      </c>
      <c r="O998" s="126" t="s">
        <v>673</v>
      </c>
      <c r="P998" s="126" t="s">
        <v>4134</v>
      </c>
      <c r="R998" s="126">
        <v>3</v>
      </c>
      <c r="S998" s="162">
        <v>46205</v>
      </c>
      <c r="T998" s="126">
        <v>385</v>
      </c>
      <c r="U998" s="205">
        <v>15</v>
      </c>
      <c r="V998" s="205">
        <v>15</v>
      </c>
      <c r="W998" s="205">
        <v>6.5</v>
      </c>
      <c r="X998" s="205">
        <v>0</v>
      </c>
      <c r="Y998" s="205">
        <v>0</v>
      </c>
      <c r="Z998" s="205">
        <v>0</v>
      </c>
      <c r="AA998" s="205">
        <v>6.5</v>
      </c>
      <c r="AB998" s="205">
        <v>0</v>
      </c>
      <c r="AC998" s="234">
        <v>46266.261979166666</v>
      </c>
      <c r="AE998" s="126">
        <v>0</v>
      </c>
      <c r="AF998" s="126">
        <v>0</v>
      </c>
      <c r="AG998" s="126">
        <v>1</v>
      </c>
      <c r="AH998" s="126">
        <v>0</v>
      </c>
    </row>
    <row r="999" spans="3:34">
      <c r="C999" s="126">
        <v>992</v>
      </c>
      <c r="D999" s="126">
        <v>1</v>
      </c>
      <c r="E999" s="126">
        <v>1</v>
      </c>
      <c r="I999" s="126">
        <v>14</v>
      </c>
      <c r="J999" s="126">
        <v>178</v>
      </c>
      <c r="O999" s="126" t="s">
        <v>673</v>
      </c>
      <c r="P999" s="126" t="s">
        <v>4134</v>
      </c>
      <c r="R999" s="126">
        <v>3</v>
      </c>
      <c r="S999" s="162">
        <v>46205</v>
      </c>
      <c r="T999" s="126">
        <v>386</v>
      </c>
      <c r="U999" s="205">
        <v>8</v>
      </c>
      <c r="V999" s="205">
        <v>8</v>
      </c>
      <c r="W999" s="205">
        <v>6.5</v>
      </c>
      <c r="X999" s="205">
        <v>0</v>
      </c>
      <c r="Y999" s="205">
        <v>0</v>
      </c>
      <c r="Z999" s="205">
        <v>0</v>
      </c>
      <c r="AA999" s="205">
        <v>6.5</v>
      </c>
      <c r="AB999" s="205">
        <v>0</v>
      </c>
      <c r="AC999" s="234">
        <v>46266.261979166666</v>
      </c>
      <c r="AE999" s="126">
        <v>0</v>
      </c>
      <c r="AF999" s="126">
        <v>0</v>
      </c>
      <c r="AG999" s="126">
        <v>1</v>
      </c>
      <c r="AH999" s="126">
        <v>0</v>
      </c>
    </row>
    <row r="1000" spans="3:34">
      <c r="C1000" s="126">
        <v>993</v>
      </c>
      <c r="D1000" s="126">
        <v>1</v>
      </c>
      <c r="E1000" s="126">
        <v>1</v>
      </c>
      <c r="I1000" s="126">
        <v>14</v>
      </c>
      <c r="J1000" s="126">
        <v>179</v>
      </c>
      <c r="O1000" s="126" t="s">
        <v>673</v>
      </c>
      <c r="P1000" s="126" t="s">
        <v>4134</v>
      </c>
      <c r="R1000" s="126">
        <v>3</v>
      </c>
      <c r="S1000" s="162">
        <v>46205</v>
      </c>
      <c r="T1000" s="126">
        <v>381</v>
      </c>
      <c r="U1000" s="205">
        <v>1</v>
      </c>
      <c r="V1000" s="205">
        <v>1</v>
      </c>
      <c r="W1000" s="205">
        <v>0</v>
      </c>
      <c r="X1000" s="205">
        <v>0</v>
      </c>
      <c r="Y1000" s="205">
        <v>0</v>
      </c>
      <c r="Z1000" s="205">
        <v>0</v>
      </c>
      <c r="AA1000" s="205">
        <v>0</v>
      </c>
      <c r="AB1000" s="205">
        <v>0</v>
      </c>
      <c r="AC1000" s="234">
        <v>46266.261979166666</v>
      </c>
      <c r="AE1000" s="126">
        <v>0</v>
      </c>
      <c r="AF1000" s="126">
        <v>0</v>
      </c>
      <c r="AG1000" s="126">
        <v>1</v>
      </c>
      <c r="AH1000" s="126">
        <v>0</v>
      </c>
    </row>
    <row r="1001" spans="3:34">
      <c r="C1001" s="126">
        <v>994</v>
      </c>
      <c r="D1001" s="126">
        <v>1</v>
      </c>
      <c r="E1001" s="126">
        <v>1</v>
      </c>
      <c r="I1001" s="126">
        <v>15</v>
      </c>
      <c r="J1001" s="126">
        <v>180</v>
      </c>
      <c r="O1001" s="126" t="s">
        <v>673</v>
      </c>
      <c r="P1001" s="126" t="s">
        <v>4149</v>
      </c>
      <c r="R1001" s="126">
        <v>4</v>
      </c>
      <c r="S1001" s="162">
        <v>46210</v>
      </c>
      <c r="T1001" s="126">
        <v>380</v>
      </c>
      <c r="U1001" s="205">
        <v>72</v>
      </c>
      <c r="V1001" s="205">
        <v>3</v>
      </c>
      <c r="W1001" s="205">
        <v>16</v>
      </c>
      <c r="X1001" s="205">
        <v>0</v>
      </c>
      <c r="Y1001" s="205">
        <v>0</v>
      </c>
      <c r="Z1001" s="205">
        <v>0</v>
      </c>
      <c r="AA1001" s="205">
        <v>16</v>
      </c>
      <c r="AB1001" s="205">
        <v>0</v>
      </c>
      <c r="AC1001" s="234">
        <v>46266.276250000003</v>
      </c>
      <c r="AE1001" s="126">
        <v>0</v>
      </c>
      <c r="AF1001" s="126">
        <v>0</v>
      </c>
      <c r="AG1001" s="126">
        <v>1</v>
      </c>
      <c r="AH1001" s="126">
        <v>0</v>
      </c>
    </row>
    <row r="1002" spans="3:34">
      <c r="C1002" s="126">
        <v>995</v>
      </c>
      <c r="D1002" s="126">
        <v>1</v>
      </c>
      <c r="E1002" s="126">
        <v>1</v>
      </c>
      <c r="I1002" s="126">
        <v>15</v>
      </c>
      <c r="J1002" s="126">
        <v>181</v>
      </c>
      <c r="O1002" s="126" t="s">
        <v>673</v>
      </c>
      <c r="P1002" s="126" t="s">
        <v>4149</v>
      </c>
      <c r="R1002" s="126">
        <v>4</v>
      </c>
      <c r="S1002" s="162">
        <v>46210</v>
      </c>
      <c r="T1002" s="126">
        <v>379</v>
      </c>
      <c r="U1002" s="205">
        <v>5</v>
      </c>
      <c r="V1002" s="205">
        <v>5</v>
      </c>
      <c r="W1002" s="205">
        <v>6.2</v>
      </c>
      <c r="X1002" s="205">
        <v>0</v>
      </c>
      <c r="Y1002" s="205">
        <v>0</v>
      </c>
      <c r="Z1002" s="205">
        <v>0</v>
      </c>
      <c r="AA1002" s="205">
        <v>6.2</v>
      </c>
      <c r="AB1002" s="205">
        <v>0</v>
      </c>
      <c r="AC1002" s="234">
        <v>46266.276250000003</v>
      </c>
      <c r="AE1002" s="126">
        <v>0</v>
      </c>
      <c r="AF1002" s="126">
        <v>0</v>
      </c>
      <c r="AG1002" s="126">
        <v>1</v>
      </c>
      <c r="AH1002" s="126">
        <v>0</v>
      </c>
    </row>
    <row r="1003" spans="3:34">
      <c r="C1003" s="126">
        <v>996</v>
      </c>
      <c r="D1003" s="126">
        <v>1</v>
      </c>
      <c r="E1003" s="126">
        <v>1</v>
      </c>
      <c r="I1003" s="126">
        <v>15</v>
      </c>
      <c r="J1003" s="126">
        <v>182</v>
      </c>
      <c r="O1003" s="126" t="s">
        <v>673</v>
      </c>
      <c r="P1003" s="126" t="s">
        <v>4149</v>
      </c>
      <c r="R1003" s="126">
        <v>4</v>
      </c>
      <c r="S1003" s="162">
        <v>46210</v>
      </c>
      <c r="T1003" s="126">
        <v>388</v>
      </c>
      <c r="U1003" s="205">
        <v>5</v>
      </c>
      <c r="V1003" s="205">
        <v>5</v>
      </c>
      <c r="W1003" s="205">
        <v>2.5</v>
      </c>
      <c r="X1003" s="205">
        <v>0</v>
      </c>
      <c r="Y1003" s="205">
        <v>0</v>
      </c>
      <c r="Z1003" s="205">
        <v>0</v>
      </c>
      <c r="AA1003" s="205">
        <v>2.5</v>
      </c>
      <c r="AB1003" s="205">
        <v>0</v>
      </c>
      <c r="AC1003" s="234">
        <v>46266.276250000003</v>
      </c>
      <c r="AE1003" s="126">
        <v>0</v>
      </c>
      <c r="AF1003" s="126">
        <v>0</v>
      </c>
      <c r="AG1003" s="126">
        <v>1</v>
      </c>
      <c r="AH1003" s="126">
        <v>0</v>
      </c>
    </row>
    <row r="1004" spans="3:34">
      <c r="C1004" s="126">
        <v>997</v>
      </c>
      <c r="D1004" s="126">
        <v>1</v>
      </c>
      <c r="E1004" s="126">
        <v>1</v>
      </c>
      <c r="I1004" s="126">
        <v>15</v>
      </c>
      <c r="J1004" s="126">
        <v>183</v>
      </c>
      <c r="O1004" s="126" t="s">
        <v>673</v>
      </c>
      <c r="P1004" s="126" t="s">
        <v>4149</v>
      </c>
      <c r="R1004" s="126">
        <v>4</v>
      </c>
      <c r="S1004" s="162">
        <v>46210</v>
      </c>
      <c r="T1004" s="126">
        <v>369</v>
      </c>
      <c r="U1004" s="205">
        <v>50</v>
      </c>
      <c r="V1004" s="205">
        <v>50</v>
      </c>
      <c r="W1004" s="205">
        <v>0.27</v>
      </c>
      <c r="X1004" s="205">
        <v>0</v>
      </c>
      <c r="Y1004" s="205">
        <v>0</v>
      </c>
      <c r="Z1004" s="205">
        <v>0</v>
      </c>
      <c r="AA1004" s="205">
        <v>0.27</v>
      </c>
      <c r="AB1004" s="205">
        <v>0</v>
      </c>
      <c r="AC1004" s="234">
        <v>46266.276250000003</v>
      </c>
      <c r="AE1004" s="126">
        <v>0</v>
      </c>
      <c r="AF1004" s="126">
        <v>0</v>
      </c>
      <c r="AG1004" s="126">
        <v>1</v>
      </c>
      <c r="AH1004" s="126">
        <v>0</v>
      </c>
    </row>
    <row r="1005" spans="3:34">
      <c r="C1005" s="126">
        <v>998</v>
      </c>
      <c r="D1005" s="126">
        <v>1</v>
      </c>
      <c r="E1005" s="126">
        <v>1</v>
      </c>
      <c r="I1005" s="126">
        <v>15</v>
      </c>
      <c r="J1005" s="126">
        <v>184</v>
      </c>
      <c r="O1005" s="126" t="s">
        <v>673</v>
      </c>
      <c r="P1005" s="126" t="s">
        <v>4149</v>
      </c>
      <c r="R1005" s="126">
        <v>4</v>
      </c>
      <c r="S1005" s="162">
        <v>46210</v>
      </c>
      <c r="T1005" s="126">
        <v>370</v>
      </c>
      <c r="U1005" s="205">
        <v>53</v>
      </c>
      <c r="V1005" s="205">
        <v>53</v>
      </c>
      <c r="W1005" s="205">
        <v>0.3</v>
      </c>
      <c r="X1005" s="205">
        <v>0</v>
      </c>
      <c r="Y1005" s="205">
        <v>0</v>
      </c>
      <c r="Z1005" s="205">
        <v>0</v>
      </c>
      <c r="AA1005" s="205">
        <v>0.3</v>
      </c>
      <c r="AB1005" s="205">
        <v>0</v>
      </c>
      <c r="AC1005" s="234">
        <v>46266.276250000003</v>
      </c>
      <c r="AE1005" s="126">
        <v>0</v>
      </c>
      <c r="AF1005" s="126">
        <v>0</v>
      </c>
      <c r="AG1005" s="126">
        <v>1</v>
      </c>
      <c r="AH1005" s="126">
        <v>0</v>
      </c>
    </row>
    <row r="1006" spans="3:34">
      <c r="C1006" s="126">
        <v>999</v>
      </c>
      <c r="D1006" s="126">
        <v>1</v>
      </c>
      <c r="E1006" s="126">
        <v>1</v>
      </c>
      <c r="I1006" s="126">
        <v>15</v>
      </c>
      <c r="J1006" s="126">
        <v>185</v>
      </c>
      <c r="O1006" s="126" t="s">
        <v>673</v>
      </c>
      <c r="P1006" s="126" t="s">
        <v>4149</v>
      </c>
      <c r="R1006" s="126">
        <v>4</v>
      </c>
      <c r="S1006" s="162">
        <v>46210</v>
      </c>
      <c r="T1006" s="126">
        <v>374</v>
      </c>
      <c r="U1006" s="205">
        <v>10</v>
      </c>
      <c r="V1006" s="205">
        <v>10</v>
      </c>
      <c r="W1006" s="205">
        <v>5.0999999999999996</v>
      </c>
      <c r="X1006" s="205">
        <v>0</v>
      </c>
      <c r="Y1006" s="205">
        <v>0</v>
      </c>
      <c r="Z1006" s="205">
        <v>0</v>
      </c>
      <c r="AA1006" s="205">
        <v>5.0999999999999996</v>
      </c>
      <c r="AB1006" s="205">
        <v>0</v>
      </c>
      <c r="AC1006" s="234">
        <v>46266.276250000003</v>
      </c>
      <c r="AE1006" s="126">
        <v>0</v>
      </c>
      <c r="AF1006" s="126">
        <v>0</v>
      </c>
      <c r="AG1006" s="126">
        <v>1</v>
      </c>
      <c r="AH1006" s="126">
        <v>0</v>
      </c>
    </row>
    <row r="1007" spans="3:34">
      <c r="C1007" s="126">
        <v>1000</v>
      </c>
      <c r="D1007" s="126">
        <v>1</v>
      </c>
      <c r="E1007" s="126">
        <v>1</v>
      </c>
      <c r="I1007" s="126">
        <v>15</v>
      </c>
      <c r="J1007" s="126">
        <v>186</v>
      </c>
      <c r="O1007" s="126" t="s">
        <v>673</v>
      </c>
      <c r="P1007" s="126" t="s">
        <v>4149</v>
      </c>
      <c r="R1007" s="126">
        <v>4</v>
      </c>
      <c r="S1007" s="162">
        <v>46210</v>
      </c>
      <c r="T1007" s="126">
        <v>387</v>
      </c>
      <c r="U1007" s="205">
        <v>3</v>
      </c>
      <c r="V1007" s="205">
        <v>3</v>
      </c>
      <c r="W1007" s="205">
        <v>1</v>
      </c>
      <c r="X1007" s="205">
        <v>0</v>
      </c>
      <c r="Y1007" s="205">
        <v>0</v>
      </c>
      <c r="Z1007" s="205">
        <v>0</v>
      </c>
      <c r="AA1007" s="205">
        <v>1</v>
      </c>
      <c r="AB1007" s="205">
        <v>0</v>
      </c>
      <c r="AC1007" s="234">
        <v>46266.276250000003</v>
      </c>
      <c r="AE1007" s="126">
        <v>0</v>
      </c>
      <c r="AF1007" s="126">
        <v>0</v>
      </c>
      <c r="AG1007" s="126">
        <v>1</v>
      </c>
      <c r="AH1007" s="126">
        <v>0</v>
      </c>
    </row>
    <row r="1008" spans="3:34">
      <c r="C1008" s="126">
        <v>1001</v>
      </c>
      <c r="D1008" s="126">
        <v>1</v>
      </c>
      <c r="E1008" s="126">
        <v>1</v>
      </c>
      <c r="I1008" s="126">
        <v>15</v>
      </c>
      <c r="J1008" s="126">
        <v>187</v>
      </c>
      <c r="O1008" s="126" t="s">
        <v>673</v>
      </c>
      <c r="P1008" s="126" t="s">
        <v>4149</v>
      </c>
      <c r="R1008" s="126">
        <v>4</v>
      </c>
      <c r="S1008" s="162">
        <v>46210</v>
      </c>
      <c r="T1008" s="126">
        <v>366</v>
      </c>
      <c r="U1008" s="205">
        <v>10</v>
      </c>
      <c r="V1008" s="205">
        <v>10</v>
      </c>
      <c r="W1008" s="205">
        <v>1.1000000000000001</v>
      </c>
      <c r="X1008" s="205">
        <v>0</v>
      </c>
      <c r="Y1008" s="205">
        <v>0</v>
      </c>
      <c r="Z1008" s="205">
        <v>0</v>
      </c>
      <c r="AA1008" s="205">
        <v>1.1000000000000001</v>
      </c>
      <c r="AB1008" s="205">
        <v>0</v>
      </c>
      <c r="AC1008" s="234">
        <v>46266.276250000003</v>
      </c>
      <c r="AE1008" s="126">
        <v>0</v>
      </c>
      <c r="AF1008" s="126">
        <v>0</v>
      </c>
      <c r="AG1008" s="126">
        <v>1</v>
      </c>
      <c r="AH1008" s="126">
        <v>0</v>
      </c>
    </row>
    <row r="1009" spans="3:34">
      <c r="C1009" s="126">
        <v>1002</v>
      </c>
      <c r="D1009" s="126">
        <v>1</v>
      </c>
      <c r="E1009" s="126">
        <v>1</v>
      </c>
      <c r="I1009" s="126">
        <v>15</v>
      </c>
      <c r="J1009" s="126">
        <v>188</v>
      </c>
      <c r="O1009" s="126" t="s">
        <v>673</v>
      </c>
      <c r="P1009" s="126" t="s">
        <v>4149</v>
      </c>
      <c r="R1009" s="126">
        <v>4</v>
      </c>
      <c r="S1009" s="162">
        <v>46210</v>
      </c>
      <c r="T1009" s="126">
        <v>364</v>
      </c>
      <c r="U1009" s="205">
        <v>6</v>
      </c>
      <c r="V1009" s="205">
        <v>6</v>
      </c>
      <c r="W1009" s="205">
        <v>1.7</v>
      </c>
      <c r="X1009" s="205">
        <v>0</v>
      </c>
      <c r="Y1009" s="205">
        <v>0</v>
      </c>
      <c r="Z1009" s="205">
        <v>0</v>
      </c>
      <c r="AA1009" s="205">
        <v>1.7</v>
      </c>
      <c r="AB1009" s="205">
        <v>0</v>
      </c>
      <c r="AC1009" s="234">
        <v>46266.276250000003</v>
      </c>
      <c r="AE1009" s="126">
        <v>0</v>
      </c>
      <c r="AF1009" s="126">
        <v>0</v>
      </c>
      <c r="AG1009" s="126">
        <v>1</v>
      </c>
      <c r="AH1009" s="126">
        <v>0</v>
      </c>
    </row>
    <row r="1010" spans="3:34">
      <c r="C1010" s="126">
        <v>1003</v>
      </c>
      <c r="D1010" s="126">
        <v>1</v>
      </c>
      <c r="E1010" s="126">
        <v>1</v>
      </c>
      <c r="I1010" s="126">
        <v>15</v>
      </c>
      <c r="J1010" s="126">
        <v>189</v>
      </c>
      <c r="O1010" s="126" t="s">
        <v>673</v>
      </c>
      <c r="P1010" s="126" t="s">
        <v>4149</v>
      </c>
      <c r="R1010" s="126">
        <v>4</v>
      </c>
      <c r="S1010" s="162">
        <v>46210</v>
      </c>
      <c r="T1010" s="126">
        <v>367</v>
      </c>
      <c r="U1010" s="205">
        <v>12</v>
      </c>
      <c r="V1010" s="205">
        <v>12</v>
      </c>
      <c r="W1010" s="205">
        <v>1.3</v>
      </c>
      <c r="X1010" s="205">
        <v>0</v>
      </c>
      <c r="Y1010" s="205">
        <v>0</v>
      </c>
      <c r="Z1010" s="205">
        <v>0</v>
      </c>
      <c r="AA1010" s="205">
        <v>1.3</v>
      </c>
      <c r="AB1010" s="205">
        <v>0</v>
      </c>
      <c r="AC1010" s="234">
        <v>46266.276250000003</v>
      </c>
      <c r="AE1010" s="126">
        <v>0</v>
      </c>
      <c r="AF1010" s="126">
        <v>0</v>
      </c>
      <c r="AG1010" s="126">
        <v>1</v>
      </c>
      <c r="AH1010" s="126">
        <v>0</v>
      </c>
    </row>
    <row r="1011" spans="3:34">
      <c r="C1011" s="126">
        <v>1004</v>
      </c>
      <c r="D1011" s="126">
        <v>1</v>
      </c>
      <c r="E1011" s="126">
        <v>1</v>
      </c>
      <c r="I1011" s="126">
        <v>15</v>
      </c>
      <c r="J1011" s="126">
        <v>190</v>
      </c>
      <c r="O1011" s="126" t="s">
        <v>673</v>
      </c>
      <c r="P1011" s="126" t="s">
        <v>4149</v>
      </c>
      <c r="R1011" s="126">
        <v>4</v>
      </c>
      <c r="S1011" s="162">
        <v>46210</v>
      </c>
      <c r="T1011" s="126">
        <v>363</v>
      </c>
      <c r="U1011" s="205">
        <v>6</v>
      </c>
      <c r="V1011" s="205">
        <v>6</v>
      </c>
      <c r="W1011" s="205">
        <v>2.8</v>
      </c>
      <c r="X1011" s="205">
        <v>0</v>
      </c>
      <c r="Y1011" s="205">
        <v>0</v>
      </c>
      <c r="Z1011" s="205">
        <v>0</v>
      </c>
      <c r="AA1011" s="205">
        <v>2.8</v>
      </c>
      <c r="AB1011" s="205">
        <v>0</v>
      </c>
      <c r="AC1011" s="234">
        <v>46266.276250000003</v>
      </c>
      <c r="AE1011" s="126">
        <v>0</v>
      </c>
      <c r="AF1011" s="126">
        <v>0</v>
      </c>
      <c r="AG1011" s="126">
        <v>1</v>
      </c>
      <c r="AH1011" s="126">
        <v>0</v>
      </c>
    </row>
    <row r="1012" spans="3:34">
      <c r="C1012" s="126">
        <v>1005</v>
      </c>
      <c r="D1012" s="126">
        <v>1</v>
      </c>
      <c r="E1012" s="126">
        <v>1</v>
      </c>
      <c r="I1012" s="126">
        <v>15</v>
      </c>
      <c r="J1012" s="126">
        <v>191</v>
      </c>
      <c r="O1012" s="126" t="s">
        <v>673</v>
      </c>
      <c r="P1012" s="126" t="s">
        <v>4149</v>
      </c>
      <c r="R1012" s="126">
        <v>4</v>
      </c>
      <c r="S1012" s="162">
        <v>46210</v>
      </c>
      <c r="T1012" s="126">
        <v>389</v>
      </c>
      <c r="U1012" s="205">
        <v>36</v>
      </c>
      <c r="V1012" s="205">
        <v>6</v>
      </c>
      <c r="W1012" s="205">
        <v>3.1</v>
      </c>
      <c r="X1012" s="205">
        <v>0</v>
      </c>
      <c r="Y1012" s="205">
        <v>0</v>
      </c>
      <c r="Z1012" s="205">
        <v>0</v>
      </c>
      <c r="AA1012" s="205">
        <v>3.1</v>
      </c>
      <c r="AB1012" s="205">
        <v>0</v>
      </c>
      <c r="AC1012" s="234">
        <v>46266.276250000003</v>
      </c>
      <c r="AE1012" s="126">
        <v>0</v>
      </c>
      <c r="AF1012" s="126">
        <v>0</v>
      </c>
      <c r="AG1012" s="126">
        <v>1</v>
      </c>
      <c r="AH1012" s="126">
        <v>0</v>
      </c>
    </row>
    <row r="1013" spans="3:34">
      <c r="C1013" s="126">
        <v>1006</v>
      </c>
      <c r="D1013" s="126">
        <v>1</v>
      </c>
      <c r="E1013" s="126">
        <v>1</v>
      </c>
      <c r="I1013" s="126">
        <v>16</v>
      </c>
      <c r="J1013" s="126">
        <v>192</v>
      </c>
      <c r="O1013" s="126" t="s">
        <v>673</v>
      </c>
      <c r="P1013" s="126" t="s">
        <v>4190</v>
      </c>
      <c r="R1013" s="126">
        <v>3</v>
      </c>
      <c r="S1013" s="162">
        <v>46211</v>
      </c>
      <c r="T1013" s="126">
        <v>386</v>
      </c>
      <c r="U1013" s="205">
        <v>11</v>
      </c>
      <c r="V1013" s="205">
        <v>11</v>
      </c>
      <c r="W1013" s="205">
        <v>6.5</v>
      </c>
      <c r="X1013" s="205">
        <v>0</v>
      </c>
      <c r="Y1013" s="205">
        <v>0</v>
      </c>
      <c r="Z1013" s="205">
        <v>0</v>
      </c>
      <c r="AA1013" s="205">
        <v>6.5</v>
      </c>
      <c r="AB1013" s="205">
        <v>0</v>
      </c>
      <c r="AC1013" s="234">
        <v>46266.277569444443</v>
      </c>
      <c r="AE1013" s="126">
        <v>0</v>
      </c>
      <c r="AF1013" s="126">
        <v>0</v>
      </c>
      <c r="AG1013" s="126">
        <v>1</v>
      </c>
      <c r="AH1013" s="126">
        <v>0</v>
      </c>
    </row>
    <row r="1014" spans="3:34">
      <c r="C1014" s="126">
        <v>1007</v>
      </c>
      <c r="D1014" s="126">
        <v>1</v>
      </c>
      <c r="E1014" s="126">
        <v>1</v>
      </c>
      <c r="I1014" s="126">
        <v>16</v>
      </c>
      <c r="J1014" s="126">
        <v>193</v>
      </c>
      <c r="O1014" s="126" t="s">
        <v>673</v>
      </c>
      <c r="P1014" s="126" t="s">
        <v>4190</v>
      </c>
      <c r="R1014" s="126">
        <v>3</v>
      </c>
      <c r="S1014" s="162">
        <v>46211</v>
      </c>
      <c r="T1014" s="126">
        <v>382</v>
      </c>
      <c r="U1014" s="205">
        <v>5</v>
      </c>
      <c r="V1014" s="205">
        <v>5</v>
      </c>
      <c r="W1014" s="205">
        <v>4</v>
      </c>
      <c r="X1014" s="205">
        <v>0</v>
      </c>
      <c r="Y1014" s="205">
        <v>0</v>
      </c>
      <c r="Z1014" s="205">
        <v>0</v>
      </c>
      <c r="AA1014" s="205">
        <v>4</v>
      </c>
      <c r="AB1014" s="205">
        <v>0</v>
      </c>
      <c r="AC1014" s="234">
        <v>46266.277569444443</v>
      </c>
      <c r="AE1014" s="126">
        <v>0</v>
      </c>
      <c r="AF1014" s="126">
        <v>0</v>
      </c>
      <c r="AG1014" s="126">
        <v>1</v>
      </c>
      <c r="AH1014" s="126">
        <v>0</v>
      </c>
    </row>
    <row r="1015" spans="3:34">
      <c r="C1015" s="126">
        <v>1008</v>
      </c>
      <c r="D1015" s="126">
        <v>1</v>
      </c>
      <c r="E1015" s="126">
        <v>1</v>
      </c>
      <c r="I1015" s="126">
        <v>16</v>
      </c>
      <c r="J1015" s="126">
        <v>194</v>
      </c>
      <c r="O1015" s="126" t="s">
        <v>673</v>
      </c>
      <c r="P1015" s="126" t="s">
        <v>4190</v>
      </c>
      <c r="R1015" s="126">
        <v>3</v>
      </c>
      <c r="S1015" s="162">
        <v>46211</v>
      </c>
      <c r="T1015" s="126">
        <v>383</v>
      </c>
      <c r="U1015" s="205">
        <v>2</v>
      </c>
      <c r="V1015" s="205">
        <v>2</v>
      </c>
      <c r="W1015" s="205">
        <v>4</v>
      </c>
      <c r="X1015" s="205">
        <v>0</v>
      </c>
      <c r="Y1015" s="205">
        <v>0</v>
      </c>
      <c r="Z1015" s="205">
        <v>0</v>
      </c>
      <c r="AA1015" s="205">
        <v>4</v>
      </c>
      <c r="AB1015" s="205">
        <v>0</v>
      </c>
      <c r="AC1015" s="234">
        <v>46266.277569444443</v>
      </c>
      <c r="AE1015" s="126">
        <v>0</v>
      </c>
      <c r="AF1015" s="126">
        <v>0</v>
      </c>
      <c r="AG1015" s="126">
        <v>1</v>
      </c>
      <c r="AH1015" s="126">
        <v>0</v>
      </c>
    </row>
    <row r="1016" spans="3:34">
      <c r="C1016" s="126">
        <v>1009</v>
      </c>
      <c r="D1016" s="126">
        <v>1</v>
      </c>
      <c r="E1016" s="126">
        <v>1</v>
      </c>
      <c r="I1016" s="126">
        <v>16</v>
      </c>
      <c r="J1016" s="126">
        <v>195</v>
      </c>
      <c r="O1016" s="126" t="s">
        <v>673</v>
      </c>
      <c r="P1016" s="126" t="s">
        <v>4190</v>
      </c>
      <c r="R1016" s="126">
        <v>3</v>
      </c>
      <c r="S1016" s="162">
        <v>46211</v>
      </c>
      <c r="T1016" s="126">
        <v>381</v>
      </c>
      <c r="U1016" s="205">
        <v>4</v>
      </c>
      <c r="V1016" s="205">
        <v>4</v>
      </c>
      <c r="W1016" s="205">
        <v>6</v>
      </c>
      <c r="X1016" s="205">
        <v>0</v>
      </c>
      <c r="Y1016" s="205">
        <v>0</v>
      </c>
      <c r="Z1016" s="205">
        <v>0</v>
      </c>
      <c r="AA1016" s="205">
        <v>6</v>
      </c>
      <c r="AB1016" s="205">
        <v>0</v>
      </c>
      <c r="AC1016" s="234">
        <v>46266.277569444443</v>
      </c>
      <c r="AE1016" s="126">
        <v>0</v>
      </c>
      <c r="AF1016" s="126">
        <v>0</v>
      </c>
      <c r="AG1016" s="126">
        <v>1</v>
      </c>
      <c r="AH1016" s="126">
        <v>0</v>
      </c>
    </row>
    <row r="1017" spans="3:34">
      <c r="C1017" s="126">
        <v>1010</v>
      </c>
      <c r="D1017" s="126">
        <v>1</v>
      </c>
      <c r="E1017" s="126">
        <v>1</v>
      </c>
      <c r="I1017" s="126">
        <v>17</v>
      </c>
      <c r="J1017" s="126">
        <v>196</v>
      </c>
      <c r="O1017" s="126" t="s">
        <v>673</v>
      </c>
      <c r="P1017" s="126" t="s">
        <v>4201</v>
      </c>
      <c r="R1017" s="126">
        <v>5</v>
      </c>
      <c r="S1017" s="162">
        <v>46221</v>
      </c>
      <c r="T1017" s="126">
        <v>377</v>
      </c>
      <c r="U1017" s="205">
        <v>160</v>
      </c>
      <c r="V1017" s="205">
        <v>2</v>
      </c>
      <c r="W1017" s="205">
        <v>34.5</v>
      </c>
      <c r="X1017" s="205">
        <v>0</v>
      </c>
      <c r="Y1017" s="205">
        <v>0</v>
      </c>
      <c r="Z1017" s="205">
        <v>0</v>
      </c>
      <c r="AA1017" s="205">
        <v>34.5</v>
      </c>
      <c r="AB1017" s="205">
        <v>0</v>
      </c>
      <c r="AC1017" s="234">
        <v>46266.289409722223</v>
      </c>
      <c r="AE1017" s="126">
        <v>0</v>
      </c>
      <c r="AF1017" s="126">
        <v>0</v>
      </c>
      <c r="AG1017" s="126">
        <v>1</v>
      </c>
      <c r="AH1017" s="126">
        <v>0</v>
      </c>
    </row>
    <row r="1018" spans="3:34">
      <c r="C1018" s="126">
        <v>1011</v>
      </c>
      <c r="D1018" s="126">
        <v>1</v>
      </c>
      <c r="E1018" s="126">
        <v>1</v>
      </c>
      <c r="I1018" s="126">
        <v>17</v>
      </c>
      <c r="J1018" s="126">
        <v>197</v>
      </c>
      <c r="O1018" s="126" t="s">
        <v>673</v>
      </c>
      <c r="P1018" s="126" t="s">
        <v>4201</v>
      </c>
      <c r="R1018" s="126">
        <v>5</v>
      </c>
      <c r="S1018" s="162">
        <v>46221</v>
      </c>
      <c r="T1018" s="126">
        <v>377</v>
      </c>
      <c r="U1018" s="205">
        <v>80</v>
      </c>
      <c r="V1018" s="205">
        <v>1</v>
      </c>
      <c r="W1018" s="205">
        <v>34</v>
      </c>
      <c r="X1018" s="205">
        <v>0</v>
      </c>
      <c r="Y1018" s="205">
        <v>0</v>
      </c>
      <c r="Z1018" s="205">
        <v>0</v>
      </c>
      <c r="AA1018" s="205">
        <v>34</v>
      </c>
      <c r="AB1018" s="205">
        <v>0</v>
      </c>
      <c r="AC1018" s="234">
        <v>46266.289409722223</v>
      </c>
      <c r="AE1018" s="126">
        <v>0</v>
      </c>
      <c r="AF1018" s="126">
        <v>0</v>
      </c>
      <c r="AG1018" s="126">
        <v>1</v>
      </c>
      <c r="AH1018" s="126">
        <v>0</v>
      </c>
    </row>
    <row r="1019" spans="3:34">
      <c r="C1019" s="126">
        <v>1012</v>
      </c>
      <c r="D1019" s="126">
        <v>1</v>
      </c>
      <c r="E1019" s="126">
        <v>1</v>
      </c>
      <c r="I1019" s="126">
        <v>18</v>
      </c>
      <c r="J1019" s="126">
        <v>198</v>
      </c>
      <c r="O1019" s="126" t="s">
        <v>673</v>
      </c>
      <c r="P1019" s="126" t="s">
        <v>4209</v>
      </c>
      <c r="R1019" s="126">
        <v>5</v>
      </c>
      <c r="S1019" s="162">
        <v>46225</v>
      </c>
      <c r="T1019" s="126">
        <v>26</v>
      </c>
      <c r="U1019" s="205">
        <v>10</v>
      </c>
      <c r="V1019" s="205">
        <v>10</v>
      </c>
      <c r="W1019" s="205">
        <v>1.1000000000000001</v>
      </c>
      <c r="X1019" s="205">
        <v>0</v>
      </c>
      <c r="Y1019" s="205">
        <v>0</v>
      </c>
      <c r="Z1019" s="205">
        <v>0</v>
      </c>
      <c r="AA1019" s="205">
        <v>1.1000000000000001</v>
      </c>
      <c r="AB1019" s="205">
        <v>0</v>
      </c>
      <c r="AC1019" s="234">
        <v>46266.542395833334</v>
      </c>
      <c r="AE1019" s="126">
        <v>0</v>
      </c>
      <c r="AF1019" s="126">
        <v>0</v>
      </c>
      <c r="AG1019" s="126">
        <v>1</v>
      </c>
      <c r="AH1019" s="126">
        <v>0</v>
      </c>
    </row>
    <row r="1020" spans="3:34">
      <c r="C1020" s="126">
        <v>1013</v>
      </c>
      <c r="D1020" s="126">
        <v>1</v>
      </c>
      <c r="E1020" s="126">
        <v>1</v>
      </c>
      <c r="I1020" s="126">
        <v>18</v>
      </c>
      <c r="J1020" s="126">
        <v>199</v>
      </c>
      <c r="O1020" s="126" t="s">
        <v>673</v>
      </c>
      <c r="P1020" s="126" t="s">
        <v>4209</v>
      </c>
      <c r="R1020" s="126">
        <v>5</v>
      </c>
      <c r="S1020" s="162">
        <v>46225</v>
      </c>
      <c r="T1020" s="126">
        <v>372</v>
      </c>
      <c r="U1020" s="205">
        <v>10</v>
      </c>
      <c r="V1020" s="205">
        <v>10</v>
      </c>
      <c r="W1020" s="205">
        <v>2</v>
      </c>
      <c r="X1020" s="205">
        <v>0</v>
      </c>
      <c r="Y1020" s="205">
        <v>0</v>
      </c>
      <c r="Z1020" s="205">
        <v>0</v>
      </c>
      <c r="AA1020" s="205">
        <v>2</v>
      </c>
      <c r="AB1020" s="205">
        <v>0</v>
      </c>
      <c r="AC1020" s="234">
        <v>46266.542395833334</v>
      </c>
      <c r="AE1020" s="126">
        <v>0</v>
      </c>
      <c r="AF1020" s="126">
        <v>0</v>
      </c>
      <c r="AG1020" s="126">
        <v>1</v>
      </c>
      <c r="AH1020" s="126">
        <v>0</v>
      </c>
    </row>
    <row r="1021" spans="3:34">
      <c r="C1021" s="126">
        <v>1014</v>
      </c>
      <c r="D1021" s="126">
        <v>1</v>
      </c>
      <c r="E1021" s="126">
        <v>1</v>
      </c>
      <c r="I1021" s="126">
        <v>18</v>
      </c>
      <c r="J1021" s="126">
        <v>200</v>
      </c>
      <c r="O1021" s="126" t="s">
        <v>673</v>
      </c>
      <c r="P1021" s="126" t="s">
        <v>4209</v>
      </c>
      <c r="R1021" s="126">
        <v>5</v>
      </c>
      <c r="S1021" s="162">
        <v>46225</v>
      </c>
      <c r="T1021" s="126">
        <v>343</v>
      </c>
      <c r="U1021" s="205">
        <v>20</v>
      </c>
      <c r="V1021" s="205">
        <v>20</v>
      </c>
      <c r="W1021" s="205">
        <v>0.25</v>
      </c>
      <c r="X1021" s="205">
        <v>0</v>
      </c>
      <c r="Y1021" s="205">
        <v>0</v>
      </c>
      <c r="Z1021" s="205">
        <v>0</v>
      </c>
      <c r="AA1021" s="205">
        <v>0.25</v>
      </c>
      <c r="AB1021" s="205">
        <v>0</v>
      </c>
      <c r="AC1021" s="234">
        <v>46266.542395833334</v>
      </c>
      <c r="AE1021" s="126">
        <v>0</v>
      </c>
      <c r="AF1021" s="126">
        <v>0</v>
      </c>
      <c r="AG1021" s="126">
        <v>1</v>
      </c>
      <c r="AH1021" s="126">
        <v>0</v>
      </c>
    </row>
    <row r="1022" spans="3:34">
      <c r="C1022" s="126">
        <v>1015</v>
      </c>
      <c r="D1022" s="126">
        <v>1</v>
      </c>
      <c r="E1022" s="126">
        <v>1</v>
      </c>
      <c r="I1022" s="126">
        <v>18</v>
      </c>
      <c r="J1022" s="126">
        <v>201</v>
      </c>
      <c r="O1022" s="126" t="s">
        <v>673</v>
      </c>
      <c r="P1022" s="126" t="s">
        <v>4209</v>
      </c>
      <c r="R1022" s="126">
        <v>5</v>
      </c>
      <c r="S1022" s="162">
        <v>46225</v>
      </c>
      <c r="T1022" s="126">
        <v>378</v>
      </c>
      <c r="U1022" s="205">
        <v>10</v>
      </c>
      <c r="V1022" s="205">
        <v>10</v>
      </c>
      <c r="W1022" s="205">
        <v>0.75</v>
      </c>
      <c r="X1022" s="205">
        <v>0</v>
      </c>
      <c r="Y1022" s="205">
        <v>0</v>
      </c>
      <c r="Z1022" s="205">
        <v>0</v>
      </c>
      <c r="AA1022" s="205">
        <v>0.75</v>
      </c>
      <c r="AB1022" s="205">
        <v>0</v>
      </c>
      <c r="AC1022" s="234">
        <v>46266.542395833334</v>
      </c>
      <c r="AE1022" s="126">
        <v>0</v>
      </c>
      <c r="AF1022" s="126">
        <v>0</v>
      </c>
      <c r="AG1022" s="126">
        <v>1</v>
      </c>
      <c r="AH1022" s="126">
        <v>0</v>
      </c>
    </row>
    <row r="1023" spans="3:34">
      <c r="C1023" s="126">
        <v>1016</v>
      </c>
      <c r="D1023" s="126">
        <v>1</v>
      </c>
      <c r="E1023" s="126">
        <v>1</v>
      </c>
      <c r="I1023" s="126">
        <v>18</v>
      </c>
      <c r="J1023" s="126">
        <v>202</v>
      </c>
      <c r="O1023" s="126" t="s">
        <v>673</v>
      </c>
      <c r="P1023" s="126" t="s">
        <v>4209</v>
      </c>
      <c r="R1023" s="126">
        <v>5</v>
      </c>
      <c r="S1023" s="162">
        <v>46225</v>
      </c>
      <c r="T1023" s="126">
        <v>19</v>
      </c>
      <c r="U1023" s="205">
        <v>20</v>
      </c>
      <c r="V1023" s="205">
        <v>5</v>
      </c>
      <c r="W1023" s="205">
        <v>6</v>
      </c>
      <c r="X1023" s="205">
        <v>0</v>
      </c>
      <c r="Y1023" s="205">
        <v>0</v>
      </c>
      <c r="Z1023" s="205">
        <v>0</v>
      </c>
      <c r="AA1023" s="205">
        <v>6</v>
      </c>
      <c r="AB1023" s="205">
        <v>0</v>
      </c>
      <c r="AC1023" s="234">
        <v>46266.542395833334</v>
      </c>
      <c r="AE1023" s="126">
        <v>0</v>
      </c>
      <c r="AF1023" s="126">
        <v>0</v>
      </c>
      <c r="AG1023" s="126">
        <v>1</v>
      </c>
      <c r="AH1023" s="126">
        <v>0</v>
      </c>
    </row>
    <row r="1024" spans="3:34">
      <c r="C1024" s="126">
        <v>1017</v>
      </c>
      <c r="D1024" s="126">
        <v>1</v>
      </c>
      <c r="E1024" s="126">
        <v>1</v>
      </c>
      <c r="I1024" s="126">
        <v>19</v>
      </c>
      <c r="J1024" s="126">
        <v>203</v>
      </c>
      <c r="O1024" s="126" t="s">
        <v>673</v>
      </c>
      <c r="P1024" s="126" t="s">
        <v>4221</v>
      </c>
      <c r="R1024" s="126">
        <v>5</v>
      </c>
      <c r="S1024" s="162">
        <v>46231</v>
      </c>
      <c r="T1024" s="126">
        <v>368</v>
      </c>
      <c r="U1024" s="205">
        <v>50</v>
      </c>
      <c r="V1024" s="205">
        <v>5</v>
      </c>
      <c r="W1024" s="205">
        <v>2.9</v>
      </c>
      <c r="X1024" s="205">
        <v>0</v>
      </c>
      <c r="Y1024" s="205">
        <v>0</v>
      </c>
      <c r="Z1024" s="205">
        <v>0</v>
      </c>
      <c r="AA1024" s="205">
        <v>2.9</v>
      </c>
      <c r="AB1024" s="205">
        <v>0</v>
      </c>
      <c r="AC1024" s="234">
        <v>46266.574687499997</v>
      </c>
      <c r="AE1024" s="126">
        <v>0</v>
      </c>
      <c r="AF1024" s="126">
        <v>0</v>
      </c>
      <c r="AG1024" s="126">
        <v>1</v>
      </c>
      <c r="AH1024" s="126">
        <v>0</v>
      </c>
    </row>
    <row r="1025" spans="3:35">
      <c r="C1025" s="126">
        <v>1018</v>
      </c>
      <c r="D1025" s="126">
        <v>1</v>
      </c>
      <c r="E1025" s="126">
        <v>1</v>
      </c>
      <c r="I1025" s="126">
        <v>19</v>
      </c>
      <c r="J1025" s="126">
        <v>204</v>
      </c>
      <c r="O1025" s="126" t="s">
        <v>673</v>
      </c>
      <c r="P1025" s="126" t="s">
        <v>4221</v>
      </c>
      <c r="R1025" s="126">
        <v>5</v>
      </c>
      <c r="S1025" s="162">
        <v>46231</v>
      </c>
      <c r="T1025" s="126">
        <v>219</v>
      </c>
      <c r="U1025" s="205">
        <v>50</v>
      </c>
      <c r="V1025" s="205">
        <v>1</v>
      </c>
      <c r="W1025" s="205">
        <v>11</v>
      </c>
      <c r="X1025" s="205">
        <v>0</v>
      </c>
      <c r="Y1025" s="205">
        <v>0</v>
      </c>
      <c r="Z1025" s="205">
        <v>0</v>
      </c>
      <c r="AA1025" s="205">
        <v>11</v>
      </c>
      <c r="AB1025" s="205">
        <v>0</v>
      </c>
      <c r="AC1025" s="234">
        <v>46266.574687499997</v>
      </c>
      <c r="AE1025" s="126">
        <v>0</v>
      </c>
      <c r="AF1025" s="126">
        <v>0</v>
      </c>
      <c r="AG1025" s="126">
        <v>1</v>
      </c>
      <c r="AH1025" s="126">
        <v>0</v>
      </c>
    </row>
    <row r="1026" spans="3:35">
      <c r="C1026" s="126">
        <v>1019</v>
      </c>
      <c r="D1026" s="126">
        <v>1</v>
      </c>
      <c r="E1026" s="126">
        <v>1</v>
      </c>
      <c r="I1026" s="126">
        <v>19</v>
      </c>
      <c r="J1026" s="126">
        <v>205</v>
      </c>
      <c r="O1026" s="126" t="s">
        <v>673</v>
      </c>
      <c r="P1026" s="126" t="s">
        <v>4221</v>
      </c>
      <c r="R1026" s="126">
        <v>5</v>
      </c>
      <c r="S1026" s="162">
        <v>46231</v>
      </c>
      <c r="T1026" s="126">
        <v>50</v>
      </c>
      <c r="U1026" s="205">
        <v>20</v>
      </c>
      <c r="V1026" s="205">
        <v>20</v>
      </c>
      <c r="W1026" s="205">
        <v>0.25</v>
      </c>
      <c r="X1026" s="205">
        <v>0</v>
      </c>
      <c r="Y1026" s="205">
        <v>0</v>
      </c>
      <c r="Z1026" s="205">
        <v>0</v>
      </c>
      <c r="AA1026" s="205">
        <v>0.25</v>
      </c>
      <c r="AB1026" s="205">
        <v>0</v>
      </c>
      <c r="AC1026" s="234">
        <v>46266.574687499997</v>
      </c>
      <c r="AE1026" s="126">
        <v>0</v>
      </c>
      <c r="AF1026" s="126">
        <v>0</v>
      </c>
      <c r="AG1026" s="126">
        <v>1</v>
      </c>
      <c r="AH1026" s="126">
        <v>0</v>
      </c>
    </row>
    <row r="1027" spans="3:35">
      <c r="C1027" s="126">
        <v>1020</v>
      </c>
      <c r="D1027" s="126">
        <v>1</v>
      </c>
      <c r="E1027" s="126">
        <v>1</v>
      </c>
      <c r="I1027" s="126">
        <v>19</v>
      </c>
      <c r="J1027" s="126">
        <v>206</v>
      </c>
      <c r="O1027" s="126" t="s">
        <v>673</v>
      </c>
      <c r="P1027" s="126" t="s">
        <v>4221</v>
      </c>
      <c r="R1027" s="126">
        <v>5</v>
      </c>
      <c r="S1027" s="162">
        <v>46231</v>
      </c>
      <c r="T1027" s="126">
        <v>375</v>
      </c>
      <c r="U1027" s="205">
        <v>2</v>
      </c>
      <c r="V1027" s="205">
        <v>2</v>
      </c>
      <c r="W1027" s="205">
        <v>2.6</v>
      </c>
      <c r="X1027" s="205">
        <v>0</v>
      </c>
      <c r="Y1027" s="205">
        <v>0</v>
      </c>
      <c r="Z1027" s="205">
        <v>0</v>
      </c>
      <c r="AA1027" s="205">
        <v>2.6</v>
      </c>
      <c r="AB1027" s="205">
        <v>0</v>
      </c>
      <c r="AC1027" s="234">
        <v>46266.574687499997</v>
      </c>
      <c r="AE1027" s="126">
        <v>0</v>
      </c>
      <c r="AF1027" s="126">
        <v>0</v>
      </c>
      <c r="AG1027" s="126">
        <v>1</v>
      </c>
      <c r="AH1027" s="126">
        <v>0</v>
      </c>
    </row>
    <row r="1028" spans="3:35">
      <c r="C1028" s="126">
        <v>1021</v>
      </c>
      <c r="D1028" s="126">
        <v>1</v>
      </c>
      <c r="E1028" s="126">
        <v>1</v>
      </c>
      <c r="I1028" s="126">
        <v>19</v>
      </c>
      <c r="J1028" s="126">
        <v>207</v>
      </c>
      <c r="O1028" s="126" t="s">
        <v>673</v>
      </c>
      <c r="P1028" s="126" t="s">
        <v>4221</v>
      </c>
      <c r="R1028" s="126">
        <v>5</v>
      </c>
      <c r="S1028" s="162">
        <v>46231</v>
      </c>
      <c r="T1028" s="126">
        <v>365</v>
      </c>
      <c r="U1028" s="205">
        <v>3</v>
      </c>
      <c r="V1028" s="205">
        <v>3</v>
      </c>
      <c r="W1028" s="205">
        <v>4.2</v>
      </c>
      <c r="X1028" s="205">
        <v>0</v>
      </c>
      <c r="Y1028" s="205">
        <v>0</v>
      </c>
      <c r="Z1028" s="205">
        <v>0</v>
      </c>
      <c r="AA1028" s="205">
        <v>4.2</v>
      </c>
      <c r="AB1028" s="205">
        <v>0</v>
      </c>
      <c r="AC1028" s="234">
        <v>46266.574687499997</v>
      </c>
      <c r="AE1028" s="126">
        <v>0</v>
      </c>
      <c r="AF1028" s="126">
        <v>0</v>
      </c>
      <c r="AG1028" s="126">
        <v>1</v>
      </c>
      <c r="AH1028" s="126">
        <v>0</v>
      </c>
    </row>
    <row r="1029" spans="3:35">
      <c r="C1029" s="126">
        <v>1022</v>
      </c>
      <c r="D1029" s="126">
        <v>1</v>
      </c>
      <c r="E1029" s="126">
        <v>1</v>
      </c>
      <c r="I1029" s="126">
        <v>19</v>
      </c>
      <c r="J1029" s="126">
        <v>208</v>
      </c>
      <c r="O1029" s="126" t="s">
        <v>673</v>
      </c>
      <c r="P1029" s="126" t="s">
        <v>4221</v>
      </c>
      <c r="R1029" s="126">
        <v>5</v>
      </c>
      <c r="S1029" s="162">
        <v>46231</v>
      </c>
      <c r="T1029" s="126">
        <v>284</v>
      </c>
      <c r="U1029" s="205">
        <v>100</v>
      </c>
      <c r="V1029" s="205">
        <v>100</v>
      </c>
      <c r="W1029" s="205">
        <v>0.03</v>
      </c>
      <c r="X1029" s="205">
        <v>0</v>
      </c>
      <c r="Y1029" s="205">
        <v>0</v>
      </c>
      <c r="Z1029" s="205">
        <v>0</v>
      </c>
      <c r="AA1029" s="205">
        <v>0.03</v>
      </c>
      <c r="AB1029" s="205">
        <v>0</v>
      </c>
      <c r="AC1029" s="234">
        <v>46266.574687499997</v>
      </c>
      <c r="AE1029" s="126">
        <v>0</v>
      </c>
      <c r="AF1029" s="126">
        <v>0</v>
      </c>
      <c r="AG1029" s="126">
        <v>1</v>
      </c>
      <c r="AH1029" s="126">
        <v>0</v>
      </c>
    </row>
    <row r="1030" spans="3:35">
      <c r="C1030" s="126">
        <v>1023</v>
      </c>
      <c r="D1030" s="126">
        <v>1</v>
      </c>
      <c r="E1030" s="126">
        <v>1</v>
      </c>
      <c r="I1030" s="126">
        <v>20</v>
      </c>
      <c r="J1030" s="126">
        <v>209</v>
      </c>
      <c r="O1030" s="126" t="s">
        <v>673</v>
      </c>
      <c r="P1030" s="126" t="s">
        <v>4236</v>
      </c>
      <c r="R1030" s="126">
        <v>5</v>
      </c>
      <c r="S1030" s="162">
        <v>46231</v>
      </c>
      <c r="T1030" s="126">
        <v>376</v>
      </c>
      <c r="U1030" s="205">
        <v>40</v>
      </c>
      <c r="V1030" s="205">
        <v>4</v>
      </c>
      <c r="W1030" s="205">
        <v>12</v>
      </c>
      <c r="X1030" s="205">
        <v>0</v>
      </c>
      <c r="Y1030" s="205">
        <v>0</v>
      </c>
      <c r="Z1030" s="205">
        <v>0</v>
      </c>
      <c r="AA1030" s="205">
        <v>12</v>
      </c>
      <c r="AB1030" s="205">
        <v>0</v>
      </c>
      <c r="AC1030" s="234">
        <v>46266.586817129632</v>
      </c>
      <c r="AE1030" s="126">
        <v>0</v>
      </c>
      <c r="AF1030" s="126">
        <v>0</v>
      </c>
      <c r="AG1030" s="126">
        <v>1</v>
      </c>
      <c r="AH1030" s="126">
        <v>0</v>
      </c>
    </row>
    <row r="1031" spans="3:35">
      <c r="C1031" s="126">
        <v>1024</v>
      </c>
      <c r="D1031" s="126">
        <v>1</v>
      </c>
      <c r="E1031" s="126">
        <v>1</v>
      </c>
      <c r="I1031" s="126">
        <v>20</v>
      </c>
      <c r="J1031" s="126">
        <v>210</v>
      </c>
      <c r="O1031" s="126" t="s">
        <v>673</v>
      </c>
      <c r="P1031" s="126" t="s">
        <v>4236</v>
      </c>
      <c r="R1031" s="126">
        <v>5</v>
      </c>
      <c r="S1031" s="162">
        <v>46231</v>
      </c>
      <c r="T1031" s="126">
        <v>219</v>
      </c>
      <c r="U1031" s="205">
        <v>100</v>
      </c>
      <c r="V1031" s="205">
        <v>2</v>
      </c>
      <c r="W1031" s="205">
        <v>12</v>
      </c>
      <c r="X1031" s="205">
        <v>0</v>
      </c>
      <c r="Y1031" s="205">
        <v>0</v>
      </c>
      <c r="Z1031" s="205">
        <v>0</v>
      </c>
      <c r="AA1031" s="205">
        <v>12</v>
      </c>
      <c r="AB1031" s="205">
        <v>0</v>
      </c>
      <c r="AC1031" s="234">
        <v>46266.586817129632</v>
      </c>
      <c r="AE1031" s="126">
        <v>0</v>
      </c>
      <c r="AF1031" s="126">
        <v>0</v>
      </c>
      <c r="AG1031" s="126">
        <v>1</v>
      </c>
      <c r="AH1031" s="126">
        <v>0</v>
      </c>
    </row>
    <row r="1032" spans="3:35">
      <c r="C1032" s="126">
        <v>1025</v>
      </c>
      <c r="D1032" s="126">
        <v>1</v>
      </c>
      <c r="E1032" s="126">
        <v>1</v>
      </c>
      <c r="I1032" s="126">
        <v>20</v>
      </c>
      <c r="J1032" s="126">
        <v>211</v>
      </c>
      <c r="O1032" s="126" t="s">
        <v>673</v>
      </c>
      <c r="P1032" s="126" t="s">
        <v>4236</v>
      </c>
      <c r="R1032" s="126">
        <v>5</v>
      </c>
      <c r="S1032" s="162">
        <v>46231</v>
      </c>
      <c r="T1032" s="126">
        <v>373</v>
      </c>
      <c r="U1032" s="205">
        <v>16</v>
      </c>
      <c r="V1032" s="205">
        <v>4</v>
      </c>
      <c r="W1032" s="205">
        <v>11</v>
      </c>
      <c r="X1032" s="205">
        <v>0</v>
      </c>
      <c r="Y1032" s="205">
        <v>0</v>
      </c>
      <c r="Z1032" s="205">
        <v>0</v>
      </c>
      <c r="AA1032" s="205">
        <v>11</v>
      </c>
      <c r="AB1032" s="205">
        <v>0</v>
      </c>
      <c r="AC1032" s="234">
        <v>46266.586817129632</v>
      </c>
      <c r="AE1032" s="126">
        <v>0</v>
      </c>
      <c r="AF1032" s="126">
        <v>0</v>
      </c>
      <c r="AG1032" s="126">
        <v>1</v>
      </c>
      <c r="AH1032" s="126">
        <v>0</v>
      </c>
    </row>
    <row r="1033" spans="3:35">
      <c r="C1033" s="126">
        <v>1026</v>
      </c>
      <c r="D1033" s="126">
        <v>1</v>
      </c>
      <c r="E1033" s="126">
        <v>1</v>
      </c>
      <c r="I1033" s="126">
        <v>20</v>
      </c>
      <c r="J1033" s="126">
        <v>212</v>
      </c>
      <c r="O1033" s="126" t="s">
        <v>673</v>
      </c>
      <c r="P1033" s="126" t="s">
        <v>4236</v>
      </c>
      <c r="R1033" s="126">
        <v>5</v>
      </c>
      <c r="S1033" s="162">
        <v>46231</v>
      </c>
      <c r="T1033" s="126">
        <v>276</v>
      </c>
      <c r="U1033" s="205">
        <v>60</v>
      </c>
      <c r="V1033" s="205">
        <v>60</v>
      </c>
      <c r="W1033" s="205">
        <v>0.2</v>
      </c>
      <c r="X1033" s="205">
        <v>0</v>
      </c>
      <c r="Y1033" s="205">
        <v>0</v>
      </c>
      <c r="Z1033" s="205">
        <v>0</v>
      </c>
      <c r="AA1033" s="205">
        <v>0.2</v>
      </c>
      <c r="AB1033" s="205">
        <v>0</v>
      </c>
      <c r="AC1033" s="234">
        <v>46266.586817129632</v>
      </c>
      <c r="AE1033" s="126">
        <v>0</v>
      </c>
      <c r="AF1033" s="126">
        <v>0</v>
      </c>
      <c r="AG1033" s="126">
        <v>1</v>
      </c>
      <c r="AH1033" s="126">
        <v>0</v>
      </c>
    </row>
    <row r="1034" spans="3:35">
      <c r="C1034" s="126">
        <v>1027</v>
      </c>
      <c r="D1034" s="126">
        <v>1</v>
      </c>
      <c r="E1034" s="126">
        <v>1</v>
      </c>
      <c r="I1034" s="126">
        <v>20</v>
      </c>
      <c r="J1034" s="126">
        <v>213</v>
      </c>
      <c r="O1034" s="126" t="s">
        <v>673</v>
      </c>
      <c r="P1034" s="126" t="s">
        <v>4236</v>
      </c>
      <c r="R1034" s="126">
        <v>5</v>
      </c>
      <c r="S1034" s="162">
        <v>46231</v>
      </c>
      <c r="T1034" s="126">
        <v>371</v>
      </c>
      <c r="U1034" s="205">
        <v>10</v>
      </c>
      <c r="V1034" s="205">
        <v>10</v>
      </c>
      <c r="W1034" s="205">
        <v>1.5</v>
      </c>
      <c r="X1034" s="205">
        <v>0</v>
      </c>
      <c r="Y1034" s="205">
        <v>0</v>
      </c>
      <c r="Z1034" s="205">
        <v>0</v>
      </c>
      <c r="AA1034" s="205">
        <v>1.5</v>
      </c>
      <c r="AB1034" s="205">
        <v>0</v>
      </c>
      <c r="AC1034" s="234">
        <v>46266.586817129632</v>
      </c>
      <c r="AE1034" s="126">
        <v>0</v>
      </c>
      <c r="AF1034" s="126">
        <v>0</v>
      </c>
      <c r="AG1034" s="126">
        <v>1</v>
      </c>
      <c r="AH1034" s="126">
        <v>0</v>
      </c>
    </row>
    <row r="1035" spans="3:35">
      <c r="C1035" s="126">
        <v>1028</v>
      </c>
      <c r="D1035" s="126">
        <v>1</v>
      </c>
      <c r="E1035" s="126">
        <v>1</v>
      </c>
      <c r="I1035" s="126">
        <v>20</v>
      </c>
      <c r="J1035" s="126">
        <v>214</v>
      </c>
      <c r="O1035" s="126" t="s">
        <v>673</v>
      </c>
      <c r="P1035" s="126" t="s">
        <v>4236</v>
      </c>
      <c r="R1035" s="126">
        <v>5</v>
      </c>
      <c r="S1035" s="162">
        <v>46231</v>
      </c>
      <c r="T1035" s="126">
        <v>241</v>
      </c>
      <c r="U1035" s="205">
        <v>37</v>
      </c>
      <c r="V1035" s="205">
        <v>37</v>
      </c>
      <c r="W1035" s="205">
        <v>1</v>
      </c>
      <c r="X1035" s="205">
        <v>0</v>
      </c>
      <c r="Y1035" s="205">
        <v>0</v>
      </c>
      <c r="Z1035" s="205">
        <v>0</v>
      </c>
      <c r="AA1035" s="205">
        <v>1</v>
      </c>
      <c r="AB1035" s="205">
        <v>0</v>
      </c>
      <c r="AC1035" s="234">
        <v>46266.586817129632</v>
      </c>
      <c r="AE1035" s="126">
        <v>0</v>
      </c>
      <c r="AF1035" s="126">
        <v>0</v>
      </c>
      <c r="AG1035" s="126">
        <v>1</v>
      </c>
      <c r="AH1035" s="126">
        <v>0</v>
      </c>
    </row>
    <row r="1036" spans="3:35">
      <c r="C1036" s="126">
        <v>1029</v>
      </c>
      <c r="D1036" s="126">
        <v>1</v>
      </c>
      <c r="E1036" s="126">
        <v>1</v>
      </c>
      <c r="G1036" s="126">
        <v>178</v>
      </c>
      <c r="O1036" s="126" t="s">
        <v>547</v>
      </c>
      <c r="P1036" s="126" t="s">
        <v>4253</v>
      </c>
      <c r="Q1036" s="126">
        <v>1</v>
      </c>
      <c r="S1036" s="162">
        <v>46235</v>
      </c>
      <c r="T1036" s="126">
        <v>1</v>
      </c>
      <c r="U1036" s="205">
        <v>-4</v>
      </c>
      <c r="V1036" s="205">
        <v>-1</v>
      </c>
      <c r="W1036" s="205">
        <v>27.34</v>
      </c>
      <c r="X1036" s="205">
        <v>0</v>
      </c>
      <c r="Y1036" s="205">
        <v>0</v>
      </c>
      <c r="Z1036" s="205">
        <v>0</v>
      </c>
      <c r="AA1036" s="205">
        <v>27.34</v>
      </c>
      <c r="AB1036" s="205">
        <v>0</v>
      </c>
      <c r="AC1036" s="234">
        <v>46274.641076388885</v>
      </c>
      <c r="AE1036" s="126">
        <v>0</v>
      </c>
      <c r="AF1036" s="126">
        <v>0</v>
      </c>
      <c r="AG1036" s="126">
        <v>1</v>
      </c>
      <c r="AH1036" s="126">
        <v>0</v>
      </c>
      <c r="AI1036" s="126">
        <v>1</v>
      </c>
    </row>
    <row r="1037" spans="3:35">
      <c r="C1037" s="126">
        <v>1030</v>
      </c>
      <c r="D1037" s="126">
        <v>1</v>
      </c>
      <c r="E1037" s="126">
        <v>1</v>
      </c>
      <c r="G1037" s="126">
        <v>178</v>
      </c>
      <c r="O1037" s="126" t="s">
        <v>547</v>
      </c>
      <c r="P1037" s="126" t="s">
        <v>4253</v>
      </c>
      <c r="Q1037" s="126">
        <v>1</v>
      </c>
      <c r="S1037" s="162">
        <v>46235</v>
      </c>
      <c r="T1037" s="126">
        <v>4</v>
      </c>
      <c r="U1037" s="205">
        <v>-16</v>
      </c>
      <c r="V1037" s="205">
        <v>-4</v>
      </c>
      <c r="W1037" s="205">
        <v>5.8</v>
      </c>
      <c r="X1037" s="205">
        <v>0</v>
      </c>
      <c r="Y1037" s="205">
        <v>0</v>
      </c>
      <c r="Z1037" s="205">
        <v>0</v>
      </c>
      <c r="AA1037" s="205">
        <v>5.8</v>
      </c>
      <c r="AB1037" s="205">
        <v>0</v>
      </c>
      <c r="AC1037" s="234">
        <v>46274.641076388885</v>
      </c>
      <c r="AE1037" s="126">
        <v>0</v>
      </c>
      <c r="AF1037" s="126">
        <v>0</v>
      </c>
      <c r="AG1037" s="126">
        <v>1</v>
      </c>
      <c r="AH1037" s="126">
        <v>0</v>
      </c>
      <c r="AI1037" s="126">
        <v>1</v>
      </c>
    </row>
    <row r="1038" spans="3:35">
      <c r="C1038" s="126">
        <v>1031</v>
      </c>
      <c r="D1038" s="126">
        <v>1</v>
      </c>
      <c r="E1038" s="126">
        <v>1</v>
      </c>
      <c r="G1038" s="126">
        <v>178</v>
      </c>
      <c r="O1038" s="126" t="s">
        <v>547</v>
      </c>
      <c r="P1038" s="126" t="s">
        <v>4253</v>
      </c>
      <c r="Q1038" s="126">
        <v>1</v>
      </c>
      <c r="S1038" s="162">
        <v>46235</v>
      </c>
      <c r="T1038" s="126">
        <v>26</v>
      </c>
      <c r="U1038" s="205">
        <v>-1</v>
      </c>
      <c r="V1038" s="205">
        <v>-1</v>
      </c>
      <c r="W1038" s="205">
        <v>3.01</v>
      </c>
      <c r="X1038" s="205">
        <v>0</v>
      </c>
      <c r="Y1038" s="205">
        <v>0</v>
      </c>
      <c r="Z1038" s="205">
        <v>0</v>
      </c>
      <c r="AA1038" s="205">
        <v>3.01</v>
      </c>
      <c r="AB1038" s="205">
        <v>0</v>
      </c>
      <c r="AC1038" s="234">
        <v>46274.641076388885</v>
      </c>
      <c r="AE1038" s="126">
        <v>0</v>
      </c>
      <c r="AF1038" s="126">
        <v>0</v>
      </c>
      <c r="AG1038" s="126">
        <v>1</v>
      </c>
      <c r="AH1038" s="126">
        <v>0</v>
      </c>
      <c r="AI1038" s="126">
        <v>1</v>
      </c>
    </row>
    <row r="1039" spans="3:35">
      <c r="C1039" s="126">
        <v>1032</v>
      </c>
      <c r="D1039" s="126">
        <v>1</v>
      </c>
      <c r="E1039" s="126">
        <v>1</v>
      </c>
      <c r="G1039" s="126">
        <v>178</v>
      </c>
      <c r="O1039" s="126" t="s">
        <v>547</v>
      </c>
      <c r="P1039" s="126" t="s">
        <v>4253</v>
      </c>
      <c r="Q1039" s="126">
        <v>1</v>
      </c>
      <c r="S1039" s="162">
        <v>46235</v>
      </c>
      <c r="T1039" s="126">
        <v>34</v>
      </c>
      <c r="U1039" s="205">
        <v>-2</v>
      </c>
      <c r="V1039" s="205">
        <v>-2</v>
      </c>
      <c r="W1039" s="205">
        <v>0.5</v>
      </c>
      <c r="X1039" s="205">
        <v>0</v>
      </c>
      <c r="Y1039" s="205">
        <v>0</v>
      </c>
      <c r="Z1039" s="205">
        <v>0</v>
      </c>
      <c r="AA1039" s="205">
        <v>0.5</v>
      </c>
      <c r="AB1039" s="205">
        <v>0</v>
      </c>
      <c r="AC1039" s="234">
        <v>46274.641076388885</v>
      </c>
      <c r="AE1039" s="126">
        <v>0</v>
      </c>
      <c r="AF1039" s="126">
        <v>0</v>
      </c>
      <c r="AG1039" s="126">
        <v>1</v>
      </c>
      <c r="AH1039" s="126">
        <v>0</v>
      </c>
      <c r="AI1039" s="126">
        <v>1</v>
      </c>
    </row>
    <row r="1040" spans="3:35">
      <c r="C1040" s="126">
        <v>1033</v>
      </c>
      <c r="D1040" s="126">
        <v>1</v>
      </c>
      <c r="E1040" s="126">
        <v>1</v>
      </c>
      <c r="G1040" s="126">
        <v>178</v>
      </c>
      <c r="O1040" s="126" t="s">
        <v>547</v>
      </c>
      <c r="P1040" s="126" t="s">
        <v>4253</v>
      </c>
      <c r="Q1040" s="126">
        <v>1</v>
      </c>
      <c r="S1040" s="162">
        <v>46235</v>
      </c>
      <c r="T1040" s="126">
        <v>372</v>
      </c>
      <c r="U1040" s="205">
        <v>-3</v>
      </c>
      <c r="V1040" s="205">
        <v>-3</v>
      </c>
      <c r="W1040" s="205">
        <v>2</v>
      </c>
      <c r="X1040" s="205">
        <v>0</v>
      </c>
      <c r="Y1040" s="205">
        <v>0</v>
      </c>
      <c r="Z1040" s="205">
        <v>0</v>
      </c>
      <c r="AA1040" s="205">
        <v>2</v>
      </c>
      <c r="AB1040" s="205">
        <v>0</v>
      </c>
      <c r="AC1040" s="234">
        <v>46274.641076388885</v>
      </c>
      <c r="AE1040" s="126">
        <v>0</v>
      </c>
      <c r="AF1040" s="126">
        <v>0</v>
      </c>
      <c r="AG1040" s="126">
        <v>1</v>
      </c>
      <c r="AH1040" s="126">
        <v>0</v>
      </c>
      <c r="AI1040" s="126">
        <v>1</v>
      </c>
    </row>
    <row r="1041" spans="3:35">
      <c r="C1041" s="126">
        <v>1034</v>
      </c>
      <c r="D1041" s="126">
        <v>1</v>
      </c>
      <c r="E1041" s="126">
        <v>1</v>
      </c>
      <c r="G1041" s="126">
        <v>178</v>
      </c>
      <c r="O1041" s="126" t="s">
        <v>547</v>
      </c>
      <c r="P1041" s="126" t="s">
        <v>4253</v>
      </c>
      <c r="Q1041" s="126">
        <v>1</v>
      </c>
      <c r="S1041" s="162">
        <v>46235</v>
      </c>
      <c r="T1041" s="126">
        <v>191</v>
      </c>
      <c r="U1041" s="205">
        <v>-4</v>
      </c>
      <c r="V1041" s="205">
        <v>-1</v>
      </c>
      <c r="W1041" s="205">
        <v>4.92</v>
      </c>
      <c r="X1041" s="205">
        <v>0</v>
      </c>
      <c r="Y1041" s="205">
        <v>0</v>
      </c>
      <c r="Z1041" s="205">
        <v>0</v>
      </c>
      <c r="AA1041" s="205">
        <v>4.92</v>
      </c>
      <c r="AB1041" s="205">
        <v>0</v>
      </c>
      <c r="AC1041" s="234">
        <v>46274.641076388885</v>
      </c>
      <c r="AE1041" s="126">
        <v>0</v>
      </c>
      <c r="AF1041" s="126">
        <v>0</v>
      </c>
      <c r="AG1041" s="126">
        <v>1</v>
      </c>
      <c r="AH1041" s="126">
        <v>0</v>
      </c>
      <c r="AI1041" s="126">
        <v>1</v>
      </c>
    </row>
    <row r="1042" spans="3:35">
      <c r="C1042" s="126">
        <v>1035</v>
      </c>
      <c r="D1042" s="126">
        <v>1</v>
      </c>
      <c r="E1042" s="126">
        <v>1</v>
      </c>
      <c r="G1042" s="126">
        <v>178</v>
      </c>
      <c r="O1042" s="126" t="s">
        <v>547</v>
      </c>
      <c r="P1042" s="126" t="s">
        <v>4253</v>
      </c>
      <c r="Q1042" s="126">
        <v>1</v>
      </c>
      <c r="S1042" s="162">
        <v>46235</v>
      </c>
      <c r="T1042" s="126">
        <v>179</v>
      </c>
      <c r="U1042" s="205">
        <v>-35</v>
      </c>
      <c r="V1042" s="205">
        <v>-3.5000000000000003E-2</v>
      </c>
      <c r="W1042" s="205">
        <v>0.1</v>
      </c>
      <c r="X1042" s="205">
        <v>0</v>
      </c>
      <c r="Y1042" s="205">
        <v>0</v>
      </c>
      <c r="Z1042" s="205">
        <v>0</v>
      </c>
      <c r="AA1042" s="205">
        <v>0.1</v>
      </c>
      <c r="AB1042" s="205">
        <v>0</v>
      </c>
      <c r="AC1042" s="234">
        <v>46274.641076388885</v>
      </c>
      <c r="AE1042" s="126">
        <v>0</v>
      </c>
      <c r="AF1042" s="126">
        <v>0</v>
      </c>
      <c r="AG1042" s="126">
        <v>1</v>
      </c>
      <c r="AH1042" s="126">
        <v>0</v>
      </c>
      <c r="AI1042" s="126">
        <v>1</v>
      </c>
    </row>
    <row r="1043" spans="3:35">
      <c r="C1043" s="126">
        <v>1036</v>
      </c>
      <c r="D1043" s="126">
        <v>1</v>
      </c>
      <c r="E1043" s="126">
        <v>1</v>
      </c>
      <c r="G1043" s="126">
        <v>179</v>
      </c>
      <c r="O1043" s="126" t="s">
        <v>547</v>
      </c>
      <c r="P1043" s="126" t="s">
        <v>4283</v>
      </c>
      <c r="Q1043" s="126">
        <v>1</v>
      </c>
      <c r="S1043" s="162">
        <v>46235</v>
      </c>
      <c r="T1043" s="126">
        <v>10</v>
      </c>
      <c r="U1043" s="205">
        <v>-2</v>
      </c>
      <c r="V1043" s="205">
        <v>-0.5</v>
      </c>
      <c r="W1043" s="205">
        <v>3.71</v>
      </c>
      <c r="X1043" s="205">
        <v>0</v>
      </c>
      <c r="Y1043" s="205">
        <v>0</v>
      </c>
      <c r="Z1043" s="205">
        <v>0</v>
      </c>
      <c r="AA1043" s="205">
        <v>3.71</v>
      </c>
      <c r="AB1043" s="205">
        <v>0</v>
      </c>
      <c r="AC1043" s="234">
        <v>46274.663391203707</v>
      </c>
      <c r="AE1043" s="126">
        <v>0</v>
      </c>
      <c r="AF1043" s="126">
        <v>0</v>
      </c>
      <c r="AG1043" s="126">
        <v>1</v>
      </c>
      <c r="AH1043" s="126">
        <v>0</v>
      </c>
      <c r="AI1043" s="126">
        <v>1</v>
      </c>
    </row>
    <row r="1044" spans="3:35">
      <c r="C1044" s="126">
        <v>1037</v>
      </c>
      <c r="D1044" s="126">
        <v>1</v>
      </c>
      <c r="E1044" s="126">
        <v>1</v>
      </c>
      <c r="G1044" s="126">
        <v>179</v>
      </c>
      <c r="O1044" s="126" t="s">
        <v>547</v>
      </c>
      <c r="P1044" s="126" t="s">
        <v>4283</v>
      </c>
      <c r="Q1044" s="126">
        <v>1</v>
      </c>
      <c r="S1044" s="162">
        <v>46235</v>
      </c>
      <c r="T1044" s="126">
        <v>9</v>
      </c>
      <c r="U1044" s="205">
        <v>-20</v>
      </c>
      <c r="V1044" s="205">
        <v>-5</v>
      </c>
      <c r="W1044" s="205">
        <v>1.1499999999999999</v>
      </c>
      <c r="X1044" s="205">
        <v>0</v>
      </c>
      <c r="Y1044" s="205">
        <v>0</v>
      </c>
      <c r="Z1044" s="205">
        <v>0</v>
      </c>
      <c r="AA1044" s="205">
        <v>1.1499999999999999</v>
      </c>
      <c r="AB1044" s="205">
        <v>0</v>
      </c>
      <c r="AC1044" s="234">
        <v>46274.663391203707</v>
      </c>
      <c r="AE1044" s="126">
        <v>0</v>
      </c>
      <c r="AF1044" s="126">
        <v>0</v>
      </c>
      <c r="AG1044" s="126">
        <v>1</v>
      </c>
      <c r="AH1044" s="126">
        <v>0</v>
      </c>
      <c r="AI1044" s="126">
        <v>1</v>
      </c>
    </row>
    <row r="1045" spans="3:35">
      <c r="C1045" s="126">
        <v>1038</v>
      </c>
      <c r="D1045" s="126">
        <v>1</v>
      </c>
      <c r="E1045" s="126">
        <v>1</v>
      </c>
      <c r="G1045" s="126">
        <v>179</v>
      </c>
      <c r="O1045" s="126" t="s">
        <v>547</v>
      </c>
      <c r="P1045" s="126" t="s">
        <v>4283</v>
      </c>
      <c r="Q1045" s="126">
        <v>1</v>
      </c>
      <c r="S1045" s="162">
        <v>46235</v>
      </c>
      <c r="T1045" s="126">
        <v>17</v>
      </c>
      <c r="U1045" s="205">
        <v>-24</v>
      </c>
      <c r="V1045" s="205">
        <v>-6</v>
      </c>
      <c r="W1045" s="205">
        <v>1.63</v>
      </c>
      <c r="X1045" s="205">
        <v>0</v>
      </c>
      <c r="Y1045" s="205">
        <v>0</v>
      </c>
      <c r="Z1045" s="205">
        <v>0</v>
      </c>
      <c r="AA1045" s="205">
        <v>1.63</v>
      </c>
      <c r="AB1045" s="205">
        <v>0</v>
      </c>
      <c r="AC1045" s="234">
        <v>46274.663391203707</v>
      </c>
      <c r="AE1045" s="126">
        <v>0</v>
      </c>
      <c r="AF1045" s="126">
        <v>0</v>
      </c>
      <c r="AG1045" s="126">
        <v>1</v>
      </c>
      <c r="AH1045" s="126">
        <v>0</v>
      </c>
      <c r="AI1045" s="126">
        <v>1</v>
      </c>
    </row>
    <row r="1046" spans="3:35">
      <c r="C1046" s="126">
        <v>1039</v>
      </c>
      <c r="D1046" s="126">
        <v>1</v>
      </c>
      <c r="E1046" s="126">
        <v>1</v>
      </c>
      <c r="G1046" s="126">
        <v>179</v>
      </c>
      <c r="O1046" s="126" t="s">
        <v>547</v>
      </c>
      <c r="P1046" s="126" t="s">
        <v>4283</v>
      </c>
      <c r="Q1046" s="126">
        <v>1</v>
      </c>
      <c r="S1046" s="162">
        <v>46235</v>
      </c>
      <c r="T1046" s="126">
        <v>50</v>
      </c>
      <c r="U1046" s="205">
        <v>-4</v>
      </c>
      <c r="V1046" s="205">
        <v>-4</v>
      </c>
      <c r="W1046" s="205">
        <v>0.12</v>
      </c>
      <c r="X1046" s="205">
        <v>0</v>
      </c>
      <c r="Y1046" s="205">
        <v>0</v>
      </c>
      <c r="Z1046" s="205">
        <v>0</v>
      </c>
      <c r="AA1046" s="205">
        <v>0.12</v>
      </c>
      <c r="AB1046" s="205">
        <v>0</v>
      </c>
      <c r="AC1046" s="234">
        <v>46274.663391203707</v>
      </c>
      <c r="AE1046" s="126">
        <v>0</v>
      </c>
      <c r="AF1046" s="126">
        <v>0</v>
      </c>
      <c r="AG1046" s="126">
        <v>1</v>
      </c>
      <c r="AH1046" s="126">
        <v>0</v>
      </c>
      <c r="AI1046" s="126">
        <v>1</v>
      </c>
    </row>
    <row r="1047" spans="3:35">
      <c r="C1047" s="126">
        <v>1040</v>
      </c>
      <c r="D1047" s="126">
        <v>1</v>
      </c>
      <c r="E1047" s="126">
        <v>1</v>
      </c>
      <c r="G1047" s="126">
        <v>179</v>
      </c>
      <c r="O1047" s="126" t="s">
        <v>547</v>
      </c>
      <c r="P1047" s="126" t="s">
        <v>4283</v>
      </c>
      <c r="Q1047" s="126">
        <v>1</v>
      </c>
      <c r="S1047" s="162">
        <v>46235</v>
      </c>
      <c r="T1047" s="126">
        <v>343</v>
      </c>
      <c r="U1047" s="205">
        <v>-3</v>
      </c>
      <c r="V1047" s="205">
        <v>-3</v>
      </c>
      <c r="W1047" s="205">
        <v>0.38</v>
      </c>
      <c r="X1047" s="205">
        <v>0</v>
      </c>
      <c r="Y1047" s="205">
        <v>0</v>
      </c>
      <c r="Z1047" s="205">
        <v>0</v>
      </c>
      <c r="AA1047" s="205">
        <v>0.38</v>
      </c>
      <c r="AB1047" s="205">
        <v>0</v>
      </c>
      <c r="AC1047" s="234">
        <v>46274.663391203707</v>
      </c>
      <c r="AE1047" s="126">
        <v>0</v>
      </c>
      <c r="AF1047" s="126">
        <v>0</v>
      </c>
      <c r="AG1047" s="126">
        <v>1</v>
      </c>
      <c r="AH1047" s="126">
        <v>0</v>
      </c>
      <c r="AI1047" s="126">
        <v>1</v>
      </c>
    </row>
    <row r="1048" spans="3:35">
      <c r="C1048" s="126">
        <v>1041</v>
      </c>
      <c r="D1048" s="126">
        <v>1</v>
      </c>
      <c r="E1048" s="126">
        <v>1</v>
      </c>
      <c r="G1048" s="126">
        <v>179</v>
      </c>
      <c r="O1048" s="126" t="s">
        <v>547</v>
      </c>
      <c r="P1048" s="126" t="s">
        <v>4283</v>
      </c>
      <c r="Q1048" s="126">
        <v>1</v>
      </c>
      <c r="S1048" s="162">
        <v>46235</v>
      </c>
      <c r="T1048" s="126">
        <v>49</v>
      </c>
      <c r="U1048" s="205">
        <v>-2</v>
      </c>
      <c r="V1048" s="205">
        <v>-2</v>
      </c>
      <c r="W1048" s="205">
        <v>0.28000000000000003</v>
      </c>
      <c r="X1048" s="205">
        <v>0</v>
      </c>
      <c r="Y1048" s="205">
        <v>0</v>
      </c>
      <c r="Z1048" s="205">
        <v>0</v>
      </c>
      <c r="AA1048" s="205">
        <v>0.28000000000000003</v>
      </c>
      <c r="AB1048" s="205">
        <v>0</v>
      </c>
      <c r="AC1048" s="234">
        <v>46274.663391203707</v>
      </c>
      <c r="AE1048" s="126">
        <v>0</v>
      </c>
      <c r="AF1048" s="126">
        <v>0</v>
      </c>
      <c r="AG1048" s="126">
        <v>1</v>
      </c>
      <c r="AH1048" s="126">
        <v>0</v>
      </c>
      <c r="AI1048" s="126">
        <v>1</v>
      </c>
    </row>
    <row r="1049" spans="3:35">
      <c r="C1049" s="126">
        <v>1042</v>
      </c>
      <c r="D1049" s="126">
        <v>1</v>
      </c>
      <c r="E1049" s="126">
        <v>1</v>
      </c>
      <c r="G1049" s="126">
        <v>179</v>
      </c>
      <c r="O1049" s="126" t="s">
        <v>547</v>
      </c>
      <c r="P1049" s="126" t="s">
        <v>4283</v>
      </c>
      <c r="Q1049" s="126">
        <v>1</v>
      </c>
      <c r="S1049" s="162">
        <v>46235</v>
      </c>
      <c r="T1049" s="126">
        <v>74</v>
      </c>
      <c r="U1049" s="205">
        <v>-1</v>
      </c>
      <c r="V1049" s="205">
        <v>-1</v>
      </c>
      <c r="W1049" s="205">
        <v>0.19</v>
      </c>
      <c r="X1049" s="205">
        <v>0</v>
      </c>
      <c r="Y1049" s="205">
        <v>0</v>
      </c>
      <c r="Z1049" s="205">
        <v>0</v>
      </c>
      <c r="AA1049" s="205">
        <v>0.19</v>
      </c>
      <c r="AB1049" s="205">
        <v>0</v>
      </c>
      <c r="AC1049" s="234">
        <v>46274.663391203707</v>
      </c>
      <c r="AE1049" s="126">
        <v>0</v>
      </c>
      <c r="AF1049" s="126">
        <v>0</v>
      </c>
      <c r="AG1049" s="126">
        <v>1</v>
      </c>
      <c r="AH1049" s="126">
        <v>0</v>
      </c>
      <c r="AI1049" s="126">
        <v>1</v>
      </c>
    </row>
    <row r="1050" spans="3:35">
      <c r="C1050" s="126">
        <v>1043</v>
      </c>
      <c r="D1050" s="126">
        <v>1</v>
      </c>
      <c r="E1050" s="126">
        <v>1</v>
      </c>
      <c r="G1050" s="126">
        <v>179</v>
      </c>
      <c r="O1050" s="126" t="s">
        <v>547</v>
      </c>
      <c r="P1050" s="126" t="s">
        <v>4283</v>
      </c>
      <c r="Q1050" s="126">
        <v>1</v>
      </c>
      <c r="S1050" s="162">
        <v>46235</v>
      </c>
      <c r="T1050" s="126">
        <v>183</v>
      </c>
      <c r="U1050" s="205">
        <v>-60</v>
      </c>
      <c r="V1050" s="205">
        <v>-5</v>
      </c>
      <c r="W1050" s="205">
        <v>4</v>
      </c>
      <c r="X1050" s="205">
        <v>0</v>
      </c>
      <c r="Y1050" s="205">
        <v>0</v>
      </c>
      <c r="Z1050" s="205">
        <v>0</v>
      </c>
      <c r="AA1050" s="205">
        <v>4</v>
      </c>
      <c r="AB1050" s="205">
        <v>0</v>
      </c>
      <c r="AC1050" s="234">
        <v>46274.663391203707</v>
      </c>
      <c r="AE1050" s="126">
        <v>0</v>
      </c>
      <c r="AF1050" s="126">
        <v>0</v>
      </c>
      <c r="AG1050" s="126">
        <v>1</v>
      </c>
      <c r="AH1050" s="126">
        <v>0</v>
      </c>
      <c r="AI1050" s="126">
        <v>1</v>
      </c>
    </row>
    <row r="1051" spans="3:35">
      <c r="C1051" s="126">
        <v>1044</v>
      </c>
      <c r="D1051" s="126">
        <v>1</v>
      </c>
      <c r="E1051" s="126">
        <v>1</v>
      </c>
      <c r="G1051" s="126">
        <v>179</v>
      </c>
      <c r="O1051" s="126" t="s">
        <v>547</v>
      </c>
      <c r="P1051" s="126" t="s">
        <v>4283</v>
      </c>
      <c r="Q1051" s="126">
        <v>1</v>
      </c>
      <c r="S1051" s="162">
        <v>46235</v>
      </c>
      <c r="T1051" s="126">
        <v>189</v>
      </c>
      <c r="U1051" s="205">
        <v>-8</v>
      </c>
      <c r="V1051" s="205">
        <v>-2</v>
      </c>
      <c r="W1051" s="205">
        <v>4.09</v>
      </c>
      <c r="X1051" s="205">
        <v>0</v>
      </c>
      <c r="Y1051" s="205">
        <v>0</v>
      </c>
      <c r="Z1051" s="205">
        <v>0</v>
      </c>
      <c r="AA1051" s="205">
        <v>4.09</v>
      </c>
      <c r="AB1051" s="205">
        <v>0</v>
      </c>
      <c r="AC1051" s="234">
        <v>46274.663391203707</v>
      </c>
      <c r="AE1051" s="126">
        <v>0</v>
      </c>
      <c r="AF1051" s="126">
        <v>0</v>
      </c>
      <c r="AG1051" s="126">
        <v>1</v>
      </c>
      <c r="AH1051" s="126">
        <v>0</v>
      </c>
      <c r="AI1051" s="126">
        <v>1</v>
      </c>
    </row>
    <row r="1052" spans="3:35">
      <c r="C1052" s="126">
        <v>1045</v>
      </c>
      <c r="D1052" s="126">
        <v>1</v>
      </c>
      <c r="E1052" s="126">
        <v>1</v>
      </c>
      <c r="G1052" s="126">
        <v>179</v>
      </c>
      <c r="O1052" s="126" t="s">
        <v>547</v>
      </c>
      <c r="P1052" s="126" t="s">
        <v>4283</v>
      </c>
      <c r="Q1052" s="126">
        <v>1</v>
      </c>
      <c r="S1052" s="162">
        <v>46235</v>
      </c>
      <c r="T1052" s="126">
        <v>101</v>
      </c>
      <c r="U1052" s="205">
        <v>-980</v>
      </c>
      <c r="V1052" s="205">
        <v>-0.21777777777777776</v>
      </c>
      <c r="W1052" s="205">
        <v>0</v>
      </c>
      <c r="X1052" s="205">
        <v>0</v>
      </c>
      <c r="Y1052" s="205">
        <v>0</v>
      </c>
      <c r="Z1052" s="205">
        <v>0</v>
      </c>
      <c r="AA1052" s="205">
        <v>0</v>
      </c>
      <c r="AB1052" s="205">
        <v>0</v>
      </c>
      <c r="AC1052" s="234">
        <v>46274.663391203707</v>
      </c>
      <c r="AE1052" s="126">
        <v>0</v>
      </c>
      <c r="AF1052" s="126">
        <v>0</v>
      </c>
      <c r="AG1052" s="126">
        <v>1</v>
      </c>
      <c r="AH1052" s="126">
        <v>0</v>
      </c>
      <c r="AI1052" s="126">
        <v>1</v>
      </c>
    </row>
    <row r="1053" spans="3:35">
      <c r="C1053" s="126">
        <v>1046</v>
      </c>
      <c r="D1053" s="126">
        <v>1</v>
      </c>
      <c r="E1053" s="126">
        <v>1</v>
      </c>
      <c r="G1053" s="126">
        <v>179</v>
      </c>
      <c r="O1053" s="126" t="s">
        <v>547</v>
      </c>
      <c r="P1053" s="126" t="s">
        <v>4283</v>
      </c>
      <c r="Q1053" s="126">
        <v>1</v>
      </c>
      <c r="S1053" s="162">
        <v>46235</v>
      </c>
      <c r="T1053" s="126">
        <v>177</v>
      </c>
      <c r="U1053" s="205">
        <v>-150</v>
      </c>
      <c r="V1053" s="205">
        <v>-0.15</v>
      </c>
      <c r="W1053" s="205">
        <v>4.1500000000000004</v>
      </c>
      <c r="X1053" s="205">
        <v>0</v>
      </c>
      <c r="Y1053" s="205">
        <v>0</v>
      </c>
      <c r="Z1053" s="205">
        <v>0</v>
      </c>
      <c r="AA1053" s="205">
        <v>4.1500000000000004</v>
      </c>
      <c r="AB1053" s="205">
        <v>0</v>
      </c>
      <c r="AC1053" s="234">
        <v>46274.663391203707</v>
      </c>
      <c r="AE1053" s="126">
        <v>0</v>
      </c>
      <c r="AF1053" s="126">
        <v>0</v>
      </c>
      <c r="AG1053" s="126">
        <v>1</v>
      </c>
      <c r="AH1053" s="126">
        <v>0</v>
      </c>
      <c r="AI1053" s="126">
        <v>1</v>
      </c>
    </row>
    <row r="1054" spans="3:35">
      <c r="C1054" s="126">
        <v>1047</v>
      </c>
      <c r="D1054" s="126">
        <v>1</v>
      </c>
      <c r="E1054" s="126">
        <v>1</v>
      </c>
      <c r="G1054" s="126">
        <v>180</v>
      </c>
      <c r="O1054" s="126" t="s">
        <v>547</v>
      </c>
      <c r="P1054" s="126" t="s">
        <v>4325</v>
      </c>
      <c r="Q1054" s="126">
        <v>1</v>
      </c>
      <c r="S1054" s="162">
        <v>46235</v>
      </c>
      <c r="T1054" s="126">
        <v>92</v>
      </c>
      <c r="U1054" s="205">
        <v>-2</v>
      </c>
      <c r="V1054" s="205">
        <v>-2</v>
      </c>
      <c r="W1054" s="205">
        <v>0.78</v>
      </c>
      <c r="X1054" s="205">
        <v>0</v>
      </c>
      <c r="Y1054" s="205">
        <v>0</v>
      </c>
      <c r="Z1054" s="205">
        <v>0</v>
      </c>
      <c r="AA1054" s="205">
        <v>0.78</v>
      </c>
      <c r="AB1054" s="205">
        <v>0</v>
      </c>
      <c r="AC1054" s="234">
        <v>46274.678773148145</v>
      </c>
      <c r="AE1054" s="126">
        <v>0</v>
      </c>
      <c r="AF1054" s="126">
        <v>0</v>
      </c>
      <c r="AG1054" s="126">
        <v>1</v>
      </c>
      <c r="AH1054" s="126">
        <v>0</v>
      </c>
      <c r="AI1054" s="126">
        <v>1</v>
      </c>
    </row>
    <row r="1055" spans="3:35">
      <c r="C1055" s="126">
        <v>1048</v>
      </c>
      <c r="D1055" s="126">
        <v>1</v>
      </c>
      <c r="E1055" s="126">
        <v>1</v>
      </c>
      <c r="G1055" s="126">
        <v>180</v>
      </c>
      <c r="O1055" s="126" t="s">
        <v>547</v>
      </c>
      <c r="P1055" s="126" t="s">
        <v>4325</v>
      </c>
      <c r="Q1055" s="126">
        <v>1</v>
      </c>
      <c r="S1055" s="162">
        <v>46235</v>
      </c>
      <c r="T1055" s="126">
        <v>96</v>
      </c>
      <c r="U1055" s="205">
        <v>-5</v>
      </c>
      <c r="V1055" s="205">
        <v>-0.41666666666666669</v>
      </c>
      <c r="W1055" s="205">
        <v>0.27</v>
      </c>
      <c r="X1055" s="205">
        <v>0</v>
      </c>
      <c r="Y1055" s="205">
        <v>0</v>
      </c>
      <c r="Z1055" s="205">
        <v>0</v>
      </c>
      <c r="AA1055" s="205">
        <v>0.27</v>
      </c>
      <c r="AB1055" s="205">
        <v>0</v>
      </c>
      <c r="AC1055" s="234">
        <v>46274.678773148145</v>
      </c>
      <c r="AE1055" s="126">
        <v>0</v>
      </c>
      <c r="AF1055" s="126">
        <v>0</v>
      </c>
      <c r="AG1055" s="126">
        <v>1</v>
      </c>
      <c r="AH1055" s="126">
        <v>0</v>
      </c>
      <c r="AI1055" s="126">
        <v>1</v>
      </c>
    </row>
    <row r="1056" spans="3:35">
      <c r="C1056" s="126">
        <v>1049</v>
      </c>
      <c r="D1056" s="126">
        <v>1</v>
      </c>
      <c r="E1056" s="126">
        <v>1</v>
      </c>
      <c r="G1056" s="126">
        <v>180</v>
      </c>
      <c r="O1056" s="126" t="s">
        <v>547</v>
      </c>
      <c r="P1056" s="126" t="s">
        <v>4325</v>
      </c>
      <c r="Q1056" s="126">
        <v>1</v>
      </c>
      <c r="S1056" s="162">
        <v>46235</v>
      </c>
      <c r="T1056" s="126">
        <v>79</v>
      </c>
      <c r="U1056" s="205">
        <v>-10</v>
      </c>
      <c r="V1056" s="205">
        <v>-0.2</v>
      </c>
      <c r="W1056" s="205">
        <v>0.1</v>
      </c>
      <c r="X1056" s="205">
        <v>0</v>
      </c>
      <c r="Y1056" s="205">
        <v>0</v>
      </c>
      <c r="Z1056" s="205">
        <v>0</v>
      </c>
      <c r="AA1056" s="205">
        <v>0.1</v>
      </c>
      <c r="AB1056" s="205">
        <v>0</v>
      </c>
      <c r="AC1056" s="234">
        <v>46274.678773148145</v>
      </c>
      <c r="AE1056" s="126">
        <v>0</v>
      </c>
      <c r="AF1056" s="126">
        <v>0</v>
      </c>
      <c r="AG1056" s="126">
        <v>1</v>
      </c>
      <c r="AH1056" s="126">
        <v>0</v>
      </c>
      <c r="AI1056" s="126">
        <v>1</v>
      </c>
    </row>
    <row r="1057" spans="3:35">
      <c r="C1057" s="126">
        <v>1050</v>
      </c>
      <c r="D1057" s="126">
        <v>1</v>
      </c>
      <c r="E1057" s="126">
        <v>1</v>
      </c>
      <c r="G1057" s="126">
        <v>180</v>
      </c>
      <c r="O1057" s="126" t="s">
        <v>547</v>
      </c>
      <c r="P1057" s="126" t="s">
        <v>4325</v>
      </c>
      <c r="Q1057" s="126">
        <v>1</v>
      </c>
      <c r="S1057" s="162">
        <v>46235</v>
      </c>
      <c r="T1057" s="126">
        <v>377</v>
      </c>
      <c r="U1057" s="205">
        <v>-20</v>
      </c>
      <c r="V1057" s="205">
        <v>-0.25</v>
      </c>
      <c r="W1057" s="205">
        <v>0.43</v>
      </c>
      <c r="X1057" s="205">
        <v>0</v>
      </c>
      <c r="Y1057" s="205">
        <v>0</v>
      </c>
      <c r="Z1057" s="205">
        <v>0</v>
      </c>
      <c r="AA1057" s="205">
        <v>0.43</v>
      </c>
      <c r="AB1057" s="205">
        <v>0</v>
      </c>
      <c r="AC1057" s="234">
        <v>46274.678773148145</v>
      </c>
      <c r="AE1057" s="126">
        <v>0</v>
      </c>
      <c r="AF1057" s="126">
        <v>0</v>
      </c>
      <c r="AG1057" s="126">
        <v>1</v>
      </c>
      <c r="AH1057" s="126">
        <v>0</v>
      </c>
      <c r="AI1057" s="126">
        <v>1</v>
      </c>
    </row>
    <row r="1058" spans="3:35">
      <c r="C1058" s="126">
        <v>1051</v>
      </c>
      <c r="D1058" s="126">
        <v>1</v>
      </c>
      <c r="E1058" s="126">
        <v>1</v>
      </c>
      <c r="G1058" s="126">
        <v>180</v>
      </c>
      <c r="O1058" s="126" t="s">
        <v>547</v>
      </c>
      <c r="P1058" s="126" t="s">
        <v>4325</v>
      </c>
      <c r="Q1058" s="126">
        <v>1</v>
      </c>
      <c r="S1058" s="162">
        <v>46235</v>
      </c>
      <c r="T1058" s="126">
        <v>378</v>
      </c>
      <c r="U1058" s="205">
        <v>-2</v>
      </c>
      <c r="V1058" s="205">
        <v>-2</v>
      </c>
      <c r="W1058" s="205">
        <v>0.75</v>
      </c>
      <c r="X1058" s="205">
        <v>0</v>
      </c>
      <c r="Y1058" s="205">
        <v>0</v>
      </c>
      <c r="Z1058" s="205">
        <v>0</v>
      </c>
      <c r="AA1058" s="205">
        <v>0.75</v>
      </c>
      <c r="AB1058" s="205">
        <v>0</v>
      </c>
      <c r="AC1058" s="234">
        <v>46274.678773148145</v>
      </c>
      <c r="AE1058" s="126">
        <v>0</v>
      </c>
      <c r="AF1058" s="126">
        <v>0</v>
      </c>
      <c r="AG1058" s="126">
        <v>1</v>
      </c>
      <c r="AH1058" s="126">
        <v>0</v>
      </c>
      <c r="AI1058" s="126">
        <v>1</v>
      </c>
    </row>
    <row r="1059" spans="3:35">
      <c r="C1059" s="126">
        <v>1052</v>
      </c>
      <c r="D1059" s="126">
        <v>1</v>
      </c>
      <c r="E1059" s="126">
        <v>1</v>
      </c>
      <c r="G1059" s="126">
        <v>180</v>
      </c>
      <c r="O1059" s="126" t="s">
        <v>547</v>
      </c>
      <c r="P1059" s="126" t="s">
        <v>4325</v>
      </c>
      <c r="Q1059" s="126">
        <v>1</v>
      </c>
      <c r="S1059" s="162">
        <v>46235</v>
      </c>
      <c r="T1059" s="126">
        <v>276</v>
      </c>
      <c r="U1059" s="205">
        <v>-10</v>
      </c>
      <c r="V1059" s="205">
        <v>-10</v>
      </c>
      <c r="W1059" s="205">
        <v>0.25</v>
      </c>
      <c r="X1059" s="205">
        <v>0</v>
      </c>
      <c r="Y1059" s="205">
        <v>0</v>
      </c>
      <c r="Z1059" s="205">
        <v>0</v>
      </c>
      <c r="AA1059" s="205">
        <v>0.25</v>
      </c>
      <c r="AB1059" s="205">
        <v>0</v>
      </c>
      <c r="AC1059" s="234">
        <v>46274.678773148145</v>
      </c>
      <c r="AE1059" s="126">
        <v>0</v>
      </c>
      <c r="AF1059" s="126">
        <v>0</v>
      </c>
      <c r="AG1059" s="126">
        <v>1</v>
      </c>
      <c r="AH1059" s="126">
        <v>0</v>
      </c>
      <c r="AI1059" s="126">
        <v>1</v>
      </c>
    </row>
    <row r="1060" spans="3:35">
      <c r="C1060" s="126">
        <v>1053</v>
      </c>
      <c r="D1060" s="126">
        <v>1</v>
      </c>
      <c r="E1060" s="126">
        <v>1</v>
      </c>
      <c r="G1060" s="126">
        <v>180</v>
      </c>
      <c r="O1060" s="126" t="s">
        <v>547</v>
      </c>
      <c r="P1060" s="126" t="s">
        <v>4325</v>
      </c>
      <c r="Q1060" s="126">
        <v>1</v>
      </c>
      <c r="S1060" s="162">
        <v>46235</v>
      </c>
      <c r="T1060" s="126">
        <v>176</v>
      </c>
      <c r="U1060" s="205">
        <v>-250</v>
      </c>
      <c r="V1060" s="205">
        <v>-0.25</v>
      </c>
      <c r="W1060" s="205">
        <v>4.25</v>
      </c>
      <c r="X1060" s="205">
        <v>0</v>
      </c>
      <c r="Y1060" s="205">
        <v>0</v>
      </c>
      <c r="Z1060" s="205">
        <v>0</v>
      </c>
      <c r="AA1060" s="205">
        <v>4.25</v>
      </c>
      <c r="AB1060" s="205">
        <v>0</v>
      </c>
      <c r="AC1060" s="234">
        <v>46274.678773148145</v>
      </c>
      <c r="AE1060" s="126">
        <v>0</v>
      </c>
      <c r="AF1060" s="126">
        <v>0</v>
      </c>
      <c r="AG1060" s="126">
        <v>1</v>
      </c>
      <c r="AH1060" s="126">
        <v>0</v>
      </c>
      <c r="AI1060" s="126">
        <v>1</v>
      </c>
    </row>
    <row r="1061" spans="3:35">
      <c r="C1061" s="126">
        <v>1054</v>
      </c>
      <c r="D1061" s="126">
        <v>1</v>
      </c>
      <c r="E1061" s="126">
        <v>1</v>
      </c>
      <c r="G1061" s="126">
        <v>180</v>
      </c>
      <c r="O1061" s="126" t="s">
        <v>547</v>
      </c>
      <c r="P1061" s="126" t="s">
        <v>4325</v>
      </c>
      <c r="Q1061" s="126">
        <v>1</v>
      </c>
      <c r="S1061" s="162">
        <v>46235</v>
      </c>
      <c r="T1061" s="126">
        <v>293</v>
      </c>
      <c r="U1061" s="205">
        <v>-8</v>
      </c>
      <c r="V1061" s="205">
        <v>-0.22857142857142856</v>
      </c>
      <c r="W1061" s="205">
        <v>0.34</v>
      </c>
      <c r="X1061" s="205">
        <v>0</v>
      </c>
      <c r="Y1061" s="205">
        <v>0</v>
      </c>
      <c r="Z1061" s="205">
        <v>0</v>
      </c>
      <c r="AA1061" s="205">
        <v>0.34</v>
      </c>
      <c r="AB1061" s="205">
        <v>0</v>
      </c>
      <c r="AC1061" s="234">
        <v>46274.678773148145</v>
      </c>
      <c r="AE1061" s="126">
        <v>0</v>
      </c>
      <c r="AF1061" s="126">
        <v>0</v>
      </c>
      <c r="AG1061" s="126">
        <v>1</v>
      </c>
      <c r="AH1061" s="126">
        <v>0</v>
      </c>
      <c r="AI1061" s="126">
        <v>1</v>
      </c>
    </row>
    <row r="1062" spans="3:35">
      <c r="C1062" s="126">
        <v>1055</v>
      </c>
      <c r="D1062" s="126">
        <v>1</v>
      </c>
      <c r="E1062" s="126">
        <v>1</v>
      </c>
      <c r="G1062" s="126">
        <v>180</v>
      </c>
      <c r="O1062" s="126" t="s">
        <v>547</v>
      </c>
      <c r="P1062" s="126" t="s">
        <v>4325</v>
      </c>
      <c r="Q1062" s="126">
        <v>1</v>
      </c>
      <c r="S1062" s="162">
        <v>46235</v>
      </c>
      <c r="T1062" s="126">
        <v>182</v>
      </c>
      <c r="U1062" s="205">
        <v>-36</v>
      </c>
      <c r="V1062" s="205">
        <v>-3</v>
      </c>
      <c r="W1062" s="205">
        <v>2</v>
      </c>
      <c r="X1062" s="205">
        <v>0</v>
      </c>
      <c r="Y1062" s="205">
        <v>0</v>
      </c>
      <c r="Z1062" s="205">
        <v>0</v>
      </c>
      <c r="AA1062" s="205">
        <v>2</v>
      </c>
      <c r="AB1062" s="205">
        <v>0</v>
      </c>
      <c r="AC1062" s="234">
        <v>46274.678773148145</v>
      </c>
      <c r="AE1062" s="126">
        <v>0</v>
      </c>
      <c r="AF1062" s="126">
        <v>0</v>
      </c>
      <c r="AG1062" s="126">
        <v>1</v>
      </c>
      <c r="AH1062" s="126">
        <v>0</v>
      </c>
      <c r="AI1062" s="126">
        <v>1</v>
      </c>
    </row>
    <row r="1063" spans="3:35">
      <c r="C1063" s="126">
        <v>1056</v>
      </c>
      <c r="D1063" s="126">
        <v>1</v>
      </c>
      <c r="E1063" s="126">
        <v>1</v>
      </c>
      <c r="G1063" s="126">
        <v>180</v>
      </c>
      <c r="O1063" s="126" t="s">
        <v>547</v>
      </c>
      <c r="P1063" s="126" t="s">
        <v>4325</v>
      </c>
      <c r="Q1063" s="126">
        <v>1</v>
      </c>
      <c r="S1063" s="162">
        <v>46235</v>
      </c>
      <c r="T1063" s="126">
        <v>294</v>
      </c>
      <c r="U1063" s="205">
        <v>-6</v>
      </c>
      <c r="V1063" s="205">
        <v>-0.17142857142857143</v>
      </c>
      <c r="W1063" s="205">
        <v>0.49</v>
      </c>
      <c r="X1063" s="205">
        <v>0</v>
      </c>
      <c r="Y1063" s="205">
        <v>0</v>
      </c>
      <c r="Z1063" s="205">
        <v>0</v>
      </c>
      <c r="AA1063" s="205">
        <v>0.49</v>
      </c>
      <c r="AB1063" s="205">
        <v>0</v>
      </c>
      <c r="AC1063" s="234">
        <v>46274.678773148145</v>
      </c>
      <c r="AE1063" s="126">
        <v>0</v>
      </c>
      <c r="AF1063" s="126">
        <v>0</v>
      </c>
      <c r="AG1063" s="126">
        <v>1</v>
      </c>
      <c r="AH1063" s="126">
        <v>0</v>
      </c>
      <c r="AI1063" s="126">
        <v>1</v>
      </c>
    </row>
    <row r="1064" spans="3:35">
      <c r="C1064" s="126">
        <v>1057</v>
      </c>
      <c r="D1064" s="126">
        <v>1</v>
      </c>
      <c r="E1064" s="126">
        <v>1</v>
      </c>
      <c r="G1064" s="126">
        <v>180</v>
      </c>
      <c r="O1064" s="126" t="s">
        <v>547</v>
      </c>
      <c r="P1064" s="126" t="s">
        <v>4325</v>
      </c>
      <c r="Q1064" s="126">
        <v>1</v>
      </c>
      <c r="S1064" s="162">
        <v>46235</v>
      </c>
      <c r="T1064" s="126">
        <v>150</v>
      </c>
      <c r="U1064" s="205">
        <v>-5</v>
      </c>
      <c r="V1064" s="205">
        <v>-0.41666666666666669</v>
      </c>
      <c r="W1064" s="205">
        <v>0.13</v>
      </c>
      <c r="X1064" s="205">
        <v>0</v>
      </c>
      <c r="Y1064" s="205">
        <v>0</v>
      </c>
      <c r="Z1064" s="205">
        <v>0</v>
      </c>
      <c r="AA1064" s="205">
        <v>0.13</v>
      </c>
      <c r="AB1064" s="205">
        <v>0</v>
      </c>
      <c r="AC1064" s="234">
        <v>46274.678773148145</v>
      </c>
      <c r="AE1064" s="126">
        <v>0</v>
      </c>
      <c r="AF1064" s="126">
        <v>0</v>
      </c>
      <c r="AG1064" s="126">
        <v>1</v>
      </c>
      <c r="AH1064" s="126">
        <v>0</v>
      </c>
      <c r="AI1064" s="126">
        <v>1</v>
      </c>
    </row>
    <row r="1065" spans="3:35">
      <c r="C1065" s="126">
        <v>1058</v>
      </c>
      <c r="D1065" s="126">
        <v>1</v>
      </c>
      <c r="E1065" s="126">
        <v>1</v>
      </c>
      <c r="G1065" s="126">
        <v>180</v>
      </c>
      <c r="O1065" s="126" t="s">
        <v>547</v>
      </c>
      <c r="P1065" s="126" t="s">
        <v>4325</v>
      </c>
      <c r="Q1065" s="126">
        <v>1</v>
      </c>
      <c r="S1065" s="162">
        <v>46235</v>
      </c>
      <c r="T1065" s="126">
        <v>379</v>
      </c>
      <c r="U1065" s="205">
        <v>-1</v>
      </c>
      <c r="V1065" s="205">
        <v>-1</v>
      </c>
      <c r="W1065" s="205">
        <v>6.2</v>
      </c>
      <c r="X1065" s="205">
        <v>0</v>
      </c>
      <c r="Y1065" s="205">
        <v>0</v>
      </c>
      <c r="Z1065" s="205">
        <v>0</v>
      </c>
      <c r="AA1065" s="205">
        <v>6.2</v>
      </c>
      <c r="AB1065" s="205">
        <v>0</v>
      </c>
      <c r="AC1065" s="234">
        <v>46274.678773148145</v>
      </c>
      <c r="AE1065" s="126">
        <v>0</v>
      </c>
      <c r="AF1065" s="126">
        <v>0</v>
      </c>
      <c r="AG1065" s="126">
        <v>1</v>
      </c>
      <c r="AH1065" s="126">
        <v>0</v>
      </c>
      <c r="AI1065" s="126">
        <v>1</v>
      </c>
    </row>
    <row r="1066" spans="3:35">
      <c r="C1066" s="126">
        <v>1059</v>
      </c>
      <c r="D1066" s="126">
        <v>1</v>
      </c>
      <c r="E1066" s="126">
        <v>1</v>
      </c>
      <c r="G1066" s="126">
        <v>181</v>
      </c>
      <c r="O1066" s="126" t="s">
        <v>547</v>
      </c>
      <c r="P1066" s="126" t="s">
        <v>4376</v>
      </c>
      <c r="Q1066" s="126">
        <v>1</v>
      </c>
      <c r="S1066" s="162">
        <v>46236</v>
      </c>
      <c r="T1066" s="126">
        <v>176</v>
      </c>
      <c r="U1066" s="205">
        <v>-100</v>
      </c>
      <c r="V1066" s="205">
        <v>-0.1</v>
      </c>
      <c r="W1066" s="205">
        <v>4.25</v>
      </c>
      <c r="X1066" s="205">
        <v>0</v>
      </c>
      <c r="Y1066" s="205">
        <v>0</v>
      </c>
      <c r="Z1066" s="205">
        <v>0</v>
      </c>
      <c r="AA1066" s="205">
        <v>4.25</v>
      </c>
      <c r="AB1066" s="205">
        <v>0</v>
      </c>
      <c r="AC1066" s="234">
        <v>46274.690752314818</v>
      </c>
      <c r="AE1066" s="126">
        <v>0</v>
      </c>
      <c r="AF1066" s="126">
        <v>0</v>
      </c>
      <c r="AG1066" s="126">
        <v>1</v>
      </c>
      <c r="AH1066" s="126">
        <v>0</v>
      </c>
      <c r="AI1066" s="126">
        <v>1</v>
      </c>
    </row>
    <row r="1067" spans="3:35">
      <c r="C1067" s="126">
        <v>1060</v>
      </c>
      <c r="D1067" s="126">
        <v>1</v>
      </c>
      <c r="E1067" s="126">
        <v>1</v>
      </c>
      <c r="G1067" s="126">
        <v>181</v>
      </c>
      <c r="O1067" s="126" t="s">
        <v>547</v>
      </c>
      <c r="P1067" s="126" t="s">
        <v>4376</v>
      </c>
      <c r="Q1067" s="126">
        <v>1</v>
      </c>
      <c r="S1067" s="162">
        <v>46236</v>
      </c>
      <c r="T1067" s="126">
        <v>293</v>
      </c>
      <c r="U1067" s="205">
        <v>-5</v>
      </c>
      <c r="V1067" s="205">
        <v>-0.14285714285714285</v>
      </c>
      <c r="W1067" s="205">
        <v>0.34</v>
      </c>
      <c r="X1067" s="205">
        <v>0</v>
      </c>
      <c r="Y1067" s="205">
        <v>0</v>
      </c>
      <c r="Z1067" s="205">
        <v>0</v>
      </c>
      <c r="AA1067" s="205">
        <v>0.34</v>
      </c>
      <c r="AB1067" s="205">
        <v>0</v>
      </c>
      <c r="AC1067" s="234">
        <v>46274.690752314818</v>
      </c>
      <c r="AE1067" s="126">
        <v>0</v>
      </c>
      <c r="AF1067" s="126">
        <v>0</v>
      </c>
      <c r="AG1067" s="126">
        <v>1</v>
      </c>
      <c r="AH1067" s="126">
        <v>0</v>
      </c>
      <c r="AI1067" s="126">
        <v>1</v>
      </c>
    </row>
    <row r="1068" spans="3:35">
      <c r="C1068" s="126">
        <v>1061</v>
      </c>
      <c r="D1068" s="126">
        <v>1</v>
      </c>
      <c r="E1068" s="126">
        <v>1</v>
      </c>
      <c r="G1068" s="126">
        <v>181</v>
      </c>
      <c r="O1068" s="126" t="s">
        <v>547</v>
      </c>
      <c r="P1068" s="126" t="s">
        <v>4376</v>
      </c>
      <c r="Q1068" s="126">
        <v>1</v>
      </c>
      <c r="S1068" s="162">
        <v>46236</v>
      </c>
      <c r="T1068" s="126">
        <v>294</v>
      </c>
      <c r="U1068" s="205">
        <v>-10</v>
      </c>
      <c r="V1068" s="205">
        <v>-0.2857142857142857</v>
      </c>
      <c r="W1068" s="205">
        <v>0.49</v>
      </c>
      <c r="X1068" s="205">
        <v>0</v>
      </c>
      <c r="Y1068" s="205">
        <v>0</v>
      </c>
      <c r="Z1068" s="205">
        <v>0</v>
      </c>
      <c r="AA1068" s="205">
        <v>0.49</v>
      </c>
      <c r="AB1068" s="205">
        <v>0</v>
      </c>
      <c r="AC1068" s="234">
        <v>46274.690752314818</v>
      </c>
      <c r="AE1068" s="126">
        <v>0</v>
      </c>
      <c r="AF1068" s="126">
        <v>0</v>
      </c>
      <c r="AG1068" s="126">
        <v>1</v>
      </c>
      <c r="AH1068" s="126">
        <v>0</v>
      </c>
      <c r="AI1068" s="126">
        <v>1</v>
      </c>
    </row>
    <row r="1069" spans="3:35">
      <c r="C1069" s="126">
        <v>1062</v>
      </c>
      <c r="D1069" s="126">
        <v>1</v>
      </c>
      <c r="E1069" s="126">
        <v>1</v>
      </c>
      <c r="G1069" s="126">
        <v>181</v>
      </c>
      <c r="O1069" s="126" t="s">
        <v>547</v>
      </c>
      <c r="P1069" s="126" t="s">
        <v>4376</v>
      </c>
      <c r="Q1069" s="126">
        <v>1</v>
      </c>
      <c r="S1069" s="162">
        <v>46236</v>
      </c>
      <c r="T1069" s="126">
        <v>1</v>
      </c>
      <c r="U1069" s="205">
        <v>-4</v>
      </c>
      <c r="V1069" s="205">
        <v>-1</v>
      </c>
      <c r="W1069" s="205">
        <v>27.34</v>
      </c>
      <c r="X1069" s="205">
        <v>0</v>
      </c>
      <c r="Y1069" s="205">
        <v>0</v>
      </c>
      <c r="Z1069" s="205">
        <v>0</v>
      </c>
      <c r="AA1069" s="205">
        <v>27.34</v>
      </c>
      <c r="AB1069" s="205">
        <v>0</v>
      </c>
      <c r="AC1069" s="234">
        <v>46274.690752314818</v>
      </c>
      <c r="AE1069" s="126">
        <v>0</v>
      </c>
      <c r="AF1069" s="126">
        <v>0</v>
      </c>
      <c r="AG1069" s="126">
        <v>1</v>
      </c>
      <c r="AH1069" s="126">
        <v>0</v>
      </c>
      <c r="AI1069" s="126">
        <v>1</v>
      </c>
    </row>
    <row r="1070" spans="3:35">
      <c r="C1070" s="126">
        <v>1063</v>
      </c>
      <c r="D1070" s="126">
        <v>1</v>
      </c>
      <c r="E1070" s="126">
        <v>1</v>
      </c>
      <c r="G1070" s="126">
        <v>181</v>
      </c>
      <c r="O1070" s="126" t="s">
        <v>547</v>
      </c>
      <c r="P1070" s="126" t="s">
        <v>4376</v>
      </c>
      <c r="Q1070" s="126">
        <v>1</v>
      </c>
      <c r="S1070" s="162">
        <v>46236</v>
      </c>
      <c r="T1070" s="126">
        <v>29</v>
      </c>
      <c r="U1070" s="205">
        <v>-1</v>
      </c>
      <c r="V1070" s="205">
        <v>-1</v>
      </c>
      <c r="W1070" s="205">
        <v>4.2300000000000004</v>
      </c>
      <c r="X1070" s="205">
        <v>0</v>
      </c>
      <c r="Y1070" s="205">
        <v>0</v>
      </c>
      <c r="Z1070" s="205">
        <v>0</v>
      </c>
      <c r="AA1070" s="205">
        <v>4.2300000000000004</v>
      </c>
      <c r="AB1070" s="205">
        <v>0</v>
      </c>
      <c r="AC1070" s="234">
        <v>46274.690752314818</v>
      </c>
      <c r="AE1070" s="126">
        <v>0</v>
      </c>
      <c r="AF1070" s="126">
        <v>0</v>
      </c>
      <c r="AG1070" s="126">
        <v>1</v>
      </c>
      <c r="AH1070" s="126">
        <v>0</v>
      </c>
      <c r="AI1070" s="126">
        <v>1</v>
      </c>
    </row>
    <row r="1071" spans="3:35">
      <c r="C1071" s="126">
        <v>1064</v>
      </c>
      <c r="D1071" s="126">
        <v>1</v>
      </c>
      <c r="E1071" s="126">
        <v>1</v>
      </c>
      <c r="G1071" s="126">
        <v>181</v>
      </c>
      <c r="O1071" s="126" t="s">
        <v>547</v>
      </c>
      <c r="P1071" s="126" t="s">
        <v>4376</v>
      </c>
      <c r="Q1071" s="126">
        <v>1</v>
      </c>
      <c r="S1071" s="162">
        <v>46236</v>
      </c>
      <c r="T1071" s="126">
        <v>61</v>
      </c>
      <c r="U1071" s="205">
        <v>-1</v>
      </c>
      <c r="V1071" s="205">
        <v>-1</v>
      </c>
      <c r="W1071" s="205">
        <v>6.41</v>
      </c>
      <c r="X1071" s="205">
        <v>0</v>
      </c>
      <c r="Y1071" s="205">
        <v>0</v>
      </c>
      <c r="Z1071" s="205">
        <v>0</v>
      </c>
      <c r="AA1071" s="205">
        <v>6.41</v>
      </c>
      <c r="AB1071" s="205">
        <v>0</v>
      </c>
      <c r="AC1071" s="234">
        <v>46274.690752314818</v>
      </c>
      <c r="AE1071" s="126">
        <v>0</v>
      </c>
      <c r="AF1071" s="126">
        <v>0</v>
      </c>
      <c r="AG1071" s="126">
        <v>1</v>
      </c>
      <c r="AH1071" s="126">
        <v>0</v>
      </c>
      <c r="AI1071" s="126">
        <v>1</v>
      </c>
    </row>
    <row r="1072" spans="3:35">
      <c r="C1072" s="126">
        <v>1065</v>
      </c>
      <c r="D1072" s="126">
        <v>1</v>
      </c>
      <c r="E1072" s="126">
        <v>1</v>
      </c>
      <c r="G1072" s="126">
        <v>181</v>
      </c>
      <c r="O1072" s="126" t="s">
        <v>547</v>
      </c>
      <c r="P1072" s="126" t="s">
        <v>4376</v>
      </c>
      <c r="Q1072" s="126">
        <v>1</v>
      </c>
      <c r="S1072" s="162">
        <v>46236</v>
      </c>
      <c r="T1072" s="126">
        <v>186</v>
      </c>
      <c r="U1072" s="205">
        <v>-24</v>
      </c>
      <c r="V1072" s="205">
        <v>-2</v>
      </c>
      <c r="W1072" s="205">
        <v>12</v>
      </c>
      <c r="X1072" s="205">
        <v>0</v>
      </c>
      <c r="Y1072" s="205">
        <v>0</v>
      </c>
      <c r="Z1072" s="205">
        <v>0</v>
      </c>
      <c r="AA1072" s="205">
        <v>12</v>
      </c>
      <c r="AB1072" s="205">
        <v>0</v>
      </c>
      <c r="AC1072" s="234">
        <v>46274.690752314818</v>
      </c>
      <c r="AE1072" s="126">
        <v>0</v>
      </c>
      <c r="AF1072" s="126">
        <v>0</v>
      </c>
      <c r="AG1072" s="126">
        <v>1</v>
      </c>
      <c r="AH1072" s="126">
        <v>0</v>
      </c>
      <c r="AI1072" s="126">
        <v>1</v>
      </c>
    </row>
    <row r="1073" spans="3:35">
      <c r="C1073" s="126">
        <v>1066</v>
      </c>
      <c r="D1073" s="126">
        <v>1</v>
      </c>
      <c r="E1073" s="126">
        <v>1</v>
      </c>
      <c r="G1073" s="126">
        <v>181</v>
      </c>
      <c r="O1073" s="126" t="s">
        <v>547</v>
      </c>
      <c r="P1073" s="126" t="s">
        <v>4376</v>
      </c>
      <c r="Q1073" s="126">
        <v>1</v>
      </c>
      <c r="S1073" s="162">
        <v>46236</v>
      </c>
      <c r="T1073" s="126">
        <v>191</v>
      </c>
      <c r="U1073" s="205">
        <v>-4</v>
      </c>
      <c r="V1073" s="205">
        <v>-1</v>
      </c>
      <c r="W1073" s="205">
        <v>4.92</v>
      </c>
      <c r="X1073" s="205">
        <v>0</v>
      </c>
      <c r="Y1073" s="205">
        <v>0</v>
      </c>
      <c r="Z1073" s="205">
        <v>0</v>
      </c>
      <c r="AA1073" s="205">
        <v>4.92</v>
      </c>
      <c r="AB1073" s="205">
        <v>0</v>
      </c>
      <c r="AC1073" s="234">
        <v>46274.690752314818</v>
      </c>
      <c r="AE1073" s="126">
        <v>0</v>
      </c>
      <c r="AF1073" s="126">
        <v>0</v>
      </c>
      <c r="AG1073" s="126">
        <v>1</v>
      </c>
      <c r="AH1073" s="126">
        <v>0</v>
      </c>
      <c r="AI1073" s="126">
        <v>1</v>
      </c>
    </row>
    <row r="1074" spans="3:35">
      <c r="C1074" s="126">
        <v>1067</v>
      </c>
      <c r="D1074" s="126">
        <v>1</v>
      </c>
      <c r="E1074" s="126">
        <v>1</v>
      </c>
      <c r="G1074" s="126">
        <v>182</v>
      </c>
      <c r="O1074" s="126" t="s">
        <v>547</v>
      </c>
      <c r="P1074" s="126" t="s">
        <v>4405</v>
      </c>
      <c r="Q1074" s="126">
        <v>1</v>
      </c>
      <c r="S1074" s="162">
        <v>46236</v>
      </c>
      <c r="T1074" s="126">
        <v>76</v>
      </c>
      <c r="U1074" s="205">
        <v>-2</v>
      </c>
      <c r="V1074" s="205">
        <v>-2</v>
      </c>
      <c r="W1074" s="205">
        <v>1.35</v>
      </c>
      <c r="X1074" s="205">
        <v>0</v>
      </c>
      <c r="Y1074" s="205">
        <v>0</v>
      </c>
      <c r="Z1074" s="205">
        <v>0</v>
      </c>
      <c r="AA1074" s="205">
        <v>1.35</v>
      </c>
      <c r="AB1074" s="205">
        <v>0</v>
      </c>
      <c r="AC1074" s="234">
        <v>46274.698611111111</v>
      </c>
      <c r="AE1074" s="126">
        <v>0</v>
      </c>
      <c r="AF1074" s="126">
        <v>0</v>
      </c>
      <c r="AG1074" s="126">
        <v>1</v>
      </c>
      <c r="AH1074" s="126">
        <v>0</v>
      </c>
      <c r="AI1074" s="126">
        <v>1</v>
      </c>
    </row>
    <row r="1075" spans="3:35">
      <c r="C1075" s="126">
        <v>1068</v>
      </c>
      <c r="D1075" s="126">
        <v>1</v>
      </c>
      <c r="E1075" s="126">
        <v>1</v>
      </c>
      <c r="G1075" s="126">
        <v>182</v>
      </c>
      <c r="O1075" s="126" t="s">
        <v>547</v>
      </c>
      <c r="P1075" s="126" t="s">
        <v>4405</v>
      </c>
      <c r="Q1075" s="126">
        <v>1</v>
      </c>
      <c r="S1075" s="162">
        <v>46236</v>
      </c>
      <c r="T1075" s="126">
        <v>77</v>
      </c>
      <c r="U1075" s="205">
        <v>-10</v>
      </c>
      <c r="V1075" s="205">
        <v>-0.2</v>
      </c>
      <c r="W1075" s="205">
        <v>0.18</v>
      </c>
      <c r="X1075" s="205">
        <v>0</v>
      </c>
      <c r="Y1075" s="205">
        <v>0</v>
      </c>
      <c r="Z1075" s="205">
        <v>0</v>
      </c>
      <c r="AA1075" s="205">
        <v>0.18</v>
      </c>
      <c r="AB1075" s="205">
        <v>0</v>
      </c>
      <c r="AC1075" s="234">
        <v>46274.698611111111</v>
      </c>
      <c r="AE1075" s="126">
        <v>0</v>
      </c>
      <c r="AF1075" s="126">
        <v>0</v>
      </c>
      <c r="AG1075" s="126">
        <v>1</v>
      </c>
      <c r="AH1075" s="126">
        <v>0</v>
      </c>
      <c r="AI1075" s="126">
        <v>1</v>
      </c>
    </row>
    <row r="1076" spans="3:35">
      <c r="C1076" s="126">
        <v>1069</v>
      </c>
      <c r="D1076" s="126">
        <v>1</v>
      </c>
      <c r="E1076" s="126">
        <v>1</v>
      </c>
      <c r="G1076" s="126">
        <v>182</v>
      </c>
      <c r="O1076" s="126" t="s">
        <v>547</v>
      </c>
      <c r="P1076" s="126" t="s">
        <v>4405</v>
      </c>
      <c r="Q1076" s="126">
        <v>1</v>
      </c>
      <c r="S1076" s="162">
        <v>46236</v>
      </c>
      <c r="T1076" s="126">
        <v>276</v>
      </c>
      <c r="U1076" s="205">
        <v>-4</v>
      </c>
      <c r="V1076" s="205">
        <v>-4</v>
      </c>
      <c r="W1076" s="205">
        <v>0.25</v>
      </c>
      <c r="X1076" s="205">
        <v>0</v>
      </c>
      <c r="Y1076" s="205">
        <v>0</v>
      </c>
      <c r="Z1076" s="205">
        <v>0</v>
      </c>
      <c r="AA1076" s="205">
        <v>0.25</v>
      </c>
      <c r="AB1076" s="205">
        <v>0</v>
      </c>
      <c r="AC1076" s="234">
        <v>46274.698611111111</v>
      </c>
      <c r="AE1076" s="126">
        <v>0</v>
      </c>
      <c r="AF1076" s="126">
        <v>0</v>
      </c>
      <c r="AG1076" s="126">
        <v>1</v>
      </c>
      <c r="AH1076" s="126">
        <v>0</v>
      </c>
      <c r="AI1076" s="126">
        <v>1</v>
      </c>
    </row>
    <row r="1077" spans="3:35">
      <c r="C1077" s="126">
        <v>1070</v>
      </c>
      <c r="D1077" s="126">
        <v>1</v>
      </c>
      <c r="E1077" s="126">
        <v>1</v>
      </c>
      <c r="G1077" s="126">
        <v>182</v>
      </c>
      <c r="O1077" s="126" t="s">
        <v>547</v>
      </c>
      <c r="P1077" s="126" t="s">
        <v>4405</v>
      </c>
      <c r="Q1077" s="126">
        <v>1</v>
      </c>
      <c r="S1077" s="162">
        <v>46236</v>
      </c>
      <c r="T1077" s="126">
        <v>125</v>
      </c>
      <c r="U1077" s="205">
        <v>-100</v>
      </c>
      <c r="V1077" s="205">
        <v>-1</v>
      </c>
      <c r="W1077" s="205">
        <v>4</v>
      </c>
      <c r="X1077" s="205">
        <v>0</v>
      </c>
      <c r="Y1077" s="205">
        <v>0</v>
      </c>
      <c r="Z1077" s="205">
        <v>0</v>
      </c>
      <c r="AA1077" s="205">
        <v>4</v>
      </c>
      <c r="AB1077" s="205">
        <v>0</v>
      </c>
      <c r="AC1077" s="234">
        <v>46274.698611111111</v>
      </c>
      <c r="AE1077" s="126">
        <v>0</v>
      </c>
      <c r="AF1077" s="126">
        <v>0</v>
      </c>
      <c r="AG1077" s="126">
        <v>1</v>
      </c>
      <c r="AH1077" s="126">
        <v>0</v>
      </c>
      <c r="AI1077" s="126">
        <v>1</v>
      </c>
    </row>
    <row r="1078" spans="3:35">
      <c r="C1078" s="126">
        <v>1071</v>
      </c>
      <c r="D1078" s="126">
        <v>1</v>
      </c>
      <c r="E1078" s="126">
        <v>1</v>
      </c>
      <c r="G1078" s="126">
        <v>182</v>
      </c>
      <c r="O1078" s="126" t="s">
        <v>547</v>
      </c>
      <c r="P1078" s="126" t="s">
        <v>4405</v>
      </c>
      <c r="Q1078" s="126">
        <v>1</v>
      </c>
      <c r="S1078" s="162">
        <v>46236</v>
      </c>
      <c r="T1078" s="126">
        <v>377</v>
      </c>
      <c r="U1078" s="205">
        <v>-40</v>
      </c>
      <c r="V1078" s="205">
        <v>-0.5</v>
      </c>
      <c r="W1078" s="205">
        <v>0.43</v>
      </c>
      <c r="X1078" s="205">
        <v>0</v>
      </c>
      <c r="Y1078" s="205">
        <v>0</v>
      </c>
      <c r="Z1078" s="205">
        <v>0</v>
      </c>
      <c r="AA1078" s="205">
        <v>0.43</v>
      </c>
      <c r="AB1078" s="205">
        <v>0</v>
      </c>
      <c r="AC1078" s="234">
        <v>46274.698611111111</v>
      </c>
      <c r="AE1078" s="126">
        <v>0</v>
      </c>
      <c r="AF1078" s="126">
        <v>0</v>
      </c>
      <c r="AG1078" s="126">
        <v>1</v>
      </c>
      <c r="AH1078" s="126">
        <v>0</v>
      </c>
      <c r="AI1078" s="126">
        <v>1</v>
      </c>
    </row>
    <row r="1079" spans="3:35">
      <c r="C1079" s="126">
        <v>1072</v>
      </c>
      <c r="D1079" s="126">
        <v>1</v>
      </c>
      <c r="E1079" s="126">
        <v>1</v>
      </c>
      <c r="G1079" s="126">
        <v>182</v>
      </c>
      <c r="O1079" s="126" t="s">
        <v>547</v>
      </c>
      <c r="P1079" s="126" t="s">
        <v>4405</v>
      </c>
      <c r="Q1079" s="126">
        <v>1</v>
      </c>
      <c r="S1079" s="162">
        <v>46236</v>
      </c>
      <c r="T1079" s="126">
        <v>376</v>
      </c>
      <c r="U1079" s="205">
        <v>-5</v>
      </c>
      <c r="V1079" s="205">
        <v>-0.5</v>
      </c>
      <c r="W1079" s="205">
        <v>1.2</v>
      </c>
      <c r="X1079" s="205">
        <v>0</v>
      </c>
      <c r="Y1079" s="205">
        <v>0</v>
      </c>
      <c r="Z1079" s="205">
        <v>0</v>
      </c>
      <c r="AA1079" s="205">
        <v>1.2</v>
      </c>
      <c r="AB1079" s="205">
        <v>0</v>
      </c>
      <c r="AC1079" s="234">
        <v>46274.698611111111</v>
      </c>
      <c r="AE1079" s="126">
        <v>0</v>
      </c>
      <c r="AF1079" s="126">
        <v>0</v>
      </c>
      <c r="AG1079" s="126">
        <v>1</v>
      </c>
      <c r="AH1079" s="126">
        <v>0</v>
      </c>
      <c r="AI1079" s="126">
        <v>1</v>
      </c>
    </row>
    <row r="1080" spans="3:35">
      <c r="C1080" s="126">
        <v>1073</v>
      </c>
      <c r="D1080" s="126">
        <v>1</v>
      </c>
      <c r="E1080" s="126">
        <v>1</v>
      </c>
      <c r="G1080" s="126">
        <v>183</v>
      </c>
      <c r="O1080" s="126" t="s">
        <v>547</v>
      </c>
      <c r="P1080" s="126" t="s">
        <v>4430</v>
      </c>
      <c r="Q1080" s="126">
        <v>1</v>
      </c>
      <c r="S1080" s="162">
        <v>46236</v>
      </c>
      <c r="T1080" s="126">
        <v>303</v>
      </c>
      <c r="U1080" s="205">
        <v>-50</v>
      </c>
      <c r="V1080" s="205">
        <v>-0.5</v>
      </c>
      <c r="W1080" s="205">
        <v>0.03</v>
      </c>
      <c r="X1080" s="205">
        <v>0</v>
      </c>
      <c r="Y1080" s="205">
        <v>0</v>
      </c>
      <c r="Z1080" s="205">
        <v>0</v>
      </c>
      <c r="AA1080" s="205">
        <v>0.03</v>
      </c>
      <c r="AB1080" s="205">
        <v>0</v>
      </c>
      <c r="AC1080" s="234">
        <v>46274.702638888892</v>
      </c>
      <c r="AE1080" s="126">
        <v>0</v>
      </c>
      <c r="AF1080" s="126">
        <v>0</v>
      </c>
      <c r="AG1080" s="126">
        <v>1</v>
      </c>
      <c r="AH1080" s="126">
        <v>0</v>
      </c>
      <c r="AI1080" s="126">
        <v>1</v>
      </c>
    </row>
    <row r="1081" spans="3:35">
      <c r="C1081" s="126">
        <v>1074</v>
      </c>
      <c r="D1081" s="126">
        <v>1</v>
      </c>
      <c r="E1081" s="126">
        <v>1</v>
      </c>
      <c r="G1081" s="126">
        <v>183</v>
      </c>
      <c r="O1081" s="126" t="s">
        <v>547</v>
      </c>
      <c r="P1081" s="126" t="s">
        <v>4430</v>
      </c>
      <c r="Q1081" s="126">
        <v>1</v>
      </c>
      <c r="S1081" s="162">
        <v>46236</v>
      </c>
      <c r="T1081" s="126">
        <v>177</v>
      </c>
      <c r="U1081" s="205">
        <v>-250</v>
      </c>
      <c r="V1081" s="205">
        <v>-0.25</v>
      </c>
      <c r="W1081" s="205">
        <v>4.1500000000000004</v>
      </c>
      <c r="X1081" s="205">
        <v>0</v>
      </c>
      <c r="Y1081" s="205">
        <v>0</v>
      </c>
      <c r="Z1081" s="205">
        <v>0</v>
      </c>
      <c r="AA1081" s="205">
        <v>4.1500000000000004</v>
      </c>
      <c r="AB1081" s="205">
        <v>0</v>
      </c>
      <c r="AC1081" s="234">
        <v>46274.702638888892</v>
      </c>
      <c r="AE1081" s="126">
        <v>0</v>
      </c>
      <c r="AF1081" s="126">
        <v>0</v>
      </c>
      <c r="AG1081" s="126">
        <v>1</v>
      </c>
      <c r="AH1081" s="126">
        <v>0</v>
      </c>
      <c r="AI1081" s="126">
        <v>1</v>
      </c>
    </row>
    <row r="1082" spans="3:35">
      <c r="C1082" s="126">
        <v>1075</v>
      </c>
      <c r="D1082" s="126">
        <v>1</v>
      </c>
      <c r="E1082" s="126">
        <v>1</v>
      </c>
      <c r="G1082" s="126">
        <v>183</v>
      </c>
      <c r="O1082" s="126" t="s">
        <v>547</v>
      </c>
      <c r="P1082" s="126" t="s">
        <v>4430</v>
      </c>
      <c r="Q1082" s="126">
        <v>1</v>
      </c>
      <c r="S1082" s="162">
        <v>46236</v>
      </c>
      <c r="T1082" s="126">
        <v>293</v>
      </c>
      <c r="U1082" s="205">
        <v>-5</v>
      </c>
      <c r="V1082" s="205">
        <v>-0.14285714285714285</v>
      </c>
      <c r="W1082" s="205">
        <v>0.34</v>
      </c>
      <c r="X1082" s="205">
        <v>0</v>
      </c>
      <c r="Y1082" s="205">
        <v>0</v>
      </c>
      <c r="Z1082" s="205">
        <v>0</v>
      </c>
      <c r="AA1082" s="205">
        <v>0.34</v>
      </c>
      <c r="AB1082" s="205">
        <v>0</v>
      </c>
      <c r="AC1082" s="234">
        <v>46274.702638888892</v>
      </c>
      <c r="AE1082" s="126">
        <v>0</v>
      </c>
      <c r="AF1082" s="126">
        <v>0</v>
      </c>
      <c r="AG1082" s="126">
        <v>1</v>
      </c>
      <c r="AH1082" s="126">
        <v>0</v>
      </c>
      <c r="AI1082" s="126">
        <v>1</v>
      </c>
    </row>
    <row r="1083" spans="3:35">
      <c r="C1083" s="126">
        <v>1076</v>
      </c>
      <c r="D1083" s="126">
        <v>1</v>
      </c>
      <c r="E1083" s="126">
        <v>1</v>
      </c>
      <c r="G1083" s="126">
        <v>183</v>
      </c>
      <c r="O1083" s="126" t="s">
        <v>547</v>
      </c>
      <c r="P1083" s="126" t="s">
        <v>4430</v>
      </c>
      <c r="Q1083" s="126">
        <v>1</v>
      </c>
      <c r="S1083" s="162">
        <v>46236</v>
      </c>
      <c r="T1083" s="126">
        <v>181</v>
      </c>
      <c r="U1083" s="205">
        <v>-36</v>
      </c>
      <c r="V1083" s="205">
        <v>-3</v>
      </c>
      <c r="W1083" s="205">
        <v>1</v>
      </c>
      <c r="X1083" s="205">
        <v>0</v>
      </c>
      <c r="Y1083" s="205">
        <v>0</v>
      </c>
      <c r="Z1083" s="205">
        <v>0</v>
      </c>
      <c r="AA1083" s="205">
        <v>1</v>
      </c>
      <c r="AB1083" s="205">
        <v>0</v>
      </c>
      <c r="AC1083" s="234">
        <v>46274.702638888892</v>
      </c>
      <c r="AE1083" s="126">
        <v>0</v>
      </c>
      <c r="AF1083" s="126">
        <v>0</v>
      </c>
      <c r="AG1083" s="126">
        <v>1</v>
      </c>
      <c r="AH1083" s="126">
        <v>0</v>
      </c>
      <c r="AI1083" s="126">
        <v>1</v>
      </c>
    </row>
    <row r="1084" spans="3:35">
      <c r="C1084" s="126">
        <v>1077</v>
      </c>
      <c r="D1084" s="126">
        <v>1</v>
      </c>
      <c r="E1084" s="126">
        <v>1</v>
      </c>
      <c r="G1084" s="126">
        <v>183</v>
      </c>
      <c r="O1084" s="126" t="s">
        <v>547</v>
      </c>
      <c r="P1084" s="126" t="s">
        <v>4430</v>
      </c>
      <c r="Q1084" s="126">
        <v>1</v>
      </c>
      <c r="S1084" s="162">
        <v>46236</v>
      </c>
      <c r="T1084" s="126">
        <v>184</v>
      </c>
      <c r="U1084" s="205">
        <v>-24</v>
      </c>
      <c r="V1084" s="205">
        <v>-2</v>
      </c>
      <c r="W1084" s="205">
        <v>6</v>
      </c>
      <c r="X1084" s="205">
        <v>0</v>
      </c>
      <c r="Y1084" s="205">
        <v>0</v>
      </c>
      <c r="Z1084" s="205">
        <v>0</v>
      </c>
      <c r="AA1084" s="205">
        <v>6</v>
      </c>
      <c r="AB1084" s="205">
        <v>0</v>
      </c>
      <c r="AC1084" s="234">
        <v>46274.702638888892</v>
      </c>
      <c r="AE1084" s="126">
        <v>0</v>
      </c>
      <c r="AF1084" s="126">
        <v>0</v>
      </c>
      <c r="AG1084" s="126">
        <v>1</v>
      </c>
      <c r="AH1084" s="126">
        <v>0</v>
      </c>
      <c r="AI1084" s="126">
        <v>1</v>
      </c>
    </row>
    <row r="1085" spans="3:35">
      <c r="C1085" s="126">
        <v>1078</v>
      </c>
      <c r="D1085" s="126">
        <v>1</v>
      </c>
      <c r="E1085" s="126">
        <v>1</v>
      </c>
      <c r="G1085" s="126">
        <v>183</v>
      </c>
      <c r="O1085" s="126" t="s">
        <v>547</v>
      </c>
      <c r="P1085" s="126" t="s">
        <v>4430</v>
      </c>
      <c r="Q1085" s="126">
        <v>1</v>
      </c>
      <c r="S1085" s="162">
        <v>46236</v>
      </c>
      <c r="T1085" s="126">
        <v>193</v>
      </c>
      <c r="U1085" s="205">
        <v>-4</v>
      </c>
      <c r="V1085" s="205">
        <v>-1</v>
      </c>
      <c r="W1085" s="205">
        <v>3.88</v>
      </c>
      <c r="X1085" s="205">
        <v>0</v>
      </c>
      <c r="Y1085" s="205">
        <v>0</v>
      </c>
      <c r="Z1085" s="205">
        <v>0</v>
      </c>
      <c r="AA1085" s="205">
        <v>3.88</v>
      </c>
      <c r="AB1085" s="205">
        <v>0</v>
      </c>
      <c r="AC1085" s="234">
        <v>46274.702638888892</v>
      </c>
      <c r="AE1085" s="126">
        <v>0</v>
      </c>
      <c r="AF1085" s="126">
        <v>0</v>
      </c>
      <c r="AG1085" s="126">
        <v>1</v>
      </c>
      <c r="AH1085" s="126">
        <v>0</v>
      </c>
      <c r="AI1085" s="126">
        <v>1</v>
      </c>
    </row>
    <row r="1086" spans="3:35">
      <c r="C1086" s="126">
        <v>1079</v>
      </c>
      <c r="D1086" s="126">
        <v>1</v>
      </c>
      <c r="E1086" s="126">
        <v>1</v>
      </c>
      <c r="G1086" s="126">
        <v>184</v>
      </c>
      <c r="O1086" s="126" t="s">
        <v>547</v>
      </c>
      <c r="P1086" s="126" t="s">
        <v>4454</v>
      </c>
      <c r="Q1086" s="126">
        <v>1</v>
      </c>
      <c r="S1086" s="162">
        <v>46236</v>
      </c>
      <c r="T1086" s="126">
        <v>152</v>
      </c>
      <c r="U1086" s="205">
        <v>-1</v>
      </c>
      <c r="V1086" s="205">
        <v>-0.25</v>
      </c>
      <c r="W1086" s="205">
        <v>11.25</v>
      </c>
      <c r="X1086" s="205">
        <v>0</v>
      </c>
      <c r="Y1086" s="205">
        <v>0</v>
      </c>
      <c r="Z1086" s="205">
        <v>0</v>
      </c>
      <c r="AA1086" s="205">
        <v>11.25</v>
      </c>
      <c r="AB1086" s="205">
        <v>0</v>
      </c>
      <c r="AC1086" s="234">
        <v>46274.707546296297</v>
      </c>
      <c r="AE1086" s="126">
        <v>0</v>
      </c>
      <c r="AF1086" s="126">
        <v>0</v>
      </c>
      <c r="AG1086" s="126">
        <v>1</v>
      </c>
      <c r="AH1086" s="126">
        <v>0</v>
      </c>
      <c r="AI1086" s="126">
        <v>1</v>
      </c>
    </row>
    <row r="1087" spans="3:35">
      <c r="C1087" s="126">
        <v>1080</v>
      </c>
      <c r="D1087" s="126">
        <v>1</v>
      </c>
      <c r="E1087" s="126">
        <v>1</v>
      </c>
      <c r="G1087" s="126">
        <v>184</v>
      </c>
      <c r="O1087" s="126" t="s">
        <v>547</v>
      </c>
      <c r="P1087" s="126" t="s">
        <v>4454</v>
      </c>
      <c r="Q1087" s="126">
        <v>1</v>
      </c>
      <c r="S1087" s="162">
        <v>46236</v>
      </c>
      <c r="T1087" s="126">
        <v>156</v>
      </c>
      <c r="U1087" s="205">
        <v>-1</v>
      </c>
      <c r="V1087" s="205">
        <v>-8.3333333333333329E-2</v>
      </c>
      <c r="W1087" s="205">
        <v>4.41</v>
      </c>
      <c r="X1087" s="205">
        <v>0</v>
      </c>
      <c r="Y1087" s="205">
        <v>0</v>
      </c>
      <c r="Z1087" s="205">
        <v>0</v>
      </c>
      <c r="AA1087" s="205">
        <v>4.41</v>
      </c>
      <c r="AB1087" s="205">
        <v>0</v>
      </c>
      <c r="AC1087" s="234">
        <v>46274.707546296297</v>
      </c>
      <c r="AE1087" s="126">
        <v>0</v>
      </c>
      <c r="AF1087" s="126">
        <v>0</v>
      </c>
      <c r="AG1087" s="126">
        <v>1</v>
      </c>
      <c r="AH1087" s="126">
        <v>0</v>
      </c>
      <c r="AI1087" s="126">
        <v>1</v>
      </c>
    </row>
    <row r="1088" spans="3:35">
      <c r="C1088" s="126">
        <v>1081</v>
      </c>
      <c r="D1088" s="126">
        <v>1</v>
      </c>
      <c r="E1088" s="126">
        <v>1</v>
      </c>
      <c r="G1088" s="126">
        <v>184</v>
      </c>
      <c r="O1088" s="126" t="s">
        <v>547</v>
      </c>
      <c r="P1088" s="126" t="s">
        <v>4454</v>
      </c>
      <c r="Q1088" s="126">
        <v>1</v>
      </c>
      <c r="S1088" s="162">
        <v>46236</v>
      </c>
      <c r="T1088" s="126">
        <v>169</v>
      </c>
      <c r="U1088" s="205">
        <v>-3</v>
      </c>
      <c r="V1088" s="205">
        <v>-3</v>
      </c>
      <c r="W1088" s="205">
        <v>0.5</v>
      </c>
      <c r="X1088" s="205">
        <v>0</v>
      </c>
      <c r="Y1088" s="205">
        <v>0</v>
      </c>
      <c r="Z1088" s="205">
        <v>0</v>
      </c>
      <c r="AA1088" s="205">
        <v>0.5</v>
      </c>
      <c r="AB1088" s="205">
        <v>0</v>
      </c>
      <c r="AC1088" s="234">
        <v>46274.707546296297</v>
      </c>
      <c r="AE1088" s="126">
        <v>0</v>
      </c>
      <c r="AF1088" s="126">
        <v>0</v>
      </c>
      <c r="AG1088" s="126">
        <v>1</v>
      </c>
      <c r="AH1088" s="126">
        <v>0</v>
      </c>
      <c r="AI1088" s="126">
        <v>1</v>
      </c>
    </row>
    <row r="1089" spans="3:35">
      <c r="C1089" s="126">
        <v>1082</v>
      </c>
      <c r="D1089" s="126">
        <v>1</v>
      </c>
      <c r="E1089" s="126">
        <v>1</v>
      </c>
      <c r="G1089" s="126">
        <v>184</v>
      </c>
      <c r="O1089" s="126" t="s">
        <v>547</v>
      </c>
      <c r="P1089" s="126" t="s">
        <v>4454</v>
      </c>
      <c r="Q1089" s="126">
        <v>1</v>
      </c>
      <c r="S1089" s="162">
        <v>46236</v>
      </c>
      <c r="T1089" s="126">
        <v>368</v>
      </c>
      <c r="U1089" s="205">
        <v>-10</v>
      </c>
      <c r="V1089" s="205">
        <v>-1</v>
      </c>
      <c r="W1089" s="205">
        <v>0.28999999999999998</v>
      </c>
      <c r="X1089" s="205">
        <v>0</v>
      </c>
      <c r="Y1089" s="205">
        <v>0</v>
      </c>
      <c r="Z1089" s="205">
        <v>0</v>
      </c>
      <c r="AA1089" s="205">
        <v>0.28999999999999998</v>
      </c>
      <c r="AB1089" s="205">
        <v>0</v>
      </c>
      <c r="AC1089" s="234">
        <v>46274.707546296297</v>
      </c>
      <c r="AE1089" s="126">
        <v>0</v>
      </c>
      <c r="AF1089" s="126">
        <v>0</v>
      </c>
      <c r="AG1089" s="126">
        <v>1</v>
      </c>
      <c r="AH1089" s="126">
        <v>0</v>
      </c>
      <c r="AI1089" s="126">
        <v>1</v>
      </c>
    </row>
    <row r="1090" spans="3:35">
      <c r="C1090" s="126">
        <v>1083</v>
      </c>
      <c r="D1090" s="126">
        <v>1</v>
      </c>
      <c r="E1090" s="126">
        <v>1</v>
      </c>
      <c r="G1090" s="126">
        <v>184</v>
      </c>
      <c r="O1090" s="126" t="s">
        <v>547</v>
      </c>
      <c r="P1090" s="126" t="s">
        <v>4454</v>
      </c>
      <c r="Q1090" s="126">
        <v>1</v>
      </c>
      <c r="S1090" s="162">
        <v>46236</v>
      </c>
      <c r="T1090" s="126">
        <v>144</v>
      </c>
      <c r="U1090" s="205">
        <v>-2</v>
      </c>
      <c r="V1090" s="205">
        <v>-0.04</v>
      </c>
      <c r="W1090" s="205">
        <v>0.3</v>
      </c>
      <c r="X1090" s="205">
        <v>0</v>
      </c>
      <c r="Y1090" s="205">
        <v>0</v>
      </c>
      <c r="Z1090" s="205">
        <v>0</v>
      </c>
      <c r="AA1090" s="205">
        <v>0.3</v>
      </c>
      <c r="AB1090" s="205">
        <v>0</v>
      </c>
      <c r="AC1090" s="234">
        <v>46274.707546296297</v>
      </c>
      <c r="AE1090" s="126">
        <v>0</v>
      </c>
      <c r="AF1090" s="126">
        <v>0</v>
      </c>
      <c r="AG1090" s="126">
        <v>1</v>
      </c>
      <c r="AH1090" s="126">
        <v>0</v>
      </c>
      <c r="AI1090" s="126">
        <v>1</v>
      </c>
    </row>
    <row r="1091" spans="3:35">
      <c r="C1091" s="126">
        <v>1084</v>
      </c>
      <c r="D1091" s="126">
        <v>1</v>
      </c>
      <c r="E1091" s="126">
        <v>1</v>
      </c>
      <c r="G1091" s="126">
        <v>184</v>
      </c>
      <c r="O1091" s="126" t="s">
        <v>547</v>
      </c>
      <c r="P1091" s="126" t="s">
        <v>4454</v>
      </c>
      <c r="Q1091" s="126">
        <v>1</v>
      </c>
      <c r="S1091" s="162">
        <v>46236</v>
      </c>
      <c r="T1091" s="126">
        <v>189</v>
      </c>
      <c r="U1091" s="205">
        <v>-12</v>
      </c>
      <c r="V1091" s="205">
        <v>-3</v>
      </c>
      <c r="W1091" s="205">
        <v>4.09</v>
      </c>
      <c r="X1091" s="205">
        <v>0</v>
      </c>
      <c r="Y1091" s="205">
        <v>0</v>
      </c>
      <c r="Z1091" s="205">
        <v>0</v>
      </c>
      <c r="AA1091" s="205">
        <v>4.09</v>
      </c>
      <c r="AB1091" s="205">
        <v>0</v>
      </c>
      <c r="AC1091" s="234">
        <v>46274.707546296297</v>
      </c>
      <c r="AE1091" s="126">
        <v>0</v>
      </c>
      <c r="AF1091" s="126">
        <v>0</v>
      </c>
      <c r="AG1091" s="126">
        <v>1</v>
      </c>
      <c r="AH1091" s="126">
        <v>0</v>
      </c>
      <c r="AI1091" s="126">
        <v>1</v>
      </c>
    </row>
    <row r="1092" spans="3:35">
      <c r="C1092" s="126">
        <v>1085</v>
      </c>
      <c r="D1092" s="126">
        <v>1</v>
      </c>
      <c r="E1092" s="126">
        <v>1</v>
      </c>
      <c r="G1092" s="126">
        <v>185</v>
      </c>
      <c r="O1092" s="126" t="s">
        <v>547</v>
      </c>
      <c r="P1092" s="126" t="s">
        <v>4480</v>
      </c>
      <c r="Q1092" s="126">
        <v>1</v>
      </c>
      <c r="S1092" s="162">
        <v>46237</v>
      </c>
      <c r="T1092" s="126">
        <v>6</v>
      </c>
      <c r="U1092" s="205">
        <v>-4</v>
      </c>
      <c r="V1092" s="205">
        <v>-1</v>
      </c>
      <c r="W1092" s="205">
        <v>2.89</v>
      </c>
      <c r="X1092" s="205">
        <v>0</v>
      </c>
      <c r="Y1092" s="205">
        <v>0</v>
      </c>
      <c r="Z1092" s="205">
        <v>0</v>
      </c>
      <c r="AA1092" s="205">
        <v>2.89</v>
      </c>
      <c r="AB1092" s="205">
        <v>0</v>
      </c>
      <c r="AC1092" s="234">
        <v>46274.84584490741</v>
      </c>
      <c r="AE1092" s="126">
        <v>0</v>
      </c>
      <c r="AF1092" s="126">
        <v>0</v>
      </c>
      <c r="AG1092" s="126">
        <v>1</v>
      </c>
      <c r="AH1092" s="126">
        <v>0</v>
      </c>
      <c r="AI1092" s="126">
        <v>1</v>
      </c>
    </row>
    <row r="1093" spans="3:35">
      <c r="C1093" s="126">
        <v>1086</v>
      </c>
      <c r="D1093" s="126">
        <v>1</v>
      </c>
      <c r="E1093" s="126">
        <v>1</v>
      </c>
      <c r="G1093" s="126">
        <v>185</v>
      </c>
      <c r="O1093" s="126" t="s">
        <v>547</v>
      </c>
      <c r="P1093" s="126" t="s">
        <v>4480</v>
      </c>
      <c r="Q1093" s="126">
        <v>1</v>
      </c>
      <c r="S1093" s="162">
        <v>46237</v>
      </c>
      <c r="T1093" s="126">
        <v>17</v>
      </c>
      <c r="U1093" s="205">
        <v>-12</v>
      </c>
      <c r="V1093" s="205">
        <v>-3</v>
      </c>
      <c r="W1093" s="205">
        <v>1.63</v>
      </c>
      <c r="X1093" s="205">
        <v>0</v>
      </c>
      <c r="Y1093" s="205">
        <v>0</v>
      </c>
      <c r="Z1093" s="205">
        <v>0</v>
      </c>
      <c r="AA1093" s="205">
        <v>1.63</v>
      </c>
      <c r="AB1093" s="205">
        <v>0</v>
      </c>
      <c r="AC1093" s="234">
        <v>46274.84584490741</v>
      </c>
      <c r="AE1093" s="126">
        <v>0</v>
      </c>
      <c r="AF1093" s="126">
        <v>0</v>
      </c>
      <c r="AG1093" s="126">
        <v>1</v>
      </c>
      <c r="AH1093" s="126">
        <v>0</v>
      </c>
      <c r="AI1093" s="126">
        <v>1</v>
      </c>
    </row>
    <row r="1094" spans="3:35">
      <c r="C1094" s="126">
        <v>1087</v>
      </c>
      <c r="D1094" s="126">
        <v>1</v>
      </c>
      <c r="E1094" s="126">
        <v>1</v>
      </c>
      <c r="G1094" s="126">
        <v>185</v>
      </c>
      <c r="O1094" s="126" t="s">
        <v>547</v>
      </c>
      <c r="P1094" s="126" t="s">
        <v>4480</v>
      </c>
      <c r="Q1094" s="126">
        <v>1</v>
      </c>
      <c r="S1094" s="162">
        <v>46237</v>
      </c>
      <c r="T1094" s="126">
        <v>49</v>
      </c>
      <c r="U1094" s="205">
        <v>-2</v>
      </c>
      <c r="V1094" s="205">
        <v>-2</v>
      </c>
      <c r="W1094" s="205">
        <v>0.28000000000000003</v>
      </c>
      <c r="X1094" s="205">
        <v>0</v>
      </c>
      <c r="Y1094" s="205">
        <v>0</v>
      </c>
      <c r="Z1094" s="205">
        <v>0</v>
      </c>
      <c r="AA1094" s="205">
        <v>0.28000000000000003</v>
      </c>
      <c r="AB1094" s="205">
        <v>0</v>
      </c>
      <c r="AC1094" s="234">
        <v>46274.84584490741</v>
      </c>
      <c r="AE1094" s="126">
        <v>0</v>
      </c>
      <c r="AF1094" s="126">
        <v>0</v>
      </c>
      <c r="AG1094" s="126">
        <v>1</v>
      </c>
      <c r="AH1094" s="126">
        <v>0</v>
      </c>
      <c r="AI1094" s="126">
        <v>1</v>
      </c>
    </row>
    <row r="1095" spans="3:35">
      <c r="C1095" s="126">
        <v>1088</v>
      </c>
      <c r="D1095" s="126">
        <v>1</v>
      </c>
      <c r="E1095" s="126">
        <v>1</v>
      </c>
      <c r="G1095" s="126">
        <v>185</v>
      </c>
      <c r="O1095" s="126" t="s">
        <v>547</v>
      </c>
      <c r="P1095" s="126" t="s">
        <v>4480</v>
      </c>
      <c r="Q1095" s="126">
        <v>1</v>
      </c>
      <c r="S1095" s="162">
        <v>46237</v>
      </c>
      <c r="T1095" s="126">
        <v>74</v>
      </c>
      <c r="U1095" s="205">
        <v>-3</v>
      </c>
      <c r="V1095" s="205">
        <v>-3</v>
      </c>
      <c r="W1095" s="205">
        <v>0.19</v>
      </c>
      <c r="X1095" s="205">
        <v>0</v>
      </c>
      <c r="Y1095" s="205">
        <v>0</v>
      </c>
      <c r="Z1095" s="205">
        <v>0</v>
      </c>
      <c r="AA1095" s="205">
        <v>0.19</v>
      </c>
      <c r="AB1095" s="205">
        <v>0</v>
      </c>
      <c r="AC1095" s="234">
        <v>46274.84584490741</v>
      </c>
      <c r="AE1095" s="126">
        <v>0</v>
      </c>
      <c r="AF1095" s="126">
        <v>0</v>
      </c>
      <c r="AG1095" s="126">
        <v>1</v>
      </c>
      <c r="AH1095" s="126">
        <v>0</v>
      </c>
      <c r="AI1095" s="126">
        <v>1</v>
      </c>
    </row>
    <row r="1096" spans="3:35">
      <c r="C1096" s="126">
        <v>1089</v>
      </c>
      <c r="D1096" s="126">
        <v>1</v>
      </c>
      <c r="E1096" s="126">
        <v>1</v>
      </c>
      <c r="G1096" s="126">
        <v>185</v>
      </c>
      <c r="O1096" s="126" t="s">
        <v>547</v>
      </c>
      <c r="P1096" s="126" t="s">
        <v>4480</v>
      </c>
      <c r="Q1096" s="126">
        <v>1</v>
      </c>
      <c r="S1096" s="162">
        <v>46237</v>
      </c>
      <c r="T1096" s="126">
        <v>46</v>
      </c>
      <c r="U1096" s="205">
        <v>-5</v>
      </c>
      <c r="V1096" s="205">
        <v>-5</v>
      </c>
      <c r="W1096" s="205">
        <v>0.15</v>
      </c>
      <c r="X1096" s="205">
        <v>0</v>
      </c>
      <c r="Y1096" s="205">
        <v>0</v>
      </c>
      <c r="Z1096" s="205">
        <v>0</v>
      </c>
      <c r="AA1096" s="205">
        <v>0.15</v>
      </c>
      <c r="AB1096" s="205">
        <v>0</v>
      </c>
      <c r="AC1096" s="234">
        <v>46274.84584490741</v>
      </c>
      <c r="AE1096" s="126">
        <v>0</v>
      </c>
      <c r="AF1096" s="126">
        <v>0</v>
      </c>
      <c r="AG1096" s="126">
        <v>1</v>
      </c>
      <c r="AH1096" s="126">
        <v>0</v>
      </c>
      <c r="AI1096" s="126">
        <v>1</v>
      </c>
    </row>
    <row r="1097" spans="3:35">
      <c r="C1097" s="126">
        <v>1090</v>
      </c>
      <c r="D1097" s="126">
        <v>1</v>
      </c>
      <c r="E1097" s="126">
        <v>1</v>
      </c>
      <c r="G1097" s="126">
        <v>185</v>
      </c>
      <c r="O1097" s="126" t="s">
        <v>547</v>
      </c>
      <c r="P1097" s="126" t="s">
        <v>4480</v>
      </c>
      <c r="Q1097" s="126">
        <v>1</v>
      </c>
      <c r="S1097" s="162">
        <v>46237</v>
      </c>
      <c r="T1097" s="126">
        <v>179</v>
      </c>
      <c r="U1097" s="205">
        <v>-100</v>
      </c>
      <c r="V1097" s="205">
        <v>-0.1</v>
      </c>
      <c r="W1097" s="205">
        <v>4.75</v>
      </c>
      <c r="X1097" s="205">
        <v>0</v>
      </c>
      <c r="Y1097" s="205">
        <v>0</v>
      </c>
      <c r="Z1097" s="205">
        <v>0</v>
      </c>
      <c r="AA1097" s="205">
        <v>4.75</v>
      </c>
      <c r="AB1097" s="205">
        <v>0</v>
      </c>
      <c r="AC1097" s="234">
        <v>46274.84584490741</v>
      </c>
      <c r="AE1097" s="126">
        <v>0</v>
      </c>
      <c r="AF1097" s="126">
        <v>0</v>
      </c>
      <c r="AG1097" s="126">
        <v>1</v>
      </c>
      <c r="AH1097" s="126">
        <v>0</v>
      </c>
      <c r="AI1097" s="126">
        <v>1</v>
      </c>
    </row>
    <row r="1098" spans="3:35">
      <c r="C1098" s="126">
        <v>1091</v>
      </c>
      <c r="D1098" s="126">
        <v>1</v>
      </c>
      <c r="E1098" s="126">
        <v>1</v>
      </c>
      <c r="G1098" s="126">
        <v>185</v>
      </c>
      <c r="O1098" s="126" t="s">
        <v>547</v>
      </c>
      <c r="P1098" s="126" t="s">
        <v>4480</v>
      </c>
      <c r="Q1098" s="126">
        <v>1</v>
      </c>
      <c r="S1098" s="162">
        <v>46237</v>
      </c>
      <c r="T1098" s="126">
        <v>293</v>
      </c>
      <c r="U1098" s="205">
        <v>-5</v>
      </c>
      <c r="V1098" s="205">
        <v>-0.14285714285714285</v>
      </c>
      <c r="W1098" s="205">
        <v>0.34</v>
      </c>
      <c r="X1098" s="205">
        <v>0</v>
      </c>
      <c r="Y1098" s="205">
        <v>0</v>
      </c>
      <c r="Z1098" s="205">
        <v>0</v>
      </c>
      <c r="AA1098" s="205">
        <v>0.34</v>
      </c>
      <c r="AB1098" s="205">
        <v>0</v>
      </c>
      <c r="AC1098" s="234">
        <v>46274.84584490741</v>
      </c>
      <c r="AE1098" s="126">
        <v>0</v>
      </c>
      <c r="AF1098" s="126">
        <v>0</v>
      </c>
      <c r="AG1098" s="126">
        <v>1</v>
      </c>
      <c r="AH1098" s="126">
        <v>0</v>
      </c>
      <c r="AI1098" s="126">
        <v>1</v>
      </c>
    </row>
    <row r="1099" spans="3:35">
      <c r="C1099" s="126">
        <v>1092</v>
      </c>
      <c r="D1099" s="126">
        <v>1</v>
      </c>
      <c r="E1099" s="126">
        <v>1</v>
      </c>
      <c r="G1099" s="126">
        <v>185</v>
      </c>
      <c r="O1099" s="126" t="s">
        <v>547</v>
      </c>
      <c r="P1099" s="126" t="s">
        <v>4480</v>
      </c>
      <c r="Q1099" s="126">
        <v>1</v>
      </c>
      <c r="S1099" s="162">
        <v>46237</v>
      </c>
      <c r="T1099" s="126">
        <v>294</v>
      </c>
      <c r="U1099" s="205">
        <v>-5</v>
      </c>
      <c r="V1099" s="205">
        <v>-0.14285714285714285</v>
      </c>
      <c r="W1099" s="205">
        <v>0.49</v>
      </c>
      <c r="X1099" s="205">
        <v>0</v>
      </c>
      <c r="Y1099" s="205">
        <v>0</v>
      </c>
      <c r="Z1099" s="205">
        <v>0</v>
      </c>
      <c r="AA1099" s="205">
        <v>0.49</v>
      </c>
      <c r="AB1099" s="205">
        <v>0</v>
      </c>
      <c r="AC1099" s="234">
        <v>46274.84584490741</v>
      </c>
      <c r="AE1099" s="126">
        <v>0</v>
      </c>
      <c r="AF1099" s="126">
        <v>0</v>
      </c>
      <c r="AG1099" s="126">
        <v>1</v>
      </c>
      <c r="AH1099" s="126">
        <v>0</v>
      </c>
      <c r="AI1099" s="126">
        <v>1</v>
      </c>
    </row>
    <row r="1100" spans="3:35">
      <c r="C1100" s="126">
        <v>1093</v>
      </c>
      <c r="D1100" s="126">
        <v>1</v>
      </c>
      <c r="E1100" s="126">
        <v>1</v>
      </c>
      <c r="G1100" s="126">
        <v>186</v>
      </c>
      <c r="O1100" s="126" t="s">
        <v>547</v>
      </c>
      <c r="P1100" s="126" t="s">
        <v>4508</v>
      </c>
      <c r="Q1100" s="126">
        <v>1</v>
      </c>
      <c r="S1100" s="162">
        <v>46237</v>
      </c>
      <c r="T1100" s="126">
        <v>103</v>
      </c>
      <c r="U1100" s="205">
        <v>-2</v>
      </c>
      <c r="V1100" s="205">
        <v>-0.16666666666666666</v>
      </c>
      <c r="W1100" s="205">
        <v>0.75</v>
      </c>
      <c r="X1100" s="205">
        <v>0</v>
      </c>
      <c r="Y1100" s="205">
        <v>0</v>
      </c>
      <c r="Z1100" s="205">
        <v>0</v>
      </c>
      <c r="AA1100" s="205">
        <v>0.75</v>
      </c>
      <c r="AB1100" s="205">
        <v>0</v>
      </c>
      <c r="AC1100" s="234">
        <v>46274.852361111109</v>
      </c>
      <c r="AE1100" s="126">
        <v>0</v>
      </c>
      <c r="AF1100" s="126">
        <v>0</v>
      </c>
      <c r="AG1100" s="126">
        <v>1</v>
      </c>
      <c r="AH1100" s="126">
        <v>0</v>
      </c>
      <c r="AI1100" s="126">
        <v>1</v>
      </c>
    </row>
    <row r="1101" spans="3:35">
      <c r="C1101" s="126">
        <v>1094</v>
      </c>
      <c r="D1101" s="126">
        <v>1</v>
      </c>
      <c r="E1101" s="126">
        <v>1</v>
      </c>
      <c r="G1101" s="126">
        <v>186</v>
      </c>
      <c r="O1101" s="126" t="s">
        <v>547</v>
      </c>
      <c r="P1101" s="126" t="s">
        <v>4508</v>
      </c>
      <c r="Q1101" s="126">
        <v>1</v>
      </c>
      <c r="S1101" s="162">
        <v>46237</v>
      </c>
      <c r="T1101" s="126">
        <v>94</v>
      </c>
      <c r="U1101" s="205">
        <v>-10</v>
      </c>
      <c r="V1101" s="205">
        <v>-5.5555555555555552E-2</v>
      </c>
      <c r="W1101" s="205">
        <v>0.1</v>
      </c>
      <c r="X1101" s="205">
        <v>0</v>
      </c>
      <c r="Y1101" s="205">
        <v>0</v>
      </c>
      <c r="Z1101" s="205">
        <v>0</v>
      </c>
      <c r="AA1101" s="205">
        <v>0.1</v>
      </c>
      <c r="AB1101" s="205">
        <v>0</v>
      </c>
      <c r="AC1101" s="234">
        <v>46274.852361111109</v>
      </c>
      <c r="AE1101" s="126">
        <v>0</v>
      </c>
      <c r="AF1101" s="126">
        <v>0</v>
      </c>
      <c r="AG1101" s="126">
        <v>1</v>
      </c>
      <c r="AH1101" s="126">
        <v>0</v>
      </c>
      <c r="AI1101" s="126">
        <v>1</v>
      </c>
    </row>
    <row r="1102" spans="3:35">
      <c r="C1102" s="126">
        <v>1095</v>
      </c>
      <c r="D1102" s="126">
        <v>1</v>
      </c>
      <c r="E1102" s="126">
        <v>1</v>
      </c>
      <c r="G1102" s="126">
        <v>186</v>
      </c>
      <c r="O1102" s="126" t="s">
        <v>547</v>
      </c>
      <c r="P1102" s="126" t="s">
        <v>4508</v>
      </c>
      <c r="Q1102" s="126">
        <v>1</v>
      </c>
      <c r="S1102" s="162">
        <v>46237</v>
      </c>
      <c r="T1102" s="126">
        <v>79</v>
      </c>
      <c r="U1102" s="205">
        <v>-10</v>
      </c>
      <c r="V1102" s="205">
        <v>-0.2</v>
      </c>
      <c r="W1102" s="205">
        <v>0.1</v>
      </c>
      <c r="X1102" s="205">
        <v>0</v>
      </c>
      <c r="Y1102" s="205">
        <v>0</v>
      </c>
      <c r="Z1102" s="205">
        <v>0</v>
      </c>
      <c r="AA1102" s="205">
        <v>0.1</v>
      </c>
      <c r="AB1102" s="205">
        <v>0</v>
      </c>
      <c r="AC1102" s="234">
        <v>46274.852361111109</v>
      </c>
      <c r="AE1102" s="126">
        <v>0</v>
      </c>
      <c r="AF1102" s="126">
        <v>0</v>
      </c>
      <c r="AG1102" s="126">
        <v>1</v>
      </c>
      <c r="AH1102" s="126">
        <v>0</v>
      </c>
      <c r="AI1102" s="126">
        <v>1</v>
      </c>
    </row>
    <row r="1103" spans="3:35">
      <c r="C1103" s="126">
        <v>1096</v>
      </c>
      <c r="D1103" s="126">
        <v>1</v>
      </c>
      <c r="E1103" s="126">
        <v>1</v>
      </c>
      <c r="G1103" s="126">
        <v>186</v>
      </c>
      <c r="O1103" s="126" t="s">
        <v>547</v>
      </c>
      <c r="P1103" s="126" t="s">
        <v>4508</v>
      </c>
      <c r="Q1103" s="126">
        <v>1</v>
      </c>
      <c r="S1103" s="162">
        <v>46237</v>
      </c>
      <c r="T1103" s="126">
        <v>377</v>
      </c>
      <c r="U1103" s="205">
        <v>-35</v>
      </c>
      <c r="V1103" s="205">
        <v>-0.4375</v>
      </c>
      <c r="W1103" s="205">
        <v>0.43</v>
      </c>
      <c r="X1103" s="205">
        <v>0</v>
      </c>
      <c r="Y1103" s="205">
        <v>0</v>
      </c>
      <c r="Z1103" s="205">
        <v>0</v>
      </c>
      <c r="AA1103" s="205">
        <v>0.43</v>
      </c>
      <c r="AB1103" s="205">
        <v>0</v>
      </c>
      <c r="AC1103" s="234">
        <v>46274.852361111109</v>
      </c>
      <c r="AE1103" s="126">
        <v>0</v>
      </c>
      <c r="AF1103" s="126">
        <v>0</v>
      </c>
      <c r="AG1103" s="126">
        <v>1</v>
      </c>
      <c r="AH1103" s="126">
        <v>0</v>
      </c>
      <c r="AI1103" s="126">
        <v>1</v>
      </c>
    </row>
    <row r="1104" spans="3:35">
      <c r="C1104" s="126">
        <v>1097</v>
      </c>
      <c r="D1104" s="126">
        <v>1</v>
      </c>
      <c r="E1104" s="126">
        <v>1</v>
      </c>
      <c r="G1104" s="126">
        <v>186</v>
      </c>
      <c r="O1104" s="126" t="s">
        <v>547</v>
      </c>
      <c r="P1104" s="126" t="s">
        <v>4508</v>
      </c>
      <c r="Q1104" s="126">
        <v>1</v>
      </c>
      <c r="S1104" s="162">
        <v>46237</v>
      </c>
      <c r="T1104" s="126">
        <v>376</v>
      </c>
      <c r="U1104" s="205">
        <v>-5</v>
      </c>
      <c r="V1104" s="205">
        <v>-0.5</v>
      </c>
      <c r="W1104" s="205">
        <v>1.2</v>
      </c>
      <c r="X1104" s="205">
        <v>0</v>
      </c>
      <c r="Y1104" s="205">
        <v>0</v>
      </c>
      <c r="Z1104" s="205">
        <v>0</v>
      </c>
      <c r="AA1104" s="205">
        <v>1.2</v>
      </c>
      <c r="AB1104" s="205">
        <v>0</v>
      </c>
      <c r="AC1104" s="234">
        <v>46274.852361111109</v>
      </c>
      <c r="AE1104" s="126">
        <v>0</v>
      </c>
      <c r="AF1104" s="126">
        <v>0</v>
      </c>
      <c r="AG1104" s="126">
        <v>1</v>
      </c>
      <c r="AH1104" s="126">
        <v>0</v>
      </c>
      <c r="AI1104" s="126">
        <v>1</v>
      </c>
    </row>
    <row r="1105" spans="3:35">
      <c r="C1105" s="126">
        <v>1098</v>
      </c>
      <c r="D1105" s="126">
        <v>1</v>
      </c>
      <c r="E1105" s="126">
        <v>1</v>
      </c>
      <c r="G1105" s="126">
        <v>186</v>
      </c>
      <c r="O1105" s="126" t="s">
        <v>547</v>
      </c>
      <c r="P1105" s="126" t="s">
        <v>4508</v>
      </c>
      <c r="Q1105" s="126">
        <v>1</v>
      </c>
      <c r="S1105" s="162">
        <v>46237</v>
      </c>
      <c r="T1105" s="126">
        <v>379</v>
      </c>
      <c r="U1105" s="205">
        <v>-1</v>
      </c>
      <c r="V1105" s="205">
        <v>-1</v>
      </c>
      <c r="W1105" s="205">
        <v>6.2</v>
      </c>
      <c r="X1105" s="205">
        <v>0</v>
      </c>
      <c r="Y1105" s="205">
        <v>0</v>
      </c>
      <c r="Z1105" s="205">
        <v>0</v>
      </c>
      <c r="AA1105" s="205">
        <v>6.2</v>
      </c>
      <c r="AB1105" s="205">
        <v>0</v>
      </c>
      <c r="AC1105" s="234">
        <v>46274.852361111109</v>
      </c>
      <c r="AE1105" s="126">
        <v>0</v>
      </c>
      <c r="AF1105" s="126">
        <v>0</v>
      </c>
      <c r="AG1105" s="126">
        <v>1</v>
      </c>
      <c r="AH1105" s="126">
        <v>0</v>
      </c>
      <c r="AI1105" s="126">
        <v>1</v>
      </c>
    </row>
    <row r="1106" spans="3:35">
      <c r="C1106" s="126">
        <v>1099</v>
      </c>
      <c r="D1106" s="126">
        <v>1</v>
      </c>
      <c r="E1106" s="126">
        <v>1</v>
      </c>
      <c r="G1106" s="126">
        <v>187</v>
      </c>
      <c r="O1106" s="126" t="s">
        <v>547</v>
      </c>
      <c r="P1106" s="126" t="s">
        <v>4530</v>
      </c>
      <c r="Q1106" s="126">
        <v>1</v>
      </c>
      <c r="S1106" s="162">
        <v>46237</v>
      </c>
      <c r="T1106" s="126">
        <v>20</v>
      </c>
      <c r="U1106" s="205">
        <v>-4</v>
      </c>
      <c r="V1106" s="205">
        <v>-1</v>
      </c>
      <c r="W1106" s="205">
        <v>5.03</v>
      </c>
      <c r="X1106" s="205">
        <v>0</v>
      </c>
      <c r="Y1106" s="205">
        <v>0</v>
      </c>
      <c r="Z1106" s="205">
        <v>0</v>
      </c>
      <c r="AA1106" s="205">
        <v>5.03</v>
      </c>
      <c r="AB1106" s="205">
        <v>0</v>
      </c>
      <c r="AC1106" s="234">
        <v>46274.857789351852</v>
      </c>
      <c r="AE1106" s="126">
        <v>0</v>
      </c>
      <c r="AF1106" s="126">
        <v>0</v>
      </c>
      <c r="AG1106" s="126">
        <v>1</v>
      </c>
      <c r="AH1106" s="126">
        <v>0</v>
      </c>
      <c r="AI1106" s="126">
        <v>1</v>
      </c>
    </row>
    <row r="1107" spans="3:35">
      <c r="C1107" s="126">
        <v>1100</v>
      </c>
      <c r="D1107" s="126">
        <v>1</v>
      </c>
      <c r="E1107" s="126">
        <v>1</v>
      </c>
      <c r="G1107" s="126">
        <v>187</v>
      </c>
      <c r="O1107" s="126" t="s">
        <v>547</v>
      </c>
      <c r="P1107" s="126" t="s">
        <v>4530</v>
      </c>
      <c r="Q1107" s="126">
        <v>1</v>
      </c>
      <c r="S1107" s="162">
        <v>46237</v>
      </c>
      <c r="T1107" s="126">
        <v>10</v>
      </c>
      <c r="U1107" s="205">
        <v>-4</v>
      </c>
      <c r="V1107" s="205">
        <v>-1</v>
      </c>
      <c r="W1107" s="205">
        <v>14.85</v>
      </c>
      <c r="X1107" s="205">
        <v>0</v>
      </c>
      <c r="Y1107" s="205">
        <v>0</v>
      </c>
      <c r="Z1107" s="205">
        <v>0</v>
      </c>
      <c r="AA1107" s="205">
        <v>14.85</v>
      </c>
      <c r="AB1107" s="205">
        <v>0</v>
      </c>
      <c r="AC1107" s="234">
        <v>46274.857789351852</v>
      </c>
      <c r="AE1107" s="126">
        <v>0</v>
      </c>
      <c r="AF1107" s="126">
        <v>0</v>
      </c>
      <c r="AG1107" s="126">
        <v>1</v>
      </c>
      <c r="AH1107" s="126">
        <v>0</v>
      </c>
      <c r="AI1107" s="126">
        <v>1</v>
      </c>
    </row>
    <row r="1108" spans="3:35">
      <c r="C1108" s="126">
        <v>1101</v>
      </c>
      <c r="D1108" s="126">
        <v>1</v>
      </c>
      <c r="E1108" s="126">
        <v>1</v>
      </c>
      <c r="G1108" s="126">
        <v>187</v>
      </c>
      <c r="O1108" s="126" t="s">
        <v>547</v>
      </c>
      <c r="P1108" s="126" t="s">
        <v>4530</v>
      </c>
      <c r="Q1108" s="126">
        <v>1</v>
      </c>
      <c r="S1108" s="162">
        <v>46237</v>
      </c>
      <c r="T1108" s="126">
        <v>26</v>
      </c>
      <c r="U1108" s="205">
        <v>-1</v>
      </c>
      <c r="V1108" s="205">
        <v>-1</v>
      </c>
      <c r="W1108" s="205">
        <v>3.01</v>
      </c>
      <c r="X1108" s="205">
        <v>0</v>
      </c>
      <c r="Y1108" s="205">
        <v>0</v>
      </c>
      <c r="Z1108" s="205">
        <v>0</v>
      </c>
      <c r="AA1108" s="205">
        <v>3.01</v>
      </c>
      <c r="AB1108" s="205">
        <v>0</v>
      </c>
      <c r="AC1108" s="234">
        <v>46274.857789351852</v>
      </c>
      <c r="AE1108" s="126">
        <v>0</v>
      </c>
      <c r="AF1108" s="126">
        <v>0</v>
      </c>
      <c r="AG1108" s="126">
        <v>1</v>
      </c>
      <c r="AH1108" s="126">
        <v>0</v>
      </c>
      <c r="AI1108" s="126">
        <v>1</v>
      </c>
    </row>
    <row r="1109" spans="3:35">
      <c r="C1109" s="126">
        <v>1102</v>
      </c>
      <c r="D1109" s="126">
        <v>1</v>
      </c>
      <c r="E1109" s="126">
        <v>1</v>
      </c>
      <c r="G1109" s="126">
        <v>187</v>
      </c>
      <c r="O1109" s="126" t="s">
        <v>547</v>
      </c>
      <c r="P1109" s="126" t="s">
        <v>4530</v>
      </c>
      <c r="Q1109" s="126">
        <v>1</v>
      </c>
      <c r="S1109" s="162">
        <v>46237</v>
      </c>
      <c r="T1109" s="126">
        <v>29</v>
      </c>
      <c r="U1109" s="205">
        <v>-1</v>
      </c>
      <c r="V1109" s="205">
        <v>-1</v>
      </c>
      <c r="W1109" s="205">
        <v>4.2300000000000004</v>
      </c>
      <c r="X1109" s="205">
        <v>0</v>
      </c>
      <c r="Y1109" s="205">
        <v>0</v>
      </c>
      <c r="Z1109" s="205">
        <v>0</v>
      </c>
      <c r="AA1109" s="205">
        <v>4.2300000000000004</v>
      </c>
      <c r="AB1109" s="205">
        <v>0</v>
      </c>
      <c r="AC1109" s="234">
        <v>46274.857789351852</v>
      </c>
      <c r="AE1109" s="126">
        <v>0</v>
      </c>
      <c r="AF1109" s="126">
        <v>0</v>
      </c>
      <c r="AG1109" s="126">
        <v>1</v>
      </c>
      <c r="AH1109" s="126">
        <v>0</v>
      </c>
      <c r="AI1109" s="126">
        <v>1</v>
      </c>
    </row>
    <row r="1110" spans="3:35">
      <c r="C1110" s="126">
        <v>1103</v>
      </c>
      <c r="D1110" s="126">
        <v>1</v>
      </c>
      <c r="E1110" s="126">
        <v>1</v>
      </c>
      <c r="G1110" s="126">
        <v>187</v>
      </c>
      <c r="O1110" s="126" t="s">
        <v>547</v>
      </c>
      <c r="P1110" s="126" t="s">
        <v>4530</v>
      </c>
      <c r="Q1110" s="126">
        <v>1</v>
      </c>
      <c r="S1110" s="162">
        <v>46237</v>
      </c>
      <c r="T1110" s="126">
        <v>183</v>
      </c>
      <c r="U1110" s="205">
        <v>-24</v>
      </c>
      <c r="V1110" s="205">
        <v>-2</v>
      </c>
      <c r="W1110" s="205">
        <v>4</v>
      </c>
      <c r="X1110" s="205">
        <v>0</v>
      </c>
      <c r="Y1110" s="205">
        <v>0</v>
      </c>
      <c r="Z1110" s="205">
        <v>0</v>
      </c>
      <c r="AA1110" s="205">
        <v>4</v>
      </c>
      <c r="AB1110" s="205">
        <v>0</v>
      </c>
      <c r="AC1110" s="234">
        <v>46274.857789351852</v>
      </c>
      <c r="AE1110" s="126">
        <v>0</v>
      </c>
      <c r="AF1110" s="126">
        <v>0</v>
      </c>
      <c r="AG1110" s="126">
        <v>1</v>
      </c>
      <c r="AH1110" s="126">
        <v>0</v>
      </c>
      <c r="AI1110" s="126">
        <v>1</v>
      </c>
    </row>
    <row r="1111" spans="3:35">
      <c r="C1111" s="126">
        <v>1104</v>
      </c>
      <c r="D1111" s="126">
        <v>1</v>
      </c>
      <c r="E1111" s="126">
        <v>1</v>
      </c>
      <c r="G1111" s="126">
        <v>187</v>
      </c>
      <c r="O1111" s="126" t="s">
        <v>547</v>
      </c>
      <c r="P1111" s="126" t="s">
        <v>4530</v>
      </c>
      <c r="Q1111" s="126">
        <v>1</v>
      </c>
      <c r="S1111" s="162">
        <v>46237</v>
      </c>
      <c r="T1111" s="126">
        <v>193</v>
      </c>
      <c r="U1111" s="205">
        <v>-8</v>
      </c>
      <c r="V1111" s="205">
        <v>-2</v>
      </c>
      <c r="W1111" s="205">
        <v>3.88</v>
      </c>
      <c r="X1111" s="205">
        <v>0</v>
      </c>
      <c r="Y1111" s="205">
        <v>0</v>
      </c>
      <c r="Z1111" s="205">
        <v>0</v>
      </c>
      <c r="AA1111" s="205">
        <v>3.88</v>
      </c>
      <c r="AB1111" s="205">
        <v>0</v>
      </c>
      <c r="AC1111" s="234">
        <v>46274.857789351852</v>
      </c>
      <c r="AE1111" s="126">
        <v>0</v>
      </c>
      <c r="AF1111" s="126">
        <v>0</v>
      </c>
      <c r="AG1111" s="126">
        <v>1</v>
      </c>
      <c r="AH1111" s="126">
        <v>0</v>
      </c>
      <c r="AI1111" s="126">
        <v>1</v>
      </c>
    </row>
    <row r="1112" spans="3:35">
      <c r="C1112" s="126">
        <v>1105</v>
      </c>
      <c r="D1112" s="126">
        <v>1</v>
      </c>
      <c r="E1112" s="126">
        <v>1</v>
      </c>
      <c r="G1112" s="126">
        <v>187</v>
      </c>
      <c r="O1112" s="126" t="s">
        <v>547</v>
      </c>
      <c r="P1112" s="126" t="s">
        <v>4530</v>
      </c>
      <c r="Q1112" s="126">
        <v>1</v>
      </c>
      <c r="S1112" s="162">
        <v>46237</v>
      </c>
      <c r="T1112" s="126">
        <v>178</v>
      </c>
      <c r="U1112" s="205">
        <v>-150</v>
      </c>
      <c r="V1112" s="205">
        <v>-0.15</v>
      </c>
      <c r="W1112" s="205">
        <v>4.75</v>
      </c>
      <c r="X1112" s="205">
        <v>0</v>
      </c>
      <c r="Y1112" s="205">
        <v>0</v>
      </c>
      <c r="Z1112" s="205">
        <v>0</v>
      </c>
      <c r="AA1112" s="205">
        <v>4.75</v>
      </c>
      <c r="AB1112" s="205">
        <v>0</v>
      </c>
      <c r="AC1112" s="234">
        <v>46274.857789351852</v>
      </c>
      <c r="AE1112" s="126">
        <v>0</v>
      </c>
      <c r="AF1112" s="126">
        <v>0</v>
      </c>
      <c r="AG1112" s="126">
        <v>1</v>
      </c>
      <c r="AH1112" s="126">
        <v>0</v>
      </c>
      <c r="AI1112" s="126">
        <v>1</v>
      </c>
    </row>
    <row r="1113" spans="3:35">
      <c r="C1113" s="126">
        <v>1106</v>
      </c>
      <c r="D1113" s="126">
        <v>1</v>
      </c>
      <c r="E1113" s="126">
        <v>1</v>
      </c>
      <c r="G1113" s="126">
        <v>188</v>
      </c>
      <c r="O1113" s="126" t="s">
        <v>547</v>
      </c>
      <c r="P1113" s="126" t="s">
        <v>4555</v>
      </c>
      <c r="Q1113" s="126">
        <v>1</v>
      </c>
      <c r="S1113" s="162">
        <v>46237</v>
      </c>
      <c r="T1113" s="126">
        <v>163</v>
      </c>
      <c r="U1113" s="205">
        <v>-1</v>
      </c>
      <c r="V1113" s="205">
        <v>-0.25</v>
      </c>
      <c r="W1113" s="205">
        <v>12.75</v>
      </c>
      <c r="X1113" s="205">
        <v>0</v>
      </c>
      <c r="Y1113" s="205">
        <v>0</v>
      </c>
      <c r="Z1113" s="205">
        <v>0</v>
      </c>
      <c r="AA1113" s="205">
        <v>12.75</v>
      </c>
      <c r="AB1113" s="205">
        <v>0</v>
      </c>
      <c r="AC1113" s="234">
        <v>46274.863541666666</v>
      </c>
      <c r="AE1113" s="126">
        <v>0</v>
      </c>
      <c r="AF1113" s="126">
        <v>0</v>
      </c>
      <c r="AG1113" s="126">
        <v>1</v>
      </c>
      <c r="AH1113" s="126">
        <v>0</v>
      </c>
      <c r="AI1113" s="126">
        <v>1</v>
      </c>
    </row>
    <row r="1114" spans="3:35">
      <c r="C1114" s="126">
        <v>1107</v>
      </c>
      <c r="D1114" s="126">
        <v>1</v>
      </c>
      <c r="E1114" s="126">
        <v>1</v>
      </c>
      <c r="G1114" s="126">
        <v>188</v>
      </c>
      <c r="O1114" s="126" t="s">
        <v>547</v>
      </c>
      <c r="P1114" s="126" t="s">
        <v>4555</v>
      </c>
      <c r="Q1114" s="126">
        <v>1</v>
      </c>
      <c r="S1114" s="162">
        <v>46237</v>
      </c>
      <c r="T1114" s="126">
        <v>170</v>
      </c>
      <c r="U1114" s="205">
        <v>-5</v>
      </c>
      <c r="V1114" s="205">
        <v>-5</v>
      </c>
      <c r="W1114" s="205">
        <v>0.4</v>
      </c>
      <c r="X1114" s="205">
        <v>0</v>
      </c>
      <c r="Y1114" s="205">
        <v>0</v>
      </c>
      <c r="Z1114" s="205">
        <v>0</v>
      </c>
      <c r="AA1114" s="205">
        <v>0.4</v>
      </c>
      <c r="AB1114" s="205">
        <v>0</v>
      </c>
      <c r="AC1114" s="234">
        <v>46274.863541666666</v>
      </c>
      <c r="AE1114" s="126">
        <v>0</v>
      </c>
      <c r="AF1114" s="126">
        <v>0</v>
      </c>
      <c r="AG1114" s="126">
        <v>1</v>
      </c>
      <c r="AH1114" s="126">
        <v>0</v>
      </c>
      <c r="AI1114" s="126">
        <v>1</v>
      </c>
    </row>
    <row r="1115" spans="3:35">
      <c r="C1115" s="126">
        <v>1108</v>
      </c>
      <c r="D1115" s="126">
        <v>1</v>
      </c>
      <c r="E1115" s="126">
        <v>1</v>
      </c>
      <c r="G1115" s="126">
        <v>188</v>
      </c>
      <c r="O1115" s="126" t="s">
        <v>547</v>
      </c>
      <c r="P1115" s="126" t="s">
        <v>4555</v>
      </c>
      <c r="Q1115" s="126">
        <v>1</v>
      </c>
      <c r="S1115" s="162">
        <v>46237</v>
      </c>
      <c r="T1115" s="126">
        <v>183</v>
      </c>
      <c r="U1115" s="205">
        <v>-48</v>
      </c>
      <c r="V1115" s="205">
        <v>-4</v>
      </c>
      <c r="W1115" s="205">
        <v>4</v>
      </c>
      <c r="X1115" s="205">
        <v>0</v>
      </c>
      <c r="Y1115" s="205">
        <v>0</v>
      </c>
      <c r="Z1115" s="205">
        <v>0</v>
      </c>
      <c r="AA1115" s="205">
        <v>4</v>
      </c>
      <c r="AB1115" s="205">
        <v>0</v>
      </c>
      <c r="AC1115" s="234">
        <v>46274.863541666666</v>
      </c>
      <c r="AE1115" s="126">
        <v>0</v>
      </c>
      <c r="AF1115" s="126">
        <v>0</v>
      </c>
      <c r="AG1115" s="126">
        <v>1</v>
      </c>
      <c r="AH1115" s="126">
        <v>0</v>
      </c>
      <c r="AI1115" s="126">
        <v>1</v>
      </c>
    </row>
    <row r="1116" spans="3:35">
      <c r="C1116" s="126">
        <v>1109</v>
      </c>
      <c r="D1116" s="126">
        <v>1</v>
      </c>
      <c r="E1116" s="126">
        <v>1</v>
      </c>
      <c r="G1116" s="126">
        <v>188</v>
      </c>
      <c r="O1116" s="126" t="s">
        <v>547</v>
      </c>
      <c r="P1116" s="126" t="s">
        <v>4555</v>
      </c>
      <c r="Q1116" s="126">
        <v>1</v>
      </c>
      <c r="S1116" s="162">
        <v>46237</v>
      </c>
      <c r="T1116" s="126">
        <v>187</v>
      </c>
      <c r="U1116" s="205">
        <v>-3</v>
      </c>
      <c r="V1116" s="205">
        <v>-0.75</v>
      </c>
      <c r="W1116" s="205">
        <v>0.84</v>
      </c>
      <c r="X1116" s="205">
        <v>0</v>
      </c>
      <c r="Y1116" s="205">
        <v>0</v>
      </c>
      <c r="Z1116" s="205">
        <v>0</v>
      </c>
      <c r="AA1116" s="205">
        <v>0.84</v>
      </c>
      <c r="AB1116" s="205">
        <v>0</v>
      </c>
      <c r="AC1116" s="234">
        <v>46274.863541666666</v>
      </c>
      <c r="AE1116" s="126">
        <v>0</v>
      </c>
      <c r="AF1116" s="126">
        <v>0</v>
      </c>
      <c r="AG1116" s="126">
        <v>1</v>
      </c>
      <c r="AH1116" s="126">
        <v>0</v>
      </c>
      <c r="AI1116" s="126">
        <v>1</v>
      </c>
    </row>
    <row r="1117" spans="3:35">
      <c r="C1117" s="126">
        <v>1110</v>
      </c>
      <c r="D1117" s="126">
        <v>1</v>
      </c>
      <c r="E1117" s="126">
        <v>1</v>
      </c>
      <c r="G1117" s="126">
        <v>188</v>
      </c>
      <c r="O1117" s="126" t="s">
        <v>547</v>
      </c>
      <c r="P1117" s="126" t="s">
        <v>4555</v>
      </c>
      <c r="Q1117" s="126">
        <v>1</v>
      </c>
      <c r="S1117" s="162">
        <v>46237</v>
      </c>
      <c r="T1117" s="126">
        <v>144</v>
      </c>
      <c r="U1117" s="205">
        <v>-3</v>
      </c>
      <c r="V1117" s="205">
        <v>-0.06</v>
      </c>
      <c r="W1117" s="205">
        <v>0.3</v>
      </c>
      <c r="X1117" s="205">
        <v>0</v>
      </c>
      <c r="Y1117" s="205">
        <v>0</v>
      </c>
      <c r="Z1117" s="205">
        <v>0</v>
      </c>
      <c r="AA1117" s="205">
        <v>0.3</v>
      </c>
      <c r="AB1117" s="205">
        <v>0</v>
      </c>
      <c r="AC1117" s="234">
        <v>46274.863541666666</v>
      </c>
      <c r="AE1117" s="126">
        <v>0</v>
      </c>
      <c r="AF1117" s="126">
        <v>0</v>
      </c>
      <c r="AG1117" s="126">
        <v>1</v>
      </c>
      <c r="AH1117" s="126">
        <v>0</v>
      </c>
      <c r="AI1117" s="126">
        <v>1</v>
      </c>
    </row>
    <row r="1118" spans="3:35">
      <c r="C1118" s="126">
        <v>1111</v>
      </c>
      <c r="D1118" s="126">
        <v>1</v>
      </c>
      <c r="E1118" s="126">
        <v>1</v>
      </c>
      <c r="G1118" s="126">
        <v>188</v>
      </c>
      <c r="O1118" s="126" t="s">
        <v>547</v>
      </c>
      <c r="P1118" s="126" t="s">
        <v>4555</v>
      </c>
      <c r="Q1118" s="126">
        <v>1</v>
      </c>
      <c r="S1118" s="162">
        <v>46237</v>
      </c>
      <c r="T1118" s="126">
        <v>193</v>
      </c>
      <c r="U1118" s="205">
        <v>-4</v>
      </c>
      <c r="V1118" s="205">
        <v>-1</v>
      </c>
      <c r="W1118" s="205">
        <v>3.88</v>
      </c>
      <c r="X1118" s="205">
        <v>0</v>
      </c>
      <c r="Y1118" s="205">
        <v>0</v>
      </c>
      <c r="Z1118" s="205">
        <v>0</v>
      </c>
      <c r="AA1118" s="205">
        <v>3.88</v>
      </c>
      <c r="AB1118" s="205">
        <v>0</v>
      </c>
      <c r="AC1118" s="234">
        <v>46274.863541666666</v>
      </c>
      <c r="AE1118" s="126">
        <v>0</v>
      </c>
      <c r="AF1118" s="126">
        <v>0</v>
      </c>
      <c r="AG1118" s="126">
        <v>1</v>
      </c>
      <c r="AH1118" s="126">
        <v>0</v>
      </c>
      <c r="AI1118" s="126">
        <v>1</v>
      </c>
    </row>
    <row r="1119" spans="3:35">
      <c r="C1119" s="126">
        <v>1112</v>
      </c>
      <c r="D1119" s="126">
        <v>1</v>
      </c>
      <c r="E1119" s="126">
        <v>1</v>
      </c>
      <c r="G1119" s="126">
        <v>188</v>
      </c>
      <c r="O1119" s="126" t="s">
        <v>547</v>
      </c>
      <c r="P1119" s="126" t="s">
        <v>4555</v>
      </c>
      <c r="Q1119" s="126">
        <v>1</v>
      </c>
      <c r="S1119" s="162">
        <v>46237</v>
      </c>
      <c r="T1119" s="126">
        <v>176</v>
      </c>
      <c r="U1119" s="205">
        <v>-150</v>
      </c>
      <c r="V1119" s="205">
        <v>-0.15</v>
      </c>
      <c r="W1119" s="205">
        <v>4.25</v>
      </c>
      <c r="X1119" s="205">
        <v>0</v>
      </c>
      <c r="Y1119" s="205">
        <v>0</v>
      </c>
      <c r="Z1119" s="205">
        <v>0</v>
      </c>
      <c r="AA1119" s="205">
        <v>4.25</v>
      </c>
      <c r="AB1119" s="205">
        <v>0</v>
      </c>
      <c r="AC1119" s="234">
        <v>46274.863541666666</v>
      </c>
      <c r="AE1119" s="126">
        <v>0</v>
      </c>
      <c r="AF1119" s="126">
        <v>0</v>
      </c>
      <c r="AG1119" s="126">
        <v>1</v>
      </c>
      <c r="AH1119" s="126">
        <v>0</v>
      </c>
      <c r="AI1119" s="126">
        <v>1</v>
      </c>
    </row>
    <row r="1120" spans="3:35">
      <c r="C1120" s="126">
        <v>1113</v>
      </c>
      <c r="D1120" s="126">
        <v>1</v>
      </c>
      <c r="E1120" s="126">
        <v>1</v>
      </c>
      <c r="G1120" s="126">
        <v>188</v>
      </c>
      <c r="O1120" s="126" t="s">
        <v>547</v>
      </c>
      <c r="P1120" s="126" t="s">
        <v>4555</v>
      </c>
      <c r="Q1120" s="126">
        <v>1</v>
      </c>
      <c r="S1120" s="162">
        <v>46237</v>
      </c>
      <c r="T1120" s="126">
        <v>172</v>
      </c>
      <c r="U1120" s="205">
        <v>-1</v>
      </c>
      <c r="V1120" s="205">
        <v>-8.3333333333333329E-2</v>
      </c>
      <c r="W1120" s="205">
        <v>0.1</v>
      </c>
      <c r="X1120" s="205">
        <v>0</v>
      </c>
      <c r="Y1120" s="205">
        <v>0</v>
      </c>
      <c r="Z1120" s="205">
        <v>0</v>
      </c>
      <c r="AA1120" s="205">
        <v>0.1</v>
      </c>
      <c r="AB1120" s="205">
        <v>0</v>
      </c>
      <c r="AC1120" s="234">
        <v>46274.863541666666</v>
      </c>
      <c r="AE1120" s="126">
        <v>0</v>
      </c>
      <c r="AF1120" s="126">
        <v>0</v>
      </c>
      <c r="AG1120" s="126">
        <v>1</v>
      </c>
      <c r="AH1120" s="126">
        <v>0</v>
      </c>
      <c r="AI1120" s="126">
        <v>1</v>
      </c>
    </row>
    <row r="1121" spans="3:35">
      <c r="C1121" s="126">
        <v>1114</v>
      </c>
      <c r="D1121" s="126">
        <v>1</v>
      </c>
      <c r="E1121" s="126">
        <v>1</v>
      </c>
      <c r="G1121" s="126">
        <v>188</v>
      </c>
      <c r="O1121" s="126" t="s">
        <v>547</v>
      </c>
      <c r="P1121" s="126" t="s">
        <v>4555</v>
      </c>
      <c r="Q1121" s="126">
        <v>1</v>
      </c>
      <c r="S1121" s="162">
        <v>46237</v>
      </c>
      <c r="T1121" s="126">
        <v>108</v>
      </c>
      <c r="U1121" s="205">
        <v>-2</v>
      </c>
      <c r="V1121" s="205">
        <v>-2</v>
      </c>
      <c r="W1121" s="205">
        <v>2.7</v>
      </c>
      <c r="X1121" s="205">
        <v>0</v>
      </c>
      <c r="Y1121" s="205">
        <v>0</v>
      </c>
      <c r="Z1121" s="205">
        <v>0</v>
      </c>
      <c r="AA1121" s="205">
        <v>2.7</v>
      </c>
      <c r="AB1121" s="205">
        <v>0</v>
      </c>
      <c r="AC1121" s="234">
        <v>46274.863541666666</v>
      </c>
      <c r="AE1121" s="126">
        <v>0</v>
      </c>
      <c r="AF1121" s="126">
        <v>0</v>
      </c>
      <c r="AG1121" s="126">
        <v>1</v>
      </c>
      <c r="AH1121" s="126">
        <v>0</v>
      </c>
      <c r="AI1121" s="126">
        <v>1</v>
      </c>
    </row>
    <row r="1122" spans="3:35">
      <c r="C1122" s="126">
        <v>1115</v>
      </c>
      <c r="D1122" s="126">
        <v>1</v>
      </c>
      <c r="E1122" s="126">
        <v>1</v>
      </c>
      <c r="I1122" s="126">
        <v>21</v>
      </c>
      <c r="J1122" s="126">
        <v>215</v>
      </c>
      <c r="O1122" s="126" t="s">
        <v>673</v>
      </c>
      <c r="P1122" s="126" t="s">
        <v>4589</v>
      </c>
      <c r="R1122" s="126">
        <v>4</v>
      </c>
      <c r="S1122" s="162">
        <v>46237</v>
      </c>
      <c r="T1122" s="126">
        <v>420</v>
      </c>
      <c r="U1122" s="205">
        <v>12</v>
      </c>
      <c r="V1122" s="205">
        <v>12</v>
      </c>
      <c r="W1122" s="205">
        <v>1.65</v>
      </c>
      <c r="X1122" s="205">
        <v>0</v>
      </c>
      <c r="Y1122" s="205">
        <v>0</v>
      </c>
      <c r="Z1122" s="205">
        <v>0</v>
      </c>
      <c r="AA1122" s="205">
        <v>1.65</v>
      </c>
      <c r="AB1122" s="205">
        <v>0</v>
      </c>
      <c r="AC1122" s="234">
        <v>46275.309282407405</v>
      </c>
      <c r="AE1122" s="126">
        <v>0</v>
      </c>
      <c r="AF1122" s="126">
        <v>0</v>
      </c>
      <c r="AG1122" s="126">
        <v>1</v>
      </c>
      <c r="AH1122" s="126">
        <v>0</v>
      </c>
    </row>
    <row r="1123" spans="3:35">
      <c r="C1123" s="126">
        <v>1116</v>
      </c>
      <c r="D1123" s="126">
        <v>1</v>
      </c>
      <c r="E1123" s="126">
        <v>1</v>
      </c>
      <c r="I1123" s="126">
        <v>21</v>
      </c>
      <c r="J1123" s="126">
        <v>216</v>
      </c>
      <c r="O1123" s="126" t="s">
        <v>673</v>
      </c>
      <c r="P1123" s="126" t="s">
        <v>4589</v>
      </c>
      <c r="R1123" s="126">
        <v>4</v>
      </c>
      <c r="S1123" s="162">
        <v>46237</v>
      </c>
      <c r="T1123" s="126">
        <v>423</v>
      </c>
      <c r="U1123" s="205">
        <v>20</v>
      </c>
      <c r="V1123" s="205">
        <v>20</v>
      </c>
      <c r="W1123" s="205">
        <v>0.8</v>
      </c>
      <c r="X1123" s="205">
        <v>0</v>
      </c>
      <c r="Y1123" s="205">
        <v>0</v>
      </c>
      <c r="Z1123" s="205">
        <v>0</v>
      </c>
      <c r="AA1123" s="205">
        <v>0.8</v>
      </c>
      <c r="AB1123" s="205">
        <v>0</v>
      </c>
      <c r="AC1123" s="234">
        <v>46275.309282407405</v>
      </c>
      <c r="AE1123" s="126">
        <v>0</v>
      </c>
      <c r="AF1123" s="126">
        <v>0</v>
      </c>
      <c r="AG1123" s="126">
        <v>1</v>
      </c>
      <c r="AH1123" s="126">
        <v>0</v>
      </c>
    </row>
    <row r="1124" spans="3:35">
      <c r="C1124" s="126">
        <v>1117</v>
      </c>
      <c r="D1124" s="126">
        <v>1</v>
      </c>
      <c r="E1124" s="126">
        <v>1</v>
      </c>
      <c r="I1124" s="126">
        <v>21</v>
      </c>
      <c r="J1124" s="126">
        <v>217</v>
      </c>
      <c r="O1124" s="126" t="s">
        <v>673</v>
      </c>
      <c r="P1124" s="126" t="s">
        <v>4589</v>
      </c>
      <c r="R1124" s="126">
        <v>4</v>
      </c>
      <c r="S1124" s="162">
        <v>46237</v>
      </c>
      <c r="T1124" s="126">
        <v>424</v>
      </c>
      <c r="U1124" s="205">
        <v>20</v>
      </c>
      <c r="V1124" s="205">
        <v>20</v>
      </c>
      <c r="W1124" s="205">
        <v>1</v>
      </c>
      <c r="X1124" s="205">
        <v>0</v>
      </c>
      <c r="Y1124" s="205">
        <v>0</v>
      </c>
      <c r="Z1124" s="205">
        <v>0</v>
      </c>
      <c r="AA1124" s="205">
        <v>1</v>
      </c>
      <c r="AB1124" s="205">
        <v>0</v>
      </c>
      <c r="AC1124" s="234">
        <v>46275.309282407405</v>
      </c>
      <c r="AE1124" s="126">
        <v>0</v>
      </c>
      <c r="AF1124" s="126">
        <v>0</v>
      </c>
      <c r="AG1124" s="126">
        <v>1</v>
      </c>
      <c r="AH1124" s="126">
        <v>0</v>
      </c>
    </row>
    <row r="1125" spans="3:35">
      <c r="C1125" s="126">
        <v>1118</v>
      </c>
      <c r="D1125" s="126">
        <v>1</v>
      </c>
      <c r="E1125" s="126">
        <v>1</v>
      </c>
      <c r="I1125" s="126">
        <v>21</v>
      </c>
      <c r="J1125" s="126">
        <v>218</v>
      </c>
      <c r="O1125" s="126" t="s">
        <v>673</v>
      </c>
      <c r="P1125" s="126" t="s">
        <v>4589</v>
      </c>
      <c r="R1125" s="126">
        <v>4</v>
      </c>
      <c r="S1125" s="162">
        <v>46237</v>
      </c>
      <c r="T1125" s="126">
        <v>83</v>
      </c>
      <c r="U1125" s="205">
        <v>20</v>
      </c>
      <c r="V1125" s="205">
        <v>0.83333333333333337</v>
      </c>
      <c r="W1125" s="205">
        <v>1.1000000000000001</v>
      </c>
      <c r="X1125" s="205">
        <v>0</v>
      </c>
      <c r="Y1125" s="205">
        <v>0</v>
      </c>
      <c r="Z1125" s="205">
        <v>0</v>
      </c>
      <c r="AA1125" s="205">
        <v>1.1000000000000001</v>
      </c>
      <c r="AB1125" s="205">
        <v>0</v>
      </c>
      <c r="AC1125" s="234">
        <v>46275.309282407405</v>
      </c>
      <c r="AE1125" s="126">
        <v>0</v>
      </c>
      <c r="AF1125" s="126">
        <v>0</v>
      </c>
      <c r="AG1125" s="126">
        <v>1</v>
      </c>
      <c r="AH1125" s="126">
        <v>0</v>
      </c>
    </row>
    <row r="1126" spans="3:35">
      <c r="C1126" s="126">
        <v>1119</v>
      </c>
      <c r="D1126" s="126">
        <v>1</v>
      </c>
      <c r="E1126" s="126">
        <v>1</v>
      </c>
      <c r="I1126" s="126">
        <v>21</v>
      </c>
      <c r="J1126" s="126">
        <v>219</v>
      </c>
      <c r="O1126" s="126" t="s">
        <v>673</v>
      </c>
      <c r="P1126" s="126" t="s">
        <v>4589</v>
      </c>
      <c r="R1126" s="126">
        <v>4</v>
      </c>
      <c r="S1126" s="162">
        <v>46237</v>
      </c>
      <c r="T1126" s="126">
        <v>425</v>
      </c>
      <c r="U1126" s="205">
        <v>20</v>
      </c>
      <c r="V1126" s="205">
        <v>20</v>
      </c>
      <c r="W1126" s="205">
        <v>1.2</v>
      </c>
      <c r="X1126" s="205">
        <v>0</v>
      </c>
      <c r="Y1126" s="205">
        <v>0</v>
      </c>
      <c r="Z1126" s="205">
        <v>0</v>
      </c>
      <c r="AA1126" s="205">
        <v>1.2</v>
      </c>
      <c r="AB1126" s="205">
        <v>0</v>
      </c>
      <c r="AC1126" s="234">
        <v>46275.309282407405</v>
      </c>
      <c r="AE1126" s="126">
        <v>0</v>
      </c>
      <c r="AF1126" s="126">
        <v>0</v>
      </c>
      <c r="AG1126" s="126">
        <v>1</v>
      </c>
      <c r="AH1126" s="126">
        <v>0</v>
      </c>
    </row>
    <row r="1127" spans="3:35">
      <c r="C1127" s="126">
        <v>1120</v>
      </c>
      <c r="D1127" s="126">
        <v>1</v>
      </c>
      <c r="E1127" s="126">
        <v>1</v>
      </c>
      <c r="I1127" s="126">
        <v>21</v>
      </c>
      <c r="J1127" s="126">
        <v>220</v>
      </c>
      <c r="O1127" s="126" t="s">
        <v>673</v>
      </c>
      <c r="P1127" s="126" t="s">
        <v>4589</v>
      </c>
      <c r="R1127" s="126">
        <v>4</v>
      </c>
      <c r="S1127" s="162">
        <v>46237</v>
      </c>
      <c r="T1127" s="126">
        <v>82</v>
      </c>
      <c r="U1127" s="205">
        <v>20</v>
      </c>
      <c r="V1127" s="205">
        <v>0.83333333333333337</v>
      </c>
      <c r="W1127" s="205">
        <v>1.3</v>
      </c>
      <c r="X1127" s="205">
        <v>0</v>
      </c>
      <c r="Y1127" s="205">
        <v>0</v>
      </c>
      <c r="Z1127" s="205">
        <v>0</v>
      </c>
      <c r="AA1127" s="205">
        <v>1.3</v>
      </c>
      <c r="AB1127" s="205">
        <v>0</v>
      </c>
      <c r="AC1127" s="234">
        <v>46275.309282407405</v>
      </c>
      <c r="AE1127" s="126">
        <v>0</v>
      </c>
      <c r="AF1127" s="126">
        <v>0</v>
      </c>
      <c r="AG1127" s="126">
        <v>1</v>
      </c>
      <c r="AH1127" s="126">
        <v>0</v>
      </c>
    </row>
    <row r="1128" spans="3:35">
      <c r="C1128" s="126">
        <v>1121</v>
      </c>
      <c r="D1128" s="126">
        <v>1</v>
      </c>
      <c r="E1128" s="126">
        <v>1</v>
      </c>
      <c r="I1128" s="126">
        <v>21</v>
      </c>
      <c r="J1128" s="126">
        <v>221</v>
      </c>
      <c r="O1128" s="126" t="s">
        <v>673</v>
      </c>
      <c r="P1128" s="126" t="s">
        <v>4589</v>
      </c>
      <c r="R1128" s="126">
        <v>4</v>
      </c>
      <c r="S1128" s="162">
        <v>46237</v>
      </c>
      <c r="T1128" s="126">
        <v>422</v>
      </c>
      <c r="U1128" s="205">
        <v>20</v>
      </c>
      <c r="V1128" s="205">
        <v>20</v>
      </c>
      <c r="W1128" s="205">
        <v>1.05</v>
      </c>
      <c r="X1128" s="205">
        <v>0</v>
      </c>
      <c r="Y1128" s="205">
        <v>0</v>
      </c>
      <c r="Z1128" s="205">
        <v>0</v>
      </c>
      <c r="AA1128" s="205">
        <v>1.05</v>
      </c>
      <c r="AB1128" s="205">
        <v>0</v>
      </c>
      <c r="AC1128" s="234">
        <v>46275.309282407405</v>
      </c>
      <c r="AE1128" s="126">
        <v>0</v>
      </c>
      <c r="AF1128" s="126">
        <v>0</v>
      </c>
      <c r="AG1128" s="126">
        <v>1</v>
      </c>
      <c r="AH1128" s="126">
        <v>0</v>
      </c>
    </row>
    <row r="1129" spans="3:35">
      <c r="C1129" s="126">
        <v>1122</v>
      </c>
      <c r="D1129" s="126">
        <v>1</v>
      </c>
      <c r="E1129" s="126">
        <v>1</v>
      </c>
      <c r="I1129" s="126">
        <v>21</v>
      </c>
      <c r="J1129" s="126">
        <v>222</v>
      </c>
      <c r="O1129" s="126" t="s">
        <v>673</v>
      </c>
      <c r="P1129" s="126" t="s">
        <v>4589</v>
      </c>
      <c r="R1129" s="126">
        <v>4</v>
      </c>
      <c r="S1129" s="162">
        <v>46237</v>
      </c>
      <c r="T1129" s="126">
        <v>421</v>
      </c>
      <c r="U1129" s="205">
        <v>20</v>
      </c>
      <c r="V1129" s="205">
        <v>20</v>
      </c>
      <c r="W1129" s="205">
        <v>1.1000000000000001</v>
      </c>
      <c r="X1129" s="205">
        <v>0</v>
      </c>
      <c r="Y1129" s="205">
        <v>0</v>
      </c>
      <c r="Z1129" s="205">
        <v>0</v>
      </c>
      <c r="AA1129" s="205">
        <v>1.1000000000000001</v>
      </c>
      <c r="AB1129" s="205">
        <v>0</v>
      </c>
      <c r="AC1129" s="234">
        <v>46275.309282407405</v>
      </c>
      <c r="AE1129" s="126">
        <v>0</v>
      </c>
      <c r="AF1129" s="126">
        <v>0</v>
      </c>
      <c r="AG1129" s="126">
        <v>1</v>
      </c>
      <c r="AH1129" s="126">
        <v>0</v>
      </c>
    </row>
    <row r="1130" spans="3:35">
      <c r="C1130" s="126">
        <v>1123</v>
      </c>
      <c r="D1130" s="126">
        <v>1</v>
      </c>
      <c r="E1130" s="126">
        <v>1</v>
      </c>
      <c r="I1130" s="126">
        <v>21</v>
      </c>
      <c r="J1130" s="126">
        <v>223</v>
      </c>
      <c r="O1130" s="126" t="s">
        <v>673</v>
      </c>
      <c r="P1130" s="126" t="s">
        <v>4589</v>
      </c>
      <c r="R1130" s="126">
        <v>4</v>
      </c>
      <c r="S1130" s="162">
        <v>46237</v>
      </c>
      <c r="T1130" s="126">
        <v>394</v>
      </c>
      <c r="U1130" s="205">
        <v>10</v>
      </c>
      <c r="V1130" s="205">
        <v>10</v>
      </c>
      <c r="W1130" s="205">
        <v>4.0999999999999996</v>
      </c>
      <c r="X1130" s="205">
        <v>0</v>
      </c>
      <c r="Y1130" s="205">
        <v>0</v>
      </c>
      <c r="Z1130" s="205">
        <v>0</v>
      </c>
      <c r="AA1130" s="205">
        <v>4.0999999999999996</v>
      </c>
      <c r="AB1130" s="205">
        <v>0</v>
      </c>
      <c r="AC1130" s="234">
        <v>46275.309282407405</v>
      </c>
      <c r="AE1130" s="126">
        <v>0</v>
      </c>
      <c r="AF1130" s="126">
        <v>0</v>
      </c>
      <c r="AG1130" s="126">
        <v>1</v>
      </c>
      <c r="AH1130" s="126">
        <v>0</v>
      </c>
    </row>
    <row r="1131" spans="3:35">
      <c r="C1131" s="126">
        <v>1124</v>
      </c>
      <c r="D1131" s="126">
        <v>1</v>
      </c>
      <c r="E1131" s="126">
        <v>1</v>
      </c>
      <c r="I1131" s="126">
        <v>21</v>
      </c>
      <c r="J1131" s="126">
        <v>224</v>
      </c>
      <c r="O1131" s="126" t="s">
        <v>673</v>
      </c>
      <c r="P1131" s="126" t="s">
        <v>4589</v>
      </c>
      <c r="R1131" s="126">
        <v>4</v>
      </c>
      <c r="S1131" s="162">
        <v>46237</v>
      </c>
      <c r="T1131" s="126">
        <v>404</v>
      </c>
      <c r="U1131" s="205">
        <v>5</v>
      </c>
      <c r="V1131" s="205">
        <v>5</v>
      </c>
      <c r="W1131" s="205">
        <v>1.8</v>
      </c>
      <c r="X1131" s="205">
        <v>0</v>
      </c>
      <c r="Y1131" s="205">
        <v>0</v>
      </c>
      <c r="Z1131" s="205">
        <v>0</v>
      </c>
      <c r="AA1131" s="205">
        <v>1.8</v>
      </c>
      <c r="AB1131" s="205">
        <v>0</v>
      </c>
      <c r="AC1131" s="234">
        <v>46275.309282407405</v>
      </c>
      <c r="AE1131" s="126">
        <v>0</v>
      </c>
      <c r="AF1131" s="126">
        <v>0</v>
      </c>
      <c r="AG1131" s="126">
        <v>1</v>
      </c>
      <c r="AH1131" s="126">
        <v>0</v>
      </c>
    </row>
    <row r="1132" spans="3:35">
      <c r="C1132" s="126">
        <v>1125</v>
      </c>
      <c r="D1132" s="126">
        <v>1</v>
      </c>
      <c r="E1132" s="126">
        <v>1</v>
      </c>
      <c r="I1132" s="126">
        <v>21</v>
      </c>
      <c r="J1132" s="126">
        <v>225</v>
      </c>
      <c r="O1132" s="126" t="s">
        <v>673</v>
      </c>
      <c r="P1132" s="126" t="s">
        <v>4589</v>
      </c>
      <c r="R1132" s="126">
        <v>4</v>
      </c>
      <c r="S1132" s="162">
        <v>46237</v>
      </c>
      <c r="T1132" s="126">
        <v>401</v>
      </c>
      <c r="U1132" s="205">
        <v>12</v>
      </c>
      <c r="V1132" s="205">
        <v>12</v>
      </c>
      <c r="W1132" s="205">
        <v>2.1</v>
      </c>
      <c r="X1132" s="205">
        <v>0</v>
      </c>
      <c r="Y1132" s="205">
        <v>0</v>
      </c>
      <c r="Z1132" s="205">
        <v>0</v>
      </c>
      <c r="AA1132" s="205">
        <v>2.1</v>
      </c>
      <c r="AB1132" s="205">
        <v>0</v>
      </c>
      <c r="AC1132" s="234">
        <v>46275.309282407405</v>
      </c>
      <c r="AE1132" s="126">
        <v>0</v>
      </c>
      <c r="AF1132" s="126">
        <v>0</v>
      </c>
      <c r="AG1132" s="126">
        <v>1</v>
      </c>
      <c r="AH1132" s="126">
        <v>0</v>
      </c>
    </row>
    <row r="1133" spans="3:35">
      <c r="C1133" s="126">
        <v>1126</v>
      </c>
      <c r="D1133" s="126">
        <v>1</v>
      </c>
      <c r="E1133" s="126">
        <v>1</v>
      </c>
      <c r="I1133" s="126">
        <v>21</v>
      </c>
      <c r="J1133" s="126">
        <v>226</v>
      </c>
      <c r="O1133" s="126" t="s">
        <v>673</v>
      </c>
      <c r="P1133" s="126" t="s">
        <v>4589</v>
      </c>
      <c r="R1133" s="126">
        <v>4</v>
      </c>
      <c r="S1133" s="162">
        <v>46237</v>
      </c>
      <c r="T1133" s="126">
        <v>402</v>
      </c>
      <c r="U1133" s="205">
        <v>24</v>
      </c>
      <c r="V1133" s="205">
        <v>2</v>
      </c>
      <c r="W1133" s="205">
        <v>8.8000000000000007</v>
      </c>
      <c r="X1133" s="205">
        <v>0</v>
      </c>
      <c r="Y1133" s="205">
        <v>0</v>
      </c>
      <c r="Z1133" s="205">
        <v>0</v>
      </c>
      <c r="AA1133" s="205">
        <v>8.8000000000000007</v>
      </c>
      <c r="AB1133" s="205">
        <v>0</v>
      </c>
      <c r="AC1133" s="234">
        <v>46275.309282407405</v>
      </c>
      <c r="AE1133" s="126">
        <v>0</v>
      </c>
      <c r="AF1133" s="126">
        <v>0</v>
      </c>
      <c r="AG1133" s="126">
        <v>1</v>
      </c>
      <c r="AH1133" s="126">
        <v>0</v>
      </c>
    </row>
    <row r="1134" spans="3:35">
      <c r="C1134" s="126">
        <v>1127</v>
      </c>
      <c r="D1134" s="126">
        <v>1</v>
      </c>
      <c r="E1134" s="126">
        <v>1</v>
      </c>
      <c r="I1134" s="126">
        <v>21</v>
      </c>
      <c r="J1134" s="126">
        <v>227</v>
      </c>
      <c r="O1134" s="126" t="s">
        <v>673</v>
      </c>
      <c r="P1134" s="126" t="s">
        <v>4589</v>
      </c>
      <c r="R1134" s="126">
        <v>4</v>
      </c>
      <c r="S1134" s="162">
        <v>46237</v>
      </c>
      <c r="T1134" s="126">
        <v>403</v>
      </c>
      <c r="U1134" s="205">
        <v>24</v>
      </c>
      <c r="V1134" s="205">
        <v>2</v>
      </c>
      <c r="W1134" s="205">
        <v>9.8000000000000007</v>
      </c>
      <c r="X1134" s="205">
        <v>0</v>
      </c>
      <c r="Y1134" s="205">
        <v>0</v>
      </c>
      <c r="Z1134" s="205">
        <v>0</v>
      </c>
      <c r="AA1134" s="205">
        <v>9.8000000000000007</v>
      </c>
      <c r="AB1134" s="205">
        <v>0</v>
      </c>
      <c r="AC1134" s="234">
        <v>46275.309282407405</v>
      </c>
      <c r="AE1134" s="126">
        <v>0</v>
      </c>
      <c r="AF1134" s="126">
        <v>0</v>
      </c>
      <c r="AG1134" s="126">
        <v>1</v>
      </c>
      <c r="AH1134" s="126">
        <v>0</v>
      </c>
    </row>
    <row r="1135" spans="3:35">
      <c r="C1135" s="126">
        <v>1128</v>
      </c>
      <c r="D1135" s="126">
        <v>1</v>
      </c>
      <c r="E1135" s="126">
        <v>1</v>
      </c>
      <c r="I1135" s="126">
        <v>21</v>
      </c>
      <c r="J1135" s="126">
        <v>228</v>
      </c>
      <c r="O1135" s="126" t="s">
        <v>673</v>
      </c>
      <c r="P1135" s="126" t="s">
        <v>4589</v>
      </c>
      <c r="R1135" s="126">
        <v>4</v>
      </c>
      <c r="S1135" s="162">
        <v>46237</v>
      </c>
      <c r="T1135" s="126">
        <v>390</v>
      </c>
      <c r="U1135" s="205">
        <v>60</v>
      </c>
      <c r="V1135" s="205">
        <v>60</v>
      </c>
      <c r="W1135" s="205">
        <v>0.35</v>
      </c>
      <c r="X1135" s="205">
        <v>0</v>
      </c>
      <c r="Y1135" s="205">
        <v>0</v>
      </c>
      <c r="Z1135" s="205">
        <v>0</v>
      </c>
      <c r="AA1135" s="205">
        <v>0.35</v>
      </c>
      <c r="AB1135" s="205">
        <v>0</v>
      </c>
      <c r="AC1135" s="234">
        <v>46275.309282407405</v>
      </c>
      <c r="AE1135" s="126">
        <v>0</v>
      </c>
      <c r="AF1135" s="126">
        <v>0</v>
      </c>
      <c r="AG1135" s="126">
        <v>1</v>
      </c>
      <c r="AH1135" s="126">
        <v>0</v>
      </c>
    </row>
    <row r="1136" spans="3:35">
      <c r="C1136" s="126">
        <v>1129</v>
      </c>
      <c r="D1136" s="126">
        <v>1</v>
      </c>
      <c r="E1136" s="126">
        <v>1</v>
      </c>
      <c r="I1136" s="126">
        <v>21</v>
      </c>
      <c r="J1136" s="126">
        <v>229</v>
      </c>
      <c r="O1136" s="126" t="s">
        <v>673</v>
      </c>
      <c r="P1136" s="126" t="s">
        <v>4589</v>
      </c>
      <c r="R1136" s="126">
        <v>4</v>
      </c>
      <c r="S1136" s="162">
        <v>46237</v>
      </c>
      <c r="T1136" s="126">
        <v>369</v>
      </c>
      <c r="U1136" s="205">
        <v>50</v>
      </c>
      <c r="V1136" s="205">
        <v>50</v>
      </c>
      <c r="W1136" s="205">
        <v>0.35</v>
      </c>
      <c r="X1136" s="205">
        <v>0</v>
      </c>
      <c r="Y1136" s="205">
        <v>0</v>
      </c>
      <c r="Z1136" s="205">
        <v>0</v>
      </c>
      <c r="AA1136" s="205">
        <v>0.35</v>
      </c>
      <c r="AB1136" s="205">
        <v>0</v>
      </c>
      <c r="AC1136" s="234">
        <v>46275.309282407405</v>
      </c>
      <c r="AE1136" s="126">
        <v>0</v>
      </c>
      <c r="AF1136" s="126">
        <v>0</v>
      </c>
      <c r="AG1136" s="126">
        <v>1</v>
      </c>
      <c r="AH1136" s="126">
        <v>0</v>
      </c>
    </row>
    <row r="1137" spans="3:35">
      <c r="C1137" s="126">
        <v>1130</v>
      </c>
      <c r="D1137" s="126">
        <v>1</v>
      </c>
      <c r="E1137" s="126">
        <v>1</v>
      </c>
      <c r="I1137" s="126">
        <v>21</v>
      </c>
      <c r="J1137" s="126">
        <v>230</v>
      </c>
      <c r="O1137" s="126" t="s">
        <v>673</v>
      </c>
      <c r="P1137" s="126" t="s">
        <v>4589</v>
      </c>
      <c r="R1137" s="126">
        <v>4</v>
      </c>
      <c r="S1137" s="162">
        <v>46237</v>
      </c>
      <c r="T1137" s="126">
        <v>412</v>
      </c>
      <c r="U1137" s="205">
        <v>1</v>
      </c>
      <c r="V1137" s="205">
        <v>1</v>
      </c>
      <c r="W1137" s="205">
        <v>3.4</v>
      </c>
      <c r="X1137" s="205">
        <v>0</v>
      </c>
      <c r="Y1137" s="205">
        <v>0</v>
      </c>
      <c r="Z1137" s="205">
        <v>0</v>
      </c>
      <c r="AA1137" s="205">
        <v>3.4</v>
      </c>
      <c r="AB1137" s="205">
        <v>0</v>
      </c>
      <c r="AC1137" s="234">
        <v>46275.309282407405</v>
      </c>
      <c r="AE1137" s="126">
        <v>0</v>
      </c>
      <c r="AF1137" s="126">
        <v>0</v>
      </c>
      <c r="AG1137" s="126">
        <v>1</v>
      </c>
      <c r="AH1137" s="126">
        <v>0</v>
      </c>
    </row>
    <row r="1138" spans="3:35">
      <c r="C1138" s="126">
        <v>1131</v>
      </c>
      <c r="D1138" s="126">
        <v>1</v>
      </c>
      <c r="E1138" s="126">
        <v>1</v>
      </c>
      <c r="I1138" s="126">
        <v>21</v>
      </c>
      <c r="J1138" s="126">
        <v>231</v>
      </c>
      <c r="O1138" s="126" t="s">
        <v>673</v>
      </c>
      <c r="P1138" s="126" t="s">
        <v>4589</v>
      </c>
      <c r="R1138" s="126">
        <v>4</v>
      </c>
      <c r="S1138" s="162">
        <v>46237</v>
      </c>
      <c r="T1138" s="126">
        <v>337</v>
      </c>
      <c r="U1138" s="205">
        <v>300</v>
      </c>
      <c r="V1138" s="205">
        <v>5</v>
      </c>
      <c r="W1138" s="205">
        <v>4</v>
      </c>
      <c r="X1138" s="205">
        <v>0</v>
      </c>
      <c r="Y1138" s="205">
        <v>0</v>
      </c>
      <c r="Z1138" s="205">
        <v>0</v>
      </c>
      <c r="AA1138" s="205">
        <v>4</v>
      </c>
      <c r="AB1138" s="205">
        <v>0</v>
      </c>
      <c r="AC1138" s="234">
        <v>46275.309282407405</v>
      </c>
      <c r="AE1138" s="126">
        <v>0</v>
      </c>
      <c r="AF1138" s="126">
        <v>0</v>
      </c>
      <c r="AG1138" s="126">
        <v>1</v>
      </c>
      <c r="AH1138" s="126">
        <v>0</v>
      </c>
    </row>
    <row r="1139" spans="3:35">
      <c r="C1139" s="126">
        <v>1132</v>
      </c>
      <c r="D1139" s="126">
        <v>1</v>
      </c>
      <c r="E1139" s="126">
        <v>1</v>
      </c>
      <c r="I1139" s="126">
        <v>21</v>
      </c>
      <c r="J1139" s="126">
        <v>232</v>
      </c>
      <c r="O1139" s="126" t="s">
        <v>673</v>
      </c>
      <c r="P1139" s="126" t="s">
        <v>4589</v>
      </c>
      <c r="R1139" s="126">
        <v>4</v>
      </c>
      <c r="S1139" s="162">
        <v>46237</v>
      </c>
      <c r="T1139" s="126">
        <v>426</v>
      </c>
      <c r="U1139" s="205">
        <v>10</v>
      </c>
      <c r="V1139" s="205">
        <v>1</v>
      </c>
      <c r="W1139" s="205">
        <v>6.5</v>
      </c>
      <c r="X1139" s="205">
        <v>0</v>
      </c>
      <c r="Y1139" s="205">
        <v>0</v>
      </c>
      <c r="Z1139" s="205">
        <v>0</v>
      </c>
      <c r="AA1139" s="205">
        <v>6.5</v>
      </c>
      <c r="AB1139" s="205">
        <v>0</v>
      </c>
      <c r="AC1139" s="234">
        <v>46275.309282407405</v>
      </c>
      <c r="AE1139" s="126">
        <v>0</v>
      </c>
      <c r="AF1139" s="126">
        <v>0</v>
      </c>
      <c r="AG1139" s="126">
        <v>1</v>
      </c>
      <c r="AH1139" s="126">
        <v>0</v>
      </c>
    </row>
    <row r="1140" spans="3:35">
      <c r="C1140" s="126">
        <v>1133</v>
      </c>
      <c r="D1140" s="126">
        <v>1</v>
      </c>
      <c r="E1140" s="126">
        <v>1</v>
      </c>
      <c r="I1140" s="126">
        <v>21</v>
      </c>
      <c r="J1140" s="126">
        <v>233</v>
      </c>
      <c r="O1140" s="126" t="s">
        <v>673</v>
      </c>
      <c r="P1140" s="126" t="s">
        <v>4589</v>
      </c>
      <c r="R1140" s="126">
        <v>4</v>
      </c>
      <c r="S1140" s="162">
        <v>46237</v>
      </c>
      <c r="T1140" s="126">
        <v>427</v>
      </c>
      <c r="U1140" s="205">
        <v>10</v>
      </c>
      <c r="V1140" s="205">
        <v>1</v>
      </c>
      <c r="W1140" s="205">
        <v>6.9</v>
      </c>
      <c r="X1140" s="205">
        <v>0</v>
      </c>
      <c r="Y1140" s="205">
        <v>0</v>
      </c>
      <c r="Z1140" s="205">
        <v>0</v>
      </c>
      <c r="AA1140" s="205">
        <v>6.9</v>
      </c>
      <c r="AB1140" s="205">
        <v>0</v>
      </c>
      <c r="AC1140" s="234">
        <v>46275.309282407405</v>
      </c>
      <c r="AE1140" s="126">
        <v>0</v>
      </c>
      <c r="AF1140" s="126">
        <v>0</v>
      </c>
      <c r="AG1140" s="126">
        <v>1</v>
      </c>
      <c r="AH1140" s="126">
        <v>0</v>
      </c>
    </row>
    <row r="1141" spans="3:35">
      <c r="C1141" s="126">
        <v>1134</v>
      </c>
      <c r="D1141" s="126">
        <v>1</v>
      </c>
      <c r="E1141" s="126">
        <v>1</v>
      </c>
      <c r="I1141" s="126">
        <v>21</v>
      </c>
      <c r="J1141" s="126">
        <v>234</v>
      </c>
      <c r="O1141" s="126" t="s">
        <v>673</v>
      </c>
      <c r="P1141" s="126" t="s">
        <v>4589</v>
      </c>
      <c r="R1141" s="126">
        <v>4</v>
      </c>
      <c r="S1141" s="162">
        <v>46237</v>
      </c>
      <c r="T1141" s="126">
        <v>428</v>
      </c>
      <c r="U1141" s="205">
        <v>10</v>
      </c>
      <c r="V1141" s="205">
        <v>1</v>
      </c>
      <c r="W1141" s="205">
        <v>7.2</v>
      </c>
      <c r="X1141" s="205">
        <v>0</v>
      </c>
      <c r="Y1141" s="205">
        <v>0</v>
      </c>
      <c r="Z1141" s="205">
        <v>0</v>
      </c>
      <c r="AA1141" s="205">
        <v>7.2</v>
      </c>
      <c r="AB1141" s="205">
        <v>0</v>
      </c>
      <c r="AC1141" s="234">
        <v>46275.309282407405</v>
      </c>
      <c r="AE1141" s="126">
        <v>0</v>
      </c>
      <c r="AF1141" s="126">
        <v>0</v>
      </c>
      <c r="AG1141" s="126">
        <v>1</v>
      </c>
      <c r="AH1141" s="126">
        <v>0</v>
      </c>
    </row>
    <row r="1142" spans="3:35">
      <c r="C1142" s="126">
        <v>1135</v>
      </c>
      <c r="D1142" s="126">
        <v>1</v>
      </c>
      <c r="E1142" s="126">
        <v>1</v>
      </c>
      <c r="I1142" s="126">
        <v>21</v>
      </c>
      <c r="J1142" s="126">
        <v>235</v>
      </c>
      <c r="O1142" s="126" t="s">
        <v>673</v>
      </c>
      <c r="P1142" s="126" t="s">
        <v>4589</v>
      </c>
      <c r="R1142" s="126">
        <v>4</v>
      </c>
      <c r="S1142" s="162">
        <v>46237</v>
      </c>
      <c r="T1142" s="126">
        <v>429</v>
      </c>
      <c r="U1142" s="205">
        <v>12</v>
      </c>
      <c r="V1142" s="205">
        <v>12</v>
      </c>
      <c r="W1142" s="205">
        <v>2.2999999999999998</v>
      </c>
      <c r="X1142" s="205">
        <v>0</v>
      </c>
      <c r="Y1142" s="205">
        <v>0</v>
      </c>
      <c r="Z1142" s="205">
        <v>0</v>
      </c>
      <c r="AA1142" s="205">
        <v>2.2999999999999998</v>
      </c>
      <c r="AB1142" s="205">
        <v>0</v>
      </c>
      <c r="AC1142" s="234">
        <v>46275.309282407405</v>
      </c>
      <c r="AE1142" s="126">
        <v>0</v>
      </c>
      <c r="AF1142" s="126">
        <v>0</v>
      </c>
      <c r="AG1142" s="126">
        <v>1</v>
      </c>
      <c r="AH1142" s="126">
        <v>0</v>
      </c>
    </row>
    <row r="1143" spans="3:35">
      <c r="C1143" s="126">
        <v>1136</v>
      </c>
      <c r="D1143" s="126">
        <v>1</v>
      </c>
      <c r="E1143" s="126">
        <v>1</v>
      </c>
      <c r="G1143" s="126">
        <v>189</v>
      </c>
      <c r="O1143" s="126" t="s">
        <v>547</v>
      </c>
      <c r="P1143" s="126" t="s">
        <v>4656</v>
      </c>
      <c r="Q1143" s="126">
        <v>1</v>
      </c>
      <c r="S1143" s="162">
        <v>46238</v>
      </c>
      <c r="T1143" s="126">
        <v>305</v>
      </c>
      <c r="U1143" s="205">
        <v>-50</v>
      </c>
      <c r="V1143" s="205">
        <v>-0.5</v>
      </c>
      <c r="W1143" s="205">
        <v>0.04</v>
      </c>
      <c r="X1143" s="205">
        <v>0</v>
      </c>
      <c r="Y1143" s="205">
        <v>0</v>
      </c>
      <c r="Z1143" s="205">
        <v>0</v>
      </c>
      <c r="AA1143" s="205">
        <v>0.04</v>
      </c>
      <c r="AB1143" s="205">
        <v>0</v>
      </c>
      <c r="AC1143" s="234">
        <v>46275.540937500002</v>
      </c>
      <c r="AE1143" s="126">
        <v>0</v>
      </c>
      <c r="AF1143" s="126">
        <v>0</v>
      </c>
      <c r="AG1143" s="126">
        <v>1</v>
      </c>
      <c r="AH1143" s="126">
        <v>0</v>
      </c>
      <c r="AI1143" s="126">
        <v>1</v>
      </c>
    </row>
    <row r="1144" spans="3:35">
      <c r="C1144" s="126">
        <v>1137</v>
      </c>
      <c r="D1144" s="126">
        <v>1</v>
      </c>
      <c r="E1144" s="126">
        <v>1</v>
      </c>
      <c r="G1144" s="126">
        <v>189</v>
      </c>
      <c r="O1144" s="126" t="s">
        <v>547</v>
      </c>
      <c r="P1144" s="126" t="s">
        <v>4656</v>
      </c>
      <c r="Q1144" s="126">
        <v>1</v>
      </c>
      <c r="S1144" s="162">
        <v>46238</v>
      </c>
      <c r="T1144" s="126">
        <v>293</v>
      </c>
      <c r="U1144" s="205">
        <v>-2</v>
      </c>
      <c r="V1144" s="205">
        <v>-5.7142857142857141E-2</v>
      </c>
      <c r="W1144" s="205">
        <v>0.34</v>
      </c>
      <c r="X1144" s="205">
        <v>0</v>
      </c>
      <c r="Y1144" s="205">
        <v>0</v>
      </c>
      <c r="Z1144" s="205">
        <v>0</v>
      </c>
      <c r="AA1144" s="205">
        <v>0.34</v>
      </c>
      <c r="AB1144" s="205">
        <v>0</v>
      </c>
      <c r="AC1144" s="234">
        <v>46275.540937500002</v>
      </c>
      <c r="AE1144" s="126">
        <v>0</v>
      </c>
      <c r="AF1144" s="126">
        <v>0</v>
      </c>
      <c r="AG1144" s="126">
        <v>1</v>
      </c>
      <c r="AH1144" s="126">
        <v>0</v>
      </c>
      <c r="AI1144" s="126">
        <v>1</v>
      </c>
    </row>
    <row r="1145" spans="3:35">
      <c r="C1145" s="126">
        <v>1138</v>
      </c>
      <c r="D1145" s="126">
        <v>1</v>
      </c>
      <c r="E1145" s="126">
        <v>1</v>
      </c>
      <c r="G1145" s="126">
        <v>189</v>
      </c>
      <c r="O1145" s="126" t="s">
        <v>547</v>
      </c>
      <c r="P1145" s="126" t="s">
        <v>4656</v>
      </c>
      <c r="Q1145" s="126">
        <v>1</v>
      </c>
      <c r="S1145" s="162">
        <v>46238</v>
      </c>
      <c r="T1145" s="126">
        <v>294</v>
      </c>
      <c r="U1145" s="205">
        <v>-2</v>
      </c>
      <c r="V1145" s="205">
        <v>-5.7142857142857141E-2</v>
      </c>
      <c r="W1145" s="205">
        <v>0.49</v>
      </c>
      <c r="X1145" s="205">
        <v>0</v>
      </c>
      <c r="Y1145" s="205">
        <v>0</v>
      </c>
      <c r="Z1145" s="205">
        <v>0</v>
      </c>
      <c r="AA1145" s="205">
        <v>0.49</v>
      </c>
      <c r="AB1145" s="205">
        <v>0</v>
      </c>
      <c r="AC1145" s="234">
        <v>46275.540937500002</v>
      </c>
      <c r="AE1145" s="126">
        <v>0</v>
      </c>
      <c r="AF1145" s="126">
        <v>0</v>
      </c>
      <c r="AG1145" s="126">
        <v>1</v>
      </c>
      <c r="AH1145" s="126">
        <v>0</v>
      </c>
      <c r="AI1145" s="126">
        <v>1</v>
      </c>
    </row>
    <row r="1146" spans="3:35">
      <c r="C1146" s="126">
        <v>1139</v>
      </c>
      <c r="D1146" s="126">
        <v>1</v>
      </c>
      <c r="E1146" s="126">
        <v>1</v>
      </c>
      <c r="G1146" s="126">
        <v>189</v>
      </c>
      <c r="O1146" s="126" t="s">
        <v>547</v>
      </c>
      <c r="P1146" s="126" t="s">
        <v>4656</v>
      </c>
      <c r="Q1146" s="126">
        <v>1</v>
      </c>
      <c r="S1146" s="162">
        <v>46238</v>
      </c>
      <c r="T1146" s="126">
        <v>179</v>
      </c>
      <c r="U1146" s="205">
        <v>-100</v>
      </c>
      <c r="V1146" s="205">
        <v>-0.1</v>
      </c>
      <c r="W1146" s="205">
        <v>4.75</v>
      </c>
      <c r="X1146" s="205">
        <v>0</v>
      </c>
      <c r="Y1146" s="205">
        <v>0</v>
      </c>
      <c r="Z1146" s="205">
        <v>0</v>
      </c>
      <c r="AA1146" s="205">
        <v>4.75</v>
      </c>
      <c r="AB1146" s="205">
        <v>0</v>
      </c>
      <c r="AC1146" s="234">
        <v>46275.540937500002</v>
      </c>
      <c r="AE1146" s="126">
        <v>0</v>
      </c>
      <c r="AF1146" s="126">
        <v>0</v>
      </c>
      <c r="AG1146" s="126">
        <v>1</v>
      </c>
      <c r="AH1146" s="126">
        <v>0</v>
      </c>
      <c r="AI1146" s="126">
        <v>1</v>
      </c>
    </row>
    <row r="1147" spans="3:35">
      <c r="C1147" s="126">
        <v>1140</v>
      </c>
      <c r="D1147" s="126">
        <v>1</v>
      </c>
      <c r="E1147" s="126">
        <v>1</v>
      </c>
      <c r="G1147" s="126">
        <v>189</v>
      </c>
      <c r="O1147" s="126" t="s">
        <v>547</v>
      </c>
      <c r="P1147" s="126" t="s">
        <v>4656</v>
      </c>
      <c r="Q1147" s="126">
        <v>1</v>
      </c>
      <c r="S1147" s="162">
        <v>46238</v>
      </c>
      <c r="T1147" s="126">
        <v>183</v>
      </c>
      <c r="U1147" s="205">
        <v>-36</v>
      </c>
      <c r="V1147" s="205">
        <v>-3</v>
      </c>
      <c r="W1147" s="205">
        <v>4</v>
      </c>
      <c r="X1147" s="205">
        <v>0</v>
      </c>
      <c r="Y1147" s="205">
        <v>0</v>
      </c>
      <c r="Z1147" s="205">
        <v>0</v>
      </c>
      <c r="AA1147" s="205">
        <v>4</v>
      </c>
      <c r="AB1147" s="205">
        <v>0</v>
      </c>
      <c r="AC1147" s="234">
        <v>46275.540937500002</v>
      </c>
      <c r="AE1147" s="126">
        <v>0</v>
      </c>
      <c r="AF1147" s="126">
        <v>0</v>
      </c>
      <c r="AG1147" s="126">
        <v>1</v>
      </c>
      <c r="AH1147" s="126">
        <v>0</v>
      </c>
      <c r="AI1147" s="126">
        <v>1</v>
      </c>
    </row>
    <row r="1148" spans="3:35">
      <c r="C1148" s="126">
        <v>1141</v>
      </c>
      <c r="D1148" s="126">
        <v>1</v>
      </c>
      <c r="E1148" s="126">
        <v>1</v>
      </c>
      <c r="G1148" s="126">
        <v>189</v>
      </c>
      <c r="O1148" s="126" t="s">
        <v>547</v>
      </c>
      <c r="P1148" s="126" t="s">
        <v>4656</v>
      </c>
      <c r="Q1148" s="126">
        <v>1</v>
      </c>
      <c r="S1148" s="162">
        <v>46238</v>
      </c>
      <c r="T1148" s="126">
        <v>193</v>
      </c>
      <c r="U1148" s="205">
        <v>-12</v>
      </c>
      <c r="V1148" s="205">
        <v>-3</v>
      </c>
      <c r="W1148" s="205">
        <v>3.88</v>
      </c>
      <c r="X1148" s="205">
        <v>0</v>
      </c>
      <c r="Y1148" s="205">
        <v>0</v>
      </c>
      <c r="Z1148" s="205">
        <v>0</v>
      </c>
      <c r="AA1148" s="205">
        <v>3.88</v>
      </c>
      <c r="AB1148" s="205">
        <v>0</v>
      </c>
      <c r="AC1148" s="234">
        <v>46275.540937500002</v>
      </c>
      <c r="AE1148" s="126">
        <v>0</v>
      </c>
      <c r="AF1148" s="126">
        <v>0</v>
      </c>
      <c r="AG1148" s="126">
        <v>1</v>
      </c>
      <c r="AH1148" s="126">
        <v>0</v>
      </c>
      <c r="AI1148" s="126">
        <v>1</v>
      </c>
    </row>
    <row r="1149" spans="3:35">
      <c r="C1149" s="126">
        <v>1142</v>
      </c>
      <c r="D1149" s="126">
        <v>1</v>
      </c>
      <c r="E1149" s="126">
        <v>1</v>
      </c>
      <c r="G1149" s="126">
        <v>189</v>
      </c>
      <c r="O1149" s="126" t="s">
        <v>547</v>
      </c>
      <c r="P1149" s="126" t="s">
        <v>4656</v>
      </c>
      <c r="Q1149" s="126">
        <v>1</v>
      </c>
      <c r="S1149" s="162">
        <v>46238</v>
      </c>
      <c r="T1149" s="126">
        <v>189</v>
      </c>
      <c r="U1149" s="205">
        <v>-12</v>
      </c>
      <c r="V1149" s="205">
        <v>-3</v>
      </c>
      <c r="W1149" s="205">
        <v>4.09</v>
      </c>
      <c r="X1149" s="205">
        <v>0</v>
      </c>
      <c r="Y1149" s="205">
        <v>0</v>
      </c>
      <c r="Z1149" s="205">
        <v>0</v>
      </c>
      <c r="AA1149" s="205">
        <v>4.09</v>
      </c>
      <c r="AB1149" s="205">
        <v>0</v>
      </c>
      <c r="AC1149" s="234">
        <v>46275.540937500002</v>
      </c>
      <c r="AE1149" s="126">
        <v>0</v>
      </c>
      <c r="AF1149" s="126">
        <v>0</v>
      </c>
      <c r="AG1149" s="126">
        <v>1</v>
      </c>
      <c r="AH1149" s="126">
        <v>0</v>
      </c>
      <c r="AI1149" s="126">
        <v>1</v>
      </c>
    </row>
    <row r="1150" spans="3:35">
      <c r="C1150" s="126">
        <v>1143</v>
      </c>
      <c r="D1150" s="126">
        <v>1</v>
      </c>
      <c r="E1150" s="126">
        <v>1</v>
      </c>
      <c r="G1150" s="126">
        <v>190</v>
      </c>
      <c r="O1150" s="126" t="s">
        <v>547</v>
      </c>
      <c r="P1150" s="126" t="s">
        <v>4680</v>
      </c>
      <c r="Q1150" s="126">
        <v>1</v>
      </c>
      <c r="S1150" s="162">
        <v>46238</v>
      </c>
      <c r="T1150" s="126">
        <v>6</v>
      </c>
      <c r="U1150" s="205">
        <v>-8</v>
      </c>
      <c r="V1150" s="205">
        <v>-2</v>
      </c>
      <c r="W1150" s="205">
        <v>2.89</v>
      </c>
      <c r="X1150" s="205">
        <v>0</v>
      </c>
      <c r="Y1150" s="205">
        <v>0</v>
      </c>
      <c r="Z1150" s="205">
        <v>0</v>
      </c>
      <c r="AA1150" s="205">
        <v>2.89</v>
      </c>
      <c r="AB1150" s="205">
        <v>0</v>
      </c>
      <c r="AC1150" s="234">
        <v>46275.577685185184</v>
      </c>
      <c r="AE1150" s="126">
        <v>0</v>
      </c>
      <c r="AF1150" s="126">
        <v>0</v>
      </c>
      <c r="AG1150" s="126">
        <v>1</v>
      </c>
      <c r="AH1150" s="126">
        <v>0</v>
      </c>
      <c r="AI1150" s="126">
        <v>1</v>
      </c>
    </row>
    <row r="1151" spans="3:35">
      <c r="C1151" s="126">
        <v>1144</v>
      </c>
      <c r="D1151" s="126">
        <v>1</v>
      </c>
      <c r="E1151" s="126">
        <v>1</v>
      </c>
      <c r="G1151" s="126">
        <v>190</v>
      </c>
      <c r="O1151" s="126" t="s">
        <v>547</v>
      </c>
      <c r="P1151" s="126" t="s">
        <v>4680</v>
      </c>
      <c r="Q1151" s="126">
        <v>1</v>
      </c>
      <c r="S1151" s="162">
        <v>46238</v>
      </c>
      <c r="T1151" s="126">
        <v>7</v>
      </c>
      <c r="U1151" s="205">
        <v>-12</v>
      </c>
      <c r="V1151" s="205">
        <v>-3</v>
      </c>
      <c r="W1151" s="205">
        <v>1.79</v>
      </c>
      <c r="X1151" s="205">
        <v>0</v>
      </c>
      <c r="Y1151" s="205">
        <v>0</v>
      </c>
      <c r="Z1151" s="205">
        <v>0</v>
      </c>
      <c r="AA1151" s="205">
        <v>1.79</v>
      </c>
      <c r="AB1151" s="205">
        <v>0</v>
      </c>
      <c r="AC1151" s="234">
        <v>46275.577685185184</v>
      </c>
      <c r="AE1151" s="126">
        <v>0</v>
      </c>
      <c r="AF1151" s="126">
        <v>0</v>
      </c>
      <c r="AG1151" s="126">
        <v>1</v>
      </c>
      <c r="AH1151" s="126">
        <v>0</v>
      </c>
      <c r="AI1151" s="126">
        <v>1</v>
      </c>
    </row>
    <row r="1152" spans="3:35">
      <c r="C1152" s="126">
        <v>1145</v>
      </c>
      <c r="D1152" s="126">
        <v>1</v>
      </c>
      <c r="E1152" s="126">
        <v>1</v>
      </c>
      <c r="G1152" s="126">
        <v>190</v>
      </c>
      <c r="O1152" s="126" t="s">
        <v>547</v>
      </c>
      <c r="P1152" s="126" t="s">
        <v>4680</v>
      </c>
      <c r="Q1152" s="126">
        <v>1</v>
      </c>
      <c r="S1152" s="162">
        <v>46238</v>
      </c>
      <c r="T1152" s="126">
        <v>25</v>
      </c>
      <c r="U1152" s="205">
        <v>-4</v>
      </c>
      <c r="V1152" s="205">
        <v>-1</v>
      </c>
      <c r="W1152" s="205">
        <v>1.51</v>
      </c>
      <c r="X1152" s="205">
        <v>0</v>
      </c>
      <c r="Y1152" s="205">
        <v>0</v>
      </c>
      <c r="Z1152" s="205">
        <v>0</v>
      </c>
      <c r="AA1152" s="205">
        <v>1.51</v>
      </c>
      <c r="AB1152" s="205">
        <v>0</v>
      </c>
      <c r="AC1152" s="234">
        <v>46275.577685185184</v>
      </c>
      <c r="AE1152" s="126">
        <v>0</v>
      </c>
      <c r="AF1152" s="126">
        <v>0</v>
      </c>
      <c r="AG1152" s="126">
        <v>1</v>
      </c>
      <c r="AH1152" s="126">
        <v>0</v>
      </c>
      <c r="AI1152" s="126">
        <v>1</v>
      </c>
    </row>
    <row r="1153" spans="3:35">
      <c r="C1153" s="126">
        <v>1146</v>
      </c>
      <c r="D1153" s="126">
        <v>1</v>
      </c>
      <c r="E1153" s="126">
        <v>1</v>
      </c>
      <c r="G1153" s="126">
        <v>190</v>
      </c>
      <c r="O1153" s="126" t="s">
        <v>547</v>
      </c>
      <c r="P1153" s="126" t="s">
        <v>4680</v>
      </c>
      <c r="Q1153" s="126">
        <v>1</v>
      </c>
      <c r="S1153" s="162">
        <v>46238</v>
      </c>
      <c r="T1153" s="126">
        <v>44</v>
      </c>
      <c r="U1153" s="205">
        <v>-1</v>
      </c>
      <c r="V1153" s="205">
        <v>-1</v>
      </c>
      <c r="W1153" s="205">
        <v>0.22</v>
      </c>
      <c r="X1153" s="205">
        <v>0</v>
      </c>
      <c r="Y1153" s="205">
        <v>0</v>
      </c>
      <c r="Z1153" s="205">
        <v>0</v>
      </c>
      <c r="AA1153" s="205">
        <v>0.22</v>
      </c>
      <c r="AB1153" s="205">
        <v>0</v>
      </c>
      <c r="AC1153" s="234">
        <v>46275.577685185184</v>
      </c>
      <c r="AE1153" s="126">
        <v>0</v>
      </c>
      <c r="AF1153" s="126">
        <v>0</v>
      </c>
      <c r="AG1153" s="126">
        <v>1</v>
      </c>
      <c r="AH1153" s="126">
        <v>0</v>
      </c>
      <c r="AI1153" s="126">
        <v>1</v>
      </c>
    </row>
    <row r="1154" spans="3:35">
      <c r="C1154" s="126">
        <v>1147</v>
      </c>
      <c r="D1154" s="126">
        <v>1</v>
      </c>
      <c r="E1154" s="126">
        <v>1</v>
      </c>
      <c r="G1154" s="126">
        <v>190</v>
      </c>
      <c r="O1154" s="126" t="s">
        <v>547</v>
      </c>
      <c r="P1154" s="126" t="s">
        <v>4680</v>
      </c>
      <c r="Q1154" s="126">
        <v>1</v>
      </c>
      <c r="S1154" s="162">
        <v>46238</v>
      </c>
      <c r="T1154" s="126">
        <v>73</v>
      </c>
      <c r="U1154" s="205">
        <v>-1</v>
      </c>
      <c r="V1154" s="205">
        <v>-1</v>
      </c>
      <c r="W1154" s="205">
        <v>0.34</v>
      </c>
      <c r="X1154" s="205">
        <v>0</v>
      </c>
      <c r="Y1154" s="205">
        <v>0</v>
      </c>
      <c r="Z1154" s="205">
        <v>0</v>
      </c>
      <c r="AA1154" s="205">
        <v>0.34</v>
      </c>
      <c r="AB1154" s="205">
        <v>0</v>
      </c>
      <c r="AC1154" s="234">
        <v>46275.577685185184</v>
      </c>
      <c r="AE1154" s="126">
        <v>0</v>
      </c>
      <c r="AF1154" s="126">
        <v>0</v>
      </c>
      <c r="AG1154" s="126">
        <v>1</v>
      </c>
      <c r="AH1154" s="126">
        <v>0</v>
      </c>
      <c r="AI1154" s="126">
        <v>1</v>
      </c>
    </row>
    <row r="1155" spans="3:35">
      <c r="C1155" s="126">
        <v>1148</v>
      </c>
      <c r="D1155" s="126">
        <v>1</v>
      </c>
      <c r="E1155" s="126">
        <v>1</v>
      </c>
      <c r="G1155" s="126">
        <v>190</v>
      </c>
      <c r="O1155" s="126" t="s">
        <v>547</v>
      </c>
      <c r="P1155" s="126" t="s">
        <v>4680</v>
      </c>
      <c r="Q1155" s="126">
        <v>1</v>
      </c>
      <c r="S1155" s="162">
        <v>46238</v>
      </c>
      <c r="T1155" s="126">
        <v>45</v>
      </c>
      <c r="U1155" s="205">
        <v>-1</v>
      </c>
      <c r="V1155" s="205">
        <v>-1</v>
      </c>
      <c r="W1155" s="205">
        <v>0.34</v>
      </c>
      <c r="X1155" s="205">
        <v>0</v>
      </c>
      <c r="Y1155" s="205">
        <v>0</v>
      </c>
      <c r="Z1155" s="205">
        <v>0</v>
      </c>
      <c r="AA1155" s="205">
        <v>0.34</v>
      </c>
      <c r="AB1155" s="205">
        <v>0</v>
      </c>
      <c r="AC1155" s="234">
        <v>46275.577685185184</v>
      </c>
      <c r="AE1155" s="126">
        <v>0</v>
      </c>
      <c r="AF1155" s="126">
        <v>0</v>
      </c>
      <c r="AG1155" s="126">
        <v>1</v>
      </c>
      <c r="AH1155" s="126">
        <v>0</v>
      </c>
      <c r="AI1155" s="126">
        <v>1</v>
      </c>
    </row>
    <row r="1156" spans="3:35">
      <c r="C1156" s="126">
        <v>1149</v>
      </c>
      <c r="D1156" s="126">
        <v>1</v>
      </c>
      <c r="E1156" s="126">
        <v>1</v>
      </c>
      <c r="G1156" s="126">
        <v>190</v>
      </c>
      <c r="O1156" s="126" t="s">
        <v>547</v>
      </c>
      <c r="P1156" s="126" t="s">
        <v>4680</v>
      </c>
      <c r="Q1156" s="126">
        <v>1</v>
      </c>
      <c r="S1156" s="162">
        <v>46238</v>
      </c>
      <c r="T1156" s="126">
        <v>181</v>
      </c>
      <c r="U1156" s="205">
        <v>-24</v>
      </c>
      <c r="V1156" s="205">
        <v>-2</v>
      </c>
      <c r="W1156" s="205">
        <v>1</v>
      </c>
      <c r="X1156" s="205">
        <v>0</v>
      </c>
      <c r="Y1156" s="205">
        <v>0</v>
      </c>
      <c r="Z1156" s="205">
        <v>0</v>
      </c>
      <c r="AA1156" s="205">
        <v>1</v>
      </c>
      <c r="AB1156" s="205">
        <v>0</v>
      </c>
      <c r="AC1156" s="234">
        <v>46275.577685185184</v>
      </c>
      <c r="AE1156" s="126">
        <v>0</v>
      </c>
      <c r="AF1156" s="126">
        <v>0</v>
      </c>
      <c r="AG1156" s="126">
        <v>1</v>
      </c>
      <c r="AH1156" s="126">
        <v>0</v>
      </c>
      <c r="AI1156" s="126">
        <v>1</v>
      </c>
    </row>
    <row r="1157" spans="3:35">
      <c r="C1157" s="126">
        <v>1150</v>
      </c>
      <c r="D1157" s="126">
        <v>1</v>
      </c>
      <c r="E1157" s="126">
        <v>1</v>
      </c>
      <c r="G1157" s="126">
        <v>190</v>
      </c>
      <c r="O1157" s="126" t="s">
        <v>547</v>
      </c>
      <c r="P1157" s="126" t="s">
        <v>4680</v>
      </c>
      <c r="Q1157" s="126">
        <v>1</v>
      </c>
      <c r="S1157" s="162">
        <v>46238</v>
      </c>
      <c r="T1157" s="126">
        <v>183</v>
      </c>
      <c r="U1157" s="205">
        <v>-36</v>
      </c>
      <c r="V1157" s="205">
        <v>-3</v>
      </c>
      <c r="W1157" s="205">
        <v>4</v>
      </c>
      <c r="X1157" s="205">
        <v>0</v>
      </c>
      <c r="Y1157" s="205">
        <v>0</v>
      </c>
      <c r="Z1157" s="205">
        <v>0</v>
      </c>
      <c r="AA1157" s="205">
        <v>4</v>
      </c>
      <c r="AB1157" s="205">
        <v>0</v>
      </c>
      <c r="AC1157" s="234">
        <v>46275.577685185184</v>
      </c>
      <c r="AE1157" s="126">
        <v>0</v>
      </c>
      <c r="AF1157" s="126">
        <v>0</v>
      </c>
      <c r="AG1157" s="126">
        <v>1</v>
      </c>
      <c r="AH1157" s="126">
        <v>0</v>
      </c>
      <c r="AI1157" s="126">
        <v>1</v>
      </c>
    </row>
    <row r="1158" spans="3:35">
      <c r="C1158" s="126">
        <v>1151</v>
      </c>
      <c r="D1158" s="126">
        <v>1</v>
      </c>
      <c r="E1158" s="126">
        <v>1</v>
      </c>
      <c r="G1158" s="126">
        <v>190</v>
      </c>
      <c r="O1158" s="126" t="s">
        <v>547</v>
      </c>
      <c r="P1158" s="126" t="s">
        <v>4680</v>
      </c>
      <c r="Q1158" s="126">
        <v>1</v>
      </c>
      <c r="S1158" s="162">
        <v>46238</v>
      </c>
      <c r="T1158" s="126">
        <v>189</v>
      </c>
      <c r="U1158" s="205">
        <v>-4</v>
      </c>
      <c r="V1158" s="205">
        <v>-1</v>
      </c>
      <c r="W1158" s="205">
        <v>4.09</v>
      </c>
      <c r="X1158" s="205">
        <v>0</v>
      </c>
      <c r="Y1158" s="205">
        <v>0</v>
      </c>
      <c r="Z1158" s="205">
        <v>0</v>
      </c>
      <c r="AA1158" s="205">
        <v>4.09</v>
      </c>
      <c r="AB1158" s="205">
        <v>0</v>
      </c>
      <c r="AC1158" s="234">
        <v>46275.577685185184</v>
      </c>
      <c r="AE1158" s="126">
        <v>0</v>
      </c>
      <c r="AF1158" s="126">
        <v>0</v>
      </c>
      <c r="AG1158" s="126">
        <v>1</v>
      </c>
      <c r="AH1158" s="126">
        <v>0</v>
      </c>
      <c r="AI1158" s="126">
        <v>1</v>
      </c>
    </row>
    <row r="1159" spans="3:35">
      <c r="C1159" s="126">
        <v>1152</v>
      </c>
      <c r="D1159" s="126">
        <v>1</v>
      </c>
      <c r="E1159" s="126">
        <v>1</v>
      </c>
      <c r="G1159" s="126">
        <v>190</v>
      </c>
      <c r="O1159" s="126" t="s">
        <v>547</v>
      </c>
      <c r="P1159" s="126" t="s">
        <v>4680</v>
      </c>
      <c r="Q1159" s="126">
        <v>1</v>
      </c>
      <c r="S1159" s="162">
        <v>46238</v>
      </c>
      <c r="T1159" s="126">
        <v>370</v>
      </c>
      <c r="U1159" s="205">
        <v>-5</v>
      </c>
      <c r="V1159" s="205">
        <v>-5</v>
      </c>
      <c r="W1159" s="205">
        <v>0.3</v>
      </c>
      <c r="X1159" s="205">
        <v>0</v>
      </c>
      <c r="Y1159" s="205">
        <v>0</v>
      </c>
      <c r="Z1159" s="205">
        <v>0</v>
      </c>
      <c r="AA1159" s="205">
        <v>0.3</v>
      </c>
      <c r="AB1159" s="205">
        <v>0</v>
      </c>
      <c r="AC1159" s="234">
        <v>46275.577685185184</v>
      </c>
      <c r="AE1159" s="126">
        <v>0</v>
      </c>
      <c r="AF1159" s="126">
        <v>0</v>
      </c>
      <c r="AG1159" s="126">
        <v>1</v>
      </c>
      <c r="AH1159" s="126">
        <v>0</v>
      </c>
      <c r="AI1159" s="126">
        <v>1</v>
      </c>
    </row>
    <row r="1160" spans="3:35">
      <c r="C1160" s="126">
        <v>1153</v>
      </c>
      <c r="D1160" s="126">
        <v>1</v>
      </c>
      <c r="E1160" s="126">
        <v>1</v>
      </c>
      <c r="G1160" s="126">
        <v>191</v>
      </c>
      <c r="O1160" s="126" t="s">
        <v>547</v>
      </c>
      <c r="P1160" s="126" t="s">
        <v>4718</v>
      </c>
      <c r="Q1160" s="126">
        <v>1</v>
      </c>
      <c r="S1160" s="162">
        <v>46238</v>
      </c>
      <c r="T1160" s="126">
        <v>82</v>
      </c>
      <c r="U1160" s="205">
        <v>-3</v>
      </c>
      <c r="V1160" s="205">
        <v>-0.125</v>
      </c>
      <c r="W1160" s="205">
        <v>1.3</v>
      </c>
      <c r="X1160" s="205">
        <v>0</v>
      </c>
      <c r="Y1160" s="205">
        <v>0</v>
      </c>
      <c r="Z1160" s="205">
        <v>0</v>
      </c>
      <c r="AA1160" s="205">
        <v>1.3</v>
      </c>
      <c r="AB1160" s="205">
        <v>0</v>
      </c>
      <c r="AC1160" s="234">
        <v>46275.584340277775</v>
      </c>
      <c r="AE1160" s="126">
        <v>0</v>
      </c>
      <c r="AF1160" s="126">
        <v>0</v>
      </c>
      <c r="AG1160" s="126">
        <v>1</v>
      </c>
      <c r="AH1160" s="126">
        <v>0</v>
      </c>
      <c r="AI1160" s="126">
        <v>1</v>
      </c>
    </row>
    <row r="1161" spans="3:35">
      <c r="C1161" s="126">
        <v>1154</v>
      </c>
      <c r="D1161" s="126">
        <v>1</v>
      </c>
      <c r="E1161" s="126">
        <v>1</v>
      </c>
      <c r="G1161" s="126">
        <v>191</v>
      </c>
      <c r="O1161" s="126" t="s">
        <v>547</v>
      </c>
      <c r="P1161" s="126" t="s">
        <v>4718</v>
      </c>
      <c r="Q1161" s="126">
        <v>1</v>
      </c>
      <c r="S1161" s="162">
        <v>46238</v>
      </c>
      <c r="T1161" s="126">
        <v>92</v>
      </c>
      <c r="U1161" s="205">
        <v>-2</v>
      </c>
      <c r="V1161" s="205">
        <v>-2</v>
      </c>
      <c r="W1161" s="205">
        <v>0.78</v>
      </c>
      <c r="X1161" s="205">
        <v>0</v>
      </c>
      <c r="Y1161" s="205">
        <v>0</v>
      </c>
      <c r="Z1161" s="205">
        <v>0</v>
      </c>
      <c r="AA1161" s="205">
        <v>0.78</v>
      </c>
      <c r="AB1161" s="205">
        <v>0</v>
      </c>
      <c r="AC1161" s="234">
        <v>46275.584340277775</v>
      </c>
      <c r="AE1161" s="126">
        <v>0</v>
      </c>
      <c r="AF1161" s="126">
        <v>0</v>
      </c>
      <c r="AG1161" s="126">
        <v>1</v>
      </c>
      <c r="AH1161" s="126">
        <v>0</v>
      </c>
      <c r="AI1161" s="126">
        <v>1</v>
      </c>
    </row>
    <row r="1162" spans="3:35">
      <c r="C1162" s="126">
        <v>1155</v>
      </c>
      <c r="D1162" s="126">
        <v>1</v>
      </c>
      <c r="E1162" s="126">
        <v>1</v>
      </c>
      <c r="G1162" s="126">
        <v>191</v>
      </c>
      <c r="O1162" s="126" t="s">
        <v>547</v>
      </c>
      <c r="P1162" s="126" t="s">
        <v>4718</v>
      </c>
      <c r="Q1162" s="126">
        <v>1</v>
      </c>
      <c r="S1162" s="162">
        <v>46238</v>
      </c>
      <c r="T1162" s="126">
        <v>97</v>
      </c>
      <c r="U1162" s="205">
        <v>-2</v>
      </c>
      <c r="V1162" s="205">
        <v>-0.16666666666666666</v>
      </c>
      <c r="W1162" s="205">
        <v>0.3</v>
      </c>
      <c r="X1162" s="205">
        <v>0</v>
      </c>
      <c r="Y1162" s="205">
        <v>0</v>
      </c>
      <c r="Z1162" s="205">
        <v>0</v>
      </c>
      <c r="AA1162" s="205">
        <v>0.3</v>
      </c>
      <c r="AB1162" s="205">
        <v>0</v>
      </c>
      <c r="AC1162" s="234">
        <v>46275.584340277775</v>
      </c>
      <c r="AE1162" s="126">
        <v>0</v>
      </c>
      <c r="AF1162" s="126">
        <v>0</v>
      </c>
      <c r="AG1162" s="126">
        <v>1</v>
      </c>
      <c r="AH1162" s="126">
        <v>0</v>
      </c>
      <c r="AI1162" s="126">
        <v>1</v>
      </c>
    </row>
    <row r="1163" spans="3:35">
      <c r="C1163" s="126">
        <v>1156</v>
      </c>
      <c r="D1163" s="126">
        <v>1</v>
      </c>
      <c r="E1163" s="126">
        <v>1</v>
      </c>
      <c r="G1163" s="126">
        <v>191</v>
      </c>
      <c r="O1163" s="126" t="s">
        <v>547</v>
      </c>
      <c r="P1163" s="126" t="s">
        <v>4718</v>
      </c>
      <c r="Q1163" s="126">
        <v>1</v>
      </c>
      <c r="S1163" s="162">
        <v>46238</v>
      </c>
      <c r="T1163" s="126">
        <v>96</v>
      </c>
      <c r="U1163" s="205">
        <v>-3</v>
      </c>
      <c r="V1163" s="205">
        <v>-0.25</v>
      </c>
      <c r="W1163" s="205">
        <v>0.27</v>
      </c>
      <c r="X1163" s="205">
        <v>0</v>
      </c>
      <c r="Y1163" s="205">
        <v>0</v>
      </c>
      <c r="Z1163" s="205">
        <v>0</v>
      </c>
      <c r="AA1163" s="205">
        <v>0.27</v>
      </c>
      <c r="AB1163" s="205">
        <v>0</v>
      </c>
      <c r="AC1163" s="234">
        <v>46275.584340277775</v>
      </c>
      <c r="AE1163" s="126">
        <v>0</v>
      </c>
      <c r="AF1163" s="126">
        <v>0</v>
      </c>
      <c r="AG1163" s="126">
        <v>1</v>
      </c>
      <c r="AH1163" s="126">
        <v>0</v>
      </c>
      <c r="AI1163" s="126">
        <v>1</v>
      </c>
    </row>
    <row r="1164" spans="3:35">
      <c r="C1164" s="126">
        <v>1157</v>
      </c>
      <c r="D1164" s="126">
        <v>1</v>
      </c>
      <c r="E1164" s="126">
        <v>1</v>
      </c>
      <c r="G1164" s="126">
        <v>191</v>
      </c>
      <c r="O1164" s="126" t="s">
        <v>547</v>
      </c>
      <c r="P1164" s="126" t="s">
        <v>4718</v>
      </c>
      <c r="Q1164" s="126">
        <v>1</v>
      </c>
      <c r="S1164" s="162">
        <v>46238</v>
      </c>
      <c r="T1164" s="126">
        <v>276</v>
      </c>
      <c r="U1164" s="205">
        <v>-2</v>
      </c>
      <c r="V1164" s="205">
        <v>-2</v>
      </c>
      <c r="W1164" s="205">
        <v>0.25</v>
      </c>
      <c r="X1164" s="205">
        <v>0</v>
      </c>
      <c r="Y1164" s="205">
        <v>0</v>
      </c>
      <c r="Z1164" s="205">
        <v>0</v>
      </c>
      <c r="AA1164" s="205">
        <v>0.25</v>
      </c>
      <c r="AB1164" s="205">
        <v>0</v>
      </c>
      <c r="AC1164" s="234">
        <v>46275.584340277775</v>
      </c>
      <c r="AE1164" s="126">
        <v>0</v>
      </c>
      <c r="AF1164" s="126">
        <v>0</v>
      </c>
      <c r="AG1164" s="126">
        <v>1</v>
      </c>
      <c r="AH1164" s="126">
        <v>0</v>
      </c>
      <c r="AI1164" s="126">
        <v>1</v>
      </c>
    </row>
    <row r="1165" spans="3:35">
      <c r="C1165" s="126">
        <v>1158</v>
      </c>
      <c r="D1165" s="126">
        <v>1</v>
      </c>
      <c r="E1165" s="126">
        <v>1</v>
      </c>
      <c r="G1165" s="126">
        <v>191</v>
      </c>
      <c r="O1165" s="126" t="s">
        <v>547</v>
      </c>
      <c r="P1165" s="126" t="s">
        <v>4718</v>
      </c>
      <c r="Q1165" s="126">
        <v>1</v>
      </c>
      <c r="S1165" s="162">
        <v>46238</v>
      </c>
      <c r="T1165" s="126">
        <v>378</v>
      </c>
      <c r="U1165" s="205">
        <v>-1</v>
      </c>
      <c r="V1165" s="205">
        <v>-1</v>
      </c>
      <c r="W1165" s="205">
        <v>0.75</v>
      </c>
      <c r="X1165" s="205">
        <v>0</v>
      </c>
      <c r="Y1165" s="205">
        <v>0</v>
      </c>
      <c r="Z1165" s="205">
        <v>0</v>
      </c>
      <c r="AA1165" s="205">
        <v>0.75</v>
      </c>
      <c r="AB1165" s="205">
        <v>0</v>
      </c>
      <c r="AC1165" s="234">
        <v>46275.584340277775</v>
      </c>
      <c r="AE1165" s="126">
        <v>0</v>
      </c>
      <c r="AF1165" s="126">
        <v>0</v>
      </c>
      <c r="AG1165" s="126">
        <v>1</v>
      </c>
      <c r="AH1165" s="126">
        <v>0</v>
      </c>
      <c r="AI1165" s="126">
        <v>1</v>
      </c>
    </row>
    <row r="1166" spans="3:35">
      <c r="C1166" s="126">
        <v>1159</v>
      </c>
      <c r="D1166" s="126">
        <v>1</v>
      </c>
      <c r="E1166" s="126">
        <v>1</v>
      </c>
      <c r="G1166" s="126">
        <v>191</v>
      </c>
      <c r="O1166" s="126" t="s">
        <v>547</v>
      </c>
      <c r="P1166" s="126" t="s">
        <v>4718</v>
      </c>
      <c r="Q1166" s="126">
        <v>1</v>
      </c>
      <c r="S1166" s="162">
        <v>46238</v>
      </c>
      <c r="T1166" s="126">
        <v>376</v>
      </c>
      <c r="U1166" s="205">
        <v>-2</v>
      </c>
      <c r="V1166" s="205">
        <v>-0.2</v>
      </c>
      <c r="W1166" s="205">
        <v>1.2</v>
      </c>
      <c r="X1166" s="205">
        <v>0</v>
      </c>
      <c r="Y1166" s="205">
        <v>0</v>
      </c>
      <c r="Z1166" s="205">
        <v>0</v>
      </c>
      <c r="AA1166" s="205">
        <v>1.2</v>
      </c>
      <c r="AB1166" s="205">
        <v>0</v>
      </c>
      <c r="AC1166" s="234">
        <v>46275.584340277775</v>
      </c>
      <c r="AE1166" s="126">
        <v>0</v>
      </c>
      <c r="AF1166" s="126">
        <v>0</v>
      </c>
      <c r="AG1166" s="126">
        <v>1</v>
      </c>
      <c r="AH1166" s="126">
        <v>0</v>
      </c>
      <c r="AI1166" s="126">
        <v>1</v>
      </c>
    </row>
    <row r="1167" spans="3:35">
      <c r="C1167" s="126">
        <v>1160</v>
      </c>
      <c r="D1167" s="126">
        <v>1</v>
      </c>
      <c r="E1167" s="126">
        <v>1</v>
      </c>
      <c r="G1167" s="126">
        <v>191</v>
      </c>
      <c r="O1167" s="126" t="s">
        <v>547</v>
      </c>
      <c r="P1167" s="126" t="s">
        <v>4718</v>
      </c>
      <c r="Q1167" s="126">
        <v>1</v>
      </c>
      <c r="S1167" s="162">
        <v>46238</v>
      </c>
      <c r="T1167" s="126">
        <v>377</v>
      </c>
      <c r="U1167" s="205">
        <v>-30</v>
      </c>
      <c r="V1167" s="205">
        <v>-0.375</v>
      </c>
      <c r="W1167" s="205">
        <v>0.43</v>
      </c>
      <c r="X1167" s="205">
        <v>0</v>
      </c>
      <c r="Y1167" s="205">
        <v>0</v>
      </c>
      <c r="Z1167" s="205">
        <v>0</v>
      </c>
      <c r="AA1167" s="205">
        <v>0.43</v>
      </c>
      <c r="AB1167" s="205">
        <v>0</v>
      </c>
      <c r="AC1167" s="234">
        <v>46275.584340277775</v>
      </c>
      <c r="AE1167" s="126">
        <v>0</v>
      </c>
      <c r="AF1167" s="126">
        <v>0</v>
      </c>
      <c r="AG1167" s="126">
        <v>1</v>
      </c>
      <c r="AH1167" s="126">
        <v>0</v>
      </c>
      <c r="AI1167" s="126">
        <v>1</v>
      </c>
    </row>
    <row r="1168" spans="3:35">
      <c r="C1168" s="126">
        <v>1161</v>
      </c>
      <c r="D1168" s="126">
        <v>1</v>
      </c>
      <c r="E1168" s="126">
        <v>1</v>
      </c>
      <c r="G1168" s="126">
        <v>191</v>
      </c>
      <c r="O1168" s="126" t="s">
        <v>547</v>
      </c>
      <c r="P1168" s="126" t="s">
        <v>4718</v>
      </c>
      <c r="Q1168" s="126">
        <v>1</v>
      </c>
      <c r="S1168" s="162">
        <v>46238</v>
      </c>
      <c r="T1168" s="126">
        <v>379</v>
      </c>
      <c r="U1168" s="205">
        <v>-1</v>
      </c>
      <c r="V1168" s="205">
        <v>-1</v>
      </c>
      <c r="W1168" s="205">
        <v>6.2</v>
      </c>
      <c r="X1168" s="205">
        <v>0</v>
      </c>
      <c r="Y1168" s="205">
        <v>0</v>
      </c>
      <c r="Z1168" s="205">
        <v>0</v>
      </c>
      <c r="AA1168" s="205">
        <v>6.2</v>
      </c>
      <c r="AB1168" s="205">
        <v>0</v>
      </c>
      <c r="AC1168" s="234">
        <v>46275.584340277775</v>
      </c>
      <c r="AE1168" s="126">
        <v>0</v>
      </c>
      <c r="AF1168" s="126">
        <v>0</v>
      </c>
      <c r="AG1168" s="126">
        <v>1</v>
      </c>
      <c r="AH1168" s="126">
        <v>0</v>
      </c>
      <c r="AI1168" s="126">
        <v>1</v>
      </c>
    </row>
    <row r="1169" spans="3:35">
      <c r="C1169" s="126">
        <v>1162</v>
      </c>
      <c r="D1169" s="126">
        <v>1</v>
      </c>
      <c r="E1169" s="126">
        <v>1</v>
      </c>
      <c r="G1169" s="126">
        <v>191</v>
      </c>
      <c r="O1169" s="126" t="s">
        <v>547</v>
      </c>
      <c r="P1169" s="126" t="s">
        <v>4718</v>
      </c>
      <c r="Q1169" s="126">
        <v>1</v>
      </c>
      <c r="S1169" s="162">
        <v>46238</v>
      </c>
      <c r="T1169" s="126">
        <v>365</v>
      </c>
      <c r="U1169" s="205">
        <v>-1</v>
      </c>
      <c r="V1169" s="205">
        <v>-1</v>
      </c>
      <c r="W1169" s="205">
        <v>4.2</v>
      </c>
      <c r="X1169" s="205">
        <v>0</v>
      </c>
      <c r="Y1169" s="205">
        <v>0</v>
      </c>
      <c r="Z1169" s="205">
        <v>0</v>
      </c>
      <c r="AA1169" s="205">
        <v>4.2</v>
      </c>
      <c r="AB1169" s="205">
        <v>0</v>
      </c>
      <c r="AC1169" s="234">
        <v>46275.584340277775</v>
      </c>
      <c r="AE1169" s="126">
        <v>0</v>
      </c>
      <c r="AF1169" s="126">
        <v>0</v>
      </c>
      <c r="AG1169" s="126">
        <v>1</v>
      </c>
      <c r="AH1169" s="126">
        <v>0</v>
      </c>
      <c r="AI1169" s="126">
        <v>1</v>
      </c>
    </row>
    <row r="1170" spans="3:35">
      <c r="C1170" s="126">
        <v>1163</v>
      </c>
      <c r="D1170" s="126">
        <v>1</v>
      </c>
      <c r="E1170" s="126">
        <v>1</v>
      </c>
      <c r="G1170" s="126">
        <v>191</v>
      </c>
      <c r="O1170" s="126" t="s">
        <v>547</v>
      </c>
      <c r="P1170" s="126" t="s">
        <v>4718</v>
      </c>
      <c r="Q1170" s="126">
        <v>1</v>
      </c>
      <c r="S1170" s="162">
        <v>46238</v>
      </c>
      <c r="T1170" s="126">
        <v>101</v>
      </c>
      <c r="U1170" s="205">
        <v>-1000</v>
      </c>
      <c r="V1170" s="205">
        <v>-0.22222222222222221</v>
      </c>
      <c r="W1170" s="205">
        <v>0</v>
      </c>
      <c r="X1170" s="205">
        <v>0</v>
      </c>
      <c r="Y1170" s="205">
        <v>0</v>
      </c>
      <c r="Z1170" s="205">
        <v>0</v>
      </c>
      <c r="AA1170" s="205">
        <v>0</v>
      </c>
      <c r="AB1170" s="205">
        <v>0</v>
      </c>
      <c r="AC1170" s="234">
        <v>46275.584340277775</v>
      </c>
      <c r="AE1170" s="126">
        <v>0</v>
      </c>
      <c r="AF1170" s="126">
        <v>0</v>
      </c>
      <c r="AG1170" s="126">
        <v>1</v>
      </c>
      <c r="AH1170" s="126">
        <v>0</v>
      </c>
      <c r="AI1170" s="126">
        <v>1</v>
      </c>
    </row>
    <row r="1171" spans="3:35">
      <c r="C1171" s="126">
        <v>1164</v>
      </c>
      <c r="D1171" s="126">
        <v>1</v>
      </c>
      <c r="E1171" s="126">
        <v>1</v>
      </c>
      <c r="G1171" s="126">
        <v>191</v>
      </c>
      <c r="O1171" s="126" t="s">
        <v>547</v>
      </c>
      <c r="P1171" s="126" t="s">
        <v>4718</v>
      </c>
      <c r="Q1171" s="126">
        <v>1</v>
      </c>
      <c r="S1171" s="162">
        <v>46238</v>
      </c>
      <c r="T1171" s="126">
        <v>103</v>
      </c>
      <c r="U1171" s="205">
        <v>-2</v>
      </c>
      <c r="V1171" s="205">
        <v>-0.16666666666666666</v>
      </c>
      <c r="W1171" s="205">
        <v>0.75</v>
      </c>
      <c r="X1171" s="205">
        <v>0</v>
      </c>
      <c r="Y1171" s="205">
        <v>0</v>
      </c>
      <c r="Z1171" s="205">
        <v>0</v>
      </c>
      <c r="AA1171" s="205">
        <v>0.75</v>
      </c>
      <c r="AB1171" s="205">
        <v>0</v>
      </c>
      <c r="AC1171" s="234">
        <v>46275.584340277775</v>
      </c>
      <c r="AE1171" s="126">
        <v>0</v>
      </c>
      <c r="AF1171" s="126">
        <v>0</v>
      </c>
      <c r="AG1171" s="126">
        <v>1</v>
      </c>
      <c r="AH1171" s="126">
        <v>0</v>
      </c>
      <c r="AI1171" s="126">
        <v>1</v>
      </c>
    </row>
    <row r="1172" spans="3:35">
      <c r="C1172" s="126">
        <v>1165</v>
      </c>
      <c r="D1172" s="126">
        <v>1</v>
      </c>
      <c r="E1172" s="126">
        <v>1</v>
      </c>
      <c r="G1172" s="126">
        <v>191</v>
      </c>
      <c r="O1172" s="126" t="s">
        <v>547</v>
      </c>
      <c r="P1172" s="126" t="s">
        <v>4718</v>
      </c>
      <c r="Q1172" s="126">
        <v>1</v>
      </c>
      <c r="S1172" s="162">
        <v>46238</v>
      </c>
      <c r="T1172" s="126">
        <v>366</v>
      </c>
      <c r="U1172" s="205">
        <v>-2</v>
      </c>
      <c r="V1172" s="205">
        <v>-2</v>
      </c>
      <c r="W1172" s="205">
        <v>1.1000000000000001</v>
      </c>
      <c r="X1172" s="205">
        <v>0</v>
      </c>
      <c r="Y1172" s="205">
        <v>0</v>
      </c>
      <c r="Z1172" s="205">
        <v>0</v>
      </c>
      <c r="AA1172" s="205">
        <v>1.1000000000000001</v>
      </c>
      <c r="AB1172" s="205">
        <v>0</v>
      </c>
      <c r="AC1172" s="234">
        <v>46275.584340277775</v>
      </c>
      <c r="AE1172" s="126">
        <v>0</v>
      </c>
      <c r="AF1172" s="126">
        <v>0</v>
      </c>
      <c r="AG1172" s="126">
        <v>1</v>
      </c>
      <c r="AH1172" s="126">
        <v>0</v>
      </c>
      <c r="AI1172" s="126">
        <v>1</v>
      </c>
    </row>
    <row r="1173" spans="3:35">
      <c r="C1173" s="126">
        <v>1166</v>
      </c>
      <c r="D1173" s="126">
        <v>1</v>
      </c>
      <c r="E1173" s="126">
        <v>1</v>
      </c>
      <c r="G1173" s="126">
        <v>192</v>
      </c>
      <c r="O1173" s="126" t="s">
        <v>547</v>
      </c>
      <c r="P1173" s="126" t="s">
        <v>4759</v>
      </c>
      <c r="Q1173" s="126">
        <v>1</v>
      </c>
      <c r="S1173" s="162">
        <v>46238</v>
      </c>
      <c r="T1173" s="126">
        <v>165</v>
      </c>
      <c r="U1173" s="205">
        <v>-1</v>
      </c>
      <c r="V1173" s="205">
        <v>-0.25</v>
      </c>
      <c r="W1173" s="205">
        <v>20.25</v>
      </c>
      <c r="X1173" s="205">
        <v>0</v>
      </c>
      <c r="Y1173" s="205">
        <v>0</v>
      </c>
      <c r="Z1173" s="205">
        <v>0</v>
      </c>
      <c r="AA1173" s="205">
        <v>20.25</v>
      </c>
      <c r="AB1173" s="205">
        <v>0</v>
      </c>
      <c r="AC1173" s="234">
        <v>46275.5940162037</v>
      </c>
      <c r="AE1173" s="126">
        <v>0</v>
      </c>
      <c r="AF1173" s="126">
        <v>0</v>
      </c>
      <c r="AG1173" s="126">
        <v>1</v>
      </c>
      <c r="AH1173" s="126">
        <v>0</v>
      </c>
      <c r="AI1173" s="126">
        <v>1</v>
      </c>
    </row>
    <row r="1174" spans="3:35">
      <c r="C1174" s="126">
        <v>1167</v>
      </c>
      <c r="D1174" s="126">
        <v>1</v>
      </c>
      <c r="E1174" s="126">
        <v>1</v>
      </c>
      <c r="G1174" s="126">
        <v>192</v>
      </c>
      <c r="O1174" s="126" t="s">
        <v>547</v>
      </c>
      <c r="P1174" s="126" t="s">
        <v>4759</v>
      </c>
      <c r="Q1174" s="126">
        <v>1</v>
      </c>
      <c r="S1174" s="162">
        <v>46238</v>
      </c>
      <c r="T1174" s="126">
        <v>163</v>
      </c>
      <c r="U1174" s="205">
        <v>-1</v>
      </c>
      <c r="V1174" s="205">
        <v>-0.25</v>
      </c>
      <c r="W1174" s="205">
        <v>12.75</v>
      </c>
      <c r="X1174" s="205">
        <v>0</v>
      </c>
      <c r="Y1174" s="205">
        <v>0</v>
      </c>
      <c r="Z1174" s="205">
        <v>0</v>
      </c>
      <c r="AA1174" s="205">
        <v>12.75</v>
      </c>
      <c r="AB1174" s="205">
        <v>0</v>
      </c>
      <c r="AC1174" s="234">
        <v>46275.5940162037</v>
      </c>
      <c r="AE1174" s="126">
        <v>0</v>
      </c>
      <c r="AF1174" s="126">
        <v>0</v>
      </c>
      <c r="AG1174" s="126">
        <v>1</v>
      </c>
      <c r="AH1174" s="126">
        <v>0</v>
      </c>
      <c r="AI1174" s="126">
        <v>1</v>
      </c>
    </row>
    <row r="1175" spans="3:35">
      <c r="C1175" s="126">
        <v>1168</v>
      </c>
      <c r="D1175" s="126">
        <v>1</v>
      </c>
      <c r="E1175" s="126">
        <v>1</v>
      </c>
      <c r="G1175" s="126">
        <v>192</v>
      </c>
      <c r="O1175" s="126" t="s">
        <v>547</v>
      </c>
      <c r="P1175" s="126" t="s">
        <v>4759</v>
      </c>
      <c r="Q1175" s="126">
        <v>1</v>
      </c>
      <c r="S1175" s="162">
        <v>46238</v>
      </c>
      <c r="T1175" s="126">
        <v>169</v>
      </c>
      <c r="U1175" s="205">
        <v>-5</v>
      </c>
      <c r="V1175" s="205">
        <v>-5</v>
      </c>
      <c r="W1175" s="205">
        <v>0.5</v>
      </c>
      <c r="X1175" s="205">
        <v>0</v>
      </c>
      <c r="Y1175" s="205">
        <v>0</v>
      </c>
      <c r="Z1175" s="205">
        <v>0</v>
      </c>
      <c r="AA1175" s="205">
        <v>0.5</v>
      </c>
      <c r="AB1175" s="205">
        <v>0</v>
      </c>
      <c r="AC1175" s="234">
        <v>46275.5940162037</v>
      </c>
      <c r="AE1175" s="126">
        <v>0</v>
      </c>
      <c r="AF1175" s="126">
        <v>0</v>
      </c>
      <c r="AG1175" s="126">
        <v>1</v>
      </c>
      <c r="AH1175" s="126">
        <v>0</v>
      </c>
      <c r="AI1175" s="126">
        <v>1</v>
      </c>
    </row>
    <row r="1176" spans="3:35">
      <c r="C1176" s="126">
        <v>1169</v>
      </c>
      <c r="D1176" s="126">
        <v>1</v>
      </c>
      <c r="E1176" s="126">
        <v>1</v>
      </c>
      <c r="G1176" s="126">
        <v>192</v>
      </c>
      <c r="O1176" s="126" t="s">
        <v>547</v>
      </c>
      <c r="P1176" s="126" t="s">
        <v>4759</v>
      </c>
      <c r="Q1176" s="126">
        <v>1</v>
      </c>
      <c r="S1176" s="162">
        <v>46238</v>
      </c>
      <c r="T1176" s="126">
        <v>144</v>
      </c>
      <c r="U1176" s="205">
        <v>-2</v>
      </c>
      <c r="V1176" s="205">
        <v>-0.04</v>
      </c>
      <c r="W1176" s="205">
        <v>0.3</v>
      </c>
      <c r="X1176" s="205">
        <v>0</v>
      </c>
      <c r="Y1176" s="205">
        <v>0</v>
      </c>
      <c r="Z1176" s="205">
        <v>0</v>
      </c>
      <c r="AA1176" s="205">
        <v>0.3</v>
      </c>
      <c r="AB1176" s="205">
        <v>0</v>
      </c>
      <c r="AC1176" s="234">
        <v>46275.5940162037</v>
      </c>
      <c r="AE1176" s="126">
        <v>0</v>
      </c>
      <c r="AF1176" s="126">
        <v>0</v>
      </c>
      <c r="AG1176" s="126">
        <v>1</v>
      </c>
      <c r="AH1176" s="126">
        <v>0</v>
      </c>
      <c r="AI1176" s="126">
        <v>1</v>
      </c>
    </row>
    <row r="1177" spans="3:35">
      <c r="C1177" s="126">
        <v>1170</v>
      </c>
      <c r="D1177" s="126">
        <v>1</v>
      </c>
      <c r="E1177" s="126">
        <v>1</v>
      </c>
      <c r="G1177" s="126">
        <v>192</v>
      </c>
      <c r="O1177" s="126" t="s">
        <v>547</v>
      </c>
      <c r="P1177" s="126" t="s">
        <v>4759</v>
      </c>
      <c r="Q1177" s="126">
        <v>1</v>
      </c>
      <c r="S1177" s="162">
        <v>46238</v>
      </c>
      <c r="T1177" s="126">
        <v>145</v>
      </c>
      <c r="U1177" s="205">
        <v>-3</v>
      </c>
      <c r="V1177" s="205">
        <v>-0.25</v>
      </c>
      <c r="W1177" s="205">
        <v>0.28999999999999998</v>
      </c>
      <c r="X1177" s="205">
        <v>0</v>
      </c>
      <c r="Y1177" s="205">
        <v>0</v>
      </c>
      <c r="Z1177" s="205">
        <v>0</v>
      </c>
      <c r="AA1177" s="205">
        <v>0.28999999999999998</v>
      </c>
      <c r="AB1177" s="205">
        <v>0</v>
      </c>
      <c r="AC1177" s="234">
        <v>46275.5940162037</v>
      </c>
      <c r="AE1177" s="126">
        <v>0</v>
      </c>
      <c r="AF1177" s="126">
        <v>0</v>
      </c>
      <c r="AG1177" s="126">
        <v>1</v>
      </c>
      <c r="AH1177" s="126">
        <v>0</v>
      </c>
      <c r="AI1177" s="126">
        <v>1</v>
      </c>
    </row>
    <row r="1178" spans="3:35">
      <c r="C1178" s="126">
        <v>1171</v>
      </c>
      <c r="D1178" s="126">
        <v>1</v>
      </c>
      <c r="E1178" s="126">
        <v>1</v>
      </c>
      <c r="G1178" s="126">
        <v>192</v>
      </c>
      <c r="O1178" s="126" t="s">
        <v>547</v>
      </c>
      <c r="P1178" s="126" t="s">
        <v>4759</v>
      </c>
      <c r="Q1178" s="126">
        <v>1</v>
      </c>
      <c r="S1178" s="162">
        <v>46238</v>
      </c>
      <c r="T1178" s="126">
        <v>185</v>
      </c>
      <c r="U1178" s="205">
        <v>-12</v>
      </c>
      <c r="V1178" s="205">
        <v>-1</v>
      </c>
      <c r="W1178" s="205">
        <v>8</v>
      </c>
      <c r="X1178" s="205">
        <v>0</v>
      </c>
      <c r="Y1178" s="205">
        <v>0</v>
      </c>
      <c r="Z1178" s="205">
        <v>0</v>
      </c>
      <c r="AA1178" s="205">
        <v>8</v>
      </c>
      <c r="AB1178" s="205">
        <v>0</v>
      </c>
      <c r="AC1178" s="234">
        <v>46275.5940162037</v>
      </c>
      <c r="AE1178" s="126">
        <v>0</v>
      </c>
      <c r="AF1178" s="126">
        <v>0</v>
      </c>
      <c r="AG1178" s="126">
        <v>1</v>
      </c>
      <c r="AH1178" s="126">
        <v>0</v>
      </c>
      <c r="AI1178" s="126">
        <v>1</v>
      </c>
    </row>
    <row r="1179" spans="3:35">
      <c r="C1179" s="126">
        <v>1172</v>
      </c>
      <c r="D1179" s="126">
        <v>1</v>
      </c>
      <c r="E1179" s="126">
        <v>1</v>
      </c>
      <c r="G1179" s="126">
        <v>192</v>
      </c>
      <c r="O1179" s="126" t="s">
        <v>547</v>
      </c>
      <c r="P1179" s="126" t="s">
        <v>4759</v>
      </c>
      <c r="Q1179" s="126">
        <v>1</v>
      </c>
      <c r="S1179" s="162">
        <v>46238</v>
      </c>
      <c r="T1179" s="126">
        <v>182</v>
      </c>
      <c r="U1179" s="205">
        <v>-12</v>
      </c>
      <c r="V1179" s="205">
        <v>-1</v>
      </c>
      <c r="W1179" s="205">
        <v>2</v>
      </c>
      <c r="X1179" s="205">
        <v>0</v>
      </c>
      <c r="Y1179" s="205">
        <v>0</v>
      </c>
      <c r="Z1179" s="205">
        <v>0</v>
      </c>
      <c r="AA1179" s="205">
        <v>2</v>
      </c>
      <c r="AB1179" s="205">
        <v>0</v>
      </c>
      <c r="AC1179" s="234">
        <v>46275.5940162037</v>
      </c>
      <c r="AE1179" s="126">
        <v>0</v>
      </c>
      <c r="AF1179" s="126">
        <v>0</v>
      </c>
      <c r="AG1179" s="126">
        <v>1</v>
      </c>
      <c r="AH1179" s="126">
        <v>0</v>
      </c>
      <c r="AI1179" s="126">
        <v>1</v>
      </c>
    </row>
    <row r="1180" spans="3:35">
      <c r="C1180" s="126">
        <v>1173</v>
      </c>
      <c r="D1180" s="126">
        <v>1</v>
      </c>
      <c r="E1180" s="126">
        <v>1</v>
      </c>
      <c r="G1180" s="126">
        <v>192</v>
      </c>
      <c r="O1180" s="126" t="s">
        <v>547</v>
      </c>
      <c r="P1180" s="126" t="s">
        <v>4759</v>
      </c>
      <c r="Q1180" s="126">
        <v>1</v>
      </c>
      <c r="S1180" s="162">
        <v>46238</v>
      </c>
      <c r="T1180" s="126">
        <v>189</v>
      </c>
      <c r="U1180" s="205">
        <v>-4</v>
      </c>
      <c r="V1180" s="205">
        <v>-1</v>
      </c>
      <c r="W1180" s="205">
        <v>4.09</v>
      </c>
      <c r="X1180" s="205">
        <v>0</v>
      </c>
      <c r="Y1180" s="205">
        <v>0</v>
      </c>
      <c r="Z1180" s="205">
        <v>0</v>
      </c>
      <c r="AA1180" s="205">
        <v>4.09</v>
      </c>
      <c r="AB1180" s="205">
        <v>0</v>
      </c>
      <c r="AC1180" s="234">
        <v>46275.5940162037</v>
      </c>
      <c r="AE1180" s="126">
        <v>0</v>
      </c>
      <c r="AF1180" s="126">
        <v>0</v>
      </c>
      <c r="AG1180" s="126">
        <v>1</v>
      </c>
      <c r="AH1180" s="126">
        <v>0</v>
      </c>
      <c r="AI1180" s="126">
        <v>1</v>
      </c>
    </row>
    <row r="1181" spans="3:35">
      <c r="C1181" s="126">
        <v>1174</v>
      </c>
      <c r="D1181" s="126">
        <v>1</v>
      </c>
      <c r="E1181" s="126">
        <v>1</v>
      </c>
      <c r="G1181" s="126">
        <v>192</v>
      </c>
      <c r="O1181" s="126" t="s">
        <v>547</v>
      </c>
      <c r="P1181" s="126" t="s">
        <v>4759</v>
      </c>
      <c r="Q1181" s="126">
        <v>1</v>
      </c>
      <c r="S1181" s="162">
        <v>46238</v>
      </c>
      <c r="T1181" s="126">
        <v>198</v>
      </c>
      <c r="U1181" s="205">
        <v>-4</v>
      </c>
      <c r="V1181" s="205">
        <v>-1</v>
      </c>
      <c r="W1181" s="205">
        <v>9.48</v>
      </c>
      <c r="X1181" s="205">
        <v>0</v>
      </c>
      <c r="Y1181" s="205">
        <v>0</v>
      </c>
      <c r="Z1181" s="205">
        <v>0</v>
      </c>
      <c r="AA1181" s="205">
        <v>9.48</v>
      </c>
      <c r="AB1181" s="205">
        <v>0</v>
      </c>
      <c r="AC1181" s="234">
        <v>46275.5940162037</v>
      </c>
      <c r="AE1181" s="126">
        <v>0</v>
      </c>
      <c r="AF1181" s="126">
        <v>0</v>
      </c>
      <c r="AG1181" s="126">
        <v>1</v>
      </c>
      <c r="AH1181" s="126">
        <v>0</v>
      </c>
      <c r="AI1181" s="126">
        <v>1</v>
      </c>
    </row>
    <row r="1182" spans="3:35">
      <c r="C1182" s="126">
        <v>1175</v>
      </c>
      <c r="D1182" s="126">
        <v>1</v>
      </c>
      <c r="E1182" s="126">
        <v>1</v>
      </c>
      <c r="G1182" s="126">
        <v>192</v>
      </c>
      <c r="O1182" s="126" t="s">
        <v>547</v>
      </c>
      <c r="P1182" s="126" t="s">
        <v>4759</v>
      </c>
      <c r="Q1182" s="126">
        <v>1</v>
      </c>
      <c r="S1182" s="162">
        <v>46238</v>
      </c>
      <c r="T1182" s="126">
        <v>241</v>
      </c>
      <c r="U1182" s="205">
        <v>-2</v>
      </c>
      <c r="V1182" s="205">
        <v>-2</v>
      </c>
      <c r="W1182" s="205">
        <v>1</v>
      </c>
      <c r="X1182" s="205">
        <v>0</v>
      </c>
      <c r="Y1182" s="205">
        <v>0</v>
      </c>
      <c r="Z1182" s="205">
        <v>0</v>
      </c>
      <c r="AA1182" s="205">
        <v>1</v>
      </c>
      <c r="AB1182" s="205">
        <v>0</v>
      </c>
      <c r="AC1182" s="234">
        <v>46275.5940162037</v>
      </c>
      <c r="AE1182" s="126">
        <v>0</v>
      </c>
      <c r="AF1182" s="126">
        <v>0</v>
      </c>
      <c r="AG1182" s="126">
        <v>1</v>
      </c>
      <c r="AH1182" s="126">
        <v>0</v>
      </c>
      <c r="AI1182" s="126">
        <v>1</v>
      </c>
    </row>
    <row r="1183" spans="3:35">
      <c r="C1183" s="126">
        <v>1176</v>
      </c>
      <c r="D1183" s="126">
        <v>1</v>
      </c>
      <c r="E1183" s="126">
        <v>1</v>
      </c>
      <c r="G1183" s="126">
        <v>192</v>
      </c>
      <c r="O1183" s="126" t="s">
        <v>547</v>
      </c>
      <c r="P1183" s="126" t="s">
        <v>4759</v>
      </c>
      <c r="Q1183" s="126">
        <v>1</v>
      </c>
      <c r="S1183" s="162">
        <v>46238</v>
      </c>
      <c r="T1183" s="126">
        <v>172</v>
      </c>
      <c r="U1183" s="205">
        <v>-1</v>
      </c>
      <c r="V1183" s="205">
        <v>-8.3333333333333329E-2</v>
      </c>
      <c r="W1183" s="205">
        <v>0.1</v>
      </c>
      <c r="X1183" s="205">
        <v>0</v>
      </c>
      <c r="Y1183" s="205">
        <v>0</v>
      </c>
      <c r="Z1183" s="205">
        <v>0</v>
      </c>
      <c r="AA1183" s="205">
        <v>0.1</v>
      </c>
      <c r="AB1183" s="205">
        <v>0</v>
      </c>
      <c r="AC1183" s="234">
        <v>46275.5940162037</v>
      </c>
      <c r="AE1183" s="126">
        <v>0</v>
      </c>
      <c r="AF1183" s="126">
        <v>0</v>
      </c>
      <c r="AG1183" s="126">
        <v>1</v>
      </c>
      <c r="AH1183" s="126">
        <v>0</v>
      </c>
      <c r="AI1183" s="126">
        <v>1</v>
      </c>
    </row>
    <row r="1184" spans="3:35">
      <c r="C1184" s="126">
        <v>1177</v>
      </c>
      <c r="D1184" s="126">
        <v>1</v>
      </c>
      <c r="E1184" s="126">
        <v>1</v>
      </c>
      <c r="G1184" s="126">
        <v>192</v>
      </c>
      <c r="O1184" s="126" t="s">
        <v>547</v>
      </c>
      <c r="P1184" s="126" t="s">
        <v>4759</v>
      </c>
      <c r="Q1184" s="126">
        <v>1</v>
      </c>
      <c r="S1184" s="162">
        <v>46238</v>
      </c>
      <c r="T1184" s="126">
        <v>179</v>
      </c>
      <c r="U1184" s="205">
        <v>-100</v>
      </c>
      <c r="V1184" s="205">
        <v>-0.1</v>
      </c>
      <c r="W1184" s="205">
        <v>4.75</v>
      </c>
      <c r="X1184" s="205">
        <v>0</v>
      </c>
      <c r="Y1184" s="205">
        <v>0</v>
      </c>
      <c r="Z1184" s="205">
        <v>0</v>
      </c>
      <c r="AA1184" s="205">
        <v>4.75</v>
      </c>
      <c r="AB1184" s="205">
        <v>0</v>
      </c>
      <c r="AC1184" s="234">
        <v>46275.5940162037</v>
      </c>
      <c r="AE1184" s="126">
        <v>0</v>
      </c>
      <c r="AF1184" s="126">
        <v>0</v>
      </c>
      <c r="AG1184" s="126">
        <v>1</v>
      </c>
      <c r="AH1184" s="126">
        <v>0</v>
      </c>
      <c r="AI1184" s="126">
        <v>1</v>
      </c>
    </row>
    <row r="1185" spans="3:35">
      <c r="C1185" s="126">
        <v>1178</v>
      </c>
      <c r="D1185" s="126">
        <v>1</v>
      </c>
      <c r="E1185" s="126">
        <v>1</v>
      </c>
      <c r="G1185" s="126">
        <v>192</v>
      </c>
      <c r="O1185" s="126" t="s">
        <v>547</v>
      </c>
      <c r="P1185" s="126" t="s">
        <v>4759</v>
      </c>
      <c r="Q1185" s="126">
        <v>1</v>
      </c>
      <c r="S1185" s="162">
        <v>46238</v>
      </c>
      <c r="T1185" s="126">
        <v>367</v>
      </c>
      <c r="U1185" s="205">
        <v>-2</v>
      </c>
      <c r="V1185" s="205">
        <v>-2</v>
      </c>
      <c r="W1185" s="205">
        <v>1.3</v>
      </c>
      <c r="X1185" s="205">
        <v>0</v>
      </c>
      <c r="Y1185" s="205">
        <v>0</v>
      </c>
      <c r="Z1185" s="205">
        <v>0</v>
      </c>
      <c r="AA1185" s="205">
        <v>1.3</v>
      </c>
      <c r="AB1185" s="205">
        <v>0</v>
      </c>
      <c r="AC1185" s="234">
        <v>46275.5940162037</v>
      </c>
      <c r="AE1185" s="126">
        <v>0</v>
      </c>
      <c r="AF1185" s="126">
        <v>0</v>
      </c>
      <c r="AG1185" s="126">
        <v>1</v>
      </c>
      <c r="AH1185" s="126">
        <v>0</v>
      </c>
      <c r="AI1185" s="126">
        <v>1</v>
      </c>
    </row>
    <row r="1186" spans="3:35">
      <c r="C1186" s="126">
        <v>1179</v>
      </c>
      <c r="D1186" s="126">
        <v>1</v>
      </c>
      <c r="E1186" s="126">
        <v>1</v>
      </c>
      <c r="G1186" s="126">
        <v>192</v>
      </c>
      <c r="O1186" s="126" t="s">
        <v>547</v>
      </c>
      <c r="P1186" s="126" t="s">
        <v>4759</v>
      </c>
      <c r="Q1186" s="126">
        <v>1</v>
      </c>
      <c r="S1186" s="162">
        <v>46238</v>
      </c>
      <c r="T1186" s="126">
        <v>150</v>
      </c>
      <c r="U1186" s="205">
        <v>-2</v>
      </c>
      <c r="V1186" s="205">
        <v>-0.16666666666666666</v>
      </c>
      <c r="W1186" s="205">
        <v>0.13</v>
      </c>
      <c r="X1186" s="205">
        <v>0</v>
      </c>
      <c r="Y1186" s="205">
        <v>0</v>
      </c>
      <c r="Z1186" s="205">
        <v>0</v>
      </c>
      <c r="AA1186" s="205">
        <v>0.13</v>
      </c>
      <c r="AB1186" s="205">
        <v>0</v>
      </c>
      <c r="AC1186" s="234">
        <v>46275.5940162037</v>
      </c>
      <c r="AE1186" s="126">
        <v>0</v>
      </c>
      <c r="AF1186" s="126">
        <v>0</v>
      </c>
      <c r="AG1186" s="126">
        <v>1</v>
      </c>
      <c r="AH1186" s="126">
        <v>0</v>
      </c>
      <c r="AI1186" s="126">
        <v>1</v>
      </c>
    </row>
    <row r="1187" spans="3:35">
      <c r="C1187" s="126">
        <v>1180</v>
      </c>
      <c r="D1187" s="126">
        <v>1</v>
      </c>
      <c r="E1187" s="126">
        <v>1</v>
      </c>
      <c r="G1187" s="126">
        <v>193</v>
      </c>
      <c r="O1187" s="126" t="s">
        <v>547</v>
      </c>
      <c r="P1187" s="126" t="s">
        <v>4810</v>
      </c>
      <c r="Q1187" s="126">
        <v>1</v>
      </c>
      <c r="S1187" s="162">
        <v>46239</v>
      </c>
      <c r="T1187" s="126">
        <v>385</v>
      </c>
      <c r="U1187" s="205">
        <v>-3</v>
      </c>
      <c r="V1187" s="205">
        <v>-3</v>
      </c>
      <c r="W1187" s="205">
        <v>6.5</v>
      </c>
      <c r="X1187" s="205">
        <v>0</v>
      </c>
      <c r="Y1187" s="205">
        <v>0</v>
      </c>
      <c r="Z1187" s="205">
        <v>0</v>
      </c>
      <c r="AA1187" s="205">
        <v>6.5</v>
      </c>
      <c r="AB1187" s="205">
        <v>0</v>
      </c>
      <c r="AC1187" s="234">
        <v>46275.622361111113</v>
      </c>
      <c r="AE1187" s="126">
        <v>0</v>
      </c>
      <c r="AF1187" s="126">
        <v>0</v>
      </c>
      <c r="AG1187" s="126">
        <v>1</v>
      </c>
      <c r="AH1187" s="126">
        <v>0</v>
      </c>
      <c r="AI1187" s="126">
        <v>1</v>
      </c>
    </row>
    <row r="1188" spans="3:35">
      <c r="C1188" s="126">
        <v>1181</v>
      </c>
      <c r="D1188" s="126">
        <v>1</v>
      </c>
      <c r="E1188" s="126">
        <v>1</v>
      </c>
      <c r="G1188" s="126">
        <v>193</v>
      </c>
      <c r="O1188" s="126" t="s">
        <v>547</v>
      </c>
      <c r="P1188" s="126" t="s">
        <v>4810</v>
      </c>
      <c r="Q1188" s="126">
        <v>1</v>
      </c>
      <c r="S1188" s="162">
        <v>46239</v>
      </c>
      <c r="T1188" s="126">
        <v>386</v>
      </c>
      <c r="U1188" s="205">
        <v>-2</v>
      </c>
      <c r="V1188" s="205">
        <v>-2</v>
      </c>
      <c r="W1188" s="205">
        <v>6.5</v>
      </c>
      <c r="X1188" s="205">
        <v>0</v>
      </c>
      <c r="Y1188" s="205">
        <v>0</v>
      </c>
      <c r="Z1188" s="205">
        <v>0</v>
      </c>
      <c r="AA1188" s="205">
        <v>6.5</v>
      </c>
      <c r="AB1188" s="205">
        <v>0</v>
      </c>
      <c r="AC1188" s="234">
        <v>46275.622361111113</v>
      </c>
      <c r="AE1188" s="126">
        <v>0</v>
      </c>
      <c r="AF1188" s="126">
        <v>0</v>
      </c>
      <c r="AG1188" s="126">
        <v>1</v>
      </c>
      <c r="AH1188" s="126">
        <v>0</v>
      </c>
      <c r="AI1188" s="126">
        <v>1</v>
      </c>
    </row>
    <row r="1189" spans="3:35">
      <c r="C1189" s="126">
        <v>1182</v>
      </c>
      <c r="D1189" s="126">
        <v>1</v>
      </c>
      <c r="E1189" s="126">
        <v>1</v>
      </c>
      <c r="G1189" s="126">
        <v>193</v>
      </c>
      <c r="O1189" s="126" t="s">
        <v>547</v>
      </c>
      <c r="P1189" s="126" t="s">
        <v>4810</v>
      </c>
      <c r="Q1189" s="126">
        <v>1</v>
      </c>
      <c r="S1189" s="162">
        <v>46239</v>
      </c>
      <c r="T1189" s="126">
        <v>381</v>
      </c>
      <c r="U1189" s="205">
        <v>-1</v>
      </c>
      <c r="V1189" s="205">
        <v>-1</v>
      </c>
      <c r="W1189" s="205">
        <v>6</v>
      </c>
      <c r="X1189" s="205">
        <v>0</v>
      </c>
      <c r="Y1189" s="205">
        <v>0</v>
      </c>
      <c r="Z1189" s="205">
        <v>0</v>
      </c>
      <c r="AA1189" s="205">
        <v>6</v>
      </c>
      <c r="AB1189" s="205">
        <v>0</v>
      </c>
      <c r="AC1189" s="234">
        <v>46275.622361111113</v>
      </c>
      <c r="AE1189" s="126">
        <v>0</v>
      </c>
      <c r="AF1189" s="126">
        <v>0</v>
      </c>
      <c r="AG1189" s="126">
        <v>1</v>
      </c>
      <c r="AH1189" s="126">
        <v>0</v>
      </c>
      <c r="AI1189" s="126">
        <v>1</v>
      </c>
    </row>
    <row r="1190" spans="3:35">
      <c r="C1190" s="126">
        <v>1183</v>
      </c>
      <c r="D1190" s="126">
        <v>1</v>
      </c>
      <c r="E1190" s="126">
        <v>1</v>
      </c>
      <c r="G1190" s="126">
        <v>193</v>
      </c>
      <c r="O1190" s="126" t="s">
        <v>547</v>
      </c>
      <c r="P1190" s="126" t="s">
        <v>4810</v>
      </c>
      <c r="Q1190" s="126">
        <v>1</v>
      </c>
      <c r="S1190" s="162">
        <v>46239</v>
      </c>
      <c r="T1190" s="126">
        <v>382</v>
      </c>
      <c r="U1190" s="205">
        <v>-1</v>
      </c>
      <c r="V1190" s="205">
        <v>-1</v>
      </c>
      <c r="W1190" s="205">
        <v>4</v>
      </c>
      <c r="X1190" s="205">
        <v>0</v>
      </c>
      <c r="Y1190" s="205">
        <v>0</v>
      </c>
      <c r="Z1190" s="205">
        <v>0</v>
      </c>
      <c r="AA1190" s="205">
        <v>4</v>
      </c>
      <c r="AB1190" s="205">
        <v>0</v>
      </c>
      <c r="AC1190" s="234">
        <v>46275.622361111113</v>
      </c>
      <c r="AE1190" s="126">
        <v>0</v>
      </c>
      <c r="AF1190" s="126">
        <v>0</v>
      </c>
      <c r="AG1190" s="126">
        <v>1</v>
      </c>
      <c r="AH1190" s="126">
        <v>0</v>
      </c>
      <c r="AI1190" s="126">
        <v>1</v>
      </c>
    </row>
    <row r="1191" spans="3:35">
      <c r="C1191" s="126">
        <v>1184</v>
      </c>
      <c r="D1191" s="126">
        <v>1</v>
      </c>
      <c r="E1191" s="126">
        <v>1</v>
      </c>
      <c r="G1191" s="126">
        <v>193</v>
      </c>
      <c r="O1191" s="126" t="s">
        <v>547</v>
      </c>
      <c r="P1191" s="126" t="s">
        <v>4810</v>
      </c>
      <c r="Q1191" s="126">
        <v>1</v>
      </c>
      <c r="S1191" s="162">
        <v>46239</v>
      </c>
      <c r="T1191" s="126">
        <v>412</v>
      </c>
      <c r="U1191" s="205">
        <v>-1</v>
      </c>
      <c r="V1191" s="205">
        <v>-1</v>
      </c>
      <c r="W1191" s="205">
        <v>3.4</v>
      </c>
      <c r="X1191" s="205">
        <v>0</v>
      </c>
      <c r="Y1191" s="205">
        <v>0</v>
      </c>
      <c r="Z1191" s="205">
        <v>0</v>
      </c>
      <c r="AA1191" s="205">
        <v>3.4</v>
      </c>
      <c r="AB1191" s="205">
        <v>0</v>
      </c>
      <c r="AC1191" s="234">
        <v>46275.622361111113</v>
      </c>
      <c r="AE1191" s="126">
        <v>0</v>
      </c>
      <c r="AF1191" s="126">
        <v>0</v>
      </c>
      <c r="AG1191" s="126">
        <v>1</v>
      </c>
      <c r="AH1191" s="126">
        <v>0</v>
      </c>
      <c r="AI1191" s="126">
        <v>1</v>
      </c>
    </row>
    <row r="1192" spans="3:35">
      <c r="C1192" s="126">
        <v>1185</v>
      </c>
      <c r="D1192" s="126">
        <v>1</v>
      </c>
      <c r="E1192" s="126">
        <v>1</v>
      </c>
      <c r="G1192" s="126">
        <v>193</v>
      </c>
      <c r="O1192" s="126" t="s">
        <v>547</v>
      </c>
      <c r="P1192" s="126" t="s">
        <v>4810</v>
      </c>
      <c r="Q1192" s="126">
        <v>1</v>
      </c>
      <c r="S1192" s="162">
        <v>46239</v>
      </c>
      <c r="T1192" s="126">
        <v>376</v>
      </c>
      <c r="U1192" s="205">
        <v>-3</v>
      </c>
      <c r="V1192" s="205">
        <v>-0.3</v>
      </c>
      <c r="W1192" s="205">
        <v>1.2</v>
      </c>
      <c r="X1192" s="205">
        <v>0</v>
      </c>
      <c r="Y1192" s="205">
        <v>0</v>
      </c>
      <c r="Z1192" s="205">
        <v>0</v>
      </c>
      <c r="AA1192" s="205">
        <v>1.2</v>
      </c>
      <c r="AB1192" s="205">
        <v>0</v>
      </c>
      <c r="AC1192" s="234">
        <v>46275.622361111113</v>
      </c>
      <c r="AE1192" s="126">
        <v>0</v>
      </c>
      <c r="AF1192" s="126">
        <v>0</v>
      </c>
      <c r="AG1192" s="126">
        <v>1</v>
      </c>
      <c r="AH1192" s="126">
        <v>0</v>
      </c>
      <c r="AI1192" s="126">
        <v>1</v>
      </c>
    </row>
    <row r="1193" spans="3:35">
      <c r="C1193" s="126">
        <v>1186</v>
      </c>
      <c r="D1193" s="126">
        <v>1</v>
      </c>
      <c r="E1193" s="126">
        <v>1</v>
      </c>
      <c r="G1193" s="126">
        <v>193</v>
      </c>
      <c r="O1193" s="126" t="s">
        <v>547</v>
      </c>
      <c r="P1193" s="126" t="s">
        <v>4810</v>
      </c>
      <c r="Q1193" s="126">
        <v>1</v>
      </c>
      <c r="S1193" s="162">
        <v>46239</v>
      </c>
      <c r="T1193" s="126">
        <v>276</v>
      </c>
      <c r="U1193" s="205">
        <v>-2</v>
      </c>
      <c r="V1193" s="205">
        <v>-2</v>
      </c>
      <c r="W1193" s="205">
        <v>0.25</v>
      </c>
      <c r="X1193" s="205">
        <v>0</v>
      </c>
      <c r="Y1193" s="205">
        <v>0</v>
      </c>
      <c r="Z1193" s="205">
        <v>0</v>
      </c>
      <c r="AA1193" s="205">
        <v>0.25</v>
      </c>
      <c r="AB1193" s="205">
        <v>0</v>
      </c>
      <c r="AC1193" s="234">
        <v>46275.622361111113</v>
      </c>
      <c r="AE1193" s="126">
        <v>0</v>
      </c>
      <c r="AF1193" s="126">
        <v>0</v>
      </c>
      <c r="AG1193" s="126">
        <v>1</v>
      </c>
      <c r="AH1193" s="126">
        <v>0</v>
      </c>
      <c r="AI1193" s="126">
        <v>1</v>
      </c>
    </row>
    <row r="1194" spans="3:35">
      <c r="C1194" s="126">
        <v>1187</v>
      </c>
      <c r="D1194" s="126">
        <v>1</v>
      </c>
      <c r="E1194" s="126">
        <v>1</v>
      </c>
      <c r="G1194" s="126">
        <v>193</v>
      </c>
      <c r="O1194" s="126" t="s">
        <v>547</v>
      </c>
      <c r="P1194" s="126" t="s">
        <v>4810</v>
      </c>
      <c r="Q1194" s="126">
        <v>1</v>
      </c>
      <c r="S1194" s="162">
        <v>46239</v>
      </c>
      <c r="T1194" s="126">
        <v>79</v>
      </c>
      <c r="U1194" s="205">
        <v>-10</v>
      </c>
      <c r="V1194" s="205">
        <v>-0.2</v>
      </c>
      <c r="W1194" s="205">
        <v>0.1</v>
      </c>
      <c r="X1194" s="205">
        <v>0</v>
      </c>
      <c r="Y1194" s="205">
        <v>0</v>
      </c>
      <c r="Z1194" s="205">
        <v>0</v>
      </c>
      <c r="AA1194" s="205">
        <v>0.1</v>
      </c>
      <c r="AB1194" s="205">
        <v>0</v>
      </c>
      <c r="AC1194" s="234">
        <v>46275.622361111113</v>
      </c>
      <c r="AE1194" s="126">
        <v>0</v>
      </c>
      <c r="AF1194" s="126">
        <v>0</v>
      </c>
      <c r="AG1194" s="126">
        <v>1</v>
      </c>
      <c r="AH1194" s="126">
        <v>0</v>
      </c>
      <c r="AI1194" s="126">
        <v>1</v>
      </c>
    </row>
    <row r="1195" spans="3:35">
      <c r="C1195" s="126">
        <v>1188</v>
      </c>
      <c r="D1195" s="126">
        <v>1</v>
      </c>
      <c r="E1195" s="126">
        <v>1</v>
      </c>
      <c r="G1195" s="126">
        <v>193</v>
      </c>
      <c r="O1195" s="126" t="s">
        <v>547</v>
      </c>
      <c r="P1195" s="126" t="s">
        <v>4810</v>
      </c>
      <c r="Q1195" s="126">
        <v>1</v>
      </c>
      <c r="S1195" s="162">
        <v>46239</v>
      </c>
      <c r="T1195" s="126">
        <v>108</v>
      </c>
      <c r="U1195" s="205">
        <v>-1</v>
      </c>
      <c r="V1195" s="205">
        <v>-1</v>
      </c>
      <c r="W1195" s="205">
        <v>2.7</v>
      </c>
      <c r="X1195" s="205">
        <v>0</v>
      </c>
      <c r="Y1195" s="205">
        <v>0</v>
      </c>
      <c r="Z1195" s="205">
        <v>0</v>
      </c>
      <c r="AA1195" s="205">
        <v>2.7</v>
      </c>
      <c r="AB1195" s="205">
        <v>0</v>
      </c>
      <c r="AC1195" s="234">
        <v>46275.622361111113</v>
      </c>
      <c r="AE1195" s="126">
        <v>0</v>
      </c>
      <c r="AF1195" s="126">
        <v>0</v>
      </c>
      <c r="AG1195" s="126">
        <v>1</v>
      </c>
      <c r="AH1195" s="126">
        <v>0</v>
      </c>
      <c r="AI1195" s="126">
        <v>1</v>
      </c>
    </row>
    <row r="1196" spans="3:35">
      <c r="C1196" s="126">
        <v>1189</v>
      </c>
      <c r="D1196" s="126">
        <v>1</v>
      </c>
      <c r="E1196" s="126">
        <v>1</v>
      </c>
      <c r="G1196" s="126">
        <v>193</v>
      </c>
      <c r="O1196" s="126" t="s">
        <v>547</v>
      </c>
      <c r="P1196" s="126" t="s">
        <v>4810</v>
      </c>
      <c r="Q1196" s="126">
        <v>1</v>
      </c>
      <c r="S1196" s="162">
        <v>46239</v>
      </c>
      <c r="T1196" s="126">
        <v>371</v>
      </c>
      <c r="U1196" s="205">
        <v>-1</v>
      </c>
      <c r="V1196" s="205">
        <v>-1</v>
      </c>
      <c r="W1196" s="205">
        <v>1.5</v>
      </c>
      <c r="X1196" s="205">
        <v>0</v>
      </c>
      <c r="Y1196" s="205">
        <v>0</v>
      </c>
      <c r="Z1196" s="205">
        <v>0</v>
      </c>
      <c r="AA1196" s="205">
        <v>1.5</v>
      </c>
      <c r="AB1196" s="205">
        <v>0</v>
      </c>
      <c r="AC1196" s="234">
        <v>46275.622361111113</v>
      </c>
      <c r="AE1196" s="126">
        <v>0</v>
      </c>
      <c r="AF1196" s="126">
        <v>0</v>
      </c>
      <c r="AG1196" s="126">
        <v>1</v>
      </c>
      <c r="AH1196" s="126">
        <v>0</v>
      </c>
      <c r="AI1196" s="126">
        <v>1</v>
      </c>
    </row>
    <row r="1197" spans="3:35">
      <c r="C1197" s="126">
        <v>1190</v>
      </c>
      <c r="D1197" s="126">
        <v>1</v>
      </c>
      <c r="E1197" s="126">
        <v>1</v>
      </c>
      <c r="G1197" s="126">
        <v>194</v>
      </c>
      <c r="O1197" s="126" t="s">
        <v>547</v>
      </c>
      <c r="P1197" s="126" t="s">
        <v>4848</v>
      </c>
      <c r="Q1197" s="126">
        <v>1</v>
      </c>
      <c r="S1197" s="162">
        <v>46239</v>
      </c>
      <c r="T1197" s="126">
        <v>390</v>
      </c>
      <c r="U1197" s="205">
        <v>-4</v>
      </c>
      <c r="V1197" s="205">
        <v>-4</v>
      </c>
      <c r="W1197" s="205">
        <v>0.35</v>
      </c>
      <c r="X1197" s="205">
        <v>0</v>
      </c>
      <c r="Y1197" s="205">
        <v>0</v>
      </c>
      <c r="Z1197" s="205">
        <v>0</v>
      </c>
      <c r="AA1197" s="205">
        <v>0.35</v>
      </c>
      <c r="AB1197" s="205">
        <v>0</v>
      </c>
      <c r="AC1197" s="234">
        <v>46275.655509259261</v>
      </c>
      <c r="AE1197" s="126">
        <v>0</v>
      </c>
      <c r="AF1197" s="126">
        <v>0</v>
      </c>
      <c r="AG1197" s="126">
        <v>1</v>
      </c>
      <c r="AH1197" s="126">
        <v>0</v>
      </c>
      <c r="AI1197" s="126">
        <v>1</v>
      </c>
    </row>
    <row r="1198" spans="3:35">
      <c r="C1198" s="126">
        <v>1191</v>
      </c>
      <c r="D1198" s="126">
        <v>1</v>
      </c>
      <c r="E1198" s="126">
        <v>1</v>
      </c>
      <c r="G1198" s="126">
        <v>194</v>
      </c>
      <c r="O1198" s="126" t="s">
        <v>547</v>
      </c>
      <c r="P1198" s="126" t="s">
        <v>4848</v>
      </c>
      <c r="Q1198" s="126">
        <v>1</v>
      </c>
      <c r="S1198" s="162">
        <v>46239</v>
      </c>
      <c r="T1198" s="126">
        <v>394</v>
      </c>
      <c r="U1198" s="205">
        <v>-1</v>
      </c>
      <c r="V1198" s="205">
        <v>-1</v>
      </c>
      <c r="W1198" s="205">
        <v>4.0999999999999996</v>
      </c>
      <c r="X1198" s="205">
        <v>0</v>
      </c>
      <c r="Y1198" s="205">
        <v>0</v>
      </c>
      <c r="Z1198" s="205">
        <v>0</v>
      </c>
      <c r="AA1198" s="205">
        <v>4.0999999999999996</v>
      </c>
      <c r="AB1198" s="205">
        <v>0</v>
      </c>
      <c r="AC1198" s="234">
        <v>46275.655509259261</v>
      </c>
      <c r="AE1198" s="126">
        <v>0</v>
      </c>
      <c r="AF1198" s="126">
        <v>0</v>
      </c>
      <c r="AG1198" s="126">
        <v>1</v>
      </c>
      <c r="AH1198" s="126">
        <v>0</v>
      </c>
      <c r="AI1198" s="126">
        <v>1</v>
      </c>
    </row>
    <row r="1199" spans="3:35">
      <c r="C1199" s="126">
        <v>1192</v>
      </c>
      <c r="D1199" s="126">
        <v>1</v>
      </c>
      <c r="E1199" s="126">
        <v>1</v>
      </c>
      <c r="G1199" s="126">
        <v>194</v>
      </c>
      <c r="O1199" s="126" t="s">
        <v>547</v>
      </c>
      <c r="P1199" s="126" t="s">
        <v>4848</v>
      </c>
      <c r="Q1199" s="126">
        <v>1</v>
      </c>
      <c r="S1199" s="162">
        <v>46239</v>
      </c>
      <c r="T1199" s="126">
        <v>401</v>
      </c>
      <c r="U1199" s="205">
        <v>-1</v>
      </c>
      <c r="V1199" s="205">
        <v>-1</v>
      </c>
      <c r="W1199" s="205">
        <v>2.1</v>
      </c>
      <c r="X1199" s="205">
        <v>0</v>
      </c>
      <c r="Y1199" s="205">
        <v>0</v>
      </c>
      <c r="Z1199" s="205">
        <v>0</v>
      </c>
      <c r="AA1199" s="205">
        <v>2.1</v>
      </c>
      <c r="AB1199" s="205">
        <v>0</v>
      </c>
      <c r="AC1199" s="234">
        <v>46275.655509259261</v>
      </c>
      <c r="AE1199" s="126">
        <v>0</v>
      </c>
      <c r="AF1199" s="126">
        <v>0</v>
      </c>
      <c r="AG1199" s="126">
        <v>1</v>
      </c>
      <c r="AH1199" s="126">
        <v>0</v>
      </c>
      <c r="AI1199" s="126">
        <v>1</v>
      </c>
    </row>
    <row r="1200" spans="3:35">
      <c r="C1200" s="126">
        <v>1193</v>
      </c>
      <c r="D1200" s="126">
        <v>1</v>
      </c>
      <c r="E1200" s="126">
        <v>1</v>
      </c>
      <c r="G1200" s="126">
        <v>194</v>
      </c>
      <c r="O1200" s="126" t="s">
        <v>547</v>
      </c>
      <c r="P1200" s="126" t="s">
        <v>4848</v>
      </c>
      <c r="Q1200" s="126">
        <v>1</v>
      </c>
      <c r="S1200" s="162">
        <v>46239</v>
      </c>
      <c r="T1200" s="126">
        <v>402</v>
      </c>
      <c r="U1200" s="205">
        <v>-1</v>
      </c>
      <c r="V1200" s="205">
        <v>-8.3333333333333329E-2</v>
      </c>
      <c r="W1200" s="205">
        <v>0.73</v>
      </c>
      <c r="X1200" s="205">
        <v>0</v>
      </c>
      <c r="Y1200" s="205">
        <v>0</v>
      </c>
      <c r="Z1200" s="205">
        <v>0</v>
      </c>
      <c r="AA1200" s="205">
        <v>0.73</v>
      </c>
      <c r="AB1200" s="205">
        <v>0</v>
      </c>
      <c r="AC1200" s="234">
        <v>46275.655509259261</v>
      </c>
      <c r="AE1200" s="126">
        <v>0</v>
      </c>
      <c r="AF1200" s="126">
        <v>0</v>
      </c>
      <c r="AG1200" s="126">
        <v>1</v>
      </c>
      <c r="AH1200" s="126">
        <v>0</v>
      </c>
      <c r="AI1200" s="126">
        <v>1</v>
      </c>
    </row>
    <row r="1201" spans="3:35">
      <c r="C1201" s="126">
        <v>1194</v>
      </c>
      <c r="D1201" s="126">
        <v>1</v>
      </c>
      <c r="E1201" s="126">
        <v>1</v>
      </c>
      <c r="G1201" s="126">
        <v>194</v>
      </c>
      <c r="O1201" s="126" t="s">
        <v>547</v>
      </c>
      <c r="P1201" s="126" t="s">
        <v>4848</v>
      </c>
      <c r="Q1201" s="126">
        <v>1</v>
      </c>
      <c r="S1201" s="162">
        <v>46239</v>
      </c>
      <c r="T1201" s="126">
        <v>380</v>
      </c>
      <c r="U1201" s="205">
        <v>-2</v>
      </c>
      <c r="V1201" s="205">
        <v>-8.3333333333333329E-2</v>
      </c>
      <c r="W1201" s="205">
        <v>0.67</v>
      </c>
      <c r="X1201" s="205">
        <v>0</v>
      </c>
      <c r="Y1201" s="205">
        <v>0</v>
      </c>
      <c r="Z1201" s="205">
        <v>0</v>
      </c>
      <c r="AA1201" s="205">
        <v>0.67</v>
      </c>
      <c r="AB1201" s="205">
        <v>0</v>
      </c>
      <c r="AC1201" s="234">
        <v>46275.655509259261</v>
      </c>
      <c r="AE1201" s="126">
        <v>0</v>
      </c>
      <c r="AF1201" s="126">
        <v>0</v>
      </c>
      <c r="AG1201" s="126">
        <v>1</v>
      </c>
      <c r="AH1201" s="126">
        <v>0</v>
      </c>
      <c r="AI1201" s="126">
        <v>1</v>
      </c>
    </row>
    <row r="1202" spans="3:35">
      <c r="C1202" s="126">
        <v>1195</v>
      </c>
      <c r="D1202" s="126">
        <v>1</v>
      </c>
      <c r="E1202" s="126">
        <v>1</v>
      </c>
      <c r="G1202" s="126">
        <v>194</v>
      </c>
      <c r="O1202" s="126" t="s">
        <v>547</v>
      </c>
      <c r="P1202" s="126" t="s">
        <v>4848</v>
      </c>
      <c r="Q1202" s="126">
        <v>1</v>
      </c>
      <c r="S1202" s="162">
        <v>46239</v>
      </c>
      <c r="T1202" s="126">
        <v>378</v>
      </c>
      <c r="U1202" s="205">
        <v>-1</v>
      </c>
      <c r="V1202" s="205">
        <v>-1</v>
      </c>
      <c r="W1202" s="205">
        <v>0.75</v>
      </c>
      <c r="X1202" s="205">
        <v>0</v>
      </c>
      <c r="Y1202" s="205">
        <v>0</v>
      </c>
      <c r="Z1202" s="205">
        <v>0</v>
      </c>
      <c r="AA1202" s="205">
        <v>0.75</v>
      </c>
      <c r="AB1202" s="205">
        <v>0</v>
      </c>
      <c r="AC1202" s="234">
        <v>46275.655509259261</v>
      </c>
      <c r="AE1202" s="126">
        <v>0</v>
      </c>
      <c r="AF1202" s="126">
        <v>0</v>
      </c>
      <c r="AG1202" s="126">
        <v>1</v>
      </c>
      <c r="AH1202" s="126">
        <v>0</v>
      </c>
      <c r="AI1202" s="126">
        <v>1</v>
      </c>
    </row>
    <row r="1203" spans="3:35">
      <c r="C1203" s="126">
        <v>1196</v>
      </c>
      <c r="D1203" s="126">
        <v>1</v>
      </c>
      <c r="E1203" s="126">
        <v>1</v>
      </c>
      <c r="G1203" s="126">
        <v>194</v>
      </c>
      <c r="O1203" s="126" t="s">
        <v>547</v>
      </c>
      <c r="P1203" s="126" t="s">
        <v>4848</v>
      </c>
      <c r="Q1203" s="126">
        <v>1</v>
      </c>
      <c r="S1203" s="162">
        <v>46239</v>
      </c>
      <c r="T1203" s="126">
        <v>368</v>
      </c>
      <c r="U1203" s="205">
        <v>-5</v>
      </c>
      <c r="V1203" s="205">
        <v>-0.5</v>
      </c>
      <c r="W1203" s="205">
        <v>0.28999999999999998</v>
      </c>
      <c r="X1203" s="205">
        <v>0</v>
      </c>
      <c r="Y1203" s="205">
        <v>0</v>
      </c>
      <c r="Z1203" s="205">
        <v>0</v>
      </c>
      <c r="AA1203" s="205">
        <v>0.28999999999999998</v>
      </c>
      <c r="AB1203" s="205">
        <v>0</v>
      </c>
      <c r="AC1203" s="234">
        <v>46275.655509259261</v>
      </c>
      <c r="AE1203" s="126">
        <v>0</v>
      </c>
      <c r="AF1203" s="126">
        <v>0</v>
      </c>
      <c r="AG1203" s="126">
        <v>1</v>
      </c>
      <c r="AH1203" s="126">
        <v>0</v>
      </c>
      <c r="AI1203" s="126">
        <v>1</v>
      </c>
    </row>
    <row r="1204" spans="3:35">
      <c r="C1204" s="126">
        <v>1197</v>
      </c>
      <c r="D1204" s="126">
        <v>1</v>
      </c>
      <c r="E1204" s="126">
        <v>1</v>
      </c>
      <c r="G1204" s="126">
        <v>194</v>
      </c>
      <c r="O1204" s="126" t="s">
        <v>547</v>
      </c>
      <c r="P1204" s="126" t="s">
        <v>4848</v>
      </c>
      <c r="Q1204" s="126">
        <v>1</v>
      </c>
      <c r="S1204" s="162">
        <v>46239</v>
      </c>
      <c r="T1204" s="126">
        <v>369</v>
      </c>
      <c r="U1204" s="205">
        <v>-4</v>
      </c>
      <c r="V1204" s="205">
        <v>-4</v>
      </c>
      <c r="W1204" s="205">
        <v>0.27</v>
      </c>
      <c r="X1204" s="205">
        <v>0</v>
      </c>
      <c r="Y1204" s="205">
        <v>0</v>
      </c>
      <c r="Z1204" s="205">
        <v>0</v>
      </c>
      <c r="AA1204" s="205">
        <v>0.27</v>
      </c>
      <c r="AB1204" s="205">
        <v>0</v>
      </c>
      <c r="AC1204" s="234">
        <v>46275.655509259261</v>
      </c>
      <c r="AE1204" s="126">
        <v>0</v>
      </c>
      <c r="AF1204" s="126">
        <v>0</v>
      </c>
      <c r="AG1204" s="126">
        <v>1</v>
      </c>
      <c r="AH1204" s="126">
        <v>0</v>
      </c>
      <c r="AI1204" s="126">
        <v>1</v>
      </c>
    </row>
    <row r="1205" spans="3:35">
      <c r="C1205" s="126">
        <v>1198</v>
      </c>
      <c r="D1205" s="126">
        <v>1</v>
      </c>
      <c r="E1205" s="126">
        <v>1</v>
      </c>
      <c r="G1205" s="126">
        <v>194</v>
      </c>
      <c r="O1205" s="126" t="s">
        <v>547</v>
      </c>
      <c r="P1205" s="126" t="s">
        <v>4848</v>
      </c>
      <c r="Q1205" s="126">
        <v>1</v>
      </c>
      <c r="S1205" s="162">
        <v>46239</v>
      </c>
      <c r="T1205" s="126">
        <v>97</v>
      </c>
      <c r="U1205" s="205">
        <v>-2</v>
      </c>
      <c r="V1205" s="205">
        <v>-0.16666666666666666</v>
      </c>
      <c r="W1205" s="205">
        <v>0.3</v>
      </c>
      <c r="X1205" s="205">
        <v>0</v>
      </c>
      <c r="Y1205" s="205">
        <v>0</v>
      </c>
      <c r="Z1205" s="205">
        <v>0</v>
      </c>
      <c r="AA1205" s="205">
        <v>0.3</v>
      </c>
      <c r="AB1205" s="205">
        <v>0</v>
      </c>
      <c r="AC1205" s="234">
        <v>46275.655509259261</v>
      </c>
      <c r="AE1205" s="126">
        <v>0</v>
      </c>
      <c r="AF1205" s="126">
        <v>0</v>
      </c>
      <c r="AG1205" s="126">
        <v>1</v>
      </c>
      <c r="AH1205" s="126">
        <v>0</v>
      </c>
      <c r="AI1205" s="126">
        <v>1</v>
      </c>
    </row>
    <row r="1206" spans="3:35">
      <c r="C1206" s="126">
        <v>1199</v>
      </c>
      <c r="D1206" s="126">
        <v>1</v>
      </c>
      <c r="E1206" s="126">
        <v>1</v>
      </c>
      <c r="G1206" s="126">
        <v>194</v>
      </c>
      <c r="O1206" s="126" t="s">
        <v>547</v>
      </c>
      <c r="P1206" s="126" t="s">
        <v>4848</v>
      </c>
      <c r="Q1206" s="126">
        <v>1</v>
      </c>
      <c r="S1206" s="162">
        <v>46239</v>
      </c>
      <c r="T1206" s="126">
        <v>96</v>
      </c>
      <c r="U1206" s="205">
        <v>-3</v>
      </c>
      <c r="V1206" s="205">
        <v>-0.25</v>
      </c>
      <c r="W1206" s="205">
        <v>0.27</v>
      </c>
      <c r="X1206" s="205">
        <v>0</v>
      </c>
      <c r="Y1206" s="205">
        <v>0</v>
      </c>
      <c r="Z1206" s="205">
        <v>0</v>
      </c>
      <c r="AA1206" s="205">
        <v>0.27</v>
      </c>
      <c r="AB1206" s="205">
        <v>0</v>
      </c>
      <c r="AC1206" s="234">
        <v>46275.655509259261</v>
      </c>
      <c r="AE1206" s="126">
        <v>0</v>
      </c>
      <c r="AF1206" s="126">
        <v>0</v>
      </c>
      <c r="AG1206" s="126">
        <v>1</v>
      </c>
      <c r="AH1206" s="126">
        <v>0</v>
      </c>
      <c r="AI1206" s="126">
        <v>1</v>
      </c>
    </row>
    <row r="1207" spans="3:35">
      <c r="C1207" s="126">
        <v>1200</v>
      </c>
      <c r="D1207" s="126">
        <v>1</v>
      </c>
      <c r="E1207" s="126">
        <v>1</v>
      </c>
      <c r="G1207" s="126">
        <v>194</v>
      </c>
      <c r="O1207" s="126" t="s">
        <v>547</v>
      </c>
      <c r="P1207" s="126" t="s">
        <v>4848</v>
      </c>
      <c r="Q1207" s="126">
        <v>1</v>
      </c>
      <c r="S1207" s="162">
        <v>46239</v>
      </c>
      <c r="T1207" s="126">
        <v>377</v>
      </c>
      <c r="U1207" s="205">
        <v>-35</v>
      </c>
      <c r="V1207" s="205">
        <v>-0.4375</v>
      </c>
      <c r="W1207" s="205">
        <v>0.43</v>
      </c>
      <c r="X1207" s="205">
        <v>0</v>
      </c>
      <c r="Y1207" s="205">
        <v>0</v>
      </c>
      <c r="Z1207" s="205">
        <v>0</v>
      </c>
      <c r="AA1207" s="205">
        <v>0.43</v>
      </c>
      <c r="AB1207" s="205">
        <v>0</v>
      </c>
      <c r="AC1207" s="234">
        <v>46275.655509259261</v>
      </c>
      <c r="AE1207" s="126">
        <v>0</v>
      </c>
      <c r="AF1207" s="126">
        <v>0</v>
      </c>
      <c r="AG1207" s="126">
        <v>1</v>
      </c>
      <c r="AH1207" s="126">
        <v>0</v>
      </c>
      <c r="AI1207" s="126">
        <v>1</v>
      </c>
    </row>
    <row r="1208" spans="3:35">
      <c r="C1208" s="126">
        <v>1201</v>
      </c>
      <c r="D1208" s="126">
        <v>1</v>
      </c>
      <c r="E1208" s="126">
        <v>1</v>
      </c>
      <c r="G1208" s="126">
        <v>194</v>
      </c>
      <c r="O1208" s="126" t="s">
        <v>547</v>
      </c>
      <c r="P1208" s="126" t="s">
        <v>4848</v>
      </c>
      <c r="Q1208" s="126">
        <v>1</v>
      </c>
      <c r="S1208" s="162">
        <v>46239</v>
      </c>
      <c r="T1208" s="126">
        <v>79</v>
      </c>
      <c r="U1208" s="205">
        <v>-10</v>
      </c>
      <c r="V1208" s="205">
        <v>-0.2</v>
      </c>
      <c r="W1208" s="205">
        <v>0.1</v>
      </c>
      <c r="X1208" s="205">
        <v>0</v>
      </c>
      <c r="Y1208" s="205">
        <v>0</v>
      </c>
      <c r="Z1208" s="205">
        <v>0</v>
      </c>
      <c r="AA1208" s="205">
        <v>0.1</v>
      </c>
      <c r="AB1208" s="205">
        <v>0</v>
      </c>
      <c r="AC1208" s="234">
        <v>46275.655509259261</v>
      </c>
      <c r="AE1208" s="126">
        <v>0</v>
      </c>
      <c r="AF1208" s="126">
        <v>0</v>
      </c>
      <c r="AG1208" s="126">
        <v>1</v>
      </c>
      <c r="AH1208" s="126">
        <v>0</v>
      </c>
      <c r="AI1208" s="126">
        <v>1</v>
      </c>
    </row>
    <row r="1209" spans="3:35">
      <c r="C1209" s="126">
        <v>1202</v>
      </c>
      <c r="D1209" s="126">
        <v>1</v>
      </c>
      <c r="E1209" s="126">
        <v>1</v>
      </c>
      <c r="G1209" s="126">
        <v>195</v>
      </c>
      <c r="O1209" s="126" t="s">
        <v>547</v>
      </c>
      <c r="P1209" s="126" t="s">
        <v>4887</v>
      </c>
      <c r="Q1209" s="126">
        <v>1</v>
      </c>
      <c r="S1209" s="162">
        <v>46239</v>
      </c>
      <c r="T1209" s="126">
        <v>386</v>
      </c>
      <c r="U1209" s="205">
        <v>-2</v>
      </c>
      <c r="V1209" s="205">
        <v>-2</v>
      </c>
      <c r="W1209" s="205">
        <v>6.5</v>
      </c>
      <c r="X1209" s="205">
        <v>0</v>
      </c>
      <c r="Y1209" s="205">
        <v>0</v>
      </c>
      <c r="Z1209" s="205">
        <v>0</v>
      </c>
      <c r="AA1209" s="205">
        <v>6.5</v>
      </c>
      <c r="AB1209" s="205">
        <v>0</v>
      </c>
      <c r="AC1209" s="234">
        <v>46275.660694444443</v>
      </c>
      <c r="AE1209" s="126">
        <v>0</v>
      </c>
      <c r="AF1209" s="126">
        <v>0</v>
      </c>
      <c r="AG1209" s="126">
        <v>1</v>
      </c>
      <c r="AH1209" s="126">
        <v>0</v>
      </c>
      <c r="AI1209" s="126">
        <v>1</v>
      </c>
    </row>
    <row r="1210" spans="3:35">
      <c r="C1210" s="126">
        <v>1203</v>
      </c>
      <c r="D1210" s="126">
        <v>1</v>
      </c>
      <c r="E1210" s="126">
        <v>1</v>
      </c>
      <c r="G1210" s="126">
        <v>195</v>
      </c>
      <c r="O1210" s="126" t="s">
        <v>547</v>
      </c>
      <c r="P1210" s="126" t="s">
        <v>4887</v>
      </c>
      <c r="Q1210" s="126">
        <v>1</v>
      </c>
      <c r="S1210" s="162">
        <v>46239</v>
      </c>
      <c r="T1210" s="126">
        <v>384</v>
      </c>
      <c r="U1210" s="205">
        <v>-4</v>
      </c>
      <c r="V1210" s="205">
        <v>-4</v>
      </c>
      <c r="W1210" s="205">
        <v>6.5</v>
      </c>
      <c r="X1210" s="205">
        <v>0</v>
      </c>
      <c r="Y1210" s="205">
        <v>0</v>
      </c>
      <c r="Z1210" s="205">
        <v>0</v>
      </c>
      <c r="AA1210" s="205">
        <v>6.5</v>
      </c>
      <c r="AB1210" s="205">
        <v>0</v>
      </c>
      <c r="AC1210" s="234">
        <v>46275.660694444443</v>
      </c>
      <c r="AE1210" s="126">
        <v>0</v>
      </c>
      <c r="AF1210" s="126">
        <v>0</v>
      </c>
      <c r="AG1210" s="126">
        <v>1</v>
      </c>
      <c r="AH1210" s="126">
        <v>0</v>
      </c>
      <c r="AI1210" s="126">
        <v>1</v>
      </c>
    </row>
    <row r="1211" spans="3:35">
      <c r="C1211" s="126">
        <v>1204</v>
      </c>
      <c r="D1211" s="126">
        <v>1</v>
      </c>
      <c r="E1211" s="126">
        <v>1</v>
      </c>
      <c r="G1211" s="126">
        <v>195</v>
      </c>
      <c r="O1211" s="126" t="s">
        <v>547</v>
      </c>
      <c r="P1211" s="126" t="s">
        <v>4887</v>
      </c>
      <c r="Q1211" s="126">
        <v>1</v>
      </c>
      <c r="S1211" s="162">
        <v>46239</v>
      </c>
      <c r="T1211" s="126">
        <v>381</v>
      </c>
      <c r="U1211" s="205">
        <v>-1</v>
      </c>
      <c r="V1211" s="205">
        <v>-1</v>
      </c>
      <c r="W1211" s="205">
        <v>6</v>
      </c>
      <c r="X1211" s="205">
        <v>0</v>
      </c>
      <c r="Y1211" s="205">
        <v>0</v>
      </c>
      <c r="Z1211" s="205">
        <v>0</v>
      </c>
      <c r="AA1211" s="205">
        <v>6</v>
      </c>
      <c r="AB1211" s="205">
        <v>0</v>
      </c>
      <c r="AC1211" s="234">
        <v>46275.660694444443</v>
      </c>
      <c r="AE1211" s="126">
        <v>0</v>
      </c>
      <c r="AF1211" s="126">
        <v>0</v>
      </c>
      <c r="AG1211" s="126">
        <v>1</v>
      </c>
      <c r="AH1211" s="126">
        <v>0</v>
      </c>
      <c r="AI1211" s="126">
        <v>1</v>
      </c>
    </row>
    <row r="1212" spans="3:35">
      <c r="C1212" s="126">
        <v>1205</v>
      </c>
      <c r="D1212" s="126">
        <v>1</v>
      </c>
      <c r="E1212" s="126">
        <v>1</v>
      </c>
      <c r="G1212" s="126">
        <v>195</v>
      </c>
      <c r="O1212" s="126" t="s">
        <v>547</v>
      </c>
      <c r="P1212" s="126" t="s">
        <v>4887</v>
      </c>
      <c r="Q1212" s="126">
        <v>1</v>
      </c>
      <c r="S1212" s="162">
        <v>46239</v>
      </c>
      <c r="T1212" s="126">
        <v>382</v>
      </c>
      <c r="U1212" s="205">
        <v>-2</v>
      </c>
      <c r="V1212" s="205">
        <v>-2</v>
      </c>
      <c r="W1212" s="205">
        <v>4</v>
      </c>
      <c r="X1212" s="205">
        <v>0</v>
      </c>
      <c r="Y1212" s="205">
        <v>0</v>
      </c>
      <c r="Z1212" s="205">
        <v>0</v>
      </c>
      <c r="AA1212" s="205">
        <v>4</v>
      </c>
      <c r="AB1212" s="205">
        <v>0</v>
      </c>
      <c r="AC1212" s="234">
        <v>46275.660694444443</v>
      </c>
      <c r="AE1212" s="126">
        <v>0</v>
      </c>
      <c r="AF1212" s="126">
        <v>0</v>
      </c>
      <c r="AG1212" s="126">
        <v>1</v>
      </c>
      <c r="AH1212" s="126">
        <v>0</v>
      </c>
      <c r="AI1212" s="126">
        <v>1</v>
      </c>
    </row>
    <row r="1213" spans="3:35">
      <c r="C1213" s="126">
        <v>1206</v>
      </c>
      <c r="D1213" s="126">
        <v>1</v>
      </c>
      <c r="E1213" s="126">
        <v>1</v>
      </c>
      <c r="G1213" s="126">
        <v>195</v>
      </c>
      <c r="O1213" s="126" t="s">
        <v>547</v>
      </c>
      <c r="P1213" s="126" t="s">
        <v>4887</v>
      </c>
      <c r="Q1213" s="126">
        <v>1</v>
      </c>
      <c r="S1213" s="162">
        <v>46239</v>
      </c>
      <c r="T1213" s="126">
        <v>376</v>
      </c>
      <c r="U1213" s="205">
        <v>-1</v>
      </c>
      <c r="V1213" s="205">
        <v>-0.1</v>
      </c>
      <c r="W1213" s="205">
        <v>1.2</v>
      </c>
      <c r="X1213" s="205">
        <v>0</v>
      </c>
      <c r="Y1213" s="205">
        <v>0</v>
      </c>
      <c r="Z1213" s="205">
        <v>0</v>
      </c>
      <c r="AA1213" s="205">
        <v>1.2</v>
      </c>
      <c r="AB1213" s="205">
        <v>0</v>
      </c>
      <c r="AC1213" s="234">
        <v>46275.660694444443</v>
      </c>
      <c r="AE1213" s="126">
        <v>0</v>
      </c>
      <c r="AF1213" s="126">
        <v>0</v>
      </c>
      <c r="AG1213" s="126">
        <v>1</v>
      </c>
      <c r="AH1213" s="126">
        <v>0</v>
      </c>
      <c r="AI1213" s="126">
        <v>1</v>
      </c>
    </row>
    <row r="1214" spans="3:35">
      <c r="C1214" s="126">
        <v>1207</v>
      </c>
      <c r="D1214" s="126">
        <v>1</v>
      </c>
      <c r="E1214" s="126">
        <v>1</v>
      </c>
      <c r="G1214" s="126">
        <v>195</v>
      </c>
      <c r="O1214" s="126" t="s">
        <v>547</v>
      </c>
      <c r="P1214" s="126" t="s">
        <v>4887</v>
      </c>
      <c r="Q1214" s="126">
        <v>1</v>
      </c>
      <c r="S1214" s="162">
        <v>46239</v>
      </c>
      <c r="T1214" s="126">
        <v>96</v>
      </c>
      <c r="U1214" s="205">
        <v>-3</v>
      </c>
      <c r="V1214" s="205">
        <v>-0.25</v>
      </c>
      <c r="W1214" s="205">
        <v>0.27</v>
      </c>
      <c r="X1214" s="205">
        <v>0</v>
      </c>
      <c r="Y1214" s="205">
        <v>0</v>
      </c>
      <c r="Z1214" s="205">
        <v>0</v>
      </c>
      <c r="AA1214" s="205">
        <v>0.27</v>
      </c>
      <c r="AB1214" s="205">
        <v>0</v>
      </c>
      <c r="AC1214" s="234">
        <v>46275.660694444443</v>
      </c>
      <c r="AE1214" s="126">
        <v>0</v>
      </c>
      <c r="AF1214" s="126">
        <v>0</v>
      </c>
      <c r="AG1214" s="126">
        <v>1</v>
      </c>
      <c r="AH1214" s="126">
        <v>0</v>
      </c>
      <c r="AI1214" s="126">
        <v>1</v>
      </c>
    </row>
    <row r="1215" spans="3:35">
      <c r="C1215" s="126">
        <v>1208</v>
      </c>
      <c r="D1215" s="126">
        <v>1</v>
      </c>
      <c r="E1215" s="126">
        <v>1</v>
      </c>
      <c r="G1215" s="126">
        <v>195</v>
      </c>
      <c r="O1215" s="126" t="s">
        <v>547</v>
      </c>
      <c r="P1215" s="126" t="s">
        <v>4887</v>
      </c>
      <c r="Q1215" s="126">
        <v>1</v>
      </c>
      <c r="S1215" s="162">
        <v>46239</v>
      </c>
      <c r="T1215" s="126">
        <v>77</v>
      </c>
      <c r="U1215" s="205">
        <v>-10</v>
      </c>
      <c r="V1215" s="205">
        <v>-0.2</v>
      </c>
      <c r="W1215" s="205">
        <v>0.18</v>
      </c>
      <c r="X1215" s="205">
        <v>0</v>
      </c>
      <c r="Y1215" s="205">
        <v>0</v>
      </c>
      <c r="Z1215" s="205">
        <v>0</v>
      </c>
      <c r="AA1215" s="205">
        <v>0.18</v>
      </c>
      <c r="AB1215" s="205">
        <v>0</v>
      </c>
      <c r="AC1215" s="234">
        <v>46275.660694444443</v>
      </c>
      <c r="AE1215" s="126">
        <v>0</v>
      </c>
      <c r="AF1215" s="126">
        <v>0</v>
      </c>
      <c r="AG1215" s="126">
        <v>1</v>
      </c>
      <c r="AH1215" s="126">
        <v>0</v>
      </c>
      <c r="AI1215" s="126">
        <v>1</v>
      </c>
    </row>
    <row r="1216" spans="3:35">
      <c r="C1216" s="126">
        <v>1209</v>
      </c>
      <c r="D1216" s="126">
        <v>1</v>
      </c>
      <c r="E1216" s="126">
        <v>1</v>
      </c>
      <c r="G1216" s="126">
        <v>195</v>
      </c>
      <c r="O1216" s="126" t="s">
        <v>547</v>
      </c>
      <c r="P1216" s="126" t="s">
        <v>4887</v>
      </c>
      <c r="Q1216" s="126">
        <v>1</v>
      </c>
      <c r="S1216" s="162">
        <v>46239</v>
      </c>
      <c r="T1216" s="126">
        <v>101</v>
      </c>
      <c r="U1216" s="205">
        <v>-1000</v>
      </c>
      <c r="V1216" s="205">
        <v>-0.22222222222222221</v>
      </c>
      <c r="W1216" s="205">
        <v>0</v>
      </c>
      <c r="X1216" s="205">
        <v>0</v>
      </c>
      <c r="Y1216" s="205">
        <v>0</v>
      </c>
      <c r="Z1216" s="205">
        <v>0</v>
      </c>
      <c r="AA1216" s="205">
        <v>0</v>
      </c>
      <c r="AB1216" s="205">
        <v>0</v>
      </c>
      <c r="AC1216" s="234">
        <v>46275.660694444443</v>
      </c>
      <c r="AE1216" s="126">
        <v>0</v>
      </c>
      <c r="AF1216" s="126">
        <v>0</v>
      </c>
      <c r="AG1216" s="126">
        <v>1</v>
      </c>
      <c r="AH1216" s="126">
        <v>0</v>
      </c>
      <c r="AI1216" s="126">
        <v>1</v>
      </c>
    </row>
    <row r="1217" spans="3:35">
      <c r="C1217" s="126">
        <v>1210</v>
      </c>
      <c r="D1217" s="126">
        <v>1</v>
      </c>
      <c r="E1217" s="126">
        <v>1</v>
      </c>
      <c r="G1217" s="126">
        <v>195</v>
      </c>
      <c r="O1217" s="126" t="s">
        <v>547</v>
      </c>
      <c r="P1217" s="126" t="s">
        <v>4887</v>
      </c>
      <c r="Q1217" s="126">
        <v>1</v>
      </c>
      <c r="S1217" s="162">
        <v>46239</v>
      </c>
      <c r="T1217" s="126">
        <v>276</v>
      </c>
      <c r="U1217" s="205">
        <v>-4</v>
      </c>
      <c r="V1217" s="205">
        <v>-4</v>
      </c>
      <c r="W1217" s="205">
        <v>0.25</v>
      </c>
      <c r="X1217" s="205">
        <v>0</v>
      </c>
      <c r="Y1217" s="205">
        <v>0</v>
      </c>
      <c r="Z1217" s="205">
        <v>0</v>
      </c>
      <c r="AA1217" s="205">
        <v>0.25</v>
      </c>
      <c r="AB1217" s="205">
        <v>0</v>
      </c>
      <c r="AC1217" s="234">
        <v>46275.660694444443</v>
      </c>
      <c r="AE1217" s="126">
        <v>0</v>
      </c>
      <c r="AF1217" s="126">
        <v>0</v>
      </c>
      <c r="AG1217" s="126">
        <v>1</v>
      </c>
      <c r="AH1217" s="126">
        <v>0</v>
      </c>
      <c r="AI1217" s="126">
        <v>1</v>
      </c>
    </row>
    <row r="1218" spans="3:35">
      <c r="C1218" s="126">
        <v>1211</v>
      </c>
      <c r="D1218" s="126">
        <v>1</v>
      </c>
      <c r="E1218" s="126">
        <v>1</v>
      </c>
      <c r="G1218" s="126">
        <v>195</v>
      </c>
      <c r="O1218" s="126" t="s">
        <v>547</v>
      </c>
      <c r="P1218" s="126" t="s">
        <v>4887</v>
      </c>
      <c r="Q1218" s="126">
        <v>1</v>
      </c>
      <c r="S1218" s="162">
        <v>46239</v>
      </c>
      <c r="T1218" s="126">
        <v>108</v>
      </c>
      <c r="U1218" s="205">
        <v>-2</v>
      </c>
      <c r="V1218" s="205">
        <v>-2</v>
      </c>
      <c r="W1218" s="205">
        <v>2.7</v>
      </c>
      <c r="X1218" s="205">
        <v>0</v>
      </c>
      <c r="Y1218" s="205">
        <v>0</v>
      </c>
      <c r="Z1218" s="205">
        <v>0</v>
      </c>
      <c r="AA1218" s="205">
        <v>2.7</v>
      </c>
      <c r="AB1218" s="205">
        <v>0</v>
      </c>
      <c r="AC1218" s="234">
        <v>46275.660694444443</v>
      </c>
      <c r="AE1218" s="126">
        <v>0</v>
      </c>
      <c r="AF1218" s="126">
        <v>0</v>
      </c>
      <c r="AG1218" s="126">
        <v>1</v>
      </c>
      <c r="AH1218" s="126">
        <v>0</v>
      </c>
      <c r="AI1218" s="126">
        <v>1</v>
      </c>
    </row>
    <row r="1219" spans="3:35">
      <c r="C1219" s="126">
        <v>1212</v>
      </c>
      <c r="D1219" s="126">
        <v>1</v>
      </c>
      <c r="E1219" s="126">
        <v>1</v>
      </c>
      <c r="I1219" s="126">
        <v>22</v>
      </c>
      <c r="J1219" s="126">
        <v>236</v>
      </c>
      <c r="O1219" s="126" t="s">
        <v>673</v>
      </c>
      <c r="P1219" s="126" t="s">
        <v>4917</v>
      </c>
      <c r="R1219" s="126">
        <v>6</v>
      </c>
      <c r="S1219" s="162">
        <v>46238</v>
      </c>
      <c r="T1219" s="126">
        <v>395</v>
      </c>
      <c r="U1219" s="205">
        <v>21</v>
      </c>
      <c r="V1219" s="205">
        <v>21</v>
      </c>
      <c r="W1219" s="205">
        <v>3.33</v>
      </c>
      <c r="X1219" s="205">
        <v>0</v>
      </c>
      <c r="Y1219" s="205">
        <v>0</v>
      </c>
      <c r="Z1219" s="205">
        <v>0</v>
      </c>
      <c r="AA1219" s="205">
        <v>3.33</v>
      </c>
      <c r="AB1219" s="205">
        <v>0</v>
      </c>
      <c r="AC1219" s="234">
        <v>46275.852256944447</v>
      </c>
      <c r="AE1219" s="126">
        <v>0</v>
      </c>
      <c r="AF1219" s="126">
        <v>0</v>
      </c>
      <c r="AG1219" s="126">
        <v>1</v>
      </c>
      <c r="AH1219" s="126">
        <v>0</v>
      </c>
    </row>
    <row r="1220" spans="3:35">
      <c r="C1220" s="126">
        <v>1213</v>
      </c>
      <c r="D1220" s="126">
        <v>1</v>
      </c>
      <c r="E1220" s="126">
        <v>1</v>
      </c>
      <c r="I1220" s="126">
        <v>22</v>
      </c>
      <c r="J1220" s="126">
        <v>237</v>
      </c>
      <c r="O1220" s="126" t="s">
        <v>673</v>
      </c>
      <c r="P1220" s="126" t="s">
        <v>4917</v>
      </c>
      <c r="R1220" s="126">
        <v>6</v>
      </c>
      <c r="S1220" s="162">
        <v>46238</v>
      </c>
      <c r="T1220" s="126">
        <v>399</v>
      </c>
      <c r="U1220" s="205">
        <v>21</v>
      </c>
      <c r="V1220" s="205">
        <v>21</v>
      </c>
      <c r="W1220" s="205">
        <v>1.1399999999999999</v>
      </c>
      <c r="X1220" s="205">
        <v>0</v>
      </c>
      <c r="Y1220" s="205">
        <v>0</v>
      </c>
      <c r="Z1220" s="205">
        <v>0</v>
      </c>
      <c r="AA1220" s="205">
        <v>1.1399999999999999</v>
      </c>
      <c r="AB1220" s="205">
        <v>0</v>
      </c>
      <c r="AC1220" s="234">
        <v>46275.852256944447</v>
      </c>
      <c r="AE1220" s="126">
        <v>0</v>
      </c>
      <c r="AF1220" s="126">
        <v>0</v>
      </c>
      <c r="AG1220" s="126">
        <v>1</v>
      </c>
      <c r="AH1220" s="126">
        <v>0</v>
      </c>
    </row>
    <row r="1221" spans="3:35">
      <c r="C1221" s="126">
        <v>1214</v>
      </c>
      <c r="D1221" s="126">
        <v>1</v>
      </c>
      <c r="E1221" s="126">
        <v>1</v>
      </c>
      <c r="I1221" s="126">
        <v>23</v>
      </c>
      <c r="J1221" s="126">
        <v>238</v>
      </c>
      <c r="O1221" s="126" t="s">
        <v>673</v>
      </c>
      <c r="P1221" s="126" t="s">
        <v>4927</v>
      </c>
      <c r="R1221" s="126">
        <v>2</v>
      </c>
      <c r="S1221" s="162">
        <v>46235</v>
      </c>
      <c r="T1221" s="126">
        <v>187</v>
      </c>
      <c r="U1221" s="205">
        <v>40</v>
      </c>
      <c r="V1221" s="205">
        <v>10</v>
      </c>
      <c r="W1221" s="205">
        <v>3.37</v>
      </c>
      <c r="X1221" s="205">
        <v>0</v>
      </c>
      <c r="Y1221" s="205">
        <v>0</v>
      </c>
      <c r="Z1221" s="205">
        <v>0</v>
      </c>
      <c r="AA1221" s="205">
        <v>3.37</v>
      </c>
      <c r="AB1221" s="205">
        <v>0</v>
      </c>
      <c r="AC1221" s="234">
        <v>46276.562314814815</v>
      </c>
      <c r="AE1221" s="126">
        <v>0</v>
      </c>
      <c r="AF1221" s="126">
        <v>0</v>
      </c>
      <c r="AG1221" s="126">
        <v>1</v>
      </c>
      <c r="AH1221" s="126">
        <v>0</v>
      </c>
    </row>
    <row r="1222" spans="3:35">
      <c r="C1222" s="126">
        <v>1215</v>
      </c>
      <c r="D1222" s="126">
        <v>1</v>
      </c>
      <c r="E1222" s="126">
        <v>1</v>
      </c>
      <c r="I1222" s="126">
        <v>23</v>
      </c>
      <c r="J1222" s="126">
        <v>239</v>
      </c>
      <c r="O1222" s="126" t="s">
        <v>673</v>
      </c>
      <c r="P1222" s="126" t="s">
        <v>4927</v>
      </c>
      <c r="R1222" s="126">
        <v>2</v>
      </c>
      <c r="S1222" s="162">
        <v>46235</v>
      </c>
      <c r="T1222" s="126">
        <v>195</v>
      </c>
      <c r="U1222" s="205">
        <v>40</v>
      </c>
      <c r="V1222" s="205">
        <v>10</v>
      </c>
      <c r="W1222" s="205">
        <v>6.28</v>
      </c>
      <c r="X1222" s="205">
        <v>0</v>
      </c>
      <c r="Y1222" s="205">
        <v>0</v>
      </c>
      <c r="Z1222" s="205">
        <v>0</v>
      </c>
      <c r="AA1222" s="205">
        <v>6.28</v>
      </c>
      <c r="AB1222" s="205">
        <v>0</v>
      </c>
      <c r="AC1222" s="234">
        <v>46276.562314814815</v>
      </c>
      <c r="AE1222" s="126">
        <v>0</v>
      </c>
      <c r="AF1222" s="126">
        <v>0</v>
      </c>
      <c r="AG1222" s="126">
        <v>1</v>
      </c>
      <c r="AH1222" s="126">
        <v>0</v>
      </c>
    </row>
    <row r="1223" spans="3:35">
      <c r="C1223" s="126">
        <v>1216</v>
      </c>
      <c r="D1223" s="126">
        <v>1</v>
      </c>
      <c r="E1223" s="126">
        <v>1</v>
      </c>
      <c r="I1223" s="126">
        <v>23</v>
      </c>
      <c r="J1223" s="126">
        <v>240</v>
      </c>
      <c r="O1223" s="126" t="s">
        <v>673</v>
      </c>
      <c r="P1223" s="126" t="s">
        <v>4927</v>
      </c>
      <c r="R1223" s="126">
        <v>2</v>
      </c>
      <c r="S1223" s="162">
        <v>46235</v>
      </c>
      <c r="T1223" s="126">
        <v>197</v>
      </c>
      <c r="U1223" s="205">
        <v>40</v>
      </c>
      <c r="V1223" s="205">
        <v>10</v>
      </c>
      <c r="W1223" s="205">
        <v>8.36</v>
      </c>
      <c r="X1223" s="205">
        <v>0</v>
      </c>
      <c r="Y1223" s="205">
        <v>0</v>
      </c>
      <c r="Z1223" s="205">
        <v>0</v>
      </c>
      <c r="AA1223" s="205">
        <v>8.36</v>
      </c>
      <c r="AB1223" s="205">
        <v>0</v>
      </c>
      <c r="AC1223" s="234">
        <v>46276.562314814815</v>
      </c>
      <c r="AE1223" s="126">
        <v>0</v>
      </c>
      <c r="AF1223" s="126">
        <v>0</v>
      </c>
      <c r="AG1223" s="126">
        <v>1</v>
      </c>
      <c r="AH1223" s="126">
        <v>0</v>
      </c>
    </row>
    <row r="1224" spans="3:35">
      <c r="C1224" s="126">
        <v>1217</v>
      </c>
      <c r="D1224" s="126">
        <v>1</v>
      </c>
      <c r="E1224" s="126">
        <v>1</v>
      </c>
      <c r="I1224" s="126">
        <v>23</v>
      </c>
      <c r="J1224" s="126">
        <v>241</v>
      </c>
      <c r="O1224" s="126" t="s">
        <v>673</v>
      </c>
      <c r="P1224" s="126" t="s">
        <v>4927</v>
      </c>
      <c r="R1224" s="126">
        <v>2</v>
      </c>
      <c r="S1224" s="162">
        <v>46235</v>
      </c>
      <c r="T1224" s="126">
        <v>199</v>
      </c>
      <c r="U1224" s="205">
        <v>40</v>
      </c>
      <c r="V1224" s="205">
        <v>10</v>
      </c>
      <c r="W1224" s="205">
        <v>10.58</v>
      </c>
      <c r="X1224" s="205">
        <v>0</v>
      </c>
      <c r="Y1224" s="205">
        <v>0</v>
      </c>
      <c r="Z1224" s="205">
        <v>0</v>
      </c>
      <c r="AA1224" s="205">
        <v>10.58</v>
      </c>
      <c r="AB1224" s="205">
        <v>0</v>
      </c>
      <c r="AC1224" s="234">
        <v>46276.562314814815</v>
      </c>
      <c r="AE1224" s="126">
        <v>0</v>
      </c>
      <c r="AF1224" s="126">
        <v>0</v>
      </c>
      <c r="AG1224" s="126">
        <v>1</v>
      </c>
      <c r="AH1224" s="126">
        <v>0</v>
      </c>
    </row>
    <row r="1225" spans="3:35">
      <c r="C1225" s="126">
        <v>1218</v>
      </c>
      <c r="D1225" s="126">
        <v>1</v>
      </c>
      <c r="E1225" s="126">
        <v>1</v>
      </c>
      <c r="I1225" s="126">
        <v>23</v>
      </c>
      <c r="J1225" s="126">
        <v>242</v>
      </c>
      <c r="O1225" s="126" t="s">
        <v>673</v>
      </c>
      <c r="P1225" s="126" t="s">
        <v>4927</v>
      </c>
      <c r="R1225" s="126">
        <v>2</v>
      </c>
      <c r="S1225" s="162">
        <v>46235</v>
      </c>
      <c r="T1225" s="126">
        <v>349</v>
      </c>
      <c r="U1225" s="205">
        <v>10</v>
      </c>
      <c r="V1225" s="205">
        <v>10</v>
      </c>
      <c r="W1225" s="205">
        <v>1</v>
      </c>
      <c r="X1225" s="205">
        <v>0</v>
      </c>
      <c r="Y1225" s="205">
        <v>0</v>
      </c>
      <c r="Z1225" s="205">
        <v>0</v>
      </c>
      <c r="AA1225" s="205">
        <v>1</v>
      </c>
      <c r="AB1225" s="205">
        <v>0</v>
      </c>
      <c r="AC1225" s="234">
        <v>46276.562314814815</v>
      </c>
      <c r="AE1225" s="126">
        <v>0</v>
      </c>
      <c r="AF1225" s="126">
        <v>0</v>
      </c>
      <c r="AG1225" s="126">
        <v>1</v>
      </c>
      <c r="AH1225" s="126">
        <v>0</v>
      </c>
    </row>
    <row r="1226" spans="3:35">
      <c r="C1226" s="126">
        <v>1219</v>
      </c>
      <c r="D1226" s="126">
        <v>1</v>
      </c>
      <c r="E1226" s="126">
        <v>1</v>
      </c>
      <c r="I1226" s="126">
        <v>23</v>
      </c>
      <c r="J1226" s="126">
        <v>243</v>
      </c>
      <c r="O1226" s="126" t="s">
        <v>673</v>
      </c>
      <c r="P1226" s="126" t="s">
        <v>4927</v>
      </c>
      <c r="R1226" s="126">
        <v>2</v>
      </c>
      <c r="S1226" s="162">
        <v>46235</v>
      </c>
      <c r="T1226" s="126">
        <v>243</v>
      </c>
      <c r="U1226" s="205">
        <v>10</v>
      </c>
      <c r="V1226" s="205">
        <v>10</v>
      </c>
      <c r="W1226" s="205">
        <v>2.5</v>
      </c>
      <c r="X1226" s="205">
        <v>0</v>
      </c>
      <c r="Y1226" s="205">
        <v>0</v>
      </c>
      <c r="Z1226" s="205">
        <v>0</v>
      </c>
      <c r="AA1226" s="205">
        <v>2.5</v>
      </c>
      <c r="AB1226" s="205">
        <v>0</v>
      </c>
      <c r="AC1226" s="234">
        <v>46276.562314814815</v>
      </c>
      <c r="AE1226" s="126">
        <v>0</v>
      </c>
      <c r="AF1226" s="126">
        <v>0</v>
      </c>
      <c r="AG1226" s="126">
        <v>1</v>
      </c>
      <c r="AH1226" s="126">
        <v>0</v>
      </c>
    </row>
    <row r="1227" spans="3:35">
      <c r="C1227" s="126">
        <v>1220</v>
      </c>
      <c r="D1227" s="126">
        <v>1</v>
      </c>
      <c r="E1227" s="126">
        <v>1</v>
      </c>
      <c r="I1227" s="126">
        <v>23</v>
      </c>
      <c r="J1227" s="126">
        <v>244</v>
      </c>
      <c r="O1227" s="126" t="s">
        <v>673</v>
      </c>
      <c r="P1227" s="126" t="s">
        <v>4927</v>
      </c>
      <c r="R1227" s="126">
        <v>2</v>
      </c>
      <c r="S1227" s="162">
        <v>46235</v>
      </c>
      <c r="T1227" s="126">
        <v>293</v>
      </c>
      <c r="U1227" s="205">
        <v>350</v>
      </c>
      <c r="V1227" s="205">
        <v>10</v>
      </c>
      <c r="W1227" s="205">
        <v>12</v>
      </c>
      <c r="X1227" s="205">
        <v>0</v>
      </c>
      <c r="Y1227" s="205">
        <v>0</v>
      </c>
      <c r="Z1227" s="205">
        <v>0</v>
      </c>
      <c r="AA1227" s="205">
        <v>12</v>
      </c>
      <c r="AB1227" s="205">
        <v>0</v>
      </c>
      <c r="AC1227" s="234">
        <v>46276.562314814815</v>
      </c>
      <c r="AE1227" s="126">
        <v>0</v>
      </c>
      <c r="AF1227" s="126">
        <v>0</v>
      </c>
      <c r="AG1227" s="126">
        <v>1</v>
      </c>
      <c r="AH1227" s="126">
        <v>0</v>
      </c>
    </row>
    <row r="1228" spans="3:35">
      <c r="C1228" s="126">
        <v>1221</v>
      </c>
      <c r="D1228" s="126">
        <v>1</v>
      </c>
      <c r="E1228" s="126">
        <v>1</v>
      </c>
      <c r="I1228" s="126">
        <v>23</v>
      </c>
      <c r="J1228" s="126">
        <v>245</v>
      </c>
      <c r="O1228" s="126" t="s">
        <v>673</v>
      </c>
      <c r="P1228" s="126" t="s">
        <v>4927</v>
      </c>
      <c r="R1228" s="126">
        <v>2</v>
      </c>
      <c r="S1228" s="162">
        <v>46235</v>
      </c>
      <c r="T1228" s="126">
        <v>294</v>
      </c>
      <c r="U1228" s="205">
        <v>350</v>
      </c>
      <c r="V1228" s="205">
        <v>10</v>
      </c>
      <c r="W1228" s="205">
        <v>17</v>
      </c>
      <c r="X1228" s="205">
        <v>0</v>
      </c>
      <c r="Y1228" s="205">
        <v>0</v>
      </c>
      <c r="Z1228" s="205">
        <v>0</v>
      </c>
      <c r="AA1228" s="205">
        <v>17</v>
      </c>
      <c r="AB1228" s="205">
        <v>0</v>
      </c>
      <c r="AC1228" s="234">
        <v>46276.562314814815</v>
      </c>
      <c r="AE1228" s="126">
        <v>0</v>
      </c>
      <c r="AF1228" s="126">
        <v>0</v>
      </c>
      <c r="AG1228" s="126">
        <v>1</v>
      </c>
      <c r="AH1228" s="126">
        <v>0</v>
      </c>
    </row>
    <row r="1229" spans="3:35">
      <c r="C1229" s="126">
        <v>1222</v>
      </c>
      <c r="D1229" s="126">
        <v>1</v>
      </c>
      <c r="E1229" s="126">
        <v>1</v>
      </c>
      <c r="I1229" s="126">
        <v>23</v>
      </c>
      <c r="J1229" s="126">
        <v>246</v>
      </c>
      <c r="O1229" s="126" t="s">
        <v>673</v>
      </c>
      <c r="P1229" s="126" t="s">
        <v>4927</v>
      </c>
      <c r="R1229" s="126">
        <v>2</v>
      </c>
      <c r="S1229" s="162">
        <v>46235</v>
      </c>
      <c r="T1229" s="126">
        <v>358</v>
      </c>
      <c r="U1229" s="205">
        <v>20</v>
      </c>
      <c r="V1229" s="205">
        <v>10</v>
      </c>
      <c r="W1229" s="205">
        <v>16</v>
      </c>
      <c r="X1229" s="205">
        <v>0</v>
      </c>
      <c r="Y1229" s="205">
        <v>0</v>
      </c>
      <c r="Z1229" s="205">
        <v>0</v>
      </c>
      <c r="AA1229" s="205">
        <v>16</v>
      </c>
      <c r="AB1229" s="205">
        <v>0</v>
      </c>
      <c r="AC1229" s="234">
        <v>46276.562314814815</v>
      </c>
      <c r="AE1229" s="126">
        <v>0</v>
      </c>
      <c r="AF1229" s="126">
        <v>0</v>
      </c>
      <c r="AG1229" s="126">
        <v>1</v>
      </c>
      <c r="AH1229" s="126">
        <v>0</v>
      </c>
    </row>
    <row r="1230" spans="3:35">
      <c r="C1230" s="126">
        <v>1223</v>
      </c>
      <c r="D1230" s="126">
        <v>1</v>
      </c>
      <c r="E1230" s="126">
        <v>1</v>
      </c>
      <c r="I1230" s="126">
        <v>23</v>
      </c>
      <c r="J1230" s="126">
        <v>247</v>
      </c>
      <c r="O1230" s="126" t="s">
        <v>673</v>
      </c>
      <c r="P1230" s="126" t="s">
        <v>4927</v>
      </c>
      <c r="R1230" s="126">
        <v>2</v>
      </c>
      <c r="S1230" s="162">
        <v>46235</v>
      </c>
      <c r="T1230" s="126">
        <v>176</v>
      </c>
      <c r="U1230" s="205">
        <v>500</v>
      </c>
      <c r="V1230" s="205">
        <v>0.5</v>
      </c>
      <c r="W1230" s="205">
        <v>4.25</v>
      </c>
      <c r="X1230" s="205">
        <v>0</v>
      </c>
      <c r="Y1230" s="205">
        <v>0</v>
      </c>
      <c r="Z1230" s="205">
        <v>0</v>
      </c>
      <c r="AA1230" s="205">
        <v>4.25</v>
      </c>
      <c r="AB1230" s="205">
        <v>0</v>
      </c>
      <c r="AC1230" s="234">
        <v>46276.562314814815</v>
      </c>
      <c r="AE1230" s="126">
        <v>0</v>
      </c>
      <c r="AF1230" s="126">
        <v>0</v>
      </c>
      <c r="AG1230" s="126">
        <v>1</v>
      </c>
      <c r="AH1230" s="126">
        <v>0</v>
      </c>
    </row>
    <row r="1231" spans="3:35">
      <c r="C1231" s="126">
        <v>1224</v>
      </c>
      <c r="D1231" s="126">
        <v>1</v>
      </c>
      <c r="E1231" s="126">
        <v>1</v>
      </c>
      <c r="I1231" s="126">
        <v>23</v>
      </c>
      <c r="J1231" s="126">
        <v>248</v>
      </c>
      <c r="O1231" s="126" t="s">
        <v>673</v>
      </c>
      <c r="P1231" s="126" t="s">
        <v>4927</v>
      </c>
      <c r="R1231" s="126">
        <v>2</v>
      </c>
      <c r="S1231" s="162">
        <v>46235</v>
      </c>
      <c r="T1231" s="126">
        <v>177</v>
      </c>
      <c r="U1231" s="205">
        <v>5000</v>
      </c>
      <c r="V1231" s="205">
        <v>5</v>
      </c>
      <c r="W1231" s="205">
        <v>83</v>
      </c>
      <c r="X1231" s="205">
        <v>0</v>
      </c>
      <c r="Y1231" s="205">
        <v>0</v>
      </c>
      <c r="Z1231" s="205">
        <v>0</v>
      </c>
      <c r="AA1231" s="205">
        <v>83</v>
      </c>
      <c r="AB1231" s="205">
        <v>0</v>
      </c>
      <c r="AC1231" s="234">
        <v>46276.562314814815</v>
      </c>
      <c r="AE1231" s="126">
        <v>0</v>
      </c>
      <c r="AF1231" s="126">
        <v>0</v>
      </c>
      <c r="AG1231" s="126">
        <v>1</v>
      </c>
      <c r="AH1231" s="126">
        <v>0</v>
      </c>
    </row>
    <row r="1232" spans="3:35">
      <c r="C1232" s="126">
        <v>1225</v>
      </c>
      <c r="D1232" s="126">
        <v>1</v>
      </c>
      <c r="E1232" s="126">
        <v>1</v>
      </c>
      <c r="I1232" s="126">
        <v>23</v>
      </c>
      <c r="J1232" s="126">
        <v>249</v>
      </c>
      <c r="O1232" s="126" t="s">
        <v>673</v>
      </c>
      <c r="P1232" s="126" t="s">
        <v>4927</v>
      </c>
      <c r="R1232" s="126">
        <v>2</v>
      </c>
      <c r="S1232" s="162">
        <v>46235</v>
      </c>
      <c r="T1232" s="126">
        <v>178</v>
      </c>
      <c r="U1232" s="205">
        <v>500</v>
      </c>
      <c r="V1232" s="205">
        <v>0.5</v>
      </c>
      <c r="W1232" s="205">
        <v>4.75</v>
      </c>
      <c r="X1232" s="205">
        <v>0</v>
      </c>
      <c r="Y1232" s="205">
        <v>0</v>
      </c>
      <c r="Z1232" s="205">
        <v>0</v>
      </c>
      <c r="AA1232" s="205">
        <v>4.75</v>
      </c>
      <c r="AB1232" s="205">
        <v>0</v>
      </c>
      <c r="AC1232" s="234">
        <v>46276.562314814815</v>
      </c>
      <c r="AE1232" s="126">
        <v>0</v>
      </c>
      <c r="AF1232" s="126">
        <v>0</v>
      </c>
      <c r="AG1232" s="126">
        <v>1</v>
      </c>
      <c r="AH1232" s="126">
        <v>0</v>
      </c>
    </row>
    <row r="1233" spans="3:35">
      <c r="C1233" s="126">
        <v>1226</v>
      </c>
      <c r="D1233" s="126">
        <v>1</v>
      </c>
      <c r="E1233" s="126">
        <v>1</v>
      </c>
      <c r="I1233" s="126">
        <v>23</v>
      </c>
      <c r="J1233" s="126">
        <v>250</v>
      </c>
      <c r="O1233" s="126" t="s">
        <v>673</v>
      </c>
      <c r="P1233" s="126" t="s">
        <v>4927</v>
      </c>
      <c r="R1233" s="126">
        <v>2</v>
      </c>
      <c r="S1233" s="162">
        <v>46235</v>
      </c>
      <c r="T1233" s="126">
        <v>179</v>
      </c>
      <c r="U1233" s="205">
        <v>500</v>
      </c>
      <c r="V1233" s="205">
        <v>0.5</v>
      </c>
      <c r="W1233" s="205">
        <v>0.04</v>
      </c>
      <c r="X1233" s="205">
        <v>0</v>
      </c>
      <c r="Y1233" s="205">
        <v>0</v>
      </c>
      <c r="Z1233" s="205">
        <v>0</v>
      </c>
      <c r="AA1233" s="205">
        <v>0.04</v>
      </c>
      <c r="AB1233" s="205">
        <v>0</v>
      </c>
      <c r="AC1233" s="234">
        <v>46276.562314814815</v>
      </c>
      <c r="AE1233" s="126">
        <v>0</v>
      </c>
      <c r="AF1233" s="126">
        <v>0</v>
      </c>
      <c r="AG1233" s="126">
        <v>1</v>
      </c>
      <c r="AH1233" s="126">
        <v>0</v>
      </c>
    </row>
    <row r="1234" spans="3:35">
      <c r="C1234" s="126">
        <v>1227</v>
      </c>
      <c r="D1234" s="126">
        <v>1</v>
      </c>
      <c r="E1234" s="126">
        <v>1</v>
      </c>
      <c r="I1234" s="126">
        <v>23</v>
      </c>
      <c r="J1234" s="126">
        <v>251</v>
      </c>
      <c r="O1234" s="126" t="s">
        <v>673</v>
      </c>
      <c r="P1234" s="126" t="s">
        <v>4927</v>
      </c>
      <c r="R1234" s="126">
        <v>2</v>
      </c>
      <c r="S1234" s="162">
        <v>46235</v>
      </c>
      <c r="T1234" s="126">
        <v>305</v>
      </c>
      <c r="U1234" s="205">
        <v>10000</v>
      </c>
      <c r="V1234" s="205">
        <v>100</v>
      </c>
      <c r="W1234" s="205">
        <v>3.88</v>
      </c>
      <c r="X1234" s="205">
        <v>0</v>
      </c>
      <c r="Y1234" s="205">
        <v>0</v>
      </c>
      <c r="Z1234" s="205">
        <v>0</v>
      </c>
      <c r="AA1234" s="205">
        <v>3.88</v>
      </c>
      <c r="AB1234" s="205">
        <v>0</v>
      </c>
      <c r="AC1234" s="234">
        <v>46276.562314814815</v>
      </c>
      <c r="AE1234" s="126">
        <v>0</v>
      </c>
      <c r="AF1234" s="126">
        <v>0</v>
      </c>
      <c r="AG1234" s="126">
        <v>1</v>
      </c>
      <c r="AH1234" s="126">
        <v>0</v>
      </c>
    </row>
    <row r="1235" spans="3:35">
      <c r="C1235" s="126">
        <v>1228</v>
      </c>
      <c r="D1235" s="126">
        <v>1</v>
      </c>
      <c r="E1235" s="126">
        <v>1</v>
      </c>
      <c r="G1235" s="126">
        <v>196</v>
      </c>
      <c r="O1235" s="126" t="s">
        <v>547</v>
      </c>
      <c r="P1235" s="126" t="s">
        <v>4958</v>
      </c>
      <c r="Q1235" s="126">
        <v>1</v>
      </c>
      <c r="S1235" s="162">
        <v>46240</v>
      </c>
      <c r="T1235" s="126">
        <v>395</v>
      </c>
      <c r="U1235" s="205">
        <v>-3</v>
      </c>
      <c r="V1235" s="205">
        <v>-3</v>
      </c>
      <c r="W1235" s="205">
        <v>3.5</v>
      </c>
      <c r="X1235" s="205">
        <v>0</v>
      </c>
      <c r="Y1235" s="205">
        <v>0</v>
      </c>
      <c r="Z1235" s="205">
        <v>0</v>
      </c>
      <c r="AA1235" s="205">
        <v>3.5</v>
      </c>
      <c r="AB1235" s="205">
        <v>0</v>
      </c>
      <c r="AC1235" s="234">
        <v>46277.326967592591</v>
      </c>
      <c r="AE1235" s="126">
        <v>0</v>
      </c>
      <c r="AF1235" s="126">
        <v>0</v>
      </c>
      <c r="AG1235" s="126">
        <v>1</v>
      </c>
      <c r="AH1235" s="126">
        <v>0</v>
      </c>
      <c r="AI1235" s="126">
        <v>1</v>
      </c>
    </row>
    <row r="1236" spans="3:35">
      <c r="C1236" s="126">
        <v>1229</v>
      </c>
      <c r="D1236" s="126">
        <v>1</v>
      </c>
      <c r="E1236" s="126">
        <v>1</v>
      </c>
      <c r="G1236" s="126">
        <v>196</v>
      </c>
      <c r="O1236" s="126" t="s">
        <v>547</v>
      </c>
      <c r="P1236" s="126" t="s">
        <v>4958</v>
      </c>
      <c r="Q1236" s="126">
        <v>1</v>
      </c>
      <c r="S1236" s="162">
        <v>46240</v>
      </c>
      <c r="T1236" s="126">
        <v>399</v>
      </c>
      <c r="U1236" s="205">
        <v>-2</v>
      </c>
      <c r="V1236" s="205">
        <v>-2</v>
      </c>
      <c r="W1236" s="205">
        <v>1.2</v>
      </c>
      <c r="X1236" s="205">
        <v>0</v>
      </c>
      <c r="Y1236" s="205">
        <v>0</v>
      </c>
      <c r="Z1236" s="205">
        <v>0</v>
      </c>
      <c r="AA1236" s="205">
        <v>1.2</v>
      </c>
      <c r="AB1236" s="205">
        <v>0</v>
      </c>
      <c r="AC1236" s="234">
        <v>46277.326967592591</v>
      </c>
      <c r="AE1236" s="126">
        <v>0</v>
      </c>
      <c r="AF1236" s="126">
        <v>0</v>
      </c>
      <c r="AG1236" s="126">
        <v>1</v>
      </c>
      <c r="AH1236" s="126">
        <v>0</v>
      </c>
      <c r="AI1236" s="126">
        <v>1</v>
      </c>
    </row>
    <row r="1237" spans="3:35">
      <c r="C1237" s="126">
        <v>1230</v>
      </c>
      <c r="D1237" s="126">
        <v>1</v>
      </c>
      <c r="E1237" s="126">
        <v>1</v>
      </c>
      <c r="G1237" s="126">
        <v>196</v>
      </c>
      <c r="O1237" s="126" t="s">
        <v>547</v>
      </c>
      <c r="P1237" s="126" t="s">
        <v>4958</v>
      </c>
      <c r="Q1237" s="126">
        <v>1</v>
      </c>
      <c r="S1237" s="162">
        <v>46240</v>
      </c>
      <c r="T1237" s="126">
        <v>177</v>
      </c>
      <c r="U1237" s="205">
        <v>-100</v>
      </c>
      <c r="V1237" s="205">
        <v>-0.1</v>
      </c>
      <c r="W1237" s="205">
        <v>4.1500000000000004</v>
      </c>
      <c r="X1237" s="205">
        <v>0</v>
      </c>
      <c r="Y1237" s="205">
        <v>0</v>
      </c>
      <c r="Z1237" s="205">
        <v>0</v>
      </c>
      <c r="AA1237" s="205">
        <v>4.1500000000000004</v>
      </c>
      <c r="AB1237" s="205">
        <v>0</v>
      </c>
      <c r="AC1237" s="234">
        <v>46277.326967592591</v>
      </c>
      <c r="AE1237" s="126">
        <v>0</v>
      </c>
      <c r="AF1237" s="126">
        <v>0</v>
      </c>
      <c r="AG1237" s="126">
        <v>1</v>
      </c>
      <c r="AH1237" s="126">
        <v>0</v>
      </c>
      <c r="AI1237" s="126">
        <v>1</v>
      </c>
    </row>
    <row r="1238" spans="3:35">
      <c r="C1238" s="126">
        <v>1231</v>
      </c>
      <c r="D1238" s="126">
        <v>1</v>
      </c>
      <c r="E1238" s="126">
        <v>1</v>
      </c>
      <c r="G1238" s="126">
        <v>196</v>
      </c>
      <c r="O1238" s="126" t="s">
        <v>547</v>
      </c>
      <c r="P1238" s="126" t="s">
        <v>4958</v>
      </c>
      <c r="Q1238" s="126">
        <v>1</v>
      </c>
      <c r="S1238" s="162">
        <v>46240</v>
      </c>
      <c r="T1238" s="126">
        <v>183</v>
      </c>
      <c r="U1238" s="205">
        <v>-12</v>
      </c>
      <c r="V1238" s="205">
        <v>-1</v>
      </c>
      <c r="W1238" s="205">
        <v>4</v>
      </c>
      <c r="X1238" s="205">
        <v>0</v>
      </c>
      <c r="Y1238" s="205">
        <v>0</v>
      </c>
      <c r="Z1238" s="205">
        <v>0</v>
      </c>
      <c r="AA1238" s="205">
        <v>4</v>
      </c>
      <c r="AB1238" s="205">
        <v>0</v>
      </c>
      <c r="AC1238" s="234">
        <v>46277.326967592591</v>
      </c>
      <c r="AE1238" s="126">
        <v>0</v>
      </c>
      <c r="AF1238" s="126">
        <v>0</v>
      </c>
      <c r="AG1238" s="126">
        <v>1</v>
      </c>
      <c r="AH1238" s="126">
        <v>0</v>
      </c>
      <c r="AI1238" s="126">
        <v>1</v>
      </c>
    </row>
    <row r="1239" spans="3:35">
      <c r="C1239" s="126">
        <v>1232</v>
      </c>
      <c r="D1239" s="126">
        <v>1</v>
      </c>
      <c r="E1239" s="126">
        <v>1</v>
      </c>
      <c r="G1239" s="126">
        <v>196</v>
      </c>
      <c r="O1239" s="126" t="s">
        <v>547</v>
      </c>
      <c r="P1239" s="126" t="s">
        <v>4958</v>
      </c>
      <c r="Q1239" s="126">
        <v>1</v>
      </c>
      <c r="S1239" s="162">
        <v>46240</v>
      </c>
      <c r="T1239" s="126">
        <v>181</v>
      </c>
      <c r="U1239" s="205">
        <v>-12</v>
      </c>
      <c r="V1239" s="205">
        <v>-1</v>
      </c>
      <c r="W1239" s="205">
        <v>1</v>
      </c>
      <c r="X1239" s="205">
        <v>0</v>
      </c>
      <c r="Y1239" s="205">
        <v>0</v>
      </c>
      <c r="Z1239" s="205">
        <v>0</v>
      </c>
      <c r="AA1239" s="205">
        <v>1</v>
      </c>
      <c r="AB1239" s="205">
        <v>0</v>
      </c>
      <c r="AC1239" s="234">
        <v>46277.326967592591</v>
      </c>
      <c r="AE1239" s="126">
        <v>0</v>
      </c>
      <c r="AF1239" s="126">
        <v>0</v>
      </c>
      <c r="AG1239" s="126">
        <v>1</v>
      </c>
      <c r="AH1239" s="126">
        <v>0</v>
      </c>
      <c r="AI1239" s="126">
        <v>1</v>
      </c>
    </row>
    <row r="1240" spans="3:35">
      <c r="C1240" s="126">
        <v>1233</v>
      </c>
      <c r="D1240" s="126">
        <v>1</v>
      </c>
      <c r="E1240" s="126">
        <v>1</v>
      </c>
      <c r="G1240" s="126">
        <v>196</v>
      </c>
      <c r="O1240" s="126" t="s">
        <v>547</v>
      </c>
      <c r="P1240" s="126" t="s">
        <v>4958</v>
      </c>
      <c r="Q1240" s="126">
        <v>1</v>
      </c>
      <c r="S1240" s="162">
        <v>46240</v>
      </c>
      <c r="T1240" s="126">
        <v>198</v>
      </c>
      <c r="U1240" s="205">
        <v>-4</v>
      </c>
      <c r="V1240" s="205">
        <v>-1</v>
      </c>
      <c r="W1240" s="205">
        <v>9.48</v>
      </c>
      <c r="X1240" s="205">
        <v>0</v>
      </c>
      <c r="Y1240" s="205">
        <v>0</v>
      </c>
      <c r="Z1240" s="205">
        <v>0</v>
      </c>
      <c r="AA1240" s="205">
        <v>9.48</v>
      </c>
      <c r="AB1240" s="205">
        <v>0</v>
      </c>
      <c r="AC1240" s="234">
        <v>46277.326967592591</v>
      </c>
      <c r="AE1240" s="126">
        <v>0</v>
      </c>
      <c r="AF1240" s="126">
        <v>0</v>
      </c>
      <c r="AG1240" s="126">
        <v>1</v>
      </c>
      <c r="AH1240" s="126">
        <v>0</v>
      </c>
      <c r="AI1240" s="126">
        <v>1</v>
      </c>
    </row>
    <row r="1241" spans="3:35">
      <c r="C1241" s="126">
        <v>1234</v>
      </c>
      <c r="D1241" s="126">
        <v>1</v>
      </c>
      <c r="E1241" s="126">
        <v>1</v>
      </c>
      <c r="G1241" s="126">
        <v>197</v>
      </c>
      <c r="O1241" s="126" t="s">
        <v>547</v>
      </c>
      <c r="P1241" s="126" t="s">
        <v>4978</v>
      </c>
      <c r="Q1241" s="126">
        <v>1</v>
      </c>
      <c r="S1241" s="162">
        <v>46240</v>
      </c>
      <c r="T1241" s="126">
        <v>377</v>
      </c>
      <c r="U1241" s="205">
        <v>-20</v>
      </c>
      <c r="V1241" s="205">
        <v>-0.25</v>
      </c>
      <c r="W1241" s="205">
        <v>0.43</v>
      </c>
      <c r="X1241" s="205">
        <v>0</v>
      </c>
      <c r="Y1241" s="205">
        <v>0</v>
      </c>
      <c r="Z1241" s="205">
        <v>0</v>
      </c>
      <c r="AA1241" s="205">
        <v>0.43</v>
      </c>
      <c r="AB1241" s="205">
        <v>0</v>
      </c>
      <c r="AC1241" s="234">
        <v>46277.37703703704</v>
      </c>
      <c r="AE1241" s="126">
        <v>0</v>
      </c>
      <c r="AF1241" s="126">
        <v>0</v>
      </c>
      <c r="AG1241" s="126">
        <v>1</v>
      </c>
      <c r="AH1241" s="126">
        <v>0</v>
      </c>
      <c r="AI1241" s="126">
        <v>1</v>
      </c>
    </row>
    <row r="1242" spans="3:35">
      <c r="C1242" s="126">
        <v>1235</v>
      </c>
      <c r="D1242" s="126">
        <v>1</v>
      </c>
      <c r="E1242" s="126">
        <v>1</v>
      </c>
      <c r="G1242" s="126">
        <v>197</v>
      </c>
      <c r="O1242" s="126" t="s">
        <v>547</v>
      </c>
      <c r="P1242" s="126" t="s">
        <v>4978</v>
      </c>
      <c r="Q1242" s="126">
        <v>1</v>
      </c>
      <c r="S1242" s="162">
        <v>46240</v>
      </c>
      <c r="T1242" s="126">
        <v>92</v>
      </c>
      <c r="U1242" s="205">
        <v>-1</v>
      </c>
      <c r="V1242" s="205">
        <v>-1</v>
      </c>
      <c r="W1242" s="205">
        <v>0.78</v>
      </c>
      <c r="X1242" s="205">
        <v>0</v>
      </c>
      <c r="Y1242" s="205">
        <v>0</v>
      </c>
      <c r="Z1242" s="205">
        <v>0</v>
      </c>
      <c r="AA1242" s="205">
        <v>0.78</v>
      </c>
      <c r="AB1242" s="205">
        <v>0</v>
      </c>
      <c r="AC1242" s="234">
        <v>46277.37703703704</v>
      </c>
      <c r="AE1242" s="126">
        <v>0</v>
      </c>
      <c r="AF1242" s="126">
        <v>0</v>
      </c>
      <c r="AG1242" s="126">
        <v>1</v>
      </c>
      <c r="AH1242" s="126">
        <v>0</v>
      </c>
      <c r="AI1242" s="126">
        <v>1</v>
      </c>
    </row>
    <row r="1243" spans="3:35">
      <c r="C1243" s="126">
        <v>1236</v>
      </c>
      <c r="D1243" s="126">
        <v>1</v>
      </c>
      <c r="E1243" s="126">
        <v>1</v>
      </c>
      <c r="G1243" s="126">
        <v>197</v>
      </c>
      <c r="O1243" s="126" t="s">
        <v>547</v>
      </c>
      <c r="P1243" s="126" t="s">
        <v>4978</v>
      </c>
      <c r="Q1243" s="126">
        <v>1</v>
      </c>
      <c r="S1243" s="162">
        <v>46240</v>
      </c>
      <c r="T1243" s="126">
        <v>125</v>
      </c>
      <c r="U1243" s="205">
        <v>-25</v>
      </c>
      <c r="V1243" s="205">
        <v>-0.25</v>
      </c>
      <c r="W1243" s="205">
        <v>0.04</v>
      </c>
      <c r="X1243" s="205">
        <v>0</v>
      </c>
      <c r="Y1243" s="205">
        <v>0</v>
      </c>
      <c r="Z1243" s="205">
        <v>0</v>
      </c>
      <c r="AA1243" s="205">
        <v>0.04</v>
      </c>
      <c r="AB1243" s="205">
        <v>0</v>
      </c>
      <c r="AC1243" s="234">
        <v>46277.37703703704</v>
      </c>
      <c r="AE1243" s="126">
        <v>0</v>
      </c>
      <c r="AF1243" s="126">
        <v>0</v>
      </c>
      <c r="AG1243" s="126">
        <v>1</v>
      </c>
      <c r="AH1243" s="126">
        <v>0</v>
      </c>
      <c r="AI1243" s="126">
        <v>1</v>
      </c>
    </row>
    <row r="1244" spans="3:35">
      <c r="C1244" s="126">
        <v>1237</v>
      </c>
      <c r="D1244" s="126">
        <v>1</v>
      </c>
      <c r="E1244" s="126">
        <v>1</v>
      </c>
      <c r="G1244" s="126">
        <v>197</v>
      </c>
      <c r="O1244" s="126" t="s">
        <v>547</v>
      </c>
      <c r="P1244" s="126" t="s">
        <v>4978</v>
      </c>
      <c r="Q1244" s="126">
        <v>1</v>
      </c>
      <c r="S1244" s="162">
        <v>46240</v>
      </c>
      <c r="T1244" s="126">
        <v>284</v>
      </c>
      <c r="U1244" s="205">
        <v>-10</v>
      </c>
      <c r="V1244" s="205">
        <v>-10</v>
      </c>
      <c r="W1244" s="205">
        <v>0.12</v>
      </c>
      <c r="X1244" s="205">
        <v>0</v>
      </c>
      <c r="Y1244" s="205">
        <v>0</v>
      </c>
      <c r="Z1244" s="205">
        <v>0</v>
      </c>
      <c r="AA1244" s="205">
        <v>0.12</v>
      </c>
      <c r="AB1244" s="205">
        <v>0</v>
      </c>
      <c r="AC1244" s="234">
        <v>46277.37703703704</v>
      </c>
      <c r="AE1244" s="126">
        <v>0</v>
      </c>
      <c r="AF1244" s="126">
        <v>0</v>
      </c>
      <c r="AG1244" s="126">
        <v>1</v>
      </c>
      <c r="AH1244" s="126">
        <v>0</v>
      </c>
      <c r="AI1244" s="126">
        <v>1</v>
      </c>
    </row>
    <row r="1245" spans="3:35">
      <c r="C1245" s="126">
        <v>1238</v>
      </c>
      <c r="D1245" s="126">
        <v>1</v>
      </c>
      <c r="E1245" s="126">
        <v>1</v>
      </c>
      <c r="G1245" s="126">
        <v>197</v>
      </c>
      <c r="O1245" s="126" t="s">
        <v>547</v>
      </c>
      <c r="P1245" s="126" t="s">
        <v>4978</v>
      </c>
      <c r="Q1245" s="126">
        <v>1</v>
      </c>
      <c r="S1245" s="162">
        <v>46240</v>
      </c>
      <c r="T1245" s="126">
        <v>96</v>
      </c>
      <c r="U1245" s="205">
        <v>-2</v>
      </c>
      <c r="V1245" s="205">
        <v>-0.16666666666666666</v>
      </c>
      <c r="W1245" s="205">
        <v>0.27</v>
      </c>
      <c r="X1245" s="205">
        <v>0</v>
      </c>
      <c r="Y1245" s="205">
        <v>0</v>
      </c>
      <c r="Z1245" s="205">
        <v>0</v>
      </c>
      <c r="AA1245" s="205">
        <v>0.27</v>
      </c>
      <c r="AB1245" s="205">
        <v>0</v>
      </c>
      <c r="AC1245" s="234">
        <v>46277.37703703704</v>
      </c>
      <c r="AE1245" s="126">
        <v>0</v>
      </c>
      <c r="AF1245" s="126">
        <v>0</v>
      </c>
      <c r="AG1245" s="126">
        <v>1</v>
      </c>
      <c r="AH1245" s="126">
        <v>0</v>
      </c>
      <c r="AI1245" s="126">
        <v>1</v>
      </c>
    </row>
    <row r="1246" spans="3:35">
      <c r="C1246" s="126">
        <v>1239</v>
      </c>
      <c r="D1246" s="126">
        <v>1</v>
      </c>
      <c r="E1246" s="126">
        <v>1</v>
      </c>
      <c r="G1246" s="126">
        <v>197</v>
      </c>
      <c r="O1246" s="126" t="s">
        <v>547</v>
      </c>
      <c r="P1246" s="126" t="s">
        <v>4978</v>
      </c>
      <c r="Q1246" s="126">
        <v>1</v>
      </c>
      <c r="S1246" s="162">
        <v>46240</v>
      </c>
      <c r="T1246" s="126">
        <v>424</v>
      </c>
      <c r="U1246" s="205">
        <v>-1</v>
      </c>
      <c r="V1246" s="205">
        <v>-1</v>
      </c>
      <c r="W1246" s="205">
        <v>1</v>
      </c>
      <c r="X1246" s="205">
        <v>0</v>
      </c>
      <c r="Y1246" s="205">
        <v>0</v>
      </c>
      <c r="Z1246" s="205">
        <v>0</v>
      </c>
      <c r="AA1246" s="205">
        <v>1</v>
      </c>
      <c r="AB1246" s="205">
        <v>0</v>
      </c>
      <c r="AC1246" s="234">
        <v>46277.37703703704</v>
      </c>
      <c r="AE1246" s="126">
        <v>0</v>
      </c>
      <c r="AF1246" s="126">
        <v>0</v>
      </c>
      <c r="AG1246" s="126">
        <v>1</v>
      </c>
      <c r="AH1246" s="126">
        <v>0</v>
      </c>
      <c r="AI1246" s="126">
        <v>1</v>
      </c>
    </row>
    <row r="1247" spans="3:35">
      <c r="C1247" s="126">
        <v>1240</v>
      </c>
      <c r="D1247" s="126">
        <v>1</v>
      </c>
      <c r="E1247" s="126">
        <v>1</v>
      </c>
      <c r="G1247" s="126">
        <v>197</v>
      </c>
      <c r="O1247" s="126" t="s">
        <v>547</v>
      </c>
      <c r="P1247" s="126" t="s">
        <v>4978</v>
      </c>
      <c r="Q1247" s="126">
        <v>1</v>
      </c>
      <c r="S1247" s="162">
        <v>46240</v>
      </c>
      <c r="T1247" s="126">
        <v>276</v>
      </c>
      <c r="U1247" s="205">
        <v>-2</v>
      </c>
      <c r="V1247" s="205">
        <v>-2</v>
      </c>
      <c r="W1247" s="205">
        <v>0.25</v>
      </c>
      <c r="X1247" s="205">
        <v>0</v>
      </c>
      <c r="Y1247" s="205">
        <v>0</v>
      </c>
      <c r="Z1247" s="205">
        <v>0</v>
      </c>
      <c r="AA1247" s="205">
        <v>0.25</v>
      </c>
      <c r="AB1247" s="205">
        <v>0</v>
      </c>
      <c r="AC1247" s="234">
        <v>46277.37703703704</v>
      </c>
      <c r="AE1247" s="126">
        <v>0</v>
      </c>
      <c r="AF1247" s="126">
        <v>0</v>
      </c>
      <c r="AG1247" s="126">
        <v>1</v>
      </c>
      <c r="AH1247" s="126">
        <v>0</v>
      </c>
      <c r="AI1247" s="126">
        <v>1</v>
      </c>
    </row>
    <row r="1248" spans="3:35">
      <c r="C1248" s="126">
        <v>1241</v>
      </c>
      <c r="D1248" s="126">
        <v>1</v>
      </c>
      <c r="E1248" s="126">
        <v>1</v>
      </c>
      <c r="G1248" s="126">
        <v>197</v>
      </c>
      <c r="O1248" s="126" t="s">
        <v>547</v>
      </c>
      <c r="P1248" s="126" t="s">
        <v>4978</v>
      </c>
      <c r="Q1248" s="126">
        <v>1</v>
      </c>
      <c r="S1248" s="162">
        <v>46240</v>
      </c>
      <c r="T1248" s="126">
        <v>101</v>
      </c>
      <c r="U1248" s="205">
        <v>-1000</v>
      </c>
      <c r="V1248" s="205">
        <v>-0.22222222222222221</v>
      </c>
      <c r="W1248" s="205">
        <v>0</v>
      </c>
      <c r="X1248" s="205">
        <v>0</v>
      </c>
      <c r="Y1248" s="205">
        <v>0</v>
      </c>
      <c r="Z1248" s="205">
        <v>0</v>
      </c>
      <c r="AA1248" s="205">
        <v>0</v>
      </c>
      <c r="AB1248" s="205">
        <v>0</v>
      </c>
      <c r="AC1248" s="234">
        <v>46277.37703703704</v>
      </c>
      <c r="AE1248" s="126">
        <v>0</v>
      </c>
      <c r="AF1248" s="126">
        <v>0</v>
      </c>
      <c r="AG1248" s="126">
        <v>1</v>
      </c>
      <c r="AH1248" s="126">
        <v>0</v>
      </c>
      <c r="AI1248" s="126">
        <v>1</v>
      </c>
    </row>
    <row r="1249" spans="3:35">
      <c r="C1249" s="126">
        <v>1242</v>
      </c>
      <c r="D1249" s="126">
        <v>1</v>
      </c>
      <c r="E1249" s="126">
        <v>1</v>
      </c>
      <c r="G1249" s="126">
        <v>197</v>
      </c>
      <c r="O1249" s="126" t="s">
        <v>547</v>
      </c>
      <c r="P1249" s="126" t="s">
        <v>4978</v>
      </c>
      <c r="Q1249" s="126">
        <v>1</v>
      </c>
      <c r="S1249" s="162">
        <v>46240</v>
      </c>
      <c r="T1249" s="126">
        <v>378</v>
      </c>
      <c r="U1249" s="205">
        <v>-1</v>
      </c>
      <c r="V1249" s="205">
        <v>-1</v>
      </c>
      <c r="W1249" s="205">
        <v>0.75</v>
      </c>
      <c r="X1249" s="205">
        <v>0</v>
      </c>
      <c r="Y1249" s="205">
        <v>0</v>
      </c>
      <c r="Z1249" s="205">
        <v>0</v>
      </c>
      <c r="AA1249" s="205">
        <v>0.75</v>
      </c>
      <c r="AB1249" s="205">
        <v>0</v>
      </c>
      <c r="AC1249" s="234">
        <v>46277.37703703704</v>
      </c>
      <c r="AE1249" s="126">
        <v>0</v>
      </c>
      <c r="AF1249" s="126">
        <v>0</v>
      </c>
      <c r="AG1249" s="126">
        <v>1</v>
      </c>
      <c r="AH1249" s="126">
        <v>0</v>
      </c>
      <c r="AI1249" s="126">
        <v>1</v>
      </c>
    </row>
    <row r="1250" spans="3:35">
      <c r="C1250" s="126">
        <v>1243</v>
      </c>
      <c r="D1250" s="126">
        <v>1</v>
      </c>
      <c r="E1250" s="126">
        <v>1</v>
      </c>
      <c r="G1250" s="126">
        <v>197</v>
      </c>
      <c r="O1250" s="126" t="s">
        <v>547</v>
      </c>
      <c r="P1250" s="126" t="s">
        <v>4978</v>
      </c>
      <c r="Q1250" s="126">
        <v>1</v>
      </c>
      <c r="S1250" s="162">
        <v>46240</v>
      </c>
      <c r="T1250" s="126">
        <v>108</v>
      </c>
      <c r="U1250" s="205">
        <v>-1</v>
      </c>
      <c r="V1250" s="205">
        <v>-1</v>
      </c>
      <c r="W1250" s="205">
        <v>2.7</v>
      </c>
      <c r="X1250" s="205">
        <v>0</v>
      </c>
      <c r="Y1250" s="205">
        <v>0</v>
      </c>
      <c r="Z1250" s="205">
        <v>0</v>
      </c>
      <c r="AA1250" s="205">
        <v>2.7</v>
      </c>
      <c r="AB1250" s="205">
        <v>0</v>
      </c>
      <c r="AC1250" s="234">
        <v>46277.37703703704</v>
      </c>
      <c r="AE1250" s="126">
        <v>0</v>
      </c>
      <c r="AF1250" s="126">
        <v>0</v>
      </c>
      <c r="AG1250" s="126">
        <v>1</v>
      </c>
      <c r="AH1250" s="126">
        <v>0</v>
      </c>
      <c r="AI1250" s="126">
        <v>1</v>
      </c>
    </row>
    <row r="1251" spans="3:35">
      <c r="C1251" s="126">
        <v>1244</v>
      </c>
      <c r="D1251" s="126">
        <v>1</v>
      </c>
      <c r="E1251" s="126">
        <v>1</v>
      </c>
      <c r="G1251" s="126">
        <v>197</v>
      </c>
      <c r="O1251" s="126" t="s">
        <v>547</v>
      </c>
      <c r="P1251" s="126" t="s">
        <v>4978</v>
      </c>
      <c r="Q1251" s="126">
        <v>1</v>
      </c>
      <c r="S1251" s="162">
        <v>46240</v>
      </c>
      <c r="T1251" s="126">
        <v>366</v>
      </c>
      <c r="U1251" s="205">
        <v>-1</v>
      </c>
      <c r="V1251" s="205">
        <v>-1</v>
      </c>
      <c r="W1251" s="205">
        <v>1.1000000000000001</v>
      </c>
      <c r="X1251" s="205">
        <v>0</v>
      </c>
      <c r="Y1251" s="205">
        <v>0</v>
      </c>
      <c r="Z1251" s="205">
        <v>0</v>
      </c>
      <c r="AA1251" s="205">
        <v>1.1000000000000001</v>
      </c>
      <c r="AB1251" s="205">
        <v>0</v>
      </c>
      <c r="AC1251" s="234">
        <v>46277.37703703704</v>
      </c>
      <c r="AE1251" s="126">
        <v>0</v>
      </c>
      <c r="AF1251" s="126">
        <v>0</v>
      </c>
      <c r="AG1251" s="126">
        <v>1</v>
      </c>
      <c r="AH1251" s="126">
        <v>0</v>
      </c>
      <c r="AI1251" s="126">
        <v>1</v>
      </c>
    </row>
    <row r="1252" spans="3:35">
      <c r="C1252" s="126">
        <v>1245</v>
      </c>
      <c r="D1252" s="126">
        <v>1</v>
      </c>
      <c r="E1252" s="126">
        <v>1</v>
      </c>
      <c r="G1252" s="126">
        <v>197</v>
      </c>
      <c r="O1252" s="126" t="s">
        <v>547</v>
      </c>
      <c r="P1252" s="126" t="s">
        <v>4978</v>
      </c>
      <c r="Q1252" s="126">
        <v>1</v>
      </c>
      <c r="S1252" s="162">
        <v>46240</v>
      </c>
      <c r="T1252" s="126">
        <v>241</v>
      </c>
      <c r="U1252" s="205">
        <v>-1</v>
      </c>
      <c r="V1252" s="205">
        <v>-1</v>
      </c>
      <c r="W1252" s="205">
        <v>1</v>
      </c>
      <c r="X1252" s="205">
        <v>0</v>
      </c>
      <c r="Y1252" s="205">
        <v>0</v>
      </c>
      <c r="Z1252" s="205">
        <v>0</v>
      </c>
      <c r="AA1252" s="205">
        <v>1</v>
      </c>
      <c r="AB1252" s="205">
        <v>0</v>
      </c>
      <c r="AC1252" s="234">
        <v>46277.37703703704</v>
      </c>
      <c r="AE1252" s="126">
        <v>0</v>
      </c>
      <c r="AF1252" s="126">
        <v>0</v>
      </c>
      <c r="AG1252" s="126">
        <v>1</v>
      </c>
      <c r="AH1252" s="126">
        <v>0</v>
      </c>
      <c r="AI1252" s="126">
        <v>1</v>
      </c>
    </row>
    <row r="1253" spans="3:35">
      <c r="C1253" s="126">
        <v>1246</v>
      </c>
      <c r="D1253" s="126">
        <v>1</v>
      </c>
      <c r="E1253" s="126">
        <v>1</v>
      </c>
      <c r="G1253" s="126">
        <v>197</v>
      </c>
      <c r="O1253" s="126" t="s">
        <v>547</v>
      </c>
      <c r="P1253" s="126" t="s">
        <v>4978</v>
      </c>
      <c r="Q1253" s="126">
        <v>1</v>
      </c>
      <c r="S1253" s="162">
        <v>46240</v>
      </c>
      <c r="T1253" s="126">
        <v>9</v>
      </c>
      <c r="U1253" s="205">
        <v>-4</v>
      </c>
      <c r="V1253" s="205">
        <v>-1</v>
      </c>
      <c r="W1253" s="205">
        <v>1.1499999999999999</v>
      </c>
      <c r="X1253" s="205">
        <v>0</v>
      </c>
      <c r="Y1253" s="205">
        <v>0</v>
      </c>
      <c r="Z1253" s="205">
        <v>0</v>
      </c>
      <c r="AA1253" s="205">
        <v>1.1499999999999999</v>
      </c>
      <c r="AB1253" s="205">
        <v>0</v>
      </c>
      <c r="AC1253" s="234">
        <v>46277.37703703704</v>
      </c>
      <c r="AE1253" s="126">
        <v>0</v>
      </c>
      <c r="AF1253" s="126">
        <v>0</v>
      </c>
      <c r="AG1253" s="126">
        <v>1</v>
      </c>
      <c r="AH1253" s="126">
        <v>0</v>
      </c>
      <c r="AI1253" s="126">
        <v>1</v>
      </c>
    </row>
    <row r="1254" spans="3:35">
      <c r="C1254" s="126">
        <v>1247</v>
      </c>
      <c r="D1254" s="126">
        <v>1</v>
      </c>
      <c r="E1254" s="126">
        <v>1</v>
      </c>
      <c r="G1254" s="126">
        <v>197</v>
      </c>
      <c r="O1254" s="126" t="s">
        <v>547</v>
      </c>
      <c r="P1254" s="126" t="s">
        <v>4978</v>
      </c>
      <c r="Q1254" s="126">
        <v>1</v>
      </c>
      <c r="S1254" s="162">
        <v>46240</v>
      </c>
      <c r="T1254" s="126">
        <v>50</v>
      </c>
      <c r="U1254" s="205">
        <v>-4</v>
      </c>
      <c r="V1254" s="205">
        <v>-4</v>
      </c>
      <c r="W1254" s="205">
        <v>0.12</v>
      </c>
      <c r="X1254" s="205">
        <v>0</v>
      </c>
      <c r="Y1254" s="205">
        <v>0</v>
      </c>
      <c r="Z1254" s="205">
        <v>0</v>
      </c>
      <c r="AA1254" s="205">
        <v>0.12</v>
      </c>
      <c r="AB1254" s="205">
        <v>0</v>
      </c>
      <c r="AC1254" s="234">
        <v>46277.37703703704</v>
      </c>
      <c r="AE1254" s="126">
        <v>0</v>
      </c>
      <c r="AF1254" s="126">
        <v>0</v>
      </c>
      <c r="AG1254" s="126">
        <v>1</v>
      </c>
      <c r="AH1254" s="126">
        <v>0</v>
      </c>
      <c r="AI1254" s="126">
        <v>1</v>
      </c>
    </row>
    <row r="1255" spans="3:35">
      <c r="C1255" s="126">
        <v>1248</v>
      </c>
      <c r="D1255" s="126">
        <v>1</v>
      </c>
      <c r="E1255" s="126">
        <v>1</v>
      </c>
      <c r="G1255" s="126">
        <v>198</v>
      </c>
      <c r="O1255" s="126" t="s">
        <v>547</v>
      </c>
      <c r="P1255" s="126" t="s">
        <v>5020</v>
      </c>
      <c r="Q1255" s="126">
        <v>1</v>
      </c>
      <c r="S1255" s="162">
        <v>46240</v>
      </c>
      <c r="T1255" s="126">
        <v>9</v>
      </c>
      <c r="U1255" s="205">
        <v>-4</v>
      </c>
      <c r="V1255" s="205">
        <v>-1</v>
      </c>
      <c r="W1255" s="205">
        <v>1.1499999999999999</v>
      </c>
      <c r="X1255" s="205">
        <v>0</v>
      </c>
      <c r="Y1255" s="205">
        <v>0</v>
      </c>
      <c r="Z1255" s="205">
        <v>0</v>
      </c>
      <c r="AA1255" s="205">
        <v>1.1499999999999999</v>
      </c>
      <c r="AB1255" s="205">
        <v>0</v>
      </c>
      <c r="AC1255" s="234">
        <v>46277.391157407408</v>
      </c>
      <c r="AE1255" s="126">
        <v>0</v>
      </c>
      <c r="AF1255" s="126">
        <v>0</v>
      </c>
      <c r="AG1255" s="126">
        <v>1</v>
      </c>
      <c r="AH1255" s="126">
        <v>0</v>
      </c>
      <c r="AI1255" s="126">
        <v>1</v>
      </c>
    </row>
    <row r="1256" spans="3:35">
      <c r="C1256" s="126">
        <v>1249</v>
      </c>
      <c r="D1256" s="126">
        <v>1</v>
      </c>
      <c r="E1256" s="126">
        <v>1</v>
      </c>
      <c r="G1256" s="126">
        <v>198</v>
      </c>
      <c r="O1256" s="126" t="s">
        <v>547</v>
      </c>
      <c r="P1256" s="126" t="s">
        <v>5020</v>
      </c>
      <c r="Q1256" s="126">
        <v>1</v>
      </c>
      <c r="S1256" s="162">
        <v>46240</v>
      </c>
      <c r="T1256" s="126">
        <v>8</v>
      </c>
      <c r="U1256" s="205">
        <v>-4</v>
      </c>
      <c r="V1256" s="205">
        <v>-1</v>
      </c>
      <c r="W1256" s="205">
        <v>1.32</v>
      </c>
      <c r="X1256" s="205">
        <v>0</v>
      </c>
      <c r="Y1256" s="205">
        <v>0</v>
      </c>
      <c r="Z1256" s="205">
        <v>0</v>
      </c>
      <c r="AA1256" s="205">
        <v>1.32</v>
      </c>
      <c r="AB1256" s="205">
        <v>0</v>
      </c>
      <c r="AC1256" s="234">
        <v>46277.391157407408</v>
      </c>
      <c r="AE1256" s="126">
        <v>0</v>
      </c>
      <c r="AF1256" s="126">
        <v>0</v>
      </c>
      <c r="AG1256" s="126">
        <v>1</v>
      </c>
      <c r="AH1256" s="126">
        <v>0</v>
      </c>
      <c r="AI1256" s="126">
        <v>1</v>
      </c>
    </row>
    <row r="1257" spans="3:35">
      <c r="C1257" s="126">
        <v>1250</v>
      </c>
      <c r="D1257" s="126">
        <v>1</v>
      </c>
      <c r="E1257" s="126">
        <v>1</v>
      </c>
      <c r="G1257" s="126">
        <v>198</v>
      </c>
      <c r="O1257" s="126" t="s">
        <v>547</v>
      </c>
      <c r="P1257" s="126" t="s">
        <v>5020</v>
      </c>
      <c r="Q1257" s="126">
        <v>1</v>
      </c>
      <c r="S1257" s="162">
        <v>46240</v>
      </c>
      <c r="T1257" s="126">
        <v>10</v>
      </c>
      <c r="U1257" s="205">
        <v>-4</v>
      </c>
      <c r="V1257" s="205">
        <v>-1</v>
      </c>
      <c r="W1257" s="205">
        <v>14.85</v>
      </c>
      <c r="X1257" s="205">
        <v>0</v>
      </c>
      <c r="Y1257" s="205">
        <v>0</v>
      </c>
      <c r="Z1257" s="205">
        <v>0</v>
      </c>
      <c r="AA1257" s="205">
        <v>14.85</v>
      </c>
      <c r="AB1257" s="205">
        <v>0</v>
      </c>
      <c r="AC1257" s="234">
        <v>46277.391157407408</v>
      </c>
      <c r="AE1257" s="126">
        <v>0</v>
      </c>
      <c r="AF1257" s="126">
        <v>0</v>
      </c>
      <c r="AG1257" s="126">
        <v>1</v>
      </c>
      <c r="AH1257" s="126">
        <v>0</v>
      </c>
      <c r="AI1257" s="126">
        <v>1</v>
      </c>
    </row>
    <row r="1258" spans="3:35">
      <c r="C1258" s="126">
        <v>1251</v>
      </c>
      <c r="D1258" s="126">
        <v>1</v>
      </c>
      <c r="E1258" s="126">
        <v>1</v>
      </c>
      <c r="G1258" s="126">
        <v>198</v>
      </c>
      <c r="O1258" s="126" t="s">
        <v>547</v>
      </c>
      <c r="P1258" s="126" t="s">
        <v>5020</v>
      </c>
      <c r="Q1258" s="126">
        <v>1</v>
      </c>
      <c r="S1258" s="162">
        <v>46240</v>
      </c>
      <c r="T1258" s="126">
        <v>26</v>
      </c>
      <c r="U1258" s="205">
        <v>-1</v>
      </c>
      <c r="V1258" s="205">
        <v>-1</v>
      </c>
      <c r="W1258" s="205">
        <v>3.01</v>
      </c>
      <c r="X1258" s="205">
        <v>0</v>
      </c>
      <c r="Y1258" s="205">
        <v>0</v>
      </c>
      <c r="Z1258" s="205">
        <v>0</v>
      </c>
      <c r="AA1258" s="205">
        <v>3.01</v>
      </c>
      <c r="AB1258" s="205">
        <v>0</v>
      </c>
      <c r="AC1258" s="234">
        <v>46277.391157407408</v>
      </c>
      <c r="AE1258" s="126">
        <v>0</v>
      </c>
      <c r="AF1258" s="126">
        <v>0</v>
      </c>
      <c r="AG1258" s="126">
        <v>1</v>
      </c>
      <c r="AH1258" s="126">
        <v>0</v>
      </c>
      <c r="AI1258" s="126">
        <v>1</v>
      </c>
    </row>
    <row r="1259" spans="3:35">
      <c r="C1259" s="126">
        <v>1252</v>
      </c>
      <c r="D1259" s="126">
        <v>1</v>
      </c>
      <c r="E1259" s="126">
        <v>1</v>
      </c>
      <c r="G1259" s="126">
        <v>198</v>
      </c>
      <c r="O1259" s="126" t="s">
        <v>547</v>
      </c>
      <c r="P1259" s="126" t="s">
        <v>5020</v>
      </c>
      <c r="Q1259" s="126">
        <v>1</v>
      </c>
      <c r="S1259" s="162">
        <v>46240</v>
      </c>
      <c r="T1259" s="126">
        <v>29</v>
      </c>
      <c r="U1259" s="205">
        <v>-1</v>
      </c>
      <c r="V1259" s="205">
        <v>-1</v>
      </c>
      <c r="W1259" s="205">
        <v>4.2300000000000004</v>
      </c>
      <c r="X1259" s="205">
        <v>0</v>
      </c>
      <c r="Y1259" s="205">
        <v>0</v>
      </c>
      <c r="Z1259" s="205">
        <v>0</v>
      </c>
      <c r="AA1259" s="205">
        <v>4.2300000000000004</v>
      </c>
      <c r="AB1259" s="205">
        <v>0</v>
      </c>
      <c r="AC1259" s="234">
        <v>46277.391157407408</v>
      </c>
      <c r="AE1259" s="126">
        <v>0</v>
      </c>
      <c r="AF1259" s="126">
        <v>0</v>
      </c>
      <c r="AG1259" s="126">
        <v>1</v>
      </c>
      <c r="AH1259" s="126">
        <v>0</v>
      </c>
      <c r="AI1259" s="126">
        <v>1</v>
      </c>
    </row>
    <row r="1260" spans="3:35">
      <c r="C1260" s="126">
        <v>1253</v>
      </c>
      <c r="D1260" s="126">
        <v>1</v>
      </c>
      <c r="E1260" s="126">
        <v>1</v>
      </c>
      <c r="G1260" s="126">
        <v>198</v>
      </c>
      <c r="O1260" s="126" t="s">
        <v>547</v>
      </c>
      <c r="P1260" s="126" t="s">
        <v>5020</v>
      </c>
      <c r="Q1260" s="126">
        <v>1</v>
      </c>
      <c r="S1260" s="162">
        <v>46240</v>
      </c>
      <c r="T1260" s="126">
        <v>50</v>
      </c>
      <c r="U1260" s="205">
        <v>-4</v>
      </c>
      <c r="V1260" s="205">
        <v>-4</v>
      </c>
      <c r="W1260" s="205">
        <v>0.12</v>
      </c>
      <c r="X1260" s="205">
        <v>0</v>
      </c>
      <c r="Y1260" s="205">
        <v>0</v>
      </c>
      <c r="Z1260" s="205">
        <v>0</v>
      </c>
      <c r="AA1260" s="205">
        <v>0.12</v>
      </c>
      <c r="AB1260" s="205">
        <v>0</v>
      </c>
      <c r="AC1260" s="234">
        <v>46277.391157407408</v>
      </c>
      <c r="AE1260" s="126">
        <v>0</v>
      </c>
      <c r="AF1260" s="126">
        <v>0</v>
      </c>
      <c r="AG1260" s="126">
        <v>1</v>
      </c>
      <c r="AH1260" s="126">
        <v>0</v>
      </c>
      <c r="AI1260" s="126">
        <v>1</v>
      </c>
    </row>
    <row r="1261" spans="3:35">
      <c r="C1261" s="126">
        <v>1254</v>
      </c>
      <c r="D1261" s="126">
        <v>1</v>
      </c>
      <c r="E1261" s="126">
        <v>1</v>
      </c>
      <c r="G1261" s="126">
        <v>198</v>
      </c>
      <c r="O1261" s="126" t="s">
        <v>547</v>
      </c>
      <c r="P1261" s="126" t="s">
        <v>5020</v>
      </c>
      <c r="Q1261" s="126">
        <v>1</v>
      </c>
      <c r="S1261" s="162">
        <v>46240</v>
      </c>
      <c r="T1261" s="126">
        <v>343</v>
      </c>
      <c r="U1261" s="205">
        <v>-2</v>
      </c>
      <c r="V1261" s="205">
        <v>-2</v>
      </c>
      <c r="W1261" s="205">
        <v>0.38</v>
      </c>
      <c r="X1261" s="205">
        <v>0</v>
      </c>
      <c r="Y1261" s="205">
        <v>0</v>
      </c>
      <c r="Z1261" s="205">
        <v>0</v>
      </c>
      <c r="AA1261" s="205">
        <v>0.38</v>
      </c>
      <c r="AB1261" s="205">
        <v>0</v>
      </c>
      <c r="AC1261" s="234">
        <v>46277.391157407408</v>
      </c>
      <c r="AE1261" s="126">
        <v>0</v>
      </c>
      <c r="AF1261" s="126">
        <v>0</v>
      </c>
      <c r="AG1261" s="126">
        <v>1</v>
      </c>
      <c r="AH1261" s="126">
        <v>0</v>
      </c>
      <c r="AI1261" s="126">
        <v>1</v>
      </c>
    </row>
    <row r="1262" spans="3:35">
      <c r="C1262" s="126">
        <v>1255</v>
      </c>
      <c r="D1262" s="126">
        <v>1</v>
      </c>
      <c r="E1262" s="126">
        <v>1</v>
      </c>
      <c r="G1262" s="126">
        <v>198</v>
      </c>
      <c r="O1262" s="126" t="s">
        <v>547</v>
      </c>
      <c r="P1262" s="126" t="s">
        <v>5020</v>
      </c>
      <c r="Q1262" s="126">
        <v>1</v>
      </c>
      <c r="S1262" s="162">
        <v>46240</v>
      </c>
      <c r="T1262" s="126">
        <v>46</v>
      </c>
      <c r="U1262" s="205">
        <v>-1</v>
      </c>
      <c r="V1262" s="205">
        <v>-1</v>
      </c>
      <c r="W1262" s="205">
        <v>0.15</v>
      </c>
      <c r="X1262" s="205">
        <v>0</v>
      </c>
      <c r="Y1262" s="205">
        <v>0</v>
      </c>
      <c r="Z1262" s="205">
        <v>0</v>
      </c>
      <c r="AA1262" s="205">
        <v>0.15</v>
      </c>
      <c r="AB1262" s="205">
        <v>0</v>
      </c>
      <c r="AC1262" s="234">
        <v>46277.391157407408</v>
      </c>
      <c r="AE1262" s="126">
        <v>0</v>
      </c>
      <c r="AF1262" s="126">
        <v>0</v>
      </c>
      <c r="AG1262" s="126">
        <v>1</v>
      </c>
      <c r="AH1262" s="126">
        <v>0</v>
      </c>
      <c r="AI1262" s="126">
        <v>1</v>
      </c>
    </row>
    <row r="1263" spans="3:35">
      <c r="C1263" s="126">
        <v>1256</v>
      </c>
      <c r="D1263" s="126">
        <v>1</v>
      </c>
      <c r="E1263" s="126">
        <v>1</v>
      </c>
      <c r="G1263" s="126">
        <v>198</v>
      </c>
      <c r="O1263" s="126" t="s">
        <v>547</v>
      </c>
      <c r="P1263" s="126" t="s">
        <v>5020</v>
      </c>
      <c r="Q1263" s="126">
        <v>1</v>
      </c>
      <c r="S1263" s="162">
        <v>46240</v>
      </c>
      <c r="T1263" s="126">
        <v>48</v>
      </c>
      <c r="U1263" s="205">
        <v>-2</v>
      </c>
      <c r="V1263" s="205">
        <v>-2</v>
      </c>
      <c r="W1263" s="205">
        <v>0.12</v>
      </c>
      <c r="X1263" s="205">
        <v>0</v>
      </c>
      <c r="Y1263" s="205">
        <v>0</v>
      </c>
      <c r="Z1263" s="205">
        <v>0</v>
      </c>
      <c r="AA1263" s="205">
        <v>0.12</v>
      </c>
      <c r="AB1263" s="205">
        <v>0</v>
      </c>
      <c r="AC1263" s="234">
        <v>46277.391157407408</v>
      </c>
      <c r="AE1263" s="126">
        <v>0</v>
      </c>
      <c r="AF1263" s="126">
        <v>0</v>
      </c>
      <c r="AG1263" s="126">
        <v>1</v>
      </c>
      <c r="AH1263" s="126">
        <v>0</v>
      </c>
      <c r="AI1263" s="126">
        <v>1</v>
      </c>
    </row>
    <row r="1264" spans="3:35">
      <c r="C1264" s="126">
        <v>1257</v>
      </c>
      <c r="D1264" s="126">
        <v>1</v>
      </c>
      <c r="E1264" s="126">
        <v>1</v>
      </c>
      <c r="G1264" s="126">
        <v>198</v>
      </c>
      <c r="O1264" s="126" t="s">
        <v>547</v>
      </c>
      <c r="P1264" s="126" t="s">
        <v>5020</v>
      </c>
      <c r="Q1264" s="126">
        <v>1</v>
      </c>
      <c r="S1264" s="162">
        <v>46240</v>
      </c>
      <c r="T1264" s="126">
        <v>181</v>
      </c>
      <c r="U1264" s="205">
        <v>-12</v>
      </c>
      <c r="V1264" s="205">
        <v>-1</v>
      </c>
      <c r="W1264" s="205">
        <v>1</v>
      </c>
      <c r="X1264" s="205">
        <v>0</v>
      </c>
      <c r="Y1264" s="205">
        <v>0</v>
      </c>
      <c r="Z1264" s="205">
        <v>0</v>
      </c>
      <c r="AA1264" s="205">
        <v>1</v>
      </c>
      <c r="AB1264" s="205">
        <v>0</v>
      </c>
      <c r="AC1264" s="234">
        <v>46277.391157407408</v>
      </c>
      <c r="AE1264" s="126">
        <v>0</v>
      </c>
      <c r="AF1264" s="126">
        <v>0</v>
      </c>
      <c r="AG1264" s="126">
        <v>1</v>
      </c>
      <c r="AH1264" s="126">
        <v>0</v>
      </c>
      <c r="AI1264" s="126">
        <v>1</v>
      </c>
    </row>
    <row r="1265" spans="3:35">
      <c r="C1265" s="126">
        <v>1258</v>
      </c>
      <c r="D1265" s="126">
        <v>1</v>
      </c>
      <c r="E1265" s="126">
        <v>1</v>
      </c>
      <c r="G1265" s="126">
        <v>198</v>
      </c>
      <c r="O1265" s="126" t="s">
        <v>547</v>
      </c>
      <c r="P1265" s="126" t="s">
        <v>5020</v>
      </c>
      <c r="Q1265" s="126">
        <v>1</v>
      </c>
      <c r="S1265" s="162">
        <v>46240</v>
      </c>
      <c r="T1265" s="126">
        <v>187</v>
      </c>
      <c r="U1265" s="205">
        <v>-8</v>
      </c>
      <c r="V1265" s="205">
        <v>-2</v>
      </c>
      <c r="W1265" s="205">
        <v>3.37</v>
      </c>
      <c r="X1265" s="205">
        <v>0</v>
      </c>
      <c r="Y1265" s="205">
        <v>0</v>
      </c>
      <c r="Z1265" s="205">
        <v>0</v>
      </c>
      <c r="AA1265" s="205">
        <v>3.37</v>
      </c>
      <c r="AB1265" s="205">
        <v>0</v>
      </c>
      <c r="AC1265" s="234">
        <v>46277.391157407408</v>
      </c>
      <c r="AE1265" s="126">
        <v>0</v>
      </c>
      <c r="AF1265" s="126">
        <v>0</v>
      </c>
      <c r="AG1265" s="126">
        <v>1</v>
      </c>
      <c r="AH1265" s="126">
        <v>0</v>
      </c>
      <c r="AI1265" s="126">
        <v>1</v>
      </c>
    </row>
    <row r="1266" spans="3:35">
      <c r="C1266" s="126">
        <v>1259</v>
      </c>
      <c r="D1266" s="126">
        <v>1</v>
      </c>
      <c r="E1266" s="126">
        <v>1</v>
      </c>
      <c r="G1266" s="126">
        <v>198</v>
      </c>
      <c r="O1266" s="126" t="s">
        <v>547</v>
      </c>
      <c r="P1266" s="126" t="s">
        <v>5020</v>
      </c>
      <c r="Q1266" s="126">
        <v>1</v>
      </c>
      <c r="S1266" s="162">
        <v>46240</v>
      </c>
      <c r="T1266" s="126">
        <v>177</v>
      </c>
      <c r="U1266" s="205">
        <v>-400</v>
      </c>
      <c r="V1266" s="205">
        <v>-0.4</v>
      </c>
      <c r="W1266" s="205">
        <v>4.1500000000000004</v>
      </c>
      <c r="X1266" s="205">
        <v>0</v>
      </c>
      <c r="Y1266" s="205">
        <v>0</v>
      </c>
      <c r="Z1266" s="205">
        <v>0</v>
      </c>
      <c r="AA1266" s="205">
        <v>4.1500000000000004</v>
      </c>
      <c r="AB1266" s="205">
        <v>0</v>
      </c>
      <c r="AC1266" s="234">
        <v>46277.391157407408</v>
      </c>
      <c r="AE1266" s="126">
        <v>0</v>
      </c>
      <c r="AF1266" s="126">
        <v>0</v>
      </c>
      <c r="AG1266" s="126">
        <v>1</v>
      </c>
      <c r="AH1266" s="126">
        <v>0</v>
      </c>
      <c r="AI1266" s="126">
        <v>1</v>
      </c>
    </row>
    <row r="1267" spans="3:35">
      <c r="C1267" s="126">
        <v>1260</v>
      </c>
      <c r="D1267" s="126">
        <v>1</v>
      </c>
      <c r="E1267" s="126">
        <v>1</v>
      </c>
      <c r="G1267" s="126">
        <v>198</v>
      </c>
      <c r="O1267" s="126" t="s">
        <v>547</v>
      </c>
      <c r="P1267" s="126" t="s">
        <v>5020</v>
      </c>
      <c r="Q1267" s="126">
        <v>1</v>
      </c>
      <c r="S1267" s="162">
        <v>46240</v>
      </c>
      <c r="T1267" s="126">
        <v>293</v>
      </c>
      <c r="U1267" s="205">
        <v>-5</v>
      </c>
      <c r="V1267" s="205">
        <v>-0.14285714285714285</v>
      </c>
      <c r="W1267" s="205">
        <v>0.34</v>
      </c>
      <c r="X1267" s="205">
        <v>0</v>
      </c>
      <c r="Y1267" s="205">
        <v>0</v>
      </c>
      <c r="Z1267" s="205">
        <v>0</v>
      </c>
      <c r="AA1267" s="205">
        <v>0.34</v>
      </c>
      <c r="AB1267" s="205">
        <v>0</v>
      </c>
      <c r="AC1267" s="234">
        <v>46277.391157407408</v>
      </c>
      <c r="AE1267" s="126">
        <v>0</v>
      </c>
      <c r="AF1267" s="126">
        <v>0</v>
      </c>
      <c r="AG1267" s="126">
        <v>1</v>
      </c>
      <c r="AH1267" s="126">
        <v>0</v>
      </c>
      <c r="AI1267" s="126">
        <v>1</v>
      </c>
    </row>
    <row r="1268" spans="3:35">
      <c r="C1268" s="126">
        <v>1261</v>
      </c>
      <c r="D1268" s="126">
        <v>1</v>
      </c>
      <c r="E1268" s="126">
        <v>1</v>
      </c>
      <c r="G1268" s="126">
        <v>198</v>
      </c>
      <c r="O1268" s="126" t="s">
        <v>547</v>
      </c>
      <c r="P1268" s="126" t="s">
        <v>5020</v>
      </c>
      <c r="Q1268" s="126">
        <v>1</v>
      </c>
      <c r="S1268" s="162">
        <v>46240</v>
      </c>
      <c r="T1268" s="126">
        <v>294</v>
      </c>
      <c r="U1268" s="205">
        <v>-5</v>
      </c>
      <c r="V1268" s="205">
        <v>-0.14285714285714285</v>
      </c>
      <c r="W1268" s="205">
        <v>0.49</v>
      </c>
      <c r="X1268" s="205">
        <v>0</v>
      </c>
      <c r="Y1268" s="205">
        <v>0</v>
      </c>
      <c r="Z1268" s="205">
        <v>0</v>
      </c>
      <c r="AA1268" s="205">
        <v>0.49</v>
      </c>
      <c r="AB1268" s="205">
        <v>0</v>
      </c>
      <c r="AC1268" s="234">
        <v>46277.391157407408</v>
      </c>
      <c r="AE1268" s="126">
        <v>0</v>
      </c>
      <c r="AF1268" s="126">
        <v>0</v>
      </c>
      <c r="AG1268" s="126">
        <v>1</v>
      </c>
      <c r="AH1268" s="126">
        <v>0</v>
      </c>
      <c r="AI1268" s="126">
        <v>1</v>
      </c>
    </row>
    <row r="1269" spans="3:35">
      <c r="C1269" s="126">
        <v>1262</v>
      </c>
      <c r="D1269" s="126">
        <v>1</v>
      </c>
      <c r="E1269" s="126">
        <v>1</v>
      </c>
      <c r="G1269" s="126">
        <v>199</v>
      </c>
      <c r="O1269" s="126" t="s">
        <v>547</v>
      </c>
      <c r="P1269" s="126" t="s">
        <v>5066</v>
      </c>
      <c r="Q1269" s="126">
        <v>1</v>
      </c>
      <c r="S1269" s="162">
        <v>46240</v>
      </c>
      <c r="T1269" s="126">
        <v>152</v>
      </c>
      <c r="U1269" s="205">
        <v>-1</v>
      </c>
      <c r="V1269" s="205">
        <v>-0.25</v>
      </c>
      <c r="W1269" s="205">
        <v>11.25</v>
      </c>
      <c r="X1269" s="205">
        <v>0</v>
      </c>
      <c r="Y1269" s="205">
        <v>0</v>
      </c>
      <c r="Z1269" s="205">
        <v>0</v>
      </c>
      <c r="AA1269" s="205">
        <v>11.25</v>
      </c>
      <c r="AB1269" s="205">
        <v>0</v>
      </c>
      <c r="AC1269" s="234">
        <v>46277.420960648145</v>
      </c>
      <c r="AE1269" s="126">
        <v>0</v>
      </c>
      <c r="AF1269" s="126">
        <v>0</v>
      </c>
      <c r="AG1269" s="126">
        <v>1</v>
      </c>
      <c r="AH1269" s="126">
        <v>0</v>
      </c>
      <c r="AI1269" s="126">
        <v>1</v>
      </c>
    </row>
    <row r="1270" spans="3:35">
      <c r="C1270" s="126">
        <v>1263</v>
      </c>
      <c r="D1270" s="126">
        <v>1</v>
      </c>
      <c r="E1270" s="126">
        <v>1</v>
      </c>
      <c r="G1270" s="126">
        <v>199</v>
      </c>
      <c r="O1270" s="126" t="s">
        <v>547</v>
      </c>
      <c r="P1270" s="126" t="s">
        <v>5066</v>
      </c>
      <c r="Q1270" s="126">
        <v>1</v>
      </c>
      <c r="S1270" s="162">
        <v>46240</v>
      </c>
      <c r="T1270" s="126">
        <v>167</v>
      </c>
      <c r="U1270" s="205">
        <v>-1</v>
      </c>
      <c r="V1270" s="205">
        <v>-1</v>
      </c>
      <c r="W1270" s="205">
        <v>0.85</v>
      </c>
      <c r="X1270" s="205">
        <v>0</v>
      </c>
      <c r="Y1270" s="205">
        <v>0</v>
      </c>
      <c r="Z1270" s="205">
        <v>0</v>
      </c>
      <c r="AA1270" s="205">
        <v>0.85</v>
      </c>
      <c r="AB1270" s="205">
        <v>0</v>
      </c>
      <c r="AC1270" s="234">
        <v>46277.420960648145</v>
      </c>
      <c r="AE1270" s="126">
        <v>0</v>
      </c>
      <c r="AF1270" s="126">
        <v>0</v>
      </c>
      <c r="AG1270" s="126">
        <v>1</v>
      </c>
      <c r="AH1270" s="126">
        <v>0</v>
      </c>
      <c r="AI1270" s="126">
        <v>1</v>
      </c>
    </row>
    <row r="1271" spans="3:35">
      <c r="C1271" s="126">
        <v>1264</v>
      </c>
      <c r="D1271" s="126">
        <v>1</v>
      </c>
      <c r="E1271" s="126">
        <v>1</v>
      </c>
      <c r="G1271" s="126">
        <v>199</v>
      </c>
      <c r="O1271" s="126" t="s">
        <v>547</v>
      </c>
      <c r="P1271" s="126" t="s">
        <v>5066</v>
      </c>
      <c r="Q1271" s="126">
        <v>1</v>
      </c>
      <c r="S1271" s="162">
        <v>46240</v>
      </c>
      <c r="T1271" s="126">
        <v>386</v>
      </c>
      <c r="U1271" s="205">
        <v>-1</v>
      </c>
      <c r="V1271" s="205">
        <v>-1</v>
      </c>
      <c r="W1271" s="205">
        <v>6.5</v>
      </c>
      <c r="X1271" s="205">
        <v>0</v>
      </c>
      <c r="Y1271" s="205">
        <v>0</v>
      </c>
      <c r="Z1271" s="205">
        <v>0</v>
      </c>
      <c r="AA1271" s="205">
        <v>6.5</v>
      </c>
      <c r="AB1271" s="205">
        <v>0</v>
      </c>
      <c r="AC1271" s="234">
        <v>46277.420960648145</v>
      </c>
      <c r="AE1271" s="126">
        <v>0</v>
      </c>
      <c r="AF1271" s="126">
        <v>0</v>
      </c>
      <c r="AG1271" s="126">
        <v>1</v>
      </c>
      <c r="AH1271" s="126">
        <v>0</v>
      </c>
      <c r="AI1271" s="126">
        <v>1</v>
      </c>
    </row>
    <row r="1272" spans="3:35">
      <c r="C1272" s="126">
        <v>1265</v>
      </c>
      <c r="D1272" s="126">
        <v>1</v>
      </c>
      <c r="E1272" s="126">
        <v>1</v>
      </c>
      <c r="G1272" s="126">
        <v>199</v>
      </c>
      <c r="O1272" s="126" t="s">
        <v>547</v>
      </c>
      <c r="P1272" s="126" t="s">
        <v>5066</v>
      </c>
      <c r="Q1272" s="126">
        <v>1</v>
      </c>
      <c r="S1272" s="162">
        <v>46240</v>
      </c>
      <c r="T1272" s="126">
        <v>384</v>
      </c>
      <c r="U1272" s="205">
        <v>-1</v>
      </c>
      <c r="V1272" s="205">
        <v>-1</v>
      </c>
      <c r="W1272" s="205">
        <v>6.5</v>
      </c>
      <c r="X1272" s="205">
        <v>0</v>
      </c>
      <c r="Y1272" s="205">
        <v>0</v>
      </c>
      <c r="Z1272" s="205">
        <v>0</v>
      </c>
      <c r="AA1272" s="205">
        <v>6.5</v>
      </c>
      <c r="AB1272" s="205">
        <v>0</v>
      </c>
      <c r="AC1272" s="234">
        <v>46277.420960648145</v>
      </c>
      <c r="AE1272" s="126">
        <v>0</v>
      </c>
      <c r="AF1272" s="126">
        <v>0</v>
      </c>
      <c r="AG1272" s="126">
        <v>1</v>
      </c>
      <c r="AH1272" s="126">
        <v>0</v>
      </c>
      <c r="AI1272" s="126">
        <v>1</v>
      </c>
    </row>
    <row r="1273" spans="3:35">
      <c r="C1273" s="126">
        <v>1266</v>
      </c>
      <c r="D1273" s="126">
        <v>1</v>
      </c>
      <c r="E1273" s="126">
        <v>1</v>
      </c>
      <c r="G1273" s="126">
        <v>199</v>
      </c>
      <c r="O1273" s="126" t="s">
        <v>547</v>
      </c>
      <c r="P1273" s="126" t="s">
        <v>5066</v>
      </c>
      <c r="Q1273" s="126">
        <v>1</v>
      </c>
      <c r="S1273" s="162">
        <v>46240</v>
      </c>
      <c r="T1273" s="126">
        <v>385</v>
      </c>
      <c r="U1273" s="205">
        <v>-1</v>
      </c>
      <c r="V1273" s="205">
        <v>-1</v>
      </c>
      <c r="W1273" s="205">
        <v>6.5</v>
      </c>
      <c r="X1273" s="205">
        <v>0</v>
      </c>
      <c r="Y1273" s="205">
        <v>0</v>
      </c>
      <c r="Z1273" s="205">
        <v>0</v>
      </c>
      <c r="AA1273" s="205">
        <v>6.5</v>
      </c>
      <c r="AB1273" s="205">
        <v>0</v>
      </c>
      <c r="AC1273" s="234">
        <v>46277.420960648145</v>
      </c>
      <c r="AE1273" s="126">
        <v>0</v>
      </c>
      <c r="AF1273" s="126">
        <v>0</v>
      </c>
      <c r="AG1273" s="126">
        <v>1</v>
      </c>
      <c r="AH1273" s="126">
        <v>0</v>
      </c>
      <c r="AI1273" s="126">
        <v>1</v>
      </c>
    </row>
    <row r="1274" spans="3:35">
      <c r="C1274" s="126">
        <v>1267</v>
      </c>
      <c r="D1274" s="126">
        <v>1</v>
      </c>
      <c r="E1274" s="126">
        <v>1</v>
      </c>
      <c r="G1274" s="126">
        <v>199</v>
      </c>
      <c r="O1274" s="126" t="s">
        <v>547</v>
      </c>
      <c r="P1274" s="126" t="s">
        <v>5066</v>
      </c>
      <c r="Q1274" s="126">
        <v>1</v>
      </c>
      <c r="S1274" s="162">
        <v>46240</v>
      </c>
      <c r="T1274" s="126">
        <v>383</v>
      </c>
      <c r="U1274" s="205">
        <v>-1</v>
      </c>
      <c r="V1274" s="205">
        <v>-1</v>
      </c>
      <c r="W1274" s="205">
        <v>4</v>
      </c>
      <c r="X1274" s="205">
        <v>0</v>
      </c>
      <c r="Y1274" s="205">
        <v>0</v>
      </c>
      <c r="Z1274" s="205">
        <v>0</v>
      </c>
      <c r="AA1274" s="205">
        <v>4</v>
      </c>
      <c r="AB1274" s="205">
        <v>0</v>
      </c>
      <c r="AC1274" s="234">
        <v>46277.420960648145</v>
      </c>
      <c r="AE1274" s="126">
        <v>0</v>
      </c>
      <c r="AF1274" s="126">
        <v>0</v>
      </c>
      <c r="AG1274" s="126">
        <v>1</v>
      </c>
      <c r="AH1274" s="126">
        <v>0</v>
      </c>
      <c r="AI1274" s="126">
        <v>1</v>
      </c>
    </row>
    <row r="1275" spans="3:35">
      <c r="C1275" s="126">
        <v>1268</v>
      </c>
      <c r="D1275" s="126">
        <v>1</v>
      </c>
      <c r="E1275" s="126">
        <v>1</v>
      </c>
      <c r="G1275" s="126">
        <v>199</v>
      </c>
      <c r="O1275" s="126" t="s">
        <v>547</v>
      </c>
      <c r="P1275" s="126" t="s">
        <v>5066</v>
      </c>
      <c r="Q1275" s="126">
        <v>1</v>
      </c>
      <c r="S1275" s="162">
        <v>46240</v>
      </c>
      <c r="T1275" s="126">
        <v>382</v>
      </c>
      <c r="U1275" s="205">
        <v>-1</v>
      </c>
      <c r="V1275" s="205">
        <v>-1</v>
      </c>
      <c r="W1275" s="205">
        <v>4</v>
      </c>
      <c r="X1275" s="205">
        <v>0</v>
      </c>
      <c r="Y1275" s="205">
        <v>0</v>
      </c>
      <c r="Z1275" s="205">
        <v>0</v>
      </c>
      <c r="AA1275" s="205">
        <v>4</v>
      </c>
      <c r="AB1275" s="205">
        <v>0</v>
      </c>
      <c r="AC1275" s="234">
        <v>46277.420960648145</v>
      </c>
      <c r="AE1275" s="126">
        <v>0</v>
      </c>
      <c r="AF1275" s="126">
        <v>0</v>
      </c>
      <c r="AG1275" s="126">
        <v>1</v>
      </c>
      <c r="AH1275" s="126">
        <v>0</v>
      </c>
      <c r="AI1275" s="126">
        <v>1</v>
      </c>
    </row>
    <row r="1276" spans="3:35">
      <c r="C1276" s="126">
        <v>1269</v>
      </c>
      <c r="D1276" s="126">
        <v>1</v>
      </c>
      <c r="E1276" s="126">
        <v>1</v>
      </c>
      <c r="G1276" s="126">
        <v>200</v>
      </c>
      <c r="O1276" s="126" t="s">
        <v>547</v>
      </c>
      <c r="P1276" s="126" t="s">
        <v>5091</v>
      </c>
      <c r="Q1276" s="126">
        <v>1</v>
      </c>
      <c r="S1276" s="162">
        <v>46240</v>
      </c>
      <c r="T1276" s="126">
        <v>177</v>
      </c>
      <c r="U1276" s="205">
        <v>-300</v>
      </c>
      <c r="V1276" s="205">
        <v>-0.3</v>
      </c>
      <c r="W1276" s="205">
        <v>4.1500000000000004</v>
      </c>
      <c r="X1276" s="205">
        <v>0</v>
      </c>
      <c r="Y1276" s="205">
        <v>0</v>
      </c>
      <c r="Z1276" s="205">
        <v>0</v>
      </c>
      <c r="AA1276" s="205">
        <v>4.1500000000000004</v>
      </c>
      <c r="AB1276" s="205">
        <v>0</v>
      </c>
      <c r="AC1276" s="234">
        <v>46277.422233796293</v>
      </c>
      <c r="AE1276" s="126">
        <v>0</v>
      </c>
      <c r="AF1276" s="126">
        <v>0</v>
      </c>
      <c r="AG1276" s="126">
        <v>1</v>
      </c>
      <c r="AH1276" s="126">
        <v>0</v>
      </c>
      <c r="AI1276" s="126">
        <v>1</v>
      </c>
    </row>
    <row r="1277" spans="3:35">
      <c r="C1277" s="126">
        <v>1270</v>
      </c>
      <c r="D1277" s="126">
        <v>1</v>
      </c>
      <c r="E1277" s="126">
        <v>1</v>
      </c>
      <c r="G1277" s="126">
        <v>200</v>
      </c>
      <c r="O1277" s="126" t="s">
        <v>547</v>
      </c>
      <c r="P1277" s="126" t="s">
        <v>5091</v>
      </c>
      <c r="Q1277" s="126">
        <v>1</v>
      </c>
      <c r="S1277" s="162">
        <v>46240</v>
      </c>
      <c r="T1277" s="126">
        <v>293</v>
      </c>
      <c r="U1277" s="205">
        <v>-10</v>
      </c>
      <c r="V1277" s="205">
        <v>-0.2857142857142857</v>
      </c>
      <c r="W1277" s="205">
        <v>0.34</v>
      </c>
      <c r="X1277" s="205">
        <v>0</v>
      </c>
      <c r="Y1277" s="205">
        <v>0</v>
      </c>
      <c r="Z1277" s="205">
        <v>0</v>
      </c>
      <c r="AA1277" s="205">
        <v>0.34</v>
      </c>
      <c r="AB1277" s="205">
        <v>0</v>
      </c>
      <c r="AC1277" s="234">
        <v>46277.422233796293</v>
      </c>
      <c r="AE1277" s="126">
        <v>0</v>
      </c>
      <c r="AF1277" s="126">
        <v>0</v>
      </c>
      <c r="AG1277" s="126">
        <v>1</v>
      </c>
      <c r="AH1277" s="126">
        <v>0</v>
      </c>
      <c r="AI1277" s="126">
        <v>1</v>
      </c>
    </row>
    <row r="1278" spans="3:35">
      <c r="C1278" s="126">
        <v>1271</v>
      </c>
      <c r="D1278" s="126">
        <v>1</v>
      </c>
      <c r="E1278" s="126">
        <v>1</v>
      </c>
      <c r="G1278" s="126">
        <v>200</v>
      </c>
      <c r="O1278" s="126" t="s">
        <v>547</v>
      </c>
      <c r="P1278" s="126" t="s">
        <v>5091</v>
      </c>
      <c r="Q1278" s="126">
        <v>1</v>
      </c>
      <c r="S1278" s="162">
        <v>46240</v>
      </c>
      <c r="T1278" s="126">
        <v>294</v>
      </c>
      <c r="U1278" s="205">
        <v>-10</v>
      </c>
      <c r="V1278" s="205">
        <v>-0.2857142857142857</v>
      </c>
      <c r="W1278" s="205">
        <v>0.49</v>
      </c>
      <c r="X1278" s="205">
        <v>0</v>
      </c>
      <c r="Y1278" s="205">
        <v>0</v>
      </c>
      <c r="Z1278" s="205">
        <v>0</v>
      </c>
      <c r="AA1278" s="205">
        <v>0.49</v>
      </c>
      <c r="AB1278" s="205">
        <v>0</v>
      </c>
      <c r="AC1278" s="234">
        <v>46277.422233796293</v>
      </c>
      <c r="AE1278" s="126">
        <v>0</v>
      </c>
      <c r="AF1278" s="126">
        <v>0</v>
      </c>
      <c r="AG1278" s="126">
        <v>1</v>
      </c>
      <c r="AH1278" s="126">
        <v>0</v>
      </c>
      <c r="AI1278" s="126">
        <v>1</v>
      </c>
    </row>
    <row r="1279" spans="3:35">
      <c r="C1279" s="126">
        <v>1272</v>
      </c>
      <c r="D1279" s="126">
        <v>1</v>
      </c>
      <c r="E1279" s="126">
        <v>1</v>
      </c>
      <c r="I1279" s="126">
        <v>24</v>
      </c>
      <c r="J1279" s="126">
        <v>252</v>
      </c>
      <c r="O1279" s="126" t="s">
        <v>673</v>
      </c>
      <c r="P1279" s="126" t="s">
        <v>5102</v>
      </c>
      <c r="R1279" s="126">
        <v>7</v>
      </c>
      <c r="S1279" s="162">
        <v>46241</v>
      </c>
      <c r="T1279" s="126">
        <v>396</v>
      </c>
      <c r="U1279" s="205">
        <v>20</v>
      </c>
      <c r="V1279" s="205">
        <v>1</v>
      </c>
      <c r="W1279" s="205">
        <v>48</v>
      </c>
      <c r="X1279" s="205">
        <v>0</v>
      </c>
      <c r="Y1279" s="205">
        <v>0</v>
      </c>
      <c r="Z1279" s="205">
        <v>0</v>
      </c>
      <c r="AA1279" s="205">
        <v>48</v>
      </c>
      <c r="AB1279" s="205">
        <v>0</v>
      </c>
      <c r="AC1279" s="234">
        <v>46277.451261574075</v>
      </c>
      <c r="AE1279" s="126">
        <v>0</v>
      </c>
      <c r="AF1279" s="126">
        <v>0</v>
      </c>
      <c r="AG1279" s="126">
        <v>1</v>
      </c>
      <c r="AH1279" s="126">
        <v>0</v>
      </c>
    </row>
    <row r="1280" spans="3:35">
      <c r="C1280" s="126">
        <v>1273</v>
      </c>
      <c r="D1280" s="126">
        <v>1</v>
      </c>
      <c r="E1280" s="126">
        <v>1</v>
      </c>
      <c r="I1280" s="126">
        <v>24</v>
      </c>
      <c r="J1280" s="126">
        <v>253</v>
      </c>
      <c r="O1280" s="126" t="s">
        <v>673</v>
      </c>
      <c r="P1280" s="126" t="s">
        <v>5102</v>
      </c>
      <c r="R1280" s="126">
        <v>7</v>
      </c>
      <c r="S1280" s="162">
        <v>46241</v>
      </c>
      <c r="T1280" s="126">
        <v>398</v>
      </c>
      <c r="U1280" s="205">
        <v>25</v>
      </c>
      <c r="V1280" s="205">
        <v>1</v>
      </c>
      <c r="W1280" s="205">
        <v>44</v>
      </c>
      <c r="X1280" s="205">
        <v>0</v>
      </c>
      <c r="Y1280" s="205">
        <v>0</v>
      </c>
      <c r="Z1280" s="205">
        <v>0</v>
      </c>
      <c r="AA1280" s="205">
        <v>44</v>
      </c>
      <c r="AB1280" s="205">
        <v>0</v>
      </c>
      <c r="AC1280" s="234">
        <v>46277.451261574075</v>
      </c>
      <c r="AE1280" s="126">
        <v>0</v>
      </c>
      <c r="AF1280" s="126">
        <v>0</v>
      </c>
      <c r="AG1280" s="126">
        <v>1</v>
      </c>
      <c r="AH1280" s="126">
        <v>0</v>
      </c>
    </row>
    <row r="1281" spans="3:35">
      <c r="C1281" s="126">
        <v>1274</v>
      </c>
      <c r="D1281" s="126">
        <v>1</v>
      </c>
      <c r="E1281" s="126">
        <v>1</v>
      </c>
      <c r="I1281" s="126">
        <v>24</v>
      </c>
      <c r="J1281" s="126">
        <v>254</v>
      </c>
      <c r="O1281" s="126" t="s">
        <v>673</v>
      </c>
      <c r="P1281" s="126" t="s">
        <v>5102</v>
      </c>
      <c r="R1281" s="126">
        <v>7</v>
      </c>
      <c r="S1281" s="162">
        <v>46241</v>
      </c>
      <c r="T1281" s="126">
        <v>397</v>
      </c>
      <c r="U1281" s="205">
        <v>800</v>
      </c>
      <c r="V1281" s="205">
        <v>1</v>
      </c>
      <c r="W1281" s="205">
        <v>90</v>
      </c>
      <c r="X1281" s="205">
        <v>0</v>
      </c>
      <c r="Y1281" s="205">
        <v>0</v>
      </c>
      <c r="Z1281" s="205">
        <v>0</v>
      </c>
      <c r="AA1281" s="205">
        <v>90</v>
      </c>
      <c r="AB1281" s="205">
        <v>0</v>
      </c>
      <c r="AC1281" s="234">
        <v>46277.451261574075</v>
      </c>
      <c r="AE1281" s="126">
        <v>0</v>
      </c>
      <c r="AF1281" s="126">
        <v>0</v>
      </c>
      <c r="AG1281" s="126">
        <v>1</v>
      </c>
      <c r="AH1281" s="126">
        <v>0</v>
      </c>
    </row>
    <row r="1282" spans="3:35">
      <c r="C1282" s="126">
        <v>1275</v>
      </c>
      <c r="D1282" s="126">
        <v>1</v>
      </c>
      <c r="E1282" s="126">
        <v>1</v>
      </c>
      <c r="I1282" s="126">
        <v>24</v>
      </c>
      <c r="J1282" s="126">
        <v>255</v>
      </c>
      <c r="O1282" s="126" t="s">
        <v>673</v>
      </c>
      <c r="P1282" s="126" t="s">
        <v>5102</v>
      </c>
      <c r="R1282" s="126">
        <v>7</v>
      </c>
      <c r="S1282" s="162">
        <v>46241</v>
      </c>
      <c r="T1282" s="126">
        <v>433</v>
      </c>
      <c r="U1282" s="205">
        <v>800</v>
      </c>
      <c r="V1282" s="205">
        <v>1</v>
      </c>
      <c r="W1282" s="205">
        <v>90</v>
      </c>
      <c r="X1282" s="205">
        <v>0</v>
      </c>
      <c r="Y1282" s="205">
        <v>0</v>
      </c>
      <c r="Z1282" s="205">
        <v>0</v>
      </c>
      <c r="AA1282" s="205">
        <v>90</v>
      </c>
      <c r="AB1282" s="205">
        <v>0</v>
      </c>
      <c r="AC1282" s="234">
        <v>46277.451261574075</v>
      </c>
      <c r="AE1282" s="126">
        <v>0</v>
      </c>
      <c r="AF1282" s="126">
        <v>0</v>
      </c>
      <c r="AG1282" s="126">
        <v>1</v>
      </c>
      <c r="AH1282" s="126">
        <v>0</v>
      </c>
    </row>
    <row r="1283" spans="3:35">
      <c r="C1283" s="126">
        <v>1276</v>
      </c>
      <c r="D1283" s="126">
        <v>1</v>
      </c>
      <c r="E1283" s="126">
        <v>1</v>
      </c>
      <c r="I1283" s="126">
        <v>24</v>
      </c>
      <c r="J1283" s="126">
        <v>256</v>
      </c>
      <c r="O1283" s="126" t="s">
        <v>673</v>
      </c>
      <c r="P1283" s="126" t="s">
        <v>5102</v>
      </c>
      <c r="R1283" s="126">
        <v>7</v>
      </c>
      <c r="S1283" s="162">
        <v>46241</v>
      </c>
      <c r="T1283" s="126">
        <v>408</v>
      </c>
      <c r="U1283" s="205">
        <v>10</v>
      </c>
      <c r="V1283" s="205">
        <v>10</v>
      </c>
      <c r="W1283" s="205">
        <v>0.8</v>
      </c>
      <c r="X1283" s="205">
        <v>0</v>
      </c>
      <c r="Y1283" s="205">
        <v>0</v>
      </c>
      <c r="Z1283" s="205">
        <v>0</v>
      </c>
      <c r="AA1283" s="205">
        <v>0.8</v>
      </c>
      <c r="AB1283" s="205">
        <v>0</v>
      </c>
      <c r="AC1283" s="234">
        <v>46277.451261574075</v>
      </c>
      <c r="AE1283" s="126">
        <v>0</v>
      </c>
      <c r="AF1283" s="126">
        <v>0</v>
      </c>
      <c r="AG1283" s="126">
        <v>1</v>
      </c>
      <c r="AH1283" s="126">
        <v>0</v>
      </c>
    </row>
    <row r="1284" spans="3:35">
      <c r="C1284" s="126">
        <v>1277</v>
      </c>
      <c r="D1284" s="126">
        <v>1</v>
      </c>
      <c r="E1284" s="126">
        <v>1</v>
      </c>
      <c r="I1284" s="126">
        <v>24</v>
      </c>
      <c r="J1284" s="126">
        <v>257</v>
      </c>
      <c r="O1284" s="126" t="s">
        <v>673</v>
      </c>
      <c r="P1284" s="126" t="s">
        <v>5102</v>
      </c>
      <c r="R1284" s="126">
        <v>7</v>
      </c>
      <c r="S1284" s="162">
        <v>46241</v>
      </c>
      <c r="T1284" s="126">
        <v>409</v>
      </c>
      <c r="U1284" s="205">
        <v>10</v>
      </c>
      <c r="V1284" s="205">
        <v>10</v>
      </c>
      <c r="W1284" s="205">
        <v>1</v>
      </c>
      <c r="X1284" s="205">
        <v>0</v>
      </c>
      <c r="Y1284" s="205">
        <v>0</v>
      </c>
      <c r="Z1284" s="205">
        <v>0</v>
      </c>
      <c r="AA1284" s="205">
        <v>1</v>
      </c>
      <c r="AB1284" s="205">
        <v>0</v>
      </c>
      <c r="AC1284" s="234">
        <v>46277.451261574075</v>
      </c>
      <c r="AE1284" s="126">
        <v>0</v>
      </c>
      <c r="AF1284" s="126">
        <v>0</v>
      </c>
      <c r="AG1284" s="126">
        <v>1</v>
      </c>
      <c r="AH1284" s="126">
        <v>0</v>
      </c>
    </row>
    <row r="1285" spans="3:35">
      <c r="C1285" s="126">
        <v>1278</v>
      </c>
      <c r="D1285" s="126">
        <v>1</v>
      </c>
      <c r="E1285" s="126">
        <v>1</v>
      </c>
      <c r="I1285" s="126">
        <v>24</v>
      </c>
      <c r="J1285" s="126">
        <v>258</v>
      </c>
      <c r="O1285" s="126" t="s">
        <v>673</v>
      </c>
      <c r="P1285" s="126" t="s">
        <v>5102</v>
      </c>
      <c r="R1285" s="126">
        <v>7</v>
      </c>
      <c r="S1285" s="162">
        <v>46241</v>
      </c>
      <c r="T1285" s="126">
        <v>410</v>
      </c>
      <c r="U1285" s="205">
        <v>10</v>
      </c>
      <c r="V1285" s="205">
        <v>10</v>
      </c>
      <c r="W1285" s="205">
        <v>1.1000000000000001</v>
      </c>
      <c r="X1285" s="205">
        <v>0</v>
      </c>
      <c r="Y1285" s="205">
        <v>0</v>
      </c>
      <c r="Z1285" s="205">
        <v>0</v>
      </c>
      <c r="AA1285" s="205">
        <v>1.1000000000000001</v>
      </c>
      <c r="AB1285" s="205">
        <v>0</v>
      </c>
      <c r="AC1285" s="234">
        <v>46277.451261574075</v>
      </c>
      <c r="AE1285" s="126">
        <v>0</v>
      </c>
      <c r="AF1285" s="126">
        <v>0</v>
      </c>
      <c r="AG1285" s="126">
        <v>1</v>
      </c>
      <c r="AH1285" s="126">
        <v>0</v>
      </c>
    </row>
    <row r="1286" spans="3:35">
      <c r="C1286" s="126">
        <v>1279</v>
      </c>
      <c r="D1286" s="126">
        <v>1</v>
      </c>
      <c r="E1286" s="126">
        <v>1</v>
      </c>
      <c r="I1286" s="126">
        <v>24</v>
      </c>
      <c r="J1286" s="126">
        <v>259</v>
      </c>
      <c r="O1286" s="126" t="s">
        <v>673</v>
      </c>
      <c r="P1286" s="126" t="s">
        <v>5102</v>
      </c>
      <c r="R1286" s="126">
        <v>7</v>
      </c>
      <c r="S1286" s="162">
        <v>46241</v>
      </c>
      <c r="T1286" s="126">
        <v>391</v>
      </c>
      <c r="U1286" s="205">
        <v>10</v>
      </c>
      <c r="V1286" s="205">
        <v>10</v>
      </c>
      <c r="W1286" s="205">
        <v>3</v>
      </c>
      <c r="X1286" s="205">
        <v>0</v>
      </c>
      <c r="Y1286" s="205">
        <v>0</v>
      </c>
      <c r="Z1286" s="205">
        <v>0</v>
      </c>
      <c r="AA1286" s="205">
        <v>3</v>
      </c>
      <c r="AB1286" s="205">
        <v>0</v>
      </c>
      <c r="AC1286" s="234">
        <v>46277.451261574075</v>
      </c>
      <c r="AE1286" s="126">
        <v>0</v>
      </c>
      <c r="AF1286" s="126">
        <v>0</v>
      </c>
      <c r="AG1286" s="126">
        <v>1</v>
      </c>
      <c r="AH1286" s="126">
        <v>0</v>
      </c>
    </row>
    <row r="1287" spans="3:35">
      <c r="C1287" s="126">
        <v>1280</v>
      </c>
      <c r="D1287" s="126">
        <v>1</v>
      </c>
      <c r="E1287" s="126">
        <v>1</v>
      </c>
      <c r="I1287" s="126">
        <v>24</v>
      </c>
      <c r="J1287" s="126">
        <v>260</v>
      </c>
      <c r="O1287" s="126" t="s">
        <v>673</v>
      </c>
      <c r="P1287" s="126" t="s">
        <v>5102</v>
      </c>
      <c r="R1287" s="126">
        <v>7</v>
      </c>
      <c r="S1287" s="162">
        <v>46241</v>
      </c>
      <c r="T1287" s="126">
        <v>392</v>
      </c>
      <c r="U1287" s="205">
        <v>10</v>
      </c>
      <c r="V1287" s="205">
        <v>10</v>
      </c>
      <c r="W1287" s="205">
        <v>2.8</v>
      </c>
      <c r="X1287" s="205">
        <v>0</v>
      </c>
      <c r="Y1287" s="205">
        <v>0</v>
      </c>
      <c r="Z1287" s="205">
        <v>0</v>
      </c>
      <c r="AA1287" s="205">
        <v>2.8</v>
      </c>
      <c r="AB1287" s="205">
        <v>0</v>
      </c>
      <c r="AC1287" s="234">
        <v>46277.451261574075</v>
      </c>
      <c r="AE1287" s="126">
        <v>0</v>
      </c>
      <c r="AF1287" s="126">
        <v>0</v>
      </c>
      <c r="AG1287" s="126">
        <v>1</v>
      </c>
      <c r="AH1287" s="126">
        <v>0</v>
      </c>
    </row>
    <row r="1288" spans="3:35">
      <c r="C1288" s="126">
        <v>1281</v>
      </c>
      <c r="D1288" s="126">
        <v>1</v>
      </c>
      <c r="E1288" s="126">
        <v>1</v>
      </c>
      <c r="I1288" s="126">
        <v>24</v>
      </c>
      <c r="J1288" s="126">
        <v>261</v>
      </c>
      <c r="O1288" s="126" t="s">
        <v>673</v>
      </c>
      <c r="P1288" s="126" t="s">
        <v>5102</v>
      </c>
      <c r="R1288" s="126">
        <v>7</v>
      </c>
      <c r="S1288" s="162">
        <v>46241</v>
      </c>
      <c r="T1288" s="126">
        <v>393</v>
      </c>
      <c r="U1288" s="205">
        <v>10</v>
      </c>
      <c r="V1288" s="205">
        <v>10</v>
      </c>
      <c r="W1288" s="205">
        <v>2.6</v>
      </c>
      <c r="X1288" s="205">
        <v>0</v>
      </c>
      <c r="Y1288" s="205">
        <v>0</v>
      </c>
      <c r="Z1288" s="205">
        <v>0</v>
      </c>
      <c r="AA1288" s="205">
        <v>2.6</v>
      </c>
      <c r="AB1288" s="205">
        <v>0</v>
      </c>
      <c r="AC1288" s="234">
        <v>46277.451261574075</v>
      </c>
      <c r="AE1288" s="126">
        <v>0</v>
      </c>
      <c r="AF1288" s="126">
        <v>0</v>
      </c>
      <c r="AG1288" s="126">
        <v>1</v>
      </c>
      <c r="AH1288" s="126">
        <v>0</v>
      </c>
    </row>
    <row r="1289" spans="3:35">
      <c r="C1289" s="126">
        <v>1282</v>
      </c>
      <c r="D1289" s="126">
        <v>1</v>
      </c>
      <c r="E1289" s="126">
        <v>1</v>
      </c>
      <c r="G1289" s="126">
        <v>201</v>
      </c>
      <c r="O1289" s="126" t="s">
        <v>547</v>
      </c>
      <c r="P1289" s="126" t="s">
        <v>5140</v>
      </c>
      <c r="Q1289" s="126">
        <v>1</v>
      </c>
      <c r="S1289" s="162">
        <v>46241</v>
      </c>
      <c r="T1289" s="126">
        <v>293</v>
      </c>
      <c r="U1289" s="205">
        <v>-35</v>
      </c>
      <c r="V1289" s="205">
        <v>-1</v>
      </c>
      <c r="W1289" s="205">
        <v>12</v>
      </c>
      <c r="X1289" s="205">
        <v>0</v>
      </c>
      <c r="Y1289" s="205">
        <v>0</v>
      </c>
      <c r="Z1289" s="205">
        <v>0</v>
      </c>
      <c r="AA1289" s="205">
        <v>12</v>
      </c>
      <c r="AB1289" s="205">
        <v>0</v>
      </c>
      <c r="AC1289" s="234">
        <v>46279.447592592594</v>
      </c>
      <c r="AE1289" s="126">
        <v>0</v>
      </c>
      <c r="AF1289" s="126">
        <v>0</v>
      </c>
      <c r="AG1289" s="126">
        <v>1</v>
      </c>
      <c r="AH1289" s="126">
        <v>0</v>
      </c>
      <c r="AI1289" s="126">
        <v>1</v>
      </c>
    </row>
    <row r="1290" spans="3:35">
      <c r="C1290" s="126">
        <v>1283</v>
      </c>
      <c r="D1290" s="126">
        <v>1</v>
      </c>
      <c r="E1290" s="126">
        <v>1</v>
      </c>
      <c r="G1290" s="126">
        <v>201</v>
      </c>
      <c r="O1290" s="126" t="s">
        <v>547</v>
      </c>
      <c r="P1290" s="126" t="s">
        <v>5140</v>
      </c>
      <c r="Q1290" s="126">
        <v>1</v>
      </c>
      <c r="S1290" s="162">
        <v>46241</v>
      </c>
      <c r="T1290" s="126">
        <v>176</v>
      </c>
      <c r="U1290" s="205">
        <v>-250</v>
      </c>
      <c r="V1290" s="205">
        <v>-0.25</v>
      </c>
      <c r="W1290" s="205">
        <v>4.25</v>
      </c>
      <c r="X1290" s="205">
        <v>0</v>
      </c>
      <c r="Y1290" s="205">
        <v>0</v>
      </c>
      <c r="Z1290" s="205">
        <v>0</v>
      </c>
      <c r="AA1290" s="205">
        <v>4.25</v>
      </c>
      <c r="AB1290" s="205">
        <v>0</v>
      </c>
      <c r="AC1290" s="234">
        <v>46279.447592592594</v>
      </c>
      <c r="AE1290" s="126">
        <v>0</v>
      </c>
      <c r="AF1290" s="126">
        <v>0</v>
      </c>
      <c r="AG1290" s="126">
        <v>1</v>
      </c>
      <c r="AH1290" s="126">
        <v>0</v>
      </c>
      <c r="AI1290" s="126">
        <v>1</v>
      </c>
    </row>
    <row r="1291" spans="3:35">
      <c r="C1291" s="126">
        <v>1284</v>
      </c>
      <c r="D1291" s="126">
        <v>1</v>
      </c>
      <c r="E1291" s="126">
        <v>1</v>
      </c>
      <c r="G1291" s="126">
        <v>201</v>
      </c>
      <c r="O1291" s="126" t="s">
        <v>547</v>
      </c>
      <c r="P1291" s="126" t="s">
        <v>5140</v>
      </c>
      <c r="Q1291" s="126">
        <v>1</v>
      </c>
      <c r="S1291" s="162">
        <v>46241</v>
      </c>
      <c r="T1291" s="126">
        <v>294</v>
      </c>
      <c r="U1291" s="205">
        <v>-23</v>
      </c>
      <c r="V1291" s="205">
        <v>-0.65714285714285714</v>
      </c>
      <c r="W1291" s="205">
        <v>0.49</v>
      </c>
      <c r="X1291" s="205">
        <v>0</v>
      </c>
      <c r="Y1291" s="205">
        <v>0</v>
      </c>
      <c r="Z1291" s="205">
        <v>0</v>
      </c>
      <c r="AA1291" s="205">
        <v>0.49</v>
      </c>
      <c r="AB1291" s="205">
        <v>0</v>
      </c>
      <c r="AC1291" s="234">
        <v>46279.447592592594</v>
      </c>
      <c r="AE1291" s="126">
        <v>0</v>
      </c>
      <c r="AF1291" s="126">
        <v>0</v>
      </c>
      <c r="AG1291" s="126">
        <v>1</v>
      </c>
      <c r="AH1291" s="126">
        <v>0</v>
      </c>
      <c r="AI1291" s="126">
        <v>1</v>
      </c>
    </row>
    <row r="1292" spans="3:35">
      <c r="C1292" s="126">
        <v>1285</v>
      </c>
      <c r="D1292" s="126">
        <v>1</v>
      </c>
      <c r="E1292" s="126">
        <v>1</v>
      </c>
      <c r="G1292" s="126">
        <v>201</v>
      </c>
      <c r="O1292" s="126" t="s">
        <v>547</v>
      </c>
      <c r="P1292" s="126" t="s">
        <v>5140</v>
      </c>
      <c r="Q1292" s="126">
        <v>1</v>
      </c>
      <c r="S1292" s="162">
        <v>46241</v>
      </c>
      <c r="T1292" s="126">
        <v>358</v>
      </c>
      <c r="U1292" s="205">
        <v>-2</v>
      </c>
      <c r="V1292" s="205">
        <v>-1</v>
      </c>
      <c r="W1292" s="205">
        <v>16</v>
      </c>
      <c r="X1292" s="205">
        <v>0</v>
      </c>
      <c r="Y1292" s="205">
        <v>0</v>
      </c>
      <c r="Z1292" s="205">
        <v>0</v>
      </c>
      <c r="AA1292" s="205">
        <v>16</v>
      </c>
      <c r="AB1292" s="205">
        <v>0</v>
      </c>
      <c r="AC1292" s="234">
        <v>46279.447592592594</v>
      </c>
      <c r="AE1292" s="126">
        <v>0</v>
      </c>
      <c r="AF1292" s="126">
        <v>0</v>
      </c>
      <c r="AG1292" s="126">
        <v>1</v>
      </c>
      <c r="AH1292" s="126">
        <v>0</v>
      </c>
      <c r="AI1292" s="126">
        <v>1</v>
      </c>
    </row>
    <row r="1293" spans="3:35">
      <c r="C1293" s="126">
        <v>1286</v>
      </c>
      <c r="D1293" s="126">
        <v>1</v>
      </c>
      <c r="E1293" s="126">
        <v>1</v>
      </c>
      <c r="G1293" s="126">
        <v>201</v>
      </c>
      <c r="O1293" s="126" t="s">
        <v>547</v>
      </c>
      <c r="P1293" s="126" t="s">
        <v>5140</v>
      </c>
      <c r="Q1293" s="126">
        <v>1</v>
      </c>
      <c r="S1293" s="162">
        <v>46241</v>
      </c>
      <c r="T1293" s="126">
        <v>187</v>
      </c>
      <c r="U1293" s="205">
        <v>-4</v>
      </c>
      <c r="V1293" s="205">
        <v>-1</v>
      </c>
      <c r="W1293" s="205">
        <v>3.37</v>
      </c>
      <c r="X1293" s="205">
        <v>0</v>
      </c>
      <c r="Y1293" s="205">
        <v>0</v>
      </c>
      <c r="Z1293" s="205">
        <v>0</v>
      </c>
      <c r="AA1293" s="205">
        <v>3.37</v>
      </c>
      <c r="AB1293" s="205">
        <v>0</v>
      </c>
      <c r="AC1293" s="234">
        <v>46279.447592592594</v>
      </c>
      <c r="AE1293" s="126">
        <v>0</v>
      </c>
      <c r="AF1293" s="126">
        <v>0</v>
      </c>
      <c r="AG1293" s="126">
        <v>1</v>
      </c>
      <c r="AH1293" s="126">
        <v>0</v>
      </c>
      <c r="AI1293" s="126">
        <v>1</v>
      </c>
    </row>
    <row r="1294" spans="3:35">
      <c r="C1294" s="126">
        <v>1287</v>
      </c>
      <c r="D1294" s="126">
        <v>1</v>
      </c>
      <c r="E1294" s="126">
        <v>1</v>
      </c>
      <c r="G1294" s="126">
        <v>202</v>
      </c>
      <c r="O1294" s="126" t="s">
        <v>547</v>
      </c>
      <c r="P1294" s="126" t="s">
        <v>5158</v>
      </c>
      <c r="Q1294" s="126">
        <v>1</v>
      </c>
      <c r="S1294" s="162">
        <v>46241</v>
      </c>
      <c r="T1294" s="126">
        <v>293</v>
      </c>
      <c r="U1294" s="205">
        <v>-23</v>
      </c>
      <c r="V1294" s="205">
        <v>-0.65714285714285714</v>
      </c>
      <c r="W1294" s="205">
        <v>0.34</v>
      </c>
      <c r="X1294" s="205">
        <v>0</v>
      </c>
      <c r="Y1294" s="205">
        <v>0</v>
      </c>
      <c r="Z1294" s="205">
        <v>0</v>
      </c>
      <c r="AA1294" s="205">
        <v>0.34</v>
      </c>
      <c r="AB1294" s="205">
        <v>0</v>
      </c>
      <c r="AC1294" s="234">
        <v>46279.586770833332</v>
      </c>
      <c r="AE1294" s="126">
        <v>0</v>
      </c>
      <c r="AF1294" s="126">
        <v>0</v>
      </c>
      <c r="AG1294" s="126">
        <v>1</v>
      </c>
      <c r="AH1294" s="126">
        <v>0</v>
      </c>
      <c r="AI1294" s="126">
        <v>1</v>
      </c>
    </row>
    <row r="1295" spans="3:35">
      <c r="C1295" s="126">
        <v>1288</v>
      </c>
      <c r="D1295" s="126">
        <v>1</v>
      </c>
      <c r="E1295" s="126">
        <v>1</v>
      </c>
      <c r="G1295" s="126">
        <v>202</v>
      </c>
      <c r="O1295" s="126" t="s">
        <v>547</v>
      </c>
      <c r="P1295" s="126" t="s">
        <v>5158</v>
      </c>
      <c r="Q1295" s="126">
        <v>1</v>
      </c>
      <c r="S1295" s="162">
        <v>46241</v>
      </c>
      <c r="T1295" s="126">
        <v>176</v>
      </c>
      <c r="U1295" s="205">
        <v>-250</v>
      </c>
      <c r="V1295" s="205">
        <v>-0.25</v>
      </c>
      <c r="W1295" s="205">
        <v>4.25</v>
      </c>
      <c r="X1295" s="205">
        <v>0</v>
      </c>
      <c r="Y1295" s="205">
        <v>0</v>
      </c>
      <c r="Z1295" s="205">
        <v>0</v>
      </c>
      <c r="AA1295" s="205">
        <v>4.25</v>
      </c>
      <c r="AB1295" s="205">
        <v>0</v>
      </c>
      <c r="AC1295" s="234">
        <v>46279.586770833332</v>
      </c>
      <c r="AE1295" s="126">
        <v>0</v>
      </c>
      <c r="AF1295" s="126">
        <v>0</v>
      </c>
      <c r="AG1295" s="126">
        <v>1</v>
      </c>
      <c r="AH1295" s="126">
        <v>0</v>
      </c>
      <c r="AI1295" s="126">
        <v>1</v>
      </c>
    </row>
    <row r="1296" spans="3:35">
      <c r="C1296" s="126">
        <v>1289</v>
      </c>
      <c r="D1296" s="126">
        <v>1</v>
      </c>
      <c r="E1296" s="126">
        <v>1</v>
      </c>
      <c r="G1296" s="126">
        <v>202</v>
      </c>
      <c r="O1296" s="126" t="s">
        <v>547</v>
      </c>
      <c r="P1296" s="126" t="s">
        <v>5158</v>
      </c>
      <c r="Q1296" s="126">
        <v>1</v>
      </c>
      <c r="S1296" s="162">
        <v>46241</v>
      </c>
      <c r="T1296" s="126">
        <v>183</v>
      </c>
      <c r="U1296" s="205">
        <v>-24</v>
      </c>
      <c r="V1296" s="205">
        <v>-2</v>
      </c>
      <c r="W1296" s="205">
        <v>4</v>
      </c>
      <c r="X1296" s="205">
        <v>0</v>
      </c>
      <c r="Y1296" s="205">
        <v>0</v>
      </c>
      <c r="Z1296" s="205">
        <v>0</v>
      </c>
      <c r="AA1296" s="205">
        <v>4</v>
      </c>
      <c r="AB1296" s="205">
        <v>0</v>
      </c>
      <c r="AC1296" s="234">
        <v>46279.586770833332</v>
      </c>
      <c r="AE1296" s="126">
        <v>0</v>
      </c>
      <c r="AF1296" s="126">
        <v>0</v>
      </c>
      <c r="AG1296" s="126">
        <v>1</v>
      </c>
      <c r="AH1296" s="126">
        <v>0</v>
      </c>
      <c r="AI1296" s="126">
        <v>1</v>
      </c>
    </row>
    <row r="1297" spans="3:35">
      <c r="C1297" s="126">
        <v>1290</v>
      </c>
      <c r="D1297" s="126">
        <v>1</v>
      </c>
      <c r="E1297" s="126">
        <v>1</v>
      </c>
      <c r="G1297" s="126">
        <v>202</v>
      </c>
      <c r="O1297" s="126" t="s">
        <v>547</v>
      </c>
      <c r="P1297" s="126" t="s">
        <v>5158</v>
      </c>
      <c r="Q1297" s="126">
        <v>1</v>
      </c>
      <c r="S1297" s="162">
        <v>46241</v>
      </c>
      <c r="T1297" s="126">
        <v>152</v>
      </c>
      <c r="U1297" s="205">
        <v>-1</v>
      </c>
      <c r="V1297" s="205">
        <v>-0.25</v>
      </c>
      <c r="W1297" s="205">
        <v>11.25</v>
      </c>
      <c r="X1297" s="205">
        <v>0</v>
      </c>
      <c r="Y1297" s="205">
        <v>0</v>
      </c>
      <c r="Z1297" s="205">
        <v>0</v>
      </c>
      <c r="AA1297" s="205">
        <v>11.25</v>
      </c>
      <c r="AB1297" s="205">
        <v>0</v>
      </c>
      <c r="AC1297" s="234">
        <v>46279.586770833332</v>
      </c>
      <c r="AE1297" s="126">
        <v>0</v>
      </c>
      <c r="AF1297" s="126">
        <v>0</v>
      </c>
      <c r="AG1297" s="126">
        <v>1</v>
      </c>
      <c r="AH1297" s="126">
        <v>0</v>
      </c>
      <c r="AI1297" s="126">
        <v>1</v>
      </c>
    </row>
    <row r="1298" spans="3:35">
      <c r="C1298" s="126">
        <v>1291</v>
      </c>
      <c r="D1298" s="126">
        <v>1</v>
      </c>
      <c r="E1298" s="126">
        <v>1</v>
      </c>
      <c r="G1298" s="126">
        <v>203</v>
      </c>
      <c r="O1298" s="126" t="s">
        <v>547</v>
      </c>
      <c r="P1298" s="126" t="s">
        <v>5172</v>
      </c>
      <c r="Q1298" s="126">
        <v>1</v>
      </c>
      <c r="S1298" s="162">
        <v>46241</v>
      </c>
      <c r="T1298" s="126">
        <v>305</v>
      </c>
      <c r="U1298" s="205">
        <v>-500</v>
      </c>
      <c r="V1298" s="205">
        <v>-5</v>
      </c>
      <c r="W1298" s="205">
        <v>4.25</v>
      </c>
      <c r="X1298" s="205">
        <v>0</v>
      </c>
      <c r="Y1298" s="205">
        <v>0</v>
      </c>
      <c r="Z1298" s="205">
        <v>0</v>
      </c>
      <c r="AA1298" s="205">
        <v>4.25</v>
      </c>
      <c r="AB1298" s="205">
        <v>0</v>
      </c>
      <c r="AC1298" s="234">
        <v>46279.588310185187</v>
      </c>
      <c r="AE1298" s="126">
        <v>0</v>
      </c>
      <c r="AF1298" s="126">
        <v>0</v>
      </c>
      <c r="AG1298" s="126">
        <v>1</v>
      </c>
      <c r="AH1298" s="126">
        <v>0</v>
      </c>
      <c r="AI1298" s="126">
        <v>1</v>
      </c>
    </row>
    <row r="1299" spans="3:35">
      <c r="C1299" s="126">
        <v>1292</v>
      </c>
      <c r="D1299" s="126">
        <v>1</v>
      </c>
      <c r="E1299" s="126">
        <v>1</v>
      </c>
      <c r="G1299" s="126">
        <v>203</v>
      </c>
      <c r="O1299" s="126" t="s">
        <v>547</v>
      </c>
      <c r="P1299" s="126" t="s">
        <v>5172</v>
      </c>
      <c r="Q1299" s="126">
        <v>1</v>
      </c>
      <c r="S1299" s="162">
        <v>46241</v>
      </c>
      <c r="T1299" s="126">
        <v>293</v>
      </c>
      <c r="U1299" s="205">
        <v>-35</v>
      </c>
      <c r="V1299" s="205">
        <v>-1</v>
      </c>
      <c r="W1299" s="205">
        <v>12</v>
      </c>
      <c r="X1299" s="205">
        <v>0</v>
      </c>
      <c r="Y1299" s="205">
        <v>0</v>
      </c>
      <c r="Z1299" s="205">
        <v>0</v>
      </c>
      <c r="AA1299" s="205">
        <v>12</v>
      </c>
      <c r="AB1299" s="205">
        <v>0</v>
      </c>
      <c r="AC1299" s="234">
        <v>46279.588310185187</v>
      </c>
      <c r="AE1299" s="126">
        <v>0</v>
      </c>
      <c r="AF1299" s="126">
        <v>0</v>
      </c>
      <c r="AG1299" s="126">
        <v>1</v>
      </c>
      <c r="AH1299" s="126">
        <v>0</v>
      </c>
      <c r="AI1299" s="126">
        <v>1</v>
      </c>
    </row>
    <row r="1300" spans="3:35">
      <c r="C1300" s="126">
        <v>1293</v>
      </c>
      <c r="D1300" s="126">
        <v>1</v>
      </c>
      <c r="E1300" s="126">
        <v>1</v>
      </c>
      <c r="G1300" s="126">
        <v>203</v>
      </c>
      <c r="O1300" s="126" t="s">
        <v>547</v>
      </c>
      <c r="P1300" s="126" t="s">
        <v>5172</v>
      </c>
      <c r="Q1300" s="126">
        <v>1</v>
      </c>
      <c r="S1300" s="162">
        <v>46241</v>
      </c>
      <c r="T1300" s="126">
        <v>176</v>
      </c>
      <c r="U1300" s="205">
        <v>-250</v>
      </c>
      <c r="V1300" s="205">
        <v>-0.25</v>
      </c>
      <c r="W1300" s="205">
        <v>4.25</v>
      </c>
      <c r="X1300" s="205">
        <v>0</v>
      </c>
      <c r="Y1300" s="205">
        <v>0</v>
      </c>
      <c r="Z1300" s="205">
        <v>0</v>
      </c>
      <c r="AA1300" s="205">
        <v>4.25</v>
      </c>
      <c r="AB1300" s="205">
        <v>0</v>
      </c>
      <c r="AC1300" s="234">
        <v>46279.588310185187</v>
      </c>
      <c r="AE1300" s="126">
        <v>0</v>
      </c>
      <c r="AF1300" s="126">
        <v>0</v>
      </c>
      <c r="AG1300" s="126">
        <v>1</v>
      </c>
      <c r="AH1300" s="126">
        <v>0</v>
      </c>
      <c r="AI1300" s="126">
        <v>1</v>
      </c>
    </row>
    <row r="1301" spans="3:35">
      <c r="C1301" s="126">
        <v>1294</v>
      </c>
      <c r="D1301" s="126">
        <v>1</v>
      </c>
      <c r="E1301" s="126">
        <v>1</v>
      </c>
      <c r="G1301" s="126">
        <v>204</v>
      </c>
      <c r="O1301" s="126" t="s">
        <v>547</v>
      </c>
      <c r="P1301" s="126" t="s">
        <v>5184</v>
      </c>
      <c r="Q1301" s="126">
        <v>1</v>
      </c>
      <c r="S1301" s="162">
        <v>46242</v>
      </c>
      <c r="T1301" s="126">
        <v>293</v>
      </c>
      <c r="U1301" s="205">
        <v>-1</v>
      </c>
      <c r="V1301" s="205">
        <v>-2.8571428571428571E-2</v>
      </c>
      <c r="W1301" s="205">
        <v>0.34</v>
      </c>
      <c r="X1301" s="205">
        <v>0</v>
      </c>
      <c r="Y1301" s="205">
        <v>0</v>
      </c>
      <c r="Z1301" s="205">
        <v>0</v>
      </c>
      <c r="AA1301" s="205">
        <v>0.34</v>
      </c>
      <c r="AB1301" s="205">
        <v>0</v>
      </c>
      <c r="AC1301" s="234">
        <v>46279.595324074071</v>
      </c>
      <c r="AE1301" s="126">
        <v>0</v>
      </c>
      <c r="AF1301" s="126">
        <v>0</v>
      </c>
      <c r="AG1301" s="126">
        <v>1</v>
      </c>
      <c r="AH1301" s="126">
        <v>0</v>
      </c>
      <c r="AI1301" s="126">
        <v>1</v>
      </c>
    </row>
    <row r="1302" spans="3:35">
      <c r="C1302" s="126">
        <v>1295</v>
      </c>
      <c r="D1302" s="126">
        <v>1</v>
      </c>
      <c r="E1302" s="126">
        <v>1</v>
      </c>
      <c r="G1302" s="126">
        <v>204</v>
      </c>
      <c r="O1302" s="126" t="s">
        <v>547</v>
      </c>
      <c r="P1302" s="126" t="s">
        <v>5184</v>
      </c>
      <c r="Q1302" s="126">
        <v>1</v>
      </c>
      <c r="S1302" s="162">
        <v>46242</v>
      </c>
      <c r="T1302" s="126">
        <v>177</v>
      </c>
      <c r="U1302" s="205">
        <v>-200</v>
      </c>
      <c r="V1302" s="205">
        <v>-0.2</v>
      </c>
      <c r="W1302" s="205">
        <v>4.1500000000000004</v>
      </c>
      <c r="X1302" s="205">
        <v>0</v>
      </c>
      <c r="Y1302" s="205">
        <v>0</v>
      </c>
      <c r="Z1302" s="205">
        <v>0</v>
      </c>
      <c r="AA1302" s="205">
        <v>4.1500000000000004</v>
      </c>
      <c r="AB1302" s="205">
        <v>0</v>
      </c>
      <c r="AC1302" s="234">
        <v>46279.595324074071</v>
      </c>
      <c r="AE1302" s="126">
        <v>0</v>
      </c>
      <c r="AF1302" s="126">
        <v>0</v>
      </c>
      <c r="AG1302" s="126">
        <v>1</v>
      </c>
      <c r="AH1302" s="126">
        <v>0</v>
      </c>
      <c r="AI1302" s="126">
        <v>1</v>
      </c>
    </row>
    <row r="1303" spans="3:35">
      <c r="C1303" s="126">
        <v>1296</v>
      </c>
      <c r="D1303" s="126">
        <v>1</v>
      </c>
      <c r="E1303" s="126">
        <v>1</v>
      </c>
      <c r="G1303" s="126">
        <v>204</v>
      </c>
      <c r="O1303" s="126" t="s">
        <v>547</v>
      </c>
      <c r="P1303" s="126" t="s">
        <v>5184</v>
      </c>
      <c r="Q1303" s="126">
        <v>1</v>
      </c>
      <c r="S1303" s="162">
        <v>46242</v>
      </c>
      <c r="T1303" s="126">
        <v>358</v>
      </c>
      <c r="U1303" s="205">
        <v>-1</v>
      </c>
      <c r="V1303" s="205">
        <v>-0.5</v>
      </c>
      <c r="W1303" s="205">
        <v>8</v>
      </c>
      <c r="X1303" s="205">
        <v>0</v>
      </c>
      <c r="Y1303" s="205">
        <v>0</v>
      </c>
      <c r="Z1303" s="205">
        <v>0</v>
      </c>
      <c r="AA1303" s="205">
        <v>8</v>
      </c>
      <c r="AB1303" s="205">
        <v>0</v>
      </c>
      <c r="AC1303" s="234">
        <v>46279.595324074071</v>
      </c>
      <c r="AE1303" s="126">
        <v>0</v>
      </c>
      <c r="AF1303" s="126">
        <v>0</v>
      </c>
      <c r="AG1303" s="126">
        <v>1</v>
      </c>
      <c r="AH1303" s="126">
        <v>0</v>
      </c>
      <c r="AI1303" s="126">
        <v>1</v>
      </c>
    </row>
    <row r="1304" spans="3:35">
      <c r="C1304" s="126">
        <v>1297</v>
      </c>
      <c r="D1304" s="126">
        <v>1</v>
      </c>
      <c r="E1304" s="126">
        <v>1</v>
      </c>
      <c r="G1304" s="126">
        <v>204</v>
      </c>
      <c r="O1304" s="126" t="s">
        <v>547</v>
      </c>
      <c r="P1304" s="126" t="s">
        <v>5184</v>
      </c>
      <c r="Q1304" s="126">
        <v>1</v>
      </c>
      <c r="S1304" s="162">
        <v>46242</v>
      </c>
      <c r="T1304" s="126">
        <v>197</v>
      </c>
      <c r="U1304" s="205">
        <v>-8</v>
      </c>
      <c r="V1304" s="205">
        <v>-2</v>
      </c>
      <c r="W1304" s="205">
        <v>8.36</v>
      </c>
      <c r="X1304" s="205">
        <v>0</v>
      </c>
      <c r="Y1304" s="205">
        <v>0</v>
      </c>
      <c r="Z1304" s="205">
        <v>0</v>
      </c>
      <c r="AA1304" s="205">
        <v>8.36</v>
      </c>
      <c r="AB1304" s="205">
        <v>0</v>
      </c>
      <c r="AC1304" s="234">
        <v>46279.595324074071</v>
      </c>
      <c r="AE1304" s="126">
        <v>0</v>
      </c>
      <c r="AF1304" s="126">
        <v>0</v>
      </c>
      <c r="AG1304" s="126">
        <v>1</v>
      </c>
      <c r="AH1304" s="126">
        <v>0</v>
      </c>
      <c r="AI1304" s="126">
        <v>1</v>
      </c>
    </row>
    <row r="1305" spans="3:35">
      <c r="C1305" s="126">
        <v>1298</v>
      </c>
      <c r="D1305" s="126">
        <v>1</v>
      </c>
      <c r="E1305" s="126">
        <v>1</v>
      </c>
      <c r="G1305" s="126">
        <v>205</v>
      </c>
      <c r="O1305" s="126" t="s">
        <v>547</v>
      </c>
      <c r="P1305" s="126" t="s">
        <v>5199</v>
      </c>
      <c r="Q1305" s="126">
        <v>1</v>
      </c>
      <c r="S1305" s="162">
        <v>46242</v>
      </c>
      <c r="T1305" s="126">
        <v>177</v>
      </c>
      <c r="U1305" s="205">
        <v>-250</v>
      </c>
      <c r="V1305" s="205">
        <v>-0.25</v>
      </c>
      <c r="W1305" s="205">
        <v>4.1500000000000004</v>
      </c>
      <c r="X1305" s="205">
        <v>0</v>
      </c>
      <c r="Y1305" s="205">
        <v>0</v>
      </c>
      <c r="Z1305" s="205">
        <v>0</v>
      </c>
      <c r="AA1305" s="205">
        <v>4.1500000000000004</v>
      </c>
      <c r="AB1305" s="205">
        <v>0</v>
      </c>
      <c r="AC1305" s="234">
        <v>46279.619039351855</v>
      </c>
      <c r="AE1305" s="126">
        <v>0</v>
      </c>
      <c r="AF1305" s="126">
        <v>0</v>
      </c>
      <c r="AG1305" s="126">
        <v>1</v>
      </c>
      <c r="AH1305" s="126">
        <v>0</v>
      </c>
      <c r="AI1305" s="126">
        <v>1</v>
      </c>
    </row>
    <row r="1306" spans="3:35">
      <c r="C1306" s="126">
        <v>1299</v>
      </c>
      <c r="D1306" s="126">
        <v>1</v>
      </c>
      <c r="E1306" s="126">
        <v>1</v>
      </c>
      <c r="G1306" s="126">
        <v>205</v>
      </c>
      <c r="O1306" s="126" t="s">
        <v>547</v>
      </c>
      <c r="P1306" s="126" t="s">
        <v>5199</v>
      </c>
      <c r="Q1306" s="126">
        <v>1</v>
      </c>
      <c r="S1306" s="162">
        <v>46242</v>
      </c>
      <c r="T1306" s="126">
        <v>9</v>
      </c>
      <c r="U1306" s="205">
        <v>-8</v>
      </c>
      <c r="V1306" s="205">
        <v>-2</v>
      </c>
      <c r="W1306" s="205">
        <v>1.1499999999999999</v>
      </c>
      <c r="X1306" s="205">
        <v>0</v>
      </c>
      <c r="Y1306" s="205">
        <v>0</v>
      </c>
      <c r="Z1306" s="205">
        <v>0</v>
      </c>
      <c r="AA1306" s="205">
        <v>1.1499999999999999</v>
      </c>
      <c r="AB1306" s="205">
        <v>0</v>
      </c>
      <c r="AC1306" s="234">
        <v>46279.619039351855</v>
      </c>
      <c r="AE1306" s="126">
        <v>0</v>
      </c>
      <c r="AF1306" s="126">
        <v>0</v>
      </c>
      <c r="AG1306" s="126">
        <v>1</v>
      </c>
      <c r="AH1306" s="126">
        <v>0</v>
      </c>
      <c r="AI1306" s="126">
        <v>1</v>
      </c>
    </row>
    <row r="1307" spans="3:35">
      <c r="C1307" s="126">
        <v>1300</v>
      </c>
      <c r="D1307" s="126">
        <v>1</v>
      </c>
      <c r="E1307" s="126">
        <v>1</v>
      </c>
      <c r="G1307" s="126">
        <v>205</v>
      </c>
      <c r="O1307" s="126" t="s">
        <v>547</v>
      </c>
      <c r="P1307" s="126" t="s">
        <v>5199</v>
      </c>
      <c r="Q1307" s="126">
        <v>1</v>
      </c>
      <c r="S1307" s="162">
        <v>46242</v>
      </c>
      <c r="T1307" s="126">
        <v>16</v>
      </c>
      <c r="U1307" s="205">
        <v>-4</v>
      </c>
      <c r="V1307" s="205">
        <v>-1</v>
      </c>
      <c r="W1307" s="205">
        <v>2.1</v>
      </c>
      <c r="X1307" s="205">
        <v>0</v>
      </c>
      <c r="Y1307" s="205">
        <v>0</v>
      </c>
      <c r="Z1307" s="205">
        <v>0</v>
      </c>
      <c r="AA1307" s="205">
        <v>2.1</v>
      </c>
      <c r="AB1307" s="205">
        <v>0</v>
      </c>
      <c r="AC1307" s="234">
        <v>46279.619039351855</v>
      </c>
      <c r="AE1307" s="126">
        <v>0</v>
      </c>
      <c r="AF1307" s="126">
        <v>0</v>
      </c>
      <c r="AG1307" s="126">
        <v>1</v>
      </c>
      <c r="AH1307" s="126">
        <v>0</v>
      </c>
      <c r="AI1307" s="126">
        <v>1</v>
      </c>
    </row>
    <row r="1308" spans="3:35">
      <c r="C1308" s="126">
        <v>1301</v>
      </c>
      <c r="D1308" s="126">
        <v>1</v>
      </c>
      <c r="E1308" s="126">
        <v>1</v>
      </c>
      <c r="G1308" s="126">
        <v>205</v>
      </c>
      <c r="O1308" s="126" t="s">
        <v>547</v>
      </c>
      <c r="P1308" s="126" t="s">
        <v>5199</v>
      </c>
      <c r="Q1308" s="126">
        <v>1</v>
      </c>
      <c r="S1308" s="162">
        <v>46242</v>
      </c>
      <c r="T1308" s="126">
        <v>50</v>
      </c>
      <c r="U1308" s="205">
        <v>-1</v>
      </c>
      <c r="V1308" s="205">
        <v>-1</v>
      </c>
      <c r="W1308" s="205">
        <v>0.12</v>
      </c>
      <c r="X1308" s="205">
        <v>0</v>
      </c>
      <c r="Y1308" s="205">
        <v>0</v>
      </c>
      <c r="Z1308" s="205">
        <v>0</v>
      </c>
      <c r="AA1308" s="205">
        <v>0.12</v>
      </c>
      <c r="AB1308" s="205">
        <v>0</v>
      </c>
      <c r="AC1308" s="234">
        <v>46279.619039351855</v>
      </c>
      <c r="AE1308" s="126">
        <v>0</v>
      </c>
      <c r="AF1308" s="126">
        <v>0</v>
      </c>
      <c r="AG1308" s="126">
        <v>1</v>
      </c>
      <c r="AH1308" s="126">
        <v>0</v>
      </c>
      <c r="AI1308" s="126">
        <v>1</v>
      </c>
    </row>
    <row r="1309" spans="3:35">
      <c r="C1309" s="126">
        <v>1302</v>
      </c>
      <c r="D1309" s="126">
        <v>1</v>
      </c>
      <c r="E1309" s="126">
        <v>1</v>
      </c>
      <c r="G1309" s="126">
        <v>205</v>
      </c>
      <c r="O1309" s="126" t="s">
        <v>547</v>
      </c>
      <c r="P1309" s="126" t="s">
        <v>5199</v>
      </c>
      <c r="Q1309" s="126">
        <v>1</v>
      </c>
      <c r="S1309" s="162">
        <v>46242</v>
      </c>
      <c r="T1309" s="126">
        <v>44</v>
      </c>
      <c r="U1309" s="205">
        <v>-1</v>
      </c>
      <c r="V1309" s="205">
        <v>-1</v>
      </c>
      <c r="W1309" s="205">
        <v>0.22</v>
      </c>
      <c r="X1309" s="205">
        <v>0</v>
      </c>
      <c r="Y1309" s="205">
        <v>0</v>
      </c>
      <c r="Z1309" s="205">
        <v>0</v>
      </c>
      <c r="AA1309" s="205">
        <v>0.22</v>
      </c>
      <c r="AB1309" s="205">
        <v>0</v>
      </c>
      <c r="AC1309" s="234">
        <v>46279.619039351855</v>
      </c>
      <c r="AE1309" s="126">
        <v>0</v>
      </c>
      <c r="AF1309" s="126">
        <v>0</v>
      </c>
      <c r="AG1309" s="126">
        <v>1</v>
      </c>
      <c r="AH1309" s="126">
        <v>0</v>
      </c>
      <c r="AI1309" s="126">
        <v>1</v>
      </c>
    </row>
    <row r="1310" spans="3:35">
      <c r="C1310" s="126">
        <v>1303</v>
      </c>
      <c r="D1310" s="126">
        <v>1</v>
      </c>
      <c r="E1310" s="126">
        <v>1</v>
      </c>
      <c r="G1310" s="126">
        <v>205</v>
      </c>
      <c r="O1310" s="126" t="s">
        <v>547</v>
      </c>
      <c r="P1310" s="126" t="s">
        <v>5199</v>
      </c>
      <c r="Q1310" s="126">
        <v>1</v>
      </c>
      <c r="S1310" s="162">
        <v>46242</v>
      </c>
      <c r="T1310" s="126">
        <v>343</v>
      </c>
      <c r="U1310" s="205">
        <v>-1</v>
      </c>
      <c r="V1310" s="205">
        <v>-1</v>
      </c>
      <c r="W1310" s="205">
        <v>0.38</v>
      </c>
      <c r="X1310" s="205">
        <v>0</v>
      </c>
      <c r="Y1310" s="205">
        <v>0</v>
      </c>
      <c r="Z1310" s="205">
        <v>0</v>
      </c>
      <c r="AA1310" s="205">
        <v>0.38</v>
      </c>
      <c r="AB1310" s="205">
        <v>0</v>
      </c>
      <c r="AC1310" s="234">
        <v>46279.619039351855</v>
      </c>
      <c r="AE1310" s="126">
        <v>0</v>
      </c>
      <c r="AF1310" s="126">
        <v>0</v>
      </c>
      <c r="AG1310" s="126">
        <v>1</v>
      </c>
      <c r="AH1310" s="126">
        <v>0</v>
      </c>
      <c r="AI1310" s="126">
        <v>1</v>
      </c>
    </row>
    <row r="1311" spans="3:35">
      <c r="C1311" s="126">
        <v>1304</v>
      </c>
      <c r="D1311" s="126">
        <v>1</v>
      </c>
      <c r="E1311" s="126">
        <v>1</v>
      </c>
      <c r="G1311" s="126">
        <v>205</v>
      </c>
      <c r="O1311" s="126" t="s">
        <v>547</v>
      </c>
      <c r="P1311" s="126" t="s">
        <v>5199</v>
      </c>
      <c r="Q1311" s="126">
        <v>1</v>
      </c>
      <c r="S1311" s="162">
        <v>46242</v>
      </c>
      <c r="T1311" s="126">
        <v>401</v>
      </c>
      <c r="U1311" s="205">
        <v>-1</v>
      </c>
      <c r="V1311" s="205">
        <v>-1</v>
      </c>
      <c r="W1311" s="205">
        <v>2.1</v>
      </c>
      <c r="X1311" s="205">
        <v>0</v>
      </c>
      <c r="Y1311" s="205">
        <v>0</v>
      </c>
      <c r="Z1311" s="205">
        <v>0</v>
      </c>
      <c r="AA1311" s="205">
        <v>2.1</v>
      </c>
      <c r="AB1311" s="205">
        <v>0</v>
      </c>
      <c r="AC1311" s="234">
        <v>46279.619039351855</v>
      </c>
      <c r="AE1311" s="126">
        <v>0</v>
      </c>
      <c r="AF1311" s="126">
        <v>0</v>
      </c>
      <c r="AG1311" s="126">
        <v>1</v>
      </c>
      <c r="AH1311" s="126">
        <v>0</v>
      </c>
      <c r="AI1311" s="126">
        <v>1</v>
      </c>
    </row>
    <row r="1312" spans="3:35">
      <c r="C1312" s="126">
        <v>1305</v>
      </c>
      <c r="D1312" s="126">
        <v>1</v>
      </c>
      <c r="E1312" s="126">
        <v>1</v>
      </c>
      <c r="G1312" s="126">
        <v>205</v>
      </c>
      <c r="O1312" s="126" t="s">
        <v>547</v>
      </c>
      <c r="P1312" s="126" t="s">
        <v>5199</v>
      </c>
      <c r="Q1312" s="126">
        <v>1</v>
      </c>
      <c r="S1312" s="162">
        <v>46242</v>
      </c>
      <c r="T1312" s="126">
        <v>101</v>
      </c>
      <c r="U1312" s="205">
        <v>-4500</v>
      </c>
      <c r="V1312" s="205">
        <v>-1</v>
      </c>
      <c r="W1312" s="205">
        <v>5</v>
      </c>
      <c r="X1312" s="205">
        <v>0</v>
      </c>
      <c r="Y1312" s="205">
        <v>0</v>
      </c>
      <c r="Z1312" s="205">
        <v>0</v>
      </c>
      <c r="AA1312" s="205">
        <v>5</v>
      </c>
      <c r="AB1312" s="205">
        <v>0</v>
      </c>
      <c r="AC1312" s="234">
        <v>46279.619039351855</v>
      </c>
      <c r="AE1312" s="126">
        <v>0</v>
      </c>
      <c r="AF1312" s="126">
        <v>0</v>
      </c>
      <c r="AG1312" s="126">
        <v>1</v>
      </c>
      <c r="AH1312" s="126">
        <v>0</v>
      </c>
      <c r="AI1312" s="126">
        <v>1</v>
      </c>
    </row>
    <row r="1313" spans="3:35">
      <c r="C1313" s="126">
        <v>1306</v>
      </c>
      <c r="D1313" s="126">
        <v>1</v>
      </c>
      <c r="E1313" s="126">
        <v>1</v>
      </c>
      <c r="G1313" s="126">
        <v>205</v>
      </c>
      <c r="O1313" s="126" t="s">
        <v>547</v>
      </c>
      <c r="P1313" s="126" t="s">
        <v>5199</v>
      </c>
      <c r="Q1313" s="126">
        <v>1</v>
      </c>
      <c r="S1313" s="162">
        <v>46242</v>
      </c>
      <c r="T1313" s="126">
        <v>125</v>
      </c>
      <c r="U1313" s="205">
        <v>-100</v>
      </c>
      <c r="V1313" s="205">
        <v>-1</v>
      </c>
      <c r="W1313" s="205">
        <v>4</v>
      </c>
      <c r="X1313" s="205">
        <v>0</v>
      </c>
      <c r="Y1313" s="205">
        <v>0</v>
      </c>
      <c r="Z1313" s="205">
        <v>0</v>
      </c>
      <c r="AA1313" s="205">
        <v>4</v>
      </c>
      <c r="AB1313" s="205">
        <v>0</v>
      </c>
      <c r="AC1313" s="234">
        <v>46279.619039351855</v>
      </c>
      <c r="AE1313" s="126">
        <v>0</v>
      </c>
      <c r="AF1313" s="126">
        <v>0</v>
      </c>
      <c r="AG1313" s="126">
        <v>1</v>
      </c>
      <c r="AH1313" s="126">
        <v>0</v>
      </c>
      <c r="AI1313" s="126">
        <v>1</v>
      </c>
    </row>
    <row r="1314" spans="3:35">
      <c r="C1314" s="126">
        <v>1307</v>
      </c>
      <c r="D1314" s="126">
        <v>1</v>
      </c>
      <c r="E1314" s="126">
        <v>1</v>
      </c>
      <c r="G1314" s="126">
        <v>205</v>
      </c>
      <c r="O1314" s="126" t="s">
        <v>547</v>
      </c>
      <c r="P1314" s="126" t="s">
        <v>5199</v>
      </c>
      <c r="Q1314" s="126">
        <v>1</v>
      </c>
      <c r="S1314" s="162">
        <v>46242</v>
      </c>
      <c r="T1314" s="126">
        <v>131</v>
      </c>
      <c r="U1314" s="205">
        <v>-1</v>
      </c>
      <c r="V1314" s="205">
        <v>-1</v>
      </c>
      <c r="W1314" s="205">
        <v>0.7</v>
      </c>
      <c r="X1314" s="205">
        <v>0</v>
      </c>
      <c r="Y1314" s="205">
        <v>0</v>
      </c>
      <c r="Z1314" s="205">
        <v>0</v>
      </c>
      <c r="AA1314" s="205">
        <v>0.7</v>
      </c>
      <c r="AB1314" s="205">
        <v>0</v>
      </c>
      <c r="AC1314" s="234">
        <v>46279.619039351855</v>
      </c>
      <c r="AE1314" s="126">
        <v>0</v>
      </c>
      <c r="AF1314" s="126">
        <v>0</v>
      </c>
      <c r="AG1314" s="126">
        <v>1</v>
      </c>
      <c r="AH1314" s="126">
        <v>0</v>
      </c>
      <c r="AI1314" s="126">
        <v>1</v>
      </c>
    </row>
    <row r="1315" spans="3:35">
      <c r="C1315" s="126">
        <v>1308</v>
      </c>
      <c r="D1315" s="126">
        <v>1</v>
      </c>
      <c r="E1315" s="126">
        <v>1</v>
      </c>
      <c r="G1315" s="126">
        <v>206</v>
      </c>
      <c r="O1315" s="126" t="s">
        <v>547</v>
      </c>
      <c r="P1315" s="126" t="s">
        <v>5233</v>
      </c>
      <c r="Q1315" s="126">
        <v>1</v>
      </c>
      <c r="S1315" s="162">
        <v>46242</v>
      </c>
      <c r="T1315" s="126">
        <v>76</v>
      </c>
      <c r="U1315" s="205">
        <v>-1</v>
      </c>
      <c r="V1315" s="205">
        <v>-1</v>
      </c>
      <c r="W1315" s="205">
        <v>1.35</v>
      </c>
      <c r="X1315" s="205">
        <v>0</v>
      </c>
      <c r="Y1315" s="205">
        <v>0</v>
      </c>
      <c r="Z1315" s="205">
        <v>0</v>
      </c>
      <c r="AA1315" s="205">
        <v>1.35</v>
      </c>
      <c r="AB1315" s="205">
        <v>0</v>
      </c>
      <c r="AC1315" s="234">
        <v>46279.633587962962</v>
      </c>
      <c r="AE1315" s="126">
        <v>0</v>
      </c>
      <c r="AF1315" s="126">
        <v>0</v>
      </c>
      <c r="AG1315" s="126">
        <v>1</v>
      </c>
      <c r="AH1315" s="126">
        <v>0</v>
      </c>
      <c r="AI1315" s="126">
        <v>1</v>
      </c>
    </row>
    <row r="1316" spans="3:35">
      <c r="C1316" s="126">
        <v>1309</v>
      </c>
      <c r="D1316" s="126">
        <v>1</v>
      </c>
      <c r="E1316" s="126">
        <v>1</v>
      </c>
      <c r="G1316" s="126">
        <v>206</v>
      </c>
      <c r="O1316" s="126" t="s">
        <v>547</v>
      </c>
      <c r="P1316" s="126" t="s">
        <v>5233</v>
      </c>
      <c r="Q1316" s="126">
        <v>1</v>
      </c>
      <c r="S1316" s="162">
        <v>46242</v>
      </c>
      <c r="T1316" s="126">
        <v>77</v>
      </c>
      <c r="U1316" s="205">
        <v>-5</v>
      </c>
      <c r="V1316" s="205">
        <v>-0.1</v>
      </c>
      <c r="W1316" s="205">
        <v>0.18</v>
      </c>
      <c r="X1316" s="205">
        <v>0</v>
      </c>
      <c r="Y1316" s="205">
        <v>0</v>
      </c>
      <c r="Z1316" s="205">
        <v>0</v>
      </c>
      <c r="AA1316" s="205">
        <v>0.18</v>
      </c>
      <c r="AB1316" s="205">
        <v>0</v>
      </c>
      <c r="AC1316" s="234">
        <v>46279.633587962962</v>
      </c>
      <c r="AE1316" s="126">
        <v>0</v>
      </c>
      <c r="AF1316" s="126">
        <v>0</v>
      </c>
      <c r="AG1316" s="126">
        <v>1</v>
      </c>
      <c r="AH1316" s="126">
        <v>0</v>
      </c>
      <c r="AI1316" s="126">
        <v>1</v>
      </c>
    </row>
    <row r="1317" spans="3:35">
      <c r="C1317" s="126">
        <v>1310</v>
      </c>
      <c r="D1317" s="126">
        <v>1</v>
      </c>
      <c r="E1317" s="126">
        <v>1</v>
      </c>
      <c r="G1317" s="126">
        <v>206</v>
      </c>
      <c r="O1317" s="126" t="s">
        <v>547</v>
      </c>
      <c r="P1317" s="126" t="s">
        <v>5233</v>
      </c>
      <c r="Q1317" s="126">
        <v>1</v>
      </c>
      <c r="S1317" s="162">
        <v>46242</v>
      </c>
      <c r="T1317" s="126">
        <v>90</v>
      </c>
      <c r="U1317" s="205">
        <v>-2</v>
      </c>
      <c r="V1317" s="205">
        <v>-0.02</v>
      </c>
      <c r="W1317" s="205">
        <v>0.18</v>
      </c>
      <c r="X1317" s="205">
        <v>0</v>
      </c>
      <c r="Y1317" s="205">
        <v>0</v>
      </c>
      <c r="Z1317" s="205">
        <v>0</v>
      </c>
      <c r="AA1317" s="205">
        <v>0.18</v>
      </c>
      <c r="AB1317" s="205">
        <v>0</v>
      </c>
      <c r="AC1317" s="234">
        <v>46279.633587962962</v>
      </c>
      <c r="AE1317" s="126">
        <v>0</v>
      </c>
      <c r="AF1317" s="126">
        <v>0</v>
      </c>
      <c r="AG1317" s="126">
        <v>1</v>
      </c>
      <c r="AH1317" s="126">
        <v>0</v>
      </c>
      <c r="AI1317" s="126">
        <v>1</v>
      </c>
    </row>
    <row r="1318" spans="3:35">
      <c r="C1318" s="126">
        <v>1311</v>
      </c>
      <c r="D1318" s="126">
        <v>1</v>
      </c>
      <c r="E1318" s="126">
        <v>1</v>
      </c>
      <c r="G1318" s="126">
        <v>206</v>
      </c>
      <c r="O1318" s="126" t="s">
        <v>547</v>
      </c>
      <c r="P1318" s="126" t="s">
        <v>5233</v>
      </c>
      <c r="Q1318" s="126">
        <v>1</v>
      </c>
      <c r="S1318" s="162">
        <v>46242</v>
      </c>
      <c r="T1318" s="126">
        <v>83</v>
      </c>
      <c r="U1318" s="205">
        <v>-1</v>
      </c>
      <c r="V1318" s="205">
        <v>-4.1666666666666664E-2</v>
      </c>
      <c r="W1318" s="205">
        <v>1</v>
      </c>
      <c r="X1318" s="205">
        <v>0</v>
      </c>
      <c r="Y1318" s="205">
        <v>0</v>
      </c>
      <c r="Z1318" s="205">
        <v>0</v>
      </c>
      <c r="AA1318" s="205">
        <v>1</v>
      </c>
      <c r="AB1318" s="205">
        <v>0</v>
      </c>
      <c r="AC1318" s="234">
        <v>46279.633587962962</v>
      </c>
      <c r="AE1318" s="126">
        <v>0</v>
      </c>
      <c r="AF1318" s="126">
        <v>0</v>
      </c>
      <c r="AG1318" s="126">
        <v>1</v>
      </c>
      <c r="AH1318" s="126">
        <v>0</v>
      </c>
      <c r="AI1318" s="126">
        <v>1</v>
      </c>
    </row>
    <row r="1319" spans="3:35">
      <c r="C1319" s="126">
        <v>1312</v>
      </c>
      <c r="D1319" s="126">
        <v>1</v>
      </c>
      <c r="E1319" s="126">
        <v>1</v>
      </c>
      <c r="G1319" s="126">
        <v>206</v>
      </c>
      <c r="O1319" s="126" t="s">
        <v>547</v>
      </c>
      <c r="P1319" s="126" t="s">
        <v>5233</v>
      </c>
      <c r="Q1319" s="126">
        <v>1</v>
      </c>
      <c r="S1319" s="162">
        <v>46242</v>
      </c>
      <c r="T1319" s="126">
        <v>105</v>
      </c>
      <c r="U1319" s="205">
        <v>-1</v>
      </c>
      <c r="V1319" s="205">
        <v>-8.3333333333333329E-2</v>
      </c>
      <c r="W1319" s="205">
        <v>1.1000000000000001</v>
      </c>
      <c r="X1319" s="205">
        <v>0</v>
      </c>
      <c r="Y1319" s="205">
        <v>0</v>
      </c>
      <c r="Z1319" s="205">
        <v>0</v>
      </c>
      <c r="AA1319" s="205">
        <v>1.1000000000000001</v>
      </c>
      <c r="AB1319" s="205">
        <v>0</v>
      </c>
      <c r="AC1319" s="234">
        <v>46279.633587962962</v>
      </c>
      <c r="AE1319" s="126">
        <v>0</v>
      </c>
      <c r="AF1319" s="126">
        <v>0</v>
      </c>
      <c r="AG1319" s="126">
        <v>1</v>
      </c>
      <c r="AH1319" s="126">
        <v>0</v>
      </c>
      <c r="AI1319" s="126">
        <v>1</v>
      </c>
    </row>
    <row r="1320" spans="3:35">
      <c r="C1320" s="126">
        <v>1313</v>
      </c>
      <c r="D1320" s="126">
        <v>1</v>
      </c>
      <c r="E1320" s="126">
        <v>1</v>
      </c>
      <c r="G1320" s="126">
        <v>206</v>
      </c>
      <c r="O1320" s="126" t="s">
        <v>547</v>
      </c>
      <c r="P1320" s="126" t="s">
        <v>5233</v>
      </c>
      <c r="Q1320" s="126">
        <v>1</v>
      </c>
      <c r="S1320" s="162">
        <v>46242</v>
      </c>
      <c r="T1320" s="126">
        <v>276</v>
      </c>
      <c r="U1320" s="205">
        <v>-5</v>
      </c>
      <c r="V1320" s="205">
        <v>-5</v>
      </c>
      <c r="W1320" s="205">
        <v>0.25</v>
      </c>
      <c r="X1320" s="205">
        <v>0</v>
      </c>
      <c r="Y1320" s="205">
        <v>0</v>
      </c>
      <c r="Z1320" s="205">
        <v>0</v>
      </c>
      <c r="AA1320" s="205">
        <v>0.25</v>
      </c>
      <c r="AB1320" s="205">
        <v>0</v>
      </c>
      <c r="AC1320" s="234">
        <v>46279.633587962962</v>
      </c>
      <c r="AE1320" s="126">
        <v>0</v>
      </c>
      <c r="AF1320" s="126">
        <v>0</v>
      </c>
      <c r="AG1320" s="126">
        <v>1</v>
      </c>
      <c r="AH1320" s="126">
        <v>0</v>
      </c>
      <c r="AI1320" s="126">
        <v>1</v>
      </c>
    </row>
    <row r="1321" spans="3:35">
      <c r="C1321" s="126">
        <v>1314</v>
      </c>
      <c r="D1321" s="126">
        <v>1</v>
      </c>
      <c r="E1321" s="126">
        <v>1</v>
      </c>
      <c r="G1321" s="126">
        <v>206</v>
      </c>
      <c r="O1321" s="126" t="s">
        <v>547</v>
      </c>
      <c r="P1321" s="126" t="s">
        <v>5233</v>
      </c>
      <c r="Q1321" s="126">
        <v>1</v>
      </c>
      <c r="S1321" s="162">
        <v>46242</v>
      </c>
      <c r="T1321" s="126">
        <v>386</v>
      </c>
      <c r="U1321" s="205">
        <v>-1</v>
      </c>
      <c r="V1321" s="205">
        <v>-1</v>
      </c>
      <c r="W1321" s="205">
        <v>6.5</v>
      </c>
      <c r="X1321" s="205">
        <v>0</v>
      </c>
      <c r="Y1321" s="205">
        <v>0</v>
      </c>
      <c r="Z1321" s="205">
        <v>0</v>
      </c>
      <c r="AA1321" s="205">
        <v>6.5</v>
      </c>
      <c r="AB1321" s="205">
        <v>0</v>
      </c>
      <c r="AC1321" s="234">
        <v>46279.633587962962</v>
      </c>
      <c r="AE1321" s="126">
        <v>0</v>
      </c>
      <c r="AF1321" s="126">
        <v>0</v>
      </c>
      <c r="AG1321" s="126">
        <v>1</v>
      </c>
      <c r="AH1321" s="126">
        <v>0</v>
      </c>
      <c r="AI1321" s="126">
        <v>1</v>
      </c>
    </row>
    <row r="1322" spans="3:35">
      <c r="C1322" s="126">
        <v>1315</v>
      </c>
      <c r="D1322" s="126">
        <v>1</v>
      </c>
      <c r="E1322" s="126">
        <v>1</v>
      </c>
      <c r="G1322" s="126">
        <v>206</v>
      </c>
      <c r="O1322" s="126" t="s">
        <v>547</v>
      </c>
      <c r="P1322" s="126" t="s">
        <v>5233</v>
      </c>
      <c r="Q1322" s="126">
        <v>1</v>
      </c>
      <c r="S1322" s="162">
        <v>46242</v>
      </c>
      <c r="T1322" s="126">
        <v>385</v>
      </c>
      <c r="U1322" s="205">
        <v>-1</v>
      </c>
      <c r="V1322" s="205">
        <v>-1</v>
      </c>
      <c r="W1322" s="205">
        <v>6.5</v>
      </c>
      <c r="X1322" s="205">
        <v>0</v>
      </c>
      <c r="Y1322" s="205">
        <v>0</v>
      </c>
      <c r="Z1322" s="205">
        <v>0</v>
      </c>
      <c r="AA1322" s="205">
        <v>6.5</v>
      </c>
      <c r="AB1322" s="205">
        <v>0</v>
      </c>
      <c r="AC1322" s="234">
        <v>46279.633587962962</v>
      </c>
      <c r="AE1322" s="126">
        <v>0</v>
      </c>
      <c r="AF1322" s="126">
        <v>0</v>
      </c>
      <c r="AG1322" s="126">
        <v>1</v>
      </c>
      <c r="AH1322" s="126">
        <v>0</v>
      </c>
      <c r="AI1322" s="126">
        <v>1</v>
      </c>
    </row>
    <row r="1323" spans="3:35">
      <c r="C1323" s="126">
        <v>1316</v>
      </c>
      <c r="D1323" s="126">
        <v>1</v>
      </c>
      <c r="E1323" s="126">
        <v>1</v>
      </c>
      <c r="G1323" s="126">
        <v>206</v>
      </c>
      <c r="O1323" s="126" t="s">
        <v>547</v>
      </c>
      <c r="P1323" s="126" t="s">
        <v>5233</v>
      </c>
      <c r="Q1323" s="126">
        <v>1</v>
      </c>
      <c r="S1323" s="162">
        <v>46242</v>
      </c>
      <c r="T1323" s="126">
        <v>382</v>
      </c>
      <c r="U1323" s="205">
        <v>-1</v>
      </c>
      <c r="V1323" s="205">
        <v>-1</v>
      </c>
      <c r="W1323" s="205">
        <v>4</v>
      </c>
      <c r="X1323" s="205">
        <v>0</v>
      </c>
      <c r="Y1323" s="205">
        <v>0</v>
      </c>
      <c r="Z1323" s="205">
        <v>0</v>
      </c>
      <c r="AA1323" s="205">
        <v>4</v>
      </c>
      <c r="AB1323" s="205">
        <v>0</v>
      </c>
      <c r="AC1323" s="234">
        <v>46279.633587962962</v>
      </c>
      <c r="AE1323" s="126">
        <v>0</v>
      </c>
      <c r="AF1323" s="126">
        <v>0</v>
      </c>
      <c r="AG1323" s="126">
        <v>1</v>
      </c>
      <c r="AH1323" s="126">
        <v>0</v>
      </c>
      <c r="AI1323" s="126">
        <v>1</v>
      </c>
    </row>
    <row r="1324" spans="3:35">
      <c r="C1324" s="126">
        <v>1317</v>
      </c>
      <c r="D1324" s="126">
        <v>1</v>
      </c>
      <c r="E1324" s="126">
        <v>1</v>
      </c>
      <c r="G1324" s="126">
        <v>206</v>
      </c>
      <c r="O1324" s="126" t="s">
        <v>547</v>
      </c>
      <c r="P1324" s="126" t="s">
        <v>5233</v>
      </c>
      <c r="Q1324" s="126">
        <v>1</v>
      </c>
      <c r="S1324" s="162">
        <v>46242</v>
      </c>
      <c r="T1324" s="126">
        <v>399</v>
      </c>
      <c r="U1324" s="205">
        <v>-5</v>
      </c>
      <c r="V1324" s="205">
        <v>-5</v>
      </c>
      <c r="W1324" s="205">
        <v>1.2</v>
      </c>
      <c r="X1324" s="205">
        <v>0</v>
      </c>
      <c r="Y1324" s="205">
        <v>0</v>
      </c>
      <c r="Z1324" s="205">
        <v>0</v>
      </c>
      <c r="AA1324" s="205">
        <v>1.2</v>
      </c>
      <c r="AB1324" s="205">
        <v>0</v>
      </c>
      <c r="AC1324" s="234">
        <v>46279.633587962962</v>
      </c>
      <c r="AE1324" s="126">
        <v>0</v>
      </c>
      <c r="AF1324" s="126">
        <v>0</v>
      </c>
      <c r="AG1324" s="126">
        <v>1</v>
      </c>
      <c r="AH1324" s="126">
        <v>0</v>
      </c>
      <c r="AI1324" s="126">
        <v>1</v>
      </c>
    </row>
    <row r="1325" spans="3:35">
      <c r="C1325" s="126">
        <v>1318</v>
      </c>
      <c r="D1325" s="126">
        <v>1</v>
      </c>
      <c r="E1325" s="126">
        <v>1</v>
      </c>
      <c r="G1325" s="126">
        <v>207</v>
      </c>
      <c r="O1325" s="126" t="s">
        <v>547</v>
      </c>
      <c r="P1325" s="126" t="s">
        <v>5268</v>
      </c>
      <c r="Q1325" s="126">
        <v>1</v>
      </c>
      <c r="S1325" s="162">
        <v>46243</v>
      </c>
      <c r="T1325" s="126">
        <v>305</v>
      </c>
      <c r="U1325" s="205">
        <v>-1000</v>
      </c>
      <c r="V1325" s="205">
        <v>-10</v>
      </c>
      <c r="W1325" s="205">
        <v>4.25</v>
      </c>
      <c r="X1325" s="205">
        <v>0</v>
      </c>
      <c r="Y1325" s="205">
        <v>0</v>
      </c>
      <c r="Z1325" s="205">
        <v>0</v>
      </c>
      <c r="AA1325" s="205">
        <v>4.25</v>
      </c>
      <c r="AB1325" s="205">
        <v>0</v>
      </c>
      <c r="AC1325" s="234">
        <v>46279.649768518517</v>
      </c>
      <c r="AE1325" s="126">
        <v>0</v>
      </c>
      <c r="AF1325" s="126">
        <v>0</v>
      </c>
      <c r="AG1325" s="126">
        <v>1</v>
      </c>
      <c r="AH1325" s="126">
        <v>0</v>
      </c>
      <c r="AI1325" s="126">
        <v>1</v>
      </c>
    </row>
    <row r="1326" spans="3:35">
      <c r="C1326" s="126">
        <v>1319</v>
      </c>
      <c r="D1326" s="126">
        <v>1</v>
      </c>
      <c r="E1326" s="126">
        <v>1</v>
      </c>
      <c r="G1326" s="126">
        <v>207</v>
      </c>
      <c r="O1326" s="126" t="s">
        <v>547</v>
      </c>
      <c r="P1326" s="126" t="s">
        <v>5268</v>
      </c>
      <c r="Q1326" s="126">
        <v>1</v>
      </c>
      <c r="S1326" s="162">
        <v>46243</v>
      </c>
      <c r="T1326" s="126">
        <v>101</v>
      </c>
      <c r="U1326" s="205">
        <v>-1000</v>
      </c>
      <c r="V1326" s="205">
        <v>-0.22222222222222221</v>
      </c>
      <c r="W1326" s="205">
        <v>0</v>
      </c>
      <c r="X1326" s="205">
        <v>0</v>
      </c>
      <c r="Y1326" s="205">
        <v>0</v>
      </c>
      <c r="Z1326" s="205">
        <v>0</v>
      </c>
      <c r="AA1326" s="205">
        <v>0</v>
      </c>
      <c r="AB1326" s="205">
        <v>0</v>
      </c>
      <c r="AC1326" s="234">
        <v>46279.649768518517</v>
      </c>
      <c r="AE1326" s="126">
        <v>0</v>
      </c>
      <c r="AF1326" s="126">
        <v>0</v>
      </c>
      <c r="AG1326" s="126">
        <v>1</v>
      </c>
      <c r="AH1326" s="126">
        <v>0</v>
      </c>
      <c r="AI1326" s="126">
        <v>1</v>
      </c>
    </row>
    <row r="1327" spans="3:35">
      <c r="C1327" s="126">
        <v>1320</v>
      </c>
      <c r="D1327" s="126">
        <v>1</v>
      </c>
      <c r="E1327" s="126">
        <v>1</v>
      </c>
      <c r="G1327" s="126">
        <v>207</v>
      </c>
      <c r="O1327" s="126" t="s">
        <v>547</v>
      </c>
      <c r="P1327" s="126" t="s">
        <v>5268</v>
      </c>
      <c r="Q1327" s="126">
        <v>1</v>
      </c>
      <c r="S1327" s="162">
        <v>46243</v>
      </c>
      <c r="T1327" s="126">
        <v>105</v>
      </c>
      <c r="U1327" s="205">
        <v>-1</v>
      </c>
      <c r="V1327" s="205">
        <v>-8.3333333333333329E-2</v>
      </c>
      <c r="W1327" s="205">
        <v>1.1000000000000001</v>
      </c>
      <c r="X1327" s="205">
        <v>0</v>
      </c>
      <c r="Y1327" s="205">
        <v>0</v>
      </c>
      <c r="Z1327" s="205">
        <v>0</v>
      </c>
      <c r="AA1327" s="205">
        <v>1.1000000000000001</v>
      </c>
      <c r="AB1327" s="205">
        <v>0</v>
      </c>
      <c r="AC1327" s="234">
        <v>46279.649768518517</v>
      </c>
      <c r="AE1327" s="126">
        <v>0</v>
      </c>
      <c r="AF1327" s="126">
        <v>0</v>
      </c>
      <c r="AG1327" s="126">
        <v>1</v>
      </c>
      <c r="AH1327" s="126">
        <v>0</v>
      </c>
      <c r="AI1327" s="126">
        <v>1</v>
      </c>
    </row>
    <row r="1328" spans="3:35">
      <c r="C1328" s="126">
        <v>1321</v>
      </c>
      <c r="D1328" s="126">
        <v>1</v>
      </c>
      <c r="E1328" s="126">
        <v>1</v>
      </c>
      <c r="G1328" s="126">
        <v>207</v>
      </c>
      <c r="O1328" s="126" t="s">
        <v>547</v>
      </c>
      <c r="P1328" s="126" t="s">
        <v>5268</v>
      </c>
      <c r="Q1328" s="126">
        <v>1</v>
      </c>
      <c r="S1328" s="162">
        <v>46243</v>
      </c>
      <c r="T1328" s="126">
        <v>181</v>
      </c>
      <c r="U1328" s="205">
        <v>-12</v>
      </c>
      <c r="V1328" s="205">
        <v>-1</v>
      </c>
      <c r="W1328" s="205">
        <v>1</v>
      </c>
      <c r="X1328" s="205">
        <v>0</v>
      </c>
      <c r="Y1328" s="205">
        <v>0</v>
      </c>
      <c r="Z1328" s="205">
        <v>0</v>
      </c>
      <c r="AA1328" s="205">
        <v>1</v>
      </c>
      <c r="AB1328" s="205">
        <v>0</v>
      </c>
      <c r="AC1328" s="234">
        <v>46279.649768518517</v>
      </c>
      <c r="AE1328" s="126">
        <v>0</v>
      </c>
      <c r="AF1328" s="126">
        <v>0</v>
      </c>
      <c r="AG1328" s="126">
        <v>1</v>
      </c>
      <c r="AH1328" s="126">
        <v>0</v>
      </c>
      <c r="AI1328" s="126">
        <v>1</v>
      </c>
    </row>
    <row r="1329" spans="3:35">
      <c r="C1329" s="126">
        <v>1322</v>
      </c>
      <c r="D1329" s="126">
        <v>1</v>
      </c>
      <c r="E1329" s="126">
        <v>1</v>
      </c>
      <c r="G1329" s="126">
        <v>207</v>
      </c>
      <c r="O1329" s="126" t="s">
        <v>547</v>
      </c>
      <c r="P1329" s="126" t="s">
        <v>5268</v>
      </c>
      <c r="Q1329" s="126">
        <v>1</v>
      </c>
      <c r="S1329" s="162">
        <v>46243</v>
      </c>
      <c r="T1329" s="126">
        <v>399</v>
      </c>
      <c r="U1329" s="205">
        <v>-2</v>
      </c>
      <c r="V1329" s="205">
        <v>-2</v>
      </c>
      <c r="W1329" s="205">
        <v>1.2</v>
      </c>
      <c r="X1329" s="205">
        <v>0</v>
      </c>
      <c r="Y1329" s="205">
        <v>0</v>
      </c>
      <c r="Z1329" s="205">
        <v>0</v>
      </c>
      <c r="AA1329" s="205">
        <v>1.2</v>
      </c>
      <c r="AB1329" s="205">
        <v>0</v>
      </c>
      <c r="AC1329" s="234">
        <v>46279.649768518517</v>
      </c>
      <c r="AE1329" s="126">
        <v>0</v>
      </c>
      <c r="AF1329" s="126">
        <v>0</v>
      </c>
      <c r="AG1329" s="126">
        <v>1</v>
      </c>
      <c r="AH1329" s="126">
        <v>0</v>
      </c>
      <c r="AI1329" s="126">
        <v>1</v>
      </c>
    </row>
    <row r="1330" spans="3:35">
      <c r="C1330" s="126">
        <v>1323</v>
      </c>
      <c r="D1330" s="126">
        <v>1</v>
      </c>
      <c r="E1330" s="126">
        <v>1</v>
      </c>
      <c r="G1330" s="126">
        <v>207</v>
      </c>
      <c r="O1330" s="126" t="s">
        <v>547</v>
      </c>
      <c r="P1330" s="126" t="s">
        <v>5268</v>
      </c>
      <c r="Q1330" s="126">
        <v>1</v>
      </c>
      <c r="S1330" s="162">
        <v>46243</v>
      </c>
      <c r="T1330" s="126">
        <v>433</v>
      </c>
      <c r="U1330" s="205">
        <v>-10</v>
      </c>
      <c r="V1330" s="205">
        <v>-1.2500000000000001E-2</v>
      </c>
      <c r="W1330" s="205">
        <v>0.11</v>
      </c>
      <c r="X1330" s="205">
        <v>0</v>
      </c>
      <c r="Y1330" s="205">
        <v>0</v>
      </c>
      <c r="Z1330" s="205">
        <v>0</v>
      </c>
      <c r="AA1330" s="205">
        <v>0.11</v>
      </c>
      <c r="AB1330" s="205">
        <v>0</v>
      </c>
      <c r="AC1330" s="234">
        <v>46279.649768518517</v>
      </c>
      <c r="AE1330" s="126">
        <v>0</v>
      </c>
      <c r="AF1330" s="126">
        <v>0</v>
      </c>
      <c r="AG1330" s="126">
        <v>1</v>
      </c>
      <c r="AH1330" s="126">
        <v>0</v>
      </c>
      <c r="AI1330" s="126">
        <v>1</v>
      </c>
    </row>
    <row r="1331" spans="3:35">
      <c r="C1331" s="126">
        <v>1324</v>
      </c>
      <c r="D1331" s="126">
        <v>1</v>
      </c>
      <c r="E1331" s="126">
        <v>1</v>
      </c>
      <c r="G1331" s="126">
        <v>207</v>
      </c>
      <c r="O1331" s="126" t="s">
        <v>547</v>
      </c>
      <c r="P1331" s="126" t="s">
        <v>5268</v>
      </c>
      <c r="Q1331" s="126">
        <v>1</v>
      </c>
      <c r="S1331" s="162">
        <v>46243</v>
      </c>
      <c r="T1331" s="126">
        <v>391</v>
      </c>
      <c r="U1331" s="205">
        <v>-1</v>
      </c>
      <c r="V1331" s="205">
        <v>-1</v>
      </c>
      <c r="W1331" s="205">
        <v>3</v>
      </c>
      <c r="X1331" s="205">
        <v>0</v>
      </c>
      <c r="Y1331" s="205">
        <v>0</v>
      </c>
      <c r="Z1331" s="205">
        <v>0</v>
      </c>
      <c r="AA1331" s="205">
        <v>3</v>
      </c>
      <c r="AB1331" s="205">
        <v>0</v>
      </c>
      <c r="AC1331" s="234">
        <v>46279.649768518517</v>
      </c>
      <c r="AE1331" s="126">
        <v>0</v>
      </c>
      <c r="AF1331" s="126">
        <v>0</v>
      </c>
      <c r="AG1331" s="126">
        <v>1</v>
      </c>
      <c r="AH1331" s="126">
        <v>0</v>
      </c>
      <c r="AI1331" s="126">
        <v>1</v>
      </c>
    </row>
    <row r="1332" spans="3:35">
      <c r="C1332" s="126">
        <v>1325</v>
      </c>
      <c r="D1332" s="126">
        <v>1</v>
      </c>
      <c r="E1332" s="126">
        <v>1</v>
      </c>
      <c r="G1332" s="126">
        <v>208</v>
      </c>
      <c r="O1332" s="126" t="s">
        <v>547</v>
      </c>
      <c r="P1332" s="126" t="s">
        <v>5288</v>
      </c>
      <c r="Q1332" s="126">
        <v>1</v>
      </c>
      <c r="S1332" s="162">
        <v>46243</v>
      </c>
      <c r="T1332" s="126">
        <v>293</v>
      </c>
      <c r="U1332" s="205">
        <v>-34</v>
      </c>
      <c r="V1332" s="205">
        <v>-0.97142857142857142</v>
      </c>
      <c r="W1332" s="205">
        <v>0.34</v>
      </c>
      <c r="X1332" s="205">
        <v>0</v>
      </c>
      <c r="Y1332" s="205">
        <v>0</v>
      </c>
      <c r="Z1332" s="205">
        <v>0</v>
      </c>
      <c r="AA1332" s="205">
        <v>0.34</v>
      </c>
      <c r="AB1332" s="205">
        <v>0</v>
      </c>
      <c r="AC1332" s="234">
        <v>46279.654004629629</v>
      </c>
      <c r="AE1332" s="126">
        <v>0</v>
      </c>
      <c r="AF1332" s="126">
        <v>0</v>
      </c>
      <c r="AG1332" s="126">
        <v>1</v>
      </c>
      <c r="AH1332" s="126">
        <v>0</v>
      </c>
      <c r="AI1332" s="126">
        <v>1</v>
      </c>
    </row>
    <row r="1333" spans="3:35">
      <c r="C1333" s="126">
        <v>1326</v>
      </c>
      <c r="D1333" s="126">
        <v>1</v>
      </c>
      <c r="E1333" s="126">
        <v>1</v>
      </c>
      <c r="G1333" s="126">
        <v>208</v>
      </c>
      <c r="O1333" s="126" t="s">
        <v>547</v>
      </c>
      <c r="P1333" s="126" t="s">
        <v>5288</v>
      </c>
      <c r="Q1333" s="126">
        <v>1</v>
      </c>
      <c r="S1333" s="162">
        <v>46243</v>
      </c>
      <c r="T1333" s="126">
        <v>177</v>
      </c>
      <c r="U1333" s="205">
        <v>-500</v>
      </c>
      <c r="V1333" s="205">
        <v>-0.5</v>
      </c>
      <c r="W1333" s="205">
        <v>4.1500000000000004</v>
      </c>
      <c r="X1333" s="205">
        <v>0</v>
      </c>
      <c r="Y1333" s="205">
        <v>0</v>
      </c>
      <c r="Z1333" s="205">
        <v>0</v>
      </c>
      <c r="AA1333" s="205">
        <v>4.1500000000000004</v>
      </c>
      <c r="AB1333" s="205">
        <v>0</v>
      </c>
      <c r="AC1333" s="234">
        <v>46279.654004629629</v>
      </c>
      <c r="AE1333" s="126">
        <v>0</v>
      </c>
      <c r="AF1333" s="126">
        <v>0</v>
      </c>
      <c r="AG1333" s="126">
        <v>1</v>
      </c>
      <c r="AH1333" s="126">
        <v>0</v>
      </c>
      <c r="AI1333" s="126">
        <v>1</v>
      </c>
    </row>
    <row r="1334" spans="3:35">
      <c r="C1334" s="126">
        <v>1327</v>
      </c>
      <c r="D1334" s="126">
        <v>1</v>
      </c>
      <c r="E1334" s="126">
        <v>1</v>
      </c>
      <c r="G1334" s="126">
        <v>208</v>
      </c>
      <c r="O1334" s="126" t="s">
        <v>547</v>
      </c>
      <c r="P1334" s="126" t="s">
        <v>5288</v>
      </c>
      <c r="Q1334" s="126">
        <v>1</v>
      </c>
      <c r="S1334" s="162">
        <v>46243</v>
      </c>
      <c r="T1334" s="126">
        <v>199</v>
      </c>
      <c r="U1334" s="205">
        <v>-8</v>
      </c>
      <c r="V1334" s="205">
        <v>-2</v>
      </c>
      <c r="W1334" s="205">
        <v>10.58</v>
      </c>
      <c r="X1334" s="205">
        <v>0</v>
      </c>
      <c r="Y1334" s="205">
        <v>0</v>
      </c>
      <c r="Z1334" s="205">
        <v>0</v>
      </c>
      <c r="AA1334" s="205">
        <v>10.58</v>
      </c>
      <c r="AB1334" s="205">
        <v>0</v>
      </c>
      <c r="AC1334" s="234">
        <v>46279.654004629629</v>
      </c>
      <c r="AE1334" s="126">
        <v>0</v>
      </c>
      <c r="AF1334" s="126">
        <v>0</v>
      </c>
      <c r="AG1334" s="126">
        <v>1</v>
      </c>
      <c r="AH1334" s="126">
        <v>0</v>
      </c>
      <c r="AI1334" s="126">
        <v>1</v>
      </c>
    </row>
    <row r="1335" spans="3:35">
      <c r="C1335" s="126">
        <v>1328</v>
      </c>
      <c r="D1335" s="126">
        <v>1</v>
      </c>
      <c r="E1335" s="126">
        <v>1</v>
      </c>
      <c r="G1335" s="126">
        <v>208</v>
      </c>
      <c r="O1335" s="126" t="s">
        <v>547</v>
      </c>
      <c r="P1335" s="126" t="s">
        <v>5288</v>
      </c>
      <c r="Q1335" s="126">
        <v>1</v>
      </c>
      <c r="S1335" s="162">
        <v>46243</v>
      </c>
      <c r="T1335" s="126">
        <v>183</v>
      </c>
      <c r="U1335" s="205">
        <v>-24</v>
      </c>
      <c r="V1335" s="205">
        <v>-2</v>
      </c>
      <c r="W1335" s="205">
        <v>4</v>
      </c>
      <c r="X1335" s="205">
        <v>0</v>
      </c>
      <c r="Y1335" s="205">
        <v>0</v>
      </c>
      <c r="Z1335" s="205">
        <v>0</v>
      </c>
      <c r="AA1335" s="205">
        <v>4</v>
      </c>
      <c r="AB1335" s="205">
        <v>0</v>
      </c>
      <c r="AC1335" s="234">
        <v>46279.654004629629</v>
      </c>
      <c r="AE1335" s="126">
        <v>0</v>
      </c>
      <c r="AF1335" s="126">
        <v>0</v>
      </c>
      <c r="AG1335" s="126">
        <v>1</v>
      </c>
      <c r="AH1335" s="126">
        <v>0</v>
      </c>
      <c r="AI1335" s="126">
        <v>1</v>
      </c>
    </row>
    <row r="1336" spans="3:35">
      <c r="C1336" s="126">
        <v>1329</v>
      </c>
      <c r="D1336" s="126">
        <v>1</v>
      </c>
      <c r="E1336" s="126">
        <v>1</v>
      </c>
      <c r="G1336" s="126">
        <v>208</v>
      </c>
      <c r="O1336" s="126" t="s">
        <v>547</v>
      </c>
      <c r="P1336" s="126" t="s">
        <v>5288</v>
      </c>
      <c r="Q1336" s="126">
        <v>1</v>
      </c>
      <c r="S1336" s="162">
        <v>46243</v>
      </c>
      <c r="T1336" s="126">
        <v>358</v>
      </c>
      <c r="U1336" s="205">
        <v>-2</v>
      </c>
      <c r="V1336" s="205">
        <v>-1</v>
      </c>
      <c r="W1336" s="205">
        <v>16</v>
      </c>
      <c r="X1336" s="205">
        <v>0</v>
      </c>
      <c r="Y1336" s="205">
        <v>0</v>
      </c>
      <c r="Z1336" s="205">
        <v>0</v>
      </c>
      <c r="AA1336" s="205">
        <v>16</v>
      </c>
      <c r="AB1336" s="205">
        <v>0</v>
      </c>
      <c r="AC1336" s="234">
        <v>46279.654004629629</v>
      </c>
      <c r="AE1336" s="126">
        <v>0</v>
      </c>
      <c r="AF1336" s="126">
        <v>0</v>
      </c>
      <c r="AG1336" s="126">
        <v>1</v>
      </c>
      <c r="AH1336" s="126">
        <v>0</v>
      </c>
      <c r="AI1336" s="126">
        <v>1</v>
      </c>
    </row>
    <row r="1337" spans="3:35">
      <c r="C1337" s="126">
        <v>1330</v>
      </c>
      <c r="D1337" s="126">
        <v>1</v>
      </c>
      <c r="E1337" s="126">
        <v>1</v>
      </c>
      <c r="G1337" s="126">
        <v>208</v>
      </c>
      <c r="O1337" s="126" t="s">
        <v>547</v>
      </c>
      <c r="P1337" s="126" t="s">
        <v>5288</v>
      </c>
      <c r="Q1337" s="126">
        <v>1</v>
      </c>
      <c r="S1337" s="162">
        <v>46243</v>
      </c>
      <c r="T1337" s="126">
        <v>6</v>
      </c>
      <c r="U1337" s="205">
        <v>-8</v>
      </c>
      <c r="V1337" s="205">
        <v>-2</v>
      </c>
      <c r="W1337" s="205">
        <v>2.89</v>
      </c>
      <c r="X1337" s="205">
        <v>0</v>
      </c>
      <c r="Y1337" s="205">
        <v>0</v>
      </c>
      <c r="Z1337" s="205">
        <v>0</v>
      </c>
      <c r="AA1337" s="205">
        <v>2.89</v>
      </c>
      <c r="AB1337" s="205">
        <v>0</v>
      </c>
      <c r="AC1337" s="234">
        <v>46279.654004629629</v>
      </c>
      <c r="AE1337" s="126">
        <v>0</v>
      </c>
      <c r="AF1337" s="126">
        <v>0</v>
      </c>
      <c r="AG1337" s="126">
        <v>1</v>
      </c>
      <c r="AH1337" s="126">
        <v>0</v>
      </c>
      <c r="AI1337" s="126">
        <v>1</v>
      </c>
    </row>
    <row r="1338" spans="3:35">
      <c r="C1338" s="126">
        <v>1331</v>
      </c>
      <c r="D1338" s="126">
        <v>1</v>
      </c>
      <c r="E1338" s="126">
        <v>1</v>
      </c>
      <c r="G1338" s="126">
        <v>209</v>
      </c>
      <c r="O1338" s="126" t="s">
        <v>547</v>
      </c>
      <c r="P1338" s="126" t="s">
        <v>5309</v>
      </c>
      <c r="Q1338" s="126">
        <v>1</v>
      </c>
      <c r="S1338" s="162">
        <v>46244</v>
      </c>
      <c r="T1338" s="126">
        <v>305</v>
      </c>
      <c r="U1338" s="205">
        <v>-800</v>
      </c>
      <c r="V1338" s="205">
        <v>-8</v>
      </c>
      <c r="W1338" s="205">
        <v>4.25</v>
      </c>
      <c r="X1338" s="205">
        <v>0</v>
      </c>
      <c r="Y1338" s="205">
        <v>0</v>
      </c>
      <c r="Z1338" s="205">
        <v>0</v>
      </c>
      <c r="AA1338" s="205">
        <v>4.25</v>
      </c>
      <c r="AB1338" s="205">
        <v>0</v>
      </c>
      <c r="AC1338" s="234">
        <v>46279.659097222226</v>
      </c>
      <c r="AE1338" s="126">
        <v>0</v>
      </c>
      <c r="AF1338" s="126">
        <v>0</v>
      </c>
      <c r="AG1338" s="126">
        <v>1</v>
      </c>
      <c r="AH1338" s="126">
        <v>0</v>
      </c>
      <c r="AI1338" s="126">
        <v>1</v>
      </c>
    </row>
    <row r="1339" spans="3:35">
      <c r="C1339" s="126">
        <v>1332</v>
      </c>
      <c r="D1339" s="126">
        <v>1</v>
      </c>
      <c r="E1339" s="126">
        <v>1</v>
      </c>
      <c r="G1339" s="126">
        <v>209</v>
      </c>
      <c r="O1339" s="126" t="s">
        <v>547</v>
      </c>
      <c r="P1339" s="126" t="s">
        <v>5309</v>
      </c>
      <c r="Q1339" s="126">
        <v>1</v>
      </c>
      <c r="S1339" s="162">
        <v>46244</v>
      </c>
      <c r="T1339" s="126">
        <v>177</v>
      </c>
      <c r="U1339" s="205">
        <v>-200</v>
      </c>
      <c r="V1339" s="205">
        <v>-0.2</v>
      </c>
      <c r="W1339" s="205">
        <v>4.1500000000000004</v>
      </c>
      <c r="X1339" s="205">
        <v>0</v>
      </c>
      <c r="Y1339" s="205">
        <v>0</v>
      </c>
      <c r="Z1339" s="205">
        <v>0</v>
      </c>
      <c r="AA1339" s="205">
        <v>4.1500000000000004</v>
      </c>
      <c r="AB1339" s="205">
        <v>0</v>
      </c>
      <c r="AC1339" s="234">
        <v>46279.659097222226</v>
      </c>
      <c r="AE1339" s="126">
        <v>0</v>
      </c>
      <c r="AF1339" s="126">
        <v>0</v>
      </c>
      <c r="AG1339" s="126">
        <v>1</v>
      </c>
      <c r="AH1339" s="126">
        <v>0</v>
      </c>
      <c r="AI1339" s="126">
        <v>1</v>
      </c>
    </row>
    <row r="1340" spans="3:35">
      <c r="C1340" s="126">
        <v>1333</v>
      </c>
      <c r="D1340" s="126">
        <v>1</v>
      </c>
      <c r="E1340" s="126">
        <v>1</v>
      </c>
      <c r="G1340" s="126">
        <v>210</v>
      </c>
      <c r="O1340" s="126" t="s">
        <v>547</v>
      </c>
      <c r="P1340" s="126" t="s">
        <v>5318</v>
      </c>
      <c r="Q1340" s="126">
        <v>1</v>
      </c>
      <c r="S1340" s="162">
        <v>46244</v>
      </c>
      <c r="T1340" s="126">
        <v>293</v>
      </c>
      <c r="U1340" s="205">
        <v>-20</v>
      </c>
      <c r="V1340" s="205">
        <v>-0.5714285714285714</v>
      </c>
      <c r="W1340" s="205">
        <v>0.34</v>
      </c>
      <c r="X1340" s="205">
        <v>0</v>
      </c>
      <c r="Y1340" s="205">
        <v>0</v>
      </c>
      <c r="Z1340" s="205">
        <v>0</v>
      </c>
      <c r="AA1340" s="205">
        <v>0.34</v>
      </c>
      <c r="AB1340" s="205">
        <v>0</v>
      </c>
      <c r="AC1340" s="234">
        <v>46279.662557870368</v>
      </c>
      <c r="AE1340" s="126">
        <v>0</v>
      </c>
      <c r="AF1340" s="126">
        <v>0</v>
      </c>
      <c r="AG1340" s="126">
        <v>1</v>
      </c>
      <c r="AH1340" s="126">
        <v>0</v>
      </c>
      <c r="AI1340" s="126">
        <v>1</v>
      </c>
    </row>
    <row r="1341" spans="3:35">
      <c r="C1341" s="126">
        <v>1334</v>
      </c>
      <c r="D1341" s="126">
        <v>1</v>
      </c>
      <c r="E1341" s="126">
        <v>1</v>
      </c>
      <c r="G1341" s="126">
        <v>210</v>
      </c>
      <c r="O1341" s="126" t="s">
        <v>547</v>
      </c>
      <c r="P1341" s="126" t="s">
        <v>5318</v>
      </c>
      <c r="Q1341" s="126">
        <v>1</v>
      </c>
      <c r="S1341" s="162">
        <v>46244</v>
      </c>
      <c r="T1341" s="126">
        <v>294</v>
      </c>
      <c r="U1341" s="205">
        <v>-20</v>
      </c>
      <c r="V1341" s="205">
        <v>-0.5714285714285714</v>
      </c>
      <c r="W1341" s="205">
        <v>0.49</v>
      </c>
      <c r="X1341" s="205">
        <v>0</v>
      </c>
      <c r="Y1341" s="205">
        <v>0</v>
      </c>
      <c r="Z1341" s="205">
        <v>0</v>
      </c>
      <c r="AA1341" s="205">
        <v>0.49</v>
      </c>
      <c r="AB1341" s="205">
        <v>0</v>
      </c>
      <c r="AC1341" s="234">
        <v>46279.662557870368</v>
      </c>
      <c r="AE1341" s="126">
        <v>0</v>
      </c>
      <c r="AF1341" s="126">
        <v>0</v>
      </c>
      <c r="AG1341" s="126">
        <v>1</v>
      </c>
      <c r="AH1341" s="126">
        <v>0</v>
      </c>
      <c r="AI1341" s="126">
        <v>1</v>
      </c>
    </row>
    <row r="1342" spans="3:35">
      <c r="C1342" s="126">
        <v>1335</v>
      </c>
      <c r="D1342" s="126">
        <v>1</v>
      </c>
      <c r="E1342" s="126">
        <v>1</v>
      </c>
      <c r="G1342" s="126">
        <v>210</v>
      </c>
      <c r="O1342" s="126" t="s">
        <v>547</v>
      </c>
      <c r="P1342" s="126" t="s">
        <v>5318</v>
      </c>
      <c r="Q1342" s="126">
        <v>1</v>
      </c>
      <c r="S1342" s="162">
        <v>46244</v>
      </c>
      <c r="T1342" s="126">
        <v>177</v>
      </c>
      <c r="U1342" s="205">
        <v>-150</v>
      </c>
      <c r="V1342" s="205">
        <v>-0.15</v>
      </c>
      <c r="W1342" s="205">
        <v>4.1500000000000004</v>
      </c>
      <c r="X1342" s="205">
        <v>0</v>
      </c>
      <c r="Y1342" s="205">
        <v>0</v>
      </c>
      <c r="Z1342" s="205">
        <v>0</v>
      </c>
      <c r="AA1342" s="205">
        <v>4.1500000000000004</v>
      </c>
      <c r="AB1342" s="205">
        <v>0</v>
      </c>
      <c r="AC1342" s="234">
        <v>46279.662557870368</v>
      </c>
      <c r="AE1342" s="126">
        <v>0</v>
      </c>
      <c r="AF1342" s="126">
        <v>0</v>
      </c>
      <c r="AG1342" s="126">
        <v>1</v>
      </c>
      <c r="AH1342" s="126">
        <v>0</v>
      </c>
      <c r="AI1342" s="126">
        <v>1</v>
      </c>
    </row>
    <row r="1343" spans="3:35">
      <c r="C1343" s="126">
        <v>1336</v>
      </c>
      <c r="D1343" s="126">
        <v>1</v>
      </c>
      <c r="E1343" s="126">
        <v>1</v>
      </c>
      <c r="G1343" s="126">
        <v>210</v>
      </c>
      <c r="O1343" s="126" t="s">
        <v>547</v>
      </c>
      <c r="P1343" s="126" t="s">
        <v>5318</v>
      </c>
      <c r="Q1343" s="126">
        <v>1</v>
      </c>
      <c r="S1343" s="162">
        <v>46244</v>
      </c>
      <c r="T1343" s="126">
        <v>16</v>
      </c>
      <c r="U1343" s="205">
        <v>-4</v>
      </c>
      <c r="V1343" s="205">
        <v>-1</v>
      </c>
      <c r="W1343" s="205">
        <v>2.1</v>
      </c>
      <c r="X1343" s="205">
        <v>0</v>
      </c>
      <c r="Y1343" s="205">
        <v>0</v>
      </c>
      <c r="Z1343" s="205">
        <v>0</v>
      </c>
      <c r="AA1343" s="205">
        <v>2.1</v>
      </c>
      <c r="AB1343" s="205">
        <v>0</v>
      </c>
      <c r="AC1343" s="234">
        <v>46279.662557870368</v>
      </c>
      <c r="AE1343" s="126">
        <v>0</v>
      </c>
      <c r="AF1343" s="126">
        <v>0</v>
      </c>
      <c r="AG1343" s="126">
        <v>1</v>
      </c>
      <c r="AH1343" s="126">
        <v>0</v>
      </c>
      <c r="AI1343" s="126">
        <v>1</v>
      </c>
    </row>
    <row r="1344" spans="3:35">
      <c r="C1344" s="126">
        <v>1337</v>
      </c>
      <c r="D1344" s="126">
        <v>1</v>
      </c>
      <c r="E1344" s="126">
        <v>1</v>
      </c>
      <c r="G1344" s="126">
        <v>210</v>
      </c>
      <c r="O1344" s="126" t="s">
        <v>547</v>
      </c>
      <c r="P1344" s="126" t="s">
        <v>5318</v>
      </c>
      <c r="Q1344" s="126">
        <v>1</v>
      </c>
      <c r="S1344" s="162">
        <v>46244</v>
      </c>
      <c r="T1344" s="126">
        <v>20</v>
      </c>
      <c r="U1344" s="205">
        <v>-4</v>
      </c>
      <c r="V1344" s="205">
        <v>-1</v>
      </c>
      <c r="W1344" s="205">
        <v>5.03</v>
      </c>
      <c r="X1344" s="205">
        <v>0</v>
      </c>
      <c r="Y1344" s="205">
        <v>0</v>
      </c>
      <c r="Z1344" s="205">
        <v>0</v>
      </c>
      <c r="AA1344" s="205">
        <v>5.03</v>
      </c>
      <c r="AB1344" s="205">
        <v>0</v>
      </c>
      <c r="AC1344" s="234">
        <v>46279.662557870368</v>
      </c>
      <c r="AE1344" s="126">
        <v>0</v>
      </c>
      <c r="AF1344" s="126">
        <v>0</v>
      </c>
      <c r="AG1344" s="126">
        <v>1</v>
      </c>
      <c r="AH1344" s="126">
        <v>0</v>
      </c>
      <c r="AI1344" s="126">
        <v>1</v>
      </c>
    </row>
    <row r="1345" spans="3:35">
      <c r="C1345" s="126">
        <v>1338</v>
      </c>
      <c r="D1345" s="126">
        <v>1</v>
      </c>
      <c r="E1345" s="126">
        <v>1</v>
      </c>
      <c r="G1345" s="126">
        <v>210</v>
      </c>
      <c r="O1345" s="126" t="s">
        <v>547</v>
      </c>
      <c r="P1345" s="126" t="s">
        <v>5318</v>
      </c>
      <c r="Q1345" s="126">
        <v>1</v>
      </c>
      <c r="S1345" s="162">
        <v>46244</v>
      </c>
      <c r="T1345" s="126">
        <v>45</v>
      </c>
      <c r="U1345" s="205">
        <v>-2</v>
      </c>
      <c r="V1345" s="205">
        <v>-2</v>
      </c>
      <c r="W1345" s="205">
        <v>0.34</v>
      </c>
      <c r="X1345" s="205">
        <v>0</v>
      </c>
      <c r="Y1345" s="205">
        <v>0</v>
      </c>
      <c r="Z1345" s="205">
        <v>0</v>
      </c>
      <c r="AA1345" s="205">
        <v>0.34</v>
      </c>
      <c r="AB1345" s="205">
        <v>0</v>
      </c>
      <c r="AC1345" s="234">
        <v>46279.662557870368</v>
      </c>
      <c r="AE1345" s="126">
        <v>0</v>
      </c>
      <c r="AF1345" s="126">
        <v>0</v>
      </c>
      <c r="AG1345" s="126">
        <v>1</v>
      </c>
      <c r="AH1345" s="126">
        <v>0</v>
      </c>
      <c r="AI1345" s="126">
        <v>1</v>
      </c>
    </row>
    <row r="1346" spans="3:35">
      <c r="C1346" s="126">
        <v>1339</v>
      </c>
      <c r="D1346" s="126">
        <v>1</v>
      </c>
      <c r="E1346" s="126">
        <v>1</v>
      </c>
      <c r="G1346" s="126">
        <v>210</v>
      </c>
      <c r="O1346" s="126" t="s">
        <v>547</v>
      </c>
      <c r="P1346" s="126" t="s">
        <v>5318</v>
      </c>
      <c r="Q1346" s="126">
        <v>1</v>
      </c>
      <c r="S1346" s="162">
        <v>46244</v>
      </c>
      <c r="T1346" s="126">
        <v>69</v>
      </c>
      <c r="U1346" s="205">
        <v>-1</v>
      </c>
      <c r="V1346" s="205">
        <v>-1</v>
      </c>
      <c r="W1346" s="205">
        <v>0.25</v>
      </c>
      <c r="X1346" s="205">
        <v>0</v>
      </c>
      <c r="Y1346" s="205">
        <v>0</v>
      </c>
      <c r="Z1346" s="205">
        <v>0</v>
      </c>
      <c r="AA1346" s="205">
        <v>0.25</v>
      </c>
      <c r="AB1346" s="205">
        <v>0</v>
      </c>
      <c r="AC1346" s="234">
        <v>46279.662557870368</v>
      </c>
      <c r="AE1346" s="126">
        <v>0</v>
      </c>
      <c r="AF1346" s="126">
        <v>0</v>
      </c>
      <c r="AG1346" s="126">
        <v>1</v>
      </c>
      <c r="AH1346" s="126">
        <v>0</v>
      </c>
      <c r="AI1346" s="126">
        <v>1</v>
      </c>
    </row>
    <row r="1347" spans="3:35">
      <c r="C1347" s="126">
        <v>1340</v>
      </c>
      <c r="D1347" s="126">
        <v>1</v>
      </c>
      <c r="E1347" s="126">
        <v>1</v>
      </c>
      <c r="G1347" s="126">
        <v>210</v>
      </c>
      <c r="O1347" s="126" t="s">
        <v>547</v>
      </c>
      <c r="P1347" s="126" t="s">
        <v>5318</v>
      </c>
      <c r="Q1347" s="126">
        <v>1</v>
      </c>
      <c r="S1347" s="162">
        <v>46244</v>
      </c>
      <c r="T1347" s="126">
        <v>33</v>
      </c>
      <c r="U1347" s="205">
        <v>-1</v>
      </c>
      <c r="V1347" s="205">
        <v>-1</v>
      </c>
      <c r="W1347" s="205">
        <v>1.75</v>
      </c>
      <c r="X1347" s="205">
        <v>0</v>
      </c>
      <c r="Y1347" s="205">
        <v>0</v>
      </c>
      <c r="Z1347" s="205">
        <v>0</v>
      </c>
      <c r="AA1347" s="205">
        <v>1.75</v>
      </c>
      <c r="AB1347" s="205">
        <v>0</v>
      </c>
      <c r="AC1347" s="234">
        <v>46279.662557870368</v>
      </c>
      <c r="AE1347" s="126">
        <v>0</v>
      </c>
      <c r="AF1347" s="126">
        <v>0</v>
      </c>
      <c r="AG1347" s="126">
        <v>1</v>
      </c>
      <c r="AH1347" s="126">
        <v>0</v>
      </c>
      <c r="AI1347" s="126">
        <v>1</v>
      </c>
    </row>
    <row r="1348" spans="3:35">
      <c r="C1348" s="126">
        <v>1341</v>
      </c>
      <c r="D1348" s="126">
        <v>1</v>
      </c>
      <c r="E1348" s="126">
        <v>1</v>
      </c>
      <c r="G1348" s="126">
        <v>210</v>
      </c>
      <c r="O1348" s="126" t="s">
        <v>547</v>
      </c>
      <c r="P1348" s="126" t="s">
        <v>5318</v>
      </c>
      <c r="Q1348" s="126">
        <v>1</v>
      </c>
      <c r="S1348" s="162">
        <v>46244</v>
      </c>
      <c r="T1348" s="126">
        <v>32</v>
      </c>
      <c r="U1348" s="205">
        <v>-1</v>
      </c>
      <c r="V1348" s="205">
        <v>-1</v>
      </c>
      <c r="W1348" s="205">
        <v>1.04</v>
      </c>
      <c r="X1348" s="205">
        <v>0</v>
      </c>
      <c r="Y1348" s="205">
        <v>0</v>
      </c>
      <c r="Z1348" s="205">
        <v>0</v>
      </c>
      <c r="AA1348" s="205">
        <v>1.04</v>
      </c>
      <c r="AB1348" s="205">
        <v>0</v>
      </c>
      <c r="AC1348" s="234">
        <v>46279.662557870368</v>
      </c>
      <c r="AE1348" s="126">
        <v>0</v>
      </c>
      <c r="AF1348" s="126">
        <v>0</v>
      </c>
      <c r="AG1348" s="126">
        <v>1</v>
      </c>
      <c r="AH1348" s="126">
        <v>0</v>
      </c>
      <c r="AI1348" s="126">
        <v>1</v>
      </c>
    </row>
    <row r="1349" spans="3:35">
      <c r="C1349" s="126">
        <v>1342</v>
      </c>
      <c r="D1349" s="126">
        <v>1</v>
      </c>
      <c r="E1349" s="126">
        <v>1</v>
      </c>
      <c r="G1349" s="126">
        <v>211</v>
      </c>
      <c r="O1349" s="126" t="s">
        <v>547</v>
      </c>
      <c r="P1349" s="126" t="s">
        <v>5351</v>
      </c>
      <c r="Q1349" s="126">
        <v>1</v>
      </c>
      <c r="S1349" s="162">
        <v>46245</v>
      </c>
      <c r="T1349" s="126">
        <v>195</v>
      </c>
      <c r="U1349" s="205">
        <v>-8</v>
      </c>
      <c r="V1349" s="205">
        <v>-2</v>
      </c>
      <c r="W1349" s="205">
        <v>6.28</v>
      </c>
      <c r="X1349" s="205">
        <v>0</v>
      </c>
      <c r="Y1349" s="205">
        <v>0</v>
      </c>
      <c r="Z1349" s="205">
        <v>0</v>
      </c>
      <c r="AA1349" s="205">
        <v>6.28</v>
      </c>
      <c r="AB1349" s="205">
        <v>0</v>
      </c>
      <c r="AC1349" s="234">
        <v>46279.666851851849</v>
      </c>
      <c r="AE1349" s="126">
        <v>0</v>
      </c>
      <c r="AF1349" s="126">
        <v>0</v>
      </c>
      <c r="AG1349" s="126">
        <v>1</v>
      </c>
      <c r="AH1349" s="126">
        <v>0</v>
      </c>
      <c r="AI1349" s="126">
        <v>1</v>
      </c>
    </row>
    <row r="1350" spans="3:35">
      <c r="C1350" s="126">
        <v>1343</v>
      </c>
      <c r="D1350" s="126">
        <v>1</v>
      </c>
      <c r="E1350" s="126">
        <v>1</v>
      </c>
      <c r="G1350" s="126">
        <v>211</v>
      </c>
      <c r="O1350" s="126" t="s">
        <v>547</v>
      </c>
      <c r="P1350" s="126" t="s">
        <v>5351</v>
      </c>
      <c r="Q1350" s="126">
        <v>1</v>
      </c>
      <c r="S1350" s="162">
        <v>46245</v>
      </c>
      <c r="T1350" s="126">
        <v>187</v>
      </c>
      <c r="U1350" s="205">
        <v>-8</v>
      </c>
      <c r="V1350" s="205">
        <v>-2</v>
      </c>
      <c r="W1350" s="205">
        <v>3.37</v>
      </c>
      <c r="X1350" s="205">
        <v>0</v>
      </c>
      <c r="Y1350" s="205">
        <v>0</v>
      </c>
      <c r="Z1350" s="205">
        <v>0</v>
      </c>
      <c r="AA1350" s="205">
        <v>3.37</v>
      </c>
      <c r="AB1350" s="205">
        <v>0</v>
      </c>
      <c r="AC1350" s="234">
        <v>46279.666851851849</v>
      </c>
      <c r="AE1350" s="126">
        <v>0</v>
      </c>
      <c r="AF1350" s="126">
        <v>0</v>
      </c>
      <c r="AG1350" s="126">
        <v>1</v>
      </c>
      <c r="AH1350" s="126">
        <v>0</v>
      </c>
      <c r="AI1350" s="126">
        <v>1</v>
      </c>
    </row>
    <row r="1351" spans="3:35">
      <c r="C1351" s="126">
        <v>1344</v>
      </c>
      <c r="D1351" s="126">
        <v>1</v>
      </c>
      <c r="E1351" s="126">
        <v>1</v>
      </c>
      <c r="G1351" s="126">
        <v>211</v>
      </c>
      <c r="O1351" s="126" t="s">
        <v>547</v>
      </c>
      <c r="P1351" s="126" t="s">
        <v>5351</v>
      </c>
      <c r="Q1351" s="126">
        <v>1</v>
      </c>
      <c r="S1351" s="162">
        <v>46245</v>
      </c>
      <c r="T1351" s="126">
        <v>368</v>
      </c>
      <c r="U1351" s="205">
        <v>-5</v>
      </c>
      <c r="V1351" s="205">
        <v>-0.5</v>
      </c>
      <c r="W1351" s="205">
        <v>0.28999999999999998</v>
      </c>
      <c r="X1351" s="205">
        <v>0</v>
      </c>
      <c r="Y1351" s="205">
        <v>0</v>
      </c>
      <c r="Z1351" s="205">
        <v>0</v>
      </c>
      <c r="AA1351" s="205">
        <v>0.28999999999999998</v>
      </c>
      <c r="AB1351" s="205">
        <v>0</v>
      </c>
      <c r="AC1351" s="234">
        <v>46279.666851851849</v>
      </c>
      <c r="AE1351" s="126">
        <v>0</v>
      </c>
      <c r="AF1351" s="126">
        <v>0</v>
      </c>
      <c r="AG1351" s="126">
        <v>1</v>
      </c>
      <c r="AH1351" s="126">
        <v>0</v>
      </c>
      <c r="AI1351" s="126">
        <v>1</v>
      </c>
    </row>
    <row r="1352" spans="3:35">
      <c r="C1352" s="126">
        <v>1345</v>
      </c>
      <c r="D1352" s="126">
        <v>1</v>
      </c>
      <c r="E1352" s="126">
        <v>1</v>
      </c>
      <c r="G1352" s="126">
        <v>211</v>
      </c>
      <c r="O1352" s="126" t="s">
        <v>547</v>
      </c>
      <c r="P1352" s="126" t="s">
        <v>5351</v>
      </c>
      <c r="Q1352" s="126">
        <v>1</v>
      </c>
      <c r="S1352" s="162">
        <v>46245</v>
      </c>
      <c r="T1352" s="126">
        <v>397</v>
      </c>
      <c r="U1352" s="205">
        <v>-10</v>
      </c>
      <c r="V1352" s="205">
        <v>-1.2500000000000001E-2</v>
      </c>
      <c r="W1352" s="205">
        <v>0.11</v>
      </c>
      <c r="X1352" s="205">
        <v>0</v>
      </c>
      <c r="Y1352" s="205">
        <v>0</v>
      </c>
      <c r="Z1352" s="205">
        <v>0</v>
      </c>
      <c r="AA1352" s="205">
        <v>0.11</v>
      </c>
      <c r="AB1352" s="205">
        <v>0</v>
      </c>
      <c r="AC1352" s="234">
        <v>46279.666851851849</v>
      </c>
      <c r="AE1352" s="126">
        <v>0</v>
      </c>
      <c r="AF1352" s="126">
        <v>0</v>
      </c>
      <c r="AG1352" s="126">
        <v>1</v>
      </c>
      <c r="AH1352" s="126">
        <v>0</v>
      </c>
      <c r="AI1352" s="126">
        <v>1</v>
      </c>
    </row>
    <row r="1353" spans="3:35">
      <c r="C1353" s="126">
        <v>1346</v>
      </c>
      <c r="D1353" s="126">
        <v>1</v>
      </c>
      <c r="E1353" s="126">
        <v>1</v>
      </c>
      <c r="G1353" s="126">
        <v>211</v>
      </c>
      <c r="O1353" s="126" t="s">
        <v>547</v>
      </c>
      <c r="P1353" s="126" t="s">
        <v>5351</v>
      </c>
      <c r="Q1353" s="126">
        <v>1</v>
      </c>
      <c r="S1353" s="162">
        <v>46245</v>
      </c>
      <c r="T1353" s="126">
        <v>395</v>
      </c>
      <c r="U1353" s="205">
        <v>-10</v>
      </c>
      <c r="V1353" s="205">
        <v>-10</v>
      </c>
      <c r="W1353" s="205">
        <v>3.5</v>
      </c>
      <c r="X1353" s="205">
        <v>0</v>
      </c>
      <c r="Y1353" s="205">
        <v>0</v>
      </c>
      <c r="Z1353" s="205">
        <v>0</v>
      </c>
      <c r="AA1353" s="205">
        <v>3.5</v>
      </c>
      <c r="AB1353" s="205">
        <v>0</v>
      </c>
      <c r="AC1353" s="234">
        <v>46279.666851851849</v>
      </c>
      <c r="AE1353" s="126">
        <v>0</v>
      </c>
      <c r="AF1353" s="126">
        <v>0</v>
      </c>
      <c r="AG1353" s="126">
        <v>1</v>
      </c>
      <c r="AH1353" s="126">
        <v>0</v>
      </c>
      <c r="AI1353" s="126">
        <v>1</v>
      </c>
    </row>
    <row r="1354" spans="3:35">
      <c r="C1354" s="126">
        <v>1347</v>
      </c>
      <c r="D1354" s="126">
        <v>1</v>
      </c>
      <c r="E1354" s="126">
        <v>1</v>
      </c>
      <c r="G1354" s="126">
        <v>212</v>
      </c>
      <c r="O1354" s="126" t="s">
        <v>547</v>
      </c>
      <c r="P1354" s="126" t="s">
        <v>5368</v>
      </c>
      <c r="Q1354" s="126">
        <v>1</v>
      </c>
      <c r="S1354" s="162">
        <v>46245</v>
      </c>
      <c r="T1354" s="126">
        <v>377</v>
      </c>
      <c r="U1354" s="205">
        <v>-10</v>
      </c>
      <c r="V1354" s="205">
        <v>-0.125</v>
      </c>
      <c r="W1354" s="205">
        <v>0.43</v>
      </c>
      <c r="X1354" s="205">
        <v>0</v>
      </c>
      <c r="Y1354" s="205">
        <v>0</v>
      </c>
      <c r="Z1354" s="205">
        <v>0</v>
      </c>
      <c r="AA1354" s="205">
        <v>0.43</v>
      </c>
      <c r="AB1354" s="205">
        <v>0</v>
      </c>
      <c r="AC1354" s="234">
        <v>46279.677210648151</v>
      </c>
      <c r="AE1354" s="126">
        <v>0</v>
      </c>
      <c r="AF1354" s="126">
        <v>0</v>
      </c>
      <c r="AG1354" s="126">
        <v>1</v>
      </c>
      <c r="AH1354" s="126">
        <v>0</v>
      </c>
      <c r="AI1354" s="126">
        <v>1</v>
      </c>
    </row>
    <row r="1355" spans="3:35">
      <c r="C1355" s="126">
        <v>1348</v>
      </c>
      <c r="D1355" s="126">
        <v>1</v>
      </c>
      <c r="E1355" s="126">
        <v>1</v>
      </c>
      <c r="G1355" s="126">
        <v>212</v>
      </c>
      <c r="O1355" s="126" t="s">
        <v>547</v>
      </c>
      <c r="P1355" s="126" t="s">
        <v>5368</v>
      </c>
      <c r="Q1355" s="126">
        <v>1</v>
      </c>
      <c r="S1355" s="162">
        <v>46245</v>
      </c>
      <c r="T1355" s="126">
        <v>379</v>
      </c>
      <c r="U1355" s="205">
        <v>-1</v>
      </c>
      <c r="V1355" s="205">
        <v>-1</v>
      </c>
      <c r="W1355" s="205">
        <v>6.2</v>
      </c>
      <c r="X1355" s="205">
        <v>0</v>
      </c>
      <c r="Y1355" s="205">
        <v>0</v>
      </c>
      <c r="Z1355" s="205">
        <v>0</v>
      </c>
      <c r="AA1355" s="205">
        <v>6.2</v>
      </c>
      <c r="AB1355" s="205">
        <v>0</v>
      </c>
      <c r="AC1355" s="234">
        <v>46279.677210648151</v>
      </c>
      <c r="AE1355" s="126">
        <v>0</v>
      </c>
      <c r="AF1355" s="126">
        <v>0</v>
      </c>
      <c r="AG1355" s="126">
        <v>1</v>
      </c>
      <c r="AH1355" s="126">
        <v>0</v>
      </c>
      <c r="AI1355" s="126">
        <v>1</v>
      </c>
    </row>
    <row r="1356" spans="3:35">
      <c r="C1356" s="126">
        <v>1349</v>
      </c>
      <c r="D1356" s="126">
        <v>1</v>
      </c>
      <c r="E1356" s="126">
        <v>1</v>
      </c>
      <c r="G1356" s="126">
        <v>212</v>
      </c>
      <c r="O1356" s="126" t="s">
        <v>547</v>
      </c>
      <c r="P1356" s="126" t="s">
        <v>5368</v>
      </c>
      <c r="Q1356" s="126">
        <v>1</v>
      </c>
      <c r="S1356" s="162">
        <v>46245</v>
      </c>
      <c r="T1356" s="126">
        <v>94</v>
      </c>
      <c r="U1356" s="205">
        <v>-10</v>
      </c>
      <c r="V1356" s="205">
        <v>-5.5555555555555552E-2</v>
      </c>
      <c r="W1356" s="205">
        <v>0.1</v>
      </c>
      <c r="X1356" s="205">
        <v>0</v>
      </c>
      <c r="Y1356" s="205">
        <v>0</v>
      </c>
      <c r="Z1356" s="205">
        <v>0</v>
      </c>
      <c r="AA1356" s="205">
        <v>0.1</v>
      </c>
      <c r="AB1356" s="205">
        <v>0</v>
      </c>
      <c r="AC1356" s="234">
        <v>46279.677210648151</v>
      </c>
      <c r="AE1356" s="126">
        <v>0</v>
      </c>
      <c r="AF1356" s="126">
        <v>0</v>
      </c>
      <c r="AG1356" s="126">
        <v>1</v>
      </c>
      <c r="AH1356" s="126">
        <v>0</v>
      </c>
      <c r="AI1356" s="126">
        <v>1</v>
      </c>
    </row>
    <row r="1357" spans="3:35">
      <c r="C1357" s="126">
        <v>1350</v>
      </c>
      <c r="D1357" s="126">
        <v>1</v>
      </c>
      <c r="E1357" s="126">
        <v>1</v>
      </c>
      <c r="G1357" s="126">
        <v>212</v>
      </c>
      <c r="O1357" s="126" t="s">
        <v>547</v>
      </c>
      <c r="P1357" s="126" t="s">
        <v>5368</v>
      </c>
      <c r="Q1357" s="126">
        <v>1</v>
      </c>
      <c r="S1357" s="162">
        <v>46245</v>
      </c>
      <c r="T1357" s="126">
        <v>96</v>
      </c>
      <c r="U1357" s="205">
        <v>-1</v>
      </c>
      <c r="V1357" s="205">
        <v>-8.3333333333333329E-2</v>
      </c>
      <c r="W1357" s="205">
        <v>0.27</v>
      </c>
      <c r="X1357" s="205">
        <v>0</v>
      </c>
      <c r="Y1357" s="205">
        <v>0</v>
      </c>
      <c r="Z1357" s="205">
        <v>0</v>
      </c>
      <c r="AA1357" s="205">
        <v>0.27</v>
      </c>
      <c r="AB1357" s="205">
        <v>0</v>
      </c>
      <c r="AC1357" s="234">
        <v>46279.677210648151</v>
      </c>
      <c r="AE1357" s="126">
        <v>0</v>
      </c>
      <c r="AF1357" s="126">
        <v>0</v>
      </c>
      <c r="AG1357" s="126">
        <v>1</v>
      </c>
      <c r="AH1357" s="126">
        <v>0</v>
      </c>
      <c r="AI1357" s="126">
        <v>1</v>
      </c>
    </row>
    <row r="1358" spans="3:35">
      <c r="C1358" s="126">
        <v>1351</v>
      </c>
      <c r="D1358" s="126">
        <v>1</v>
      </c>
      <c r="E1358" s="126">
        <v>1</v>
      </c>
      <c r="G1358" s="126">
        <v>212</v>
      </c>
      <c r="O1358" s="126" t="s">
        <v>547</v>
      </c>
      <c r="P1358" s="126" t="s">
        <v>5368</v>
      </c>
      <c r="Q1358" s="126">
        <v>1</v>
      </c>
      <c r="S1358" s="162">
        <v>46245</v>
      </c>
      <c r="T1358" s="126">
        <v>378</v>
      </c>
      <c r="U1358" s="205">
        <v>-1</v>
      </c>
      <c r="V1358" s="205">
        <v>-1</v>
      </c>
      <c r="W1358" s="205">
        <v>0.75</v>
      </c>
      <c r="X1358" s="205">
        <v>0</v>
      </c>
      <c r="Y1358" s="205">
        <v>0</v>
      </c>
      <c r="Z1358" s="205">
        <v>0</v>
      </c>
      <c r="AA1358" s="205">
        <v>0.75</v>
      </c>
      <c r="AB1358" s="205">
        <v>0</v>
      </c>
      <c r="AC1358" s="234">
        <v>46279.677210648151</v>
      </c>
      <c r="AE1358" s="126">
        <v>0</v>
      </c>
      <c r="AF1358" s="126">
        <v>0</v>
      </c>
      <c r="AG1358" s="126">
        <v>1</v>
      </c>
      <c r="AH1358" s="126">
        <v>0</v>
      </c>
      <c r="AI1358" s="126">
        <v>1</v>
      </c>
    </row>
    <row r="1359" spans="3:35">
      <c r="C1359" s="126">
        <v>1352</v>
      </c>
      <c r="D1359" s="126">
        <v>1</v>
      </c>
      <c r="E1359" s="126">
        <v>1</v>
      </c>
      <c r="G1359" s="126">
        <v>212</v>
      </c>
      <c r="O1359" s="126" t="s">
        <v>547</v>
      </c>
      <c r="P1359" s="126" t="s">
        <v>5368</v>
      </c>
      <c r="Q1359" s="126">
        <v>1</v>
      </c>
      <c r="S1359" s="162">
        <v>46245</v>
      </c>
      <c r="T1359" s="126">
        <v>365</v>
      </c>
      <c r="U1359" s="205">
        <v>-1</v>
      </c>
      <c r="V1359" s="205">
        <v>-1</v>
      </c>
      <c r="W1359" s="205">
        <v>4.2</v>
      </c>
      <c r="X1359" s="205">
        <v>0</v>
      </c>
      <c r="Y1359" s="205">
        <v>0</v>
      </c>
      <c r="Z1359" s="205">
        <v>0</v>
      </c>
      <c r="AA1359" s="205">
        <v>4.2</v>
      </c>
      <c r="AB1359" s="205">
        <v>0</v>
      </c>
      <c r="AC1359" s="234">
        <v>46279.677210648151</v>
      </c>
      <c r="AE1359" s="126">
        <v>0</v>
      </c>
      <c r="AF1359" s="126">
        <v>0</v>
      </c>
      <c r="AG1359" s="126">
        <v>1</v>
      </c>
      <c r="AH1359" s="126">
        <v>0</v>
      </c>
      <c r="AI1359" s="126">
        <v>1</v>
      </c>
    </row>
    <row r="1360" spans="3:35">
      <c r="C1360" s="126">
        <v>1353</v>
      </c>
      <c r="D1360" s="126">
        <v>1</v>
      </c>
      <c r="E1360" s="126">
        <v>1</v>
      </c>
      <c r="G1360" s="126">
        <v>212</v>
      </c>
      <c r="O1360" s="126" t="s">
        <v>547</v>
      </c>
      <c r="P1360" s="126" t="s">
        <v>5368</v>
      </c>
      <c r="Q1360" s="126">
        <v>1</v>
      </c>
      <c r="S1360" s="162">
        <v>46245</v>
      </c>
      <c r="T1360" s="126">
        <v>337</v>
      </c>
      <c r="U1360" s="205">
        <v>-20</v>
      </c>
      <c r="V1360" s="205">
        <v>-0.33333333333333331</v>
      </c>
      <c r="W1360" s="205">
        <v>0.08</v>
      </c>
      <c r="X1360" s="205">
        <v>0</v>
      </c>
      <c r="Y1360" s="205">
        <v>0</v>
      </c>
      <c r="Z1360" s="205">
        <v>0</v>
      </c>
      <c r="AA1360" s="205">
        <v>0.08</v>
      </c>
      <c r="AB1360" s="205">
        <v>0</v>
      </c>
      <c r="AC1360" s="234">
        <v>46279.677210648151</v>
      </c>
      <c r="AE1360" s="126">
        <v>0</v>
      </c>
      <c r="AF1360" s="126">
        <v>0</v>
      </c>
      <c r="AG1360" s="126">
        <v>1</v>
      </c>
      <c r="AH1360" s="126">
        <v>0</v>
      </c>
      <c r="AI1360" s="126">
        <v>1</v>
      </c>
    </row>
    <row r="1361" spans="3:35">
      <c r="C1361" s="126">
        <v>1354</v>
      </c>
      <c r="D1361" s="126">
        <v>1</v>
      </c>
      <c r="E1361" s="126">
        <v>1</v>
      </c>
      <c r="G1361" s="126">
        <v>212</v>
      </c>
      <c r="O1361" s="126" t="s">
        <v>547</v>
      </c>
      <c r="P1361" s="126" t="s">
        <v>5368</v>
      </c>
      <c r="Q1361" s="126">
        <v>1</v>
      </c>
      <c r="S1361" s="162">
        <v>46245</v>
      </c>
      <c r="T1361" s="126">
        <v>421</v>
      </c>
      <c r="U1361" s="205">
        <v>-2</v>
      </c>
      <c r="V1361" s="205">
        <v>-2</v>
      </c>
      <c r="W1361" s="205">
        <v>1.1000000000000001</v>
      </c>
      <c r="X1361" s="205">
        <v>0</v>
      </c>
      <c r="Y1361" s="205">
        <v>0</v>
      </c>
      <c r="Z1361" s="205">
        <v>0</v>
      </c>
      <c r="AA1361" s="205">
        <v>1.1000000000000001</v>
      </c>
      <c r="AB1361" s="205">
        <v>0</v>
      </c>
      <c r="AC1361" s="234">
        <v>46279.677210648151</v>
      </c>
      <c r="AE1361" s="126">
        <v>0</v>
      </c>
      <c r="AF1361" s="126">
        <v>0</v>
      </c>
      <c r="AG1361" s="126">
        <v>1</v>
      </c>
      <c r="AH1361" s="126">
        <v>0</v>
      </c>
      <c r="AI1361" s="126">
        <v>1</v>
      </c>
    </row>
    <row r="1362" spans="3:35">
      <c r="C1362" s="126">
        <v>1355</v>
      </c>
      <c r="D1362" s="126">
        <v>1</v>
      </c>
      <c r="E1362" s="126">
        <v>1</v>
      </c>
      <c r="G1362" s="126">
        <v>212</v>
      </c>
      <c r="O1362" s="126" t="s">
        <v>547</v>
      </c>
      <c r="P1362" s="126" t="s">
        <v>5368</v>
      </c>
      <c r="Q1362" s="126">
        <v>1</v>
      </c>
      <c r="S1362" s="162">
        <v>46245</v>
      </c>
      <c r="T1362" s="126">
        <v>376</v>
      </c>
      <c r="U1362" s="205">
        <v>-5</v>
      </c>
      <c r="V1362" s="205">
        <v>-0.5</v>
      </c>
      <c r="W1362" s="205">
        <v>1.2</v>
      </c>
      <c r="X1362" s="205">
        <v>0</v>
      </c>
      <c r="Y1362" s="205">
        <v>0</v>
      </c>
      <c r="Z1362" s="205">
        <v>0</v>
      </c>
      <c r="AA1362" s="205">
        <v>1.2</v>
      </c>
      <c r="AB1362" s="205">
        <v>0</v>
      </c>
      <c r="AC1362" s="234">
        <v>46279.677210648151</v>
      </c>
      <c r="AE1362" s="126">
        <v>0</v>
      </c>
      <c r="AF1362" s="126">
        <v>0</v>
      </c>
      <c r="AG1362" s="126">
        <v>1</v>
      </c>
      <c r="AH1362" s="126">
        <v>0</v>
      </c>
      <c r="AI1362" s="126">
        <v>1</v>
      </c>
    </row>
    <row r="1363" spans="3:35">
      <c r="C1363" s="126">
        <v>1356</v>
      </c>
      <c r="D1363" s="126">
        <v>1</v>
      </c>
      <c r="E1363" s="126">
        <v>1</v>
      </c>
      <c r="G1363" s="126">
        <v>212</v>
      </c>
      <c r="O1363" s="126" t="s">
        <v>547</v>
      </c>
      <c r="P1363" s="126" t="s">
        <v>5368</v>
      </c>
      <c r="Q1363" s="126">
        <v>1</v>
      </c>
      <c r="S1363" s="162">
        <v>46245</v>
      </c>
      <c r="T1363" s="126">
        <v>349</v>
      </c>
      <c r="U1363" s="205">
        <v>-1</v>
      </c>
      <c r="V1363" s="205">
        <v>-1</v>
      </c>
      <c r="W1363" s="205">
        <v>1</v>
      </c>
      <c r="X1363" s="205">
        <v>0</v>
      </c>
      <c r="Y1363" s="205">
        <v>0</v>
      </c>
      <c r="Z1363" s="205">
        <v>0</v>
      </c>
      <c r="AA1363" s="205">
        <v>1</v>
      </c>
      <c r="AB1363" s="205">
        <v>0</v>
      </c>
      <c r="AC1363" s="234">
        <v>46279.677210648151</v>
      </c>
      <c r="AE1363" s="126">
        <v>0</v>
      </c>
      <c r="AF1363" s="126">
        <v>0</v>
      </c>
      <c r="AG1363" s="126">
        <v>1</v>
      </c>
      <c r="AH1363" s="126">
        <v>0</v>
      </c>
      <c r="AI1363" s="126">
        <v>1</v>
      </c>
    </row>
    <row r="1364" spans="3:35">
      <c r="C1364" s="126">
        <v>1357</v>
      </c>
      <c r="D1364" s="126">
        <v>1</v>
      </c>
      <c r="E1364" s="126">
        <v>1</v>
      </c>
      <c r="G1364" s="126">
        <v>212</v>
      </c>
      <c r="O1364" s="126" t="s">
        <v>547</v>
      </c>
      <c r="P1364" s="126" t="s">
        <v>5368</v>
      </c>
      <c r="Q1364" s="126">
        <v>1</v>
      </c>
      <c r="S1364" s="162">
        <v>46245</v>
      </c>
      <c r="T1364" s="126">
        <v>150</v>
      </c>
      <c r="U1364" s="205">
        <v>-10</v>
      </c>
      <c r="V1364" s="205">
        <v>-0.83333333333333337</v>
      </c>
      <c r="W1364" s="205">
        <v>0.13</v>
      </c>
      <c r="X1364" s="205">
        <v>0</v>
      </c>
      <c r="Y1364" s="205">
        <v>0</v>
      </c>
      <c r="Z1364" s="205">
        <v>0</v>
      </c>
      <c r="AA1364" s="205">
        <v>0.13</v>
      </c>
      <c r="AB1364" s="205">
        <v>0</v>
      </c>
      <c r="AC1364" s="234">
        <v>46279.677210648151</v>
      </c>
      <c r="AE1364" s="126">
        <v>0</v>
      </c>
      <c r="AF1364" s="126">
        <v>0</v>
      </c>
      <c r="AG1364" s="126">
        <v>1</v>
      </c>
      <c r="AH1364" s="126">
        <v>0</v>
      </c>
      <c r="AI1364" s="126">
        <v>1</v>
      </c>
    </row>
    <row r="1365" spans="3:35">
      <c r="C1365" s="126">
        <v>1358</v>
      </c>
      <c r="D1365" s="126">
        <v>1</v>
      </c>
      <c r="E1365" s="126">
        <v>1</v>
      </c>
      <c r="G1365" s="126">
        <v>212</v>
      </c>
      <c r="O1365" s="126" t="s">
        <v>547</v>
      </c>
      <c r="P1365" s="126" t="s">
        <v>5368</v>
      </c>
      <c r="Q1365" s="126">
        <v>1</v>
      </c>
      <c r="S1365" s="162">
        <v>46245</v>
      </c>
      <c r="T1365" s="126">
        <v>276</v>
      </c>
      <c r="U1365" s="205">
        <v>-3</v>
      </c>
      <c r="V1365" s="205">
        <v>-3</v>
      </c>
      <c r="W1365" s="205">
        <v>0.25</v>
      </c>
      <c r="X1365" s="205">
        <v>0</v>
      </c>
      <c r="Y1365" s="205">
        <v>0</v>
      </c>
      <c r="Z1365" s="205">
        <v>0</v>
      </c>
      <c r="AA1365" s="205">
        <v>0.25</v>
      </c>
      <c r="AB1365" s="205">
        <v>0</v>
      </c>
      <c r="AC1365" s="234">
        <v>46279.677210648151</v>
      </c>
      <c r="AE1365" s="126">
        <v>0</v>
      </c>
      <c r="AF1365" s="126">
        <v>0</v>
      </c>
      <c r="AG1365" s="126">
        <v>1</v>
      </c>
      <c r="AH1365" s="126">
        <v>0</v>
      </c>
      <c r="AI1365" s="126">
        <v>1</v>
      </c>
    </row>
    <row r="1366" spans="3:35">
      <c r="C1366" s="126">
        <v>1359</v>
      </c>
      <c r="D1366" s="126">
        <v>1</v>
      </c>
      <c r="E1366" s="126">
        <v>1</v>
      </c>
      <c r="G1366" s="126">
        <v>212</v>
      </c>
      <c r="O1366" s="126" t="s">
        <v>547</v>
      </c>
      <c r="P1366" s="126" t="s">
        <v>5368</v>
      </c>
      <c r="Q1366" s="126">
        <v>1</v>
      </c>
      <c r="S1366" s="162">
        <v>46245</v>
      </c>
      <c r="T1366" s="126">
        <v>394</v>
      </c>
      <c r="U1366" s="205">
        <v>-2</v>
      </c>
      <c r="V1366" s="205">
        <v>-2</v>
      </c>
      <c r="W1366" s="205">
        <v>4.0999999999999996</v>
      </c>
      <c r="X1366" s="205">
        <v>0</v>
      </c>
      <c r="Y1366" s="205">
        <v>0</v>
      </c>
      <c r="Z1366" s="205">
        <v>0</v>
      </c>
      <c r="AA1366" s="205">
        <v>4.0999999999999996</v>
      </c>
      <c r="AB1366" s="205">
        <v>0</v>
      </c>
      <c r="AC1366" s="234">
        <v>46279.677210648151</v>
      </c>
      <c r="AE1366" s="126">
        <v>0</v>
      </c>
      <c r="AF1366" s="126">
        <v>0</v>
      </c>
      <c r="AG1366" s="126">
        <v>1</v>
      </c>
      <c r="AH1366" s="126">
        <v>0</v>
      </c>
      <c r="AI1366" s="126">
        <v>1</v>
      </c>
    </row>
    <row r="1367" spans="3:35">
      <c r="C1367" s="126">
        <v>1360</v>
      </c>
      <c r="D1367" s="126">
        <v>1</v>
      </c>
      <c r="E1367" s="126">
        <v>1</v>
      </c>
      <c r="G1367" s="126">
        <v>213</v>
      </c>
      <c r="O1367" s="126" t="s">
        <v>547</v>
      </c>
      <c r="P1367" s="126" t="s">
        <v>5409</v>
      </c>
      <c r="Q1367" s="126">
        <v>1</v>
      </c>
      <c r="S1367" s="162">
        <v>46245</v>
      </c>
      <c r="T1367" s="126">
        <v>293</v>
      </c>
      <c r="U1367" s="205">
        <v>-15</v>
      </c>
      <c r="V1367" s="205">
        <v>-0.42857142857142855</v>
      </c>
      <c r="W1367" s="205">
        <v>0.34</v>
      </c>
      <c r="X1367" s="205">
        <v>0</v>
      </c>
      <c r="Y1367" s="205">
        <v>0</v>
      </c>
      <c r="Z1367" s="205">
        <v>0</v>
      </c>
      <c r="AA1367" s="205">
        <v>0.34</v>
      </c>
      <c r="AB1367" s="205">
        <v>0</v>
      </c>
      <c r="AC1367" s="234">
        <v>46279.678506944445</v>
      </c>
      <c r="AE1367" s="126">
        <v>0</v>
      </c>
      <c r="AF1367" s="126">
        <v>0</v>
      </c>
      <c r="AG1367" s="126">
        <v>1</v>
      </c>
      <c r="AH1367" s="126">
        <v>0</v>
      </c>
      <c r="AI1367" s="126">
        <v>1</v>
      </c>
    </row>
    <row r="1368" spans="3:35">
      <c r="C1368" s="126">
        <v>1361</v>
      </c>
      <c r="D1368" s="126">
        <v>1</v>
      </c>
      <c r="E1368" s="126">
        <v>1</v>
      </c>
      <c r="G1368" s="126">
        <v>213</v>
      </c>
      <c r="O1368" s="126" t="s">
        <v>547</v>
      </c>
      <c r="P1368" s="126" t="s">
        <v>5409</v>
      </c>
      <c r="Q1368" s="126">
        <v>1</v>
      </c>
      <c r="S1368" s="162">
        <v>46245</v>
      </c>
      <c r="T1368" s="126">
        <v>294</v>
      </c>
      <c r="U1368" s="205">
        <v>-15</v>
      </c>
      <c r="V1368" s="205">
        <v>-0.42857142857142855</v>
      </c>
      <c r="W1368" s="205">
        <v>0.49</v>
      </c>
      <c r="X1368" s="205">
        <v>0</v>
      </c>
      <c r="Y1368" s="205">
        <v>0</v>
      </c>
      <c r="Z1368" s="205">
        <v>0</v>
      </c>
      <c r="AA1368" s="205">
        <v>0.49</v>
      </c>
      <c r="AB1368" s="205">
        <v>0</v>
      </c>
      <c r="AC1368" s="234">
        <v>46279.678506944445</v>
      </c>
      <c r="AE1368" s="126">
        <v>0</v>
      </c>
      <c r="AF1368" s="126">
        <v>0</v>
      </c>
      <c r="AG1368" s="126">
        <v>1</v>
      </c>
      <c r="AH1368" s="126">
        <v>0</v>
      </c>
      <c r="AI1368" s="126">
        <v>1</v>
      </c>
    </row>
    <row r="1369" spans="3:35">
      <c r="C1369" s="126">
        <v>1362</v>
      </c>
      <c r="D1369" s="126">
        <v>1</v>
      </c>
      <c r="E1369" s="126">
        <v>1</v>
      </c>
      <c r="G1369" s="126">
        <v>213</v>
      </c>
      <c r="O1369" s="126" t="s">
        <v>547</v>
      </c>
      <c r="P1369" s="126" t="s">
        <v>5409</v>
      </c>
      <c r="Q1369" s="126">
        <v>1</v>
      </c>
      <c r="S1369" s="162">
        <v>46245</v>
      </c>
      <c r="T1369" s="126">
        <v>305</v>
      </c>
      <c r="U1369" s="205">
        <v>-500</v>
      </c>
      <c r="V1369" s="205">
        <v>-5</v>
      </c>
      <c r="W1369" s="205">
        <v>4.25</v>
      </c>
      <c r="X1369" s="205">
        <v>0</v>
      </c>
      <c r="Y1369" s="205">
        <v>0</v>
      </c>
      <c r="Z1369" s="205">
        <v>0</v>
      </c>
      <c r="AA1369" s="205">
        <v>4.25</v>
      </c>
      <c r="AB1369" s="205">
        <v>0</v>
      </c>
      <c r="AC1369" s="234">
        <v>46279.678506944445</v>
      </c>
      <c r="AE1369" s="126">
        <v>0</v>
      </c>
      <c r="AF1369" s="126">
        <v>0</v>
      </c>
      <c r="AG1369" s="126">
        <v>1</v>
      </c>
      <c r="AH1369" s="126">
        <v>0</v>
      </c>
      <c r="AI1369" s="126">
        <v>1</v>
      </c>
    </row>
    <row r="1370" spans="3:35">
      <c r="C1370" s="126">
        <v>1363</v>
      </c>
      <c r="D1370" s="126">
        <v>1</v>
      </c>
      <c r="E1370" s="126">
        <v>1</v>
      </c>
      <c r="G1370" s="126">
        <v>213</v>
      </c>
      <c r="O1370" s="126" t="s">
        <v>547</v>
      </c>
      <c r="P1370" s="126" t="s">
        <v>5409</v>
      </c>
      <c r="Q1370" s="126">
        <v>1</v>
      </c>
      <c r="S1370" s="162">
        <v>46245</v>
      </c>
      <c r="T1370" s="126">
        <v>199</v>
      </c>
      <c r="U1370" s="205">
        <v>-4</v>
      </c>
      <c r="V1370" s="205">
        <v>-1</v>
      </c>
      <c r="W1370" s="205">
        <v>10.58</v>
      </c>
      <c r="X1370" s="205">
        <v>0</v>
      </c>
      <c r="Y1370" s="205">
        <v>0</v>
      </c>
      <c r="Z1370" s="205">
        <v>0</v>
      </c>
      <c r="AA1370" s="205">
        <v>10.58</v>
      </c>
      <c r="AB1370" s="205">
        <v>0</v>
      </c>
      <c r="AC1370" s="234">
        <v>46279.678506944445</v>
      </c>
      <c r="AE1370" s="126">
        <v>0</v>
      </c>
      <c r="AF1370" s="126">
        <v>0</v>
      </c>
      <c r="AG1370" s="126">
        <v>1</v>
      </c>
      <c r="AH1370" s="126">
        <v>0</v>
      </c>
      <c r="AI1370" s="126">
        <v>1</v>
      </c>
    </row>
    <row r="1371" spans="3:35">
      <c r="C1371" s="126">
        <v>1364</v>
      </c>
      <c r="D1371" s="126">
        <v>1</v>
      </c>
      <c r="E1371" s="126">
        <v>1</v>
      </c>
      <c r="G1371" s="126">
        <v>214</v>
      </c>
      <c r="O1371" s="126" t="s">
        <v>547</v>
      </c>
      <c r="P1371" s="126" t="s">
        <v>5423</v>
      </c>
      <c r="Q1371" s="126">
        <v>1</v>
      </c>
      <c r="S1371" s="162">
        <v>46245</v>
      </c>
      <c r="T1371" s="126">
        <v>101</v>
      </c>
      <c r="U1371" s="205">
        <v>-2000</v>
      </c>
      <c r="V1371" s="205">
        <v>-0.44444444444444442</v>
      </c>
      <c r="W1371" s="205">
        <v>0</v>
      </c>
      <c r="X1371" s="205">
        <v>0</v>
      </c>
      <c r="Y1371" s="205">
        <v>0</v>
      </c>
      <c r="Z1371" s="205">
        <v>0</v>
      </c>
      <c r="AA1371" s="205">
        <v>0</v>
      </c>
      <c r="AB1371" s="205">
        <v>0</v>
      </c>
      <c r="AC1371" s="234">
        <v>46279.685937499999</v>
      </c>
      <c r="AE1371" s="126">
        <v>0</v>
      </c>
      <c r="AF1371" s="126">
        <v>0</v>
      </c>
      <c r="AG1371" s="126">
        <v>1</v>
      </c>
      <c r="AH1371" s="126">
        <v>0</v>
      </c>
      <c r="AI1371" s="126">
        <v>1</v>
      </c>
    </row>
    <row r="1372" spans="3:35">
      <c r="C1372" s="126">
        <v>1365</v>
      </c>
      <c r="D1372" s="126">
        <v>1</v>
      </c>
      <c r="E1372" s="126">
        <v>1</v>
      </c>
      <c r="G1372" s="126">
        <v>214</v>
      </c>
      <c r="O1372" s="126" t="s">
        <v>547</v>
      </c>
      <c r="P1372" s="126" t="s">
        <v>5423</v>
      </c>
      <c r="Q1372" s="126">
        <v>1</v>
      </c>
      <c r="S1372" s="162">
        <v>46245</v>
      </c>
      <c r="T1372" s="126">
        <v>395</v>
      </c>
      <c r="U1372" s="205">
        <v>-2</v>
      </c>
      <c r="V1372" s="205">
        <v>-2</v>
      </c>
      <c r="W1372" s="205">
        <v>3.5</v>
      </c>
      <c r="X1372" s="205">
        <v>0</v>
      </c>
      <c r="Y1372" s="205">
        <v>0</v>
      </c>
      <c r="Z1372" s="205">
        <v>0</v>
      </c>
      <c r="AA1372" s="205">
        <v>3.5</v>
      </c>
      <c r="AB1372" s="205">
        <v>0</v>
      </c>
      <c r="AC1372" s="234">
        <v>46279.685937499999</v>
      </c>
      <c r="AE1372" s="126">
        <v>0</v>
      </c>
      <c r="AF1372" s="126">
        <v>0</v>
      </c>
      <c r="AG1372" s="126">
        <v>1</v>
      </c>
      <c r="AH1372" s="126">
        <v>0</v>
      </c>
      <c r="AI1372" s="126">
        <v>1</v>
      </c>
    </row>
    <row r="1373" spans="3:35">
      <c r="C1373" s="126">
        <v>1366</v>
      </c>
      <c r="D1373" s="126">
        <v>1</v>
      </c>
      <c r="E1373" s="126">
        <v>1</v>
      </c>
      <c r="G1373" s="126">
        <v>214</v>
      </c>
      <c r="O1373" s="126" t="s">
        <v>547</v>
      </c>
      <c r="P1373" s="126" t="s">
        <v>5423</v>
      </c>
      <c r="Q1373" s="126">
        <v>1</v>
      </c>
      <c r="S1373" s="162">
        <v>46245</v>
      </c>
      <c r="T1373" s="126">
        <v>397</v>
      </c>
      <c r="U1373" s="205">
        <v>-5</v>
      </c>
      <c r="V1373" s="205">
        <v>-6.2500000000000003E-3</v>
      </c>
      <c r="W1373" s="205">
        <v>0.11</v>
      </c>
      <c r="X1373" s="205">
        <v>0</v>
      </c>
      <c r="Y1373" s="205">
        <v>0</v>
      </c>
      <c r="Z1373" s="205">
        <v>0</v>
      </c>
      <c r="AA1373" s="205">
        <v>0.11</v>
      </c>
      <c r="AB1373" s="205">
        <v>0</v>
      </c>
      <c r="AC1373" s="234">
        <v>46279.685937499999</v>
      </c>
      <c r="AE1373" s="126">
        <v>0</v>
      </c>
      <c r="AF1373" s="126">
        <v>0</v>
      </c>
      <c r="AG1373" s="126">
        <v>1</v>
      </c>
      <c r="AH1373" s="126">
        <v>0</v>
      </c>
      <c r="AI1373" s="126">
        <v>1</v>
      </c>
    </row>
    <row r="1374" spans="3:35">
      <c r="C1374" s="126">
        <v>1367</v>
      </c>
      <c r="D1374" s="126">
        <v>1</v>
      </c>
      <c r="E1374" s="126">
        <v>1</v>
      </c>
      <c r="G1374" s="126">
        <v>214</v>
      </c>
      <c r="O1374" s="126" t="s">
        <v>547</v>
      </c>
      <c r="P1374" s="126" t="s">
        <v>5423</v>
      </c>
      <c r="Q1374" s="126">
        <v>1</v>
      </c>
      <c r="S1374" s="162">
        <v>46245</v>
      </c>
      <c r="T1374" s="126">
        <v>79</v>
      </c>
      <c r="U1374" s="205">
        <v>-10</v>
      </c>
      <c r="V1374" s="205">
        <v>-0.2</v>
      </c>
      <c r="W1374" s="205">
        <v>0.1</v>
      </c>
      <c r="X1374" s="205">
        <v>0</v>
      </c>
      <c r="Y1374" s="205">
        <v>0</v>
      </c>
      <c r="Z1374" s="205">
        <v>0</v>
      </c>
      <c r="AA1374" s="205">
        <v>0.1</v>
      </c>
      <c r="AB1374" s="205">
        <v>0</v>
      </c>
      <c r="AC1374" s="234">
        <v>46279.685937499999</v>
      </c>
      <c r="AE1374" s="126">
        <v>0</v>
      </c>
      <c r="AF1374" s="126">
        <v>0</v>
      </c>
      <c r="AG1374" s="126">
        <v>1</v>
      </c>
      <c r="AH1374" s="126">
        <v>0</v>
      </c>
      <c r="AI1374" s="126">
        <v>1</v>
      </c>
    </row>
    <row r="1375" spans="3:35">
      <c r="C1375" s="126">
        <v>1368</v>
      </c>
      <c r="D1375" s="126">
        <v>1</v>
      </c>
      <c r="E1375" s="126">
        <v>1</v>
      </c>
      <c r="G1375" s="126">
        <v>214</v>
      </c>
      <c r="O1375" s="126" t="s">
        <v>547</v>
      </c>
      <c r="P1375" s="126" t="s">
        <v>5423</v>
      </c>
      <c r="Q1375" s="126">
        <v>1</v>
      </c>
      <c r="S1375" s="162">
        <v>46245</v>
      </c>
      <c r="T1375" s="126">
        <v>153</v>
      </c>
      <c r="U1375" s="205">
        <v>-1</v>
      </c>
      <c r="V1375" s="205">
        <v>-8.3333333333333329E-2</v>
      </c>
      <c r="W1375" s="205">
        <v>3.3</v>
      </c>
      <c r="X1375" s="205">
        <v>0</v>
      </c>
      <c r="Y1375" s="205">
        <v>0</v>
      </c>
      <c r="Z1375" s="205">
        <v>0</v>
      </c>
      <c r="AA1375" s="205">
        <v>3.3</v>
      </c>
      <c r="AB1375" s="205">
        <v>0</v>
      </c>
      <c r="AC1375" s="234">
        <v>46279.685937499999</v>
      </c>
      <c r="AE1375" s="126">
        <v>0</v>
      </c>
      <c r="AF1375" s="126">
        <v>0</v>
      </c>
      <c r="AG1375" s="126">
        <v>1</v>
      </c>
      <c r="AH1375" s="126">
        <v>0</v>
      </c>
      <c r="AI1375" s="126">
        <v>1</v>
      </c>
    </row>
    <row r="1376" spans="3:35">
      <c r="C1376" s="126">
        <v>1369</v>
      </c>
      <c r="D1376" s="126">
        <v>1</v>
      </c>
      <c r="E1376" s="126">
        <v>1</v>
      </c>
      <c r="G1376" s="126">
        <v>214</v>
      </c>
      <c r="O1376" s="126" t="s">
        <v>547</v>
      </c>
      <c r="P1376" s="126" t="s">
        <v>5423</v>
      </c>
      <c r="Q1376" s="126">
        <v>1</v>
      </c>
      <c r="S1376" s="162">
        <v>46245</v>
      </c>
      <c r="T1376" s="126">
        <v>167</v>
      </c>
      <c r="U1376" s="205">
        <v>-2</v>
      </c>
      <c r="V1376" s="205">
        <v>-2</v>
      </c>
      <c r="W1376" s="205">
        <v>0.85</v>
      </c>
      <c r="X1376" s="205">
        <v>0</v>
      </c>
      <c r="Y1376" s="205">
        <v>0</v>
      </c>
      <c r="Z1376" s="205">
        <v>0</v>
      </c>
      <c r="AA1376" s="205">
        <v>0.85</v>
      </c>
      <c r="AB1376" s="205">
        <v>0</v>
      </c>
      <c r="AC1376" s="234">
        <v>46279.685937499999</v>
      </c>
      <c r="AE1376" s="126">
        <v>0</v>
      </c>
      <c r="AF1376" s="126">
        <v>0</v>
      </c>
      <c r="AG1376" s="126">
        <v>1</v>
      </c>
      <c r="AH1376" s="126">
        <v>0</v>
      </c>
      <c r="AI1376" s="126">
        <v>1</v>
      </c>
    </row>
    <row r="1377" spans="3:35">
      <c r="C1377" s="126">
        <v>1370</v>
      </c>
      <c r="D1377" s="126">
        <v>1</v>
      </c>
      <c r="E1377" s="126">
        <v>1</v>
      </c>
      <c r="G1377" s="126">
        <v>214</v>
      </c>
      <c r="O1377" s="126" t="s">
        <v>547</v>
      </c>
      <c r="P1377" s="126" t="s">
        <v>5423</v>
      </c>
      <c r="Q1377" s="126">
        <v>1</v>
      </c>
      <c r="S1377" s="162">
        <v>46245</v>
      </c>
      <c r="T1377" s="126">
        <v>177</v>
      </c>
      <c r="U1377" s="205">
        <v>-250</v>
      </c>
      <c r="V1377" s="205">
        <v>-0.25</v>
      </c>
      <c r="W1377" s="205">
        <v>4.1500000000000004</v>
      </c>
      <c r="X1377" s="205">
        <v>0</v>
      </c>
      <c r="Y1377" s="205">
        <v>0</v>
      </c>
      <c r="Z1377" s="205">
        <v>0</v>
      </c>
      <c r="AA1377" s="205">
        <v>4.1500000000000004</v>
      </c>
      <c r="AB1377" s="205">
        <v>0</v>
      </c>
      <c r="AC1377" s="234">
        <v>46279.685937499999</v>
      </c>
      <c r="AE1377" s="126">
        <v>0</v>
      </c>
      <c r="AF1377" s="126">
        <v>0</v>
      </c>
      <c r="AG1377" s="126">
        <v>1</v>
      </c>
      <c r="AH1377" s="126">
        <v>0</v>
      </c>
      <c r="AI1377" s="126">
        <v>1</v>
      </c>
    </row>
    <row r="1378" spans="3:35">
      <c r="C1378" s="126">
        <v>1371</v>
      </c>
      <c r="D1378" s="126">
        <v>1</v>
      </c>
      <c r="E1378" s="126">
        <v>1</v>
      </c>
      <c r="G1378" s="126">
        <v>214</v>
      </c>
      <c r="O1378" s="126" t="s">
        <v>547</v>
      </c>
      <c r="P1378" s="126" t="s">
        <v>5423</v>
      </c>
      <c r="Q1378" s="126">
        <v>1</v>
      </c>
      <c r="S1378" s="162">
        <v>46245</v>
      </c>
      <c r="T1378" s="126">
        <v>349</v>
      </c>
      <c r="U1378" s="205">
        <v>-1</v>
      </c>
      <c r="V1378" s="205">
        <v>-1</v>
      </c>
      <c r="W1378" s="205">
        <v>1</v>
      </c>
      <c r="X1378" s="205">
        <v>0</v>
      </c>
      <c r="Y1378" s="205">
        <v>0</v>
      </c>
      <c r="Z1378" s="205">
        <v>0</v>
      </c>
      <c r="AA1378" s="205">
        <v>1</v>
      </c>
      <c r="AB1378" s="205">
        <v>0</v>
      </c>
      <c r="AC1378" s="234">
        <v>46279.685937499999</v>
      </c>
      <c r="AE1378" s="126">
        <v>0</v>
      </c>
      <c r="AF1378" s="126">
        <v>0</v>
      </c>
      <c r="AG1378" s="126">
        <v>1</v>
      </c>
      <c r="AH1378" s="126">
        <v>0</v>
      </c>
      <c r="AI1378" s="126">
        <v>1</v>
      </c>
    </row>
    <row r="1379" spans="3:35">
      <c r="C1379" s="126">
        <v>1372</v>
      </c>
      <c r="D1379" s="126">
        <v>1</v>
      </c>
      <c r="E1379" s="126">
        <v>1</v>
      </c>
      <c r="G1379" s="126">
        <v>214</v>
      </c>
      <c r="O1379" s="126" t="s">
        <v>547</v>
      </c>
      <c r="P1379" s="126" t="s">
        <v>5423</v>
      </c>
      <c r="Q1379" s="126">
        <v>1</v>
      </c>
      <c r="S1379" s="162">
        <v>46245</v>
      </c>
      <c r="T1379" s="126">
        <v>403</v>
      </c>
      <c r="U1379" s="205">
        <v>-2</v>
      </c>
      <c r="V1379" s="205">
        <v>-0.16666666666666666</v>
      </c>
      <c r="W1379" s="205">
        <v>0.82</v>
      </c>
      <c r="X1379" s="205">
        <v>0</v>
      </c>
      <c r="Y1379" s="205">
        <v>0</v>
      </c>
      <c r="Z1379" s="205">
        <v>0</v>
      </c>
      <c r="AA1379" s="205">
        <v>0.82</v>
      </c>
      <c r="AB1379" s="205">
        <v>0</v>
      </c>
      <c r="AC1379" s="234">
        <v>46279.685937499999</v>
      </c>
      <c r="AE1379" s="126">
        <v>0</v>
      </c>
      <c r="AF1379" s="126">
        <v>0</v>
      </c>
      <c r="AG1379" s="126">
        <v>1</v>
      </c>
      <c r="AH1379" s="126">
        <v>0</v>
      </c>
      <c r="AI1379" s="126">
        <v>1</v>
      </c>
    </row>
    <row r="1380" spans="3:35">
      <c r="C1380" s="126">
        <v>1373</v>
      </c>
      <c r="D1380" s="126">
        <v>1</v>
      </c>
      <c r="E1380" s="126">
        <v>1</v>
      </c>
      <c r="G1380" s="126">
        <v>214</v>
      </c>
      <c r="O1380" s="126" t="s">
        <v>547</v>
      </c>
      <c r="P1380" s="126" t="s">
        <v>5423</v>
      </c>
      <c r="Q1380" s="126">
        <v>1</v>
      </c>
      <c r="S1380" s="162">
        <v>46245</v>
      </c>
      <c r="T1380" s="126">
        <v>219</v>
      </c>
      <c r="U1380" s="205">
        <v>-1</v>
      </c>
      <c r="V1380" s="205">
        <v>-0.02</v>
      </c>
      <c r="W1380" s="205">
        <v>0.22</v>
      </c>
      <c r="X1380" s="205">
        <v>0</v>
      </c>
      <c r="Y1380" s="205">
        <v>0</v>
      </c>
      <c r="Z1380" s="205">
        <v>0</v>
      </c>
      <c r="AA1380" s="205">
        <v>0.22</v>
      </c>
      <c r="AB1380" s="205">
        <v>0</v>
      </c>
      <c r="AC1380" s="234">
        <v>46279.685937499999</v>
      </c>
      <c r="AE1380" s="126">
        <v>0</v>
      </c>
      <c r="AF1380" s="126">
        <v>0</v>
      </c>
      <c r="AG1380" s="126">
        <v>1</v>
      </c>
      <c r="AH1380" s="126">
        <v>0</v>
      </c>
      <c r="AI1380" s="126">
        <v>1</v>
      </c>
    </row>
    <row r="1381" spans="3:35">
      <c r="C1381" s="126">
        <v>1374</v>
      </c>
      <c r="D1381" s="126">
        <v>1</v>
      </c>
      <c r="E1381" s="126">
        <v>1</v>
      </c>
      <c r="G1381" s="126">
        <v>214</v>
      </c>
      <c r="O1381" s="126" t="s">
        <v>547</v>
      </c>
      <c r="P1381" s="126" t="s">
        <v>5423</v>
      </c>
      <c r="Q1381" s="126">
        <v>1</v>
      </c>
      <c r="S1381" s="162">
        <v>46245</v>
      </c>
      <c r="T1381" s="126">
        <v>337</v>
      </c>
      <c r="U1381" s="205">
        <v>-10</v>
      </c>
      <c r="V1381" s="205">
        <v>-0.16666666666666666</v>
      </c>
      <c r="W1381" s="205">
        <v>0.08</v>
      </c>
      <c r="X1381" s="205">
        <v>0</v>
      </c>
      <c r="Y1381" s="205">
        <v>0</v>
      </c>
      <c r="Z1381" s="205">
        <v>0</v>
      </c>
      <c r="AA1381" s="205">
        <v>0.08</v>
      </c>
      <c r="AB1381" s="205">
        <v>0</v>
      </c>
      <c r="AC1381" s="234">
        <v>46279.685937499999</v>
      </c>
      <c r="AE1381" s="126">
        <v>0</v>
      </c>
      <c r="AF1381" s="126">
        <v>0</v>
      </c>
      <c r="AG1381" s="126">
        <v>1</v>
      </c>
      <c r="AH1381" s="126">
        <v>0</v>
      </c>
      <c r="AI1381" s="126">
        <v>1</v>
      </c>
    </row>
    <row r="1382" spans="3:35">
      <c r="C1382" s="126">
        <v>1375</v>
      </c>
      <c r="D1382" s="126">
        <v>1</v>
      </c>
      <c r="E1382" s="126">
        <v>1</v>
      </c>
      <c r="G1382" s="126">
        <v>214</v>
      </c>
      <c r="O1382" s="126" t="s">
        <v>547</v>
      </c>
      <c r="P1382" s="126" t="s">
        <v>5423</v>
      </c>
      <c r="Q1382" s="126">
        <v>1</v>
      </c>
      <c r="S1382" s="162">
        <v>46245</v>
      </c>
      <c r="T1382" s="126">
        <v>9</v>
      </c>
      <c r="U1382" s="205">
        <v>-8</v>
      </c>
      <c r="V1382" s="205">
        <v>-2</v>
      </c>
      <c r="W1382" s="205">
        <v>1.1499999999999999</v>
      </c>
      <c r="X1382" s="205">
        <v>0</v>
      </c>
      <c r="Y1382" s="205">
        <v>0</v>
      </c>
      <c r="Z1382" s="205">
        <v>0</v>
      </c>
      <c r="AA1382" s="205">
        <v>1.1499999999999999</v>
      </c>
      <c r="AB1382" s="205">
        <v>0</v>
      </c>
      <c r="AC1382" s="234">
        <v>46279.685937499999</v>
      </c>
      <c r="AE1382" s="126">
        <v>0</v>
      </c>
      <c r="AF1382" s="126">
        <v>0</v>
      </c>
      <c r="AG1382" s="126">
        <v>1</v>
      </c>
      <c r="AH1382" s="126">
        <v>0</v>
      </c>
      <c r="AI1382" s="126">
        <v>1</v>
      </c>
    </row>
    <row r="1383" spans="3:35">
      <c r="C1383" s="126">
        <v>1376</v>
      </c>
      <c r="D1383" s="126">
        <v>1</v>
      </c>
      <c r="E1383" s="126">
        <v>1</v>
      </c>
      <c r="G1383" s="126">
        <v>214</v>
      </c>
      <c r="O1383" s="126" t="s">
        <v>547</v>
      </c>
      <c r="P1383" s="126" t="s">
        <v>5423</v>
      </c>
      <c r="Q1383" s="126">
        <v>1</v>
      </c>
      <c r="S1383" s="162">
        <v>46245</v>
      </c>
      <c r="T1383" s="126">
        <v>50</v>
      </c>
      <c r="U1383" s="205">
        <v>-5</v>
      </c>
      <c r="V1383" s="205">
        <v>-5</v>
      </c>
      <c r="W1383" s="205">
        <v>0.12</v>
      </c>
      <c r="X1383" s="205">
        <v>0</v>
      </c>
      <c r="Y1383" s="205">
        <v>0</v>
      </c>
      <c r="Z1383" s="205">
        <v>0</v>
      </c>
      <c r="AA1383" s="205">
        <v>0.12</v>
      </c>
      <c r="AB1383" s="205">
        <v>0</v>
      </c>
      <c r="AC1383" s="234">
        <v>46279.685937499999</v>
      </c>
      <c r="AE1383" s="126">
        <v>0</v>
      </c>
      <c r="AF1383" s="126">
        <v>0</v>
      </c>
      <c r="AG1383" s="126">
        <v>1</v>
      </c>
      <c r="AH1383" s="126">
        <v>0</v>
      </c>
      <c r="AI1383" s="126">
        <v>1</v>
      </c>
    </row>
    <row r="1384" spans="3:35">
      <c r="C1384" s="126">
        <v>1377</v>
      </c>
      <c r="D1384" s="126">
        <v>1</v>
      </c>
      <c r="E1384" s="126">
        <v>1</v>
      </c>
      <c r="G1384" s="126">
        <v>214</v>
      </c>
      <c r="O1384" s="126" t="s">
        <v>547</v>
      </c>
      <c r="P1384" s="126" t="s">
        <v>5423</v>
      </c>
      <c r="Q1384" s="126">
        <v>1</v>
      </c>
      <c r="S1384" s="162">
        <v>46245</v>
      </c>
      <c r="T1384" s="126">
        <v>284</v>
      </c>
      <c r="U1384" s="205">
        <v>-10</v>
      </c>
      <c r="V1384" s="205">
        <v>-10</v>
      </c>
      <c r="W1384" s="205">
        <v>0.12</v>
      </c>
      <c r="X1384" s="205">
        <v>0</v>
      </c>
      <c r="Y1384" s="205">
        <v>0</v>
      </c>
      <c r="Z1384" s="205">
        <v>0</v>
      </c>
      <c r="AA1384" s="205">
        <v>0.12</v>
      </c>
      <c r="AB1384" s="205">
        <v>0</v>
      </c>
      <c r="AC1384" s="234">
        <v>46279.685937499999</v>
      </c>
      <c r="AE1384" s="126">
        <v>0</v>
      </c>
      <c r="AF1384" s="126">
        <v>0</v>
      </c>
      <c r="AG1384" s="126">
        <v>1</v>
      </c>
      <c r="AH1384" s="126">
        <v>0</v>
      </c>
      <c r="AI1384" s="126">
        <v>1</v>
      </c>
    </row>
    <row r="1385" spans="3:35">
      <c r="C1385" s="126">
        <v>1378</v>
      </c>
      <c r="D1385" s="126">
        <v>1</v>
      </c>
      <c r="E1385" s="126">
        <v>1</v>
      </c>
      <c r="G1385" s="126">
        <v>215</v>
      </c>
      <c r="O1385" s="126" t="s">
        <v>547</v>
      </c>
      <c r="P1385" s="126" t="s">
        <v>5467</v>
      </c>
      <c r="Q1385" s="126">
        <v>1</v>
      </c>
      <c r="S1385" s="162">
        <v>46246</v>
      </c>
      <c r="T1385" s="126">
        <v>189</v>
      </c>
      <c r="U1385" s="205">
        <v>-4</v>
      </c>
      <c r="V1385" s="205">
        <v>-1</v>
      </c>
      <c r="W1385" s="205">
        <v>4.09</v>
      </c>
      <c r="X1385" s="205">
        <v>0</v>
      </c>
      <c r="Y1385" s="205">
        <v>0</v>
      </c>
      <c r="Z1385" s="205">
        <v>0</v>
      </c>
      <c r="AA1385" s="205">
        <v>4.09</v>
      </c>
      <c r="AB1385" s="205">
        <v>0</v>
      </c>
      <c r="AC1385" s="234">
        <v>46279.699513888889</v>
      </c>
      <c r="AE1385" s="126">
        <v>0</v>
      </c>
      <c r="AF1385" s="126">
        <v>0</v>
      </c>
      <c r="AG1385" s="126">
        <v>1</v>
      </c>
      <c r="AH1385" s="126">
        <v>0</v>
      </c>
      <c r="AI1385" s="126">
        <v>1</v>
      </c>
    </row>
    <row r="1386" spans="3:35">
      <c r="C1386" s="126">
        <v>1379</v>
      </c>
      <c r="D1386" s="126">
        <v>1</v>
      </c>
      <c r="E1386" s="126">
        <v>1</v>
      </c>
      <c r="G1386" s="126">
        <v>215</v>
      </c>
      <c r="O1386" s="126" t="s">
        <v>547</v>
      </c>
      <c r="P1386" s="126" t="s">
        <v>5467</v>
      </c>
      <c r="Q1386" s="126">
        <v>1</v>
      </c>
      <c r="S1386" s="162">
        <v>46246</v>
      </c>
      <c r="T1386" s="126">
        <v>182</v>
      </c>
      <c r="U1386" s="205">
        <v>-12</v>
      </c>
      <c r="V1386" s="205">
        <v>-1</v>
      </c>
      <c r="W1386" s="205">
        <v>2</v>
      </c>
      <c r="X1386" s="205">
        <v>0</v>
      </c>
      <c r="Y1386" s="205">
        <v>0</v>
      </c>
      <c r="Z1386" s="205">
        <v>0</v>
      </c>
      <c r="AA1386" s="205">
        <v>2</v>
      </c>
      <c r="AB1386" s="205">
        <v>0</v>
      </c>
      <c r="AC1386" s="234">
        <v>46279.699513888889</v>
      </c>
      <c r="AE1386" s="126">
        <v>0</v>
      </c>
      <c r="AF1386" s="126">
        <v>0</v>
      </c>
      <c r="AG1386" s="126">
        <v>1</v>
      </c>
      <c r="AH1386" s="126">
        <v>0</v>
      </c>
      <c r="AI1386" s="126">
        <v>1</v>
      </c>
    </row>
    <row r="1387" spans="3:35">
      <c r="C1387" s="126">
        <v>1380</v>
      </c>
      <c r="D1387" s="126">
        <v>1</v>
      </c>
      <c r="E1387" s="126">
        <v>1</v>
      </c>
      <c r="G1387" s="126">
        <v>215</v>
      </c>
      <c r="O1387" s="126" t="s">
        <v>547</v>
      </c>
      <c r="P1387" s="126" t="s">
        <v>5467</v>
      </c>
      <c r="Q1387" s="126">
        <v>1</v>
      </c>
      <c r="S1387" s="162">
        <v>46246</v>
      </c>
      <c r="T1387" s="126">
        <v>179</v>
      </c>
      <c r="U1387" s="205">
        <v>-500</v>
      </c>
      <c r="V1387" s="205">
        <v>-0.5</v>
      </c>
      <c r="W1387" s="205">
        <v>4.75</v>
      </c>
      <c r="X1387" s="205">
        <v>0</v>
      </c>
      <c r="Y1387" s="205">
        <v>0</v>
      </c>
      <c r="Z1387" s="205">
        <v>0</v>
      </c>
      <c r="AA1387" s="205">
        <v>4.75</v>
      </c>
      <c r="AB1387" s="205">
        <v>0</v>
      </c>
      <c r="AC1387" s="234">
        <v>46279.699513888889</v>
      </c>
      <c r="AE1387" s="126">
        <v>0</v>
      </c>
      <c r="AF1387" s="126">
        <v>0</v>
      </c>
      <c r="AG1387" s="126">
        <v>1</v>
      </c>
      <c r="AH1387" s="126">
        <v>0</v>
      </c>
      <c r="AI1387" s="126">
        <v>1</v>
      </c>
    </row>
    <row r="1388" spans="3:35">
      <c r="C1388" s="126">
        <v>1381</v>
      </c>
      <c r="D1388" s="126">
        <v>1</v>
      </c>
      <c r="E1388" s="126">
        <v>1</v>
      </c>
      <c r="G1388" s="126">
        <v>215</v>
      </c>
      <c r="O1388" s="126" t="s">
        <v>547</v>
      </c>
      <c r="P1388" s="126" t="s">
        <v>5467</v>
      </c>
      <c r="Q1388" s="126">
        <v>1</v>
      </c>
      <c r="S1388" s="162">
        <v>46246</v>
      </c>
      <c r="T1388" s="126">
        <v>293</v>
      </c>
      <c r="U1388" s="205">
        <v>-15</v>
      </c>
      <c r="V1388" s="205">
        <v>-0.42857142857142855</v>
      </c>
      <c r="W1388" s="205">
        <v>0.34</v>
      </c>
      <c r="X1388" s="205">
        <v>0</v>
      </c>
      <c r="Y1388" s="205">
        <v>0</v>
      </c>
      <c r="Z1388" s="205">
        <v>0</v>
      </c>
      <c r="AA1388" s="205">
        <v>0.34</v>
      </c>
      <c r="AB1388" s="205">
        <v>0</v>
      </c>
      <c r="AC1388" s="234">
        <v>46279.699513888889</v>
      </c>
      <c r="AE1388" s="126">
        <v>0</v>
      </c>
      <c r="AF1388" s="126">
        <v>0</v>
      </c>
      <c r="AG1388" s="126">
        <v>1</v>
      </c>
      <c r="AH1388" s="126">
        <v>0</v>
      </c>
      <c r="AI1388" s="126">
        <v>1</v>
      </c>
    </row>
    <row r="1389" spans="3:35">
      <c r="C1389" s="126">
        <v>1382</v>
      </c>
      <c r="D1389" s="126">
        <v>1</v>
      </c>
      <c r="E1389" s="126">
        <v>1</v>
      </c>
      <c r="G1389" s="126">
        <v>215</v>
      </c>
      <c r="O1389" s="126" t="s">
        <v>547</v>
      </c>
      <c r="P1389" s="126" t="s">
        <v>5467</v>
      </c>
      <c r="Q1389" s="126">
        <v>1</v>
      </c>
      <c r="S1389" s="162">
        <v>46246</v>
      </c>
      <c r="T1389" s="126">
        <v>294</v>
      </c>
      <c r="U1389" s="205">
        <v>-15</v>
      </c>
      <c r="V1389" s="205">
        <v>-0.42857142857142855</v>
      </c>
      <c r="W1389" s="205">
        <v>0.49</v>
      </c>
      <c r="X1389" s="205">
        <v>0</v>
      </c>
      <c r="Y1389" s="205">
        <v>0</v>
      </c>
      <c r="Z1389" s="205">
        <v>0</v>
      </c>
      <c r="AA1389" s="205">
        <v>0.49</v>
      </c>
      <c r="AB1389" s="205">
        <v>0</v>
      </c>
      <c r="AC1389" s="234">
        <v>46279.699513888889</v>
      </c>
      <c r="AE1389" s="126">
        <v>0</v>
      </c>
      <c r="AF1389" s="126">
        <v>0</v>
      </c>
      <c r="AG1389" s="126">
        <v>1</v>
      </c>
      <c r="AH1389" s="126">
        <v>0</v>
      </c>
      <c r="AI1389" s="126">
        <v>1</v>
      </c>
    </row>
    <row r="1390" spans="3:35">
      <c r="C1390" s="126">
        <v>1383</v>
      </c>
      <c r="D1390" s="126">
        <v>1</v>
      </c>
      <c r="E1390" s="126">
        <v>1</v>
      </c>
      <c r="G1390" s="126">
        <v>215</v>
      </c>
      <c r="O1390" s="126" t="s">
        <v>547</v>
      </c>
      <c r="P1390" s="126" t="s">
        <v>5467</v>
      </c>
      <c r="Q1390" s="126">
        <v>1</v>
      </c>
      <c r="S1390" s="162">
        <v>46246</v>
      </c>
      <c r="T1390" s="126">
        <v>398</v>
      </c>
      <c r="U1390" s="205">
        <v>-5</v>
      </c>
      <c r="V1390" s="205">
        <v>-0.2</v>
      </c>
      <c r="W1390" s="205">
        <v>1.76</v>
      </c>
      <c r="X1390" s="205">
        <v>0</v>
      </c>
      <c r="Y1390" s="205">
        <v>0</v>
      </c>
      <c r="Z1390" s="205">
        <v>0</v>
      </c>
      <c r="AA1390" s="205">
        <v>1.76</v>
      </c>
      <c r="AB1390" s="205">
        <v>0</v>
      </c>
      <c r="AC1390" s="234">
        <v>46279.699513888889</v>
      </c>
      <c r="AE1390" s="126">
        <v>0</v>
      </c>
      <c r="AF1390" s="126">
        <v>0</v>
      </c>
      <c r="AG1390" s="126">
        <v>1</v>
      </c>
      <c r="AH1390" s="126">
        <v>0</v>
      </c>
      <c r="AI1390" s="126">
        <v>1</v>
      </c>
    </row>
    <row r="1391" spans="3:35">
      <c r="C1391" s="126">
        <v>1384</v>
      </c>
      <c r="D1391" s="126">
        <v>1</v>
      </c>
      <c r="E1391" s="126">
        <v>1</v>
      </c>
      <c r="G1391" s="126">
        <v>215</v>
      </c>
      <c r="O1391" s="126" t="s">
        <v>547</v>
      </c>
      <c r="P1391" s="126" t="s">
        <v>5467</v>
      </c>
      <c r="Q1391" s="126">
        <v>1</v>
      </c>
      <c r="S1391" s="162">
        <v>46246</v>
      </c>
      <c r="T1391" s="126">
        <v>399</v>
      </c>
      <c r="U1391" s="205">
        <v>-2</v>
      </c>
      <c r="V1391" s="205">
        <v>-2</v>
      </c>
      <c r="W1391" s="205">
        <v>1.2</v>
      </c>
      <c r="X1391" s="205">
        <v>0</v>
      </c>
      <c r="Y1391" s="205">
        <v>0</v>
      </c>
      <c r="Z1391" s="205">
        <v>0</v>
      </c>
      <c r="AA1391" s="205">
        <v>1.2</v>
      </c>
      <c r="AB1391" s="205">
        <v>0</v>
      </c>
      <c r="AC1391" s="234">
        <v>46279.699513888889</v>
      </c>
      <c r="AE1391" s="126">
        <v>0</v>
      </c>
      <c r="AF1391" s="126">
        <v>0</v>
      </c>
      <c r="AG1391" s="126">
        <v>1</v>
      </c>
      <c r="AH1391" s="126">
        <v>0</v>
      </c>
      <c r="AI1391" s="126">
        <v>1</v>
      </c>
    </row>
    <row r="1392" spans="3:35">
      <c r="C1392" s="126">
        <v>1385</v>
      </c>
      <c r="D1392" s="126">
        <v>1</v>
      </c>
      <c r="E1392" s="126">
        <v>1</v>
      </c>
      <c r="G1392" s="126">
        <v>216</v>
      </c>
      <c r="O1392" s="126" t="s">
        <v>547</v>
      </c>
      <c r="P1392" s="126" t="s">
        <v>5490</v>
      </c>
      <c r="Q1392" s="126">
        <v>1</v>
      </c>
      <c r="S1392" s="162">
        <v>46246</v>
      </c>
      <c r="T1392" s="126">
        <v>337</v>
      </c>
      <c r="U1392" s="205">
        <v>-10</v>
      </c>
      <c r="V1392" s="205">
        <v>-0.16666666666666666</v>
      </c>
      <c r="W1392" s="205">
        <v>0.08</v>
      </c>
      <c r="X1392" s="205">
        <v>0</v>
      </c>
      <c r="Y1392" s="205">
        <v>0</v>
      </c>
      <c r="Z1392" s="205">
        <v>0</v>
      </c>
      <c r="AA1392" s="205">
        <v>0.08</v>
      </c>
      <c r="AB1392" s="205">
        <v>0</v>
      </c>
      <c r="AC1392" s="234">
        <v>46279.711076388892</v>
      </c>
      <c r="AE1392" s="126">
        <v>0</v>
      </c>
      <c r="AF1392" s="126">
        <v>0</v>
      </c>
      <c r="AG1392" s="126">
        <v>1</v>
      </c>
      <c r="AH1392" s="126">
        <v>0</v>
      </c>
      <c r="AI1392" s="126">
        <v>1</v>
      </c>
    </row>
    <row r="1393" spans="3:35">
      <c r="C1393" s="126">
        <v>1386</v>
      </c>
      <c r="D1393" s="126">
        <v>1</v>
      </c>
      <c r="E1393" s="126">
        <v>1</v>
      </c>
      <c r="G1393" s="126">
        <v>216</v>
      </c>
      <c r="O1393" s="126" t="s">
        <v>547</v>
      </c>
      <c r="P1393" s="126" t="s">
        <v>5490</v>
      </c>
      <c r="Q1393" s="126">
        <v>1</v>
      </c>
      <c r="S1393" s="162">
        <v>46246</v>
      </c>
      <c r="T1393" s="126">
        <v>389</v>
      </c>
      <c r="U1393" s="205">
        <v>-1</v>
      </c>
      <c r="V1393" s="205">
        <v>-0.16666666666666666</v>
      </c>
      <c r="W1393" s="205">
        <v>0.52</v>
      </c>
      <c r="X1393" s="205">
        <v>0</v>
      </c>
      <c r="Y1393" s="205">
        <v>0</v>
      </c>
      <c r="Z1393" s="205">
        <v>0</v>
      </c>
      <c r="AA1393" s="205">
        <v>0.52</v>
      </c>
      <c r="AB1393" s="205">
        <v>0</v>
      </c>
      <c r="AC1393" s="234">
        <v>46279.711076388892</v>
      </c>
      <c r="AE1393" s="126">
        <v>0</v>
      </c>
      <c r="AF1393" s="126">
        <v>0</v>
      </c>
      <c r="AG1393" s="126">
        <v>1</v>
      </c>
      <c r="AH1393" s="126">
        <v>0</v>
      </c>
      <c r="AI1393" s="126">
        <v>1</v>
      </c>
    </row>
    <row r="1394" spans="3:35">
      <c r="C1394" s="126">
        <v>1387</v>
      </c>
      <c r="D1394" s="126">
        <v>1</v>
      </c>
      <c r="E1394" s="126">
        <v>1</v>
      </c>
      <c r="G1394" s="126">
        <v>216</v>
      </c>
      <c r="O1394" s="126" t="s">
        <v>547</v>
      </c>
      <c r="P1394" s="126" t="s">
        <v>5490</v>
      </c>
      <c r="Q1394" s="126">
        <v>1</v>
      </c>
      <c r="S1394" s="162">
        <v>46246</v>
      </c>
      <c r="T1394" s="126">
        <v>378</v>
      </c>
      <c r="U1394" s="205">
        <v>-1</v>
      </c>
      <c r="V1394" s="205">
        <v>-1</v>
      </c>
      <c r="W1394" s="205">
        <v>0.75</v>
      </c>
      <c r="X1394" s="205">
        <v>0</v>
      </c>
      <c r="Y1394" s="205">
        <v>0</v>
      </c>
      <c r="Z1394" s="205">
        <v>0</v>
      </c>
      <c r="AA1394" s="205">
        <v>0.75</v>
      </c>
      <c r="AB1394" s="205">
        <v>0</v>
      </c>
      <c r="AC1394" s="234">
        <v>46279.711076388892</v>
      </c>
      <c r="AE1394" s="126">
        <v>0</v>
      </c>
      <c r="AF1394" s="126">
        <v>0</v>
      </c>
      <c r="AG1394" s="126">
        <v>1</v>
      </c>
      <c r="AH1394" s="126">
        <v>0</v>
      </c>
      <c r="AI1394" s="126">
        <v>1</v>
      </c>
    </row>
    <row r="1395" spans="3:35">
      <c r="C1395" s="126">
        <v>1388</v>
      </c>
      <c r="D1395" s="126">
        <v>1</v>
      </c>
      <c r="E1395" s="126">
        <v>1</v>
      </c>
      <c r="G1395" s="126">
        <v>216</v>
      </c>
      <c r="O1395" s="126" t="s">
        <v>547</v>
      </c>
      <c r="P1395" s="126" t="s">
        <v>5490</v>
      </c>
      <c r="Q1395" s="126">
        <v>1</v>
      </c>
      <c r="S1395" s="162">
        <v>46246</v>
      </c>
      <c r="T1395" s="126">
        <v>99</v>
      </c>
      <c r="U1395" s="205">
        <v>-1</v>
      </c>
      <c r="V1395" s="205">
        <v>-0.05</v>
      </c>
      <c r="W1395" s="205">
        <v>0.24</v>
      </c>
      <c r="X1395" s="205">
        <v>0</v>
      </c>
      <c r="Y1395" s="205">
        <v>0</v>
      </c>
      <c r="Z1395" s="205">
        <v>0</v>
      </c>
      <c r="AA1395" s="205">
        <v>0.24</v>
      </c>
      <c r="AB1395" s="205">
        <v>0</v>
      </c>
      <c r="AC1395" s="234">
        <v>46279.711076388892</v>
      </c>
      <c r="AE1395" s="126">
        <v>0</v>
      </c>
      <c r="AF1395" s="126">
        <v>0</v>
      </c>
      <c r="AG1395" s="126">
        <v>1</v>
      </c>
      <c r="AH1395" s="126">
        <v>0</v>
      </c>
      <c r="AI1395" s="126">
        <v>1</v>
      </c>
    </row>
    <row r="1396" spans="3:35">
      <c r="C1396" s="126">
        <v>1389</v>
      </c>
      <c r="D1396" s="126">
        <v>1</v>
      </c>
      <c r="E1396" s="126">
        <v>1</v>
      </c>
      <c r="G1396" s="126">
        <v>216</v>
      </c>
      <c r="O1396" s="126" t="s">
        <v>547</v>
      </c>
      <c r="P1396" s="126" t="s">
        <v>5490</v>
      </c>
      <c r="Q1396" s="126">
        <v>1</v>
      </c>
      <c r="S1396" s="162">
        <v>46246</v>
      </c>
      <c r="T1396" s="126">
        <v>144</v>
      </c>
      <c r="U1396" s="205">
        <v>-1</v>
      </c>
      <c r="V1396" s="205">
        <v>-0.02</v>
      </c>
      <c r="W1396" s="205">
        <v>0.3</v>
      </c>
      <c r="X1396" s="205">
        <v>0</v>
      </c>
      <c r="Y1396" s="205">
        <v>0</v>
      </c>
      <c r="Z1396" s="205">
        <v>0</v>
      </c>
      <c r="AA1396" s="205">
        <v>0.3</v>
      </c>
      <c r="AB1396" s="205">
        <v>0</v>
      </c>
      <c r="AC1396" s="234">
        <v>46279.711076388892</v>
      </c>
      <c r="AE1396" s="126">
        <v>0</v>
      </c>
      <c r="AF1396" s="126">
        <v>0</v>
      </c>
      <c r="AG1396" s="126">
        <v>1</v>
      </c>
      <c r="AH1396" s="126">
        <v>0</v>
      </c>
      <c r="AI1396" s="126">
        <v>1</v>
      </c>
    </row>
    <row r="1397" spans="3:35">
      <c r="C1397" s="126">
        <v>1390</v>
      </c>
      <c r="D1397" s="126">
        <v>1</v>
      </c>
      <c r="E1397" s="126">
        <v>1</v>
      </c>
      <c r="G1397" s="126">
        <v>216</v>
      </c>
      <c r="O1397" s="126" t="s">
        <v>547</v>
      </c>
      <c r="P1397" s="126" t="s">
        <v>5490</v>
      </c>
      <c r="Q1397" s="126">
        <v>1</v>
      </c>
      <c r="S1397" s="162">
        <v>46246</v>
      </c>
      <c r="T1397" s="126">
        <v>145</v>
      </c>
      <c r="U1397" s="205">
        <v>-1</v>
      </c>
      <c r="V1397" s="205">
        <v>-8.3333333333333329E-2</v>
      </c>
      <c r="W1397" s="205">
        <v>0.28999999999999998</v>
      </c>
      <c r="X1397" s="205">
        <v>0</v>
      </c>
      <c r="Y1397" s="205">
        <v>0</v>
      </c>
      <c r="Z1397" s="205">
        <v>0</v>
      </c>
      <c r="AA1397" s="205">
        <v>0.28999999999999998</v>
      </c>
      <c r="AB1397" s="205">
        <v>0</v>
      </c>
      <c r="AC1397" s="234">
        <v>46279.711076388892</v>
      </c>
      <c r="AE1397" s="126">
        <v>0</v>
      </c>
      <c r="AF1397" s="126">
        <v>0</v>
      </c>
      <c r="AG1397" s="126">
        <v>1</v>
      </c>
      <c r="AH1397" s="126">
        <v>0</v>
      </c>
      <c r="AI1397" s="126">
        <v>1</v>
      </c>
    </row>
    <row r="1398" spans="3:35">
      <c r="C1398" s="126">
        <v>1391</v>
      </c>
      <c r="D1398" s="126">
        <v>1</v>
      </c>
      <c r="E1398" s="126">
        <v>1</v>
      </c>
      <c r="G1398" s="126">
        <v>216</v>
      </c>
      <c r="O1398" s="126" t="s">
        <v>547</v>
      </c>
      <c r="P1398" s="126" t="s">
        <v>5490</v>
      </c>
      <c r="Q1398" s="126">
        <v>1</v>
      </c>
      <c r="S1398" s="162">
        <v>46246</v>
      </c>
      <c r="T1398" s="126">
        <v>377</v>
      </c>
      <c r="U1398" s="205">
        <v>-10</v>
      </c>
      <c r="V1398" s="205">
        <v>-0.125</v>
      </c>
      <c r="W1398" s="205">
        <v>0.43</v>
      </c>
      <c r="X1398" s="205">
        <v>0</v>
      </c>
      <c r="Y1398" s="205">
        <v>0</v>
      </c>
      <c r="Z1398" s="205">
        <v>0</v>
      </c>
      <c r="AA1398" s="205">
        <v>0.43</v>
      </c>
      <c r="AB1398" s="205">
        <v>0</v>
      </c>
      <c r="AC1398" s="234">
        <v>46279.711076388892</v>
      </c>
      <c r="AE1398" s="126">
        <v>0</v>
      </c>
      <c r="AF1398" s="126">
        <v>0</v>
      </c>
      <c r="AG1398" s="126">
        <v>1</v>
      </c>
      <c r="AH1398" s="126">
        <v>0</v>
      </c>
      <c r="AI1398" s="126">
        <v>1</v>
      </c>
    </row>
    <row r="1399" spans="3:35">
      <c r="C1399" s="126">
        <v>1392</v>
      </c>
      <c r="D1399" s="126">
        <v>1</v>
      </c>
      <c r="E1399" s="126">
        <v>1</v>
      </c>
      <c r="G1399" s="126">
        <v>216</v>
      </c>
      <c r="O1399" s="126" t="s">
        <v>547</v>
      </c>
      <c r="P1399" s="126" t="s">
        <v>5490</v>
      </c>
      <c r="Q1399" s="126">
        <v>1</v>
      </c>
      <c r="S1399" s="162">
        <v>46246</v>
      </c>
      <c r="T1399" s="126">
        <v>99</v>
      </c>
      <c r="U1399" s="205">
        <v>-2</v>
      </c>
      <c r="V1399" s="205">
        <v>-0.1</v>
      </c>
      <c r="W1399" s="205">
        <v>0.24</v>
      </c>
      <c r="X1399" s="205">
        <v>0</v>
      </c>
      <c r="Y1399" s="205">
        <v>0</v>
      </c>
      <c r="Z1399" s="205">
        <v>0</v>
      </c>
      <c r="AA1399" s="205">
        <v>0.24</v>
      </c>
      <c r="AB1399" s="205">
        <v>0</v>
      </c>
      <c r="AC1399" s="234">
        <v>46279.711076388892</v>
      </c>
      <c r="AE1399" s="126">
        <v>0</v>
      </c>
      <c r="AF1399" s="126">
        <v>0</v>
      </c>
      <c r="AG1399" s="126">
        <v>1</v>
      </c>
      <c r="AH1399" s="126">
        <v>0</v>
      </c>
      <c r="AI1399" s="126">
        <v>1</v>
      </c>
    </row>
    <row r="1400" spans="3:35">
      <c r="C1400" s="126">
        <v>1393</v>
      </c>
      <c r="D1400" s="126">
        <v>1</v>
      </c>
      <c r="E1400" s="126">
        <v>1</v>
      </c>
      <c r="G1400" s="126">
        <v>216</v>
      </c>
      <c r="O1400" s="126" t="s">
        <v>547</v>
      </c>
      <c r="P1400" s="126" t="s">
        <v>5490</v>
      </c>
      <c r="Q1400" s="126">
        <v>1</v>
      </c>
      <c r="S1400" s="162">
        <v>46246</v>
      </c>
      <c r="T1400" s="126">
        <v>401</v>
      </c>
      <c r="U1400" s="205">
        <v>-2</v>
      </c>
      <c r="V1400" s="205">
        <v>-2</v>
      </c>
      <c r="W1400" s="205">
        <v>2.1</v>
      </c>
      <c r="X1400" s="205">
        <v>0</v>
      </c>
      <c r="Y1400" s="205">
        <v>0</v>
      </c>
      <c r="Z1400" s="205">
        <v>0</v>
      </c>
      <c r="AA1400" s="205">
        <v>2.1</v>
      </c>
      <c r="AB1400" s="205">
        <v>0</v>
      </c>
      <c r="AC1400" s="234">
        <v>46279.711076388892</v>
      </c>
      <c r="AE1400" s="126">
        <v>0</v>
      </c>
      <c r="AF1400" s="126">
        <v>0</v>
      </c>
      <c r="AG1400" s="126">
        <v>1</v>
      </c>
      <c r="AH1400" s="126">
        <v>0</v>
      </c>
      <c r="AI1400" s="126">
        <v>1</v>
      </c>
    </row>
    <row r="1401" spans="3:35">
      <c r="C1401" s="126">
        <v>1394</v>
      </c>
      <c r="D1401" s="126">
        <v>1</v>
      </c>
      <c r="E1401" s="126">
        <v>1</v>
      </c>
      <c r="G1401" s="126">
        <v>216</v>
      </c>
      <c r="O1401" s="126" t="s">
        <v>547</v>
      </c>
      <c r="P1401" s="126" t="s">
        <v>5490</v>
      </c>
      <c r="Q1401" s="126">
        <v>1</v>
      </c>
      <c r="S1401" s="162">
        <v>46246</v>
      </c>
      <c r="T1401" s="126">
        <v>386</v>
      </c>
      <c r="U1401" s="205">
        <v>-1</v>
      </c>
      <c r="V1401" s="205">
        <v>-1</v>
      </c>
      <c r="W1401" s="205">
        <v>6.5</v>
      </c>
      <c r="X1401" s="205">
        <v>0</v>
      </c>
      <c r="Y1401" s="205">
        <v>0</v>
      </c>
      <c r="Z1401" s="205">
        <v>0</v>
      </c>
      <c r="AA1401" s="205">
        <v>6.5</v>
      </c>
      <c r="AB1401" s="205">
        <v>0</v>
      </c>
      <c r="AC1401" s="234">
        <v>46279.711076388892</v>
      </c>
      <c r="AE1401" s="126">
        <v>0</v>
      </c>
      <c r="AF1401" s="126">
        <v>0</v>
      </c>
      <c r="AG1401" s="126">
        <v>1</v>
      </c>
      <c r="AH1401" s="126">
        <v>0</v>
      </c>
      <c r="AI1401" s="126">
        <v>1</v>
      </c>
    </row>
    <row r="1402" spans="3:35">
      <c r="C1402" s="126">
        <v>1395</v>
      </c>
      <c r="D1402" s="126">
        <v>1</v>
      </c>
      <c r="E1402" s="126">
        <v>1</v>
      </c>
      <c r="G1402" s="126">
        <v>216</v>
      </c>
      <c r="O1402" s="126" t="s">
        <v>547</v>
      </c>
      <c r="P1402" s="126" t="s">
        <v>5490</v>
      </c>
      <c r="Q1402" s="126">
        <v>1</v>
      </c>
      <c r="S1402" s="162">
        <v>46246</v>
      </c>
      <c r="T1402" s="126">
        <v>385</v>
      </c>
      <c r="U1402" s="205">
        <v>-1</v>
      </c>
      <c r="V1402" s="205">
        <v>-1</v>
      </c>
      <c r="W1402" s="205">
        <v>6.5</v>
      </c>
      <c r="X1402" s="205">
        <v>0</v>
      </c>
      <c r="Y1402" s="205">
        <v>0</v>
      </c>
      <c r="Z1402" s="205">
        <v>0</v>
      </c>
      <c r="AA1402" s="205">
        <v>6.5</v>
      </c>
      <c r="AB1402" s="205">
        <v>0</v>
      </c>
      <c r="AC1402" s="234">
        <v>46279.711076388892</v>
      </c>
      <c r="AE1402" s="126">
        <v>0</v>
      </c>
      <c r="AF1402" s="126">
        <v>0</v>
      </c>
      <c r="AG1402" s="126">
        <v>1</v>
      </c>
      <c r="AH1402" s="126">
        <v>0</v>
      </c>
      <c r="AI1402" s="126">
        <v>1</v>
      </c>
    </row>
    <row r="1403" spans="3:35">
      <c r="C1403" s="126">
        <v>1396</v>
      </c>
      <c r="D1403" s="126">
        <v>1</v>
      </c>
      <c r="E1403" s="126">
        <v>1</v>
      </c>
      <c r="G1403" s="126">
        <v>216</v>
      </c>
      <c r="O1403" s="126" t="s">
        <v>547</v>
      </c>
      <c r="P1403" s="126" t="s">
        <v>5490</v>
      </c>
      <c r="Q1403" s="126">
        <v>1</v>
      </c>
      <c r="S1403" s="162">
        <v>46246</v>
      </c>
      <c r="T1403" s="126">
        <v>420</v>
      </c>
      <c r="U1403" s="205">
        <v>-1</v>
      </c>
      <c r="V1403" s="205">
        <v>-1</v>
      </c>
      <c r="W1403" s="205">
        <v>1.65</v>
      </c>
      <c r="X1403" s="205">
        <v>0</v>
      </c>
      <c r="Y1403" s="205">
        <v>0</v>
      </c>
      <c r="Z1403" s="205">
        <v>0</v>
      </c>
      <c r="AA1403" s="205">
        <v>1.65</v>
      </c>
      <c r="AB1403" s="205">
        <v>0</v>
      </c>
      <c r="AC1403" s="234">
        <v>46279.711076388892</v>
      </c>
      <c r="AE1403" s="126">
        <v>0</v>
      </c>
      <c r="AF1403" s="126">
        <v>0</v>
      </c>
      <c r="AG1403" s="126">
        <v>1</v>
      </c>
      <c r="AH1403" s="126">
        <v>0</v>
      </c>
      <c r="AI1403" s="126">
        <v>1</v>
      </c>
    </row>
    <row r="1404" spans="3:35">
      <c r="C1404" s="126">
        <v>1397</v>
      </c>
      <c r="D1404" s="126">
        <v>1</v>
      </c>
      <c r="E1404" s="126">
        <v>1</v>
      </c>
      <c r="I1404" s="126">
        <v>25</v>
      </c>
      <c r="J1404" s="126">
        <v>262</v>
      </c>
      <c r="O1404" s="126" t="s">
        <v>673</v>
      </c>
      <c r="P1404" s="126" t="s">
        <v>5527</v>
      </c>
      <c r="R1404" s="126">
        <v>8</v>
      </c>
      <c r="S1404" s="162">
        <v>46247</v>
      </c>
      <c r="T1404" s="126">
        <v>411</v>
      </c>
      <c r="U1404" s="205">
        <v>10</v>
      </c>
      <c r="V1404" s="205">
        <v>10</v>
      </c>
      <c r="W1404" s="205">
        <v>1.8</v>
      </c>
      <c r="X1404" s="205">
        <v>0</v>
      </c>
      <c r="Y1404" s="205">
        <v>0</v>
      </c>
      <c r="Z1404" s="205">
        <v>0</v>
      </c>
      <c r="AA1404" s="205">
        <v>1.8</v>
      </c>
      <c r="AB1404" s="205">
        <v>0</v>
      </c>
      <c r="AC1404" s="234">
        <v>46279.734432870369</v>
      </c>
      <c r="AE1404" s="126">
        <v>0</v>
      </c>
      <c r="AF1404" s="126">
        <v>0</v>
      </c>
      <c r="AG1404" s="126">
        <v>1</v>
      </c>
      <c r="AH1404" s="126">
        <v>0</v>
      </c>
    </row>
    <row r="1405" spans="3:35">
      <c r="C1405" s="126">
        <v>1398</v>
      </c>
      <c r="D1405" s="126">
        <v>1</v>
      </c>
      <c r="E1405" s="126">
        <v>1</v>
      </c>
      <c r="I1405" s="126">
        <v>25</v>
      </c>
      <c r="J1405" s="126">
        <v>263</v>
      </c>
      <c r="O1405" s="126" t="s">
        <v>673</v>
      </c>
      <c r="P1405" s="126" t="s">
        <v>5527</v>
      </c>
      <c r="R1405" s="126">
        <v>8</v>
      </c>
      <c r="S1405" s="162">
        <v>46247</v>
      </c>
      <c r="T1405" s="126">
        <v>414</v>
      </c>
      <c r="U1405" s="205">
        <v>10</v>
      </c>
      <c r="V1405" s="205">
        <v>10</v>
      </c>
      <c r="W1405" s="205">
        <v>1.8</v>
      </c>
      <c r="X1405" s="205">
        <v>0</v>
      </c>
      <c r="Y1405" s="205">
        <v>0</v>
      </c>
      <c r="Z1405" s="205">
        <v>0</v>
      </c>
      <c r="AA1405" s="205">
        <v>1.8</v>
      </c>
      <c r="AB1405" s="205">
        <v>0</v>
      </c>
      <c r="AC1405" s="234">
        <v>46279.734432870369</v>
      </c>
      <c r="AE1405" s="126">
        <v>0</v>
      </c>
      <c r="AF1405" s="126">
        <v>0</v>
      </c>
      <c r="AG1405" s="126">
        <v>1</v>
      </c>
      <c r="AH1405" s="126">
        <v>0</v>
      </c>
    </row>
    <row r="1406" spans="3:35">
      <c r="C1406" s="126">
        <v>1399</v>
      </c>
      <c r="D1406" s="126">
        <v>1</v>
      </c>
      <c r="E1406" s="126">
        <v>1</v>
      </c>
      <c r="I1406" s="126">
        <v>25</v>
      </c>
      <c r="J1406" s="126">
        <v>264</v>
      </c>
      <c r="O1406" s="126" t="s">
        <v>673</v>
      </c>
      <c r="P1406" s="126" t="s">
        <v>5527</v>
      </c>
      <c r="R1406" s="126">
        <v>8</v>
      </c>
      <c r="S1406" s="162">
        <v>46247</v>
      </c>
      <c r="T1406" s="126">
        <v>415</v>
      </c>
      <c r="U1406" s="205">
        <v>10</v>
      </c>
      <c r="V1406" s="205">
        <v>10</v>
      </c>
      <c r="W1406" s="205">
        <v>1.7</v>
      </c>
      <c r="X1406" s="205">
        <v>0</v>
      </c>
      <c r="Y1406" s="205">
        <v>0</v>
      </c>
      <c r="Z1406" s="205">
        <v>0</v>
      </c>
      <c r="AA1406" s="205">
        <v>1.7</v>
      </c>
      <c r="AB1406" s="205">
        <v>0</v>
      </c>
      <c r="AC1406" s="234">
        <v>46279.734432870369</v>
      </c>
      <c r="AE1406" s="126">
        <v>0</v>
      </c>
      <c r="AF1406" s="126">
        <v>0</v>
      </c>
      <c r="AG1406" s="126">
        <v>1</v>
      </c>
      <c r="AH1406" s="126">
        <v>0</v>
      </c>
    </row>
    <row r="1407" spans="3:35">
      <c r="C1407" s="126">
        <v>1400</v>
      </c>
      <c r="D1407" s="126">
        <v>1</v>
      </c>
      <c r="E1407" s="126">
        <v>1</v>
      </c>
      <c r="I1407" s="126">
        <v>25</v>
      </c>
      <c r="J1407" s="126">
        <v>265</v>
      </c>
      <c r="O1407" s="126" t="s">
        <v>673</v>
      </c>
      <c r="P1407" s="126" t="s">
        <v>5527</v>
      </c>
      <c r="R1407" s="126">
        <v>8</v>
      </c>
      <c r="S1407" s="162">
        <v>46247</v>
      </c>
      <c r="T1407" s="126">
        <v>416</v>
      </c>
      <c r="U1407" s="205">
        <v>5</v>
      </c>
      <c r="V1407" s="205">
        <v>5</v>
      </c>
      <c r="W1407" s="205">
        <v>3.5</v>
      </c>
      <c r="X1407" s="205">
        <v>0</v>
      </c>
      <c r="Y1407" s="205">
        <v>0</v>
      </c>
      <c r="Z1407" s="205">
        <v>0</v>
      </c>
      <c r="AA1407" s="205">
        <v>3.5</v>
      </c>
      <c r="AB1407" s="205">
        <v>0</v>
      </c>
      <c r="AC1407" s="234">
        <v>46279.734432870369</v>
      </c>
      <c r="AE1407" s="126">
        <v>0</v>
      </c>
      <c r="AF1407" s="126">
        <v>0</v>
      </c>
      <c r="AG1407" s="126">
        <v>1</v>
      </c>
      <c r="AH1407" s="126">
        <v>0</v>
      </c>
    </row>
    <row r="1408" spans="3:35">
      <c r="C1408" s="126">
        <v>1401</v>
      </c>
      <c r="D1408" s="126">
        <v>1</v>
      </c>
      <c r="E1408" s="126">
        <v>1</v>
      </c>
      <c r="I1408" s="126">
        <v>25</v>
      </c>
      <c r="J1408" s="126">
        <v>266</v>
      </c>
      <c r="O1408" s="126" t="s">
        <v>673</v>
      </c>
      <c r="P1408" s="126" t="s">
        <v>5527</v>
      </c>
      <c r="R1408" s="126">
        <v>8</v>
      </c>
      <c r="S1408" s="162">
        <v>46247</v>
      </c>
      <c r="T1408" s="126">
        <v>413</v>
      </c>
      <c r="U1408" s="205">
        <v>10</v>
      </c>
      <c r="V1408" s="205">
        <v>10</v>
      </c>
      <c r="W1408" s="205">
        <v>2.5</v>
      </c>
      <c r="X1408" s="205">
        <v>0</v>
      </c>
      <c r="Y1408" s="205">
        <v>0</v>
      </c>
      <c r="Z1408" s="205">
        <v>0</v>
      </c>
      <c r="AA1408" s="205">
        <v>2.5</v>
      </c>
      <c r="AB1408" s="205">
        <v>0</v>
      </c>
      <c r="AC1408" s="234">
        <v>46279.734432870369</v>
      </c>
      <c r="AE1408" s="126">
        <v>0</v>
      </c>
      <c r="AF1408" s="126">
        <v>0</v>
      </c>
      <c r="AG1408" s="126">
        <v>1</v>
      </c>
      <c r="AH1408" s="126">
        <v>0</v>
      </c>
    </row>
    <row r="1409" spans="3:35">
      <c r="C1409" s="126">
        <v>1402</v>
      </c>
      <c r="D1409" s="126">
        <v>1</v>
      </c>
      <c r="E1409" s="126">
        <v>1</v>
      </c>
      <c r="G1409" s="126">
        <v>217</v>
      </c>
      <c r="O1409" s="126" t="s">
        <v>547</v>
      </c>
      <c r="P1409" s="126" t="s">
        <v>5546</v>
      </c>
      <c r="Q1409" s="126">
        <v>1</v>
      </c>
      <c r="S1409" s="162">
        <v>46247</v>
      </c>
      <c r="T1409" s="126">
        <v>293</v>
      </c>
      <c r="U1409" s="205">
        <v>-10</v>
      </c>
      <c r="V1409" s="205">
        <v>-0.2857142857142857</v>
      </c>
      <c r="W1409" s="205">
        <v>0.34</v>
      </c>
      <c r="X1409" s="205">
        <v>0</v>
      </c>
      <c r="Y1409" s="205">
        <v>0</v>
      </c>
      <c r="Z1409" s="205">
        <v>0</v>
      </c>
      <c r="AA1409" s="205">
        <v>0.34</v>
      </c>
      <c r="AB1409" s="205">
        <v>0</v>
      </c>
      <c r="AC1409" s="234">
        <v>46279.880659722221</v>
      </c>
      <c r="AE1409" s="126">
        <v>0</v>
      </c>
      <c r="AF1409" s="126">
        <v>0</v>
      </c>
      <c r="AG1409" s="126">
        <v>1</v>
      </c>
      <c r="AH1409" s="126">
        <v>0</v>
      </c>
      <c r="AI1409" s="126">
        <v>1</v>
      </c>
    </row>
    <row r="1410" spans="3:35">
      <c r="C1410" s="126">
        <v>1403</v>
      </c>
      <c r="D1410" s="126">
        <v>1</v>
      </c>
      <c r="E1410" s="126">
        <v>1</v>
      </c>
      <c r="G1410" s="126">
        <v>217</v>
      </c>
      <c r="O1410" s="126" t="s">
        <v>547</v>
      </c>
      <c r="P1410" s="126" t="s">
        <v>5546</v>
      </c>
      <c r="Q1410" s="126">
        <v>1</v>
      </c>
      <c r="S1410" s="162">
        <v>46247</v>
      </c>
      <c r="T1410" s="126">
        <v>294</v>
      </c>
      <c r="U1410" s="205">
        <v>-10</v>
      </c>
      <c r="V1410" s="205">
        <v>-0.2857142857142857</v>
      </c>
      <c r="W1410" s="205">
        <v>0.49</v>
      </c>
      <c r="X1410" s="205">
        <v>0</v>
      </c>
      <c r="Y1410" s="205">
        <v>0</v>
      </c>
      <c r="Z1410" s="205">
        <v>0</v>
      </c>
      <c r="AA1410" s="205">
        <v>0.49</v>
      </c>
      <c r="AB1410" s="205">
        <v>0</v>
      </c>
      <c r="AC1410" s="234">
        <v>46279.880659722221</v>
      </c>
      <c r="AE1410" s="126">
        <v>0</v>
      </c>
      <c r="AF1410" s="126">
        <v>0</v>
      </c>
      <c r="AG1410" s="126">
        <v>1</v>
      </c>
      <c r="AH1410" s="126">
        <v>0</v>
      </c>
      <c r="AI1410" s="126">
        <v>1</v>
      </c>
    </row>
    <row r="1411" spans="3:35">
      <c r="C1411" s="126">
        <v>1404</v>
      </c>
      <c r="D1411" s="126">
        <v>1</v>
      </c>
      <c r="E1411" s="126">
        <v>1</v>
      </c>
      <c r="G1411" s="126">
        <v>217</v>
      </c>
      <c r="O1411" s="126" t="s">
        <v>547</v>
      </c>
      <c r="P1411" s="126" t="s">
        <v>5546</v>
      </c>
      <c r="Q1411" s="126">
        <v>1</v>
      </c>
      <c r="S1411" s="162">
        <v>46247</v>
      </c>
      <c r="T1411" s="126">
        <v>156</v>
      </c>
      <c r="U1411" s="205">
        <v>-1</v>
      </c>
      <c r="V1411" s="205">
        <v>-8.3333333333333329E-2</v>
      </c>
      <c r="W1411" s="205">
        <v>4.41</v>
      </c>
      <c r="X1411" s="205">
        <v>0</v>
      </c>
      <c r="Y1411" s="205">
        <v>0</v>
      </c>
      <c r="Z1411" s="205">
        <v>0</v>
      </c>
      <c r="AA1411" s="205">
        <v>4.41</v>
      </c>
      <c r="AB1411" s="205">
        <v>0</v>
      </c>
      <c r="AC1411" s="234">
        <v>46279.880659722221</v>
      </c>
      <c r="AE1411" s="126">
        <v>0</v>
      </c>
      <c r="AF1411" s="126">
        <v>0</v>
      </c>
      <c r="AG1411" s="126">
        <v>1</v>
      </c>
      <c r="AH1411" s="126">
        <v>0</v>
      </c>
      <c r="AI1411" s="126">
        <v>1</v>
      </c>
    </row>
    <row r="1412" spans="3:35">
      <c r="C1412" s="126">
        <v>1405</v>
      </c>
      <c r="D1412" s="126">
        <v>1</v>
      </c>
      <c r="E1412" s="126">
        <v>1</v>
      </c>
      <c r="G1412" s="126">
        <v>217</v>
      </c>
      <c r="O1412" s="126" t="s">
        <v>547</v>
      </c>
      <c r="P1412" s="126" t="s">
        <v>5546</v>
      </c>
      <c r="Q1412" s="126">
        <v>1</v>
      </c>
      <c r="S1412" s="162">
        <v>46247</v>
      </c>
      <c r="T1412" s="126">
        <v>199</v>
      </c>
      <c r="U1412" s="205">
        <v>-4</v>
      </c>
      <c r="V1412" s="205">
        <v>-1</v>
      </c>
      <c r="W1412" s="205">
        <v>10.58</v>
      </c>
      <c r="X1412" s="205">
        <v>0</v>
      </c>
      <c r="Y1412" s="205">
        <v>0</v>
      </c>
      <c r="Z1412" s="205">
        <v>0</v>
      </c>
      <c r="AA1412" s="205">
        <v>10.58</v>
      </c>
      <c r="AB1412" s="205">
        <v>0</v>
      </c>
      <c r="AC1412" s="234">
        <v>46279.880659722221</v>
      </c>
      <c r="AE1412" s="126">
        <v>0</v>
      </c>
      <c r="AF1412" s="126">
        <v>0</v>
      </c>
      <c r="AG1412" s="126">
        <v>1</v>
      </c>
      <c r="AH1412" s="126">
        <v>0</v>
      </c>
      <c r="AI1412" s="126">
        <v>1</v>
      </c>
    </row>
    <row r="1413" spans="3:35">
      <c r="C1413" s="126">
        <v>1406</v>
      </c>
      <c r="D1413" s="126">
        <v>1</v>
      </c>
      <c r="E1413" s="126">
        <v>1</v>
      </c>
      <c r="G1413" s="126">
        <v>217</v>
      </c>
      <c r="O1413" s="126" t="s">
        <v>547</v>
      </c>
      <c r="P1413" s="126" t="s">
        <v>5546</v>
      </c>
      <c r="Q1413" s="126">
        <v>1</v>
      </c>
      <c r="S1413" s="162">
        <v>46247</v>
      </c>
      <c r="T1413" s="126">
        <v>184</v>
      </c>
      <c r="U1413" s="205">
        <v>-12</v>
      </c>
      <c r="V1413" s="205">
        <v>-1</v>
      </c>
      <c r="W1413" s="205">
        <v>6</v>
      </c>
      <c r="X1413" s="205">
        <v>0</v>
      </c>
      <c r="Y1413" s="205">
        <v>0</v>
      </c>
      <c r="Z1413" s="205">
        <v>0</v>
      </c>
      <c r="AA1413" s="205">
        <v>6</v>
      </c>
      <c r="AB1413" s="205">
        <v>0</v>
      </c>
      <c r="AC1413" s="234">
        <v>46279.880659722221</v>
      </c>
      <c r="AE1413" s="126">
        <v>0</v>
      </c>
      <c r="AF1413" s="126">
        <v>0</v>
      </c>
      <c r="AG1413" s="126">
        <v>1</v>
      </c>
      <c r="AH1413" s="126">
        <v>0</v>
      </c>
      <c r="AI1413" s="126">
        <v>1</v>
      </c>
    </row>
    <row r="1414" spans="3:35">
      <c r="C1414" s="126">
        <v>1407</v>
      </c>
      <c r="D1414" s="126">
        <v>1</v>
      </c>
      <c r="E1414" s="126">
        <v>1</v>
      </c>
      <c r="G1414" s="126">
        <v>217</v>
      </c>
      <c r="O1414" s="126" t="s">
        <v>547</v>
      </c>
      <c r="P1414" s="126" t="s">
        <v>5546</v>
      </c>
      <c r="Q1414" s="126">
        <v>1</v>
      </c>
      <c r="S1414" s="162">
        <v>46247</v>
      </c>
      <c r="T1414" s="126">
        <v>433</v>
      </c>
      <c r="U1414" s="205">
        <v>-10</v>
      </c>
      <c r="V1414" s="205">
        <v>-1.2500000000000001E-2</v>
      </c>
      <c r="W1414" s="205">
        <v>0.11</v>
      </c>
      <c r="X1414" s="205">
        <v>0</v>
      </c>
      <c r="Y1414" s="205">
        <v>0</v>
      </c>
      <c r="Z1414" s="205">
        <v>0</v>
      </c>
      <c r="AA1414" s="205">
        <v>0.11</v>
      </c>
      <c r="AB1414" s="205">
        <v>0</v>
      </c>
      <c r="AC1414" s="234">
        <v>46279.880659722221</v>
      </c>
      <c r="AE1414" s="126">
        <v>0</v>
      </c>
      <c r="AF1414" s="126">
        <v>0</v>
      </c>
      <c r="AG1414" s="126">
        <v>1</v>
      </c>
      <c r="AH1414" s="126">
        <v>0</v>
      </c>
      <c r="AI1414" s="126">
        <v>1</v>
      </c>
    </row>
    <row r="1415" spans="3:35">
      <c r="C1415" s="126">
        <v>1408</v>
      </c>
      <c r="D1415" s="126">
        <v>1</v>
      </c>
      <c r="E1415" s="126">
        <v>1</v>
      </c>
      <c r="G1415" s="126">
        <v>217</v>
      </c>
      <c r="O1415" s="126" t="s">
        <v>547</v>
      </c>
      <c r="P1415" s="126" t="s">
        <v>5546</v>
      </c>
      <c r="Q1415" s="126">
        <v>1</v>
      </c>
      <c r="S1415" s="162">
        <v>46247</v>
      </c>
      <c r="T1415" s="126">
        <v>169</v>
      </c>
      <c r="U1415" s="205">
        <v>-2</v>
      </c>
      <c r="V1415" s="205">
        <v>-2</v>
      </c>
      <c r="W1415" s="205">
        <v>0.5</v>
      </c>
      <c r="X1415" s="205">
        <v>0</v>
      </c>
      <c r="Y1415" s="205">
        <v>0</v>
      </c>
      <c r="Z1415" s="205">
        <v>0</v>
      </c>
      <c r="AA1415" s="205">
        <v>0.5</v>
      </c>
      <c r="AB1415" s="205">
        <v>0</v>
      </c>
      <c r="AC1415" s="234">
        <v>46279.880659722221</v>
      </c>
      <c r="AE1415" s="126">
        <v>0</v>
      </c>
      <c r="AF1415" s="126">
        <v>0</v>
      </c>
      <c r="AG1415" s="126">
        <v>1</v>
      </c>
      <c r="AH1415" s="126">
        <v>0</v>
      </c>
      <c r="AI1415" s="126">
        <v>1</v>
      </c>
    </row>
    <row r="1416" spans="3:35">
      <c r="C1416" s="126">
        <v>1409</v>
      </c>
      <c r="D1416" s="126">
        <v>1</v>
      </c>
      <c r="E1416" s="126">
        <v>1</v>
      </c>
      <c r="G1416" s="126">
        <v>217</v>
      </c>
      <c r="O1416" s="126" t="s">
        <v>547</v>
      </c>
      <c r="P1416" s="126" t="s">
        <v>5546</v>
      </c>
      <c r="Q1416" s="126">
        <v>1</v>
      </c>
      <c r="S1416" s="162">
        <v>46247</v>
      </c>
      <c r="T1416" s="126">
        <v>219</v>
      </c>
      <c r="U1416" s="205">
        <v>-5</v>
      </c>
      <c r="V1416" s="205">
        <v>-0.1</v>
      </c>
      <c r="W1416" s="205">
        <v>0.22</v>
      </c>
      <c r="X1416" s="205">
        <v>0</v>
      </c>
      <c r="Y1416" s="205">
        <v>0</v>
      </c>
      <c r="Z1416" s="205">
        <v>0</v>
      </c>
      <c r="AA1416" s="205">
        <v>0.22</v>
      </c>
      <c r="AB1416" s="205">
        <v>0</v>
      </c>
      <c r="AC1416" s="234">
        <v>46279.880659722221</v>
      </c>
      <c r="AE1416" s="126">
        <v>0</v>
      </c>
      <c r="AF1416" s="126">
        <v>0</v>
      </c>
      <c r="AG1416" s="126">
        <v>1</v>
      </c>
      <c r="AH1416" s="126">
        <v>0</v>
      </c>
      <c r="AI1416" s="126">
        <v>1</v>
      </c>
    </row>
    <row r="1417" spans="3:35">
      <c r="C1417" s="126">
        <v>1410</v>
      </c>
      <c r="D1417" s="126">
        <v>1</v>
      </c>
      <c r="E1417" s="126">
        <v>1</v>
      </c>
      <c r="G1417" s="126">
        <v>217</v>
      </c>
      <c r="O1417" s="126" t="s">
        <v>547</v>
      </c>
      <c r="P1417" s="126" t="s">
        <v>5546</v>
      </c>
      <c r="Q1417" s="126">
        <v>1</v>
      </c>
      <c r="S1417" s="162">
        <v>46247</v>
      </c>
      <c r="T1417" s="126">
        <v>177</v>
      </c>
      <c r="U1417" s="205">
        <v>-100</v>
      </c>
      <c r="V1417" s="205">
        <v>-0.1</v>
      </c>
      <c r="W1417" s="205">
        <v>4.1500000000000004</v>
      </c>
      <c r="X1417" s="205">
        <v>0</v>
      </c>
      <c r="Y1417" s="205">
        <v>0</v>
      </c>
      <c r="Z1417" s="205">
        <v>0</v>
      </c>
      <c r="AA1417" s="205">
        <v>4.1500000000000004</v>
      </c>
      <c r="AB1417" s="205">
        <v>0</v>
      </c>
      <c r="AC1417" s="234">
        <v>46279.880659722221</v>
      </c>
      <c r="AE1417" s="126">
        <v>0</v>
      </c>
      <c r="AF1417" s="126">
        <v>0</v>
      </c>
      <c r="AG1417" s="126">
        <v>1</v>
      </c>
      <c r="AH1417" s="126">
        <v>0</v>
      </c>
      <c r="AI1417" s="126">
        <v>1</v>
      </c>
    </row>
    <row r="1418" spans="3:35">
      <c r="C1418" s="126">
        <v>1411</v>
      </c>
      <c r="D1418" s="126">
        <v>1</v>
      </c>
      <c r="E1418" s="126">
        <v>1</v>
      </c>
      <c r="G1418" s="126">
        <v>217</v>
      </c>
      <c r="O1418" s="126" t="s">
        <v>547</v>
      </c>
      <c r="P1418" s="126" t="s">
        <v>5546</v>
      </c>
      <c r="Q1418" s="126">
        <v>1</v>
      </c>
      <c r="S1418" s="162">
        <v>46247</v>
      </c>
      <c r="T1418" s="126">
        <v>305</v>
      </c>
      <c r="U1418" s="205">
        <v>-100</v>
      </c>
      <c r="V1418" s="205">
        <v>-1</v>
      </c>
      <c r="W1418" s="205">
        <v>4.25</v>
      </c>
      <c r="X1418" s="205">
        <v>0</v>
      </c>
      <c r="Y1418" s="205">
        <v>0</v>
      </c>
      <c r="Z1418" s="205">
        <v>0</v>
      </c>
      <c r="AA1418" s="205">
        <v>4.25</v>
      </c>
      <c r="AB1418" s="205">
        <v>0</v>
      </c>
      <c r="AC1418" s="234">
        <v>46279.880659722221</v>
      </c>
      <c r="AE1418" s="126">
        <v>0</v>
      </c>
      <c r="AF1418" s="126">
        <v>0</v>
      </c>
      <c r="AG1418" s="126">
        <v>1</v>
      </c>
      <c r="AH1418" s="126">
        <v>0</v>
      </c>
      <c r="AI1418" s="126">
        <v>1</v>
      </c>
    </row>
    <row r="1419" spans="3:35">
      <c r="C1419" s="126">
        <v>1412</v>
      </c>
      <c r="D1419" s="126">
        <v>1</v>
      </c>
      <c r="E1419" s="126">
        <v>1</v>
      </c>
      <c r="G1419" s="126">
        <v>217</v>
      </c>
      <c r="O1419" s="126" t="s">
        <v>547</v>
      </c>
      <c r="P1419" s="126" t="s">
        <v>5546</v>
      </c>
      <c r="Q1419" s="126">
        <v>1</v>
      </c>
      <c r="S1419" s="162">
        <v>46247</v>
      </c>
      <c r="T1419" s="126">
        <v>429</v>
      </c>
      <c r="U1419" s="205">
        <v>-1</v>
      </c>
      <c r="V1419" s="205">
        <v>-1</v>
      </c>
      <c r="W1419" s="205">
        <v>2.2999999999999998</v>
      </c>
      <c r="X1419" s="205">
        <v>0</v>
      </c>
      <c r="Y1419" s="205">
        <v>0</v>
      </c>
      <c r="Z1419" s="205">
        <v>0</v>
      </c>
      <c r="AA1419" s="205">
        <v>2.2999999999999998</v>
      </c>
      <c r="AB1419" s="205">
        <v>0</v>
      </c>
      <c r="AC1419" s="234">
        <v>46279.880659722221</v>
      </c>
      <c r="AE1419" s="126">
        <v>0</v>
      </c>
      <c r="AF1419" s="126">
        <v>0</v>
      </c>
      <c r="AG1419" s="126">
        <v>1</v>
      </c>
      <c r="AH1419" s="126">
        <v>0</v>
      </c>
      <c r="AI1419" s="126">
        <v>1</v>
      </c>
    </row>
    <row r="1420" spans="3:35">
      <c r="C1420" s="126">
        <v>1413</v>
      </c>
      <c r="D1420" s="126">
        <v>1</v>
      </c>
      <c r="E1420" s="126">
        <v>1</v>
      </c>
      <c r="G1420" s="126">
        <v>217</v>
      </c>
      <c r="O1420" s="126" t="s">
        <v>547</v>
      </c>
      <c r="P1420" s="126" t="s">
        <v>5546</v>
      </c>
      <c r="Q1420" s="126">
        <v>1</v>
      </c>
      <c r="S1420" s="162">
        <v>46247</v>
      </c>
      <c r="T1420" s="126">
        <v>369</v>
      </c>
      <c r="U1420" s="205">
        <v>-5</v>
      </c>
      <c r="V1420" s="205">
        <v>-5</v>
      </c>
      <c r="W1420" s="205">
        <v>0.27</v>
      </c>
      <c r="X1420" s="205">
        <v>0</v>
      </c>
      <c r="Y1420" s="205">
        <v>0</v>
      </c>
      <c r="Z1420" s="205">
        <v>0</v>
      </c>
      <c r="AA1420" s="205">
        <v>0.27</v>
      </c>
      <c r="AB1420" s="205">
        <v>0</v>
      </c>
      <c r="AC1420" s="234">
        <v>46279.880659722221</v>
      </c>
      <c r="AE1420" s="126">
        <v>0</v>
      </c>
      <c r="AF1420" s="126">
        <v>0</v>
      </c>
      <c r="AG1420" s="126">
        <v>1</v>
      </c>
      <c r="AH1420" s="126">
        <v>0</v>
      </c>
      <c r="AI1420" s="126">
        <v>1</v>
      </c>
    </row>
    <row r="1421" spans="3:35">
      <c r="C1421" s="126">
        <v>1414</v>
      </c>
      <c r="D1421" s="126">
        <v>1</v>
      </c>
      <c r="E1421" s="126">
        <v>1</v>
      </c>
      <c r="G1421" s="126">
        <v>218</v>
      </c>
      <c r="O1421" s="126" t="s">
        <v>547</v>
      </c>
      <c r="P1421" s="126" t="s">
        <v>5584</v>
      </c>
      <c r="Q1421" s="126">
        <v>1</v>
      </c>
      <c r="S1421" s="162">
        <v>46247</v>
      </c>
      <c r="T1421" s="126">
        <v>294</v>
      </c>
      <c r="U1421" s="205">
        <v>-25</v>
      </c>
      <c r="V1421" s="205">
        <v>-0.7142857142857143</v>
      </c>
      <c r="W1421" s="205">
        <v>0.49</v>
      </c>
      <c r="X1421" s="205">
        <v>0</v>
      </c>
      <c r="Y1421" s="205">
        <v>0</v>
      </c>
      <c r="Z1421" s="205">
        <v>0</v>
      </c>
      <c r="AA1421" s="205">
        <v>0.49</v>
      </c>
      <c r="AB1421" s="205">
        <v>0</v>
      </c>
      <c r="AC1421" s="234">
        <v>46279.889513888891</v>
      </c>
      <c r="AE1421" s="126">
        <v>0</v>
      </c>
      <c r="AF1421" s="126">
        <v>0</v>
      </c>
      <c r="AG1421" s="126">
        <v>1</v>
      </c>
      <c r="AH1421" s="126">
        <v>0</v>
      </c>
      <c r="AI1421" s="126">
        <v>1</v>
      </c>
    </row>
    <row r="1422" spans="3:35">
      <c r="C1422" s="126">
        <v>1415</v>
      </c>
      <c r="D1422" s="126">
        <v>1</v>
      </c>
      <c r="E1422" s="126">
        <v>1</v>
      </c>
      <c r="G1422" s="126">
        <v>218</v>
      </c>
      <c r="O1422" s="126" t="s">
        <v>547</v>
      </c>
      <c r="P1422" s="126" t="s">
        <v>5584</v>
      </c>
      <c r="Q1422" s="126">
        <v>1</v>
      </c>
      <c r="S1422" s="162">
        <v>46247</v>
      </c>
      <c r="T1422" s="126">
        <v>305</v>
      </c>
      <c r="U1422" s="205">
        <v>-500</v>
      </c>
      <c r="V1422" s="205">
        <v>-5</v>
      </c>
      <c r="W1422" s="205">
        <v>4.25</v>
      </c>
      <c r="X1422" s="205">
        <v>0</v>
      </c>
      <c r="Y1422" s="205">
        <v>0</v>
      </c>
      <c r="Z1422" s="205">
        <v>0</v>
      </c>
      <c r="AA1422" s="205">
        <v>4.25</v>
      </c>
      <c r="AB1422" s="205">
        <v>0</v>
      </c>
      <c r="AC1422" s="234">
        <v>46279.889513888891</v>
      </c>
      <c r="AE1422" s="126">
        <v>0</v>
      </c>
      <c r="AF1422" s="126">
        <v>0</v>
      </c>
      <c r="AG1422" s="126">
        <v>1</v>
      </c>
      <c r="AH1422" s="126">
        <v>0</v>
      </c>
      <c r="AI1422" s="126">
        <v>1</v>
      </c>
    </row>
    <row r="1423" spans="3:35">
      <c r="C1423" s="126">
        <v>1416</v>
      </c>
      <c r="D1423" s="126">
        <v>1</v>
      </c>
      <c r="E1423" s="126">
        <v>1</v>
      </c>
      <c r="G1423" s="126">
        <v>218</v>
      </c>
      <c r="O1423" s="126" t="s">
        <v>547</v>
      </c>
      <c r="P1423" s="126" t="s">
        <v>5584</v>
      </c>
      <c r="Q1423" s="126">
        <v>1</v>
      </c>
      <c r="S1423" s="162">
        <v>46247</v>
      </c>
      <c r="T1423" s="126">
        <v>9</v>
      </c>
      <c r="U1423" s="205">
        <v>-4</v>
      </c>
      <c r="V1423" s="205">
        <v>-1</v>
      </c>
      <c r="W1423" s="205">
        <v>1.1499999999999999</v>
      </c>
      <c r="X1423" s="205">
        <v>0</v>
      </c>
      <c r="Y1423" s="205">
        <v>0</v>
      </c>
      <c r="Z1423" s="205">
        <v>0</v>
      </c>
      <c r="AA1423" s="205">
        <v>1.1499999999999999</v>
      </c>
      <c r="AB1423" s="205">
        <v>0</v>
      </c>
      <c r="AC1423" s="234">
        <v>46279.889513888891</v>
      </c>
      <c r="AE1423" s="126">
        <v>0</v>
      </c>
      <c r="AF1423" s="126">
        <v>0</v>
      </c>
      <c r="AG1423" s="126">
        <v>1</v>
      </c>
      <c r="AH1423" s="126">
        <v>0</v>
      </c>
      <c r="AI1423" s="126">
        <v>1</v>
      </c>
    </row>
    <row r="1424" spans="3:35">
      <c r="C1424" s="126">
        <v>1417</v>
      </c>
      <c r="D1424" s="126">
        <v>1</v>
      </c>
      <c r="E1424" s="126">
        <v>1</v>
      </c>
      <c r="G1424" s="126">
        <v>218</v>
      </c>
      <c r="O1424" s="126" t="s">
        <v>547</v>
      </c>
      <c r="P1424" s="126" t="s">
        <v>5584</v>
      </c>
      <c r="Q1424" s="126">
        <v>1</v>
      </c>
      <c r="S1424" s="162">
        <v>46247</v>
      </c>
      <c r="T1424" s="126">
        <v>8</v>
      </c>
      <c r="U1424" s="205">
        <v>-4</v>
      </c>
      <c r="V1424" s="205">
        <v>-1</v>
      </c>
      <c r="W1424" s="205">
        <v>1.32</v>
      </c>
      <c r="X1424" s="205">
        <v>0</v>
      </c>
      <c r="Y1424" s="205">
        <v>0</v>
      </c>
      <c r="Z1424" s="205">
        <v>0</v>
      </c>
      <c r="AA1424" s="205">
        <v>1.32</v>
      </c>
      <c r="AB1424" s="205">
        <v>0</v>
      </c>
      <c r="AC1424" s="234">
        <v>46279.889513888891</v>
      </c>
      <c r="AE1424" s="126">
        <v>0</v>
      </c>
      <c r="AF1424" s="126">
        <v>0</v>
      </c>
      <c r="AG1424" s="126">
        <v>1</v>
      </c>
      <c r="AH1424" s="126">
        <v>0</v>
      </c>
      <c r="AI1424" s="126">
        <v>1</v>
      </c>
    </row>
    <row r="1425" spans="3:35">
      <c r="C1425" s="126">
        <v>1418</v>
      </c>
      <c r="D1425" s="126">
        <v>1</v>
      </c>
      <c r="E1425" s="126">
        <v>1</v>
      </c>
      <c r="G1425" s="126">
        <v>218</v>
      </c>
      <c r="O1425" s="126" t="s">
        <v>547</v>
      </c>
      <c r="P1425" s="126" t="s">
        <v>5584</v>
      </c>
      <c r="Q1425" s="126">
        <v>1</v>
      </c>
      <c r="S1425" s="162">
        <v>46247</v>
      </c>
      <c r="T1425" s="126">
        <v>284</v>
      </c>
      <c r="U1425" s="205">
        <v>-5</v>
      </c>
      <c r="V1425" s="205">
        <v>-5</v>
      </c>
      <c r="W1425" s="205">
        <v>0.12</v>
      </c>
      <c r="X1425" s="205">
        <v>0</v>
      </c>
      <c r="Y1425" s="205">
        <v>0</v>
      </c>
      <c r="Z1425" s="205">
        <v>0</v>
      </c>
      <c r="AA1425" s="205">
        <v>0.12</v>
      </c>
      <c r="AB1425" s="205">
        <v>0</v>
      </c>
      <c r="AC1425" s="234">
        <v>46279.889513888891</v>
      </c>
      <c r="AE1425" s="126">
        <v>0</v>
      </c>
      <c r="AF1425" s="126">
        <v>0</v>
      </c>
      <c r="AG1425" s="126">
        <v>1</v>
      </c>
      <c r="AH1425" s="126">
        <v>0</v>
      </c>
      <c r="AI1425" s="126">
        <v>1</v>
      </c>
    </row>
    <row r="1426" spans="3:35">
      <c r="C1426" s="126">
        <v>1419</v>
      </c>
      <c r="D1426" s="126">
        <v>1</v>
      </c>
      <c r="E1426" s="126">
        <v>1</v>
      </c>
      <c r="G1426" s="126">
        <v>218</v>
      </c>
      <c r="O1426" s="126" t="s">
        <v>547</v>
      </c>
      <c r="P1426" s="126" t="s">
        <v>5584</v>
      </c>
      <c r="Q1426" s="126">
        <v>1</v>
      </c>
      <c r="S1426" s="162">
        <v>46247</v>
      </c>
      <c r="T1426" s="126">
        <v>50</v>
      </c>
      <c r="U1426" s="205">
        <v>-2</v>
      </c>
      <c r="V1426" s="205">
        <v>-2</v>
      </c>
      <c r="W1426" s="205">
        <v>0.12</v>
      </c>
      <c r="X1426" s="205">
        <v>0</v>
      </c>
      <c r="Y1426" s="205">
        <v>0</v>
      </c>
      <c r="Z1426" s="205">
        <v>0</v>
      </c>
      <c r="AA1426" s="205">
        <v>0.12</v>
      </c>
      <c r="AB1426" s="205">
        <v>0</v>
      </c>
      <c r="AC1426" s="234">
        <v>46279.889513888891</v>
      </c>
      <c r="AE1426" s="126">
        <v>0</v>
      </c>
      <c r="AF1426" s="126">
        <v>0</v>
      </c>
      <c r="AG1426" s="126">
        <v>1</v>
      </c>
      <c r="AH1426" s="126">
        <v>0</v>
      </c>
      <c r="AI1426" s="126">
        <v>1</v>
      </c>
    </row>
    <row r="1427" spans="3:35">
      <c r="C1427" s="126">
        <v>1420</v>
      </c>
      <c r="D1427" s="126">
        <v>1</v>
      </c>
      <c r="E1427" s="126">
        <v>1</v>
      </c>
      <c r="G1427" s="126">
        <v>218</v>
      </c>
      <c r="O1427" s="126" t="s">
        <v>547</v>
      </c>
      <c r="P1427" s="126" t="s">
        <v>5584</v>
      </c>
      <c r="Q1427" s="126">
        <v>1</v>
      </c>
      <c r="S1427" s="162">
        <v>46247</v>
      </c>
      <c r="T1427" s="126">
        <v>75</v>
      </c>
      <c r="U1427" s="205">
        <v>-1</v>
      </c>
      <c r="V1427" s="205">
        <v>-1</v>
      </c>
      <c r="W1427" s="205">
        <v>0.13</v>
      </c>
      <c r="X1427" s="205">
        <v>0</v>
      </c>
      <c r="Y1427" s="205">
        <v>0</v>
      </c>
      <c r="Z1427" s="205">
        <v>0</v>
      </c>
      <c r="AA1427" s="205">
        <v>0.13</v>
      </c>
      <c r="AB1427" s="205">
        <v>0</v>
      </c>
      <c r="AC1427" s="234">
        <v>46279.889513888891</v>
      </c>
      <c r="AE1427" s="126">
        <v>0</v>
      </c>
      <c r="AF1427" s="126">
        <v>0</v>
      </c>
      <c r="AG1427" s="126">
        <v>1</v>
      </c>
      <c r="AH1427" s="126">
        <v>0</v>
      </c>
      <c r="AI1427" s="126">
        <v>1</v>
      </c>
    </row>
    <row r="1428" spans="3:35">
      <c r="C1428" s="126">
        <v>1421</v>
      </c>
      <c r="D1428" s="126">
        <v>1</v>
      </c>
      <c r="E1428" s="126">
        <v>1</v>
      </c>
      <c r="G1428" s="126">
        <v>218</v>
      </c>
      <c r="O1428" s="126" t="s">
        <v>547</v>
      </c>
      <c r="P1428" s="126" t="s">
        <v>5584</v>
      </c>
      <c r="Q1428" s="126">
        <v>1</v>
      </c>
      <c r="S1428" s="162">
        <v>46247</v>
      </c>
      <c r="T1428" s="126">
        <v>46</v>
      </c>
      <c r="U1428" s="205">
        <v>-2</v>
      </c>
      <c r="V1428" s="205">
        <v>-2</v>
      </c>
      <c r="W1428" s="205">
        <v>0.15</v>
      </c>
      <c r="X1428" s="205">
        <v>0</v>
      </c>
      <c r="Y1428" s="205">
        <v>0</v>
      </c>
      <c r="Z1428" s="205">
        <v>0</v>
      </c>
      <c r="AA1428" s="205">
        <v>0.15</v>
      </c>
      <c r="AB1428" s="205">
        <v>0</v>
      </c>
      <c r="AC1428" s="234">
        <v>46279.889513888891</v>
      </c>
      <c r="AE1428" s="126">
        <v>0</v>
      </c>
      <c r="AF1428" s="126">
        <v>0</v>
      </c>
      <c r="AG1428" s="126">
        <v>1</v>
      </c>
      <c r="AH1428" s="126">
        <v>0</v>
      </c>
      <c r="AI1428" s="126">
        <v>1</v>
      </c>
    </row>
    <row r="1429" spans="3:35">
      <c r="C1429" s="126">
        <v>1422</v>
      </c>
      <c r="D1429" s="126">
        <v>1</v>
      </c>
      <c r="E1429" s="126">
        <v>1</v>
      </c>
      <c r="G1429" s="126">
        <v>218</v>
      </c>
      <c r="O1429" s="126" t="s">
        <v>547</v>
      </c>
      <c r="P1429" s="126" t="s">
        <v>5584</v>
      </c>
      <c r="Q1429" s="126">
        <v>1</v>
      </c>
      <c r="S1429" s="162">
        <v>46247</v>
      </c>
      <c r="T1429" s="126">
        <v>74</v>
      </c>
      <c r="U1429" s="205">
        <v>-1</v>
      </c>
      <c r="V1429" s="205">
        <v>-1</v>
      </c>
      <c r="W1429" s="205">
        <v>0.19</v>
      </c>
      <c r="X1429" s="205">
        <v>0</v>
      </c>
      <c r="Y1429" s="205">
        <v>0</v>
      </c>
      <c r="Z1429" s="205">
        <v>0</v>
      </c>
      <c r="AA1429" s="205">
        <v>0.19</v>
      </c>
      <c r="AB1429" s="205">
        <v>0</v>
      </c>
      <c r="AC1429" s="234">
        <v>46279.889513888891</v>
      </c>
      <c r="AE1429" s="126">
        <v>0</v>
      </c>
      <c r="AF1429" s="126">
        <v>0</v>
      </c>
      <c r="AG1429" s="126">
        <v>1</v>
      </c>
      <c r="AH1429" s="126">
        <v>0</v>
      </c>
      <c r="AI1429" s="126">
        <v>1</v>
      </c>
    </row>
    <row r="1430" spans="3:35">
      <c r="C1430" s="126">
        <v>1423</v>
      </c>
      <c r="D1430" s="126">
        <v>1</v>
      </c>
      <c r="E1430" s="126">
        <v>1</v>
      </c>
      <c r="G1430" s="126">
        <v>218</v>
      </c>
      <c r="O1430" s="126" t="s">
        <v>547</v>
      </c>
      <c r="P1430" s="126" t="s">
        <v>5584</v>
      </c>
      <c r="Q1430" s="126">
        <v>1</v>
      </c>
      <c r="S1430" s="162">
        <v>46247</v>
      </c>
      <c r="T1430" s="126">
        <v>241</v>
      </c>
      <c r="U1430" s="205">
        <v>-2</v>
      </c>
      <c r="V1430" s="205">
        <v>-2</v>
      </c>
      <c r="W1430" s="205">
        <v>1</v>
      </c>
      <c r="X1430" s="205">
        <v>0</v>
      </c>
      <c r="Y1430" s="205">
        <v>0</v>
      </c>
      <c r="Z1430" s="205">
        <v>0</v>
      </c>
      <c r="AA1430" s="205">
        <v>1</v>
      </c>
      <c r="AB1430" s="205">
        <v>0</v>
      </c>
      <c r="AC1430" s="234">
        <v>46279.889513888891</v>
      </c>
      <c r="AE1430" s="126">
        <v>0</v>
      </c>
      <c r="AF1430" s="126">
        <v>0</v>
      </c>
      <c r="AG1430" s="126">
        <v>1</v>
      </c>
      <c r="AH1430" s="126">
        <v>0</v>
      </c>
      <c r="AI1430" s="126">
        <v>1</v>
      </c>
    </row>
    <row r="1431" spans="3:35">
      <c r="C1431" s="126">
        <v>1424</v>
      </c>
      <c r="D1431" s="126">
        <v>1</v>
      </c>
      <c r="E1431" s="126">
        <v>1</v>
      </c>
      <c r="G1431" s="126">
        <v>218</v>
      </c>
      <c r="O1431" s="126" t="s">
        <v>547</v>
      </c>
      <c r="P1431" s="126" t="s">
        <v>5584</v>
      </c>
      <c r="Q1431" s="126">
        <v>1</v>
      </c>
      <c r="S1431" s="162">
        <v>46247</v>
      </c>
      <c r="T1431" s="126">
        <v>2</v>
      </c>
      <c r="U1431" s="205">
        <v>-4</v>
      </c>
      <c r="V1431" s="205">
        <v>-1</v>
      </c>
      <c r="W1431" s="205">
        <v>11.32</v>
      </c>
      <c r="X1431" s="205">
        <v>0</v>
      </c>
      <c r="Y1431" s="205">
        <v>0</v>
      </c>
      <c r="Z1431" s="205">
        <v>0</v>
      </c>
      <c r="AA1431" s="205">
        <v>11.32</v>
      </c>
      <c r="AB1431" s="205">
        <v>0</v>
      </c>
      <c r="AC1431" s="234">
        <v>46279.889513888891</v>
      </c>
      <c r="AE1431" s="126">
        <v>0</v>
      </c>
      <c r="AF1431" s="126">
        <v>0</v>
      </c>
      <c r="AG1431" s="126">
        <v>1</v>
      </c>
      <c r="AH1431" s="126">
        <v>0</v>
      </c>
      <c r="AI1431" s="126">
        <v>1</v>
      </c>
    </row>
    <row r="1432" spans="3:35">
      <c r="C1432" s="126">
        <v>1425</v>
      </c>
      <c r="D1432" s="126">
        <v>1</v>
      </c>
      <c r="E1432" s="126">
        <v>1</v>
      </c>
      <c r="G1432" s="126">
        <v>218</v>
      </c>
      <c r="O1432" s="126" t="s">
        <v>547</v>
      </c>
      <c r="P1432" s="126" t="s">
        <v>5584</v>
      </c>
      <c r="Q1432" s="126">
        <v>1</v>
      </c>
      <c r="S1432" s="162">
        <v>46247</v>
      </c>
      <c r="T1432" s="126">
        <v>243</v>
      </c>
      <c r="U1432" s="205">
        <v>-1</v>
      </c>
      <c r="V1432" s="205">
        <v>-1</v>
      </c>
      <c r="W1432" s="205">
        <v>2.5</v>
      </c>
      <c r="X1432" s="205">
        <v>0</v>
      </c>
      <c r="Y1432" s="205">
        <v>0</v>
      </c>
      <c r="Z1432" s="205">
        <v>0</v>
      </c>
      <c r="AA1432" s="205">
        <v>2.5</v>
      </c>
      <c r="AB1432" s="205">
        <v>0</v>
      </c>
      <c r="AC1432" s="234">
        <v>46279.889513888891</v>
      </c>
      <c r="AE1432" s="126">
        <v>0</v>
      </c>
      <c r="AF1432" s="126">
        <v>0</v>
      </c>
      <c r="AG1432" s="126">
        <v>1</v>
      </c>
      <c r="AH1432" s="126">
        <v>0</v>
      </c>
      <c r="AI1432" s="126">
        <v>1</v>
      </c>
    </row>
    <row r="1433" spans="3:35">
      <c r="C1433" s="126">
        <v>1426</v>
      </c>
      <c r="D1433" s="126">
        <v>1</v>
      </c>
      <c r="E1433" s="126">
        <v>1</v>
      </c>
      <c r="G1433" s="126">
        <v>219</v>
      </c>
      <c r="O1433" s="126" t="s">
        <v>547</v>
      </c>
      <c r="P1433" s="126" t="s">
        <v>5624</v>
      </c>
      <c r="Q1433" s="126">
        <v>1</v>
      </c>
      <c r="S1433" s="162">
        <v>46247</v>
      </c>
      <c r="T1433" s="126">
        <v>178</v>
      </c>
      <c r="U1433" s="205">
        <v>-250</v>
      </c>
      <c r="V1433" s="205">
        <v>-0.25</v>
      </c>
      <c r="W1433" s="205">
        <v>4.75</v>
      </c>
      <c r="X1433" s="205">
        <v>0</v>
      </c>
      <c r="Y1433" s="205">
        <v>0</v>
      </c>
      <c r="Z1433" s="205">
        <v>0</v>
      </c>
      <c r="AA1433" s="205">
        <v>4.75</v>
      </c>
      <c r="AB1433" s="205">
        <v>0</v>
      </c>
      <c r="AC1433" s="234">
        <v>46279.896122685182</v>
      </c>
      <c r="AE1433" s="126">
        <v>0</v>
      </c>
      <c r="AF1433" s="126">
        <v>0</v>
      </c>
      <c r="AG1433" s="126">
        <v>1</v>
      </c>
      <c r="AH1433" s="126">
        <v>0</v>
      </c>
      <c r="AI1433" s="126">
        <v>1</v>
      </c>
    </row>
    <row r="1434" spans="3:35">
      <c r="C1434" s="126">
        <v>1427</v>
      </c>
      <c r="D1434" s="126">
        <v>1</v>
      </c>
      <c r="E1434" s="126">
        <v>1</v>
      </c>
      <c r="G1434" s="126">
        <v>219</v>
      </c>
      <c r="O1434" s="126" t="s">
        <v>547</v>
      </c>
      <c r="P1434" s="126" t="s">
        <v>5624</v>
      </c>
      <c r="Q1434" s="126">
        <v>1</v>
      </c>
      <c r="S1434" s="162">
        <v>46247</v>
      </c>
      <c r="T1434" s="126">
        <v>305</v>
      </c>
      <c r="U1434" s="205">
        <v>-100</v>
      </c>
      <c r="V1434" s="205">
        <v>-1</v>
      </c>
      <c r="W1434" s="205">
        <v>4.25</v>
      </c>
      <c r="X1434" s="205">
        <v>0</v>
      </c>
      <c r="Y1434" s="205">
        <v>0</v>
      </c>
      <c r="Z1434" s="205">
        <v>0</v>
      </c>
      <c r="AA1434" s="205">
        <v>4.25</v>
      </c>
      <c r="AB1434" s="205">
        <v>0</v>
      </c>
      <c r="AC1434" s="234">
        <v>46279.896122685182</v>
      </c>
      <c r="AE1434" s="126">
        <v>0</v>
      </c>
      <c r="AF1434" s="126">
        <v>0</v>
      </c>
      <c r="AG1434" s="126">
        <v>1</v>
      </c>
      <c r="AH1434" s="126">
        <v>0</v>
      </c>
      <c r="AI1434" s="126">
        <v>1</v>
      </c>
    </row>
    <row r="1435" spans="3:35">
      <c r="C1435" s="126">
        <v>1428</v>
      </c>
      <c r="D1435" s="126">
        <v>1</v>
      </c>
      <c r="E1435" s="126">
        <v>1</v>
      </c>
      <c r="G1435" s="126">
        <v>219</v>
      </c>
      <c r="O1435" s="126" t="s">
        <v>547</v>
      </c>
      <c r="P1435" s="126" t="s">
        <v>5624</v>
      </c>
      <c r="Q1435" s="126">
        <v>1</v>
      </c>
      <c r="S1435" s="162">
        <v>46247</v>
      </c>
      <c r="T1435" s="126">
        <v>337</v>
      </c>
      <c r="U1435" s="205">
        <v>-20</v>
      </c>
      <c r="V1435" s="205">
        <v>-0.33333333333333331</v>
      </c>
      <c r="W1435" s="205">
        <v>0.08</v>
      </c>
      <c r="X1435" s="205">
        <v>0</v>
      </c>
      <c r="Y1435" s="205">
        <v>0</v>
      </c>
      <c r="Z1435" s="205">
        <v>0</v>
      </c>
      <c r="AA1435" s="205">
        <v>0.08</v>
      </c>
      <c r="AB1435" s="205">
        <v>0</v>
      </c>
      <c r="AC1435" s="234">
        <v>46279.896122685182</v>
      </c>
      <c r="AE1435" s="126">
        <v>0</v>
      </c>
      <c r="AF1435" s="126">
        <v>0</v>
      </c>
      <c r="AG1435" s="126">
        <v>1</v>
      </c>
      <c r="AH1435" s="126">
        <v>0</v>
      </c>
      <c r="AI1435" s="126">
        <v>1</v>
      </c>
    </row>
    <row r="1436" spans="3:35">
      <c r="C1436" s="126">
        <v>1429</v>
      </c>
      <c r="D1436" s="126">
        <v>1</v>
      </c>
      <c r="E1436" s="126">
        <v>1</v>
      </c>
      <c r="G1436" s="126">
        <v>219</v>
      </c>
      <c r="O1436" s="126" t="s">
        <v>547</v>
      </c>
      <c r="P1436" s="126" t="s">
        <v>5624</v>
      </c>
      <c r="Q1436" s="126">
        <v>1</v>
      </c>
      <c r="S1436" s="162">
        <v>46247</v>
      </c>
      <c r="T1436" s="126">
        <v>219</v>
      </c>
      <c r="U1436" s="205">
        <v>-10</v>
      </c>
      <c r="V1436" s="205">
        <v>-0.2</v>
      </c>
      <c r="W1436" s="205">
        <v>0.22</v>
      </c>
      <c r="X1436" s="205">
        <v>0</v>
      </c>
      <c r="Y1436" s="205">
        <v>0</v>
      </c>
      <c r="Z1436" s="205">
        <v>0</v>
      </c>
      <c r="AA1436" s="205">
        <v>0.22</v>
      </c>
      <c r="AB1436" s="205">
        <v>0</v>
      </c>
      <c r="AC1436" s="234">
        <v>46279.896122685182</v>
      </c>
      <c r="AE1436" s="126">
        <v>0</v>
      </c>
      <c r="AF1436" s="126">
        <v>0</v>
      </c>
      <c r="AG1436" s="126">
        <v>1</v>
      </c>
      <c r="AH1436" s="126">
        <v>0</v>
      </c>
      <c r="AI1436" s="126">
        <v>1</v>
      </c>
    </row>
    <row r="1437" spans="3:35">
      <c r="C1437" s="126">
        <v>1430</v>
      </c>
      <c r="D1437" s="126">
        <v>1</v>
      </c>
      <c r="E1437" s="126">
        <v>1</v>
      </c>
      <c r="G1437" s="126">
        <v>219</v>
      </c>
      <c r="O1437" s="126" t="s">
        <v>547</v>
      </c>
      <c r="P1437" s="126" t="s">
        <v>5624</v>
      </c>
      <c r="Q1437" s="126">
        <v>1</v>
      </c>
      <c r="S1437" s="162">
        <v>46247</v>
      </c>
      <c r="T1437" s="126">
        <v>145</v>
      </c>
      <c r="U1437" s="205">
        <v>-2</v>
      </c>
      <c r="V1437" s="205">
        <v>-0.16666666666666666</v>
      </c>
      <c r="W1437" s="205">
        <v>0.28999999999999998</v>
      </c>
      <c r="X1437" s="205">
        <v>0</v>
      </c>
      <c r="Y1437" s="205">
        <v>0</v>
      </c>
      <c r="Z1437" s="205">
        <v>0</v>
      </c>
      <c r="AA1437" s="205">
        <v>0.28999999999999998</v>
      </c>
      <c r="AB1437" s="205">
        <v>0</v>
      </c>
      <c r="AC1437" s="234">
        <v>46279.896122685182</v>
      </c>
      <c r="AE1437" s="126">
        <v>0</v>
      </c>
      <c r="AF1437" s="126">
        <v>0</v>
      </c>
      <c r="AG1437" s="126">
        <v>1</v>
      </c>
      <c r="AH1437" s="126">
        <v>0</v>
      </c>
      <c r="AI1437" s="126">
        <v>1</v>
      </c>
    </row>
    <row r="1438" spans="3:35">
      <c r="C1438" s="126">
        <v>1431</v>
      </c>
      <c r="D1438" s="126">
        <v>1</v>
      </c>
      <c r="E1438" s="126">
        <v>1</v>
      </c>
      <c r="G1438" s="126">
        <v>219</v>
      </c>
      <c r="O1438" s="126" t="s">
        <v>547</v>
      </c>
      <c r="P1438" s="126" t="s">
        <v>5624</v>
      </c>
      <c r="Q1438" s="126">
        <v>1</v>
      </c>
      <c r="S1438" s="162">
        <v>46247</v>
      </c>
      <c r="T1438" s="126">
        <v>150</v>
      </c>
      <c r="U1438" s="205">
        <v>-5</v>
      </c>
      <c r="V1438" s="205">
        <v>-0.41666666666666669</v>
      </c>
      <c r="W1438" s="205">
        <v>0.13</v>
      </c>
      <c r="X1438" s="205">
        <v>0</v>
      </c>
      <c r="Y1438" s="205">
        <v>0</v>
      </c>
      <c r="Z1438" s="205">
        <v>0</v>
      </c>
      <c r="AA1438" s="205">
        <v>0.13</v>
      </c>
      <c r="AB1438" s="205">
        <v>0</v>
      </c>
      <c r="AC1438" s="234">
        <v>46279.896122685182</v>
      </c>
      <c r="AE1438" s="126">
        <v>0</v>
      </c>
      <c r="AF1438" s="126">
        <v>0</v>
      </c>
      <c r="AG1438" s="126">
        <v>1</v>
      </c>
      <c r="AH1438" s="126">
        <v>0</v>
      </c>
      <c r="AI1438" s="126">
        <v>1</v>
      </c>
    </row>
    <row r="1439" spans="3:35">
      <c r="C1439" s="126">
        <v>1432</v>
      </c>
      <c r="D1439" s="126">
        <v>1</v>
      </c>
      <c r="E1439" s="126">
        <v>1</v>
      </c>
      <c r="G1439" s="126">
        <v>219</v>
      </c>
      <c r="O1439" s="126" t="s">
        <v>547</v>
      </c>
      <c r="P1439" s="126" t="s">
        <v>5624</v>
      </c>
      <c r="Q1439" s="126">
        <v>1</v>
      </c>
      <c r="S1439" s="162">
        <v>46247</v>
      </c>
      <c r="T1439" s="126">
        <v>183</v>
      </c>
      <c r="U1439" s="205">
        <v>-12</v>
      </c>
      <c r="V1439" s="205">
        <v>-1</v>
      </c>
      <c r="W1439" s="205">
        <v>4</v>
      </c>
      <c r="X1439" s="205">
        <v>0</v>
      </c>
      <c r="Y1439" s="205">
        <v>0</v>
      </c>
      <c r="Z1439" s="205">
        <v>0</v>
      </c>
      <c r="AA1439" s="205">
        <v>4</v>
      </c>
      <c r="AB1439" s="205">
        <v>0</v>
      </c>
      <c r="AC1439" s="234">
        <v>46279.896122685182</v>
      </c>
      <c r="AE1439" s="126">
        <v>0</v>
      </c>
      <c r="AF1439" s="126">
        <v>0</v>
      </c>
      <c r="AG1439" s="126">
        <v>1</v>
      </c>
      <c r="AH1439" s="126">
        <v>0</v>
      </c>
      <c r="AI1439" s="126">
        <v>1</v>
      </c>
    </row>
    <row r="1440" spans="3:35">
      <c r="C1440" s="126">
        <v>1433</v>
      </c>
      <c r="D1440" s="126">
        <v>1</v>
      </c>
      <c r="E1440" s="126">
        <v>1</v>
      </c>
      <c r="G1440" s="126">
        <v>219</v>
      </c>
      <c r="O1440" s="126" t="s">
        <v>547</v>
      </c>
      <c r="P1440" s="126" t="s">
        <v>5624</v>
      </c>
      <c r="Q1440" s="126">
        <v>1</v>
      </c>
      <c r="S1440" s="162">
        <v>46247</v>
      </c>
      <c r="T1440" s="126">
        <v>199</v>
      </c>
      <c r="U1440" s="205">
        <v>-4</v>
      </c>
      <c r="V1440" s="205">
        <v>-1</v>
      </c>
      <c r="W1440" s="205">
        <v>10.58</v>
      </c>
      <c r="X1440" s="205">
        <v>0</v>
      </c>
      <c r="Y1440" s="205">
        <v>0</v>
      </c>
      <c r="Z1440" s="205">
        <v>0</v>
      </c>
      <c r="AA1440" s="205">
        <v>10.58</v>
      </c>
      <c r="AB1440" s="205">
        <v>0</v>
      </c>
      <c r="AC1440" s="234">
        <v>46279.896122685182</v>
      </c>
      <c r="AE1440" s="126">
        <v>0</v>
      </c>
      <c r="AF1440" s="126">
        <v>0</v>
      </c>
      <c r="AG1440" s="126">
        <v>1</v>
      </c>
      <c r="AH1440" s="126">
        <v>0</v>
      </c>
      <c r="AI1440" s="126">
        <v>1</v>
      </c>
    </row>
    <row r="1441" spans="3:35">
      <c r="C1441" s="126">
        <v>1434</v>
      </c>
      <c r="D1441" s="126">
        <v>1</v>
      </c>
      <c r="E1441" s="126">
        <v>1</v>
      </c>
      <c r="G1441" s="126">
        <v>219</v>
      </c>
      <c r="O1441" s="126" t="s">
        <v>547</v>
      </c>
      <c r="P1441" s="126" t="s">
        <v>5624</v>
      </c>
      <c r="Q1441" s="126">
        <v>1</v>
      </c>
      <c r="S1441" s="162">
        <v>46247</v>
      </c>
      <c r="T1441" s="126">
        <v>112</v>
      </c>
      <c r="U1441" s="205">
        <v>-1</v>
      </c>
      <c r="V1441" s="205">
        <v>-1</v>
      </c>
      <c r="W1441" s="205">
        <v>2.6</v>
      </c>
      <c r="X1441" s="205">
        <v>0</v>
      </c>
      <c r="Y1441" s="205">
        <v>0</v>
      </c>
      <c r="Z1441" s="205">
        <v>0</v>
      </c>
      <c r="AA1441" s="205">
        <v>2.6</v>
      </c>
      <c r="AB1441" s="205">
        <v>0</v>
      </c>
      <c r="AC1441" s="234">
        <v>46279.896122685182</v>
      </c>
      <c r="AE1441" s="126">
        <v>0</v>
      </c>
      <c r="AF1441" s="126">
        <v>0</v>
      </c>
      <c r="AG1441" s="126">
        <v>1</v>
      </c>
      <c r="AH1441" s="126">
        <v>0</v>
      </c>
      <c r="AI1441" s="126">
        <v>1</v>
      </c>
    </row>
    <row r="1442" spans="3:35">
      <c r="C1442" s="126">
        <v>1435</v>
      </c>
      <c r="D1442" s="126">
        <v>1</v>
      </c>
      <c r="E1442" s="126">
        <v>1</v>
      </c>
      <c r="G1442" s="126">
        <v>219</v>
      </c>
      <c r="O1442" s="126" t="s">
        <v>547</v>
      </c>
      <c r="P1442" s="126" t="s">
        <v>5624</v>
      </c>
      <c r="Q1442" s="126">
        <v>1</v>
      </c>
      <c r="S1442" s="162">
        <v>46247</v>
      </c>
      <c r="T1442" s="126">
        <v>364</v>
      </c>
      <c r="U1442" s="205">
        <v>-1</v>
      </c>
      <c r="V1442" s="205">
        <v>-1</v>
      </c>
      <c r="W1442" s="205">
        <v>1.7</v>
      </c>
      <c r="X1442" s="205">
        <v>0</v>
      </c>
      <c r="Y1442" s="205">
        <v>0</v>
      </c>
      <c r="Z1442" s="205">
        <v>0</v>
      </c>
      <c r="AA1442" s="205">
        <v>1.7</v>
      </c>
      <c r="AB1442" s="205">
        <v>0</v>
      </c>
      <c r="AC1442" s="234">
        <v>46279.896122685182</v>
      </c>
      <c r="AE1442" s="126">
        <v>0</v>
      </c>
      <c r="AF1442" s="126">
        <v>0</v>
      </c>
      <c r="AG1442" s="126">
        <v>1</v>
      </c>
      <c r="AH1442" s="126">
        <v>0</v>
      </c>
      <c r="AI1442" s="126">
        <v>1</v>
      </c>
    </row>
    <row r="1443" spans="3:35">
      <c r="C1443" s="126">
        <v>1436</v>
      </c>
      <c r="D1443" s="126">
        <v>1</v>
      </c>
      <c r="E1443" s="126">
        <v>1</v>
      </c>
      <c r="G1443" s="126">
        <v>220</v>
      </c>
      <c r="O1443" s="126" t="s">
        <v>547</v>
      </c>
      <c r="P1443" s="126" t="s">
        <v>5659</v>
      </c>
      <c r="Q1443" s="126">
        <v>1</v>
      </c>
      <c r="S1443" s="162">
        <v>46248</v>
      </c>
      <c r="T1443" s="126">
        <v>368</v>
      </c>
      <c r="U1443" s="205">
        <v>-5</v>
      </c>
      <c r="V1443" s="205">
        <v>-0.5</v>
      </c>
      <c r="W1443" s="205">
        <v>0.28999999999999998</v>
      </c>
      <c r="X1443" s="205">
        <v>0</v>
      </c>
      <c r="Y1443" s="205">
        <v>0</v>
      </c>
      <c r="Z1443" s="205">
        <v>0</v>
      </c>
      <c r="AA1443" s="205">
        <v>0.28999999999999998</v>
      </c>
      <c r="AB1443" s="205">
        <v>0</v>
      </c>
      <c r="AC1443" s="234">
        <v>46279.907083333332</v>
      </c>
      <c r="AE1443" s="126">
        <v>0</v>
      </c>
      <c r="AF1443" s="126">
        <v>0</v>
      </c>
      <c r="AG1443" s="126">
        <v>1</v>
      </c>
      <c r="AH1443" s="126">
        <v>0</v>
      </c>
      <c r="AI1443" s="126">
        <v>1</v>
      </c>
    </row>
    <row r="1444" spans="3:35">
      <c r="C1444" s="126">
        <v>1437</v>
      </c>
      <c r="D1444" s="126">
        <v>1</v>
      </c>
      <c r="E1444" s="126">
        <v>1</v>
      </c>
      <c r="G1444" s="126">
        <v>220</v>
      </c>
      <c r="O1444" s="126" t="s">
        <v>547</v>
      </c>
      <c r="P1444" s="126" t="s">
        <v>5659</v>
      </c>
      <c r="Q1444" s="126">
        <v>1</v>
      </c>
      <c r="S1444" s="162">
        <v>46248</v>
      </c>
      <c r="T1444" s="126">
        <v>386</v>
      </c>
      <c r="U1444" s="205">
        <v>-1</v>
      </c>
      <c r="V1444" s="205">
        <v>-1</v>
      </c>
      <c r="W1444" s="205">
        <v>6.5</v>
      </c>
      <c r="X1444" s="205">
        <v>0</v>
      </c>
      <c r="Y1444" s="205">
        <v>0</v>
      </c>
      <c r="Z1444" s="205">
        <v>0</v>
      </c>
      <c r="AA1444" s="205">
        <v>6.5</v>
      </c>
      <c r="AB1444" s="205">
        <v>0</v>
      </c>
      <c r="AC1444" s="234">
        <v>46279.907083333332</v>
      </c>
      <c r="AE1444" s="126">
        <v>0</v>
      </c>
      <c r="AF1444" s="126">
        <v>0</v>
      </c>
      <c r="AG1444" s="126">
        <v>1</v>
      </c>
      <c r="AH1444" s="126">
        <v>0</v>
      </c>
      <c r="AI1444" s="126">
        <v>1</v>
      </c>
    </row>
    <row r="1445" spans="3:35">
      <c r="C1445" s="126">
        <v>1438</v>
      </c>
      <c r="D1445" s="126">
        <v>1</v>
      </c>
      <c r="E1445" s="126">
        <v>1</v>
      </c>
      <c r="G1445" s="126">
        <v>220</v>
      </c>
      <c r="O1445" s="126" t="s">
        <v>547</v>
      </c>
      <c r="P1445" s="126" t="s">
        <v>5659</v>
      </c>
      <c r="Q1445" s="126">
        <v>1</v>
      </c>
      <c r="S1445" s="162">
        <v>46248</v>
      </c>
      <c r="T1445" s="126">
        <v>385</v>
      </c>
      <c r="U1445" s="205">
        <v>-1</v>
      </c>
      <c r="V1445" s="205">
        <v>-1</v>
      </c>
      <c r="W1445" s="205">
        <v>6.5</v>
      </c>
      <c r="X1445" s="205">
        <v>0</v>
      </c>
      <c r="Y1445" s="205">
        <v>0</v>
      </c>
      <c r="Z1445" s="205">
        <v>0</v>
      </c>
      <c r="AA1445" s="205">
        <v>6.5</v>
      </c>
      <c r="AB1445" s="205">
        <v>0</v>
      </c>
      <c r="AC1445" s="234">
        <v>46279.907083333332</v>
      </c>
      <c r="AE1445" s="126">
        <v>0</v>
      </c>
      <c r="AF1445" s="126">
        <v>0</v>
      </c>
      <c r="AG1445" s="126">
        <v>1</v>
      </c>
      <c r="AH1445" s="126">
        <v>0</v>
      </c>
      <c r="AI1445" s="126">
        <v>1</v>
      </c>
    </row>
    <row r="1446" spans="3:35">
      <c r="C1446" s="126">
        <v>1439</v>
      </c>
      <c r="D1446" s="126">
        <v>1</v>
      </c>
      <c r="E1446" s="126">
        <v>1</v>
      </c>
      <c r="G1446" s="126">
        <v>220</v>
      </c>
      <c r="O1446" s="126" t="s">
        <v>547</v>
      </c>
      <c r="P1446" s="126" t="s">
        <v>5659</v>
      </c>
      <c r="Q1446" s="126">
        <v>1</v>
      </c>
      <c r="S1446" s="162">
        <v>46248</v>
      </c>
      <c r="T1446" s="126">
        <v>125</v>
      </c>
      <c r="U1446" s="205">
        <v>-75</v>
      </c>
      <c r="V1446" s="205">
        <v>-0.75</v>
      </c>
      <c r="W1446" s="205">
        <v>0.04</v>
      </c>
      <c r="X1446" s="205">
        <v>0</v>
      </c>
      <c r="Y1446" s="205">
        <v>0</v>
      </c>
      <c r="Z1446" s="205">
        <v>0</v>
      </c>
      <c r="AA1446" s="205">
        <v>0.04</v>
      </c>
      <c r="AB1446" s="205">
        <v>0</v>
      </c>
      <c r="AC1446" s="234">
        <v>46279.907083333332</v>
      </c>
      <c r="AE1446" s="126">
        <v>0</v>
      </c>
      <c r="AF1446" s="126">
        <v>0</v>
      </c>
      <c r="AG1446" s="126">
        <v>1</v>
      </c>
      <c r="AH1446" s="126">
        <v>0</v>
      </c>
      <c r="AI1446" s="126">
        <v>1</v>
      </c>
    </row>
    <row r="1447" spans="3:35">
      <c r="C1447" s="126">
        <v>1440</v>
      </c>
      <c r="D1447" s="126">
        <v>1</v>
      </c>
      <c r="E1447" s="126">
        <v>1</v>
      </c>
      <c r="G1447" s="126">
        <v>220</v>
      </c>
      <c r="O1447" s="126" t="s">
        <v>547</v>
      </c>
      <c r="P1447" s="126" t="s">
        <v>5659</v>
      </c>
      <c r="Q1447" s="126">
        <v>1</v>
      </c>
      <c r="S1447" s="162">
        <v>46248</v>
      </c>
      <c r="T1447" s="126">
        <v>391</v>
      </c>
      <c r="U1447" s="205">
        <v>-1</v>
      </c>
      <c r="V1447" s="205">
        <v>-1</v>
      </c>
      <c r="W1447" s="205">
        <v>3</v>
      </c>
      <c r="X1447" s="205">
        <v>0</v>
      </c>
      <c r="Y1447" s="205">
        <v>0</v>
      </c>
      <c r="Z1447" s="205">
        <v>0</v>
      </c>
      <c r="AA1447" s="205">
        <v>3</v>
      </c>
      <c r="AB1447" s="205">
        <v>0</v>
      </c>
      <c r="AC1447" s="234">
        <v>46279.907083333332</v>
      </c>
      <c r="AE1447" s="126">
        <v>0</v>
      </c>
      <c r="AF1447" s="126">
        <v>0</v>
      </c>
      <c r="AG1447" s="126">
        <v>1</v>
      </c>
      <c r="AH1447" s="126">
        <v>0</v>
      </c>
      <c r="AI1447" s="126">
        <v>1</v>
      </c>
    </row>
    <row r="1448" spans="3:35">
      <c r="C1448" s="126">
        <v>1441</v>
      </c>
      <c r="D1448" s="126">
        <v>1</v>
      </c>
      <c r="E1448" s="126">
        <v>1</v>
      </c>
      <c r="G1448" s="126">
        <v>220</v>
      </c>
      <c r="O1448" s="126" t="s">
        <v>547</v>
      </c>
      <c r="P1448" s="126" t="s">
        <v>5659</v>
      </c>
      <c r="Q1448" s="126">
        <v>1</v>
      </c>
      <c r="S1448" s="162">
        <v>46248</v>
      </c>
      <c r="T1448" s="126">
        <v>363</v>
      </c>
      <c r="U1448" s="205">
        <v>-1</v>
      </c>
      <c r="V1448" s="205">
        <v>-1</v>
      </c>
      <c r="W1448" s="205">
        <v>2.8</v>
      </c>
      <c r="X1448" s="205">
        <v>0</v>
      </c>
      <c r="Y1448" s="205">
        <v>0</v>
      </c>
      <c r="Z1448" s="205">
        <v>0</v>
      </c>
      <c r="AA1448" s="205">
        <v>2.8</v>
      </c>
      <c r="AB1448" s="205">
        <v>0</v>
      </c>
      <c r="AC1448" s="234">
        <v>46279.907083333332</v>
      </c>
      <c r="AE1448" s="126">
        <v>0</v>
      </c>
      <c r="AF1448" s="126">
        <v>0</v>
      </c>
      <c r="AG1448" s="126">
        <v>1</v>
      </c>
      <c r="AH1448" s="126">
        <v>0</v>
      </c>
      <c r="AI1448" s="126">
        <v>1</v>
      </c>
    </row>
    <row r="1449" spans="3:35">
      <c r="C1449" s="126">
        <v>1442</v>
      </c>
      <c r="D1449" s="126">
        <v>1</v>
      </c>
      <c r="E1449" s="126">
        <v>1</v>
      </c>
      <c r="G1449" s="126">
        <v>220</v>
      </c>
      <c r="O1449" s="126" t="s">
        <v>547</v>
      </c>
      <c r="P1449" s="126" t="s">
        <v>5659</v>
      </c>
      <c r="Q1449" s="126">
        <v>1</v>
      </c>
      <c r="S1449" s="162">
        <v>46248</v>
      </c>
      <c r="T1449" s="126">
        <v>433</v>
      </c>
      <c r="U1449" s="205">
        <v>-5</v>
      </c>
      <c r="V1449" s="205">
        <v>-6.2500000000000003E-3</v>
      </c>
      <c r="W1449" s="205">
        <v>0.11</v>
      </c>
      <c r="X1449" s="205">
        <v>0</v>
      </c>
      <c r="Y1449" s="205">
        <v>0</v>
      </c>
      <c r="Z1449" s="205">
        <v>0</v>
      </c>
      <c r="AA1449" s="205">
        <v>0.11</v>
      </c>
      <c r="AB1449" s="205">
        <v>0</v>
      </c>
      <c r="AC1449" s="234">
        <v>46279.907083333332</v>
      </c>
      <c r="AE1449" s="126">
        <v>0</v>
      </c>
      <c r="AF1449" s="126">
        <v>0</v>
      </c>
      <c r="AG1449" s="126">
        <v>1</v>
      </c>
      <c r="AH1449" s="126">
        <v>0</v>
      </c>
      <c r="AI1449" s="126">
        <v>1</v>
      </c>
    </row>
    <row r="1450" spans="3:35">
      <c r="C1450" s="126">
        <v>1443</v>
      </c>
      <c r="D1450" s="126">
        <v>1</v>
      </c>
      <c r="E1450" s="126">
        <v>1</v>
      </c>
      <c r="G1450" s="126">
        <v>220</v>
      </c>
      <c r="O1450" s="126" t="s">
        <v>547</v>
      </c>
      <c r="P1450" s="126" t="s">
        <v>5659</v>
      </c>
      <c r="Q1450" s="126">
        <v>1</v>
      </c>
      <c r="S1450" s="162">
        <v>46248</v>
      </c>
      <c r="T1450" s="126">
        <v>414</v>
      </c>
      <c r="U1450" s="205">
        <v>-1</v>
      </c>
      <c r="V1450" s="205">
        <v>-1</v>
      </c>
      <c r="W1450" s="205">
        <v>1.8</v>
      </c>
      <c r="X1450" s="205">
        <v>0</v>
      </c>
      <c r="Y1450" s="205">
        <v>0</v>
      </c>
      <c r="Z1450" s="205">
        <v>0</v>
      </c>
      <c r="AA1450" s="205">
        <v>1.8</v>
      </c>
      <c r="AB1450" s="205">
        <v>0</v>
      </c>
      <c r="AC1450" s="234">
        <v>46279.907083333332</v>
      </c>
      <c r="AE1450" s="126">
        <v>0</v>
      </c>
      <c r="AF1450" s="126">
        <v>0</v>
      </c>
      <c r="AG1450" s="126">
        <v>1</v>
      </c>
      <c r="AH1450" s="126">
        <v>0</v>
      </c>
      <c r="AI1450" s="126">
        <v>1</v>
      </c>
    </row>
    <row r="1451" spans="3:35">
      <c r="C1451" s="126">
        <v>1444</v>
      </c>
      <c r="D1451" s="126">
        <v>1</v>
      </c>
      <c r="E1451" s="126">
        <v>1</v>
      </c>
      <c r="G1451" s="126">
        <v>220</v>
      </c>
      <c r="O1451" s="126" t="s">
        <v>547</v>
      </c>
      <c r="P1451" s="126" t="s">
        <v>5659</v>
      </c>
      <c r="Q1451" s="126">
        <v>1</v>
      </c>
      <c r="S1451" s="162">
        <v>46248</v>
      </c>
      <c r="T1451" s="126">
        <v>142</v>
      </c>
      <c r="U1451" s="205">
        <v>-1</v>
      </c>
      <c r="V1451" s="205">
        <v>-8.3333333333333329E-2</v>
      </c>
      <c r="W1451" s="205">
        <v>0.34</v>
      </c>
      <c r="X1451" s="205">
        <v>0</v>
      </c>
      <c r="Y1451" s="205">
        <v>0</v>
      </c>
      <c r="Z1451" s="205">
        <v>0</v>
      </c>
      <c r="AA1451" s="205">
        <v>0.34</v>
      </c>
      <c r="AB1451" s="205">
        <v>0</v>
      </c>
      <c r="AC1451" s="234">
        <v>46279.907083333332</v>
      </c>
      <c r="AE1451" s="126">
        <v>0</v>
      </c>
      <c r="AF1451" s="126">
        <v>0</v>
      </c>
      <c r="AG1451" s="126">
        <v>1</v>
      </c>
      <c r="AH1451" s="126">
        <v>0</v>
      </c>
      <c r="AI1451" s="126">
        <v>1</v>
      </c>
    </row>
    <row r="1452" spans="3:35">
      <c r="C1452" s="126">
        <v>1445</v>
      </c>
      <c r="D1452" s="126">
        <v>1</v>
      </c>
      <c r="E1452" s="126">
        <v>1</v>
      </c>
      <c r="G1452" s="126">
        <v>220</v>
      </c>
      <c r="O1452" s="126" t="s">
        <v>547</v>
      </c>
      <c r="P1452" s="126" t="s">
        <v>5659</v>
      </c>
      <c r="Q1452" s="126">
        <v>1</v>
      </c>
      <c r="S1452" s="162">
        <v>46248</v>
      </c>
      <c r="T1452" s="126">
        <v>136</v>
      </c>
      <c r="U1452" s="205">
        <v>-2</v>
      </c>
      <c r="V1452" s="205">
        <v>-2</v>
      </c>
      <c r="W1452" s="205">
        <v>0.38</v>
      </c>
      <c r="X1452" s="205">
        <v>0</v>
      </c>
      <c r="Y1452" s="205">
        <v>0</v>
      </c>
      <c r="Z1452" s="205">
        <v>0</v>
      </c>
      <c r="AA1452" s="205">
        <v>0.38</v>
      </c>
      <c r="AB1452" s="205">
        <v>0</v>
      </c>
      <c r="AC1452" s="234">
        <v>46279.907083333332</v>
      </c>
      <c r="AE1452" s="126">
        <v>0</v>
      </c>
      <c r="AF1452" s="126">
        <v>0</v>
      </c>
      <c r="AG1452" s="126">
        <v>1</v>
      </c>
      <c r="AH1452" s="126">
        <v>0</v>
      </c>
      <c r="AI1452" s="126">
        <v>1</v>
      </c>
    </row>
    <row r="1453" spans="3:35">
      <c r="C1453" s="126">
        <v>1446</v>
      </c>
      <c r="D1453" s="126">
        <v>1</v>
      </c>
      <c r="E1453" s="126">
        <v>1</v>
      </c>
      <c r="G1453" s="126">
        <v>221</v>
      </c>
      <c r="O1453" s="126" t="s">
        <v>547</v>
      </c>
      <c r="P1453" s="126" t="s">
        <v>5694</v>
      </c>
      <c r="Q1453" s="126">
        <v>1</v>
      </c>
      <c r="S1453" s="162">
        <v>46248</v>
      </c>
      <c r="T1453" s="126">
        <v>195</v>
      </c>
      <c r="U1453" s="205">
        <v>-4</v>
      </c>
      <c r="V1453" s="205">
        <v>-1</v>
      </c>
      <c r="W1453" s="205">
        <v>6.28</v>
      </c>
      <c r="X1453" s="205">
        <v>0</v>
      </c>
      <c r="Y1453" s="205">
        <v>0</v>
      </c>
      <c r="Z1453" s="205">
        <v>0</v>
      </c>
      <c r="AA1453" s="205">
        <v>6.28</v>
      </c>
      <c r="AB1453" s="205">
        <v>0</v>
      </c>
      <c r="AC1453" s="234">
        <v>46279.92465277778</v>
      </c>
      <c r="AE1453" s="126">
        <v>0</v>
      </c>
      <c r="AF1453" s="126">
        <v>0</v>
      </c>
      <c r="AG1453" s="126">
        <v>1</v>
      </c>
      <c r="AH1453" s="126">
        <v>0</v>
      </c>
      <c r="AI1453" s="126">
        <v>1</v>
      </c>
    </row>
    <row r="1454" spans="3:35">
      <c r="C1454" s="126">
        <v>1447</v>
      </c>
      <c r="D1454" s="126">
        <v>1</v>
      </c>
      <c r="E1454" s="126">
        <v>1</v>
      </c>
      <c r="G1454" s="126">
        <v>221</v>
      </c>
      <c r="O1454" s="126" t="s">
        <v>547</v>
      </c>
      <c r="P1454" s="126" t="s">
        <v>5694</v>
      </c>
      <c r="Q1454" s="126">
        <v>1</v>
      </c>
      <c r="S1454" s="162">
        <v>46248</v>
      </c>
      <c r="T1454" s="126">
        <v>187</v>
      </c>
      <c r="U1454" s="205">
        <v>-4</v>
      </c>
      <c r="V1454" s="205">
        <v>-1</v>
      </c>
      <c r="W1454" s="205">
        <v>3.37</v>
      </c>
      <c r="X1454" s="205">
        <v>0</v>
      </c>
      <c r="Y1454" s="205">
        <v>0</v>
      </c>
      <c r="Z1454" s="205">
        <v>0</v>
      </c>
      <c r="AA1454" s="205">
        <v>3.37</v>
      </c>
      <c r="AB1454" s="205">
        <v>0</v>
      </c>
      <c r="AC1454" s="234">
        <v>46279.92465277778</v>
      </c>
      <c r="AE1454" s="126">
        <v>0</v>
      </c>
      <c r="AF1454" s="126">
        <v>0</v>
      </c>
      <c r="AG1454" s="126">
        <v>1</v>
      </c>
      <c r="AH1454" s="126">
        <v>0</v>
      </c>
      <c r="AI1454" s="126">
        <v>1</v>
      </c>
    </row>
    <row r="1455" spans="3:35">
      <c r="C1455" s="126">
        <v>1448</v>
      </c>
      <c r="D1455" s="126">
        <v>1</v>
      </c>
      <c r="E1455" s="126">
        <v>1</v>
      </c>
      <c r="G1455" s="126">
        <v>221</v>
      </c>
      <c r="O1455" s="126" t="s">
        <v>547</v>
      </c>
      <c r="P1455" s="126" t="s">
        <v>5694</v>
      </c>
      <c r="Q1455" s="126">
        <v>1</v>
      </c>
      <c r="S1455" s="162">
        <v>46248</v>
      </c>
      <c r="T1455" s="126">
        <v>197</v>
      </c>
      <c r="U1455" s="205">
        <v>-4</v>
      </c>
      <c r="V1455" s="205">
        <v>-1</v>
      </c>
      <c r="W1455" s="205">
        <v>8.36</v>
      </c>
      <c r="X1455" s="205">
        <v>0</v>
      </c>
      <c r="Y1455" s="205">
        <v>0</v>
      </c>
      <c r="Z1455" s="205">
        <v>0</v>
      </c>
      <c r="AA1455" s="205">
        <v>8.36</v>
      </c>
      <c r="AB1455" s="205">
        <v>0</v>
      </c>
      <c r="AC1455" s="234">
        <v>46279.92465277778</v>
      </c>
      <c r="AE1455" s="126">
        <v>0</v>
      </c>
      <c r="AF1455" s="126">
        <v>0</v>
      </c>
      <c r="AG1455" s="126">
        <v>1</v>
      </c>
      <c r="AH1455" s="126">
        <v>0</v>
      </c>
      <c r="AI1455" s="126">
        <v>1</v>
      </c>
    </row>
    <row r="1456" spans="3:35">
      <c r="C1456" s="126">
        <v>1449</v>
      </c>
      <c r="D1456" s="126">
        <v>1</v>
      </c>
      <c r="E1456" s="126">
        <v>1</v>
      </c>
      <c r="G1456" s="126">
        <v>221</v>
      </c>
      <c r="O1456" s="126" t="s">
        <v>547</v>
      </c>
      <c r="P1456" s="126" t="s">
        <v>5694</v>
      </c>
      <c r="Q1456" s="126">
        <v>1</v>
      </c>
      <c r="S1456" s="162">
        <v>46248</v>
      </c>
      <c r="T1456" s="126">
        <v>397</v>
      </c>
      <c r="U1456" s="205">
        <v>-10</v>
      </c>
      <c r="V1456" s="205">
        <v>-1.2500000000000001E-2</v>
      </c>
      <c r="W1456" s="205">
        <v>0.11</v>
      </c>
      <c r="X1456" s="205">
        <v>0</v>
      </c>
      <c r="Y1456" s="205">
        <v>0</v>
      </c>
      <c r="Z1456" s="205">
        <v>0</v>
      </c>
      <c r="AA1456" s="205">
        <v>0.11</v>
      </c>
      <c r="AB1456" s="205">
        <v>0</v>
      </c>
      <c r="AC1456" s="234">
        <v>46279.92465277778</v>
      </c>
      <c r="AE1456" s="126">
        <v>0</v>
      </c>
      <c r="AF1456" s="126">
        <v>0</v>
      </c>
      <c r="AG1456" s="126">
        <v>1</v>
      </c>
      <c r="AH1456" s="126">
        <v>0</v>
      </c>
      <c r="AI1456" s="126">
        <v>1</v>
      </c>
    </row>
    <row r="1457" spans="3:35">
      <c r="C1457" s="126">
        <v>1450</v>
      </c>
      <c r="D1457" s="126">
        <v>1</v>
      </c>
      <c r="E1457" s="126">
        <v>1</v>
      </c>
      <c r="G1457" s="126">
        <v>221</v>
      </c>
      <c r="O1457" s="126" t="s">
        <v>547</v>
      </c>
      <c r="P1457" s="126" t="s">
        <v>5694</v>
      </c>
      <c r="Q1457" s="126">
        <v>1</v>
      </c>
      <c r="S1457" s="162">
        <v>46248</v>
      </c>
      <c r="T1457" s="126">
        <v>363</v>
      </c>
      <c r="U1457" s="205">
        <v>-1</v>
      </c>
      <c r="V1457" s="205">
        <v>-1</v>
      </c>
      <c r="W1457" s="205">
        <v>2.8</v>
      </c>
      <c r="X1457" s="205">
        <v>0</v>
      </c>
      <c r="Y1457" s="205">
        <v>0</v>
      </c>
      <c r="Z1457" s="205">
        <v>0</v>
      </c>
      <c r="AA1457" s="205">
        <v>2.8</v>
      </c>
      <c r="AB1457" s="205">
        <v>0</v>
      </c>
      <c r="AC1457" s="234">
        <v>46279.92465277778</v>
      </c>
      <c r="AE1457" s="126">
        <v>0</v>
      </c>
      <c r="AF1457" s="126">
        <v>0</v>
      </c>
      <c r="AG1457" s="126">
        <v>1</v>
      </c>
      <c r="AH1457" s="126">
        <v>0</v>
      </c>
      <c r="AI1457" s="126">
        <v>1</v>
      </c>
    </row>
    <row r="1458" spans="3:35">
      <c r="C1458" s="126">
        <v>1451</v>
      </c>
      <c r="D1458" s="126">
        <v>1</v>
      </c>
      <c r="E1458" s="126">
        <v>1</v>
      </c>
      <c r="G1458" s="126">
        <v>221</v>
      </c>
      <c r="O1458" s="126" t="s">
        <v>547</v>
      </c>
      <c r="P1458" s="126" t="s">
        <v>5694</v>
      </c>
      <c r="Q1458" s="126">
        <v>1</v>
      </c>
      <c r="S1458" s="162">
        <v>46248</v>
      </c>
      <c r="T1458" s="126">
        <v>160</v>
      </c>
      <c r="U1458" s="205">
        <v>-1</v>
      </c>
      <c r="V1458" s="205">
        <v>-0.25</v>
      </c>
      <c r="W1458" s="205">
        <v>11.75</v>
      </c>
      <c r="X1458" s="205">
        <v>0</v>
      </c>
      <c r="Y1458" s="205">
        <v>0</v>
      </c>
      <c r="Z1458" s="205">
        <v>0</v>
      </c>
      <c r="AA1458" s="205">
        <v>11.75</v>
      </c>
      <c r="AB1458" s="205">
        <v>0</v>
      </c>
      <c r="AC1458" s="234">
        <v>46279.92465277778</v>
      </c>
      <c r="AE1458" s="126">
        <v>0</v>
      </c>
      <c r="AF1458" s="126">
        <v>0</v>
      </c>
      <c r="AG1458" s="126">
        <v>1</v>
      </c>
      <c r="AH1458" s="126">
        <v>0</v>
      </c>
      <c r="AI1458" s="126">
        <v>1</v>
      </c>
    </row>
    <row r="1459" spans="3:35">
      <c r="C1459" s="126">
        <v>1452</v>
      </c>
      <c r="D1459" s="126">
        <v>1</v>
      </c>
      <c r="E1459" s="126">
        <v>1</v>
      </c>
      <c r="G1459" s="126">
        <v>221</v>
      </c>
      <c r="O1459" s="126" t="s">
        <v>547</v>
      </c>
      <c r="P1459" s="126" t="s">
        <v>5694</v>
      </c>
      <c r="Q1459" s="126">
        <v>1</v>
      </c>
      <c r="S1459" s="162">
        <v>46248</v>
      </c>
      <c r="T1459" s="126">
        <v>367</v>
      </c>
      <c r="U1459" s="205">
        <v>-1</v>
      </c>
      <c r="V1459" s="205">
        <v>-1</v>
      </c>
      <c r="W1459" s="205">
        <v>1.3</v>
      </c>
      <c r="X1459" s="205">
        <v>0</v>
      </c>
      <c r="Y1459" s="205">
        <v>0</v>
      </c>
      <c r="Z1459" s="205">
        <v>0</v>
      </c>
      <c r="AA1459" s="205">
        <v>1.3</v>
      </c>
      <c r="AB1459" s="205">
        <v>0</v>
      </c>
      <c r="AC1459" s="234">
        <v>46279.92465277778</v>
      </c>
      <c r="AE1459" s="126">
        <v>0</v>
      </c>
      <c r="AF1459" s="126">
        <v>0</v>
      </c>
      <c r="AG1459" s="126">
        <v>1</v>
      </c>
      <c r="AH1459" s="126">
        <v>0</v>
      </c>
      <c r="AI1459" s="126">
        <v>1</v>
      </c>
    </row>
    <row r="1460" spans="3:35">
      <c r="C1460" s="126">
        <v>1453</v>
      </c>
      <c r="D1460" s="126">
        <v>1</v>
      </c>
      <c r="E1460" s="126">
        <v>1</v>
      </c>
      <c r="G1460" s="126">
        <v>221</v>
      </c>
      <c r="O1460" s="126" t="s">
        <v>547</v>
      </c>
      <c r="P1460" s="126" t="s">
        <v>5694</v>
      </c>
      <c r="Q1460" s="126">
        <v>1</v>
      </c>
      <c r="S1460" s="162">
        <v>46248</v>
      </c>
      <c r="T1460" s="126">
        <v>380</v>
      </c>
      <c r="U1460" s="205">
        <v>-5</v>
      </c>
      <c r="V1460" s="205">
        <v>-0.20833333333333334</v>
      </c>
      <c r="W1460" s="205">
        <v>0.67</v>
      </c>
      <c r="X1460" s="205">
        <v>0</v>
      </c>
      <c r="Y1460" s="205">
        <v>0</v>
      </c>
      <c r="Z1460" s="205">
        <v>0</v>
      </c>
      <c r="AA1460" s="205">
        <v>0.67</v>
      </c>
      <c r="AB1460" s="205">
        <v>0</v>
      </c>
      <c r="AC1460" s="234">
        <v>46279.92465277778</v>
      </c>
      <c r="AE1460" s="126">
        <v>0</v>
      </c>
      <c r="AF1460" s="126">
        <v>0</v>
      </c>
      <c r="AG1460" s="126">
        <v>1</v>
      </c>
      <c r="AH1460" s="126">
        <v>0</v>
      </c>
      <c r="AI1460" s="126">
        <v>1</v>
      </c>
    </row>
    <row r="1461" spans="3:35">
      <c r="C1461" s="126">
        <v>1454</v>
      </c>
      <c r="D1461" s="126">
        <v>1</v>
      </c>
      <c r="E1461" s="126">
        <v>1</v>
      </c>
      <c r="G1461" s="126">
        <v>221</v>
      </c>
      <c r="O1461" s="126" t="s">
        <v>547</v>
      </c>
      <c r="P1461" s="126" t="s">
        <v>5694</v>
      </c>
      <c r="Q1461" s="126">
        <v>1</v>
      </c>
      <c r="S1461" s="162">
        <v>46248</v>
      </c>
      <c r="T1461" s="126">
        <v>145</v>
      </c>
      <c r="U1461" s="205">
        <v>-1</v>
      </c>
      <c r="V1461" s="205">
        <v>-8.3333333333333329E-2</v>
      </c>
      <c r="W1461" s="205">
        <v>0.28999999999999998</v>
      </c>
      <c r="X1461" s="205">
        <v>0</v>
      </c>
      <c r="Y1461" s="205">
        <v>0</v>
      </c>
      <c r="Z1461" s="205">
        <v>0</v>
      </c>
      <c r="AA1461" s="205">
        <v>0.28999999999999998</v>
      </c>
      <c r="AB1461" s="205">
        <v>0</v>
      </c>
      <c r="AC1461" s="234">
        <v>46279.92465277778</v>
      </c>
      <c r="AE1461" s="126">
        <v>0</v>
      </c>
      <c r="AF1461" s="126">
        <v>0</v>
      </c>
      <c r="AG1461" s="126">
        <v>1</v>
      </c>
      <c r="AH1461" s="126">
        <v>0</v>
      </c>
      <c r="AI1461" s="126">
        <v>1</v>
      </c>
    </row>
    <row r="1462" spans="3:35">
      <c r="C1462" s="126">
        <v>1455</v>
      </c>
      <c r="D1462" s="126">
        <v>1</v>
      </c>
      <c r="E1462" s="126">
        <v>1</v>
      </c>
      <c r="G1462" s="126">
        <v>221</v>
      </c>
      <c r="O1462" s="126" t="s">
        <v>547</v>
      </c>
      <c r="P1462" s="126" t="s">
        <v>5694</v>
      </c>
      <c r="Q1462" s="126">
        <v>1</v>
      </c>
      <c r="S1462" s="162">
        <v>46248</v>
      </c>
      <c r="T1462" s="126">
        <v>374</v>
      </c>
      <c r="U1462" s="205">
        <v>-1</v>
      </c>
      <c r="V1462" s="205">
        <v>-1</v>
      </c>
      <c r="W1462" s="205">
        <v>5.0999999999999996</v>
      </c>
      <c r="X1462" s="205">
        <v>0</v>
      </c>
      <c r="Y1462" s="205">
        <v>0</v>
      </c>
      <c r="Z1462" s="205">
        <v>0</v>
      </c>
      <c r="AA1462" s="205">
        <v>5.0999999999999996</v>
      </c>
      <c r="AB1462" s="205">
        <v>0</v>
      </c>
      <c r="AC1462" s="234">
        <v>46279.92465277778</v>
      </c>
      <c r="AE1462" s="126">
        <v>0</v>
      </c>
      <c r="AF1462" s="126">
        <v>0</v>
      </c>
      <c r="AG1462" s="126">
        <v>1</v>
      </c>
      <c r="AH1462" s="126">
        <v>0</v>
      </c>
      <c r="AI1462" s="126">
        <v>1</v>
      </c>
    </row>
    <row r="1463" spans="3:35">
      <c r="C1463" s="126">
        <v>1456</v>
      </c>
      <c r="D1463" s="126">
        <v>1</v>
      </c>
      <c r="E1463" s="126">
        <v>1</v>
      </c>
      <c r="G1463" s="126">
        <v>221</v>
      </c>
      <c r="O1463" s="126" t="s">
        <v>547</v>
      </c>
      <c r="P1463" s="126" t="s">
        <v>5694</v>
      </c>
      <c r="Q1463" s="126">
        <v>1</v>
      </c>
      <c r="S1463" s="162">
        <v>46248</v>
      </c>
      <c r="T1463" s="126">
        <v>22</v>
      </c>
      <c r="U1463" s="205">
        <v>-4</v>
      </c>
      <c r="V1463" s="205">
        <v>-1</v>
      </c>
      <c r="W1463" s="205">
        <v>2.9</v>
      </c>
      <c r="X1463" s="205">
        <v>0</v>
      </c>
      <c r="Y1463" s="205">
        <v>0</v>
      </c>
      <c r="Z1463" s="205">
        <v>0</v>
      </c>
      <c r="AA1463" s="205">
        <v>2.9</v>
      </c>
      <c r="AB1463" s="205">
        <v>0</v>
      </c>
      <c r="AC1463" s="234">
        <v>46279.92465277778</v>
      </c>
      <c r="AE1463" s="126">
        <v>0</v>
      </c>
      <c r="AF1463" s="126">
        <v>0</v>
      </c>
      <c r="AG1463" s="126">
        <v>1</v>
      </c>
      <c r="AH1463" s="126">
        <v>0</v>
      </c>
      <c r="AI1463" s="126">
        <v>1</v>
      </c>
    </row>
    <row r="1464" spans="3:35">
      <c r="C1464" s="126">
        <v>1457</v>
      </c>
      <c r="D1464" s="126">
        <v>1</v>
      </c>
      <c r="E1464" s="126">
        <v>1</v>
      </c>
      <c r="G1464" s="126">
        <v>222</v>
      </c>
      <c r="O1464" s="126" t="s">
        <v>547</v>
      </c>
      <c r="P1464" s="126" t="s">
        <v>5732</v>
      </c>
      <c r="Q1464" s="126">
        <v>1</v>
      </c>
      <c r="S1464" s="162">
        <v>46248</v>
      </c>
      <c r="T1464" s="126">
        <v>293</v>
      </c>
      <c r="U1464" s="205">
        <v>-10</v>
      </c>
      <c r="V1464" s="205">
        <v>-0.2857142857142857</v>
      </c>
      <c r="W1464" s="205">
        <v>0.34</v>
      </c>
      <c r="X1464" s="205">
        <v>0</v>
      </c>
      <c r="Y1464" s="205">
        <v>0</v>
      </c>
      <c r="Z1464" s="205">
        <v>0</v>
      </c>
      <c r="AA1464" s="205">
        <v>0.34</v>
      </c>
      <c r="AB1464" s="205">
        <v>0</v>
      </c>
      <c r="AC1464" s="234">
        <v>46279.978726851848</v>
      </c>
      <c r="AE1464" s="126">
        <v>0</v>
      </c>
      <c r="AF1464" s="126">
        <v>0</v>
      </c>
      <c r="AG1464" s="126">
        <v>1</v>
      </c>
      <c r="AH1464" s="126">
        <v>0</v>
      </c>
      <c r="AI1464" s="126">
        <v>1</v>
      </c>
    </row>
    <row r="1465" spans="3:35">
      <c r="C1465" s="126">
        <v>1458</v>
      </c>
      <c r="D1465" s="126">
        <v>1</v>
      </c>
      <c r="E1465" s="126">
        <v>1</v>
      </c>
      <c r="G1465" s="126">
        <v>222</v>
      </c>
      <c r="O1465" s="126" t="s">
        <v>547</v>
      </c>
      <c r="P1465" s="126" t="s">
        <v>5732</v>
      </c>
      <c r="Q1465" s="126">
        <v>1</v>
      </c>
      <c r="S1465" s="162">
        <v>46248</v>
      </c>
      <c r="T1465" s="126">
        <v>294</v>
      </c>
      <c r="U1465" s="205">
        <v>-20</v>
      </c>
      <c r="V1465" s="205">
        <v>-0.5714285714285714</v>
      </c>
      <c r="W1465" s="205">
        <v>0.49</v>
      </c>
      <c r="X1465" s="205">
        <v>0</v>
      </c>
      <c r="Y1465" s="205">
        <v>0</v>
      </c>
      <c r="Z1465" s="205">
        <v>0</v>
      </c>
      <c r="AA1465" s="205">
        <v>0.49</v>
      </c>
      <c r="AB1465" s="205">
        <v>0</v>
      </c>
      <c r="AC1465" s="234">
        <v>46279.978726851848</v>
      </c>
      <c r="AE1465" s="126">
        <v>0</v>
      </c>
      <c r="AF1465" s="126">
        <v>0</v>
      </c>
      <c r="AG1465" s="126">
        <v>1</v>
      </c>
      <c r="AH1465" s="126">
        <v>0</v>
      </c>
      <c r="AI1465" s="126">
        <v>1</v>
      </c>
    </row>
    <row r="1466" spans="3:35">
      <c r="C1466" s="126">
        <v>1459</v>
      </c>
      <c r="D1466" s="126">
        <v>1</v>
      </c>
      <c r="E1466" s="126">
        <v>1</v>
      </c>
      <c r="G1466" s="126">
        <v>222</v>
      </c>
      <c r="O1466" s="126" t="s">
        <v>547</v>
      </c>
      <c r="P1466" s="126" t="s">
        <v>5732</v>
      </c>
      <c r="Q1466" s="126">
        <v>1</v>
      </c>
      <c r="S1466" s="162">
        <v>46248</v>
      </c>
      <c r="T1466" s="126">
        <v>177</v>
      </c>
      <c r="U1466" s="205">
        <v>-150</v>
      </c>
      <c r="V1466" s="205">
        <v>-0.15</v>
      </c>
      <c r="W1466" s="205">
        <v>4.1500000000000004</v>
      </c>
      <c r="X1466" s="205">
        <v>0</v>
      </c>
      <c r="Y1466" s="205">
        <v>0</v>
      </c>
      <c r="Z1466" s="205">
        <v>0</v>
      </c>
      <c r="AA1466" s="205">
        <v>4.1500000000000004</v>
      </c>
      <c r="AB1466" s="205">
        <v>0</v>
      </c>
      <c r="AC1466" s="234">
        <v>46279.978726851848</v>
      </c>
      <c r="AE1466" s="126">
        <v>0</v>
      </c>
      <c r="AF1466" s="126">
        <v>0</v>
      </c>
      <c r="AG1466" s="126">
        <v>1</v>
      </c>
      <c r="AH1466" s="126">
        <v>0</v>
      </c>
      <c r="AI1466" s="126">
        <v>1</v>
      </c>
    </row>
    <row r="1467" spans="3:35">
      <c r="C1467" s="126">
        <v>1460</v>
      </c>
      <c r="D1467" s="126">
        <v>1</v>
      </c>
      <c r="E1467" s="126">
        <v>1</v>
      </c>
      <c r="G1467" s="126">
        <v>222</v>
      </c>
      <c r="O1467" s="126" t="s">
        <v>547</v>
      </c>
      <c r="P1467" s="126" t="s">
        <v>5732</v>
      </c>
      <c r="Q1467" s="126">
        <v>1</v>
      </c>
      <c r="S1467" s="162">
        <v>46248</v>
      </c>
      <c r="T1467" s="126">
        <v>101</v>
      </c>
      <c r="U1467" s="205">
        <v>-1000</v>
      </c>
      <c r="V1467" s="205">
        <v>-0.22222222222222221</v>
      </c>
      <c r="W1467" s="205">
        <v>0</v>
      </c>
      <c r="X1467" s="205">
        <v>0</v>
      </c>
      <c r="Y1467" s="205">
        <v>0</v>
      </c>
      <c r="Z1467" s="205">
        <v>0</v>
      </c>
      <c r="AA1467" s="205">
        <v>0</v>
      </c>
      <c r="AB1467" s="205">
        <v>0</v>
      </c>
      <c r="AC1467" s="234">
        <v>46279.978726851848</v>
      </c>
      <c r="AE1467" s="126">
        <v>0</v>
      </c>
      <c r="AF1467" s="126">
        <v>0</v>
      </c>
      <c r="AG1467" s="126">
        <v>1</v>
      </c>
      <c r="AH1467" s="126">
        <v>0</v>
      </c>
      <c r="AI1467" s="126">
        <v>1</v>
      </c>
    </row>
    <row r="1468" spans="3:35">
      <c r="C1468" s="126">
        <v>1461</v>
      </c>
      <c r="D1468" s="126">
        <v>1</v>
      </c>
      <c r="E1468" s="126">
        <v>1</v>
      </c>
      <c r="G1468" s="126">
        <v>222</v>
      </c>
      <c r="O1468" s="126" t="s">
        <v>547</v>
      </c>
      <c r="P1468" s="126" t="s">
        <v>5732</v>
      </c>
      <c r="Q1468" s="126">
        <v>1</v>
      </c>
      <c r="S1468" s="162">
        <v>46248</v>
      </c>
      <c r="T1468" s="126">
        <v>427</v>
      </c>
      <c r="U1468" s="205">
        <v>-1</v>
      </c>
      <c r="V1468" s="205">
        <v>-0.1</v>
      </c>
      <c r="W1468" s="205">
        <v>0.69</v>
      </c>
      <c r="X1468" s="205">
        <v>0</v>
      </c>
      <c r="Y1468" s="205">
        <v>0</v>
      </c>
      <c r="Z1468" s="205">
        <v>0</v>
      </c>
      <c r="AA1468" s="205">
        <v>0.69</v>
      </c>
      <c r="AB1468" s="205">
        <v>0</v>
      </c>
      <c r="AC1468" s="234">
        <v>46279.978726851848</v>
      </c>
      <c r="AE1468" s="126">
        <v>0</v>
      </c>
      <c r="AF1468" s="126">
        <v>0</v>
      </c>
      <c r="AG1468" s="126">
        <v>1</v>
      </c>
      <c r="AH1468" s="126">
        <v>0</v>
      </c>
      <c r="AI1468" s="126">
        <v>1</v>
      </c>
    </row>
    <row r="1469" spans="3:35">
      <c r="C1469" s="126">
        <v>1462</v>
      </c>
      <c r="D1469" s="126">
        <v>1</v>
      </c>
      <c r="E1469" s="126">
        <v>1</v>
      </c>
      <c r="G1469" s="126">
        <v>223</v>
      </c>
      <c r="O1469" s="126" t="s">
        <v>547</v>
      </c>
      <c r="P1469" s="126" t="s">
        <v>5748</v>
      </c>
      <c r="Q1469" s="126">
        <v>1</v>
      </c>
      <c r="S1469" s="162">
        <v>46249</v>
      </c>
      <c r="T1469" s="126">
        <v>368</v>
      </c>
      <c r="U1469" s="205">
        <v>-6</v>
      </c>
      <c r="V1469" s="205">
        <v>-0.6</v>
      </c>
      <c r="W1469" s="205">
        <v>0.28999999999999998</v>
      </c>
      <c r="X1469" s="205">
        <v>0</v>
      </c>
      <c r="Y1469" s="205">
        <v>0</v>
      </c>
      <c r="Z1469" s="205">
        <v>0</v>
      </c>
      <c r="AA1469" s="205">
        <v>0.28999999999999998</v>
      </c>
      <c r="AB1469" s="205">
        <v>0</v>
      </c>
      <c r="AC1469" s="234">
        <v>46280.356134259258</v>
      </c>
      <c r="AE1469" s="126">
        <v>0</v>
      </c>
      <c r="AF1469" s="126">
        <v>0</v>
      </c>
      <c r="AG1469" s="126">
        <v>1</v>
      </c>
      <c r="AH1469" s="126">
        <v>0</v>
      </c>
      <c r="AI1469" s="126">
        <v>1</v>
      </c>
    </row>
    <row r="1470" spans="3:35">
      <c r="C1470" s="126">
        <v>1463</v>
      </c>
      <c r="D1470" s="126">
        <v>1</v>
      </c>
      <c r="E1470" s="126">
        <v>1</v>
      </c>
      <c r="G1470" s="126">
        <v>223</v>
      </c>
      <c r="O1470" s="126" t="s">
        <v>547</v>
      </c>
      <c r="P1470" s="126" t="s">
        <v>5748</v>
      </c>
      <c r="Q1470" s="126">
        <v>1</v>
      </c>
      <c r="S1470" s="162">
        <v>46249</v>
      </c>
      <c r="T1470" s="126">
        <v>389</v>
      </c>
      <c r="U1470" s="205">
        <v>-5</v>
      </c>
      <c r="V1470" s="205">
        <v>-0.83333333333333337</v>
      </c>
      <c r="W1470" s="205">
        <v>0.52</v>
      </c>
      <c r="X1470" s="205">
        <v>0</v>
      </c>
      <c r="Y1470" s="205">
        <v>0</v>
      </c>
      <c r="Z1470" s="205">
        <v>0</v>
      </c>
      <c r="AA1470" s="205">
        <v>0.52</v>
      </c>
      <c r="AB1470" s="205">
        <v>0</v>
      </c>
      <c r="AC1470" s="234">
        <v>46280.356134259258</v>
      </c>
      <c r="AE1470" s="126">
        <v>0</v>
      </c>
      <c r="AF1470" s="126">
        <v>0</v>
      </c>
      <c r="AG1470" s="126">
        <v>1</v>
      </c>
      <c r="AH1470" s="126">
        <v>0</v>
      </c>
      <c r="AI1470" s="126">
        <v>1</v>
      </c>
    </row>
    <row r="1471" spans="3:35">
      <c r="C1471" s="126">
        <v>1464</v>
      </c>
      <c r="D1471" s="126">
        <v>1</v>
      </c>
      <c r="E1471" s="126">
        <v>1</v>
      </c>
      <c r="G1471" s="126">
        <v>223</v>
      </c>
      <c r="O1471" s="126" t="s">
        <v>547</v>
      </c>
      <c r="P1471" s="126" t="s">
        <v>5748</v>
      </c>
      <c r="Q1471" s="126">
        <v>1</v>
      </c>
      <c r="S1471" s="162">
        <v>46249</v>
      </c>
      <c r="T1471" s="126">
        <v>189</v>
      </c>
      <c r="U1471" s="205">
        <v>-4</v>
      </c>
      <c r="V1471" s="205">
        <v>-1</v>
      </c>
      <c r="W1471" s="205">
        <v>4.09</v>
      </c>
      <c r="X1471" s="205">
        <v>0</v>
      </c>
      <c r="Y1471" s="205">
        <v>0</v>
      </c>
      <c r="Z1471" s="205">
        <v>0</v>
      </c>
      <c r="AA1471" s="205">
        <v>4.09</v>
      </c>
      <c r="AB1471" s="205">
        <v>0</v>
      </c>
      <c r="AC1471" s="234">
        <v>46280.356134259258</v>
      </c>
      <c r="AE1471" s="126">
        <v>0</v>
      </c>
      <c r="AF1471" s="126">
        <v>0</v>
      </c>
      <c r="AG1471" s="126">
        <v>1</v>
      </c>
      <c r="AH1471" s="126">
        <v>0</v>
      </c>
      <c r="AI1471" s="126">
        <v>1</v>
      </c>
    </row>
    <row r="1472" spans="3:35">
      <c r="C1472" s="126">
        <v>1465</v>
      </c>
      <c r="D1472" s="126">
        <v>1</v>
      </c>
      <c r="E1472" s="126">
        <v>1</v>
      </c>
      <c r="G1472" s="126">
        <v>223</v>
      </c>
      <c r="O1472" s="126" t="s">
        <v>547</v>
      </c>
      <c r="P1472" s="126" t="s">
        <v>5748</v>
      </c>
      <c r="Q1472" s="126">
        <v>1</v>
      </c>
      <c r="S1472" s="162">
        <v>46249</v>
      </c>
      <c r="T1472" s="126">
        <v>187</v>
      </c>
      <c r="U1472" s="205">
        <v>-4</v>
      </c>
      <c r="V1472" s="205">
        <v>-1</v>
      </c>
      <c r="W1472" s="205">
        <v>3.37</v>
      </c>
      <c r="X1472" s="205">
        <v>0</v>
      </c>
      <c r="Y1472" s="205">
        <v>0</v>
      </c>
      <c r="Z1472" s="205">
        <v>0</v>
      </c>
      <c r="AA1472" s="205">
        <v>3.37</v>
      </c>
      <c r="AB1472" s="205">
        <v>0</v>
      </c>
      <c r="AC1472" s="234">
        <v>46280.356134259258</v>
      </c>
      <c r="AE1472" s="126">
        <v>0</v>
      </c>
      <c r="AF1472" s="126">
        <v>0</v>
      </c>
      <c r="AG1472" s="126">
        <v>1</v>
      </c>
      <c r="AH1472" s="126">
        <v>0</v>
      </c>
      <c r="AI1472" s="126">
        <v>1</v>
      </c>
    </row>
    <row r="1473" spans="3:35">
      <c r="C1473" s="126">
        <v>1466</v>
      </c>
      <c r="D1473" s="126">
        <v>1</v>
      </c>
      <c r="E1473" s="126">
        <v>1</v>
      </c>
      <c r="G1473" s="126">
        <v>223</v>
      </c>
      <c r="O1473" s="126" t="s">
        <v>547</v>
      </c>
      <c r="P1473" s="126" t="s">
        <v>5748</v>
      </c>
      <c r="Q1473" s="126">
        <v>1</v>
      </c>
      <c r="S1473" s="162">
        <v>46249</v>
      </c>
      <c r="T1473" s="126">
        <v>75</v>
      </c>
      <c r="U1473" s="205">
        <v>-1</v>
      </c>
      <c r="V1473" s="205">
        <v>-1</v>
      </c>
      <c r="W1473" s="205">
        <v>0.13</v>
      </c>
      <c r="X1473" s="205">
        <v>0</v>
      </c>
      <c r="Y1473" s="205">
        <v>0</v>
      </c>
      <c r="Z1473" s="205">
        <v>0</v>
      </c>
      <c r="AA1473" s="205">
        <v>0.13</v>
      </c>
      <c r="AB1473" s="205">
        <v>0</v>
      </c>
      <c r="AC1473" s="234">
        <v>46280.356134259258</v>
      </c>
      <c r="AE1473" s="126">
        <v>0</v>
      </c>
      <c r="AF1473" s="126">
        <v>0</v>
      </c>
      <c r="AG1473" s="126">
        <v>1</v>
      </c>
      <c r="AH1473" s="126">
        <v>0</v>
      </c>
      <c r="AI1473" s="126">
        <v>1</v>
      </c>
    </row>
    <row r="1474" spans="3:35">
      <c r="C1474" s="126">
        <v>1467</v>
      </c>
      <c r="D1474" s="126">
        <v>1</v>
      </c>
      <c r="E1474" s="126">
        <v>1</v>
      </c>
      <c r="G1474" s="126">
        <v>223</v>
      </c>
      <c r="O1474" s="126" t="s">
        <v>547</v>
      </c>
      <c r="P1474" s="126" t="s">
        <v>5748</v>
      </c>
      <c r="Q1474" s="126">
        <v>1</v>
      </c>
      <c r="S1474" s="162">
        <v>46249</v>
      </c>
      <c r="T1474" s="126">
        <v>349</v>
      </c>
      <c r="U1474" s="205">
        <v>-1</v>
      </c>
      <c r="V1474" s="205">
        <v>-1</v>
      </c>
      <c r="W1474" s="205">
        <v>1</v>
      </c>
      <c r="X1474" s="205">
        <v>0</v>
      </c>
      <c r="Y1474" s="205">
        <v>0</v>
      </c>
      <c r="Z1474" s="205">
        <v>0</v>
      </c>
      <c r="AA1474" s="205">
        <v>1</v>
      </c>
      <c r="AB1474" s="205">
        <v>0</v>
      </c>
      <c r="AC1474" s="234">
        <v>46280.356134259258</v>
      </c>
      <c r="AE1474" s="126">
        <v>0</v>
      </c>
      <c r="AF1474" s="126">
        <v>0</v>
      </c>
      <c r="AG1474" s="126">
        <v>1</v>
      </c>
      <c r="AH1474" s="126">
        <v>0</v>
      </c>
      <c r="AI1474" s="126">
        <v>1</v>
      </c>
    </row>
    <row r="1475" spans="3:35">
      <c r="C1475" s="126">
        <v>1468</v>
      </c>
      <c r="D1475" s="126">
        <v>1</v>
      </c>
      <c r="E1475" s="126">
        <v>1</v>
      </c>
      <c r="G1475" s="126">
        <v>223</v>
      </c>
      <c r="O1475" s="126" t="s">
        <v>547</v>
      </c>
      <c r="P1475" s="126" t="s">
        <v>5748</v>
      </c>
      <c r="Q1475" s="126">
        <v>1</v>
      </c>
      <c r="S1475" s="162">
        <v>46249</v>
      </c>
      <c r="T1475" s="126">
        <v>177</v>
      </c>
      <c r="U1475" s="205">
        <v>-300</v>
      </c>
      <c r="V1475" s="205">
        <v>-0.3</v>
      </c>
      <c r="W1475" s="205">
        <v>4.1500000000000004</v>
      </c>
      <c r="X1475" s="205">
        <v>0</v>
      </c>
      <c r="Y1475" s="205">
        <v>0</v>
      </c>
      <c r="Z1475" s="205">
        <v>0</v>
      </c>
      <c r="AA1475" s="205">
        <v>4.1500000000000004</v>
      </c>
      <c r="AB1475" s="205">
        <v>0</v>
      </c>
      <c r="AC1475" s="234">
        <v>46280.356134259258</v>
      </c>
      <c r="AE1475" s="126">
        <v>0</v>
      </c>
      <c r="AF1475" s="126">
        <v>0</v>
      </c>
      <c r="AG1475" s="126">
        <v>1</v>
      </c>
      <c r="AH1475" s="126">
        <v>0</v>
      </c>
      <c r="AI1475" s="126">
        <v>1</v>
      </c>
    </row>
    <row r="1476" spans="3:35">
      <c r="C1476" s="126">
        <v>1469</v>
      </c>
      <c r="D1476" s="126">
        <v>1</v>
      </c>
      <c r="E1476" s="126">
        <v>1</v>
      </c>
      <c r="G1476" s="126">
        <v>223</v>
      </c>
      <c r="O1476" s="126" t="s">
        <v>547</v>
      </c>
      <c r="P1476" s="126" t="s">
        <v>5748</v>
      </c>
      <c r="Q1476" s="126">
        <v>1</v>
      </c>
      <c r="S1476" s="162">
        <v>46249</v>
      </c>
      <c r="T1476" s="126">
        <v>9</v>
      </c>
      <c r="U1476" s="205">
        <v>-8</v>
      </c>
      <c r="V1476" s="205">
        <v>-2</v>
      </c>
      <c r="W1476" s="205">
        <v>1.1499999999999999</v>
      </c>
      <c r="X1476" s="205">
        <v>0</v>
      </c>
      <c r="Y1476" s="205">
        <v>0</v>
      </c>
      <c r="Z1476" s="205">
        <v>0</v>
      </c>
      <c r="AA1476" s="205">
        <v>1.1499999999999999</v>
      </c>
      <c r="AB1476" s="205">
        <v>0</v>
      </c>
      <c r="AC1476" s="234">
        <v>46280.356134259258</v>
      </c>
      <c r="AE1476" s="126">
        <v>0</v>
      </c>
      <c r="AF1476" s="126">
        <v>0</v>
      </c>
      <c r="AG1476" s="126">
        <v>1</v>
      </c>
      <c r="AH1476" s="126">
        <v>0</v>
      </c>
      <c r="AI1476" s="126">
        <v>1</v>
      </c>
    </row>
    <row r="1477" spans="3:35">
      <c r="C1477" s="126">
        <v>1470</v>
      </c>
      <c r="D1477" s="126">
        <v>1</v>
      </c>
      <c r="E1477" s="126">
        <v>1</v>
      </c>
      <c r="G1477" s="126">
        <v>224</v>
      </c>
      <c r="O1477" s="126" t="s">
        <v>547</v>
      </c>
      <c r="P1477" s="126" t="s">
        <v>5774</v>
      </c>
      <c r="Q1477" s="126">
        <v>1</v>
      </c>
      <c r="S1477" s="162">
        <v>46249</v>
      </c>
      <c r="T1477" s="126">
        <v>293</v>
      </c>
      <c r="U1477" s="205">
        <v>-10</v>
      </c>
      <c r="V1477" s="205">
        <v>-0.2857142857142857</v>
      </c>
      <c r="W1477" s="205">
        <v>0.34</v>
      </c>
      <c r="X1477" s="205">
        <v>0</v>
      </c>
      <c r="Y1477" s="205">
        <v>0</v>
      </c>
      <c r="Z1477" s="205">
        <v>0</v>
      </c>
      <c r="AA1477" s="205">
        <v>0.34</v>
      </c>
      <c r="AB1477" s="205">
        <v>0</v>
      </c>
      <c r="AC1477" s="234">
        <v>46280.361527777779</v>
      </c>
      <c r="AE1477" s="126">
        <v>0</v>
      </c>
      <c r="AF1477" s="126">
        <v>0</v>
      </c>
      <c r="AG1477" s="126">
        <v>1</v>
      </c>
      <c r="AH1477" s="126">
        <v>0</v>
      </c>
      <c r="AI1477" s="126">
        <v>1</v>
      </c>
    </row>
    <row r="1478" spans="3:35">
      <c r="C1478" s="126">
        <v>1471</v>
      </c>
      <c r="D1478" s="126">
        <v>1</v>
      </c>
      <c r="E1478" s="126">
        <v>1</v>
      </c>
      <c r="G1478" s="126">
        <v>224</v>
      </c>
      <c r="O1478" s="126" t="s">
        <v>547</v>
      </c>
      <c r="P1478" s="126" t="s">
        <v>5774</v>
      </c>
      <c r="Q1478" s="126">
        <v>1</v>
      </c>
      <c r="S1478" s="162">
        <v>46249</v>
      </c>
      <c r="T1478" s="126">
        <v>178</v>
      </c>
      <c r="U1478" s="205">
        <v>-100</v>
      </c>
      <c r="V1478" s="205">
        <v>-0.1</v>
      </c>
      <c r="W1478" s="205">
        <v>4.75</v>
      </c>
      <c r="X1478" s="205">
        <v>0</v>
      </c>
      <c r="Y1478" s="205">
        <v>0</v>
      </c>
      <c r="Z1478" s="205">
        <v>0</v>
      </c>
      <c r="AA1478" s="205">
        <v>4.75</v>
      </c>
      <c r="AB1478" s="205">
        <v>0</v>
      </c>
      <c r="AC1478" s="234">
        <v>46280.361527777779</v>
      </c>
      <c r="AE1478" s="126">
        <v>0</v>
      </c>
      <c r="AF1478" s="126">
        <v>0</v>
      </c>
      <c r="AG1478" s="126">
        <v>1</v>
      </c>
      <c r="AH1478" s="126">
        <v>0</v>
      </c>
      <c r="AI1478" s="126">
        <v>1</v>
      </c>
    </row>
    <row r="1479" spans="3:35">
      <c r="C1479" s="126">
        <v>1472</v>
      </c>
      <c r="D1479" s="126">
        <v>1</v>
      </c>
      <c r="E1479" s="126">
        <v>1</v>
      </c>
      <c r="G1479" s="126">
        <v>224</v>
      </c>
      <c r="O1479" s="126" t="s">
        <v>547</v>
      </c>
      <c r="P1479" s="126" t="s">
        <v>5774</v>
      </c>
      <c r="Q1479" s="126">
        <v>1</v>
      </c>
      <c r="S1479" s="162">
        <v>46249</v>
      </c>
      <c r="T1479" s="126">
        <v>305</v>
      </c>
      <c r="U1479" s="205">
        <v>-200</v>
      </c>
      <c r="V1479" s="205">
        <v>-2</v>
      </c>
      <c r="W1479" s="205">
        <v>4.25</v>
      </c>
      <c r="X1479" s="205">
        <v>0</v>
      </c>
      <c r="Y1479" s="205">
        <v>0</v>
      </c>
      <c r="Z1479" s="205">
        <v>0</v>
      </c>
      <c r="AA1479" s="205">
        <v>4.25</v>
      </c>
      <c r="AB1479" s="205">
        <v>0</v>
      </c>
      <c r="AC1479" s="234">
        <v>46280.361527777779</v>
      </c>
      <c r="AE1479" s="126">
        <v>0</v>
      </c>
      <c r="AF1479" s="126">
        <v>0</v>
      </c>
      <c r="AG1479" s="126">
        <v>1</v>
      </c>
      <c r="AH1479" s="126">
        <v>0</v>
      </c>
      <c r="AI1479" s="126">
        <v>1</v>
      </c>
    </row>
    <row r="1480" spans="3:35">
      <c r="C1480" s="126">
        <v>1473</v>
      </c>
      <c r="D1480" s="126">
        <v>1</v>
      </c>
      <c r="E1480" s="126">
        <v>1</v>
      </c>
      <c r="G1480" s="126">
        <v>224</v>
      </c>
      <c r="O1480" s="126" t="s">
        <v>547</v>
      </c>
      <c r="P1480" s="126" t="s">
        <v>5774</v>
      </c>
      <c r="Q1480" s="126">
        <v>1</v>
      </c>
      <c r="S1480" s="162">
        <v>46249</v>
      </c>
      <c r="T1480" s="126">
        <v>197</v>
      </c>
      <c r="U1480" s="205">
        <v>-4</v>
      </c>
      <c r="V1480" s="205">
        <v>-1</v>
      </c>
      <c r="W1480" s="205">
        <v>8.36</v>
      </c>
      <c r="X1480" s="205">
        <v>0</v>
      </c>
      <c r="Y1480" s="205">
        <v>0</v>
      </c>
      <c r="Z1480" s="205">
        <v>0</v>
      </c>
      <c r="AA1480" s="205">
        <v>8.36</v>
      </c>
      <c r="AB1480" s="205">
        <v>0</v>
      </c>
      <c r="AC1480" s="234">
        <v>46280.361527777779</v>
      </c>
      <c r="AE1480" s="126">
        <v>0</v>
      </c>
      <c r="AF1480" s="126">
        <v>0</v>
      </c>
      <c r="AG1480" s="126">
        <v>1</v>
      </c>
      <c r="AH1480" s="126">
        <v>0</v>
      </c>
      <c r="AI1480" s="126">
        <v>1</v>
      </c>
    </row>
    <row r="1481" spans="3:35">
      <c r="C1481" s="126">
        <v>1474</v>
      </c>
      <c r="D1481" s="126">
        <v>1</v>
      </c>
      <c r="E1481" s="126">
        <v>1</v>
      </c>
      <c r="G1481" s="126">
        <v>224</v>
      </c>
      <c r="O1481" s="126" t="s">
        <v>547</v>
      </c>
      <c r="P1481" s="126" t="s">
        <v>5774</v>
      </c>
      <c r="Q1481" s="126">
        <v>1</v>
      </c>
      <c r="S1481" s="162">
        <v>46249</v>
      </c>
      <c r="T1481" s="126">
        <v>74</v>
      </c>
      <c r="U1481" s="205">
        <v>-1</v>
      </c>
      <c r="V1481" s="205">
        <v>-1</v>
      </c>
      <c r="W1481" s="205">
        <v>0.19</v>
      </c>
      <c r="X1481" s="205">
        <v>0</v>
      </c>
      <c r="Y1481" s="205">
        <v>0</v>
      </c>
      <c r="Z1481" s="205">
        <v>0</v>
      </c>
      <c r="AA1481" s="205">
        <v>0.19</v>
      </c>
      <c r="AB1481" s="205">
        <v>0</v>
      </c>
      <c r="AC1481" s="234">
        <v>46280.361527777779</v>
      </c>
      <c r="AE1481" s="126">
        <v>0</v>
      </c>
      <c r="AF1481" s="126">
        <v>0</v>
      </c>
      <c r="AG1481" s="126">
        <v>1</v>
      </c>
      <c r="AH1481" s="126">
        <v>0</v>
      </c>
      <c r="AI1481" s="126">
        <v>1</v>
      </c>
    </row>
    <row r="1482" spans="3:35">
      <c r="C1482" s="126">
        <v>1475</v>
      </c>
      <c r="D1482" s="126">
        <v>1</v>
      </c>
      <c r="E1482" s="126">
        <v>1</v>
      </c>
      <c r="G1482" s="126">
        <v>224</v>
      </c>
      <c r="O1482" s="126" t="s">
        <v>547</v>
      </c>
      <c r="P1482" s="126" t="s">
        <v>5774</v>
      </c>
      <c r="Q1482" s="126">
        <v>1</v>
      </c>
      <c r="S1482" s="162">
        <v>46249</v>
      </c>
      <c r="T1482" s="126">
        <v>8</v>
      </c>
      <c r="U1482" s="205">
        <v>-4</v>
      </c>
      <c r="V1482" s="205">
        <v>-1</v>
      </c>
      <c r="W1482" s="205">
        <v>1.32</v>
      </c>
      <c r="X1482" s="205">
        <v>0</v>
      </c>
      <c r="Y1482" s="205">
        <v>0</v>
      </c>
      <c r="Z1482" s="205">
        <v>0</v>
      </c>
      <c r="AA1482" s="205">
        <v>1.32</v>
      </c>
      <c r="AB1482" s="205">
        <v>0</v>
      </c>
      <c r="AC1482" s="234">
        <v>46280.361527777779</v>
      </c>
      <c r="AE1482" s="126">
        <v>0</v>
      </c>
      <c r="AF1482" s="126">
        <v>0</v>
      </c>
      <c r="AG1482" s="126">
        <v>1</v>
      </c>
      <c r="AH1482" s="126">
        <v>0</v>
      </c>
      <c r="AI1482" s="126">
        <v>1</v>
      </c>
    </row>
    <row r="1483" spans="3:35">
      <c r="C1483" s="126">
        <v>1476</v>
      </c>
      <c r="D1483" s="126">
        <v>1</v>
      </c>
      <c r="E1483" s="126">
        <v>1</v>
      </c>
      <c r="G1483" s="126">
        <v>224</v>
      </c>
      <c r="O1483" s="126" t="s">
        <v>547</v>
      </c>
      <c r="P1483" s="126" t="s">
        <v>5774</v>
      </c>
      <c r="Q1483" s="126">
        <v>1</v>
      </c>
      <c r="S1483" s="162">
        <v>46249</v>
      </c>
      <c r="T1483" s="126">
        <v>46</v>
      </c>
      <c r="U1483" s="205">
        <v>-2</v>
      </c>
      <c r="V1483" s="205">
        <v>-2</v>
      </c>
      <c r="W1483" s="205">
        <v>0.15</v>
      </c>
      <c r="X1483" s="205">
        <v>0</v>
      </c>
      <c r="Y1483" s="205">
        <v>0</v>
      </c>
      <c r="Z1483" s="205">
        <v>0</v>
      </c>
      <c r="AA1483" s="205">
        <v>0.15</v>
      </c>
      <c r="AB1483" s="205">
        <v>0</v>
      </c>
      <c r="AC1483" s="234">
        <v>46280.361527777779</v>
      </c>
      <c r="AE1483" s="126">
        <v>0</v>
      </c>
      <c r="AF1483" s="126">
        <v>0</v>
      </c>
      <c r="AG1483" s="126">
        <v>1</v>
      </c>
      <c r="AH1483" s="126">
        <v>0</v>
      </c>
      <c r="AI1483" s="126">
        <v>1</v>
      </c>
    </row>
    <row r="1484" spans="3:35">
      <c r="C1484" s="126">
        <v>1477</v>
      </c>
      <c r="D1484" s="126">
        <v>1</v>
      </c>
      <c r="E1484" s="126">
        <v>1</v>
      </c>
      <c r="G1484" s="126">
        <v>224</v>
      </c>
      <c r="O1484" s="126" t="s">
        <v>547</v>
      </c>
      <c r="P1484" s="126" t="s">
        <v>5774</v>
      </c>
      <c r="Q1484" s="126">
        <v>1</v>
      </c>
      <c r="S1484" s="162">
        <v>46249</v>
      </c>
      <c r="T1484" s="126">
        <v>49</v>
      </c>
      <c r="U1484" s="205">
        <v>-1</v>
      </c>
      <c r="V1484" s="205">
        <v>-1</v>
      </c>
      <c r="W1484" s="205">
        <v>0.28000000000000003</v>
      </c>
      <c r="X1484" s="205">
        <v>0</v>
      </c>
      <c r="Y1484" s="205">
        <v>0</v>
      </c>
      <c r="Z1484" s="205">
        <v>0</v>
      </c>
      <c r="AA1484" s="205">
        <v>0.28000000000000003</v>
      </c>
      <c r="AB1484" s="205">
        <v>0</v>
      </c>
      <c r="AC1484" s="234">
        <v>46280.361527777779</v>
      </c>
      <c r="AE1484" s="126">
        <v>0</v>
      </c>
      <c r="AF1484" s="126">
        <v>0</v>
      </c>
      <c r="AG1484" s="126">
        <v>1</v>
      </c>
      <c r="AH1484" s="126">
        <v>0</v>
      </c>
      <c r="AI1484" s="126">
        <v>1</v>
      </c>
    </row>
    <row r="1485" spans="3:35">
      <c r="C1485" s="126">
        <v>1478</v>
      </c>
      <c r="D1485" s="126">
        <v>1</v>
      </c>
      <c r="E1485" s="126">
        <v>1</v>
      </c>
      <c r="G1485" s="126">
        <v>225</v>
      </c>
      <c r="O1485" s="126" t="s">
        <v>547</v>
      </c>
      <c r="P1485" s="126" t="s">
        <v>5800</v>
      </c>
      <c r="Q1485" s="126">
        <v>1</v>
      </c>
      <c r="S1485" s="162">
        <v>46249</v>
      </c>
      <c r="T1485" s="126">
        <v>177</v>
      </c>
      <c r="U1485" s="205">
        <v>-500</v>
      </c>
      <c r="V1485" s="205">
        <v>-0.5</v>
      </c>
      <c r="W1485" s="205">
        <v>4.1500000000000004</v>
      </c>
      <c r="X1485" s="205">
        <v>0</v>
      </c>
      <c r="Y1485" s="205">
        <v>0</v>
      </c>
      <c r="Z1485" s="205">
        <v>0</v>
      </c>
      <c r="AA1485" s="205">
        <v>4.1500000000000004</v>
      </c>
      <c r="AB1485" s="205">
        <v>0</v>
      </c>
      <c r="AC1485" s="234">
        <v>46280.362372685187</v>
      </c>
      <c r="AE1485" s="126">
        <v>0</v>
      </c>
      <c r="AF1485" s="126">
        <v>0</v>
      </c>
      <c r="AG1485" s="126">
        <v>1</v>
      </c>
      <c r="AH1485" s="126">
        <v>0</v>
      </c>
      <c r="AI1485" s="126">
        <v>1</v>
      </c>
    </row>
    <row r="1486" spans="3:35">
      <c r="C1486" s="126">
        <v>1479</v>
      </c>
      <c r="D1486" s="126">
        <v>1</v>
      </c>
      <c r="E1486" s="126">
        <v>1</v>
      </c>
      <c r="G1486" s="126">
        <v>225</v>
      </c>
      <c r="O1486" s="126" t="s">
        <v>547</v>
      </c>
      <c r="P1486" s="126" t="s">
        <v>5800</v>
      </c>
      <c r="Q1486" s="126">
        <v>1</v>
      </c>
      <c r="S1486" s="162">
        <v>46249</v>
      </c>
      <c r="T1486" s="126">
        <v>293</v>
      </c>
      <c r="U1486" s="205">
        <v>-20</v>
      </c>
      <c r="V1486" s="205">
        <v>-0.5714285714285714</v>
      </c>
      <c r="W1486" s="205">
        <v>0.34</v>
      </c>
      <c r="X1486" s="205">
        <v>0</v>
      </c>
      <c r="Y1486" s="205">
        <v>0</v>
      </c>
      <c r="Z1486" s="205">
        <v>0</v>
      </c>
      <c r="AA1486" s="205">
        <v>0.34</v>
      </c>
      <c r="AB1486" s="205">
        <v>0</v>
      </c>
      <c r="AC1486" s="234">
        <v>46280.362372685187</v>
      </c>
      <c r="AE1486" s="126">
        <v>0</v>
      </c>
      <c r="AF1486" s="126">
        <v>0</v>
      </c>
      <c r="AG1486" s="126">
        <v>1</v>
      </c>
      <c r="AH1486" s="126">
        <v>0</v>
      </c>
      <c r="AI1486" s="126">
        <v>1</v>
      </c>
    </row>
    <row r="1487" spans="3:35">
      <c r="C1487" s="126">
        <v>1480</v>
      </c>
      <c r="D1487" s="126">
        <v>1</v>
      </c>
      <c r="E1487" s="126">
        <v>1</v>
      </c>
      <c r="G1487" s="126">
        <v>225</v>
      </c>
      <c r="O1487" s="126" t="s">
        <v>547</v>
      </c>
      <c r="P1487" s="126" t="s">
        <v>5800</v>
      </c>
      <c r="Q1487" s="126">
        <v>1</v>
      </c>
      <c r="S1487" s="162">
        <v>46249</v>
      </c>
      <c r="T1487" s="126">
        <v>294</v>
      </c>
      <c r="U1487" s="205">
        <v>-20</v>
      </c>
      <c r="V1487" s="205">
        <v>-0.5714285714285714</v>
      </c>
      <c r="W1487" s="205">
        <v>0.49</v>
      </c>
      <c r="X1487" s="205">
        <v>0</v>
      </c>
      <c r="Y1487" s="205">
        <v>0</v>
      </c>
      <c r="Z1487" s="205">
        <v>0</v>
      </c>
      <c r="AA1487" s="205">
        <v>0.49</v>
      </c>
      <c r="AB1487" s="205">
        <v>0</v>
      </c>
      <c r="AC1487" s="234">
        <v>46280.362372685187</v>
      </c>
      <c r="AE1487" s="126">
        <v>0</v>
      </c>
      <c r="AF1487" s="126">
        <v>0</v>
      </c>
      <c r="AG1487" s="126">
        <v>1</v>
      </c>
      <c r="AH1487" s="126">
        <v>0</v>
      </c>
      <c r="AI1487" s="126">
        <v>1</v>
      </c>
    </row>
    <row r="1488" spans="3:35">
      <c r="C1488" s="126">
        <v>1481</v>
      </c>
      <c r="D1488" s="126">
        <v>1</v>
      </c>
      <c r="E1488" s="126">
        <v>1</v>
      </c>
      <c r="G1488" s="126">
        <v>226</v>
      </c>
      <c r="O1488" s="126" t="s">
        <v>547</v>
      </c>
      <c r="P1488" s="126" t="s">
        <v>5826</v>
      </c>
      <c r="Q1488" s="126">
        <v>1</v>
      </c>
      <c r="S1488" s="162">
        <v>46250</v>
      </c>
      <c r="T1488" s="126">
        <v>386</v>
      </c>
      <c r="U1488" s="205">
        <v>-1</v>
      </c>
      <c r="V1488" s="205">
        <v>-1</v>
      </c>
      <c r="W1488" s="205">
        <v>6.5</v>
      </c>
      <c r="X1488" s="205">
        <v>0</v>
      </c>
      <c r="Y1488" s="205">
        <v>0</v>
      </c>
      <c r="Z1488" s="205">
        <v>0</v>
      </c>
      <c r="AA1488" s="205">
        <v>6.5</v>
      </c>
      <c r="AB1488" s="205">
        <v>0</v>
      </c>
      <c r="AC1488" s="234">
        <v>46281.444212962961</v>
      </c>
      <c r="AE1488" s="126">
        <v>0</v>
      </c>
      <c r="AF1488" s="126">
        <v>0</v>
      </c>
      <c r="AG1488" s="126">
        <v>1</v>
      </c>
      <c r="AH1488" s="126">
        <v>0</v>
      </c>
      <c r="AI1488" s="126">
        <v>1</v>
      </c>
    </row>
    <row r="1489" spans="3:35">
      <c r="C1489" s="126">
        <v>1482</v>
      </c>
      <c r="D1489" s="126">
        <v>1</v>
      </c>
      <c r="E1489" s="126">
        <v>1</v>
      </c>
      <c r="G1489" s="126">
        <v>226</v>
      </c>
      <c r="O1489" s="126" t="s">
        <v>547</v>
      </c>
      <c r="P1489" s="126" t="s">
        <v>5826</v>
      </c>
      <c r="Q1489" s="126">
        <v>1</v>
      </c>
      <c r="S1489" s="162">
        <v>46250</v>
      </c>
      <c r="T1489" s="126">
        <v>385</v>
      </c>
      <c r="U1489" s="205">
        <v>-1</v>
      </c>
      <c r="V1489" s="205">
        <v>-1</v>
      </c>
      <c r="W1489" s="205">
        <v>6.5</v>
      </c>
      <c r="X1489" s="205">
        <v>0</v>
      </c>
      <c r="Y1489" s="205">
        <v>0</v>
      </c>
      <c r="Z1489" s="205">
        <v>0</v>
      </c>
      <c r="AA1489" s="205">
        <v>6.5</v>
      </c>
      <c r="AB1489" s="205">
        <v>0</v>
      </c>
      <c r="AC1489" s="234">
        <v>46281.444212962961</v>
      </c>
      <c r="AE1489" s="126">
        <v>0</v>
      </c>
      <c r="AF1489" s="126">
        <v>0</v>
      </c>
      <c r="AG1489" s="126">
        <v>1</v>
      </c>
      <c r="AH1489" s="126">
        <v>0</v>
      </c>
      <c r="AI1489" s="126">
        <v>1</v>
      </c>
    </row>
    <row r="1490" spans="3:35">
      <c r="C1490" s="126">
        <v>1483</v>
      </c>
      <c r="D1490" s="126">
        <v>1</v>
      </c>
      <c r="E1490" s="126">
        <v>1</v>
      </c>
      <c r="G1490" s="126">
        <v>226</v>
      </c>
      <c r="O1490" s="126" t="s">
        <v>547</v>
      </c>
      <c r="P1490" s="126" t="s">
        <v>5826</v>
      </c>
      <c r="Q1490" s="126">
        <v>1</v>
      </c>
      <c r="S1490" s="162">
        <v>46250</v>
      </c>
      <c r="T1490" s="126">
        <v>397</v>
      </c>
      <c r="U1490" s="205">
        <v>-5</v>
      </c>
      <c r="V1490" s="205">
        <v>-6.2500000000000003E-3</v>
      </c>
      <c r="W1490" s="205">
        <v>0.11</v>
      </c>
      <c r="X1490" s="205">
        <v>0</v>
      </c>
      <c r="Y1490" s="205">
        <v>0</v>
      </c>
      <c r="Z1490" s="205">
        <v>0</v>
      </c>
      <c r="AA1490" s="205">
        <v>0.11</v>
      </c>
      <c r="AB1490" s="205">
        <v>0</v>
      </c>
      <c r="AC1490" s="234">
        <v>46281.444212962961</v>
      </c>
      <c r="AE1490" s="126">
        <v>0</v>
      </c>
      <c r="AF1490" s="126">
        <v>0</v>
      </c>
      <c r="AG1490" s="126">
        <v>1</v>
      </c>
      <c r="AH1490" s="126">
        <v>0</v>
      </c>
      <c r="AI1490" s="126">
        <v>1</v>
      </c>
    </row>
    <row r="1491" spans="3:35">
      <c r="C1491" s="126">
        <v>1484</v>
      </c>
      <c r="D1491" s="126">
        <v>1</v>
      </c>
      <c r="E1491" s="126">
        <v>1</v>
      </c>
      <c r="G1491" s="126">
        <v>226</v>
      </c>
      <c r="O1491" s="126" t="s">
        <v>547</v>
      </c>
      <c r="P1491" s="126" t="s">
        <v>5826</v>
      </c>
      <c r="Q1491" s="126">
        <v>1</v>
      </c>
      <c r="S1491" s="162">
        <v>46250</v>
      </c>
      <c r="T1491" s="126">
        <v>378</v>
      </c>
      <c r="U1491" s="205">
        <v>-1</v>
      </c>
      <c r="V1491" s="205">
        <v>-1</v>
      </c>
      <c r="W1491" s="205">
        <v>0.75</v>
      </c>
      <c r="X1491" s="205">
        <v>0</v>
      </c>
      <c r="Y1491" s="205">
        <v>0</v>
      </c>
      <c r="Z1491" s="205">
        <v>0</v>
      </c>
      <c r="AA1491" s="205">
        <v>0.75</v>
      </c>
      <c r="AB1491" s="205">
        <v>0</v>
      </c>
      <c r="AC1491" s="234">
        <v>46281.444212962961</v>
      </c>
      <c r="AE1491" s="126">
        <v>0</v>
      </c>
      <c r="AF1491" s="126">
        <v>0</v>
      </c>
      <c r="AG1491" s="126">
        <v>1</v>
      </c>
      <c r="AH1491" s="126">
        <v>0</v>
      </c>
      <c r="AI1491" s="126">
        <v>1</v>
      </c>
    </row>
    <row r="1492" spans="3:35">
      <c r="C1492" s="126">
        <v>1485</v>
      </c>
      <c r="D1492" s="126">
        <v>1</v>
      </c>
      <c r="E1492" s="126">
        <v>1</v>
      </c>
      <c r="G1492" s="126">
        <v>226</v>
      </c>
      <c r="O1492" s="126" t="s">
        <v>547</v>
      </c>
      <c r="P1492" s="126" t="s">
        <v>5826</v>
      </c>
      <c r="Q1492" s="126">
        <v>1</v>
      </c>
      <c r="S1492" s="162">
        <v>46250</v>
      </c>
      <c r="T1492" s="126">
        <v>90</v>
      </c>
      <c r="U1492" s="205">
        <v>-2</v>
      </c>
      <c r="V1492" s="205">
        <v>-0.02</v>
      </c>
      <c r="W1492" s="205">
        <v>0.18</v>
      </c>
      <c r="X1492" s="205">
        <v>0</v>
      </c>
      <c r="Y1492" s="205">
        <v>0</v>
      </c>
      <c r="Z1492" s="205">
        <v>0</v>
      </c>
      <c r="AA1492" s="205">
        <v>0.18</v>
      </c>
      <c r="AB1492" s="205">
        <v>0</v>
      </c>
      <c r="AC1492" s="234">
        <v>46281.444212962961</v>
      </c>
      <c r="AE1492" s="126">
        <v>0</v>
      </c>
      <c r="AF1492" s="126">
        <v>0</v>
      </c>
      <c r="AG1492" s="126">
        <v>1</v>
      </c>
      <c r="AH1492" s="126">
        <v>0</v>
      </c>
      <c r="AI1492" s="126">
        <v>1</v>
      </c>
    </row>
    <row r="1493" spans="3:35">
      <c r="C1493" s="126">
        <v>1486</v>
      </c>
      <c r="D1493" s="126">
        <v>1</v>
      </c>
      <c r="E1493" s="126">
        <v>1</v>
      </c>
      <c r="G1493" s="126">
        <v>226</v>
      </c>
      <c r="O1493" s="126" t="s">
        <v>547</v>
      </c>
      <c r="P1493" s="126" t="s">
        <v>5826</v>
      </c>
      <c r="Q1493" s="126">
        <v>1</v>
      </c>
      <c r="S1493" s="162">
        <v>46250</v>
      </c>
      <c r="T1493" s="126">
        <v>377</v>
      </c>
      <c r="U1493" s="205">
        <v>-10</v>
      </c>
      <c r="V1493" s="205">
        <v>-0.125</v>
      </c>
      <c r="W1493" s="205">
        <v>0.43</v>
      </c>
      <c r="X1493" s="205">
        <v>0</v>
      </c>
      <c r="Y1493" s="205">
        <v>0</v>
      </c>
      <c r="Z1493" s="205">
        <v>0</v>
      </c>
      <c r="AA1493" s="205">
        <v>0.43</v>
      </c>
      <c r="AB1493" s="205">
        <v>0</v>
      </c>
      <c r="AC1493" s="234">
        <v>46281.444212962961</v>
      </c>
      <c r="AE1493" s="126">
        <v>0</v>
      </c>
      <c r="AF1493" s="126">
        <v>0</v>
      </c>
      <c r="AG1493" s="126">
        <v>1</v>
      </c>
      <c r="AH1493" s="126">
        <v>0</v>
      </c>
      <c r="AI1493" s="126">
        <v>1</v>
      </c>
    </row>
    <row r="1494" spans="3:35">
      <c r="C1494" s="126">
        <v>1487</v>
      </c>
      <c r="D1494" s="126">
        <v>1</v>
      </c>
      <c r="E1494" s="126">
        <v>1</v>
      </c>
      <c r="G1494" s="126">
        <v>226</v>
      </c>
      <c r="O1494" s="126" t="s">
        <v>547</v>
      </c>
      <c r="P1494" s="126" t="s">
        <v>5826</v>
      </c>
      <c r="Q1494" s="126">
        <v>1</v>
      </c>
      <c r="S1494" s="162">
        <v>46250</v>
      </c>
      <c r="T1494" s="126">
        <v>76</v>
      </c>
      <c r="U1494" s="205">
        <v>-1</v>
      </c>
      <c r="V1494" s="205">
        <v>-1</v>
      </c>
      <c r="W1494" s="205">
        <v>1.35</v>
      </c>
      <c r="X1494" s="205">
        <v>0</v>
      </c>
      <c r="Y1494" s="205">
        <v>0</v>
      </c>
      <c r="Z1494" s="205">
        <v>0</v>
      </c>
      <c r="AA1494" s="205">
        <v>1.35</v>
      </c>
      <c r="AB1494" s="205">
        <v>0</v>
      </c>
      <c r="AC1494" s="234">
        <v>46281.444212962961</v>
      </c>
      <c r="AE1494" s="126">
        <v>0</v>
      </c>
      <c r="AF1494" s="126">
        <v>0</v>
      </c>
      <c r="AG1494" s="126">
        <v>1</v>
      </c>
      <c r="AH1494" s="126">
        <v>0</v>
      </c>
      <c r="AI1494" s="126">
        <v>1</v>
      </c>
    </row>
    <row r="1495" spans="3:35">
      <c r="C1495" s="126">
        <v>1488</v>
      </c>
      <c r="D1495" s="126">
        <v>1</v>
      </c>
      <c r="E1495" s="126">
        <v>1</v>
      </c>
      <c r="G1495" s="126">
        <v>226</v>
      </c>
      <c r="O1495" s="126" t="s">
        <v>547</v>
      </c>
      <c r="P1495" s="126" t="s">
        <v>5826</v>
      </c>
      <c r="Q1495" s="126">
        <v>1</v>
      </c>
      <c r="S1495" s="162">
        <v>46250</v>
      </c>
      <c r="T1495" s="126">
        <v>276</v>
      </c>
      <c r="U1495" s="205">
        <v>-2</v>
      </c>
      <c r="V1495" s="205">
        <v>-2</v>
      </c>
      <c r="W1495" s="205">
        <v>0.25</v>
      </c>
      <c r="X1495" s="205">
        <v>0</v>
      </c>
      <c r="Y1495" s="205">
        <v>0</v>
      </c>
      <c r="Z1495" s="205">
        <v>0</v>
      </c>
      <c r="AA1495" s="205">
        <v>0.25</v>
      </c>
      <c r="AB1495" s="205">
        <v>0</v>
      </c>
      <c r="AC1495" s="234">
        <v>46281.444212962961</v>
      </c>
      <c r="AE1495" s="126">
        <v>0</v>
      </c>
      <c r="AF1495" s="126">
        <v>0</v>
      </c>
      <c r="AG1495" s="126">
        <v>1</v>
      </c>
      <c r="AH1495" s="126">
        <v>0</v>
      </c>
      <c r="AI1495" s="126">
        <v>1</v>
      </c>
    </row>
    <row r="1496" spans="3:35">
      <c r="C1496" s="126">
        <v>1489</v>
      </c>
      <c r="D1496" s="126">
        <v>1</v>
      </c>
      <c r="E1496" s="126">
        <v>1</v>
      </c>
      <c r="G1496" s="126">
        <v>226</v>
      </c>
      <c r="O1496" s="126" t="s">
        <v>547</v>
      </c>
      <c r="P1496" s="126" t="s">
        <v>5826</v>
      </c>
      <c r="Q1496" s="126">
        <v>1</v>
      </c>
      <c r="S1496" s="162">
        <v>46250</v>
      </c>
      <c r="T1496" s="126">
        <v>379</v>
      </c>
      <c r="U1496" s="205">
        <v>-1</v>
      </c>
      <c r="V1496" s="205">
        <v>-1</v>
      </c>
      <c r="W1496" s="205">
        <v>6.2</v>
      </c>
      <c r="X1496" s="205">
        <v>0</v>
      </c>
      <c r="Y1496" s="205">
        <v>0</v>
      </c>
      <c r="Z1496" s="205">
        <v>0</v>
      </c>
      <c r="AA1496" s="205">
        <v>6.2</v>
      </c>
      <c r="AB1496" s="205">
        <v>0</v>
      </c>
      <c r="AC1496" s="234">
        <v>46281.444212962961</v>
      </c>
      <c r="AE1496" s="126">
        <v>0</v>
      </c>
      <c r="AF1496" s="126">
        <v>0</v>
      </c>
      <c r="AG1496" s="126">
        <v>1</v>
      </c>
      <c r="AH1496" s="126">
        <v>0</v>
      </c>
      <c r="AI1496" s="126">
        <v>1</v>
      </c>
    </row>
    <row r="1497" spans="3:35">
      <c r="C1497" s="126">
        <v>1490</v>
      </c>
      <c r="D1497" s="126">
        <v>1</v>
      </c>
      <c r="E1497" s="126">
        <v>1</v>
      </c>
      <c r="G1497" s="126">
        <v>226</v>
      </c>
      <c r="O1497" s="126" t="s">
        <v>547</v>
      </c>
      <c r="P1497" s="126" t="s">
        <v>5826</v>
      </c>
      <c r="Q1497" s="126">
        <v>1</v>
      </c>
      <c r="S1497" s="162">
        <v>46250</v>
      </c>
      <c r="T1497" s="126">
        <v>108</v>
      </c>
      <c r="U1497" s="205">
        <v>-1</v>
      </c>
      <c r="V1497" s="205">
        <v>-1</v>
      </c>
      <c r="W1497" s="205">
        <v>2.7</v>
      </c>
      <c r="X1497" s="205">
        <v>0</v>
      </c>
      <c r="Y1497" s="205">
        <v>0</v>
      </c>
      <c r="Z1497" s="205">
        <v>0</v>
      </c>
      <c r="AA1497" s="205">
        <v>2.7</v>
      </c>
      <c r="AB1497" s="205">
        <v>0</v>
      </c>
      <c r="AC1497" s="234">
        <v>46281.444212962961</v>
      </c>
      <c r="AE1497" s="126">
        <v>0</v>
      </c>
      <c r="AF1497" s="126">
        <v>0</v>
      </c>
      <c r="AG1497" s="126">
        <v>1</v>
      </c>
      <c r="AH1497" s="126">
        <v>0</v>
      </c>
      <c r="AI1497" s="126">
        <v>1</v>
      </c>
    </row>
    <row r="1498" spans="3:35">
      <c r="C1498" s="126">
        <v>1491</v>
      </c>
      <c r="D1498" s="126">
        <v>1</v>
      </c>
      <c r="E1498" s="126">
        <v>1</v>
      </c>
      <c r="G1498" s="126">
        <v>226</v>
      </c>
      <c r="O1498" s="126" t="s">
        <v>547</v>
      </c>
      <c r="P1498" s="126" t="s">
        <v>5826</v>
      </c>
      <c r="Q1498" s="126">
        <v>1</v>
      </c>
      <c r="S1498" s="162">
        <v>46250</v>
      </c>
      <c r="T1498" s="126">
        <v>401</v>
      </c>
      <c r="U1498" s="205">
        <v>-1</v>
      </c>
      <c r="V1498" s="205">
        <v>-1</v>
      </c>
      <c r="W1498" s="205">
        <v>2.1</v>
      </c>
      <c r="X1498" s="205">
        <v>0</v>
      </c>
      <c r="Y1498" s="205">
        <v>0</v>
      </c>
      <c r="Z1498" s="205">
        <v>0</v>
      </c>
      <c r="AA1498" s="205">
        <v>2.1</v>
      </c>
      <c r="AB1498" s="205">
        <v>0</v>
      </c>
      <c r="AC1498" s="234">
        <v>46281.444212962961</v>
      </c>
      <c r="AE1498" s="126">
        <v>0</v>
      </c>
      <c r="AF1498" s="126">
        <v>0</v>
      </c>
      <c r="AG1498" s="126">
        <v>1</v>
      </c>
      <c r="AH1498" s="126">
        <v>0</v>
      </c>
      <c r="AI1498" s="126">
        <v>1</v>
      </c>
    </row>
    <row r="1499" spans="3:35">
      <c r="C1499" s="126">
        <v>1492</v>
      </c>
      <c r="D1499" s="126">
        <v>1</v>
      </c>
      <c r="E1499" s="126">
        <v>1</v>
      </c>
      <c r="G1499" s="126">
        <v>226</v>
      </c>
      <c r="O1499" s="126" t="s">
        <v>547</v>
      </c>
      <c r="P1499" s="126" t="s">
        <v>5826</v>
      </c>
      <c r="Q1499" s="126">
        <v>1</v>
      </c>
      <c r="S1499" s="162">
        <v>46250</v>
      </c>
      <c r="T1499" s="126">
        <v>101</v>
      </c>
      <c r="U1499" s="205">
        <v>-500</v>
      </c>
      <c r="V1499" s="205">
        <v>-0.1111111111111111</v>
      </c>
      <c r="W1499" s="205">
        <v>0</v>
      </c>
      <c r="X1499" s="205">
        <v>0</v>
      </c>
      <c r="Y1499" s="205">
        <v>0</v>
      </c>
      <c r="Z1499" s="205">
        <v>0</v>
      </c>
      <c r="AA1499" s="205">
        <v>0</v>
      </c>
      <c r="AB1499" s="205">
        <v>0</v>
      </c>
      <c r="AC1499" s="234">
        <v>46281.444212962961</v>
      </c>
      <c r="AE1499" s="126">
        <v>0</v>
      </c>
      <c r="AF1499" s="126">
        <v>0</v>
      </c>
      <c r="AG1499" s="126">
        <v>1</v>
      </c>
      <c r="AH1499" s="126">
        <v>0</v>
      </c>
      <c r="AI1499" s="126">
        <v>1</v>
      </c>
    </row>
    <row r="1500" spans="3:35">
      <c r="C1500" s="126">
        <v>1493</v>
      </c>
      <c r="D1500" s="126">
        <v>1</v>
      </c>
      <c r="E1500" s="126">
        <v>1</v>
      </c>
      <c r="G1500" s="126">
        <v>226</v>
      </c>
      <c r="O1500" s="126" t="s">
        <v>547</v>
      </c>
      <c r="P1500" s="126" t="s">
        <v>5826</v>
      </c>
      <c r="Q1500" s="126">
        <v>1</v>
      </c>
      <c r="S1500" s="162">
        <v>46250</v>
      </c>
      <c r="T1500" s="126">
        <v>369</v>
      </c>
      <c r="U1500" s="205">
        <v>-10</v>
      </c>
      <c r="V1500" s="205">
        <v>-10</v>
      </c>
      <c r="W1500" s="205">
        <v>0.27</v>
      </c>
      <c r="X1500" s="205">
        <v>0</v>
      </c>
      <c r="Y1500" s="205">
        <v>0</v>
      </c>
      <c r="Z1500" s="205">
        <v>0</v>
      </c>
      <c r="AA1500" s="205">
        <v>0.27</v>
      </c>
      <c r="AB1500" s="205">
        <v>0</v>
      </c>
      <c r="AC1500" s="234">
        <v>46281.444212962961</v>
      </c>
      <c r="AE1500" s="126">
        <v>0</v>
      </c>
      <c r="AF1500" s="126">
        <v>0</v>
      </c>
      <c r="AG1500" s="126">
        <v>1</v>
      </c>
      <c r="AH1500" s="126">
        <v>0</v>
      </c>
      <c r="AI1500" s="126">
        <v>1</v>
      </c>
    </row>
    <row r="1501" spans="3:35">
      <c r="C1501" s="126">
        <v>1494</v>
      </c>
      <c r="D1501" s="126">
        <v>1</v>
      </c>
      <c r="E1501" s="126">
        <v>1</v>
      </c>
      <c r="G1501" s="126">
        <v>226</v>
      </c>
      <c r="O1501" s="126" t="s">
        <v>547</v>
      </c>
      <c r="P1501" s="126" t="s">
        <v>5826</v>
      </c>
      <c r="Q1501" s="126">
        <v>1</v>
      </c>
      <c r="S1501" s="162">
        <v>46250</v>
      </c>
      <c r="T1501" s="126">
        <v>177</v>
      </c>
      <c r="U1501" s="205">
        <v>-250</v>
      </c>
      <c r="V1501" s="205">
        <v>-0.25</v>
      </c>
      <c r="W1501" s="205">
        <v>4.1500000000000004</v>
      </c>
      <c r="X1501" s="205">
        <v>0</v>
      </c>
      <c r="Y1501" s="205">
        <v>0</v>
      </c>
      <c r="Z1501" s="205">
        <v>0</v>
      </c>
      <c r="AA1501" s="205">
        <v>4.1500000000000004</v>
      </c>
      <c r="AB1501" s="205">
        <v>0</v>
      </c>
      <c r="AC1501" s="234">
        <v>46281.444212962961</v>
      </c>
      <c r="AE1501" s="126">
        <v>0</v>
      </c>
      <c r="AF1501" s="126">
        <v>0</v>
      </c>
      <c r="AG1501" s="126">
        <v>1</v>
      </c>
      <c r="AH1501" s="126">
        <v>0</v>
      </c>
      <c r="AI1501" s="126">
        <v>1</v>
      </c>
    </row>
    <row r="1502" spans="3:35">
      <c r="C1502" s="126">
        <v>1495</v>
      </c>
      <c r="D1502" s="126">
        <v>1</v>
      </c>
      <c r="E1502" s="126">
        <v>1</v>
      </c>
      <c r="G1502" s="126">
        <v>227</v>
      </c>
      <c r="O1502" s="126" t="s">
        <v>547</v>
      </c>
      <c r="P1502" s="126" t="s">
        <v>5867</v>
      </c>
      <c r="Q1502" s="126">
        <v>1</v>
      </c>
      <c r="S1502" s="162">
        <v>46250</v>
      </c>
      <c r="T1502" s="126">
        <v>293</v>
      </c>
      <c r="U1502" s="205">
        <v>-25</v>
      </c>
      <c r="V1502" s="205">
        <v>-0.7142857142857143</v>
      </c>
      <c r="W1502" s="205">
        <v>0.34</v>
      </c>
      <c r="X1502" s="205">
        <v>0</v>
      </c>
      <c r="Y1502" s="205">
        <v>0</v>
      </c>
      <c r="Z1502" s="205">
        <v>0</v>
      </c>
      <c r="AA1502" s="205">
        <v>0.34</v>
      </c>
      <c r="AB1502" s="205">
        <v>0</v>
      </c>
      <c r="AC1502" s="234">
        <v>46281.446331018517</v>
      </c>
      <c r="AE1502" s="126">
        <v>0</v>
      </c>
      <c r="AF1502" s="126">
        <v>0</v>
      </c>
      <c r="AG1502" s="126">
        <v>1</v>
      </c>
      <c r="AH1502" s="126">
        <v>0</v>
      </c>
      <c r="AI1502" s="126">
        <v>1</v>
      </c>
    </row>
    <row r="1503" spans="3:35">
      <c r="C1503" s="126">
        <v>1496</v>
      </c>
      <c r="D1503" s="126">
        <v>1</v>
      </c>
      <c r="E1503" s="126">
        <v>1</v>
      </c>
      <c r="G1503" s="126">
        <v>227</v>
      </c>
      <c r="O1503" s="126" t="s">
        <v>547</v>
      </c>
      <c r="P1503" s="126" t="s">
        <v>5867</v>
      </c>
      <c r="Q1503" s="126">
        <v>1</v>
      </c>
      <c r="S1503" s="162">
        <v>46250</v>
      </c>
      <c r="T1503" s="126">
        <v>393</v>
      </c>
      <c r="U1503" s="205">
        <v>-1</v>
      </c>
      <c r="V1503" s="205">
        <v>-1</v>
      </c>
      <c r="W1503" s="205">
        <v>2.6</v>
      </c>
      <c r="X1503" s="205">
        <v>0</v>
      </c>
      <c r="Y1503" s="205">
        <v>0</v>
      </c>
      <c r="Z1503" s="205">
        <v>0</v>
      </c>
      <c r="AA1503" s="205">
        <v>2.6</v>
      </c>
      <c r="AB1503" s="205">
        <v>0</v>
      </c>
      <c r="AC1503" s="234">
        <v>46281.446331018517</v>
      </c>
      <c r="AE1503" s="126">
        <v>0</v>
      </c>
      <c r="AF1503" s="126">
        <v>0</v>
      </c>
      <c r="AG1503" s="126">
        <v>1</v>
      </c>
      <c r="AH1503" s="126">
        <v>0</v>
      </c>
      <c r="AI1503" s="126">
        <v>1</v>
      </c>
    </row>
    <row r="1504" spans="3:35">
      <c r="C1504" s="126">
        <v>1497</v>
      </c>
      <c r="D1504" s="126">
        <v>1</v>
      </c>
      <c r="E1504" s="126">
        <v>1</v>
      </c>
      <c r="G1504" s="126">
        <v>227</v>
      </c>
      <c r="O1504" s="126" t="s">
        <v>547</v>
      </c>
      <c r="P1504" s="126" t="s">
        <v>5867</v>
      </c>
      <c r="Q1504" s="126">
        <v>1</v>
      </c>
      <c r="S1504" s="162">
        <v>46250</v>
      </c>
      <c r="T1504" s="126">
        <v>177</v>
      </c>
      <c r="U1504" s="205">
        <v>-100</v>
      </c>
      <c r="V1504" s="205">
        <v>-0.1</v>
      </c>
      <c r="W1504" s="205">
        <v>4.1500000000000004</v>
      </c>
      <c r="X1504" s="205">
        <v>0</v>
      </c>
      <c r="Y1504" s="205">
        <v>0</v>
      </c>
      <c r="Z1504" s="205">
        <v>0</v>
      </c>
      <c r="AA1504" s="205">
        <v>4.1500000000000004</v>
      </c>
      <c r="AB1504" s="205">
        <v>0</v>
      </c>
      <c r="AC1504" s="234">
        <v>46281.446331018517</v>
      </c>
      <c r="AE1504" s="126">
        <v>0</v>
      </c>
      <c r="AF1504" s="126">
        <v>0</v>
      </c>
      <c r="AG1504" s="126">
        <v>1</v>
      </c>
      <c r="AH1504" s="126">
        <v>0</v>
      </c>
      <c r="AI1504" s="126">
        <v>1</v>
      </c>
    </row>
    <row r="1505" spans="3:35">
      <c r="C1505" s="126">
        <v>1498</v>
      </c>
      <c r="D1505" s="126">
        <v>1</v>
      </c>
      <c r="E1505" s="126">
        <v>1</v>
      </c>
      <c r="G1505" s="126">
        <v>227</v>
      </c>
      <c r="O1505" s="126" t="s">
        <v>547</v>
      </c>
      <c r="P1505" s="126" t="s">
        <v>5867</v>
      </c>
      <c r="Q1505" s="126">
        <v>1</v>
      </c>
      <c r="S1505" s="162">
        <v>46250</v>
      </c>
      <c r="T1505" s="126">
        <v>294</v>
      </c>
      <c r="U1505" s="205">
        <v>-25</v>
      </c>
      <c r="V1505" s="205">
        <v>-0.7142857142857143</v>
      </c>
      <c r="W1505" s="205">
        <v>0.49</v>
      </c>
      <c r="X1505" s="205">
        <v>0</v>
      </c>
      <c r="Y1505" s="205">
        <v>0</v>
      </c>
      <c r="Z1505" s="205">
        <v>0</v>
      </c>
      <c r="AA1505" s="205">
        <v>0.49</v>
      </c>
      <c r="AB1505" s="205">
        <v>0</v>
      </c>
      <c r="AC1505" s="234">
        <v>46281.446331018517</v>
      </c>
      <c r="AE1505" s="126">
        <v>0</v>
      </c>
      <c r="AF1505" s="126">
        <v>0</v>
      </c>
      <c r="AG1505" s="126">
        <v>1</v>
      </c>
      <c r="AH1505" s="126">
        <v>0</v>
      </c>
      <c r="AI1505" s="126">
        <v>1</v>
      </c>
    </row>
    <row r="1506" spans="3:35">
      <c r="C1506" s="126">
        <v>1499</v>
      </c>
      <c r="D1506" s="126">
        <v>1</v>
      </c>
      <c r="E1506" s="126">
        <v>1</v>
      </c>
      <c r="G1506" s="126">
        <v>227</v>
      </c>
      <c r="O1506" s="126" t="s">
        <v>547</v>
      </c>
      <c r="P1506" s="126" t="s">
        <v>5867</v>
      </c>
      <c r="Q1506" s="126">
        <v>1</v>
      </c>
      <c r="S1506" s="162">
        <v>46250</v>
      </c>
      <c r="T1506" s="126">
        <v>358</v>
      </c>
      <c r="U1506" s="205">
        <v>-1</v>
      </c>
      <c r="V1506" s="205">
        <v>-0.5</v>
      </c>
      <c r="W1506" s="205">
        <v>8</v>
      </c>
      <c r="X1506" s="205">
        <v>0</v>
      </c>
      <c r="Y1506" s="205">
        <v>0</v>
      </c>
      <c r="Z1506" s="205">
        <v>0</v>
      </c>
      <c r="AA1506" s="205">
        <v>8</v>
      </c>
      <c r="AB1506" s="205">
        <v>0</v>
      </c>
      <c r="AC1506" s="234">
        <v>46281.446331018517</v>
      </c>
      <c r="AE1506" s="126">
        <v>0</v>
      </c>
      <c r="AF1506" s="126">
        <v>0</v>
      </c>
      <c r="AG1506" s="126">
        <v>1</v>
      </c>
      <c r="AH1506" s="126">
        <v>0</v>
      </c>
      <c r="AI1506" s="126">
        <v>1</v>
      </c>
    </row>
    <row r="1507" spans="3:35">
      <c r="C1507" s="126">
        <v>1500</v>
      </c>
      <c r="D1507" s="126">
        <v>1</v>
      </c>
      <c r="E1507" s="126">
        <v>1</v>
      </c>
      <c r="G1507" s="126">
        <v>227</v>
      </c>
      <c r="O1507" s="126" t="s">
        <v>547</v>
      </c>
      <c r="P1507" s="126" t="s">
        <v>5867</v>
      </c>
      <c r="Q1507" s="126">
        <v>1</v>
      </c>
      <c r="S1507" s="162">
        <v>46250</v>
      </c>
      <c r="T1507" s="126">
        <v>142</v>
      </c>
      <c r="U1507" s="205">
        <v>-1</v>
      </c>
      <c r="V1507" s="205">
        <v>-8.3333333333333329E-2</v>
      </c>
      <c r="W1507" s="205">
        <v>0.34</v>
      </c>
      <c r="X1507" s="205">
        <v>0</v>
      </c>
      <c r="Y1507" s="205">
        <v>0</v>
      </c>
      <c r="Z1507" s="205">
        <v>0</v>
      </c>
      <c r="AA1507" s="205">
        <v>0.34</v>
      </c>
      <c r="AB1507" s="205">
        <v>0</v>
      </c>
      <c r="AC1507" s="234">
        <v>46281.446331018517</v>
      </c>
      <c r="AE1507" s="126">
        <v>0</v>
      </c>
      <c r="AF1507" s="126">
        <v>0</v>
      </c>
      <c r="AG1507" s="126">
        <v>1</v>
      </c>
      <c r="AH1507" s="126">
        <v>0</v>
      </c>
      <c r="AI1507" s="126">
        <v>1</v>
      </c>
    </row>
    <row r="1508" spans="3:35">
      <c r="C1508" s="126">
        <v>1501</v>
      </c>
      <c r="D1508" s="126">
        <v>1</v>
      </c>
      <c r="E1508" s="126">
        <v>1</v>
      </c>
      <c r="G1508" s="126">
        <v>227</v>
      </c>
      <c r="O1508" s="126" t="s">
        <v>547</v>
      </c>
      <c r="P1508" s="126" t="s">
        <v>5867</v>
      </c>
      <c r="Q1508" s="126">
        <v>1</v>
      </c>
      <c r="S1508" s="162">
        <v>46250</v>
      </c>
      <c r="T1508" s="126">
        <v>183</v>
      </c>
      <c r="U1508" s="205">
        <v>-12</v>
      </c>
      <c r="V1508" s="205">
        <v>-1</v>
      </c>
      <c r="W1508" s="205">
        <v>4</v>
      </c>
      <c r="X1508" s="205">
        <v>0</v>
      </c>
      <c r="Y1508" s="205">
        <v>0</v>
      </c>
      <c r="Z1508" s="205">
        <v>0</v>
      </c>
      <c r="AA1508" s="205">
        <v>4</v>
      </c>
      <c r="AB1508" s="205">
        <v>0</v>
      </c>
      <c r="AC1508" s="234">
        <v>46281.446331018517</v>
      </c>
      <c r="AE1508" s="126">
        <v>0</v>
      </c>
      <c r="AF1508" s="126">
        <v>0</v>
      </c>
      <c r="AG1508" s="126">
        <v>1</v>
      </c>
      <c r="AH1508" s="126">
        <v>0</v>
      </c>
      <c r="AI1508" s="126">
        <v>1</v>
      </c>
    </row>
    <row r="1509" spans="3:35">
      <c r="C1509" s="126">
        <v>1502</v>
      </c>
      <c r="D1509" s="126">
        <v>1</v>
      </c>
      <c r="E1509" s="126">
        <v>1</v>
      </c>
      <c r="G1509" s="126">
        <v>227</v>
      </c>
      <c r="O1509" s="126" t="s">
        <v>547</v>
      </c>
      <c r="P1509" s="126" t="s">
        <v>5867</v>
      </c>
      <c r="Q1509" s="126">
        <v>1</v>
      </c>
      <c r="S1509" s="162">
        <v>46250</v>
      </c>
      <c r="T1509" s="126">
        <v>195</v>
      </c>
      <c r="U1509" s="205">
        <v>-4</v>
      </c>
      <c r="V1509" s="205">
        <v>-1</v>
      </c>
      <c r="W1509" s="205">
        <v>6.28</v>
      </c>
      <c r="X1509" s="205">
        <v>0</v>
      </c>
      <c r="Y1509" s="205">
        <v>0</v>
      </c>
      <c r="Z1509" s="205">
        <v>0</v>
      </c>
      <c r="AA1509" s="205">
        <v>6.28</v>
      </c>
      <c r="AB1509" s="205">
        <v>0</v>
      </c>
      <c r="AC1509" s="234">
        <v>46281.446331018517</v>
      </c>
      <c r="AE1509" s="126">
        <v>0</v>
      </c>
      <c r="AF1509" s="126">
        <v>0</v>
      </c>
      <c r="AG1509" s="126">
        <v>1</v>
      </c>
      <c r="AH1509" s="126">
        <v>0</v>
      </c>
      <c r="AI1509" s="126">
        <v>1</v>
      </c>
    </row>
    <row r="1510" spans="3:35">
      <c r="C1510" s="126">
        <v>1503</v>
      </c>
      <c r="D1510" s="126">
        <v>1</v>
      </c>
      <c r="E1510" s="126">
        <v>1</v>
      </c>
      <c r="G1510" s="126">
        <v>228</v>
      </c>
      <c r="O1510" s="126" t="s">
        <v>547</v>
      </c>
      <c r="P1510" s="126" t="s">
        <v>5893</v>
      </c>
      <c r="Q1510" s="126">
        <v>1</v>
      </c>
      <c r="S1510" s="162">
        <v>46250</v>
      </c>
      <c r="T1510" s="126">
        <v>153</v>
      </c>
      <c r="U1510" s="205">
        <v>-1</v>
      </c>
      <c r="V1510" s="205">
        <v>-8.3333333333333329E-2</v>
      </c>
      <c r="W1510" s="205">
        <v>3.3</v>
      </c>
      <c r="X1510" s="205">
        <v>0</v>
      </c>
      <c r="Y1510" s="205">
        <v>0</v>
      </c>
      <c r="Z1510" s="205">
        <v>0</v>
      </c>
      <c r="AA1510" s="205">
        <v>3.3</v>
      </c>
      <c r="AB1510" s="205">
        <v>0</v>
      </c>
      <c r="AC1510" s="234">
        <v>46281.449884259258</v>
      </c>
      <c r="AE1510" s="126">
        <v>0</v>
      </c>
      <c r="AF1510" s="126">
        <v>0</v>
      </c>
      <c r="AG1510" s="126">
        <v>1</v>
      </c>
      <c r="AH1510" s="126">
        <v>0</v>
      </c>
      <c r="AI1510" s="126">
        <v>1</v>
      </c>
    </row>
    <row r="1511" spans="3:35">
      <c r="C1511" s="126">
        <v>1504</v>
      </c>
      <c r="D1511" s="126">
        <v>1</v>
      </c>
      <c r="E1511" s="126">
        <v>1</v>
      </c>
      <c r="G1511" s="126">
        <v>228</v>
      </c>
      <c r="O1511" s="126" t="s">
        <v>547</v>
      </c>
      <c r="P1511" s="126" t="s">
        <v>5893</v>
      </c>
      <c r="Q1511" s="126">
        <v>1</v>
      </c>
      <c r="S1511" s="162">
        <v>46250</v>
      </c>
      <c r="T1511" s="126">
        <v>144</v>
      </c>
      <c r="U1511" s="205">
        <v>-1</v>
      </c>
      <c r="V1511" s="205">
        <v>-0.02</v>
      </c>
      <c r="W1511" s="205">
        <v>0.3</v>
      </c>
      <c r="X1511" s="205">
        <v>0</v>
      </c>
      <c r="Y1511" s="205">
        <v>0</v>
      </c>
      <c r="Z1511" s="205">
        <v>0</v>
      </c>
      <c r="AA1511" s="205">
        <v>0.3</v>
      </c>
      <c r="AB1511" s="205">
        <v>0</v>
      </c>
      <c r="AC1511" s="234">
        <v>46281.449884259258</v>
      </c>
      <c r="AE1511" s="126">
        <v>0</v>
      </c>
      <c r="AF1511" s="126">
        <v>0</v>
      </c>
      <c r="AG1511" s="126">
        <v>1</v>
      </c>
      <c r="AH1511" s="126">
        <v>0</v>
      </c>
      <c r="AI1511" s="126">
        <v>1</v>
      </c>
    </row>
    <row r="1512" spans="3:35">
      <c r="C1512" s="126">
        <v>1505</v>
      </c>
      <c r="D1512" s="126">
        <v>1</v>
      </c>
      <c r="E1512" s="126">
        <v>1</v>
      </c>
      <c r="G1512" s="126">
        <v>228</v>
      </c>
      <c r="O1512" s="126" t="s">
        <v>547</v>
      </c>
      <c r="P1512" s="126" t="s">
        <v>5893</v>
      </c>
      <c r="Q1512" s="126">
        <v>1</v>
      </c>
      <c r="S1512" s="162">
        <v>46250</v>
      </c>
      <c r="T1512" s="126">
        <v>167</v>
      </c>
      <c r="U1512" s="205">
        <v>-1</v>
      </c>
      <c r="V1512" s="205">
        <v>-1</v>
      </c>
      <c r="W1512" s="205">
        <v>0.85</v>
      </c>
      <c r="X1512" s="205">
        <v>0</v>
      </c>
      <c r="Y1512" s="205">
        <v>0</v>
      </c>
      <c r="Z1512" s="205">
        <v>0</v>
      </c>
      <c r="AA1512" s="205">
        <v>0.85</v>
      </c>
      <c r="AB1512" s="205">
        <v>0</v>
      </c>
      <c r="AC1512" s="234">
        <v>46281.449884259258</v>
      </c>
      <c r="AE1512" s="126">
        <v>0</v>
      </c>
      <c r="AF1512" s="126">
        <v>0</v>
      </c>
      <c r="AG1512" s="126">
        <v>1</v>
      </c>
      <c r="AH1512" s="126">
        <v>0</v>
      </c>
      <c r="AI1512" s="126">
        <v>1</v>
      </c>
    </row>
    <row r="1513" spans="3:35">
      <c r="C1513" s="126">
        <v>1506</v>
      </c>
      <c r="D1513" s="126">
        <v>1</v>
      </c>
      <c r="E1513" s="126">
        <v>1</v>
      </c>
      <c r="G1513" s="126">
        <v>228</v>
      </c>
      <c r="O1513" s="126" t="s">
        <v>547</v>
      </c>
      <c r="P1513" s="126" t="s">
        <v>5893</v>
      </c>
      <c r="Q1513" s="126">
        <v>1</v>
      </c>
      <c r="S1513" s="162">
        <v>46250</v>
      </c>
      <c r="T1513" s="126">
        <v>337</v>
      </c>
      <c r="U1513" s="205">
        <v>-10</v>
      </c>
      <c r="V1513" s="205">
        <v>-0.16666666666666666</v>
      </c>
      <c r="W1513" s="205">
        <v>0.08</v>
      </c>
      <c r="X1513" s="205">
        <v>0</v>
      </c>
      <c r="Y1513" s="205">
        <v>0</v>
      </c>
      <c r="Z1513" s="205">
        <v>0</v>
      </c>
      <c r="AA1513" s="205">
        <v>0.08</v>
      </c>
      <c r="AB1513" s="205">
        <v>0</v>
      </c>
      <c r="AC1513" s="234">
        <v>46281.449884259258</v>
      </c>
      <c r="AE1513" s="126">
        <v>0</v>
      </c>
      <c r="AF1513" s="126">
        <v>0</v>
      </c>
      <c r="AG1513" s="126">
        <v>1</v>
      </c>
      <c r="AH1513" s="126">
        <v>0</v>
      </c>
      <c r="AI1513" s="126">
        <v>1</v>
      </c>
    </row>
    <row r="1514" spans="3:35">
      <c r="C1514" s="126">
        <v>1507</v>
      </c>
      <c r="D1514" s="126">
        <v>1</v>
      </c>
      <c r="E1514" s="126">
        <v>1</v>
      </c>
      <c r="G1514" s="126">
        <v>228</v>
      </c>
      <c r="O1514" s="126" t="s">
        <v>547</v>
      </c>
      <c r="P1514" s="126" t="s">
        <v>5893</v>
      </c>
      <c r="Q1514" s="126">
        <v>1</v>
      </c>
      <c r="S1514" s="162">
        <v>46250</v>
      </c>
      <c r="T1514" s="126">
        <v>371</v>
      </c>
      <c r="U1514" s="205">
        <v>-1</v>
      </c>
      <c r="V1514" s="205">
        <v>-1</v>
      </c>
      <c r="W1514" s="205">
        <v>1.5</v>
      </c>
      <c r="X1514" s="205">
        <v>0</v>
      </c>
      <c r="Y1514" s="205">
        <v>0</v>
      </c>
      <c r="Z1514" s="205">
        <v>0</v>
      </c>
      <c r="AA1514" s="205">
        <v>1.5</v>
      </c>
      <c r="AB1514" s="205">
        <v>0</v>
      </c>
      <c r="AC1514" s="234">
        <v>46281.449884259258</v>
      </c>
      <c r="AE1514" s="126">
        <v>0</v>
      </c>
      <c r="AF1514" s="126">
        <v>0</v>
      </c>
      <c r="AG1514" s="126">
        <v>1</v>
      </c>
      <c r="AH1514" s="126">
        <v>0</v>
      </c>
      <c r="AI1514" s="126">
        <v>1</v>
      </c>
    </row>
    <row r="1515" spans="3:35">
      <c r="C1515" s="126">
        <v>1508</v>
      </c>
      <c r="D1515" s="126">
        <v>1</v>
      </c>
      <c r="E1515" s="126">
        <v>1</v>
      </c>
      <c r="G1515" s="126">
        <v>228</v>
      </c>
      <c r="O1515" s="126" t="s">
        <v>547</v>
      </c>
      <c r="P1515" s="126" t="s">
        <v>5893</v>
      </c>
      <c r="Q1515" s="126">
        <v>1</v>
      </c>
      <c r="S1515" s="162">
        <v>46250</v>
      </c>
      <c r="T1515" s="126">
        <v>374</v>
      </c>
      <c r="U1515" s="205">
        <v>-1</v>
      </c>
      <c r="V1515" s="205">
        <v>-1</v>
      </c>
      <c r="W1515" s="205">
        <v>5.0999999999999996</v>
      </c>
      <c r="X1515" s="205">
        <v>0</v>
      </c>
      <c r="Y1515" s="205">
        <v>0</v>
      </c>
      <c r="Z1515" s="205">
        <v>0</v>
      </c>
      <c r="AA1515" s="205">
        <v>5.0999999999999996</v>
      </c>
      <c r="AB1515" s="205">
        <v>0</v>
      </c>
      <c r="AC1515" s="234">
        <v>46281.449884259258</v>
      </c>
      <c r="AE1515" s="126">
        <v>0</v>
      </c>
      <c r="AF1515" s="126">
        <v>0</v>
      </c>
      <c r="AG1515" s="126">
        <v>1</v>
      </c>
      <c r="AH1515" s="126">
        <v>0</v>
      </c>
      <c r="AI1515" s="126">
        <v>1</v>
      </c>
    </row>
    <row r="1516" spans="3:35">
      <c r="C1516" s="126">
        <v>1509</v>
      </c>
      <c r="D1516" s="126">
        <v>1</v>
      </c>
      <c r="E1516" s="126">
        <v>1</v>
      </c>
      <c r="G1516" s="126">
        <v>228</v>
      </c>
      <c r="O1516" s="126" t="s">
        <v>547</v>
      </c>
      <c r="P1516" s="126" t="s">
        <v>5893</v>
      </c>
      <c r="Q1516" s="126">
        <v>1</v>
      </c>
      <c r="S1516" s="162">
        <v>46250</v>
      </c>
      <c r="T1516" s="126">
        <v>411</v>
      </c>
      <c r="U1516" s="205">
        <v>-1</v>
      </c>
      <c r="V1516" s="205">
        <v>-1</v>
      </c>
      <c r="W1516" s="205">
        <v>1.8</v>
      </c>
      <c r="X1516" s="205">
        <v>0</v>
      </c>
      <c r="Y1516" s="205">
        <v>0</v>
      </c>
      <c r="Z1516" s="205">
        <v>0</v>
      </c>
      <c r="AA1516" s="205">
        <v>1.8</v>
      </c>
      <c r="AB1516" s="205">
        <v>0</v>
      </c>
      <c r="AC1516" s="234">
        <v>46281.449884259258</v>
      </c>
      <c r="AE1516" s="126">
        <v>0</v>
      </c>
      <c r="AF1516" s="126">
        <v>0</v>
      </c>
      <c r="AG1516" s="126">
        <v>1</v>
      </c>
      <c r="AH1516" s="126">
        <v>0</v>
      </c>
      <c r="AI1516" s="126">
        <v>1</v>
      </c>
    </row>
    <row r="1517" spans="3:35">
      <c r="C1517" s="126">
        <v>1510</v>
      </c>
      <c r="D1517" s="126">
        <v>1</v>
      </c>
      <c r="E1517" s="126">
        <v>1</v>
      </c>
      <c r="G1517" s="126">
        <v>228</v>
      </c>
      <c r="O1517" s="126" t="s">
        <v>547</v>
      </c>
      <c r="P1517" s="126" t="s">
        <v>5893</v>
      </c>
      <c r="Q1517" s="126">
        <v>1</v>
      </c>
      <c r="S1517" s="162">
        <v>46250</v>
      </c>
      <c r="T1517" s="126">
        <v>408</v>
      </c>
      <c r="U1517" s="205">
        <v>-1</v>
      </c>
      <c r="V1517" s="205">
        <v>-1</v>
      </c>
      <c r="W1517" s="205">
        <v>0.8</v>
      </c>
      <c r="X1517" s="205">
        <v>0</v>
      </c>
      <c r="Y1517" s="205">
        <v>0</v>
      </c>
      <c r="Z1517" s="205">
        <v>0</v>
      </c>
      <c r="AA1517" s="205">
        <v>0.8</v>
      </c>
      <c r="AB1517" s="205">
        <v>0</v>
      </c>
      <c r="AC1517" s="234">
        <v>46281.449884259258</v>
      </c>
      <c r="AE1517" s="126">
        <v>0</v>
      </c>
      <c r="AF1517" s="126">
        <v>0</v>
      </c>
      <c r="AG1517" s="126">
        <v>1</v>
      </c>
      <c r="AH1517" s="126">
        <v>0</v>
      </c>
      <c r="AI1517" s="126">
        <v>1</v>
      </c>
    </row>
    <row r="1518" spans="3:35">
      <c r="C1518" s="126">
        <v>1511</v>
      </c>
      <c r="D1518" s="126">
        <v>1</v>
      </c>
      <c r="E1518" s="126">
        <v>1</v>
      </c>
      <c r="G1518" s="126">
        <v>228</v>
      </c>
      <c r="O1518" s="126" t="s">
        <v>547</v>
      </c>
      <c r="P1518" s="126" t="s">
        <v>5893</v>
      </c>
      <c r="Q1518" s="126">
        <v>1</v>
      </c>
      <c r="S1518" s="162">
        <v>46250</v>
      </c>
      <c r="T1518" s="126">
        <v>199</v>
      </c>
      <c r="U1518" s="205">
        <v>-4</v>
      </c>
      <c r="V1518" s="205">
        <v>-1</v>
      </c>
      <c r="W1518" s="205">
        <v>10.58</v>
      </c>
      <c r="X1518" s="205">
        <v>0</v>
      </c>
      <c r="Y1518" s="205">
        <v>0</v>
      </c>
      <c r="Z1518" s="205">
        <v>0</v>
      </c>
      <c r="AA1518" s="205">
        <v>10.58</v>
      </c>
      <c r="AB1518" s="205">
        <v>0</v>
      </c>
      <c r="AC1518" s="234">
        <v>46281.449884259258</v>
      </c>
      <c r="AE1518" s="126">
        <v>0</v>
      </c>
      <c r="AF1518" s="126">
        <v>0</v>
      </c>
      <c r="AG1518" s="126">
        <v>1</v>
      </c>
      <c r="AH1518" s="126">
        <v>0</v>
      </c>
      <c r="AI1518" s="126">
        <v>1</v>
      </c>
    </row>
    <row r="1519" spans="3:35">
      <c r="C1519" s="126">
        <v>1512</v>
      </c>
      <c r="D1519" s="126">
        <v>1</v>
      </c>
      <c r="E1519" s="126">
        <v>1</v>
      </c>
      <c r="G1519" s="126">
        <v>229</v>
      </c>
      <c r="O1519" s="126" t="s">
        <v>547</v>
      </c>
      <c r="P1519" s="126" t="s">
        <v>5924</v>
      </c>
      <c r="Q1519" s="126">
        <v>1</v>
      </c>
      <c r="S1519" s="162">
        <v>46251</v>
      </c>
      <c r="T1519" s="126">
        <v>386</v>
      </c>
      <c r="U1519" s="205">
        <v>-1</v>
      </c>
      <c r="V1519" s="205">
        <v>-1</v>
      </c>
      <c r="W1519" s="205">
        <v>6.5</v>
      </c>
      <c r="X1519" s="205">
        <v>0</v>
      </c>
      <c r="Y1519" s="205">
        <v>0</v>
      </c>
      <c r="Z1519" s="205">
        <v>0</v>
      </c>
      <c r="AA1519" s="205">
        <v>6.5</v>
      </c>
      <c r="AB1519" s="205">
        <v>0</v>
      </c>
      <c r="AC1519" s="234">
        <v>46281.592847222222</v>
      </c>
      <c r="AE1519" s="126">
        <v>0</v>
      </c>
      <c r="AF1519" s="126">
        <v>0</v>
      </c>
      <c r="AG1519" s="126">
        <v>1</v>
      </c>
      <c r="AH1519" s="126">
        <v>0</v>
      </c>
      <c r="AI1519" s="126">
        <v>1</v>
      </c>
    </row>
    <row r="1520" spans="3:35">
      <c r="C1520" s="126">
        <v>1513</v>
      </c>
      <c r="D1520" s="126">
        <v>1</v>
      </c>
      <c r="E1520" s="126">
        <v>1</v>
      </c>
      <c r="G1520" s="126">
        <v>229</v>
      </c>
      <c r="O1520" s="126" t="s">
        <v>547</v>
      </c>
      <c r="P1520" s="126" t="s">
        <v>5924</v>
      </c>
      <c r="Q1520" s="126">
        <v>1</v>
      </c>
      <c r="S1520" s="162">
        <v>46251</v>
      </c>
      <c r="T1520" s="126">
        <v>385</v>
      </c>
      <c r="U1520" s="205">
        <v>-1</v>
      </c>
      <c r="V1520" s="205">
        <v>-1</v>
      </c>
      <c r="W1520" s="205">
        <v>6.5</v>
      </c>
      <c r="X1520" s="205">
        <v>0</v>
      </c>
      <c r="Y1520" s="205">
        <v>0</v>
      </c>
      <c r="Z1520" s="205">
        <v>0</v>
      </c>
      <c r="AA1520" s="205">
        <v>6.5</v>
      </c>
      <c r="AB1520" s="205">
        <v>0</v>
      </c>
      <c r="AC1520" s="234">
        <v>46281.592847222222</v>
      </c>
      <c r="AE1520" s="126">
        <v>0</v>
      </c>
      <c r="AF1520" s="126">
        <v>0</v>
      </c>
      <c r="AG1520" s="126">
        <v>1</v>
      </c>
      <c r="AH1520" s="126">
        <v>0</v>
      </c>
      <c r="AI1520" s="126">
        <v>1</v>
      </c>
    </row>
    <row r="1521" spans="3:35">
      <c r="C1521" s="126">
        <v>1514</v>
      </c>
      <c r="D1521" s="126">
        <v>1</v>
      </c>
      <c r="E1521" s="126">
        <v>1</v>
      </c>
      <c r="G1521" s="126">
        <v>229</v>
      </c>
      <c r="O1521" s="126" t="s">
        <v>547</v>
      </c>
      <c r="P1521" s="126" t="s">
        <v>5924</v>
      </c>
      <c r="Q1521" s="126">
        <v>1</v>
      </c>
      <c r="S1521" s="162">
        <v>46251</v>
      </c>
      <c r="T1521" s="126">
        <v>397</v>
      </c>
      <c r="U1521" s="205">
        <v>-5</v>
      </c>
      <c r="V1521" s="205">
        <v>-6.2500000000000003E-3</v>
      </c>
      <c r="W1521" s="205">
        <v>0.11</v>
      </c>
      <c r="X1521" s="205">
        <v>0</v>
      </c>
      <c r="Y1521" s="205">
        <v>0</v>
      </c>
      <c r="Z1521" s="205">
        <v>0</v>
      </c>
      <c r="AA1521" s="205">
        <v>0.11</v>
      </c>
      <c r="AB1521" s="205">
        <v>0</v>
      </c>
      <c r="AC1521" s="234">
        <v>46281.592847222222</v>
      </c>
      <c r="AE1521" s="126">
        <v>0</v>
      </c>
      <c r="AF1521" s="126">
        <v>0</v>
      </c>
      <c r="AG1521" s="126">
        <v>1</v>
      </c>
      <c r="AH1521" s="126">
        <v>0</v>
      </c>
      <c r="AI1521" s="126">
        <v>1</v>
      </c>
    </row>
    <row r="1522" spans="3:35">
      <c r="C1522" s="126">
        <v>1515</v>
      </c>
      <c r="D1522" s="126">
        <v>1</v>
      </c>
      <c r="E1522" s="126">
        <v>1</v>
      </c>
      <c r="G1522" s="126">
        <v>229</v>
      </c>
      <c r="O1522" s="126" t="s">
        <v>547</v>
      </c>
      <c r="P1522" s="126" t="s">
        <v>5924</v>
      </c>
      <c r="Q1522" s="126">
        <v>1</v>
      </c>
      <c r="S1522" s="162">
        <v>46251</v>
      </c>
      <c r="T1522" s="126">
        <v>378</v>
      </c>
      <c r="U1522" s="205">
        <v>-1</v>
      </c>
      <c r="V1522" s="205">
        <v>-1</v>
      </c>
      <c r="W1522" s="205">
        <v>0.75</v>
      </c>
      <c r="X1522" s="205">
        <v>0</v>
      </c>
      <c r="Y1522" s="205">
        <v>0</v>
      </c>
      <c r="Z1522" s="205">
        <v>0</v>
      </c>
      <c r="AA1522" s="205">
        <v>0.75</v>
      </c>
      <c r="AB1522" s="205">
        <v>0</v>
      </c>
      <c r="AC1522" s="234">
        <v>46281.592847222222</v>
      </c>
      <c r="AE1522" s="126">
        <v>0</v>
      </c>
      <c r="AF1522" s="126">
        <v>0</v>
      </c>
      <c r="AG1522" s="126">
        <v>1</v>
      </c>
      <c r="AH1522" s="126">
        <v>0</v>
      </c>
      <c r="AI1522" s="126">
        <v>1</v>
      </c>
    </row>
    <row r="1523" spans="3:35">
      <c r="C1523" s="126">
        <v>1516</v>
      </c>
      <c r="D1523" s="126">
        <v>1</v>
      </c>
      <c r="E1523" s="126">
        <v>1</v>
      </c>
      <c r="G1523" s="126">
        <v>229</v>
      </c>
      <c r="O1523" s="126" t="s">
        <v>547</v>
      </c>
      <c r="P1523" s="126" t="s">
        <v>5924</v>
      </c>
      <c r="Q1523" s="126">
        <v>1</v>
      </c>
      <c r="S1523" s="162">
        <v>46251</v>
      </c>
      <c r="T1523" s="126">
        <v>77</v>
      </c>
      <c r="U1523" s="205">
        <v>-5</v>
      </c>
      <c r="V1523" s="205">
        <v>-0.1</v>
      </c>
      <c r="W1523" s="205">
        <v>0.18</v>
      </c>
      <c r="X1523" s="205">
        <v>0</v>
      </c>
      <c r="Y1523" s="205">
        <v>0</v>
      </c>
      <c r="Z1523" s="205">
        <v>0</v>
      </c>
      <c r="AA1523" s="205">
        <v>0.18</v>
      </c>
      <c r="AB1523" s="205">
        <v>0</v>
      </c>
      <c r="AC1523" s="234">
        <v>46281.592847222222</v>
      </c>
      <c r="AE1523" s="126">
        <v>0</v>
      </c>
      <c r="AF1523" s="126">
        <v>0</v>
      </c>
      <c r="AG1523" s="126">
        <v>1</v>
      </c>
      <c r="AH1523" s="126">
        <v>0</v>
      </c>
      <c r="AI1523" s="126">
        <v>1</v>
      </c>
    </row>
    <row r="1524" spans="3:35">
      <c r="C1524" s="126">
        <v>1517</v>
      </c>
      <c r="D1524" s="126">
        <v>1</v>
      </c>
      <c r="E1524" s="126">
        <v>1</v>
      </c>
      <c r="G1524" s="126">
        <v>229</v>
      </c>
      <c r="O1524" s="126" t="s">
        <v>547</v>
      </c>
      <c r="P1524" s="126" t="s">
        <v>5924</v>
      </c>
      <c r="Q1524" s="126">
        <v>1</v>
      </c>
      <c r="S1524" s="162">
        <v>46251</v>
      </c>
      <c r="T1524" s="126">
        <v>377</v>
      </c>
      <c r="U1524" s="205">
        <v>-10</v>
      </c>
      <c r="V1524" s="205">
        <v>-0.125</v>
      </c>
      <c r="W1524" s="205">
        <v>0.43</v>
      </c>
      <c r="X1524" s="205">
        <v>0</v>
      </c>
      <c r="Y1524" s="205">
        <v>0</v>
      </c>
      <c r="Z1524" s="205">
        <v>0</v>
      </c>
      <c r="AA1524" s="205">
        <v>0.43</v>
      </c>
      <c r="AB1524" s="205">
        <v>0</v>
      </c>
      <c r="AC1524" s="234">
        <v>46281.592847222222</v>
      </c>
      <c r="AE1524" s="126">
        <v>0</v>
      </c>
      <c r="AF1524" s="126">
        <v>0</v>
      </c>
      <c r="AG1524" s="126">
        <v>1</v>
      </c>
      <c r="AH1524" s="126">
        <v>0</v>
      </c>
      <c r="AI1524" s="126">
        <v>1</v>
      </c>
    </row>
    <row r="1525" spans="3:35">
      <c r="C1525" s="126">
        <v>1518</v>
      </c>
      <c r="D1525" s="126">
        <v>1</v>
      </c>
      <c r="E1525" s="126">
        <v>1</v>
      </c>
      <c r="G1525" s="126">
        <v>229</v>
      </c>
      <c r="O1525" s="126" t="s">
        <v>547</v>
      </c>
      <c r="P1525" s="126" t="s">
        <v>5924</v>
      </c>
      <c r="Q1525" s="126">
        <v>1</v>
      </c>
      <c r="S1525" s="162">
        <v>46251</v>
      </c>
      <c r="T1525" s="126">
        <v>76</v>
      </c>
      <c r="U1525" s="205">
        <v>-1</v>
      </c>
      <c r="V1525" s="205">
        <v>-1</v>
      </c>
      <c r="W1525" s="205">
        <v>1.35</v>
      </c>
      <c r="X1525" s="205">
        <v>0</v>
      </c>
      <c r="Y1525" s="205">
        <v>0</v>
      </c>
      <c r="Z1525" s="205">
        <v>0</v>
      </c>
      <c r="AA1525" s="205">
        <v>1.35</v>
      </c>
      <c r="AB1525" s="205">
        <v>0</v>
      </c>
      <c r="AC1525" s="234">
        <v>46281.592847222222</v>
      </c>
      <c r="AE1525" s="126">
        <v>0</v>
      </c>
      <c r="AF1525" s="126">
        <v>0</v>
      </c>
      <c r="AG1525" s="126">
        <v>1</v>
      </c>
      <c r="AH1525" s="126">
        <v>0</v>
      </c>
      <c r="AI1525" s="126">
        <v>1</v>
      </c>
    </row>
    <row r="1526" spans="3:35">
      <c r="C1526" s="126">
        <v>1519</v>
      </c>
      <c r="D1526" s="126">
        <v>1</v>
      </c>
      <c r="E1526" s="126">
        <v>1</v>
      </c>
      <c r="G1526" s="126">
        <v>229</v>
      </c>
      <c r="O1526" s="126" t="s">
        <v>547</v>
      </c>
      <c r="P1526" s="126" t="s">
        <v>5924</v>
      </c>
      <c r="Q1526" s="126">
        <v>1</v>
      </c>
      <c r="S1526" s="162">
        <v>46251</v>
      </c>
      <c r="T1526" s="126">
        <v>276</v>
      </c>
      <c r="U1526" s="205">
        <v>-2</v>
      </c>
      <c r="V1526" s="205">
        <v>-2</v>
      </c>
      <c r="W1526" s="205">
        <v>0.25</v>
      </c>
      <c r="X1526" s="205">
        <v>0</v>
      </c>
      <c r="Y1526" s="205">
        <v>0</v>
      </c>
      <c r="Z1526" s="205">
        <v>0</v>
      </c>
      <c r="AA1526" s="205">
        <v>0.25</v>
      </c>
      <c r="AB1526" s="205">
        <v>0</v>
      </c>
      <c r="AC1526" s="234">
        <v>46281.592847222222</v>
      </c>
      <c r="AE1526" s="126">
        <v>0</v>
      </c>
      <c r="AF1526" s="126">
        <v>0</v>
      </c>
      <c r="AG1526" s="126">
        <v>1</v>
      </c>
      <c r="AH1526" s="126">
        <v>0</v>
      </c>
      <c r="AI1526" s="126">
        <v>1</v>
      </c>
    </row>
    <row r="1527" spans="3:35">
      <c r="C1527" s="126">
        <v>1520</v>
      </c>
      <c r="D1527" s="126">
        <v>1</v>
      </c>
      <c r="E1527" s="126">
        <v>1</v>
      </c>
      <c r="G1527" s="126">
        <v>229</v>
      </c>
      <c r="O1527" s="126" t="s">
        <v>547</v>
      </c>
      <c r="P1527" s="126" t="s">
        <v>5924</v>
      </c>
      <c r="Q1527" s="126">
        <v>1</v>
      </c>
      <c r="S1527" s="162">
        <v>46251</v>
      </c>
      <c r="T1527" s="126">
        <v>241</v>
      </c>
      <c r="U1527" s="205">
        <v>-1</v>
      </c>
      <c r="V1527" s="205">
        <v>-1</v>
      </c>
      <c r="W1527" s="205">
        <v>1</v>
      </c>
      <c r="X1527" s="205">
        <v>0</v>
      </c>
      <c r="Y1527" s="205">
        <v>0</v>
      </c>
      <c r="Z1527" s="205">
        <v>0</v>
      </c>
      <c r="AA1527" s="205">
        <v>1</v>
      </c>
      <c r="AB1527" s="205">
        <v>0</v>
      </c>
      <c r="AC1527" s="234">
        <v>46281.592847222222</v>
      </c>
      <c r="AE1527" s="126">
        <v>0</v>
      </c>
      <c r="AF1527" s="126">
        <v>0</v>
      </c>
      <c r="AG1527" s="126">
        <v>1</v>
      </c>
      <c r="AH1527" s="126">
        <v>0</v>
      </c>
      <c r="AI1527" s="126">
        <v>1</v>
      </c>
    </row>
    <row r="1528" spans="3:35">
      <c r="C1528" s="126">
        <v>1521</v>
      </c>
      <c r="D1528" s="126">
        <v>1</v>
      </c>
      <c r="E1528" s="126">
        <v>1</v>
      </c>
      <c r="G1528" s="126">
        <v>229</v>
      </c>
      <c r="O1528" s="126" t="s">
        <v>547</v>
      </c>
      <c r="P1528" s="126" t="s">
        <v>5924</v>
      </c>
      <c r="Q1528" s="126">
        <v>1</v>
      </c>
      <c r="S1528" s="162">
        <v>46251</v>
      </c>
      <c r="T1528" s="126">
        <v>108</v>
      </c>
      <c r="U1528" s="205">
        <v>-1</v>
      </c>
      <c r="V1528" s="205">
        <v>-1</v>
      </c>
      <c r="W1528" s="205">
        <v>2.7</v>
      </c>
      <c r="X1528" s="205">
        <v>0</v>
      </c>
      <c r="Y1528" s="205">
        <v>0</v>
      </c>
      <c r="Z1528" s="205">
        <v>0</v>
      </c>
      <c r="AA1528" s="205">
        <v>2.7</v>
      </c>
      <c r="AB1528" s="205">
        <v>0</v>
      </c>
      <c r="AC1528" s="234">
        <v>46281.592847222222</v>
      </c>
      <c r="AE1528" s="126">
        <v>0</v>
      </c>
      <c r="AF1528" s="126">
        <v>0</v>
      </c>
      <c r="AG1528" s="126">
        <v>1</v>
      </c>
      <c r="AH1528" s="126">
        <v>0</v>
      </c>
      <c r="AI1528" s="126">
        <v>1</v>
      </c>
    </row>
    <row r="1529" spans="3:35">
      <c r="C1529" s="126">
        <v>1522</v>
      </c>
      <c r="D1529" s="126">
        <v>1</v>
      </c>
      <c r="E1529" s="126">
        <v>1</v>
      </c>
      <c r="G1529" s="126">
        <v>229</v>
      </c>
      <c r="O1529" s="126" t="s">
        <v>547</v>
      </c>
      <c r="P1529" s="126" t="s">
        <v>5924</v>
      </c>
      <c r="Q1529" s="126">
        <v>1</v>
      </c>
      <c r="S1529" s="162">
        <v>46251</v>
      </c>
      <c r="T1529" s="126">
        <v>401</v>
      </c>
      <c r="U1529" s="205">
        <v>-1</v>
      </c>
      <c r="V1529" s="205">
        <v>-1</v>
      </c>
      <c r="W1529" s="205">
        <v>2.1</v>
      </c>
      <c r="X1529" s="205">
        <v>0</v>
      </c>
      <c r="Y1529" s="205">
        <v>0</v>
      </c>
      <c r="Z1529" s="205">
        <v>0</v>
      </c>
      <c r="AA1529" s="205">
        <v>2.1</v>
      </c>
      <c r="AB1529" s="205">
        <v>0</v>
      </c>
      <c r="AC1529" s="234">
        <v>46281.592847222222</v>
      </c>
      <c r="AE1529" s="126">
        <v>0</v>
      </c>
      <c r="AF1529" s="126">
        <v>0</v>
      </c>
      <c r="AG1529" s="126">
        <v>1</v>
      </c>
      <c r="AH1529" s="126">
        <v>0</v>
      </c>
      <c r="AI1529" s="126">
        <v>1</v>
      </c>
    </row>
    <row r="1530" spans="3:35">
      <c r="C1530" s="126">
        <v>1523</v>
      </c>
      <c r="D1530" s="126">
        <v>1</v>
      </c>
      <c r="E1530" s="126">
        <v>1</v>
      </c>
      <c r="G1530" s="126">
        <v>229</v>
      </c>
      <c r="O1530" s="126" t="s">
        <v>547</v>
      </c>
      <c r="P1530" s="126" t="s">
        <v>5924</v>
      </c>
      <c r="Q1530" s="126">
        <v>1</v>
      </c>
      <c r="S1530" s="162">
        <v>46251</v>
      </c>
      <c r="T1530" s="126">
        <v>101</v>
      </c>
      <c r="U1530" s="205">
        <v>-500</v>
      </c>
      <c r="V1530" s="205">
        <v>-0.1111111111111111</v>
      </c>
      <c r="W1530" s="205">
        <v>0</v>
      </c>
      <c r="X1530" s="205">
        <v>0</v>
      </c>
      <c r="Y1530" s="205">
        <v>0</v>
      </c>
      <c r="Z1530" s="205">
        <v>0</v>
      </c>
      <c r="AA1530" s="205">
        <v>0</v>
      </c>
      <c r="AB1530" s="205">
        <v>0</v>
      </c>
      <c r="AC1530" s="234">
        <v>46281.592847222222</v>
      </c>
      <c r="AE1530" s="126">
        <v>0</v>
      </c>
      <c r="AF1530" s="126">
        <v>0</v>
      </c>
      <c r="AG1530" s="126">
        <v>1</v>
      </c>
      <c r="AH1530" s="126">
        <v>0</v>
      </c>
      <c r="AI1530" s="126">
        <v>1</v>
      </c>
    </row>
    <row r="1531" spans="3:35">
      <c r="C1531" s="126">
        <v>1524</v>
      </c>
      <c r="D1531" s="126">
        <v>1</v>
      </c>
      <c r="E1531" s="126">
        <v>1</v>
      </c>
      <c r="G1531" s="126">
        <v>229</v>
      </c>
      <c r="O1531" s="126" t="s">
        <v>547</v>
      </c>
      <c r="P1531" s="126" t="s">
        <v>5924</v>
      </c>
      <c r="Q1531" s="126">
        <v>1</v>
      </c>
      <c r="S1531" s="162">
        <v>46251</v>
      </c>
      <c r="T1531" s="126">
        <v>369</v>
      </c>
      <c r="U1531" s="205">
        <v>-10</v>
      </c>
      <c r="V1531" s="205">
        <v>-10</v>
      </c>
      <c r="W1531" s="205">
        <v>0.27</v>
      </c>
      <c r="X1531" s="205">
        <v>0</v>
      </c>
      <c r="Y1531" s="205">
        <v>0</v>
      </c>
      <c r="Z1531" s="205">
        <v>0</v>
      </c>
      <c r="AA1531" s="205">
        <v>0.27</v>
      </c>
      <c r="AB1531" s="205">
        <v>0</v>
      </c>
      <c r="AC1531" s="234">
        <v>46281.592847222222</v>
      </c>
      <c r="AE1531" s="126">
        <v>0</v>
      </c>
      <c r="AF1531" s="126">
        <v>0</v>
      </c>
      <c r="AG1531" s="126">
        <v>1</v>
      </c>
      <c r="AH1531" s="126">
        <v>0</v>
      </c>
      <c r="AI1531" s="126">
        <v>1</v>
      </c>
    </row>
    <row r="1532" spans="3:35">
      <c r="C1532" s="126">
        <v>1525</v>
      </c>
      <c r="D1532" s="126">
        <v>1</v>
      </c>
      <c r="E1532" s="126">
        <v>1</v>
      </c>
      <c r="G1532" s="126">
        <v>229</v>
      </c>
      <c r="O1532" s="126" t="s">
        <v>547</v>
      </c>
      <c r="P1532" s="126" t="s">
        <v>5924</v>
      </c>
      <c r="Q1532" s="126">
        <v>1</v>
      </c>
      <c r="S1532" s="162">
        <v>46251</v>
      </c>
      <c r="T1532" s="126">
        <v>177</v>
      </c>
      <c r="U1532" s="205">
        <v>-250</v>
      </c>
      <c r="V1532" s="205">
        <v>-0.25</v>
      </c>
      <c r="W1532" s="205">
        <v>4.1500000000000004</v>
      </c>
      <c r="X1532" s="205">
        <v>0</v>
      </c>
      <c r="Y1532" s="205">
        <v>0</v>
      </c>
      <c r="Z1532" s="205">
        <v>0</v>
      </c>
      <c r="AA1532" s="205">
        <v>4.1500000000000004</v>
      </c>
      <c r="AB1532" s="205">
        <v>0</v>
      </c>
      <c r="AC1532" s="234">
        <v>46281.592847222222</v>
      </c>
      <c r="AE1532" s="126">
        <v>0</v>
      </c>
      <c r="AF1532" s="126">
        <v>0</v>
      </c>
      <c r="AG1532" s="126">
        <v>1</v>
      </c>
      <c r="AH1532" s="126">
        <v>0</v>
      </c>
      <c r="AI1532" s="126">
        <v>1</v>
      </c>
    </row>
    <row r="1533" spans="3:35">
      <c r="C1533" s="126">
        <v>1526</v>
      </c>
      <c r="D1533" s="126">
        <v>1</v>
      </c>
      <c r="E1533" s="126">
        <v>1</v>
      </c>
      <c r="G1533" s="126">
        <v>230</v>
      </c>
      <c r="O1533" s="126" t="s">
        <v>547</v>
      </c>
      <c r="P1533" s="126" t="s">
        <v>5965</v>
      </c>
      <c r="Q1533" s="126">
        <v>1</v>
      </c>
      <c r="S1533" s="162">
        <v>46251</v>
      </c>
      <c r="T1533" s="126">
        <v>195</v>
      </c>
      <c r="U1533" s="205">
        <v>-4</v>
      </c>
      <c r="V1533" s="205">
        <v>-1</v>
      </c>
      <c r="W1533" s="205">
        <v>6.28</v>
      </c>
      <c r="X1533" s="205">
        <v>0</v>
      </c>
      <c r="Y1533" s="205">
        <v>0</v>
      </c>
      <c r="Z1533" s="205">
        <v>0</v>
      </c>
      <c r="AA1533" s="205">
        <v>6.28</v>
      </c>
      <c r="AB1533" s="205">
        <v>0</v>
      </c>
      <c r="AC1533" s="234">
        <v>46281.597638888888</v>
      </c>
      <c r="AE1533" s="126">
        <v>0</v>
      </c>
      <c r="AF1533" s="126">
        <v>0</v>
      </c>
      <c r="AG1533" s="126">
        <v>1</v>
      </c>
      <c r="AH1533" s="126">
        <v>0</v>
      </c>
      <c r="AI1533" s="126">
        <v>1</v>
      </c>
    </row>
    <row r="1534" spans="3:35">
      <c r="C1534" s="126">
        <v>1527</v>
      </c>
      <c r="D1534" s="126">
        <v>1</v>
      </c>
      <c r="E1534" s="126">
        <v>1</v>
      </c>
      <c r="G1534" s="126">
        <v>230</v>
      </c>
      <c r="O1534" s="126" t="s">
        <v>547</v>
      </c>
      <c r="P1534" s="126" t="s">
        <v>5965</v>
      </c>
      <c r="Q1534" s="126">
        <v>1</v>
      </c>
      <c r="S1534" s="162">
        <v>46251</v>
      </c>
      <c r="T1534" s="126">
        <v>197</v>
      </c>
      <c r="U1534" s="205">
        <v>-4</v>
      </c>
      <c r="V1534" s="205">
        <v>-1</v>
      </c>
      <c r="W1534" s="205">
        <v>8.36</v>
      </c>
      <c r="X1534" s="205">
        <v>0</v>
      </c>
      <c r="Y1534" s="205">
        <v>0</v>
      </c>
      <c r="Z1534" s="205">
        <v>0</v>
      </c>
      <c r="AA1534" s="205">
        <v>8.36</v>
      </c>
      <c r="AB1534" s="205">
        <v>0</v>
      </c>
      <c r="AC1534" s="234">
        <v>46281.597638888888</v>
      </c>
      <c r="AE1534" s="126">
        <v>0</v>
      </c>
      <c r="AF1534" s="126">
        <v>0</v>
      </c>
      <c r="AG1534" s="126">
        <v>1</v>
      </c>
      <c r="AH1534" s="126">
        <v>0</v>
      </c>
      <c r="AI1534" s="126">
        <v>1</v>
      </c>
    </row>
    <row r="1535" spans="3:35">
      <c r="C1535" s="126">
        <v>1528</v>
      </c>
      <c r="D1535" s="126">
        <v>1</v>
      </c>
      <c r="E1535" s="126">
        <v>1</v>
      </c>
      <c r="G1535" s="126">
        <v>230</v>
      </c>
      <c r="O1535" s="126" t="s">
        <v>547</v>
      </c>
      <c r="P1535" s="126" t="s">
        <v>5965</v>
      </c>
      <c r="Q1535" s="126">
        <v>1</v>
      </c>
      <c r="S1535" s="162">
        <v>46251</v>
      </c>
      <c r="T1535" s="126">
        <v>178</v>
      </c>
      <c r="U1535" s="205">
        <v>-100</v>
      </c>
      <c r="V1535" s="205">
        <v>-0.1</v>
      </c>
      <c r="W1535" s="205">
        <v>4.75</v>
      </c>
      <c r="X1535" s="205">
        <v>0</v>
      </c>
      <c r="Y1535" s="205">
        <v>0</v>
      </c>
      <c r="Z1535" s="205">
        <v>0</v>
      </c>
      <c r="AA1535" s="205">
        <v>4.75</v>
      </c>
      <c r="AB1535" s="205">
        <v>0</v>
      </c>
      <c r="AC1535" s="234">
        <v>46281.597638888888</v>
      </c>
      <c r="AE1535" s="126">
        <v>0</v>
      </c>
      <c r="AF1535" s="126">
        <v>0</v>
      </c>
      <c r="AG1535" s="126">
        <v>1</v>
      </c>
      <c r="AH1535" s="126">
        <v>0</v>
      </c>
      <c r="AI1535" s="126">
        <v>1</v>
      </c>
    </row>
    <row r="1536" spans="3:35">
      <c r="C1536" s="126">
        <v>1529</v>
      </c>
      <c r="D1536" s="126">
        <v>1</v>
      </c>
      <c r="E1536" s="126">
        <v>1</v>
      </c>
      <c r="G1536" s="126">
        <v>230</v>
      </c>
      <c r="O1536" s="126" t="s">
        <v>547</v>
      </c>
      <c r="P1536" s="126" t="s">
        <v>5965</v>
      </c>
      <c r="Q1536" s="126">
        <v>1</v>
      </c>
      <c r="S1536" s="162">
        <v>46251</v>
      </c>
      <c r="T1536" s="126">
        <v>415</v>
      </c>
      <c r="U1536" s="205">
        <v>-1</v>
      </c>
      <c r="V1536" s="205">
        <v>-1</v>
      </c>
      <c r="W1536" s="205">
        <v>1.7</v>
      </c>
      <c r="X1536" s="205">
        <v>0</v>
      </c>
      <c r="Y1536" s="205">
        <v>0</v>
      </c>
      <c r="Z1536" s="205">
        <v>0</v>
      </c>
      <c r="AA1536" s="205">
        <v>1.7</v>
      </c>
      <c r="AB1536" s="205">
        <v>0</v>
      </c>
      <c r="AC1536" s="234">
        <v>46281.597638888888</v>
      </c>
      <c r="AE1536" s="126">
        <v>0</v>
      </c>
      <c r="AF1536" s="126">
        <v>0</v>
      </c>
      <c r="AG1536" s="126">
        <v>1</v>
      </c>
      <c r="AH1536" s="126">
        <v>0</v>
      </c>
      <c r="AI1536" s="126">
        <v>1</v>
      </c>
    </row>
    <row r="1537" spans="3:35">
      <c r="C1537" s="126">
        <v>1530</v>
      </c>
      <c r="D1537" s="126">
        <v>1</v>
      </c>
      <c r="E1537" s="126">
        <v>1</v>
      </c>
      <c r="G1537" s="126">
        <v>230</v>
      </c>
      <c r="O1537" s="126" t="s">
        <v>547</v>
      </c>
      <c r="P1537" s="126" t="s">
        <v>5965</v>
      </c>
      <c r="Q1537" s="126">
        <v>1</v>
      </c>
      <c r="S1537" s="162">
        <v>46251</v>
      </c>
      <c r="T1537" s="126">
        <v>293</v>
      </c>
      <c r="U1537" s="205">
        <v>-20</v>
      </c>
      <c r="V1537" s="205">
        <v>-0.5714285714285714</v>
      </c>
      <c r="W1537" s="205">
        <v>0.34</v>
      </c>
      <c r="X1537" s="205">
        <v>0</v>
      </c>
      <c r="Y1537" s="205">
        <v>0</v>
      </c>
      <c r="Z1537" s="205">
        <v>0</v>
      </c>
      <c r="AA1537" s="205">
        <v>0.34</v>
      </c>
      <c r="AB1537" s="205">
        <v>0</v>
      </c>
      <c r="AC1537" s="234">
        <v>46281.597638888888</v>
      </c>
      <c r="AE1537" s="126">
        <v>0</v>
      </c>
      <c r="AF1537" s="126">
        <v>0</v>
      </c>
      <c r="AG1537" s="126">
        <v>1</v>
      </c>
      <c r="AH1537" s="126">
        <v>0</v>
      </c>
      <c r="AI1537" s="126">
        <v>1</v>
      </c>
    </row>
    <row r="1538" spans="3:35">
      <c r="C1538" s="126">
        <v>1531</v>
      </c>
      <c r="D1538" s="126">
        <v>1</v>
      </c>
      <c r="E1538" s="126">
        <v>1</v>
      </c>
      <c r="G1538" s="126">
        <v>230</v>
      </c>
      <c r="O1538" s="126" t="s">
        <v>547</v>
      </c>
      <c r="P1538" s="126" t="s">
        <v>5965</v>
      </c>
      <c r="Q1538" s="126">
        <v>1</v>
      </c>
      <c r="S1538" s="162">
        <v>46251</v>
      </c>
      <c r="T1538" s="126">
        <v>305</v>
      </c>
      <c r="U1538" s="205">
        <v>-100</v>
      </c>
      <c r="V1538" s="205">
        <v>-1</v>
      </c>
      <c r="W1538" s="205">
        <v>4.25</v>
      </c>
      <c r="X1538" s="205">
        <v>0</v>
      </c>
      <c r="Y1538" s="205">
        <v>0</v>
      </c>
      <c r="Z1538" s="205">
        <v>0</v>
      </c>
      <c r="AA1538" s="205">
        <v>4.25</v>
      </c>
      <c r="AB1538" s="205">
        <v>0</v>
      </c>
      <c r="AC1538" s="234">
        <v>46281.597638888888</v>
      </c>
      <c r="AE1538" s="126">
        <v>0</v>
      </c>
      <c r="AF1538" s="126">
        <v>0</v>
      </c>
      <c r="AG1538" s="126">
        <v>1</v>
      </c>
      <c r="AH1538" s="126">
        <v>0</v>
      </c>
      <c r="AI1538" s="126">
        <v>1</v>
      </c>
    </row>
    <row r="1539" spans="3:35">
      <c r="C1539" s="126">
        <v>1532</v>
      </c>
      <c r="D1539" s="126">
        <v>1</v>
      </c>
      <c r="E1539" s="126">
        <v>1</v>
      </c>
      <c r="G1539" s="126">
        <v>231</v>
      </c>
      <c r="O1539" s="126" t="s">
        <v>547</v>
      </c>
      <c r="P1539" s="126" t="s">
        <v>5985</v>
      </c>
      <c r="Q1539" s="126">
        <v>1</v>
      </c>
      <c r="S1539" s="162">
        <v>46251</v>
      </c>
      <c r="T1539" s="126">
        <v>293</v>
      </c>
      <c r="U1539" s="205">
        <v>-10</v>
      </c>
      <c r="V1539" s="205">
        <v>-0.2857142857142857</v>
      </c>
      <c r="W1539" s="205">
        <v>0.34</v>
      </c>
      <c r="X1539" s="205">
        <v>0</v>
      </c>
      <c r="Y1539" s="205">
        <v>0</v>
      </c>
      <c r="Z1539" s="205">
        <v>0</v>
      </c>
      <c r="AA1539" s="205">
        <v>0.34</v>
      </c>
      <c r="AB1539" s="205">
        <v>0</v>
      </c>
      <c r="AC1539" s="234">
        <v>46281.601678240739</v>
      </c>
      <c r="AE1539" s="126">
        <v>0</v>
      </c>
      <c r="AF1539" s="126">
        <v>0</v>
      </c>
      <c r="AG1539" s="126">
        <v>1</v>
      </c>
      <c r="AH1539" s="126">
        <v>0</v>
      </c>
      <c r="AI1539" s="126">
        <v>1</v>
      </c>
    </row>
    <row r="1540" spans="3:35">
      <c r="C1540" s="126">
        <v>1533</v>
      </c>
      <c r="D1540" s="126">
        <v>1</v>
      </c>
      <c r="E1540" s="126">
        <v>1</v>
      </c>
      <c r="G1540" s="126">
        <v>231</v>
      </c>
      <c r="O1540" s="126" t="s">
        <v>547</v>
      </c>
      <c r="P1540" s="126" t="s">
        <v>5985</v>
      </c>
      <c r="Q1540" s="126">
        <v>1</v>
      </c>
      <c r="S1540" s="162">
        <v>46251</v>
      </c>
      <c r="T1540" s="126">
        <v>177</v>
      </c>
      <c r="U1540" s="205">
        <v>-100</v>
      </c>
      <c r="V1540" s="205">
        <v>-0.1</v>
      </c>
      <c r="W1540" s="205">
        <v>4.1500000000000004</v>
      </c>
      <c r="X1540" s="205">
        <v>0</v>
      </c>
      <c r="Y1540" s="205">
        <v>0</v>
      </c>
      <c r="Z1540" s="205">
        <v>0</v>
      </c>
      <c r="AA1540" s="205">
        <v>4.1500000000000004</v>
      </c>
      <c r="AB1540" s="205">
        <v>0</v>
      </c>
      <c r="AC1540" s="234">
        <v>46281.601678240739</v>
      </c>
      <c r="AE1540" s="126">
        <v>0</v>
      </c>
      <c r="AF1540" s="126">
        <v>0</v>
      </c>
      <c r="AG1540" s="126">
        <v>1</v>
      </c>
      <c r="AH1540" s="126">
        <v>0</v>
      </c>
      <c r="AI1540" s="126">
        <v>1</v>
      </c>
    </row>
    <row r="1541" spans="3:35">
      <c r="C1541" s="126">
        <v>1534</v>
      </c>
      <c r="D1541" s="126">
        <v>1</v>
      </c>
      <c r="E1541" s="126">
        <v>1</v>
      </c>
      <c r="G1541" s="126">
        <v>231</v>
      </c>
      <c r="O1541" s="126" t="s">
        <v>547</v>
      </c>
      <c r="P1541" s="126" t="s">
        <v>5985</v>
      </c>
      <c r="Q1541" s="126">
        <v>1</v>
      </c>
      <c r="S1541" s="162">
        <v>46251</v>
      </c>
      <c r="T1541" s="126">
        <v>153</v>
      </c>
      <c r="U1541" s="205">
        <v>-1</v>
      </c>
      <c r="V1541" s="205">
        <v>-8.3333333333333329E-2</v>
      </c>
      <c r="W1541" s="205">
        <v>3.3</v>
      </c>
      <c r="X1541" s="205">
        <v>0</v>
      </c>
      <c r="Y1541" s="205">
        <v>0</v>
      </c>
      <c r="Z1541" s="205">
        <v>0</v>
      </c>
      <c r="AA1541" s="205">
        <v>3.3</v>
      </c>
      <c r="AB1541" s="205">
        <v>0</v>
      </c>
      <c r="AC1541" s="234">
        <v>46281.601678240739</v>
      </c>
      <c r="AE1541" s="126">
        <v>0</v>
      </c>
      <c r="AF1541" s="126">
        <v>0</v>
      </c>
      <c r="AG1541" s="126">
        <v>1</v>
      </c>
      <c r="AH1541" s="126">
        <v>0</v>
      </c>
      <c r="AI1541" s="126">
        <v>1</v>
      </c>
    </row>
    <row r="1542" spans="3:35">
      <c r="C1542" s="126">
        <v>1535</v>
      </c>
      <c r="D1542" s="126">
        <v>1</v>
      </c>
      <c r="E1542" s="126">
        <v>1</v>
      </c>
      <c r="G1542" s="126">
        <v>231</v>
      </c>
      <c r="O1542" s="126" t="s">
        <v>547</v>
      </c>
      <c r="P1542" s="126" t="s">
        <v>5985</v>
      </c>
      <c r="Q1542" s="126">
        <v>1</v>
      </c>
      <c r="S1542" s="162">
        <v>46251</v>
      </c>
      <c r="T1542" s="126">
        <v>386</v>
      </c>
      <c r="U1542" s="205">
        <v>-1</v>
      </c>
      <c r="V1542" s="205">
        <v>-1</v>
      </c>
      <c r="W1542" s="205">
        <v>6.5</v>
      </c>
      <c r="X1542" s="205">
        <v>0</v>
      </c>
      <c r="Y1542" s="205">
        <v>0</v>
      </c>
      <c r="Z1542" s="205">
        <v>0</v>
      </c>
      <c r="AA1542" s="205">
        <v>6.5</v>
      </c>
      <c r="AB1542" s="205">
        <v>0</v>
      </c>
      <c r="AC1542" s="234">
        <v>46281.601678240739</v>
      </c>
      <c r="AE1542" s="126">
        <v>0</v>
      </c>
      <c r="AF1542" s="126">
        <v>0</v>
      </c>
      <c r="AG1542" s="126">
        <v>1</v>
      </c>
      <c r="AH1542" s="126">
        <v>0</v>
      </c>
      <c r="AI1542" s="126">
        <v>1</v>
      </c>
    </row>
    <row r="1543" spans="3:35">
      <c r="C1543" s="126">
        <v>1536</v>
      </c>
      <c r="D1543" s="126">
        <v>1</v>
      </c>
      <c r="E1543" s="126">
        <v>1</v>
      </c>
      <c r="G1543" s="126">
        <v>231</v>
      </c>
      <c r="O1543" s="126" t="s">
        <v>547</v>
      </c>
      <c r="P1543" s="126" t="s">
        <v>5985</v>
      </c>
      <c r="Q1543" s="126">
        <v>1</v>
      </c>
      <c r="S1543" s="162">
        <v>46251</v>
      </c>
      <c r="T1543" s="126">
        <v>384</v>
      </c>
      <c r="U1543" s="205">
        <v>-1</v>
      </c>
      <c r="V1543" s="205">
        <v>-1</v>
      </c>
      <c r="W1543" s="205">
        <v>6.5</v>
      </c>
      <c r="X1543" s="205">
        <v>0</v>
      </c>
      <c r="Y1543" s="205">
        <v>0</v>
      </c>
      <c r="Z1543" s="205">
        <v>0</v>
      </c>
      <c r="AA1543" s="205">
        <v>6.5</v>
      </c>
      <c r="AB1543" s="205">
        <v>0</v>
      </c>
      <c r="AC1543" s="234">
        <v>46281.601678240739</v>
      </c>
      <c r="AE1543" s="126">
        <v>0</v>
      </c>
      <c r="AF1543" s="126">
        <v>0</v>
      </c>
      <c r="AG1543" s="126">
        <v>1</v>
      </c>
      <c r="AH1543" s="126">
        <v>0</v>
      </c>
      <c r="AI1543" s="126">
        <v>1</v>
      </c>
    </row>
    <row r="1544" spans="3:35">
      <c r="C1544" s="126">
        <v>1537</v>
      </c>
      <c r="D1544" s="126">
        <v>1</v>
      </c>
      <c r="E1544" s="126">
        <v>1</v>
      </c>
      <c r="G1544" s="126">
        <v>231</v>
      </c>
      <c r="O1544" s="126" t="s">
        <v>547</v>
      </c>
      <c r="P1544" s="126" t="s">
        <v>5985</v>
      </c>
      <c r="Q1544" s="126">
        <v>1</v>
      </c>
      <c r="S1544" s="162">
        <v>46251</v>
      </c>
      <c r="T1544" s="126">
        <v>377</v>
      </c>
      <c r="U1544" s="205">
        <v>-5</v>
      </c>
      <c r="V1544" s="205">
        <v>-6.25E-2</v>
      </c>
      <c r="W1544" s="205">
        <v>0.43</v>
      </c>
      <c r="X1544" s="205">
        <v>0</v>
      </c>
      <c r="Y1544" s="205">
        <v>0</v>
      </c>
      <c r="Z1544" s="205">
        <v>0</v>
      </c>
      <c r="AA1544" s="205">
        <v>0.43</v>
      </c>
      <c r="AB1544" s="205">
        <v>0</v>
      </c>
      <c r="AC1544" s="234">
        <v>46281.601678240739</v>
      </c>
      <c r="AE1544" s="126">
        <v>0</v>
      </c>
      <c r="AF1544" s="126">
        <v>0</v>
      </c>
      <c r="AG1544" s="126">
        <v>1</v>
      </c>
      <c r="AH1544" s="126">
        <v>0</v>
      </c>
      <c r="AI1544" s="126">
        <v>1</v>
      </c>
    </row>
    <row r="1545" spans="3:35">
      <c r="C1545" s="126">
        <v>1538</v>
      </c>
      <c r="D1545" s="126">
        <v>1</v>
      </c>
      <c r="E1545" s="126">
        <v>1</v>
      </c>
      <c r="G1545" s="126">
        <v>231</v>
      </c>
      <c r="O1545" s="126" t="s">
        <v>547</v>
      </c>
      <c r="P1545" s="126" t="s">
        <v>5985</v>
      </c>
      <c r="Q1545" s="126">
        <v>1</v>
      </c>
      <c r="S1545" s="162">
        <v>46251</v>
      </c>
      <c r="T1545" s="126">
        <v>305</v>
      </c>
      <c r="U1545" s="205">
        <v>-50</v>
      </c>
      <c r="V1545" s="205">
        <v>-0.5</v>
      </c>
      <c r="W1545" s="205">
        <v>0.04</v>
      </c>
      <c r="X1545" s="205">
        <v>0</v>
      </c>
      <c r="Y1545" s="205">
        <v>0</v>
      </c>
      <c r="Z1545" s="205">
        <v>0</v>
      </c>
      <c r="AA1545" s="205">
        <v>0.04</v>
      </c>
      <c r="AB1545" s="205">
        <v>0</v>
      </c>
      <c r="AC1545" s="234">
        <v>46281.601678240739</v>
      </c>
      <c r="AE1545" s="126">
        <v>0</v>
      </c>
      <c r="AF1545" s="126">
        <v>0</v>
      </c>
      <c r="AG1545" s="126">
        <v>1</v>
      </c>
      <c r="AH1545" s="126">
        <v>0</v>
      </c>
      <c r="AI1545" s="126">
        <v>1</v>
      </c>
    </row>
    <row r="1546" spans="3:35">
      <c r="C1546" s="126">
        <v>1539</v>
      </c>
      <c r="D1546" s="126">
        <v>1</v>
      </c>
      <c r="E1546" s="126">
        <v>1</v>
      </c>
      <c r="G1546" s="126">
        <v>231</v>
      </c>
      <c r="O1546" s="126" t="s">
        <v>547</v>
      </c>
      <c r="P1546" s="126" t="s">
        <v>5985</v>
      </c>
      <c r="Q1546" s="126">
        <v>1</v>
      </c>
      <c r="S1546" s="162">
        <v>46251</v>
      </c>
      <c r="T1546" s="126">
        <v>422</v>
      </c>
      <c r="U1546" s="205">
        <v>-3</v>
      </c>
      <c r="V1546" s="205">
        <v>-3</v>
      </c>
      <c r="W1546" s="205">
        <v>1.05</v>
      </c>
      <c r="X1546" s="205">
        <v>0</v>
      </c>
      <c r="Y1546" s="205">
        <v>0</v>
      </c>
      <c r="Z1546" s="205">
        <v>0</v>
      </c>
      <c r="AA1546" s="205">
        <v>1.05</v>
      </c>
      <c r="AB1546" s="205">
        <v>0</v>
      </c>
      <c r="AC1546" s="234">
        <v>46281.601678240739</v>
      </c>
      <c r="AE1546" s="126">
        <v>0</v>
      </c>
      <c r="AF1546" s="126">
        <v>0</v>
      </c>
      <c r="AG1546" s="126">
        <v>1</v>
      </c>
      <c r="AH1546" s="126">
        <v>0</v>
      </c>
      <c r="AI1546" s="126">
        <v>1</v>
      </c>
    </row>
    <row r="1547" spans="3:35">
      <c r="C1547" s="126">
        <v>1540</v>
      </c>
      <c r="D1547" s="126">
        <v>1</v>
      </c>
      <c r="E1547" s="126">
        <v>1</v>
      </c>
      <c r="G1547" s="126">
        <v>232</v>
      </c>
      <c r="O1547" s="126" t="s">
        <v>547</v>
      </c>
      <c r="P1547" s="126" t="s">
        <v>6011</v>
      </c>
      <c r="Q1547" s="126">
        <v>1</v>
      </c>
      <c r="S1547" s="162">
        <v>46251</v>
      </c>
      <c r="T1547" s="126">
        <v>305</v>
      </c>
      <c r="U1547" s="205">
        <v>-100</v>
      </c>
      <c r="V1547" s="205">
        <v>-1</v>
      </c>
      <c r="W1547" s="205">
        <v>4.25</v>
      </c>
      <c r="X1547" s="205">
        <v>0</v>
      </c>
      <c r="Y1547" s="205">
        <v>0</v>
      </c>
      <c r="Z1547" s="205">
        <v>0</v>
      </c>
      <c r="AA1547" s="205">
        <v>4.25</v>
      </c>
      <c r="AB1547" s="205">
        <v>0</v>
      </c>
      <c r="AC1547" s="234">
        <v>46281.617083333331</v>
      </c>
      <c r="AE1547" s="126">
        <v>0</v>
      </c>
      <c r="AF1547" s="126">
        <v>0</v>
      </c>
      <c r="AG1547" s="126">
        <v>1</v>
      </c>
      <c r="AH1547" s="126">
        <v>0</v>
      </c>
      <c r="AI1547" s="126">
        <v>1</v>
      </c>
    </row>
    <row r="1548" spans="3:35">
      <c r="C1548" s="126">
        <v>1541</v>
      </c>
      <c r="D1548" s="126">
        <v>1</v>
      </c>
      <c r="E1548" s="126">
        <v>1</v>
      </c>
      <c r="G1548" s="126">
        <v>232</v>
      </c>
      <c r="O1548" s="126" t="s">
        <v>547</v>
      </c>
      <c r="P1548" s="126" t="s">
        <v>6011</v>
      </c>
      <c r="Q1548" s="126">
        <v>1</v>
      </c>
      <c r="S1548" s="162">
        <v>46251</v>
      </c>
      <c r="T1548" s="126">
        <v>50</v>
      </c>
      <c r="U1548" s="205">
        <v>-1</v>
      </c>
      <c r="V1548" s="205">
        <v>-1</v>
      </c>
      <c r="W1548" s="205">
        <v>0.12</v>
      </c>
      <c r="X1548" s="205">
        <v>0</v>
      </c>
      <c r="Y1548" s="205">
        <v>0</v>
      </c>
      <c r="Z1548" s="205">
        <v>0</v>
      </c>
      <c r="AA1548" s="205">
        <v>0.12</v>
      </c>
      <c r="AB1548" s="205">
        <v>0</v>
      </c>
      <c r="AC1548" s="234">
        <v>46281.617083333331</v>
      </c>
      <c r="AE1548" s="126">
        <v>0</v>
      </c>
      <c r="AF1548" s="126">
        <v>0</v>
      </c>
      <c r="AG1548" s="126">
        <v>1</v>
      </c>
      <c r="AH1548" s="126">
        <v>0</v>
      </c>
      <c r="AI1548" s="126">
        <v>1</v>
      </c>
    </row>
    <row r="1549" spans="3:35">
      <c r="C1549" s="126">
        <v>1542</v>
      </c>
      <c r="D1549" s="126">
        <v>1</v>
      </c>
      <c r="E1549" s="126">
        <v>1</v>
      </c>
      <c r="G1549" s="126">
        <v>232</v>
      </c>
      <c r="O1549" s="126" t="s">
        <v>547</v>
      </c>
      <c r="P1549" s="126" t="s">
        <v>6011</v>
      </c>
      <c r="Q1549" s="126">
        <v>1</v>
      </c>
      <c r="S1549" s="162">
        <v>46251</v>
      </c>
      <c r="T1549" s="126">
        <v>374</v>
      </c>
      <c r="U1549" s="205">
        <v>-1</v>
      </c>
      <c r="V1549" s="205">
        <v>-1</v>
      </c>
      <c r="W1549" s="205">
        <v>5.0999999999999996</v>
      </c>
      <c r="X1549" s="205">
        <v>0</v>
      </c>
      <c r="Y1549" s="205">
        <v>0</v>
      </c>
      <c r="Z1549" s="205">
        <v>0</v>
      </c>
      <c r="AA1549" s="205">
        <v>5.0999999999999996</v>
      </c>
      <c r="AB1549" s="205">
        <v>0</v>
      </c>
      <c r="AC1549" s="234">
        <v>46281.617083333331</v>
      </c>
      <c r="AE1549" s="126">
        <v>0</v>
      </c>
      <c r="AF1549" s="126">
        <v>0</v>
      </c>
      <c r="AG1549" s="126">
        <v>1</v>
      </c>
      <c r="AH1549" s="126">
        <v>0</v>
      </c>
      <c r="AI1549" s="126">
        <v>1</v>
      </c>
    </row>
    <row r="1550" spans="3:35">
      <c r="C1550" s="126">
        <v>1543</v>
      </c>
      <c r="D1550" s="126">
        <v>1</v>
      </c>
      <c r="E1550" s="126">
        <v>1</v>
      </c>
      <c r="G1550" s="126">
        <v>232</v>
      </c>
      <c r="O1550" s="126" t="s">
        <v>547</v>
      </c>
      <c r="P1550" s="126" t="s">
        <v>6011</v>
      </c>
      <c r="Q1550" s="126">
        <v>1</v>
      </c>
      <c r="S1550" s="162">
        <v>46251</v>
      </c>
      <c r="T1550" s="126">
        <v>219</v>
      </c>
      <c r="U1550" s="205">
        <v>-5</v>
      </c>
      <c r="V1550" s="205">
        <v>-0.1</v>
      </c>
      <c r="W1550" s="205">
        <v>0.22</v>
      </c>
      <c r="X1550" s="205">
        <v>0</v>
      </c>
      <c r="Y1550" s="205">
        <v>0</v>
      </c>
      <c r="Z1550" s="205">
        <v>0</v>
      </c>
      <c r="AA1550" s="205">
        <v>0.22</v>
      </c>
      <c r="AB1550" s="205">
        <v>0</v>
      </c>
      <c r="AC1550" s="234">
        <v>46281.617083333331</v>
      </c>
      <c r="AE1550" s="126">
        <v>0</v>
      </c>
      <c r="AF1550" s="126">
        <v>0</v>
      </c>
      <c r="AG1550" s="126">
        <v>1</v>
      </c>
      <c r="AH1550" s="126">
        <v>0</v>
      </c>
      <c r="AI1550" s="126">
        <v>1</v>
      </c>
    </row>
    <row r="1551" spans="3:35">
      <c r="C1551" s="126">
        <v>1544</v>
      </c>
      <c r="D1551" s="126">
        <v>1</v>
      </c>
      <c r="E1551" s="126">
        <v>1</v>
      </c>
      <c r="G1551" s="126">
        <v>232</v>
      </c>
      <c r="O1551" s="126" t="s">
        <v>547</v>
      </c>
      <c r="P1551" s="126" t="s">
        <v>6011</v>
      </c>
      <c r="Q1551" s="126">
        <v>1</v>
      </c>
      <c r="S1551" s="162">
        <v>46251</v>
      </c>
      <c r="T1551" s="126">
        <v>144</v>
      </c>
      <c r="U1551" s="205">
        <v>-1</v>
      </c>
      <c r="V1551" s="205">
        <v>-0.02</v>
      </c>
      <c r="W1551" s="205">
        <v>0.3</v>
      </c>
      <c r="X1551" s="205">
        <v>0</v>
      </c>
      <c r="Y1551" s="205">
        <v>0</v>
      </c>
      <c r="Z1551" s="205">
        <v>0</v>
      </c>
      <c r="AA1551" s="205">
        <v>0.3</v>
      </c>
      <c r="AB1551" s="205">
        <v>0</v>
      </c>
      <c r="AC1551" s="234">
        <v>46281.617083333331</v>
      </c>
      <c r="AE1551" s="126">
        <v>0</v>
      </c>
      <c r="AF1551" s="126">
        <v>0</v>
      </c>
      <c r="AG1551" s="126">
        <v>1</v>
      </c>
      <c r="AH1551" s="126">
        <v>0</v>
      </c>
      <c r="AI1551" s="126">
        <v>1</v>
      </c>
    </row>
    <row r="1552" spans="3:35">
      <c r="C1552" s="126">
        <v>1545</v>
      </c>
      <c r="D1552" s="126">
        <v>1</v>
      </c>
      <c r="E1552" s="126">
        <v>1</v>
      </c>
      <c r="G1552" s="126">
        <v>232</v>
      </c>
      <c r="O1552" s="126" t="s">
        <v>547</v>
      </c>
      <c r="P1552" s="126" t="s">
        <v>6011</v>
      </c>
      <c r="Q1552" s="126">
        <v>1</v>
      </c>
      <c r="S1552" s="162">
        <v>46251</v>
      </c>
      <c r="T1552" s="126">
        <v>54</v>
      </c>
      <c r="U1552" s="205">
        <v>-1</v>
      </c>
      <c r="V1552" s="205">
        <v>-1</v>
      </c>
      <c r="W1552" s="205">
        <v>2.12</v>
      </c>
      <c r="X1552" s="205">
        <v>0</v>
      </c>
      <c r="Y1552" s="205">
        <v>0</v>
      </c>
      <c r="Z1552" s="205">
        <v>0</v>
      </c>
      <c r="AA1552" s="205">
        <v>2.12</v>
      </c>
      <c r="AB1552" s="205">
        <v>0</v>
      </c>
      <c r="AC1552" s="234">
        <v>46281.617083333331</v>
      </c>
      <c r="AE1552" s="126">
        <v>0</v>
      </c>
      <c r="AF1552" s="126">
        <v>0</v>
      </c>
      <c r="AG1552" s="126">
        <v>1</v>
      </c>
      <c r="AH1552" s="126">
        <v>0</v>
      </c>
      <c r="AI1552" s="126">
        <v>1</v>
      </c>
    </row>
    <row r="1553" spans="3:35">
      <c r="C1553" s="126">
        <v>1546</v>
      </c>
      <c r="D1553" s="126">
        <v>1</v>
      </c>
      <c r="E1553" s="126">
        <v>1</v>
      </c>
      <c r="G1553" s="126">
        <v>232</v>
      </c>
      <c r="O1553" s="126" t="s">
        <v>547</v>
      </c>
      <c r="P1553" s="126" t="s">
        <v>6011</v>
      </c>
      <c r="Q1553" s="126">
        <v>1</v>
      </c>
      <c r="S1553" s="162">
        <v>46251</v>
      </c>
      <c r="T1553" s="126">
        <v>63</v>
      </c>
      <c r="U1553" s="205">
        <v>-1</v>
      </c>
      <c r="V1553" s="205">
        <v>-1</v>
      </c>
      <c r="W1553" s="205">
        <v>4.33</v>
      </c>
      <c r="X1553" s="205">
        <v>0</v>
      </c>
      <c r="Y1553" s="205">
        <v>0</v>
      </c>
      <c r="Z1553" s="205">
        <v>0</v>
      </c>
      <c r="AA1553" s="205">
        <v>4.33</v>
      </c>
      <c r="AB1553" s="205">
        <v>0</v>
      </c>
      <c r="AC1553" s="234">
        <v>46281.617083333331</v>
      </c>
      <c r="AE1553" s="126">
        <v>0</v>
      </c>
      <c r="AF1553" s="126">
        <v>0</v>
      </c>
      <c r="AG1553" s="126">
        <v>1</v>
      </c>
      <c r="AH1553" s="126">
        <v>0</v>
      </c>
      <c r="AI1553" s="126">
        <v>1</v>
      </c>
    </row>
    <row r="1554" spans="3:35">
      <c r="C1554" s="126">
        <v>1547</v>
      </c>
      <c r="D1554" s="126">
        <v>1</v>
      </c>
      <c r="E1554" s="126">
        <v>1</v>
      </c>
      <c r="G1554" s="126">
        <v>232</v>
      </c>
      <c r="O1554" s="126" t="s">
        <v>547</v>
      </c>
      <c r="P1554" s="126" t="s">
        <v>6011</v>
      </c>
      <c r="Q1554" s="126">
        <v>1</v>
      </c>
      <c r="S1554" s="162">
        <v>46251</v>
      </c>
      <c r="T1554" s="126">
        <v>32</v>
      </c>
      <c r="U1554" s="205">
        <v>-1</v>
      </c>
      <c r="V1554" s="205">
        <v>-1</v>
      </c>
      <c r="W1554" s="205">
        <v>1.04</v>
      </c>
      <c r="X1554" s="205">
        <v>0</v>
      </c>
      <c r="Y1554" s="205">
        <v>0</v>
      </c>
      <c r="Z1554" s="205">
        <v>0</v>
      </c>
      <c r="AA1554" s="205">
        <v>1.04</v>
      </c>
      <c r="AB1554" s="205">
        <v>0</v>
      </c>
      <c r="AC1554" s="234">
        <v>46281.617083333331</v>
      </c>
      <c r="AE1554" s="126">
        <v>0</v>
      </c>
      <c r="AF1554" s="126">
        <v>0</v>
      </c>
      <c r="AG1554" s="126">
        <v>1</v>
      </c>
      <c r="AH1554" s="126">
        <v>0</v>
      </c>
      <c r="AI1554" s="126">
        <v>1</v>
      </c>
    </row>
    <row r="1555" spans="3:35">
      <c r="C1555" s="126">
        <v>1548</v>
      </c>
      <c r="D1555" s="126">
        <v>1</v>
      </c>
      <c r="E1555" s="126">
        <v>1</v>
      </c>
      <c r="G1555" s="126">
        <v>232</v>
      </c>
      <c r="O1555" s="126" t="s">
        <v>547</v>
      </c>
      <c r="P1555" s="126" t="s">
        <v>6011</v>
      </c>
      <c r="Q1555" s="126">
        <v>1</v>
      </c>
      <c r="S1555" s="162">
        <v>46251</v>
      </c>
      <c r="T1555" s="126">
        <v>178</v>
      </c>
      <c r="U1555" s="205">
        <v>-100</v>
      </c>
      <c r="V1555" s="205">
        <v>-0.1</v>
      </c>
      <c r="W1555" s="205">
        <v>4.75</v>
      </c>
      <c r="X1555" s="205">
        <v>0</v>
      </c>
      <c r="Y1555" s="205">
        <v>0</v>
      </c>
      <c r="Z1555" s="205">
        <v>0</v>
      </c>
      <c r="AA1555" s="205">
        <v>4.75</v>
      </c>
      <c r="AB1555" s="205">
        <v>0</v>
      </c>
      <c r="AC1555" s="234">
        <v>46281.617083333331</v>
      </c>
      <c r="AE1555" s="126">
        <v>0</v>
      </c>
      <c r="AF1555" s="126">
        <v>0</v>
      </c>
      <c r="AG1555" s="126">
        <v>1</v>
      </c>
      <c r="AH1555" s="126">
        <v>0</v>
      </c>
      <c r="AI1555" s="126">
        <v>1</v>
      </c>
    </row>
    <row r="1556" spans="3:35">
      <c r="C1556" s="126">
        <v>1549</v>
      </c>
      <c r="D1556" s="126">
        <v>1</v>
      </c>
      <c r="E1556" s="126">
        <v>1</v>
      </c>
      <c r="G1556" s="126">
        <v>232</v>
      </c>
      <c r="O1556" s="126" t="s">
        <v>547</v>
      </c>
      <c r="P1556" s="126" t="s">
        <v>6011</v>
      </c>
      <c r="Q1556" s="126">
        <v>1</v>
      </c>
      <c r="S1556" s="162">
        <v>46251</v>
      </c>
      <c r="T1556" s="126">
        <v>199</v>
      </c>
      <c r="U1556" s="205">
        <v>-4</v>
      </c>
      <c r="V1556" s="205">
        <v>-1</v>
      </c>
      <c r="W1556" s="205">
        <v>10.58</v>
      </c>
      <c r="X1556" s="205">
        <v>0</v>
      </c>
      <c r="Y1556" s="205">
        <v>0</v>
      </c>
      <c r="Z1556" s="205">
        <v>0</v>
      </c>
      <c r="AA1556" s="205">
        <v>10.58</v>
      </c>
      <c r="AB1556" s="205">
        <v>0</v>
      </c>
      <c r="AC1556" s="234">
        <v>46281.617083333331</v>
      </c>
      <c r="AE1556" s="126">
        <v>0</v>
      </c>
      <c r="AF1556" s="126">
        <v>0</v>
      </c>
      <c r="AG1556" s="126">
        <v>1</v>
      </c>
      <c r="AH1556" s="126">
        <v>0</v>
      </c>
      <c r="AI1556" s="126">
        <v>1</v>
      </c>
    </row>
    <row r="1557" spans="3:35">
      <c r="C1557" s="126">
        <v>1550</v>
      </c>
      <c r="D1557" s="126">
        <v>1</v>
      </c>
      <c r="E1557" s="126">
        <v>1</v>
      </c>
      <c r="G1557" s="126">
        <v>232</v>
      </c>
      <c r="O1557" s="126" t="s">
        <v>547</v>
      </c>
      <c r="P1557" s="126" t="s">
        <v>6011</v>
      </c>
      <c r="Q1557" s="126">
        <v>1</v>
      </c>
      <c r="S1557" s="162">
        <v>46251</v>
      </c>
      <c r="T1557" s="126">
        <v>184</v>
      </c>
      <c r="U1557" s="205">
        <v>-12</v>
      </c>
      <c r="V1557" s="205">
        <v>-1</v>
      </c>
      <c r="W1557" s="205">
        <v>6</v>
      </c>
      <c r="X1557" s="205">
        <v>0</v>
      </c>
      <c r="Y1557" s="205">
        <v>0</v>
      </c>
      <c r="Z1557" s="205">
        <v>0</v>
      </c>
      <c r="AA1557" s="205">
        <v>6</v>
      </c>
      <c r="AB1557" s="205">
        <v>0</v>
      </c>
      <c r="AC1557" s="234">
        <v>46281.617083333331</v>
      </c>
      <c r="AE1557" s="126">
        <v>0</v>
      </c>
      <c r="AF1557" s="126">
        <v>0</v>
      </c>
      <c r="AG1557" s="126">
        <v>1</v>
      </c>
      <c r="AH1557" s="126">
        <v>0</v>
      </c>
      <c r="AI1557" s="126">
        <v>1</v>
      </c>
    </row>
    <row r="1558" spans="3:35">
      <c r="C1558" s="126">
        <v>1551</v>
      </c>
      <c r="D1558" s="126">
        <v>1</v>
      </c>
      <c r="E1558" s="126">
        <v>1</v>
      </c>
      <c r="G1558" s="126">
        <v>232</v>
      </c>
      <c r="O1558" s="126" t="s">
        <v>547</v>
      </c>
      <c r="P1558" s="126" t="s">
        <v>6011</v>
      </c>
      <c r="Q1558" s="126">
        <v>1</v>
      </c>
      <c r="S1558" s="162">
        <v>46251</v>
      </c>
      <c r="T1558" s="126">
        <v>108</v>
      </c>
      <c r="U1558" s="205">
        <v>-2</v>
      </c>
      <c r="V1558" s="205">
        <v>-2</v>
      </c>
      <c r="W1558" s="205">
        <v>2.7</v>
      </c>
      <c r="X1558" s="205">
        <v>0</v>
      </c>
      <c r="Y1558" s="205">
        <v>0</v>
      </c>
      <c r="Z1558" s="205">
        <v>0</v>
      </c>
      <c r="AA1558" s="205">
        <v>2.7</v>
      </c>
      <c r="AB1558" s="205">
        <v>0</v>
      </c>
      <c r="AC1558" s="234">
        <v>46281.617083333331</v>
      </c>
      <c r="AE1558" s="126">
        <v>0</v>
      </c>
      <c r="AF1558" s="126">
        <v>0</v>
      </c>
      <c r="AG1558" s="126">
        <v>1</v>
      </c>
      <c r="AH1558" s="126">
        <v>0</v>
      </c>
      <c r="AI1558" s="126">
        <v>1</v>
      </c>
    </row>
    <row r="1559" spans="3:35">
      <c r="C1559" s="126">
        <v>1552</v>
      </c>
      <c r="D1559" s="126">
        <v>1</v>
      </c>
      <c r="E1559" s="126">
        <v>1</v>
      </c>
      <c r="G1559" s="126">
        <v>232</v>
      </c>
      <c r="O1559" s="126" t="s">
        <v>547</v>
      </c>
      <c r="P1559" s="126" t="s">
        <v>6011</v>
      </c>
      <c r="Q1559" s="126">
        <v>1</v>
      </c>
      <c r="S1559" s="162">
        <v>46251</v>
      </c>
      <c r="T1559" s="126">
        <v>101</v>
      </c>
      <c r="U1559" s="205">
        <v>-1000</v>
      </c>
      <c r="V1559" s="205">
        <v>-0.22222222222222221</v>
      </c>
      <c r="W1559" s="205">
        <v>0</v>
      </c>
      <c r="X1559" s="205">
        <v>0</v>
      </c>
      <c r="Y1559" s="205">
        <v>0</v>
      </c>
      <c r="Z1559" s="205">
        <v>0</v>
      </c>
      <c r="AA1559" s="205">
        <v>0</v>
      </c>
      <c r="AB1559" s="205">
        <v>0</v>
      </c>
      <c r="AC1559" s="234">
        <v>46281.617083333331</v>
      </c>
      <c r="AE1559" s="126">
        <v>0</v>
      </c>
      <c r="AF1559" s="126">
        <v>0</v>
      </c>
      <c r="AG1559" s="126">
        <v>1</v>
      </c>
      <c r="AH1559" s="126">
        <v>0</v>
      </c>
      <c r="AI1559" s="126">
        <v>1</v>
      </c>
    </row>
    <row r="1560" spans="3:35">
      <c r="C1560" s="126">
        <v>1553</v>
      </c>
      <c r="D1560" s="126">
        <v>1</v>
      </c>
      <c r="E1560" s="126">
        <v>1</v>
      </c>
      <c r="G1560" s="126">
        <v>232</v>
      </c>
      <c r="O1560" s="126" t="s">
        <v>547</v>
      </c>
      <c r="P1560" s="126" t="s">
        <v>6011</v>
      </c>
      <c r="Q1560" s="126">
        <v>1</v>
      </c>
      <c r="S1560" s="162">
        <v>46251</v>
      </c>
      <c r="T1560" s="126">
        <v>433</v>
      </c>
      <c r="U1560" s="205">
        <v>-5</v>
      </c>
      <c r="V1560" s="205">
        <v>-6.2500000000000003E-3</v>
      </c>
      <c r="W1560" s="205">
        <v>0.11</v>
      </c>
      <c r="X1560" s="205">
        <v>0</v>
      </c>
      <c r="Y1560" s="205">
        <v>0</v>
      </c>
      <c r="Z1560" s="205">
        <v>0</v>
      </c>
      <c r="AA1560" s="205">
        <v>0.11</v>
      </c>
      <c r="AB1560" s="205">
        <v>0</v>
      </c>
      <c r="AC1560" s="234">
        <v>46281.617083333331</v>
      </c>
      <c r="AE1560" s="126">
        <v>0</v>
      </c>
      <c r="AF1560" s="126">
        <v>0</v>
      </c>
      <c r="AG1560" s="126">
        <v>1</v>
      </c>
      <c r="AH1560" s="126">
        <v>0</v>
      </c>
      <c r="AI1560" s="126">
        <v>1</v>
      </c>
    </row>
    <row r="1561" spans="3:35">
      <c r="C1561" s="126">
        <v>1554</v>
      </c>
      <c r="D1561" s="126">
        <v>1</v>
      </c>
      <c r="E1561" s="126">
        <v>1</v>
      </c>
      <c r="G1561" s="126">
        <v>233</v>
      </c>
      <c r="O1561" s="126" t="s">
        <v>547</v>
      </c>
      <c r="P1561" s="126" t="s">
        <v>6056</v>
      </c>
      <c r="Q1561" s="126">
        <v>1</v>
      </c>
      <c r="S1561" s="162">
        <v>46252</v>
      </c>
      <c r="T1561" s="126">
        <v>195</v>
      </c>
      <c r="U1561" s="205">
        <v>-4</v>
      </c>
      <c r="V1561" s="205">
        <v>-1</v>
      </c>
      <c r="W1561" s="205">
        <v>6.28</v>
      </c>
      <c r="X1561" s="205">
        <v>0</v>
      </c>
      <c r="Y1561" s="205">
        <v>0</v>
      </c>
      <c r="Z1561" s="205">
        <v>0</v>
      </c>
      <c r="AA1561" s="205">
        <v>6.28</v>
      </c>
      <c r="AB1561" s="205">
        <v>0</v>
      </c>
      <c r="AC1561" s="234">
        <v>46281.952476851853</v>
      </c>
      <c r="AE1561" s="126">
        <v>0</v>
      </c>
      <c r="AF1561" s="126">
        <v>0</v>
      </c>
      <c r="AG1561" s="126">
        <v>1</v>
      </c>
      <c r="AH1561" s="126">
        <v>0</v>
      </c>
      <c r="AI1561" s="126">
        <v>1</v>
      </c>
    </row>
    <row r="1562" spans="3:35">
      <c r="C1562" s="126">
        <v>1555</v>
      </c>
      <c r="D1562" s="126">
        <v>1</v>
      </c>
      <c r="E1562" s="126">
        <v>1</v>
      </c>
      <c r="G1562" s="126">
        <v>233</v>
      </c>
      <c r="O1562" s="126" t="s">
        <v>547</v>
      </c>
      <c r="P1562" s="126" t="s">
        <v>6056</v>
      </c>
      <c r="Q1562" s="126">
        <v>1</v>
      </c>
      <c r="S1562" s="162">
        <v>46252</v>
      </c>
      <c r="T1562" s="126">
        <v>187</v>
      </c>
      <c r="U1562" s="205">
        <v>-4</v>
      </c>
      <c r="V1562" s="205">
        <v>-1</v>
      </c>
      <c r="W1562" s="205">
        <v>3.37</v>
      </c>
      <c r="X1562" s="205">
        <v>0</v>
      </c>
      <c r="Y1562" s="205">
        <v>0</v>
      </c>
      <c r="Z1562" s="205">
        <v>0</v>
      </c>
      <c r="AA1562" s="205">
        <v>3.37</v>
      </c>
      <c r="AB1562" s="205">
        <v>0</v>
      </c>
      <c r="AC1562" s="234">
        <v>46281.952476851853</v>
      </c>
      <c r="AE1562" s="126">
        <v>0</v>
      </c>
      <c r="AF1562" s="126">
        <v>0</v>
      </c>
      <c r="AG1562" s="126">
        <v>1</v>
      </c>
      <c r="AH1562" s="126">
        <v>0</v>
      </c>
      <c r="AI1562" s="126">
        <v>1</v>
      </c>
    </row>
    <row r="1563" spans="3:35">
      <c r="C1563" s="126">
        <v>1556</v>
      </c>
      <c r="D1563" s="126">
        <v>1</v>
      </c>
      <c r="E1563" s="126">
        <v>1</v>
      </c>
      <c r="G1563" s="126">
        <v>233</v>
      </c>
      <c r="O1563" s="126" t="s">
        <v>547</v>
      </c>
      <c r="P1563" s="126" t="s">
        <v>6056</v>
      </c>
      <c r="Q1563" s="126">
        <v>1</v>
      </c>
      <c r="S1563" s="162">
        <v>46252</v>
      </c>
      <c r="T1563" s="126">
        <v>183</v>
      </c>
      <c r="U1563" s="205">
        <v>-12</v>
      </c>
      <c r="V1563" s="205">
        <v>-1</v>
      </c>
      <c r="W1563" s="205">
        <v>4</v>
      </c>
      <c r="X1563" s="205">
        <v>0</v>
      </c>
      <c r="Y1563" s="205">
        <v>0</v>
      </c>
      <c r="Z1563" s="205">
        <v>0</v>
      </c>
      <c r="AA1563" s="205">
        <v>4</v>
      </c>
      <c r="AB1563" s="205">
        <v>0</v>
      </c>
      <c r="AC1563" s="234">
        <v>46281.952476851853</v>
      </c>
      <c r="AE1563" s="126">
        <v>0</v>
      </c>
      <c r="AF1563" s="126">
        <v>0</v>
      </c>
      <c r="AG1563" s="126">
        <v>1</v>
      </c>
      <c r="AH1563" s="126">
        <v>0</v>
      </c>
      <c r="AI1563" s="126">
        <v>1</v>
      </c>
    </row>
    <row r="1564" spans="3:35">
      <c r="C1564" s="126">
        <v>1557</v>
      </c>
      <c r="D1564" s="126">
        <v>1</v>
      </c>
      <c r="E1564" s="126">
        <v>1</v>
      </c>
      <c r="G1564" s="126">
        <v>233</v>
      </c>
      <c r="O1564" s="126" t="s">
        <v>547</v>
      </c>
      <c r="P1564" s="126" t="s">
        <v>6056</v>
      </c>
      <c r="Q1564" s="126">
        <v>1</v>
      </c>
      <c r="S1564" s="162">
        <v>46252</v>
      </c>
      <c r="T1564" s="126">
        <v>177</v>
      </c>
      <c r="U1564" s="205">
        <v>-100</v>
      </c>
      <c r="V1564" s="205">
        <v>-0.1</v>
      </c>
      <c r="W1564" s="205">
        <v>4.1500000000000004</v>
      </c>
      <c r="X1564" s="205">
        <v>0</v>
      </c>
      <c r="Y1564" s="205">
        <v>0</v>
      </c>
      <c r="Z1564" s="205">
        <v>0</v>
      </c>
      <c r="AA1564" s="205">
        <v>4.1500000000000004</v>
      </c>
      <c r="AB1564" s="205">
        <v>0</v>
      </c>
      <c r="AC1564" s="234">
        <v>46281.952476851853</v>
      </c>
      <c r="AE1564" s="126">
        <v>0</v>
      </c>
      <c r="AF1564" s="126">
        <v>0</v>
      </c>
      <c r="AG1564" s="126">
        <v>1</v>
      </c>
      <c r="AH1564" s="126">
        <v>0</v>
      </c>
      <c r="AI1564" s="126">
        <v>1</v>
      </c>
    </row>
    <row r="1565" spans="3:35">
      <c r="C1565" s="126">
        <v>1558</v>
      </c>
      <c r="D1565" s="126">
        <v>1</v>
      </c>
      <c r="E1565" s="126">
        <v>1</v>
      </c>
      <c r="G1565" s="126">
        <v>233</v>
      </c>
      <c r="O1565" s="126" t="s">
        <v>547</v>
      </c>
      <c r="P1565" s="126" t="s">
        <v>6056</v>
      </c>
      <c r="Q1565" s="126">
        <v>1</v>
      </c>
      <c r="S1565" s="162">
        <v>46252</v>
      </c>
      <c r="T1565" s="126">
        <v>294</v>
      </c>
      <c r="U1565" s="205">
        <v>-20</v>
      </c>
      <c r="V1565" s="205">
        <v>-0.5714285714285714</v>
      </c>
      <c r="W1565" s="205">
        <v>0.49</v>
      </c>
      <c r="X1565" s="205">
        <v>0</v>
      </c>
      <c r="Y1565" s="205">
        <v>0</v>
      </c>
      <c r="Z1565" s="205">
        <v>0</v>
      </c>
      <c r="AA1565" s="205">
        <v>0.49</v>
      </c>
      <c r="AB1565" s="205">
        <v>0</v>
      </c>
      <c r="AC1565" s="234">
        <v>46281.952476851853</v>
      </c>
      <c r="AE1565" s="126">
        <v>0</v>
      </c>
      <c r="AF1565" s="126">
        <v>0</v>
      </c>
      <c r="AG1565" s="126">
        <v>1</v>
      </c>
      <c r="AH1565" s="126">
        <v>0</v>
      </c>
      <c r="AI1565" s="126">
        <v>1</v>
      </c>
    </row>
    <row r="1566" spans="3:35">
      <c r="C1566" s="126">
        <v>1559</v>
      </c>
      <c r="D1566" s="126">
        <v>1</v>
      </c>
      <c r="E1566" s="126">
        <v>1</v>
      </c>
      <c r="G1566" s="126">
        <v>233</v>
      </c>
      <c r="O1566" s="126" t="s">
        <v>547</v>
      </c>
      <c r="P1566" s="126" t="s">
        <v>6056</v>
      </c>
      <c r="Q1566" s="126">
        <v>1</v>
      </c>
      <c r="S1566" s="162">
        <v>46252</v>
      </c>
      <c r="T1566" s="126">
        <v>305</v>
      </c>
      <c r="U1566" s="205">
        <v>-100</v>
      </c>
      <c r="V1566" s="205">
        <v>-1</v>
      </c>
      <c r="W1566" s="205">
        <v>4.25</v>
      </c>
      <c r="X1566" s="205">
        <v>0</v>
      </c>
      <c r="Y1566" s="205">
        <v>0</v>
      </c>
      <c r="Z1566" s="205">
        <v>0</v>
      </c>
      <c r="AA1566" s="205">
        <v>4.25</v>
      </c>
      <c r="AB1566" s="205">
        <v>0</v>
      </c>
      <c r="AC1566" s="234">
        <v>46281.952476851853</v>
      </c>
      <c r="AE1566" s="126">
        <v>0</v>
      </c>
      <c r="AF1566" s="126">
        <v>0</v>
      </c>
      <c r="AG1566" s="126">
        <v>1</v>
      </c>
      <c r="AH1566" s="126">
        <v>0</v>
      </c>
      <c r="AI1566" s="126">
        <v>1</v>
      </c>
    </row>
    <row r="1567" spans="3:35">
      <c r="C1567" s="126">
        <v>1560</v>
      </c>
      <c r="D1567" s="126">
        <v>1</v>
      </c>
      <c r="E1567" s="126">
        <v>1</v>
      </c>
      <c r="G1567" s="126">
        <v>233</v>
      </c>
      <c r="O1567" s="126" t="s">
        <v>547</v>
      </c>
      <c r="P1567" s="126" t="s">
        <v>6056</v>
      </c>
      <c r="Q1567" s="126">
        <v>1</v>
      </c>
      <c r="S1567" s="162">
        <v>46252</v>
      </c>
      <c r="T1567" s="126">
        <v>22</v>
      </c>
      <c r="U1567" s="205">
        <v>-4</v>
      </c>
      <c r="V1567" s="205">
        <v>-1</v>
      </c>
      <c r="W1567" s="205">
        <v>2.9</v>
      </c>
      <c r="X1567" s="205">
        <v>0</v>
      </c>
      <c r="Y1567" s="205">
        <v>0</v>
      </c>
      <c r="Z1567" s="205">
        <v>0</v>
      </c>
      <c r="AA1567" s="205">
        <v>2.9</v>
      </c>
      <c r="AB1567" s="205">
        <v>0</v>
      </c>
      <c r="AC1567" s="234">
        <v>46281.952476851853</v>
      </c>
      <c r="AE1567" s="126">
        <v>0</v>
      </c>
      <c r="AF1567" s="126">
        <v>0</v>
      </c>
      <c r="AG1567" s="126">
        <v>1</v>
      </c>
      <c r="AH1567" s="126">
        <v>0</v>
      </c>
      <c r="AI1567" s="126">
        <v>1</v>
      </c>
    </row>
    <row r="1568" spans="3:35">
      <c r="C1568" s="126">
        <v>1561</v>
      </c>
      <c r="D1568" s="126">
        <v>1</v>
      </c>
      <c r="E1568" s="126">
        <v>1</v>
      </c>
      <c r="G1568" s="126">
        <v>233</v>
      </c>
      <c r="O1568" s="126" t="s">
        <v>547</v>
      </c>
      <c r="P1568" s="126" t="s">
        <v>6056</v>
      </c>
      <c r="Q1568" s="126">
        <v>1</v>
      </c>
      <c r="S1568" s="162">
        <v>46252</v>
      </c>
      <c r="T1568" s="126">
        <v>26</v>
      </c>
      <c r="U1568" s="205">
        <v>-1</v>
      </c>
      <c r="V1568" s="205">
        <v>-1</v>
      </c>
      <c r="W1568" s="205">
        <v>3.01</v>
      </c>
      <c r="X1568" s="205">
        <v>0</v>
      </c>
      <c r="Y1568" s="205">
        <v>0</v>
      </c>
      <c r="Z1568" s="205">
        <v>0</v>
      </c>
      <c r="AA1568" s="205">
        <v>3.01</v>
      </c>
      <c r="AB1568" s="205">
        <v>0</v>
      </c>
      <c r="AC1568" s="234">
        <v>46281.952476851853</v>
      </c>
      <c r="AE1568" s="126">
        <v>0</v>
      </c>
      <c r="AF1568" s="126">
        <v>0</v>
      </c>
      <c r="AG1568" s="126">
        <v>1</v>
      </c>
      <c r="AH1568" s="126">
        <v>0</v>
      </c>
      <c r="AI1568" s="126">
        <v>1</v>
      </c>
    </row>
    <row r="1569" spans="3:35">
      <c r="C1569" s="126">
        <v>1562</v>
      </c>
      <c r="D1569" s="126">
        <v>1</v>
      </c>
      <c r="E1569" s="126">
        <v>1</v>
      </c>
      <c r="G1569" s="126">
        <v>233</v>
      </c>
      <c r="O1569" s="126" t="s">
        <v>547</v>
      </c>
      <c r="P1569" s="126" t="s">
        <v>6056</v>
      </c>
      <c r="Q1569" s="126">
        <v>1</v>
      </c>
      <c r="S1569" s="162">
        <v>46252</v>
      </c>
      <c r="T1569" s="126">
        <v>34</v>
      </c>
      <c r="U1569" s="205">
        <v>-1</v>
      </c>
      <c r="V1569" s="205">
        <v>-1</v>
      </c>
      <c r="W1569" s="205">
        <v>0.5</v>
      </c>
      <c r="X1569" s="205">
        <v>0</v>
      </c>
      <c r="Y1569" s="205">
        <v>0</v>
      </c>
      <c r="Z1569" s="205">
        <v>0</v>
      </c>
      <c r="AA1569" s="205">
        <v>0.5</v>
      </c>
      <c r="AB1569" s="205">
        <v>0</v>
      </c>
      <c r="AC1569" s="234">
        <v>46281.952476851853</v>
      </c>
      <c r="AE1569" s="126">
        <v>0</v>
      </c>
      <c r="AF1569" s="126">
        <v>0</v>
      </c>
      <c r="AG1569" s="126">
        <v>1</v>
      </c>
      <c r="AH1569" s="126">
        <v>0</v>
      </c>
      <c r="AI1569" s="126">
        <v>1</v>
      </c>
    </row>
    <row r="1570" spans="3:35">
      <c r="C1570" s="126">
        <v>1563</v>
      </c>
      <c r="D1570" s="126">
        <v>1</v>
      </c>
      <c r="E1570" s="126">
        <v>1</v>
      </c>
      <c r="G1570" s="126">
        <v>233</v>
      </c>
      <c r="O1570" s="126" t="s">
        <v>547</v>
      </c>
      <c r="P1570" s="126" t="s">
        <v>6056</v>
      </c>
      <c r="Q1570" s="126">
        <v>1</v>
      </c>
      <c r="S1570" s="162">
        <v>46252</v>
      </c>
      <c r="T1570" s="126">
        <v>22</v>
      </c>
      <c r="U1570" s="205">
        <v>-4</v>
      </c>
      <c r="V1570" s="205">
        <v>-1</v>
      </c>
      <c r="W1570" s="205">
        <v>2.9</v>
      </c>
      <c r="X1570" s="205">
        <v>0</v>
      </c>
      <c r="Y1570" s="205">
        <v>0</v>
      </c>
      <c r="Z1570" s="205">
        <v>0</v>
      </c>
      <c r="AA1570" s="205">
        <v>2.9</v>
      </c>
      <c r="AB1570" s="205">
        <v>0</v>
      </c>
      <c r="AC1570" s="234">
        <v>46281.952476851853</v>
      </c>
      <c r="AE1570" s="126">
        <v>0</v>
      </c>
      <c r="AF1570" s="126">
        <v>0</v>
      </c>
      <c r="AG1570" s="126">
        <v>1</v>
      </c>
      <c r="AH1570" s="126">
        <v>0</v>
      </c>
      <c r="AI1570" s="126">
        <v>1</v>
      </c>
    </row>
    <row r="1571" spans="3:35">
      <c r="C1571" s="126">
        <v>1564</v>
      </c>
      <c r="D1571" s="126">
        <v>1</v>
      </c>
      <c r="E1571" s="126">
        <v>1</v>
      </c>
      <c r="G1571" s="126">
        <v>233</v>
      </c>
      <c r="O1571" s="126" t="s">
        <v>547</v>
      </c>
      <c r="P1571" s="126" t="s">
        <v>6056</v>
      </c>
      <c r="Q1571" s="126">
        <v>1</v>
      </c>
      <c r="S1571" s="162">
        <v>46252</v>
      </c>
      <c r="T1571" s="126">
        <v>243</v>
      </c>
      <c r="U1571" s="205">
        <v>-1</v>
      </c>
      <c r="V1571" s="205">
        <v>-1</v>
      </c>
      <c r="W1571" s="205">
        <v>2.5</v>
      </c>
      <c r="X1571" s="205">
        <v>0</v>
      </c>
      <c r="Y1571" s="205">
        <v>0</v>
      </c>
      <c r="Z1571" s="205">
        <v>0</v>
      </c>
      <c r="AA1571" s="205">
        <v>2.5</v>
      </c>
      <c r="AB1571" s="205">
        <v>0</v>
      </c>
      <c r="AC1571" s="234">
        <v>46281.952476851853</v>
      </c>
      <c r="AE1571" s="126">
        <v>0</v>
      </c>
      <c r="AF1571" s="126">
        <v>0</v>
      </c>
      <c r="AG1571" s="126">
        <v>1</v>
      </c>
      <c r="AH1571" s="126">
        <v>0</v>
      </c>
      <c r="AI1571" s="126">
        <v>1</v>
      </c>
    </row>
    <row r="1572" spans="3:35">
      <c r="C1572" s="126">
        <v>1565</v>
      </c>
      <c r="D1572" s="126">
        <v>1</v>
      </c>
      <c r="E1572" s="126">
        <v>1</v>
      </c>
      <c r="G1572" s="126">
        <v>233</v>
      </c>
      <c r="O1572" s="126" t="s">
        <v>547</v>
      </c>
      <c r="P1572" s="126" t="s">
        <v>6056</v>
      </c>
      <c r="Q1572" s="126">
        <v>1</v>
      </c>
      <c r="S1572" s="162">
        <v>46252</v>
      </c>
      <c r="T1572" s="126">
        <v>433</v>
      </c>
      <c r="U1572" s="205">
        <v>-10</v>
      </c>
      <c r="V1572" s="205">
        <v>-1.2500000000000001E-2</v>
      </c>
      <c r="W1572" s="205">
        <v>0.11</v>
      </c>
      <c r="X1572" s="205">
        <v>0</v>
      </c>
      <c r="Y1572" s="205">
        <v>0</v>
      </c>
      <c r="Z1572" s="205">
        <v>0</v>
      </c>
      <c r="AA1572" s="205">
        <v>0.11</v>
      </c>
      <c r="AB1572" s="205">
        <v>0</v>
      </c>
      <c r="AC1572" s="234">
        <v>46281.952476851853</v>
      </c>
      <c r="AE1572" s="126">
        <v>0</v>
      </c>
      <c r="AF1572" s="126">
        <v>0</v>
      </c>
      <c r="AG1572" s="126">
        <v>1</v>
      </c>
      <c r="AH1572" s="126">
        <v>0</v>
      </c>
      <c r="AI1572" s="126">
        <v>1</v>
      </c>
    </row>
    <row r="1573" spans="3:35">
      <c r="C1573" s="126">
        <v>1566</v>
      </c>
      <c r="D1573" s="126">
        <v>1</v>
      </c>
      <c r="E1573" s="126">
        <v>1</v>
      </c>
      <c r="G1573" s="126">
        <v>233</v>
      </c>
      <c r="O1573" s="126" t="s">
        <v>547</v>
      </c>
      <c r="P1573" s="126" t="s">
        <v>6056</v>
      </c>
      <c r="Q1573" s="126">
        <v>1</v>
      </c>
      <c r="S1573" s="162">
        <v>46252</v>
      </c>
      <c r="T1573" s="126">
        <v>52</v>
      </c>
      <c r="U1573" s="205">
        <v>-1</v>
      </c>
      <c r="V1573" s="205">
        <v>-1</v>
      </c>
      <c r="W1573" s="205">
        <v>1.91</v>
      </c>
      <c r="X1573" s="205">
        <v>0</v>
      </c>
      <c r="Y1573" s="205">
        <v>0</v>
      </c>
      <c r="Z1573" s="205">
        <v>0</v>
      </c>
      <c r="AA1573" s="205">
        <v>1.91</v>
      </c>
      <c r="AB1573" s="205">
        <v>0</v>
      </c>
      <c r="AC1573" s="234">
        <v>46281.952476851853</v>
      </c>
      <c r="AE1573" s="126">
        <v>0</v>
      </c>
      <c r="AF1573" s="126">
        <v>0</v>
      </c>
      <c r="AG1573" s="126">
        <v>1</v>
      </c>
      <c r="AH1573" s="126">
        <v>0</v>
      </c>
      <c r="AI1573" s="126">
        <v>1</v>
      </c>
    </row>
    <row r="1574" spans="3:35">
      <c r="C1574" s="126">
        <v>1567</v>
      </c>
      <c r="D1574" s="126">
        <v>1</v>
      </c>
      <c r="E1574" s="126">
        <v>1</v>
      </c>
      <c r="G1574" s="126">
        <v>233</v>
      </c>
      <c r="O1574" s="126" t="s">
        <v>547</v>
      </c>
      <c r="P1574" s="126" t="s">
        <v>6056</v>
      </c>
      <c r="Q1574" s="126">
        <v>1</v>
      </c>
      <c r="S1574" s="162">
        <v>46252</v>
      </c>
      <c r="T1574" s="126">
        <v>9</v>
      </c>
      <c r="U1574" s="205">
        <v>-4</v>
      </c>
      <c r="V1574" s="205">
        <v>-1</v>
      </c>
      <c r="W1574" s="205">
        <v>1.1499999999999999</v>
      </c>
      <c r="X1574" s="205">
        <v>0</v>
      </c>
      <c r="Y1574" s="205">
        <v>0</v>
      </c>
      <c r="Z1574" s="205">
        <v>0</v>
      </c>
      <c r="AA1574" s="205">
        <v>1.1499999999999999</v>
      </c>
      <c r="AB1574" s="205">
        <v>0</v>
      </c>
      <c r="AC1574" s="234">
        <v>46281.952476851853</v>
      </c>
      <c r="AE1574" s="126">
        <v>0</v>
      </c>
      <c r="AF1574" s="126">
        <v>0</v>
      </c>
      <c r="AG1574" s="126">
        <v>1</v>
      </c>
      <c r="AH1574" s="126">
        <v>0</v>
      </c>
      <c r="AI1574" s="126">
        <v>1</v>
      </c>
    </row>
    <row r="1575" spans="3:35">
      <c r="C1575" s="126">
        <v>1568</v>
      </c>
      <c r="D1575" s="126">
        <v>1</v>
      </c>
      <c r="E1575" s="126">
        <v>1</v>
      </c>
      <c r="G1575" s="126">
        <v>234</v>
      </c>
      <c r="O1575" s="126" t="s">
        <v>547</v>
      </c>
      <c r="P1575" s="126" t="s">
        <v>6098</v>
      </c>
      <c r="Q1575" s="126">
        <v>1</v>
      </c>
      <c r="S1575" s="162">
        <v>46252</v>
      </c>
      <c r="T1575" s="126">
        <v>177</v>
      </c>
      <c r="U1575" s="205">
        <v>-150</v>
      </c>
      <c r="V1575" s="205">
        <v>-0.15</v>
      </c>
      <c r="W1575" s="205">
        <v>4.1500000000000004</v>
      </c>
      <c r="X1575" s="205">
        <v>0</v>
      </c>
      <c r="Y1575" s="205">
        <v>0</v>
      </c>
      <c r="Z1575" s="205">
        <v>0</v>
      </c>
      <c r="AA1575" s="205">
        <v>4.1500000000000004</v>
      </c>
      <c r="AB1575" s="205">
        <v>0</v>
      </c>
      <c r="AC1575" s="234">
        <v>46282.450416666667</v>
      </c>
      <c r="AE1575" s="126">
        <v>0</v>
      </c>
      <c r="AF1575" s="126">
        <v>0</v>
      </c>
      <c r="AG1575" s="126">
        <v>1</v>
      </c>
      <c r="AH1575" s="126">
        <v>0</v>
      </c>
      <c r="AI1575" s="126">
        <v>1</v>
      </c>
    </row>
    <row r="1576" spans="3:35">
      <c r="C1576" s="126">
        <v>1569</v>
      </c>
      <c r="D1576" s="126">
        <v>1</v>
      </c>
      <c r="E1576" s="126">
        <v>1</v>
      </c>
      <c r="G1576" s="126">
        <v>234</v>
      </c>
      <c r="O1576" s="126" t="s">
        <v>547</v>
      </c>
      <c r="P1576" s="126" t="s">
        <v>6098</v>
      </c>
      <c r="Q1576" s="126">
        <v>1</v>
      </c>
      <c r="S1576" s="162">
        <v>46252</v>
      </c>
      <c r="T1576" s="126">
        <v>414</v>
      </c>
      <c r="U1576" s="205">
        <v>-1</v>
      </c>
      <c r="V1576" s="205">
        <v>-1</v>
      </c>
      <c r="W1576" s="205">
        <v>1.8</v>
      </c>
      <c r="X1576" s="205">
        <v>0</v>
      </c>
      <c r="Y1576" s="205">
        <v>0</v>
      </c>
      <c r="Z1576" s="205">
        <v>0</v>
      </c>
      <c r="AA1576" s="205">
        <v>1.8</v>
      </c>
      <c r="AB1576" s="205">
        <v>0</v>
      </c>
      <c r="AC1576" s="234">
        <v>46282.450416666667</v>
      </c>
      <c r="AE1576" s="126">
        <v>0</v>
      </c>
      <c r="AF1576" s="126">
        <v>0</v>
      </c>
      <c r="AG1576" s="126">
        <v>1</v>
      </c>
      <c r="AH1576" s="126">
        <v>0</v>
      </c>
      <c r="AI1576" s="126">
        <v>1</v>
      </c>
    </row>
    <row r="1577" spans="3:35">
      <c r="C1577" s="126">
        <v>1570</v>
      </c>
      <c r="D1577" s="126">
        <v>1</v>
      </c>
      <c r="E1577" s="126">
        <v>1</v>
      </c>
      <c r="G1577" s="126">
        <v>234</v>
      </c>
      <c r="O1577" s="126" t="s">
        <v>547</v>
      </c>
      <c r="P1577" s="126" t="s">
        <v>6098</v>
      </c>
      <c r="Q1577" s="126">
        <v>1</v>
      </c>
      <c r="S1577" s="162">
        <v>46252</v>
      </c>
      <c r="T1577" s="126">
        <v>411</v>
      </c>
      <c r="U1577" s="205">
        <v>-1</v>
      </c>
      <c r="V1577" s="205">
        <v>-1</v>
      </c>
      <c r="W1577" s="205">
        <v>1.8</v>
      </c>
      <c r="X1577" s="205">
        <v>0</v>
      </c>
      <c r="Y1577" s="205">
        <v>0</v>
      </c>
      <c r="Z1577" s="205">
        <v>0</v>
      </c>
      <c r="AA1577" s="205">
        <v>1.8</v>
      </c>
      <c r="AB1577" s="205">
        <v>0</v>
      </c>
      <c r="AC1577" s="234">
        <v>46282.450416666667</v>
      </c>
      <c r="AE1577" s="126">
        <v>0</v>
      </c>
      <c r="AF1577" s="126">
        <v>0</v>
      </c>
      <c r="AG1577" s="126">
        <v>1</v>
      </c>
      <c r="AH1577" s="126">
        <v>0</v>
      </c>
      <c r="AI1577" s="126">
        <v>1</v>
      </c>
    </row>
    <row r="1578" spans="3:35">
      <c r="C1578" s="126">
        <v>1571</v>
      </c>
      <c r="D1578" s="126">
        <v>1</v>
      </c>
      <c r="E1578" s="126">
        <v>1</v>
      </c>
      <c r="G1578" s="126">
        <v>234</v>
      </c>
      <c r="O1578" s="126" t="s">
        <v>547</v>
      </c>
      <c r="P1578" s="126" t="s">
        <v>6098</v>
      </c>
      <c r="Q1578" s="126">
        <v>1</v>
      </c>
      <c r="S1578" s="162">
        <v>46252</v>
      </c>
      <c r="T1578" s="126">
        <v>409</v>
      </c>
      <c r="U1578" s="205">
        <v>-1</v>
      </c>
      <c r="V1578" s="205">
        <v>-1</v>
      </c>
      <c r="W1578" s="205">
        <v>1</v>
      </c>
      <c r="X1578" s="205">
        <v>0</v>
      </c>
      <c r="Y1578" s="205">
        <v>0</v>
      </c>
      <c r="Z1578" s="205">
        <v>0</v>
      </c>
      <c r="AA1578" s="205">
        <v>1</v>
      </c>
      <c r="AB1578" s="205">
        <v>0</v>
      </c>
      <c r="AC1578" s="234">
        <v>46282.450416666667</v>
      </c>
      <c r="AE1578" s="126">
        <v>0</v>
      </c>
      <c r="AF1578" s="126">
        <v>0</v>
      </c>
      <c r="AG1578" s="126">
        <v>1</v>
      </c>
      <c r="AH1578" s="126">
        <v>0</v>
      </c>
      <c r="AI1578" s="126">
        <v>1</v>
      </c>
    </row>
    <row r="1579" spans="3:35">
      <c r="C1579" s="126">
        <v>1572</v>
      </c>
      <c r="D1579" s="126">
        <v>1</v>
      </c>
      <c r="E1579" s="126">
        <v>1</v>
      </c>
      <c r="G1579" s="126">
        <v>234</v>
      </c>
      <c r="O1579" s="126" t="s">
        <v>547</v>
      </c>
      <c r="P1579" s="126" t="s">
        <v>6098</v>
      </c>
      <c r="Q1579" s="126">
        <v>1</v>
      </c>
      <c r="S1579" s="162">
        <v>46252</v>
      </c>
      <c r="T1579" s="126">
        <v>433</v>
      </c>
      <c r="U1579" s="205">
        <v>-5</v>
      </c>
      <c r="V1579" s="205">
        <v>-6.2500000000000003E-3</v>
      </c>
      <c r="W1579" s="205">
        <v>0.11</v>
      </c>
      <c r="X1579" s="205">
        <v>0</v>
      </c>
      <c r="Y1579" s="205">
        <v>0</v>
      </c>
      <c r="Z1579" s="205">
        <v>0</v>
      </c>
      <c r="AA1579" s="205">
        <v>0.11</v>
      </c>
      <c r="AB1579" s="205">
        <v>0</v>
      </c>
      <c r="AC1579" s="234">
        <v>46282.450416666667</v>
      </c>
      <c r="AE1579" s="126">
        <v>0</v>
      </c>
      <c r="AF1579" s="126">
        <v>0</v>
      </c>
      <c r="AG1579" s="126">
        <v>1</v>
      </c>
      <c r="AH1579" s="126">
        <v>0</v>
      </c>
      <c r="AI1579" s="126">
        <v>1</v>
      </c>
    </row>
    <row r="1580" spans="3:35">
      <c r="C1580" s="126">
        <v>1573</v>
      </c>
      <c r="D1580" s="126">
        <v>1</v>
      </c>
      <c r="E1580" s="126">
        <v>1</v>
      </c>
      <c r="G1580" s="126">
        <v>234</v>
      </c>
      <c r="O1580" s="126" t="s">
        <v>547</v>
      </c>
      <c r="P1580" s="126" t="s">
        <v>6098</v>
      </c>
      <c r="Q1580" s="126">
        <v>1</v>
      </c>
      <c r="S1580" s="162">
        <v>46252</v>
      </c>
      <c r="T1580" s="126">
        <v>402</v>
      </c>
      <c r="U1580" s="205">
        <v>-5</v>
      </c>
      <c r="V1580" s="205">
        <v>-0.41666666666666669</v>
      </c>
      <c r="W1580" s="205">
        <v>0.73</v>
      </c>
      <c r="X1580" s="205">
        <v>0</v>
      </c>
      <c r="Y1580" s="205">
        <v>0</v>
      </c>
      <c r="Z1580" s="205">
        <v>0</v>
      </c>
      <c r="AA1580" s="205">
        <v>0.73</v>
      </c>
      <c r="AB1580" s="205">
        <v>0</v>
      </c>
      <c r="AC1580" s="234">
        <v>46282.450416666667</v>
      </c>
      <c r="AE1580" s="126">
        <v>0</v>
      </c>
      <c r="AF1580" s="126">
        <v>0</v>
      </c>
      <c r="AG1580" s="126">
        <v>1</v>
      </c>
      <c r="AH1580" s="126">
        <v>0</v>
      </c>
      <c r="AI1580" s="126">
        <v>1</v>
      </c>
    </row>
    <row r="1581" spans="3:35">
      <c r="C1581" s="126">
        <v>1574</v>
      </c>
      <c r="D1581" s="126">
        <v>1</v>
      </c>
      <c r="E1581" s="126">
        <v>1</v>
      </c>
      <c r="G1581" s="126">
        <v>234</v>
      </c>
      <c r="O1581" s="126" t="s">
        <v>547</v>
      </c>
      <c r="P1581" s="126" t="s">
        <v>6098</v>
      </c>
      <c r="Q1581" s="126">
        <v>1</v>
      </c>
      <c r="S1581" s="162">
        <v>46252</v>
      </c>
      <c r="T1581" s="126">
        <v>428</v>
      </c>
      <c r="U1581" s="205">
        <v>-2</v>
      </c>
      <c r="V1581" s="205">
        <v>-0.2</v>
      </c>
      <c r="W1581" s="205">
        <v>0.72</v>
      </c>
      <c r="X1581" s="205">
        <v>0</v>
      </c>
      <c r="Y1581" s="205">
        <v>0</v>
      </c>
      <c r="Z1581" s="205">
        <v>0</v>
      </c>
      <c r="AA1581" s="205">
        <v>0.72</v>
      </c>
      <c r="AB1581" s="205">
        <v>0</v>
      </c>
      <c r="AC1581" s="234">
        <v>46282.450416666667</v>
      </c>
      <c r="AE1581" s="126">
        <v>0</v>
      </c>
      <c r="AF1581" s="126">
        <v>0</v>
      </c>
      <c r="AG1581" s="126">
        <v>1</v>
      </c>
      <c r="AH1581" s="126">
        <v>0</v>
      </c>
      <c r="AI1581" s="126">
        <v>1</v>
      </c>
    </row>
    <row r="1582" spans="3:35">
      <c r="C1582" s="126">
        <v>1575</v>
      </c>
      <c r="D1582" s="126">
        <v>1</v>
      </c>
      <c r="E1582" s="126">
        <v>1</v>
      </c>
      <c r="G1582" s="126">
        <v>234</v>
      </c>
      <c r="O1582" s="126" t="s">
        <v>547</v>
      </c>
      <c r="P1582" s="126" t="s">
        <v>6098</v>
      </c>
      <c r="Q1582" s="126">
        <v>1</v>
      </c>
      <c r="S1582" s="162">
        <v>46252</v>
      </c>
      <c r="T1582" s="126">
        <v>429</v>
      </c>
      <c r="U1582" s="205">
        <v>-1</v>
      </c>
      <c r="V1582" s="205">
        <v>-1</v>
      </c>
      <c r="W1582" s="205">
        <v>2.2999999999999998</v>
      </c>
      <c r="X1582" s="205">
        <v>0</v>
      </c>
      <c r="Y1582" s="205">
        <v>0</v>
      </c>
      <c r="Z1582" s="205">
        <v>0</v>
      </c>
      <c r="AA1582" s="205">
        <v>2.2999999999999998</v>
      </c>
      <c r="AB1582" s="205">
        <v>0</v>
      </c>
      <c r="AC1582" s="234">
        <v>46282.450416666667</v>
      </c>
      <c r="AE1582" s="126">
        <v>0</v>
      </c>
      <c r="AF1582" s="126">
        <v>0</v>
      </c>
      <c r="AG1582" s="126">
        <v>1</v>
      </c>
      <c r="AH1582" s="126">
        <v>0</v>
      </c>
      <c r="AI1582" s="126">
        <v>1</v>
      </c>
    </row>
    <row r="1583" spans="3:35">
      <c r="C1583" s="126">
        <v>1576</v>
      </c>
      <c r="D1583" s="126">
        <v>1</v>
      </c>
      <c r="E1583" s="126">
        <v>1</v>
      </c>
      <c r="G1583" s="126">
        <v>234</v>
      </c>
      <c r="O1583" s="126" t="s">
        <v>547</v>
      </c>
      <c r="P1583" s="126" t="s">
        <v>6098</v>
      </c>
      <c r="Q1583" s="126">
        <v>1</v>
      </c>
      <c r="S1583" s="162">
        <v>46252</v>
      </c>
      <c r="T1583" s="126">
        <v>421</v>
      </c>
      <c r="U1583" s="205">
        <v>-2</v>
      </c>
      <c r="V1583" s="205">
        <v>-2</v>
      </c>
      <c r="W1583" s="205">
        <v>1.1000000000000001</v>
      </c>
      <c r="X1583" s="205">
        <v>0</v>
      </c>
      <c r="Y1583" s="205">
        <v>0</v>
      </c>
      <c r="Z1583" s="205">
        <v>0</v>
      </c>
      <c r="AA1583" s="205">
        <v>1.1000000000000001</v>
      </c>
      <c r="AB1583" s="205">
        <v>0</v>
      </c>
      <c r="AC1583" s="234">
        <v>46282.450416666667</v>
      </c>
      <c r="AE1583" s="126">
        <v>0</v>
      </c>
      <c r="AF1583" s="126">
        <v>0</v>
      </c>
      <c r="AG1583" s="126">
        <v>1</v>
      </c>
      <c r="AH1583" s="126">
        <v>0</v>
      </c>
      <c r="AI1583" s="126">
        <v>1</v>
      </c>
    </row>
    <row r="1584" spans="3:35">
      <c r="C1584" s="126">
        <v>1577</v>
      </c>
      <c r="D1584" s="126">
        <v>1</v>
      </c>
      <c r="E1584" s="126">
        <v>1</v>
      </c>
      <c r="G1584" s="126">
        <v>234</v>
      </c>
      <c r="O1584" s="126" t="s">
        <v>547</v>
      </c>
      <c r="P1584" s="126" t="s">
        <v>6098</v>
      </c>
      <c r="Q1584" s="126">
        <v>1</v>
      </c>
      <c r="S1584" s="162">
        <v>46252</v>
      </c>
      <c r="T1584" s="126">
        <v>371</v>
      </c>
      <c r="U1584" s="205">
        <v>-1</v>
      </c>
      <c r="V1584" s="205">
        <v>-1</v>
      </c>
      <c r="W1584" s="205">
        <v>1.5</v>
      </c>
      <c r="X1584" s="205">
        <v>0</v>
      </c>
      <c r="Y1584" s="205">
        <v>0</v>
      </c>
      <c r="Z1584" s="205">
        <v>0</v>
      </c>
      <c r="AA1584" s="205">
        <v>1.5</v>
      </c>
      <c r="AB1584" s="205">
        <v>0</v>
      </c>
      <c r="AC1584" s="234">
        <v>46282.450416666667</v>
      </c>
      <c r="AE1584" s="126">
        <v>0</v>
      </c>
      <c r="AF1584" s="126">
        <v>0</v>
      </c>
      <c r="AG1584" s="126">
        <v>1</v>
      </c>
      <c r="AH1584" s="126">
        <v>0</v>
      </c>
      <c r="AI1584" s="126">
        <v>1</v>
      </c>
    </row>
    <row r="1585" spans="3:35">
      <c r="C1585" s="126">
        <v>1578</v>
      </c>
      <c r="D1585" s="126">
        <v>1</v>
      </c>
      <c r="E1585" s="126">
        <v>1</v>
      </c>
      <c r="G1585" s="126">
        <v>234</v>
      </c>
      <c r="O1585" s="126" t="s">
        <v>547</v>
      </c>
      <c r="P1585" s="126" t="s">
        <v>6098</v>
      </c>
      <c r="Q1585" s="126">
        <v>1</v>
      </c>
      <c r="S1585" s="162">
        <v>46252</v>
      </c>
      <c r="T1585" s="126">
        <v>9</v>
      </c>
      <c r="U1585" s="205">
        <v>-8</v>
      </c>
      <c r="V1585" s="205">
        <v>-2</v>
      </c>
      <c r="W1585" s="205">
        <v>1.1499999999999999</v>
      </c>
      <c r="X1585" s="205">
        <v>0</v>
      </c>
      <c r="Y1585" s="205">
        <v>0</v>
      </c>
      <c r="Z1585" s="205">
        <v>0</v>
      </c>
      <c r="AA1585" s="205">
        <v>1.1499999999999999</v>
      </c>
      <c r="AB1585" s="205">
        <v>0</v>
      </c>
      <c r="AC1585" s="234">
        <v>46282.450416666667</v>
      </c>
      <c r="AE1585" s="126">
        <v>0</v>
      </c>
      <c r="AF1585" s="126">
        <v>0</v>
      </c>
      <c r="AG1585" s="126">
        <v>1</v>
      </c>
      <c r="AH1585" s="126">
        <v>0</v>
      </c>
      <c r="AI1585" s="126">
        <v>1</v>
      </c>
    </row>
    <row r="1586" spans="3:35">
      <c r="C1586" s="126">
        <v>1579</v>
      </c>
      <c r="D1586" s="126">
        <v>1</v>
      </c>
      <c r="E1586" s="126">
        <v>1</v>
      </c>
      <c r="G1586" s="126">
        <v>234</v>
      </c>
      <c r="O1586" s="126" t="s">
        <v>547</v>
      </c>
      <c r="P1586" s="126" t="s">
        <v>6098</v>
      </c>
      <c r="Q1586" s="126">
        <v>1</v>
      </c>
      <c r="S1586" s="162">
        <v>46252</v>
      </c>
      <c r="T1586" s="126">
        <v>50</v>
      </c>
      <c r="U1586" s="205">
        <v>-2</v>
      </c>
      <c r="V1586" s="205">
        <v>-2</v>
      </c>
      <c r="W1586" s="205">
        <v>0.12</v>
      </c>
      <c r="X1586" s="205">
        <v>0</v>
      </c>
      <c r="Y1586" s="205">
        <v>0</v>
      </c>
      <c r="Z1586" s="205">
        <v>0</v>
      </c>
      <c r="AA1586" s="205">
        <v>0.12</v>
      </c>
      <c r="AB1586" s="205">
        <v>0</v>
      </c>
      <c r="AC1586" s="234">
        <v>46282.450416666667</v>
      </c>
      <c r="AE1586" s="126">
        <v>0</v>
      </c>
      <c r="AF1586" s="126">
        <v>0</v>
      </c>
      <c r="AG1586" s="126">
        <v>1</v>
      </c>
      <c r="AH1586" s="126">
        <v>0</v>
      </c>
      <c r="AI1586" s="126">
        <v>1</v>
      </c>
    </row>
    <row r="1587" spans="3:35">
      <c r="C1587" s="126">
        <v>1580</v>
      </c>
      <c r="D1587" s="126">
        <v>1</v>
      </c>
      <c r="E1587" s="126">
        <v>1</v>
      </c>
      <c r="G1587" s="126">
        <v>234</v>
      </c>
      <c r="O1587" s="126" t="s">
        <v>547</v>
      </c>
      <c r="P1587" s="126" t="s">
        <v>6098</v>
      </c>
      <c r="Q1587" s="126">
        <v>1</v>
      </c>
      <c r="S1587" s="162">
        <v>46252</v>
      </c>
      <c r="T1587" s="126">
        <v>343</v>
      </c>
      <c r="U1587" s="205">
        <v>-2</v>
      </c>
      <c r="V1587" s="205">
        <v>-2</v>
      </c>
      <c r="W1587" s="205">
        <v>0.38</v>
      </c>
      <c r="X1587" s="205">
        <v>0</v>
      </c>
      <c r="Y1587" s="205">
        <v>0</v>
      </c>
      <c r="Z1587" s="205">
        <v>0</v>
      </c>
      <c r="AA1587" s="205">
        <v>0.38</v>
      </c>
      <c r="AB1587" s="205">
        <v>0</v>
      </c>
      <c r="AC1587" s="234">
        <v>46282.450416666667</v>
      </c>
      <c r="AE1587" s="126">
        <v>0</v>
      </c>
      <c r="AF1587" s="126">
        <v>0</v>
      </c>
      <c r="AG1587" s="126">
        <v>1</v>
      </c>
      <c r="AH1587" s="126">
        <v>0</v>
      </c>
      <c r="AI1587" s="126">
        <v>1</v>
      </c>
    </row>
    <row r="1588" spans="3:35">
      <c r="C1588" s="126">
        <v>1581</v>
      </c>
      <c r="D1588" s="126">
        <v>1</v>
      </c>
      <c r="E1588" s="126">
        <v>1</v>
      </c>
      <c r="G1588" s="126">
        <v>234</v>
      </c>
      <c r="O1588" s="126" t="s">
        <v>547</v>
      </c>
      <c r="P1588" s="126" t="s">
        <v>6098</v>
      </c>
      <c r="Q1588" s="126">
        <v>1</v>
      </c>
      <c r="S1588" s="162">
        <v>46252</v>
      </c>
      <c r="T1588" s="126">
        <v>349</v>
      </c>
      <c r="U1588" s="205">
        <v>-1</v>
      </c>
      <c r="V1588" s="205">
        <v>-1</v>
      </c>
      <c r="W1588" s="205">
        <v>1</v>
      </c>
      <c r="X1588" s="205">
        <v>0</v>
      </c>
      <c r="Y1588" s="205">
        <v>0</v>
      </c>
      <c r="Z1588" s="205">
        <v>0</v>
      </c>
      <c r="AA1588" s="205">
        <v>1</v>
      </c>
      <c r="AB1588" s="205">
        <v>0</v>
      </c>
      <c r="AC1588" s="234">
        <v>46282.450416666667</v>
      </c>
      <c r="AE1588" s="126">
        <v>0</v>
      </c>
      <c r="AF1588" s="126">
        <v>0</v>
      </c>
      <c r="AG1588" s="126">
        <v>1</v>
      </c>
      <c r="AH1588" s="126">
        <v>0</v>
      </c>
      <c r="AI1588" s="126">
        <v>1</v>
      </c>
    </row>
    <row r="1589" spans="3:35">
      <c r="C1589" s="126">
        <v>1582</v>
      </c>
      <c r="D1589" s="126">
        <v>1</v>
      </c>
      <c r="E1589" s="126">
        <v>1</v>
      </c>
      <c r="G1589" s="126">
        <v>235</v>
      </c>
      <c r="O1589" s="126" t="s">
        <v>547</v>
      </c>
      <c r="P1589" s="126" t="s">
        <v>6143</v>
      </c>
      <c r="Q1589" s="126">
        <v>1</v>
      </c>
      <c r="S1589" s="162">
        <v>46252</v>
      </c>
      <c r="T1589" s="126">
        <v>305</v>
      </c>
      <c r="U1589" s="205">
        <v>-300</v>
      </c>
      <c r="V1589" s="205">
        <v>-3</v>
      </c>
      <c r="W1589" s="205">
        <v>4.25</v>
      </c>
      <c r="X1589" s="205">
        <v>0</v>
      </c>
      <c r="Y1589" s="205">
        <v>0</v>
      </c>
      <c r="Z1589" s="205">
        <v>0</v>
      </c>
      <c r="AA1589" s="205">
        <v>4.25</v>
      </c>
      <c r="AB1589" s="205">
        <v>0</v>
      </c>
      <c r="AC1589" s="234">
        <v>46282.454305555555</v>
      </c>
      <c r="AE1589" s="126">
        <v>0</v>
      </c>
      <c r="AF1589" s="126">
        <v>0</v>
      </c>
      <c r="AG1589" s="126">
        <v>1</v>
      </c>
      <c r="AH1589" s="126">
        <v>0</v>
      </c>
      <c r="AI1589" s="126">
        <v>1</v>
      </c>
    </row>
    <row r="1590" spans="3:35">
      <c r="C1590" s="126">
        <v>1583</v>
      </c>
      <c r="D1590" s="126">
        <v>1</v>
      </c>
      <c r="E1590" s="126">
        <v>1</v>
      </c>
      <c r="G1590" s="126">
        <v>235</v>
      </c>
      <c r="O1590" s="126" t="s">
        <v>547</v>
      </c>
      <c r="P1590" s="126" t="s">
        <v>6143</v>
      </c>
      <c r="Q1590" s="126">
        <v>1</v>
      </c>
      <c r="S1590" s="162">
        <v>46252</v>
      </c>
      <c r="T1590" s="126">
        <v>241</v>
      </c>
      <c r="U1590" s="205">
        <v>-2</v>
      </c>
      <c r="V1590" s="205">
        <v>-2</v>
      </c>
      <c r="W1590" s="205">
        <v>1</v>
      </c>
      <c r="X1590" s="205">
        <v>0</v>
      </c>
      <c r="Y1590" s="205">
        <v>0</v>
      </c>
      <c r="Z1590" s="205">
        <v>0</v>
      </c>
      <c r="AA1590" s="205">
        <v>1</v>
      </c>
      <c r="AB1590" s="205">
        <v>0</v>
      </c>
      <c r="AC1590" s="234">
        <v>46282.454305555555</v>
      </c>
      <c r="AE1590" s="126">
        <v>0</v>
      </c>
      <c r="AF1590" s="126">
        <v>0</v>
      </c>
      <c r="AG1590" s="126">
        <v>1</v>
      </c>
      <c r="AH1590" s="126">
        <v>0</v>
      </c>
      <c r="AI1590" s="126">
        <v>1</v>
      </c>
    </row>
    <row r="1591" spans="3:35">
      <c r="C1591" s="126">
        <v>1584</v>
      </c>
      <c r="D1591" s="126">
        <v>1</v>
      </c>
      <c r="E1591" s="126">
        <v>1</v>
      </c>
      <c r="G1591" s="126">
        <v>235</v>
      </c>
      <c r="O1591" s="126" t="s">
        <v>547</v>
      </c>
      <c r="P1591" s="126" t="s">
        <v>6143</v>
      </c>
      <c r="Q1591" s="126">
        <v>1</v>
      </c>
      <c r="S1591" s="162">
        <v>46252</v>
      </c>
      <c r="T1591" s="126">
        <v>184</v>
      </c>
      <c r="U1591" s="205">
        <v>-12</v>
      </c>
      <c r="V1591" s="205">
        <v>-1</v>
      </c>
      <c r="W1591" s="205">
        <v>6</v>
      </c>
      <c r="X1591" s="205">
        <v>0</v>
      </c>
      <c r="Y1591" s="205">
        <v>0</v>
      </c>
      <c r="Z1591" s="205">
        <v>0</v>
      </c>
      <c r="AA1591" s="205">
        <v>6</v>
      </c>
      <c r="AB1591" s="205">
        <v>0</v>
      </c>
      <c r="AC1591" s="234">
        <v>46282.454305555555</v>
      </c>
      <c r="AE1591" s="126">
        <v>0</v>
      </c>
      <c r="AF1591" s="126">
        <v>0</v>
      </c>
      <c r="AG1591" s="126">
        <v>1</v>
      </c>
      <c r="AH1591" s="126">
        <v>0</v>
      </c>
      <c r="AI1591" s="126">
        <v>1</v>
      </c>
    </row>
    <row r="1592" spans="3:35">
      <c r="C1592" s="126">
        <v>1585</v>
      </c>
      <c r="D1592" s="126">
        <v>1</v>
      </c>
      <c r="E1592" s="126">
        <v>1</v>
      </c>
      <c r="G1592" s="126">
        <v>235</v>
      </c>
      <c r="O1592" s="126" t="s">
        <v>547</v>
      </c>
      <c r="P1592" s="126" t="s">
        <v>6143</v>
      </c>
      <c r="Q1592" s="126">
        <v>1</v>
      </c>
      <c r="S1592" s="162">
        <v>46252</v>
      </c>
      <c r="T1592" s="126">
        <v>358</v>
      </c>
      <c r="U1592" s="205">
        <v>-1</v>
      </c>
      <c r="V1592" s="205">
        <v>-0.5</v>
      </c>
      <c r="W1592" s="205">
        <v>8</v>
      </c>
      <c r="X1592" s="205">
        <v>0</v>
      </c>
      <c r="Y1592" s="205">
        <v>0</v>
      </c>
      <c r="Z1592" s="205">
        <v>0</v>
      </c>
      <c r="AA1592" s="205">
        <v>8</v>
      </c>
      <c r="AB1592" s="205">
        <v>0</v>
      </c>
      <c r="AC1592" s="234">
        <v>46282.454305555555</v>
      </c>
      <c r="AE1592" s="126">
        <v>0</v>
      </c>
      <c r="AF1592" s="126">
        <v>0</v>
      </c>
      <c r="AG1592" s="126">
        <v>1</v>
      </c>
      <c r="AH1592" s="126">
        <v>0</v>
      </c>
      <c r="AI1592" s="126">
        <v>1</v>
      </c>
    </row>
    <row r="1593" spans="3:35">
      <c r="C1593" s="126">
        <v>1586</v>
      </c>
      <c r="D1593" s="126">
        <v>1</v>
      </c>
      <c r="E1593" s="126">
        <v>1</v>
      </c>
      <c r="G1593" s="126">
        <v>236</v>
      </c>
      <c r="O1593" s="126" t="s">
        <v>547</v>
      </c>
      <c r="P1593" s="126" t="s">
        <v>6158</v>
      </c>
      <c r="Q1593" s="126">
        <v>1</v>
      </c>
      <c r="S1593" s="162">
        <v>46253</v>
      </c>
      <c r="T1593" s="126">
        <v>293</v>
      </c>
      <c r="U1593" s="205">
        <v>-20</v>
      </c>
      <c r="V1593" s="205">
        <v>-0.5714285714285714</v>
      </c>
      <c r="W1593" s="205">
        <v>0.34</v>
      </c>
      <c r="X1593" s="205">
        <v>0</v>
      </c>
      <c r="Y1593" s="205">
        <v>0</v>
      </c>
      <c r="Z1593" s="205">
        <v>0</v>
      </c>
      <c r="AA1593" s="205">
        <v>0.34</v>
      </c>
      <c r="AB1593" s="205">
        <v>0</v>
      </c>
      <c r="AC1593" s="234">
        <v>46282.550335648149</v>
      </c>
      <c r="AE1593" s="126">
        <v>0</v>
      </c>
      <c r="AF1593" s="126">
        <v>0</v>
      </c>
      <c r="AG1593" s="126">
        <v>1</v>
      </c>
      <c r="AH1593" s="126">
        <v>0</v>
      </c>
      <c r="AI1593" s="126">
        <v>1</v>
      </c>
    </row>
    <row r="1594" spans="3:35">
      <c r="C1594" s="126">
        <v>1587</v>
      </c>
      <c r="D1594" s="126">
        <v>1</v>
      </c>
      <c r="E1594" s="126">
        <v>1</v>
      </c>
      <c r="G1594" s="126">
        <v>236</v>
      </c>
      <c r="O1594" s="126" t="s">
        <v>547</v>
      </c>
      <c r="P1594" s="126" t="s">
        <v>6158</v>
      </c>
      <c r="Q1594" s="126">
        <v>1</v>
      </c>
      <c r="S1594" s="162">
        <v>46253</v>
      </c>
      <c r="T1594" s="126">
        <v>177</v>
      </c>
      <c r="U1594" s="205">
        <v>-50</v>
      </c>
      <c r="V1594" s="205">
        <v>-0.05</v>
      </c>
      <c r="W1594" s="205">
        <v>4.1500000000000004</v>
      </c>
      <c r="X1594" s="205">
        <v>0</v>
      </c>
      <c r="Y1594" s="205">
        <v>0</v>
      </c>
      <c r="Z1594" s="205">
        <v>0</v>
      </c>
      <c r="AA1594" s="205">
        <v>4.1500000000000004</v>
      </c>
      <c r="AB1594" s="205">
        <v>0</v>
      </c>
      <c r="AC1594" s="234">
        <v>46282.550335648149</v>
      </c>
      <c r="AE1594" s="126">
        <v>0</v>
      </c>
      <c r="AF1594" s="126">
        <v>0</v>
      </c>
      <c r="AG1594" s="126">
        <v>1</v>
      </c>
      <c r="AH1594" s="126">
        <v>0</v>
      </c>
      <c r="AI1594" s="126">
        <v>1</v>
      </c>
    </row>
    <row r="1595" spans="3:35">
      <c r="C1595" s="126">
        <v>1588</v>
      </c>
      <c r="D1595" s="126">
        <v>1</v>
      </c>
      <c r="E1595" s="126">
        <v>1</v>
      </c>
      <c r="G1595" s="126">
        <v>236</v>
      </c>
      <c r="O1595" s="126" t="s">
        <v>547</v>
      </c>
      <c r="P1595" s="126" t="s">
        <v>6158</v>
      </c>
      <c r="Q1595" s="126">
        <v>1</v>
      </c>
      <c r="S1595" s="162">
        <v>46253</v>
      </c>
      <c r="T1595" s="126">
        <v>195</v>
      </c>
      <c r="U1595" s="205">
        <v>-4</v>
      </c>
      <c r="V1595" s="205">
        <v>-1</v>
      </c>
      <c r="W1595" s="205">
        <v>6.28</v>
      </c>
      <c r="X1595" s="205">
        <v>0</v>
      </c>
      <c r="Y1595" s="205">
        <v>0</v>
      </c>
      <c r="Z1595" s="205">
        <v>0</v>
      </c>
      <c r="AA1595" s="205">
        <v>6.28</v>
      </c>
      <c r="AB1595" s="205">
        <v>0</v>
      </c>
      <c r="AC1595" s="234">
        <v>46282.550335648149</v>
      </c>
      <c r="AE1595" s="126">
        <v>0</v>
      </c>
      <c r="AF1595" s="126">
        <v>0</v>
      </c>
      <c r="AG1595" s="126">
        <v>1</v>
      </c>
      <c r="AH1595" s="126">
        <v>0</v>
      </c>
      <c r="AI1595" s="126">
        <v>1</v>
      </c>
    </row>
    <row r="1596" spans="3:35">
      <c r="C1596" s="126">
        <v>1589</v>
      </c>
      <c r="D1596" s="126">
        <v>1</v>
      </c>
      <c r="E1596" s="126">
        <v>1</v>
      </c>
      <c r="G1596" s="126">
        <v>236</v>
      </c>
      <c r="O1596" s="126" t="s">
        <v>547</v>
      </c>
      <c r="P1596" s="126" t="s">
        <v>6158</v>
      </c>
      <c r="Q1596" s="126">
        <v>1</v>
      </c>
      <c r="S1596" s="162">
        <v>46253</v>
      </c>
      <c r="T1596" s="126">
        <v>187</v>
      </c>
      <c r="U1596" s="205">
        <v>-4</v>
      </c>
      <c r="V1596" s="205">
        <v>-1</v>
      </c>
      <c r="W1596" s="205">
        <v>3.37</v>
      </c>
      <c r="X1596" s="205">
        <v>0</v>
      </c>
      <c r="Y1596" s="205">
        <v>0</v>
      </c>
      <c r="Z1596" s="205">
        <v>0</v>
      </c>
      <c r="AA1596" s="205">
        <v>3.37</v>
      </c>
      <c r="AB1596" s="205">
        <v>0</v>
      </c>
      <c r="AC1596" s="234">
        <v>46282.550335648149</v>
      </c>
      <c r="AE1596" s="126">
        <v>0</v>
      </c>
      <c r="AF1596" s="126">
        <v>0</v>
      </c>
      <c r="AG1596" s="126">
        <v>1</v>
      </c>
      <c r="AH1596" s="126">
        <v>0</v>
      </c>
      <c r="AI1596" s="126">
        <v>1</v>
      </c>
    </row>
    <row r="1597" spans="3:35">
      <c r="C1597" s="126">
        <v>1590</v>
      </c>
      <c r="D1597" s="126">
        <v>1</v>
      </c>
      <c r="E1597" s="126">
        <v>1</v>
      </c>
      <c r="G1597" s="126">
        <v>236</v>
      </c>
      <c r="O1597" s="126" t="s">
        <v>547</v>
      </c>
      <c r="P1597" s="126" t="s">
        <v>6158</v>
      </c>
      <c r="Q1597" s="126">
        <v>1</v>
      </c>
      <c r="S1597" s="162">
        <v>46253</v>
      </c>
      <c r="T1597" s="126">
        <v>305</v>
      </c>
      <c r="U1597" s="205">
        <v>-100</v>
      </c>
      <c r="V1597" s="205">
        <v>-1</v>
      </c>
      <c r="W1597" s="205">
        <v>4.25</v>
      </c>
      <c r="X1597" s="205">
        <v>0</v>
      </c>
      <c r="Y1597" s="205">
        <v>0</v>
      </c>
      <c r="Z1597" s="205">
        <v>0</v>
      </c>
      <c r="AA1597" s="205">
        <v>4.25</v>
      </c>
      <c r="AB1597" s="205">
        <v>0</v>
      </c>
      <c r="AC1597" s="234">
        <v>46282.550335648149</v>
      </c>
      <c r="AE1597" s="126">
        <v>0</v>
      </c>
      <c r="AF1597" s="126">
        <v>0</v>
      </c>
      <c r="AG1597" s="126">
        <v>1</v>
      </c>
      <c r="AH1597" s="126">
        <v>0</v>
      </c>
      <c r="AI1597" s="126">
        <v>1</v>
      </c>
    </row>
    <row r="1598" spans="3:35">
      <c r="C1598" s="126">
        <v>1591</v>
      </c>
      <c r="D1598" s="126">
        <v>1</v>
      </c>
      <c r="E1598" s="126">
        <v>1</v>
      </c>
      <c r="G1598" s="126">
        <v>236</v>
      </c>
      <c r="O1598" s="126" t="s">
        <v>547</v>
      </c>
      <c r="P1598" s="126" t="s">
        <v>6158</v>
      </c>
      <c r="Q1598" s="126">
        <v>1</v>
      </c>
      <c r="S1598" s="162">
        <v>46253</v>
      </c>
      <c r="T1598" s="126">
        <v>358</v>
      </c>
      <c r="U1598" s="205">
        <v>-1</v>
      </c>
      <c r="V1598" s="205">
        <v>-0.5</v>
      </c>
      <c r="W1598" s="205">
        <v>8</v>
      </c>
      <c r="X1598" s="205">
        <v>0</v>
      </c>
      <c r="Y1598" s="205">
        <v>0</v>
      </c>
      <c r="Z1598" s="205">
        <v>0</v>
      </c>
      <c r="AA1598" s="205">
        <v>8</v>
      </c>
      <c r="AB1598" s="205">
        <v>0</v>
      </c>
      <c r="AC1598" s="234">
        <v>46282.550335648149</v>
      </c>
      <c r="AE1598" s="126">
        <v>0</v>
      </c>
      <c r="AF1598" s="126">
        <v>0</v>
      </c>
      <c r="AG1598" s="126">
        <v>1</v>
      </c>
      <c r="AH1598" s="126">
        <v>0</v>
      </c>
      <c r="AI1598" s="126">
        <v>1</v>
      </c>
    </row>
    <row r="1599" spans="3:35">
      <c r="C1599" s="126">
        <v>1592</v>
      </c>
      <c r="D1599" s="126">
        <v>1</v>
      </c>
      <c r="E1599" s="126">
        <v>1</v>
      </c>
      <c r="G1599" s="126">
        <v>236</v>
      </c>
      <c r="O1599" s="126" t="s">
        <v>547</v>
      </c>
      <c r="P1599" s="126" t="s">
        <v>6158</v>
      </c>
      <c r="Q1599" s="126">
        <v>1</v>
      </c>
      <c r="S1599" s="162">
        <v>46253</v>
      </c>
      <c r="T1599" s="126">
        <v>199</v>
      </c>
      <c r="U1599" s="205">
        <v>-4</v>
      </c>
      <c r="V1599" s="205">
        <v>-1</v>
      </c>
      <c r="W1599" s="205">
        <v>10.58</v>
      </c>
      <c r="X1599" s="205">
        <v>0</v>
      </c>
      <c r="Y1599" s="205">
        <v>0</v>
      </c>
      <c r="Z1599" s="205">
        <v>0</v>
      </c>
      <c r="AA1599" s="205">
        <v>10.58</v>
      </c>
      <c r="AB1599" s="205">
        <v>0</v>
      </c>
      <c r="AC1599" s="234">
        <v>46282.550335648149</v>
      </c>
      <c r="AE1599" s="126">
        <v>0</v>
      </c>
      <c r="AF1599" s="126">
        <v>0</v>
      </c>
      <c r="AG1599" s="126">
        <v>1</v>
      </c>
      <c r="AH1599" s="126">
        <v>0</v>
      </c>
      <c r="AI1599" s="126">
        <v>1</v>
      </c>
    </row>
    <row r="1600" spans="3:35">
      <c r="C1600" s="126">
        <v>1593</v>
      </c>
      <c r="D1600" s="126">
        <v>1</v>
      </c>
      <c r="E1600" s="126">
        <v>1</v>
      </c>
      <c r="G1600" s="126">
        <v>236</v>
      </c>
      <c r="O1600" s="126" t="s">
        <v>547</v>
      </c>
      <c r="P1600" s="126" t="s">
        <v>6158</v>
      </c>
      <c r="Q1600" s="126">
        <v>1</v>
      </c>
      <c r="S1600" s="162">
        <v>46253</v>
      </c>
      <c r="T1600" s="126">
        <v>363</v>
      </c>
      <c r="U1600" s="205">
        <v>-1</v>
      </c>
      <c r="V1600" s="205">
        <v>-1</v>
      </c>
      <c r="W1600" s="205">
        <v>2.8</v>
      </c>
      <c r="X1600" s="205">
        <v>0</v>
      </c>
      <c r="Y1600" s="205">
        <v>0</v>
      </c>
      <c r="Z1600" s="205">
        <v>0</v>
      </c>
      <c r="AA1600" s="205">
        <v>2.8</v>
      </c>
      <c r="AB1600" s="205">
        <v>0</v>
      </c>
      <c r="AC1600" s="234">
        <v>46282.550335648149</v>
      </c>
      <c r="AE1600" s="126">
        <v>0</v>
      </c>
      <c r="AF1600" s="126">
        <v>0</v>
      </c>
      <c r="AG1600" s="126">
        <v>1</v>
      </c>
      <c r="AH1600" s="126">
        <v>0</v>
      </c>
      <c r="AI1600" s="126">
        <v>1</v>
      </c>
    </row>
    <row r="1601" spans="3:35">
      <c r="C1601" s="126">
        <v>1594</v>
      </c>
      <c r="D1601" s="126">
        <v>1</v>
      </c>
      <c r="E1601" s="126">
        <v>1</v>
      </c>
      <c r="G1601" s="126">
        <v>236</v>
      </c>
      <c r="O1601" s="126" t="s">
        <v>547</v>
      </c>
      <c r="P1601" s="126" t="s">
        <v>6158</v>
      </c>
      <c r="Q1601" s="126">
        <v>1</v>
      </c>
      <c r="S1601" s="162">
        <v>46253</v>
      </c>
      <c r="T1601" s="126">
        <v>364</v>
      </c>
      <c r="U1601" s="205">
        <v>-1</v>
      </c>
      <c r="V1601" s="205">
        <v>-1</v>
      </c>
      <c r="W1601" s="205">
        <v>1.7</v>
      </c>
      <c r="X1601" s="205">
        <v>0</v>
      </c>
      <c r="Y1601" s="205">
        <v>0</v>
      </c>
      <c r="Z1601" s="205">
        <v>0</v>
      </c>
      <c r="AA1601" s="205">
        <v>1.7</v>
      </c>
      <c r="AB1601" s="205">
        <v>0</v>
      </c>
      <c r="AC1601" s="234">
        <v>46282.550335648149</v>
      </c>
      <c r="AE1601" s="126">
        <v>0</v>
      </c>
      <c r="AF1601" s="126">
        <v>0</v>
      </c>
      <c r="AG1601" s="126">
        <v>1</v>
      </c>
      <c r="AH1601" s="126">
        <v>0</v>
      </c>
      <c r="AI1601" s="126">
        <v>1</v>
      </c>
    </row>
    <row r="1602" spans="3:35">
      <c r="C1602" s="126">
        <v>1595</v>
      </c>
      <c r="D1602" s="126">
        <v>1</v>
      </c>
      <c r="E1602" s="126">
        <v>1</v>
      </c>
      <c r="G1602" s="126">
        <v>236</v>
      </c>
      <c r="O1602" s="126" t="s">
        <v>547</v>
      </c>
      <c r="P1602" s="126" t="s">
        <v>6158</v>
      </c>
      <c r="Q1602" s="126">
        <v>1</v>
      </c>
      <c r="S1602" s="162">
        <v>46253</v>
      </c>
      <c r="T1602" s="126">
        <v>369</v>
      </c>
      <c r="U1602" s="205">
        <v>-1</v>
      </c>
      <c r="V1602" s="205">
        <v>-1</v>
      </c>
      <c r="W1602" s="205">
        <v>0.27</v>
      </c>
      <c r="X1602" s="205">
        <v>0</v>
      </c>
      <c r="Y1602" s="205">
        <v>0</v>
      </c>
      <c r="Z1602" s="205">
        <v>0</v>
      </c>
      <c r="AA1602" s="205">
        <v>0.27</v>
      </c>
      <c r="AB1602" s="205">
        <v>0</v>
      </c>
      <c r="AC1602" s="234">
        <v>46282.550335648149</v>
      </c>
      <c r="AE1602" s="126">
        <v>0</v>
      </c>
      <c r="AF1602" s="126">
        <v>0</v>
      </c>
      <c r="AG1602" s="126">
        <v>1</v>
      </c>
      <c r="AH1602" s="126">
        <v>0</v>
      </c>
      <c r="AI1602" s="126">
        <v>1</v>
      </c>
    </row>
    <row r="1603" spans="3:35">
      <c r="C1603" s="126">
        <v>1596</v>
      </c>
      <c r="D1603" s="126">
        <v>1</v>
      </c>
      <c r="E1603" s="126">
        <v>1</v>
      </c>
      <c r="G1603" s="126">
        <v>236</v>
      </c>
      <c r="O1603" s="126" t="s">
        <v>547</v>
      </c>
      <c r="P1603" s="126" t="s">
        <v>6158</v>
      </c>
      <c r="Q1603" s="126">
        <v>1</v>
      </c>
      <c r="S1603" s="162">
        <v>46253</v>
      </c>
      <c r="T1603" s="126">
        <v>399</v>
      </c>
      <c r="U1603" s="205">
        <v>-3</v>
      </c>
      <c r="V1603" s="205">
        <v>-3</v>
      </c>
      <c r="W1603" s="205">
        <v>1.2</v>
      </c>
      <c r="X1603" s="205">
        <v>0</v>
      </c>
      <c r="Y1603" s="205">
        <v>0</v>
      </c>
      <c r="Z1603" s="205">
        <v>0</v>
      </c>
      <c r="AA1603" s="205">
        <v>1.2</v>
      </c>
      <c r="AB1603" s="205">
        <v>0</v>
      </c>
      <c r="AC1603" s="234">
        <v>46282.550335648149</v>
      </c>
      <c r="AE1603" s="126">
        <v>0</v>
      </c>
      <c r="AF1603" s="126">
        <v>0</v>
      </c>
      <c r="AG1603" s="126">
        <v>1</v>
      </c>
      <c r="AH1603" s="126">
        <v>0</v>
      </c>
      <c r="AI1603" s="126">
        <v>1</v>
      </c>
    </row>
    <row r="1604" spans="3:35">
      <c r="C1604" s="126">
        <v>1597</v>
      </c>
      <c r="D1604" s="126">
        <v>1</v>
      </c>
      <c r="E1604" s="126">
        <v>1</v>
      </c>
      <c r="G1604" s="126">
        <v>237</v>
      </c>
      <c r="O1604" s="126" t="s">
        <v>547</v>
      </c>
      <c r="P1604" s="126" t="s">
        <v>6193</v>
      </c>
      <c r="Q1604" s="126">
        <v>1</v>
      </c>
      <c r="S1604" s="162">
        <v>46253</v>
      </c>
      <c r="T1604" s="126">
        <v>183</v>
      </c>
      <c r="U1604" s="205">
        <v>-12</v>
      </c>
      <c r="V1604" s="205">
        <v>-1</v>
      </c>
      <c r="W1604" s="205">
        <v>4</v>
      </c>
      <c r="X1604" s="205">
        <v>0</v>
      </c>
      <c r="Y1604" s="205">
        <v>0</v>
      </c>
      <c r="Z1604" s="205">
        <v>0</v>
      </c>
      <c r="AA1604" s="205">
        <v>4</v>
      </c>
      <c r="AB1604" s="205">
        <v>0</v>
      </c>
      <c r="AC1604" s="234">
        <v>46282.557928240742</v>
      </c>
      <c r="AE1604" s="126">
        <v>0</v>
      </c>
      <c r="AF1604" s="126">
        <v>0</v>
      </c>
      <c r="AG1604" s="126">
        <v>1</v>
      </c>
      <c r="AH1604" s="126">
        <v>0</v>
      </c>
      <c r="AI1604" s="126">
        <v>1</v>
      </c>
    </row>
    <row r="1605" spans="3:35">
      <c r="C1605" s="126">
        <v>1598</v>
      </c>
      <c r="D1605" s="126">
        <v>1</v>
      </c>
      <c r="E1605" s="126">
        <v>1</v>
      </c>
      <c r="G1605" s="126">
        <v>237</v>
      </c>
      <c r="O1605" s="126" t="s">
        <v>547</v>
      </c>
      <c r="P1605" s="126" t="s">
        <v>6193</v>
      </c>
      <c r="Q1605" s="126">
        <v>1</v>
      </c>
      <c r="S1605" s="162">
        <v>46253</v>
      </c>
      <c r="T1605" s="126">
        <v>425</v>
      </c>
      <c r="U1605" s="205">
        <v>-5</v>
      </c>
      <c r="V1605" s="205">
        <v>-5</v>
      </c>
      <c r="W1605" s="205">
        <v>3.5</v>
      </c>
      <c r="X1605" s="205">
        <v>0</v>
      </c>
      <c r="Y1605" s="205">
        <v>0</v>
      </c>
      <c r="Z1605" s="205">
        <v>0</v>
      </c>
      <c r="AA1605" s="205">
        <v>3.5</v>
      </c>
      <c r="AB1605" s="205">
        <v>0</v>
      </c>
      <c r="AC1605" s="234">
        <v>46282.557928240742</v>
      </c>
      <c r="AE1605" s="126">
        <v>0</v>
      </c>
      <c r="AF1605" s="126">
        <v>0</v>
      </c>
      <c r="AG1605" s="126">
        <v>1</v>
      </c>
      <c r="AH1605" s="126">
        <v>0</v>
      </c>
      <c r="AI1605" s="126">
        <v>1</v>
      </c>
    </row>
    <row r="1606" spans="3:35">
      <c r="C1606" s="126">
        <v>1599</v>
      </c>
      <c r="D1606" s="126">
        <v>1</v>
      </c>
      <c r="E1606" s="126">
        <v>1</v>
      </c>
      <c r="G1606" s="126">
        <v>237</v>
      </c>
      <c r="O1606" s="126" t="s">
        <v>547</v>
      </c>
      <c r="P1606" s="126" t="s">
        <v>6193</v>
      </c>
      <c r="Q1606" s="126">
        <v>1</v>
      </c>
      <c r="S1606" s="162">
        <v>46253</v>
      </c>
      <c r="T1606" s="126">
        <v>101</v>
      </c>
      <c r="U1606" s="205">
        <v>-1000</v>
      </c>
      <c r="V1606" s="205">
        <v>-0.22222222222222221</v>
      </c>
      <c r="W1606" s="205">
        <v>0</v>
      </c>
      <c r="X1606" s="205">
        <v>0</v>
      </c>
      <c r="Y1606" s="205">
        <v>0</v>
      </c>
      <c r="Z1606" s="205">
        <v>0</v>
      </c>
      <c r="AA1606" s="205">
        <v>0</v>
      </c>
      <c r="AB1606" s="205">
        <v>0</v>
      </c>
      <c r="AC1606" s="234">
        <v>46282.557928240742</v>
      </c>
      <c r="AE1606" s="126">
        <v>0</v>
      </c>
      <c r="AF1606" s="126">
        <v>0</v>
      </c>
      <c r="AG1606" s="126">
        <v>1</v>
      </c>
      <c r="AH1606" s="126">
        <v>0</v>
      </c>
      <c r="AI1606" s="126">
        <v>1</v>
      </c>
    </row>
    <row r="1607" spans="3:35">
      <c r="C1607" s="126">
        <v>1600</v>
      </c>
      <c r="D1607" s="126">
        <v>1</v>
      </c>
      <c r="E1607" s="126">
        <v>1</v>
      </c>
      <c r="G1607" s="126">
        <v>237</v>
      </c>
      <c r="O1607" s="126" t="s">
        <v>547</v>
      </c>
      <c r="P1607" s="126" t="s">
        <v>6193</v>
      </c>
      <c r="Q1607" s="126">
        <v>1</v>
      </c>
      <c r="S1607" s="162">
        <v>46253</v>
      </c>
      <c r="T1607" s="126">
        <v>386</v>
      </c>
      <c r="U1607" s="205">
        <v>-1</v>
      </c>
      <c r="V1607" s="205">
        <v>-1</v>
      </c>
      <c r="W1607" s="205">
        <v>6.5</v>
      </c>
      <c r="X1607" s="205">
        <v>0</v>
      </c>
      <c r="Y1607" s="205">
        <v>0</v>
      </c>
      <c r="Z1607" s="205">
        <v>0</v>
      </c>
      <c r="AA1607" s="205">
        <v>6.5</v>
      </c>
      <c r="AB1607" s="205">
        <v>0</v>
      </c>
      <c r="AC1607" s="234">
        <v>46282.557928240742</v>
      </c>
      <c r="AE1607" s="126">
        <v>0</v>
      </c>
      <c r="AF1607" s="126">
        <v>0</v>
      </c>
      <c r="AG1607" s="126">
        <v>1</v>
      </c>
      <c r="AH1607" s="126">
        <v>0</v>
      </c>
      <c r="AI1607" s="126">
        <v>1</v>
      </c>
    </row>
    <row r="1608" spans="3:35">
      <c r="C1608" s="126">
        <v>1601</v>
      </c>
      <c r="D1608" s="126">
        <v>1</v>
      </c>
      <c r="E1608" s="126">
        <v>1</v>
      </c>
      <c r="G1608" s="126">
        <v>237</v>
      </c>
      <c r="O1608" s="126" t="s">
        <v>547</v>
      </c>
      <c r="P1608" s="126" t="s">
        <v>6193</v>
      </c>
      <c r="Q1608" s="126">
        <v>1</v>
      </c>
      <c r="S1608" s="162">
        <v>46253</v>
      </c>
      <c r="T1608" s="126">
        <v>384</v>
      </c>
      <c r="U1608" s="205">
        <v>-1</v>
      </c>
      <c r="V1608" s="205">
        <v>-1</v>
      </c>
      <c r="W1608" s="205">
        <v>6.5</v>
      </c>
      <c r="X1608" s="205">
        <v>0</v>
      </c>
      <c r="Y1608" s="205">
        <v>0</v>
      </c>
      <c r="Z1608" s="205">
        <v>0</v>
      </c>
      <c r="AA1608" s="205">
        <v>6.5</v>
      </c>
      <c r="AB1608" s="205">
        <v>0</v>
      </c>
      <c r="AC1608" s="234">
        <v>46282.557928240742</v>
      </c>
      <c r="AE1608" s="126">
        <v>0</v>
      </c>
      <c r="AF1608" s="126">
        <v>0</v>
      </c>
      <c r="AG1608" s="126">
        <v>1</v>
      </c>
      <c r="AH1608" s="126">
        <v>0</v>
      </c>
      <c r="AI1608" s="126">
        <v>1</v>
      </c>
    </row>
    <row r="1609" spans="3:35">
      <c r="C1609" s="126">
        <v>1602</v>
      </c>
      <c r="D1609" s="126">
        <v>1</v>
      </c>
      <c r="E1609" s="126">
        <v>1</v>
      </c>
      <c r="G1609" s="126">
        <v>237</v>
      </c>
      <c r="O1609" s="126" t="s">
        <v>547</v>
      </c>
      <c r="P1609" s="126" t="s">
        <v>6193</v>
      </c>
      <c r="Q1609" s="126">
        <v>1</v>
      </c>
      <c r="S1609" s="162">
        <v>46253</v>
      </c>
      <c r="T1609" s="126">
        <v>410</v>
      </c>
      <c r="U1609" s="205">
        <v>-1</v>
      </c>
      <c r="V1609" s="205">
        <v>-1</v>
      </c>
      <c r="W1609" s="205">
        <v>1.1000000000000001</v>
      </c>
      <c r="X1609" s="205">
        <v>0</v>
      </c>
      <c r="Y1609" s="205">
        <v>0</v>
      </c>
      <c r="Z1609" s="205">
        <v>0</v>
      </c>
      <c r="AA1609" s="205">
        <v>1.1000000000000001</v>
      </c>
      <c r="AB1609" s="205">
        <v>0</v>
      </c>
      <c r="AC1609" s="234">
        <v>46282.557928240742</v>
      </c>
      <c r="AE1609" s="126">
        <v>0</v>
      </c>
      <c r="AF1609" s="126">
        <v>0</v>
      </c>
      <c r="AG1609" s="126">
        <v>1</v>
      </c>
      <c r="AH1609" s="126">
        <v>0</v>
      </c>
      <c r="AI1609" s="126">
        <v>1</v>
      </c>
    </row>
    <row r="1610" spans="3:35">
      <c r="C1610" s="126">
        <v>1603</v>
      </c>
      <c r="D1610" s="126">
        <v>1</v>
      </c>
      <c r="E1610" s="126">
        <v>1</v>
      </c>
      <c r="G1610" s="126">
        <v>237</v>
      </c>
      <c r="O1610" s="126" t="s">
        <v>547</v>
      </c>
      <c r="P1610" s="126" t="s">
        <v>6193</v>
      </c>
      <c r="Q1610" s="126">
        <v>1</v>
      </c>
      <c r="S1610" s="162">
        <v>46253</v>
      </c>
      <c r="T1610" s="126">
        <v>241</v>
      </c>
      <c r="U1610" s="205">
        <v>-1</v>
      </c>
      <c r="V1610" s="205">
        <v>-1</v>
      </c>
      <c r="W1610" s="205">
        <v>1</v>
      </c>
      <c r="X1610" s="205">
        <v>0</v>
      </c>
      <c r="Y1610" s="205">
        <v>0</v>
      </c>
      <c r="Z1610" s="205">
        <v>0</v>
      </c>
      <c r="AA1610" s="205">
        <v>1</v>
      </c>
      <c r="AB1610" s="205">
        <v>0</v>
      </c>
      <c r="AC1610" s="234">
        <v>46282.557928240742</v>
      </c>
      <c r="AE1610" s="126">
        <v>0</v>
      </c>
      <c r="AF1610" s="126">
        <v>0</v>
      </c>
      <c r="AG1610" s="126">
        <v>1</v>
      </c>
      <c r="AH1610" s="126">
        <v>0</v>
      </c>
      <c r="AI1610" s="126">
        <v>1</v>
      </c>
    </row>
    <row r="1611" spans="3:35">
      <c r="C1611" s="126">
        <v>1604</v>
      </c>
      <c r="D1611" s="126">
        <v>1</v>
      </c>
      <c r="E1611" s="126">
        <v>1</v>
      </c>
      <c r="G1611" s="126">
        <v>237</v>
      </c>
      <c r="O1611" s="126" t="s">
        <v>547</v>
      </c>
      <c r="P1611" s="126" t="s">
        <v>6193</v>
      </c>
      <c r="Q1611" s="126">
        <v>1</v>
      </c>
      <c r="S1611" s="162">
        <v>46253</v>
      </c>
      <c r="T1611" s="126">
        <v>108</v>
      </c>
      <c r="U1611" s="205">
        <v>-1</v>
      </c>
      <c r="V1611" s="205">
        <v>-1</v>
      </c>
      <c r="W1611" s="205">
        <v>2.7</v>
      </c>
      <c r="X1611" s="205">
        <v>0</v>
      </c>
      <c r="Y1611" s="205">
        <v>0</v>
      </c>
      <c r="Z1611" s="205">
        <v>0</v>
      </c>
      <c r="AA1611" s="205">
        <v>2.7</v>
      </c>
      <c r="AB1611" s="205">
        <v>0</v>
      </c>
      <c r="AC1611" s="234">
        <v>46282.557928240742</v>
      </c>
      <c r="AE1611" s="126">
        <v>0</v>
      </c>
      <c r="AF1611" s="126">
        <v>0</v>
      </c>
      <c r="AG1611" s="126">
        <v>1</v>
      </c>
      <c r="AH1611" s="126">
        <v>0</v>
      </c>
      <c r="AI1611" s="126">
        <v>1</v>
      </c>
    </row>
    <row r="1612" spans="3:35">
      <c r="C1612" s="126">
        <v>1605</v>
      </c>
      <c r="D1612" s="126">
        <v>1</v>
      </c>
      <c r="E1612" s="126">
        <v>1</v>
      </c>
      <c r="G1612" s="126">
        <v>238</v>
      </c>
      <c r="O1612" s="126" t="s">
        <v>547</v>
      </c>
      <c r="P1612" s="126" t="s">
        <v>6216</v>
      </c>
      <c r="Q1612" s="126">
        <v>1</v>
      </c>
      <c r="S1612" s="162">
        <v>46253</v>
      </c>
      <c r="T1612" s="126">
        <v>358</v>
      </c>
      <c r="U1612" s="205">
        <v>-1</v>
      </c>
      <c r="V1612" s="205">
        <v>-0.5</v>
      </c>
      <c r="W1612" s="205">
        <v>8</v>
      </c>
      <c r="X1612" s="205">
        <v>0</v>
      </c>
      <c r="Y1612" s="205">
        <v>0</v>
      </c>
      <c r="Z1612" s="205">
        <v>0</v>
      </c>
      <c r="AA1612" s="205">
        <v>8</v>
      </c>
      <c r="AB1612" s="205">
        <v>0</v>
      </c>
      <c r="AC1612" s="234">
        <v>46282.564375000002</v>
      </c>
      <c r="AE1612" s="126">
        <v>0</v>
      </c>
      <c r="AF1612" s="126">
        <v>0</v>
      </c>
      <c r="AG1612" s="126">
        <v>1</v>
      </c>
      <c r="AH1612" s="126">
        <v>0</v>
      </c>
      <c r="AI1612" s="126">
        <v>1</v>
      </c>
    </row>
    <row r="1613" spans="3:35">
      <c r="C1613" s="126">
        <v>1606</v>
      </c>
      <c r="D1613" s="126">
        <v>1</v>
      </c>
      <c r="E1613" s="126">
        <v>1</v>
      </c>
      <c r="G1613" s="126">
        <v>238</v>
      </c>
      <c r="O1613" s="126" t="s">
        <v>547</v>
      </c>
      <c r="P1613" s="126" t="s">
        <v>6216</v>
      </c>
      <c r="Q1613" s="126">
        <v>1</v>
      </c>
      <c r="S1613" s="162">
        <v>46253</v>
      </c>
      <c r="T1613" s="126">
        <v>195</v>
      </c>
      <c r="U1613" s="205">
        <v>-4</v>
      </c>
      <c r="V1613" s="205">
        <v>-1</v>
      </c>
      <c r="W1613" s="205">
        <v>6.28</v>
      </c>
      <c r="X1613" s="205">
        <v>0</v>
      </c>
      <c r="Y1613" s="205">
        <v>0</v>
      </c>
      <c r="Z1613" s="205">
        <v>0</v>
      </c>
      <c r="AA1613" s="205">
        <v>6.28</v>
      </c>
      <c r="AB1613" s="205">
        <v>0</v>
      </c>
      <c r="AC1613" s="234">
        <v>46282.564375000002</v>
      </c>
      <c r="AE1613" s="126">
        <v>0</v>
      </c>
      <c r="AF1613" s="126">
        <v>0</v>
      </c>
      <c r="AG1613" s="126">
        <v>1</v>
      </c>
      <c r="AH1613" s="126">
        <v>0</v>
      </c>
      <c r="AI1613" s="126">
        <v>1</v>
      </c>
    </row>
    <row r="1614" spans="3:35">
      <c r="C1614" s="126">
        <v>1607</v>
      </c>
      <c r="D1614" s="126">
        <v>1</v>
      </c>
      <c r="E1614" s="126">
        <v>1</v>
      </c>
      <c r="G1614" s="126">
        <v>238</v>
      </c>
      <c r="O1614" s="126" t="s">
        <v>547</v>
      </c>
      <c r="P1614" s="126" t="s">
        <v>6216</v>
      </c>
      <c r="Q1614" s="126">
        <v>1</v>
      </c>
      <c r="S1614" s="162">
        <v>46253</v>
      </c>
      <c r="T1614" s="126">
        <v>414</v>
      </c>
      <c r="U1614" s="205">
        <v>-1</v>
      </c>
      <c r="V1614" s="205">
        <v>-1</v>
      </c>
      <c r="W1614" s="205">
        <v>1.8</v>
      </c>
      <c r="X1614" s="205">
        <v>0</v>
      </c>
      <c r="Y1614" s="205">
        <v>0</v>
      </c>
      <c r="Z1614" s="205">
        <v>0</v>
      </c>
      <c r="AA1614" s="205">
        <v>1.8</v>
      </c>
      <c r="AB1614" s="205">
        <v>0</v>
      </c>
      <c r="AC1614" s="234">
        <v>46282.564375000002</v>
      </c>
      <c r="AE1614" s="126">
        <v>0</v>
      </c>
      <c r="AF1614" s="126">
        <v>0</v>
      </c>
      <c r="AG1614" s="126">
        <v>1</v>
      </c>
      <c r="AH1614" s="126">
        <v>0</v>
      </c>
      <c r="AI1614" s="126">
        <v>1</v>
      </c>
    </row>
    <row r="1615" spans="3:35">
      <c r="C1615" s="126">
        <v>1608</v>
      </c>
      <c r="D1615" s="126">
        <v>1</v>
      </c>
      <c r="E1615" s="126">
        <v>1</v>
      </c>
      <c r="G1615" s="126">
        <v>238</v>
      </c>
      <c r="O1615" s="126" t="s">
        <v>547</v>
      </c>
      <c r="P1615" s="126" t="s">
        <v>6216</v>
      </c>
      <c r="Q1615" s="126">
        <v>1</v>
      </c>
      <c r="S1615" s="162">
        <v>46253</v>
      </c>
      <c r="T1615" s="126">
        <v>371</v>
      </c>
      <c r="U1615" s="205">
        <v>-1</v>
      </c>
      <c r="V1615" s="205">
        <v>-1</v>
      </c>
      <c r="W1615" s="205">
        <v>1.5</v>
      </c>
      <c r="X1615" s="205">
        <v>0</v>
      </c>
      <c r="Y1615" s="205">
        <v>0</v>
      </c>
      <c r="Z1615" s="205">
        <v>0</v>
      </c>
      <c r="AA1615" s="205">
        <v>1.5</v>
      </c>
      <c r="AB1615" s="205">
        <v>0</v>
      </c>
      <c r="AC1615" s="234">
        <v>46282.564375000002</v>
      </c>
      <c r="AE1615" s="126">
        <v>0</v>
      </c>
      <c r="AF1615" s="126">
        <v>0</v>
      </c>
      <c r="AG1615" s="126">
        <v>1</v>
      </c>
      <c r="AH1615" s="126">
        <v>0</v>
      </c>
      <c r="AI1615" s="126">
        <v>1</v>
      </c>
    </row>
    <row r="1616" spans="3:35">
      <c r="C1616" s="126">
        <v>1609</v>
      </c>
      <c r="D1616" s="126">
        <v>1</v>
      </c>
      <c r="E1616" s="126">
        <v>1</v>
      </c>
      <c r="G1616" s="126">
        <v>238</v>
      </c>
      <c r="O1616" s="126" t="s">
        <v>547</v>
      </c>
      <c r="P1616" s="126" t="s">
        <v>6216</v>
      </c>
      <c r="Q1616" s="126">
        <v>1</v>
      </c>
      <c r="S1616" s="162">
        <v>46253</v>
      </c>
      <c r="T1616" s="126">
        <v>413</v>
      </c>
      <c r="U1616" s="205">
        <v>-1</v>
      </c>
      <c r="V1616" s="205">
        <v>-1</v>
      </c>
      <c r="W1616" s="205">
        <v>2.5</v>
      </c>
      <c r="X1616" s="205">
        <v>0</v>
      </c>
      <c r="Y1616" s="205">
        <v>0</v>
      </c>
      <c r="Z1616" s="205">
        <v>0</v>
      </c>
      <c r="AA1616" s="205">
        <v>2.5</v>
      </c>
      <c r="AB1616" s="205">
        <v>0</v>
      </c>
      <c r="AC1616" s="234">
        <v>46282.564375000002</v>
      </c>
      <c r="AE1616" s="126">
        <v>0</v>
      </c>
      <c r="AF1616" s="126">
        <v>0</v>
      </c>
      <c r="AG1616" s="126">
        <v>1</v>
      </c>
      <c r="AH1616" s="126">
        <v>0</v>
      </c>
      <c r="AI1616" s="126">
        <v>1</v>
      </c>
    </row>
    <row r="1617" spans="3:35">
      <c r="C1617" s="126">
        <v>1610</v>
      </c>
      <c r="D1617" s="126">
        <v>1</v>
      </c>
      <c r="E1617" s="126">
        <v>1</v>
      </c>
      <c r="G1617" s="126">
        <v>238</v>
      </c>
      <c r="O1617" s="126" t="s">
        <v>547</v>
      </c>
      <c r="P1617" s="126" t="s">
        <v>6216</v>
      </c>
      <c r="Q1617" s="126">
        <v>1</v>
      </c>
      <c r="S1617" s="162">
        <v>46253</v>
      </c>
      <c r="T1617" s="126">
        <v>411</v>
      </c>
      <c r="U1617" s="205">
        <v>-1</v>
      </c>
      <c r="V1617" s="205">
        <v>-1</v>
      </c>
      <c r="W1617" s="205">
        <v>1.8</v>
      </c>
      <c r="X1617" s="205">
        <v>0</v>
      </c>
      <c r="Y1617" s="205">
        <v>0</v>
      </c>
      <c r="Z1617" s="205">
        <v>0</v>
      </c>
      <c r="AA1617" s="205">
        <v>1.8</v>
      </c>
      <c r="AB1617" s="205">
        <v>0</v>
      </c>
      <c r="AC1617" s="234">
        <v>46282.564375000002</v>
      </c>
      <c r="AE1617" s="126">
        <v>0</v>
      </c>
      <c r="AF1617" s="126">
        <v>0</v>
      </c>
      <c r="AG1617" s="126">
        <v>1</v>
      </c>
      <c r="AH1617" s="126">
        <v>0</v>
      </c>
      <c r="AI1617" s="126">
        <v>1</v>
      </c>
    </row>
    <row r="1618" spans="3:35">
      <c r="C1618" s="126">
        <v>1611</v>
      </c>
      <c r="D1618" s="126">
        <v>1</v>
      </c>
      <c r="E1618" s="126">
        <v>1</v>
      </c>
      <c r="G1618" s="126">
        <v>238</v>
      </c>
      <c r="O1618" s="126" t="s">
        <v>547</v>
      </c>
      <c r="P1618" s="126" t="s">
        <v>6216</v>
      </c>
      <c r="Q1618" s="126">
        <v>1</v>
      </c>
      <c r="S1618" s="162">
        <v>46253</v>
      </c>
      <c r="T1618" s="126">
        <v>397</v>
      </c>
      <c r="U1618" s="205">
        <v>-5</v>
      </c>
      <c r="V1618" s="205">
        <v>-6.2500000000000003E-3</v>
      </c>
      <c r="W1618" s="205">
        <v>0.11</v>
      </c>
      <c r="X1618" s="205">
        <v>0</v>
      </c>
      <c r="Y1618" s="205">
        <v>0</v>
      </c>
      <c r="Z1618" s="205">
        <v>0</v>
      </c>
      <c r="AA1618" s="205">
        <v>0.11</v>
      </c>
      <c r="AB1618" s="205">
        <v>0</v>
      </c>
      <c r="AC1618" s="234">
        <v>46282.564375000002</v>
      </c>
      <c r="AE1618" s="126">
        <v>0</v>
      </c>
      <c r="AF1618" s="126">
        <v>0</v>
      </c>
      <c r="AG1618" s="126">
        <v>1</v>
      </c>
      <c r="AH1618" s="126">
        <v>0</v>
      </c>
      <c r="AI1618" s="126">
        <v>1</v>
      </c>
    </row>
    <row r="1619" spans="3:35">
      <c r="C1619" s="126">
        <v>1612</v>
      </c>
      <c r="D1619" s="126">
        <v>1</v>
      </c>
      <c r="E1619" s="126">
        <v>1</v>
      </c>
      <c r="G1619" s="126">
        <v>239</v>
      </c>
      <c r="O1619" s="126" t="s">
        <v>547</v>
      </c>
      <c r="P1619" s="126" t="s">
        <v>6240</v>
      </c>
      <c r="Q1619" s="126">
        <v>1</v>
      </c>
      <c r="S1619" s="162">
        <v>46254</v>
      </c>
      <c r="T1619" s="126">
        <v>294</v>
      </c>
      <c r="U1619" s="205">
        <v>-1</v>
      </c>
      <c r="V1619" s="205">
        <v>-2.8571428571428571E-2</v>
      </c>
      <c r="W1619" s="205">
        <v>0.49</v>
      </c>
      <c r="X1619" s="205">
        <v>0</v>
      </c>
      <c r="Y1619" s="205">
        <v>0</v>
      </c>
      <c r="Z1619" s="205">
        <v>0</v>
      </c>
      <c r="AA1619" s="205">
        <v>0.49</v>
      </c>
      <c r="AB1619" s="205">
        <v>0</v>
      </c>
      <c r="AC1619" s="234">
        <v>46282.567696759259</v>
      </c>
      <c r="AE1619" s="126">
        <v>0</v>
      </c>
      <c r="AF1619" s="126">
        <v>0</v>
      </c>
      <c r="AG1619" s="126">
        <v>1</v>
      </c>
      <c r="AH1619" s="126">
        <v>0</v>
      </c>
      <c r="AI1619" s="126">
        <v>1</v>
      </c>
    </row>
    <row r="1620" spans="3:35">
      <c r="C1620" s="126">
        <v>1613</v>
      </c>
      <c r="D1620" s="126">
        <v>1</v>
      </c>
      <c r="E1620" s="126">
        <v>1</v>
      </c>
      <c r="G1620" s="126">
        <v>239</v>
      </c>
      <c r="O1620" s="126" t="s">
        <v>547</v>
      </c>
      <c r="P1620" s="126" t="s">
        <v>6240</v>
      </c>
      <c r="Q1620" s="126">
        <v>1</v>
      </c>
      <c r="S1620" s="162">
        <v>46254</v>
      </c>
      <c r="T1620" s="126">
        <v>195</v>
      </c>
      <c r="U1620" s="205">
        <v>-4</v>
      </c>
      <c r="V1620" s="205">
        <v>-1</v>
      </c>
      <c r="W1620" s="205">
        <v>6.28</v>
      </c>
      <c r="X1620" s="205">
        <v>0</v>
      </c>
      <c r="Y1620" s="205">
        <v>0</v>
      </c>
      <c r="Z1620" s="205">
        <v>0</v>
      </c>
      <c r="AA1620" s="205">
        <v>6.28</v>
      </c>
      <c r="AB1620" s="205">
        <v>0</v>
      </c>
      <c r="AC1620" s="234">
        <v>46282.567696759259</v>
      </c>
      <c r="AE1620" s="126">
        <v>0</v>
      </c>
      <c r="AF1620" s="126">
        <v>0</v>
      </c>
      <c r="AG1620" s="126">
        <v>1</v>
      </c>
      <c r="AH1620" s="126">
        <v>0</v>
      </c>
      <c r="AI1620" s="126">
        <v>1</v>
      </c>
    </row>
    <row r="1621" spans="3:35">
      <c r="C1621" s="126">
        <v>1614</v>
      </c>
      <c r="D1621" s="126">
        <v>1</v>
      </c>
      <c r="E1621" s="126">
        <v>1</v>
      </c>
      <c r="G1621" s="126">
        <v>239</v>
      </c>
      <c r="O1621" s="126" t="s">
        <v>547</v>
      </c>
      <c r="P1621" s="126" t="s">
        <v>6240</v>
      </c>
      <c r="Q1621" s="126">
        <v>1</v>
      </c>
      <c r="S1621" s="162">
        <v>46254</v>
      </c>
      <c r="T1621" s="126">
        <v>384</v>
      </c>
      <c r="U1621" s="205">
        <v>-1</v>
      </c>
      <c r="V1621" s="205">
        <v>-1</v>
      </c>
      <c r="W1621" s="205">
        <v>6.5</v>
      </c>
      <c r="X1621" s="205">
        <v>0</v>
      </c>
      <c r="Y1621" s="205">
        <v>0</v>
      </c>
      <c r="Z1621" s="205">
        <v>0</v>
      </c>
      <c r="AA1621" s="205">
        <v>6.5</v>
      </c>
      <c r="AB1621" s="205">
        <v>0</v>
      </c>
      <c r="AC1621" s="234">
        <v>46282.567696759259</v>
      </c>
      <c r="AE1621" s="126">
        <v>0</v>
      </c>
      <c r="AF1621" s="126">
        <v>0</v>
      </c>
      <c r="AG1621" s="126">
        <v>1</v>
      </c>
      <c r="AH1621" s="126">
        <v>0</v>
      </c>
      <c r="AI1621" s="126">
        <v>1</v>
      </c>
    </row>
    <row r="1622" spans="3:35">
      <c r="C1622" s="126">
        <v>1615</v>
      </c>
      <c r="D1622" s="126">
        <v>1</v>
      </c>
      <c r="E1622" s="126">
        <v>1</v>
      </c>
      <c r="G1622" s="126">
        <v>239</v>
      </c>
      <c r="O1622" s="126" t="s">
        <v>547</v>
      </c>
      <c r="P1622" s="126" t="s">
        <v>6240</v>
      </c>
      <c r="Q1622" s="126">
        <v>1</v>
      </c>
      <c r="S1622" s="162">
        <v>46254</v>
      </c>
      <c r="T1622" s="126">
        <v>386</v>
      </c>
      <c r="U1622" s="205">
        <v>-1</v>
      </c>
      <c r="V1622" s="205">
        <v>-1</v>
      </c>
      <c r="W1622" s="205">
        <v>6.5</v>
      </c>
      <c r="X1622" s="205">
        <v>0</v>
      </c>
      <c r="Y1622" s="205">
        <v>0</v>
      </c>
      <c r="Z1622" s="205">
        <v>0</v>
      </c>
      <c r="AA1622" s="205">
        <v>6.5</v>
      </c>
      <c r="AB1622" s="205">
        <v>0</v>
      </c>
      <c r="AC1622" s="234">
        <v>46282.567696759259</v>
      </c>
      <c r="AE1622" s="126">
        <v>0</v>
      </c>
      <c r="AF1622" s="126">
        <v>0</v>
      </c>
      <c r="AG1622" s="126">
        <v>1</v>
      </c>
      <c r="AH1622" s="126">
        <v>0</v>
      </c>
      <c r="AI1622" s="126">
        <v>1</v>
      </c>
    </row>
    <row r="1623" spans="3:35">
      <c r="C1623" s="126">
        <v>1616</v>
      </c>
      <c r="D1623" s="126">
        <v>1</v>
      </c>
      <c r="E1623" s="126">
        <v>1</v>
      </c>
      <c r="G1623" s="126">
        <v>239</v>
      </c>
      <c r="O1623" s="126" t="s">
        <v>547</v>
      </c>
      <c r="P1623" s="126" t="s">
        <v>6240</v>
      </c>
      <c r="Q1623" s="126">
        <v>1</v>
      </c>
      <c r="S1623" s="162">
        <v>46254</v>
      </c>
      <c r="T1623" s="126">
        <v>381</v>
      </c>
      <c r="U1623" s="205">
        <v>-1</v>
      </c>
      <c r="V1623" s="205">
        <v>-1</v>
      </c>
      <c r="W1623" s="205">
        <v>6</v>
      </c>
      <c r="X1623" s="205">
        <v>0</v>
      </c>
      <c r="Y1623" s="205">
        <v>0</v>
      </c>
      <c r="Z1623" s="205">
        <v>0</v>
      </c>
      <c r="AA1623" s="205">
        <v>6</v>
      </c>
      <c r="AB1623" s="205">
        <v>0</v>
      </c>
      <c r="AC1623" s="234">
        <v>46282.567696759259</v>
      </c>
      <c r="AE1623" s="126">
        <v>0</v>
      </c>
      <c r="AF1623" s="126">
        <v>0</v>
      </c>
      <c r="AG1623" s="126">
        <v>1</v>
      </c>
      <c r="AH1623" s="126">
        <v>0</v>
      </c>
      <c r="AI1623" s="126">
        <v>1</v>
      </c>
    </row>
    <row r="1624" spans="3:35">
      <c r="C1624" s="126">
        <v>1617</v>
      </c>
      <c r="D1624" s="126">
        <v>1</v>
      </c>
      <c r="E1624" s="126">
        <v>1</v>
      </c>
      <c r="G1624" s="126">
        <v>239</v>
      </c>
      <c r="O1624" s="126" t="s">
        <v>547</v>
      </c>
      <c r="P1624" s="126" t="s">
        <v>6240</v>
      </c>
      <c r="Q1624" s="126">
        <v>1</v>
      </c>
      <c r="S1624" s="162">
        <v>46254</v>
      </c>
      <c r="T1624" s="126">
        <v>305</v>
      </c>
      <c r="U1624" s="205">
        <v>-100</v>
      </c>
      <c r="V1624" s="205">
        <v>-1</v>
      </c>
      <c r="W1624" s="205">
        <v>4.25</v>
      </c>
      <c r="X1624" s="205">
        <v>0</v>
      </c>
      <c r="Y1624" s="205">
        <v>0</v>
      </c>
      <c r="Z1624" s="205">
        <v>0</v>
      </c>
      <c r="AA1624" s="205">
        <v>4.25</v>
      </c>
      <c r="AB1624" s="205">
        <v>0</v>
      </c>
      <c r="AC1624" s="234">
        <v>46282.567696759259</v>
      </c>
      <c r="AE1624" s="126">
        <v>0</v>
      </c>
      <c r="AF1624" s="126">
        <v>0</v>
      </c>
      <c r="AG1624" s="126">
        <v>1</v>
      </c>
      <c r="AH1624" s="126">
        <v>0</v>
      </c>
      <c r="AI1624" s="126">
        <v>1</v>
      </c>
    </row>
    <row r="1625" spans="3:35">
      <c r="C1625" s="126">
        <v>1618</v>
      </c>
      <c r="D1625" s="126">
        <v>1</v>
      </c>
      <c r="E1625" s="126">
        <v>1</v>
      </c>
      <c r="G1625" s="126">
        <v>239</v>
      </c>
      <c r="O1625" s="126" t="s">
        <v>547</v>
      </c>
      <c r="P1625" s="126" t="s">
        <v>6240</v>
      </c>
      <c r="Q1625" s="126">
        <v>1</v>
      </c>
      <c r="S1625" s="162">
        <v>46254</v>
      </c>
      <c r="T1625" s="126">
        <v>178</v>
      </c>
      <c r="U1625" s="205">
        <v>-50</v>
      </c>
      <c r="V1625" s="205">
        <v>-0.05</v>
      </c>
      <c r="W1625" s="205">
        <v>4.75</v>
      </c>
      <c r="X1625" s="205">
        <v>0</v>
      </c>
      <c r="Y1625" s="205">
        <v>0</v>
      </c>
      <c r="Z1625" s="205">
        <v>0</v>
      </c>
      <c r="AA1625" s="205">
        <v>4.75</v>
      </c>
      <c r="AB1625" s="205">
        <v>0</v>
      </c>
      <c r="AC1625" s="234">
        <v>46282.567696759259</v>
      </c>
      <c r="AE1625" s="126">
        <v>0</v>
      </c>
      <c r="AF1625" s="126">
        <v>0</v>
      </c>
      <c r="AG1625" s="126">
        <v>1</v>
      </c>
      <c r="AH1625" s="126">
        <v>0</v>
      </c>
      <c r="AI1625" s="126">
        <v>1</v>
      </c>
    </row>
    <row r="1626" spans="3:35">
      <c r="C1626" s="126">
        <v>1619</v>
      </c>
      <c r="D1626" s="126">
        <v>1</v>
      </c>
      <c r="E1626" s="126">
        <v>1</v>
      </c>
      <c r="G1626" s="126">
        <v>240</v>
      </c>
      <c r="O1626" s="126" t="s">
        <v>547</v>
      </c>
      <c r="P1626" s="126" t="s">
        <v>6263</v>
      </c>
      <c r="Q1626" s="126">
        <v>1</v>
      </c>
      <c r="S1626" s="162">
        <v>46254</v>
      </c>
      <c r="T1626" s="126">
        <v>423</v>
      </c>
      <c r="U1626" s="205">
        <v>-2</v>
      </c>
      <c r="V1626" s="205">
        <v>-2</v>
      </c>
      <c r="W1626" s="205">
        <v>0.8</v>
      </c>
      <c r="X1626" s="205">
        <v>0</v>
      </c>
      <c r="Y1626" s="205">
        <v>0</v>
      </c>
      <c r="Z1626" s="205">
        <v>0</v>
      </c>
      <c r="AA1626" s="205">
        <v>0.8</v>
      </c>
      <c r="AB1626" s="205">
        <v>0</v>
      </c>
      <c r="AC1626" s="234">
        <v>46282.584652777776</v>
      </c>
      <c r="AE1626" s="126">
        <v>0</v>
      </c>
      <c r="AF1626" s="126">
        <v>0</v>
      </c>
      <c r="AG1626" s="126">
        <v>1</v>
      </c>
      <c r="AH1626" s="126">
        <v>0</v>
      </c>
      <c r="AI1626" s="126">
        <v>1</v>
      </c>
    </row>
    <row r="1627" spans="3:35">
      <c r="C1627" s="126">
        <v>1620</v>
      </c>
      <c r="D1627" s="126">
        <v>1</v>
      </c>
      <c r="E1627" s="126">
        <v>1</v>
      </c>
      <c r="G1627" s="126">
        <v>240</v>
      </c>
      <c r="O1627" s="126" t="s">
        <v>547</v>
      </c>
      <c r="P1627" s="126" t="s">
        <v>6263</v>
      </c>
      <c r="Q1627" s="126">
        <v>1</v>
      </c>
      <c r="S1627" s="162">
        <v>46254</v>
      </c>
      <c r="T1627" s="126">
        <v>377</v>
      </c>
      <c r="U1627" s="205">
        <v>-10</v>
      </c>
      <c r="V1627" s="205">
        <v>-0.125</v>
      </c>
      <c r="W1627" s="205">
        <v>0.43</v>
      </c>
      <c r="X1627" s="205">
        <v>0</v>
      </c>
      <c r="Y1627" s="205">
        <v>0</v>
      </c>
      <c r="Z1627" s="205">
        <v>0</v>
      </c>
      <c r="AA1627" s="205">
        <v>0.43</v>
      </c>
      <c r="AB1627" s="205">
        <v>0</v>
      </c>
      <c r="AC1627" s="234">
        <v>46282.584652777776</v>
      </c>
      <c r="AE1627" s="126">
        <v>0</v>
      </c>
      <c r="AF1627" s="126">
        <v>0</v>
      </c>
      <c r="AG1627" s="126">
        <v>1</v>
      </c>
      <c r="AH1627" s="126">
        <v>0</v>
      </c>
      <c r="AI1627" s="126">
        <v>1</v>
      </c>
    </row>
    <row r="1628" spans="3:35">
      <c r="C1628" s="126">
        <v>1621</v>
      </c>
      <c r="D1628" s="126">
        <v>1</v>
      </c>
      <c r="E1628" s="126">
        <v>1</v>
      </c>
      <c r="G1628" s="126">
        <v>240</v>
      </c>
      <c r="O1628" s="126" t="s">
        <v>547</v>
      </c>
      <c r="P1628" s="126" t="s">
        <v>6263</v>
      </c>
      <c r="Q1628" s="126">
        <v>1</v>
      </c>
      <c r="S1628" s="162">
        <v>46254</v>
      </c>
      <c r="T1628" s="126">
        <v>276</v>
      </c>
      <c r="U1628" s="205">
        <v>-1</v>
      </c>
      <c r="V1628" s="205">
        <v>-1</v>
      </c>
      <c r="W1628" s="205">
        <v>0.25</v>
      </c>
      <c r="X1628" s="205">
        <v>0</v>
      </c>
      <c r="Y1628" s="205">
        <v>0</v>
      </c>
      <c r="Z1628" s="205">
        <v>0</v>
      </c>
      <c r="AA1628" s="205">
        <v>0.25</v>
      </c>
      <c r="AB1628" s="205">
        <v>0</v>
      </c>
      <c r="AC1628" s="234">
        <v>46282.584652777776</v>
      </c>
      <c r="AE1628" s="126">
        <v>0</v>
      </c>
      <c r="AF1628" s="126">
        <v>0</v>
      </c>
      <c r="AG1628" s="126">
        <v>1</v>
      </c>
      <c r="AH1628" s="126">
        <v>0</v>
      </c>
      <c r="AI1628" s="126">
        <v>1</v>
      </c>
    </row>
    <row r="1629" spans="3:35">
      <c r="C1629" s="126">
        <v>1622</v>
      </c>
      <c r="D1629" s="126">
        <v>1</v>
      </c>
      <c r="E1629" s="126">
        <v>1</v>
      </c>
      <c r="G1629" s="126">
        <v>240</v>
      </c>
      <c r="O1629" s="126" t="s">
        <v>547</v>
      </c>
      <c r="P1629" s="126" t="s">
        <v>6263</v>
      </c>
      <c r="Q1629" s="126">
        <v>1</v>
      </c>
      <c r="S1629" s="162">
        <v>46254</v>
      </c>
      <c r="T1629" s="126">
        <v>77</v>
      </c>
      <c r="U1629" s="205">
        <v>-10</v>
      </c>
      <c r="V1629" s="205">
        <v>-0.2</v>
      </c>
      <c r="W1629" s="205">
        <v>0.18</v>
      </c>
      <c r="X1629" s="205">
        <v>0</v>
      </c>
      <c r="Y1629" s="205">
        <v>0</v>
      </c>
      <c r="Z1629" s="205">
        <v>0</v>
      </c>
      <c r="AA1629" s="205">
        <v>0.18</v>
      </c>
      <c r="AB1629" s="205">
        <v>0</v>
      </c>
      <c r="AC1629" s="234">
        <v>46282.584652777776</v>
      </c>
      <c r="AE1629" s="126">
        <v>0</v>
      </c>
      <c r="AF1629" s="126">
        <v>0</v>
      </c>
      <c r="AG1629" s="126">
        <v>1</v>
      </c>
      <c r="AH1629" s="126">
        <v>0</v>
      </c>
      <c r="AI1629" s="126">
        <v>1</v>
      </c>
    </row>
    <row r="1630" spans="3:35">
      <c r="C1630" s="126">
        <v>1623</v>
      </c>
      <c r="D1630" s="126">
        <v>1</v>
      </c>
      <c r="E1630" s="126">
        <v>1</v>
      </c>
      <c r="G1630" s="126">
        <v>240</v>
      </c>
      <c r="O1630" s="126" t="s">
        <v>547</v>
      </c>
      <c r="P1630" s="126" t="s">
        <v>6263</v>
      </c>
      <c r="Q1630" s="126">
        <v>1</v>
      </c>
      <c r="S1630" s="162">
        <v>46254</v>
      </c>
      <c r="T1630" s="126">
        <v>378</v>
      </c>
      <c r="U1630" s="205">
        <v>-1</v>
      </c>
      <c r="V1630" s="205">
        <v>-1</v>
      </c>
      <c r="W1630" s="205">
        <v>0.75</v>
      </c>
      <c r="X1630" s="205">
        <v>0</v>
      </c>
      <c r="Y1630" s="205">
        <v>0</v>
      </c>
      <c r="Z1630" s="205">
        <v>0</v>
      </c>
      <c r="AA1630" s="205">
        <v>0.75</v>
      </c>
      <c r="AB1630" s="205">
        <v>0</v>
      </c>
      <c r="AC1630" s="234">
        <v>46282.584652777776</v>
      </c>
      <c r="AE1630" s="126">
        <v>0</v>
      </c>
      <c r="AF1630" s="126">
        <v>0</v>
      </c>
      <c r="AG1630" s="126">
        <v>1</v>
      </c>
      <c r="AH1630" s="126">
        <v>0</v>
      </c>
      <c r="AI1630" s="126">
        <v>1</v>
      </c>
    </row>
    <row r="1631" spans="3:35">
      <c r="C1631" s="126">
        <v>1624</v>
      </c>
      <c r="D1631" s="126">
        <v>1</v>
      </c>
      <c r="E1631" s="126">
        <v>1</v>
      </c>
      <c r="G1631" s="126">
        <v>240</v>
      </c>
      <c r="O1631" s="126" t="s">
        <v>547</v>
      </c>
      <c r="P1631" s="126" t="s">
        <v>6263</v>
      </c>
      <c r="Q1631" s="126">
        <v>1</v>
      </c>
      <c r="S1631" s="162">
        <v>46254</v>
      </c>
      <c r="T1631" s="126">
        <v>94</v>
      </c>
      <c r="U1631" s="205">
        <v>-5</v>
      </c>
      <c r="V1631" s="205">
        <v>-2.7777777777777776E-2</v>
      </c>
      <c r="W1631" s="205">
        <v>0.1</v>
      </c>
      <c r="X1631" s="205">
        <v>0</v>
      </c>
      <c r="Y1631" s="205">
        <v>0</v>
      </c>
      <c r="Z1631" s="205">
        <v>0</v>
      </c>
      <c r="AA1631" s="205">
        <v>0.1</v>
      </c>
      <c r="AB1631" s="205">
        <v>0</v>
      </c>
      <c r="AC1631" s="234">
        <v>46282.584652777776</v>
      </c>
      <c r="AE1631" s="126">
        <v>0</v>
      </c>
      <c r="AF1631" s="126">
        <v>0</v>
      </c>
      <c r="AG1631" s="126">
        <v>1</v>
      </c>
      <c r="AH1631" s="126">
        <v>0</v>
      </c>
      <c r="AI1631" s="126">
        <v>1</v>
      </c>
    </row>
    <row r="1632" spans="3:35">
      <c r="C1632" s="126">
        <v>1625</v>
      </c>
      <c r="D1632" s="126">
        <v>1</v>
      </c>
      <c r="E1632" s="126">
        <v>1</v>
      </c>
      <c r="G1632" s="126">
        <v>240</v>
      </c>
      <c r="O1632" s="126" t="s">
        <v>547</v>
      </c>
      <c r="P1632" s="126" t="s">
        <v>6263</v>
      </c>
      <c r="Q1632" s="126">
        <v>1</v>
      </c>
      <c r="S1632" s="162">
        <v>46254</v>
      </c>
      <c r="T1632" s="126">
        <v>7</v>
      </c>
      <c r="U1632" s="205">
        <v>-4</v>
      </c>
      <c r="V1632" s="205">
        <v>-1</v>
      </c>
      <c r="W1632" s="205">
        <v>1.79</v>
      </c>
      <c r="X1632" s="205">
        <v>0</v>
      </c>
      <c r="Y1632" s="205">
        <v>0</v>
      </c>
      <c r="Z1632" s="205">
        <v>0</v>
      </c>
      <c r="AA1632" s="205">
        <v>1.79</v>
      </c>
      <c r="AB1632" s="205">
        <v>0</v>
      </c>
      <c r="AC1632" s="234">
        <v>46282.584652777776</v>
      </c>
      <c r="AE1632" s="126">
        <v>0</v>
      </c>
      <c r="AF1632" s="126">
        <v>0</v>
      </c>
      <c r="AG1632" s="126">
        <v>1</v>
      </c>
      <c r="AH1632" s="126">
        <v>0</v>
      </c>
      <c r="AI1632" s="126">
        <v>1</v>
      </c>
    </row>
    <row r="1633" spans="3:35">
      <c r="C1633" s="126">
        <v>1626</v>
      </c>
      <c r="D1633" s="126">
        <v>1</v>
      </c>
      <c r="E1633" s="126">
        <v>1</v>
      </c>
      <c r="G1633" s="126">
        <v>240</v>
      </c>
      <c r="O1633" s="126" t="s">
        <v>547</v>
      </c>
      <c r="P1633" s="126" t="s">
        <v>6263</v>
      </c>
      <c r="Q1633" s="126">
        <v>1</v>
      </c>
      <c r="S1633" s="162">
        <v>46254</v>
      </c>
      <c r="T1633" s="126">
        <v>376</v>
      </c>
      <c r="U1633" s="205">
        <v>-2</v>
      </c>
      <c r="V1633" s="205">
        <v>-0.2</v>
      </c>
      <c r="W1633" s="205">
        <v>1.2</v>
      </c>
      <c r="X1633" s="205">
        <v>0</v>
      </c>
      <c r="Y1633" s="205">
        <v>0</v>
      </c>
      <c r="Z1633" s="205">
        <v>0</v>
      </c>
      <c r="AA1633" s="205">
        <v>1.2</v>
      </c>
      <c r="AB1633" s="205">
        <v>0</v>
      </c>
      <c r="AC1633" s="234">
        <v>46282.584652777776</v>
      </c>
      <c r="AE1633" s="126">
        <v>0</v>
      </c>
      <c r="AF1633" s="126">
        <v>0</v>
      </c>
      <c r="AG1633" s="126">
        <v>1</v>
      </c>
      <c r="AH1633" s="126">
        <v>0</v>
      </c>
      <c r="AI1633" s="126">
        <v>1</v>
      </c>
    </row>
    <row r="1634" spans="3:35">
      <c r="C1634" s="126">
        <v>1627</v>
      </c>
      <c r="D1634" s="126">
        <v>1</v>
      </c>
      <c r="E1634" s="126">
        <v>1</v>
      </c>
      <c r="G1634" s="126">
        <v>240</v>
      </c>
      <c r="O1634" s="126" t="s">
        <v>547</v>
      </c>
      <c r="P1634" s="126" t="s">
        <v>6263</v>
      </c>
      <c r="Q1634" s="126">
        <v>1</v>
      </c>
      <c r="S1634" s="162">
        <v>46254</v>
      </c>
      <c r="T1634" s="126">
        <v>365</v>
      </c>
      <c r="U1634" s="205">
        <v>-1</v>
      </c>
      <c r="V1634" s="205">
        <v>-1</v>
      </c>
      <c r="W1634" s="205">
        <v>4.2</v>
      </c>
      <c r="X1634" s="205">
        <v>0</v>
      </c>
      <c r="Y1634" s="205">
        <v>0</v>
      </c>
      <c r="Z1634" s="205">
        <v>0</v>
      </c>
      <c r="AA1634" s="205">
        <v>4.2</v>
      </c>
      <c r="AB1634" s="205">
        <v>0</v>
      </c>
      <c r="AC1634" s="234">
        <v>46282.584652777776</v>
      </c>
      <c r="AE1634" s="126">
        <v>0</v>
      </c>
      <c r="AF1634" s="126">
        <v>0</v>
      </c>
      <c r="AG1634" s="126">
        <v>1</v>
      </c>
      <c r="AH1634" s="126">
        <v>0</v>
      </c>
      <c r="AI1634" s="126">
        <v>1</v>
      </c>
    </row>
    <row r="1635" spans="3:35">
      <c r="C1635" s="126">
        <v>1628</v>
      </c>
      <c r="D1635" s="126">
        <v>1</v>
      </c>
      <c r="E1635" s="126">
        <v>1</v>
      </c>
      <c r="G1635" s="126">
        <v>240</v>
      </c>
      <c r="O1635" s="126" t="s">
        <v>547</v>
      </c>
      <c r="P1635" s="126" t="s">
        <v>6263</v>
      </c>
      <c r="Q1635" s="126">
        <v>1</v>
      </c>
      <c r="S1635" s="162">
        <v>46254</v>
      </c>
      <c r="T1635" s="126">
        <v>386</v>
      </c>
      <c r="U1635" s="205">
        <v>-1</v>
      </c>
      <c r="V1635" s="205">
        <v>-1</v>
      </c>
      <c r="W1635" s="205">
        <v>6.5</v>
      </c>
      <c r="X1635" s="205">
        <v>0</v>
      </c>
      <c r="Y1635" s="205">
        <v>0</v>
      </c>
      <c r="Z1635" s="205">
        <v>0</v>
      </c>
      <c r="AA1635" s="205">
        <v>6.5</v>
      </c>
      <c r="AB1635" s="205">
        <v>0</v>
      </c>
      <c r="AC1635" s="234">
        <v>46282.584652777776</v>
      </c>
      <c r="AE1635" s="126">
        <v>0</v>
      </c>
      <c r="AF1635" s="126">
        <v>0</v>
      </c>
      <c r="AG1635" s="126">
        <v>1</v>
      </c>
      <c r="AH1635" s="126">
        <v>0</v>
      </c>
      <c r="AI1635" s="126">
        <v>1</v>
      </c>
    </row>
    <row r="1636" spans="3:35">
      <c r="C1636" s="126">
        <v>1629</v>
      </c>
      <c r="D1636" s="126">
        <v>1</v>
      </c>
      <c r="E1636" s="126">
        <v>1</v>
      </c>
      <c r="G1636" s="126">
        <v>240</v>
      </c>
      <c r="O1636" s="126" t="s">
        <v>547</v>
      </c>
      <c r="P1636" s="126" t="s">
        <v>6263</v>
      </c>
      <c r="Q1636" s="126">
        <v>1</v>
      </c>
      <c r="S1636" s="162">
        <v>46254</v>
      </c>
      <c r="T1636" s="126">
        <v>385</v>
      </c>
      <c r="U1636" s="205">
        <v>-1</v>
      </c>
      <c r="V1636" s="205">
        <v>-1</v>
      </c>
      <c r="W1636" s="205">
        <v>6.5</v>
      </c>
      <c r="X1636" s="205">
        <v>0</v>
      </c>
      <c r="Y1636" s="205">
        <v>0</v>
      </c>
      <c r="Z1636" s="205">
        <v>0</v>
      </c>
      <c r="AA1636" s="205">
        <v>6.5</v>
      </c>
      <c r="AB1636" s="205">
        <v>0</v>
      </c>
      <c r="AC1636" s="234">
        <v>46282.584652777776</v>
      </c>
      <c r="AE1636" s="126">
        <v>0</v>
      </c>
      <c r="AF1636" s="126">
        <v>0</v>
      </c>
      <c r="AG1636" s="126">
        <v>1</v>
      </c>
      <c r="AH1636" s="126">
        <v>0</v>
      </c>
      <c r="AI1636" s="126">
        <v>1</v>
      </c>
    </row>
    <row r="1637" spans="3:35">
      <c r="C1637" s="126">
        <v>1630</v>
      </c>
      <c r="D1637" s="126">
        <v>1</v>
      </c>
      <c r="E1637" s="126">
        <v>1</v>
      </c>
      <c r="G1637" s="126">
        <v>240</v>
      </c>
      <c r="O1637" s="126" t="s">
        <v>547</v>
      </c>
      <c r="P1637" s="126" t="s">
        <v>6263</v>
      </c>
      <c r="Q1637" s="126">
        <v>1</v>
      </c>
      <c r="S1637" s="162">
        <v>46254</v>
      </c>
      <c r="T1637" s="126">
        <v>397</v>
      </c>
      <c r="U1637" s="205">
        <v>-10</v>
      </c>
      <c r="V1637" s="205">
        <v>-1.2500000000000001E-2</v>
      </c>
      <c r="W1637" s="205">
        <v>0.11</v>
      </c>
      <c r="X1637" s="205">
        <v>0</v>
      </c>
      <c r="Y1637" s="205">
        <v>0</v>
      </c>
      <c r="Z1637" s="205">
        <v>0</v>
      </c>
      <c r="AA1637" s="205">
        <v>0.11</v>
      </c>
      <c r="AB1637" s="205">
        <v>0</v>
      </c>
      <c r="AC1637" s="234">
        <v>46282.584652777776</v>
      </c>
      <c r="AE1637" s="126">
        <v>0</v>
      </c>
      <c r="AF1637" s="126">
        <v>0</v>
      </c>
      <c r="AG1637" s="126">
        <v>1</v>
      </c>
      <c r="AH1637" s="126">
        <v>0</v>
      </c>
      <c r="AI1637" s="126">
        <v>1</v>
      </c>
    </row>
    <row r="1638" spans="3:35">
      <c r="C1638" s="126">
        <v>1631</v>
      </c>
      <c r="D1638" s="126">
        <v>1</v>
      </c>
      <c r="E1638" s="126">
        <v>1</v>
      </c>
      <c r="G1638" s="126">
        <v>240</v>
      </c>
      <c r="O1638" s="126" t="s">
        <v>547</v>
      </c>
      <c r="P1638" s="126" t="s">
        <v>6263</v>
      </c>
      <c r="Q1638" s="126">
        <v>1</v>
      </c>
      <c r="S1638" s="162">
        <v>46254</v>
      </c>
      <c r="T1638" s="126">
        <v>413</v>
      </c>
      <c r="U1638" s="205">
        <v>-1</v>
      </c>
      <c r="V1638" s="205">
        <v>-1</v>
      </c>
      <c r="W1638" s="205">
        <v>2.5</v>
      </c>
      <c r="X1638" s="205">
        <v>0</v>
      </c>
      <c r="Y1638" s="205">
        <v>0</v>
      </c>
      <c r="Z1638" s="205">
        <v>0</v>
      </c>
      <c r="AA1638" s="205">
        <v>2.5</v>
      </c>
      <c r="AB1638" s="205">
        <v>0</v>
      </c>
      <c r="AC1638" s="234">
        <v>46282.584652777776</v>
      </c>
      <c r="AE1638" s="126">
        <v>0</v>
      </c>
      <c r="AF1638" s="126">
        <v>0</v>
      </c>
      <c r="AG1638" s="126">
        <v>1</v>
      </c>
      <c r="AH1638" s="126">
        <v>0</v>
      </c>
      <c r="AI1638" s="126">
        <v>1</v>
      </c>
    </row>
    <row r="1639" spans="3:35">
      <c r="C1639" s="126">
        <v>1632</v>
      </c>
      <c r="D1639" s="126">
        <v>1</v>
      </c>
      <c r="E1639" s="126">
        <v>1</v>
      </c>
      <c r="G1639" s="126">
        <v>240</v>
      </c>
      <c r="O1639" s="126" t="s">
        <v>547</v>
      </c>
      <c r="P1639" s="126" t="s">
        <v>6263</v>
      </c>
      <c r="Q1639" s="126">
        <v>1</v>
      </c>
      <c r="S1639" s="162">
        <v>46254</v>
      </c>
      <c r="T1639" s="126">
        <v>241</v>
      </c>
      <c r="U1639" s="205">
        <v>-1</v>
      </c>
      <c r="V1639" s="205">
        <v>-1</v>
      </c>
      <c r="W1639" s="205">
        <v>1</v>
      </c>
      <c r="X1639" s="205">
        <v>0</v>
      </c>
      <c r="Y1639" s="205">
        <v>0</v>
      </c>
      <c r="Z1639" s="205">
        <v>0</v>
      </c>
      <c r="AA1639" s="205">
        <v>1</v>
      </c>
      <c r="AB1639" s="205">
        <v>0</v>
      </c>
      <c r="AC1639" s="234">
        <v>46282.584652777776</v>
      </c>
      <c r="AE1639" s="126">
        <v>0</v>
      </c>
      <c r="AF1639" s="126">
        <v>0</v>
      </c>
      <c r="AG1639" s="126">
        <v>1</v>
      </c>
      <c r="AH1639" s="126">
        <v>0</v>
      </c>
      <c r="AI1639" s="126">
        <v>1</v>
      </c>
    </row>
    <row r="1640" spans="3:35">
      <c r="C1640" s="126">
        <v>1633</v>
      </c>
      <c r="D1640" s="126">
        <v>1</v>
      </c>
      <c r="E1640" s="126">
        <v>1</v>
      </c>
      <c r="G1640" s="126">
        <v>241</v>
      </c>
      <c r="O1640" s="126" t="s">
        <v>547</v>
      </c>
      <c r="P1640" s="126" t="s">
        <v>6307</v>
      </c>
      <c r="Q1640" s="126">
        <v>1</v>
      </c>
      <c r="S1640" s="162">
        <v>46254</v>
      </c>
      <c r="T1640" s="126">
        <v>29</v>
      </c>
      <c r="U1640" s="205">
        <v>-1</v>
      </c>
      <c r="V1640" s="205">
        <v>-1</v>
      </c>
      <c r="W1640" s="205">
        <v>4.2300000000000004</v>
      </c>
      <c r="X1640" s="205">
        <v>0</v>
      </c>
      <c r="Y1640" s="205">
        <v>0</v>
      </c>
      <c r="Z1640" s="205">
        <v>0</v>
      </c>
      <c r="AA1640" s="205">
        <v>4.2300000000000004</v>
      </c>
      <c r="AB1640" s="205">
        <v>0</v>
      </c>
      <c r="AC1640" s="234">
        <v>46282.590624999997</v>
      </c>
      <c r="AE1640" s="126">
        <v>0</v>
      </c>
      <c r="AF1640" s="126">
        <v>0</v>
      </c>
      <c r="AG1640" s="126">
        <v>1</v>
      </c>
      <c r="AH1640" s="126">
        <v>0</v>
      </c>
      <c r="AI1640" s="126">
        <v>1</v>
      </c>
    </row>
    <row r="1641" spans="3:35">
      <c r="C1641" s="126">
        <v>1634</v>
      </c>
      <c r="D1641" s="126">
        <v>1</v>
      </c>
      <c r="E1641" s="126">
        <v>1</v>
      </c>
      <c r="G1641" s="126">
        <v>241</v>
      </c>
      <c r="O1641" s="126" t="s">
        <v>547</v>
      </c>
      <c r="P1641" s="126" t="s">
        <v>6307</v>
      </c>
      <c r="Q1641" s="126">
        <v>1</v>
      </c>
      <c r="S1641" s="162">
        <v>46254</v>
      </c>
      <c r="T1641" s="126">
        <v>2</v>
      </c>
      <c r="U1641" s="205">
        <v>-4</v>
      </c>
      <c r="V1641" s="205">
        <v>-1</v>
      </c>
      <c r="W1641" s="205">
        <v>11.32</v>
      </c>
      <c r="X1641" s="205">
        <v>0</v>
      </c>
      <c r="Y1641" s="205">
        <v>0</v>
      </c>
      <c r="Z1641" s="205">
        <v>0</v>
      </c>
      <c r="AA1641" s="205">
        <v>11.32</v>
      </c>
      <c r="AB1641" s="205">
        <v>0</v>
      </c>
      <c r="AC1641" s="234">
        <v>46282.590624999997</v>
      </c>
      <c r="AE1641" s="126">
        <v>0</v>
      </c>
      <c r="AF1641" s="126">
        <v>0</v>
      </c>
      <c r="AG1641" s="126">
        <v>1</v>
      </c>
      <c r="AH1641" s="126">
        <v>0</v>
      </c>
      <c r="AI1641" s="126">
        <v>1</v>
      </c>
    </row>
    <row r="1642" spans="3:35">
      <c r="C1642" s="126">
        <v>1635</v>
      </c>
      <c r="D1642" s="126">
        <v>1</v>
      </c>
      <c r="E1642" s="126">
        <v>1</v>
      </c>
      <c r="G1642" s="126">
        <v>241</v>
      </c>
      <c r="O1642" s="126" t="s">
        <v>547</v>
      </c>
      <c r="P1642" s="126" t="s">
        <v>6307</v>
      </c>
      <c r="Q1642" s="126">
        <v>1</v>
      </c>
      <c r="S1642" s="162">
        <v>46254</v>
      </c>
      <c r="T1642" s="126">
        <v>51</v>
      </c>
      <c r="U1642" s="205">
        <v>-1</v>
      </c>
      <c r="V1642" s="205">
        <v>-1</v>
      </c>
      <c r="W1642" s="205">
        <v>4.49</v>
      </c>
      <c r="X1642" s="205">
        <v>0</v>
      </c>
      <c r="Y1642" s="205">
        <v>0</v>
      </c>
      <c r="Z1642" s="205">
        <v>0</v>
      </c>
      <c r="AA1642" s="205">
        <v>4.49</v>
      </c>
      <c r="AB1642" s="205">
        <v>0</v>
      </c>
      <c r="AC1642" s="234">
        <v>46282.590624999997</v>
      </c>
      <c r="AE1642" s="126">
        <v>0</v>
      </c>
      <c r="AF1642" s="126">
        <v>0</v>
      </c>
      <c r="AG1642" s="126">
        <v>1</v>
      </c>
      <c r="AH1642" s="126">
        <v>0</v>
      </c>
      <c r="AI1642" s="126">
        <v>1</v>
      </c>
    </row>
    <row r="1643" spans="3:35">
      <c r="C1643" s="126">
        <v>1636</v>
      </c>
      <c r="D1643" s="126">
        <v>1</v>
      </c>
      <c r="E1643" s="126">
        <v>1</v>
      </c>
      <c r="G1643" s="126">
        <v>241</v>
      </c>
      <c r="O1643" s="126" t="s">
        <v>547</v>
      </c>
      <c r="P1643" s="126" t="s">
        <v>6307</v>
      </c>
      <c r="Q1643" s="126">
        <v>1</v>
      </c>
      <c r="S1643" s="162">
        <v>46254</v>
      </c>
      <c r="T1643" s="126">
        <v>52</v>
      </c>
      <c r="U1643" s="205">
        <v>-1</v>
      </c>
      <c r="V1643" s="205">
        <v>-1</v>
      </c>
      <c r="W1643" s="205">
        <v>1.91</v>
      </c>
      <c r="X1643" s="205">
        <v>0</v>
      </c>
      <c r="Y1643" s="205">
        <v>0</v>
      </c>
      <c r="Z1643" s="205">
        <v>0</v>
      </c>
      <c r="AA1643" s="205">
        <v>1.91</v>
      </c>
      <c r="AB1643" s="205">
        <v>0</v>
      </c>
      <c r="AC1643" s="234">
        <v>46282.590624999997</v>
      </c>
      <c r="AE1643" s="126">
        <v>0</v>
      </c>
      <c r="AF1643" s="126">
        <v>0</v>
      </c>
      <c r="AG1643" s="126">
        <v>1</v>
      </c>
      <c r="AH1643" s="126">
        <v>0</v>
      </c>
      <c r="AI1643" s="126">
        <v>1</v>
      </c>
    </row>
    <row r="1644" spans="3:35">
      <c r="C1644" s="126">
        <v>1637</v>
      </c>
      <c r="D1644" s="126">
        <v>1</v>
      </c>
      <c r="E1644" s="126">
        <v>1</v>
      </c>
      <c r="G1644" s="126">
        <v>241</v>
      </c>
      <c r="O1644" s="126" t="s">
        <v>547</v>
      </c>
      <c r="P1644" s="126" t="s">
        <v>6307</v>
      </c>
      <c r="Q1644" s="126">
        <v>1</v>
      </c>
      <c r="S1644" s="162">
        <v>46254</v>
      </c>
      <c r="T1644" s="126">
        <v>13</v>
      </c>
      <c r="U1644" s="205">
        <v>-4</v>
      </c>
      <c r="V1644" s="205">
        <v>-1</v>
      </c>
      <c r="W1644" s="205">
        <v>5.3</v>
      </c>
      <c r="X1644" s="205">
        <v>0</v>
      </c>
      <c r="Y1644" s="205">
        <v>0</v>
      </c>
      <c r="Z1644" s="205">
        <v>0</v>
      </c>
      <c r="AA1644" s="205">
        <v>5.3</v>
      </c>
      <c r="AB1644" s="205">
        <v>0</v>
      </c>
      <c r="AC1644" s="234">
        <v>46282.590624999997</v>
      </c>
      <c r="AE1644" s="126">
        <v>0</v>
      </c>
      <c r="AF1644" s="126">
        <v>0</v>
      </c>
      <c r="AG1644" s="126">
        <v>1</v>
      </c>
      <c r="AH1644" s="126">
        <v>0</v>
      </c>
      <c r="AI1644" s="126">
        <v>1</v>
      </c>
    </row>
    <row r="1645" spans="3:35">
      <c r="C1645" s="126">
        <v>1638</v>
      </c>
      <c r="D1645" s="126">
        <v>1</v>
      </c>
      <c r="E1645" s="126">
        <v>1</v>
      </c>
      <c r="G1645" s="126">
        <v>241</v>
      </c>
      <c r="O1645" s="126" t="s">
        <v>547</v>
      </c>
      <c r="P1645" s="126" t="s">
        <v>6307</v>
      </c>
      <c r="Q1645" s="126">
        <v>1</v>
      </c>
      <c r="S1645" s="162">
        <v>46254</v>
      </c>
      <c r="T1645" s="126">
        <v>243</v>
      </c>
      <c r="U1645" s="205">
        <v>-1</v>
      </c>
      <c r="V1645" s="205">
        <v>-1</v>
      </c>
      <c r="W1645" s="205">
        <v>2.5</v>
      </c>
      <c r="X1645" s="205">
        <v>0</v>
      </c>
      <c r="Y1645" s="205">
        <v>0</v>
      </c>
      <c r="Z1645" s="205">
        <v>0</v>
      </c>
      <c r="AA1645" s="205">
        <v>2.5</v>
      </c>
      <c r="AB1645" s="205">
        <v>0</v>
      </c>
      <c r="AC1645" s="234">
        <v>46282.590624999997</v>
      </c>
      <c r="AE1645" s="126">
        <v>0</v>
      </c>
      <c r="AF1645" s="126">
        <v>0</v>
      </c>
      <c r="AG1645" s="126">
        <v>1</v>
      </c>
      <c r="AH1645" s="126">
        <v>0</v>
      </c>
      <c r="AI1645" s="126">
        <v>1</v>
      </c>
    </row>
    <row r="1646" spans="3:35">
      <c r="C1646" s="126">
        <v>1639</v>
      </c>
      <c r="D1646" s="126">
        <v>1</v>
      </c>
      <c r="E1646" s="126">
        <v>1</v>
      </c>
      <c r="G1646" s="126">
        <v>241</v>
      </c>
      <c r="O1646" s="126" t="s">
        <v>547</v>
      </c>
      <c r="P1646" s="126" t="s">
        <v>6307</v>
      </c>
      <c r="Q1646" s="126">
        <v>1</v>
      </c>
      <c r="S1646" s="162">
        <v>46254</v>
      </c>
      <c r="T1646" s="126">
        <v>177</v>
      </c>
      <c r="U1646" s="205">
        <v>-100</v>
      </c>
      <c r="V1646" s="205">
        <v>-0.1</v>
      </c>
      <c r="W1646" s="205">
        <v>4.1500000000000004</v>
      </c>
      <c r="X1646" s="205">
        <v>0</v>
      </c>
      <c r="Y1646" s="205">
        <v>0</v>
      </c>
      <c r="Z1646" s="205">
        <v>0</v>
      </c>
      <c r="AA1646" s="205">
        <v>4.1500000000000004</v>
      </c>
      <c r="AB1646" s="205">
        <v>0</v>
      </c>
      <c r="AC1646" s="234">
        <v>46282.590624999997</v>
      </c>
      <c r="AE1646" s="126">
        <v>0</v>
      </c>
      <c r="AF1646" s="126">
        <v>0</v>
      </c>
      <c r="AG1646" s="126">
        <v>1</v>
      </c>
      <c r="AH1646" s="126">
        <v>0</v>
      </c>
      <c r="AI1646" s="126">
        <v>1</v>
      </c>
    </row>
    <row r="1647" spans="3:35">
      <c r="C1647" s="126">
        <v>1640</v>
      </c>
      <c r="D1647" s="126">
        <v>1</v>
      </c>
      <c r="E1647" s="126">
        <v>1</v>
      </c>
      <c r="G1647" s="126">
        <v>241</v>
      </c>
      <c r="O1647" s="126" t="s">
        <v>547</v>
      </c>
      <c r="P1647" s="126" t="s">
        <v>6307</v>
      </c>
      <c r="Q1647" s="126">
        <v>1</v>
      </c>
      <c r="S1647" s="162">
        <v>46254</v>
      </c>
      <c r="T1647" s="126">
        <v>195</v>
      </c>
      <c r="U1647" s="205">
        <v>-4</v>
      </c>
      <c r="V1647" s="205">
        <v>-1</v>
      </c>
      <c r="W1647" s="205">
        <v>6.28</v>
      </c>
      <c r="X1647" s="205">
        <v>0</v>
      </c>
      <c r="Y1647" s="205">
        <v>0</v>
      </c>
      <c r="Z1647" s="205">
        <v>0</v>
      </c>
      <c r="AA1647" s="205">
        <v>6.28</v>
      </c>
      <c r="AB1647" s="205">
        <v>0</v>
      </c>
      <c r="AC1647" s="234">
        <v>46282.590624999997</v>
      </c>
      <c r="AE1647" s="126">
        <v>0</v>
      </c>
      <c r="AF1647" s="126">
        <v>0</v>
      </c>
      <c r="AG1647" s="126">
        <v>1</v>
      </c>
      <c r="AH1647" s="126">
        <v>0</v>
      </c>
      <c r="AI1647" s="126">
        <v>1</v>
      </c>
    </row>
    <row r="1648" spans="3:35">
      <c r="C1648" s="126">
        <v>1641</v>
      </c>
      <c r="D1648" s="126">
        <v>1</v>
      </c>
      <c r="E1648" s="126">
        <v>1</v>
      </c>
      <c r="G1648" s="126">
        <v>242</v>
      </c>
      <c r="O1648" s="126" t="s">
        <v>547</v>
      </c>
      <c r="P1648" s="126" t="s">
        <v>6336</v>
      </c>
      <c r="Q1648" s="126">
        <v>1</v>
      </c>
      <c r="S1648" s="162">
        <v>46255</v>
      </c>
      <c r="T1648" s="126">
        <v>2</v>
      </c>
      <c r="U1648" s="205">
        <v>-4</v>
      </c>
      <c r="V1648" s="205">
        <v>-1</v>
      </c>
      <c r="W1648" s="205">
        <v>11.32</v>
      </c>
      <c r="X1648" s="205">
        <v>0</v>
      </c>
      <c r="Y1648" s="205">
        <v>0</v>
      </c>
      <c r="Z1648" s="205">
        <v>0</v>
      </c>
      <c r="AA1648" s="205">
        <v>11.32</v>
      </c>
      <c r="AB1648" s="205">
        <v>0</v>
      </c>
      <c r="AC1648" s="234">
        <v>46282.602893518517</v>
      </c>
      <c r="AE1648" s="126">
        <v>0</v>
      </c>
      <c r="AF1648" s="126">
        <v>0</v>
      </c>
      <c r="AG1648" s="126">
        <v>1</v>
      </c>
      <c r="AH1648" s="126">
        <v>0</v>
      </c>
      <c r="AI1648" s="126">
        <v>1</v>
      </c>
    </row>
    <row r="1649" spans="3:35">
      <c r="C1649" s="126">
        <v>1642</v>
      </c>
      <c r="D1649" s="126">
        <v>1</v>
      </c>
      <c r="E1649" s="126">
        <v>1</v>
      </c>
      <c r="G1649" s="126">
        <v>242</v>
      </c>
      <c r="O1649" s="126" t="s">
        <v>547</v>
      </c>
      <c r="P1649" s="126" t="s">
        <v>6336</v>
      </c>
      <c r="Q1649" s="126">
        <v>1</v>
      </c>
      <c r="S1649" s="162">
        <v>46255</v>
      </c>
      <c r="T1649" s="126">
        <v>16</v>
      </c>
      <c r="U1649" s="205">
        <v>-8</v>
      </c>
      <c r="V1649" s="205">
        <v>-2</v>
      </c>
      <c r="W1649" s="205">
        <v>2.1</v>
      </c>
      <c r="X1649" s="205">
        <v>0</v>
      </c>
      <c r="Y1649" s="205">
        <v>0</v>
      </c>
      <c r="Z1649" s="205">
        <v>0</v>
      </c>
      <c r="AA1649" s="205">
        <v>2.1</v>
      </c>
      <c r="AB1649" s="205">
        <v>0</v>
      </c>
      <c r="AC1649" s="234">
        <v>46282.602893518517</v>
      </c>
      <c r="AE1649" s="126">
        <v>0</v>
      </c>
      <c r="AF1649" s="126">
        <v>0</v>
      </c>
      <c r="AG1649" s="126">
        <v>1</v>
      </c>
      <c r="AH1649" s="126">
        <v>0</v>
      </c>
      <c r="AI1649" s="126">
        <v>1</v>
      </c>
    </row>
    <row r="1650" spans="3:35">
      <c r="C1650" s="126">
        <v>1643</v>
      </c>
      <c r="D1650" s="126">
        <v>1</v>
      </c>
      <c r="E1650" s="126">
        <v>1</v>
      </c>
      <c r="G1650" s="126">
        <v>242</v>
      </c>
      <c r="O1650" s="126" t="s">
        <v>547</v>
      </c>
      <c r="P1650" s="126" t="s">
        <v>6336</v>
      </c>
      <c r="Q1650" s="126">
        <v>1</v>
      </c>
      <c r="S1650" s="162">
        <v>46255</v>
      </c>
      <c r="T1650" s="126">
        <v>54</v>
      </c>
      <c r="U1650" s="205">
        <v>-2</v>
      </c>
      <c r="V1650" s="205">
        <v>-2</v>
      </c>
      <c r="W1650" s="205">
        <v>2.12</v>
      </c>
      <c r="X1650" s="205">
        <v>0</v>
      </c>
      <c r="Y1650" s="205">
        <v>0</v>
      </c>
      <c r="Z1650" s="205">
        <v>0</v>
      </c>
      <c r="AA1650" s="205">
        <v>2.12</v>
      </c>
      <c r="AB1650" s="205">
        <v>0</v>
      </c>
      <c r="AC1650" s="234">
        <v>46282.602893518517</v>
      </c>
      <c r="AE1650" s="126">
        <v>0</v>
      </c>
      <c r="AF1650" s="126">
        <v>0</v>
      </c>
      <c r="AG1650" s="126">
        <v>1</v>
      </c>
      <c r="AH1650" s="126">
        <v>0</v>
      </c>
      <c r="AI1650" s="126">
        <v>1</v>
      </c>
    </row>
    <row r="1651" spans="3:35">
      <c r="C1651" s="126">
        <v>1644</v>
      </c>
      <c r="D1651" s="126">
        <v>1</v>
      </c>
      <c r="E1651" s="126">
        <v>1</v>
      </c>
      <c r="G1651" s="126">
        <v>242</v>
      </c>
      <c r="O1651" s="126" t="s">
        <v>547</v>
      </c>
      <c r="P1651" s="126" t="s">
        <v>6336</v>
      </c>
      <c r="Q1651" s="126">
        <v>1</v>
      </c>
      <c r="S1651" s="162">
        <v>46255</v>
      </c>
      <c r="T1651" s="126">
        <v>13</v>
      </c>
      <c r="U1651" s="205">
        <v>-4</v>
      </c>
      <c r="V1651" s="205">
        <v>-1</v>
      </c>
      <c r="W1651" s="205">
        <v>5.3</v>
      </c>
      <c r="X1651" s="205">
        <v>0</v>
      </c>
      <c r="Y1651" s="205">
        <v>0</v>
      </c>
      <c r="Z1651" s="205">
        <v>0</v>
      </c>
      <c r="AA1651" s="205">
        <v>5.3</v>
      </c>
      <c r="AB1651" s="205">
        <v>0</v>
      </c>
      <c r="AC1651" s="234">
        <v>46282.602893518517</v>
      </c>
      <c r="AE1651" s="126">
        <v>0</v>
      </c>
      <c r="AF1651" s="126">
        <v>0</v>
      </c>
      <c r="AG1651" s="126">
        <v>1</v>
      </c>
      <c r="AH1651" s="126">
        <v>0</v>
      </c>
      <c r="AI1651" s="126">
        <v>1</v>
      </c>
    </row>
    <row r="1652" spans="3:35">
      <c r="C1652" s="126">
        <v>1645</v>
      </c>
      <c r="D1652" s="126">
        <v>1</v>
      </c>
      <c r="E1652" s="126">
        <v>1</v>
      </c>
      <c r="G1652" s="126">
        <v>242</v>
      </c>
      <c r="O1652" s="126" t="s">
        <v>547</v>
      </c>
      <c r="P1652" s="126" t="s">
        <v>6336</v>
      </c>
      <c r="Q1652" s="126">
        <v>1</v>
      </c>
      <c r="S1652" s="162">
        <v>46255</v>
      </c>
      <c r="T1652" s="126">
        <v>52</v>
      </c>
      <c r="U1652" s="205">
        <v>-2</v>
      </c>
      <c r="V1652" s="205">
        <v>-2</v>
      </c>
      <c r="W1652" s="205">
        <v>1.91</v>
      </c>
      <c r="X1652" s="205">
        <v>0</v>
      </c>
      <c r="Y1652" s="205">
        <v>0</v>
      </c>
      <c r="Z1652" s="205">
        <v>0</v>
      </c>
      <c r="AA1652" s="205">
        <v>1.91</v>
      </c>
      <c r="AB1652" s="205">
        <v>0</v>
      </c>
      <c r="AC1652" s="234">
        <v>46282.602893518517</v>
      </c>
      <c r="AE1652" s="126">
        <v>0</v>
      </c>
      <c r="AF1652" s="126">
        <v>0</v>
      </c>
      <c r="AG1652" s="126">
        <v>1</v>
      </c>
      <c r="AH1652" s="126">
        <v>0</v>
      </c>
      <c r="AI1652" s="126">
        <v>1</v>
      </c>
    </row>
    <row r="1653" spans="3:35">
      <c r="C1653" s="126">
        <v>1646</v>
      </c>
      <c r="D1653" s="126">
        <v>1</v>
      </c>
      <c r="E1653" s="126">
        <v>1</v>
      </c>
      <c r="G1653" s="126">
        <v>242</v>
      </c>
      <c r="O1653" s="126" t="s">
        <v>547</v>
      </c>
      <c r="P1653" s="126" t="s">
        <v>6336</v>
      </c>
      <c r="Q1653" s="126">
        <v>1</v>
      </c>
      <c r="S1653" s="162">
        <v>46255</v>
      </c>
      <c r="T1653" s="126">
        <v>69</v>
      </c>
      <c r="U1653" s="205">
        <v>-1</v>
      </c>
      <c r="V1653" s="205">
        <v>-1</v>
      </c>
      <c r="W1653" s="205">
        <v>0.25</v>
      </c>
      <c r="X1653" s="205">
        <v>0</v>
      </c>
      <c r="Y1653" s="205">
        <v>0</v>
      </c>
      <c r="Z1653" s="205">
        <v>0</v>
      </c>
      <c r="AA1653" s="205">
        <v>0.25</v>
      </c>
      <c r="AB1653" s="205">
        <v>0</v>
      </c>
      <c r="AC1653" s="234">
        <v>46282.602893518517</v>
      </c>
      <c r="AE1653" s="126">
        <v>0</v>
      </c>
      <c r="AF1653" s="126">
        <v>0</v>
      </c>
      <c r="AG1653" s="126">
        <v>1</v>
      </c>
      <c r="AH1653" s="126">
        <v>0</v>
      </c>
      <c r="AI1653" s="126">
        <v>1</v>
      </c>
    </row>
    <row r="1654" spans="3:35">
      <c r="C1654" s="126">
        <v>1647</v>
      </c>
      <c r="D1654" s="126">
        <v>1</v>
      </c>
      <c r="E1654" s="126">
        <v>1</v>
      </c>
      <c r="G1654" s="126">
        <v>242</v>
      </c>
      <c r="O1654" s="126" t="s">
        <v>547</v>
      </c>
      <c r="P1654" s="126" t="s">
        <v>6336</v>
      </c>
      <c r="Q1654" s="126">
        <v>1</v>
      </c>
      <c r="S1654" s="162">
        <v>46255</v>
      </c>
      <c r="T1654" s="126">
        <v>384</v>
      </c>
      <c r="U1654" s="205">
        <v>-1</v>
      </c>
      <c r="V1654" s="205">
        <v>-1</v>
      </c>
      <c r="W1654" s="205">
        <v>6.5</v>
      </c>
      <c r="X1654" s="205">
        <v>0</v>
      </c>
      <c r="Y1654" s="205">
        <v>0</v>
      </c>
      <c r="Z1654" s="205">
        <v>0</v>
      </c>
      <c r="AA1654" s="205">
        <v>6.5</v>
      </c>
      <c r="AB1654" s="205">
        <v>0</v>
      </c>
      <c r="AC1654" s="234">
        <v>46282.602893518517</v>
      </c>
      <c r="AE1654" s="126">
        <v>0</v>
      </c>
      <c r="AF1654" s="126">
        <v>0</v>
      </c>
      <c r="AG1654" s="126">
        <v>1</v>
      </c>
      <c r="AH1654" s="126">
        <v>0</v>
      </c>
      <c r="AI1654" s="126">
        <v>1</v>
      </c>
    </row>
    <row r="1655" spans="3:35">
      <c r="C1655" s="126">
        <v>1648</v>
      </c>
      <c r="D1655" s="126">
        <v>1</v>
      </c>
      <c r="E1655" s="126">
        <v>1</v>
      </c>
      <c r="G1655" s="126">
        <v>242</v>
      </c>
      <c r="O1655" s="126" t="s">
        <v>547</v>
      </c>
      <c r="P1655" s="126" t="s">
        <v>6336</v>
      </c>
      <c r="Q1655" s="126">
        <v>1</v>
      </c>
      <c r="S1655" s="162">
        <v>46255</v>
      </c>
      <c r="T1655" s="126">
        <v>385</v>
      </c>
      <c r="U1655" s="205">
        <v>-1</v>
      </c>
      <c r="V1655" s="205">
        <v>-1</v>
      </c>
      <c r="W1655" s="205">
        <v>6.5</v>
      </c>
      <c r="X1655" s="205">
        <v>0</v>
      </c>
      <c r="Y1655" s="205">
        <v>0</v>
      </c>
      <c r="Z1655" s="205">
        <v>0</v>
      </c>
      <c r="AA1655" s="205">
        <v>6.5</v>
      </c>
      <c r="AB1655" s="205">
        <v>0</v>
      </c>
      <c r="AC1655" s="234">
        <v>46282.602893518517</v>
      </c>
      <c r="AE1655" s="126">
        <v>0</v>
      </c>
      <c r="AF1655" s="126">
        <v>0</v>
      </c>
      <c r="AG1655" s="126">
        <v>1</v>
      </c>
      <c r="AH1655" s="126">
        <v>0</v>
      </c>
      <c r="AI1655" s="126">
        <v>1</v>
      </c>
    </row>
    <row r="1656" spans="3:35">
      <c r="C1656" s="126">
        <v>1649</v>
      </c>
      <c r="D1656" s="126">
        <v>1</v>
      </c>
      <c r="E1656" s="126">
        <v>1</v>
      </c>
      <c r="G1656" s="126">
        <v>242</v>
      </c>
      <c r="O1656" s="126" t="s">
        <v>547</v>
      </c>
      <c r="P1656" s="126" t="s">
        <v>6336</v>
      </c>
      <c r="Q1656" s="126">
        <v>1</v>
      </c>
      <c r="S1656" s="162">
        <v>46255</v>
      </c>
      <c r="T1656" s="126">
        <v>415</v>
      </c>
      <c r="U1656" s="205">
        <v>-1</v>
      </c>
      <c r="V1656" s="205">
        <v>-1</v>
      </c>
      <c r="W1656" s="205">
        <v>1.7</v>
      </c>
      <c r="X1656" s="205">
        <v>0</v>
      </c>
      <c r="Y1656" s="205">
        <v>0</v>
      </c>
      <c r="Z1656" s="205">
        <v>0</v>
      </c>
      <c r="AA1656" s="205">
        <v>1.7</v>
      </c>
      <c r="AB1656" s="205">
        <v>0</v>
      </c>
      <c r="AC1656" s="234">
        <v>46282.602893518517</v>
      </c>
      <c r="AE1656" s="126">
        <v>0</v>
      </c>
      <c r="AF1656" s="126">
        <v>0</v>
      </c>
      <c r="AG1656" s="126">
        <v>1</v>
      </c>
      <c r="AH1656" s="126">
        <v>0</v>
      </c>
      <c r="AI1656" s="126">
        <v>1</v>
      </c>
    </row>
    <row r="1657" spans="3:35">
      <c r="C1657" s="126">
        <v>1650</v>
      </c>
      <c r="D1657" s="126">
        <v>1</v>
      </c>
      <c r="E1657" s="126">
        <v>1</v>
      </c>
      <c r="G1657" s="126">
        <v>242</v>
      </c>
      <c r="O1657" s="126" t="s">
        <v>547</v>
      </c>
      <c r="P1657" s="126" t="s">
        <v>6336</v>
      </c>
      <c r="Q1657" s="126">
        <v>1</v>
      </c>
      <c r="S1657" s="162">
        <v>46255</v>
      </c>
      <c r="T1657" s="126">
        <v>413</v>
      </c>
      <c r="U1657" s="205">
        <v>-1</v>
      </c>
      <c r="V1657" s="205">
        <v>-1</v>
      </c>
      <c r="W1657" s="205">
        <v>2.5</v>
      </c>
      <c r="X1657" s="205">
        <v>0</v>
      </c>
      <c r="Y1657" s="205">
        <v>0</v>
      </c>
      <c r="Z1657" s="205">
        <v>0</v>
      </c>
      <c r="AA1657" s="205">
        <v>2.5</v>
      </c>
      <c r="AB1657" s="205">
        <v>0</v>
      </c>
      <c r="AC1657" s="234">
        <v>46282.602893518517</v>
      </c>
      <c r="AE1657" s="126">
        <v>0</v>
      </c>
      <c r="AF1657" s="126">
        <v>0</v>
      </c>
      <c r="AG1657" s="126">
        <v>1</v>
      </c>
      <c r="AH1657" s="126">
        <v>0</v>
      </c>
      <c r="AI1657" s="126">
        <v>1</v>
      </c>
    </row>
    <row r="1658" spans="3:35">
      <c r="C1658" s="126">
        <v>1651</v>
      </c>
      <c r="D1658" s="126">
        <v>1</v>
      </c>
      <c r="E1658" s="126">
        <v>1</v>
      </c>
      <c r="G1658" s="126">
        <v>242</v>
      </c>
      <c r="O1658" s="126" t="s">
        <v>547</v>
      </c>
      <c r="P1658" s="126" t="s">
        <v>6336</v>
      </c>
      <c r="Q1658" s="126">
        <v>1</v>
      </c>
      <c r="S1658" s="162">
        <v>46255</v>
      </c>
      <c r="T1658" s="126">
        <v>411</v>
      </c>
      <c r="U1658" s="205">
        <v>-1</v>
      </c>
      <c r="V1658" s="205">
        <v>-1</v>
      </c>
      <c r="W1658" s="205">
        <v>1.8</v>
      </c>
      <c r="X1658" s="205">
        <v>0</v>
      </c>
      <c r="Y1658" s="205">
        <v>0</v>
      </c>
      <c r="Z1658" s="205">
        <v>0</v>
      </c>
      <c r="AA1658" s="205">
        <v>1.8</v>
      </c>
      <c r="AB1658" s="205">
        <v>0</v>
      </c>
      <c r="AC1658" s="234">
        <v>46282.602893518517</v>
      </c>
      <c r="AE1658" s="126">
        <v>0</v>
      </c>
      <c r="AF1658" s="126">
        <v>0</v>
      </c>
      <c r="AG1658" s="126">
        <v>1</v>
      </c>
      <c r="AH1658" s="126">
        <v>0</v>
      </c>
      <c r="AI1658" s="126">
        <v>1</v>
      </c>
    </row>
    <row r="1659" spans="3:35">
      <c r="C1659" s="126">
        <v>1652</v>
      </c>
      <c r="D1659" s="126">
        <v>1</v>
      </c>
      <c r="E1659" s="126">
        <v>1</v>
      </c>
      <c r="G1659" s="126">
        <v>242</v>
      </c>
      <c r="O1659" s="126" t="s">
        <v>547</v>
      </c>
      <c r="P1659" s="126" t="s">
        <v>6336</v>
      </c>
      <c r="Q1659" s="126">
        <v>1</v>
      </c>
      <c r="S1659" s="162">
        <v>46255</v>
      </c>
      <c r="T1659" s="126">
        <v>408</v>
      </c>
      <c r="U1659" s="205">
        <v>-1</v>
      </c>
      <c r="V1659" s="205">
        <v>-1</v>
      </c>
      <c r="W1659" s="205">
        <v>0.8</v>
      </c>
      <c r="X1659" s="205">
        <v>0</v>
      </c>
      <c r="Y1659" s="205">
        <v>0</v>
      </c>
      <c r="Z1659" s="205">
        <v>0</v>
      </c>
      <c r="AA1659" s="205">
        <v>0.8</v>
      </c>
      <c r="AB1659" s="205">
        <v>0</v>
      </c>
      <c r="AC1659" s="234">
        <v>46282.602893518517</v>
      </c>
      <c r="AE1659" s="126">
        <v>0</v>
      </c>
      <c r="AF1659" s="126">
        <v>0</v>
      </c>
      <c r="AG1659" s="126">
        <v>1</v>
      </c>
      <c r="AH1659" s="126">
        <v>0</v>
      </c>
      <c r="AI1659" s="126">
        <v>1</v>
      </c>
    </row>
    <row r="1660" spans="3:35">
      <c r="C1660" s="126">
        <v>1653</v>
      </c>
      <c r="D1660" s="126">
        <v>1</v>
      </c>
      <c r="E1660" s="126">
        <v>1</v>
      </c>
      <c r="G1660" s="126">
        <v>242</v>
      </c>
      <c r="O1660" s="126" t="s">
        <v>547</v>
      </c>
      <c r="P1660" s="126" t="s">
        <v>6336</v>
      </c>
      <c r="Q1660" s="126">
        <v>1</v>
      </c>
      <c r="S1660" s="162">
        <v>46255</v>
      </c>
      <c r="T1660" s="126">
        <v>390</v>
      </c>
      <c r="U1660" s="205">
        <v>-10</v>
      </c>
      <c r="V1660" s="205">
        <v>-10</v>
      </c>
      <c r="W1660" s="205">
        <v>0.35</v>
      </c>
      <c r="X1660" s="205">
        <v>0</v>
      </c>
      <c r="Y1660" s="205">
        <v>0</v>
      </c>
      <c r="Z1660" s="205">
        <v>0</v>
      </c>
      <c r="AA1660" s="205">
        <v>0.35</v>
      </c>
      <c r="AB1660" s="205">
        <v>0</v>
      </c>
      <c r="AC1660" s="234">
        <v>46282.602893518517</v>
      </c>
      <c r="AE1660" s="126">
        <v>0</v>
      </c>
      <c r="AF1660" s="126">
        <v>0</v>
      </c>
      <c r="AG1660" s="126">
        <v>1</v>
      </c>
      <c r="AH1660" s="126">
        <v>0</v>
      </c>
      <c r="AI1660" s="126">
        <v>1</v>
      </c>
    </row>
    <row r="1661" spans="3:35">
      <c r="C1661" s="126">
        <v>1654</v>
      </c>
      <c r="D1661" s="126">
        <v>1</v>
      </c>
      <c r="E1661" s="126">
        <v>1</v>
      </c>
      <c r="G1661" s="126">
        <v>242</v>
      </c>
      <c r="O1661" s="126" t="s">
        <v>547</v>
      </c>
      <c r="P1661" s="126" t="s">
        <v>6336</v>
      </c>
      <c r="Q1661" s="126">
        <v>1</v>
      </c>
      <c r="S1661" s="162">
        <v>46255</v>
      </c>
      <c r="T1661" s="126">
        <v>160</v>
      </c>
      <c r="U1661" s="205">
        <v>-1</v>
      </c>
      <c r="V1661" s="205">
        <v>-0.25</v>
      </c>
      <c r="W1661" s="205">
        <v>11.75</v>
      </c>
      <c r="X1661" s="205">
        <v>0</v>
      </c>
      <c r="Y1661" s="205">
        <v>0</v>
      </c>
      <c r="Z1661" s="205">
        <v>0</v>
      </c>
      <c r="AA1661" s="205">
        <v>11.75</v>
      </c>
      <c r="AB1661" s="205">
        <v>0</v>
      </c>
      <c r="AC1661" s="234">
        <v>46282.602893518517</v>
      </c>
      <c r="AE1661" s="126">
        <v>0</v>
      </c>
      <c r="AF1661" s="126">
        <v>0</v>
      </c>
      <c r="AG1661" s="126">
        <v>1</v>
      </c>
      <c r="AH1661" s="126">
        <v>0</v>
      </c>
      <c r="AI1661" s="126">
        <v>1</v>
      </c>
    </row>
    <row r="1662" spans="3:35">
      <c r="C1662" s="126">
        <v>1655</v>
      </c>
      <c r="D1662" s="126">
        <v>1</v>
      </c>
      <c r="E1662" s="126">
        <v>1</v>
      </c>
      <c r="G1662" s="126">
        <v>243</v>
      </c>
      <c r="O1662" s="126" t="s">
        <v>547</v>
      </c>
      <c r="P1662" s="126" t="s">
        <v>6380</v>
      </c>
      <c r="Q1662" s="126">
        <v>1</v>
      </c>
      <c r="S1662" s="162">
        <v>46255</v>
      </c>
      <c r="T1662" s="126">
        <v>187</v>
      </c>
      <c r="U1662" s="205">
        <v>-4</v>
      </c>
      <c r="V1662" s="205">
        <v>-1</v>
      </c>
      <c r="W1662" s="205">
        <v>3.37</v>
      </c>
      <c r="X1662" s="205">
        <v>0</v>
      </c>
      <c r="Y1662" s="205">
        <v>0</v>
      </c>
      <c r="Z1662" s="205">
        <v>0</v>
      </c>
      <c r="AA1662" s="205">
        <v>3.37</v>
      </c>
      <c r="AB1662" s="205">
        <v>0</v>
      </c>
      <c r="AC1662" s="234">
        <v>46282.655891203707</v>
      </c>
      <c r="AE1662" s="126">
        <v>0</v>
      </c>
      <c r="AF1662" s="126">
        <v>0</v>
      </c>
      <c r="AG1662" s="126">
        <v>1</v>
      </c>
      <c r="AH1662" s="126">
        <v>0</v>
      </c>
      <c r="AI1662" s="126">
        <v>1</v>
      </c>
    </row>
    <row r="1663" spans="3:35">
      <c r="C1663" s="126">
        <v>1656</v>
      </c>
      <c r="D1663" s="126">
        <v>1</v>
      </c>
      <c r="E1663" s="126">
        <v>1</v>
      </c>
      <c r="G1663" s="126">
        <v>243</v>
      </c>
      <c r="O1663" s="126" t="s">
        <v>547</v>
      </c>
      <c r="P1663" s="126" t="s">
        <v>6380</v>
      </c>
      <c r="Q1663" s="126">
        <v>1</v>
      </c>
      <c r="S1663" s="162">
        <v>46255</v>
      </c>
      <c r="T1663" s="126">
        <v>5</v>
      </c>
      <c r="U1663" s="205">
        <v>-4</v>
      </c>
      <c r="V1663" s="205">
        <v>-1</v>
      </c>
      <c r="W1663" s="205">
        <v>3.74</v>
      </c>
      <c r="X1663" s="205">
        <v>0</v>
      </c>
      <c r="Y1663" s="205">
        <v>0</v>
      </c>
      <c r="Z1663" s="205">
        <v>0</v>
      </c>
      <c r="AA1663" s="205">
        <v>3.74</v>
      </c>
      <c r="AB1663" s="205">
        <v>0</v>
      </c>
      <c r="AC1663" s="234">
        <v>46282.655891203707</v>
      </c>
      <c r="AE1663" s="126">
        <v>0</v>
      </c>
      <c r="AF1663" s="126">
        <v>0</v>
      </c>
      <c r="AG1663" s="126">
        <v>1</v>
      </c>
      <c r="AH1663" s="126">
        <v>0</v>
      </c>
      <c r="AI1663" s="126">
        <v>1</v>
      </c>
    </row>
    <row r="1664" spans="3:35">
      <c r="C1664" s="126">
        <v>1657</v>
      </c>
      <c r="D1664" s="126">
        <v>1</v>
      </c>
      <c r="E1664" s="126">
        <v>1</v>
      </c>
      <c r="G1664" s="126">
        <v>243</v>
      </c>
      <c r="O1664" s="126" t="s">
        <v>547</v>
      </c>
      <c r="P1664" s="126" t="s">
        <v>6380</v>
      </c>
      <c r="Q1664" s="126">
        <v>1</v>
      </c>
      <c r="S1664" s="162">
        <v>46255</v>
      </c>
      <c r="T1664" s="126">
        <v>6</v>
      </c>
      <c r="U1664" s="205">
        <v>-4</v>
      </c>
      <c r="V1664" s="205">
        <v>-1</v>
      </c>
      <c r="W1664" s="205">
        <v>2.89</v>
      </c>
      <c r="X1664" s="205">
        <v>0</v>
      </c>
      <c r="Y1664" s="205">
        <v>0</v>
      </c>
      <c r="Z1664" s="205">
        <v>0</v>
      </c>
      <c r="AA1664" s="205">
        <v>2.89</v>
      </c>
      <c r="AB1664" s="205">
        <v>0</v>
      </c>
      <c r="AC1664" s="234">
        <v>46282.655891203707</v>
      </c>
      <c r="AE1664" s="126">
        <v>0</v>
      </c>
      <c r="AF1664" s="126">
        <v>0</v>
      </c>
      <c r="AG1664" s="126">
        <v>1</v>
      </c>
      <c r="AH1664" s="126">
        <v>0</v>
      </c>
      <c r="AI1664" s="126">
        <v>1</v>
      </c>
    </row>
    <row r="1665" spans="3:35">
      <c r="C1665" s="126">
        <v>1658</v>
      </c>
      <c r="D1665" s="126">
        <v>1</v>
      </c>
      <c r="E1665" s="126">
        <v>1</v>
      </c>
      <c r="G1665" s="126">
        <v>243</v>
      </c>
      <c r="O1665" s="126" t="s">
        <v>547</v>
      </c>
      <c r="P1665" s="126" t="s">
        <v>6380</v>
      </c>
      <c r="Q1665" s="126">
        <v>1</v>
      </c>
      <c r="S1665" s="162">
        <v>46255</v>
      </c>
      <c r="T1665" s="126">
        <v>41</v>
      </c>
      <c r="U1665" s="205">
        <v>-1</v>
      </c>
      <c r="V1665" s="205">
        <v>-1</v>
      </c>
      <c r="W1665" s="205">
        <v>0.53</v>
      </c>
      <c r="X1665" s="205">
        <v>0</v>
      </c>
      <c r="Y1665" s="205">
        <v>0</v>
      </c>
      <c r="Z1665" s="205">
        <v>0</v>
      </c>
      <c r="AA1665" s="205">
        <v>0.53</v>
      </c>
      <c r="AB1665" s="205">
        <v>0</v>
      </c>
      <c r="AC1665" s="234">
        <v>46282.655891203707</v>
      </c>
      <c r="AE1665" s="126">
        <v>0</v>
      </c>
      <c r="AF1665" s="126">
        <v>0</v>
      </c>
      <c r="AG1665" s="126">
        <v>1</v>
      </c>
      <c r="AH1665" s="126">
        <v>0</v>
      </c>
      <c r="AI1665" s="126">
        <v>1</v>
      </c>
    </row>
    <row r="1666" spans="3:35">
      <c r="C1666" s="126">
        <v>1659</v>
      </c>
      <c r="D1666" s="126">
        <v>1</v>
      </c>
      <c r="E1666" s="126">
        <v>1</v>
      </c>
      <c r="G1666" s="126">
        <v>243</v>
      </c>
      <c r="O1666" s="126" t="s">
        <v>547</v>
      </c>
      <c r="P1666" s="126" t="s">
        <v>6380</v>
      </c>
      <c r="Q1666" s="126">
        <v>1</v>
      </c>
      <c r="S1666" s="162">
        <v>46255</v>
      </c>
      <c r="T1666" s="126">
        <v>39</v>
      </c>
      <c r="U1666" s="205">
        <v>-1</v>
      </c>
      <c r="V1666" s="205">
        <v>-1</v>
      </c>
      <c r="W1666" s="205">
        <v>0.28999999999999998</v>
      </c>
      <c r="X1666" s="205">
        <v>0</v>
      </c>
      <c r="Y1666" s="205">
        <v>0</v>
      </c>
      <c r="Z1666" s="205">
        <v>0</v>
      </c>
      <c r="AA1666" s="205">
        <v>0.28999999999999998</v>
      </c>
      <c r="AB1666" s="205">
        <v>0</v>
      </c>
      <c r="AC1666" s="234">
        <v>46282.655891203707</v>
      </c>
      <c r="AE1666" s="126">
        <v>0</v>
      </c>
      <c r="AF1666" s="126">
        <v>0</v>
      </c>
      <c r="AG1666" s="126">
        <v>1</v>
      </c>
      <c r="AH1666" s="126">
        <v>0</v>
      </c>
      <c r="AI1666" s="126">
        <v>1</v>
      </c>
    </row>
    <row r="1667" spans="3:35">
      <c r="C1667" s="126">
        <v>1660</v>
      </c>
      <c r="D1667" s="126">
        <v>1</v>
      </c>
      <c r="E1667" s="126">
        <v>1</v>
      </c>
      <c r="G1667" s="126">
        <v>243</v>
      </c>
      <c r="O1667" s="126" t="s">
        <v>547</v>
      </c>
      <c r="P1667" s="126" t="s">
        <v>6380</v>
      </c>
      <c r="Q1667" s="126">
        <v>1</v>
      </c>
      <c r="S1667" s="162">
        <v>46255</v>
      </c>
      <c r="T1667" s="126">
        <v>66</v>
      </c>
      <c r="U1667" s="205">
        <v>-1</v>
      </c>
      <c r="V1667" s="205">
        <v>-1</v>
      </c>
      <c r="W1667" s="205">
        <v>0.41</v>
      </c>
      <c r="X1667" s="205">
        <v>0</v>
      </c>
      <c r="Y1667" s="205">
        <v>0</v>
      </c>
      <c r="Z1667" s="205">
        <v>0</v>
      </c>
      <c r="AA1667" s="205">
        <v>0.41</v>
      </c>
      <c r="AB1667" s="205">
        <v>0</v>
      </c>
      <c r="AC1667" s="234">
        <v>46282.655891203707</v>
      </c>
      <c r="AE1667" s="126">
        <v>0</v>
      </c>
      <c r="AF1667" s="126">
        <v>0</v>
      </c>
      <c r="AG1667" s="126">
        <v>1</v>
      </c>
      <c r="AH1667" s="126">
        <v>0</v>
      </c>
      <c r="AI1667" s="126">
        <v>1</v>
      </c>
    </row>
    <row r="1668" spans="3:35">
      <c r="C1668" s="126">
        <v>1661</v>
      </c>
      <c r="D1668" s="126">
        <v>1</v>
      </c>
      <c r="E1668" s="126">
        <v>1</v>
      </c>
      <c r="G1668" s="126">
        <v>243</v>
      </c>
      <c r="O1668" s="126" t="s">
        <v>547</v>
      </c>
      <c r="P1668" s="126" t="s">
        <v>6380</v>
      </c>
      <c r="Q1668" s="126">
        <v>1</v>
      </c>
      <c r="S1668" s="162">
        <v>46255</v>
      </c>
      <c r="T1668" s="126">
        <v>243</v>
      </c>
      <c r="U1668" s="205">
        <v>-1</v>
      </c>
      <c r="V1668" s="205">
        <v>-1</v>
      </c>
      <c r="W1668" s="205">
        <v>2.5</v>
      </c>
      <c r="X1668" s="205">
        <v>0</v>
      </c>
      <c r="Y1668" s="205">
        <v>0</v>
      </c>
      <c r="Z1668" s="205">
        <v>0</v>
      </c>
      <c r="AA1668" s="205">
        <v>2.5</v>
      </c>
      <c r="AB1668" s="205">
        <v>0</v>
      </c>
      <c r="AC1668" s="234">
        <v>46282.655891203707</v>
      </c>
      <c r="AE1668" s="126">
        <v>0</v>
      </c>
      <c r="AF1668" s="126">
        <v>0</v>
      </c>
      <c r="AG1668" s="126">
        <v>1</v>
      </c>
      <c r="AH1668" s="126">
        <v>0</v>
      </c>
      <c r="AI1668" s="126">
        <v>1</v>
      </c>
    </row>
    <row r="1669" spans="3:35">
      <c r="C1669" s="126">
        <v>1662</v>
      </c>
      <c r="D1669" s="126">
        <v>1</v>
      </c>
      <c r="E1669" s="126">
        <v>1</v>
      </c>
      <c r="G1669" s="126">
        <v>243</v>
      </c>
      <c r="O1669" s="126" t="s">
        <v>547</v>
      </c>
      <c r="P1669" s="126" t="s">
        <v>6380</v>
      </c>
      <c r="Q1669" s="126">
        <v>1</v>
      </c>
      <c r="S1669" s="162">
        <v>46255</v>
      </c>
      <c r="T1669" s="126">
        <v>366</v>
      </c>
      <c r="U1669" s="205">
        <v>-1</v>
      </c>
      <c r="V1669" s="205">
        <v>-1</v>
      </c>
      <c r="W1669" s="205">
        <v>1.1000000000000001</v>
      </c>
      <c r="X1669" s="205">
        <v>0</v>
      </c>
      <c r="Y1669" s="205">
        <v>0</v>
      </c>
      <c r="Z1669" s="205">
        <v>0</v>
      </c>
      <c r="AA1669" s="205">
        <v>1.1000000000000001</v>
      </c>
      <c r="AB1669" s="205">
        <v>0</v>
      </c>
      <c r="AC1669" s="234">
        <v>46282.655891203707</v>
      </c>
      <c r="AE1669" s="126">
        <v>0</v>
      </c>
      <c r="AF1669" s="126">
        <v>0</v>
      </c>
      <c r="AG1669" s="126">
        <v>1</v>
      </c>
      <c r="AH1669" s="126">
        <v>0</v>
      </c>
      <c r="AI1669" s="126">
        <v>1</v>
      </c>
    </row>
    <row r="1670" spans="3:35">
      <c r="C1670" s="126">
        <v>1663</v>
      </c>
      <c r="D1670" s="126">
        <v>1</v>
      </c>
      <c r="E1670" s="126">
        <v>1</v>
      </c>
      <c r="G1670" s="126">
        <v>243</v>
      </c>
      <c r="O1670" s="126" t="s">
        <v>547</v>
      </c>
      <c r="P1670" s="126" t="s">
        <v>6380</v>
      </c>
      <c r="Q1670" s="126">
        <v>1</v>
      </c>
      <c r="S1670" s="162">
        <v>46255</v>
      </c>
      <c r="T1670" s="126">
        <v>396</v>
      </c>
      <c r="U1670" s="205">
        <v>-1</v>
      </c>
      <c r="V1670" s="205">
        <v>-0.05</v>
      </c>
      <c r="W1670" s="205">
        <v>2.4</v>
      </c>
      <c r="X1670" s="205">
        <v>0</v>
      </c>
      <c r="Y1670" s="205">
        <v>0</v>
      </c>
      <c r="Z1670" s="205">
        <v>0</v>
      </c>
      <c r="AA1670" s="205">
        <v>2.4</v>
      </c>
      <c r="AB1670" s="205">
        <v>0</v>
      </c>
      <c r="AC1670" s="234">
        <v>46282.655891203707</v>
      </c>
      <c r="AE1670" s="126">
        <v>0</v>
      </c>
      <c r="AF1670" s="126">
        <v>0</v>
      </c>
      <c r="AG1670" s="126">
        <v>1</v>
      </c>
      <c r="AH1670" s="126">
        <v>0</v>
      </c>
      <c r="AI1670" s="126">
        <v>1</v>
      </c>
    </row>
    <row r="1671" spans="3:35">
      <c r="C1671" s="126">
        <v>1664</v>
      </c>
      <c r="D1671" s="126">
        <v>1</v>
      </c>
      <c r="E1671" s="126">
        <v>1</v>
      </c>
      <c r="G1671" s="126">
        <v>243</v>
      </c>
      <c r="O1671" s="126" t="s">
        <v>547</v>
      </c>
      <c r="P1671" s="126" t="s">
        <v>6380</v>
      </c>
      <c r="Q1671" s="126">
        <v>1</v>
      </c>
      <c r="S1671" s="162">
        <v>46255</v>
      </c>
      <c r="T1671" s="126">
        <v>170</v>
      </c>
      <c r="U1671" s="205">
        <v>-1</v>
      </c>
      <c r="V1671" s="205">
        <v>-1</v>
      </c>
      <c r="W1671" s="205">
        <v>0.4</v>
      </c>
      <c r="X1671" s="205">
        <v>0</v>
      </c>
      <c r="Y1671" s="205">
        <v>0</v>
      </c>
      <c r="Z1671" s="205">
        <v>0</v>
      </c>
      <c r="AA1671" s="205">
        <v>0.4</v>
      </c>
      <c r="AB1671" s="205">
        <v>0</v>
      </c>
      <c r="AC1671" s="234">
        <v>46282.655891203707</v>
      </c>
      <c r="AE1671" s="126">
        <v>0</v>
      </c>
      <c r="AF1671" s="126">
        <v>0</v>
      </c>
      <c r="AG1671" s="126">
        <v>1</v>
      </c>
      <c r="AH1671" s="126">
        <v>0</v>
      </c>
      <c r="AI1671" s="126">
        <v>1</v>
      </c>
    </row>
    <row r="1672" spans="3:35">
      <c r="C1672" s="126">
        <v>1665</v>
      </c>
      <c r="D1672" s="126">
        <v>1</v>
      </c>
      <c r="E1672" s="126">
        <v>1</v>
      </c>
      <c r="G1672" s="126">
        <v>244</v>
      </c>
      <c r="O1672" s="126" t="s">
        <v>547</v>
      </c>
      <c r="P1672" s="126" t="s">
        <v>6416</v>
      </c>
      <c r="Q1672" s="126">
        <v>1</v>
      </c>
      <c r="S1672" s="162">
        <v>46255</v>
      </c>
      <c r="T1672" s="126">
        <v>305</v>
      </c>
      <c r="U1672" s="205">
        <v>-500</v>
      </c>
      <c r="V1672" s="205">
        <v>-5</v>
      </c>
      <c r="W1672" s="205">
        <v>4.25</v>
      </c>
      <c r="X1672" s="205">
        <v>0</v>
      </c>
      <c r="Y1672" s="205">
        <v>0</v>
      </c>
      <c r="Z1672" s="205">
        <v>0</v>
      </c>
      <c r="AA1672" s="205">
        <v>4.25</v>
      </c>
      <c r="AB1672" s="205">
        <v>0</v>
      </c>
      <c r="AC1672" s="234">
        <v>46282.663321759261</v>
      </c>
      <c r="AE1672" s="126">
        <v>0</v>
      </c>
      <c r="AF1672" s="126">
        <v>0</v>
      </c>
      <c r="AG1672" s="126">
        <v>1</v>
      </c>
      <c r="AH1672" s="126">
        <v>0</v>
      </c>
      <c r="AI1672" s="126">
        <v>1</v>
      </c>
    </row>
    <row r="1673" spans="3:35">
      <c r="C1673" s="126">
        <v>1666</v>
      </c>
      <c r="D1673" s="126">
        <v>1</v>
      </c>
      <c r="E1673" s="126">
        <v>1</v>
      </c>
      <c r="G1673" s="126">
        <v>244</v>
      </c>
      <c r="O1673" s="126" t="s">
        <v>547</v>
      </c>
      <c r="P1673" s="126" t="s">
        <v>6416</v>
      </c>
      <c r="Q1673" s="126">
        <v>1</v>
      </c>
      <c r="S1673" s="162">
        <v>46255</v>
      </c>
      <c r="T1673" s="126">
        <v>293</v>
      </c>
      <c r="U1673" s="205">
        <v>-10</v>
      </c>
      <c r="V1673" s="205">
        <v>-0.2857142857142857</v>
      </c>
      <c r="W1673" s="205">
        <v>0.34</v>
      </c>
      <c r="X1673" s="205">
        <v>0</v>
      </c>
      <c r="Y1673" s="205">
        <v>0</v>
      </c>
      <c r="Z1673" s="205">
        <v>0</v>
      </c>
      <c r="AA1673" s="205">
        <v>0.34</v>
      </c>
      <c r="AB1673" s="205">
        <v>0</v>
      </c>
      <c r="AC1673" s="234">
        <v>46282.663321759261</v>
      </c>
      <c r="AE1673" s="126">
        <v>0</v>
      </c>
      <c r="AF1673" s="126">
        <v>0</v>
      </c>
      <c r="AG1673" s="126">
        <v>1</v>
      </c>
      <c r="AH1673" s="126">
        <v>0</v>
      </c>
      <c r="AI1673" s="126">
        <v>1</v>
      </c>
    </row>
    <row r="1674" spans="3:35">
      <c r="C1674" s="126">
        <v>1667</v>
      </c>
      <c r="D1674" s="126">
        <v>1</v>
      </c>
      <c r="E1674" s="126">
        <v>1</v>
      </c>
      <c r="G1674" s="126">
        <v>244</v>
      </c>
      <c r="O1674" s="126" t="s">
        <v>547</v>
      </c>
      <c r="P1674" s="126" t="s">
        <v>6416</v>
      </c>
      <c r="Q1674" s="126">
        <v>1</v>
      </c>
      <c r="S1674" s="162">
        <v>46255</v>
      </c>
      <c r="T1674" s="126">
        <v>177</v>
      </c>
      <c r="U1674" s="205">
        <v>-100</v>
      </c>
      <c r="V1674" s="205">
        <v>-0.1</v>
      </c>
      <c r="W1674" s="205">
        <v>4.1500000000000004</v>
      </c>
      <c r="X1674" s="205">
        <v>0</v>
      </c>
      <c r="Y1674" s="205">
        <v>0</v>
      </c>
      <c r="Z1674" s="205">
        <v>0</v>
      </c>
      <c r="AA1674" s="205">
        <v>4.1500000000000004</v>
      </c>
      <c r="AB1674" s="205">
        <v>0</v>
      </c>
      <c r="AC1674" s="234">
        <v>46282.663321759261</v>
      </c>
      <c r="AE1674" s="126">
        <v>0</v>
      </c>
      <c r="AF1674" s="126">
        <v>0</v>
      </c>
      <c r="AG1674" s="126">
        <v>1</v>
      </c>
      <c r="AH1674" s="126">
        <v>0</v>
      </c>
      <c r="AI1674" s="126">
        <v>1</v>
      </c>
    </row>
    <row r="1675" spans="3:35">
      <c r="C1675" s="126">
        <v>1668</v>
      </c>
      <c r="D1675" s="126">
        <v>1</v>
      </c>
      <c r="E1675" s="126">
        <v>1</v>
      </c>
      <c r="G1675" s="126">
        <v>244</v>
      </c>
      <c r="O1675" s="126" t="s">
        <v>547</v>
      </c>
      <c r="P1675" s="126" t="s">
        <v>6416</v>
      </c>
      <c r="Q1675" s="126">
        <v>1</v>
      </c>
      <c r="S1675" s="162">
        <v>46255</v>
      </c>
      <c r="T1675" s="126">
        <v>425</v>
      </c>
      <c r="U1675" s="205">
        <v>-3</v>
      </c>
      <c r="V1675" s="205">
        <v>-3</v>
      </c>
      <c r="W1675" s="205">
        <v>3.5</v>
      </c>
      <c r="X1675" s="205">
        <v>0</v>
      </c>
      <c r="Y1675" s="205">
        <v>0</v>
      </c>
      <c r="Z1675" s="205">
        <v>0</v>
      </c>
      <c r="AA1675" s="205">
        <v>3.5</v>
      </c>
      <c r="AB1675" s="205">
        <v>0</v>
      </c>
      <c r="AC1675" s="234">
        <v>46282.663321759261</v>
      </c>
      <c r="AE1675" s="126">
        <v>0</v>
      </c>
      <c r="AF1675" s="126">
        <v>0</v>
      </c>
      <c r="AG1675" s="126">
        <v>1</v>
      </c>
      <c r="AH1675" s="126">
        <v>0</v>
      </c>
      <c r="AI1675" s="126">
        <v>1</v>
      </c>
    </row>
    <row r="1676" spans="3:35">
      <c r="C1676" s="126">
        <v>1669</v>
      </c>
      <c r="D1676" s="126">
        <v>1</v>
      </c>
      <c r="E1676" s="126">
        <v>1</v>
      </c>
      <c r="G1676" s="126">
        <v>244</v>
      </c>
      <c r="O1676" s="126" t="s">
        <v>547</v>
      </c>
      <c r="P1676" s="126" t="s">
        <v>6416</v>
      </c>
      <c r="Q1676" s="126">
        <v>1</v>
      </c>
      <c r="S1676" s="162">
        <v>46255</v>
      </c>
      <c r="T1676" s="126">
        <v>160</v>
      </c>
      <c r="U1676" s="205">
        <v>-1</v>
      </c>
      <c r="V1676" s="205">
        <v>-0.25</v>
      </c>
      <c r="W1676" s="205">
        <v>11.75</v>
      </c>
      <c r="X1676" s="205">
        <v>0</v>
      </c>
      <c r="Y1676" s="205">
        <v>0</v>
      </c>
      <c r="Z1676" s="205">
        <v>0</v>
      </c>
      <c r="AA1676" s="205">
        <v>11.75</v>
      </c>
      <c r="AB1676" s="205">
        <v>0</v>
      </c>
      <c r="AC1676" s="234">
        <v>46282.663321759261</v>
      </c>
      <c r="AE1676" s="126">
        <v>0</v>
      </c>
      <c r="AF1676" s="126">
        <v>0</v>
      </c>
      <c r="AG1676" s="126">
        <v>1</v>
      </c>
      <c r="AH1676" s="126">
        <v>0</v>
      </c>
      <c r="AI1676" s="126">
        <v>1</v>
      </c>
    </row>
    <row r="1677" spans="3:35">
      <c r="C1677" s="126">
        <v>1670</v>
      </c>
      <c r="D1677" s="126">
        <v>1</v>
      </c>
      <c r="E1677" s="126">
        <v>1</v>
      </c>
      <c r="G1677" s="126">
        <v>244</v>
      </c>
      <c r="O1677" s="126" t="s">
        <v>547</v>
      </c>
      <c r="P1677" s="126" t="s">
        <v>6416</v>
      </c>
      <c r="Q1677" s="126">
        <v>1</v>
      </c>
      <c r="S1677" s="162">
        <v>46255</v>
      </c>
      <c r="T1677" s="126">
        <v>169</v>
      </c>
      <c r="U1677" s="205">
        <v>-1</v>
      </c>
      <c r="V1677" s="205">
        <v>-1</v>
      </c>
      <c r="W1677" s="205">
        <v>0.5</v>
      </c>
      <c r="X1677" s="205">
        <v>0</v>
      </c>
      <c r="Y1677" s="205">
        <v>0</v>
      </c>
      <c r="Z1677" s="205">
        <v>0</v>
      </c>
      <c r="AA1677" s="205">
        <v>0.5</v>
      </c>
      <c r="AB1677" s="205">
        <v>0</v>
      </c>
      <c r="AC1677" s="234">
        <v>46282.663321759261</v>
      </c>
      <c r="AE1677" s="126">
        <v>0</v>
      </c>
      <c r="AF1677" s="126">
        <v>0</v>
      </c>
      <c r="AG1677" s="126">
        <v>1</v>
      </c>
      <c r="AH1677" s="126">
        <v>0</v>
      </c>
      <c r="AI1677" s="126">
        <v>1</v>
      </c>
    </row>
    <row r="1678" spans="3:35">
      <c r="C1678" s="126">
        <v>1671</v>
      </c>
      <c r="D1678" s="126">
        <v>1</v>
      </c>
      <c r="E1678" s="126">
        <v>1</v>
      </c>
      <c r="G1678" s="126">
        <v>244</v>
      </c>
      <c r="O1678" s="126" t="s">
        <v>547</v>
      </c>
      <c r="P1678" s="126" t="s">
        <v>6416</v>
      </c>
      <c r="Q1678" s="126">
        <v>1</v>
      </c>
      <c r="S1678" s="162">
        <v>46255</v>
      </c>
      <c r="T1678" s="126">
        <v>416</v>
      </c>
      <c r="U1678" s="205">
        <v>-1</v>
      </c>
      <c r="V1678" s="205">
        <v>-1</v>
      </c>
      <c r="W1678" s="205">
        <v>3.5</v>
      </c>
      <c r="X1678" s="205">
        <v>0</v>
      </c>
      <c r="Y1678" s="205">
        <v>0</v>
      </c>
      <c r="Z1678" s="205">
        <v>0</v>
      </c>
      <c r="AA1678" s="205">
        <v>3.5</v>
      </c>
      <c r="AB1678" s="205">
        <v>0</v>
      </c>
      <c r="AC1678" s="234">
        <v>46282.663321759261</v>
      </c>
      <c r="AE1678" s="126">
        <v>0</v>
      </c>
      <c r="AF1678" s="126">
        <v>0</v>
      </c>
      <c r="AG1678" s="126">
        <v>1</v>
      </c>
      <c r="AH1678" s="126">
        <v>0</v>
      </c>
      <c r="AI1678" s="126">
        <v>1</v>
      </c>
    </row>
    <row r="1679" spans="3:35">
      <c r="C1679" s="126">
        <v>1672</v>
      </c>
      <c r="D1679" s="126">
        <v>1</v>
      </c>
      <c r="E1679" s="126">
        <v>1</v>
      </c>
      <c r="G1679" s="126">
        <v>244</v>
      </c>
      <c r="O1679" s="126" t="s">
        <v>547</v>
      </c>
      <c r="P1679" s="126" t="s">
        <v>6416</v>
      </c>
      <c r="Q1679" s="126">
        <v>1</v>
      </c>
      <c r="S1679" s="162">
        <v>46255</v>
      </c>
      <c r="T1679" s="126">
        <v>370</v>
      </c>
      <c r="U1679" s="205">
        <v>-1</v>
      </c>
      <c r="V1679" s="205">
        <v>-1</v>
      </c>
      <c r="W1679" s="205">
        <v>0.3</v>
      </c>
      <c r="X1679" s="205">
        <v>0</v>
      </c>
      <c r="Y1679" s="205">
        <v>0</v>
      </c>
      <c r="Z1679" s="205">
        <v>0</v>
      </c>
      <c r="AA1679" s="205">
        <v>0.3</v>
      </c>
      <c r="AB1679" s="205">
        <v>0</v>
      </c>
      <c r="AC1679" s="234">
        <v>46282.663321759261</v>
      </c>
      <c r="AE1679" s="126">
        <v>0</v>
      </c>
      <c r="AF1679" s="126">
        <v>0</v>
      </c>
      <c r="AG1679" s="126">
        <v>1</v>
      </c>
      <c r="AH1679" s="126">
        <v>0</v>
      </c>
      <c r="AI1679" s="126">
        <v>1</v>
      </c>
    </row>
    <row r="1680" spans="3:35">
      <c r="C1680" s="126">
        <v>1673</v>
      </c>
      <c r="D1680" s="126">
        <v>1</v>
      </c>
      <c r="E1680" s="126">
        <v>1</v>
      </c>
      <c r="G1680" s="126">
        <v>244</v>
      </c>
      <c r="O1680" s="126" t="s">
        <v>547</v>
      </c>
      <c r="P1680" s="126" t="s">
        <v>6416</v>
      </c>
      <c r="Q1680" s="126">
        <v>1</v>
      </c>
      <c r="S1680" s="162">
        <v>46255</v>
      </c>
      <c r="T1680" s="126">
        <v>101</v>
      </c>
      <c r="U1680" s="205">
        <v>-500</v>
      </c>
      <c r="V1680" s="205">
        <v>-0.1111111111111111</v>
      </c>
      <c r="W1680" s="205">
        <v>0</v>
      </c>
      <c r="X1680" s="205">
        <v>0</v>
      </c>
      <c r="Y1680" s="205">
        <v>0</v>
      </c>
      <c r="Z1680" s="205">
        <v>0</v>
      </c>
      <c r="AA1680" s="205">
        <v>0</v>
      </c>
      <c r="AB1680" s="205">
        <v>0</v>
      </c>
      <c r="AC1680" s="234">
        <v>46282.663321759261</v>
      </c>
      <c r="AE1680" s="126">
        <v>0</v>
      </c>
      <c r="AF1680" s="126">
        <v>0</v>
      </c>
      <c r="AG1680" s="126">
        <v>1</v>
      </c>
      <c r="AH1680" s="126">
        <v>0</v>
      </c>
      <c r="AI1680" s="126">
        <v>1</v>
      </c>
    </row>
    <row r="1681" spans="3:35">
      <c r="C1681" s="126">
        <v>1674</v>
      </c>
      <c r="D1681" s="126">
        <v>1</v>
      </c>
      <c r="E1681" s="126">
        <v>1</v>
      </c>
      <c r="G1681" s="126">
        <v>244</v>
      </c>
      <c r="O1681" s="126" t="s">
        <v>547</v>
      </c>
      <c r="P1681" s="126" t="s">
        <v>6416</v>
      </c>
      <c r="Q1681" s="126">
        <v>1</v>
      </c>
      <c r="S1681" s="162">
        <v>46255</v>
      </c>
      <c r="T1681" s="126">
        <v>145</v>
      </c>
      <c r="U1681" s="205">
        <v>-1</v>
      </c>
      <c r="V1681" s="205">
        <v>-8.3333333333333329E-2</v>
      </c>
      <c r="W1681" s="205">
        <v>0.28999999999999998</v>
      </c>
      <c r="X1681" s="205">
        <v>0</v>
      </c>
      <c r="Y1681" s="205">
        <v>0</v>
      </c>
      <c r="Z1681" s="205">
        <v>0</v>
      </c>
      <c r="AA1681" s="205">
        <v>0.28999999999999998</v>
      </c>
      <c r="AB1681" s="205">
        <v>0</v>
      </c>
      <c r="AC1681" s="234">
        <v>46282.663321759261</v>
      </c>
      <c r="AE1681" s="126">
        <v>0</v>
      </c>
      <c r="AF1681" s="126">
        <v>0</v>
      </c>
      <c r="AG1681" s="126">
        <v>1</v>
      </c>
      <c r="AH1681" s="126">
        <v>0</v>
      </c>
      <c r="AI1681" s="126">
        <v>1</v>
      </c>
    </row>
    <row r="1682" spans="3:35">
      <c r="C1682" s="126">
        <v>1675</v>
      </c>
      <c r="D1682" s="126">
        <v>1</v>
      </c>
      <c r="E1682" s="126">
        <v>1</v>
      </c>
      <c r="G1682" s="126">
        <v>244</v>
      </c>
      <c r="O1682" s="126" t="s">
        <v>547</v>
      </c>
      <c r="P1682" s="126" t="s">
        <v>6416</v>
      </c>
      <c r="Q1682" s="126">
        <v>1</v>
      </c>
      <c r="S1682" s="162">
        <v>46255</v>
      </c>
      <c r="T1682" s="126">
        <v>433</v>
      </c>
      <c r="U1682" s="205">
        <v>-5</v>
      </c>
      <c r="V1682" s="205">
        <v>-6.2500000000000003E-3</v>
      </c>
      <c r="W1682" s="205">
        <v>0.11</v>
      </c>
      <c r="X1682" s="205">
        <v>0</v>
      </c>
      <c r="Y1682" s="205">
        <v>0</v>
      </c>
      <c r="Z1682" s="205">
        <v>0</v>
      </c>
      <c r="AA1682" s="205">
        <v>0.11</v>
      </c>
      <c r="AB1682" s="205">
        <v>0</v>
      </c>
      <c r="AC1682" s="234">
        <v>46282.663321759261</v>
      </c>
      <c r="AE1682" s="126">
        <v>0</v>
      </c>
      <c r="AF1682" s="126">
        <v>0</v>
      </c>
      <c r="AG1682" s="126">
        <v>1</v>
      </c>
      <c r="AH1682" s="126">
        <v>0</v>
      </c>
      <c r="AI1682" s="126">
        <v>1</v>
      </c>
    </row>
    <row r="1683" spans="3:35">
      <c r="C1683" s="126">
        <v>1676</v>
      </c>
      <c r="D1683" s="126">
        <v>1</v>
      </c>
      <c r="E1683" s="126">
        <v>1</v>
      </c>
      <c r="G1683" s="126">
        <v>244</v>
      </c>
      <c r="O1683" s="126" t="s">
        <v>547</v>
      </c>
      <c r="P1683" s="126" t="s">
        <v>6416</v>
      </c>
      <c r="Q1683" s="126">
        <v>1</v>
      </c>
      <c r="S1683" s="162">
        <v>46255</v>
      </c>
      <c r="T1683" s="126">
        <v>413</v>
      </c>
      <c r="U1683" s="205">
        <v>-1</v>
      </c>
      <c r="V1683" s="205">
        <v>-1</v>
      </c>
      <c r="W1683" s="205">
        <v>2.5</v>
      </c>
      <c r="X1683" s="205">
        <v>0</v>
      </c>
      <c r="Y1683" s="205">
        <v>0</v>
      </c>
      <c r="Z1683" s="205">
        <v>0</v>
      </c>
      <c r="AA1683" s="205">
        <v>2.5</v>
      </c>
      <c r="AB1683" s="205">
        <v>0</v>
      </c>
      <c r="AC1683" s="234">
        <v>46282.663321759261</v>
      </c>
      <c r="AE1683" s="126">
        <v>0</v>
      </c>
      <c r="AF1683" s="126">
        <v>0</v>
      </c>
      <c r="AG1683" s="126">
        <v>1</v>
      </c>
      <c r="AH1683" s="126">
        <v>0</v>
      </c>
      <c r="AI1683" s="126">
        <v>1</v>
      </c>
    </row>
    <row r="1684" spans="3:35">
      <c r="C1684" s="126">
        <v>1677</v>
      </c>
      <c r="D1684" s="126">
        <v>1</v>
      </c>
      <c r="E1684" s="126">
        <v>1</v>
      </c>
      <c r="G1684" s="126">
        <v>244</v>
      </c>
      <c r="O1684" s="126" t="s">
        <v>547</v>
      </c>
      <c r="P1684" s="126" t="s">
        <v>6416</v>
      </c>
      <c r="Q1684" s="126">
        <v>1</v>
      </c>
      <c r="S1684" s="162">
        <v>46255</v>
      </c>
      <c r="T1684" s="126">
        <v>386</v>
      </c>
      <c r="U1684" s="205">
        <v>-1</v>
      </c>
      <c r="V1684" s="205">
        <v>-1</v>
      </c>
      <c r="W1684" s="205">
        <v>6.5</v>
      </c>
      <c r="X1684" s="205">
        <v>0</v>
      </c>
      <c r="Y1684" s="205">
        <v>0</v>
      </c>
      <c r="Z1684" s="205">
        <v>0</v>
      </c>
      <c r="AA1684" s="205">
        <v>6.5</v>
      </c>
      <c r="AB1684" s="205">
        <v>0</v>
      </c>
      <c r="AC1684" s="234">
        <v>46282.663321759261</v>
      </c>
      <c r="AE1684" s="126">
        <v>0</v>
      </c>
      <c r="AF1684" s="126">
        <v>0</v>
      </c>
      <c r="AG1684" s="126">
        <v>1</v>
      </c>
      <c r="AH1684" s="126">
        <v>0</v>
      </c>
      <c r="AI1684" s="126">
        <v>1</v>
      </c>
    </row>
    <row r="1685" spans="3:35">
      <c r="C1685" s="126">
        <v>1678</v>
      </c>
      <c r="D1685" s="126">
        <v>1</v>
      </c>
      <c r="E1685" s="126">
        <v>1</v>
      </c>
      <c r="G1685" s="126">
        <v>244</v>
      </c>
      <c r="O1685" s="126" t="s">
        <v>547</v>
      </c>
      <c r="P1685" s="126" t="s">
        <v>6416</v>
      </c>
      <c r="Q1685" s="126">
        <v>1</v>
      </c>
      <c r="S1685" s="162">
        <v>46255</v>
      </c>
      <c r="T1685" s="126">
        <v>385</v>
      </c>
      <c r="U1685" s="205">
        <v>-1</v>
      </c>
      <c r="V1685" s="205">
        <v>-1</v>
      </c>
      <c r="W1685" s="205">
        <v>6.5</v>
      </c>
      <c r="X1685" s="205">
        <v>0</v>
      </c>
      <c r="Y1685" s="205">
        <v>0</v>
      </c>
      <c r="Z1685" s="205">
        <v>0</v>
      </c>
      <c r="AA1685" s="205">
        <v>6.5</v>
      </c>
      <c r="AB1685" s="205">
        <v>0</v>
      </c>
      <c r="AC1685" s="234">
        <v>46282.663321759261</v>
      </c>
      <c r="AE1685" s="126">
        <v>0</v>
      </c>
      <c r="AF1685" s="126">
        <v>0</v>
      </c>
      <c r="AG1685" s="126">
        <v>1</v>
      </c>
      <c r="AH1685" s="126">
        <v>0</v>
      </c>
      <c r="AI1685" s="126">
        <v>1</v>
      </c>
    </row>
    <row r="1686" spans="3:35">
      <c r="C1686" s="126">
        <v>1679</v>
      </c>
      <c r="D1686" s="126">
        <v>1</v>
      </c>
      <c r="E1686" s="126">
        <v>1</v>
      </c>
      <c r="G1686" s="126">
        <v>245</v>
      </c>
      <c r="O1686" s="126" t="s">
        <v>547</v>
      </c>
      <c r="P1686" s="126" t="s">
        <v>6458</v>
      </c>
      <c r="Q1686" s="126">
        <v>1</v>
      </c>
      <c r="S1686" s="162">
        <v>46256</v>
      </c>
      <c r="T1686" s="126">
        <v>392</v>
      </c>
      <c r="U1686" s="205">
        <v>-1</v>
      </c>
      <c r="V1686" s="205">
        <v>-1</v>
      </c>
      <c r="W1686" s="205">
        <v>2.8</v>
      </c>
      <c r="X1686" s="205">
        <v>0</v>
      </c>
      <c r="Y1686" s="205">
        <v>0</v>
      </c>
      <c r="Z1686" s="205">
        <v>0</v>
      </c>
      <c r="AA1686" s="205">
        <v>2.8</v>
      </c>
      <c r="AB1686" s="205">
        <v>0</v>
      </c>
      <c r="AC1686" s="234">
        <v>46282.711828703701</v>
      </c>
      <c r="AE1686" s="126">
        <v>0</v>
      </c>
      <c r="AF1686" s="126">
        <v>0</v>
      </c>
      <c r="AG1686" s="126">
        <v>1</v>
      </c>
      <c r="AH1686" s="126">
        <v>0</v>
      </c>
      <c r="AI1686" s="126">
        <v>1</v>
      </c>
    </row>
    <row r="1687" spans="3:35">
      <c r="C1687" s="126">
        <v>1680</v>
      </c>
      <c r="D1687" s="126">
        <v>1</v>
      </c>
      <c r="E1687" s="126">
        <v>1</v>
      </c>
      <c r="G1687" s="126">
        <v>245</v>
      </c>
      <c r="O1687" s="126" t="s">
        <v>547</v>
      </c>
      <c r="P1687" s="126" t="s">
        <v>6458</v>
      </c>
      <c r="Q1687" s="126">
        <v>1</v>
      </c>
      <c r="S1687" s="162">
        <v>46256</v>
      </c>
      <c r="T1687" s="126">
        <v>426</v>
      </c>
      <c r="U1687" s="205">
        <v>-1</v>
      </c>
      <c r="V1687" s="205">
        <v>-0.1</v>
      </c>
      <c r="W1687" s="205">
        <v>0.65</v>
      </c>
      <c r="X1687" s="205">
        <v>0</v>
      </c>
      <c r="Y1687" s="205">
        <v>0</v>
      </c>
      <c r="Z1687" s="205">
        <v>0</v>
      </c>
      <c r="AA1687" s="205">
        <v>0.65</v>
      </c>
      <c r="AB1687" s="205">
        <v>0</v>
      </c>
      <c r="AC1687" s="234">
        <v>46282.711828703701</v>
      </c>
      <c r="AE1687" s="126">
        <v>0</v>
      </c>
      <c r="AF1687" s="126">
        <v>0</v>
      </c>
      <c r="AG1687" s="126">
        <v>1</v>
      </c>
      <c r="AH1687" s="126">
        <v>0</v>
      </c>
      <c r="AI1687" s="126">
        <v>1</v>
      </c>
    </row>
    <row r="1688" spans="3:35">
      <c r="C1688" s="126">
        <v>1681</v>
      </c>
      <c r="D1688" s="126">
        <v>1</v>
      </c>
      <c r="E1688" s="126">
        <v>1</v>
      </c>
      <c r="G1688" s="126">
        <v>245</v>
      </c>
      <c r="O1688" s="126" t="s">
        <v>547</v>
      </c>
      <c r="P1688" s="126" t="s">
        <v>6458</v>
      </c>
      <c r="Q1688" s="126">
        <v>1</v>
      </c>
      <c r="S1688" s="162">
        <v>46256</v>
      </c>
      <c r="T1688" s="126">
        <v>399</v>
      </c>
      <c r="U1688" s="205">
        <v>-5</v>
      </c>
      <c r="V1688" s="205">
        <v>-5</v>
      </c>
      <c r="W1688" s="205">
        <v>1.2</v>
      </c>
      <c r="X1688" s="205">
        <v>0</v>
      </c>
      <c r="Y1688" s="205">
        <v>0</v>
      </c>
      <c r="Z1688" s="205">
        <v>0</v>
      </c>
      <c r="AA1688" s="205">
        <v>1.2</v>
      </c>
      <c r="AB1688" s="205">
        <v>0</v>
      </c>
      <c r="AC1688" s="234">
        <v>46282.711828703701</v>
      </c>
      <c r="AE1688" s="126">
        <v>0</v>
      </c>
      <c r="AF1688" s="126">
        <v>0</v>
      </c>
      <c r="AG1688" s="126">
        <v>1</v>
      </c>
      <c r="AH1688" s="126">
        <v>0</v>
      </c>
      <c r="AI1688" s="126">
        <v>1</v>
      </c>
    </row>
    <row r="1689" spans="3:35">
      <c r="C1689" s="126">
        <v>1682</v>
      </c>
      <c r="D1689" s="126">
        <v>1</v>
      </c>
      <c r="E1689" s="126">
        <v>1</v>
      </c>
      <c r="G1689" s="126">
        <v>245</v>
      </c>
      <c r="O1689" s="126" t="s">
        <v>547</v>
      </c>
      <c r="P1689" s="126" t="s">
        <v>6458</v>
      </c>
      <c r="Q1689" s="126">
        <v>1</v>
      </c>
      <c r="S1689" s="162">
        <v>46256</v>
      </c>
      <c r="T1689" s="126">
        <v>83</v>
      </c>
      <c r="U1689" s="205">
        <v>-2</v>
      </c>
      <c r="V1689" s="205">
        <v>-8.3333333333333329E-2</v>
      </c>
      <c r="W1689" s="205">
        <v>1</v>
      </c>
      <c r="X1689" s="205">
        <v>0</v>
      </c>
      <c r="Y1689" s="205">
        <v>0</v>
      </c>
      <c r="Z1689" s="205">
        <v>0</v>
      </c>
      <c r="AA1689" s="205">
        <v>1</v>
      </c>
      <c r="AB1689" s="205">
        <v>0</v>
      </c>
      <c r="AC1689" s="234">
        <v>46282.711828703701</v>
      </c>
      <c r="AE1689" s="126">
        <v>0</v>
      </c>
      <c r="AF1689" s="126">
        <v>0</v>
      </c>
      <c r="AG1689" s="126">
        <v>1</v>
      </c>
      <c r="AH1689" s="126">
        <v>0</v>
      </c>
      <c r="AI1689" s="126">
        <v>1</v>
      </c>
    </row>
    <row r="1690" spans="3:35">
      <c r="C1690" s="126">
        <v>1683</v>
      </c>
      <c r="D1690" s="126">
        <v>1</v>
      </c>
      <c r="E1690" s="126">
        <v>1</v>
      </c>
      <c r="G1690" s="126">
        <v>245</v>
      </c>
      <c r="O1690" s="126" t="s">
        <v>547</v>
      </c>
      <c r="P1690" s="126" t="s">
        <v>6458</v>
      </c>
      <c r="Q1690" s="126">
        <v>1</v>
      </c>
      <c r="S1690" s="162">
        <v>46256</v>
      </c>
      <c r="T1690" s="126">
        <v>377</v>
      </c>
      <c r="U1690" s="205">
        <v>-5</v>
      </c>
      <c r="V1690" s="205">
        <v>-6.25E-2</v>
      </c>
      <c r="W1690" s="205">
        <v>0.43</v>
      </c>
      <c r="X1690" s="205">
        <v>0</v>
      </c>
      <c r="Y1690" s="205">
        <v>0</v>
      </c>
      <c r="Z1690" s="205">
        <v>0</v>
      </c>
      <c r="AA1690" s="205">
        <v>0.43</v>
      </c>
      <c r="AB1690" s="205">
        <v>0</v>
      </c>
      <c r="AC1690" s="234">
        <v>46282.711828703701</v>
      </c>
      <c r="AE1690" s="126">
        <v>0</v>
      </c>
      <c r="AF1690" s="126">
        <v>0</v>
      </c>
      <c r="AG1690" s="126">
        <v>1</v>
      </c>
      <c r="AH1690" s="126">
        <v>0</v>
      </c>
      <c r="AI1690" s="126">
        <v>1</v>
      </c>
    </row>
    <row r="1691" spans="3:35">
      <c r="C1691" s="126">
        <v>1684</v>
      </c>
      <c r="D1691" s="126">
        <v>1</v>
      </c>
      <c r="E1691" s="126">
        <v>1</v>
      </c>
      <c r="G1691" s="126">
        <v>245</v>
      </c>
      <c r="O1691" s="126" t="s">
        <v>547</v>
      </c>
      <c r="P1691" s="126" t="s">
        <v>6458</v>
      </c>
      <c r="Q1691" s="126">
        <v>1</v>
      </c>
      <c r="S1691" s="162">
        <v>46256</v>
      </c>
      <c r="T1691" s="126">
        <v>77</v>
      </c>
      <c r="U1691" s="205">
        <v>-10</v>
      </c>
      <c r="V1691" s="205">
        <v>-0.2</v>
      </c>
      <c r="W1691" s="205">
        <v>0.18</v>
      </c>
      <c r="X1691" s="205">
        <v>0</v>
      </c>
      <c r="Y1691" s="205">
        <v>0</v>
      </c>
      <c r="Z1691" s="205">
        <v>0</v>
      </c>
      <c r="AA1691" s="205">
        <v>0.18</v>
      </c>
      <c r="AB1691" s="205">
        <v>0</v>
      </c>
      <c r="AC1691" s="234">
        <v>46282.711828703701</v>
      </c>
      <c r="AE1691" s="126">
        <v>0</v>
      </c>
      <c r="AF1691" s="126">
        <v>0</v>
      </c>
      <c r="AG1691" s="126">
        <v>1</v>
      </c>
      <c r="AH1691" s="126">
        <v>0</v>
      </c>
      <c r="AI1691" s="126">
        <v>1</v>
      </c>
    </row>
    <row r="1692" spans="3:35">
      <c r="C1692" s="126">
        <v>1685</v>
      </c>
      <c r="D1692" s="126">
        <v>1</v>
      </c>
      <c r="E1692" s="126">
        <v>1</v>
      </c>
      <c r="G1692" s="126">
        <v>245</v>
      </c>
      <c r="O1692" s="126" t="s">
        <v>547</v>
      </c>
      <c r="P1692" s="126" t="s">
        <v>6458</v>
      </c>
      <c r="Q1692" s="126">
        <v>1</v>
      </c>
      <c r="S1692" s="162">
        <v>46256</v>
      </c>
      <c r="T1692" s="126">
        <v>99</v>
      </c>
      <c r="U1692" s="205">
        <v>-1</v>
      </c>
      <c r="V1692" s="205">
        <v>-0.05</v>
      </c>
      <c r="W1692" s="205">
        <v>0.24</v>
      </c>
      <c r="X1692" s="205">
        <v>0</v>
      </c>
      <c r="Y1692" s="205">
        <v>0</v>
      </c>
      <c r="Z1692" s="205">
        <v>0</v>
      </c>
      <c r="AA1692" s="205">
        <v>0.24</v>
      </c>
      <c r="AB1692" s="205">
        <v>0</v>
      </c>
      <c r="AC1692" s="234">
        <v>46282.711828703701</v>
      </c>
      <c r="AE1692" s="126">
        <v>0</v>
      </c>
      <c r="AF1692" s="126">
        <v>0</v>
      </c>
      <c r="AG1692" s="126">
        <v>1</v>
      </c>
      <c r="AH1692" s="126">
        <v>0</v>
      </c>
      <c r="AI1692" s="126">
        <v>1</v>
      </c>
    </row>
    <row r="1693" spans="3:35">
      <c r="C1693" s="126">
        <v>1686</v>
      </c>
      <c r="D1693" s="126">
        <v>1</v>
      </c>
      <c r="E1693" s="126">
        <v>1</v>
      </c>
      <c r="G1693" s="126">
        <v>245</v>
      </c>
      <c r="O1693" s="126" t="s">
        <v>547</v>
      </c>
      <c r="P1693" s="126" t="s">
        <v>6458</v>
      </c>
      <c r="Q1693" s="126">
        <v>1</v>
      </c>
      <c r="S1693" s="162">
        <v>46256</v>
      </c>
      <c r="T1693" s="126">
        <v>403</v>
      </c>
      <c r="U1693" s="205">
        <v>-2</v>
      </c>
      <c r="V1693" s="205">
        <v>-0.16666666666666666</v>
      </c>
      <c r="W1693" s="205">
        <v>0.82</v>
      </c>
      <c r="X1693" s="205">
        <v>0</v>
      </c>
      <c r="Y1693" s="205">
        <v>0</v>
      </c>
      <c r="Z1693" s="205">
        <v>0</v>
      </c>
      <c r="AA1693" s="205">
        <v>0.82</v>
      </c>
      <c r="AB1693" s="205">
        <v>0</v>
      </c>
      <c r="AC1693" s="234">
        <v>46282.711828703701</v>
      </c>
      <c r="AE1693" s="126">
        <v>0</v>
      </c>
      <c r="AF1693" s="126">
        <v>0</v>
      </c>
      <c r="AG1693" s="126">
        <v>1</v>
      </c>
      <c r="AH1693" s="126">
        <v>0</v>
      </c>
      <c r="AI1693" s="126">
        <v>1</v>
      </c>
    </row>
    <row r="1694" spans="3:35">
      <c r="C1694" s="126">
        <v>1687</v>
      </c>
      <c r="D1694" s="126">
        <v>1</v>
      </c>
      <c r="E1694" s="126">
        <v>1</v>
      </c>
      <c r="G1694" s="126">
        <v>245</v>
      </c>
      <c r="O1694" s="126" t="s">
        <v>547</v>
      </c>
      <c r="P1694" s="126" t="s">
        <v>6458</v>
      </c>
      <c r="Q1694" s="126">
        <v>1</v>
      </c>
      <c r="S1694" s="162">
        <v>46256</v>
      </c>
      <c r="T1694" s="126">
        <v>394</v>
      </c>
      <c r="U1694" s="205">
        <v>-1</v>
      </c>
      <c r="V1694" s="205">
        <v>-1</v>
      </c>
      <c r="W1694" s="205">
        <v>4.0999999999999996</v>
      </c>
      <c r="X1694" s="205">
        <v>0</v>
      </c>
      <c r="Y1694" s="205">
        <v>0</v>
      </c>
      <c r="Z1694" s="205">
        <v>0</v>
      </c>
      <c r="AA1694" s="205">
        <v>4.0999999999999996</v>
      </c>
      <c r="AB1694" s="205">
        <v>0</v>
      </c>
      <c r="AC1694" s="234">
        <v>46282.711828703701</v>
      </c>
      <c r="AE1694" s="126">
        <v>0</v>
      </c>
      <c r="AF1694" s="126">
        <v>0</v>
      </c>
      <c r="AG1694" s="126">
        <v>1</v>
      </c>
      <c r="AH1694" s="126">
        <v>0</v>
      </c>
      <c r="AI1694" s="126">
        <v>1</v>
      </c>
    </row>
    <row r="1695" spans="3:35">
      <c r="C1695" s="126">
        <v>1688</v>
      </c>
      <c r="D1695" s="126">
        <v>1</v>
      </c>
      <c r="E1695" s="126">
        <v>1</v>
      </c>
      <c r="G1695" s="126">
        <v>245</v>
      </c>
      <c r="O1695" s="126" t="s">
        <v>547</v>
      </c>
      <c r="P1695" s="126" t="s">
        <v>6458</v>
      </c>
      <c r="Q1695" s="126">
        <v>1</v>
      </c>
      <c r="S1695" s="162">
        <v>46256</v>
      </c>
      <c r="T1695" s="126">
        <v>380</v>
      </c>
      <c r="U1695" s="205">
        <v>-8</v>
      </c>
      <c r="V1695" s="205">
        <v>-0.33333333333333331</v>
      </c>
      <c r="W1695" s="205">
        <v>0.67</v>
      </c>
      <c r="X1695" s="205">
        <v>0</v>
      </c>
      <c r="Y1695" s="205">
        <v>0</v>
      </c>
      <c r="Z1695" s="205">
        <v>0</v>
      </c>
      <c r="AA1695" s="205">
        <v>0.67</v>
      </c>
      <c r="AB1695" s="205">
        <v>0</v>
      </c>
      <c r="AC1695" s="234">
        <v>46282.711828703701</v>
      </c>
      <c r="AE1695" s="126">
        <v>0</v>
      </c>
      <c r="AF1695" s="126">
        <v>0</v>
      </c>
      <c r="AG1695" s="126">
        <v>1</v>
      </c>
      <c r="AH1695" s="126">
        <v>0</v>
      </c>
      <c r="AI1695" s="126">
        <v>1</v>
      </c>
    </row>
    <row r="1696" spans="3:35">
      <c r="C1696" s="126">
        <v>1689</v>
      </c>
      <c r="D1696" s="126">
        <v>1</v>
      </c>
      <c r="E1696" s="126">
        <v>1</v>
      </c>
      <c r="G1696" s="126">
        <v>245</v>
      </c>
      <c r="O1696" s="126" t="s">
        <v>547</v>
      </c>
      <c r="P1696" s="126" t="s">
        <v>6458</v>
      </c>
      <c r="Q1696" s="126">
        <v>1</v>
      </c>
      <c r="S1696" s="162">
        <v>46256</v>
      </c>
      <c r="T1696" s="126">
        <v>108</v>
      </c>
      <c r="U1696" s="205">
        <v>-1</v>
      </c>
      <c r="V1696" s="205">
        <v>-1</v>
      </c>
      <c r="W1696" s="205">
        <v>2.7</v>
      </c>
      <c r="X1696" s="205">
        <v>0</v>
      </c>
      <c r="Y1696" s="205">
        <v>0</v>
      </c>
      <c r="Z1696" s="205">
        <v>0</v>
      </c>
      <c r="AA1696" s="205">
        <v>2.7</v>
      </c>
      <c r="AB1696" s="205">
        <v>0</v>
      </c>
      <c r="AC1696" s="234">
        <v>46282.711828703701</v>
      </c>
      <c r="AE1696" s="126">
        <v>0</v>
      </c>
      <c r="AF1696" s="126">
        <v>0</v>
      </c>
      <c r="AG1696" s="126">
        <v>1</v>
      </c>
      <c r="AH1696" s="126">
        <v>0</v>
      </c>
      <c r="AI1696" s="126">
        <v>1</v>
      </c>
    </row>
    <row r="1697" spans="3:35">
      <c r="C1697" s="126">
        <v>1690</v>
      </c>
      <c r="D1697" s="126">
        <v>1</v>
      </c>
      <c r="E1697" s="126">
        <v>1</v>
      </c>
      <c r="G1697" s="126">
        <v>245</v>
      </c>
      <c r="O1697" s="126" t="s">
        <v>547</v>
      </c>
      <c r="P1697" s="126" t="s">
        <v>6458</v>
      </c>
      <c r="Q1697" s="126">
        <v>1</v>
      </c>
      <c r="S1697" s="162">
        <v>46256</v>
      </c>
      <c r="T1697" s="126">
        <v>366</v>
      </c>
      <c r="U1697" s="205">
        <v>-1</v>
      </c>
      <c r="V1697" s="205">
        <v>-1</v>
      </c>
      <c r="W1697" s="205">
        <v>1.1000000000000001</v>
      </c>
      <c r="X1697" s="205">
        <v>0</v>
      </c>
      <c r="Y1697" s="205">
        <v>0</v>
      </c>
      <c r="Z1697" s="205">
        <v>0</v>
      </c>
      <c r="AA1697" s="205">
        <v>1.1000000000000001</v>
      </c>
      <c r="AB1697" s="205">
        <v>0</v>
      </c>
      <c r="AC1697" s="234">
        <v>46282.711828703701</v>
      </c>
      <c r="AE1697" s="126">
        <v>0</v>
      </c>
      <c r="AF1697" s="126">
        <v>0</v>
      </c>
      <c r="AG1697" s="126">
        <v>1</v>
      </c>
      <c r="AH1697" s="126">
        <v>0</v>
      </c>
      <c r="AI1697" s="126">
        <v>1</v>
      </c>
    </row>
    <row r="1698" spans="3:35">
      <c r="C1698" s="126">
        <v>1691</v>
      </c>
      <c r="D1698" s="126">
        <v>1</v>
      </c>
      <c r="E1698" s="126">
        <v>1</v>
      </c>
      <c r="G1698" s="126">
        <v>245</v>
      </c>
      <c r="O1698" s="126" t="s">
        <v>547</v>
      </c>
      <c r="P1698" s="126" t="s">
        <v>6458</v>
      </c>
      <c r="Q1698" s="126">
        <v>1</v>
      </c>
      <c r="S1698" s="162">
        <v>46256</v>
      </c>
      <c r="T1698" s="126">
        <v>276</v>
      </c>
      <c r="U1698" s="205">
        <v>-2</v>
      </c>
      <c r="V1698" s="205">
        <v>-2</v>
      </c>
      <c r="W1698" s="205">
        <v>0.25</v>
      </c>
      <c r="X1698" s="205">
        <v>0</v>
      </c>
      <c r="Y1698" s="205">
        <v>0</v>
      </c>
      <c r="Z1698" s="205">
        <v>0</v>
      </c>
      <c r="AA1698" s="205">
        <v>0.25</v>
      </c>
      <c r="AB1698" s="205">
        <v>0</v>
      </c>
      <c r="AC1698" s="234">
        <v>46282.711828703701</v>
      </c>
      <c r="AE1698" s="126">
        <v>0</v>
      </c>
      <c r="AF1698" s="126">
        <v>0</v>
      </c>
      <c r="AG1698" s="126">
        <v>1</v>
      </c>
      <c r="AH1698" s="126">
        <v>0</v>
      </c>
      <c r="AI1698" s="126">
        <v>1</v>
      </c>
    </row>
    <row r="1699" spans="3:35">
      <c r="C1699" s="126">
        <v>1692</v>
      </c>
      <c r="D1699" s="126">
        <v>1</v>
      </c>
      <c r="E1699" s="126">
        <v>1</v>
      </c>
      <c r="G1699" s="126">
        <v>245</v>
      </c>
      <c r="O1699" s="126" t="s">
        <v>547</v>
      </c>
      <c r="P1699" s="126" t="s">
        <v>6458</v>
      </c>
      <c r="Q1699" s="126">
        <v>1</v>
      </c>
      <c r="S1699" s="162">
        <v>46256</v>
      </c>
      <c r="T1699" s="126">
        <v>367</v>
      </c>
      <c r="U1699" s="205">
        <v>-1</v>
      </c>
      <c r="V1699" s="205">
        <v>-1</v>
      </c>
      <c r="W1699" s="205">
        <v>1.3</v>
      </c>
      <c r="X1699" s="205">
        <v>0</v>
      </c>
      <c r="Y1699" s="205">
        <v>0</v>
      </c>
      <c r="Z1699" s="205">
        <v>0</v>
      </c>
      <c r="AA1699" s="205">
        <v>1.3</v>
      </c>
      <c r="AB1699" s="205">
        <v>0</v>
      </c>
      <c r="AC1699" s="234">
        <v>46282.711828703701</v>
      </c>
      <c r="AE1699" s="126">
        <v>0</v>
      </c>
      <c r="AF1699" s="126">
        <v>0</v>
      </c>
      <c r="AG1699" s="126">
        <v>1</v>
      </c>
      <c r="AH1699" s="126">
        <v>0</v>
      </c>
      <c r="AI1699" s="126">
        <v>1</v>
      </c>
    </row>
    <row r="1700" spans="3:35">
      <c r="C1700" s="126">
        <v>1693</v>
      </c>
      <c r="D1700" s="126">
        <v>1</v>
      </c>
      <c r="E1700" s="126">
        <v>1</v>
      </c>
      <c r="G1700" s="126">
        <v>246</v>
      </c>
      <c r="O1700" s="126" t="s">
        <v>547</v>
      </c>
      <c r="P1700" s="126" t="s">
        <v>6503</v>
      </c>
      <c r="Q1700" s="126">
        <v>1</v>
      </c>
      <c r="S1700" s="162">
        <v>46256</v>
      </c>
      <c r="T1700" s="126">
        <v>305</v>
      </c>
      <c r="U1700" s="205">
        <v>-100</v>
      </c>
      <c r="V1700" s="205">
        <v>-1</v>
      </c>
      <c r="W1700" s="205">
        <v>4.25</v>
      </c>
      <c r="X1700" s="205">
        <v>0</v>
      </c>
      <c r="Y1700" s="205">
        <v>0</v>
      </c>
      <c r="Z1700" s="205">
        <v>0</v>
      </c>
      <c r="AA1700" s="205">
        <v>4.25</v>
      </c>
      <c r="AB1700" s="205">
        <v>0</v>
      </c>
      <c r="AC1700" s="234">
        <v>46282.71429398148</v>
      </c>
      <c r="AE1700" s="126">
        <v>0</v>
      </c>
      <c r="AF1700" s="126">
        <v>0</v>
      </c>
      <c r="AG1700" s="126">
        <v>1</v>
      </c>
      <c r="AH1700" s="126">
        <v>0</v>
      </c>
      <c r="AI1700" s="126">
        <v>1</v>
      </c>
    </row>
    <row r="1701" spans="3:35">
      <c r="C1701" s="126">
        <v>1694</v>
      </c>
      <c r="D1701" s="126">
        <v>1</v>
      </c>
      <c r="E1701" s="126">
        <v>1</v>
      </c>
      <c r="G1701" s="126">
        <v>246</v>
      </c>
      <c r="O1701" s="126" t="s">
        <v>547</v>
      </c>
      <c r="P1701" s="126" t="s">
        <v>6503</v>
      </c>
      <c r="Q1701" s="126">
        <v>1</v>
      </c>
      <c r="S1701" s="162">
        <v>46256</v>
      </c>
      <c r="T1701" s="126">
        <v>293</v>
      </c>
      <c r="U1701" s="205">
        <v>-1</v>
      </c>
      <c r="V1701" s="205">
        <v>-2.8571428571428571E-2</v>
      </c>
      <c r="W1701" s="205">
        <v>0.34</v>
      </c>
      <c r="X1701" s="205">
        <v>0</v>
      </c>
      <c r="Y1701" s="205">
        <v>0</v>
      </c>
      <c r="Z1701" s="205">
        <v>0</v>
      </c>
      <c r="AA1701" s="205">
        <v>0.34</v>
      </c>
      <c r="AB1701" s="205">
        <v>0</v>
      </c>
      <c r="AC1701" s="234">
        <v>46282.71429398148</v>
      </c>
      <c r="AE1701" s="126">
        <v>0</v>
      </c>
      <c r="AF1701" s="126">
        <v>0</v>
      </c>
      <c r="AG1701" s="126">
        <v>1</v>
      </c>
      <c r="AH1701" s="126">
        <v>0</v>
      </c>
      <c r="AI1701" s="126">
        <v>1</v>
      </c>
    </row>
    <row r="1702" spans="3:35">
      <c r="C1702" s="126">
        <v>1695</v>
      </c>
      <c r="D1702" s="126">
        <v>1</v>
      </c>
      <c r="E1702" s="126">
        <v>1</v>
      </c>
      <c r="G1702" s="126">
        <v>246</v>
      </c>
      <c r="O1702" s="126" t="s">
        <v>547</v>
      </c>
      <c r="P1702" s="126" t="s">
        <v>6503</v>
      </c>
      <c r="Q1702" s="126">
        <v>1</v>
      </c>
      <c r="S1702" s="162">
        <v>46256</v>
      </c>
      <c r="T1702" s="126">
        <v>177</v>
      </c>
      <c r="U1702" s="205">
        <v>-50</v>
      </c>
      <c r="V1702" s="205">
        <v>-0.05</v>
      </c>
      <c r="W1702" s="205">
        <v>4.1500000000000004</v>
      </c>
      <c r="X1702" s="205">
        <v>0</v>
      </c>
      <c r="Y1702" s="205">
        <v>0</v>
      </c>
      <c r="Z1702" s="205">
        <v>0</v>
      </c>
      <c r="AA1702" s="205">
        <v>4.1500000000000004</v>
      </c>
      <c r="AB1702" s="205">
        <v>0</v>
      </c>
      <c r="AC1702" s="234">
        <v>46282.71429398148</v>
      </c>
      <c r="AE1702" s="126">
        <v>0</v>
      </c>
      <c r="AF1702" s="126">
        <v>0</v>
      </c>
      <c r="AG1702" s="126">
        <v>1</v>
      </c>
      <c r="AH1702" s="126">
        <v>0</v>
      </c>
      <c r="AI1702" s="126">
        <v>1</v>
      </c>
    </row>
    <row r="1703" spans="3:35">
      <c r="C1703" s="126">
        <v>1696</v>
      </c>
      <c r="D1703" s="126">
        <v>1</v>
      </c>
      <c r="E1703" s="126">
        <v>1</v>
      </c>
      <c r="G1703" s="126">
        <v>246</v>
      </c>
      <c r="O1703" s="126" t="s">
        <v>547</v>
      </c>
      <c r="P1703" s="126" t="s">
        <v>6503</v>
      </c>
      <c r="Q1703" s="126">
        <v>1</v>
      </c>
      <c r="S1703" s="162">
        <v>46256</v>
      </c>
      <c r="T1703" s="126">
        <v>82</v>
      </c>
      <c r="U1703" s="205">
        <v>-1</v>
      </c>
      <c r="V1703" s="205">
        <v>-4.1666666666666664E-2</v>
      </c>
      <c r="W1703" s="205">
        <v>1.3</v>
      </c>
      <c r="X1703" s="205">
        <v>0</v>
      </c>
      <c r="Y1703" s="205">
        <v>0</v>
      </c>
      <c r="Z1703" s="205">
        <v>0</v>
      </c>
      <c r="AA1703" s="205">
        <v>1.3</v>
      </c>
      <c r="AB1703" s="205">
        <v>0</v>
      </c>
      <c r="AC1703" s="234">
        <v>46282.71429398148</v>
      </c>
      <c r="AE1703" s="126">
        <v>0</v>
      </c>
      <c r="AF1703" s="126">
        <v>0</v>
      </c>
      <c r="AG1703" s="126">
        <v>1</v>
      </c>
      <c r="AH1703" s="126">
        <v>0</v>
      </c>
      <c r="AI1703" s="126">
        <v>1</v>
      </c>
    </row>
    <row r="1704" spans="3:35">
      <c r="C1704" s="126">
        <v>1697</v>
      </c>
      <c r="D1704" s="126">
        <v>1</v>
      </c>
      <c r="E1704" s="126">
        <v>1</v>
      </c>
      <c r="G1704" s="126">
        <v>246</v>
      </c>
      <c r="O1704" s="126" t="s">
        <v>547</v>
      </c>
      <c r="P1704" s="126" t="s">
        <v>6503</v>
      </c>
      <c r="Q1704" s="126">
        <v>1</v>
      </c>
      <c r="S1704" s="162">
        <v>46256</v>
      </c>
      <c r="T1704" s="126">
        <v>371</v>
      </c>
      <c r="U1704" s="205">
        <v>-1</v>
      </c>
      <c r="V1704" s="205">
        <v>-1</v>
      </c>
      <c r="W1704" s="205">
        <v>1.5</v>
      </c>
      <c r="X1704" s="205">
        <v>0</v>
      </c>
      <c r="Y1704" s="205">
        <v>0</v>
      </c>
      <c r="Z1704" s="205">
        <v>0</v>
      </c>
      <c r="AA1704" s="205">
        <v>1.5</v>
      </c>
      <c r="AB1704" s="205">
        <v>0</v>
      </c>
      <c r="AC1704" s="234">
        <v>46282.71429398148</v>
      </c>
      <c r="AE1704" s="126">
        <v>0</v>
      </c>
      <c r="AF1704" s="126">
        <v>0</v>
      </c>
      <c r="AG1704" s="126">
        <v>1</v>
      </c>
      <c r="AH1704" s="126">
        <v>0</v>
      </c>
      <c r="AI1704" s="126">
        <v>1</v>
      </c>
    </row>
    <row r="1705" spans="3:35">
      <c r="C1705" s="126">
        <v>1698</v>
      </c>
      <c r="D1705" s="126">
        <v>1</v>
      </c>
      <c r="E1705" s="126">
        <v>1</v>
      </c>
      <c r="G1705" s="126">
        <v>246</v>
      </c>
      <c r="O1705" s="126" t="s">
        <v>547</v>
      </c>
      <c r="P1705" s="126" t="s">
        <v>6503</v>
      </c>
      <c r="Q1705" s="126">
        <v>1</v>
      </c>
      <c r="S1705" s="162">
        <v>46256</v>
      </c>
      <c r="T1705" s="126">
        <v>411</v>
      </c>
      <c r="U1705" s="205">
        <v>-1</v>
      </c>
      <c r="V1705" s="205">
        <v>-1</v>
      </c>
      <c r="W1705" s="205">
        <v>1.8</v>
      </c>
      <c r="X1705" s="205">
        <v>0</v>
      </c>
      <c r="Y1705" s="205">
        <v>0</v>
      </c>
      <c r="Z1705" s="205">
        <v>0</v>
      </c>
      <c r="AA1705" s="205">
        <v>1.8</v>
      </c>
      <c r="AB1705" s="205">
        <v>0</v>
      </c>
      <c r="AC1705" s="234">
        <v>46282.71429398148</v>
      </c>
      <c r="AE1705" s="126">
        <v>0</v>
      </c>
      <c r="AF1705" s="126">
        <v>0</v>
      </c>
      <c r="AG1705" s="126">
        <v>1</v>
      </c>
      <c r="AH1705" s="126">
        <v>0</v>
      </c>
      <c r="AI1705" s="126">
        <v>1</v>
      </c>
    </row>
    <row r="1706" spans="3:35">
      <c r="C1706" s="126">
        <v>1699</v>
      </c>
      <c r="D1706" s="126">
        <v>1</v>
      </c>
      <c r="E1706" s="126">
        <v>1</v>
      </c>
      <c r="G1706" s="126">
        <v>246</v>
      </c>
      <c r="O1706" s="126" t="s">
        <v>547</v>
      </c>
      <c r="P1706" s="126" t="s">
        <v>6503</v>
      </c>
      <c r="Q1706" s="126">
        <v>1</v>
      </c>
      <c r="S1706" s="162">
        <v>46256</v>
      </c>
      <c r="T1706" s="126">
        <v>410</v>
      </c>
      <c r="U1706" s="205">
        <v>-1</v>
      </c>
      <c r="V1706" s="205">
        <v>-1</v>
      </c>
      <c r="W1706" s="205">
        <v>1.1000000000000001</v>
      </c>
      <c r="X1706" s="205">
        <v>0</v>
      </c>
      <c r="Y1706" s="205">
        <v>0</v>
      </c>
      <c r="Z1706" s="205">
        <v>0</v>
      </c>
      <c r="AA1706" s="205">
        <v>1.1000000000000001</v>
      </c>
      <c r="AB1706" s="205">
        <v>0</v>
      </c>
      <c r="AC1706" s="234">
        <v>46282.71429398148</v>
      </c>
      <c r="AE1706" s="126">
        <v>0</v>
      </c>
      <c r="AF1706" s="126">
        <v>0</v>
      </c>
      <c r="AG1706" s="126">
        <v>1</v>
      </c>
      <c r="AH1706" s="126">
        <v>0</v>
      </c>
      <c r="AI1706" s="126">
        <v>1</v>
      </c>
    </row>
    <row r="1707" spans="3:35">
      <c r="C1707" s="126">
        <v>1700</v>
      </c>
      <c r="D1707" s="126">
        <v>1</v>
      </c>
      <c r="E1707" s="126">
        <v>1</v>
      </c>
      <c r="G1707" s="126">
        <v>246</v>
      </c>
      <c r="O1707" s="126" t="s">
        <v>547</v>
      </c>
      <c r="P1707" s="126" t="s">
        <v>6503</v>
      </c>
      <c r="Q1707" s="126">
        <v>1</v>
      </c>
      <c r="S1707" s="162">
        <v>46256</v>
      </c>
      <c r="T1707" s="126">
        <v>337</v>
      </c>
      <c r="U1707" s="205">
        <v>-1</v>
      </c>
      <c r="V1707" s="205">
        <v>-1.6666666666666666E-2</v>
      </c>
      <c r="W1707" s="205">
        <v>0.08</v>
      </c>
      <c r="X1707" s="205">
        <v>0</v>
      </c>
      <c r="Y1707" s="205">
        <v>0</v>
      </c>
      <c r="Z1707" s="205">
        <v>0</v>
      </c>
      <c r="AA1707" s="205">
        <v>0.08</v>
      </c>
      <c r="AB1707" s="205">
        <v>0</v>
      </c>
      <c r="AC1707" s="234">
        <v>46282.71429398148</v>
      </c>
      <c r="AE1707" s="126">
        <v>0</v>
      </c>
      <c r="AF1707" s="126">
        <v>0</v>
      </c>
      <c r="AG1707" s="126">
        <v>1</v>
      </c>
      <c r="AH1707" s="126">
        <v>0</v>
      </c>
      <c r="AI1707" s="126">
        <v>1</v>
      </c>
    </row>
    <row r="1708" spans="3:35">
      <c r="C1708" s="126">
        <v>1701</v>
      </c>
      <c r="D1708" s="126">
        <v>1</v>
      </c>
      <c r="E1708" s="126">
        <v>1</v>
      </c>
      <c r="G1708" s="126">
        <v>246</v>
      </c>
      <c r="O1708" s="126" t="s">
        <v>547</v>
      </c>
      <c r="P1708" s="126" t="s">
        <v>6503</v>
      </c>
      <c r="Q1708" s="126">
        <v>1</v>
      </c>
      <c r="S1708" s="162">
        <v>46256</v>
      </c>
      <c r="T1708" s="126">
        <v>369</v>
      </c>
      <c r="U1708" s="205">
        <v>-1</v>
      </c>
      <c r="V1708" s="205">
        <v>-1</v>
      </c>
      <c r="W1708" s="205">
        <v>0.27</v>
      </c>
      <c r="X1708" s="205">
        <v>0</v>
      </c>
      <c r="Y1708" s="205">
        <v>0</v>
      </c>
      <c r="Z1708" s="205">
        <v>0</v>
      </c>
      <c r="AA1708" s="205">
        <v>0.27</v>
      </c>
      <c r="AB1708" s="205">
        <v>0</v>
      </c>
      <c r="AC1708" s="234">
        <v>46282.71429398148</v>
      </c>
      <c r="AE1708" s="126">
        <v>0</v>
      </c>
      <c r="AF1708" s="126">
        <v>0</v>
      </c>
      <c r="AG1708" s="126">
        <v>1</v>
      </c>
      <c r="AH1708" s="126">
        <v>0</v>
      </c>
      <c r="AI1708" s="126">
        <v>1</v>
      </c>
    </row>
    <row r="1709" spans="3:35">
      <c r="C1709" s="126">
        <v>1702</v>
      </c>
      <c r="D1709" s="126">
        <v>1</v>
      </c>
      <c r="E1709" s="126">
        <v>1</v>
      </c>
      <c r="G1709" s="126">
        <v>246</v>
      </c>
      <c r="O1709" s="126" t="s">
        <v>547</v>
      </c>
      <c r="P1709" s="126" t="s">
        <v>6503</v>
      </c>
      <c r="Q1709" s="126">
        <v>1</v>
      </c>
      <c r="S1709" s="162">
        <v>46256</v>
      </c>
      <c r="T1709" s="126">
        <v>160</v>
      </c>
      <c r="U1709" s="205">
        <v>-1</v>
      </c>
      <c r="V1709" s="205">
        <v>-0.25</v>
      </c>
      <c r="W1709" s="205">
        <v>11.75</v>
      </c>
      <c r="X1709" s="205">
        <v>0</v>
      </c>
      <c r="Y1709" s="205">
        <v>0</v>
      </c>
      <c r="Z1709" s="205">
        <v>0</v>
      </c>
      <c r="AA1709" s="205">
        <v>11.75</v>
      </c>
      <c r="AB1709" s="205">
        <v>0</v>
      </c>
      <c r="AC1709" s="234">
        <v>46282.71429398148</v>
      </c>
      <c r="AE1709" s="126">
        <v>0</v>
      </c>
      <c r="AF1709" s="126">
        <v>0</v>
      </c>
      <c r="AG1709" s="126">
        <v>1</v>
      </c>
      <c r="AH1709" s="126">
        <v>0</v>
      </c>
      <c r="AI1709" s="126">
        <v>1</v>
      </c>
    </row>
    <row r="1710" spans="3:35">
      <c r="C1710" s="126">
        <v>1703</v>
      </c>
      <c r="D1710" s="126">
        <v>1</v>
      </c>
      <c r="E1710" s="126">
        <v>1</v>
      </c>
      <c r="G1710" s="126">
        <v>246</v>
      </c>
      <c r="O1710" s="126" t="s">
        <v>547</v>
      </c>
      <c r="P1710" s="126" t="s">
        <v>6503</v>
      </c>
      <c r="Q1710" s="126">
        <v>1</v>
      </c>
      <c r="S1710" s="162">
        <v>46256</v>
      </c>
      <c r="T1710" s="126">
        <v>169</v>
      </c>
      <c r="U1710" s="205">
        <v>-1</v>
      </c>
      <c r="V1710" s="205">
        <v>-1</v>
      </c>
      <c r="W1710" s="205">
        <v>0.5</v>
      </c>
      <c r="X1710" s="205">
        <v>0</v>
      </c>
      <c r="Y1710" s="205">
        <v>0</v>
      </c>
      <c r="Z1710" s="205">
        <v>0</v>
      </c>
      <c r="AA1710" s="205">
        <v>0.5</v>
      </c>
      <c r="AB1710" s="205">
        <v>0</v>
      </c>
      <c r="AC1710" s="234">
        <v>46282.71429398148</v>
      </c>
      <c r="AE1710" s="126">
        <v>0</v>
      </c>
      <c r="AF1710" s="126">
        <v>0</v>
      </c>
      <c r="AG1710" s="126">
        <v>1</v>
      </c>
      <c r="AH1710" s="126">
        <v>0</v>
      </c>
      <c r="AI1710" s="126">
        <v>1</v>
      </c>
    </row>
    <row r="1711" spans="3:35">
      <c r="C1711" s="126">
        <v>1704</v>
      </c>
      <c r="D1711" s="126">
        <v>1</v>
      </c>
      <c r="E1711" s="126">
        <v>1</v>
      </c>
      <c r="G1711" s="126">
        <v>246</v>
      </c>
      <c r="O1711" s="126" t="s">
        <v>547</v>
      </c>
      <c r="P1711" s="126" t="s">
        <v>6503</v>
      </c>
      <c r="Q1711" s="126">
        <v>1</v>
      </c>
      <c r="S1711" s="162">
        <v>46256</v>
      </c>
      <c r="T1711" s="126">
        <v>386</v>
      </c>
      <c r="U1711" s="205">
        <v>-1</v>
      </c>
      <c r="V1711" s="205">
        <v>-1</v>
      </c>
      <c r="W1711" s="205">
        <v>6.5</v>
      </c>
      <c r="X1711" s="205">
        <v>0</v>
      </c>
      <c r="Y1711" s="205">
        <v>0</v>
      </c>
      <c r="Z1711" s="205">
        <v>0</v>
      </c>
      <c r="AA1711" s="205">
        <v>6.5</v>
      </c>
      <c r="AB1711" s="205">
        <v>0</v>
      </c>
      <c r="AC1711" s="234">
        <v>46282.71429398148</v>
      </c>
      <c r="AE1711" s="126">
        <v>0</v>
      </c>
      <c r="AF1711" s="126">
        <v>0</v>
      </c>
      <c r="AG1711" s="126">
        <v>1</v>
      </c>
      <c r="AH1711" s="126">
        <v>0</v>
      </c>
      <c r="AI1711" s="126">
        <v>1</v>
      </c>
    </row>
    <row r="1712" spans="3:35">
      <c r="C1712" s="126">
        <v>1705</v>
      </c>
      <c r="D1712" s="126">
        <v>1</v>
      </c>
      <c r="E1712" s="126">
        <v>1</v>
      </c>
      <c r="G1712" s="126">
        <v>246</v>
      </c>
      <c r="O1712" s="126" t="s">
        <v>547</v>
      </c>
      <c r="P1712" s="126" t="s">
        <v>6503</v>
      </c>
      <c r="Q1712" s="126">
        <v>1</v>
      </c>
      <c r="S1712" s="162">
        <v>46256</v>
      </c>
      <c r="T1712" s="126">
        <v>415</v>
      </c>
      <c r="U1712" s="205">
        <v>-1</v>
      </c>
      <c r="V1712" s="205">
        <v>-1</v>
      </c>
      <c r="W1712" s="205">
        <v>1.7</v>
      </c>
      <c r="X1712" s="205">
        <v>0</v>
      </c>
      <c r="Y1712" s="205">
        <v>0</v>
      </c>
      <c r="Z1712" s="205">
        <v>0</v>
      </c>
      <c r="AA1712" s="205">
        <v>1.7</v>
      </c>
      <c r="AB1712" s="205">
        <v>0</v>
      </c>
      <c r="AC1712" s="234">
        <v>46282.71429398148</v>
      </c>
      <c r="AE1712" s="126">
        <v>0</v>
      </c>
      <c r="AF1712" s="126">
        <v>0</v>
      </c>
      <c r="AG1712" s="126">
        <v>1</v>
      </c>
      <c r="AH1712" s="126">
        <v>0</v>
      </c>
      <c r="AI1712" s="126">
        <v>1</v>
      </c>
    </row>
    <row r="1713" spans="3:35">
      <c r="C1713" s="126">
        <v>1706</v>
      </c>
      <c r="D1713" s="126">
        <v>1</v>
      </c>
      <c r="E1713" s="126">
        <v>1</v>
      </c>
      <c r="G1713" s="126">
        <v>246</v>
      </c>
      <c r="O1713" s="126" t="s">
        <v>547</v>
      </c>
      <c r="P1713" s="126" t="s">
        <v>6503</v>
      </c>
      <c r="Q1713" s="126">
        <v>1</v>
      </c>
      <c r="S1713" s="162">
        <v>46256</v>
      </c>
      <c r="T1713" s="126">
        <v>433</v>
      </c>
      <c r="U1713" s="205">
        <v>-1</v>
      </c>
      <c r="V1713" s="205">
        <v>-1.25E-3</v>
      </c>
      <c r="W1713" s="205">
        <v>0.11</v>
      </c>
      <c r="X1713" s="205">
        <v>0</v>
      </c>
      <c r="Y1713" s="205">
        <v>0</v>
      </c>
      <c r="Z1713" s="205">
        <v>0</v>
      </c>
      <c r="AA1713" s="205">
        <v>0.11</v>
      </c>
      <c r="AB1713" s="205">
        <v>0</v>
      </c>
      <c r="AC1713" s="234">
        <v>46282.71429398148</v>
      </c>
      <c r="AE1713" s="126">
        <v>0</v>
      </c>
      <c r="AF1713" s="126">
        <v>0</v>
      </c>
      <c r="AG1713" s="126">
        <v>1</v>
      </c>
      <c r="AH1713" s="126">
        <v>0</v>
      </c>
      <c r="AI1713" s="126">
        <v>1</v>
      </c>
    </row>
    <row r="1714" spans="3:35">
      <c r="C1714" s="126">
        <v>1707</v>
      </c>
      <c r="D1714" s="126">
        <v>1</v>
      </c>
      <c r="E1714" s="126">
        <v>1</v>
      </c>
      <c r="G1714" s="126">
        <v>247</v>
      </c>
      <c r="O1714" s="126" t="s">
        <v>547</v>
      </c>
      <c r="P1714" s="126" t="s">
        <v>6547</v>
      </c>
      <c r="Q1714" s="126">
        <v>1</v>
      </c>
      <c r="S1714" s="162">
        <v>46256</v>
      </c>
      <c r="T1714" s="126">
        <v>20</v>
      </c>
      <c r="U1714" s="205">
        <v>-4</v>
      </c>
      <c r="V1714" s="205">
        <v>-1</v>
      </c>
      <c r="W1714" s="205">
        <v>5.03</v>
      </c>
      <c r="X1714" s="205">
        <v>0</v>
      </c>
      <c r="Y1714" s="205">
        <v>0</v>
      </c>
      <c r="Z1714" s="205">
        <v>0</v>
      </c>
      <c r="AA1714" s="205">
        <v>5.03</v>
      </c>
      <c r="AB1714" s="205">
        <v>0</v>
      </c>
      <c r="AC1714" s="234">
        <v>46282.717164351852</v>
      </c>
      <c r="AE1714" s="126">
        <v>0</v>
      </c>
      <c r="AF1714" s="126">
        <v>0</v>
      </c>
      <c r="AG1714" s="126">
        <v>1</v>
      </c>
      <c r="AH1714" s="126">
        <v>0</v>
      </c>
      <c r="AI1714" s="126">
        <v>1</v>
      </c>
    </row>
    <row r="1715" spans="3:35">
      <c r="C1715" s="126">
        <v>1708</v>
      </c>
      <c r="D1715" s="126">
        <v>1</v>
      </c>
      <c r="E1715" s="126">
        <v>1</v>
      </c>
      <c r="G1715" s="126">
        <v>247</v>
      </c>
      <c r="O1715" s="126" t="s">
        <v>547</v>
      </c>
      <c r="P1715" s="126" t="s">
        <v>6547</v>
      </c>
      <c r="Q1715" s="126">
        <v>1</v>
      </c>
      <c r="S1715" s="162">
        <v>46256</v>
      </c>
      <c r="T1715" s="126">
        <v>5</v>
      </c>
      <c r="U1715" s="205">
        <v>-4</v>
      </c>
      <c r="V1715" s="205">
        <v>-1</v>
      </c>
      <c r="W1715" s="205">
        <v>3.74</v>
      </c>
      <c r="X1715" s="205">
        <v>0</v>
      </c>
      <c r="Y1715" s="205">
        <v>0</v>
      </c>
      <c r="Z1715" s="205">
        <v>0</v>
      </c>
      <c r="AA1715" s="205">
        <v>3.74</v>
      </c>
      <c r="AB1715" s="205">
        <v>0</v>
      </c>
      <c r="AC1715" s="234">
        <v>46282.717164351852</v>
      </c>
      <c r="AE1715" s="126">
        <v>0</v>
      </c>
      <c r="AF1715" s="126">
        <v>0</v>
      </c>
      <c r="AG1715" s="126">
        <v>1</v>
      </c>
      <c r="AH1715" s="126">
        <v>0</v>
      </c>
      <c r="AI1715" s="126">
        <v>1</v>
      </c>
    </row>
    <row r="1716" spans="3:35">
      <c r="C1716" s="126">
        <v>1709</v>
      </c>
      <c r="D1716" s="126">
        <v>1</v>
      </c>
      <c r="E1716" s="126">
        <v>1</v>
      </c>
      <c r="G1716" s="126">
        <v>247</v>
      </c>
      <c r="O1716" s="126" t="s">
        <v>547</v>
      </c>
      <c r="P1716" s="126" t="s">
        <v>6547</v>
      </c>
      <c r="Q1716" s="126">
        <v>1</v>
      </c>
      <c r="S1716" s="162">
        <v>46256</v>
      </c>
      <c r="T1716" s="126">
        <v>39</v>
      </c>
      <c r="U1716" s="205">
        <v>-1</v>
      </c>
      <c r="V1716" s="205">
        <v>-1</v>
      </c>
      <c r="W1716" s="205">
        <v>0.28999999999999998</v>
      </c>
      <c r="X1716" s="205">
        <v>0</v>
      </c>
      <c r="Y1716" s="205">
        <v>0</v>
      </c>
      <c r="Z1716" s="205">
        <v>0</v>
      </c>
      <c r="AA1716" s="205">
        <v>0.28999999999999998</v>
      </c>
      <c r="AB1716" s="205">
        <v>0</v>
      </c>
      <c r="AC1716" s="234">
        <v>46282.717164351852</v>
      </c>
      <c r="AE1716" s="126">
        <v>0</v>
      </c>
      <c r="AF1716" s="126">
        <v>0</v>
      </c>
      <c r="AG1716" s="126">
        <v>1</v>
      </c>
      <c r="AH1716" s="126">
        <v>0</v>
      </c>
      <c r="AI1716" s="126">
        <v>1</v>
      </c>
    </row>
    <row r="1717" spans="3:35">
      <c r="C1717" s="126">
        <v>1710</v>
      </c>
      <c r="D1717" s="126">
        <v>1</v>
      </c>
      <c r="E1717" s="126">
        <v>1</v>
      </c>
      <c r="G1717" s="126">
        <v>247</v>
      </c>
      <c r="O1717" s="126" t="s">
        <v>547</v>
      </c>
      <c r="P1717" s="126" t="s">
        <v>6547</v>
      </c>
      <c r="Q1717" s="126">
        <v>1</v>
      </c>
      <c r="S1717" s="162">
        <v>46256</v>
      </c>
      <c r="T1717" s="126">
        <v>40</v>
      </c>
      <c r="U1717" s="205">
        <v>-1</v>
      </c>
      <c r="V1717" s="205">
        <v>-1</v>
      </c>
      <c r="W1717" s="205">
        <v>0.23</v>
      </c>
      <c r="X1717" s="205">
        <v>0</v>
      </c>
      <c r="Y1717" s="205">
        <v>0</v>
      </c>
      <c r="Z1717" s="205">
        <v>0</v>
      </c>
      <c r="AA1717" s="205">
        <v>0.23</v>
      </c>
      <c r="AB1717" s="205">
        <v>0</v>
      </c>
      <c r="AC1717" s="234">
        <v>46282.717164351852</v>
      </c>
      <c r="AE1717" s="126">
        <v>0</v>
      </c>
      <c r="AF1717" s="126">
        <v>0</v>
      </c>
      <c r="AG1717" s="126">
        <v>1</v>
      </c>
      <c r="AH1717" s="126">
        <v>0</v>
      </c>
      <c r="AI1717" s="126">
        <v>1</v>
      </c>
    </row>
    <row r="1718" spans="3:35">
      <c r="C1718" s="126">
        <v>1711</v>
      </c>
      <c r="D1718" s="126">
        <v>1</v>
      </c>
      <c r="E1718" s="126">
        <v>1</v>
      </c>
      <c r="G1718" s="126">
        <v>247</v>
      </c>
      <c r="O1718" s="126" t="s">
        <v>547</v>
      </c>
      <c r="P1718" s="126" t="s">
        <v>6547</v>
      </c>
      <c r="Q1718" s="126">
        <v>1</v>
      </c>
      <c r="S1718" s="162">
        <v>46256</v>
      </c>
      <c r="T1718" s="126">
        <v>52</v>
      </c>
      <c r="U1718" s="205">
        <v>-1</v>
      </c>
      <c r="V1718" s="205">
        <v>-1</v>
      </c>
      <c r="W1718" s="205">
        <v>1.91</v>
      </c>
      <c r="X1718" s="205">
        <v>0</v>
      </c>
      <c r="Y1718" s="205">
        <v>0</v>
      </c>
      <c r="Z1718" s="205">
        <v>0</v>
      </c>
      <c r="AA1718" s="205">
        <v>1.91</v>
      </c>
      <c r="AB1718" s="205">
        <v>0</v>
      </c>
      <c r="AC1718" s="234">
        <v>46282.717164351852</v>
      </c>
      <c r="AE1718" s="126">
        <v>0</v>
      </c>
      <c r="AF1718" s="126">
        <v>0</v>
      </c>
      <c r="AG1718" s="126">
        <v>1</v>
      </c>
      <c r="AH1718" s="126">
        <v>0</v>
      </c>
      <c r="AI1718" s="126">
        <v>1</v>
      </c>
    </row>
    <row r="1719" spans="3:35">
      <c r="C1719" s="126">
        <v>1712</v>
      </c>
      <c r="D1719" s="126">
        <v>1</v>
      </c>
      <c r="E1719" s="126">
        <v>1</v>
      </c>
      <c r="G1719" s="126">
        <v>247</v>
      </c>
      <c r="O1719" s="126" t="s">
        <v>547</v>
      </c>
      <c r="P1719" s="126" t="s">
        <v>6547</v>
      </c>
      <c r="Q1719" s="126">
        <v>1</v>
      </c>
      <c r="S1719" s="162">
        <v>46256</v>
      </c>
      <c r="T1719" s="126">
        <v>178</v>
      </c>
      <c r="U1719" s="205">
        <v>-50</v>
      </c>
      <c r="V1719" s="205">
        <v>-0.05</v>
      </c>
      <c r="W1719" s="205">
        <v>4.75</v>
      </c>
      <c r="X1719" s="205">
        <v>0</v>
      </c>
      <c r="Y1719" s="205">
        <v>0</v>
      </c>
      <c r="Z1719" s="205">
        <v>0</v>
      </c>
      <c r="AA1719" s="205">
        <v>4.75</v>
      </c>
      <c r="AB1719" s="205">
        <v>0</v>
      </c>
      <c r="AC1719" s="234">
        <v>46282.717164351852</v>
      </c>
      <c r="AE1719" s="126">
        <v>0</v>
      </c>
      <c r="AF1719" s="126">
        <v>0</v>
      </c>
      <c r="AG1719" s="126">
        <v>1</v>
      </c>
      <c r="AH1719" s="126">
        <v>0</v>
      </c>
      <c r="AI1719" s="126">
        <v>1</v>
      </c>
    </row>
    <row r="1720" spans="3:35">
      <c r="C1720" s="126">
        <v>1713</v>
      </c>
      <c r="D1720" s="126">
        <v>1</v>
      </c>
      <c r="E1720" s="126">
        <v>1</v>
      </c>
      <c r="G1720" s="126">
        <v>247</v>
      </c>
      <c r="O1720" s="126" t="s">
        <v>547</v>
      </c>
      <c r="P1720" s="126" t="s">
        <v>6547</v>
      </c>
      <c r="Q1720" s="126">
        <v>1</v>
      </c>
      <c r="S1720" s="162">
        <v>46256</v>
      </c>
      <c r="T1720" s="126">
        <v>358</v>
      </c>
      <c r="U1720" s="205">
        <v>-1</v>
      </c>
      <c r="V1720" s="205">
        <v>-0.5</v>
      </c>
      <c r="W1720" s="205">
        <v>8</v>
      </c>
      <c r="X1720" s="205">
        <v>0</v>
      </c>
      <c r="Y1720" s="205">
        <v>0</v>
      </c>
      <c r="Z1720" s="205">
        <v>0</v>
      </c>
      <c r="AA1720" s="205">
        <v>8</v>
      </c>
      <c r="AB1720" s="205">
        <v>0</v>
      </c>
      <c r="AC1720" s="234">
        <v>46282.717164351852</v>
      </c>
      <c r="AE1720" s="126">
        <v>0</v>
      </c>
      <c r="AF1720" s="126">
        <v>0</v>
      </c>
      <c r="AG1720" s="126">
        <v>1</v>
      </c>
      <c r="AH1720" s="126">
        <v>0</v>
      </c>
      <c r="AI1720" s="126">
        <v>1</v>
      </c>
    </row>
    <row r="1721" spans="3:35">
      <c r="C1721" s="126">
        <v>1714</v>
      </c>
      <c r="D1721" s="126">
        <v>1</v>
      </c>
      <c r="E1721" s="126">
        <v>1</v>
      </c>
      <c r="G1721" s="126">
        <v>247</v>
      </c>
      <c r="O1721" s="126" t="s">
        <v>547</v>
      </c>
      <c r="P1721" s="126" t="s">
        <v>6547</v>
      </c>
      <c r="Q1721" s="126">
        <v>1</v>
      </c>
      <c r="S1721" s="162">
        <v>46256</v>
      </c>
      <c r="T1721" s="126">
        <v>293</v>
      </c>
      <c r="U1721" s="205">
        <v>-24</v>
      </c>
      <c r="V1721" s="205">
        <v>-0.68571428571428572</v>
      </c>
      <c r="W1721" s="205">
        <v>0.34</v>
      </c>
      <c r="X1721" s="205">
        <v>0</v>
      </c>
      <c r="Y1721" s="205">
        <v>0</v>
      </c>
      <c r="Z1721" s="205">
        <v>0</v>
      </c>
      <c r="AA1721" s="205">
        <v>0.34</v>
      </c>
      <c r="AB1721" s="205">
        <v>0</v>
      </c>
      <c r="AC1721" s="234">
        <v>46282.717164351852</v>
      </c>
      <c r="AE1721" s="126">
        <v>0</v>
      </c>
      <c r="AF1721" s="126">
        <v>0</v>
      </c>
      <c r="AG1721" s="126">
        <v>1</v>
      </c>
      <c r="AH1721" s="126">
        <v>0</v>
      </c>
      <c r="AI1721" s="126">
        <v>1</v>
      </c>
    </row>
    <row r="1722" spans="3:35">
      <c r="C1722" s="126">
        <v>1715</v>
      </c>
      <c r="D1722" s="126">
        <v>1</v>
      </c>
      <c r="E1722" s="126">
        <v>1</v>
      </c>
      <c r="G1722" s="126">
        <v>248</v>
      </c>
      <c r="O1722" s="126" t="s">
        <v>547</v>
      </c>
      <c r="P1722" s="126" t="s">
        <v>6574</v>
      </c>
      <c r="Q1722" s="126">
        <v>1</v>
      </c>
      <c r="S1722" s="162">
        <v>46256</v>
      </c>
      <c r="T1722" s="126">
        <v>197</v>
      </c>
      <c r="U1722" s="205">
        <v>-4</v>
      </c>
      <c r="V1722" s="205">
        <v>-1</v>
      </c>
      <c r="W1722" s="205">
        <v>8.36</v>
      </c>
      <c r="X1722" s="205">
        <v>0</v>
      </c>
      <c r="Y1722" s="205">
        <v>0</v>
      </c>
      <c r="Z1722" s="205">
        <v>0</v>
      </c>
      <c r="AA1722" s="205">
        <v>8.36</v>
      </c>
      <c r="AB1722" s="205">
        <v>0</v>
      </c>
      <c r="AC1722" s="234">
        <v>46284.352777777778</v>
      </c>
      <c r="AE1722" s="126">
        <v>0</v>
      </c>
      <c r="AF1722" s="126">
        <v>0</v>
      </c>
      <c r="AG1722" s="126">
        <v>1</v>
      </c>
      <c r="AH1722" s="126">
        <v>0</v>
      </c>
      <c r="AI1722" s="126">
        <v>1</v>
      </c>
    </row>
    <row r="1723" spans="3:35">
      <c r="C1723" s="126">
        <v>1716</v>
      </c>
      <c r="D1723" s="126">
        <v>1</v>
      </c>
      <c r="E1723" s="126">
        <v>1</v>
      </c>
      <c r="G1723" s="126">
        <v>248</v>
      </c>
      <c r="O1723" s="126" t="s">
        <v>547</v>
      </c>
      <c r="P1723" s="126" t="s">
        <v>6574</v>
      </c>
      <c r="Q1723" s="126">
        <v>1</v>
      </c>
      <c r="S1723" s="162">
        <v>46256</v>
      </c>
      <c r="T1723" s="126">
        <v>198</v>
      </c>
      <c r="U1723" s="205">
        <v>-4</v>
      </c>
      <c r="V1723" s="205">
        <v>-1</v>
      </c>
      <c r="W1723" s="205">
        <v>9.48</v>
      </c>
      <c r="X1723" s="205">
        <v>0</v>
      </c>
      <c r="Y1723" s="205">
        <v>0</v>
      </c>
      <c r="Z1723" s="205">
        <v>0</v>
      </c>
      <c r="AA1723" s="205">
        <v>9.48</v>
      </c>
      <c r="AB1723" s="205">
        <v>0</v>
      </c>
      <c r="AC1723" s="234">
        <v>46284.352777777778</v>
      </c>
      <c r="AE1723" s="126">
        <v>0</v>
      </c>
      <c r="AF1723" s="126">
        <v>0</v>
      </c>
      <c r="AG1723" s="126">
        <v>1</v>
      </c>
      <c r="AH1723" s="126">
        <v>0</v>
      </c>
      <c r="AI1723" s="126">
        <v>1</v>
      </c>
    </row>
    <row r="1724" spans="3:35">
      <c r="C1724" s="126">
        <v>1717</v>
      </c>
      <c r="D1724" s="126">
        <v>1</v>
      </c>
      <c r="E1724" s="126">
        <v>1</v>
      </c>
      <c r="G1724" s="126">
        <v>248</v>
      </c>
      <c r="O1724" s="126" t="s">
        <v>547</v>
      </c>
      <c r="P1724" s="126" t="s">
        <v>6574</v>
      </c>
      <c r="Q1724" s="126">
        <v>1</v>
      </c>
      <c r="S1724" s="162">
        <v>46256</v>
      </c>
      <c r="T1724" s="126">
        <v>5</v>
      </c>
      <c r="U1724" s="205">
        <v>-4</v>
      </c>
      <c r="V1724" s="205">
        <v>-1</v>
      </c>
      <c r="W1724" s="205">
        <v>3.74</v>
      </c>
      <c r="X1724" s="205">
        <v>0</v>
      </c>
      <c r="Y1724" s="205">
        <v>0</v>
      </c>
      <c r="Z1724" s="205">
        <v>0</v>
      </c>
      <c r="AA1724" s="205">
        <v>3.74</v>
      </c>
      <c r="AB1724" s="205">
        <v>0</v>
      </c>
      <c r="AC1724" s="234">
        <v>46284.352777777778</v>
      </c>
      <c r="AE1724" s="126">
        <v>0</v>
      </c>
      <c r="AF1724" s="126">
        <v>0</v>
      </c>
      <c r="AG1724" s="126">
        <v>1</v>
      </c>
      <c r="AH1724" s="126">
        <v>0</v>
      </c>
      <c r="AI1724" s="126">
        <v>1</v>
      </c>
    </row>
    <row r="1725" spans="3:35">
      <c r="C1725" s="126">
        <v>1718</v>
      </c>
      <c r="D1725" s="126">
        <v>1</v>
      </c>
      <c r="E1725" s="126">
        <v>1</v>
      </c>
      <c r="G1725" s="126">
        <v>248</v>
      </c>
      <c r="O1725" s="126" t="s">
        <v>547</v>
      </c>
      <c r="P1725" s="126" t="s">
        <v>6574</v>
      </c>
      <c r="Q1725" s="126">
        <v>1</v>
      </c>
      <c r="S1725" s="162">
        <v>46256</v>
      </c>
      <c r="T1725" s="126">
        <v>13</v>
      </c>
      <c r="U1725" s="205">
        <v>-4</v>
      </c>
      <c r="V1725" s="205">
        <v>-1</v>
      </c>
      <c r="W1725" s="205">
        <v>5.3</v>
      </c>
      <c r="X1725" s="205">
        <v>0</v>
      </c>
      <c r="Y1725" s="205">
        <v>0</v>
      </c>
      <c r="Z1725" s="205">
        <v>0</v>
      </c>
      <c r="AA1725" s="205">
        <v>5.3</v>
      </c>
      <c r="AB1725" s="205">
        <v>0</v>
      </c>
      <c r="AC1725" s="234">
        <v>46284.352777777778</v>
      </c>
      <c r="AE1725" s="126">
        <v>0</v>
      </c>
      <c r="AF1725" s="126">
        <v>0</v>
      </c>
      <c r="AG1725" s="126">
        <v>1</v>
      </c>
      <c r="AH1725" s="126">
        <v>0</v>
      </c>
      <c r="AI1725" s="126">
        <v>1</v>
      </c>
    </row>
    <row r="1726" spans="3:35">
      <c r="C1726" s="126">
        <v>1719</v>
      </c>
      <c r="D1726" s="126">
        <v>1</v>
      </c>
      <c r="E1726" s="126">
        <v>1</v>
      </c>
      <c r="G1726" s="126">
        <v>248</v>
      </c>
      <c r="O1726" s="126" t="s">
        <v>547</v>
      </c>
      <c r="P1726" s="126" t="s">
        <v>6574</v>
      </c>
      <c r="Q1726" s="126">
        <v>1</v>
      </c>
      <c r="S1726" s="162">
        <v>46256</v>
      </c>
      <c r="T1726" s="126">
        <v>39</v>
      </c>
      <c r="U1726" s="205">
        <v>-1</v>
      </c>
      <c r="V1726" s="205">
        <v>-1</v>
      </c>
      <c r="W1726" s="205">
        <v>0.28999999999999998</v>
      </c>
      <c r="X1726" s="205">
        <v>0</v>
      </c>
      <c r="Y1726" s="205">
        <v>0</v>
      </c>
      <c r="Z1726" s="205">
        <v>0</v>
      </c>
      <c r="AA1726" s="205">
        <v>0.28999999999999998</v>
      </c>
      <c r="AB1726" s="205">
        <v>0</v>
      </c>
      <c r="AC1726" s="234">
        <v>46284.352777777778</v>
      </c>
      <c r="AE1726" s="126">
        <v>0</v>
      </c>
      <c r="AF1726" s="126">
        <v>0</v>
      </c>
      <c r="AG1726" s="126">
        <v>1</v>
      </c>
      <c r="AH1726" s="126">
        <v>0</v>
      </c>
      <c r="AI1726" s="126">
        <v>1</v>
      </c>
    </row>
    <row r="1727" spans="3:35">
      <c r="C1727" s="126">
        <v>1720</v>
      </c>
      <c r="D1727" s="126">
        <v>1</v>
      </c>
      <c r="E1727" s="126">
        <v>1</v>
      </c>
      <c r="G1727" s="126">
        <v>248</v>
      </c>
      <c r="O1727" s="126" t="s">
        <v>547</v>
      </c>
      <c r="P1727" s="126" t="s">
        <v>6574</v>
      </c>
      <c r="Q1727" s="126">
        <v>1</v>
      </c>
      <c r="S1727" s="162">
        <v>46256</v>
      </c>
      <c r="T1727" s="126">
        <v>375</v>
      </c>
      <c r="U1727" s="205">
        <v>-1</v>
      </c>
      <c r="V1727" s="205">
        <v>-1</v>
      </c>
      <c r="W1727" s="205">
        <v>2.6</v>
      </c>
      <c r="X1727" s="205">
        <v>0</v>
      </c>
      <c r="Y1727" s="205">
        <v>0</v>
      </c>
      <c r="Z1727" s="205">
        <v>0</v>
      </c>
      <c r="AA1727" s="205">
        <v>2.6</v>
      </c>
      <c r="AB1727" s="205">
        <v>0</v>
      </c>
      <c r="AC1727" s="234">
        <v>46284.352777777778</v>
      </c>
      <c r="AE1727" s="126">
        <v>0</v>
      </c>
      <c r="AF1727" s="126">
        <v>0</v>
      </c>
      <c r="AG1727" s="126">
        <v>1</v>
      </c>
      <c r="AH1727" s="126">
        <v>0</v>
      </c>
      <c r="AI1727" s="126">
        <v>1</v>
      </c>
    </row>
    <row r="1728" spans="3:35">
      <c r="C1728" s="126">
        <v>1721</v>
      </c>
      <c r="D1728" s="126">
        <v>1</v>
      </c>
      <c r="E1728" s="126">
        <v>1</v>
      </c>
      <c r="G1728" s="126">
        <v>248</v>
      </c>
      <c r="O1728" s="126" t="s">
        <v>547</v>
      </c>
      <c r="P1728" s="126" t="s">
        <v>6574</v>
      </c>
      <c r="Q1728" s="126">
        <v>1</v>
      </c>
      <c r="S1728" s="162">
        <v>46256</v>
      </c>
      <c r="T1728" s="126">
        <v>243</v>
      </c>
      <c r="U1728" s="205">
        <v>-1</v>
      </c>
      <c r="V1728" s="205">
        <v>-1</v>
      </c>
      <c r="W1728" s="205">
        <v>2.5</v>
      </c>
      <c r="X1728" s="205">
        <v>0</v>
      </c>
      <c r="Y1728" s="205">
        <v>0</v>
      </c>
      <c r="Z1728" s="205">
        <v>0</v>
      </c>
      <c r="AA1728" s="205">
        <v>2.5</v>
      </c>
      <c r="AB1728" s="205">
        <v>0</v>
      </c>
      <c r="AC1728" s="234">
        <v>46284.352777777778</v>
      </c>
      <c r="AE1728" s="126">
        <v>0</v>
      </c>
      <c r="AF1728" s="126">
        <v>0</v>
      </c>
      <c r="AG1728" s="126">
        <v>1</v>
      </c>
      <c r="AH1728" s="126">
        <v>0</v>
      </c>
      <c r="AI1728" s="126">
        <v>1</v>
      </c>
    </row>
    <row r="1729" spans="3:35">
      <c r="C1729" s="126">
        <v>1722</v>
      </c>
      <c r="D1729" s="126">
        <v>1</v>
      </c>
      <c r="E1729" s="126">
        <v>1</v>
      </c>
      <c r="G1729" s="126">
        <v>248</v>
      </c>
      <c r="O1729" s="126" t="s">
        <v>547</v>
      </c>
      <c r="P1729" s="126" t="s">
        <v>6574</v>
      </c>
      <c r="Q1729" s="126">
        <v>1</v>
      </c>
      <c r="S1729" s="162">
        <v>46256</v>
      </c>
      <c r="T1729" s="126">
        <v>433</v>
      </c>
      <c r="U1729" s="205">
        <v>-1</v>
      </c>
      <c r="V1729" s="205">
        <v>-1.25E-3</v>
      </c>
      <c r="W1729" s="205">
        <v>0.11</v>
      </c>
      <c r="X1729" s="205">
        <v>0</v>
      </c>
      <c r="Y1729" s="205">
        <v>0</v>
      </c>
      <c r="Z1729" s="205">
        <v>0</v>
      </c>
      <c r="AA1729" s="205">
        <v>0.11</v>
      </c>
      <c r="AB1729" s="205">
        <v>0</v>
      </c>
      <c r="AC1729" s="234">
        <v>46284.352777777778</v>
      </c>
      <c r="AE1729" s="126">
        <v>0</v>
      </c>
      <c r="AF1729" s="126">
        <v>0</v>
      </c>
      <c r="AG1729" s="126">
        <v>1</v>
      </c>
      <c r="AH1729" s="126">
        <v>0</v>
      </c>
      <c r="AI1729" s="126">
        <v>1</v>
      </c>
    </row>
    <row r="1730" spans="3:35">
      <c r="C1730" s="126">
        <v>1723</v>
      </c>
      <c r="D1730" s="126">
        <v>1</v>
      </c>
      <c r="E1730" s="126">
        <v>1</v>
      </c>
      <c r="G1730" s="126">
        <v>248</v>
      </c>
      <c r="O1730" s="126" t="s">
        <v>547</v>
      </c>
      <c r="P1730" s="126" t="s">
        <v>6574</v>
      </c>
      <c r="Q1730" s="126">
        <v>1</v>
      </c>
      <c r="S1730" s="162">
        <v>46256</v>
      </c>
      <c r="T1730" s="126">
        <v>420</v>
      </c>
      <c r="U1730" s="205">
        <v>-1</v>
      </c>
      <c r="V1730" s="205">
        <v>-1</v>
      </c>
      <c r="W1730" s="205">
        <v>1.65</v>
      </c>
      <c r="X1730" s="205">
        <v>0</v>
      </c>
      <c r="Y1730" s="205">
        <v>0</v>
      </c>
      <c r="Z1730" s="205">
        <v>0</v>
      </c>
      <c r="AA1730" s="205">
        <v>1.65</v>
      </c>
      <c r="AB1730" s="205">
        <v>0</v>
      </c>
      <c r="AC1730" s="234">
        <v>46284.352777777778</v>
      </c>
      <c r="AE1730" s="126">
        <v>0</v>
      </c>
      <c r="AF1730" s="126">
        <v>0</v>
      </c>
      <c r="AG1730" s="126">
        <v>1</v>
      </c>
      <c r="AH1730" s="126">
        <v>0</v>
      </c>
      <c r="AI1730" s="126">
        <v>1</v>
      </c>
    </row>
    <row r="1731" spans="3:35">
      <c r="C1731" s="126">
        <v>1724</v>
      </c>
      <c r="D1731" s="126">
        <v>1</v>
      </c>
      <c r="E1731" s="126">
        <v>1</v>
      </c>
      <c r="G1731" s="126">
        <v>248</v>
      </c>
      <c r="O1731" s="126" t="s">
        <v>547</v>
      </c>
      <c r="P1731" s="126" t="s">
        <v>6574</v>
      </c>
      <c r="Q1731" s="126">
        <v>1</v>
      </c>
      <c r="S1731" s="162">
        <v>46256</v>
      </c>
      <c r="T1731" s="126">
        <v>415</v>
      </c>
      <c r="U1731" s="205">
        <v>-1</v>
      </c>
      <c r="V1731" s="205">
        <v>-1</v>
      </c>
      <c r="W1731" s="205">
        <v>1.7</v>
      </c>
      <c r="X1731" s="205">
        <v>0</v>
      </c>
      <c r="Y1731" s="205">
        <v>0</v>
      </c>
      <c r="Z1731" s="205">
        <v>0</v>
      </c>
      <c r="AA1731" s="205">
        <v>1.7</v>
      </c>
      <c r="AB1731" s="205">
        <v>0</v>
      </c>
      <c r="AC1731" s="234">
        <v>46284.352777777778</v>
      </c>
      <c r="AE1731" s="126">
        <v>0</v>
      </c>
      <c r="AF1731" s="126">
        <v>0</v>
      </c>
      <c r="AG1731" s="126">
        <v>1</v>
      </c>
      <c r="AH1731" s="126">
        <v>0</v>
      </c>
      <c r="AI1731" s="126">
        <v>1</v>
      </c>
    </row>
    <row r="1732" spans="3:35">
      <c r="C1732" s="126">
        <v>1725</v>
      </c>
      <c r="D1732" s="126">
        <v>1</v>
      </c>
      <c r="E1732" s="126">
        <v>1</v>
      </c>
      <c r="G1732" s="126">
        <v>248</v>
      </c>
      <c r="O1732" s="126" t="s">
        <v>547</v>
      </c>
      <c r="P1732" s="126" t="s">
        <v>6574</v>
      </c>
      <c r="Q1732" s="126">
        <v>1</v>
      </c>
      <c r="S1732" s="162">
        <v>46256</v>
      </c>
      <c r="T1732" s="126">
        <v>409</v>
      </c>
      <c r="U1732" s="205">
        <v>-1</v>
      </c>
      <c r="V1732" s="205">
        <v>-1</v>
      </c>
      <c r="W1732" s="205">
        <v>1</v>
      </c>
      <c r="X1732" s="205">
        <v>0</v>
      </c>
      <c r="Y1732" s="205">
        <v>0</v>
      </c>
      <c r="Z1732" s="205">
        <v>0</v>
      </c>
      <c r="AA1732" s="205">
        <v>1</v>
      </c>
      <c r="AB1732" s="205">
        <v>0</v>
      </c>
      <c r="AC1732" s="234">
        <v>46284.352777777778</v>
      </c>
      <c r="AE1732" s="126">
        <v>0</v>
      </c>
      <c r="AF1732" s="126">
        <v>0</v>
      </c>
      <c r="AG1732" s="126">
        <v>1</v>
      </c>
      <c r="AH1732" s="126">
        <v>0</v>
      </c>
      <c r="AI1732" s="126">
        <v>1</v>
      </c>
    </row>
    <row r="1733" spans="3:35">
      <c r="C1733" s="126">
        <v>1726</v>
      </c>
      <c r="D1733" s="126">
        <v>1</v>
      </c>
      <c r="E1733" s="126">
        <v>1</v>
      </c>
      <c r="G1733" s="126">
        <v>248</v>
      </c>
      <c r="O1733" s="126" t="s">
        <v>547</v>
      </c>
      <c r="P1733" s="126" t="s">
        <v>6574</v>
      </c>
      <c r="Q1733" s="126">
        <v>1</v>
      </c>
      <c r="S1733" s="162">
        <v>46256</v>
      </c>
      <c r="T1733" s="126">
        <v>398</v>
      </c>
      <c r="U1733" s="205">
        <v>-1</v>
      </c>
      <c r="V1733" s="205">
        <v>-0.04</v>
      </c>
      <c r="W1733" s="205">
        <v>1.76</v>
      </c>
      <c r="X1733" s="205">
        <v>0</v>
      </c>
      <c r="Y1733" s="205">
        <v>0</v>
      </c>
      <c r="Z1733" s="205">
        <v>0</v>
      </c>
      <c r="AA1733" s="205">
        <v>1.76</v>
      </c>
      <c r="AB1733" s="205">
        <v>0</v>
      </c>
      <c r="AC1733" s="234">
        <v>46284.352777777778</v>
      </c>
      <c r="AE1733" s="126">
        <v>0</v>
      </c>
      <c r="AF1733" s="126">
        <v>0</v>
      </c>
      <c r="AG1733" s="126">
        <v>1</v>
      </c>
      <c r="AH1733" s="126">
        <v>0</v>
      </c>
      <c r="AI1733" s="126">
        <v>1</v>
      </c>
    </row>
    <row r="1734" spans="3:35">
      <c r="C1734" s="126">
        <v>1727</v>
      </c>
      <c r="D1734" s="126">
        <v>1</v>
      </c>
      <c r="E1734" s="126">
        <v>1</v>
      </c>
      <c r="G1734" s="126">
        <v>248</v>
      </c>
      <c r="O1734" s="126" t="s">
        <v>547</v>
      </c>
      <c r="P1734" s="126" t="s">
        <v>6574</v>
      </c>
      <c r="Q1734" s="126">
        <v>1</v>
      </c>
      <c r="S1734" s="162">
        <v>46256</v>
      </c>
      <c r="T1734" s="126">
        <v>125</v>
      </c>
      <c r="U1734" s="205">
        <v>-100</v>
      </c>
      <c r="V1734" s="205">
        <v>-1</v>
      </c>
      <c r="W1734" s="205">
        <v>4</v>
      </c>
      <c r="X1734" s="205">
        <v>0</v>
      </c>
      <c r="Y1734" s="205">
        <v>0</v>
      </c>
      <c r="Z1734" s="205">
        <v>0</v>
      </c>
      <c r="AA1734" s="205">
        <v>4</v>
      </c>
      <c r="AB1734" s="205">
        <v>0</v>
      </c>
      <c r="AC1734" s="234">
        <v>46284.352777777778</v>
      </c>
      <c r="AE1734" s="126">
        <v>0</v>
      </c>
      <c r="AF1734" s="126">
        <v>0</v>
      </c>
      <c r="AG1734" s="126">
        <v>1</v>
      </c>
      <c r="AH1734" s="126">
        <v>0</v>
      </c>
      <c r="AI1734" s="126">
        <v>1</v>
      </c>
    </row>
    <row r="1735" spans="3:35">
      <c r="C1735" s="126">
        <v>1728</v>
      </c>
      <c r="D1735" s="126">
        <v>1</v>
      </c>
      <c r="E1735" s="126">
        <v>1</v>
      </c>
      <c r="G1735" s="126">
        <v>248</v>
      </c>
      <c r="O1735" s="126" t="s">
        <v>547</v>
      </c>
      <c r="P1735" s="126" t="s">
        <v>6574</v>
      </c>
      <c r="Q1735" s="126">
        <v>1</v>
      </c>
      <c r="S1735" s="162">
        <v>46256</v>
      </c>
      <c r="T1735" s="126">
        <v>369</v>
      </c>
      <c r="U1735" s="205">
        <v>-6</v>
      </c>
      <c r="V1735" s="205">
        <v>-6</v>
      </c>
      <c r="W1735" s="205">
        <v>0.27</v>
      </c>
      <c r="X1735" s="205">
        <v>0</v>
      </c>
      <c r="Y1735" s="205">
        <v>0</v>
      </c>
      <c r="Z1735" s="205">
        <v>0</v>
      </c>
      <c r="AA1735" s="205">
        <v>0.27</v>
      </c>
      <c r="AB1735" s="205">
        <v>0</v>
      </c>
      <c r="AC1735" s="234">
        <v>46284.352777777778</v>
      </c>
      <c r="AE1735" s="126">
        <v>0</v>
      </c>
      <c r="AF1735" s="126">
        <v>0</v>
      </c>
      <c r="AG1735" s="126">
        <v>1</v>
      </c>
      <c r="AH1735" s="126">
        <v>0</v>
      </c>
      <c r="AI1735" s="126">
        <v>1</v>
      </c>
    </row>
    <row r="1736" spans="3:35">
      <c r="C1736" s="126">
        <v>1729</v>
      </c>
      <c r="D1736" s="126">
        <v>1</v>
      </c>
      <c r="E1736" s="126">
        <v>1</v>
      </c>
      <c r="G1736" s="126">
        <v>249</v>
      </c>
      <c r="O1736" s="126" t="s">
        <v>547</v>
      </c>
      <c r="P1736" s="126" t="s">
        <v>6619</v>
      </c>
      <c r="Q1736" s="126">
        <v>1</v>
      </c>
      <c r="S1736" s="162">
        <v>46256</v>
      </c>
      <c r="T1736" s="126">
        <v>197</v>
      </c>
      <c r="U1736" s="205">
        <v>-4</v>
      </c>
      <c r="V1736" s="205">
        <v>-1</v>
      </c>
      <c r="W1736" s="205">
        <v>8.36</v>
      </c>
      <c r="X1736" s="205">
        <v>0</v>
      </c>
      <c r="Y1736" s="205">
        <v>0</v>
      </c>
      <c r="Z1736" s="205">
        <v>0</v>
      </c>
      <c r="AA1736" s="205">
        <v>8.36</v>
      </c>
      <c r="AB1736" s="205">
        <v>0</v>
      </c>
      <c r="AC1736" s="234">
        <v>46284.366782407407</v>
      </c>
      <c r="AE1736" s="126">
        <v>0</v>
      </c>
      <c r="AF1736" s="126">
        <v>0</v>
      </c>
      <c r="AG1736" s="126">
        <v>1</v>
      </c>
      <c r="AH1736" s="126">
        <v>0</v>
      </c>
      <c r="AI1736" s="126">
        <v>1</v>
      </c>
    </row>
    <row r="1737" spans="3:35">
      <c r="C1737" s="126">
        <v>1730</v>
      </c>
      <c r="D1737" s="126">
        <v>1</v>
      </c>
      <c r="E1737" s="126">
        <v>1</v>
      </c>
      <c r="G1737" s="126">
        <v>249</v>
      </c>
      <c r="O1737" s="126" t="s">
        <v>547</v>
      </c>
      <c r="P1737" s="126" t="s">
        <v>6619</v>
      </c>
      <c r="Q1737" s="126">
        <v>1</v>
      </c>
      <c r="S1737" s="162">
        <v>46256</v>
      </c>
      <c r="T1737" s="126">
        <v>8</v>
      </c>
      <c r="U1737" s="205">
        <v>-4</v>
      </c>
      <c r="V1737" s="205">
        <v>-1</v>
      </c>
      <c r="W1737" s="205">
        <v>1.32</v>
      </c>
      <c r="X1737" s="205">
        <v>0</v>
      </c>
      <c r="Y1737" s="205">
        <v>0</v>
      </c>
      <c r="Z1737" s="205">
        <v>0</v>
      </c>
      <c r="AA1737" s="205">
        <v>1.32</v>
      </c>
      <c r="AB1737" s="205">
        <v>0</v>
      </c>
      <c r="AC1737" s="234">
        <v>46284.366782407407</v>
      </c>
      <c r="AE1737" s="126">
        <v>0</v>
      </c>
      <c r="AF1737" s="126">
        <v>0</v>
      </c>
      <c r="AG1737" s="126">
        <v>1</v>
      </c>
      <c r="AH1737" s="126">
        <v>0</v>
      </c>
      <c r="AI1737" s="126">
        <v>1</v>
      </c>
    </row>
    <row r="1738" spans="3:35">
      <c r="C1738" s="126">
        <v>1731</v>
      </c>
      <c r="D1738" s="126">
        <v>1</v>
      </c>
      <c r="E1738" s="126">
        <v>1</v>
      </c>
      <c r="G1738" s="126">
        <v>249</v>
      </c>
      <c r="O1738" s="126" t="s">
        <v>547</v>
      </c>
      <c r="P1738" s="126" t="s">
        <v>6619</v>
      </c>
      <c r="Q1738" s="126">
        <v>1</v>
      </c>
      <c r="S1738" s="162">
        <v>46256</v>
      </c>
      <c r="T1738" s="126">
        <v>16</v>
      </c>
      <c r="U1738" s="205">
        <v>-1</v>
      </c>
      <c r="V1738" s="205">
        <v>-0.25</v>
      </c>
      <c r="W1738" s="205">
        <v>0.53</v>
      </c>
      <c r="X1738" s="205">
        <v>0</v>
      </c>
      <c r="Y1738" s="205">
        <v>0</v>
      </c>
      <c r="Z1738" s="205">
        <v>0</v>
      </c>
      <c r="AA1738" s="205">
        <v>0.53</v>
      </c>
      <c r="AB1738" s="205">
        <v>0</v>
      </c>
      <c r="AC1738" s="234">
        <v>46284.366782407407</v>
      </c>
      <c r="AE1738" s="126">
        <v>0</v>
      </c>
      <c r="AF1738" s="126">
        <v>0</v>
      </c>
      <c r="AG1738" s="126">
        <v>1</v>
      </c>
      <c r="AH1738" s="126">
        <v>0</v>
      </c>
      <c r="AI1738" s="126">
        <v>1</v>
      </c>
    </row>
    <row r="1739" spans="3:35">
      <c r="C1739" s="126">
        <v>1732</v>
      </c>
      <c r="D1739" s="126">
        <v>1</v>
      </c>
      <c r="E1739" s="126">
        <v>1</v>
      </c>
      <c r="G1739" s="126">
        <v>249</v>
      </c>
      <c r="O1739" s="126" t="s">
        <v>547</v>
      </c>
      <c r="P1739" s="126" t="s">
        <v>6619</v>
      </c>
      <c r="Q1739" s="126">
        <v>1</v>
      </c>
      <c r="S1739" s="162">
        <v>46256</v>
      </c>
      <c r="T1739" s="126">
        <v>48</v>
      </c>
      <c r="U1739" s="205">
        <v>-2</v>
      </c>
      <c r="V1739" s="205">
        <v>-2</v>
      </c>
      <c r="W1739" s="205">
        <v>0.12</v>
      </c>
      <c r="X1739" s="205">
        <v>0</v>
      </c>
      <c r="Y1739" s="205">
        <v>0</v>
      </c>
      <c r="Z1739" s="205">
        <v>0</v>
      </c>
      <c r="AA1739" s="205">
        <v>0.12</v>
      </c>
      <c r="AB1739" s="205">
        <v>0</v>
      </c>
      <c r="AC1739" s="234">
        <v>46284.366782407407</v>
      </c>
      <c r="AE1739" s="126">
        <v>0</v>
      </c>
      <c r="AF1739" s="126">
        <v>0</v>
      </c>
      <c r="AG1739" s="126">
        <v>1</v>
      </c>
      <c r="AH1739" s="126">
        <v>0</v>
      </c>
      <c r="AI1739" s="126">
        <v>1</v>
      </c>
    </row>
    <row r="1740" spans="3:35">
      <c r="C1740" s="126">
        <v>1733</v>
      </c>
      <c r="D1740" s="126">
        <v>1</v>
      </c>
      <c r="E1740" s="126">
        <v>1</v>
      </c>
      <c r="G1740" s="126">
        <v>249</v>
      </c>
      <c r="O1740" s="126" t="s">
        <v>547</v>
      </c>
      <c r="P1740" s="126" t="s">
        <v>6619</v>
      </c>
      <c r="Q1740" s="126">
        <v>1</v>
      </c>
      <c r="S1740" s="162">
        <v>46256</v>
      </c>
      <c r="T1740" s="126">
        <v>49</v>
      </c>
      <c r="U1740" s="205">
        <v>-2</v>
      </c>
      <c r="V1740" s="205">
        <v>-2</v>
      </c>
      <c r="W1740" s="205">
        <v>0.28000000000000003</v>
      </c>
      <c r="X1740" s="205">
        <v>0</v>
      </c>
      <c r="Y1740" s="205">
        <v>0</v>
      </c>
      <c r="Z1740" s="205">
        <v>0</v>
      </c>
      <c r="AA1740" s="205">
        <v>0.28000000000000003</v>
      </c>
      <c r="AB1740" s="205">
        <v>0</v>
      </c>
      <c r="AC1740" s="234">
        <v>46284.366782407407</v>
      </c>
      <c r="AE1740" s="126">
        <v>0</v>
      </c>
      <c r="AF1740" s="126">
        <v>0</v>
      </c>
      <c r="AG1740" s="126">
        <v>1</v>
      </c>
      <c r="AH1740" s="126">
        <v>0</v>
      </c>
      <c r="AI1740" s="126">
        <v>1</v>
      </c>
    </row>
    <row r="1741" spans="3:35">
      <c r="C1741" s="126">
        <v>1734</v>
      </c>
      <c r="D1741" s="126">
        <v>1</v>
      </c>
      <c r="E1741" s="126">
        <v>1</v>
      </c>
      <c r="G1741" s="126">
        <v>249</v>
      </c>
      <c r="O1741" s="126" t="s">
        <v>547</v>
      </c>
      <c r="P1741" s="126" t="s">
        <v>6619</v>
      </c>
      <c r="Q1741" s="126">
        <v>1</v>
      </c>
      <c r="S1741" s="162">
        <v>46256</v>
      </c>
      <c r="T1741" s="126">
        <v>46</v>
      </c>
      <c r="U1741" s="205">
        <v>-2</v>
      </c>
      <c r="V1741" s="205">
        <v>-2</v>
      </c>
      <c r="W1741" s="205">
        <v>0.15</v>
      </c>
      <c r="X1741" s="205">
        <v>0</v>
      </c>
      <c r="Y1741" s="205">
        <v>0</v>
      </c>
      <c r="Z1741" s="205">
        <v>0</v>
      </c>
      <c r="AA1741" s="205">
        <v>0.15</v>
      </c>
      <c r="AB1741" s="205">
        <v>0</v>
      </c>
      <c r="AC1741" s="234">
        <v>46284.366782407407</v>
      </c>
      <c r="AE1741" s="126">
        <v>0</v>
      </c>
      <c r="AF1741" s="126">
        <v>0</v>
      </c>
      <c r="AG1741" s="126">
        <v>1</v>
      </c>
      <c r="AH1741" s="126">
        <v>0</v>
      </c>
      <c r="AI1741" s="126">
        <v>1</v>
      </c>
    </row>
    <row r="1742" spans="3:35">
      <c r="C1742" s="126">
        <v>1735</v>
      </c>
      <c r="D1742" s="126">
        <v>1</v>
      </c>
      <c r="E1742" s="126">
        <v>1</v>
      </c>
      <c r="G1742" s="126">
        <v>249</v>
      </c>
      <c r="O1742" s="126" t="s">
        <v>547</v>
      </c>
      <c r="P1742" s="126" t="s">
        <v>6619</v>
      </c>
      <c r="Q1742" s="126">
        <v>1</v>
      </c>
      <c r="S1742" s="162">
        <v>46256</v>
      </c>
      <c r="T1742" s="126">
        <v>45</v>
      </c>
      <c r="U1742" s="205">
        <v>-2</v>
      </c>
      <c r="V1742" s="205">
        <v>-2</v>
      </c>
      <c r="W1742" s="205">
        <v>0.34</v>
      </c>
      <c r="X1742" s="205">
        <v>0</v>
      </c>
      <c r="Y1742" s="205">
        <v>0</v>
      </c>
      <c r="Z1742" s="205">
        <v>0</v>
      </c>
      <c r="AA1742" s="205">
        <v>0.34</v>
      </c>
      <c r="AB1742" s="205">
        <v>0</v>
      </c>
      <c r="AC1742" s="234">
        <v>46284.366782407407</v>
      </c>
      <c r="AE1742" s="126">
        <v>0</v>
      </c>
      <c r="AF1742" s="126">
        <v>0</v>
      </c>
      <c r="AG1742" s="126">
        <v>1</v>
      </c>
      <c r="AH1742" s="126">
        <v>0</v>
      </c>
      <c r="AI1742" s="126">
        <v>1</v>
      </c>
    </row>
    <row r="1743" spans="3:35">
      <c r="C1743" s="126">
        <v>1736</v>
      </c>
      <c r="D1743" s="126">
        <v>1</v>
      </c>
      <c r="E1743" s="126">
        <v>1</v>
      </c>
      <c r="G1743" s="126">
        <v>249</v>
      </c>
      <c r="O1743" s="126" t="s">
        <v>547</v>
      </c>
      <c r="P1743" s="126" t="s">
        <v>6619</v>
      </c>
      <c r="Q1743" s="126">
        <v>1</v>
      </c>
      <c r="S1743" s="162">
        <v>46256</v>
      </c>
      <c r="T1743" s="126">
        <v>69</v>
      </c>
      <c r="U1743" s="205">
        <v>-2</v>
      </c>
      <c r="V1743" s="205">
        <v>-2</v>
      </c>
      <c r="W1743" s="205">
        <v>0.25</v>
      </c>
      <c r="X1743" s="205">
        <v>0</v>
      </c>
      <c r="Y1743" s="205">
        <v>0</v>
      </c>
      <c r="Z1743" s="205">
        <v>0</v>
      </c>
      <c r="AA1743" s="205">
        <v>0.25</v>
      </c>
      <c r="AB1743" s="205">
        <v>0</v>
      </c>
      <c r="AC1743" s="234">
        <v>46284.366782407407</v>
      </c>
      <c r="AE1743" s="126">
        <v>0</v>
      </c>
      <c r="AF1743" s="126">
        <v>0</v>
      </c>
      <c r="AG1743" s="126">
        <v>1</v>
      </c>
      <c r="AH1743" s="126">
        <v>0</v>
      </c>
      <c r="AI1743" s="126">
        <v>1</v>
      </c>
    </row>
    <row r="1744" spans="3:35">
      <c r="C1744" s="126">
        <v>1737</v>
      </c>
      <c r="D1744" s="126">
        <v>1</v>
      </c>
      <c r="E1744" s="126">
        <v>1</v>
      </c>
      <c r="G1744" s="126">
        <v>249</v>
      </c>
      <c r="O1744" s="126" t="s">
        <v>547</v>
      </c>
      <c r="P1744" s="126" t="s">
        <v>6619</v>
      </c>
      <c r="Q1744" s="126">
        <v>1</v>
      </c>
      <c r="S1744" s="162">
        <v>46256</v>
      </c>
      <c r="T1744" s="126">
        <v>177</v>
      </c>
      <c r="U1744" s="205">
        <v>-150</v>
      </c>
      <c r="V1744" s="205">
        <v>-0.15</v>
      </c>
      <c r="W1744" s="205">
        <v>4.1500000000000004</v>
      </c>
      <c r="X1744" s="205">
        <v>0</v>
      </c>
      <c r="Y1744" s="205">
        <v>0</v>
      </c>
      <c r="Z1744" s="205">
        <v>0</v>
      </c>
      <c r="AA1744" s="205">
        <v>4.1500000000000004</v>
      </c>
      <c r="AB1744" s="205">
        <v>0</v>
      </c>
      <c r="AC1744" s="234">
        <v>46284.366782407407</v>
      </c>
      <c r="AE1744" s="126">
        <v>0</v>
      </c>
      <c r="AF1744" s="126">
        <v>0</v>
      </c>
      <c r="AG1744" s="126">
        <v>1</v>
      </c>
      <c r="AH1744" s="126">
        <v>0</v>
      </c>
      <c r="AI1744" s="126">
        <v>1</v>
      </c>
    </row>
    <row r="1745" spans="3:35">
      <c r="C1745" s="126">
        <v>1738</v>
      </c>
      <c r="D1745" s="126">
        <v>1</v>
      </c>
      <c r="E1745" s="126">
        <v>1</v>
      </c>
      <c r="G1745" s="126">
        <v>249</v>
      </c>
      <c r="O1745" s="126" t="s">
        <v>547</v>
      </c>
      <c r="P1745" s="126" t="s">
        <v>6619</v>
      </c>
      <c r="Q1745" s="126">
        <v>1</v>
      </c>
      <c r="S1745" s="162">
        <v>46256</v>
      </c>
      <c r="T1745" s="126">
        <v>385</v>
      </c>
      <c r="U1745" s="205">
        <v>-1</v>
      </c>
      <c r="V1745" s="205">
        <v>-1</v>
      </c>
      <c r="W1745" s="205">
        <v>6.5</v>
      </c>
      <c r="X1745" s="205">
        <v>0</v>
      </c>
      <c r="Y1745" s="205">
        <v>0</v>
      </c>
      <c r="Z1745" s="205">
        <v>0</v>
      </c>
      <c r="AA1745" s="205">
        <v>6.5</v>
      </c>
      <c r="AB1745" s="205">
        <v>0</v>
      </c>
      <c r="AC1745" s="234">
        <v>46284.366782407407</v>
      </c>
      <c r="AE1745" s="126">
        <v>0</v>
      </c>
      <c r="AF1745" s="126">
        <v>0</v>
      </c>
      <c r="AG1745" s="126">
        <v>1</v>
      </c>
      <c r="AH1745" s="126">
        <v>0</v>
      </c>
      <c r="AI1745" s="126">
        <v>1</v>
      </c>
    </row>
    <row r="1746" spans="3:35">
      <c r="C1746" s="126">
        <v>1739</v>
      </c>
      <c r="D1746" s="126">
        <v>1</v>
      </c>
      <c r="E1746" s="126">
        <v>1</v>
      </c>
      <c r="G1746" s="126">
        <v>249</v>
      </c>
      <c r="O1746" s="126" t="s">
        <v>547</v>
      </c>
      <c r="P1746" s="126" t="s">
        <v>6619</v>
      </c>
      <c r="Q1746" s="126">
        <v>1</v>
      </c>
      <c r="S1746" s="162">
        <v>46256</v>
      </c>
      <c r="T1746" s="126">
        <v>386</v>
      </c>
      <c r="U1746" s="205">
        <v>-1</v>
      </c>
      <c r="V1746" s="205">
        <v>-1</v>
      </c>
      <c r="W1746" s="205">
        <v>6.5</v>
      </c>
      <c r="X1746" s="205">
        <v>0</v>
      </c>
      <c r="Y1746" s="205">
        <v>0</v>
      </c>
      <c r="Z1746" s="205">
        <v>0</v>
      </c>
      <c r="AA1746" s="205">
        <v>6.5</v>
      </c>
      <c r="AB1746" s="205">
        <v>0</v>
      </c>
      <c r="AC1746" s="234">
        <v>46284.366782407407</v>
      </c>
      <c r="AE1746" s="126">
        <v>0</v>
      </c>
      <c r="AF1746" s="126">
        <v>0</v>
      </c>
      <c r="AG1746" s="126">
        <v>1</v>
      </c>
      <c r="AH1746" s="126">
        <v>0</v>
      </c>
      <c r="AI1746" s="126">
        <v>1</v>
      </c>
    </row>
    <row r="1747" spans="3:35">
      <c r="C1747" s="126">
        <v>1740</v>
      </c>
      <c r="D1747" s="126">
        <v>1</v>
      </c>
      <c r="E1747" s="126">
        <v>1</v>
      </c>
      <c r="G1747" s="126">
        <v>249</v>
      </c>
      <c r="O1747" s="126" t="s">
        <v>547</v>
      </c>
      <c r="P1747" s="126" t="s">
        <v>6619</v>
      </c>
      <c r="Q1747" s="126">
        <v>1</v>
      </c>
      <c r="S1747" s="162">
        <v>46256</v>
      </c>
      <c r="T1747" s="126">
        <v>153</v>
      </c>
      <c r="U1747" s="205">
        <v>-1</v>
      </c>
      <c r="V1747" s="205">
        <v>-8.3333333333333329E-2</v>
      </c>
      <c r="W1747" s="205">
        <v>3.3</v>
      </c>
      <c r="X1747" s="205">
        <v>0</v>
      </c>
      <c r="Y1747" s="205">
        <v>0</v>
      </c>
      <c r="Z1747" s="205">
        <v>0</v>
      </c>
      <c r="AA1747" s="205">
        <v>3.3</v>
      </c>
      <c r="AB1747" s="205">
        <v>0</v>
      </c>
      <c r="AC1747" s="234">
        <v>46284.366782407407</v>
      </c>
      <c r="AE1747" s="126">
        <v>0</v>
      </c>
      <c r="AF1747" s="126">
        <v>0</v>
      </c>
      <c r="AG1747" s="126">
        <v>1</v>
      </c>
      <c r="AH1747" s="126">
        <v>0</v>
      </c>
      <c r="AI1747" s="126">
        <v>1</v>
      </c>
    </row>
    <row r="1748" spans="3:35">
      <c r="C1748" s="126">
        <v>1741</v>
      </c>
      <c r="D1748" s="126">
        <v>1</v>
      </c>
      <c r="E1748" s="126">
        <v>1</v>
      </c>
      <c r="G1748" s="126">
        <v>249</v>
      </c>
      <c r="O1748" s="126" t="s">
        <v>547</v>
      </c>
      <c r="P1748" s="126" t="s">
        <v>6619</v>
      </c>
      <c r="Q1748" s="126">
        <v>1</v>
      </c>
      <c r="S1748" s="162">
        <v>46256</v>
      </c>
      <c r="T1748" s="126">
        <v>167</v>
      </c>
      <c r="U1748" s="205">
        <v>-2</v>
      </c>
      <c r="V1748" s="205">
        <v>-2</v>
      </c>
      <c r="W1748" s="205">
        <v>0.85</v>
      </c>
      <c r="X1748" s="205">
        <v>0</v>
      </c>
      <c r="Y1748" s="205">
        <v>0</v>
      </c>
      <c r="Z1748" s="205">
        <v>0</v>
      </c>
      <c r="AA1748" s="205">
        <v>0.85</v>
      </c>
      <c r="AB1748" s="205">
        <v>0</v>
      </c>
      <c r="AC1748" s="234">
        <v>46284.366782407407</v>
      </c>
      <c r="AE1748" s="126">
        <v>0</v>
      </c>
      <c r="AF1748" s="126">
        <v>0</v>
      </c>
      <c r="AG1748" s="126">
        <v>1</v>
      </c>
      <c r="AH1748" s="126">
        <v>0</v>
      </c>
      <c r="AI1748" s="126">
        <v>1</v>
      </c>
    </row>
    <row r="1749" spans="3:35">
      <c r="C1749" s="126">
        <v>1742</v>
      </c>
      <c r="D1749" s="126">
        <v>1</v>
      </c>
      <c r="E1749" s="126">
        <v>1</v>
      </c>
      <c r="G1749" s="126">
        <v>249</v>
      </c>
      <c r="O1749" s="126" t="s">
        <v>547</v>
      </c>
      <c r="P1749" s="126" t="s">
        <v>6619</v>
      </c>
      <c r="Q1749" s="126">
        <v>1</v>
      </c>
      <c r="S1749" s="162">
        <v>46256</v>
      </c>
      <c r="T1749" s="126">
        <v>366</v>
      </c>
      <c r="U1749" s="205">
        <v>-2</v>
      </c>
      <c r="V1749" s="205">
        <v>-2</v>
      </c>
      <c r="W1749" s="205">
        <v>1.1000000000000001</v>
      </c>
      <c r="X1749" s="205">
        <v>0</v>
      </c>
      <c r="Y1749" s="205">
        <v>0</v>
      </c>
      <c r="Z1749" s="205">
        <v>0</v>
      </c>
      <c r="AA1749" s="205">
        <v>1.1000000000000001</v>
      </c>
      <c r="AB1749" s="205">
        <v>0</v>
      </c>
      <c r="AC1749" s="234">
        <v>46284.366782407407</v>
      </c>
      <c r="AE1749" s="126">
        <v>0</v>
      </c>
      <c r="AF1749" s="126">
        <v>0</v>
      </c>
      <c r="AG1749" s="126">
        <v>1</v>
      </c>
      <c r="AH1749" s="126">
        <v>0</v>
      </c>
      <c r="AI1749" s="126">
        <v>1</v>
      </c>
    </row>
    <row r="1750" spans="3:35">
      <c r="C1750" s="126">
        <v>1743</v>
      </c>
      <c r="D1750" s="126">
        <v>1</v>
      </c>
      <c r="E1750" s="126">
        <v>1</v>
      </c>
      <c r="G1750" s="126">
        <v>250</v>
      </c>
      <c r="O1750" s="126" t="s">
        <v>547</v>
      </c>
      <c r="P1750" s="126" t="s">
        <v>6664</v>
      </c>
      <c r="Q1750" s="126">
        <v>1</v>
      </c>
      <c r="S1750" s="162">
        <v>46257</v>
      </c>
      <c r="T1750" s="126">
        <v>198</v>
      </c>
      <c r="U1750" s="205">
        <v>-4</v>
      </c>
      <c r="V1750" s="205">
        <v>-1</v>
      </c>
      <c r="W1750" s="205">
        <v>9.48</v>
      </c>
      <c r="X1750" s="205">
        <v>0</v>
      </c>
      <c r="Y1750" s="205">
        <v>0</v>
      </c>
      <c r="Z1750" s="205">
        <v>0</v>
      </c>
      <c r="AA1750" s="205">
        <v>9.48</v>
      </c>
      <c r="AB1750" s="205">
        <v>0</v>
      </c>
      <c r="AC1750" s="234">
        <v>46284.698379629626</v>
      </c>
      <c r="AE1750" s="126">
        <v>0</v>
      </c>
      <c r="AF1750" s="126">
        <v>0</v>
      </c>
      <c r="AG1750" s="126">
        <v>1</v>
      </c>
      <c r="AH1750" s="126">
        <v>0</v>
      </c>
      <c r="AI1750" s="126">
        <v>1</v>
      </c>
    </row>
    <row r="1751" spans="3:35">
      <c r="C1751" s="126">
        <v>1744</v>
      </c>
      <c r="D1751" s="126">
        <v>1</v>
      </c>
      <c r="E1751" s="126">
        <v>1</v>
      </c>
      <c r="G1751" s="126">
        <v>250</v>
      </c>
      <c r="O1751" s="126" t="s">
        <v>547</v>
      </c>
      <c r="P1751" s="126" t="s">
        <v>6664</v>
      </c>
      <c r="Q1751" s="126">
        <v>1</v>
      </c>
      <c r="S1751" s="162">
        <v>46257</v>
      </c>
      <c r="T1751" s="126">
        <v>197</v>
      </c>
      <c r="U1751" s="205">
        <v>-4</v>
      </c>
      <c r="V1751" s="205">
        <v>-1</v>
      </c>
      <c r="W1751" s="205">
        <v>8.36</v>
      </c>
      <c r="X1751" s="205">
        <v>0</v>
      </c>
      <c r="Y1751" s="205">
        <v>0</v>
      </c>
      <c r="Z1751" s="205">
        <v>0</v>
      </c>
      <c r="AA1751" s="205">
        <v>8.36</v>
      </c>
      <c r="AB1751" s="205">
        <v>0</v>
      </c>
      <c r="AC1751" s="234">
        <v>46284.698379629626</v>
      </c>
      <c r="AE1751" s="126">
        <v>0</v>
      </c>
      <c r="AF1751" s="126">
        <v>0</v>
      </c>
      <c r="AG1751" s="126">
        <v>1</v>
      </c>
      <c r="AH1751" s="126">
        <v>0</v>
      </c>
      <c r="AI1751" s="126">
        <v>1</v>
      </c>
    </row>
    <row r="1752" spans="3:35">
      <c r="C1752" s="126">
        <v>1745</v>
      </c>
      <c r="D1752" s="126">
        <v>1</v>
      </c>
      <c r="E1752" s="126">
        <v>1</v>
      </c>
      <c r="G1752" s="126">
        <v>250</v>
      </c>
      <c r="O1752" s="126" t="s">
        <v>547</v>
      </c>
      <c r="P1752" s="126" t="s">
        <v>6664</v>
      </c>
      <c r="Q1752" s="126">
        <v>1</v>
      </c>
      <c r="S1752" s="162">
        <v>46257</v>
      </c>
      <c r="T1752" s="126">
        <v>16</v>
      </c>
      <c r="U1752" s="205">
        <v>-4</v>
      </c>
      <c r="V1752" s="205">
        <v>-1</v>
      </c>
      <c r="W1752" s="205">
        <v>2.1</v>
      </c>
      <c r="X1752" s="205">
        <v>0</v>
      </c>
      <c r="Y1752" s="205">
        <v>0</v>
      </c>
      <c r="Z1752" s="205">
        <v>0</v>
      </c>
      <c r="AA1752" s="205">
        <v>2.1</v>
      </c>
      <c r="AB1752" s="205">
        <v>0</v>
      </c>
      <c r="AC1752" s="234">
        <v>46284.698379629626</v>
      </c>
      <c r="AE1752" s="126">
        <v>0</v>
      </c>
      <c r="AF1752" s="126">
        <v>0</v>
      </c>
      <c r="AG1752" s="126">
        <v>1</v>
      </c>
      <c r="AH1752" s="126">
        <v>0</v>
      </c>
      <c r="AI1752" s="126">
        <v>1</v>
      </c>
    </row>
    <row r="1753" spans="3:35">
      <c r="C1753" s="126">
        <v>1746</v>
      </c>
      <c r="D1753" s="126">
        <v>1</v>
      </c>
      <c r="E1753" s="126">
        <v>1</v>
      </c>
      <c r="G1753" s="126">
        <v>250</v>
      </c>
      <c r="O1753" s="126" t="s">
        <v>547</v>
      </c>
      <c r="P1753" s="126" t="s">
        <v>6664</v>
      </c>
      <c r="Q1753" s="126">
        <v>1</v>
      </c>
      <c r="S1753" s="162">
        <v>46257</v>
      </c>
      <c r="T1753" s="126">
        <v>17</v>
      </c>
      <c r="U1753" s="205">
        <v>-4</v>
      </c>
      <c r="V1753" s="205">
        <v>-1</v>
      </c>
      <c r="W1753" s="205">
        <v>1.63</v>
      </c>
      <c r="X1753" s="205">
        <v>0</v>
      </c>
      <c r="Y1753" s="205">
        <v>0</v>
      </c>
      <c r="Z1753" s="205">
        <v>0</v>
      </c>
      <c r="AA1753" s="205">
        <v>1.63</v>
      </c>
      <c r="AB1753" s="205">
        <v>0</v>
      </c>
      <c r="AC1753" s="234">
        <v>46284.698379629626</v>
      </c>
      <c r="AE1753" s="126">
        <v>0</v>
      </c>
      <c r="AF1753" s="126">
        <v>0</v>
      </c>
      <c r="AG1753" s="126">
        <v>1</v>
      </c>
      <c r="AH1753" s="126">
        <v>0</v>
      </c>
      <c r="AI1753" s="126">
        <v>1</v>
      </c>
    </row>
    <row r="1754" spans="3:35">
      <c r="C1754" s="126">
        <v>1747</v>
      </c>
      <c r="D1754" s="126">
        <v>1</v>
      </c>
      <c r="E1754" s="126">
        <v>1</v>
      </c>
      <c r="G1754" s="126">
        <v>250</v>
      </c>
      <c r="O1754" s="126" t="s">
        <v>547</v>
      </c>
      <c r="P1754" s="126" t="s">
        <v>6664</v>
      </c>
      <c r="Q1754" s="126">
        <v>1</v>
      </c>
      <c r="S1754" s="162">
        <v>46257</v>
      </c>
      <c r="T1754" s="126">
        <v>45</v>
      </c>
      <c r="U1754" s="205">
        <v>-1</v>
      </c>
      <c r="V1754" s="205">
        <v>-1</v>
      </c>
      <c r="W1754" s="205">
        <v>0.34</v>
      </c>
      <c r="X1754" s="205">
        <v>0</v>
      </c>
      <c r="Y1754" s="205">
        <v>0</v>
      </c>
      <c r="Z1754" s="205">
        <v>0</v>
      </c>
      <c r="AA1754" s="205">
        <v>0.34</v>
      </c>
      <c r="AB1754" s="205">
        <v>0</v>
      </c>
      <c r="AC1754" s="234">
        <v>46284.698379629626</v>
      </c>
      <c r="AE1754" s="126">
        <v>0</v>
      </c>
      <c r="AF1754" s="126">
        <v>0</v>
      </c>
      <c r="AG1754" s="126">
        <v>1</v>
      </c>
      <c r="AH1754" s="126">
        <v>0</v>
      </c>
      <c r="AI1754" s="126">
        <v>1</v>
      </c>
    </row>
    <row r="1755" spans="3:35">
      <c r="C1755" s="126">
        <v>1748</v>
      </c>
      <c r="D1755" s="126">
        <v>1</v>
      </c>
      <c r="E1755" s="126">
        <v>1</v>
      </c>
      <c r="G1755" s="126">
        <v>250</v>
      </c>
      <c r="O1755" s="126" t="s">
        <v>547</v>
      </c>
      <c r="P1755" s="126" t="s">
        <v>6664</v>
      </c>
      <c r="Q1755" s="126">
        <v>1</v>
      </c>
      <c r="S1755" s="162">
        <v>46257</v>
      </c>
      <c r="T1755" s="126">
        <v>69</v>
      </c>
      <c r="U1755" s="205">
        <v>-1</v>
      </c>
      <c r="V1755" s="205">
        <v>-1</v>
      </c>
      <c r="W1755" s="205">
        <v>0.25</v>
      </c>
      <c r="X1755" s="205">
        <v>0</v>
      </c>
      <c r="Y1755" s="205">
        <v>0</v>
      </c>
      <c r="Z1755" s="205">
        <v>0</v>
      </c>
      <c r="AA1755" s="205">
        <v>0.25</v>
      </c>
      <c r="AB1755" s="205">
        <v>0</v>
      </c>
      <c r="AC1755" s="234">
        <v>46284.698379629626</v>
      </c>
      <c r="AE1755" s="126">
        <v>0</v>
      </c>
      <c r="AF1755" s="126">
        <v>0</v>
      </c>
      <c r="AG1755" s="126">
        <v>1</v>
      </c>
      <c r="AH1755" s="126">
        <v>0</v>
      </c>
      <c r="AI1755" s="126">
        <v>1</v>
      </c>
    </row>
    <row r="1756" spans="3:35">
      <c r="C1756" s="126">
        <v>1749</v>
      </c>
      <c r="D1756" s="126">
        <v>1</v>
      </c>
      <c r="E1756" s="126">
        <v>1</v>
      </c>
      <c r="G1756" s="126">
        <v>250</v>
      </c>
      <c r="O1756" s="126" t="s">
        <v>547</v>
      </c>
      <c r="P1756" s="126" t="s">
        <v>6664</v>
      </c>
      <c r="Q1756" s="126">
        <v>1</v>
      </c>
      <c r="S1756" s="162">
        <v>46257</v>
      </c>
      <c r="T1756" s="126">
        <v>49</v>
      </c>
      <c r="U1756" s="205">
        <v>-1</v>
      </c>
      <c r="V1756" s="205">
        <v>-1</v>
      </c>
      <c r="W1756" s="205">
        <v>0.28000000000000003</v>
      </c>
      <c r="X1756" s="205">
        <v>0</v>
      </c>
      <c r="Y1756" s="205">
        <v>0</v>
      </c>
      <c r="Z1756" s="205">
        <v>0</v>
      </c>
      <c r="AA1756" s="205">
        <v>0.28000000000000003</v>
      </c>
      <c r="AB1756" s="205">
        <v>0</v>
      </c>
      <c r="AC1756" s="234">
        <v>46284.698379629626</v>
      </c>
      <c r="AE1756" s="126">
        <v>0</v>
      </c>
      <c r="AF1756" s="126">
        <v>0</v>
      </c>
      <c r="AG1756" s="126">
        <v>1</v>
      </c>
      <c r="AH1756" s="126">
        <v>0</v>
      </c>
      <c r="AI1756" s="126">
        <v>1</v>
      </c>
    </row>
    <row r="1757" spans="3:35">
      <c r="C1757" s="126">
        <v>1750</v>
      </c>
      <c r="D1757" s="126">
        <v>1</v>
      </c>
      <c r="E1757" s="126">
        <v>1</v>
      </c>
      <c r="G1757" s="126">
        <v>250</v>
      </c>
      <c r="O1757" s="126" t="s">
        <v>547</v>
      </c>
      <c r="P1757" s="126" t="s">
        <v>6664</v>
      </c>
      <c r="Q1757" s="126">
        <v>1</v>
      </c>
      <c r="S1757" s="162">
        <v>46257</v>
      </c>
      <c r="T1757" s="126">
        <v>411</v>
      </c>
      <c r="U1757" s="205">
        <v>-1</v>
      </c>
      <c r="V1757" s="205">
        <v>-1</v>
      </c>
      <c r="W1757" s="205">
        <v>1.8</v>
      </c>
      <c r="X1757" s="205">
        <v>0</v>
      </c>
      <c r="Y1757" s="205">
        <v>0</v>
      </c>
      <c r="Z1757" s="205">
        <v>0</v>
      </c>
      <c r="AA1757" s="205">
        <v>1.8</v>
      </c>
      <c r="AB1757" s="205">
        <v>0</v>
      </c>
      <c r="AC1757" s="234">
        <v>46284.698379629626</v>
      </c>
      <c r="AE1757" s="126">
        <v>0</v>
      </c>
      <c r="AF1757" s="126">
        <v>0</v>
      </c>
      <c r="AG1757" s="126">
        <v>1</v>
      </c>
      <c r="AH1757" s="126">
        <v>0</v>
      </c>
      <c r="AI1757" s="126">
        <v>1</v>
      </c>
    </row>
    <row r="1758" spans="3:35">
      <c r="C1758" s="126">
        <v>1751</v>
      </c>
      <c r="D1758" s="126">
        <v>1</v>
      </c>
      <c r="E1758" s="126">
        <v>1</v>
      </c>
      <c r="G1758" s="126">
        <v>250</v>
      </c>
      <c r="O1758" s="126" t="s">
        <v>547</v>
      </c>
      <c r="P1758" s="126" t="s">
        <v>6664</v>
      </c>
      <c r="Q1758" s="126">
        <v>1</v>
      </c>
      <c r="S1758" s="162">
        <v>46257</v>
      </c>
      <c r="T1758" s="126">
        <v>413</v>
      </c>
      <c r="U1758" s="205">
        <v>-1</v>
      </c>
      <c r="V1758" s="205">
        <v>-1</v>
      </c>
      <c r="W1758" s="205">
        <v>2.5</v>
      </c>
      <c r="X1758" s="205">
        <v>0</v>
      </c>
      <c r="Y1758" s="205">
        <v>0</v>
      </c>
      <c r="Z1758" s="205">
        <v>0</v>
      </c>
      <c r="AA1758" s="205">
        <v>2.5</v>
      </c>
      <c r="AB1758" s="205">
        <v>0</v>
      </c>
      <c r="AC1758" s="234">
        <v>46284.698379629626</v>
      </c>
      <c r="AE1758" s="126">
        <v>0</v>
      </c>
      <c r="AF1758" s="126">
        <v>0</v>
      </c>
      <c r="AG1758" s="126">
        <v>1</v>
      </c>
      <c r="AH1758" s="126">
        <v>0</v>
      </c>
      <c r="AI1758" s="126">
        <v>1</v>
      </c>
    </row>
    <row r="1759" spans="3:35">
      <c r="C1759" s="126">
        <v>1752</v>
      </c>
      <c r="D1759" s="126">
        <v>1</v>
      </c>
      <c r="E1759" s="126">
        <v>1</v>
      </c>
      <c r="G1759" s="126">
        <v>250</v>
      </c>
      <c r="O1759" s="126" t="s">
        <v>547</v>
      </c>
      <c r="P1759" s="126" t="s">
        <v>6664</v>
      </c>
      <c r="Q1759" s="126">
        <v>1</v>
      </c>
      <c r="S1759" s="162">
        <v>46257</v>
      </c>
      <c r="T1759" s="126">
        <v>408</v>
      </c>
      <c r="U1759" s="205">
        <v>-1</v>
      </c>
      <c r="V1759" s="205">
        <v>-1</v>
      </c>
      <c r="W1759" s="205">
        <v>0.8</v>
      </c>
      <c r="X1759" s="205">
        <v>0</v>
      </c>
      <c r="Y1759" s="205">
        <v>0</v>
      </c>
      <c r="Z1759" s="205">
        <v>0</v>
      </c>
      <c r="AA1759" s="205">
        <v>0.8</v>
      </c>
      <c r="AB1759" s="205">
        <v>0</v>
      </c>
      <c r="AC1759" s="234">
        <v>46284.698379629626</v>
      </c>
      <c r="AE1759" s="126">
        <v>0</v>
      </c>
      <c r="AF1759" s="126">
        <v>0</v>
      </c>
      <c r="AG1759" s="126">
        <v>1</v>
      </c>
      <c r="AH1759" s="126">
        <v>0</v>
      </c>
      <c r="AI1759" s="126">
        <v>1</v>
      </c>
    </row>
    <row r="1760" spans="3:35">
      <c r="C1760" s="126">
        <v>1753</v>
      </c>
      <c r="D1760" s="126">
        <v>1</v>
      </c>
      <c r="E1760" s="126">
        <v>1</v>
      </c>
      <c r="G1760" s="126">
        <v>250</v>
      </c>
      <c r="O1760" s="126" t="s">
        <v>547</v>
      </c>
      <c r="P1760" s="126" t="s">
        <v>6664</v>
      </c>
      <c r="Q1760" s="126">
        <v>1</v>
      </c>
      <c r="S1760" s="162">
        <v>46257</v>
      </c>
      <c r="T1760" s="126">
        <v>414</v>
      </c>
      <c r="U1760" s="205">
        <v>-1</v>
      </c>
      <c r="V1760" s="205">
        <v>-1</v>
      </c>
      <c r="W1760" s="205">
        <v>1.8</v>
      </c>
      <c r="X1760" s="205">
        <v>0</v>
      </c>
      <c r="Y1760" s="205">
        <v>0</v>
      </c>
      <c r="Z1760" s="205">
        <v>0</v>
      </c>
      <c r="AA1760" s="205">
        <v>1.8</v>
      </c>
      <c r="AB1760" s="205">
        <v>0</v>
      </c>
      <c r="AC1760" s="234">
        <v>46284.698379629626</v>
      </c>
      <c r="AE1760" s="126">
        <v>0</v>
      </c>
      <c r="AF1760" s="126">
        <v>0</v>
      </c>
      <c r="AG1760" s="126">
        <v>1</v>
      </c>
      <c r="AH1760" s="126">
        <v>0</v>
      </c>
      <c r="AI1760" s="126">
        <v>1</v>
      </c>
    </row>
    <row r="1761" spans="3:35">
      <c r="C1761" s="126">
        <v>1754</v>
      </c>
      <c r="D1761" s="126">
        <v>1</v>
      </c>
      <c r="E1761" s="126">
        <v>1</v>
      </c>
      <c r="G1761" s="126">
        <v>250</v>
      </c>
      <c r="O1761" s="126" t="s">
        <v>547</v>
      </c>
      <c r="P1761" s="126" t="s">
        <v>6664</v>
      </c>
      <c r="Q1761" s="126">
        <v>1</v>
      </c>
      <c r="S1761" s="162">
        <v>46257</v>
      </c>
      <c r="T1761" s="126">
        <v>401</v>
      </c>
      <c r="U1761" s="205">
        <v>-1</v>
      </c>
      <c r="V1761" s="205">
        <v>-1</v>
      </c>
      <c r="W1761" s="205">
        <v>2.1</v>
      </c>
      <c r="X1761" s="205">
        <v>0</v>
      </c>
      <c r="Y1761" s="205">
        <v>0</v>
      </c>
      <c r="Z1761" s="205">
        <v>0</v>
      </c>
      <c r="AA1761" s="205">
        <v>2.1</v>
      </c>
      <c r="AB1761" s="205">
        <v>0</v>
      </c>
      <c r="AC1761" s="234">
        <v>46284.698379629626</v>
      </c>
      <c r="AE1761" s="126">
        <v>0</v>
      </c>
      <c r="AF1761" s="126">
        <v>0</v>
      </c>
      <c r="AG1761" s="126">
        <v>1</v>
      </c>
      <c r="AH1761" s="126">
        <v>0</v>
      </c>
      <c r="AI1761" s="126">
        <v>1</v>
      </c>
    </row>
    <row r="1762" spans="3:35">
      <c r="C1762" s="126">
        <v>1755</v>
      </c>
      <c r="D1762" s="126">
        <v>1</v>
      </c>
      <c r="E1762" s="126">
        <v>1</v>
      </c>
      <c r="G1762" s="126">
        <v>250</v>
      </c>
      <c r="O1762" s="126" t="s">
        <v>547</v>
      </c>
      <c r="P1762" s="126" t="s">
        <v>6664</v>
      </c>
      <c r="Q1762" s="126">
        <v>1</v>
      </c>
      <c r="S1762" s="162">
        <v>46257</v>
      </c>
      <c r="T1762" s="126">
        <v>395</v>
      </c>
      <c r="U1762" s="205">
        <v>-1</v>
      </c>
      <c r="V1762" s="205">
        <v>-1</v>
      </c>
      <c r="W1762" s="205">
        <v>3.5</v>
      </c>
      <c r="X1762" s="205">
        <v>0</v>
      </c>
      <c r="Y1762" s="205">
        <v>0</v>
      </c>
      <c r="Z1762" s="205">
        <v>0</v>
      </c>
      <c r="AA1762" s="205">
        <v>3.5</v>
      </c>
      <c r="AB1762" s="205">
        <v>0</v>
      </c>
      <c r="AC1762" s="234">
        <v>46284.698379629626</v>
      </c>
      <c r="AE1762" s="126">
        <v>0</v>
      </c>
      <c r="AF1762" s="126">
        <v>0</v>
      </c>
      <c r="AG1762" s="126">
        <v>1</v>
      </c>
      <c r="AH1762" s="126">
        <v>0</v>
      </c>
      <c r="AI1762" s="126">
        <v>1</v>
      </c>
    </row>
    <row r="1763" spans="3:35">
      <c r="C1763" s="126">
        <v>1756</v>
      </c>
      <c r="D1763" s="126">
        <v>1</v>
      </c>
      <c r="E1763" s="126">
        <v>1</v>
      </c>
      <c r="G1763" s="126">
        <v>250</v>
      </c>
      <c r="O1763" s="126" t="s">
        <v>547</v>
      </c>
      <c r="P1763" s="126" t="s">
        <v>6664</v>
      </c>
      <c r="Q1763" s="126">
        <v>1</v>
      </c>
      <c r="S1763" s="162">
        <v>46257</v>
      </c>
      <c r="T1763" s="126">
        <v>397</v>
      </c>
      <c r="U1763" s="205">
        <v>-1</v>
      </c>
      <c r="V1763" s="205">
        <v>-1.25E-3</v>
      </c>
      <c r="W1763" s="205">
        <v>0.11</v>
      </c>
      <c r="X1763" s="205">
        <v>0</v>
      </c>
      <c r="Y1763" s="205">
        <v>0</v>
      </c>
      <c r="Z1763" s="205">
        <v>0</v>
      </c>
      <c r="AA1763" s="205">
        <v>0.11</v>
      </c>
      <c r="AB1763" s="205">
        <v>0</v>
      </c>
      <c r="AC1763" s="234">
        <v>46284.698379629626</v>
      </c>
      <c r="AE1763" s="126">
        <v>0</v>
      </c>
      <c r="AF1763" s="126">
        <v>0</v>
      </c>
      <c r="AG1763" s="126">
        <v>1</v>
      </c>
      <c r="AH1763" s="126">
        <v>0</v>
      </c>
      <c r="AI1763" s="126">
        <v>1</v>
      </c>
    </row>
    <row r="1764" spans="3:35">
      <c r="C1764" s="126">
        <v>1757</v>
      </c>
      <c r="D1764" s="126">
        <v>1</v>
      </c>
      <c r="E1764" s="126">
        <v>1</v>
      </c>
      <c r="G1764" s="126">
        <v>251</v>
      </c>
      <c r="O1764" s="126" t="s">
        <v>547</v>
      </c>
      <c r="P1764" s="126" t="s">
        <v>6708</v>
      </c>
      <c r="Q1764" s="126">
        <v>1</v>
      </c>
      <c r="S1764" s="162">
        <v>46257</v>
      </c>
      <c r="T1764" s="126">
        <v>197</v>
      </c>
      <c r="U1764" s="205">
        <v>-4</v>
      </c>
      <c r="V1764" s="205">
        <v>-1</v>
      </c>
      <c r="W1764" s="205">
        <v>8.36</v>
      </c>
      <c r="X1764" s="205">
        <v>0</v>
      </c>
      <c r="Y1764" s="205">
        <v>0</v>
      </c>
      <c r="Z1764" s="205">
        <v>0</v>
      </c>
      <c r="AA1764" s="205">
        <v>8.36</v>
      </c>
      <c r="AB1764" s="205">
        <v>0</v>
      </c>
      <c r="AC1764" s="234">
        <v>46284.825370370374</v>
      </c>
      <c r="AE1764" s="126">
        <v>0</v>
      </c>
      <c r="AF1764" s="126">
        <v>0</v>
      </c>
      <c r="AG1764" s="126">
        <v>1</v>
      </c>
      <c r="AH1764" s="126">
        <v>0</v>
      </c>
      <c r="AI1764" s="126">
        <v>1</v>
      </c>
    </row>
    <row r="1765" spans="3:35">
      <c r="C1765" s="126">
        <v>1758</v>
      </c>
      <c r="D1765" s="126">
        <v>1</v>
      </c>
      <c r="E1765" s="126">
        <v>1</v>
      </c>
      <c r="G1765" s="126">
        <v>251</v>
      </c>
      <c r="O1765" s="126" t="s">
        <v>547</v>
      </c>
      <c r="P1765" s="126" t="s">
        <v>6708</v>
      </c>
      <c r="Q1765" s="126">
        <v>1</v>
      </c>
      <c r="S1765" s="162">
        <v>46257</v>
      </c>
      <c r="T1765" s="126">
        <v>381</v>
      </c>
      <c r="U1765" s="205">
        <v>-1</v>
      </c>
      <c r="V1765" s="205">
        <v>-1</v>
      </c>
      <c r="W1765" s="205">
        <v>6</v>
      </c>
      <c r="X1765" s="205">
        <v>0</v>
      </c>
      <c r="Y1765" s="205">
        <v>0</v>
      </c>
      <c r="Z1765" s="205">
        <v>0</v>
      </c>
      <c r="AA1765" s="205">
        <v>6</v>
      </c>
      <c r="AB1765" s="205">
        <v>0</v>
      </c>
      <c r="AC1765" s="234">
        <v>46284.825370370374</v>
      </c>
      <c r="AE1765" s="126">
        <v>0</v>
      </c>
      <c r="AF1765" s="126">
        <v>0</v>
      </c>
      <c r="AG1765" s="126">
        <v>1</v>
      </c>
      <c r="AH1765" s="126">
        <v>0</v>
      </c>
      <c r="AI1765" s="126">
        <v>1</v>
      </c>
    </row>
    <row r="1766" spans="3:35">
      <c r="C1766" s="126">
        <v>1759</v>
      </c>
      <c r="D1766" s="126">
        <v>1</v>
      </c>
      <c r="E1766" s="126">
        <v>1</v>
      </c>
      <c r="G1766" s="126">
        <v>251</v>
      </c>
      <c r="O1766" s="126" t="s">
        <v>547</v>
      </c>
      <c r="P1766" s="126" t="s">
        <v>6708</v>
      </c>
      <c r="Q1766" s="126">
        <v>1</v>
      </c>
      <c r="S1766" s="162">
        <v>46257</v>
      </c>
      <c r="T1766" s="126">
        <v>384</v>
      </c>
      <c r="U1766" s="205">
        <v>-1</v>
      </c>
      <c r="V1766" s="205">
        <v>-1</v>
      </c>
      <c r="W1766" s="205">
        <v>6.5</v>
      </c>
      <c r="X1766" s="205">
        <v>0</v>
      </c>
      <c r="Y1766" s="205">
        <v>0</v>
      </c>
      <c r="Z1766" s="205">
        <v>0</v>
      </c>
      <c r="AA1766" s="205">
        <v>6.5</v>
      </c>
      <c r="AB1766" s="205">
        <v>0</v>
      </c>
      <c r="AC1766" s="234">
        <v>46284.825370370374</v>
      </c>
      <c r="AE1766" s="126">
        <v>0</v>
      </c>
      <c r="AF1766" s="126">
        <v>0</v>
      </c>
      <c r="AG1766" s="126">
        <v>1</v>
      </c>
      <c r="AH1766" s="126">
        <v>0</v>
      </c>
      <c r="AI1766" s="126">
        <v>1</v>
      </c>
    </row>
    <row r="1767" spans="3:35">
      <c r="C1767" s="126">
        <v>1760</v>
      </c>
      <c r="D1767" s="126">
        <v>1</v>
      </c>
      <c r="E1767" s="126">
        <v>1</v>
      </c>
      <c r="G1767" s="126">
        <v>251</v>
      </c>
      <c r="O1767" s="126" t="s">
        <v>547</v>
      </c>
      <c r="P1767" s="126" t="s">
        <v>6708</v>
      </c>
      <c r="Q1767" s="126">
        <v>1</v>
      </c>
      <c r="S1767" s="162">
        <v>46257</v>
      </c>
      <c r="T1767" s="126">
        <v>375</v>
      </c>
      <c r="U1767" s="205">
        <v>-1</v>
      </c>
      <c r="V1767" s="205">
        <v>-1</v>
      </c>
      <c r="W1767" s="205">
        <v>2.6</v>
      </c>
      <c r="X1767" s="205">
        <v>0</v>
      </c>
      <c r="Y1767" s="205">
        <v>0</v>
      </c>
      <c r="Z1767" s="205">
        <v>0</v>
      </c>
      <c r="AA1767" s="205">
        <v>2.6</v>
      </c>
      <c r="AB1767" s="205">
        <v>0</v>
      </c>
      <c r="AC1767" s="234">
        <v>46284.825370370374</v>
      </c>
      <c r="AE1767" s="126">
        <v>0</v>
      </c>
      <c r="AF1767" s="126">
        <v>0</v>
      </c>
      <c r="AG1767" s="126">
        <v>1</v>
      </c>
      <c r="AH1767" s="126">
        <v>0</v>
      </c>
      <c r="AI1767" s="126">
        <v>1</v>
      </c>
    </row>
    <row r="1768" spans="3:35">
      <c r="C1768" s="126">
        <v>1761</v>
      </c>
      <c r="D1768" s="126">
        <v>1</v>
      </c>
      <c r="E1768" s="126">
        <v>1</v>
      </c>
      <c r="G1768" s="126">
        <v>251</v>
      </c>
      <c r="O1768" s="126" t="s">
        <v>547</v>
      </c>
      <c r="P1768" s="126" t="s">
        <v>6708</v>
      </c>
      <c r="Q1768" s="126">
        <v>1</v>
      </c>
      <c r="S1768" s="162">
        <v>46257</v>
      </c>
      <c r="T1768" s="126">
        <v>373</v>
      </c>
      <c r="U1768" s="205">
        <v>-4</v>
      </c>
      <c r="V1768" s="205">
        <v>-1</v>
      </c>
      <c r="W1768" s="205">
        <v>11</v>
      </c>
      <c r="X1768" s="205">
        <v>0</v>
      </c>
      <c r="Y1768" s="205">
        <v>0</v>
      </c>
      <c r="Z1768" s="205">
        <v>0</v>
      </c>
      <c r="AA1768" s="205">
        <v>11</v>
      </c>
      <c r="AB1768" s="205">
        <v>0</v>
      </c>
      <c r="AC1768" s="234">
        <v>46284.825370370374</v>
      </c>
      <c r="AE1768" s="126">
        <v>0</v>
      </c>
      <c r="AF1768" s="126">
        <v>0</v>
      </c>
      <c r="AG1768" s="126">
        <v>1</v>
      </c>
      <c r="AH1768" s="126">
        <v>0</v>
      </c>
      <c r="AI1768" s="126">
        <v>1</v>
      </c>
    </row>
    <row r="1769" spans="3:35">
      <c r="C1769" s="126">
        <v>1762</v>
      </c>
      <c r="D1769" s="126">
        <v>1</v>
      </c>
      <c r="E1769" s="126">
        <v>1</v>
      </c>
      <c r="G1769" s="126">
        <v>251</v>
      </c>
      <c r="O1769" s="126" t="s">
        <v>547</v>
      </c>
      <c r="P1769" s="126" t="s">
        <v>6708</v>
      </c>
      <c r="Q1769" s="126">
        <v>1</v>
      </c>
      <c r="S1769" s="162">
        <v>46257</v>
      </c>
      <c r="T1769" s="126">
        <v>433</v>
      </c>
      <c r="U1769" s="205">
        <v>-5</v>
      </c>
      <c r="V1769" s="205">
        <v>-6.2500000000000003E-3</v>
      </c>
      <c r="W1769" s="205">
        <v>0.11</v>
      </c>
      <c r="X1769" s="205">
        <v>0</v>
      </c>
      <c r="Y1769" s="205">
        <v>0</v>
      </c>
      <c r="Z1769" s="205">
        <v>0</v>
      </c>
      <c r="AA1769" s="205">
        <v>0.11</v>
      </c>
      <c r="AB1769" s="205">
        <v>0</v>
      </c>
      <c r="AC1769" s="234">
        <v>46284.825370370374</v>
      </c>
      <c r="AE1769" s="126">
        <v>0</v>
      </c>
      <c r="AF1769" s="126">
        <v>0</v>
      </c>
      <c r="AG1769" s="126">
        <v>1</v>
      </c>
      <c r="AH1769" s="126">
        <v>0</v>
      </c>
      <c r="AI1769" s="126">
        <v>1</v>
      </c>
    </row>
    <row r="1770" spans="3:35">
      <c r="C1770" s="126">
        <v>1763</v>
      </c>
      <c r="D1770" s="126">
        <v>1</v>
      </c>
      <c r="E1770" s="126">
        <v>1</v>
      </c>
      <c r="G1770" s="126">
        <v>251</v>
      </c>
      <c r="O1770" s="126" t="s">
        <v>547</v>
      </c>
      <c r="P1770" s="126" t="s">
        <v>6708</v>
      </c>
      <c r="Q1770" s="126">
        <v>1</v>
      </c>
      <c r="S1770" s="162">
        <v>46257</v>
      </c>
      <c r="T1770" s="126">
        <v>374</v>
      </c>
      <c r="U1770" s="205">
        <v>-1</v>
      </c>
      <c r="V1770" s="205">
        <v>-1</v>
      </c>
      <c r="W1770" s="205">
        <v>5.0999999999999996</v>
      </c>
      <c r="X1770" s="205">
        <v>0</v>
      </c>
      <c r="Y1770" s="205">
        <v>0</v>
      </c>
      <c r="Z1770" s="205">
        <v>0</v>
      </c>
      <c r="AA1770" s="205">
        <v>5.0999999999999996</v>
      </c>
      <c r="AB1770" s="205">
        <v>0</v>
      </c>
      <c r="AC1770" s="234">
        <v>46284.825370370374</v>
      </c>
      <c r="AE1770" s="126">
        <v>0</v>
      </c>
      <c r="AF1770" s="126">
        <v>0</v>
      </c>
      <c r="AG1770" s="126">
        <v>1</v>
      </c>
      <c r="AH1770" s="126">
        <v>0</v>
      </c>
      <c r="AI1770" s="126">
        <v>1</v>
      </c>
    </row>
    <row r="1771" spans="3:35">
      <c r="C1771" s="126">
        <v>1764</v>
      </c>
      <c r="D1771" s="126">
        <v>1</v>
      </c>
      <c r="E1771" s="126">
        <v>1</v>
      </c>
      <c r="G1771" s="126">
        <v>251</v>
      </c>
      <c r="O1771" s="126" t="s">
        <v>547</v>
      </c>
      <c r="P1771" s="126" t="s">
        <v>6708</v>
      </c>
      <c r="Q1771" s="126">
        <v>1</v>
      </c>
      <c r="S1771" s="162">
        <v>46257</v>
      </c>
      <c r="T1771" s="126">
        <v>125</v>
      </c>
      <c r="U1771" s="205">
        <v>-1</v>
      </c>
      <c r="V1771" s="205">
        <v>-0.01</v>
      </c>
      <c r="W1771" s="205">
        <v>0.04</v>
      </c>
      <c r="X1771" s="205">
        <v>0</v>
      </c>
      <c r="Y1771" s="205">
        <v>0</v>
      </c>
      <c r="Z1771" s="205">
        <v>0</v>
      </c>
      <c r="AA1771" s="205">
        <v>0.04</v>
      </c>
      <c r="AB1771" s="205">
        <v>0</v>
      </c>
      <c r="AC1771" s="234">
        <v>46284.825370370374</v>
      </c>
      <c r="AE1771" s="126">
        <v>0</v>
      </c>
      <c r="AF1771" s="126">
        <v>0</v>
      </c>
      <c r="AG1771" s="126">
        <v>1</v>
      </c>
      <c r="AH1771" s="126">
        <v>0</v>
      </c>
      <c r="AI1771" s="126">
        <v>1</v>
      </c>
    </row>
    <row r="1772" spans="3:35">
      <c r="C1772" s="126">
        <v>1765</v>
      </c>
      <c r="D1772" s="126">
        <v>1</v>
      </c>
      <c r="E1772" s="126">
        <v>1</v>
      </c>
      <c r="G1772" s="126">
        <v>251</v>
      </c>
      <c r="O1772" s="126" t="s">
        <v>547</v>
      </c>
      <c r="P1772" s="126" t="s">
        <v>6708</v>
      </c>
      <c r="Q1772" s="126">
        <v>1</v>
      </c>
      <c r="S1772" s="162">
        <v>46257</v>
      </c>
      <c r="T1772" s="126">
        <v>241</v>
      </c>
      <c r="U1772" s="205">
        <v>-2</v>
      </c>
      <c r="V1772" s="205">
        <v>-2</v>
      </c>
      <c r="W1772" s="205">
        <v>1</v>
      </c>
      <c r="X1772" s="205">
        <v>0</v>
      </c>
      <c r="Y1772" s="205">
        <v>0</v>
      </c>
      <c r="Z1772" s="205">
        <v>0</v>
      </c>
      <c r="AA1772" s="205">
        <v>1</v>
      </c>
      <c r="AB1772" s="205">
        <v>0</v>
      </c>
      <c r="AC1772" s="234">
        <v>46284.825370370374</v>
      </c>
      <c r="AE1772" s="126">
        <v>0</v>
      </c>
      <c r="AF1772" s="126">
        <v>0</v>
      </c>
      <c r="AG1772" s="126">
        <v>1</v>
      </c>
      <c r="AH1772" s="126">
        <v>0</v>
      </c>
      <c r="AI1772" s="126">
        <v>1</v>
      </c>
    </row>
    <row r="1773" spans="3:35">
      <c r="C1773" s="126">
        <v>1766</v>
      </c>
      <c r="D1773" s="126">
        <v>1</v>
      </c>
      <c r="E1773" s="126">
        <v>1</v>
      </c>
      <c r="G1773" s="126">
        <v>251</v>
      </c>
      <c r="O1773" s="126" t="s">
        <v>547</v>
      </c>
      <c r="P1773" s="126" t="s">
        <v>6708</v>
      </c>
      <c r="Q1773" s="126">
        <v>1</v>
      </c>
      <c r="S1773" s="162">
        <v>46257</v>
      </c>
      <c r="T1773" s="126">
        <v>403</v>
      </c>
      <c r="U1773" s="205">
        <v>-1</v>
      </c>
      <c r="V1773" s="205">
        <v>-8.3333333333333329E-2</v>
      </c>
      <c r="W1773" s="205">
        <v>0.82</v>
      </c>
      <c r="X1773" s="205">
        <v>0</v>
      </c>
      <c r="Y1773" s="205">
        <v>0</v>
      </c>
      <c r="Z1773" s="205">
        <v>0</v>
      </c>
      <c r="AA1773" s="205">
        <v>0.82</v>
      </c>
      <c r="AB1773" s="205">
        <v>0</v>
      </c>
      <c r="AC1773" s="234">
        <v>46284.825370370374</v>
      </c>
      <c r="AE1773" s="126">
        <v>0</v>
      </c>
      <c r="AF1773" s="126">
        <v>0</v>
      </c>
      <c r="AG1773" s="126">
        <v>1</v>
      </c>
      <c r="AH1773" s="126">
        <v>0</v>
      </c>
      <c r="AI1773" s="126">
        <v>1</v>
      </c>
    </row>
    <row r="1774" spans="3:35">
      <c r="C1774" s="126">
        <v>1767</v>
      </c>
      <c r="D1774" s="126">
        <v>1</v>
      </c>
      <c r="E1774" s="126">
        <v>1</v>
      </c>
      <c r="G1774" s="126">
        <v>251</v>
      </c>
      <c r="O1774" s="126" t="s">
        <v>547</v>
      </c>
      <c r="P1774" s="126" t="s">
        <v>6708</v>
      </c>
      <c r="Q1774" s="126">
        <v>1</v>
      </c>
      <c r="S1774" s="162">
        <v>46257</v>
      </c>
      <c r="T1774" s="126">
        <v>219</v>
      </c>
      <c r="U1774" s="205">
        <v>-2</v>
      </c>
      <c r="V1774" s="205">
        <v>-0.04</v>
      </c>
      <c r="W1774" s="205">
        <v>0.22</v>
      </c>
      <c r="X1774" s="205">
        <v>0</v>
      </c>
      <c r="Y1774" s="205">
        <v>0</v>
      </c>
      <c r="Z1774" s="205">
        <v>0</v>
      </c>
      <c r="AA1774" s="205">
        <v>0.22</v>
      </c>
      <c r="AB1774" s="205">
        <v>0</v>
      </c>
      <c r="AC1774" s="234">
        <v>46284.825370370374</v>
      </c>
      <c r="AE1774" s="126">
        <v>0</v>
      </c>
      <c r="AF1774" s="126">
        <v>0</v>
      </c>
      <c r="AG1774" s="126">
        <v>1</v>
      </c>
      <c r="AH1774" s="126">
        <v>0</v>
      </c>
      <c r="AI1774" s="126">
        <v>1</v>
      </c>
    </row>
    <row r="1775" spans="3:35">
      <c r="C1775" s="126">
        <v>1768</v>
      </c>
      <c r="D1775" s="126">
        <v>1</v>
      </c>
      <c r="E1775" s="126">
        <v>1</v>
      </c>
      <c r="G1775" s="126">
        <v>251</v>
      </c>
      <c r="O1775" s="126" t="s">
        <v>547</v>
      </c>
      <c r="P1775" s="126" t="s">
        <v>6708</v>
      </c>
      <c r="Q1775" s="126">
        <v>1</v>
      </c>
      <c r="S1775" s="162">
        <v>46257</v>
      </c>
      <c r="T1775" s="126">
        <v>337</v>
      </c>
      <c r="U1775" s="205">
        <v>-10</v>
      </c>
      <c r="V1775" s="205">
        <v>-0.16666666666666666</v>
      </c>
      <c r="W1775" s="205">
        <v>0.08</v>
      </c>
      <c r="X1775" s="205">
        <v>0</v>
      </c>
      <c r="Y1775" s="205">
        <v>0</v>
      </c>
      <c r="Z1775" s="205">
        <v>0</v>
      </c>
      <c r="AA1775" s="205">
        <v>0.08</v>
      </c>
      <c r="AB1775" s="205">
        <v>0</v>
      </c>
      <c r="AC1775" s="234">
        <v>46284.825370370374</v>
      </c>
      <c r="AE1775" s="126">
        <v>0</v>
      </c>
      <c r="AF1775" s="126">
        <v>0</v>
      </c>
      <c r="AG1775" s="126">
        <v>1</v>
      </c>
      <c r="AH1775" s="126">
        <v>0</v>
      </c>
      <c r="AI1775" s="126">
        <v>1</v>
      </c>
    </row>
    <row r="1776" spans="3:35">
      <c r="C1776" s="126">
        <v>1769</v>
      </c>
      <c r="D1776" s="126">
        <v>1</v>
      </c>
      <c r="E1776" s="126">
        <v>1</v>
      </c>
      <c r="G1776" s="126">
        <v>251</v>
      </c>
      <c r="O1776" s="126" t="s">
        <v>547</v>
      </c>
      <c r="P1776" s="126" t="s">
        <v>6708</v>
      </c>
      <c r="Q1776" s="126">
        <v>1</v>
      </c>
      <c r="S1776" s="162">
        <v>46257</v>
      </c>
      <c r="T1776" s="126">
        <v>396</v>
      </c>
      <c r="U1776" s="205">
        <v>-1</v>
      </c>
      <c r="V1776" s="205">
        <v>-0.05</v>
      </c>
      <c r="W1776" s="205">
        <v>2.4</v>
      </c>
      <c r="X1776" s="205">
        <v>0</v>
      </c>
      <c r="Y1776" s="205">
        <v>0</v>
      </c>
      <c r="Z1776" s="205">
        <v>0</v>
      </c>
      <c r="AA1776" s="205">
        <v>2.4</v>
      </c>
      <c r="AB1776" s="205">
        <v>0</v>
      </c>
      <c r="AC1776" s="234">
        <v>46284.825370370374</v>
      </c>
      <c r="AE1776" s="126">
        <v>0</v>
      </c>
      <c r="AF1776" s="126">
        <v>0</v>
      </c>
      <c r="AG1776" s="126">
        <v>1</v>
      </c>
      <c r="AH1776" s="126">
        <v>0</v>
      </c>
      <c r="AI1776" s="126">
        <v>1</v>
      </c>
    </row>
    <row r="1777" spans="3:35">
      <c r="C1777" s="126">
        <v>1770</v>
      </c>
      <c r="D1777" s="126">
        <v>1</v>
      </c>
      <c r="E1777" s="126">
        <v>1</v>
      </c>
      <c r="G1777" s="126">
        <v>251</v>
      </c>
      <c r="O1777" s="126" t="s">
        <v>547</v>
      </c>
      <c r="P1777" s="126" t="s">
        <v>6708</v>
      </c>
      <c r="Q1777" s="126">
        <v>1</v>
      </c>
      <c r="S1777" s="162">
        <v>46257</v>
      </c>
      <c r="T1777" s="126">
        <v>294</v>
      </c>
      <c r="U1777" s="205">
        <v>-10</v>
      </c>
      <c r="V1777" s="205">
        <v>-0.2857142857142857</v>
      </c>
      <c r="W1777" s="205">
        <v>0.49</v>
      </c>
      <c r="X1777" s="205">
        <v>0</v>
      </c>
      <c r="Y1777" s="205">
        <v>0</v>
      </c>
      <c r="Z1777" s="205">
        <v>0</v>
      </c>
      <c r="AA1777" s="205">
        <v>0.49</v>
      </c>
      <c r="AB1777" s="205">
        <v>0</v>
      </c>
      <c r="AC1777" s="234">
        <v>46284.825370370374</v>
      </c>
      <c r="AE1777" s="126">
        <v>0</v>
      </c>
      <c r="AF1777" s="126">
        <v>0</v>
      </c>
      <c r="AG1777" s="126">
        <v>1</v>
      </c>
      <c r="AH1777" s="126">
        <v>0</v>
      </c>
      <c r="AI1777" s="126">
        <v>1</v>
      </c>
    </row>
    <row r="1778" spans="3:35">
      <c r="C1778" s="126">
        <v>1771</v>
      </c>
      <c r="D1778" s="126">
        <v>1</v>
      </c>
      <c r="E1778" s="126">
        <v>1</v>
      </c>
      <c r="G1778" s="126">
        <v>252</v>
      </c>
      <c r="O1778" s="126" t="s">
        <v>547</v>
      </c>
      <c r="P1778" s="126" t="s">
        <v>6754</v>
      </c>
      <c r="Q1778" s="126">
        <v>1</v>
      </c>
      <c r="S1778" s="162">
        <v>46258</v>
      </c>
      <c r="T1778" s="126">
        <v>384</v>
      </c>
      <c r="U1778" s="205">
        <v>-1</v>
      </c>
      <c r="V1778" s="205">
        <v>-1</v>
      </c>
      <c r="W1778" s="205">
        <v>6.5</v>
      </c>
      <c r="X1778" s="205">
        <v>0</v>
      </c>
      <c r="Y1778" s="205">
        <v>0</v>
      </c>
      <c r="Z1778" s="205">
        <v>0</v>
      </c>
      <c r="AA1778" s="205">
        <v>6.5</v>
      </c>
      <c r="AB1778" s="205">
        <v>0</v>
      </c>
      <c r="AC1778" s="234">
        <v>46284.845752314817</v>
      </c>
      <c r="AE1778" s="126">
        <v>0</v>
      </c>
      <c r="AF1778" s="126">
        <v>0</v>
      </c>
      <c r="AG1778" s="126">
        <v>1</v>
      </c>
      <c r="AH1778" s="126">
        <v>0</v>
      </c>
      <c r="AI1778" s="126">
        <v>1</v>
      </c>
    </row>
    <row r="1779" spans="3:35">
      <c r="C1779" s="126">
        <v>1772</v>
      </c>
      <c r="D1779" s="126">
        <v>1</v>
      </c>
      <c r="E1779" s="126">
        <v>1</v>
      </c>
      <c r="G1779" s="126">
        <v>252</v>
      </c>
      <c r="O1779" s="126" t="s">
        <v>547</v>
      </c>
      <c r="P1779" s="126" t="s">
        <v>6754</v>
      </c>
      <c r="Q1779" s="126">
        <v>1</v>
      </c>
      <c r="S1779" s="162">
        <v>46258</v>
      </c>
      <c r="T1779" s="126">
        <v>386</v>
      </c>
      <c r="U1779" s="205">
        <v>-1</v>
      </c>
      <c r="V1779" s="205">
        <v>-1</v>
      </c>
      <c r="W1779" s="205">
        <v>6.5</v>
      </c>
      <c r="X1779" s="205">
        <v>0</v>
      </c>
      <c r="Y1779" s="205">
        <v>0</v>
      </c>
      <c r="Z1779" s="205">
        <v>0</v>
      </c>
      <c r="AA1779" s="205">
        <v>6.5</v>
      </c>
      <c r="AB1779" s="205">
        <v>0</v>
      </c>
      <c r="AC1779" s="234">
        <v>46284.845752314817</v>
      </c>
      <c r="AE1779" s="126">
        <v>0</v>
      </c>
      <c r="AF1779" s="126">
        <v>0</v>
      </c>
      <c r="AG1779" s="126">
        <v>1</v>
      </c>
      <c r="AH1779" s="126">
        <v>0</v>
      </c>
      <c r="AI1779" s="126">
        <v>1</v>
      </c>
    </row>
    <row r="1780" spans="3:35">
      <c r="C1780" s="126">
        <v>1773</v>
      </c>
      <c r="D1780" s="126">
        <v>1</v>
      </c>
      <c r="E1780" s="126">
        <v>1</v>
      </c>
      <c r="G1780" s="126">
        <v>252</v>
      </c>
      <c r="O1780" s="126" t="s">
        <v>547</v>
      </c>
      <c r="P1780" s="126" t="s">
        <v>6754</v>
      </c>
      <c r="Q1780" s="126">
        <v>1</v>
      </c>
      <c r="S1780" s="162">
        <v>46258</v>
      </c>
      <c r="T1780" s="126">
        <v>20</v>
      </c>
      <c r="U1780" s="205">
        <v>-4</v>
      </c>
      <c r="V1780" s="205">
        <v>-1</v>
      </c>
      <c r="W1780" s="205">
        <v>5.03</v>
      </c>
      <c r="X1780" s="205">
        <v>0</v>
      </c>
      <c r="Y1780" s="205">
        <v>0</v>
      </c>
      <c r="Z1780" s="205">
        <v>0</v>
      </c>
      <c r="AA1780" s="205">
        <v>5.03</v>
      </c>
      <c r="AB1780" s="205">
        <v>0</v>
      </c>
      <c r="AC1780" s="234">
        <v>46284.845752314817</v>
      </c>
      <c r="AE1780" s="126">
        <v>0</v>
      </c>
      <c r="AF1780" s="126">
        <v>0</v>
      </c>
      <c r="AG1780" s="126">
        <v>1</v>
      </c>
      <c r="AH1780" s="126">
        <v>0</v>
      </c>
      <c r="AI1780" s="126">
        <v>1</v>
      </c>
    </row>
    <row r="1781" spans="3:35">
      <c r="C1781" s="126">
        <v>1774</v>
      </c>
      <c r="D1781" s="126">
        <v>1</v>
      </c>
      <c r="E1781" s="126">
        <v>1</v>
      </c>
      <c r="G1781" s="126">
        <v>252</v>
      </c>
      <c r="O1781" s="126" t="s">
        <v>547</v>
      </c>
      <c r="P1781" s="126" t="s">
        <v>6754</v>
      </c>
      <c r="Q1781" s="126">
        <v>1</v>
      </c>
      <c r="S1781" s="162">
        <v>46258</v>
      </c>
      <c r="T1781" s="126">
        <v>6</v>
      </c>
      <c r="U1781" s="205">
        <v>-4</v>
      </c>
      <c r="V1781" s="205">
        <v>-1</v>
      </c>
      <c r="W1781" s="205">
        <v>2.89</v>
      </c>
      <c r="X1781" s="205">
        <v>0</v>
      </c>
      <c r="Y1781" s="205">
        <v>0</v>
      </c>
      <c r="Z1781" s="205">
        <v>0</v>
      </c>
      <c r="AA1781" s="205">
        <v>2.89</v>
      </c>
      <c r="AB1781" s="205">
        <v>0</v>
      </c>
      <c r="AC1781" s="234">
        <v>46284.845752314817</v>
      </c>
      <c r="AE1781" s="126">
        <v>0</v>
      </c>
      <c r="AF1781" s="126">
        <v>0</v>
      </c>
      <c r="AG1781" s="126">
        <v>1</v>
      </c>
      <c r="AH1781" s="126">
        <v>0</v>
      </c>
      <c r="AI1781" s="126">
        <v>1</v>
      </c>
    </row>
    <row r="1782" spans="3:35">
      <c r="C1782" s="126">
        <v>1775</v>
      </c>
      <c r="D1782" s="126">
        <v>1</v>
      </c>
      <c r="E1782" s="126">
        <v>1</v>
      </c>
      <c r="G1782" s="126">
        <v>252</v>
      </c>
      <c r="O1782" s="126" t="s">
        <v>547</v>
      </c>
      <c r="P1782" s="126" t="s">
        <v>6754</v>
      </c>
      <c r="Q1782" s="126">
        <v>1</v>
      </c>
      <c r="S1782" s="162">
        <v>46258</v>
      </c>
      <c r="T1782" s="126">
        <v>52</v>
      </c>
      <c r="U1782" s="205">
        <v>-1</v>
      </c>
      <c r="V1782" s="205">
        <v>-1</v>
      </c>
      <c r="W1782" s="205">
        <v>1.91</v>
      </c>
      <c r="X1782" s="205">
        <v>0</v>
      </c>
      <c r="Y1782" s="205">
        <v>0</v>
      </c>
      <c r="Z1782" s="205">
        <v>0</v>
      </c>
      <c r="AA1782" s="205">
        <v>1.91</v>
      </c>
      <c r="AB1782" s="205">
        <v>0</v>
      </c>
      <c r="AC1782" s="234">
        <v>46284.845752314817</v>
      </c>
      <c r="AE1782" s="126">
        <v>0</v>
      </c>
      <c r="AF1782" s="126">
        <v>0</v>
      </c>
      <c r="AG1782" s="126">
        <v>1</v>
      </c>
      <c r="AH1782" s="126">
        <v>0</v>
      </c>
      <c r="AI1782" s="126">
        <v>1</v>
      </c>
    </row>
    <row r="1783" spans="3:35">
      <c r="C1783" s="126">
        <v>1776</v>
      </c>
      <c r="D1783" s="126">
        <v>1</v>
      </c>
      <c r="E1783" s="126">
        <v>1</v>
      </c>
      <c r="G1783" s="126">
        <v>252</v>
      </c>
      <c r="O1783" s="126" t="s">
        <v>547</v>
      </c>
      <c r="P1783" s="126" t="s">
        <v>6754</v>
      </c>
      <c r="Q1783" s="126">
        <v>1</v>
      </c>
      <c r="S1783" s="162">
        <v>46258</v>
      </c>
      <c r="T1783" s="126">
        <v>243</v>
      </c>
      <c r="U1783" s="205">
        <v>-1</v>
      </c>
      <c r="V1783" s="205">
        <v>-1</v>
      </c>
      <c r="W1783" s="205">
        <v>2.5</v>
      </c>
      <c r="X1783" s="205">
        <v>0</v>
      </c>
      <c r="Y1783" s="205">
        <v>0</v>
      </c>
      <c r="Z1783" s="205">
        <v>0</v>
      </c>
      <c r="AA1783" s="205">
        <v>2.5</v>
      </c>
      <c r="AB1783" s="205">
        <v>0</v>
      </c>
      <c r="AC1783" s="234">
        <v>46284.845752314817</v>
      </c>
      <c r="AE1783" s="126">
        <v>0</v>
      </c>
      <c r="AF1783" s="126">
        <v>0</v>
      </c>
      <c r="AG1783" s="126">
        <v>1</v>
      </c>
      <c r="AH1783" s="126">
        <v>0</v>
      </c>
      <c r="AI1783" s="126">
        <v>1</v>
      </c>
    </row>
    <row r="1784" spans="3:35">
      <c r="C1784" s="126">
        <v>1777</v>
      </c>
      <c r="D1784" s="126">
        <v>1</v>
      </c>
      <c r="E1784" s="126">
        <v>1</v>
      </c>
      <c r="G1784" s="126">
        <v>252</v>
      </c>
      <c r="O1784" s="126" t="s">
        <v>547</v>
      </c>
      <c r="P1784" s="126" t="s">
        <v>6754</v>
      </c>
      <c r="Q1784" s="126">
        <v>1</v>
      </c>
      <c r="S1784" s="162">
        <v>46258</v>
      </c>
      <c r="T1784" s="126">
        <v>387</v>
      </c>
      <c r="U1784" s="205">
        <v>-1</v>
      </c>
      <c r="V1784" s="205">
        <v>-1</v>
      </c>
      <c r="W1784" s="205">
        <v>1</v>
      </c>
      <c r="X1784" s="205">
        <v>0</v>
      </c>
      <c r="Y1784" s="205">
        <v>0</v>
      </c>
      <c r="Z1784" s="205">
        <v>0</v>
      </c>
      <c r="AA1784" s="205">
        <v>1</v>
      </c>
      <c r="AB1784" s="205">
        <v>0</v>
      </c>
      <c r="AC1784" s="234">
        <v>46284.845752314817</v>
      </c>
      <c r="AE1784" s="126">
        <v>0</v>
      </c>
      <c r="AF1784" s="126">
        <v>0</v>
      </c>
      <c r="AG1784" s="126">
        <v>1</v>
      </c>
      <c r="AH1784" s="126">
        <v>0</v>
      </c>
      <c r="AI1784" s="126">
        <v>1</v>
      </c>
    </row>
    <row r="1785" spans="3:35">
      <c r="C1785" s="126">
        <v>1778</v>
      </c>
      <c r="D1785" s="126">
        <v>1</v>
      </c>
      <c r="E1785" s="126">
        <v>1</v>
      </c>
      <c r="G1785" s="126">
        <v>252</v>
      </c>
      <c r="O1785" s="126" t="s">
        <v>547</v>
      </c>
      <c r="P1785" s="126" t="s">
        <v>6754</v>
      </c>
      <c r="Q1785" s="126">
        <v>1</v>
      </c>
      <c r="S1785" s="162">
        <v>46258</v>
      </c>
      <c r="T1785" s="126">
        <v>374</v>
      </c>
      <c r="U1785" s="205">
        <v>-1</v>
      </c>
      <c r="V1785" s="205">
        <v>-1</v>
      </c>
      <c r="W1785" s="205">
        <v>5.0999999999999996</v>
      </c>
      <c r="X1785" s="205">
        <v>0</v>
      </c>
      <c r="Y1785" s="205">
        <v>0</v>
      </c>
      <c r="Z1785" s="205">
        <v>0</v>
      </c>
      <c r="AA1785" s="205">
        <v>5.0999999999999996</v>
      </c>
      <c r="AB1785" s="205">
        <v>0</v>
      </c>
      <c r="AC1785" s="234">
        <v>46284.845752314817</v>
      </c>
      <c r="AE1785" s="126">
        <v>0</v>
      </c>
      <c r="AF1785" s="126">
        <v>0</v>
      </c>
      <c r="AG1785" s="126">
        <v>1</v>
      </c>
      <c r="AH1785" s="126">
        <v>0</v>
      </c>
      <c r="AI1785" s="126">
        <v>1</v>
      </c>
    </row>
    <row r="1786" spans="3:35">
      <c r="C1786" s="126">
        <v>1779</v>
      </c>
      <c r="D1786" s="126">
        <v>1</v>
      </c>
      <c r="E1786" s="126">
        <v>1</v>
      </c>
      <c r="G1786" s="126">
        <v>252</v>
      </c>
      <c r="O1786" s="126" t="s">
        <v>547</v>
      </c>
      <c r="P1786" s="126" t="s">
        <v>6754</v>
      </c>
      <c r="Q1786" s="126">
        <v>1</v>
      </c>
      <c r="S1786" s="162">
        <v>46258</v>
      </c>
      <c r="T1786" s="126">
        <v>371</v>
      </c>
      <c r="U1786" s="205">
        <v>-1</v>
      </c>
      <c r="V1786" s="205">
        <v>-1</v>
      </c>
      <c r="W1786" s="205">
        <v>1.5</v>
      </c>
      <c r="X1786" s="205">
        <v>0</v>
      </c>
      <c r="Y1786" s="205">
        <v>0</v>
      </c>
      <c r="Z1786" s="205">
        <v>0</v>
      </c>
      <c r="AA1786" s="205">
        <v>1.5</v>
      </c>
      <c r="AB1786" s="205">
        <v>0</v>
      </c>
      <c r="AC1786" s="234">
        <v>46284.845752314817</v>
      </c>
      <c r="AE1786" s="126">
        <v>0</v>
      </c>
      <c r="AF1786" s="126">
        <v>0</v>
      </c>
      <c r="AG1786" s="126">
        <v>1</v>
      </c>
      <c r="AH1786" s="126">
        <v>0</v>
      </c>
      <c r="AI1786" s="126">
        <v>1</v>
      </c>
    </row>
    <row r="1787" spans="3:35">
      <c r="C1787" s="126">
        <v>1780</v>
      </c>
      <c r="D1787" s="126">
        <v>1</v>
      </c>
      <c r="E1787" s="126">
        <v>1</v>
      </c>
      <c r="G1787" s="126">
        <v>252</v>
      </c>
      <c r="O1787" s="126" t="s">
        <v>547</v>
      </c>
      <c r="P1787" s="126" t="s">
        <v>6754</v>
      </c>
      <c r="Q1787" s="126">
        <v>1</v>
      </c>
      <c r="S1787" s="162">
        <v>46258</v>
      </c>
      <c r="T1787" s="126">
        <v>408</v>
      </c>
      <c r="U1787" s="205">
        <v>-1</v>
      </c>
      <c r="V1787" s="205">
        <v>-1</v>
      </c>
      <c r="W1787" s="205">
        <v>0.8</v>
      </c>
      <c r="X1787" s="205">
        <v>0</v>
      </c>
      <c r="Y1787" s="205">
        <v>0</v>
      </c>
      <c r="Z1787" s="205">
        <v>0</v>
      </c>
      <c r="AA1787" s="205">
        <v>0.8</v>
      </c>
      <c r="AB1787" s="205">
        <v>0</v>
      </c>
      <c r="AC1787" s="234">
        <v>46284.845752314817</v>
      </c>
      <c r="AE1787" s="126">
        <v>0</v>
      </c>
      <c r="AF1787" s="126">
        <v>0</v>
      </c>
      <c r="AG1787" s="126">
        <v>1</v>
      </c>
      <c r="AH1787" s="126">
        <v>0</v>
      </c>
      <c r="AI1787" s="126">
        <v>1</v>
      </c>
    </row>
    <row r="1788" spans="3:35">
      <c r="C1788" s="126">
        <v>1781</v>
      </c>
      <c r="D1788" s="126">
        <v>1</v>
      </c>
      <c r="E1788" s="126">
        <v>1</v>
      </c>
      <c r="G1788" s="126">
        <v>252</v>
      </c>
      <c r="O1788" s="126" t="s">
        <v>547</v>
      </c>
      <c r="P1788" s="126" t="s">
        <v>6754</v>
      </c>
      <c r="Q1788" s="126">
        <v>1</v>
      </c>
      <c r="S1788" s="162">
        <v>46258</v>
      </c>
      <c r="T1788" s="126">
        <v>414</v>
      </c>
      <c r="U1788" s="205">
        <v>-1</v>
      </c>
      <c r="V1788" s="205">
        <v>-1</v>
      </c>
      <c r="W1788" s="205">
        <v>1.8</v>
      </c>
      <c r="X1788" s="205">
        <v>0</v>
      </c>
      <c r="Y1788" s="205">
        <v>0</v>
      </c>
      <c r="Z1788" s="205">
        <v>0</v>
      </c>
      <c r="AA1788" s="205">
        <v>1.8</v>
      </c>
      <c r="AB1788" s="205">
        <v>0</v>
      </c>
      <c r="AC1788" s="234">
        <v>46284.845752314817</v>
      </c>
      <c r="AE1788" s="126">
        <v>0</v>
      </c>
      <c r="AF1788" s="126">
        <v>0</v>
      </c>
      <c r="AG1788" s="126">
        <v>1</v>
      </c>
      <c r="AH1788" s="126">
        <v>0</v>
      </c>
      <c r="AI1788" s="126">
        <v>1</v>
      </c>
    </row>
    <row r="1789" spans="3:35">
      <c r="C1789" s="126">
        <v>1782</v>
      </c>
      <c r="D1789" s="126">
        <v>1</v>
      </c>
      <c r="E1789" s="126">
        <v>1</v>
      </c>
      <c r="G1789" s="126">
        <v>252</v>
      </c>
      <c r="O1789" s="126" t="s">
        <v>547</v>
      </c>
      <c r="P1789" s="126" t="s">
        <v>6754</v>
      </c>
      <c r="Q1789" s="126">
        <v>1</v>
      </c>
      <c r="S1789" s="162">
        <v>46258</v>
      </c>
      <c r="T1789" s="126">
        <v>395</v>
      </c>
      <c r="U1789" s="205">
        <v>-1</v>
      </c>
      <c r="V1789" s="205">
        <v>-1</v>
      </c>
      <c r="W1789" s="205">
        <v>3.5</v>
      </c>
      <c r="X1789" s="205">
        <v>0</v>
      </c>
      <c r="Y1789" s="205">
        <v>0</v>
      </c>
      <c r="Z1789" s="205">
        <v>0</v>
      </c>
      <c r="AA1789" s="205">
        <v>3.5</v>
      </c>
      <c r="AB1789" s="205">
        <v>0</v>
      </c>
      <c r="AC1789" s="234">
        <v>46284.845752314817</v>
      </c>
      <c r="AE1789" s="126">
        <v>0</v>
      </c>
      <c r="AF1789" s="126">
        <v>0</v>
      </c>
      <c r="AG1789" s="126">
        <v>1</v>
      </c>
      <c r="AH1789" s="126">
        <v>0</v>
      </c>
      <c r="AI1789" s="126">
        <v>1</v>
      </c>
    </row>
    <row r="1790" spans="3:35">
      <c r="C1790" s="126">
        <v>1783</v>
      </c>
      <c r="D1790" s="126">
        <v>1</v>
      </c>
      <c r="E1790" s="126">
        <v>1</v>
      </c>
      <c r="G1790" s="126">
        <v>252</v>
      </c>
      <c r="O1790" s="126" t="s">
        <v>547</v>
      </c>
      <c r="P1790" s="126" t="s">
        <v>6754</v>
      </c>
      <c r="Q1790" s="126">
        <v>1</v>
      </c>
      <c r="S1790" s="162">
        <v>46258</v>
      </c>
      <c r="T1790" s="126">
        <v>178</v>
      </c>
      <c r="U1790" s="205">
        <v>-50</v>
      </c>
      <c r="V1790" s="205">
        <v>-0.05</v>
      </c>
      <c r="W1790" s="205">
        <v>4.75</v>
      </c>
      <c r="X1790" s="205">
        <v>0</v>
      </c>
      <c r="Y1790" s="205">
        <v>0</v>
      </c>
      <c r="Z1790" s="205">
        <v>0</v>
      </c>
      <c r="AA1790" s="205">
        <v>4.75</v>
      </c>
      <c r="AB1790" s="205">
        <v>0</v>
      </c>
      <c r="AC1790" s="234">
        <v>46284.845752314817</v>
      </c>
      <c r="AE1790" s="126">
        <v>0</v>
      </c>
      <c r="AF1790" s="126">
        <v>0</v>
      </c>
      <c r="AG1790" s="126">
        <v>1</v>
      </c>
      <c r="AH1790" s="126">
        <v>0</v>
      </c>
      <c r="AI1790" s="126">
        <v>1</v>
      </c>
    </row>
    <row r="1791" spans="3:35">
      <c r="C1791" s="126">
        <v>1784</v>
      </c>
      <c r="D1791" s="126">
        <v>1</v>
      </c>
      <c r="E1791" s="126">
        <v>1</v>
      </c>
      <c r="G1791" s="126">
        <v>252</v>
      </c>
      <c r="O1791" s="126" t="s">
        <v>547</v>
      </c>
      <c r="P1791" s="126" t="s">
        <v>6754</v>
      </c>
      <c r="Q1791" s="126">
        <v>1</v>
      </c>
      <c r="S1791" s="162">
        <v>46258</v>
      </c>
      <c r="T1791" s="126">
        <v>398</v>
      </c>
      <c r="U1791" s="205">
        <v>-2</v>
      </c>
      <c r="V1791" s="205">
        <v>-0.08</v>
      </c>
      <c r="W1791" s="205">
        <v>1.76</v>
      </c>
      <c r="X1791" s="205">
        <v>0</v>
      </c>
      <c r="Y1791" s="205">
        <v>0</v>
      </c>
      <c r="Z1791" s="205">
        <v>0</v>
      </c>
      <c r="AA1791" s="205">
        <v>1.76</v>
      </c>
      <c r="AB1791" s="205">
        <v>0</v>
      </c>
      <c r="AC1791" s="234">
        <v>46284.845752314817</v>
      </c>
      <c r="AE1791" s="126">
        <v>0</v>
      </c>
      <c r="AF1791" s="126">
        <v>0</v>
      </c>
      <c r="AG1791" s="126">
        <v>1</v>
      </c>
      <c r="AH1791" s="126">
        <v>0</v>
      </c>
      <c r="AI1791" s="126">
        <v>1</v>
      </c>
    </row>
    <row r="1792" spans="3:35">
      <c r="C1792" s="126">
        <v>1785</v>
      </c>
      <c r="D1792" s="126">
        <v>1</v>
      </c>
      <c r="E1792" s="126">
        <v>1</v>
      </c>
      <c r="G1792" s="126">
        <v>253</v>
      </c>
      <c r="O1792" s="126" t="s">
        <v>547</v>
      </c>
      <c r="P1792" s="126" t="s">
        <v>6799</v>
      </c>
      <c r="Q1792" s="126">
        <v>1</v>
      </c>
      <c r="S1792" s="162">
        <v>46258</v>
      </c>
      <c r="T1792" s="126">
        <v>241</v>
      </c>
      <c r="U1792" s="205">
        <v>-1</v>
      </c>
      <c r="V1792" s="205">
        <v>-1</v>
      </c>
      <c r="W1792" s="205">
        <v>1</v>
      </c>
      <c r="X1792" s="205">
        <v>0</v>
      </c>
      <c r="Y1792" s="205">
        <v>0</v>
      </c>
      <c r="Z1792" s="205">
        <v>0</v>
      </c>
      <c r="AA1792" s="205">
        <v>1</v>
      </c>
      <c r="AB1792" s="205">
        <v>0</v>
      </c>
      <c r="AC1792" s="234">
        <v>46284.85119212963</v>
      </c>
      <c r="AE1792" s="126">
        <v>0</v>
      </c>
      <c r="AF1792" s="126">
        <v>0</v>
      </c>
      <c r="AG1792" s="126">
        <v>1</v>
      </c>
      <c r="AH1792" s="126">
        <v>0</v>
      </c>
      <c r="AI1792" s="126">
        <v>1</v>
      </c>
    </row>
    <row r="1793" spans="3:35">
      <c r="C1793" s="126">
        <v>1786</v>
      </c>
      <c r="D1793" s="126">
        <v>1</v>
      </c>
      <c r="E1793" s="126">
        <v>1</v>
      </c>
      <c r="G1793" s="126">
        <v>253</v>
      </c>
      <c r="O1793" s="126" t="s">
        <v>547</v>
      </c>
      <c r="P1793" s="126" t="s">
        <v>6799</v>
      </c>
      <c r="Q1793" s="126">
        <v>1</v>
      </c>
      <c r="S1793" s="162">
        <v>46258</v>
      </c>
      <c r="T1793" s="126">
        <v>184</v>
      </c>
      <c r="U1793" s="205">
        <v>-12</v>
      </c>
      <c r="V1793" s="205">
        <v>-1</v>
      </c>
      <c r="W1793" s="205">
        <v>6</v>
      </c>
      <c r="X1793" s="205">
        <v>0</v>
      </c>
      <c r="Y1793" s="205">
        <v>0</v>
      </c>
      <c r="Z1793" s="205">
        <v>0</v>
      </c>
      <c r="AA1793" s="205">
        <v>6</v>
      </c>
      <c r="AB1793" s="205">
        <v>0</v>
      </c>
      <c r="AC1793" s="234">
        <v>46284.85119212963</v>
      </c>
      <c r="AE1793" s="126">
        <v>0</v>
      </c>
      <c r="AF1793" s="126">
        <v>0</v>
      </c>
      <c r="AG1793" s="126">
        <v>1</v>
      </c>
      <c r="AH1793" s="126">
        <v>0</v>
      </c>
      <c r="AI1793" s="126">
        <v>1</v>
      </c>
    </row>
    <row r="1794" spans="3:35">
      <c r="C1794" s="126">
        <v>1787</v>
      </c>
      <c r="D1794" s="126">
        <v>1</v>
      </c>
      <c r="E1794" s="126">
        <v>1</v>
      </c>
      <c r="G1794" s="126">
        <v>253</v>
      </c>
      <c r="O1794" s="126" t="s">
        <v>547</v>
      </c>
      <c r="P1794" s="126" t="s">
        <v>6799</v>
      </c>
      <c r="Q1794" s="126">
        <v>1</v>
      </c>
      <c r="S1794" s="162">
        <v>46258</v>
      </c>
      <c r="T1794" s="126">
        <v>305</v>
      </c>
      <c r="U1794" s="205">
        <v>-500</v>
      </c>
      <c r="V1794" s="205">
        <v>-5</v>
      </c>
      <c r="W1794" s="205">
        <v>4.25</v>
      </c>
      <c r="X1794" s="205">
        <v>0</v>
      </c>
      <c r="Y1794" s="205">
        <v>0</v>
      </c>
      <c r="Z1794" s="205">
        <v>0</v>
      </c>
      <c r="AA1794" s="205">
        <v>4.25</v>
      </c>
      <c r="AB1794" s="205">
        <v>0</v>
      </c>
      <c r="AC1794" s="234">
        <v>46284.85119212963</v>
      </c>
      <c r="AE1794" s="126">
        <v>0</v>
      </c>
      <c r="AF1794" s="126">
        <v>0</v>
      </c>
      <c r="AG1794" s="126">
        <v>1</v>
      </c>
      <c r="AH1794" s="126">
        <v>0</v>
      </c>
      <c r="AI1794" s="126">
        <v>1</v>
      </c>
    </row>
    <row r="1795" spans="3:35">
      <c r="C1795" s="126">
        <v>1788</v>
      </c>
      <c r="D1795" s="126">
        <v>1</v>
      </c>
      <c r="E1795" s="126">
        <v>1</v>
      </c>
      <c r="G1795" s="126">
        <v>253</v>
      </c>
      <c r="O1795" s="126" t="s">
        <v>547</v>
      </c>
      <c r="P1795" s="126" t="s">
        <v>6799</v>
      </c>
      <c r="Q1795" s="126">
        <v>1</v>
      </c>
      <c r="S1795" s="162">
        <v>46258</v>
      </c>
      <c r="T1795" s="126">
        <v>177</v>
      </c>
      <c r="U1795" s="205">
        <v>-100</v>
      </c>
      <c r="V1795" s="205">
        <v>-0.1</v>
      </c>
      <c r="W1795" s="205">
        <v>4.1500000000000004</v>
      </c>
      <c r="X1795" s="205">
        <v>0</v>
      </c>
      <c r="Y1795" s="205">
        <v>0</v>
      </c>
      <c r="Z1795" s="205">
        <v>0</v>
      </c>
      <c r="AA1795" s="205">
        <v>4.1500000000000004</v>
      </c>
      <c r="AB1795" s="205">
        <v>0</v>
      </c>
      <c r="AC1795" s="234">
        <v>46284.85119212963</v>
      </c>
      <c r="AE1795" s="126">
        <v>0</v>
      </c>
      <c r="AF1795" s="126">
        <v>0</v>
      </c>
      <c r="AG1795" s="126">
        <v>1</v>
      </c>
      <c r="AH1795" s="126">
        <v>0</v>
      </c>
      <c r="AI1795" s="126">
        <v>1</v>
      </c>
    </row>
    <row r="1796" spans="3:35">
      <c r="C1796" s="126">
        <v>1789</v>
      </c>
      <c r="D1796" s="126">
        <v>1</v>
      </c>
      <c r="E1796" s="126">
        <v>1</v>
      </c>
      <c r="G1796" s="126">
        <v>253</v>
      </c>
      <c r="O1796" s="126" t="s">
        <v>547</v>
      </c>
      <c r="P1796" s="126" t="s">
        <v>6799</v>
      </c>
      <c r="Q1796" s="126">
        <v>1</v>
      </c>
      <c r="S1796" s="162">
        <v>46258</v>
      </c>
      <c r="T1796" s="126">
        <v>414</v>
      </c>
      <c r="U1796" s="205">
        <v>-1</v>
      </c>
      <c r="V1796" s="205">
        <v>-1</v>
      </c>
      <c r="W1796" s="205">
        <v>1.8</v>
      </c>
      <c r="X1796" s="205">
        <v>0</v>
      </c>
      <c r="Y1796" s="205">
        <v>0</v>
      </c>
      <c r="Z1796" s="205">
        <v>0</v>
      </c>
      <c r="AA1796" s="205">
        <v>1.8</v>
      </c>
      <c r="AB1796" s="205">
        <v>0</v>
      </c>
      <c r="AC1796" s="234">
        <v>46284.85119212963</v>
      </c>
      <c r="AE1796" s="126">
        <v>0</v>
      </c>
      <c r="AF1796" s="126">
        <v>0</v>
      </c>
      <c r="AG1796" s="126">
        <v>1</v>
      </c>
      <c r="AH1796" s="126">
        <v>0</v>
      </c>
      <c r="AI1796" s="126">
        <v>1</v>
      </c>
    </row>
    <row r="1797" spans="3:35">
      <c r="C1797" s="126">
        <v>1790</v>
      </c>
      <c r="D1797" s="126">
        <v>1</v>
      </c>
      <c r="E1797" s="126">
        <v>1</v>
      </c>
      <c r="G1797" s="126">
        <v>253</v>
      </c>
      <c r="O1797" s="126" t="s">
        <v>547</v>
      </c>
      <c r="P1797" s="126" t="s">
        <v>6799</v>
      </c>
      <c r="Q1797" s="126">
        <v>1</v>
      </c>
      <c r="S1797" s="162">
        <v>46258</v>
      </c>
      <c r="T1797" s="126">
        <v>429</v>
      </c>
      <c r="U1797" s="205">
        <v>-1</v>
      </c>
      <c r="V1797" s="205">
        <v>-1</v>
      </c>
      <c r="W1797" s="205">
        <v>2.2999999999999998</v>
      </c>
      <c r="X1797" s="205">
        <v>0</v>
      </c>
      <c r="Y1797" s="205">
        <v>0</v>
      </c>
      <c r="Z1797" s="205">
        <v>0</v>
      </c>
      <c r="AA1797" s="205">
        <v>2.2999999999999998</v>
      </c>
      <c r="AB1797" s="205">
        <v>0</v>
      </c>
      <c r="AC1797" s="234">
        <v>46284.85119212963</v>
      </c>
      <c r="AE1797" s="126">
        <v>0</v>
      </c>
      <c r="AF1797" s="126">
        <v>0</v>
      </c>
      <c r="AG1797" s="126">
        <v>1</v>
      </c>
      <c r="AH1797" s="126">
        <v>0</v>
      </c>
      <c r="AI1797" s="126">
        <v>1</v>
      </c>
    </row>
    <row r="1798" spans="3:35">
      <c r="C1798" s="126">
        <v>1791</v>
      </c>
      <c r="D1798" s="126">
        <v>1</v>
      </c>
      <c r="E1798" s="126">
        <v>1</v>
      </c>
      <c r="G1798" s="126">
        <v>253</v>
      </c>
      <c r="O1798" s="126" t="s">
        <v>547</v>
      </c>
      <c r="P1798" s="126" t="s">
        <v>6799</v>
      </c>
      <c r="Q1798" s="126">
        <v>1</v>
      </c>
      <c r="S1798" s="162">
        <v>46258</v>
      </c>
      <c r="T1798" s="126">
        <v>433</v>
      </c>
      <c r="U1798" s="205">
        <v>-10</v>
      </c>
      <c r="V1798" s="205">
        <v>-1.2500000000000001E-2</v>
      </c>
      <c r="W1798" s="205">
        <v>0.11</v>
      </c>
      <c r="X1798" s="205">
        <v>0</v>
      </c>
      <c r="Y1798" s="205">
        <v>0</v>
      </c>
      <c r="Z1798" s="205">
        <v>0</v>
      </c>
      <c r="AA1798" s="205">
        <v>0.11</v>
      </c>
      <c r="AB1798" s="205">
        <v>0</v>
      </c>
      <c r="AC1798" s="234">
        <v>46284.85119212963</v>
      </c>
      <c r="AE1798" s="126">
        <v>0</v>
      </c>
      <c r="AF1798" s="126">
        <v>0</v>
      </c>
      <c r="AG1798" s="126">
        <v>1</v>
      </c>
      <c r="AH1798" s="126">
        <v>0</v>
      </c>
      <c r="AI1798" s="126">
        <v>1</v>
      </c>
    </row>
    <row r="1799" spans="3:35">
      <c r="C1799" s="126">
        <v>1792</v>
      </c>
      <c r="D1799" s="126">
        <v>1</v>
      </c>
      <c r="E1799" s="126">
        <v>1</v>
      </c>
      <c r="G1799" s="126">
        <v>253</v>
      </c>
      <c r="O1799" s="126" t="s">
        <v>547</v>
      </c>
      <c r="P1799" s="126" t="s">
        <v>6799</v>
      </c>
      <c r="Q1799" s="126">
        <v>1</v>
      </c>
      <c r="S1799" s="162">
        <v>46258</v>
      </c>
      <c r="T1799" s="126">
        <v>413</v>
      </c>
      <c r="U1799" s="205">
        <v>-1</v>
      </c>
      <c r="V1799" s="205">
        <v>-1</v>
      </c>
      <c r="W1799" s="205">
        <v>2.5</v>
      </c>
      <c r="X1799" s="205">
        <v>0</v>
      </c>
      <c r="Y1799" s="205">
        <v>0</v>
      </c>
      <c r="Z1799" s="205">
        <v>0</v>
      </c>
      <c r="AA1799" s="205">
        <v>2.5</v>
      </c>
      <c r="AB1799" s="205">
        <v>0</v>
      </c>
      <c r="AC1799" s="234">
        <v>46284.85119212963</v>
      </c>
      <c r="AE1799" s="126">
        <v>0</v>
      </c>
      <c r="AF1799" s="126">
        <v>0</v>
      </c>
      <c r="AG1799" s="126">
        <v>1</v>
      </c>
      <c r="AH1799" s="126">
        <v>0</v>
      </c>
      <c r="AI1799" s="126">
        <v>1</v>
      </c>
    </row>
    <row r="1800" spans="3:35">
      <c r="C1800" s="126">
        <v>1793</v>
      </c>
      <c r="D1800" s="126">
        <v>1</v>
      </c>
      <c r="E1800" s="126">
        <v>1</v>
      </c>
      <c r="G1800" s="126">
        <v>253</v>
      </c>
      <c r="O1800" s="126" t="s">
        <v>547</v>
      </c>
      <c r="P1800" s="126" t="s">
        <v>6799</v>
      </c>
      <c r="Q1800" s="126">
        <v>1</v>
      </c>
      <c r="S1800" s="162">
        <v>46258</v>
      </c>
      <c r="T1800" s="126">
        <v>371</v>
      </c>
      <c r="U1800" s="205">
        <v>-1</v>
      </c>
      <c r="V1800" s="205">
        <v>-1</v>
      </c>
      <c r="W1800" s="205">
        <v>1.5</v>
      </c>
      <c r="X1800" s="205">
        <v>0</v>
      </c>
      <c r="Y1800" s="205">
        <v>0</v>
      </c>
      <c r="Z1800" s="205">
        <v>0</v>
      </c>
      <c r="AA1800" s="205">
        <v>1.5</v>
      </c>
      <c r="AB1800" s="205">
        <v>0</v>
      </c>
      <c r="AC1800" s="234">
        <v>46284.85119212963</v>
      </c>
      <c r="AE1800" s="126">
        <v>0</v>
      </c>
      <c r="AF1800" s="126">
        <v>0</v>
      </c>
      <c r="AG1800" s="126">
        <v>1</v>
      </c>
      <c r="AH1800" s="126">
        <v>0</v>
      </c>
      <c r="AI1800" s="126">
        <v>1</v>
      </c>
    </row>
    <row r="1801" spans="3:35">
      <c r="C1801" s="126">
        <v>1794</v>
      </c>
      <c r="D1801" s="126">
        <v>1</v>
      </c>
      <c r="E1801" s="126">
        <v>1</v>
      </c>
      <c r="G1801" s="126">
        <v>253</v>
      </c>
      <c r="O1801" s="126" t="s">
        <v>547</v>
      </c>
      <c r="P1801" s="126" t="s">
        <v>6799</v>
      </c>
      <c r="Q1801" s="126">
        <v>1</v>
      </c>
      <c r="S1801" s="162">
        <v>46258</v>
      </c>
      <c r="T1801" s="126">
        <v>394</v>
      </c>
      <c r="U1801" s="205">
        <v>-1</v>
      </c>
      <c r="V1801" s="205">
        <v>-1</v>
      </c>
      <c r="W1801" s="205">
        <v>4.0999999999999996</v>
      </c>
      <c r="X1801" s="205">
        <v>0</v>
      </c>
      <c r="Y1801" s="205">
        <v>0</v>
      </c>
      <c r="Z1801" s="205">
        <v>0</v>
      </c>
      <c r="AA1801" s="205">
        <v>4.0999999999999996</v>
      </c>
      <c r="AB1801" s="205">
        <v>0</v>
      </c>
      <c r="AC1801" s="234">
        <v>46284.85119212963</v>
      </c>
      <c r="AE1801" s="126">
        <v>0</v>
      </c>
      <c r="AF1801" s="126">
        <v>0</v>
      </c>
      <c r="AG1801" s="126">
        <v>1</v>
      </c>
      <c r="AH1801" s="126">
        <v>0</v>
      </c>
      <c r="AI1801" s="126">
        <v>1</v>
      </c>
    </row>
    <row r="1802" spans="3:35">
      <c r="C1802" s="126">
        <v>1795</v>
      </c>
      <c r="D1802" s="126">
        <v>1</v>
      </c>
      <c r="E1802" s="126">
        <v>1</v>
      </c>
      <c r="G1802" s="126">
        <v>253</v>
      </c>
      <c r="O1802" s="126" t="s">
        <v>547</v>
      </c>
      <c r="P1802" s="126" t="s">
        <v>6799</v>
      </c>
      <c r="Q1802" s="126">
        <v>1</v>
      </c>
      <c r="S1802" s="162">
        <v>46258</v>
      </c>
      <c r="T1802" s="126">
        <v>153</v>
      </c>
      <c r="U1802" s="205">
        <v>-1</v>
      </c>
      <c r="V1802" s="205">
        <v>-8.3333333333333329E-2</v>
      </c>
      <c r="W1802" s="205">
        <v>3.3</v>
      </c>
      <c r="X1802" s="205">
        <v>0</v>
      </c>
      <c r="Y1802" s="205">
        <v>0</v>
      </c>
      <c r="Z1802" s="205">
        <v>0</v>
      </c>
      <c r="AA1802" s="205">
        <v>3.3</v>
      </c>
      <c r="AB1802" s="205">
        <v>0</v>
      </c>
      <c r="AC1802" s="234">
        <v>46284.85119212963</v>
      </c>
      <c r="AE1802" s="126">
        <v>0</v>
      </c>
      <c r="AF1802" s="126">
        <v>0</v>
      </c>
      <c r="AG1802" s="126">
        <v>1</v>
      </c>
      <c r="AH1802" s="126">
        <v>0</v>
      </c>
      <c r="AI1802" s="126">
        <v>1</v>
      </c>
    </row>
    <row r="1803" spans="3:35">
      <c r="C1803" s="126">
        <v>1796</v>
      </c>
      <c r="D1803" s="126">
        <v>1</v>
      </c>
      <c r="E1803" s="126">
        <v>1</v>
      </c>
      <c r="G1803" s="126">
        <v>253</v>
      </c>
      <c r="O1803" s="126" t="s">
        <v>547</v>
      </c>
      <c r="P1803" s="126" t="s">
        <v>6799</v>
      </c>
      <c r="Q1803" s="126">
        <v>1</v>
      </c>
      <c r="S1803" s="162">
        <v>46258</v>
      </c>
      <c r="T1803" s="126">
        <v>167</v>
      </c>
      <c r="U1803" s="205">
        <v>-2</v>
      </c>
      <c r="V1803" s="205">
        <v>-2</v>
      </c>
      <c r="W1803" s="205">
        <v>0.85</v>
      </c>
      <c r="X1803" s="205">
        <v>0</v>
      </c>
      <c r="Y1803" s="205">
        <v>0</v>
      </c>
      <c r="Z1803" s="205">
        <v>0</v>
      </c>
      <c r="AA1803" s="205">
        <v>0.85</v>
      </c>
      <c r="AB1803" s="205">
        <v>0</v>
      </c>
      <c r="AC1803" s="234">
        <v>46284.85119212963</v>
      </c>
      <c r="AE1803" s="126">
        <v>0</v>
      </c>
      <c r="AF1803" s="126">
        <v>0</v>
      </c>
      <c r="AG1803" s="126">
        <v>1</v>
      </c>
      <c r="AH1803" s="126">
        <v>0</v>
      </c>
      <c r="AI1803" s="126">
        <v>1</v>
      </c>
    </row>
    <row r="1804" spans="3:35">
      <c r="C1804" s="126">
        <v>1797</v>
      </c>
      <c r="D1804" s="126">
        <v>1</v>
      </c>
      <c r="E1804" s="126">
        <v>1</v>
      </c>
      <c r="G1804" s="126">
        <v>253</v>
      </c>
      <c r="O1804" s="126" t="s">
        <v>547</v>
      </c>
      <c r="P1804" s="126" t="s">
        <v>6799</v>
      </c>
      <c r="Q1804" s="126">
        <v>1</v>
      </c>
      <c r="S1804" s="162">
        <v>46258</v>
      </c>
      <c r="T1804" s="126">
        <v>219</v>
      </c>
      <c r="U1804" s="205">
        <v>-5</v>
      </c>
      <c r="V1804" s="205">
        <v>-0.1</v>
      </c>
      <c r="W1804" s="205">
        <v>0.22</v>
      </c>
      <c r="X1804" s="205">
        <v>0</v>
      </c>
      <c r="Y1804" s="205">
        <v>0</v>
      </c>
      <c r="Z1804" s="205">
        <v>0</v>
      </c>
      <c r="AA1804" s="205">
        <v>0.22</v>
      </c>
      <c r="AB1804" s="205">
        <v>0</v>
      </c>
      <c r="AC1804" s="234">
        <v>46284.85119212963</v>
      </c>
      <c r="AE1804" s="126">
        <v>0</v>
      </c>
      <c r="AF1804" s="126">
        <v>0</v>
      </c>
      <c r="AG1804" s="126">
        <v>1</v>
      </c>
      <c r="AH1804" s="126">
        <v>0</v>
      </c>
      <c r="AI1804" s="126">
        <v>1</v>
      </c>
    </row>
    <row r="1805" spans="3:35">
      <c r="C1805" s="126">
        <v>1798</v>
      </c>
      <c r="D1805" s="126">
        <v>1</v>
      </c>
      <c r="E1805" s="126">
        <v>1</v>
      </c>
      <c r="G1805" s="126">
        <v>253</v>
      </c>
      <c r="O1805" s="126" t="s">
        <v>547</v>
      </c>
      <c r="P1805" s="126" t="s">
        <v>6799</v>
      </c>
      <c r="Q1805" s="126">
        <v>1</v>
      </c>
      <c r="S1805" s="162">
        <v>46258</v>
      </c>
      <c r="T1805" s="126">
        <v>374</v>
      </c>
      <c r="U1805" s="205">
        <v>-1</v>
      </c>
      <c r="V1805" s="205">
        <v>-1</v>
      </c>
      <c r="W1805" s="205">
        <v>5.0999999999999996</v>
      </c>
      <c r="X1805" s="205">
        <v>0</v>
      </c>
      <c r="Y1805" s="205">
        <v>0</v>
      </c>
      <c r="Z1805" s="205">
        <v>0</v>
      </c>
      <c r="AA1805" s="205">
        <v>5.0999999999999996</v>
      </c>
      <c r="AB1805" s="205">
        <v>0</v>
      </c>
      <c r="AC1805" s="234">
        <v>46284.85119212963</v>
      </c>
      <c r="AE1805" s="126">
        <v>0</v>
      </c>
      <c r="AF1805" s="126">
        <v>0</v>
      </c>
      <c r="AG1805" s="126">
        <v>1</v>
      </c>
      <c r="AH1805" s="126">
        <v>0</v>
      </c>
      <c r="AI1805" s="126">
        <v>1</v>
      </c>
    </row>
    <row r="1806" spans="3:35">
      <c r="C1806" s="126">
        <v>1799</v>
      </c>
      <c r="D1806" s="126">
        <v>1</v>
      </c>
      <c r="E1806" s="126">
        <v>1</v>
      </c>
      <c r="G1806" s="126">
        <v>254</v>
      </c>
      <c r="O1806" s="126" t="s">
        <v>547</v>
      </c>
      <c r="P1806" s="126" t="s">
        <v>6843</v>
      </c>
      <c r="Q1806" s="126">
        <v>1</v>
      </c>
      <c r="S1806" s="162">
        <v>46258</v>
      </c>
      <c r="T1806" s="126">
        <v>99</v>
      </c>
      <c r="U1806" s="205">
        <v>-1</v>
      </c>
      <c r="V1806" s="205">
        <v>-0.05</v>
      </c>
      <c r="W1806" s="205">
        <v>0.24</v>
      </c>
      <c r="X1806" s="205">
        <v>0</v>
      </c>
      <c r="Y1806" s="205">
        <v>0</v>
      </c>
      <c r="Z1806" s="205">
        <v>0</v>
      </c>
      <c r="AA1806" s="205">
        <v>0.24</v>
      </c>
      <c r="AB1806" s="205">
        <v>0</v>
      </c>
      <c r="AC1806" s="234">
        <v>46284.855914351851</v>
      </c>
      <c r="AE1806" s="126">
        <v>0</v>
      </c>
      <c r="AF1806" s="126">
        <v>0</v>
      </c>
      <c r="AG1806" s="126">
        <v>1</v>
      </c>
      <c r="AH1806" s="126">
        <v>0</v>
      </c>
      <c r="AI1806" s="126">
        <v>1</v>
      </c>
    </row>
    <row r="1807" spans="3:35">
      <c r="C1807" s="126">
        <v>1800</v>
      </c>
      <c r="D1807" s="126">
        <v>1</v>
      </c>
      <c r="E1807" s="126">
        <v>1</v>
      </c>
      <c r="G1807" s="126">
        <v>254</v>
      </c>
      <c r="O1807" s="126" t="s">
        <v>547</v>
      </c>
      <c r="P1807" s="126" t="s">
        <v>6843</v>
      </c>
      <c r="Q1807" s="126">
        <v>1</v>
      </c>
      <c r="S1807" s="162">
        <v>46258</v>
      </c>
      <c r="T1807" s="126">
        <v>94</v>
      </c>
      <c r="U1807" s="205">
        <v>-5</v>
      </c>
      <c r="V1807" s="205">
        <v>-2.7777777777777776E-2</v>
      </c>
      <c r="W1807" s="205">
        <v>0.1</v>
      </c>
      <c r="X1807" s="205">
        <v>0</v>
      </c>
      <c r="Y1807" s="205">
        <v>0</v>
      </c>
      <c r="Z1807" s="205">
        <v>0</v>
      </c>
      <c r="AA1807" s="205">
        <v>0.1</v>
      </c>
      <c r="AB1807" s="205">
        <v>0</v>
      </c>
      <c r="AC1807" s="234">
        <v>46284.855914351851</v>
      </c>
      <c r="AE1807" s="126">
        <v>0</v>
      </c>
      <c r="AF1807" s="126">
        <v>0</v>
      </c>
      <c r="AG1807" s="126">
        <v>1</v>
      </c>
      <c r="AH1807" s="126">
        <v>0</v>
      </c>
      <c r="AI1807" s="126">
        <v>1</v>
      </c>
    </row>
    <row r="1808" spans="3:35">
      <c r="C1808" s="126">
        <v>1801</v>
      </c>
      <c r="D1808" s="126">
        <v>1</v>
      </c>
      <c r="E1808" s="126">
        <v>1</v>
      </c>
      <c r="G1808" s="126">
        <v>254</v>
      </c>
      <c r="O1808" s="126" t="s">
        <v>547</v>
      </c>
      <c r="P1808" s="126" t="s">
        <v>6843</v>
      </c>
      <c r="Q1808" s="126">
        <v>1</v>
      </c>
      <c r="S1808" s="162">
        <v>46258</v>
      </c>
      <c r="T1808" s="126">
        <v>76</v>
      </c>
      <c r="U1808" s="205">
        <v>-1</v>
      </c>
      <c r="V1808" s="205">
        <v>-1</v>
      </c>
      <c r="W1808" s="205">
        <v>1.35</v>
      </c>
      <c r="X1808" s="205">
        <v>0</v>
      </c>
      <c r="Y1808" s="205">
        <v>0</v>
      </c>
      <c r="Z1808" s="205">
        <v>0</v>
      </c>
      <c r="AA1808" s="205">
        <v>1.35</v>
      </c>
      <c r="AB1808" s="205">
        <v>0</v>
      </c>
      <c r="AC1808" s="234">
        <v>46284.855914351851</v>
      </c>
      <c r="AE1808" s="126">
        <v>0</v>
      </c>
      <c r="AF1808" s="126">
        <v>0</v>
      </c>
      <c r="AG1808" s="126">
        <v>1</v>
      </c>
      <c r="AH1808" s="126">
        <v>0</v>
      </c>
      <c r="AI1808" s="126">
        <v>1</v>
      </c>
    </row>
    <row r="1809" spans="3:35">
      <c r="C1809" s="126">
        <v>1802</v>
      </c>
      <c r="D1809" s="126">
        <v>1</v>
      </c>
      <c r="E1809" s="126">
        <v>1</v>
      </c>
      <c r="G1809" s="126">
        <v>254</v>
      </c>
      <c r="O1809" s="126" t="s">
        <v>547</v>
      </c>
      <c r="P1809" s="126" t="s">
        <v>6843</v>
      </c>
      <c r="Q1809" s="126">
        <v>1</v>
      </c>
      <c r="S1809" s="162">
        <v>46258</v>
      </c>
      <c r="T1809" s="126">
        <v>82</v>
      </c>
      <c r="U1809" s="205">
        <v>-2</v>
      </c>
      <c r="V1809" s="205">
        <v>-8.3333333333333329E-2</v>
      </c>
      <c r="W1809" s="205">
        <v>1.3</v>
      </c>
      <c r="X1809" s="205">
        <v>0</v>
      </c>
      <c r="Y1809" s="205">
        <v>0</v>
      </c>
      <c r="Z1809" s="205">
        <v>0</v>
      </c>
      <c r="AA1809" s="205">
        <v>1.3</v>
      </c>
      <c r="AB1809" s="205">
        <v>0</v>
      </c>
      <c r="AC1809" s="234">
        <v>46284.855914351851</v>
      </c>
      <c r="AE1809" s="126">
        <v>0</v>
      </c>
      <c r="AF1809" s="126">
        <v>0</v>
      </c>
      <c r="AG1809" s="126">
        <v>1</v>
      </c>
      <c r="AH1809" s="126">
        <v>0</v>
      </c>
      <c r="AI1809" s="126">
        <v>1</v>
      </c>
    </row>
    <row r="1810" spans="3:35">
      <c r="C1810" s="126">
        <v>1803</v>
      </c>
      <c r="D1810" s="126">
        <v>1</v>
      </c>
      <c r="E1810" s="126">
        <v>1</v>
      </c>
      <c r="G1810" s="126">
        <v>254</v>
      </c>
      <c r="O1810" s="126" t="s">
        <v>547</v>
      </c>
      <c r="P1810" s="126" t="s">
        <v>6843</v>
      </c>
      <c r="Q1810" s="126">
        <v>1</v>
      </c>
      <c r="S1810" s="162">
        <v>46258</v>
      </c>
      <c r="T1810" s="126">
        <v>276</v>
      </c>
      <c r="U1810" s="205">
        <v>-3</v>
      </c>
      <c r="V1810" s="205">
        <v>-3</v>
      </c>
      <c r="W1810" s="205">
        <v>0.25</v>
      </c>
      <c r="X1810" s="205">
        <v>0</v>
      </c>
      <c r="Y1810" s="205">
        <v>0</v>
      </c>
      <c r="Z1810" s="205">
        <v>0</v>
      </c>
      <c r="AA1810" s="205">
        <v>0.25</v>
      </c>
      <c r="AB1810" s="205">
        <v>0</v>
      </c>
      <c r="AC1810" s="234">
        <v>46284.855914351851</v>
      </c>
      <c r="AE1810" s="126">
        <v>0</v>
      </c>
      <c r="AF1810" s="126">
        <v>0</v>
      </c>
      <c r="AG1810" s="126">
        <v>1</v>
      </c>
      <c r="AH1810" s="126">
        <v>0</v>
      </c>
      <c r="AI1810" s="126">
        <v>1</v>
      </c>
    </row>
    <row r="1811" spans="3:35">
      <c r="C1811" s="126">
        <v>1804</v>
      </c>
      <c r="D1811" s="126">
        <v>1</v>
      </c>
      <c r="E1811" s="126">
        <v>1</v>
      </c>
      <c r="G1811" s="126">
        <v>254</v>
      </c>
      <c r="O1811" s="126" t="s">
        <v>547</v>
      </c>
      <c r="P1811" s="126" t="s">
        <v>6843</v>
      </c>
      <c r="Q1811" s="126">
        <v>1</v>
      </c>
      <c r="S1811" s="162">
        <v>46258</v>
      </c>
      <c r="T1811" s="126">
        <v>125</v>
      </c>
      <c r="U1811" s="205">
        <v>-50</v>
      </c>
      <c r="V1811" s="205">
        <v>-0.5</v>
      </c>
      <c r="W1811" s="205">
        <v>0.04</v>
      </c>
      <c r="X1811" s="205">
        <v>0</v>
      </c>
      <c r="Y1811" s="205">
        <v>0</v>
      </c>
      <c r="Z1811" s="205">
        <v>0</v>
      </c>
      <c r="AA1811" s="205">
        <v>0.04</v>
      </c>
      <c r="AB1811" s="205">
        <v>0</v>
      </c>
      <c r="AC1811" s="234">
        <v>46284.855914351851</v>
      </c>
      <c r="AE1811" s="126">
        <v>0</v>
      </c>
      <c r="AF1811" s="126">
        <v>0</v>
      </c>
      <c r="AG1811" s="126">
        <v>1</v>
      </c>
      <c r="AH1811" s="126">
        <v>0</v>
      </c>
      <c r="AI1811" s="126">
        <v>1</v>
      </c>
    </row>
    <row r="1812" spans="3:35">
      <c r="C1812" s="126">
        <v>1805</v>
      </c>
      <c r="D1812" s="126">
        <v>1</v>
      </c>
      <c r="E1812" s="126">
        <v>1</v>
      </c>
      <c r="G1812" s="126">
        <v>254</v>
      </c>
      <c r="O1812" s="126" t="s">
        <v>547</v>
      </c>
      <c r="P1812" s="126" t="s">
        <v>6843</v>
      </c>
      <c r="Q1812" s="126">
        <v>1</v>
      </c>
      <c r="S1812" s="162">
        <v>46258</v>
      </c>
      <c r="T1812" s="126">
        <v>101</v>
      </c>
      <c r="U1812" s="205">
        <v>-1000</v>
      </c>
      <c r="V1812" s="205">
        <v>-0.22222222222222221</v>
      </c>
      <c r="W1812" s="205">
        <v>0</v>
      </c>
      <c r="X1812" s="205">
        <v>0</v>
      </c>
      <c r="Y1812" s="205">
        <v>0</v>
      </c>
      <c r="Z1812" s="205">
        <v>0</v>
      </c>
      <c r="AA1812" s="205">
        <v>0</v>
      </c>
      <c r="AB1812" s="205">
        <v>0</v>
      </c>
      <c r="AC1812" s="234">
        <v>46284.855914351851</v>
      </c>
      <c r="AE1812" s="126">
        <v>0</v>
      </c>
      <c r="AF1812" s="126">
        <v>0</v>
      </c>
      <c r="AG1812" s="126">
        <v>1</v>
      </c>
      <c r="AH1812" s="126">
        <v>0</v>
      </c>
      <c r="AI1812" s="126">
        <v>1</v>
      </c>
    </row>
    <row r="1813" spans="3:35">
      <c r="C1813" s="126">
        <v>1806</v>
      </c>
      <c r="D1813" s="126">
        <v>1</v>
      </c>
      <c r="E1813" s="126">
        <v>1</v>
      </c>
      <c r="G1813" s="126">
        <v>254</v>
      </c>
      <c r="O1813" s="126" t="s">
        <v>547</v>
      </c>
      <c r="P1813" s="126" t="s">
        <v>6843</v>
      </c>
      <c r="Q1813" s="126">
        <v>1</v>
      </c>
      <c r="S1813" s="162">
        <v>46258</v>
      </c>
      <c r="T1813" s="126">
        <v>150</v>
      </c>
      <c r="U1813" s="205">
        <v>-5</v>
      </c>
      <c r="V1813" s="205">
        <v>-0.41666666666666669</v>
      </c>
      <c r="W1813" s="205">
        <v>0.13</v>
      </c>
      <c r="X1813" s="205">
        <v>0</v>
      </c>
      <c r="Y1813" s="205">
        <v>0</v>
      </c>
      <c r="Z1813" s="205">
        <v>0</v>
      </c>
      <c r="AA1813" s="205">
        <v>0.13</v>
      </c>
      <c r="AB1813" s="205">
        <v>0</v>
      </c>
      <c r="AC1813" s="234">
        <v>46284.855914351851</v>
      </c>
      <c r="AE1813" s="126">
        <v>0</v>
      </c>
      <c r="AF1813" s="126">
        <v>0</v>
      </c>
      <c r="AG1813" s="126">
        <v>1</v>
      </c>
      <c r="AH1813" s="126">
        <v>0</v>
      </c>
      <c r="AI1813" s="126">
        <v>1</v>
      </c>
    </row>
    <row r="1814" spans="3:35">
      <c r="C1814" s="126">
        <v>1807</v>
      </c>
      <c r="D1814" s="126">
        <v>1</v>
      </c>
      <c r="E1814" s="126">
        <v>1</v>
      </c>
      <c r="G1814" s="126">
        <v>254</v>
      </c>
      <c r="O1814" s="126" t="s">
        <v>547</v>
      </c>
      <c r="P1814" s="126" t="s">
        <v>6843</v>
      </c>
      <c r="Q1814" s="126">
        <v>1</v>
      </c>
      <c r="S1814" s="162">
        <v>46258</v>
      </c>
      <c r="T1814" s="126">
        <v>241</v>
      </c>
      <c r="U1814" s="205">
        <v>-1</v>
      </c>
      <c r="V1814" s="205">
        <v>-1</v>
      </c>
      <c r="W1814" s="205">
        <v>1</v>
      </c>
      <c r="X1814" s="205">
        <v>0</v>
      </c>
      <c r="Y1814" s="205">
        <v>0</v>
      </c>
      <c r="Z1814" s="205">
        <v>0</v>
      </c>
      <c r="AA1814" s="205">
        <v>1</v>
      </c>
      <c r="AB1814" s="205">
        <v>0</v>
      </c>
      <c r="AC1814" s="234">
        <v>46284.855914351851</v>
      </c>
      <c r="AE1814" s="126">
        <v>0</v>
      </c>
      <c r="AF1814" s="126">
        <v>0</v>
      </c>
      <c r="AG1814" s="126">
        <v>1</v>
      </c>
      <c r="AH1814" s="126">
        <v>0</v>
      </c>
      <c r="AI1814" s="126">
        <v>1</v>
      </c>
    </row>
    <row r="1815" spans="3:35">
      <c r="C1815" s="126">
        <v>1808</v>
      </c>
      <c r="D1815" s="126">
        <v>1</v>
      </c>
      <c r="E1815" s="126">
        <v>1</v>
      </c>
      <c r="G1815" s="126">
        <v>254</v>
      </c>
      <c r="O1815" s="126" t="s">
        <v>547</v>
      </c>
      <c r="P1815" s="126" t="s">
        <v>6843</v>
      </c>
      <c r="Q1815" s="126">
        <v>1</v>
      </c>
      <c r="S1815" s="162">
        <v>46258</v>
      </c>
      <c r="T1815" s="126">
        <v>390</v>
      </c>
      <c r="U1815" s="205">
        <v>-4</v>
      </c>
      <c r="V1815" s="205">
        <v>-4</v>
      </c>
      <c r="W1815" s="205">
        <v>0.35</v>
      </c>
      <c r="X1815" s="205">
        <v>0</v>
      </c>
      <c r="Y1815" s="205">
        <v>0</v>
      </c>
      <c r="Z1815" s="205">
        <v>0</v>
      </c>
      <c r="AA1815" s="205">
        <v>0.35</v>
      </c>
      <c r="AB1815" s="205">
        <v>0</v>
      </c>
      <c r="AC1815" s="234">
        <v>46284.855914351851</v>
      </c>
      <c r="AE1815" s="126">
        <v>0</v>
      </c>
      <c r="AF1815" s="126">
        <v>0</v>
      </c>
      <c r="AG1815" s="126">
        <v>1</v>
      </c>
      <c r="AH1815" s="126">
        <v>0</v>
      </c>
      <c r="AI1815" s="126">
        <v>1</v>
      </c>
    </row>
    <row r="1816" spans="3:35">
      <c r="C1816" s="126">
        <v>1809</v>
      </c>
      <c r="D1816" s="126">
        <v>1</v>
      </c>
      <c r="E1816" s="126">
        <v>1</v>
      </c>
      <c r="G1816" s="126">
        <v>254</v>
      </c>
      <c r="O1816" s="126" t="s">
        <v>547</v>
      </c>
      <c r="P1816" s="126" t="s">
        <v>6843</v>
      </c>
      <c r="Q1816" s="126">
        <v>1</v>
      </c>
      <c r="S1816" s="162">
        <v>46258</v>
      </c>
      <c r="T1816" s="126">
        <v>397</v>
      </c>
      <c r="U1816" s="205">
        <v>-5</v>
      </c>
      <c r="V1816" s="205">
        <v>-6.2500000000000003E-3</v>
      </c>
      <c r="W1816" s="205">
        <v>0.11</v>
      </c>
      <c r="X1816" s="205">
        <v>0</v>
      </c>
      <c r="Y1816" s="205">
        <v>0</v>
      </c>
      <c r="Z1816" s="205">
        <v>0</v>
      </c>
      <c r="AA1816" s="205">
        <v>0.11</v>
      </c>
      <c r="AB1816" s="205">
        <v>0</v>
      </c>
      <c r="AC1816" s="234">
        <v>46284.855914351851</v>
      </c>
      <c r="AE1816" s="126">
        <v>0</v>
      </c>
      <c r="AF1816" s="126">
        <v>0</v>
      </c>
      <c r="AG1816" s="126">
        <v>1</v>
      </c>
      <c r="AH1816" s="126">
        <v>0</v>
      </c>
      <c r="AI1816" s="126">
        <v>1</v>
      </c>
    </row>
    <row r="1817" spans="3:35">
      <c r="C1817" s="126">
        <v>1810</v>
      </c>
      <c r="D1817" s="126">
        <v>1</v>
      </c>
      <c r="E1817" s="126">
        <v>1</v>
      </c>
      <c r="G1817" s="126">
        <v>254</v>
      </c>
      <c r="O1817" s="126" t="s">
        <v>547</v>
      </c>
      <c r="P1817" s="126" t="s">
        <v>6843</v>
      </c>
      <c r="Q1817" s="126">
        <v>1</v>
      </c>
      <c r="S1817" s="162">
        <v>46258</v>
      </c>
      <c r="T1817" s="126">
        <v>401</v>
      </c>
      <c r="U1817" s="205">
        <v>-1</v>
      </c>
      <c r="V1817" s="205">
        <v>-1</v>
      </c>
      <c r="W1817" s="205">
        <v>2.1</v>
      </c>
      <c r="X1817" s="205">
        <v>0</v>
      </c>
      <c r="Y1817" s="205">
        <v>0</v>
      </c>
      <c r="Z1817" s="205">
        <v>0</v>
      </c>
      <c r="AA1817" s="205">
        <v>2.1</v>
      </c>
      <c r="AB1817" s="205">
        <v>0</v>
      </c>
      <c r="AC1817" s="234">
        <v>46284.855914351851</v>
      </c>
      <c r="AE1817" s="126">
        <v>0</v>
      </c>
      <c r="AF1817" s="126">
        <v>0</v>
      </c>
      <c r="AG1817" s="126">
        <v>1</v>
      </c>
      <c r="AH1817" s="126">
        <v>0</v>
      </c>
      <c r="AI1817" s="126">
        <v>1</v>
      </c>
    </row>
    <row r="1818" spans="3:35">
      <c r="C1818" s="126">
        <v>1811</v>
      </c>
      <c r="D1818" s="126">
        <v>1</v>
      </c>
      <c r="E1818" s="126">
        <v>1</v>
      </c>
      <c r="I1818" s="126">
        <v>26</v>
      </c>
      <c r="J1818" s="126">
        <v>267</v>
      </c>
      <c r="O1818" s="126" t="s">
        <v>673</v>
      </c>
      <c r="P1818" s="126" t="s">
        <v>6878</v>
      </c>
      <c r="R1818" s="126">
        <v>9</v>
      </c>
      <c r="S1818" s="162">
        <v>46259</v>
      </c>
      <c r="T1818" s="126">
        <v>418</v>
      </c>
      <c r="U1818" s="205">
        <v>2</v>
      </c>
      <c r="V1818" s="205">
        <v>2</v>
      </c>
      <c r="W1818" s="205">
        <v>79.5</v>
      </c>
      <c r="X1818" s="205">
        <v>0</v>
      </c>
      <c r="Y1818" s="205">
        <v>0</v>
      </c>
      <c r="Z1818" s="205">
        <v>0</v>
      </c>
      <c r="AA1818" s="205">
        <v>79.5</v>
      </c>
      <c r="AB1818" s="205">
        <v>0</v>
      </c>
      <c r="AC1818" s="234">
        <v>46284.889930555553</v>
      </c>
      <c r="AE1818" s="126">
        <v>0</v>
      </c>
      <c r="AF1818" s="126">
        <v>0</v>
      </c>
      <c r="AG1818" s="126">
        <v>1</v>
      </c>
      <c r="AH1818" s="126">
        <v>0</v>
      </c>
    </row>
    <row r="1819" spans="3:35">
      <c r="C1819" s="126">
        <v>1812</v>
      </c>
      <c r="D1819" s="126">
        <v>1</v>
      </c>
      <c r="E1819" s="126">
        <v>1</v>
      </c>
      <c r="I1819" s="126">
        <v>26</v>
      </c>
      <c r="J1819" s="126">
        <v>268</v>
      </c>
      <c r="O1819" s="126" t="s">
        <v>673</v>
      </c>
      <c r="P1819" s="126" t="s">
        <v>6878</v>
      </c>
      <c r="R1819" s="126">
        <v>9</v>
      </c>
      <c r="S1819" s="162">
        <v>46259</v>
      </c>
      <c r="T1819" s="126">
        <v>419</v>
      </c>
      <c r="U1819" s="205">
        <v>2</v>
      </c>
      <c r="V1819" s="205">
        <v>2</v>
      </c>
      <c r="W1819" s="205">
        <v>79.5</v>
      </c>
      <c r="X1819" s="205">
        <v>0</v>
      </c>
      <c r="Y1819" s="205">
        <v>0</v>
      </c>
      <c r="Z1819" s="205">
        <v>0</v>
      </c>
      <c r="AA1819" s="205">
        <v>79.5</v>
      </c>
      <c r="AB1819" s="205">
        <v>0</v>
      </c>
      <c r="AC1819" s="234">
        <v>46284.889930555553</v>
      </c>
      <c r="AE1819" s="126">
        <v>0</v>
      </c>
      <c r="AF1819" s="126">
        <v>0</v>
      </c>
      <c r="AG1819" s="126">
        <v>1</v>
      </c>
      <c r="AH1819" s="126">
        <v>0</v>
      </c>
    </row>
    <row r="1820" spans="3:35">
      <c r="C1820" s="126">
        <v>1813</v>
      </c>
      <c r="D1820" s="126">
        <v>1</v>
      </c>
      <c r="E1820" s="126">
        <v>1</v>
      </c>
      <c r="G1820" s="126">
        <v>255</v>
      </c>
      <c r="O1820" s="126" t="s">
        <v>547</v>
      </c>
      <c r="P1820" s="126" t="s">
        <v>6890</v>
      </c>
      <c r="Q1820" s="126">
        <v>1</v>
      </c>
      <c r="S1820" s="162">
        <v>46259</v>
      </c>
      <c r="T1820" s="126">
        <v>305</v>
      </c>
      <c r="U1820" s="205">
        <v>-100</v>
      </c>
      <c r="V1820" s="205">
        <v>-1</v>
      </c>
      <c r="W1820" s="205">
        <v>4.25</v>
      </c>
      <c r="X1820" s="205">
        <v>0</v>
      </c>
      <c r="Y1820" s="205">
        <v>0</v>
      </c>
      <c r="Z1820" s="205">
        <v>0</v>
      </c>
      <c r="AA1820" s="205">
        <v>4.25</v>
      </c>
      <c r="AB1820" s="205">
        <v>0</v>
      </c>
      <c r="AC1820" s="234">
        <v>46285.202499999999</v>
      </c>
      <c r="AE1820" s="126">
        <v>0</v>
      </c>
      <c r="AF1820" s="126">
        <v>0</v>
      </c>
      <c r="AG1820" s="126">
        <v>1</v>
      </c>
      <c r="AH1820" s="126">
        <v>0</v>
      </c>
      <c r="AI1820" s="126">
        <v>1</v>
      </c>
    </row>
    <row r="1821" spans="3:35">
      <c r="C1821" s="126">
        <v>1814</v>
      </c>
      <c r="D1821" s="126">
        <v>1</v>
      </c>
      <c r="E1821" s="126">
        <v>1</v>
      </c>
      <c r="G1821" s="126">
        <v>255</v>
      </c>
      <c r="O1821" s="126" t="s">
        <v>547</v>
      </c>
      <c r="P1821" s="126" t="s">
        <v>6890</v>
      </c>
      <c r="Q1821" s="126">
        <v>1</v>
      </c>
      <c r="S1821" s="162">
        <v>46259</v>
      </c>
      <c r="T1821" s="126">
        <v>373</v>
      </c>
      <c r="U1821" s="205">
        <v>-4</v>
      </c>
      <c r="V1821" s="205">
        <v>-1</v>
      </c>
      <c r="W1821" s="205">
        <v>11</v>
      </c>
      <c r="X1821" s="205">
        <v>0</v>
      </c>
      <c r="Y1821" s="205">
        <v>0</v>
      </c>
      <c r="Z1821" s="205">
        <v>0</v>
      </c>
      <c r="AA1821" s="205">
        <v>11</v>
      </c>
      <c r="AB1821" s="205">
        <v>0</v>
      </c>
      <c r="AC1821" s="234">
        <v>46285.202499999999</v>
      </c>
      <c r="AE1821" s="126">
        <v>0</v>
      </c>
      <c r="AF1821" s="126">
        <v>0</v>
      </c>
      <c r="AG1821" s="126">
        <v>1</v>
      </c>
      <c r="AH1821" s="126">
        <v>0</v>
      </c>
      <c r="AI1821" s="126">
        <v>1</v>
      </c>
    </row>
    <row r="1822" spans="3:35">
      <c r="C1822" s="126">
        <v>1815</v>
      </c>
      <c r="D1822" s="126">
        <v>1</v>
      </c>
      <c r="E1822" s="126">
        <v>1</v>
      </c>
      <c r="G1822" s="126">
        <v>255</v>
      </c>
      <c r="O1822" s="126" t="s">
        <v>547</v>
      </c>
      <c r="P1822" s="126" t="s">
        <v>6890</v>
      </c>
      <c r="Q1822" s="126">
        <v>1</v>
      </c>
      <c r="S1822" s="162">
        <v>46259</v>
      </c>
      <c r="T1822" s="126">
        <v>177</v>
      </c>
      <c r="U1822" s="205">
        <v>-50</v>
      </c>
      <c r="V1822" s="205">
        <v>-0.05</v>
      </c>
      <c r="W1822" s="205">
        <v>4.1500000000000004</v>
      </c>
      <c r="X1822" s="205">
        <v>0</v>
      </c>
      <c r="Y1822" s="205">
        <v>0</v>
      </c>
      <c r="Z1822" s="205">
        <v>0</v>
      </c>
      <c r="AA1822" s="205">
        <v>4.1500000000000004</v>
      </c>
      <c r="AB1822" s="205">
        <v>0</v>
      </c>
      <c r="AC1822" s="234">
        <v>46285.202499999999</v>
      </c>
      <c r="AE1822" s="126">
        <v>0</v>
      </c>
      <c r="AF1822" s="126">
        <v>0</v>
      </c>
      <c r="AG1822" s="126">
        <v>1</v>
      </c>
      <c r="AH1822" s="126">
        <v>0</v>
      </c>
      <c r="AI1822" s="126">
        <v>1</v>
      </c>
    </row>
    <row r="1823" spans="3:35">
      <c r="C1823" s="126">
        <v>1816</v>
      </c>
      <c r="D1823" s="126">
        <v>1</v>
      </c>
      <c r="E1823" s="126">
        <v>1</v>
      </c>
      <c r="G1823" s="126">
        <v>255</v>
      </c>
      <c r="O1823" s="126" t="s">
        <v>547</v>
      </c>
      <c r="P1823" s="126" t="s">
        <v>6890</v>
      </c>
      <c r="Q1823" s="126">
        <v>1</v>
      </c>
      <c r="S1823" s="162">
        <v>46259</v>
      </c>
      <c r="T1823" s="126">
        <v>414</v>
      </c>
      <c r="U1823" s="205">
        <v>-1</v>
      </c>
      <c r="V1823" s="205">
        <v>-1</v>
      </c>
      <c r="W1823" s="205">
        <v>1.8</v>
      </c>
      <c r="X1823" s="205">
        <v>0</v>
      </c>
      <c r="Y1823" s="205">
        <v>0</v>
      </c>
      <c r="Z1823" s="205">
        <v>0</v>
      </c>
      <c r="AA1823" s="205">
        <v>1.8</v>
      </c>
      <c r="AB1823" s="205">
        <v>0</v>
      </c>
      <c r="AC1823" s="234">
        <v>46285.202499999999</v>
      </c>
      <c r="AE1823" s="126">
        <v>0</v>
      </c>
      <c r="AF1823" s="126">
        <v>0</v>
      </c>
      <c r="AG1823" s="126">
        <v>1</v>
      </c>
      <c r="AH1823" s="126">
        <v>0</v>
      </c>
      <c r="AI1823" s="126">
        <v>1</v>
      </c>
    </row>
    <row r="1824" spans="3:35">
      <c r="C1824" s="126">
        <v>1817</v>
      </c>
      <c r="D1824" s="126">
        <v>1</v>
      </c>
      <c r="E1824" s="126">
        <v>1</v>
      </c>
      <c r="G1824" s="126">
        <v>255</v>
      </c>
      <c r="O1824" s="126" t="s">
        <v>547</v>
      </c>
      <c r="P1824" s="126" t="s">
        <v>6890</v>
      </c>
      <c r="Q1824" s="126">
        <v>1</v>
      </c>
      <c r="S1824" s="162">
        <v>46259</v>
      </c>
      <c r="T1824" s="126">
        <v>396</v>
      </c>
      <c r="U1824" s="205">
        <v>-1</v>
      </c>
      <c r="V1824" s="205">
        <v>-0.05</v>
      </c>
      <c r="W1824" s="205">
        <v>2.4</v>
      </c>
      <c r="X1824" s="205">
        <v>0</v>
      </c>
      <c r="Y1824" s="205">
        <v>0</v>
      </c>
      <c r="Z1824" s="205">
        <v>0</v>
      </c>
      <c r="AA1824" s="205">
        <v>2.4</v>
      </c>
      <c r="AB1824" s="205">
        <v>0</v>
      </c>
      <c r="AC1824" s="234">
        <v>46285.202499999999</v>
      </c>
      <c r="AE1824" s="126">
        <v>0</v>
      </c>
      <c r="AF1824" s="126">
        <v>0</v>
      </c>
      <c r="AG1824" s="126">
        <v>1</v>
      </c>
      <c r="AH1824" s="126">
        <v>0</v>
      </c>
      <c r="AI1824" s="126">
        <v>1</v>
      </c>
    </row>
    <row r="1825" spans="3:35">
      <c r="C1825" s="126">
        <v>1818</v>
      </c>
      <c r="D1825" s="126">
        <v>1</v>
      </c>
      <c r="E1825" s="126">
        <v>1</v>
      </c>
      <c r="G1825" s="126">
        <v>255</v>
      </c>
      <c r="O1825" s="126" t="s">
        <v>547</v>
      </c>
      <c r="P1825" s="126" t="s">
        <v>6890</v>
      </c>
      <c r="Q1825" s="126">
        <v>1</v>
      </c>
      <c r="S1825" s="162">
        <v>46259</v>
      </c>
      <c r="T1825" s="126">
        <v>392</v>
      </c>
      <c r="U1825" s="205">
        <v>-1</v>
      </c>
      <c r="V1825" s="205">
        <v>-1</v>
      </c>
      <c r="W1825" s="205">
        <v>2.8</v>
      </c>
      <c r="X1825" s="205">
        <v>0</v>
      </c>
      <c r="Y1825" s="205">
        <v>0</v>
      </c>
      <c r="Z1825" s="205">
        <v>0</v>
      </c>
      <c r="AA1825" s="205">
        <v>2.8</v>
      </c>
      <c r="AB1825" s="205">
        <v>0</v>
      </c>
      <c r="AC1825" s="234">
        <v>46285.202499999999</v>
      </c>
      <c r="AE1825" s="126">
        <v>0</v>
      </c>
      <c r="AF1825" s="126">
        <v>0</v>
      </c>
      <c r="AG1825" s="126">
        <v>1</v>
      </c>
      <c r="AH1825" s="126">
        <v>0</v>
      </c>
      <c r="AI1825" s="126">
        <v>1</v>
      </c>
    </row>
    <row r="1826" spans="3:35">
      <c r="C1826" s="126">
        <v>1819</v>
      </c>
      <c r="D1826" s="126">
        <v>1</v>
      </c>
      <c r="E1826" s="126">
        <v>1</v>
      </c>
      <c r="G1826" s="126">
        <v>255</v>
      </c>
      <c r="O1826" s="126" t="s">
        <v>547</v>
      </c>
      <c r="P1826" s="126" t="s">
        <v>6890</v>
      </c>
      <c r="Q1826" s="126">
        <v>1</v>
      </c>
      <c r="S1826" s="162">
        <v>46259</v>
      </c>
      <c r="T1826" s="126">
        <v>374</v>
      </c>
      <c r="U1826" s="205">
        <v>-1</v>
      </c>
      <c r="V1826" s="205">
        <v>-1</v>
      </c>
      <c r="W1826" s="205">
        <v>5.0999999999999996</v>
      </c>
      <c r="X1826" s="205">
        <v>0</v>
      </c>
      <c r="Y1826" s="205">
        <v>0</v>
      </c>
      <c r="Z1826" s="205">
        <v>0</v>
      </c>
      <c r="AA1826" s="205">
        <v>5.0999999999999996</v>
      </c>
      <c r="AB1826" s="205">
        <v>0</v>
      </c>
      <c r="AC1826" s="234">
        <v>46285.202499999999</v>
      </c>
      <c r="AE1826" s="126">
        <v>0</v>
      </c>
      <c r="AF1826" s="126">
        <v>0</v>
      </c>
      <c r="AG1826" s="126">
        <v>1</v>
      </c>
      <c r="AH1826" s="126">
        <v>0</v>
      </c>
      <c r="AI1826" s="126">
        <v>1</v>
      </c>
    </row>
    <row r="1827" spans="3:35">
      <c r="C1827" s="126">
        <v>1820</v>
      </c>
      <c r="D1827" s="126">
        <v>1</v>
      </c>
      <c r="E1827" s="126">
        <v>1</v>
      </c>
      <c r="G1827" s="126">
        <v>255</v>
      </c>
      <c r="O1827" s="126" t="s">
        <v>547</v>
      </c>
      <c r="P1827" s="126" t="s">
        <v>6890</v>
      </c>
      <c r="Q1827" s="126">
        <v>1</v>
      </c>
      <c r="S1827" s="162">
        <v>46259</v>
      </c>
      <c r="T1827" s="126">
        <v>401</v>
      </c>
      <c r="U1827" s="205">
        <v>-1</v>
      </c>
      <c r="V1827" s="205">
        <v>-1</v>
      </c>
      <c r="W1827" s="205">
        <v>2.1</v>
      </c>
      <c r="X1827" s="205">
        <v>0</v>
      </c>
      <c r="Y1827" s="205">
        <v>0</v>
      </c>
      <c r="Z1827" s="205">
        <v>0</v>
      </c>
      <c r="AA1827" s="205">
        <v>2.1</v>
      </c>
      <c r="AB1827" s="205">
        <v>0</v>
      </c>
      <c r="AC1827" s="234">
        <v>46285.202499999999</v>
      </c>
      <c r="AE1827" s="126">
        <v>0</v>
      </c>
      <c r="AF1827" s="126">
        <v>0</v>
      </c>
      <c r="AG1827" s="126">
        <v>1</v>
      </c>
      <c r="AH1827" s="126">
        <v>0</v>
      </c>
      <c r="AI1827" s="126">
        <v>1</v>
      </c>
    </row>
    <row r="1828" spans="3:35">
      <c r="C1828" s="126">
        <v>1821</v>
      </c>
      <c r="D1828" s="126">
        <v>1</v>
      </c>
      <c r="E1828" s="126">
        <v>1</v>
      </c>
      <c r="G1828" s="126">
        <v>255</v>
      </c>
      <c r="O1828" s="126" t="s">
        <v>547</v>
      </c>
      <c r="P1828" s="126" t="s">
        <v>6890</v>
      </c>
      <c r="Q1828" s="126">
        <v>1</v>
      </c>
      <c r="S1828" s="162">
        <v>46259</v>
      </c>
      <c r="T1828" s="126">
        <v>403</v>
      </c>
      <c r="U1828" s="205">
        <v>-1</v>
      </c>
      <c r="V1828" s="205">
        <v>-8.3333333333333329E-2</v>
      </c>
      <c r="W1828" s="205">
        <v>0.82</v>
      </c>
      <c r="X1828" s="205">
        <v>0</v>
      </c>
      <c r="Y1828" s="205">
        <v>0</v>
      </c>
      <c r="Z1828" s="205">
        <v>0</v>
      </c>
      <c r="AA1828" s="205">
        <v>0.82</v>
      </c>
      <c r="AB1828" s="205">
        <v>0</v>
      </c>
      <c r="AC1828" s="234">
        <v>46285.202499999999</v>
      </c>
      <c r="AE1828" s="126">
        <v>0</v>
      </c>
      <c r="AF1828" s="126">
        <v>0</v>
      </c>
      <c r="AG1828" s="126">
        <v>1</v>
      </c>
      <c r="AH1828" s="126">
        <v>0</v>
      </c>
      <c r="AI1828" s="126">
        <v>1</v>
      </c>
    </row>
    <row r="1829" spans="3:35">
      <c r="C1829" s="126">
        <v>1822</v>
      </c>
      <c r="D1829" s="126">
        <v>1</v>
      </c>
      <c r="E1829" s="126">
        <v>1</v>
      </c>
      <c r="G1829" s="126">
        <v>255</v>
      </c>
      <c r="O1829" s="126" t="s">
        <v>547</v>
      </c>
      <c r="P1829" s="126" t="s">
        <v>6890</v>
      </c>
      <c r="Q1829" s="126">
        <v>1</v>
      </c>
      <c r="S1829" s="162">
        <v>46259</v>
      </c>
      <c r="T1829" s="126">
        <v>427</v>
      </c>
      <c r="U1829" s="205">
        <v>-1</v>
      </c>
      <c r="V1829" s="205">
        <v>-0.1</v>
      </c>
      <c r="W1829" s="205">
        <v>0.69</v>
      </c>
      <c r="X1829" s="205">
        <v>0</v>
      </c>
      <c r="Y1829" s="205">
        <v>0</v>
      </c>
      <c r="Z1829" s="205">
        <v>0</v>
      </c>
      <c r="AA1829" s="205">
        <v>0.69</v>
      </c>
      <c r="AB1829" s="205">
        <v>0</v>
      </c>
      <c r="AC1829" s="234">
        <v>46285.202499999999</v>
      </c>
      <c r="AE1829" s="126">
        <v>0</v>
      </c>
      <c r="AF1829" s="126">
        <v>0</v>
      </c>
      <c r="AG1829" s="126">
        <v>1</v>
      </c>
      <c r="AH1829" s="126">
        <v>0</v>
      </c>
      <c r="AI1829" s="126">
        <v>1</v>
      </c>
    </row>
    <row r="1830" spans="3:35">
      <c r="C1830" s="126">
        <v>1823</v>
      </c>
      <c r="D1830" s="126">
        <v>1</v>
      </c>
      <c r="E1830" s="126">
        <v>1</v>
      </c>
      <c r="G1830" s="126">
        <v>255</v>
      </c>
      <c r="O1830" s="126" t="s">
        <v>547</v>
      </c>
      <c r="P1830" s="126" t="s">
        <v>6890</v>
      </c>
      <c r="Q1830" s="126">
        <v>1</v>
      </c>
      <c r="S1830" s="162">
        <v>46259</v>
      </c>
      <c r="T1830" s="126">
        <v>420</v>
      </c>
      <c r="U1830" s="205">
        <v>-1</v>
      </c>
      <c r="V1830" s="205">
        <v>-1</v>
      </c>
      <c r="W1830" s="205">
        <v>1.65</v>
      </c>
      <c r="X1830" s="205">
        <v>0</v>
      </c>
      <c r="Y1830" s="205">
        <v>0</v>
      </c>
      <c r="Z1830" s="205">
        <v>0</v>
      </c>
      <c r="AA1830" s="205">
        <v>1.65</v>
      </c>
      <c r="AB1830" s="205">
        <v>0</v>
      </c>
      <c r="AC1830" s="234">
        <v>46285.202499999999</v>
      </c>
      <c r="AE1830" s="126">
        <v>0</v>
      </c>
      <c r="AF1830" s="126">
        <v>0</v>
      </c>
      <c r="AG1830" s="126">
        <v>1</v>
      </c>
      <c r="AH1830" s="126">
        <v>0</v>
      </c>
      <c r="AI1830" s="126">
        <v>1</v>
      </c>
    </row>
    <row r="1831" spans="3:35">
      <c r="C1831" s="126">
        <v>1824</v>
      </c>
      <c r="D1831" s="126">
        <v>1</v>
      </c>
      <c r="E1831" s="126">
        <v>1</v>
      </c>
      <c r="G1831" s="126">
        <v>255</v>
      </c>
      <c r="O1831" s="126" t="s">
        <v>547</v>
      </c>
      <c r="P1831" s="126" t="s">
        <v>6890</v>
      </c>
      <c r="Q1831" s="126">
        <v>1</v>
      </c>
      <c r="S1831" s="162">
        <v>46259</v>
      </c>
      <c r="T1831" s="126">
        <v>241</v>
      </c>
      <c r="U1831" s="205">
        <v>-1</v>
      </c>
      <c r="V1831" s="205">
        <v>-1</v>
      </c>
      <c r="W1831" s="205">
        <v>1</v>
      </c>
      <c r="X1831" s="205">
        <v>0</v>
      </c>
      <c r="Y1831" s="205">
        <v>0</v>
      </c>
      <c r="Z1831" s="205">
        <v>0</v>
      </c>
      <c r="AA1831" s="205">
        <v>1</v>
      </c>
      <c r="AB1831" s="205">
        <v>0</v>
      </c>
      <c r="AC1831" s="234">
        <v>46285.202499999999</v>
      </c>
      <c r="AE1831" s="126">
        <v>0</v>
      </c>
      <c r="AF1831" s="126">
        <v>0</v>
      </c>
      <c r="AG1831" s="126">
        <v>1</v>
      </c>
      <c r="AH1831" s="126">
        <v>0</v>
      </c>
      <c r="AI1831" s="126">
        <v>1</v>
      </c>
    </row>
    <row r="1832" spans="3:35">
      <c r="C1832" s="126">
        <v>1825</v>
      </c>
      <c r="D1832" s="126">
        <v>1</v>
      </c>
      <c r="E1832" s="126">
        <v>1</v>
      </c>
      <c r="G1832" s="126">
        <v>255</v>
      </c>
      <c r="O1832" s="126" t="s">
        <v>547</v>
      </c>
      <c r="P1832" s="126" t="s">
        <v>6890</v>
      </c>
      <c r="Q1832" s="126">
        <v>1</v>
      </c>
      <c r="S1832" s="162">
        <v>46259</v>
      </c>
      <c r="T1832" s="126">
        <v>411</v>
      </c>
      <c r="U1832" s="205">
        <v>-1</v>
      </c>
      <c r="V1832" s="205">
        <v>-1</v>
      </c>
      <c r="W1832" s="205">
        <v>1.8</v>
      </c>
      <c r="X1832" s="205">
        <v>0</v>
      </c>
      <c r="Y1832" s="205">
        <v>0</v>
      </c>
      <c r="Z1832" s="205">
        <v>0</v>
      </c>
      <c r="AA1832" s="205">
        <v>1.8</v>
      </c>
      <c r="AB1832" s="205">
        <v>0</v>
      </c>
      <c r="AC1832" s="234">
        <v>46285.202499999999</v>
      </c>
      <c r="AE1832" s="126">
        <v>0</v>
      </c>
      <c r="AF1832" s="126">
        <v>0</v>
      </c>
      <c r="AG1832" s="126">
        <v>1</v>
      </c>
      <c r="AH1832" s="126">
        <v>0</v>
      </c>
      <c r="AI1832" s="126">
        <v>1</v>
      </c>
    </row>
    <row r="1833" spans="3:35">
      <c r="C1833" s="126">
        <v>1826</v>
      </c>
      <c r="D1833" s="126">
        <v>1</v>
      </c>
      <c r="E1833" s="126">
        <v>1</v>
      </c>
      <c r="G1833" s="126">
        <v>255</v>
      </c>
      <c r="O1833" s="126" t="s">
        <v>547</v>
      </c>
      <c r="P1833" s="126" t="s">
        <v>6890</v>
      </c>
      <c r="Q1833" s="126">
        <v>1</v>
      </c>
      <c r="S1833" s="162">
        <v>46259</v>
      </c>
      <c r="T1833" s="126">
        <v>433</v>
      </c>
      <c r="U1833" s="205">
        <v>-5</v>
      </c>
      <c r="V1833" s="205">
        <v>-6.2500000000000003E-3</v>
      </c>
      <c r="W1833" s="205">
        <v>0.11</v>
      </c>
      <c r="X1833" s="205">
        <v>0</v>
      </c>
      <c r="Y1833" s="205">
        <v>0</v>
      </c>
      <c r="Z1833" s="205">
        <v>0</v>
      </c>
      <c r="AA1833" s="205">
        <v>0.11</v>
      </c>
      <c r="AB1833" s="205">
        <v>0</v>
      </c>
      <c r="AC1833" s="234">
        <v>46285.202499999999</v>
      </c>
      <c r="AE1833" s="126">
        <v>0</v>
      </c>
      <c r="AF1833" s="126">
        <v>0</v>
      </c>
      <c r="AG1833" s="126">
        <v>1</v>
      </c>
      <c r="AH1833" s="126">
        <v>0</v>
      </c>
      <c r="AI1833" s="126">
        <v>1</v>
      </c>
    </row>
    <row r="1834" spans="3:35">
      <c r="C1834" s="126">
        <v>1827</v>
      </c>
      <c r="D1834" s="126">
        <v>1</v>
      </c>
      <c r="E1834" s="126">
        <v>1</v>
      </c>
      <c r="G1834" s="126">
        <v>256</v>
      </c>
      <c r="O1834" s="126" t="s">
        <v>547</v>
      </c>
      <c r="P1834" s="126" t="s">
        <v>6934</v>
      </c>
      <c r="Q1834" s="126">
        <v>1</v>
      </c>
      <c r="S1834" s="162">
        <v>46259</v>
      </c>
      <c r="T1834" s="126">
        <v>197</v>
      </c>
      <c r="U1834" s="205">
        <v>-4</v>
      </c>
      <c r="V1834" s="205">
        <v>-1</v>
      </c>
      <c r="W1834" s="205">
        <v>8.36</v>
      </c>
      <c r="X1834" s="205">
        <v>0</v>
      </c>
      <c r="Y1834" s="205">
        <v>0</v>
      </c>
      <c r="Z1834" s="205">
        <v>0</v>
      </c>
      <c r="AA1834" s="205">
        <v>8.36</v>
      </c>
      <c r="AB1834" s="205">
        <v>0</v>
      </c>
      <c r="AC1834" s="234">
        <v>46285.212997685187</v>
      </c>
      <c r="AE1834" s="126">
        <v>0</v>
      </c>
      <c r="AF1834" s="126">
        <v>0</v>
      </c>
      <c r="AG1834" s="126">
        <v>1</v>
      </c>
      <c r="AH1834" s="126">
        <v>0</v>
      </c>
      <c r="AI1834" s="126">
        <v>1</v>
      </c>
    </row>
    <row r="1835" spans="3:35">
      <c r="C1835" s="126">
        <v>1828</v>
      </c>
      <c r="D1835" s="126">
        <v>1</v>
      </c>
      <c r="E1835" s="126">
        <v>1</v>
      </c>
      <c r="G1835" s="126">
        <v>256</v>
      </c>
      <c r="O1835" s="126" t="s">
        <v>547</v>
      </c>
      <c r="P1835" s="126" t="s">
        <v>6934</v>
      </c>
      <c r="Q1835" s="126">
        <v>1</v>
      </c>
      <c r="S1835" s="162">
        <v>46259</v>
      </c>
      <c r="T1835" s="126">
        <v>108</v>
      </c>
      <c r="U1835" s="205">
        <v>-1</v>
      </c>
      <c r="V1835" s="205">
        <v>-1</v>
      </c>
      <c r="W1835" s="205">
        <v>2.7</v>
      </c>
      <c r="X1835" s="205">
        <v>0</v>
      </c>
      <c r="Y1835" s="205">
        <v>0</v>
      </c>
      <c r="Z1835" s="205">
        <v>0</v>
      </c>
      <c r="AA1835" s="205">
        <v>2.7</v>
      </c>
      <c r="AB1835" s="205">
        <v>0</v>
      </c>
      <c r="AC1835" s="234">
        <v>46285.212997685187</v>
      </c>
      <c r="AE1835" s="126">
        <v>0</v>
      </c>
      <c r="AF1835" s="126">
        <v>0</v>
      </c>
      <c r="AG1835" s="126">
        <v>1</v>
      </c>
      <c r="AH1835" s="126">
        <v>0</v>
      </c>
      <c r="AI1835" s="126">
        <v>1</v>
      </c>
    </row>
    <row r="1836" spans="3:35">
      <c r="C1836" s="126">
        <v>1829</v>
      </c>
      <c r="D1836" s="126">
        <v>1</v>
      </c>
      <c r="E1836" s="126">
        <v>1</v>
      </c>
      <c r="G1836" s="126">
        <v>256</v>
      </c>
      <c r="O1836" s="126" t="s">
        <v>547</v>
      </c>
      <c r="P1836" s="126" t="s">
        <v>6934</v>
      </c>
      <c r="Q1836" s="126">
        <v>1</v>
      </c>
      <c r="S1836" s="162">
        <v>46259</v>
      </c>
      <c r="T1836" s="126">
        <v>101</v>
      </c>
      <c r="U1836" s="205">
        <v>-1000</v>
      </c>
      <c r="V1836" s="205">
        <v>-0.22222222222222221</v>
      </c>
      <c r="W1836" s="205">
        <v>0</v>
      </c>
      <c r="X1836" s="205">
        <v>0</v>
      </c>
      <c r="Y1836" s="205">
        <v>0</v>
      </c>
      <c r="Z1836" s="205">
        <v>0</v>
      </c>
      <c r="AA1836" s="205">
        <v>0</v>
      </c>
      <c r="AB1836" s="205">
        <v>0</v>
      </c>
      <c r="AC1836" s="234">
        <v>46285.212997685187</v>
      </c>
      <c r="AE1836" s="126">
        <v>0</v>
      </c>
      <c r="AF1836" s="126">
        <v>0</v>
      </c>
      <c r="AG1836" s="126">
        <v>1</v>
      </c>
      <c r="AH1836" s="126">
        <v>0</v>
      </c>
      <c r="AI1836" s="126">
        <v>1</v>
      </c>
    </row>
    <row r="1837" spans="3:35">
      <c r="C1837" s="126">
        <v>1830</v>
      </c>
      <c r="D1837" s="126">
        <v>1</v>
      </c>
      <c r="E1837" s="126">
        <v>1</v>
      </c>
      <c r="G1837" s="126">
        <v>256</v>
      </c>
      <c r="O1837" s="126" t="s">
        <v>547</v>
      </c>
      <c r="P1837" s="126" t="s">
        <v>6934</v>
      </c>
      <c r="Q1837" s="126">
        <v>1</v>
      </c>
      <c r="S1837" s="162">
        <v>46259</v>
      </c>
      <c r="T1837" s="126">
        <v>145</v>
      </c>
      <c r="U1837" s="205">
        <v>-1</v>
      </c>
      <c r="V1837" s="205">
        <v>-8.3333333333333329E-2</v>
      </c>
      <c r="W1837" s="205">
        <v>0.28999999999999998</v>
      </c>
      <c r="X1837" s="205">
        <v>0</v>
      </c>
      <c r="Y1837" s="205">
        <v>0</v>
      </c>
      <c r="Z1837" s="205">
        <v>0</v>
      </c>
      <c r="AA1837" s="205">
        <v>0.28999999999999998</v>
      </c>
      <c r="AB1837" s="205">
        <v>0</v>
      </c>
      <c r="AC1837" s="234">
        <v>46285.212997685187</v>
      </c>
      <c r="AE1837" s="126">
        <v>0</v>
      </c>
      <c r="AF1837" s="126">
        <v>0</v>
      </c>
      <c r="AG1837" s="126">
        <v>1</v>
      </c>
      <c r="AH1837" s="126">
        <v>0</v>
      </c>
      <c r="AI1837" s="126">
        <v>1</v>
      </c>
    </row>
    <row r="1838" spans="3:35">
      <c r="C1838" s="126">
        <v>1831</v>
      </c>
      <c r="D1838" s="126">
        <v>1</v>
      </c>
      <c r="E1838" s="126">
        <v>1</v>
      </c>
      <c r="G1838" s="126">
        <v>256</v>
      </c>
      <c r="O1838" s="126" t="s">
        <v>547</v>
      </c>
      <c r="P1838" s="126" t="s">
        <v>6934</v>
      </c>
      <c r="Q1838" s="126">
        <v>1</v>
      </c>
      <c r="S1838" s="162">
        <v>46259</v>
      </c>
      <c r="T1838" s="126">
        <v>150</v>
      </c>
      <c r="U1838" s="205">
        <v>-2</v>
      </c>
      <c r="V1838" s="205">
        <v>-0.16666666666666666</v>
      </c>
      <c r="W1838" s="205">
        <v>0.13</v>
      </c>
      <c r="X1838" s="205">
        <v>0</v>
      </c>
      <c r="Y1838" s="205">
        <v>0</v>
      </c>
      <c r="Z1838" s="205">
        <v>0</v>
      </c>
      <c r="AA1838" s="205">
        <v>0.13</v>
      </c>
      <c r="AB1838" s="205">
        <v>0</v>
      </c>
      <c r="AC1838" s="234">
        <v>46285.212997685187</v>
      </c>
      <c r="AE1838" s="126">
        <v>0</v>
      </c>
      <c r="AF1838" s="126">
        <v>0</v>
      </c>
      <c r="AG1838" s="126">
        <v>1</v>
      </c>
      <c r="AH1838" s="126">
        <v>0</v>
      </c>
      <c r="AI1838" s="126">
        <v>1</v>
      </c>
    </row>
    <row r="1839" spans="3:35">
      <c r="C1839" s="126">
        <v>1832</v>
      </c>
      <c r="D1839" s="126">
        <v>1</v>
      </c>
      <c r="E1839" s="126">
        <v>1</v>
      </c>
      <c r="G1839" s="126">
        <v>256</v>
      </c>
      <c r="O1839" s="126" t="s">
        <v>547</v>
      </c>
      <c r="P1839" s="126" t="s">
        <v>6934</v>
      </c>
      <c r="Q1839" s="126">
        <v>1</v>
      </c>
      <c r="S1839" s="162">
        <v>46259</v>
      </c>
      <c r="T1839" s="126">
        <v>241</v>
      </c>
      <c r="U1839" s="205">
        <v>-1</v>
      </c>
      <c r="V1839" s="205">
        <v>-1</v>
      </c>
      <c r="W1839" s="205">
        <v>1</v>
      </c>
      <c r="X1839" s="205">
        <v>0</v>
      </c>
      <c r="Y1839" s="205">
        <v>0</v>
      </c>
      <c r="Z1839" s="205">
        <v>0</v>
      </c>
      <c r="AA1839" s="205">
        <v>1</v>
      </c>
      <c r="AB1839" s="205">
        <v>0</v>
      </c>
      <c r="AC1839" s="234">
        <v>46285.212997685187</v>
      </c>
      <c r="AE1839" s="126">
        <v>0</v>
      </c>
      <c r="AF1839" s="126">
        <v>0</v>
      </c>
      <c r="AG1839" s="126">
        <v>1</v>
      </c>
      <c r="AH1839" s="126">
        <v>0</v>
      </c>
      <c r="AI1839" s="126">
        <v>1</v>
      </c>
    </row>
    <row r="1840" spans="3:35">
      <c r="C1840" s="126">
        <v>1833</v>
      </c>
      <c r="D1840" s="126">
        <v>1</v>
      </c>
      <c r="E1840" s="126">
        <v>1</v>
      </c>
      <c r="G1840" s="126">
        <v>256</v>
      </c>
      <c r="O1840" s="126" t="s">
        <v>547</v>
      </c>
      <c r="P1840" s="126" t="s">
        <v>6934</v>
      </c>
      <c r="Q1840" s="126">
        <v>1</v>
      </c>
      <c r="S1840" s="162">
        <v>46259</v>
      </c>
      <c r="T1840" s="126">
        <v>366</v>
      </c>
      <c r="U1840" s="205">
        <v>-1</v>
      </c>
      <c r="V1840" s="205">
        <v>-1</v>
      </c>
      <c r="W1840" s="205">
        <v>1.1000000000000001</v>
      </c>
      <c r="X1840" s="205">
        <v>0</v>
      </c>
      <c r="Y1840" s="205">
        <v>0</v>
      </c>
      <c r="Z1840" s="205">
        <v>0</v>
      </c>
      <c r="AA1840" s="205">
        <v>1.1000000000000001</v>
      </c>
      <c r="AB1840" s="205">
        <v>0</v>
      </c>
      <c r="AC1840" s="234">
        <v>46285.212997685187</v>
      </c>
      <c r="AE1840" s="126">
        <v>0</v>
      </c>
      <c r="AF1840" s="126">
        <v>0</v>
      </c>
      <c r="AG1840" s="126">
        <v>1</v>
      </c>
      <c r="AH1840" s="126">
        <v>0</v>
      </c>
      <c r="AI1840" s="126">
        <v>1</v>
      </c>
    </row>
    <row r="1841" spans="3:35">
      <c r="C1841" s="126">
        <v>1834</v>
      </c>
      <c r="D1841" s="126">
        <v>1</v>
      </c>
      <c r="E1841" s="126">
        <v>1</v>
      </c>
      <c r="G1841" s="126">
        <v>256</v>
      </c>
      <c r="O1841" s="126" t="s">
        <v>547</v>
      </c>
      <c r="P1841" s="126" t="s">
        <v>6934</v>
      </c>
      <c r="Q1841" s="126">
        <v>1</v>
      </c>
      <c r="S1841" s="162">
        <v>46259</v>
      </c>
      <c r="T1841" s="126">
        <v>363</v>
      </c>
      <c r="U1841" s="205">
        <v>-1</v>
      </c>
      <c r="V1841" s="205">
        <v>-1</v>
      </c>
      <c r="W1841" s="205">
        <v>2.8</v>
      </c>
      <c r="X1841" s="205">
        <v>0</v>
      </c>
      <c r="Y1841" s="205">
        <v>0</v>
      </c>
      <c r="Z1841" s="205">
        <v>0</v>
      </c>
      <c r="AA1841" s="205">
        <v>2.8</v>
      </c>
      <c r="AB1841" s="205">
        <v>0</v>
      </c>
      <c r="AC1841" s="234">
        <v>46285.212997685187</v>
      </c>
      <c r="AE1841" s="126">
        <v>0</v>
      </c>
      <c r="AF1841" s="126">
        <v>0</v>
      </c>
      <c r="AG1841" s="126">
        <v>1</v>
      </c>
      <c r="AH1841" s="126">
        <v>0</v>
      </c>
      <c r="AI1841" s="126">
        <v>1</v>
      </c>
    </row>
    <row r="1842" spans="3:35">
      <c r="C1842" s="126">
        <v>1835</v>
      </c>
      <c r="D1842" s="126">
        <v>1</v>
      </c>
      <c r="E1842" s="126">
        <v>1</v>
      </c>
      <c r="G1842" s="126">
        <v>256</v>
      </c>
      <c r="O1842" s="126" t="s">
        <v>547</v>
      </c>
      <c r="P1842" s="126" t="s">
        <v>6934</v>
      </c>
      <c r="Q1842" s="126">
        <v>1</v>
      </c>
      <c r="S1842" s="162">
        <v>46259</v>
      </c>
      <c r="T1842" s="126">
        <v>429</v>
      </c>
      <c r="U1842" s="205">
        <v>-1</v>
      </c>
      <c r="V1842" s="205">
        <v>-1</v>
      </c>
      <c r="W1842" s="205">
        <v>2.2999999999999998</v>
      </c>
      <c r="X1842" s="205">
        <v>0</v>
      </c>
      <c r="Y1842" s="205">
        <v>0</v>
      </c>
      <c r="Z1842" s="205">
        <v>0</v>
      </c>
      <c r="AA1842" s="205">
        <v>2.2999999999999998</v>
      </c>
      <c r="AB1842" s="205">
        <v>0</v>
      </c>
      <c r="AC1842" s="234">
        <v>46285.212997685187</v>
      </c>
      <c r="AE1842" s="126">
        <v>0</v>
      </c>
      <c r="AF1842" s="126">
        <v>0</v>
      </c>
      <c r="AG1842" s="126">
        <v>1</v>
      </c>
      <c r="AH1842" s="126">
        <v>0</v>
      </c>
      <c r="AI1842" s="126">
        <v>1</v>
      </c>
    </row>
    <row r="1843" spans="3:35">
      <c r="C1843" s="126">
        <v>1836</v>
      </c>
      <c r="D1843" s="126">
        <v>1</v>
      </c>
      <c r="E1843" s="126">
        <v>1</v>
      </c>
      <c r="G1843" s="126">
        <v>256</v>
      </c>
      <c r="O1843" s="126" t="s">
        <v>547</v>
      </c>
      <c r="P1843" s="126" t="s">
        <v>6934</v>
      </c>
      <c r="Q1843" s="126">
        <v>1</v>
      </c>
      <c r="S1843" s="162">
        <v>46259</v>
      </c>
      <c r="T1843" s="126">
        <v>420</v>
      </c>
      <c r="U1843" s="205">
        <v>-1</v>
      </c>
      <c r="V1843" s="205">
        <v>-1</v>
      </c>
      <c r="W1843" s="205">
        <v>1.65</v>
      </c>
      <c r="X1843" s="205">
        <v>0</v>
      </c>
      <c r="Y1843" s="205">
        <v>0</v>
      </c>
      <c r="Z1843" s="205">
        <v>0</v>
      </c>
      <c r="AA1843" s="205">
        <v>1.65</v>
      </c>
      <c r="AB1843" s="205">
        <v>0</v>
      </c>
      <c r="AC1843" s="234">
        <v>46285.212997685187</v>
      </c>
      <c r="AE1843" s="126">
        <v>0</v>
      </c>
      <c r="AF1843" s="126">
        <v>0</v>
      </c>
      <c r="AG1843" s="126">
        <v>1</v>
      </c>
      <c r="AH1843" s="126">
        <v>0</v>
      </c>
      <c r="AI1843" s="126">
        <v>1</v>
      </c>
    </row>
    <row r="1844" spans="3:35">
      <c r="C1844" s="126">
        <v>1837</v>
      </c>
      <c r="D1844" s="126">
        <v>1</v>
      </c>
      <c r="E1844" s="126">
        <v>1</v>
      </c>
      <c r="G1844" s="126">
        <v>256</v>
      </c>
      <c r="O1844" s="126" t="s">
        <v>547</v>
      </c>
      <c r="P1844" s="126" t="s">
        <v>6934</v>
      </c>
      <c r="Q1844" s="126">
        <v>1</v>
      </c>
      <c r="S1844" s="162">
        <v>46259</v>
      </c>
      <c r="T1844" s="126">
        <v>410</v>
      </c>
      <c r="U1844" s="205">
        <v>-1</v>
      </c>
      <c r="V1844" s="205">
        <v>-1</v>
      </c>
      <c r="W1844" s="205">
        <v>1.1000000000000001</v>
      </c>
      <c r="X1844" s="205">
        <v>0</v>
      </c>
      <c r="Y1844" s="205">
        <v>0</v>
      </c>
      <c r="Z1844" s="205">
        <v>0</v>
      </c>
      <c r="AA1844" s="205">
        <v>1.1000000000000001</v>
      </c>
      <c r="AB1844" s="205">
        <v>0</v>
      </c>
      <c r="AC1844" s="234">
        <v>46285.212997685187</v>
      </c>
      <c r="AE1844" s="126">
        <v>0</v>
      </c>
      <c r="AF1844" s="126">
        <v>0</v>
      </c>
      <c r="AG1844" s="126">
        <v>1</v>
      </c>
      <c r="AH1844" s="126">
        <v>0</v>
      </c>
      <c r="AI1844" s="126">
        <v>1</v>
      </c>
    </row>
    <row r="1845" spans="3:35">
      <c r="C1845" s="126">
        <v>1838</v>
      </c>
      <c r="D1845" s="126">
        <v>1</v>
      </c>
      <c r="E1845" s="126">
        <v>1</v>
      </c>
      <c r="G1845" s="126">
        <v>256</v>
      </c>
      <c r="O1845" s="126" t="s">
        <v>547</v>
      </c>
      <c r="P1845" s="126" t="s">
        <v>6934</v>
      </c>
      <c r="Q1845" s="126">
        <v>1</v>
      </c>
      <c r="S1845" s="162">
        <v>46259</v>
      </c>
      <c r="T1845" s="126">
        <v>403</v>
      </c>
      <c r="U1845" s="205">
        <v>-1</v>
      </c>
      <c r="V1845" s="205">
        <v>-8.3333333333333329E-2</v>
      </c>
      <c r="W1845" s="205">
        <v>0.82</v>
      </c>
      <c r="X1845" s="205">
        <v>0</v>
      </c>
      <c r="Y1845" s="205">
        <v>0</v>
      </c>
      <c r="Z1845" s="205">
        <v>0</v>
      </c>
      <c r="AA1845" s="205">
        <v>0.82</v>
      </c>
      <c r="AB1845" s="205">
        <v>0</v>
      </c>
      <c r="AC1845" s="234">
        <v>46285.212997685187</v>
      </c>
      <c r="AE1845" s="126">
        <v>0</v>
      </c>
      <c r="AF1845" s="126">
        <v>0</v>
      </c>
      <c r="AG1845" s="126">
        <v>1</v>
      </c>
      <c r="AH1845" s="126">
        <v>0</v>
      </c>
      <c r="AI1845" s="126">
        <v>1</v>
      </c>
    </row>
    <row r="1846" spans="3:35">
      <c r="C1846" s="126">
        <v>1839</v>
      </c>
      <c r="D1846" s="126">
        <v>1</v>
      </c>
      <c r="E1846" s="126">
        <v>1</v>
      </c>
      <c r="G1846" s="126">
        <v>256</v>
      </c>
      <c r="O1846" s="126" t="s">
        <v>547</v>
      </c>
      <c r="P1846" s="126" t="s">
        <v>6934</v>
      </c>
      <c r="Q1846" s="126">
        <v>1</v>
      </c>
      <c r="S1846" s="162">
        <v>46259</v>
      </c>
      <c r="T1846" s="126">
        <v>399</v>
      </c>
      <c r="U1846" s="205">
        <v>-1</v>
      </c>
      <c r="V1846" s="205">
        <v>-1</v>
      </c>
      <c r="W1846" s="205">
        <v>1.2</v>
      </c>
      <c r="X1846" s="205">
        <v>0</v>
      </c>
      <c r="Y1846" s="205">
        <v>0</v>
      </c>
      <c r="Z1846" s="205">
        <v>0</v>
      </c>
      <c r="AA1846" s="205">
        <v>1.2</v>
      </c>
      <c r="AB1846" s="205">
        <v>0</v>
      </c>
      <c r="AC1846" s="234">
        <v>46285.212997685187</v>
      </c>
      <c r="AE1846" s="126">
        <v>0</v>
      </c>
      <c r="AF1846" s="126">
        <v>0</v>
      </c>
      <c r="AG1846" s="126">
        <v>1</v>
      </c>
      <c r="AH1846" s="126">
        <v>0</v>
      </c>
      <c r="AI1846" s="126">
        <v>1</v>
      </c>
    </row>
    <row r="1847" spans="3:35">
      <c r="C1847" s="126">
        <v>1840</v>
      </c>
      <c r="D1847" s="126">
        <v>1</v>
      </c>
      <c r="E1847" s="126">
        <v>1</v>
      </c>
      <c r="G1847" s="126">
        <v>257</v>
      </c>
      <c r="O1847" s="126" t="s">
        <v>547</v>
      </c>
      <c r="P1847" s="126" t="s">
        <v>6972</v>
      </c>
      <c r="Q1847" s="126">
        <v>1</v>
      </c>
      <c r="S1847" s="162">
        <v>46259</v>
      </c>
      <c r="T1847" s="126">
        <v>5</v>
      </c>
      <c r="U1847" s="205">
        <v>-4</v>
      </c>
      <c r="V1847" s="205">
        <v>-1</v>
      </c>
      <c r="W1847" s="205">
        <v>3.74</v>
      </c>
      <c r="X1847" s="205">
        <v>0</v>
      </c>
      <c r="Y1847" s="205">
        <v>0</v>
      </c>
      <c r="Z1847" s="205">
        <v>0</v>
      </c>
      <c r="AA1847" s="205">
        <v>3.74</v>
      </c>
      <c r="AB1847" s="205">
        <v>0</v>
      </c>
      <c r="AC1847" s="234">
        <v>46285.218032407407</v>
      </c>
      <c r="AE1847" s="126">
        <v>0</v>
      </c>
      <c r="AF1847" s="126">
        <v>0</v>
      </c>
      <c r="AG1847" s="126">
        <v>1</v>
      </c>
      <c r="AH1847" s="126">
        <v>0</v>
      </c>
      <c r="AI1847" s="126">
        <v>1</v>
      </c>
    </row>
    <row r="1848" spans="3:35">
      <c r="C1848" s="126">
        <v>1841</v>
      </c>
      <c r="D1848" s="126">
        <v>1</v>
      </c>
      <c r="E1848" s="126">
        <v>1</v>
      </c>
      <c r="G1848" s="126">
        <v>257</v>
      </c>
      <c r="O1848" s="126" t="s">
        <v>547</v>
      </c>
      <c r="P1848" s="126" t="s">
        <v>6972</v>
      </c>
      <c r="Q1848" s="126">
        <v>1</v>
      </c>
      <c r="S1848" s="162">
        <v>46259</v>
      </c>
      <c r="T1848" s="126">
        <v>8</v>
      </c>
      <c r="U1848" s="205">
        <v>-4</v>
      </c>
      <c r="V1848" s="205">
        <v>-1</v>
      </c>
      <c r="W1848" s="205">
        <v>1.32</v>
      </c>
      <c r="X1848" s="205">
        <v>0</v>
      </c>
      <c r="Y1848" s="205">
        <v>0</v>
      </c>
      <c r="Z1848" s="205">
        <v>0</v>
      </c>
      <c r="AA1848" s="205">
        <v>1.32</v>
      </c>
      <c r="AB1848" s="205">
        <v>0</v>
      </c>
      <c r="AC1848" s="234">
        <v>46285.218032407407</v>
      </c>
      <c r="AE1848" s="126">
        <v>0</v>
      </c>
      <c r="AF1848" s="126">
        <v>0</v>
      </c>
      <c r="AG1848" s="126">
        <v>1</v>
      </c>
      <c r="AH1848" s="126">
        <v>0</v>
      </c>
      <c r="AI1848" s="126">
        <v>1</v>
      </c>
    </row>
    <row r="1849" spans="3:35">
      <c r="C1849" s="126">
        <v>1842</v>
      </c>
      <c r="D1849" s="126">
        <v>1</v>
      </c>
      <c r="E1849" s="126">
        <v>1</v>
      </c>
      <c r="G1849" s="126">
        <v>257</v>
      </c>
      <c r="O1849" s="126" t="s">
        <v>547</v>
      </c>
      <c r="P1849" s="126" t="s">
        <v>6972</v>
      </c>
      <c r="Q1849" s="126">
        <v>1</v>
      </c>
      <c r="S1849" s="162">
        <v>46259</v>
      </c>
      <c r="T1849" s="126">
        <v>7</v>
      </c>
      <c r="U1849" s="205">
        <v>-4</v>
      </c>
      <c r="V1849" s="205">
        <v>-1</v>
      </c>
      <c r="W1849" s="205">
        <v>1.79</v>
      </c>
      <c r="X1849" s="205">
        <v>0</v>
      </c>
      <c r="Y1849" s="205">
        <v>0</v>
      </c>
      <c r="Z1849" s="205">
        <v>0</v>
      </c>
      <c r="AA1849" s="205">
        <v>1.79</v>
      </c>
      <c r="AB1849" s="205">
        <v>0</v>
      </c>
      <c r="AC1849" s="234">
        <v>46285.218032407407</v>
      </c>
      <c r="AE1849" s="126">
        <v>0</v>
      </c>
      <c r="AF1849" s="126">
        <v>0</v>
      </c>
      <c r="AG1849" s="126">
        <v>1</v>
      </c>
      <c r="AH1849" s="126">
        <v>0</v>
      </c>
      <c r="AI1849" s="126">
        <v>1</v>
      </c>
    </row>
    <row r="1850" spans="3:35">
      <c r="C1850" s="126">
        <v>1843</v>
      </c>
      <c r="D1850" s="126">
        <v>1</v>
      </c>
      <c r="E1850" s="126">
        <v>1</v>
      </c>
      <c r="G1850" s="126">
        <v>257</v>
      </c>
      <c r="O1850" s="126" t="s">
        <v>547</v>
      </c>
      <c r="P1850" s="126" t="s">
        <v>6972</v>
      </c>
      <c r="Q1850" s="126">
        <v>1</v>
      </c>
      <c r="S1850" s="162">
        <v>46259</v>
      </c>
      <c r="T1850" s="126">
        <v>41</v>
      </c>
      <c r="U1850" s="205">
        <v>-1</v>
      </c>
      <c r="V1850" s="205">
        <v>-1</v>
      </c>
      <c r="W1850" s="205">
        <v>0.53</v>
      </c>
      <c r="X1850" s="205">
        <v>0</v>
      </c>
      <c r="Y1850" s="205">
        <v>0</v>
      </c>
      <c r="Z1850" s="205">
        <v>0</v>
      </c>
      <c r="AA1850" s="205">
        <v>0.53</v>
      </c>
      <c r="AB1850" s="205">
        <v>0</v>
      </c>
      <c r="AC1850" s="234">
        <v>46285.218032407407</v>
      </c>
      <c r="AE1850" s="126">
        <v>0</v>
      </c>
      <c r="AF1850" s="126">
        <v>0</v>
      </c>
      <c r="AG1850" s="126">
        <v>1</v>
      </c>
      <c r="AH1850" s="126">
        <v>0</v>
      </c>
      <c r="AI1850" s="126">
        <v>1</v>
      </c>
    </row>
    <row r="1851" spans="3:35">
      <c r="C1851" s="126">
        <v>1844</v>
      </c>
      <c r="D1851" s="126">
        <v>1</v>
      </c>
      <c r="E1851" s="126">
        <v>1</v>
      </c>
      <c r="G1851" s="126">
        <v>257</v>
      </c>
      <c r="O1851" s="126" t="s">
        <v>547</v>
      </c>
      <c r="P1851" s="126" t="s">
        <v>6972</v>
      </c>
      <c r="Q1851" s="126">
        <v>1</v>
      </c>
      <c r="S1851" s="162">
        <v>46259</v>
      </c>
      <c r="T1851" s="126">
        <v>66</v>
      </c>
      <c r="U1851" s="205">
        <v>-1</v>
      </c>
      <c r="V1851" s="205">
        <v>-1</v>
      </c>
      <c r="W1851" s="205">
        <v>0.41</v>
      </c>
      <c r="X1851" s="205">
        <v>0</v>
      </c>
      <c r="Y1851" s="205">
        <v>0</v>
      </c>
      <c r="Z1851" s="205">
        <v>0</v>
      </c>
      <c r="AA1851" s="205">
        <v>0.41</v>
      </c>
      <c r="AB1851" s="205">
        <v>0</v>
      </c>
      <c r="AC1851" s="234">
        <v>46285.218032407407</v>
      </c>
      <c r="AE1851" s="126">
        <v>0</v>
      </c>
      <c r="AF1851" s="126">
        <v>0</v>
      </c>
      <c r="AG1851" s="126">
        <v>1</v>
      </c>
      <c r="AH1851" s="126">
        <v>0</v>
      </c>
      <c r="AI1851" s="126">
        <v>1</v>
      </c>
    </row>
    <row r="1852" spans="3:35">
      <c r="C1852" s="126">
        <v>1845</v>
      </c>
      <c r="D1852" s="126">
        <v>1</v>
      </c>
      <c r="E1852" s="126">
        <v>1</v>
      </c>
      <c r="G1852" s="126">
        <v>257</v>
      </c>
      <c r="O1852" s="126" t="s">
        <v>547</v>
      </c>
      <c r="P1852" s="126" t="s">
        <v>6972</v>
      </c>
      <c r="Q1852" s="126">
        <v>1</v>
      </c>
      <c r="S1852" s="162">
        <v>46259</v>
      </c>
      <c r="T1852" s="126">
        <v>46</v>
      </c>
      <c r="U1852" s="205">
        <v>-1</v>
      </c>
      <c r="V1852" s="205">
        <v>-1</v>
      </c>
      <c r="W1852" s="205">
        <v>0.15</v>
      </c>
      <c r="X1852" s="205">
        <v>0</v>
      </c>
      <c r="Y1852" s="205">
        <v>0</v>
      </c>
      <c r="Z1852" s="205">
        <v>0</v>
      </c>
      <c r="AA1852" s="205">
        <v>0.15</v>
      </c>
      <c r="AB1852" s="205">
        <v>0</v>
      </c>
      <c r="AC1852" s="234">
        <v>46285.218032407407</v>
      </c>
      <c r="AE1852" s="126">
        <v>0</v>
      </c>
      <c r="AF1852" s="126">
        <v>0</v>
      </c>
      <c r="AG1852" s="126">
        <v>1</v>
      </c>
      <c r="AH1852" s="126">
        <v>0</v>
      </c>
      <c r="AI1852" s="126">
        <v>1</v>
      </c>
    </row>
    <row r="1853" spans="3:35">
      <c r="C1853" s="126">
        <v>1846</v>
      </c>
      <c r="D1853" s="126">
        <v>1</v>
      </c>
      <c r="E1853" s="126">
        <v>1</v>
      </c>
      <c r="G1853" s="126">
        <v>257</v>
      </c>
      <c r="O1853" s="126" t="s">
        <v>547</v>
      </c>
      <c r="P1853" s="126" t="s">
        <v>6972</v>
      </c>
      <c r="Q1853" s="126">
        <v>1</v>
      </c>
      <c r="S1853" s="162">
        <v>46259</v>
      </c>
      <c r="T1853" s="126">
        <v>48</v>
      </c>
      <c r="U1853" s="205">
        <v>-1</v>
      </c>
      <c r="V1853" s="205">
        <v>-1</v>
      </c>
      <c r="W1853" s="205">
        <v>0.12</v>
      </c>
      <c r="X1853" s="205">
        <v>0</v>
      </c>
      <c r="Y1853" s="205">
        <v>0</v>
      </c>
      <c r="Z1853" s="205">
        <v>0</v>
      </c>
      <c r="AA1853" s="205">
        <v>0.12</v>
      </c>
      <c r="AB1853" s="205">
        <v>0</v>
      </c>
      <c r="AC1853" s="234">
        <v>46285.218032407407</v>
      </c>
      <c r="AE1853" s="126">
        <v>0</v>
      </c>
      <c r="AF1853" s="126">
        <v>0</v>
      </c>
      <c r="AG1853" s="126">
        <v>1</v>
      </c>
      <c r="AH1853" s="126">
        <v>0</v>
      </c>
      <c r="AI1853" s="126">
        <v>1</v>
      </c>
    </row>
    <row r="1854" spans="3:35">
      <c r="C1854" s="126">
        <v>1847</v>
      </c>
      <c r="D1854" s="126">
        <v>1</v>
      </c>
      <c r="E1854" s="126">
        <v>1</v>
      </c>
      <c r="G1854" s="126">
        <v>257</v>
      </c>
      <c r="O1854" s="126" t="s">
        <v>547</v>
      </c>
      <c r="P1854" s="126" t="s">
        <v>6972</v>
      </c>
      <c r="Q1854" s="126">
        <v>1</v>
      </c>
      <c r="S1854" s="162">
        <v>46259</v>
      </c>
      <c r="T1854" s="126">
        <v>70</v>
      </c>
      <c r="U1854" s="205">
        <v>-1</v>
      </c>
      <c r="V1854" s="205">
        <v>-1</v>
      </c>
      <c r="W1854" s="205">
        <v>0.15</v>
      </c>
      <c r="X1854" s="205">
        <v>0</v>
      </c>
      <c r="Y1854" s="205">
        <v>0</v>
      </c>
      <c r="Z1854" s="205">
        <v>0</v>
      </c>
      <c r="AA1854" s="205">
        <v>0.15</v>
      </c>
      <c r="AB1854" s="205">
        <v>0</v>
      </c>
      <c r="AC1854" s="234">
        <v>46285.218032407407</v>
      </c>
      <c r="AE1854" s="126">
        <v>0</v>
      </c>
      <c r="AF1854" s="126">
        <v>0</v>
      </c>
      <c r="AG1854" s="126">
        <v>1</v>
      </c>
      <c r="AH1854" s="126">
        <v>0</v>
      </c>
      <c r="AI1854" s="126">
        <v>1</v>
      </c>
    </row>
    <row r="1855" spans="3:35">
      <c r="C1855" s="126">
        <v>1848</v>
      </c>
      <c r="D1855" s="126">
        <v>1</v>
      </c>
      <c r="E1855" s="126">
        <v>1</v>
      </c>
      <c r="G1855" s="126">
        <v>257</v>
      </c>
      <c r="O1855" s="126" t="s">
        <v>547</v>
      </c>
      <c r="P1855" s="126" t="s">
        <v>6972</v>
      </c>
      <c r="Q1855" s="126">
        <v>1</v>
      </c>
      <c r="S1855" s="162">
        <v>46259</v>
      </c>
      <c r="T1855" s="126">
        <v>45</v>
      </c>
      <c r="U1855" s="205">
        <v>-1</v>
      </c>
      <c r="V1855" s="205">
        <v>-1</v>
      </c>
      <c r="W1855" s="205">
        <v>0.34</v>
      </c>
      <c r="X1855" s="205">
        <v>0</v>
      </c>
      <c r="Y1855" s="205">
        <v>0</v>
      </c>
      <c r="Z1855" s="205">
        <v>0</v>
      </c>
      <c r="AA1855" s="205">
        <v>0.34</v>
      </c>
      <c r="AB1855" s="205">
        <v>0</v>
      </c>
      <c r="AC1855" s="234">
        <v>46285.218032407407</v>
      </c>
      <c r="AE1855" s="126">
        <v>0</v>
      </c>
      <c r="AF1855" s="126">
        <v>0</v>
      </c>
      <c r="AG1855" s="126">
        <v>1</v>
      </c>
      <c r="AH1855" s="126">
        <v>0</v>
      </c>
      <c r="AI1855" s="126">
        <v>1</v>
      </c>
    </row>
    <row r="1856" spans="3:35">
      <c r="C1856" s="126">
        <v>1849</v>
      </c>
      <c r="D1856" s="126">
        <v>1</v>
      </c>
      <c r="E1856" s="126">
        <v>1</v>
      </c>
      <c r="G1856" s="126">
        <v>257</v>
      </c>
      <c r="O1856" s="126" t="s">
        <v>547</v>
      </c>
      <c r="P1856" s="126" t="s">
        <v>6972</v>
      </c>
      <c r="Q1856" s="126">
        <v>1</v>
      </c>
      <c r="S1856" s="162">
        <v>46259</v>
      </c>
      <c r="T1856" s="126">
        <v>372</v>
      </c>
      <c r="U1856" s="205">
        <v>-1</v>
      </c>
      <c r="V1856" s="205">
        <v>-1</v>
      </c>
      <c r="W1856" s="205">
        <v>2</v>
      </c>
      <c r="X1856" s="205">
        <v>0</v>
      </c>
      <c r="Y1856" s="205">
        <v>0</v>
      </c>
      <c r="Z1856" s="205">
        <v>0</v>
      </c>
      <c r="AA1856" s="205">
        <v>2</v>
      </c>
      <c r="AB1856" s="205">
        <v>0</v>
      </c>
      <c r="AC1856" s="234">
        <v>46285.218032407407</v>
      </c>
      <c r="AE1856" s="126">
        <v>0</v>
      </c>
      <c r="AF1856" s="126">
        <v>0</v>
      </c>
      <c r="AG1856" s="126">
        <v>1</v>
      </c>
      <c r="AH1856" s="126">
        <v>0</v>
      </c>
      <c r="AI1856" s="126">
        <v>1</v>
      </c>
    </row>
    <row r="1857" spans="3:35">
      <c r="C1857" s="126">
        <v>1850</v>
      </c>
      <c r="D1857" s="126">
        <v>1</v>
      </c>
      <c r="E1857" s="126">
        <v>1</v>
      </c>
      <c r="G1857" s="126">
        <v>257</v>
      </c>
      <c r="O1857" s="126" t="s">
        <v>547</v>
      </c>
      <c r="P1857" s="126" t="s">
        <v>6972</v>
      </c>
      <c r="Q1857" s="126">
        <v>1</v>
      </c>
      <c r="S1857" s="162">
        <v>46259</v>
      </c>
      <c r="T1857" s="126">
        <v>177</v>
      </c>
      <c r="U1857" s="205">
        <v>-50</v>
      </c>
      <c r="V1857" s="205">
        <v>-0.05</v>
      </c>
      <c r="W1857" s="205">
        <v>4.1500000000000004</v>
      </c>
      <c r="X1857" s="205">
        <v>0</v>
      </c>
      <c r="Y1857" s="205">
        <v>0</v>
      </c>
      <c r="Z1857" s="205">
        <v>0</v>
      </c>
      <c r="AA1857" s="205">
        <v>4.1500000000000004</v>
      </c>
      <c r="AB1857" s="205">
        <v>0</v>
      </c>
      <c r="AC1857" s="234">
        <v>46285.218032407407</v>
      </c>
      <c r="AE1857" s="126">
        <v>0</v>
      </c>
      <c r="AF1857" s="126">
        <v>0</v>
      </c>
      <c r="AG1857" s="126">
        <v>1</v>
      </c>
      <c r="AH1857" s="126">
        <v>0</v>
      </c>
      <c r="AI1857" s="126">
        <v>1</v>
      </c>
    </row>
    <row r="1858" spans="3:35">
      <c r="C1858" s="126">
        <v>1851</v>
      </c>
      <c r="D1858" s="126">
        <v>1</v>
      </c>
      <c r="E1858" s="126">
        <v>1</v>
      </c>
      <c r="G1858" s="126">
        <v>257</v>
      </c>
      <c r="O1858" s="126" t="s">
        <v>547</v>
      </c>
      <c r="P1858" s="126" t="s">
        <v>6972</v>
      </c>
      <c r="Q1858" s="126">
        <v>1</v>
      </c>
      <c r="S1858" s="162">
        <v>46259</v>
      </c>
      <c r="T1858" s="126">
        <v>424</v>
      </c>
      <c r="U1858" s="205">
        <v>-2</v>
      </c>
      <c r="V1858" s="205">
        <v>-2</v>
      </c>
      <c r="W1858" s="205">
        <v>1</v>
      </c>
      <c r="X1858" s="205">
        <v>0</v>
      </c>
      <c r="Y1858" s="205">
        <v>0</v>
      </c>
      <c r="Z1858" s="205">
        <v>0</v>
      </c>
      <c r="AA1858" s="205">
        <v>1</v>
      </c>
      <c r="AB1858" s="205">
        <v>0</v>
      </c>
      <c r="AC1858" s="234">
        <v>46285.218032407407</v>
      </c>
      <c r="AE1858" s="126">
        <v>0</v>
      </c>
      <c r="AF1858" s="126">
        <v>0</v>
      </c>
      <c r="AG1858" s="126">
        <v>1</v>
      </c>
      <c r="AH1858" s="126">
        <v>0</v>
      </c>
      <c r="AI1858" s="126">
        <v>1</v>
      </c>
    </row>
    <row r="1859" spans="3:35">
      <c r="C1859" s="126">
        <v>1852</v>
      </c>
      <c r="D1859" s="126">
        <v>1</v>
      </c>
      <c r="E1859" s="126">
        <v>1</v>
      </c>
      <c r="G1859" s="126">
        <v>257</v>
      </c>
      <c r="O1859" s="126" t="s">
        <v>547</v>
      </c>
      <c r="P1859" s="126" t="s">
        <v>6972</v>
      </c>
      <c r="Q1859" s="126">
        <v>1</v>
      </c>
      <c r="S1859" s="162">
        <v>46259</v>
      </c>
      <c r="T1859" s="126">
        <v>219</v>
      </c>
      <c r="U1859" s="205">
        <v>-4</v>
      </c>
      <c r="V1859" s="205">
        <v>-0.08</v>
      </c>
      <c r="W1859" s="205">
        <v>0.22</v>
      </c>
      <c r="X1859" s="205">
        <v>0</v>
      </c>
      <c r="Y1859" s="205">
        <v>0</v>
      </c>
      <c r="Z1859" s="205">
        <v>0</v>
      </c>
      <c r="AA1859" s="205">
        <v>0.22</v>
      </c>
      <c r="AB1859" s="205">
        <v>0</v>
      </c>
      <c r="AC1859" s="234">
        <v>46285.218032407407</v>
      </c>
      <c r="AE1859" s="126">
        <v>0</v>
      </c>
      <c r="AF1859" s="126">
        <v>0</v>
      </c>
      <c r="AG1859" s="126">
        <v>1</v>
      </c>
      <c r="AH1859" s="126">
        <v>0</v>
      </c>
      <c r="AI1859" s="126">
        <v>1</v>
      </c>
    </row>
    <row r="1860" spans="3:35">
      <c r="C1860" s="126">
        <v>1853</v>
      </c>
      <c r="D1860" s="126">
        <v>1</v>
      </c>
      <c r="E1860" s="126">
        <v>1</v>
      </c>
      <c r="G1860" s="126">
        <v>257</v>
      </c>
      <c r="O1860" s="126" t="s">
        <v>547</v>
      </c>
      <c r="P1860" s="126" t="s">
        <v>6972</v>
      </c>
      <c r="Q1860" s="126">
        <v>1</v>
      </c>
      <c r="S1860" s="162">
        <v>46259</v>
      </c>
      <c r="T1860" s="126">
        <v>380</v>
      </c>
      <c r="U1860" s="205">
        <v>-2</v>
      </c>
      <c r="V1860" s="205">
        <v>-8.3333333333333329E-2</v>
      </c>
      <c r="W1860" s="205">
        <v>0.67</v>
      </c>
      <c r="X1860" s="205">
        <v>0</v>
      </c>
      <c r="Y1860" s="205">
        <v>0</v>
      </c>
      <c r="Z1860" s="205">
        <v>0</v>
      </c>
      <c r="AA1860" s="205">
        <v>0.67</v>
      </c>
      <c r="AB1860" s="205">
        <v>0</v>
      </c>
      <c r="AC1860" s="234">
        <v>46285.218032407407</v>
      </c>
      <c r="AE1860" s="126">
        <v>0</v>
      </c>
      <c r="AF1860" s="126">
        <v>0</v>
      </c>
      <c r="AG1860" s="126">
        <v>1</v>
      </c>
      <c r="AH1860" s="126">
        <v>0</v>
      </c>
      <c r="AI1860" s="126">
        <v>1</v>
      </c>
    </row>
    <row r="1861" spans="3:35">
      <c r="C1861" s="126">
        <v>1854</v>
      </c>
      <c r="D1861" s="126">
        <v>1</v>
      </c>
      <c r="E1861" s="126">
        <v>1</v>
      </c>
      <c r="G1861" s="126">
        <v>258</v>
      </c>
      <c r="O1861" s="126" t="s">
        <v>547</v>
      </c>
      <c r="P1861" s="126" t="s">
        <v>7017</v>
      </c>
      <c r="Q1861" s="126">
        <v>1</v>
      </c>
      <c r="S1861" s="162">
        <v>46259</v>
      </c>
      <c r="T1861" s="126">
        <v>5</v>
      </c>
      <c r="U1861" s="205">
        <v>-4</v>
      </c>
      <c r="V1861" s="205">
        <v>-1</v>
      </c>
      <c r="W1861" s="205">
        <v>3.74</v>
      </c>
      <c r="X1861" s="205">
        <v>0</v>
      </c>
      <c r="Y1861" s="205">
        <v>0</v>
      </c>
      <c r="Z1861" s="205">
        <v>0</v>
      </c>
      <c r="AA1861" s="205">
        <v>3.74</v>
      </c>
      <c r="AB1861" s="205">
        <v>0</v>
      </c>
      <c r="AC1861" s="234">
        <v>46285.91983796296</v>
      </c>
      <c r="AE1861" s="126">
        <v>0</v>
      </c>
      <c r="AF1861" s="126">
        <v>0</v>
      </c>
      <c r="AG1861" s="126">
        <v>1</v>
      </c>
      <c r="AH1861" s="126">
        <v>0</v>
      </c>
      <c r="AI1861" s="126">
        <v>1</v>
      </c>
    </row>
    <row r="1862" spans="3:35">
      <c r="C1862" s="126">
        <v>1855</v>
      </c>
      <c r="D1862" s="126">
        <v>1</v>
      </c>
      <c r="E1862" s="126">
        <v>1</v>
      </c>
      <c r="G1862" s="126">
        <v>258</v>
      </c>
      <c r="O1862" s="126" t="s">
        <v>547</v>
      </c>
      <c r="P1862" s="126" t="s">
        <v>7017</v>
      </c>
      <c r="Q1862" s="126">
        <v>1</v>
      </c>
      <c r="S1862" s="162">
        <v>46259</v>
      </c>
      <c r="T1862" s="126">
        <v>20</v>
      </c>
      <c r="U1862" s="205">
        <v>-4</v>
      </c>
      <c r="V1862" s="205">
        <v>-1</v>
      </c>
      <c r="W1862" s="205">
        <v>5.03</v>
      </c>
      <c r="X1862" s="205">
        <v>0</v>
      </c>
      <c r="Y1862" s="205">
        <v>0</v>
      </c>
      <c r="Z1862" s="205">
        <v>0</v>
      </c>
      <c r="AA1862" s="205">
        <v>5.03</v>
      </c>
      <c r="AB1862" s="205">
        <v>0</v>
      </c>
      <c r="AC1862" s="234">
        <v>46285.91983796296</v>
      </c>
      <c r="AE1862" s="126">
        <v>0</v>
      </c>
      <c r="AF1862" s="126">
        <v>0</v>
      </c>
      <c r="AG1862" s="126">
        <v>1</v>
      </c>
      <c r="AH1862" s="126">
        <v>0</v>
      </c>
      <c r="AI1862" s="126">
        <v>1</v>
      </c>
    </row>
    <row r="1863" spans="3:35">
      <c r="C1863" s="126">
        <v>1856</v>
      </c>
      <c r="D1863" s="126">
        <v>1</v>
      </c>
      <c r="E1863" s="126">
        <v>1</v>
      </c>
      <c r="G1863" s="126">
        <v>258</v>
      </c>
      <c r="O1863" s="126" t="s">
        <v>547</v>
      </c>
      <c r="P1863" s="126" t="s">
        <v>7017</v>
      </c>
      <c r="Q1863" s="126">
        <v>1</v>
      </c>
      <c r="S1863" s="162">
        <v>46259</v>
      </c>
      <c r="T1863" s="126">
        <v>177</v>
      </c>
      <c r="U1863" s="205">
        <v>-1</v>
      </c>
      <c r="V1863" s="205">
        <v>-1E-3</v>
      </c>
      <c r="W1863" s="205">
        <v>0.08</v>
      </c>
      <c r="X1863" s="205">
        <v>0</v>
      </c>
      <c r="Y1863" s="205">
        <v>0</v>
      </c>
      <c r="Z1863" s="205">
        <v>0</v>
      </c>
      <c r="AA1863" s="205">
        <v>0.08</v>
      </c>
      <c r="AB1863" s="205">
        <v>0</v>
      </c>
      <c r="AC1863" s="234">
        <v>46285.91983796296</v>
      </c>
      <c r="AE1863" s="126">
        <v>0</v>
      </c>
      <c r="AF1863" s="126">
        <v>0</v>
      </c>
      <c r="AG1863" s="126">
        <v>1</v>
      </c>
      <c r="AH1863" s="126">
        <v>0</v>
      </c>
      <c r="AI1863" s="126">
        <v>1</v>
      </c>
    </row>
    <row r="1864" spans="3:35">
      <c r="C1864" s="126">
        <v>1857</v>
      </c>
      <c r="D1864" s="126">
        <v>1</v>
      </c>
      <c r="E1864" s="126">
        <v>1</v>
      </c>
      <c r="G1864" s="126">
        <v>258</v>
      </c>
      <c r="O1864" s="126" t="s">
        <v>547</v>
      </c>
      <c r="P1864" s="126" t="s">
        <v>7017</v>
      </c>
      <c r="Q1864" s="126">
        <v>1</v>
      </c>
      <c r="S1864" s="162">
        <v>46259</v>
      </c>
      <c r="T1864" s="126">
        <v>41</v>
      </c>
      <c r="U1864" s="205">
        <v>-1</v>
      </c>
      <c r="V1864" s="205">
        <v>-1</v>
      </c>
      <c r="W1864" s="205">
        <v>0.53</v>
      </c>
      <c r="X1864" s="205">
        <v>0</v>
      </c>
      <c r="Y1864" s="205">
        <v>0</v>
      </c>
      <c r="Z1864" s="205">
        <v>0</v>
      </c>
      <c r="AA1864" s="205">
        <v>0.53</v>
      </c>
      <c r="AB1864" s="205">
        <v>0</v>
      </c>
      <c r="AC1864" s="234">
        <v>46285.91983796296</v>
      </c>
      <c r="AE1864" s="126">
        <v>0</v>
      </c>
      <c r="AF1864" s="126">
        <v>0</v>
      </c>
      <c r="AG1864" s="126">
        <v>1</v>
      </c>
      <c r="AH1864" s="126">
        <v>0</v>
      </c>
      <c r="AI1864" s="126">
        <v>1</v>
      </c>
    </row>
    <row r="1865" spans="3:35">
      <c r="C1865" s="126">
        <v>1858</v>
      </c>
      <c r="D1865" s="126">
        <v>1</v>
      </c>
      <c r="E1865" s="126">
        <v>1</v>
      </c>
      <c r="G1865" s="126">
        <v>258</v>
      </c>
      <c r="O1865" s="126" t="s">
        <v>547</v>
      </c>
      <c r="P1865" s="126" t="s">
        <v>7017</v>
      </c>
      <c r="Q1865" s="126">
        <v>1</v>
      </c>
      <c r="S1865" s="162">
        <v>46259</v>
      </c>
      <c r="T1865" s="126">
        <v>52</v>
      </c>
      <c r="U1865" s="205">
        <v>-1</v>
      </c>
      <c r="V1865" s="205">
        <v>-1</v>
      </c>
      <c r="W1865" s="205">
        <v>1.91</v>
      </c>
      <c r="X1865" s="205">
        <v>0</v>
      </c>
      <c r="Y1865" s="205">
        <v>0</v>
      </c>
      <c r="Z1865" s="205">
        <v>0</v>
      </c>
      <c r="AA1865" s="205">
        <v>1.91</v>
      </c>
      <c r="AB1865" s="205">
        <v>0</v>
      </c>
      <c r="AC1865" s="234">
        <v>46285.91983796296</v>
      </c>
      <c r="AE1865" s="126">
        <v>0</v>
      </c>
      <c r="AF1865" s="126">
        <v>0</v>
      </c>
      <c r="AG1865" s="126">
        <v>1</v>
      </c>
      <c r="AH1865" s="126">
        <v>0</v>
      </c>
      <c r="AI1865" s="126">
        <v>1</v>
      </c>
    </row>
    <row r="1866" spans="3:35">
      <c r="C1866" s="126">
        <v>1859</v>
      </c>
      <c r="D1866" s="126">
        <v>1</v>
      </c>
      <c r="E1866" s="126">
        <v>1</v>
      </c>
      <c r="G1866" s="126">
        <v>258</v>
      </c>
      <c r="O1866" s="126" t="s">
        <v>547</v>
      </c>
      <c r="P1866" s="126" t="s">
        <v>7017</v>
      </c>
      <c r="Q1866" s="126">
        <v>1</v>
      </c>
      <c r="S1866" s="162">
        <v>46259</v>
      </c>
      <c r="T1866" s="126">
        <v>144</v>
      </c>
      <c r="U1866" s="205">
        <v>-1</v>
      </c>
      <c r="V1866" s="205">
        <v>-0.02</v>
      </c>
      <c r="W1866" s="205">
        <v>0.3</v>
      </c>
      <c r="X1866" s="205">
        <v>0</v>
      </c>
      <c r="Y1866" s="205">
        <v>0</v>
      </c>
      <c r="Z1866" s="205">
        <v>0</v>
      </c>
      <c r="AA1866" s="205">
        <v>0.3</v>
      </c>
      <c r="AB1866" s="205">
        <v>0</v>
      </c>
      <c r="AC1866" s="234">
        <v>46285.91983796296</v>
      </c>
      <c r="AE1866" s="126">
        <v>0</v>
      </c>
      <c r="AF1866" s="126">
        <v>0</v>
      </c>
      <c r="AG1866" s="126">
        <v>1</v>
      </c>
      <c r="AH1866" s="126">
        <v>0</v>
      </c>
      <c r="AI1866" s="126">
        <v>1</v>
      </c>
    </row>
    <row r="1867" spans="3:35">
      <c r="C1867" s="126">
        <v>1860</v>
      </c>
      <c r="D1867" s="126">
        <v>1</v>
      </c>
      <c r="E1867" s="126">
        <v>1</v>
      </c>
      <c r="G1867" s="126">
        <v>258</v>
      </c>
      <c r="O1867" s="126" t="s">
        <v>547</v>
      </c>
      <c r="P1867" s="126" t="s">
        <v>7017</v>
      </c>
      <c r="Q1867" s="126">
        <v>1</v>
      </c>
      <c r="S1867" s="162">
        <v>46259</v>
      </c>
      <c r="T1867" s="126">
        <v>305</v>
      </c>
      <c r="U1867" s="205">
        <v>-100</v>
      </c>
      <c r="V1867" s="205">
        <v>-1</v>
      </c>
      <c r="W1867" s="205">
        <v>4.25</v>
      </c>
      <c r="X1867" s="205">
        <v>0</v>
      </c>
      <c r="Y1867" s="205">
        <v>0</v>
      </c>
      <c r="Z1867" s="205">
        <v>0</v>
      </c>
      <c r="AA1867" s="205">
        <v>4.25</v>
      </c>
      <c r="AB1867" s="205">
        <v>0</v>
      </c>
      <c r="AC1867" s="234">
        <v>46285.91983796296</v>
      </c>
      <c r="AE1867" s="126">
        <v>0</v>
      </c>
      <c r="AF1867" s="126">
        <v>0</v>
      </c>
      <c r="AG1867" s="126">
        <v>1</v>
      </c>
      <c r="AH1867" s="126">
        <v>0</v>
      </c>
      <c r="AI1867" s="126">
        <v>1</v>
      </c>
    </row>
    <row r="1868" spans="3:35">
      <c r="C1868" s="126">
        <v>1861</v>
      </c>
      <c r="D1868" s="126">
        <v>1</v>
      </c>
      <c r="E1868" s="126">
        <v>1</v>
      </c>
      <c r="G1868" s="126">
        <v>258</v>
      </c>
      <c r="O1868" s="126" t="s">
        <v>547</v>
      </c>
      <c r="P1868" s="126" t="s">
        <v>7017</v>
      </c>
      <c r="Q1868" s="126">
        <v>1</v>
      </c>
      <c r="S1868" s="162">
        <v>46259</v>
      </c>
      <c r="T1868" s="126">
        <v>366</v>
      </c>
      <c r="U1868" s="205">
        <v>-1</v>
      </c>
      <c r="V1868" s="205">
        <v>-1</v>
      </c>
      <c r="W1868" s="205">
        <v>1.1000000000000001</v>
      </c>
      <c r="X1868" s="205">
        <v>0</v>
      </c>
      <c r="Y1868" s="205">
        <v>0</v>
      </c>
      <c r="Z1868" s="205">
        <v>0</v>
      </c>
      <c r="AA1868" s="205">
        <v>1.1000000000000001</v>
      </c>
      <c r="AB1868" s="205">
        <v>0</v>
      </c>
      <c r="AC1868" s="234">
        <v>46285.91983796296</v>
      </c>
      <c r="AE1868" s="126">
        <v>0</v>
      </c>
      <c r="AF1868" s="126">
        <v>0</v>
      </c>
      <c r="AG1868" s="126">
        <v>1</v>
      </c>
      <c r="AH1868" s="126">
        <v>0</v>
      </c>
      <c r="AI1868" s="126">
        <v>1</v>
      </c>
    </row>
    <row r="1869" spans="3:35">
      <c r="C1869" s="126">
        <v>1862</v>
      </c>
      <c r="D1869" s="126">
        <v>1</v>
      </c>
      <c r="E1869" s="126">
        <v>1</v>
      </c>
      <c r="G1869" s="126">
        <v>258</v>
      </c>
      <c r="O1869" s="126" t="s">
        <v>547</v>
      </c>
      <c r="P1869" s="126" t="s">
        <v>7017</v>
      </c>
      <c r="Q1869" s="126">
        <v>1</v>
      </c>
      <c r="S1869" s="162">
        <v>46259</v>
      </c>
      <c r="T1869" s="126">
        <v>394</v>
      </c>
      <c r="U1869" s="205">
        <v>-1</v>
      </c>
      <c r="V1869" s="205">
        <v>-1</v>
      </c>
      <c r="W1869" s="205">
        <v>4.0999999999999996</v>
      </c>
      <c r="X1869" s="205">
        <v>0</v>
      </c>
      <c r="Y1869" s="205">
        <v>0</v>
      </c>
      <c r="Z1869" s="205">
        <v>0</v>
      </c>
      <c r="AA1869" s="205">
        <v>4.0999999999999996</v>
      </c>
      <c r="AB1869" s="205">
        <v>0</v>
      </c>
      <c r="AC1869" s="234">
        <v>46285.91983796296</v>
      </c>
      <c r="AE1869" s="126">
        <v>0</v>
      </c>
      <c r="AF1869" s="126">
        <v>0</v>
      </c>
      <c r="AG1869" s="126">
        <v>1</v>
      </c>
      <c r="AH1869" s="126">
        <v>0</v>
      </c>
      <c r="AI1869" s="126">
        <v>1</v>
      </c>
    </row>
    <row r="1870" spans="3:35">
      <c r="C1870" s="126">
        <v>1863</v>
      </c>
      <c r="D1870" s="126">
        <v>1</v>
      </c>
      <c r="E1870" s="126">
        <v>1</v>
      </c>
      <c r="G1870" s="126">
        <v>258</v>
      </c>
      <c r="O1870" s="126" t="s">
        <v>547</v>
      </c>
      <c r="P1870" s="126" t="s">
        <v>7017</v>
      </c>
      <c r="Q1870" s="126">
        <v>1</v>
      </c>
      <c r="S1870" s="162">
        <v>46259</v>
      </c>
      <c r="T1870" s="126">
        <v>413</v>
      </c>
      <c r="U1870" s="205">
        <v>-1</v>
      </c>
      <c r="V1870" s="205">
        <v>-1</v>
      </c>
      <c r="W1870" s="205">
        <v>2.5</v>
      </c>
      <c r="X1870" s="205">
        <v>0</v>
      </c>
      <c r="Y1870" s="205">
        <v>0</v>
      </c>
      <c r="Z1870" s="205">
        <v>0</v>
      </c>
      <c r="AA1870" s="205">
        <v>2.5</v>
      </c>
      <c r="AB1870" s="205">
        <v>0</v>
      </c>
      <c r="AC1870" s="234">
        <v>46285.91983796296</v>
      </c>
      <c r="AE1870" s="126">
        <v>0</v>
      </c>
      <c r="AF1870" s="126">
        <v>0</v>
      </c>
      <c r="AG1870" s="126">
        <v>1</v>
      </c>
      <c r="AH1870" s="126">
        <v>0</v>
      </c>
      <c r="AI1870" s="126">
        <v>1</v>
      </c>
    </row>
    <row r="1871" spans="3:35">
      <c r="C1871" s="126">
        <v>1864</v>
      </c>
      <c r="D1871" s="126">
        <v>1</v>
      </c>
      <c r="E1871" s="126">
        <v>1</v>
      </c>
      <c r="G1871" s="126">
        <v>258</v>
      </c>
      <c r="O1871" s="126" t="s">
        <v>547</v>
      </c>
      <c r="P1871" s="126" t="s">
        <v>7017</v>
      </c>
      <c r="Q1871" s="126">
        <v>1</v>
      </c>
      <c r="S1871" s="162">
        <v>46259</v>
      </c>
      <c r="T1871" s="126">
        <v>411</v>
      </c>
      <c r="U1871" s="205">
        <v>-1</v>
      </c>
      <c r="V1871" s="205">
        <v>-1</v>
      </c>
      <c r="W1871" s="205">
        <v>1.8</v>
      </c>
      <c r="X1871" s="205">
        <v>0</v>
      </c>
      <c r="Y1871" s="205">
        <v>0</v>
      </c>
      <c r="Z1871" s="205">
        <v>0</v>
      </c>
      <c r="AA1871" s="205">
        <v>1.8</v>
      </c>
      <c r="AB1871" s="205">
        <v>0</v>
      </c>
      <c r="AC1871" s="234">
        <v>46285.91983796296</v>
      </c>
      <c r="AE1871" s="126">
        <v>0</v>
      </c>
      <c r="AF1871" s="126">
        <v>0</v>
      </c>
      <c r="AG1871" s="126">
        <v>1</v>
      </c>
      <c r="AH1871" s="126">
        <v>0</v>
      </c>
      <c r="AI1871" s="126">
        <v>1</v>
      </c>
    </row>
    <row r="1872" spans="3:35">
      <c r="C1872" s="126">
        <v>1865</v>
      </c>
      <c r="D1872" s="126">
        <v>1</v>
      </c>
      <c r="E1872" s="126">
        <v>1</v>
      </c>
      <c r="G1872" s="126">
        <v>258</v>
      </c>
      <c r="O1872" s="126" t="s">
        <v>547</v>
      </c>
      <c r="P1872" s="126" t="s">
        <v>7017</v>
      </c>
      <c r="Q1872" s="126">
        <v>1</v>
      </c>
      <c r="S1872" s="162">
        <v>46259</v>
      </c>
      <c r="T1872" s="126">
        <v>420</v>
      </c>
      <c r="U1872" s="205">
        <v>-1</v>
      </c>
      <c r="V1872" s="205">
        <v>-1</v>
      </c>
      <c r="W1872" s="205">
        <v>1.65</v>
      </c>
      <c r="X1872" s="205">
        <v>0</v>
      </c>
      <c r="Y1872" s="205">
        <v>0</v>
      </c>
      <c r="Z1872" s="205">
        <v>0</v>
      </c>
      <c r="AA1872" s="205">
        <v>1.65</v>
      </c>
      <c r="AB1872" s="205">
        <v>0</v>
      </c>
      <c r="AC1872" s="234">
        <v>46285.91983796296</v>
      </c>
      <c r="AE1872" s="126">
        <v>0</v>
      </c>
      <c r="AF1872" s="126">
        <v>0</v>
      </c>
      <c r="AG1872" s="126">
        <v>1</v>
      </c>
      <c r="AH1872" s="126">
        <v>0</v>
      </c>
      <c r="AI1872" s="126">
        <v>1</v>
      </c>
    </row>
    <row r="1873" spans="3:35">
      <c r="C1873" s="126">
        <v>1866</v>
      </c>
      <c r="D1873" s="126">
        <v>1</v>
      </c>
      <c r="E1873" s="126">
        <v>1</v>
      </c>
      <c r="G1873" s="126">
        <v>259</v>
      </c>
      <c r="O1873" s="126" t="s">
        <v>547</v>
      </c>
      <c r="P1873" s="126" t="s">
        <v>7056</v>
      </c>
      <c r="Q1873" s="126">
        <v>1</v>
      </c>
      <c r="S1873" s="162">
        <v>46260</v>
      </c>
      <c r="T1873" s="126">
        <v>294</v>
      </c>
      <c r="U1873" s="205">
        <v>-5</v>
      </c>
      <c r="V1873" s="205">
        <v>-0.14285714285714285</v>
      </c>
      <c r="W1873" s="205">
        <v>0.49</v>
      </c>
      <c r="X1873" s="205">
        <v>0</v>
      </c>
      <c r="Y1873" s="205">
        <v>0</v>
      </c>
      <c r="Z1873" s="205">
        <v>0</v>
      </c>
      <c r="AA1873" s="205">
        <v>0.49</v>
      </c>
      <c r="AB1873" s="205">
        <v>0</v>
      </c>
      <c r="AC1873" s="234">
        <v>46285.974780092591</v>
      </c>
      <c r="AE1873" s="126">
        <v>0</v>
      </c>
      <c r="AF1873" s="126">
        <v>0</v>
      </c>
      <c r="AG1873" s="126">
        <v>1</v>
      </c>
      <c r="AH1873" s="126">
        <v>0</v>
      </c>
      <c r="AI1873" s="126">
        <v>1</v>
      </c>
    </row>
    <row r="1874" spans="3:35">
      <c r="C1874" s="126">
        <v>1867</v>
      </c>
      <c r="D1874" s="126">
        <v>1</v>
      </c>
      <c r="E1874" s="126">
        <v>1</v>
      </c>
      <c r="G1874" s="126">
        <v>259</v>
      </c>
      <c r="O1874" s="126" t="s">
        <v>547</v>
      </c>
      <c r="P1874" s="126" t="s">
        <v>7056</v>
      </c>
      <c r="Q1874" s="126">
        <v>1</v>
      </c>
      <c r="S1874" s="162">
        <v>46260</v>
      </c>
      <c r="T1874" s="126">
        <v>144</v>
      </c>
      <c r="U1874" s="205">
        <v>-1</v>
      </c>
      <c r="V1874" s="205">
        <v>-0.02</v>
      </c>
      <c r="W1874" s="205">
        <v>0.3</v>
      </c>
      <c r="X1874" s="205">
        <v>0</v>
      </c>
      <c r="Y1874" s="205">
        <v>0</v>
      </c>
      <c r="Z1874" s="205">
        <v>0</v>
      </c>
      <c r="AA1874" s="205">
        <v>0.3</v>
      </c>
      <c r="AB1874" s="205">
        <v>0</v>
      </c>
      <c r="AC1874" s="234">
        <v>46285.974780092591</v>
      </c>
      <c r="AE1874" s="126">
        <v>0</v>
      </c>
      <c r="AF1874" s="126">
        <v>0</v>
      </c>
      <c r="AG1874" s="126">
        <v>1</v>
      </c>
      <c r="AH1874" s="126">
        <v>0</v>
      </c>
      <c r="AI1874" s="126">
        <v>1</v>
      </c>
    </row>
    <row r="1875" spans="3:35">
      <c r="C1875" s="126">
        <v>1868</v>
      </c>
      <c r="D1875" s="126">
        <v>1</v>
      </c>
      <c r="E1875" s="126">
        <v>1</v>
      </c>
      <c r="G1875" s="126">
        <v>259</v>
      </c>
      <c r="O1875" s="126" t="s">
        <v>547</v>
      </c>
      <c r="P1875" s="126" t="s">
        <v>7056</v>
      </c>
      <c r="Q1875" s="126">
        <v>1</v>
      </c>
      <c r="S1875" s="162">
        <v>46260</v>
      </c>
      <c r="T1875" s="126">
        <v>241</v>
      </c>
      <c r="U1875" s="205">
        <v>-1</v>
      </c>
      <c r="V1875" s="205">
        <v>-1</v>
      </c>
      <c r="W1875" s="205">
        <v>1</v>
      </c>
      <c r="X1875" s="205">
        <v>0</v>
      </c>
      <c r="Y1875" s="205">
        <v>0</v>
      </c>
      <c r="Z1875" s="205">
        <v>0</v>
      </c>
      <c r="AA1875" s="205">
        <v>1</v>
      </c>
      <c r="AB1875" s="205">
        <v>0</v>
      </c>
      <c r="AC1875" s="234">
        <v>46285.974780092591</v>
      </c>
      <c r="AE1875" s="126">
        <v>0</v>
      </c>
      <c r="AF1875" s="126">
        <v>0</v>
      </c>
      <c r="AG1875" s="126">
        <v>1</v>
      </c>
      <c r="AH1875" s="126">
        <v>0</v>
      </c>
      <c r="AI1875" s="126">
        <v>1</v>
      </c>
    </row>
    <row r="1876" spans="3:35">
      <c r="C1876" s="126">
        <v>1869</v>
      </c>
      <c r="D1876" s="126">
        <v>1</v>
      </c>
      <c r="E1876" s="126">
        <v>1</v>
      </c>
      <c r="G1876" s="126">
        <v>259</v>
      </c>
      <c r="O1876" s="126" t="s">
        <v>547</v>
      </c>
      <c r="P1876" s="126" t="s">
        <v>7056</v>
      </c>
      <c r="Q1876" s="126">
        <v>1</v>
      </c>
      <c r="S1876" s="162">
        <v>46260</v>
      </c>
      <c r="T1876" s="126">
        <v>101</v>
      </c>
      <c r="U1876" s="205">
        <v>-500</v>
      </c>
      <c r="V1876" s="205">
        <v>-0.1111111111111111</v>
      </c>
      <c r="W1876" s="205">
        <v>0</v>
      </c>
      <c r="X1876" s="205">
        <v>0</v>
      </c>
      <c r="Y1876" s="205">
        <v>0</v>
      </c>
      <c r="Z1876" s="205">
        <v>0</v>
      </c>
      <c r="AA1876" s="205">
        <v>0</v>
      </c>
      <c r="AB1876" s="205">
        <v>0</v>
      </c>
      <c r="AC1876" s="234">
        <v>46285.974780092591</v>
      </c>
      <c r="AE1876" s="126">
        <v>0</v>
      </c>
      <c r="AF1876" s="126">
        <v>0</v>
      </c>
      <c r="AG1876" s="126">
        <v>1</v>
      </c>
      <c r="AH1876" s="126">
        <v>0</v>
      </c>
      <c r="AI1876" s="126">
        <v>1</v>
      </c>
    </row>
    <row r="1877" spans="3:35">
      <c r="C1877" s="126">
        <v>1870</v>
      </c>
      <c r="D1877" s="126">
        <v>1</v>
      </c>
      <c r="E1877" s="126">
        <v>1</v>
      </c>
      <c r="G1877" s="126">
        <v>259</v>
      </c>
      <c r="O1877" s="126" t="s">
        <v>547</v>
      </c>
      <c r="P1877" s="126" t="s">
        <v>7056</v>
      </c>
      <c r="Q1877" s="126">
        <v>1</v>
      </c>
      <c r="S1877" s="162">
        <v>46260</v>
      </c>
      <c r="T1877" s="126">
        <v>337</v>
      </c>
      <c r="U1877" s="205">
        <v>-20</v>
      </c>
      <c r="V1877" s="205">
        <v>-0.33333333333333331</v>
      </c>
      <c r="W1877" s="205">
        <v>0.08</v>
      </c>
      <c r="X1877" s="205">
        <v>0</v>
      </c>
      <c r="Y1877" s="205">
        <v>0</v>
      </c>
      <c r="Z1877" s="205">
        <v>0</v>
      </c>
      <c r="AA1877" s="205">
        <v>0.08</v>
      </c>
      <c r="AB1877" s="205">
        <v>0</v>
      </c>
      <c r="AC1877" s="234">
        <v>46285.974780092591</v>
      </c>
      <c r="AE1877" s="126">
        <v>0</v>
      </c>
      <c r="AF1877" s="126">
        <v>0</v>
      </c>
      <c r="AG1877" s="126">
        <v>1</v>
      </c>
      <c r="AH1877" s="126">
        <v>0</v>
      </c>
      <c r="AI1877" s="126">
        <v>1</v>
      </c>
    </row>
    <row r="1878" spans="3:35">
      <c r="C1878" s="126">
        <v>1871</v>
      </c>
      <c r="D1878" s="126">
        <v>1</v>
      </c>
      <c r="E1878" s="126">
        <v>1</v>
      </c>
      <c r="G1878" s="126">
        <v>259</v>
      </c>
      <c r="O1878" s="126" t="s">
        <v>547</v>
      </c>
      <c r="P1878" s="126" t="s">
        <v>7056</v>
      </c>
      <c r="Q1878" s="126">
        <v>1</v>
      </c>
      <c r="S1878" s="162">
        <v>46260</v>
      </c>
      <c r="T1878" s="126">
        <v>374</v>
      </c>
      <c r="U1878" s="205">
        <v>-1</v>
      </c>
      <c r="V1878" s="205">
        <v>-1</v>
      </c>
      <c r="W1878" s="205">
        <v>5.0999999999999996</v>
      </c>
      <c r="X1878" s="205">
        <v>0</v>
      </c>
      <c r="Y1878" s="205">
        <v>0</v>
      </c>
      <c r="Z1878" s="205">
        <v>0</v>
      </c>
      <c r="AA1878" s="205">
        <v>5.0999999999999996</v>
      </c>
      <c r="AB1878" s="205">
        <v>0</v>
      </c>
      <c r="AC1878" s="234">
        <v>46285.974780092591</v>
      </c>
      <c r="AE1878" s="126">
        <v>0</v>
      </c>
      <c r="AF1878" s="126">
        <v>0</v>
      </c>
      <c r="AG1878" s="126">
        <v>1</v>
      </c>
      <c r="AH1878" s="126">
        <v>0</v>
      </c>
      <c r="AI1878" s="126">
        <v>1</v>
      </c>
    </row>
    <row r="1879" spans="3:35">
      <c r="C1879" s="126">
        <v>1872</v>
      </c>
      <c r="D1879" s="126">
        <v>1</v>
      </c>
      <c r="E1879" s="126">
        <v>1</v>
      </c>
      <c r="G1879" s="126">
        <v>259</v>
      </c>
      <c r="O1879" s="126" t="s">
        <v>547</v>
      </c>
      <c r="P1879" s="126" t="s">
        <v>7056</v>
      </c>
      <c r="Q1879" s="126">
        <v>1</v>
      </c>
      <c r="S1879" s="162">
        <v>46260</v>
      </c>
      <c r="T1879" s="126">
        <v>380</v>
      </c>
      <c r="U1879" s="205">
        <v>-1</v>
      </c>
      <c r="V1879" s="205">
        <v>-4.1666666666666664E-2</v>
      </c>
      <c r="W1879" s="205">
        <v>0.67</v>
      </c>
      <c r="X1879" s="205">
        <v>0</v>
      </c>
      <c r="Y1879" s="205">
        <v>0</v>
      </c>
      <c r="Z1879" s="205">
        <v>0</v>
      </c>
      <c r="AA1879" s="205">
        <v>0.67</v>
      </c>
      <c r="AB1879" s="205">
        <v>0</v>
      </c>
      <c r="AC1879" s="234">
        <v>46285.974780092591</v>
      </c>
      <c r="AE1879" s="126">
        <v>0</v>
      </c>
      <c r="AF1879" s="126">
        <v>0</v>
      </c>
      <c r="AG1879" s="126">
        <v>1</v>
      </c>
      <c r="AH1879" s="126">
        <v>0</v>
      </c>
      <c r="AI1879" s="126">
        <v>1</v>
      </c>
    </row>
    <row r="1880" spans="3:35">
      <c r="C1880" s="126">
        <v>1873</v>
      </c>
      <c r="D1880" s="126">
        <v>1</v>
      </c>
      <c r="E1880" s="126">
        <v>1</v>
      </c>
      <c r="G1880" s="126">
        <v>259</v>
      </c>
      <c r="O1880" s="126" t="s">
        <v>547</v>
      </c>
      <c r="P1880" s="126" t="s">
        <v>7056</v>
      </c>
      <c r="Q1880" s="126">
        <v>1</v>
      </c>
      <c r="S1880" s="162">
        <v>46260</v>
      </c>
      <c r="T1880" s="126">
        <v>371</v>
      </c>
      <c r="U1880" s="205">
        <v>-1</v>
      </c>
      <c r="V1880" s="205">
        <v>-1</v>
      </c>
      <c r="W1880" s="205">
        <v>1.5</v>
      </c>
      <c r="X1880" s="205">
        <v>0</v>
      </c>
      <c r="Y1880" s="205">
        <v>0</v>
      </c>
      <c r="Z1880" s="205">
        <v>0</v>
      </c>
      <c r="AA1880" s="205">
        <v>1.5</v>
      </c>
      <c r="AB1880" s="205">
        <v>0</v>
      </c>
      <c r="AC1880" s="234">
        <v>46285.974780092591</v>
      </c>
      <c r="AE1880" s="126">
        <v>0</v>
      </c>
      <c r="AF1880" s="126">
        <v>0</v>
      </c>
      <c r="AG1880" s="126">
        <v>1</v>
      </c>
      <c r="AH1880" s="126">
        <v>0</v>
      </c>
      <c r="AI1880" s="126">
        <v>1</v>
      </c>
    </row>
    <row r="1881" spans="3:35">
      <c r="C1881" s="126">
        <v>1874</v>
      </c>
      <c r="D1881" s="126">
        <v>1</v>
      </c>
      <c r="E1881" s="126">
        <v>1</v>
      </c>
      <c r="G1881" s="126">
        <v>259</v>
      </c>
      <c r="O1881" s="126" t="s">
        <v>547</v>
      </c>
      <c r="P1881" s="126" t="s">
        <v>7056</v>
      </c>
      <c r="Q1881" s="126">
        <v>1</v>
      </c>
      <c r="S1881" s="162">
        <v>46260</v>
      </c>
      <c r="T1881" s="126">
        <v>395</v>
      </c>
      <c r="U1881" s="205">
        <v>-1</v>
      </c>
      <c r="V1881" s="205">
        <v>-1</v>
      </c>
      <c r="W1881" s="205">
        <v>3.5</v>
      </c>
      <c r="X1881" s="205">
        <v>0</v>
      </c>
      <c r="Y1881" s="205">
        <v>0</v>
      </c>
      <c r="Z1881" s="205">
        <v>0</v>
      </c>
      <c r="AA1881" s="205">
        <v>3.5</v>
      </c>
      <c r="AB1881" s="205">
        <v>0</v>
      </c>
      <c r="AC1881" s="234">
        <v>46285.974780092591</v>
      </c>
      <c r="AE1881" s="126">
        <v>0</v>
      </c>
      <c r="AF1881" s="126">
        <v>0</v>
      </c>
      <c r="AG1881" s="126">
        <v>1</v>
      </c>
      <c r="AH1881" s="126">
        <v>0</v>
      </c>
      <c r="AI1881" s="126">
        <v>1</v>
      </c>
    </row>
    <row r="1882" spans="3:35">
      <c r="C1882" s="126">
        <v>1875</v>
      </c>
      <c r="D1882" s="126">
        <v>1</v>
      </c>
      <c r="E1882" s="126">
        <v>1</v>
      </c>
      <c r="G1882" s="126">
        <v>259</v>
      </c>
      <c r="O1882" s="126" t="s">
        <v>547</v>
      </c>
      <c r="P1882" s="126" t="s">
        <v>7056</v>
      </c>
      <c r="Q1882" s="126">
        <v>1</v>
      </c>
      <c r="S1882" s="162">
        <v>46260</v>
      </c>
      <c r="T1882" s="126">
        <v>388</v>
      </c>
      <c r="U1882" s="205">
        <v>-1</v>
      </c>
      <c r="V1882" s="205">
        <v>-1</v>
      </c>
      <c r="W1882" s="205">
        <v>2.5</v>
      </c>
      <c r="X1882" s="205">
        <v>0</v>
      </c>
      <c r="Y1882" s="205">
        <v>0</v>
      </c>
      <c r="Z1882" s="205">
        <v>0</v>
      </c>
      <c r="AA1882" s="205">
        <v>2.5</v>
      </c>
      <c r="AB1882" s="205">
        <v>0</v>
      </c>
      <c r="AC1882" s="234">
        <v>46285.974780092591</v>
      </c>
      <c r="AE1882" s="126">
        <v>0</v>
      </c>
      <c r="AF1882" s="126">
        <v>0</v>
      </c>
      <c r="AG1882" s="126">
        <v>1</v>
      </c>
      <c r="AH1882" s="126">
        <v>0</v>
      </c>
      <c r="AI1882" s="126">
        <v>1</v>
      </c>
    </row>
    <row r="1883" spans="3:35">
      <c r="C1883" s="126">
        <v>1876</v>
      </c>
      <c r="D1883" s="126">
        <v>1</v>
      </c>
      <c r="E1883" s="126">
        <v>1</v>
      </c>
      <c r="G1883" s="126">
        <v>259</v>
      </c>
      <c r="O1883" s="126" t="s">
        <v>547</v>
      </c>
      <c r="P1883" s="126" t="s">
        <v>7056</v>
      </c>
      <c r="Q1883" s="126">
        <v>1</v>
      </c>
      <c r="S1883" s="162">
        <v>46260</v>
      </c>
      <c r="T1883" s="126">
        <v>389</v>
      </c>
      <c r="U1883" s="205">
        <v>-1</v>
      </c>
      <c r="V1883" s="205">
        <v>-0.16666666666666666</v>
      </c>
      <c r="W1883" s="205">
        <v>0.52</v>
      </c>
      <c r="X1883" s="205">
        <v>0</v>
      </c>
      <c r="Y1883" s="205">
        <v>0</v>
      </c>
      <c r="Z1883" s="205">
        <v>0</v>
      </c>
      <c r="AA1883" s="205">
        <v>0.52</v>
      </c>
      <c r="AB1883" s="205">
        <v>0</v>
      </c>
      <c r="AC1883" s="234">
        <v>46285.974780092591</v>
      </c>
      <c r="AE1883" s="126">
        <v>0</v>
      </c>
      <c r="AF1883" s="126">
        <v>0</v>
      </c>
      <c r="AG1883" s="126">
        <v>1</v>
      </c>
      <c r="AH1883" s="126">
        <v>0</v>
      </c>
      <c r="AI1883" s="126">
        <v>1</v>
      </c>
    </row>
    <row r="1884" spans="3:35">
      <c r="C1884" s="126">
        <v>1877</v>
      </c>
      <c r="D1884" s="126">
        <v>1</v>
      </c>
      <c r="E1884" s="126">
        <v>1</v>
      </c>
      <c r="G1884" s="126">
        <v>259</v>
      </c>
      <c r="O1884" s="126" t="s">
        <v>547</v>
      </c>
      <c r="P1884" s="126" t="s">
        <v>7056</v>
      </c>
      <c r="Q1884" s="126">
        <v>1</v>
      </c>
      <c r="S1884" s="162">
        <v>46260</v>
      </c>
      <c r="T1884" s="126">
        <v>374</v>
      </c>
      <c r="U1884" s="205">
        <v>-1</v>
      </c>
      <c r="V1884" s="205">
        <v>-1</v>
      </c>
      <c r="W1884" s="205">
        <v>5.0999999999999996</v>
      </c>
      <c r="X1884" s="205">
        <v>0</v>
      </c>
      <c r="Y1884" s="205">
        <v>0</v>
      </c>
      <c r="Z1884" s="205">
        <v>0</v>
      </c>
      <c r="AA1884" s="205">
        <v>5.0999999999999996</v>
      </c>
      <c r="AB1884" s="205">
        <v>0</v>
      </c>
      <c r="AC1884" s="234">
        <v>46285.974780092591</v>
      </c>
      <c r="AE1884" s="126">
        <v>0</v>
      </c>
      <c r="AF1884" s="126">
        <v>0</v>
      </c>
      <c r="AG1884" s="126">
        <v>1</v>
      </c>
      <c r="AH1884" s="126">
        <v>0</v>
      </c>
      <c r="AI1884" s="126">
        <v>1</v>
      </c>
    </row>
    <row r="1885" spans="3:35">
      <c r="C1885" s="126">
        <v>1878</v>
      </c>
      <c r="D1885" s="126">
        <v>1</v>
      </c>
      <c r="E1885" s="126">
        <v>1</v>
      </c>
      <c r="G1885" s="126">
        <v>259</v>
      </c>
      <c r="O1885" s="126" t="s">
        <v>547</v>
      </c>
      <c r="P1885" s="126" t="s">
        <v>7056</v>
      </c>
      <c r="Q1885" s="126">
        <v>1</v>
      </c>
      <c r="S1885" s="162">
        <v>46260</v>
      </c>
      <c r="T1885" s="126">
        <v>394</v>
      </c>
      <c r="U1885" s="205">
        <v>-1</v>
      </c>
      <c r="V1885" s="205">
        <v>-1</v>
      </c>
      <c r="W1885" s="205">
        <v>0</v>
      </c>
      <c r="X1885" s="205">
        <v>0</v>
      </c>
      <c r="Y1885" s="205">
        <v>0</v>
      </c>
      <c r="Z1885" s="205">
        <v>0</v>
      </c>
      <c r="AA1885" s="205">
        <v>0</v>
      </c>
      <c r="AB1885" s="205">
        <v>0</v>
      </c>
      <c r="AC1885" s="234">
        <v>46285.974780092591</v>
      </c>
      <c r="AE1885" s="126">
        <v>0</v>
      </c>
      <c r="AF1885" s="126">
        <v>0</v>
      </c>
      <c r="AG1885" s="126">
        <v>1</v>
      </c>
      <c r="AH1885" s="126">
        <v>0</v>
      </c>
      <c r="AI1885" s="126">
        <v>1</v>
      </c>
    </row>
    <row r="1886" spans="3:35">
      <c r="C1886" s="126">
        <v>1879</v>
      </c>
      <c r="D1886" s="126">
        <v>1</v>
      </c>
      <c r="E1886" s="126">
        <v>1</v>
      </c>
      <c r="G1886" s="126">
        <v>259</v>
      </c>
      <c r="O1886" s="126" t="s">
        <v>547</v>
      </c>
      <c r="P1886" s="126" t="s">
        <v>7056</v>
      </c>
      <c r="Q1886" s="126">
        <v>1</v>
      </c>
      <c r="S1886" s="162">
        <v>46260</v>
      </c>
      <c r="T1886" s="126">
        <v>367</v>
      </c>
      <c r="U1886" s="205">
        <v>-2</v>
      </c>
      <c r="V1886" s="205">
        <v>-2</v>
      </c>
      <c r="W1886" s="205">
        <v>1.3</v>
      </c>
      <c r="X1886" s="205">
        <v>0</v>
      </c>
      <c r="Y1886" s="205">
        <v>0</v>
      </c>
      <c r="Z1886" s="205">
        <v>0</v>
      </c>
      <c r="AA1886" s="205">
        <v>1.3</v>
      </c>
      <c r="AB1886" s="205">
        <v>0</v>
      </c>
      <c r="AC1886" s="234">
        <v>46285.974780092591</v>
      </c>
      <c r="AE1886" s="126">
        <v>0</v>
      </c>
      <c r="AF1886" s="126">
        <v>0</v>
      </c>
      <c r="AG1886" s="126">
        <v>1</v>
      </c>
      <c r="AH1886" s="126">
        <v>0</v>
      </c>
      <c r="AI1886" s="126">
        <v>1</v>
      </c>
    </row>
    <row r="1887" spans="3:35">
      <c r="C1887" s="126">
        <v>1880</v>
      </c>
      <c r="D1887" s="126">
        <v>1</v>
      </c>
      <c r="E1887" s="126">
        <v>1</v>
      </c>
      <c r="G1887" s="126">
        <v>260</v>
      </c>
      <c r="O1887" s="126" t="s">
        <v>547</v>
      </c>
      <c r="P1887" s="126" t="s">
        <v>7092</v>
      </c>
      <c r="Q1887" s="126">
        <v>1</v>
      </c>
      <c r="S1887" s="162">
        <v>46260</v>
      </c>
      <c r="T1887" s="126">
        <v>241</v>
      </c>
      <c r="U1887" s="205">
        <v>-2</v>
      </c>
      <c r="V1887" s="205">
        <v>-2</v>
      </c>
      <c r="W1887" s="205">
        <v>1</v>
      </c>
      <c r="X1887" s="205">
        <v>0</v>
      </c>
      <c r="Y1887" s="205">
        <v>0</v>
      </c>
      <c r="Z1887" s="205">
        <v>0</v>
      </c>
      <c r="AA1887" s="205">
        <v>1</v>
      </c>
      <c r="AB1887" s="205">
        <v>0</v>
      </c>
      <c r="AC1887" s="234">
        <v>46285.983900462961</v>
      </c>
      <c r="AE1887" s="126">
        <v>0</v>
      </c>
      <c r="AF1887" s="126">
        <v>0</v>
      </c>
      <c r="AG1887" s="126">
        <v>1</v>
      </c>
      <c r="AH1887" s="126">
        <v>0</v>
      </c>
      <c r="AI1887" s="126">
        <v>1</v>
      </c>
    </row>
    <row r="1888" spans="3:35">
      <c r="C1888" s="126">
        <v>1881</v>
      </c>
      <c r="D1888" s="126">
        <v>1</v>
      </c>
      <c r="E1888" s="126">
        <v>1</v>
      </c>
      <c r="G1888" s="126">
        <v>260</v>
      </c>
      <c r="O1888" s="126" t="s">
        <v>547</v>
      </c>
      <c r="P1888" s="126" t="s">
        <v>7092</v>
      </c>
      <c r="Q1888" s="126">
        <v>1</v>
      </c>
      <c r="S1888" s="162">
        <v>46260</v>
      </c>
      <c r="T1888" s="126">
        <v>101</v>
      </c>
      <c r="U1888" s="205">
        <v>-500</v>
      </c>
      <c r="V1888" s="205">
        <v>-0.1111111111111111</v>
      </c>
      <c r="W1888" s="205">
        <v>0</v>
      </c>
      <c r="X1888" s="205">
        <v>0</v>
      </c>
      <c r="Y1888" s="205">
        <v>0</v>
      </c>
      <c r="Z1888" s="205">
        <v>0</v>
      </c>
      <c r="AA1888" s="205">
        <v>0</v>
      </c>
      <c r="AB1888" s="205">
        <v>0</v>
      </c>
      <c r="AC1888" s="234">
        <v>46285.983900462961</v>
      </c>
      <c r="AE1888" s="126">
        <v>0</v>
      </c>
      <c r="AF1888" s="126">
        <v>0</v>
      </c>
      <c r="AG1888" s="126">
        <v>1</v>
      </c>
      <c r="AH1888" s="126">
        <v>0</v>
      </c>
      <c r="AI1888" s="126">
        <v>1</v>
      </c>
    </row>
    <row r="1889" spans="3:35">
      <c r="C1889" s="126">
        <v>1882</v>
      </c>
      <c r="D1889" s="126">
        <v>1</v>
      </c>
      <c r="E1889" s="126">
        <v>1</v>
      </c>
      <c r="G1889" s="126">
        <v>260</v>
      </c>
      <c r="O1889" s="126" t="s">
        <v>547</v>
      </c>
      <c r="P1889" s="126" t="s">
        <v>7092</v>
      </c>
      <c r="Q1889" s="126">
        <v>1</v>
      </c>
      <c r="S1889" s="162">
        <v>46260</v>
      </c>
      <c r="T1889" s="126">
        <v>337</v>
      </c>
      <c r="U1889" s="205">
        <v>-20</v>
      </c>
      <c r="V1889" s="205">
        <v>-0.33333333333333331</v>
      </c>
      <c r="W1889" s="205">
        <v>0.08</v>
      </c>
      <c r="X1889" s="205">
        <v>0</v>
      </c>
      <c r="Y1889" s="205">
        <v>0</v>
      </c>
      <c r="Z1889" s="205">
        <v>0</v>
      </c>
      <c r="AA1889" s="205">
        <v>0.08</v>
      </c>
      <c r="AB1889" s="205">
        <v>0</v>
      </c>
      <c r="AC1889" s="234">
        <v>46285.983900462961</v>
      </c>
      <c r="AE1889" s="126">
        <v>0</v>
      </c>
      <c r="AF1889" s="126">
        <v>0</v>
      </c>
      <c r="AG1889" s="126">
        <v>1</v>
      </c>
      <c r="AH1889" s="126">
        <v>0</v>
      </c>
      <c r="AI1889" s="126">
        <v>1</v>
      </c>
    </row>
    <row r="1890" spans="3:35">
      <c r="C1890" s="126">
        <v>1883</v>
      </c>
      <c r="D1890" s="126">
        <v>1</v>
      </c>
      <c r="E1890" s="126">
        <v>1</v>
      </c>
      <c r="G1890" s="126">
        <v>260</v>
      </c>
      <c r="O1890" s="126" t="s">
        <v>547</v>
      </c>
      <c r="P1890" s="126" t="s">
        <v>7092</v>
      </c>
      <c r="Q1890" s="126">
        <v>1</v>
      </c>
      <c r="S1890" s="162">
        <v>46260</v>
      </c>
      <c r="T1890" s="126">
        <v>108</v>
      </c>
      <c r="U1890" s="205">
        <v>-1</v>
      </c>
      <c r="V1890" s="205">
        <v>-1</v>
      </c>
      <c r="W1890" s="205">
        <v>2.7</v>
      </c>
      <c r="X1890" s="205">
        <v>0</v>
      </c>
      <c r="Y1890" s="205">
        <v>0</v>
      </c>
      <c r="Z1890" s="205">
        <v>0</v>
      </c>
      <c r="AA1890" s="205">
        <v>2.7</v>
      </c>
      <c r="AB1890" s="205">
        <v>0</v>
      </c>
      <c r="AC1890" s="234">
        <v>46285.983900462961</v>
      </c>
      <c r="AE1890" s="126">
        <v>0</v>
      </c>
      <c r="AF1890" s="126">
        <v>0</v>
      </c>
      <c r="AG1890" s="126">
        <v>1</v>
      </c>
      <c r="AH1890" s="126">
        <v>0</v>
      </c>
      <c r="AI1890" s="126">
        <v>1</v>
      </c>
    </row>
    <row r="1891" spans="3:35">
      <c r="C1891" s="126">
        <v>1884</v>
      </c>
      <c r="D1891" s="126">
        <v>1</v>
      </c>
      <c r="E1891" s="126">
        <v>1</v>
      </c>
      <c r="G1891" s="126">
        <v>260</v>
      </c>
      <c r="O1891" s="126" t="s">
        <v>547</v>
      </c>
      <c r="P1891" s="126" t="s">
        <v>7092</v>
      </c>
      <c r="Q1891" s="126">
        <v>1</v>
      </c>
      <c r="S1891" s="162">
        <v>46260</v>
      </c>
      <c r="T1891" s="126">
        <v>125</v>
      </c>
      <c r="U1891" s="205">
        <v>-20</v>
      </c>
      <c r="V1891" s="205">
        <v>-0.2</v>
      </c>
      <c r="W1891" s="205">
        <v>0.04</v>
      </c>
      <c r="X1891" s="205">
        <v>0</v>
      </c>
      <c r="Y1891" s="205">
        <v>0</v>
      </c>
      <c r="Z1891" s="205">
        <v>0</v>
      </c>
      <c r="AA1891" s="205">
        <v>0.04</v>
      </c>
      <c r="AB1891" s="205">
        <v>0</v>
      </c>
      <c r="AC1891" s="234">
        <v>46285.983900462961</v>
      </c>
      <c r="AE1891" s="126">
        <v>0</v>
      </c>
      <c r="AF1891" s="126">
        <v>0</v>
      </c>
      <c r="AG1891" s="126">
        <v>1</v>
      </c>
      <c r="AH1891" s="126">
        <v>0</v>
      </c>
      <c r="AI1891" s="126">
        <v>1</v>
      </c>
    </row>
    <row r="1892" spans="3:35">
      <c r="C1892" s="126">
        <v>1885</v>
      </c>
      <c r="D1892" s="126">
        <v>1</v>
      </c>
      <c r="E1892" s="126">
        <v>1</v>
      </c>
      <c r="G1892" s="126">
        <v>260</v>
      </c>
      <c r="O1892" s="126" t="s">
        <v>547</v>
      </c>
      <c r="P1892" s="126" t="s">
        <v>7092</v>
      </c>
      <c r="Q1892" s="126">
        <v>1</v>
      </c>
      <c r="S1892" s="162">
        <v>46260</v>
      </c>
      <c r="T1892" s="126">
        <v>142</v>
      </c>
      <c r="U1892" s="205">
        <v>-1</v>
      </c>
      <c r="V1892" s="205">
        <v>-8.3333333333333329E-2</v>
      </c>
      <c r="W1892" s="205">
        <v>0.34</v>
      </c>
      <c r="X1892" s="205">
        <v>0</v>
      </c>
      <c r="Y1892" s="205">
        <v>0</v>
      </c>
      <c r="Z1892" s="205">
        <v>0</v>
      </c>
      <c r="AA1892" s="205">
        <v>0.34</v>
      </c>
      <c r="AB1892" s="205">
        <v>0</v>
      </c>
      <c r="AC1892" s="234">
        <v>46285.983900462961</v>
      </c>
      <c r="AE1892" s="126">
        <v>0</v>
      </c>
      <c r="AF1892" s="126">
        <v>0</v>
      </c>
      <c r="AG1892" s="126">
        <v>1</v>
      </c>
      <c r="AH1892" s="126">
        <v>0</v>
      </c>
      <c r="AI1892" s="126">
        <v>1</v>
      </c>
    </row>
    <row r="1893" spans="3:35">
      <c r="C1893" s="126">
        <v>1886</v>
      </c>
      <c r="D1893" s="126">
        <v>1</v>
      </c>
      <c r="E1893" s="126">
        <v>1</v>
      </c>
      <c r="G1893" s="126">
        <v>260</v>
      </c>
      <c r="O1893" s="126" t="s">
        <v>547</v>
      </c>
      <c r="P1893" s="126" t="s">
        <v>7092</v>
      </c>
      <c r="Q1893" s="126">
        <v>1</v>
      </c>
      <c r="S1893" s="162">
        <v>46260</v>
      </c>
      <c r="T1893" s="126">
        <v>144</v>
      </c>
      <c r="U1893" s="205">
        <v>-1</v>
      </c>
      <c r="V1893" s="205">
        <v>-0.02</v>
      </c>
      <c r="W1893" s="205">
        <v>0.3</v>
      </c>
      <c r="X1893" s="205">
        <v>0</v>
      </c>
      <c r="Y1893" s="205">
        <v>0</v>
      </c>
      <c r="Z1893" s="205">
        <v>0</v>
      </c>
      <c r="AA1893" s="205">
        <v>0.3</v>
      </c>
      <c r="AB1893" s="205">
        <v>0</v>
      </c>
      <c r="AC1893" s="234">
        <v>46285.983900462961</v>
      </c>
      <c r="AE1893" s="126">
        <v>0</v>
      </c>
      <c r="AF1893" s="126">
        <v>0</v>
      </c>
      <c r="AG1893" s="126">
        <v>1</v>
      </c>
      <c r="AH1893" s="126">
        <v>0</v>
      </c>
      <c r="AI1893" s="126">
        <v>1</v>
      </c>
    </row>
    <row r="1894" spans="3:35">
      <c r="C1894" s="126">
        <v>1887</v>
      </c>
      <c r="D1894" s="126">
        <v>1</v>
      </c>
      <c r="E1894" s="126">
        <v>1</v>
      </c>
      <c r="G1894" s="126">
        <v>260</v>
      </c>
      <c r="O1894" s="126" t="s">
        <v>547</v>
      </c>
      <c r="P1894" s="126" t="s">
        <v>7092</v>
      </c>
      <c r="Q1894" s="126">
        <v>1</v>
      </c>
      <c r="S1894" s="162">
        <v>46260</v>
      </c>
      <c r="T1894" s="126">
        <v>145</v>
      </c>
      <c r="U1894" s="205">
        <v>-1</v>
      </c>
      <c r="V1894" s="205">
        <v>-8.3333333333333329E-2</v>
      </c>
      <c r="W1894" s="205">
        <v>0.28999999999999998</v>
      </c>
      <c r="X1894" s="205">
        <v>0</v>
      </c>
      <c r="Y1894" s="205">
        <v>0</v>
      </c>
      <c r="Z1894" s="205">
        <v>0</v>
      </c>
      <c r="AA1894" s="205">
        <v>0.28999999999999998</v>
      </c>
      <c r="AB1894" s="205">
        <v>0</v>
      </c>
      <c r="AC1894" s="234">
        <v>46285.983900462961</v>
      </c>
      <c r="AE1894" s="126">
        <v>0</v>
      </c>
      <c r="AF1894" s="126">
        <v>0</v>
      </c>
      <c r="AG1894" s="126">
        <v>1</v>
      </c>
      <c r="AH1894" s="126">
        <v>0</v>
      </c>
      <c r="AI1894" s="126">
        <v>1</v>
      </c>
    </row>
    <row r="1895" spans="3:35">
      <c r="C1895" s="126">
        <v>1888</v>
      </c>
      <c r="D1895" s="126">
        <v>1</v>
      </c>
      <c r="E1895" s="126">
        <v>1</v>
      </c>
      <c r="G1895" s="126">
        <v>260</v>
      </c>
      <c r="O1895" s="126" t="s">
        <v>547</v>
      </c>
      <c r="P1895" s="126" t="s">
        <v>7092</v>
      </c>
      <c r="Q1895" s="126">
        <v>1</v>
      </c>
      <c r="S1895" s="162">
        <v>46260</v>
      </c>
      <c r="T1895" s="126">
        <v>219</v>
      </c>
      <c r="U1895" s="205">
        <v>-5</v>
      </c>
      <c r="V1895" s="205">
        <v>-0.1</v>
      </c>
      <c r="W1895" s="205">
        <v>0.22</v>
      </c>
      <c r="X1895" s="205">
        <v>0</v>
      </c>
      <c r="Y1895" s="205">
        <v>0</v>
      </c>
      <c r="Z1895" s="205">
        <v>0</v>
      </c>
      <c r="AA1895" s="205">
        <v>0.22</v>
      </c>
      <c r="AB1895" s="205">
        <v>0</v>
      </c>
      <c r="AC1895" s="234">
        <v>46285.983900462961</v>
      </c>
      <c r="AE1895" s="126">
        <v>0</v>
      </c>
      <c r="AF1895" s="126">
        <v>0</v>
      </c>
      <c r="AG1895" s="126">
        <v>1</v>
      </c>
      <c r="AH1895" s="126">
        <v>0</v>
      </c>
      <c r="AI1895" s="126">
        <v>1</v>
      </c>
    </row>
    <row r="1896" spans="3:35">
      <c r="C1896" s="126">
        <v>1889</v>
      </c>
      <c r="D1896" s="126">
        <v>1</v>
      </c>
      <c r="E1896" s="126">
        <v>1</v>
      </c>
      <c r="G1896" s="126">
        <v>260</v>
      </c>
      <c r="O1896" s="126" t="s">
        <v>547</v>
      </c>
      <c r="P1896" s="126" t="s">
        <v>7092</v>
      </c>
      <c r="Q1896" s="126">
        <v>1</v>
      </c>
      <c r="S1896" s="162">
        <v>46260</v>
      </c>
      <c r="T1896" s="126">
        <v>276</v>
      </c>
      <c r="U1896" s="205">
        <v>-2</v>
      </c>
      <c r="V1896" s="205">
        <v>-2</v>
      </c>
      <c r="W1896" s="205">
        <v>0.25</v>
      </c>
      <c r="X1896" s="205">
        <v>0</v>
      </c>
      <c r="Y1896" s="205">
        <v>0</v>
      </c>
      <c r="Z1896" s="205">
        <v>0</v>
      </c>
      <c r="AA1896" s="205">
        <v>0.25</v>
      </c>
      <c r="AB1896" s="205">
        <v>0</v>
      </c>
      <c r="AC1896" s="234">
        <v>46285.983900462961</v>
      </c>
      <c r="AE1896" s="126">
        <v>0</v>
      </c>
      <c r="AF1896" s="126">
        <v>0</v>
      </c>
      <c r="AG1896" s="126">
        <v>1</v>
      </c>
      <c r="AH1896" s="126">
        <v>0</v>
      </c>
      <c r="AI1896" s="126">
        <v>1</v>
      </c>
    </row>
    <row r="1897" spans="3:35">
      <c r="C1897" s="126">
        <v>1890</v>
      </c>
      <c r="D1897" s="126">
        <v>1</v>
      </c>
      <c r="E1897" s="126">
        <v>1</v>
      </c>
      <c r="G1897" s="126">
        <v>260</v>
      </c>
      <c r="O1897" s="126" t="s">
        <v>547</v>
      </c>
      <c r="P1897" s="126" t="s">
        <v>7092</v>
      </c>
      <c r="Q1897" s="126">
        <v>1</v>
      </c>
      <c r="S1897" s="162">
        <v>46260</v>
      </c>
      <c r="T1897" s="126">
        <v>363</v>
      </c>
      <c r="U1897" s="205">
        <v>-1</v>
      </c>
      <c r="V1897" s="205">
        <v>-1</v>
      </c>
      <c r="W1897" s="205">
        <v>2.8</v>
      </c>
      <c r="X1897" s="205">
        <v>0</v>
      </c>
      <c r="Y1897" s="205">
        <v>0</v>
      </c>
      <c r="Z1897" s="205">
        <v>0</v>
      </c>
      <c r="AA1897" s="205">
        <v>2.8</v>
      </c>
      <c r="AB1897" s="205">
        <v>0</v>
      </c>
      <c r="AC1897" s="234">
        <v>46285.983900462961</v>
      </c>
      <c r="AE1897" s="126">
        <v>0</v>
      </c>
      <c r="AF1897" s="126">
        <v>0</v>
      </c>
      <c r="AG1897" s="126">
        <v>1</v>
      </c>
      <c r="AH1897" s="126">
        <v>0</v>
      </c>
      <c r="AI1897" s="126">
        <v>1</v>
      </c>
    </row>
    <row r="1898" spans="3:35">
      <c r="C1898" s="126">
        <v>1891</v>
      </c>
      <c r="D1898" s="126">
        <v>1</v>
      </c>
      <c r="E1898" s="126">
        <v>1</v>
      </c>
      <c r="G1898" s="126">
        <v>260</v>
      </c>
      <c r="O1898" s="126" t="s">
        <v>547</v>
      </c>
      <c r="P1898" s="126" t="s">
        <v>7092</v>
      </c>
      <c r="Q1898" s="126">
        <v>1</v>
      </c>
      <c r="S1898" s="162">
        <v>46260</v>
      </c>
      <c r="T1898" s="126">
        <v>366</v>
      </c>
      <c r="U1898" s="205">
        <v>-1</v>
      </c>
      <c r="V1898" s="205">
        <v>-1</v>
      </c>
      <c r="W1898" s="205">
        <v>1.1000000000000001</v>
      </c>
      <c r="X1898" s="205">
        <v>0</v>
      </c>
      <c r="Y1898" s="205">
        <v>0</v>
      </c>
      <c r="Z1898" s="205">
        <v>0</v>
      </c>
      <c r="AA1898" s="205">
        <v>1.1000000000000001</v>
      </c>
      <c r="AB1898" s="205">
        <v>0</v>
      </c>
      <c r="AC1898" s="234">
        <v>46285.983900462961</v>
      </c>
      <c r="AE1898" s="126">
        <v>0</v>
      </c>
      <c r="AF1898" s="126">
        <v>0</v>
      </c>
      <c r="AG1898" s="126">
        <v>1</v>
      </c>
      <c r="AH1898" s="126">
        <v>0</v>
      </c>
      <c r="AI1898" s="126">
        <v>1</v>
      </c>
    </row>
    <row r="1899" spans="3:35">
      <c r="C1899" s="126">
        <v>1892</v>
      </c>
      <c r="D1899" s="126">
        <v>1</v>
      </c>
      <c r="E1899" s="126">
        <v>1</v>
      </c>
      <c r="G1899" s="126">
        <v>260</v>
      </c>
      <c r="O1899" s="126" t="s">
        <v>547</v>
      </c>
      <c r="P1899" s="126" t="s">
        <v>7092</v>
      </c>
      <c r="Q1899" s="126">
        <v>1</v>
      </c>
      <c r="S1899" s="162">
        <v>46260</v>
      </c>
      <c r="T1899" s="126">
        <v>366</v>
      </c>
      <c r="U1899" s="205">
        <v>-1</v>
      </c>
      <c r="V1899" s="205">
        <v>-1</v>
      </c>
      <c r="W1899" s="205">
        <v>1.1000000000000001</v>
      </c>
      <c r="X1899" s="205">
        <v>0</v>
      </c>
      <c r="Y1899" s="205">
        <v>0</v>
      </c>
      <c r="Z1899" s="205">
        <v>0</v>
      </c>
      <c r="AA1899" s="205">
        <v>1.1000000000000001</v>
      </c>
      <c r="AB1899" s="205">
        <v>0</v>
      </c>
      <c r="AC1899" s="234">
        <v>46285.983900462961</v>
      </c>
      <c r="AE1899" s="126">
        <v>0</v>
      </c>
      <c r="AF1899" s="126">
        <v>0</v>
      </c>
      <c r="AG1899" s="126">
        <v>1</v>
      </c>
      <c r="AH1899" s="126">
        <v>0</v>
      </c>
      <c r="AI1899" s="126">
        <v>1</v>
      </c>
    </row>
    <row r="1900" spans="3:35">
      <c r="C1900" s="126">
        <v>1893</v>
      </c>
      <c r="D1900" s="126">
        <v>1</v>
      </c>
      <c r="E1900" s="126">
        <v>1</v>
      </c>
      <c r="G1900" s="126">
        <v>260</v>
      </c>
      <c r="O1900" s="126" t="s">
        <v>547</v>
      </c>
      <c r="P1900" s="126" t="s">
        <v>7092</v>
      </c>
      <c r="Q1900" s="126">
        <v>1</v>
      </c>
      <c r="S1900" s="162">
        <v>46260</v>
      </c>
      <c r="T1900" s="126">
        <v>170</v>
      </c>
      <c r="U1900" s="205">
        <v>-1</v>
      </c>
      <c r="V1900" s="205">
        <v>-1</v>
      </c>
      <c r="W1900" s="205">
        <v>0.4</v>
      </c>
      <c r="X1900" s="205">
        <v>0</v>
      </c>
      <c r="Y1900" s="205">
        <v>0</v>
      </c>
      <c r="Z1900" s="205">
        <v>0</v>
      </c>
      <c r="AA1900" s="205">
        <v>0.4</v>
      </c>
      <c r="AB1900" s="205">
        <v>0</v>
      </c>
      <c r="AC1900" s="234">
        <v>46285.983900462961</v>
      </c>
      <c r="AE1900" s="126">
        <v>0</v>
      </c>
      <c r="AF1900" s="126">
        <v>0</v>
      </c>
      <c r="AG1900" s="126">
        <v>1</v>
      </c>
      <c r="AH1900" s="126">
        <v>0</v>
      </c>
      <c r="AI1900" s="126">
        <v>1</v>
      </c>
    </row>
    <row r="1901" spans="3:35">
      <c r="C1901" s="126">
        <v>1894</v>
      </c>
      <c r="D1901" s="126">
        <v>1</v>
      </c>
      <c r="E1901" s="126">
        <v>1</v>
      </c>
      <c r="G1901" s="126">
        <v>261</v>
      </c>
      <c r="O1901" s="126" t="s">
        <v>547</v>
      </c>
      <c r="P1901" s="126" t="s">
        <v>7130</v>
      </c>
      <c r="Q1901" s="126">
        <v>1</v>
      </c>
      <c r="S1901" s="162">
        <v>46260</v>
      </c>
      <c r="T1901" s="126">
        <v>183</v>
      </c>
      <c r="U1901" s="205">
        <v>-12</v>
      </c>
      <c r="V1901" s="205">
        <v>-1</v>
      </c>
      <c r="W1901" s="205">
        <v>4</v>
      </c>
      <c r="X1901" s="205">
        <v>0</v>
      </c>
      <c r="Y1901" s="205">
        <v>0</v>
      </c>
      <c r="Z1901" s="205">
        <v>0</v>
      </c>
      <c r="AA1901" s="205">
        <v>4</v>
      </c>
      <c r="AB1901" s="205">
        <v>0</v>
      </c>
      <c r="AC1901" s="234">
        <v>46285.989849537036</v>
      </c>
      <c r="AE1901" s="126">
        <v>0</v>
      </c>
      <c r="AF1901" s="126">
        <v>0</v>
      </c>
      <c r="AG1901" s="126">
        <v>1</v>
      </c>
      <c r="AH1901" s="126">
        <v>0</v>
      </c>
      <c r="AI1901" s="126">
        <v>1</v>
      </c>
    </row>
    <row r="1902" spans="3:35">
      <c r="C1902" s="126">
        <v>1895</v>
      </c>
      <c r="D1902" s="126">
        <v>1</v>
      </c>
      <c r="E1902" s="126">
        <v>1</v>
      </c>
      <c r="G1902" s="126">
        <v>261</v>
      </c>
      <c r="O1902" s="126" t="s">
        <v>547</v>
      </c>
      <c r="P1902" s="126" t="s">
        <v>7130</v>
      </c>
      <c r="Q1902" s="126">
        <v>1</v>
      </c>
      <c r="S1902" s="162">
        <v>46260</v>
      </c>
      <c r="T1902" s="126">
        <v>241</v>
      </c>
      <c r="U1902" s="205">
        <v>-1</v>
      </c>
      <c r="V1902" s="205">
        <v>-1</v>
      </c>
      <c r="W1902" s="205">
        <v>1</v>
      </c>
      <c r="X1902" s="205">
        <v>0</v>
      </c>
      <c r="Y1902" s="205">
        <v>0</v>
      </c>
      <c r="Z1902" s="205">
        <v>0</v>
      </c>
      <c r="AA1902" s="205">
        <v>1</v>
      </c>
      <c r="AB1902" s="205">
        <v>0</v>
      </c>
      <c r="AC1902" s="234">
        <v>46285.989849537036</v>
      </c>
      <c r="AE1902" s="126">
        <v>0</v>
      </c>
      <c r="AF1902" s="126">
        <v>0</v>
      </c>
      <c r="AG1902" s="126">
        <v>1</v>
      </c>
      <c r="AH1902" s="126">
        <v>0</v>
      </c>
      <c r="AI1902" s="126">
        <v>1</v>
      </c>
    </row>
    <row r="1903" spans="3:35">
      <c r="C1903" s="126">
        <v>1896</v>
      </c>
      <c r="D1903" s="126">
        <v>1</v>
      </c>
      <c r="E1903" s="126">
        <v>1</v>
      </c>
      <c r="G1903" s="126">
        <v>261</v>
      </c>
      <c r="O1903" s="126" t="s">
        <v>547</v>
      </c>
      <c r="P1903" s="126" t="s">
        <v>7130</v>
      </c>
      <c r="Q1903" s="126">
        <v>1</v>
      </c>
      <c r="S1903" s="162">
        <v>46260</v>
      </c>
      <c r="T1903" s="126">
        <v>177</v>
      </c>
      <c r="U1903" s="205">
        <v>-50</v>
      </c>
      <c r="V1903" s="205">
        <v>-0.05</v>
      </c>
      <c r="W1903" s="205">
        <v>4.1500000000000004</v>
      </c>
      <c r="X1903" s="205">
        <v>0</v>
      </c>
      <c r="Y1903" s="205">
        <v>0</v>
      </c>
      <c r="Z1903" s="205">
        <v>0</v>
      </c>
      <c r="AA1903" s="205">
        <v>4.1500000000000004</v>
      </c>
      <c r="AB1903" s="205">
        <v>0</v>
      </c>
      <c r="AC1903" s="234">
        <v>46285.989849537036</v>
      </c>
      <c r="AE1903" s="126">
        <v>0</v>
      </c>
      <c r="AF1903" s="126">
        <v>0</v>
      </c>
      <c r="AG1903" s="126">
        <v>1</v>
      </c>
      <c r="AH1903" s="126">
        <v>0</v>
      </c>
      <c r="AI1903" s="126">
        <v>1</v>
      </c>
    </row>
    <row r="1904" spans="3:35">
      <c r="C1904" s="126">
        <v>1897</v>
      </c>
      <c r="D1904" s="126">
        <v>1</v>
      </c>
      <c r="E1904" s="126">
        <v>1</v>
      </c>
      <c r="G1904" s="126">
        <v>261</v>
      </c>
      <c r="O1904" s="126" t="s">
        <v>547</v>
      </c>
      <c r="P1904" s="126" t="s">
        <v>7130</v>
      </c>
      <c r="Q1904" s="126">
        <v>1</v>
      </c>
      <c r="S1904" s="162">
        <v>46260</v>
      </c>
      <c r="T1904" s="126">
        <v>199</v>
      </c>
      <c r="U1904" s="205">
        <v>-4</v>
      </c>
      <c r="V1904" s="205">
        <v>-1</v>
      </c>
      <c r="W1904" s="205">
        <v>10.58</v>
      </c>
      <c r="X1904" s="205">
        <v>0</v>
      </c>
      <c r="Y1904" s="205">
        <v>0</v>
      </c>
      <c r="Z1904" s="205">
        <v>0</v>
      </c>
      <c r="AA1904" s="205">
        <v>10.58</v>
      </c>
      <c r="AB1904" s="205">
        <v>0</v>
      </c>
      <c r="AC1904" s="234">
        <v>46285.989849537036</v>
      </c>
      <c r="AE1904" s="126">
        <v>0</v>
      </c>
      <c r="AF1904" s="126">
        <v>0</v>
      </c>
      <c r="AG1904" s="126">
        <v>1</v>
      </c>
      <c r="AH1904" s="126">
        <v>0</v>
      </c>
      <c r="AI1904" s="126">
        <v>1</v>
      </c>
    </row>
    <row r="1905" spans="3:35">
      <c r="C1905" s="126">
        <v>1898</v>
      </c>
      <c r="D1905" s="126">
        <v>1</v>
      </c>
      <c r="E1905" s="126">
        <v>1</v>
      </c>
      <c r="G1905" s="126">
        <v>261</v>
      </c>
      <c r="O1905" s="126" t="s">
        <v>547</v>
      </c>
      <c r="P1905" s="126" t="s">
        <v>7130</v>
      </c>
      <c r="Q1905" s="126">
        <v>1</v>
      </c>
      <c r="S1905" s="162">
        <v>46260</v>
      </c>
      <c r="T1905" s="126">
        <v>144</v>
      </c>
      <c r="U1905" s="205">
        <v>-1</v>
      </c>
      <c r="V1905" s="205">
        <v>-0.02</v>
      </c>
      <c r="W1905" s="205">
        <v>0.3</v>
      </c>
      <c r="X1905" s="205">
        <v>0</v>
      </c>
      <c r="Y1905" s="205">
        <v>0</v>
      </c>
      <c r="Z1905" s="205">
        <v>0</v>
      </c>
      <c r="AA1905" s="205">
        <v>0.3</v>
      </c>
      <c r="AB1905" s="205">
        <v>0</v>
      </c>
      <c r="AC1905" s="234">
        <v>46285.989849537036</v>
      </c>
      <c r="AE1905" s="126">
        <v>0</v>
      </c>
      <c r="AF1905" s="126">
        <v>0</v>
      </c>
      <c r="AG1905" s="126">
        <v>1</v>
      </c>
      <c r="AH1905" s="126">
        <v>0</v>
      </c>
      <c r="AI1905" s="126">
        <v>1</v>
      </c>
    </row>
    <row r="1906" spans="3:35">
      <c r="C1906" s="126">
        <v>1899</v>
      </c>
      <c r="D1906" s="126">
        <v>1</v>
      </c>
      <c r="E1906" s="126">
        <v>1</v>
      </c>
      <c r="G1906" s="126">
        <v>261</v>
      </c>
      <c r="O1906" s="126" t="s">
        <v>547</v>
      </c>
      <c r="P1906" s="126" t="s">
        <v>7130</v>
      </c>
      <c r="Q1906" s="126">
        <v>1</v>
      </c>
      <c r="S1906" s="162">
        <v>46260</v>
      </c>
      <c r="T1906" s="126">
        <v>219</v>
      </c>
      <c r="U1906" s="205">
        <v>-1</v>
      </c>
      <c r="V1906" s="205">
        <v>-0.02</v>
      </c>
      <c r="W1906" s="205">
        <v>0.22</v>
      </c>
      <c r="X1906" s="205">
        <v>0</v>
      </c>
      <c r="Y1906" s="205">
        <v>0</v>
      </c>
      <c r="Z1906" s="205">
        <v>0</v>
      </c>
      <c r="AA1906" s="205">
        <v>0.22</v>
      </c>
      <c r="AB1906" s="205">
        <v>0</v>
      </c>
      <c r="AC1906" s="234">
        <v>46285.989849537036</v>
      </c>
      <c r="AE1906" s="126">
        <v>0</v>
      </c>
      <c r="AF1906" s="126">
        <v>0</v>
      </c>
      <c r="AG1906" s="126">
        <v>1</v>
      </c>
      <c r="AH1906" s="126">
        <v>0</v>
      </c>
      <c r="AI1906" s="126">
        <v>1</v>
      </c>
    </row>
    <row r="1907" spans="3:35">
      <c r="C1907" s="126">
        <v>1900</v>
      </c>
      <c r="D1907" s="126">
        <v>1</v>
      </c>
      <c r="E1907" s="126">
        <v>1</v>
      </c>
      <c r="G1907" s="126">
        <v>261</v>
      </c>
      <c r="O1907" s="126" t="s">
        <v>547</v>
      </c>
      <c r="P1907" s="126" t="s">
        <v>7130</v>
      </c>
      <c r="Q1907" s="126">
        <v>1</v>
      </c>
      <c r="S1907" s="162">
        <v>46260</v>
      </c>
      <c r="T1907" s="126">
        <v>108</v>
      </c>
      <c r="U1907" s="205">
        <v>-1</v>
      </c>
      <c r="V1907" s="205">
        <v>-1</v>
      </c>
      <c r="W1907" s="205">
        <v>2.7</v>
      </c>
      <c r="X1907" s="205">
        <v>0</v>
      </c>
      <c r="Y1907" s="205">
        <v>0</v>
      </c>
      <c r="Z1907" s="205">
        <v>0</v>
      </c>
      <c r="AA1907" s="205">
        <v>2.7</v>
      </c>
      <c r="AB1907" s="205">
        <v>0</v>
      </c>
      <c r="AC1907" s="234">
        <v>46285.989849537036</v>
      </c>
      <c r="AE1907" s="126">
        <v>0</v>
      </c>
      <c r="AF1907" s="126">
        <v>0</v>
      </c>
      <c r="AG1907" s="126">
        <v>1</v>
      </c>
      <c r="AH1907" s="126">
        <v>0</v>
      </c>
      <c r="AI1907" s="126">
        <v>1</v>
      </c>
    </row>
    <row r="1908" spans="3:35">
      <c r="C1908" s="126">
        <v>1901</v>
      </c>
      <c r="D1908" s="126">
        <v>1</v>
      </c>
      <c r="E1908" s="126">
        <v>1</v>
      </c>
      <c r="G1908" s="126">
        <v>261</v>
      </c>
      <c r="O1908" s="126" t="s">
        <v>547</v>
      </c>
      <c r="P1908" s="126" t="s">
        <v>7130</v>
      </c>
      <c r="Q1908" s="126">
        <v>1</v>
      </c>
      <c r="S1908" s="162">
        <v>46260</v>
      </c>
      <c r="T1908" s="126">
        <v>101</v>
      </c>
      <c r="U1908" s="205">
        <v>-1000</v>
      </c>
      <c r="V1908" s="205">
        <v>-0.22222222222222221</v>
      </c>
      <c r="W1908" s="205">
        <v>0</v>
      </c>
      <c r="X1908" s="205">
        <v>0</v>
      </c>
      <c r="Y1908" s="205">
        <v>0</v>
      </c>
      <c r="Z1908" s="205">
        <v>0</v>
      </c>
      <c r="AA1908" s="205">
        <v>0</v>
      </c>
      <c r="AB1908" s="205">
        <v>0</v>
      </c>
      <c r="AC1908" s="234">
        <v>46285.989849537036</v>
      </c>
      <c r="AE1908" s="126">
        <v>0</v>
      </c>
      <c r="AF1908" s="126">
        <v>0</v>
      </c>
      <c r="AG1908" s="126">
        <v>1</v>
      </c>
      <c r="AH1908" s="126">
        <v>0</v>
      </c>
      <c r="AI1908" s="126">
        <v>1</v>
      </c>
    </row>
    <row r="1909" spans="3:35">
      <c r="C1909" s="126">
        <v>1902</v>
      </c>
      <c r="D1909" s="126">
        <v>1</v>
      </c>
      <c r="E1909" s="126">
        <v>1</v>
      </c>
      <c r="G1909" s="126">
        <v>261</v>
      </c>
      <c r="O1909" s="126" t="s">
        <v>547</v>
      </c>
      <c r="P1909" s="126" t="s">
        <v>7130</v>
      </c>
      <c r="Q1909" s="126">
        <v>1</v>
      </c>
      <c r="S1909" s="162">
        <v>46260</v>
      </c>
      <c r="T1909" s="126">
        <v>337</v>
      </c>
      <c r="U1909" s="205">
        <v>-15</v>
      </c>
      <c r="V1909" s="205">
        <v>-0.25</v>
      </c>
      <c r="W1909" s="205">
        <v>0.08</v>
      </c>
      <c r="X1909" s="205">
        <v>0</v>
      </c>
      <c r="Y1909" s="205">
        <v>0</v>
      </c>
      <c r="Z1909" s="205">
        <v>0</v>
      </c>
      <c r="AA1909" s="205">
        <v>0.08</v>
      </c>
      <c r="AB1909" s="205">
        <v>0</v>
      </c>
      <c r="AC1909" s="234">
        <v>46285.989849537036</v>
      </c>
      <c r="AE1909" s="126">
        <v>0</v>
      </c>
      <c r="AF1909" s="126">
        <v>0</v>
      </c>
      <c r="AG1909" s="126">
        <v>1</v>
      </c>
      <c r="AH1909" s="126">
        <v>0</v>
      </c>
      <c r="AI1909" s="126">
        <v>1</v>
      </c>
    </row>
    <row r="1910" spans="3:35">
      <c r="C1910" s="126">
        <v>1903</v>
      </c>
      <c r="D1910" s="126">
        <v>1</v>
      </c>
      <c r="E1910" s="126">
        <v>1</v>
      </c>
      <c r="G1910" s="126">
        <v>261</v>
      </c>
      <c r="O1910" s="126" t="s">
        <v>547</v>
      </c>
      <c r="P1910" s="126" t="s">
        <v>7130</v>
      </c>
      <c r="Q1910" s="126">
        <v>1</v>
      </c>
      <c r="S1910" s="162">
        <v>46260</v>
      </c>
      <c r="T1910" s="126">
        <v>374</v>
      </c>
      <c r="U1910" s="205">
        <v>-1</v>
      </c>
      <c r="V1910" s="205">
        <v>-1</v>
      </c>
      <c r="W1910" s="205">
        <v>5.0999999999999996</v>
      </c>
      <c r="X1910" s="205">
        <v>0</v>
      </c>
      <c r="Y1910" s="205">
        <v>0</v>
      </c>
      <c r="Z1910" s="205">
        <v>0</v>
      </c>
      <c r="AA1910" s="205">
        <v>5.0999999999999996</v>
      </c>
      <c r="AB1910" s="205">
        <v>0</v>
      </c>
      <c r="AC1910" s="234">
        <v>46285.989849537036</v>
      </c>
      <c r="AE1910" s="126">
        <v>0</v>
      </c>
      <c r="AF1910" s="126">
        <v>0</v>
      </c>
      <c r="AG1910" s="126">
        <v>1</v>
      </c>
      <c r="AH1910" s="126">
        <v>0</v>
      </c>
      <c r="AI1910" s="126">
        <v>1</v>
      </c>
    </row>
    <row r="1911" spans="3:35">
      <c r="C1911" s="126">
        <v>1904</v>
      </c>
      <c r="D1911" s="126">
        <v>1</v>
      </c>
      <c r="E1911" s="126">
        <v>1</v>
      </c>
      <c r="G1911" s="126">
        <v>261</v>
      </c>
      <c r="O1911" s="126" t="s">
        <v>547</v>
      </c>
      <c r="P1911" s="126" t="s">
        <v>7130</v>
      </c>
      <c r="Q1911" s="126">
        <v>1</v>
      </c>
      <c r="S1911" s="162">
        <v>46260</v>
      </c>
      <c r="T1911" s="126">
        <v>387</v>
      </c>
      <c r="U1911" s="205">
        <v>-1</v>
      </c>
      <c r="V1911" s="205">
        <v>-1</v>
      </c>
      <c r="W1911" s="205">
        <v>1</v>
      </c>
      <c r="X1911" s="205">
        <v>0</v>
      </c>
      <c r="Y1911" s="205">
        <v>0</v>
      </c>
      <c r="Z1911" s="205">
        <v>0</v>
      </c>
      <c r="AA1911" s="205">
        <v>1</v>
      </c>
      <c r="AB1911" s="205">
        <v>0</v>
      </c>
      <c r="AC1911" s="234">
        <v>46285.989849537036</v>
      </c>
      <c r="AE1911" s="126">
        <v>0</v>
      </c>
      <c r="AF1911" s="126">
        <v>0</v>
      </c>
      <c r="AG1911" s="126">
        <v>1</v>
      </c>
      <c r="AH1911" s="126">
        <v>0</v>
      </c>
      <c r="AI1911" s="126">
        <v>1</v>
      </c>
    </row>
    <row r="1912" spans="3:35">
      <c r="C1912" s="126">
        <v>1905</v>
      </c>
      <c r="D1912" s="126">
        <v>1</v>
      </c>
      <c r="E1912" s="126">
        <v>1</v>
      </c>
      <c r="G1912" s="126">
        <v>261</v>
      </c>
      <c r="O1912" s="126" t="s">
        <v>547</v>
      </c>
      <c r="P1912" s="126" t="s">
        <v>7130</v>
      </c>
      <c r="Q1912" s="126">
        <v>1</v>
      </c>
      <c r="S1912" s="162">
        <v>46260</v>
      </c>
      <c r="T1912" s="126">
        <v>370</v>
      </c>
      <c r="U1912" s="205">
        <v>-2</v>
      </c>
      <c r="V1912" s="205">
        <v>-2</v>
      </c>
      <c r="W1912" s="205">
        <v>0.3</v>
      </c>
      <c r="X1912" s="205">
        <v>0</v>
      </c>
      <c r="Y1912" s="205">
        <v>0</v>
      </c>
      <c r="Z1912" s="205">
        <v>0</v>
      </c>
      <c r="AA1912" s="205">
        <v>0.3</v>
      </c>
      <c r="AB1912" s="205">
        <v>0</v>
      </c>
      <c r="AC1912" s="234">
        <v>46285.989849537036</v>
      </c>
      <c r="AE1912" s="126">
        <v>0</v>
      </c>
      <c r="AF1912" s="126">
        <v>0</v>
      </c>
      <c r="AG1912" s="126">
        <v>1</v>
      </c>
      <c r="AH1912" s="126">
        <v>0</v>
      </c>
      <c r="AI1912" s="126">
        <v>1</v>
      </c>
    </row>
    <row r="1913" spans="3:35">
      <c r="C1913" s="126">
        <v>1906</v>
      </c>
      <c r="D1913" s="126">
        <v>1</v>
      </c>
      <c r="E1913" s="126">
        <v>1</v>
      </c>
      <c r="G1913" s="126">
        <v>261</v>
      </c>
      <c r="O1913" s="126" t="s">
        <v>547</v>
      </c>
      <c r="P1913" s="126" t="s">
        <v>7130</v>
      </c>
      <c r="Q1913" s="126">
        <v>1</v>
      </c>
      <c r="S1913" s="162">
        <v>46260</v>
      </c>
      <c r="T1913" s="126">
        <v>371</v>
      </c>
      <c r="U1913" s="205">
        <v>-1</v>
      </c>
      <c r="V1913" s="205">
        <v>-1</v>
      </c>
      <c r="W1913" s="205">
        <v>1.5</v>
      </c>
      <c r="X1913" s="205">
        <v>0</v>
      </c>
      <c r="Y1913" s="205">
        <v>0</v>
      </c>
      <c r="Z1913" s="205">
        <v>0</v>
      </c>
      <c r="AA1913" s="205">
        <v>1.5</v>
      </c>
      <c r="AB1913" s="205">
        <v>0</v>
      </c>
      <c r="AC1913" s="234">
        <v>46285.989849537036</v>
      </c>
      <c r="AE1913" s="126">
        <v>0</v>
      </c>
      <c r="AF1913" s="126">
        <v>0</v>
      </c>
      <c r="AG1913" s="126">
        <v>1</v>
      </c>
      <c r="AH1913" s="126">
        <v>0</v>
      </c>
      <c r="AI1913" s="126">
        <v>1</v>
      </c>
    </row>
    <row r="1914" spans="3:35">
      <c r="C1914" s="126">
        <v>1907</v>
      </c>
      <c r="D1914" s="126">
        <v>1</v>
      </c>
      <c r="E1914" s="126">
        <v>1</v>
      </c>
      <c r="G1914" s="126">
        <v>261</v>
      </c>
      <c r="O1914" s="126" t="s">
        <v>547</v>
      </c>
      <c r="P1914" s="126" t="s">
        <v>7130</v>
      </c>
      <c r="Q1914" s="126">
        <v>1</v>
      </c>
      <c r="S1914" s="162">
        <v>46260</v>
      </c>
      <c r="T1914" s="126">
        <v>413</v>
      </c>
      <c r="U1914" s="205">
        <v>-1</v>
      </c>
      <c r="V1914" s="205">
        <v>-1</v>
      </c>
      <c r="W1914" s="205">
        <v>2.5</v>
      </c>
      <c r="X1914" s="205">
        <v>0</v>
      </c>
      <c r="Y1914" s="205">
        <v>0</v>
      </c>
      <c r="Z1914" s="205">
        <v>0</v>
      </c>
      <c r="AA1914" s="205">
        <v>2.5</v>
      </c>
      <c r="AB1914" s="205">
        <v>0</v>
      </c>
      <c r="AC1914" s="234">
        <v>46285.989849537036</v>
      </c>
      <c r="AE1914" s="126">
        <v>0</v>
      </c>
      <c r="AF1914" s="126">
        <v>0</v>
      </c>
      <c r="AG1914" s="126">
        <v>1</v>
      </c>
      <c r="AH1914" s="126">
        <v>0</v>
      </c>
      <c r="AI1914" s="126">
        <v>1</v>
      </c>
    </row>
    <row r="1915" spans="3:35">
      <c r="C1915" s="126">
        <v>1908</v>
      </c>
      <c r="D1915" s="126">
        <v>1</v>
      </c>
      <c r="E1915" s="126">
        <v>1</v>
      </c>
      <c r="G1915" s="126">
        <v>262</v>
      </c>
      <c r="O1915" s="126" t="s">
        <v>547</v>
      </c>
      <c r="P1915" s="126" t="s">
        <v>7171</v>
      </c>
      <c r="Q1915" s="126">
        <v>1</v>
      </c>
      <c r="S1915" s="162">
        <v>46260</v>
      </c>
      <c r="T1915" s="126">
        <v>241</v>
      </c>
      <c r="U1915" s="205">
        <v>-1</v>
      </c>
      <c r="V1915" s="205">
        <v>-1</v>
      </c>
      <c r="W1915" s="205">
        <v>1</v>
      </c>
      <c r="X1915" s="205">
        <v>0</v>
      </c>
      <c r="Y1915" s="205">
        <v>0</v>
      </c>
      <c r="Z1915" s="205">
        <v>0</v>
      </c>
      <c r="AA1915" s="205">
        <v>1</v>
      </c>
      <c r="AB1915" s="205">
        <v>0</v>
      </c>
      <c r="AC1915" s="234">
        <v>46286.006168981483</v>
      </c>
      <c r="AE1915" s="126">
        <v>0</v>
      </c>
      <c r="AF1915" s="126">
        <v>0</v>
      </c>
      <c r="AG1915" s="126">
        <v>1</v>
      </c>
      <c r="AH1915" s="126">
        <v>0</v>
      </c>
      <c r="AI1915" s="126">
        <v>1</v>
      </c>
    </row>
    <row r="1916" spans="3:35">
      <c r="C1916" s="126">
        <v>1909</v>
      </c>
      <c r="D1916" s="126">
        <v>1</v>
      </c>
      <c r="E1916" s="126">
        <v>1</v>
      </c>
      <c r="G1916" s="126">
        <v>262</v>
      </c>
      <c r="O1916" s="126" t="s">
        <v>547</v>
      </c>
      <c r="P1916" s="126" t="s">
        <v>7171</v>
      </c>
      <c r="Q1916" s="126">
        <v>1</v>
      </c>
      <c r="S1916" s="162">
        <v>46260</v>
      </c>
      <c r="T1916" s="126">
        <v>363</v>
      </c>
      <c r="U1916" s="205">
        <v>-1</v>
      </c>
      <c r="V1916" s="205">
        <v>-1</v>
      </c>
      <c r="W1916" s="205">
        <v>2.8</v>
      </c>
      <c r="X1916" s="205">
        <v>0</v>
      </c>
      <c r="Y1916" s="205">
        <v>0</v>
      </c>
      <c r="Z1916" s="205">
        <v>0</v>
      </c>
      <c r="AA1916" s="205">
        <v>2.8</v>
      </c>
      <c r="AB1916" s="205">
        <v>0</v>
      </c>
      <c r="AC1916" s="234">
        <v>46286.006168981483</v>
      </c>
      <c r="AE1916" s="126">
        <v>0</v>
      </c>
      <c r="AF1916" s="126">
        <v>0</v>
      </c>
      <c r="AG1916" s="126">
        <v>1</v>
      </c>
      <c r="AH1916" s="126">
        <v>0</v>
      </c>
      <c r="AI1916" s="126">
        <v>1</v>
      </c>
    </row>
    <row r="1917" spans="3:35">
      <c r="C1917" s="126">
        <v>1910</v>
      </c>
      <c r="D1917" s="126">
        <v>1</v>
      </c>
      <c r="E1917" s="126">
        <v>1</v>
      </c>
      <c r="G1917" s="126">
        <v>262</v>
      </c>
      <c r="O1917" s="126" t="s">
        <v>547</v>
      </c>
      <c r="P1917" s="126" t="s">
        <v>7171</v>
      </c>
      <c r="Q1917" s="126">
        <v>1</v>
      </c>
      <c r="S1917" s="162">
        <v>46260</v>
      </c>
      <c r="T1917" s="126">
        <v>376</v>
      </c>
      <c r="U1917" s="205">
        <v>-1</v>
      </c>
      <c r="V1917" s="205">
        <v>-0.1</v>
      </c>
      <c r="W1917" s="205">
        <v>1.2</v>
      </c>
      <c r="X1917" s="205">
        <v>0</v>
      </c>
      <c r="Y1917" s="205">
        <v>0</v>
      </c>
      <c r="Z1917" s="205">
        <v>0</v>
      </c>
      <c r="AA1917" s="205">
        <v>1.2</v>
      </c>
      <c r="AB1917" s="205">
        <v>0</v>
      </c>
      <c r="AC1917" s="234">
        <v>46286.006168981483</v>
      </c>
      <c r="AE1917" s="126">
        <v>0</v>
      </c>
      <c r="AF1917" s="126">
        <v>0</v>
      </c>
      <c r="AG1917" s="126">
        <v>1</v>
      </c>
      <c r="AH1917" s="126">
        <v>0</v>
      </c>
      <c r="AI1917" s="126">
        <v>1</v>
      </c>
    </row>
    <row r="1918" spans="3:35">
      <c r="C1918" s="126">
        <v>1911</v>
      </c>
      <c r="D1918" s="126">
        <v>1</v>
      </c>
      <c r="E1918" s="126">
        <v>1</v>
      </c>
      <c r="G1918" s="126">
        <v>262</v>
      </c>
      <c r="O1918" s="126" t="s">
        <v>547</v>
      </c>
      <c r="P1918" s="126" t="s">
        <v>7171</v>
      </c>
      <c r="Q1918" s="126">
        <v>1</v>
      </c>
      <c r="S1918" s="162">
        <v>46260</v>
      </c>
      <c r="T1918" s="126">
        <v>337</v>
      </c>
      <c r="U1918" s="205">
        <v>-5</v>
      </c>
      <c r="V1918" s="205">
        <v>-8.3333333333333329E-2</v>
      </c>
      <c r="W1918" s="205">
        <v>0.08</v>
      </c>
      <c r="X1918" s="205">
        <v>0</v>
      </c>
      <c r="Y1918" s="205">
        <v>0</v>
      </c>
      <c r="Z1918" s="205">
        <v>0</v>
      </c>
      <c r="AA1918" s="205">
        <v>0.08</v>
      </c>
      <c r="AB1918" s="205">
        <v>0</v>
      </c>
      <c r="AC1918" s="234">
        <v>46286.006168981483</v>
      </c>
      <c r="AE1918" s="126">
        <v>0</v>
      </c>
      <c r="AF1918" s="126">
        <v>0</v>
      </c>
      <c r="AG1918" s="126">
        <v>1</v>
      </c>
      <c r="AH1918" s="126">
        <v>0</v>
      </c>
      <c r="AI1918" s="126">
        <v>1</v>
      </c>
    </row>
    <row r="1919" spans="3:35">
      <c r="C1919" s="126">
        <v>1912</v>
      </c>
      <c r="D1919" s="126">
        <v>1</v>
      </c>
      <c r="E1919" s="126">
        <v>1</v>
      </c>
      <c r="G1919" s="126">
        <v>262</v>
      </c>
      <c r="O1919" s="126" t="s">
        <v>547</v>
      </c>
      <c r="P1919" s="126" t="s">
        <v>7171</v>
      </c>
      <c r="Q1919" s="126">
        <v>1</v>
      </c>
      <c r="S1919" s="162">
        <v>46260</v>
      </c>
      <c r="T1919" s="126">
        <v>142</v>
      </c>
      <c r="U1919" s="205">
        <v>-1</v>
      </c>
      <c r="V1919" s="205">
        <v>-8.3333333333333329E-2</v>
      </c>
      <c r="W1919" s="205">
        <v>0.34</v>
      </c>
      <c r="X1919" s="205">
        <v>0</v>
      </c>
      <c r="Y1919" s="205">
        <v>0</v>
      </c>
      <c r="Z1919" s="205">
        <v>0</v>
      </c>
      <c r="AA1919" s="205">
        <v>0.34</v>
      </c>
      <c r="AB1919" s="205">
        <v>0</v>
      </c>
      <c r="AC1919" s="234">
        <v>46286.006168981483</v>
      </c>
      <c r="AE1919" s="126">
        <v>0</v>
      </c>
      <c r="AF1919" s="126">
        <v>0</v>
      </c>
      <c r="AG1919" s="126">
        <v>1</v>
      </c>
      <c r="AH1919" s="126">
        <v>0</v>
      </c>
      <c r="AI1919" s="126">
        <v>1</v>
      </c>
    </row>
    <row r="1920" spans="3:35">
      <c r="C1920" s="126">
        <v>1913</v>
      </c>
      <c r="D1920" s="126">
        <v>1</v>
      </c>
      <c r="E1920" s="126">
        <v>1</v>
      </c>
      <c r="G1920" s="126">
        <v>262</v>
      </c>
      <c r="O1920" s="126" t="s">
        <v>547</v>
      </c>
      <c r="P1920" s="126" t="s">
        <v>7171</v>
      </c>
      <c r="Q1920" s="126">
        <v>1</v>
      </c>
      <c r="S1920" s="162">
        <v>46260</v>
      </c>
      <c r="T1920" s="126">
        <v>169</v>
      </c>
      <c r="U1920" s="205">
        <v>-1</v>
      </c>
      <c r="V1920" s="205">
        <v>-1</v>
      </c>
      <c r="W1920" s="205">
        <v>0.5</v>
      </c>
      <c r="X1920" s="205">
        <v>0</v>
      </c>
      <c r="Y1920" s="205">
        <v>0</v>
      </c>
      <c r="Z1920" s="205">
        <v>0</v>
      </c>
      <c r="AA1920" s="205">
        <v>0.5</v>
      </c>
      <c r="AB1920" s="205">
        <v>0</v>
      </c>
      <c r="AC1920" s="234">
        <v>46286.006168981483</v>
      </c>
      <c r="AE1920" s="126">
        <v>0</v>
      </c>
      <c r="AF1920" s="126">
        <v>0</v>
      </c>
      <c r="AG1920" s="126">
        <v>1</v>
      </c>
      <c r="AH1920" s="126">
        <v>0</v>
      </c>
      <c r="AI1920" s="126">
        <v>1</v>
      </c>
    </row>
    <row r="1921" spans="3:35">
      <c r="C1921" s="126">
        <v>1914</v>
      </c>
      <c r="D1921" s="126">
        <v>1</v>
      </c>
      <c r="E1921" s="126">
        <v>1</v>
      </c>
      <c r="G1921" s="126">
        <v>262</v>
      </c>
      <c r="O1921" s="126" t="s">
        <v>547</v>
      </c>
      <c r="P1921" s="126" t="s">
        <v>7171</v>
      </c>
      <c r="Q1921" s="126">
        <v>1</v>
      </c>
      <c r="S1921" s="162">
        <v>46260</v>
      </c>
      <c r="T1921" s="126">
        <v>384</v>
      </c>
      <c r="U1921" s="205">
        <v>-1</v>
      </c>
      <c r="V1921" s="205">
        <v>-1</v>
      </c>
      <c r="W1921" s="205">
        <v>6.5</v>
      </c>
      <c r="X1921" s="205">
        <v>0</v>
      </c>
      <c r="Y1921" s="205">
        <v>0</v>
      </c>
      <c r="Z1921" s="205">
        <v>0</v>
      </c>
      <c r="AA1921" s="205">
        <v>6.5</v>
      </c>
      <c r="AB1921" s="205">
        <v>0</v>
      </c>
      <c r="AC1921" s="234">
        <v>46286.006168981483</v>
      </c>
      <c r="AE1921" s="126">
        <v>0</v>
      </c>
      <c r="AF1921" s="126">
        <v>0</v>
      </c>
      <c r="AG1921" s="126">
        <v>1</v>
      </c>
      <c r="AH1921" s="126">
        <v>0</v>
      </c>
      <c r="AI1921" s="126">
        <v>1</v>
      </c>
    </row>
    <row r="1922" spans="3:35">
      <c r="C1922" s="126">
        <v>1915</v>
      </c>
      <c r="D1922" s="126">
        <v>1</v>
      </c>
      <c r="E1922" s="126">
        <v>1</v>
      </c>
      <c r="G1922" s="126">
        <v>262</v>
      </c>
      <c r="O1922" s="126" t="s">
        <v>547</v>
      </c>
      <c r="P1922" s="126" t="s">
        <v>7171</v>
      </c>
      <c r="Q1922" s="126">
        <v>1</v>
      </c>
      <c r="S1922" s="162">
        <v>46260</v>
      </c>
      <c r="T1922" s="126">
        <v>371</v>
      </c>
      <c r="U1922" s="205">
        <v>-1</v>
      </c>
      <c r="V1922" s="205">
        <v>-1</v>
      </c>
      <c r="W1922" s="205">
        <v>1.5</v>
      </c>
      <c r="X1922" s="205">
        <v>0</v>
      </c>
      <c r="Y1922" s="205">
        <v>0</v>
      </c>
      <c r="Z1922" s="205">
        <v>0</v>
      </c>
      <c r="AA1922" s="205">
        <v>1.5</v>
      </c>
      <c r="AB1922" s="205">
        <v>0</v>
      </c>
      <c r="AC1922" s="234">
        <v>46286.006168981483</v>
      </c>
      <c r="AE1922" s="126">
        <v>0</v>
      </c>
      <c r="AF1922" s="126">
        <v>0</v>
      </c>
      <c r="AG1922" s="126">
        <v>1</v>
      </c>
      <c r="AH1922" s="126">
        <v>0</v>
      </c>
      <c r="AI1922" s="126">
        <v>1</v>
      </c>
    </row>
    <row r="1923" spans="3:35">
      <c r="C1923" s="126">
        <v>1916</v>
      </c>
      <c r="D1923" s="126">
        <v>1</v>
      </c>
      <c r="E1923" s="126">
        <v>1</v>
      </c>
      <c r="G1923" s="126">
        <v>262</v>
      </c>
      <c r="O1923" s="126" t="s">
        <v>547</v>
      </c>
      <c r="P1923" s="126" t="s">
        <v>7171</v>
      </c>
      <c r="Q1923" s="126">
        <v>1</v>
      </c>
      <c r="S1923" s="162">
        <v>46260</v>
      </c>
      <c r="T1923" s="126">
        <v>389</v>
      </c>
      <c r="U1923" s="205">
        <v>-1</v>
      </c>
      <c r="V1923" s="205">
        <v>-0.16666666666666666</v>
      </c>
      <c r="W1923" s="205">
        <v>0.52</v>
      </c>
      <c r="X1923" s="205">
        <v>0</v>
      </c>
      <c r="Y1923" s="205">
        <v>0</v>
      </c>
      <c r="Z1923" s="205">
        <v>0</v>
      </c>
      <c r="AA1923" s="205">
        <v>0.52</v>
      </c>
      <c r="AB1923" s="205">
        <v>0</v>
      </c>
      <c r="AC1923" s="234">
        <v>46286.006168981483</v>
      </c>
      <c r="AE1923" s="126">
        <v>0</v>
      </c>
      <c r="AF1923" s="126">
        <v>0</v>
      </c>
      <c r="AG1923" s="126">
        <v>1</v>
      </c>
      <c r="AH1923" s="126">
        <v>0</v>
      </c>
      <c r="AI1923" s="126">
        <v>1</v>
      </c>
    </row>
    <row r="1924" spans="3:35">
      <c r="C1924" s="126">
        <v>1917</v>
      </c>
      <c r="D1924" s="126">
        <v>1</v>
      </c>
      <c r="E1924" s="126">
        <v>1</v>
      </c>
      <c r="G1924" s="126">
        <v>262</v>
      </c>
      <c r="O1924" s="126" t="s">
        <v>547</v>
      </c>
      <c r="P1924" s="126" t="s">
        <v>7171</v>
      </c>
      <c r="Q1924" s="126">
        <v>1</v>
      </c>
      <c r="S1924" s="162">
        <v>46260</v>
      </c>
      <c r="T1924" s="126">
        <v>367</v>
      </c>
      <c r="U1924" s="205">
        <v>-1</v>
      </c>
      <c r="V1924" s="205">
        <v>-1</v>
      </c>
      <c r="W1924" s="205">
        <v>1.3</v>
      </c>
      <c r="X1924" s="205">
        <v>0</v>
      </c>
      <c r="Y1924" s="205">
        <v>0</v>
      </c>
      <c r="Z1924" s="205">
        <v>0</v>
      </c>
      <c r="AA1924" s="205">
        <v>1.3</v>
      </c>
      <c r="AB1924" s="205">
        <v>0</v>
      </c>
      <c r="AC1924" s="234">
        <v>46286.006168981483</v>
      </c>
      <c r="AE1924" s="126">
        <v>0</v>
      </c>
      <c r="AF1924" s="126">
        <v>0</v>
      </c>
      <c r="AG1924" s="126">
        <v>1</v>
      </c>
      <c r="AH1924" s="126">
        <v>0</v>
      </c>
      <c r="AI1924" s="126">
        <v>1</v>
      </c>
    </row>
    <row r="1925" spans="3:35">
      <c r="C1925" s="126">
        <v>1918</v>
      </c>
      <c r="D1925" s="126">
        <v>1</v>
      </c>
      <c r="E1925" s="126">
        <v>1</v>
      </c>
      <c r="G1925" s="126">
        <v>262</v>
      </c>
      <c r="O1925" s="126" t="s">
        <v>547</v>
      </c>
      <c r="P1925" s="126" t="s">
        <v>7171</v>
      </c>
      <c r="Q1925" s="126">
        <v>1</v>
      </c>
      <c r="S1925" s="162">
        <v>46260</v>
      </c>
      <c r="T1925" s="126">
        <v>386</v>
      </c>
      <c r="U1925" s="205">
        <v>-1</v>
      </c>
      <c r="V1925" s="205">
        <v>-1</v>
      </c>
      <c r="W1925" s="205">
        <v>6.5</v>
      </c>
      <c r="X1925" s="205">
        <v>0</v>
      </c>
      <c r="Y1925" s="205">
        <v>0</v>
      </c>
      <c r="Z1925" s="205">
        <v>0</v>
      </c>
      <c r="AA1925" s="205">
        <v>6.5</v>
      </c>
      <c r="AB1925" s="205">
        <v>0</v>
      </c>
      <c r="AC1925" s="234">
        <v>46286.006168981483</v>
      </c>
      <c r="AE1925" s="126">
        <v>0</v>
      </c>
      <c r="AF1925" s="126">
        <v>0</v>
      </c>
      <c r="AG1925" s="126">
        <v>1</v>
      </c>
      <c r="AH1925" s="126">
        <v>0</v>
      </c>
      <c r="AI1925" s="126">
        <v>1</v>
      </c>
    </row>
    <row r="1926" spans="3:35">
      <c r="C1926" s="126">
        <v>1919</v>
      </c>
      <c r="D1926" s="126">
        <v>1</v>
      </c>
      <c r="E1926" s="126">
        <v>1</v>
      </c>
      <c r="G1926" s="126">
        <v>262</v>
      </c>
      <c r="O1926" s="126" t="s">
        <v>547</v>
      </c>
      <c r="P1926" s="126" t="s">
        <v>7171</v>
      </c>
      <c r="Q1926" s="126">
        <v>1</v>
      </c>
      <c r="S1926" s="162">
        <v>46260</v>
      </c>
      <c r="T1926" s="126">
        <v>409</v>
      </c>
      <c r="U1926" s="205">
        <v>-1</v>
      </c>
      <c r="V1926" s="205">
        <v>-1</v>
      </c>
      <c r="W1926" s="205">
        <v>1</v>
      </c>
      <c r="X1926" s="205">
        <v>0</v>
      </c>
      <c r="Y1926" s="205">
        <v>0</v>
      </c>
      <c r="Z1926" s="205">
        <v>0</v>
      </c>
      <c r="AA1926" s="205">
        <v>1</v>
      </c>
      <c r="AB1926" s="205">
        <v>0</v>
      </c>
      <c r="AC1926" s="234">
        <v>46286.006168981483</v>
      </c>
      <c r="AE1926" s="126">
        <v>0</v>
      </c>
      <c r="AF1926" s="126">
        <v>0</v>
      </c>
      <c r="AG1926" s="126">
        <v>1</v>
      </c>
      <c r="AH1926" s="126">
        <v>0</v>
      </c>
      <c r="AI1926" s="126">
        <v>1</v>
      </c>
    </row>
    <row r="1927" spans="3:35">
      <c r="C1927" s="126">
        <v>1920</v>
      </c>
      <c r="D1927" s="126">
        <v>1</v>
      </c>
      <c r="E1927" s="126">
        <v>1</v>
      </c>
      <c r="G1927" s="126">
        <v>262</v>
      </c>
      <c r="O1927" s="126" t="s">
        <v>547</v>
      </c>
      <c r="P1927" s="126" t="s">
        <v>7171</v>
      </c>
      <c r="Q1927" s="126">
        <v>1</v>
      </c>
      <c r="S1927" s="162">
        <v>46260</v>
      </c>
      <c r="T1927" s="126">
        <v>411</v>
      </c>
      <c r="U1927" s="205">
        <v>-1</v>
      </c>
      <c r="V1927" s="205">
        <v>-1</v>
      </c>
      <c r="W1927" s="205">
        <v>1.8</v>
      </c>
      <c r="X1927" s="205">
        <v>0</v>
      </c>
      <c r="Y1927" s="205">
        <v>0</v>
      </c>
      <c r="Z1927" s="205">
        <v>0</v>
      </c>
      <c r="AA1927" s="205">
        <v>1.8</v>
      </c>
      <c r="AB1927" s="205">
        <v>0</v>
      </c>
      <c r="AC1927" s="234">
        <v>46286.006168981483</v>
      </c>
      <c r="AE1927" s="126">
        <v>0</v>
      </c>
      <c r="AF1927" s="126">
        <v>0</v>
      </c>
      <c r="AG1927" s="126">
        <v>1</v>
      </c>
      <c r="AH1927" s="126">
        <v>0</v>
      </c>
      <c r="AI1927" s="126">
        <v>1</v>
      </c>
    </row>
    <row r="1928" spans="3:35">
      <c r="C1928" s="126">
        <v>1921</v>
      </c>
      <c r="D1928" s="126">
        <v>1</v>
      </c>
      <c r="E1928" s="126">
        <v>1</v>
      </c>
      <c r="G1928" s="126">
        <v>262</v>
      </c>
      <c r="O1928" s="126" t="s">
        <v>547</v>
      </c>
      <c r="P1928" s="126" t="s">
        <v>7171</v>
      </c>
      <c r="Q1928" s="126">
        <v>1</v>
      </c>
      <c r="S1928" s="162">
        <v>46260</v>
      </c>
      <c r="T1928" s="126">
        <v>381</v>
      </c>
      <c r="U1928" s="205">
        <v>-1</v>
      </c>
      <c r="V1928" s="205">
        <v>-1</v>
      </c>
      <c r="W1928" s="205">
        <v>6</v>
      </c>
      <c r="X1928" s="205">
        <v>0</v>
      </c>
      <c r="Y1928" s="205">
        <v>0</v>
      </c>
      <c r="Z1928" s="205">
        <v>0</v>
      </c>
      <c r="AA1928" s="205">
        <v>6</v>
      </c>
      <c r="AB1928" s="205">
        <v>0</v>
      </c>
      <c r="AC1928" s="234">
        <v>46286.006168981483</v>
      </c>
      <c r="AE1928" s="126">
        <v>0</v>
      </c>
      <c r="AF1928" s="126">
        <v>0</v>
      </c>
      <c r="AG1928" s="126">
        <v>1</v>
      </c>
      <c r="AH1928" s="126">
        <v>0</v>
      </c>
      <c r="AI1928" s="126">
        <v>1</v>
      </c>
    </row>
    <row r="1929" spans="3:35">
      <c r="C1929" s="126">
        <v>1922</v>
      </c>
      <c r="D1929" s="126">
        <v>1</v>
      </c>
      <c r="E1929" s="126">
        <v>1</v>
      </c>
      <c r="F1929" s="126">
        <v>5</v>
      </c>
      <c r="O1929" s="126" t="s">
        <v>2282</v>
      </c>
      <c r="S1929" s="162">
        <v>46204</v>
      </c>
      <c r="T1929" s="126">
        <v>11</v>
      </c>
      <c r="U1929" s="205">
        <v>8</v>
      </c>
      <c r="V1929" s="205">
        <v>2</v>
      </c>
      <c r="W1929" s="205">
        <v>9.52</v>
      </c>
      <c r="X1929" s="205">
        <v>0</v>
      </c>
      <c r="Y1929" s="205">
        <v>0</v>
      </c>
      <c r="Z1929" s="205">
        <v>0</v>
      </c>
      <c r="AA1929" s="205">
        <v>9.52</v>
      </c>
      <c r="AB1929" s="205">
        <v>0</v>
      </c>
      <c r="AC1929" s="234">
        <v>46286.289166666669</v>
      </c>
      <c r="AE1929" s="126">
        <v>0</v>
      </c>
      <c r="AF1929" s="126">
        <v>0</v>
      </c>
      <c r="AG1929" s="126">
        <v>1</v>
      </c>
      <c r="AH1929" s="126">
        <v>0</v>
      </c>
      <c r="AI1929" s="126">
        <v>1</v>
      </c>
    </row>
    <row r="1930" spans="3:35">
      <c r="C1930" s="126">
        <v>1923</v>
      </c>
      <c r="D1930" s="126">
        <v>1</v>
      </c>
      <c r="E1930" s="126">
        <v>1</v>
      </c>
      <c r="F1930" s="126">
        <v>5</v>
      </c>
      <c r="O1930" s="126" t="s">
        <v>2282</v>
      </c>
      <c r="S1930" s="162">
        <v>46204</v>
      </c>
      <c r="T1930" s="126">
        <v>14</v>
      </c>
      <c r="U1930" s="205">
        <v>24</v>
      </c>
      <c r="V1930" s="205">
        <v>6</v>
      </c>
      <c r="W1930" s="205">
        <v>3.3</v>
      </c>
      <c r="X1930" s="205">
        <v>0</v>
      </c>
      <c r="Y1930" s="205">
        <v>0</v>
      </c>
      <c r="Z1930" s="205">
        <v>0</v>
      </c>
      <c r="AA1930" s="205">
        <v>3.3</v>
      </c>
      <c r="AB1930" s="205">
        <v>0</v>
      </c>
      <c r="AC1930" s="234">
        <v>46286.289166666669</v>
      </c>
      <c r="AE1930" s="126">
        <v>0</v>
      </c>
      <c r="AF1930" s="126">
        <v>0</v>
      </c>
      <c r="AG1930" s="126">
        <v>1</v>
      </c>
      <c r="AH1930" s="126">
        <v>0</v>
      </c>
      <c r="AI1930" s="126">
        <v>1</v>
      </c>
    </row>
    <row r="1931" spans="3:35">
      <c r="C1931" s="126">
        <v>1924</v>
      </c>
      <c r="D1931" s="126">
        <v>1</v>
      </c>
      <c r="E1931" s="126">
        <v>1</v>
      </c>
      <c r="F1931" s="126">
        <v>5</v>
      </c>
      <c r="O1931" s="126" t="s">
        <v>2282</v>
      </c>
      <c r="S1931" s="162">
        <v>46204</v>
      </c>
      <c r="T1931" s="126">
        <v>18</v>
      </c>
      <c r="U1931" s="205">
        <v>4</v>
      </c>
      <c r="V1931" s="205">
        <v>1</v>
      </c>
      <c r="W1931" s="205">
        <v>1.35</v>
      </c>
      <c r="X1931" s="205">
        <v>0</v>
      </c>
      <c r="Y1931" s="205">
        <v>0</v>
      </c>
      <c r="Z1931" s="205">
        <v>0</v>
      </c>
      <c r="AA1931" s="205">
        <v>1.35</v>
      </c>
      <c r="AB1931" s="205">
        <v>0</v>
      </c>
      <c r="AC1931" s="234">
        <v>46286.289166666669</v>
      </c>
      <c r="AE1931" s="126">
        <v>0</v>
      </c>
      <c r="AF1931" s="126">
        <v>0</v>
      </c>
      <c r="AG1931" s="126">
        <v>1</v>
      </c>
      <c r="AH1931" s="126">
        <v>0</v>
      </c>
      <c r="AI1931" s="126">
        <v>1</v>
      </c>
    </row>
    <row r="1932" spans="3:35">
      <c r="C1932" s="126">
        <v>1925</v>
      </c>
      <c r="D1932" s="126">
        <v>1</v>
      </c>
      <c r="E1932" s="126">
        <v>1</v>
      </c>
      <c r="F1932" s="126">
        <v>5</v>
      </c>
      <c r="O1932" s="126" t="s">
        <v>2282</v>
      </c>
      <c r="S1932" s="162">
        <v>46204</v>
      </c>
      <c r="T1932" s="126">
        <v>19</v>
      </c>
      <c r="U1932" s="205">
        <v>24</v>
      </c>
      <c r="V1932" s="205">
        <v>6</v>
      </c>
      <c r="W1932" s="205">
        <v>7.49</v>
      </c>
      <c r="X1932" s="205">
        <v>0</v>
      </c>
      <c r="Y1932" s="205">
        <v>0</v>
      </c>
      <c r="Z1932" s="205">
        <v>0</v>
      </c>
      <c r="AA1932" s="205">
        <v>7.49</v>
      </c>
      <c r="AB1932" s="205">
        <v>0</v>
      </c>
      <c r="AC1932" s="234">
        <v>46286.289166666669</v>
      </c>
      <c r="AE1932" s="126">
        <v>0</v>
      </c>
      <c r="AF1932" s="126">
        <v>0</v>
      </c>
      <c r="AG1932" s="126">
        <v>1</v>
      </c>
      <c r="AH1932" s="126">
        <v>0</v>
      </c>
      <c r="AI1932" s="126">
        <v>1</v>
      </c>
    </row>
    <row r="1933" spans="3:35">
      <c r="C1933" s="126">
        <v>1926</v>
      </c>
      <c r="D1933" s="126">
        <v>1</v>
      </c>
      <c r="E1933" s="126">
        <v>1</v>
      </c>
      <c r="F1933" s="126">
        <v>5</v>
      </c>
      <c r="O1933" s="126" t="s">
        <v>2282</v>
      </c>
      <c r="S1933" s="162">
        <v>46204</v>
      </c>
      <c r="T1933" s="126">
        <v>22</v>
      </c>
      <c r="U1933" s="205">
        <v>4</v>
      </c>
      <c r="V1933" s="205">
        <v>1</v>
      </c>
      <c r="W1933" s="205">
        <v>2.9</v>
      </c>
      <c r="X1933" s="205">
        <v>0</v>
      </c>
      <c r="Y1933" s="205">
        <v>0</v>
      </c>
      <c r="Z1933" s="205">
        <v>0</v>
      </c>
      <c r="AA1933" s="205">
        <v>2.9</v>
      </c>
      <c r="AB1933" s="205">
        <v>0</v>
      </c>
      <c r="AC1933" s="234">
        <v>46286.289166666669</v>
      </c>
      <c r="AE1933" s="126">
        <v>0</v>
      </c>
      <c r="AF1933" s="126">
        <v>0</v>
      </c>
      <c r="AG1933" s="126">
        <v>1</v>
      </c>
      <c r="AH1933" s="126">
        <v>0</v>
      </c>
      <c r="AI1933" s="126">
        <v>1</v>
      </c>
    </row>
    <row r="1934" spans="3:35">
      <c r="C1934" s="126">
        <v>1927</v>
      </c>
      <c r="D1934" s="126">
        <v>1</v>
      </c>
      <c r="E1934" s="126">
        <v>1</v>
      </c>
      <c r="F1934" s="126">
        <v>5</v>
      </c>
      <c r="O1934" s="126" t="s">
        <v>2282</v>
      </c>
      <c r="S1934" s="162">
        <v>46204</v>
      </c>
      <c r="T1934" s="126">
        <v>30</v>
      </c>
      <c r="U1934" s="205">
        <v>8</v>
      </c>
      <c r="V1934" s="205">
        <v>8</v>
      </c>
      <c r="W1934" s="205">
        <v>1.49</v>
      </c>
      <c r="X1934" s="205">
        <v>0</v>
      </c>
      <c r="Y1934" s="205">
        <v>0</v>
      </c>
      <c r="Z1934" s="205">
        <v>0</v>
      </c>
      <c r="AA1934" s="205">
        <v>1.49</v>
      </c>
      <c r="AB1934" s="205">
        <v>0</v>
      </c>
      <c r="AC1934" s="234">
        <v>46286.289166666669</v>
      </c>
      <c r="AE1934" s="126">
        <v>0</v>
      </c>
      <c r="AF1934" s="126">
        <v>0</v>
      </c>
      <c r="AG1934" s="126">
        <v>1</v>
      </c>
      <c r="AH1934" s="126">
        <v>0</v>
      </c>
      <c r="AI1934" s="126">
        <v>1</v>
      </c>
    </row>
    <row r="1935" spans="3:35">
      <c r="C1935" s="126">
        <v>1928</v>
      </c>
      <c r="D1935" s="126">
        <v>1</v>
      </c>
      <c r="E1935" s="126">
        <v>1</v>
      </c>
      <c r="F1935" s="126">
        <v>5</v>
      </c>
      <c r="O1935" s="126" t="s">
        <v>2282</v>
      </c>
      <c r="S1935" s="162">
        <v>46204</v>
      </c>
      <c r="T1935" s="126">
        <v>37</v>
      </c>
      <c r="U1935" s="205">
        <v>1</v>
      </c>
      <c r="V1935" s="205">
        <v>1</v>
      </c>
      <c r="W1935" s="205">
        <v>0.66</v>
      </c>
      <c r="X1935" s="205">
        <v>0</v>
      </c>
      <c r="Y1935" s="205">
        <v>0</v>
      </c>
      <c r="Z1935" s="205">
        <v>0</v>
      </c>
      <c r="AA1935" s="205">
        <v>0.66</v>
      </c>
      <c r="AB1935" s="205">
        <v>0</v>
      </c>
      <c r="AC1935" s="234">
        <v>46286.289166666669</v>
      </c>
      <c r="AE1935" s="126">
        <v>0</v>
      </c>
      <c r="AF1935" s="126">
        <v>0</v>
      </c>
      <c r="AG1935" s="126">
        <v>1</v>
      </c>
      <c r="AH1935" s="126">
        <v>0</v>
      </c>
      <c r="AI1935" s="126">
        <v>1</v>
      </c>
    </row>
    <row r="1936" spans="3:35">
      <c r="C1936" s="126">
        <v>1929</v>
      </c>
      <c r="D1936" s="126">
        <v>1</v>
      </c>
      <c r="E1936" s="126">
        <v>1</v>
      </c>
      <c r="F1936" s="126">
        <v>5</v>
      </c>
      <c r="O1936" s="126" t="s">
        <v>2282</v>
      </c>
      <c r="S1936" s="162">
        <v>46204</v>
      </c>
      <c r="T1936" s="126">
        <v>38</v>
      </c>
      <c r="U1936" s="205">
        <v>1</v>
      </c>
      <c r="V1936" s="205">
        <v>1</v>
      </c>
      <c r="W1936" s="205">
        <v>0.28999999999999998</v>
      </c>
      <c r="X1936" s="205">
        <v>0</v>
      </c>
      <c r="Y1936" s="205">
        <v>0</v>
      </c>
      <c r="Z1936" s="205">
        <v>0</v>
      </c>
      <c r="AA1936" s="205">
        <v>0.28999999999999998</v>
      </c>
      <c r="AB1936" s="205">
        <v>0</v>
      </c>
      <c r="AC1936" s="234">
        <v>46286.289166666669</v>
      </c>
      <c r="AE1936" s="126">
        <v>0</v>
      </c>
      <c r="AF1936" s="126">
        <v>0</v>
      </c>
      <c r="AG1936" s="126">
        <v>1</v>
      </c>
      <c r="AH1936" s="126">
        <v>0</v>
      </c>
      <c r="AI1936" s="126">
        <v>1</v>
      </c>
    </row>
    <row r="1937" spans="3:35">
      <c r="C1937" s="126">
        <v>1930</v>
      </c>
      <c r="D1937" s="126">
        <v>1</v>
      </c>
      <c r="E1937" s="126">
        <v>1</v>
      </c>
      <c r="F1937" s="126">
        <v>5</v>
      </c>
      <c r="O1937" s="126" t="s">
        <v>2282</v>
      </c>
      <c r="S1937" s="162">
        <v>46204</v>
      </c>
      <c r="T1937" s="126">
        <v>42</v>
      </c>
      <c r="U1937" s="205">
        <v>5</v>
      </c>
      <c r="V1937" s="205">
        <v>5</v>
      </c>
      <c r="W1937" s="205">
        <v>0.24</v>
      </c>
      <c r="X1937" s="205">
        <v>0</v>
      </c>
      <c r="Y1937" s="205">
        <v>0</v>
      </c>
      <c r="Z1937" s="205">
        <v>0</v>
      </c>
      <c r="AA1937" s="205">
        <v>0.24</v>
      </c>
      <c r="AB1937" s="205">
        <v>0</v>
      </c>
      <c r="AC1937" s="234">
        <v>46286.289166666669</v>
      </c>
      <c r="AE1937" s="126">
        <v>0</v>
      </c>
      <c r="AF1937" s="126">
        <v>0</v>
      </c>
      <c r="AG1937" s="126">
        <v>1</v>
      </c>
      <c r="AH1937" s="126">
        <v>0</v>
      </c>
      <c r="AI1937" s="126">
        <v>1</v>
      </c>
    </row>
    <row r="1938" spans="3:35">
      <c r="C1938" s="126">
        <v>1931</v>
      </c>
      <c r="D1938" s="126">
        <v>1</v>
      </c>
      <c r="E1938" s="126">
        <v>1</v>
      </c>
      <c r="F1938" s="126">
        <v>5</v>
      </c>
      <c r="O1938" s="126" t="s">
        <v>2282</v>
      </c>
      <c r="S1938" s="162">
        <v>46204</v>
      </c>
      <c r="T1938" s="126">
        <v>59</v>
      </c>
      <c r="U1938" s="205">
        <v>1</v>
      </c>
      <c r="V1938" s="205">
        <v>1</v>
      </c>
      <c r="W1938" s="205">
        <v>1.45</v>
      </c>
      <c r="X1938" s="205">
        <v>0</v>
      </c>
      <c r="Y1938" s="205">
        <v>0</v>
      </c>
      <c r="Z1938" s="205">
        <v>0</v>
      </c>
      <c r="AA1938" s="205">
        <v>1.45</v>
      </c>
      <c r="AB1938" s="205">
        <v>0</v>
      </c>
      <c r="AC1938" s="234">
        <v>46286.289166666669</v>
      </c>
      <c r="AE1938" s="126">
        <v>0</v>
      </c>
      <c r="AF1938" s="126">
        <v>0</v>
      </c>
      <c r="AG1938" s="126">
        <v>1</v>
      </c>
      <c r="AH1938" s="126">
        <v>0</v>
      </c>
      <c r="AI1938" s="126">
        <v>1</v>
      </c>
    </row>
    <row r="1939" spans="3:35">
      <c r="C1939" s="126">
        <v>1932</v>
      </c>
      <c r="D1939" s="126">
        <v>1</v>
      </c>
      <c r="E1939" s="126">
        <v>1</v>
      </c>
      <c r="F1939" s="126">
        <v>5</v>
      </c>
      <c r="O1939" s="126" t="s">
        <v>2282</v>
      </c>
      <c r="S1939" s="162">
        <v>46204</v>
      </c>
      <c r="T1939" s="126">
        <v>64</v>
      </c>
      <c r="U1939" s="205">
        <v>1</v>
      </c>
      <c r="V1939" s="205">
        <v>1</v>
      </c>
      <c r="W1939" s="205">
        <v>1.9</v>
      </c>
      <c r="X1939" s="205">
        <v>0</v>
      </c>
      <c r="Y1939" s="205">
        <v>0</v>
      </c>
      <c r="Z1939" s="205">
        <v>0</v>
      </c>
      <c r="AA1939" s="205">
        <v>1.9</v>
      </c>
      <c r="AB1939" s="205">
        <v>0</v>
      </c>
      <c r="AC1939" s="234">
        <v>46286.289166666669</v>
      </c>
      <c r="AE1939" s="126">
        <v>0</v>
      </c>
      <c r="AF1939" s="126">
        <v>0</v>
      </c>
      <c r="AG1939" s="126">
        <v>1</v>
      </c>
      <c r="AH1939" s="126">
        <v>0</v>
      </c>
      <c r="AI1939" s="126">
        <v>1</v>
      </c>
    </row>
    <row r="1940" spans="3:35">
      <c r="C1940" s="126">
        <v>1933</v>
      </c>
      <c r="D1940" s="126">
        <v>1</v>
      </c>
      <c r="E1940" s="126">
        <v>1</v>
      </c>
      <c r="F1940" s="126">
        <v>5</v>
      </c>
      <c r="O1940" s="126" t="s">
        <v>2282</v>
      </c>
      <c r="S1940" s="162">
        <v>46204</v>
      </c>
      <c r="T1940" s="126">
        <v>67</v>
      </c>
      <c r="U1940" s="205">
        <v>5</v>
      </c>
      <c r="V1940" s="205">
        <v>5</v>
      </c>
      <c r="W1940" s="205">
        <v>0.75</v>
      </c>
      <c r="X1940" s="205">
        <v>0</v>
      </c>
      <c r="Y1940" s="205">
        <v>0</v>
      </c>
      <c r="Z1940" s="205">
        <v>0</v>
      </c>
      <c r="AA1940" s="205">
        <v>0.75</v>
      </c>
      <c r="AB1940" s="205">
        <v>0</v>
      </c>
      <c r="AC1940" s="234">
        <v>46286.289166666669</v>
      </c>
      <c r="AE1940" s="126">
        <v>0</v>
      </c>
      <c r="AF1940" s="126">
        <v>0</v>
      </c>
      <c r="AG1940" s="126">
        <v>1</v>
      </c>
      <c r="AH1940" s="126">
        <v>0</v>
      </c>
      <c r="AI1940" s="126">
        <v>1</v>
      </c>
    </row>
    <row r="1941" spans="3:35">
      <c r="C1941" s="126">
        <v>1934</v>
      </c>
      <c r="D1941" s="126">
        <v>1</v>
      </c>
      <c r="E1941" s="126">
        <v>1</v>
      </c>
      <c r="F1941" s="126">
        <v>5</v>
      </c>
      <c r="O1941" s="126" t="s">
        <v>2282</v>
      </c>
      <c r="S1941" s="162">
        <v>46204</v>
      </c>
      <c r="T1941" s="126">
        <v>103</v>
      </c>
      <c r="U1941" s="205">
        <v>1</v>
      </c>
      <c r="V1941" s="205">
        <v>8.3333332999999996E-2</v>
      </c>
      <c r="W1941" s="205">
        <v>0.75</v>
      </c>
      <c r="X1941" s="205">
        <v>0</v>
      </c>
      <c r="Y1941" s="205">
        <v>0</v>
      </c>
      <c r="Z1941" s="205">
        <v>0</v>
      </c>
      <c r="AA1941" s="205">
        <v>0.75</v>
      </c>
      <c r="AB1941" s="205">
        <v>0</v>
      </c>
      <c r="AC1941" s="234">
        <v>46286.289166666669</v>
      </c>
      <c r="AE1941" s="126">
        <v>0</v>
      </c>
      <c r="AF1941" s="126">
        <v>0</v>
      </c>
      <c r="AG1941" s="126">
        <v>1</v>
      </c>
      <c r="AH1941" s="126">
        <v>0</v>
      </c>
      <c r="AI1941" s="126">
        <v>1</v>
      </c>
    </row>
    <row r="1942" spans="3:35">
      <c r="C1942" s="126">
        <v>1935</v>
      </c>
      <c r="D1942" s="126">
        <v>1</v>
      </c>
      <c r="E1942" s="126">
        <v>1</v>
      </c>
      <c r="F1942" s="126">
        <v>5</v>
      </c>
      <c r="O1942" s="126" t="s">
        <v>2282</v>
      </c>
      <c r="S1942" s="162">
        <v>46204</v>
      </c>
      <c r="T1942" s="126">
        <v>193</v>
      </c>
      <c r="U1942" s="205">
        <v>4</v>
      </c>
      <c r="V1942" s="205">
        <v>1</v>
      </c>
      <c r="W1942" s="205">
        <v>3.88</v>
      </c>
      <c r="X1942" s="205">
        <v>0</v>
      </c>
      <c r="Y1942" s="205">
        <v>0</v>
      </c>
      <c r="Z1942" s="205">
        <v>0</v>
      </c>
      <c r="AA1942" s="205">
        <v>3.88</v>
      </c>
      <c r="AB1942" s="205">
        <v>0</v>
      </c>
      <c r="AC1942" s="234">
        <v>46286.289166666669</v>
      </c>
      <c r="AE1942" s="126">
        <v>0</v>
      </c>
      <c r="AF1942" s="126">
        <v>0</v>
      </c>
      <c r="AG1942" s="126">
        <v>1</v>
      </c>
      <c r="AH1942" s="126">
        <v>0</v>
      </c>
      <c r="AI1942" s="126">
        <v>1</v>
      </c>
    </row>
    <row r="1943" spans="3:35">
      <c r="C1943" s="126">
        <v>1936</v>
      </c>
      <c r="D1943" s="126">
        <v>1</v>
      </c>
      <c r="E1943" s="126">
        <v>1</v>
      </c>
      <c r="F1943" s="126">
        <v>5</v>
      </c>
      <c r="O1943" s="126" t="s">
        <v>2282</v>
      </c>
      <c r="S1943" s="162">
        <v>46204</v>
      </c>
      <c r="T1943" s="126">
        <v>201</v>
      </c>
      <c r="U1943" s="205">
        <v>1</v>
      </c>
      <c r="V1943" s="205">
        <v>1</v>
      </c>
      <c r="W1943" s="205">
        <v>1</v>
      </c>
      <c r="X1943" s="205">
        <v>0</v>
      </c>
      <c r="Y1943" s="205">
        <v>0</v>
      </c>
      <c r="Z1943" s="205">
        <v>0</v>
      </c>
      <c r="AA1943" s="205">
        <v>1</v>
      </c>
      <c r="AB1943" s="205">
        <v>0</v>
      </c>
      <c r="AC1943" s="234">
        <v>46286.289166666669</v>
      </c>
      <c r="AE1943" s="126">
        <v>0</v>
      </c>
      <c r="AF1943" s="126">
        <v>0</v>
      </c>
      <c r="AG1943" s="126">
        <v>1</v>
      </c>
      <c r="AH1943" s="126">
        <v>0</v>
      </c>
      <c r="AI1943" s="126">
        <v>1</v>
      </c>
    </row>
    <row r="1944" spans="3:35">
      <c r="C1944" s="126">
        <v>1937</v>
      </c>
      <c r="D1944" s="126">
        <v>1</v>
      </c>
      <c r="E1944" s="126">
        <v>1</v>
      </c>
      <c r="F1944" s="126">
        <v>5</v>
      </c>
      <c r="O1944" s="126" t="s">
        <v>2282</v>
      </c>
      <c r="S1944" s="162">
        <v>46204</v>
      </c>
      <c r="T1944" s="126">
        <v>202</v>
      </c>
      <c r="U1944" s="205">
        <v>1</v>
      </c>
      <c r="V1944" s="205">
        <v>1</v>
      </c>
      <c r="W1944" s="205">
        <v>2</v>
      </c>
      <c r="X1944" s="205">
        <v>0</v>
      </c>
      <c r="Y1944" s="205">
        <v>0</v>
      </c>
      <c r="Z1944" s="205">
        <v>0</v>
      </c>
      <c r="AA1944" s="205">
        <v>2</v>
      </c>
      <c r="AB1944" s="205">
        <v>0</v>
      </c>
      <c r="AC1944" s="234">
        <v>46286.289166666669</v>
      </c>
      <c r="AE1944" s="126">
        <v>0</v>
      </c>
      <c r="AF1944" s="126">
        <v>0</v>
      </c>
      <c r="AG1944" s="126">
        <v>1</v>
      </c>
      <c r="AH1944" s="126">
        <v>0</v>
      </c>
      <c r="AI1944" s="126">
        <v>1</v>
      </c>
    </row>
    <row r="1945" spans="3:35">
      <c r="C1945" s="126">
        <v>1938</v>
      </c>
      <c r="D1945" s="126">
        <v>1</v>
      </c>
      <c r="E1945" s="126">
        <v>1</v>
      </c>
      <c r="F1945" s="126">
        <v>5</v>
      </c>
      <c r="O1945" s="126" t="s">
        <v>2282</v>
      </c>
      <c r="S1945" s="162">
        <v>46204</v>
      </c>
      <c r="T1945" s="126">
        <v>203</v>
      </c>
      <c r="U1945" s="205">
        <v>1</v>
      </c>
      <c r="V1945" s="205">
        <v>8.3333332999999996E-2</v>
      </c>
      <c r="W1945" s="205">
        <v>1.5</v>
      </c>
      <c r="X1945" s="205">
        <v>0</v>
      </c>
      <c r="Y1945" s="205">
        <v>0</v>
      </c>
      <c r="Z1945" s="205">
        <v>0</v>
      </c>
      <c r="AA1945" s="205">
        <v>1.5</v>
      </c>
      <c r="AB1945" s="205">
        <v>0</v>
      </c>
      <c r="AC1945" s="234">
        <v>46286.289166666669</v>
      </c>
      <c r="AE1945" s="126">
        <v>0</v>
      </c>
      <c r="AF1945" s="126">
        <v>0</v>
      </c>
      <c r="AG1945" s="126">
        <v>1</v>
      </c>
      <c r="AH1945" s="126">
        <v>0</v>
      </c>
      <c r="AI1945" s="126">
        <v>1</v>
      </c>
    </row>
    <row r="1946" spans="3:35">
      <c r="C1946" s="126">
        <v>1939</v>
      </c>
      <c r="D1946" s="126">
        <v>1</v>
      </c>
      <c r="E1946" s="126">
        <v>1</v>
      </c>
      <c r="F1946" s="126">
        <v>5</v>
      </c>
      <c r="O1946" s="126" t="s">
        <v>2282</v>
      </c>
      <c r="S1946" s="162">
        <v>46204</v>
      </c>
      <c r="T1946" s="126">
        <v>205</v>
      </c>
      <c r="U1946" s="205">
        <v>1</v>
      </c>
      <c r="V1946" s="205">
        <v>1</v>
      </c>
      <c r="W1946" s="205">
        <v>3.5</v>
      </c>
      <c r="X1946" s="205">
        <v>0</v>
      </c>
      <c r="Y1946" s="205">
        <v>0</v>
      </c>
      <c r="Z1946" s="205">
        <v>0</v>
      </c>
      <c r="AA1946" s="205">
        <v>3.5</v>
      </c>
      <c r="AB1946" s="205">
        <v>0</v>
      </c>
      <c r="AC1946" s="234">
        <v>46286.289166666669</v>
      </c>
      <c r="AE1946" s="126">
        <v>0</v>
      </c>
      <c r="AF1946" s="126">
        <v>0</v>
      </c>
      <c r="AG1946" s="126">
        <v>1</v>
      </c>
      <c r="AH1946" s="126">
        <v>0</v>
      </c>
      <c r="AI1946" s="126">
        <v>1</v>
      </c>
    </row>
    <row r="1947" spans="3:35">
      <c r="C1947" s="126">
        <v>1940</v>
      </c>
      <c r="D1947" s="126">
        <v>1</v>
      </c>
      <c r="E1947" s="126">
        <v>1</v>
      </c>
      <c r="F1947" s="126">
        <v>5</v>
      </c>
      <c r="O1947" s="126" t="s">
        <v>2282</v>
      </c>
      <c r="S1947" s="162">
        <v>46204</v>
      </c>
      <c r="T1947" s="126">
        <v>206</v>
      </c>
      <c r="U1947" s="205">
        <v>4</v>
      </c>
      <c r="V1947" s="205">
        <v>4</v>
      </c>
      <c r="W1947" s="205">
        <v>2.2000000000000002</v>
      </c>
      <c r="X1947" s="205">
        <v>0</v>
      </c>
      <c r="Y1947" s="205">
        <v>0</v>
      </c>
      <c r="Z1947" s="205">
        <v>0</v>
      </c>
      <c r="AA1947" s="205">
        <v>2.2000000000000002</v>
      </c>
      <c r="AB1947" s="205">
        <v>0</v>
      </c>
      <c r="AC1947" s="234">
        <v>46286.289166666669</v>
      </c>
      <c r="AE1947" s="126">
        <v>0</v>
      </c>
      <c r="AF1947" s="126">
        <v>0</v>
      </c>
      <c r="AG1947" s="126">
        <v>1</v>
      </c>
      <c r="AH1947" s="126">
        <v>0</v>
      </c>
      <c r="AI1947" s="126">
        <v>1</v>
      </c>
    </row>
    <row r="1948" spans="3:35">
      <c r="C1948" s="126">
        <v>1941</v>
      </c>
      <c r="D1948" s="126">
        <v>1</v>
      </c>
      <c r="E1948" s="126">
        <v>1</v>
      </c>
      <c r="F1948" s="126">
        <v>5</v>
      </c>
      <c r="O1948" s="126" t="s">
        <v>2282</v>
      </c>
      <c r="S1948" s="162">
        <v>46204</v>
      </c>
      <c r="T1948" s="126">
        <v>207</v>
      </c>
      <c r="U1948" s="205">
        <v>1</v>
      </c>
      <c r="V1948" s="205">
        <v>1</v>
      </c>
      <c r="W1948" s="205">
        <v>4</v>
      </c>
      <c r="X1948" s="205">
        <v>0</v>
      </c>
      <c r="Y1948" s="205">
        <v>0</v>
      </c>
      <c r="Z1948" s="205">
        <v>0</v>
      </c>
      <c r="AA1948" s="205">
        <v>4</v>
      </c>
      <c r="AB1948" s="205">
        <v>0</v>
      </c>
      <c r="AC1948" s="234">
        <v>46286.289166666669</v>
      </c>
      <c r="AE1948" s="126">
        <v>0</v>
      </c>
      <c r="AF1948" s="126">
        <v>0</v>
      </c>
      <c r="AG1948" s="126">
        <v>1</v>
      </c>
      <c r="AH1948" s="126">
        <v>0</v>
      </c>
      <c r="AI1948" s="126">
        <v>1</v>
      </c>
    </row>
    <row r="1949" spans="3:35">
      <c r="C1949" s="126">
        <v>1942</v>
      </c>
      <c r="D1949" s="126">
        <v>1</v>
      </c>
      <c r="E1949" s="126">
        <v>1</v>
      </c>
      <c r="F1949" s="126">
        <v>5</v>
      </c>
      <c r="O1949" s="126" t="s">
        <v>2282</v>
      </c>
      <c r="S1949" s="162">
        <v>46204</v>
      </c>
      <c r="T1949" s="126">
        <v>208</v>
      </c>
      <c r="U1949" s="205">
        <v>1</v>
      </c>
      <c r="V1949" s="205">
        <v>1</v>
      </c>
      <c r="W1949" s="205">
        <v>2</v>
      </c>
      <c r="X1949" s="205">
        <v>0</v>
      </c>
      <c r="Y1949" s="205">
        <v>0</v>
      </c>
      <c r="Z1949" s="205">
        <v>0</v>
      </c>
      <c r="AA1949" s="205">
        <v>2</v>
      </c>
      <c r="AB1949" s="205">
        <v>0</v>
      </c>
      <c r="AC1949" s="234">
        <v>46286.289166666669</v>
      </c>
      <c r="AE1949" s="126">
        <v>0</v>
      </c>
      <c r="AF1949" s="126">
        <v>0</v>
      </c>
      <c r="AG1949" s="126">
        <v>1</v>
      </c>
      <c r="AH1949" s="126">
        <v>0</v>
      </c>
      <c r="AI1949" s="126">
        <v>1</v>
      </c>
    </row>
    <row r="1950" spans="3:35">
      <c r="C1950" s="126">
        <v>1943</v>
      </c>
      <c r="D1950" s="126">
        <v>1</v>
      </c>
      <c r="E1950" s="126">
        <v>1</v>
      </c>
      <c r="F1950" s="126">
        <v>6</v>
      </c>
      <c r="O1950" s="126" t="s">
        <v>2282</v>
      </c>
      <c r="S1950" s="162">
        <v>46204</v>
      </c>
      <c r="T1950" s="126">
        <v>209</v>
      </c>
      <c r="U1950" s="205">
        <v>5</v>
      </c>
      <c r="V1950" s="205">
        <v>0.5</v>
      </c>
      <c r="W1950" s="205">
        <v>0.18</v>
      </c>
      <c r="X1950" s="205">
        <v>0</v>
      </c>
      <c r="Y1950" s="205">
        <v>0</v>
      </c>
      <c r="Z1950" s="205">
        <v>0</v>
      </c>
      <c r="AA1950" s="205">
        <v>0.18</v>
      </c>
      <c r="AB1950" s="205">
        <v>0</v>
      </c>
      <c r="AC1950" s="234">
        <v>46286.297696759262</v>
      </c>
      <c r="AE1950" s="126">
        <v>0</v>
      </c>
      <c r="AF1950" s="126">
        <v>0</v>
      </c>
      <c r="AG1950" s="126">
        <v>1</v>
      </c>
      <c r="AH1950" s="126">
        <v>0</v>
      </c>
      <c r="AI1950" s="126">
        <v>1</v>
      </c>
    </row>
    <row r="1951" spans="3:35">
      <c r="C1951" s="126">
        <v>1944</v>
      </c>
      <c r="D1951" s="126">
        <v>1</v>
      </c>
      <c r="E1951" s="126">
        <v>1</v>
      </c>
      <c r="F1951" s="126">
        <v>6</v>
      </c>
      <c r="O1951" s="126" t="s">
        <v>2282</v>
      </c>
      <c r="S1951" s="162">
        <v>46204</v>
      </c>
      <c r="T1951" s="126">
        <v>210</v>
      </c>
      <c r="U1951" s="205">
        <v>6</v>
      </c>
      <c r="V1951" s="205">
        <v>6</v>
      </c>
      <c r="W1951" s="205">
        <v>0.12</v>
      </c>
      <c r="X1951" s="205">
        <v>0</v>
      </c>
      <c r="Y1951" s="205">
        <v>0</v>
      </c>
      <c r="Z1951" s="205">
        <v>0</v>
      </c>
      <c r="AA1951" s="205">
        <v>0.12</v>
      </c>
      <c r="AB1951" s="205">
        <v>0</v>
      </c>
      <c r="AC1951" s="234">
        <v>46286.297696759262</v>
      </c>
      <c r="AE1951" s="126">
        <v>0</v>
      </c>
      <c r="AF1951" s="126">
        <v>0</v>
      </c>
      <c r="AG1951" s="126">
        <v>1</v>
      </c>
      <c r="AH1951" s="126">
        <v>0</v>
      </c>
      <c r="AI1951" s="126">
        <v>1</v>
      </c>
    </row>
    <row r="1952" spans="3:35">
      <c r="C1952" s="126">
        <v>1945</v>
      </c>
      <c r="D1952" s="126">
        <v>1</v>
      </c>
      <c r="E1952" s="126">
        <v>1</v>
      </c>
      <c r="F1952" s="126">
        <v>6</v>
      </c>
      <c r="O1952" s="126" t="s">
        <v>2282</v>
      </c>
      <c r="S1952" s="162">
        <v>46204</v>
      </c>
      <c r="T1952" s="126">
        <v>212</v>
      </c>
      <c r="U1952" s="205">
        <v>1</v>
      </c>
      <c r="V1952" s="205">
        <v>1</v>
      </c>
      <c r="W1952" s="205">
        <v>0.9</v>
      </c>
      <c r="X1952" s="205">
        <v>0</v>
      </c>
      <c r="Y1952" s="205">
        <v>0</v>
      </c>
      <c r="Z1952" s="205">
        <v>0</v>
      </c>
      <c r="AA1952" s="205">
        <v>0.9</v>
      </c>
      <c r="AB1952" s="205">
        <v>0</v>
      </c>
      <c r="AC1952" s="234">
        <v>46286.297696759262</v>
      </c>
      <c r="AE1952" s="126">
        <v>0</v>
      </c>
      <c r="AF1952" s="126">
        <v>0</v>
      </c>
      <c r="AG1952" s="126">
        <v>1</v>
      </c>
      <c r="AH1952" s="126">
        <v>0</v>
      </c>
      <c r="AI1952" s="126">
        <v>1</v>
      </c>
    </row>
    <row r="1953" spans="3:35">
      <c r="C1953" s="126">
        <v>1946</v>
      </c>
      <c r="D1953" s="126">
        <v>1</v>
      </c>
      <c r="E1953" s="126">
        <v>1</v>
      </c>
      <c r="F1953" s="126">
        <v>6</v>
      </c>
      <c r="O1953" s="126" t="s">
        <v>2282</v>
      </c>
      <c r="S1953" s="162">
        <v>46204</v>
      </c>
      <c r="T1953" s="126">
        <v>213</v>
      </c>
      <c r="U1953" s="205">
        <v>3</v>
      </c>
      <c r="V1953" s="205">
        <v>3</v>
      </c>
      <c r="W1953" s="205">
        <v>0.25</v>
      </c>
      <c r="X1953" s="205">
        <v>0</v>
      </c>
      <c r="Y1953" s="205">
        <v>0</v>
      </c>
      <c r="Z1953" s="205">
        <v>0</v>
      </c>
      <c r="AA1953" s="205">
        <v>0.25</v>
      </c>
      <c r="AB1953" s="205">
        <v>0</v>
      </c>
      <c r="AC1953" s="234">
        <v>46286.297696759262</v>
      </c>
      <c r="AE1953" s="126">
        <v>0</v>
      </c>
      <c r="AF1953" s="126">
        <v>0</v>
      </c>
      <c r="AG1953" s="126">
        <v>1</v>
      </c>
      <c r="AH1953" s="126">
        <v>0</v>
      </c>
      <c r="AI1953" s="126">
        <v>1</v>
      </c>
    </row>
    <row r="1954" spans="3:35">
      <c r="C1954" s="126">
        <v>1947</v>
      </c>
      <c r="D1954" s="126">
        <v>1</v>
      </c>
      <c r="E1954" s="126">
        <v>1</v>
      </c>
      <c r="F1954" s="126">
        <v>6</v>
      </c>
      <c r="O1954" s="126" t="s">
        <v>2282</v>
      </c>
      <c r="S1954" s="162">
        <v>46204</v>
      </c>
      <c r="T1954" s="126">
        <v>214</v>
      </c>
      <c r="U1954" s="205">
        <v>32</v>
      </c>
      <c r="V1954" s="205">
        <v>32</v>
      </c>
      <c r="W1954" s="205">
        <v>0.35</v>
      </c>
      <c r="X1954" s="205">
        <v>0</v>
      </c>
      <c r="Y1954" s="205">
        <v>0</v>
      </c>
      <c r="Z1954" s="205">
        <v>0</v>
      </c>
      <c r="AA1954" s="205">
        <v>0.35</v>
      </c>
      <c r="AB1954" s="205">
        <v>0</v>
      </c>
      <c r="AC1954" s="234">
        <v>46286.297696759262</v>
      </c>
      <c r="AE1954" s="126">
        <v>0</v>
      </c>
      <c r="AF1954" s="126">
        <v>0</v>
      </c>
      <c r="AG1954" s="126">
        <v>1</v>
      </c>
      <c r="AH1954" s="126">
        <v>0</v>
      </c>
      <c r="AI1954" s="126">
        <v>1</v>
      </c>
    </row>
    <row r="1955" spans="3:35">
      <c r="C1955" s="126">
        <v>1948</v>
      </c>
      <c r="D1955" s="126">
        <v>1</v>
      </c>
      <c r="E1955" s="126">
        <v>1</v>
      </c>
      <c r="F1955" s="126">
        <v>6</v>
      </c>
      <c r="O1955" s="126" t="s">
        <v>2282</v>
      </c>
      <c r="S1955" s="162">
        <v>46204</v>
      </c>
      <c r="T1955" s="126">
        <v>215</v>
      </c>
      <c r="U1955" s="205">
        <v>1</v>
      </c>
      <c r="V1955" s="205">
        <v>1</v>
      </c>
      <c r="W1955" s="205">
        <v>2</v>
      </c>
      <c r="X1955" s="205">
        <v>0</v>
      </c>
      <c r="Y1955" s="205">
        <v>0</v>
      </c>
      <c r="Z1955" s="205">
        <v>0</v>
      </c>
      <c r="AA1955" s="205">
        <v>2</v>
      </c>
      <c r="AB1955" s="205">
        <v>0</v>
      </c>
      <c r="AC1955" s="234">
        <v>46286.297696759262</v>
      </c>
      <c r="AE1955" s="126">
        <v>0</v>
      </c>
      <c r="AF1955" s="126">
        <v>0</v>
      </c>
      <c r="AG1955" s="126">
        <v>1</v>
      </c>
      <c r="AH1955" s="126">
        <v>0</v>
      </c>
      <c r="AI1955" s="126">
        <v>1</v>
      </c>
    </row>
    <row r="1956" spans="3:35">
      <c r="C1956" s="126">
        <v>1949</v>
      </c>
      <c r="D1956" s="126">
        <v>1</v>
      </c>
      <c r="E1956" s="126">
        <v>1</v>
      </c>
      <c r="F1956" s="126">
        <v>6</v>
      </c>
      <c r="O1956" s="126" t="s">
        <v>2282</v>
      </c>
      <c r="S1956" s="162">
        <v>46204</v>
      </c>
      <c r="T1956" s="126">
        <v>216</v>
      </c>
      <c r="U1956" s="205">
        <v>22</v>
      </c>
      <c r="V1956" s="205">
        <v>0.73333333300000003</v>
      </c>
      <c r="W1956" s="205">
        <v>0.15</v>
      </c>
      <c r="X1956" s="205">
        <v>0</v>
      </c>
      <c r="Y1956" s="205">
        <v>0</v>
      </c>
      <c r="Z1956" s="205">
        <v>0</v>
      </c>
      <c r="AA1956" s="205">
        <v>0.15</v>
      </c>
      <c r="AB1956" s="205">
        <v>0</v>
      </c>
      <c r="AC1956" s="234">
        <v>46286.297696759262</v>
      </c>
      <c r="AE1956" s="126">
        <v>0</v>
      </c>
      <c r="AF1956" s="126">
        <v>0</v>
      </c>
      <c r="AG1956" s="126">
        <v>1</v>
      </c>
      <c r="AH1956" s="126">
        <v>0</v>
      </c>
      <c r="AI1956" s="126">
        <v>1</v>
      </c>
    </row>
    <row r="1957" spans="3:35">
      <c r="C1957" s="126">
        <v>1950</v>
      </c>
      <c r="D1957" s="126">
        <v>1</v>
      </c>
      <c r="E1957" s="126">
        <v>1</v>
      </c>
      <c r="F1957" s="126">
        <v>6</v>
      </c>
      <c r="O1957" s="126" t="s">
        <v>2282</v>
      </c>
      <c r="S1957" s="162">
        <v>46204</v>
      </c>
      <c r="T1957" s="126">
        <v>218</v>
      </c>
      <c r="U1957" s="205">
        <v>2</v>
      </c>
      <c r="V1957" s="205">
        <v>2</v>
      </c>
      <c r="W1957" s="205">
        <v>3.5</v>
      </c>
      <c r="X1957" s="205">
        <v>0</v>
      </c>
      <c r="Y1957" s="205">
        <v>0</v>
      </c>
      <c r="Z1957" s="205">
        <v>0</v>
      </c>
      <c r="AA1957" s="205">
        <v>3.5</v>
      </c>
      <c r="AB1957" s="205">
        <v>0</v>
      </c>
      <c r="AC1957" s="234">
        <v>46286.297696759262</v>
      </c>
      <c r="AE1957" s="126">
        <v>0</v>
      </c>
      <c r="AF1957" s="126">
        <v>0</v>
      </c>
      <c r="AG1957" s="126">
        <v>1</v>
      </c>
      <c r="AH1957" s="126">
        <v>0</v>
      </c>
      <c r="AI1957" s="126">
        <v>1</v>
      </c>
    </row>
    <row r="1958" spans="3:35">
      <c r="C1958" s="126">
        <v>1951</v>
      </c>
      <c r="D1958" s="126">
        <v>1</v>
      </c>
      <c r="E1958" s="126">
        <v>1</v>
      </c>
      <c r="F1958" s="126">
        <v>6</v>
      </c>
      <c r="O1958" s="126" t="s">
        <v>2282</v>
      </c>
      <c r="S1958" s="162">
        <v>46204</v>
      </c>
      <c r="T1958" s="126">
        <v>220</v>
      </c>
      <c r="U1958" s="205">
        <v>1</v>
      </c>
      <c r="V1958" s="205">
        <v>8.3333332999999996E-2</v>
      </c>
      <c r="W1958" s="205">
        <v>2.83</v>
      </c>
      <c r="X1958" s="205">
        <v>0</v>
      </c>
      <c r="Y1958" s="205">
        <v>0</v>
      </c>
      <c r="Z1958" s="205">
        <v>0</v>
      </c>
      <c r="AA1958" s="205">
        <v>2.83</v>
      </c>
      <c r="AB1958" s="205">
        <v>0</v>
      </c>
      <c r="AC1958" s="234">
        <v>46286.297696759262</v>
      </c>
      <c r="AE1958" s="126">
        <v>0</v>
      </c>
      <c r="AF1958" s="126">
        <v>0</v>
      </c>
      <c r="AG1958" s="126">
        <v>1</v>
      </c>
      <c r="AH1958" s="126">
        <v>0</v>
      </c>
      <c r="AI1958" s="126">
        <v>1</v>
      </c>
    </row>
    <row r="1959" spans="3:35">
      <c r="C1959" s="126">
        <v>1952</v>
      </c>
      <c r="D1959" s="126">
        <v>1</v>
      </c>
      <c r="E1959" s="126">
        <v>1</v>
      </c>
      <c r="F1959" s="126">
        <v>6</v>
      </c>
      <c r="O1959" s="126" t="s">
        <v>2282</v>
      </c>
      <c r="S1959" s="162">
        <v>46204</v>
      </c>
      <c r="T1959" s="126">
        <v>221</v>
      </c>
      <c r="U1959" s="205">
        <v>8</v>
      </c>
      <c r="V1959" s="205">
        <v>0.1</v>
      </c>
      <c r="W1959" s="205">
        <v>1.5</v>
      </c>
      <c r="X1959" s="205">
        <v>0</v>
      </c>
      <c r="Y1959" s="205">
        <v>0</v>
      </c>
      <c r="Z1959" s="205">
        <v>0</v>
      </c>
      <c r="AA1959" s="205">
        <v>1.5</v>
      </c>
      <c r="AB1959" s="205">
        <v>0</v>
      </c>
      <c r="AC1959" s="234">
        <v>46286.297696759262</v>
      </c>
      <c r="AE1959" s="126">
        <v>0</v>
      </c>
      <c r="AF1959" s="126">
        <v>0</v>
      </c>
      <c r="AG1959" s="126">
        <v>1</v>
      </c>
      <c r="AH1959" s="126">
        <v>0</v>
      </c>
      <c r="AI1959" s="126">
        <v>1</v>
      </c>
    </row>
    <row r="1960" spans="3:35">
      <c r="C1960" s="126">
        <v>1953</v>
      </c>
      <c r="D1960" s="126">
        <v>1</v>
      </c>
      <c r="E1960" s="126">
        <v>1</v>
      </c>
      <c r="F1960" s="126">
        <v>6</v>
      </c>
      <c r="O1960" s="126" t="s">
        <v>2282</v>
      </c>
      <c r="S1960" s="162">
        <v>46204</v>
      </c>
      <c r="T1960" s="126">
        <v>222</v>
      </c>
      <c r="U1960" s="205">
        <v>2</v>
      </c>
      <c r="V1960" s="205">
        <v>6.6666666999999999E-2</v>
      </c>
      <c r="W1960" s="205">
        <v>1.5</v>
      </c>
      <c r="X1960" s="205">
        <v>0</v>
      </c>
      <c r="Y1960" s="205">
        <v>0</v>
      </c>
      <c r="Z1960" s="205">
        <v>0</v>
      </c>
      <c r="AA1960" s="205">
        <v>1.5</v>
      </c>
      <c r="AB1960" s="205">
        <v>0</v>
      </c>
      <c r="AC1960" s="234">
        <v>46286.297696759262</v>
      </c>
      <c r="AE1960" s="126">
        <v>0</v>
      </c>
      <c r="AF1960" s="126">
        <v>0</v>
      </c>
      <c r="AG1960" s="126">
        <v>1</v>
      </c>
      <c r="AH1960" s="126">
        <v>0</v>
      </c>
      <c r="AI1960" s="126">
        <v>1</v>
      </c>
    </row>
    <row r="1961" spans="3:35">
      <c r="C1961" s="126">
        <v>1954</v>
      </c>
      <c r="D1961" s="126">
        <v>1</v>
      </c>
      <c r="E1961" s="126">
        <v>1</v>
      </c>
      <c r="F1961" s="126">
        <v>6</v>
      </c>
      <c r="O1961" s="126" t="s">
        <v>2282</v>
      </c>
      <c r="S1961" s="162">
        <v>46204</v>
      </c>
      <c r="T1961" s="126">
        <v>224</v>
      </c>
      <c r="U1961" s="205">
        <v>1</v>
      </c>
      <c r="V1961" s="205">
        <v>1</v>
      </c>
      <c r="W1961" s="205">
        <v>1.5</v>
      </c>
      <c r="X1961" s="205">
        <v>0</v>
      </c>
      <c r="Y1961" s="205">
        <v>0</v>
      </c>
      <c r="Z1961" s="205">
        <v>0</v>
      </c>
      <c r="AA1961" s="205">
        <v>1.5</v>
      </c>
      <c r="AB1961" s="205">
        <v>0</v>
      </c>
      <c r="AC1961" s="234">
        <v>46286.297696759262</v>
      </c>
      <c r="AE1961" s="126">
        <v>0</v>
      </c>
      <c r="AF1961" s="126">
        <v>0</v>
      </c>
      <c r="AG1961" s="126">
        <v>1</v>
      </c>
      <c r="AH1961" s="126">
        <v>0</v>
      </c>
      <c r="AI1961" s="126">
        <v>1</v>
      </c>
    </row>
    <row r="1962" spans="3:35">
      <c r="C1962" s="126">
        <v>1955</v>
      </c>
      <c r="D1962" s="126">
        <v>1</v>
      </c>
      <c r="E1962" s="126">
        <v>1</v>
      </c>
      <c r="F1962" s="126">
        <v>6</v>
      </c>
      <c r="O1962" s="126" t="s">
        <v>2282</v>
      </c>
      <c r="S1962" s="162">
        <v>46204</v>
      </c>
      <c r="T1962" s="126">
        <v>225</v>
      </c>
      <c r="U1962" s="205">
        <v>2</v>
      </c>
      <c r="V1962" s="205">
        <v>0.2</v>
      </c>
      <c r="W1962" s="205">
        <v>0.35</v>
      </c>
      <c r="X1962" s="205">
        <v>0</v>
      </c>
      <c r="Y1962" s="205">
        <v>0</v>
      </c>
      <c r="Z1962" s="205">
        <v>0</v>
      </c>
      <c r="AA1962" s="205">
        <v>0.35</v>
      </c>
      <c r="AB1962" s="205">
        <v>0</v>
      </c>
      <c r="AC1962" s="234">
        <v>46286.297696759262</v>
      </c>
      <c r="AE1962" s="126">
        <v>0</v>
      </c>
      <c r="AF1962" s="126">
        <v>0</v>
      </c>
      <c r="AG1962" s="126">
        <v>1</v>
      </c>
      <c r="AH1962" s="126">
        <v>0</v>
      </c>
      <c r="AI1962" s="126">
        <v>1</v>
      </c>
    </row>
    <row r="1963" spans="3:35">
      <c r="C1963" s="126">
        <v>1956</v>
      </c>
      <c r="D1963" s="126">
        <v>1</v>
      </c>
      <c r="E1963" s="126">
        <v>1</v>
      </c>
      <c r="F1963" s="126">
        <v>6</v>
      </c>
      <c r="O1963" s="126" t="s">
        <v>2282</v>
      </c>
      <c r="S1963" s="162">
        <v>46204</v>
      </c>
      <c r="T1963" s="126">
        <v>226</v>
      </c>
      <c r="U1963" s="205">
        <v>3</v>
      </c>
      <c r="V1963" s="205">
        <v>0.3</v>
      </c>
      <c r="W1963" s="205">
        <v>0.35</v>
      </c>
      <c r="X1963" s="205">
        <v>0</v>
      </c>
      <c r="Y1963" s="205">
        <v>0</v>
      </c>
      <c r="Z1963" s="205">
        <v>0</v>
      </c>
      <c r="AA1963" s="205">
        <v>0.35</v>
      </c>
      <c r="AB1963" s="205">
        <v>0</v>
      </c>
      <c r="AC1963" s="234">
        <v>46286.297696759262</v>
      </c>
      <c r="AE1963" s="126">
        <v>0</v>
      </c>
      <c r="AF1963" s="126">
        <v>0</v>
      </c>
      <c r="AG1963" s="126">
        <v>1</v>
      </c>
      <c r="AH1963" s="126">
        <v>0</v>
      </c>
      <c r="AI1963" s="126">
        <v>1</v>
      </c>
    </row>
    <row r="1964" spans="3:35">
      <c r="C1964" s="126">
        <v>1957</v>
      </c>
      <c r="D1964" s="126">
        <v>1</v>
      </c>
      <c r="E1964" s="126">
        <v>1</v>
      </c>
      <c r="F1964" s="126">
        <v>6</v>
      </c>
      <c r="O1964" s="126" t="s">
        <v>2282</v>
      </c>
      <c r="S1964" s="162">
        <v>46204</v>
      </c>
      <c r="T1964" s="126">
        <v>227</v>
      </c>
      <c r="U1964" s="205">
        <v>10</v>
      </c>
      <c r="V1964" s="205">
        <v>1</v>
      </c>
      <c r="W1964" s="205">
        <v>4</v>
      </c>
      <c r="X1964" s="205">
        <v>0</v>
      </c>
      <c r="Y1964" s="205">
        <v>0</v>
      </c>
      <c r="Z1964" s="205">
        <v>0</v>
      </c>
      <c r="AA1964" s="205">
        <v>4</v>
      </c>
      <c r="AB1964" s="205">
        <v>0</v>
      </c>
      <c r="AC1964" s="234">
        <v>46286.297696759262</v>
      </c>
      <c r="AE1964" s="126">
        <v>0</v>
      </c>
      <c r="AF1964" s="126">
        <v>0</v>
      </c>
      <c r="AG1964" s="126">
        <v>1</v>
      </c>
      <c r="AH1964" s="126">
        <v>0</v>
      </c>
      <c r="AI1964" s="126">
        <v>1</v>
      </c>
    </row>
    <row r="1965" spans="3:35">
      <c r="C1965" s="126">
        <v>1958</v>
      </c>
      <c r="D1965" s="126">
        <v>1</v>
      </c>
      <c r="E1965" s="126">
        <v>1</v>
      </c>
      <c r="F1965" s="126">
        <v>6</v>
      </c>
      <c r="O1965" s="126" t="s">
        <v>2282</v>
      </c>
      <c r="S1965" s="162">
        <v>46204</v>
      </c>
      <c r="T1965" s="126">
        <v>228</v>
      </c>
      <c r="U1965" s="205">
        <v>11</v>
      </c>
      <c r="V1965" s="205">
        <v>1.1000000000000001</v>
      </c>
      <c r="W1965" s="205">
        <v>0.4</v>
      </c>
      <c r="X1965" s="205">
        <v>0</v>
      </c>
      <c r="Y1965" s="205">
        <v>0</v>
      </c>
      <c r="Z1965" s="205">
        <v>0</v>
      </c>
      <c r="AA1965" s="205">
        <v>0.4</v>
      </c>
      <c r="AB1965" s="205">
        <v>0</v>
      </c>
      <c r="AC1965" s="234">
        <v>46286.297696759262</v>
      </c>
      <c r="AE1965" s="126">
        <v>0</v>
      </c>
      <c r="AF1965" s="126">
        <v>0</v>
      </c>
      <c r="AG1965" s="126">
        <v>1</v>
      </c>
      <c r="AH1965" s="126">
        <v>0</v>
      </c>
      <c r="AI1965" s="126">
        <v>1</v>
      </c>
    </row>
    <row r="1966" spans="3:35">
      <c r="C1966" s="126">
        <v>1959</v>
      </c>
      <c r="D1966" s="126">
        <v>1</v>
      </c>
      <c r="E1966" s="126">
        <v>1</v>
      </c>
      <c r="F1966" s="126">
        <v>6</v>
      </c>
      <c r="O1966" s="126" t="s">
        <v>2282</v>
      </c>
      <c r="S1966" s="162">
        <v>46204</v>
      </c>
      <c r="T1966" s="126">
        <v>229</v>
      </c>
      <c r="U1966" s="205">
        <v>5</v>
      </c>
      <c r="V1966" s="205">
        <v>5</v>
      </c>
      <c r="W1966" s="205">
        <v>1</v>
      </c>
      <c r="X1966" s="205">
        <v>0</v>
      </c>
      <c r="Y1966" s="205">
        <v>0</v>
      </c>
      <c r="Z1966" s="205">
        <v>0</v>
      </c>
      <c r="AA1966" s="205">
        <v>1</v>
      </c>
      <c r="AB1966" s="205">
        <v>0</v>
      </c>
      <c r="AC1966" s="234">
        <v>46286.297696759262</v>
      </c>
      <c r="AE1966" s="126">
        <v>0</v>
      </c>
      <c r="AF1966" s="126">
        <v>0</v>
      </c>
      <c r="AG1966" s="126">
        <v>1</v>
      </c>
      <c r="AH1966" s="126">
        <v>0</v>
      </c>
      <c r="AI1966" s="126">
        <v>1</v>
      </c>
    </row>
    <row r="1967" spans="3:35">
      <c r="C1967" s="126">
        <v>1960</v>
      </c>
      <c r="D1967" s="126">
        <v>1</v>
      </c>
      <c r="E1967" s="126">
        <v>1</v>
      </c>
      <c r="F1967" s="126">
        <v>6</v>
      </c>
      <c r="O1967" s="126" t="s">
        <v>2282</v>
      </c>
      <c r="S1967" s="162">
        <v>46204</v>
      </c>
      <c r="T1967" s="126">
        <v>230</v>
      </c>
      <c r="U1967" s="205">
        <v>3</v>
      </c>
      <c r="V1967" s="205">
        <v>0.3</v>
      </c>
      <c r="W1967" s="205">
        <v>0.5</v>
      </c>
      <c r="X1967" s="205">
        <v>0</v>
      </c>
      <c r="Y1967" s="205">
        <v>0</v>
      </c>
      <c r="Z1967" s="205">
        <v>0</v>
      </c>
      <c r="AA1967" s="205">
        <v>0.5</v>
      </c>
      <c r="AB1967" s="205">
        <v>0</v>
      </c>
      <c r="AC1967" s="234">
        <v>46286.297696759262</v>
      </c>
      <c r="AE1967" s="126">
        <v>0</v>
      </c>
      <c r="AF1967" s="126">
        <v>0</v>
      </c>
      <c r="AG1967" s="126">
        <v>1</v>
      </c>
      <c r="AH1967" s="126">
        <v>0</v>
      </c>
      <c r="AI1967" s="126">
        <v>1</v>
      </c>
    </row>
    <row r="1968" spans="3:35">
      <c r="C1968" s="126">
        <v>1961</v>
      </c>
      <c r="D1968" s="126">
        <v>1</v>
      </c>
      <c r="E1968" s="126">
        <v>1</v>
      </c>
      <c r="F1968" s="126">
        <v>6</v>
      </c>
      <c r="O1968" s="126" t="s">
        <v>2282</v>
      </c>
      <c r="S1968" s="162">
        <v>46204</v>
      </c>
      <c r="T1968" s="126">
        <v>231</v>
      </c>
      <c r="U1968" s="205">
        <v>1</v>
      </c>
      <c r="V1968" s="205">
        <v>0.1</v>
      </c>
      <c r="W1968" s="205">
        <v>0.35</v>
      </c>
      <c r="X1968" s="205">
        <v>0</v>
      </c>
      <c r="Y1968" s="205">
        <v>0</v>
      </c>
      <c r="Z1968" s="205">
        <v>0</v>
      </c>
      <c r="AA1968" s="205">
        <v>0.35</v>
      </c>
      <c r="AB1968" s="205">
        <v>0</v>
      </c>
      <c r="AC1968" s="234">
        <v>46286.297696759262</v>
      </c>
      <c r="AE1968" s="126">
        <v>0</v>
      </c>
      <c r="AF1968" s="126">
        <v>0</v>
      </c>
      <c r="AG1968" s="126">
        <v>1</v>
      </c>
      <c r="AH1968" s="126">
        <v>0</v>
      </c>
      <c r="AI1968" s="126">
        <v>1</v>
      </c>
    </row>
    <row r="1969" spans="3:35">
      <c r="C1969" s="126">
        <v>1962</v>
      </c>
      <c r="D1969" s="126">
        <v>1</v>
      </c>
      <c r="E1969" s="126">
        <v>1</v>
      </c>
      <c r="F1969" s="126">
        <v>6</v>
      </c>
      <c r="O1969" s="126" t="s">
        <v>2282</v>
      </c>
      <c r="S1969" s="162">
        <v>46204</v>
      </c>
      <c r="T1969" s="126">
        <v>232</v>
      </c>
      <c r="U1969" s="205">
        <v>1</v>
      </c>
      <c r="V1969" s="205">
        <v>1</v>
      </c>
      <c r="W1969" s="205">
        <v>1</v>
      </c>
      <c r="X1969" s="205">
        <v>0</v>
      </c>
      <c r="Y1969" s="205">
        <v>0</v>
      </c>
      <c r="Z1969" s="205">
        <v>0</v>
      </c>
      <c r="AA1969" s="205">
        <v>1</v>
      </c>
      <c r="AB1969" s="205">
        <v>0</v>
      </c>
      <c r="AC1969" s="234">
        <v>46286.297696759262</v>
      </c>
      <c r="AE1969" s="126">
        <v>0</v>
      </c>
      <c r="AF1969" s="126">
        <v>0</v>
      </c>
      <c r="AG1969" s="126">
        <v>1</v>
      </c>
      <c r="AH1969" s="126">
        <v>0</v>
      </c>
      <c r="AI1969" s="126">
        <v>1</v>
      </c>
    </row>
    <row r="1970" spans="3:35">
      <c r="C1970" s="126">
        <v>1963</v>
      </c>
      <c r="D1970" s="126">
        <v>1</v>
      </c>
      <c r="E1970" s="126">
        <v>1</v>
      </c>
      <c r="F1970" s="126">
        <v>6</v>
      </c>
      <c r="O1970" s="126" t="s">
        <v>2282</v>
      </c>
      <c r="S1970" s="162">
        <v>46204</v>
      </c>
      <c r="T1970" s="126">
        <v>233</v>
      </c>
      <c r="U1970" s="205">
        <v>1</v>
      </c>
      <c r="V1970" s="205">
        <v>1</v>
      </c>
      <c r="W1970" s="205">
        <v>0.7</v>
      </c>
      <c r="X1970" s="205">
        <v>0</v>
      </c>
      <c r="Y1970" s="205">
        <v>0</v>
      </c>
      <c r="Z1970" s="205">
        <v>0</v>
      </c>
      <c r="AA1970" s="205">
        <v>0.7</v>
      </c>
      <c r="AB1970" s="205">
        <v>0</v>
      </c>
      <c r="AC1970" s="234">
        <v>46286.297696759262</v>
      </c>
      <c r="AE1970" s="126">
        <v>0</v>
      </c>
      <c r="AF1970" s="126">
        <v>0</v>
      </c>
      <c r="AG1970" s="126">
        <v>1</v>
      </c>
      <c r="AH1970" s="126">
        <v>0</v>
      </c>
      <c r="AI1970" s="126">
        <v>1</v>
      </c>
    </row>
    <row r="1971" spans="3:35">
      <c r="C1971" s="126">
        <v>1964</v>
      </c>
      <c r="D1971" s="126">
        <v>1</v>
      </c>
      <c r="E1971" s="126">
        <v>1</v>
      </c>
      <c r="F1971" s="126">
        <v>7</v>
      </c>
      <c r="O1971" s="126" t="s">
        <v>2282</v>
      </c>
      <c r="S1971" s="162">
        <v>46204</v>
      </c>
      <c r="T1971" s="126">
        <v>244</v>
      </c>
      <c r="U1971" s="205">
        <v>2</v>
      </c>
      <c r="V1971" s="205">
        <v>2</v>
      </c>
      <c r="W1971" s="205">
        <v>4</v>
      </c>
      <c r="X1971" s="205">
        <v>0</v>
      </c>
      <c r="Y1971" s="205">
        <v>0</v>
      </c>
      <c r="Z1971" s="205">
        <v>0</v>
      </c>
      <c r="AA1971" s="205">
        <v>4</v>
      </c>
      <c r="AB1971" s="205">
        <v>0</v>
      </c>
      <c r="AC1971" s="234">
        <v>46286.301469907405</v>
      </c>
      <c r="AE1971" s="126">
        <v>0</v>
      </c>
      <c r="AF1971" s="126">
        <v>0</v>
      </c>
      <c r="AG1971" s="126">
        <v>1</v>
      </c>
      <c r="AH1971" s="126">
        <v>0</v>
      </c>
      <c r="AI1971" s="126">
        <v>1</v>
      </c>
    </row>
    <row r="1972" spans="3:35">
      <c r="C1972" s="126">
        <v>1965</v>
      </c>
      <c r="D1972" s="126">
        <v>1</v>
      </c>
      <c r="E1972" s="126">
        <v>1</v>
      </c>
      <c r="F1972" s="126">
        <v>7</v>
      </c>
      <c r="O1972" s="126" t="s">
        <v>2282</v>
      </c>
      <c r="S1972" s="162">
        <v>46204</v>
      </c>
      <c r="T1972" s="126">
        <v>245</v>
      </c>
      <c r="U1972" s="205">
        <v>1</v>
      </c>
      <c r="V1972" s="205">
        <v>1</v>
      </c>
      <c r="W1972" s="205">
        <v>0.28999999999999998</v>
      </c>
      <c r="X1972" s="205">
        <v>0</v>
      </c>
      <c r="Y1972" s="205">
        <v>0</v>
      </c>
      <c r="Z1972" s="205">
        <v>0</v>
      </c>
      <c r="AA1972" s="205">
        <v>0.28999999999999998</v>
      </c>
      <c r="AB1972" s="205">
        <v>0</v>
      </c>
      <c r="AC1972" s="234">
        <v>46286.301469907405</v>
      </c>
      <c r="AE1972" s="126">
        <v>0</v>
      </c>
      <c r="AF1972" s="126">
        <v>0</v>
      </c>
      <c r="AG1972" s="126">
        <v>1</v>
      </c>
      <c r="AH1972" s="126">
        <v>0</v>
      </c>
      <c r="AI1972" s="126">
        <v>1</v>
      </c>
    </row>
    <row r="1973" spans="3:35">
      <c r="C1973" s="126">
        <v>1966</v>
      </c>
      <c r="D1973" s="126">
        <v>1</v>
      </c>
      <c r="E1973" s="126">
        <v>1</v>
      </c>
      <c r="F1973" s="126">
        <v>7</v>
      </c>
      <c r="O1973" s="126" t="s">
        <v>2282</v>
      </c>
      <c r="S1973" s="162">
        <v>46204</v>
      </c>
      <c r="T1973" s="126">
        <v>247</v>
      </c>
      <c r="U1973" s="205">
        <v>7</v>
      </c>
      <c r="V1973" s="205">
        <v>7</v>
      </c>
      <c r="W1973" s="205">
        <v>0.5</v>
      </c>
      <c r="X1973" s="205">
        <v>0</v>
      </c>
      <c r="Y1973" s="205">
        <v>0</v>
      </c>
      <c r="Z1973" s="205">
        <v>0</v>
      </c>
      <c r="AA1973" s="205">
        <v>0.5</v>
      </c>
      <c r="AB1973" s="205">
        <v>0</v>
      </c>
      <c r="AC1973" s="234">
        <v>46286.301469907405</v>
      </c>
      <c r="AE1973" s="126">
        <v>0</v>
      </c>
      <c r="AF1973" s="126">
        <v>0</v>
      </c>
      <c r="AG1973" s="126">
        <v>1</v>
      </c>
      <c r="AH1973" s="126">
        <v>0</v>
      </c>
      <c r="AI1973" s="126">
        <v>1</v>
      </c>
    </row>
    <row r="1974" spans="3:35">
      <c r="C1974" s="126">
        <v>1967</v>
      </c>
      <c r="D1974" s="126">
        <v>1</v>
      </c>
      <c r="E1974" s="126">
        <v>1</v>
      </c>
      <c r="F1974" s="126">
        <v>7</v>
      </c>
      <c r="O1974" s="126" t="s">
        <v>2282</v>
      </c>
      <c r="S1974" s="162">
        <v>46204</v>
      </c>
      <c r="T1974" s="126">
        <v>248</v>
      </c>
      <c r="U1974" s="205">
        <v>26</v>
      </c>
      <c r="V1974" s="205">
        <v>26</v>
      </c>
      <c r="W1974" s="205">
        <v>0.2</v>
      </c>
      <c r="X1974" s="205">
        <v>0</v>
      </c>
      <c r="Y1974" s="205">
        <v>0</v>
      </c>
      <c r="Z1974" s="205">
        <v>0</v>
      </c>
      <c r="AA1974" s="205">
        <v>0.2</v>
      </c>
      <c r="AB1974" s="205">
        <v>0</v>
      </c>
      <c r="AC1974" s="234">
        <v>46286.301469907405</v>
      </c>
      <c r="AE1974" s="126">
        <v>0</v>
      </c>
      <c r="AF1974" s="126">
        <v>0</v>
      </c>
      <c r="AG1974" s="126">
        <v>1</v>
      </c>
      <c r="AH1974" s="126">
        <v>0</v>
      </c>
      <c r="AI1974" s="126">
        <v>1</v>
      </c>
    </row>
    <row r="1975" spans="3:35">
      <c r="C1975" s="126">
        <v>1968</v>
      </c>
      <c r="D1975" s="126">
        <v>1</v>
      </c>
      <c r="E1975" s="126">
        <v>1</v>
      </c>
      <c r="F1975" s="126">
        <v>7</v>
      </c>
      <c r="O1975" s="126" t="s">
        <v>2282</v>
      </c>
      <c r="S1975" s="162">
        <v>46204</v>
      </c>
      <c r="T1975" s="126">
        <v>249</v>
      </c>
      <c r="U1975" s="205">
        <v>2</v>
      </c>
      <c r="V1975" s="205">
        <v>2</v>
      </c>
      <c r="W1975" s="205">
        <v>0.5</v>
      </c>
      <c r="X1975" s="205">
        <v>0</v>
      </c>
      <c r="Y1975" s="205">
        <v>0</v>
      </c>
      <c r="Z1975" s="205">
        <v>0</v>
      </c>
      <c r="AA1975" s="205">
        <v>0.5</v>
      </c>
      <c r="AB1975" s="205">
        <v>0</v>
      </c>
      <c r="AC1975" s="234">
        <v>46286.301469907405</v>
      </c>
      <c r="AE1975" s="126">
        <v>0</v>
      </c>
      <c r="AF1975" s="126">
        <v>0</v>
      </c>
      <c r="AG1975" s="126">
        <v>1</v>
      </c>
      <c r="AH1975" s="126">
        <v>0</v>
      </c>
      <c r="AI1975" s="126">
        <v>1</v>
      </c>
    </row>
    <row r="1976" spans="3:35">
      <c r="C1976" s="126">
        <v>1969</v>
      </c>
      <c r="D1976" s="126">
        <v>1</v>
      </c>
      <c r="E1976" s="126">
        <v>1</v>
      </c>
      <c r="F1976" s="126">
        <v>7</v>
      </c>
      <c r="O1976" s="126" t="s">
        <v>2282</v>
      </c>
      <c r="S1976" s="162">
        <v>46204</v>
      </c>
      <c r="T1976" s="126">
        <v>250</v>
      </c>
      <c r="U1976" s="205">
        <v>6</v>
      </c>
      <c r="V1976" s="205">
        <v>1.5</v>
      </c>
      <c r="W1976" s="205">
        <v>0.63</v>
      </c>
      <c r="X1976" s="205">
        <v>0</v>
      </c>
      <c r="Y1976" s="205">
        <v>0</v>
      </c>
      <c r="Z1976" s="205">
        <v>0</v>
      </c>
      <c r="AA1976" s="205">
        <v>0.63</v>
      </c>
      <c r="AB1976" s="205">
        <v>0</v>
      </c>
      <c r="AC1976" s="234">
        <v>46286.301469907405</v>
      </c>
      <c r="AE1976" s="126">
        <v>0</v>
      </c>
      <c r="AF1976" s="126">
        <v>0</v>
      </c>
      <c r="AG1976" s="126">
        <v>1</v>
      </c>
      <c r="AH1976" s="126">
        <v>0</v>
      </c>
      <c r="AI1976" s="126">
        <v>1</v>
      </c>
    </row>
    <row r="1977" spans="3:35">
      <c r="C1977" s="126">
        <v>1970</v>
      </c>
      <c r="D1977" s="126">
        <v>1</v>
      </c>
      <c r="E1977" s="126">
        <v>1</v>
      </c>
      <c r="F1977" s="126">
        <v>7</v>
      </c>
      <c r="O1977" s="126" t="s">
        <v>2282</v>
      </c>
      <c r="S1977" s="162">
        <v>46204</v>
      </c>
      <c r="T1977" s="126">
        <v>251</v>
      </c>
      <c r="U1977" s="205">
        <v>5</v>
      </c>
      <c r="V1977" s="205">
        <v>1.25</v>
      </c>
      <c r="W1977" s="205">
        <v>0.34</v>
      </c>
      <c r="X1977" s="205">
        <v>0</v>
      </c>
      <c r="Y1977" s="205">
        <v>0</v>
      </c>
      <c r="Z1977" s="205">
        <v>0</v>
      </c>
      <c r="AA1977" s="205">
        <v>0.34</v>
      </c>
      <c r="AB1977" s="205">
        <v>0</v>
      </c>
      <c r="AC1977" s="234">
        <v>46286.301469907405</v>
      </c>
      <c r="AE1977" s="126">
        <v>0</v>
      </c>
      <c r="AF1977" s="126">
        <v>0</v>
      </c>
      <c r="AG1977" s="126">
        <v>1</v>
      </c>
      <c r="AH1977" s="126">
        <v>0</v>
      </c>
      <c r="AI1977" s="126">
        <v>1</v>
      </c>
    </row>
    <row r="1978" spans="3:35">
      <c r="C1978" s="126">
        <v>1971</v>
      </c>
      <c r="D1978" s="126">
        <v>1</v>
      </c>
      <c r="E1978" s="126">
        <v>1</v>
      </c>
      <c r="F1978" s="126">
        <v>7</v>
      </c>
      <c r="O1978" s="126" t="s">
        <v>2282</v>
      </c>
      <c r="S1978" s="162">
        <v>46204</v>
      </c>
      <c r="T1978" s="126">
        <v>252</v>
      </c>
      <c r="U1978" s="205">
        <v>7</v>
      </c>
      <c r="V1978" s="205">
        <v>1.75</v>
      </c>
      <c r="W1978" s="205">
        <v>0.33</v>
      </c>
      <c r="X1978" s="205">
        <v>0</v>
      </c>
      <c r="Y1978" s="205">
        <v>0</v>
      </c>
      <c r="Z1978" s="205">
        <v>0</v>
      </c>
      <c r="AA1978" s="205">
        <v>0.33</v>
      </c>
      <c r="AB1978" s="205">
        <v>0</v>
      </c>
      <c r="AC1978" s="234">
        <v>46286.301469907405</v>
      </c>
      <c r="AE1978" s="126">
        <v>0</v>
      </c>
      <c r="AF1978" s="126">
        <v>0</v>
      </c>
      <c r="AG1978" s="126">
        <v>1</v>
      </c>
      <c r="AH1978" s="126">
        <v>0</v>
      </c>
      <c r="AI1978" s="126">
        <v>1</v>
      </c>
    </row>
    <row r="1979" spans="3:35">
      <c r="C1979" s="126">
        <v>1972</v>
      </c>
      <c r="D1979" s="126">
        <v>1</v>
      </c>
      <c r="E1979" s="126">
        <v>1</v>
      </c>
      <c r="F1979" s="126">
        <v>7</v>
      </c>
      <c r="O1979" s="126" t="s">
        <v>2282</v>
      </c>
      <c r="S1979" s="162">
        <v>46204</v>
      </c>
      <c r="T1979" s="126">
        <v>253</v>
      </c>
      <c r="U1979" s="205">
        <v>3</v>
      </c>
      <c r="V1979" s="205">
        <v>3</v>
      </c>
      <c r="W1979" s="205">
        <v>2</v>
      </c>
      <c r="X1979" s="205">
        <v>0</v>
      </c>
      <c r="Y1979" s="205">
        <v>0</v>
      </c>
      <c r="Z1979" s="205">
        <v>0</v>
      </c>
      <c r="AA1979" s="205">
        <v>2</v>
      </c>
      <c r="AB1979" s="205">
        <v>0</v>
      </c>
      <c r="AC1979" s="234">
        <v>46286.301469907405</v>
      </c>
      <c r="AE1979" s="126">
        <v>0</v>
      </c>
      <c r="AF1979" s="126">
        <v>0</v>
      </c>
      <c r="AG1979" s="126">
        <v>1</v>
      </c>
      <c r="AH1979" s="126">
        <v>0</v>
      </c>
      <c r="AI1979" s="126">
        <v>1</v>
      </c>
    </row>
    <row r="1980" spans="3:35">
      <c r="C1980" s="126">
        <v>1973</v>
      </c>
      <c r="D1980" s="126">
        <v>1</v>
      </c>
      <c r="E1980" s="126">
        <v>1</v>
      </c>
      <c r="F1980" s="126">
        <v>7</v>
      </c>
      <c r="O1980" s="126" t="s">
        <v>2282</v>
      </c>
      <c r="S1980" s="162">
        <v>46204</v>
      </c>
      <c r="T1980" s="126">
        <v>254</v>
      </c>
      <c r="U1980" s="205">
        <v>5</v>
      </c>
      <c r="V1980" s="205">
        <v>5</v>
      </c>
      <c r="W1980" s="205">
        <v>0.75</v>
      </c>
      <c r="X1980" s="205">
        <v>0</v>
      </c>
      <c r="Y1980" s="205">
        <v>0</v>
      </c>
      <c r="Z1980" s="205">
        <v>0</v>
      </c>
      <c r="AA1980" s="205">
        <v>0.75</v>
      </c>
      <c r="AB1980" s="205">
        <v>0</v>
      </c>
      <c r="AC1980" s="234">
        <v>46286.301469907405</v>
      </c>
      <c r="AE1980" s="126">
        <v>0</v>
      </c>
      <c r="AF1980" s="126">
        <v>0</v>
      </c>
      <c r="AG1980" s="126">
        <v>1</v>
      </c>
      <c r="AH1980" s="126">
        <v>0</v>
      </c>
      <c r="AI1980" s="126">
        <v>1</v>
      </c>
    </row>
    <row r="1981" spans="3:35">
      <c r="C1981" s="126">
        <v>1974</v>
      </c>
      <c r="D1981" s="126">
        <v>1</v>
      </c>
      <c r="E1981" s="126">
        <v>1</v>
      </c>
      <c r="F1981" s="126">
        <v>7</v>
      </c>
      <c r="O1981" s="126" t="s">
        <v>2282</v>
      </c>
      <c r="S1981" s="162">
        <v>46204</v>
      </c>
      <c r="T1981" s="126">
        <v>255</v>
      </c>
      <c r="U1981" s="205">
        <v>3</v>
      </c>
      <c r="V1981" s="205">
        <v>3</v>
      </c>
      <c r="W1981" s="205">
        <v>1</v>
      </c>
      <c r="X1981" s="205">
        <v>0</v>
      </c>
      <c r="Y1981" s="205">
        <v>0</v>
      </c>
      <c r="Z1981" s="205">
        <v>0</v>
      </c>
      <c r="AA1981" s="205">
        <v>1</v>
      </c>
      <c r="AB1981" s="205">
        <v>0</v>
      </c>
      <c r="AC1981" s="234">
        <v>46286.301469907405</v>
      </c>
      <c r="AE1981" s="126">
        <v>0</v>
      </c>
      <c r="AF1981" s="126">
        <v>0</v>
      </c>
      <c r="AG1981" s="126">
        <v>1</v>
      </c>
      <c r="AH1981" s="126">
        <v>0</v>
      </c>
      <c r="AI1981" s="126">
        <v>1</v>
      </c>
    </row>
    <row r="1982" spans="3:35">
      <c r="C1982" s="126">
        <v>1975</v>
      </c>
      <c r="D1982" s="126">
        <v>1</v>
      </c>
      <c r="E1982" s="126">
        <v>1</v>
      </c>
      <c r="F1982" s="126">
        <v>7</v>
      </c>
      <c r="O1982" s="126" t="s">
        <v>2282</v>
      </c>
      <c r="S1982" s="162">
        <v>46204</v>
      </c>
      <c r="T1982" s="126">
        <v>256</v>
      </c>
      <c r="U1982" s="205">
        <v>5</v>
      </c>
      <c r="V1982" s="205">
        <v>5</v>
      </c>
      <c r="W1982" s="205">
        <v>1.2</v>
      </c>
      <c r="X1982" s="205">
        <v>0</v>
      </c>
      <c r="Y1982" s="205">
        <v>0</v>
      </c>
      <c r="Z1982" s="205">
        <v>0</v>
      </c>
      <c r="AA1982" s="205">
        <v>1.2</v>
      </c>
      <c r="AB1982" s="205">
        <v>0</v>
      </c>
      <c r="AC1982" s="234">
        <v>46286.301469907405</v>
      </c>
      <c r="AE1982" s="126">
        <v>0</v>
      </c>
      <c r="AF1982" s="126">
        <v>0</v>
      </c>
      <c r="AG1982" s="126">
        <v>1</v>
      </c>
      <c r="AH1982" s="126">
        <v>0</v>
      </c>
      <c r="AI1982" s="126">
        <v>1</v>
      </c>
    </row>
    <row r="1983" spans="3:35">
      <c r="C1983" s="126">
        <v>1976</v>
      </c>
      <c r="D1983" s="126">
        <v>1</v>
      </c>
      <c r="E1983" s="126">
        <v>1</v>
      </c>
      <c r="F1983" s="126">
        <v>7</v>
      </c>
      <c r="O1983" s="126" t="s">
        <v>2282</v>
      </c>
      <c r="S1983" s="162">
        <v>46204</v>
      </c>
      <c r="T1983" s="126">
        <v>257</v>
      </c>
      <c r="U1983" s="205">
        <v>2</v>
      </c>
      <c r="V1983" s="205">
        <v>2</v>
      </c>
      <c r="W1983" s="205">
        <v>3</v>
      </c>
      <c r="X1983" s="205">
        <v>0</v>
      </c>
      <c r="Y1983" s="205">
        <v>0</v>
      </c>
      <c r="Z1983" s="205">
        <v>0</v>
      </c>
      <c r="AA1983" s="205">
        <v>3</v>
      </c>
      <c r="AB1983" s="205">
        <v>0</v>
      </c>
      <c r="AC1983" s="234">
        <v>46286.301469907405</v>
      </c>
      <c r="AE1983" s="126">
        <v>0</v>
      </c>
      <c r="AF1983" s="126">
        <v>0</v>
      </c>
      <c r="AG1983" s="126">
        <v>1</v>
      </c>
      <c r="AH1983" s="126">
        <v>0</v>
      </c>
      <c r="AI1983" s="126">
        <v>1</v>
      </c>
    </row>
    <row r="1984" spans="3:35">
      <c r="C1984" s="126">
        <v>1977</v>
      </c>
      <c r="D1984" s="126">
        <v>1</v>
      </c>
      <c r="E1984" s="126">
        <v>1</v>
      </c>
      <c r="F1984" s="126">
        <v>7</v>
      </c>
      <c r="O1984" s="126" t="s">
        <v>2282</v>
      </c>
      <c r="S1984" s="162">
        <v>46204</v>
      </c>
      <c r="T1984" s="126">
        <v>258</v>
      </c>
      <c r="U1984" s="205">
        <v>2</v>
      </c>
      <c r="V1984" s="205">
        <v>2</v>
      </c>
      <c r="W1984" s="205">
        <v>2.5</v>
      </c>
      <c r="X1984" s="205">
        <v>0</v>
      </c>
      <c r="Y1984" s="205">
        <v>0</v>
      </c>
      <c r="Z1984" s="205">
        <v>0</v>
      </c>
      <c r="AA1984" s="205">
        <v>2.5</v>
      </c>
      <c r="AB1984" s="205">
        <v>0</v>
      </c>
      <c r="AC1984" s="234">
        <v>46286.301469907405</v>
      </c>
      <c r="AE1984" s="126">
        <v>0</v>
      </c>
      <c r="AF1984" s="126">
        <v>0</v>
      </c>
      <c r="AG1984" s="126">
        <v>1</v>
      </c>
      <c r="AH1984" s="126">
        <v>0</v>
      </c>
      <c r="AI1984" s="126">
        <v>1</v>
      </c>
    </row>
    <row r="1985" spans="3:35">
      <c r="C1985" s="126">
        <v>1978</v>
      </c>
      <c r="D1985" s="126">
        <v>1</v>
      </c>
      <c r="E1985" s="126">
        <v>1</v>
      </c>
      <c r="F1985" s="126">
        <v>7</v>
      </c>
      <c r="O1985" s="126" t="s">
        <v>2282</v>
      </c>
      <c r="S1985" s="162">
        <v>46204</v>
      </c>
      <c r="T1985" s="126">
        <v>259</v>
      </c>
      <c r="U1985" s="205">
        <v>2</v>
      </c>
      <c r="V1985" s="205">
        <v>2</v>
      </c>
      <c r="W1985" s="205">
        <v>0.2</v>
      </c>
      <c r="X1985" s="205">
        <v>0</v>
      </c>
      <c r="Y1985" s="205">
        <v>0</v>
      </c>
      <c r="Z1985" s="205">
        <v>0</v>
      </c>
      <c r="AA1985" s="205">
        <v>0.2</v>
      </c>
      <c r="AB1985" s="205">
        <v>0</v>
      </c>
      <c r="AC1985" s="234">
        <v>46286.301469907405</v>
      </c>
      <c r="AE1985" s="126">
        <v>0</v>
      </c>
      <c r="AF1985" s="126">
        <v>0</v>
      </c>
      <c r="AG1985" s="126">
        <v>1</v>
      </c>
      <c r="AH1985" s="126">
        <v>0</v>
      </c>
      <c r="AI1985" s="126">
        <v>1</v>
      </c>
    </row>
    <row r="1986" spans="3:35">
      <c r="C1986" s="126">
        <v>1979</v>
      </c>
      <c r="D1986" s="126">
        <v>1</v>
      </c>
      <c r="E1986" s="126">
        <v>1</v>
      </c>
      <c r="F1986" s="126">
        <v>7</v>
      </c>
      <c r="O1986" s="126" t="s">
        <v>2282</v>
      </c>
      <c r="S1986" s="162">
        <v>46204</v>
      </c>
      <c r="T1986" s="126">
        <v>260</v>
      </c>
      <c r="U1986" s="205">
        <v>3</v>
      </c>
      <c r="V1986" s="205">
        <v>3</v>
      </c>
      <c r="W1986" s="205">
        <v>0.25</v>
      </c>
      <c r="X1986" s="205">
        <v>0</v>
      </c>
      <c r="Y1986" s="205">
        <v>0</v>
      </c>
      <c r="Z1986" s="205">
        <v>0</v>
      </c>
      <c r="AA1986" s="205">
        <v>0.25</v>
      </c>
      <c r="AB1986" s="205">
        <v>0</v>
      </c>
      <c r="AC1986" s="234">
        <v>46286.301469907405</v>
      </c>
      <c r="AE1986" s="126">
        <v>0</v>
      </c>
      <c r="AF1986" s="126">
        <v>0</v>
      </c>
      <c r="AG1986" s="126">
        <v>1</v>
      </c>
      <c r="AH1986" s="126">
        <v>0</v>
      </c>
      <c r="AI1986" s="126">
        <v>1</v>
      </c>
    </row>
    <row r="1987" spans="3:35">
      <c r="C1987" s="126">
        <v>1980</v>
      </c>
      <c r="D1987" s="126">
        <v>1</v>
      </c>
      <c r="E1987" s="126">
        <v>1</v>
      </c>
      <c r="F1987" s="126">
        <v>7</v>
      </c>
      <c r="O1987" s="126" t="s">
        <v>2282</v>
      </c>
      <c r="S1987" s="162">
        <v>46204</v>
      </c>
      <c r="T1987" s="126">
        <v>261</v>
      </c>
      <c r="U1987" s="205">
        <v>1</v>
      </c>
      <c r="V1987" s="205">
        <v>1</v>
      </c>
      <c r="W1987" s="205">
        <v>0.25</v>
      </c>
      <c r="X1987" s="205">
        <v>0</v>
      </c>
      <c r="Y1987" s="205">
        <v>0</v>
      </c>
      <c r="Z1987" s="205">
        <v>0</v>
      </c>
      <c r="AA1987" s="205">
        <v>0.25</v>
      </c>
      <c r="AB1987" s="205">
        <v>0</v>
      </c>
      <c r="AC1987" s="234">
        <v>46286.301469907405</v>
      </c>
      <c r="AE1987" s="126">
        <v>0</v>
      </c>
      <c r="AF1987" s="126">
        <v>0</v>
      </c>
      <c r="AG1987" s="126">
        <v>1</v>
      </c>
      <c r="AH1987" s="126">
        <v>0</v>
      </c>
      <c r="AI1987" s="126">
        <v>1</v>
      </c>
    </row>
    <row r="1988" spans="3:35">
      <c r="C1988" s="126">
        <v>1981</v>
      </c>
      <c r="D1988" s="126">
        <v>1</v>
      </c>
      <c r="E1988" s="126">
        <v>1</v>
      </c>
      <c r="F1988" s="126">
        <v>7</v>
      </c>
      <c r="O1988" s="126" t="s">
        <v>2282</v>
      </c>
      <c r="S1988" s="162">
        <v>46204</v>
      </c>
      <c r="T1988" s="126">
        <v>262</v>
      </c>
      <c r="U1988" s="205">
        <v>1</v>
      </c>
      <c r="V1988" s="205">
        <v>1</v>
      </c>
      <c r="W1988" s="205">
        <v>0.28000000000000003</v>
      </c>
      <c r="X1988" s="205">
        <v>0</v>
      </c>
      <c r="Y1988" s="205">
        <v>0</v>
      </c>
      <c r="Z1988" s="205">
        <v>0</v>
      </c>
      <c r="AA1988" s="205">
        <v>0.28000000000000003</v>
      </c>
      <c r="AB1988" s="205">
        <v>0</v>
      </c>
      <c r="AC1988" s="234">
        <v>46286.301469907405</v>
      </c>
      <c r="AE1988" s="126">
        <v>0</v>
      </c>
      <c r="AF1988" s="126">
        <v>0</v>
      </c>
      <c r="AG1988" s="126">
        <v>1</v>
      </c>
      <c r="AH1988" s="126">
        <v>0</v>
      </c>
      <c r="AI1988" s="126">
        <v>1</v>
      </c>
    </row>
    <row r="1989" spans="3:35">
      <c r="C1989" s="126">
        <v>1982</v>
      </c>
      <c r="D1989" s="126">
        <v>1</v>
      </c>
      <c r="E1989" s="126">
        <v>1</v>
      </c>
      <c r="F1989" s="126">
        <v>7</v>
      </c>
      <c r="O1989" s="126" t="s">
        <v>2282</v>
      </c>
      <c r="S1989" s="162">
        <v>46204</v>
      </c>
      <c r="T1989" s="126">
        <v>263</v>
      </c>
      <c r="U1989" s="205">
        <v>3</v>
      </c>
      <c r="V1989" s="205">
        <v>3</v>
      </c>
      <c r="W1989" s="205">
        <v>0.45</v>
      </c>
      <c r="X1989" s="205">
        <v>0</v>
      </c>
      <c r="Y1989" s="205">
        <v>0</v>
      </c>
      <c r="Z1989" s="205">
        <v>0</v>
      </c>
      <c r="AA1989" s="205">
        <v>0.45</v>
      </c>
      <c r="AB1989" s="205">
        <v>0</v>
      </c>
      <c r="AC1989" s="234">
        <v>46286.301469907405</v>
      </c>
      <c r="AE1989" s="126">
        <v>0</v>
      </c>
      <c r="AF1989" s="126">
        <v>0</v>
      </c>
      <c r="AG1989" s="126">
        <v>1</v>
      </c>
      <c r="AH1989" s="126">
        <v>0</v>
      </c>
      <c r="AI1989" s="126">
        <v>1</v>
      </c>
    </row>
    <row r="1990" spans="3:35">
      <c r="C1990" s="126">
        <v>1983</v>
      </c>
      <c r="D1990" s="126">
        <v>1</v>
      </c>
      <c r="E1990" s="126">
        <v>1</v>
      </c>
      <c r="F1990" s="126">
        <v>7</v>
      </c>
      <c r="O1990" s="126" t="s">
        <v>2282</v>
      </c>
      <c r="S1990" s="162">
        <v>46204</v>
      </c>
      <c r="T1990" s="126">
        <v>264</v>
      </c>
      <c r="U1990" s="205">
        <v>4</v>
      </c>
      <c r="V1990" s="205">
        <v>4</v>
      </c>
      <c r="W1990" s="205">
        <v>0.4</v>
      </c>
      <c r="X1990" s="205">
        <v>0</v>
      </c>
      <c r="Y1990" s="205">
        <v>0</v>
      </c>
      <c r="Z1990" s="205">
        <v>0</v>
      </c>
      <c r="AA1990" s="205">
        <v>0.4</v>
      </c>
      <c r="AB1990" s="205">
        <v>0</v>
      </c>
      <c r="AC1990" s="234">
        <v>46286.301469907405</v>
      </c>
      <c r="AE1990" s="126">
        <v>0</v>
      </c>
      <c r="AF1990" s="126">
        <v>0</v>
      </c>
      <c r="AG1990" s="126">
        <v>1</v>
      </c>
      <c r="AH1990" s="126">
        <v>0</v>
      </c>
      <c r="AI1990" s="126">
        <v>1</v>
      </c>
    </row>
    <row r="1991" spans="3:35">
      <c r="C1991" s="126">
        <v>1984</v>
      </c>
      <c r="D1991" s="126">
        <v>1</v>
      </c>
      <c r="E1991" s="126">
        <v>1</v>
      </c>
      <c r="F1991" s="126">
        <v>7</v>
      </c>
      <c r="O1991" s="126" t="s">
        <v>2282</v>
      </c>
      <c r="S1991" s="162">
        <v>46204</v>
      </c>
      <c r="T1991" s="126">
        <v>266</v>
      </c>
      <c r="U1991" s="205">
        <v>7</v>
      </c>
      <c r="V1991" s="205">
        <v>7</v>
      </c>
      <c r="W1991" s="205">
        <v>0.12</v>
      </c>
      <c r="X1991" s="205">
        <v>0</v>
      </c>
      <c r="Y1991" s="205">
        <v>0</v>
      </c>
      <c r="Z1991" s="205">
        <v>0</v>
      </c>
      <c r="AA1991" s="205">
        <v>0.12</v>
      </c>
      <c r="AB1991" s="205">
        <v>0</v>
      </c>
      <c r="AC1991" s="234">
        <v>46286.301469907405</v>
      </c>
      <c r="AE1991" s="126">
        <v>0</v>
      </c>
      <c r="AF1991" s="126">
        <v>0</v>
      </c>
      <c r="AG1991" s="126">
        <v>1</v>
      </c>
      <c r="AH1991" s="126">
        <v>0</v>
      </c>
      <c r="AI1991" s="126">
        <v>1</v>
      </c>
    </row>
    <row r="1992" spans="3:35">
      <c r="C1992" s="126">
        <v>1985</v>
      </c>
      <c r="D1992" s="126">
        <v>1</v>
      </c>
      <c r="E1992" s="126">
        <v>1</v>
      </c>
      <c r="F1992" s="126">
        <v>8</v>
      </c>
      <c r="O1992" s="126" t="s">
        <v>2282</v>
      </c>
      <c r="S1992" s="162">
        <v>46204</v>
      </c>
      <c r="T1992" s="126">
        <v>250</v>
      </c>
      <c r="U1992" s="205">
        <v>18</v>
      </c>
      <c r="V1992" s="205">
        <v>4.5</v>
      </c>
      <c r="W1992" s="205">
        <v>0.63</v>
      </c>
      <c r="X1992" s="205">
        <v>0</v>
      </c>
      <c r="Y1992" s="205">
        <v>0</v>
      </c>
      <c r="Z1992" s="205">
        <v>0</v>
      </c>
      <c r="AA1992" s="205">
        <v>0.63</v>
      </c>
      <c r="AB1992" s="205">
        <v>0</v>
      </c>
      <c r="AC1992" s="234">
        <v>46286.306666666664</v>
      </c>
      <c r="AE1992" s="126">
        <v>0</v>
      </c>
      <c r="AF1992" s="126">
        <v>0</v>
      </c>
      <c r="AG1992" s="126">
        <v>1</v>
      </c>
      <c r="AH1992" s="126">
        <v>0</v>
      </c>
      <c r="AI1992" s="126">
        <v>1</v>
      </c>
    </row>
    <row r="1993" spans="3:35">
      <c r="C1993" s="126">
        <v>1986</v>
      </c>
      <c r="D1993" s="126">
        <v>1</v>
      </c>
      <c r="E1993" s="126">
        <v>1</v>
      </c>
      <c r="F1993" s="126">
        <v>8</v>
      </c>
      <c r="O1993" s="126" t="s">
        <v>2282</v>
      </c>
      <c r="S1993" s="162">
        <v>46204</v>
      </c>
      <c r="T1993" s="126">
        <v>251</v>
      </c>
      <c r="U1993" s="205">
        <v>15</v>
      </c>
      <c r="V1993" s="205">
        <v>3.75</v>
      </c>
      <c r="W1993" s="205">
        <v>0.34</v>
      </c>
      <c r="X1993" s="205">
        <v>0</v>
      </c>
      <c r="Y1993" s="205">
        <v>0</v>
      </c>
      <c r="Z1993" s="205">
        <v>0</v>
      </c>
      <c r="AA1993" s="205">
        <v>0.34</v>
      </c>
      <c r="AB1993" s="205">
        <v>0</v>
      </c>
      <c r="AC1993" s="234">
        <v>46286.306666666664</v>
      </c>
      <c r="AE1993" s="126">
        <v>0</v>
      </c>
      <c r="AF1993" s="126">
        <v>0</v>
      </c>
      <c r="AG1993" s="126">
        <v>1</v>
      </c>
      <c r="AH1993" s="126">
        <v>0</v>
      </c>
      <c r="AI1993" s="126">
        <v>1</v>
      </c>
    </row>
    <row r="1994" spans="3:35">
      <c r="C1994" s="126">
        <v>1987</v>
      </c>
      <c r="D1994" s="126">
        <v>1</v>
      </c>
      <c r="E1994" s="126">
        <v>1</v>
      </c>
      <c r="F1994" s="126">
        <v>8</v>
      </c>
      <c r="O1994" s="126" t="s">
        <v>2282</v>
      </c>
      <c r="S1994" s="162">
        <v>46204</v>
      </c>
      <c r="T1994" s="126">
        <v>252</v>
      </c>
      <c r="U1994" s="205">
        <v>21</v>
      </c>
      <c r="V1994" s="205">
        <v>5.25</v>
      </c>
      <c r="W1994" s="205">
        <v>0.33</v>
      </c>
      <c r="X1994" s="205">
        <v>0</v>
      </c>
      <c r="Y1994" s="205">
        <v>0</v>
      </c>
      <c r="Z1994" s="205">
        <v>0</v>
      </c>
      <c r="AA1994" s="205">
        <v>0.33</v>
      </c>
      <c r="AB1994" s="205">
        <v>0</v>
      </c>
      <c r="AC1994" s="234">
        <v>46286.306666666664</v>
      </c>
      <c r="AE1994" s="126">
        <v>0</v>
      </c>
      <c r="AF1994" s="126">
        <v>0</v>
      </c>
      <c r="AG1994" s="126">
        <v>1</v>
      </c>
      <c r="AH1994" s="126">
        <v>0</v>
      </c>
      <c r="AI1994" s="126">
        <v>1</v>
      </c>
    </row>
    <row r="1995" spans="3:35">
      <c r="C1995" s="126">
        <v>1988</v>
      </c>
      <c r="D1995" s="126">
        <v>1</v>
      </c>
      <c r="E1995" s="126">
        <v>1</v>
      </c>
      <c r="F1995" s="126">
        <v>8</v>
      </c>
      <c r="O1995" s="126" t="s">
        <v>2282</v>
      </c>
      <c r="S1995" s="162">
        <v>46204</v>
      </c>
      <c r="T1995" s="126">
        <v>267</v>
      </c>
      <c r="U1995" s="205">
        <v>4</v>
      </c>
      <c r="V1995" s="205">
        <v>0.4</v>
      </c>
      <c r="W1995" s="205">
        <v>0.25</v>
      </c>
      <c r="X1995" s="205">
        <v>0</v>
      </c>
      <c r="Y1995" s="205">
        <v>0</v>
      </c>
      <c r="Z1995" s="205">
        <v>0</v>
      </c>
      <c r="AA1995" s="205">
        <v>0.25</v>
      </c>
      <c r="AB1995" s="205">
        <v>0</v>
      </c>
      <c r="AC1995" s="234">
        <v>46286.306666666664</v>
      </c>
      <c r="AE1995" s="126">
        <v>0</v>
      </c>
      <c r="AF1995" s="126">
        <v>0</v>
      </c>
      <c r="AG1995" s="126">
        <v>1</v>
      </c>
      <c r="AH1995" s="126">
        <v>0</v>
      </c>
      <c r="AI1995" s="126">
        <v>1</v>
      </c>
    </row>
    <row r="1996" spans="3:35">
      <c r="C1996" s="126">
        <v>1989</v>
      </c>
      <c r="D1996" s="126">
        <v>1</v>
      </c>
      <c r="E1996" s="126">
        <v>1</v>
      </c>
      <c r="F1996" s="126">
        <v>8</v>
      </c>
      <c r="O1996" s="126" t="s">
        <v>2282</v>
      </c>
      <c r="S1996" s="162">
        <v>46204</v>
      </c>
      <c r="T1996" s="126">
        <v>268</v>
      </c>
      <c r="U1996" s="205">
        <v>3</v>
      </c>
      <c r="V1996" s="205">
        <v>3</v>
      </c>
      <c r="W1996" s="205">
        <v>1</v>
      </c>
      <c r="X1996" s="205">
        <v>0</v>
      </c>
      <c r="Y1996" s="205">
        <v>0</v>
      </c>
      <c r="Z1996" s="205">
        <v>0</v>
      </c>
      <c r="AA1996" s="205">
        <v>1</v>
      </c>
      <c r="AB1996" s="205">
        <v>0</v>
      </c>
      <c r="AC1996" s="234">
        <v>46286.306666666664</v>
      </c>
      <c r="AE1996" s="126">
        <v>0</v>
      </c>
      <c r="AF1996" s="126">
        <v>0</v>
      </c>
      <c r="AG1996" s="126">
        <v>1</v>
      </c>
      <c r="AH1996" s="126">
        <v>0</v>
      </c>
      <c r="AI1996" s="126">
        <v>1</v>
      </c>
    </row>
    <row r="1997" spans="3:35">
      <c r="C1997" s="126">
        <v>1990</v>
      </c>
      <c r="D1997" s="126">
        <v>1</v>
      </c>
      <c r="E1997" s="126">
        <v>1</v>
      </c>
      <c r="F1997" s="126">
        <v>8</v>
      </c>
      <c r="O1997" s="126" t="s">
        <v>2282</v>
      </c>
      <c r="S1997" s="162">
        <v>46204</v>
      </c>
      <c r="T1997" s="126">
        <v>269</v>
      </c>
      <c r="U1997" s="205">
        <v>10</v>
      </c>
      <c r="V1997" s="205">
        <v>10</v>
      </c>
      <c r="W1997" s="205">
        <v>1.55</v>
      </c>
      <c r="X1997" s="205">
        <v>0</v>
      </c>
      <c r="Y1997" s="205">
        <v>0</v>
      </c>
      <c r="Z1997" s="205">
        <v>0</v>
      </c>
      <c r="AA1997" s="205">
        <v>1.55</v>
      </c>
      <c r="AB1997" s="205">
        <v>0</v>
      </c>
      <c r="AC1997" s="234">
        <v>46286.306666666664</v>
      </c>
      <c r="AE1997" s="126">
        <v>0</v>
      </c>
      <c r="AF1997" s="126">
        <v>0</v>
      </c>
      <c r="AG1997" s="126">
        <v>1</v>
      </c>
      <c r="AH1997" s="126">
        <v>0</v>
      </c>
      <c r="AI1997" s="126">
        <v>1</v>
      </c>
    </row>
    <row r="1998" spans="3:35">
      <c r="C1998" s="126">
        <v>1991</v>
      </c>
      <c r="D1998" s="126">
        <v>1</v>
      </c>
      <c r="E1998" s="126">
        <v>1</v>
      </c>
      <c r="F1998" s="126">
        <v>8</v>
      </c>
      <c r="O1998" s="126" t="s">
        <v>2282</v>
      </c>
      <c r="S1998" s="162">
        <v>46204</v>
      </c>
      <c r="T1998" s="126">
        <v>271</v>
      </c>
      <c r="U1998" s="205">
        <v>2</v>
      </c>
      <c r="V1998" s="205">
        <v>2</v>
      </c>
      <c r="W1998" s="205">
        <v>1</v>
      </c>
      <c r="X1998" s="205">
        <v>0</v>
      </c>
      <c r="Y1998" s="205">
        <v>0</v>
      </c>
      <c r="Z1998" s="205">
        <v>0</v>
      </c>
      <c r="AA1998" s="205">
        <v>1</v>
      </c>
      <c r="AB1998" s="205">
        <v>0</v>
      </c>
      <c r="AC1998" s="234">
        <v>46286.306666666664</v>
      </c>
      <c r="AE1998" s="126">
        <v>0</v>
      </c>
      <c r="AF1998" s="126">
        <v>0</v>
      </c>
      <c r="AG1998" s="126">
        <v>1</v>
      </c>
      <c r="AH1998" s="126">
        <v>0</v>
      </c>
      <c r="AI1998" s="126">
        <v>1</v>
      </c>
    </row>
    <row r="1999" spans="3:35">
      <c r="C1999" s="126">
        <v>1992</v>
      </c>
      <c r="D1999" s="126">
        <v>1</v>
      </c>
      <c r="E1999" s="126">
        <v>1</v>
      </c>
      <c r="F1999" s="126">
        <v>8</v>
      </c>
      <c r="O1999" s="126" t="s">
        <v>2282</v>
      </c>
      <c r="S1999" s="162">
        <v>46204</v>
      </c>
      <c r="T1999" s="126">
        <v>272</v>
      </c>
      <c r="U1999" s="205">
        <v>15</v>
      </c>
      <c r="V1999" s="205">
        <v>0.1875</v>
      </c>
      <c r="W1999" s="205">
        <v>0.23</v>
      </c>
      <c r="X1999" s="205">
        <v>0</v>
      </c>
      <c r="Y1999" s="205">
        <v>0</v>
      </c>
      <c r="Z1999" s="205">
        <v>0</v>
      </c>
      <c r="AA1999" s="205">
        <v>0.23</v>
      </c>
      <c r="AB1999" s="205">
        <v>0</v>
      </c>
      <c r="AC1999" s="234">
        <v>46286.306666666664</v>
      </c>
      <c r="AE1999" s="126">
        <v>0</v>
      </c>
      <c r="AF1999" s="126">
        <v>0</v>
      </c>
      <c r="AG1999" s="126">
        <v>1</v>
      </c>
      <c r="AH1999" s="126">
        <v>0</v>
      </c>
      <c r="AI1999" s="126">
        <v>1</v>
      </c>
    </row>
    <row r="2000" spans="3:35">
      <c r="C2000" s="126">
        <v>1993</v>
      </c>
      <c r="D2000" s="126">
        <v>1</v>
      </c>
      <c r="E2000" s="126">
        <v>1</v>
      </c>
      <c r="F2000" s="126">
        <v>8</v>
      </c>
      <c r="O2000" s="126" t="s">
        <v>2282</v>
      </c>
      <c r="S2000" s="162">
        <v>46204</v>
      </c>
      <c r="T2000" s="126">
        <v>273</v>
      </c>
      <c r="U2000" s="205">
        <v>28</v>
      </c>
      <c r="V2000" s="205">
        <v>0.35</v>
      </c>
      <c r="W2000" s="205">
        <v>0.28999999999999998</v>
      </c>
      <c r="X2000" s="205">
        <v>0</v>
      </c>
      <c r="Y2000" s="205">
        <v>0</v>
      </c>
      <c r="Z2000" s="205">
        <v>0</v>
      </c>
      <c r="AA2000" s="205">
        <v>0.28999999999999998</v>
      </c>
      <c r="AB2000" s="205">
        <v>0</v>
      </c>
      <c r="AC2000" s="234">
        <v>46286.306666666664</v>
      </c>
      <c r="AE2000" s="126">
        <v>0</v>
      </c>
      <c r="AF2000" s="126">
        <v>0</v>
      </c>
      <c r="AG2000" s="126">
        <v>1</v>
      </c>
      <c r="AH2000" s="126">
        <v>0</v>
      </c>
      <c r="AI2000" s="126">
        <v>1</v>
      </c>
    </row>
    <row r="2001" spans="3:35">
      <c r="C2001" s="126">
        <v>1994</v>
      </c>
      <c r="D2001" s="126">
        <v>1</v>
      </c>
      <c r="E2001" s="126">
        <v>1</v>
      </c>
      <c r="F2001" s="126">
        <v>8</v>
      </c>
      <c r="O2001" s="126" t="s">
        <v>2282</v>
      </c>
      <c r="S2001" s="162">
        <v>46204</v>
      </c>
      <c r="T2001" s="126">
        <v>274</v>
      </c>
      <c r="U2001" s="205">
        <v>1</v>
      </c>
      <c r="V2001" s="205">
        <v>1</v>
      </c>
      <c r="W2001" s="205">
        <v>2</v>
      </c>
      <c r="X2001" s="205">
        <v>0</v>
      </c>
      <c r="Y2001" s="205">
        <v>0</v>
      </c>
      <c r="Z2001" s="205">
        <v>0</v>
      </c>
      <c r="AA2001" s="205">
        <v>2</v>
      </c>
      <c r="AB2001" s="205">
        <v>0</v>
      </c>
      <c r="AC2001" s="234">
        <v>46286.306666666664</v>
      </c>
      <c r="AE2001" s="126">
        <v>0</v>
      </c>
      <c r="AF2001" s="126">
        <v>0</v>
      </c>
      <c r="AG2001" s="126">
        <v>1</v>
      </c>
      <c r="AH2001" s="126">
        <v>0</v>
      </c>
      <c r="AI2001" s="126">
        <v>1</v>
      </c>
    </row>
    <row r="2002" spans="3:35">
      <c r="C2002" s="126">
        <v>1995</v>
      </c>
      <c r="D2002" s="126">
        <v>1</v>
      </c>
      <c r="E2002" s="126">
        <v>1</v>
      </c>
      <c r="F2002" s="126">
        <v>8</v>
      </c>
      <c r="O2002" s="126" t="s">
        <v>2282</v>
      </c>
      <c r="S2002" s="162">
        <v>46204</v>
      </c>
      <c r="T2002" s="126">
        <v>275</v>
      </c>
      <c r="U2002" s="205">
        <v>11</v>
      </c>
      <c r="V2002" s="205">
        <v>11</v>
      </c>
      <c r="W2002" s="205">
        <v>0.2</v>
      </c>
      <c r="X2002" s="205">
        <v>0</v>
      </c>
      <c r="Y2002" s="205">
        <v>0</v>
      </c>
      <c r="Z2002" s="205">
        <v>0</v>
      </c>
      <c r="AA2002" s="205">
        <v>0.2</v>
      </c>
      <c r="AB2002" s="205">
        <v>0</v>
      </c>
      <c r="AC2002" s="234">
        <v>46286.306666666664</v>
      </c>
      <c r="AE2002" s="126">
        <v>0</v>
      </c>
      <c r="AF2002" s="126">
        <v>0</v>
      </c>
      <c r="AG2002" s="126">
        <v>1</v>
      </c>
      <c r="AH2002" s="126">
        <v>0</v>
      </c>
      <c r="AI2002" s="126">
        <v>1</v>
      </c>
    </row>
    <row r="2003" spans="3:35">
      <c r="C2003" s="126">
        <v>1996</v>
      </c>
      <c r="D2003" s="126">
        <v>1</v>
      </c>
      <c r="E2003" s="126">
        <v>1</v>
      </c>
      <c r="F2003" s="126">
        <v>8</v>
      </c>
      <c r="O2003" s="126" t="s">
        <v>2282</v>
      </c>
      <c r="S2003" s="162">
        <v>46204</v>
      </c>
      <c r="T2003" s="126">
        <v>278</v>
      </c>
      <c r="U2003" s="205">
        <v>6</v>
      </c>
      <c r="V2003" s="205">
        <v>6</v>
      </c>
      <c r="W2003" s="205">
        <v>0.8</v>
      </c>
      <c r="X2003" s="205">
        <v>0</v>
      </c>
      <c r="Y2003" s="205">
        <v>0</v>
      </c>
      <c r="Z2003" s="205">
        <v>0</v>
      </c>
      <c r="AA2003" s="205">
        <v>0.8</v>
      </c>
      <c r="AB2003" s="205">
        <v>0</v>
      </c>
      <c r="AC2003" s="234">
        <v>46286.306666666664</v>
      </c>
      <c r="AE2003" s="126">
        <v>0</v>
      </c>
      <c r="AF2003" s="126">
        <v>0</v>
      </c>
      <c r="AG2003" s="126">
        <v>1</v>
      </c>
      <c r="AH2003" s="126">
        <v>0</v>
      </c>
      <c r="AI2003" s="126">
        <v>1</v>
      </c>
    </row>
    <row r="2004" spans="3:35">
      <c r="C2004" s="126">
        <v>1997</v>
      </c>
      <c r="D2004" s="126">
        <v>1</v>
      </c>
      <c r="E2004" s="126">
        <v>1</v>
      </c>
      <c r="F2004" s="126">
        <v>8</v>
      </c>
      <c r="O2004" s="126" t="s">
        <v>2282</v>
      </c>
      <c r="S2004" s="162">
        <v>46204</v>
      </c>
      <c r="T2004" s="126">
        <v>279</v>
      </c>
      <c r="U2004" s="205">
        <v>4</v>
      </c>
      <c r="V2004" s="205">
        <v>4</v>
      </c>
      <c r="W2004" s="205">
        <v>1.2</v>
      </c>
      <c r="X2004" s="205">
        <v>0</v>
      </c>
      <c r="Y2004" s="205">
        <v>0</v>
      </c>
      <c r="Z2004" s="205">
        <v>0</v>
      </c>
      <c r="AA2004" s="205">
        <v>1.2</v>
      </c>
      <c r="AB2004" s="205">
        <v>0</v>
      </c>
      <c r="AC2004" s="234">
        <v>46286.306666666664</v>
      </c>
      <c r="AE2004" s="126">
        <v>0</v>
      </c>
      <c r="AF2004" s="126">
        <v>0</v>
      </c>
      <c r="AG2004" s="126">
        <v>1</v>
      </c>
      <c r="AH2004" s="126">
        <v>0</v>
      </c>
      <c r="AI2004" s="126">
        <v>1</v>
      </c>
    </row>
    <row r="2005" spans="3:35">
      <c r="C2005" s="126">
        <v>1998</v>
      </c>
      <c r="D2005" s="126">
        <v>1</v>
      </c>
      <c r="E2005" s="126">
        <v>1</v>
      </c>
      <c r="F2005" s="126">
        <v>8</v>
      </c>
      <c r="O2005" s="126" t="s">
        <v>2282</v>
      </c>
      <c r="S2005" s="162">
        <v>46204</v>
      </c>
      <c r="T2005" s="126">
        <v>280</v>
      </c>
      <c r="U2005" s="205">
        <v>6</v>
      </c>
      <c r="V2005" s="205">
        <v>6</v>
      </c>
      <c r="W2005" s="205">
        <v>2</v>
      </c>
      <c r="X2005" s="205">
        <v>0</v>
      </c>
      <c r="Y2005" s="205">
        <v>0</v>
      </c>
      <c r="Z2005" s="205">
        <v>0</v>
      </c>
      <c r="AA2005" s="205">
        <v>2</v>
      </c>
      <c r="AB2005" s="205">
        <v>0</v>
      </c>
      <c r="AC2005" s="234">
        <v>46286.306666666664</v>
      </c>
      <c r="AE2005" s="126">
        <v>0</v>
      </c>
      <c r="AF2005" s="126">
        <v>0</v>
      </c>
      <c r="AG2005" s="126">
        <v>1</v>
      </c>
      <c r="AH2005" s="126">
        <v>0</v>
      </c>
      <c r="AI2005" s="126">
        <v>1</v>
      </c>
    </row>
    <row r="2006" spans="3:35">
      <c r="C2006" s="126">
        <v>1999</v>
      </c>
      <c r="D2006" s="126">
        <v>1</v>
      </c>
      <c r="E2006" s="126">
        <v>1</v>
      </c>
      <c r="F2006" s="126">
        <v>8</v>
      </c>
      <c r="O2006" s="126" t="s">
        <v>2282</v>
      </c>
      <c r="S2006" s="162">
        <v>46204</v>
      </c>
      <c r="T2006" s="126">
        <v>281</v>
      </c>
      <c r="U2006" s="205">
        <v>1</v>
      </c>
      <c r="V2006" s="205">
        <v>1</v>
      </c>
      <c r="W2006" s="205">
        <v>4</v>
      </c>
      <c r="X2006" s="205">
        <v>0</v>
      </c>
      <c r="Y2006" s="205">
        <v>0</v>
      </c>
      <c r="Z2006" s="205">
        <v>0</v>
      </c>
      <c r="AA2006" s="205">
        <v>4</v>
      </c>
      <c r="AB2006" s="205">
        <v>0</v>
      </c>
      <c r="AC2006" s="234">
        <v>46286.306666666664</v>
      </c>
      <c r="AE2006" s="126">
        <v>0</v>
      </c>
      <c r="AF2006" s="126">
        <v>0</v>
      </c>
      <c r="AG2006" s="126">
        <v>1</v>
      </c>
      <c r="AH2006" s="126">
        <v>0</v>
      </c>
      <c r="AI2006" s="126">
        <v>1</v>
      </c>
    </row>
    <row r="2007" spans="3:35">
      <c r="C2007" s="126">
        <v>2000</v>
      </c>
      <c r="D2007" s="126">
        <v>1</v>
      </c>
      <c r="E2007" s="126">
        <v>1</v>
      </c>
      <c r="F2007" s="126">
        <v>8</v>
      </c>
      <c r="O2007" s="126" t="s">
        <v>2282</v>
      </c>
      <c r="S2007" s="162">
        <v>46204</v>
      </c>
      <c r="T2007" s="126">
        <v>282</v>
      </c>
      <c r="U2007" s="205">
        <v>6</v>
      </c>
      <c r="V2007" s="205">
        <v>6</v>
      </c>
      <c r="W2007" s="205">
        <v>2.2000000000000002</v>
      </c>
      <c r="X2007" s="205">
        <v>0</v>
      </c>
      <c r="Y2007" s="205">
        <v>0</v>
      </c>
      <c r="Z2007" s="205">
        <v>0</v>
      </c>
      <c r="AA2007" s="205">
        <v>2.2000000000000002</v>
      </c>
      <c r="AB2007" s="205">
        <v>0</v>
      </c>
      <c r="AC2007" s="234">
        <v>46286.306666666664</v>
      </c>
      <c r="AE2007" s="126">
        <v>0</v>
      </c>
      <c r="AF2007" s="126">
        <v>0</v>
      </c>
      <c r="AG2007" s="126">
        <v>1</v>
      </c>
      <c r="AH2007" s="126">
        <v>0</v>
      </c>
      <c r="AI2007" s="126">
        <v>1</v>
      </c>
    </row>
    <row r="2008" spans="3:35">
      <c r="C2008" s="126">
        <v>2001</v>
      </c>
      <c r="D2008" s="126">
        <v>1</v>
      </c>
      <c r="E2008" s="126">
        <v>1</v>
      </c>
      <c r="F2008" s="126">
        <v>8</v>
      </c>
      <c r="O2008" s="126" t="s">
        <v>2282</v>
      </c>
      <c r="S2008" s="162">
        <v>46204</v>
      </c>
      <c r="T2008" s="126">
        <v>285</v>
      </c>
      <c r="U2008" s="205">
        <v>8</v>
      </c>
      <c r="V2008" s="205">
        <v>8</v>
      </c>
      <c r="W2008" s="205">
        <v>0.12</v>
      </c>
      <c r="X2008" s="205">
        <v>0</v>
      </c>
      <c r="Y2008" s="205">
        <v>0</v>
      </c>
      <c r="Z2008" s="205">
        <v>0</v>
      </c>
      <c r="AA2008" s="205">
        <v>0.12</v>
      </c>
      <c r="AB2008" s="205">
        <v>0</v>
      </c>
      <c r="AC2008" s="234">
        <v>46286.306666666664</v>
      </c>
      <c r="AE2008" s="126">
        <v>0</v>
      </c>
      <c r="AF2008" s="126">
        <v>0</v>
      </c>
      <c r="AG2008" s="126">
        <v>1</v>
      </c>
      <c r="AH2008" s="126">
        <v>0</v>
      </c>
      <c r="AI2008" s="126">
        <v>1</v>
      </c>
    </row>
    <row r="2009" spans="3:35">
      <c r="C2009" s="126">
        <v>2002</v>
      </c>
      <c r="D2009" s="126">
        <v>1</v>
      </c>
      <c r="E2009" s="126">
        <v>1</v>
      </c>
      <c r="F2009" s="126">
        <v>8</v>
      </c>
      <c r="O2009" s="126" t="s">
        <v>2282</v>
      </c>
      <c r="S2009" s="162">
        <v>46204</v>
      </c>
      <c r="T2009" s="126">
        <v>286</v>
      </c>
      <c r="U2009" s="205">
        <v>8</v>
      </c>
      <c r="V2009" s="205">
        <v>8</v>
      </c>
      <c r="W2009" s="205">
        <v>0.25</v>
      </c>
      <c r="X2009" s="205">
        <v>0</v>
      </c>
      <c r="Y2009" s="205">
        <v>0</v>
      </c>
      <c r="Z2009" s="205">
        <v>0</v>
      </c>
      <c r="AA2009" s="205">
        <v>0.25</v>
      </c>
      <c r="AB2009" s="205">
        <v>0</v>
      </c>
      <c r="AC2009" s="234">
        <v>46286.306666666664</v>
      </c>
      <c r="AE2009" s="126">
        <v>0</v>
      </c>
      <c r="AF2009" s="126">
        <v>0</v>
      </c>
      <c r="AG2009" s="126">
        <v>1</v>
      </c>
      <c r="AH2009" s="126">
        <v>0</v>
      </c>
      <c r="AI2009" s="126">
        <v>1</v>
      </c>
    </row>
    <row r="2010" spans="3:35">
      <c r="C2010" s="126">
        <v>2003</v>
      </c>
      <c r="D2010" s="126">
        <v>1</v>
      </c>
      <c r="E2010" s="126">
        <v>1</v>
      </c>
      <c r="F2010" s="126">
        <v>8</v>
      </c>
      <c r="O2010" s="126" t="s">
        <v>2282</v>
      </c>
      <c r="S2010" s="162">
        <v>46204</v>
      </c>
      <c r="T2010" s="126">
        <v>321</v>
      </c>
      <c r="U2010" s="205">
        <v>1</v>
      </c>
      <c r="V2010" s="205">
        <v>1</v>
      </c>
      <c r="W2010" s="205">
        <v>9</v>
      </c>
      <c r="X2010" s="205">
        <v>0</v>
      </c>
      <c r="Y2010" s="205">
        <v>0</v>
      </c>
      <c r="Z2010" s="205">
        <v>0</v>
      </c>
      <c r="AA2010" s="205">
        <v>9</v>
      </c>
      <c r="AB2010" s="205">
        <v>0</v>
      </c>
      <c r="AC2010" s="234">
        <v>46286.306666666664</v>
      </c>
      <c r="AE2010" s="126">
        <v>0</v>
      </c>
      <c r="AF2010" s="126">
        <v>0</v>
      </c>
      <c r="AG2010" s="126">
        <v>1</v>
      </c>
      <c r="AH2010" s="126">
        <v>0</v>
      </c>
      <c r="AI2010" s="126">
        <v>1</v>
      </c>
    </row>
    <row r="2011" spans="3:35">
      <c r="C2011" s="126">
        <v>2004</v>
      </c>
      <c r="D2011" s="126">
        <v>1</v>
      </c>
      <c r="E2011" s="126">
        <v>1</v>
      </c>
      <c r="F2011" s="126">
        <v>8</v>
      </c>
      <c r="O2011" s="126" t="s">
        <v>2282</v>
      </c>
      <c r="S2011" s="162">
        <v>46204</v>
      </c>
      <c r="T2011" s="126">
        <v>322</v>
      </c>
      <c r="U2011" s="205">
        <v>1</v>
      </c>
      <c r="V2011" s="205">
        <v>1</v>
      </c>
      <c r="W2011" s="205">
        <v>3.5</v>
      </c>
      <c r="X2011" s="205">
        <v>0</v>
      </c>
      <c r="Y2011" s="205">
        <v>0</v>
      </c>
      <c r="Z2011" s="205">
        <v>0</v>
      </c>
      <c r="AA2011" s="205">
        <v>3.5</v>
      </c>
      <c r="AB2011" s="205">
        <v>0</v>
      </c>
      <c r="AC2011" s="234">
        <v>46286.306666666664</v>
      </c>
      <c r="AE2011" s="126">
        <v>0</v>
      </c>
      <c r="AF2011" s="126">
        <v>0</v>
      </c>
      <c r="AG2011" s="126">
        <v>1</v>
      </c>
      <c r="AH2011" s="126">
        <v>0</v>
      </c>
      <c r="AI2011" s="126">
        <v>1</v>
      </c>
    </row>
    <row r="2012" spans="3:35">
      <c r="C2012" s="126">
        <v>2005</v>
      </c>
      <c r="D2012" s="126">
        <v>1</v>
      </c>
      <c r="E2012" s="126">
        <v>1</v>
      </c>
      <c r="F2012" s="126">
        <v>8</v>
      </c>
      <c r="O2012" s="126" t="s">
        <v>2282</v>
      </c>
      <c r="S2012" s="162">
        <v>46204</v>
      </c>
      <c r="T2012" s="126">
        <v>323</v>
      </c>
      <c r="U2012" s="205">
        <v>18</v>
      </c>
      <c r="V2012" s="205">
        <v>3</v>
      </c>
      <c r="W2012" s="205">
        <v>8.8000000000000007</v>
      </c>
      <c r="X2012" s="205">
        <v>0</v>
      </c>
      <c r="Y2012" s="205">
        <v>0</v>
      </c>
      <c r="Z2012" s="205">
        <v>0</v>
      </c>
      <c r="AA2012" s="205">
        <v>8.8000000000000007</v>
      </c>
      <c r="AB2012" s="205">
        <v>0</v>
      </c>
      <c r="AC2012" s="234">
        <v>46286.306666666664</v>
      </c>
      <c r="AE2012" s="126">
        <v>0</v>
      </c>
      <c r="AF2012" s="126">
        <v>0</v>
      </c>
      <c r="AG2012" s="126">
        <v>1</v>
      </c>
      <c r="AH2012" s="126">
        <v>0</v>
      </c>
      <c r="AI2012" s="126">
        <v>1</v>
      </c>
    </row>
    <row r="2013" spans="3:35">
      <c r="C2013" s="126">
        <v>2006</v>
      </c>
      <c r="D2013" s="126">
        <v>1</v>
      </c>
      <c r="E2013" s="126">
        <v>1</v>
      </c>
      <c r="F2013" s="126">
        <v>9</v>
      </c>
      <c r="O2013" s="126" t="s">
        <v>2282</v>
      </c>
      <c r="S2013" s="162">
        <v>46204</v>
      </c>
      <c r="T2013" s="126">
        <v>324</v>
      </c>
      <c r="U2013" s="205">
        <v>1</v>
      </c>
      <c r="V2013" s="205">
        <v>1</v>
      </c>
      <c r="W2013" s="205">
        <v>8</v>
      </c>
      <c r="X2013" s="205">
        <v>0</v>
      </c>
      <c r="Y2013" s="205">
        <v>0</v>
      </c>
      <c r="Z2013" s="205">
        <v>0</v>
      </c>
      <c r="AA2013" s="205">
        <v>8</v>
      </c>
      <c r="AB2013" s="205">
        <v>0</v>
      </c>
      <c r="AC2013" s="234">
        <v>46286.314039351855</v>
      </c>
      <c r="AE2013" s="126">
        <v>0</v>
      </c>
      <c r="AF2013" s="126">
        <v>0</v>
      </c>
      <c r="AG2013" s="126">
        <v>1</v>
      </c>
      <c r="AH2013" s="126">
        <v>0</v>
      </c>
      <c r="AI2013" s="126">
        <v>1</v>
      </c>
    </row>
    <row r="2014" spans="3:35">
      <c r="C2014" s="126">
        <v>2007</v>
      </c>
      <c r="D2014" s="126">
        <v>1</v>
      </c>
      <c r="E2014" s="126">
        <v>1</v>
      </c>
      <c r="F2014" s="126">
        <v>9</v>
      </c>
      <c r="O2014" s="126" t="s">
        <v>2282</v>
      </c>
      <c r="S2014" s="162">
        <v>46204</v>
      </c>
      <c r="T2014" s="126">
        <v>325</v>
      </c>
      <c r="U2014" s="205">
        <v>1</v>
      </c>
      <c r="V2014" s="205">
        <v>1</v>
      </c>
      <c r="W2014" s="205">
        <v>1.5</v>
      </c>
      <c r="X2014" s="205">
        <v>0</v>
      </c>
      <c r="Y2014" s="205">
        <v>0</v>
      </c>
      <c r="Z2014" s="205">
        <v>0</v>
      </c>
      <c r="AA2014" s="205">
        <v>1.5</v>
      </c>
      <c r="AB2014" s="205">
        <v>0</v>
      </c>
      <c r="AC2014" s="234">
        <v>46286.314039351855</v>
      </c>
      <c r="AE2014" s="126">
        <v>0</v>
      </c>
      <c r="AF2014" s="126">
        <v>0</v>
      </c>
      <c r="AG2014" s="126">
        <v>1</v>
      </c>
      <c r="AH2014" s="126">
        <v>0</v>
      </c>
      <c r="AI2014" s="126">
        <v>1</v>
      </c>
    </row>
    <row r="2015" spans="3:35">
      <c r="C2015" s="126">
        <v>2008</v>
      </c>
      <c r="D2015" s="126">
        <v>1</v>
      </c>
      <c r="E2015" s="126">
        <v>1</v>
      </c>
      <c r="F2015" s="126">
        <v>9</v>
      </c>
      <c r="O2015" s="126" t="s">
        <v>2282</v>
      </c>
      <c r="S2015" s="162">
        <v>46204</v>
      </c>
      <c r="T2015" s="126">
        <v>326</v>
      </c>
      <c r="U2015" s="205">
        <v>1</v>
      </c>
      <c r="V2015" s="205">
        <v>1</v>
      </c>
      <c r="W2015" s="205">
        <v>15</v>
      </c>
      <c r="X2015" s="205">
        <v>0</v>
      </c>
      <c r="Y2015" s="205">
        <v>0</v>
      </c>
      <c r="Z2015" s="205">
        <v>0</v>
      </c>
      <c r="AA2015" s="205">
        <v>15</v>
      </c>
      <c r="AB2015" s="205">
        <v>0</v>
      </c>
      <c r="AC2015" s="234">
        <v>46286.314039351855</v>
      </c>
      <c r="AE2015" s="126">
        <v>0</v>
      </c>
      <c r="AF2015" s="126">
        <v>0</v>
      </c>
      <c r="AG2015" s="126">
        <v>1</v>
      </c>
      <c r="AH2015" s="126">
        <v>0</v>
      </c>
      <c r="AI2015" s="126">
        <v>1</v>
      </c>
    </row>
    <row r="2016" spans="3:35">
      <c r="C2016" s="126">
        <v>2009</v>
      </c>
      <c r="D2016" s="126">
        <v>1</v>
      </c>
      <c r="E2016" s="126">
        <v>1</v>
      </c>
      <c r="F2016" s="126">
        <v>9</v>
      </c>
      <c r="O2016" s="126" t="s">
        <v>2282</v>
      </c>
      <c r="S2016" s="162">
        <v>46204</v>
      </c>
      <c r="T2016" s="126">
        <v>327</v>
      </c>
      <c r="U2016" s="205">
        <v>1</v>
      </c>
      <c r="V2016" s="205">
        <v>1</v>
      </c>
      <c r="W2016" s="205">
        <v>24</v>
      </c>
      <c r="X2016" s="205">
        <v>0</v>
      </c>
      <c r="Y2016" s="205">
        <v>0</v>
      </c>
      <c r="Z2016" s="205">
        <v>0</v>
      </c>
      <c r="AA2016" s="205">
        <v>24</v>
      </c>
      <c r="AB2016" s="205">
        <v>0</v>
      </c>
      <c r="AC2016" s="234">
        <v>46286.314039351855</v>
      </c>
      <c r="AE2016" s="126">
        <v>0</v>
      </c>
      <c r="AF2016" s="126">
        <v>0</v>
      </c>
      <c r="AG2016" s="126">
        <v>1</v>
      </c>
      <c r="AH2016" s="126">
        <v>0</v>
      </c>
      <c r="AI2016" s="126">
        <v>1</v>
      </c>
    </row>
    <row r="2017" spans="3:35">
      <c r="C2017" s="126">
        <v>2010</v>
      </c>
      <c r="D2017" s="126">
        <v>1</v>
      </c>
      <c r="E2017" s="126">
        <v>1</v>
      </c>
      <c r="F2017" s="126">
        <v>9</v>
      </c>
      <c r="O2017" s="126" t="s">
        <v>2282</v>
      </c>
      <c r="S2017" s="162">
        <v>46204</v>
      </c>
      <c r="T2017" s="126">
        <v>328</v>
      </c>
      <c r="U2017" s="205">
        <v>1</v>
      </c>
      <c r="V2017" s="205">
        <v>1</v>
      </c>
      <c r="W2017" s="205">
        <v>2.5</v>
      </c>
      <c r="X2017" s="205">
        <v>0</v>
      </c>
      <c r="Y2017" s="205">
        <v>0</v>
      </c>
      <c r="Z2017" s="205">
        <v>0</v>
      </c>
      <c r="AA2017" s="205">
        <v>2.5</v>
      </c>
      <c r="AB2017" s="205">
        <v>0</v>
      </c>
      <c r="AC2017" s="234">
        <v>46286.314039351855</v>
      </c>
      <c r="AE2017" s="126">
        <v>0</v>
      </c>
      <c r="AF2017" s="126">
        <v>0</v>
      </c>
      <c r="AG2017" s="126">
        <v>1</v>
      </c>
      <c r="AH2017" s="126">
        <v>0</v>
      </c>
      <c r="AI2017" s="126">
        <v>1</v>
      </c>
    </row>
    <row r="2018" spans="3:35">
      <c r="C2018" s="126">
        <v>2011</v>
      </c>
      <c r="D2018" s="126">
        <v>1</v>
      </c>
      <c r="E2018" s="126">
        <v>1</v>
      </c>
      <c r="F2018" s="126">
        <v>9</v>
      </c>
      <c r="O2018" s="126" t="s">
        <v>2282</v>
      </c>
      <c r="S2018" s="162">
        <v>46204</v>
      </c>
      <c r="T2018" s="126">
        <v>329</v>
      </c>
      <c r="U2018" s="205">
        <v>1</v>
      </c>
      <c r="V2018" s="205">
        <v>1</v>
      </c>
      <c r="W2018" s="205">
        <v>22</v>
      </c>
      <c r="X2018" s="205">
        <v>0</v>
      </c>
      <c r="Y2018" s="205">
        <v>0</v>
      </c>
      <c r="Z2018" s="205">
        <v>0</v>
      </c>
      <c r="AA2018" s="205">
        <v>22</v>
      </c>
      <c r="AB2018" s="205">
        <v>0</v>
      </c>
      <c r="AC2018" s="234">
        <v>46286.314039351855</v>
      </c>
      <c r="AE2018" s="126">
        <v>0</v>
      </c>
      <c r="AF2018" s="126">
        <v>0</v>
      </c>
      <c r="AG2018" s="126">
        <v>1</v>
      </c>
      <c r="AH2018" s="126">
        <v>0</v>
      </c>
      <c r="AI2018" s="126">
        <v>1</v>
      </c>
    </row>
    <row r="2019" spans="3:35">
      <c r="C2019" s="126">
        <v>2012</v>
      </c>
      <c r="D2019" s="126">
        <v>1</v>
      </c>
      <c r="E2019" s="126">
        <v>1</v>
      </c>
      <c r="F2019" s="126">
        <v>9</v>
      </c>
      <c r="O2019" s="126" t="s">
        <v>2282</v>
      </c>
      <c r="S2019" s="162">
        <v>46204</v>
      </c>
      <c r="T2019" s="126">
        <v>330</v>
      </c>
      <c r="U2019" s="205">
        <v>2</v>
      </c>
      <c r="V2019" s="205">
        <v>2</v>
      </c>
      <c r="W2019" s="205">
        <v>2</v>
      </c>
      <c r="X2019" s="205">
        <v>0</v>
      </c>
      <c r="Y2019" s="205">
        <v>0</v>
      </c>
      <c r="Z2019" s="205">
        <v>0</v>
      </c>
      <c r="AA2019" s="205">
        <v>2</v>
      </c>
      <c r="AB2019" s="205">
        <v>0</v>
      </c>
      <c r="AC2019" s="234">
        <v>46286.314039351855</v>
      </c>
      <c r="AE2019" s="126">
        <v>0</v>
      </c>
      <c r="AF2019" s="126">
        <v>0</v>
      </c>
      <c r="AG2019" s="126">
        <v>1</v>
      </c>
      <c r="AH2019" s="126">
        <v>0</v>
      </c>
      <c r="AI2019" s="126">
        <v>1</v>
      </c>
    </row>
    <row r="2020" spans="3:35">
      <c r="C2020" s="126">
        <v>2013</v>
      </c>
      <c r="D2020" s="126">
        <v>1</v>
      </c>
      <c r="E2020" s="126">
        <v>1</v>
      </c>
      <c r="F2020" s="126">
        <v>9</v>
      </c>
      <c r="O2020" s="126" t="s">
        <v>2282</v>
      </c>
      <c r="S2020" s="162">
        <v>46204</v>
      </c>
      <c r="T2020" s="126">
        <v>331</v>
      </c>
      <c r="U2020" s="205">
        <v>6</v>
      </c>
      <c r="V2020" s="205">
        <v>1</v>
      </c>
      <c r="W2020" s="205">
        <v>3.2</v>
      </c>
      <c r="X2020" s="205">
        <v>0</v>
      </c>
      <c r="Y2020" s="205">
        <v>0</v>
      </c>
      <c r="Z2020" s="205">
        <v>0</v>
      </c>
      <c r="AA2020" s="205">
        <v>3.2</v>
      </c>
      <c r="AB2020" s="205">
        <v>0</v>
      </c>
      <c r="AC2020" s="234">
        <v>46286.314039351855</v>
      </c>
      <c r="AE2020" s="126">
        <v>0</v>
      </c>
      <c r="AF2020" s="126">
        <v>0</v>
      </c>
      <c r="AG2020" s="126">
        <v>1</v>
      </c>
      <c r="AH2020" s="126">
        <v>0</v>
      </c>
      <c r="AI2020" s="126">
        <v>1</v>
      </c>
    </row>
    <row r="2021" spans="3:35">
      <c r="C2021" s="126">
        <v>2014</v>
      </c>
      <c r="D2021" s="126">
        <v>1</v>
      </c>
      <c r="E2021" s="126">
        <v>1</v>
      </c>
      <c r="F2021" s="126">
        <v>9</v>
      </c>
      <c r="O2021" s="126" t="s">
        <v>2282</v>
      </c>
      <c r="S2021" s="162">
        <v>46204</v>
      </c>
      <c r="T2021" s="126">
        <v>332</v>
      </c>
      <c r="U2021" s="205">
        <v>220</v>
      </c>
      <c r="V2021" s="205">
        <v>0.22</v>
      </c>
      <c r="W2021" s="205">
        <v>0.28000000000000003</v>
      </c>
      <c r="X2021" s="205">
        <v>0</v>
      </c>
      <c r="Y2021" s="205">
        <v>0</v>
      </c>
      <c r="Z2021" s="205">
        <v>0</v>
      </c>
      <c r="AA2021" s="205">
        <v>0.28000000000000003</v>
      </c>
      <c r="AB2021" s="205">
        <v>0</v>
      </c>
      <c r="AC2021" s="234">
        <v>46286.314039351855</v>
      </c>
      <c r="AE2021" s="126">
        <v>0</v>
      </c>
      <c r="AF2021" s="126">
        <v>0</v>
      </c>
      <c r="AG2021" s="126">
        <v>1</v>
      </c>
      <c r="AH2021" s="126">
        <v>0</v>
      </c>
      <c r="AI2021" s="126">
        <v>1</v>
      </c>
    </row>
    <row r="2022" spans="3:35">
      <c r="C2022" s="126">
        <v>2015</v>
      </c>
      <c r="D2022" s="126">
        <v>1</v>
      </c>
      <c r="E2022" s="126">
        <v>1</v>
      </c>
      <c r="F2022" s="126">
        <v>9</v>
      </c>
      <c r="O2022" s="126" t="s">
        <v>2282</v>
      </c>
      <c r="S2022" s="162">
        <v>46204</v>
      </c>
      <c r="T2022" s="126">
        <v>333</v>
      </c>
      <c r="U2022" s="205">
        <v>6</v>
      </c>
      <c r="V2022" s="205">
        <v>0.5</v>
      </c>
      <c r="W2022" s="205">
        <v>0.17</v>
      </c>
      <c r="X2022" s="205">
        <v>0</v>
      </c>
      <c r="Y2022" s="205">
        <v>0</v>
      </c>
      <c r="Z2022" s="205">
        <v>0</v>
      </c>
      <c r="AA2022" s="205">
        <v>0.17</v>
      </c>
      <c r="AB2022" s="205">
        <v>0</v>
      </c>
      <c r="AC2022" s="234">
        <v>46286.314039351855</v>
      </c>
      <c r="AE2022" s="126">
        <v>0</v>
      </c>
      <c r="AF2022" s="126">
        <v>0</v>
      </c>
      <c r="AG2022" s="126">
        <v>1</v>
      </c>
      <c r="AH2022" s="126">
        <v>0</v>
      </c>
      <c r="AI2022" s="126">
        <v>1</v>
      </c>
    </row>
    <row r="2023" spans="3:35">
      <c r="C2023" s="126">
        <v>2016</v>
      </c>
      <c r="D2023" s="126">
        <v>1</v>
      </c>
      <c r="E2023" s="126">
        <v>1</v>
      </c>
      <c r="F2023" s="126">
        <v>9</v>
      </c>
      <c r="O2023" s="126" t="s">
        <v>2282</v>
      </c>
      <c r="S2023" s="162">
        <v>46204</v>
      </c>
      <c r="T2023" s="126">
        <v>334</v>
      </c>
      <c r="U2023" s="205">
        <v>2</v>
      </c>
      <c r="V2023" s="205">
        <v>2</v>
      </c>
      <c r="W2023" s="205">
        <v>5</v>
      </c>
      <c r="X2023" s="205">
        <v>0</v>
      </c>
      <c r="Y2023" s="205">
        <v>0</v>
      </c>
      <c r="Z2023" s="205">
        <v>0</v>
      </c>
      <c r="AA2023" s="205">
        <v>5</v>
      </c>
      <c r="AB2023" s="205">
        <v>0</v>
      </c>
      <c r="AC2023" s="234">
        <v>46286.314039351855</v>
      </c>
      <c r="AE2023" s="126">
        <v>0</v>
      </c>
      <c r="AF2023" s="126">
        <v>0</v>
      </c>
      <c r="AG2023" s="126">
        <v>1</v>
      </c>
      <c r="AH2023" s="126">
        <v>0</v>
      </c>
      <c r="AI2023" s="126">
        <v>1</v>
      </c>
    </row>
    <row r="2024" spans="3:35">
      <c r="C2024" s="126">
        <v>2017</v>
      </c>
      <c r="D2024" s="126">
        <v>1</v>
      </c>
      <c r="E2024" s="126">
        <v>1</v>
      </c>
      <c r="F2024" s="126">
        <v>9</v>
      </c>
      <c r="O2024" s="126" t="s">
        <v>2282</v>
      </c>
      <c r="S2024" s="162">
        <v>46204</v>
      </c>
      <c r="T2024" s="126">
        <v>336</v>
      </c>
      <c r="U2024" s="205">
        <v>1</v>
      </c>
      <c r="V2024" s="205">
        <v>1</v>
      </c>
      <c r="W2024" s="205">
        <v>0.8</v>
      </c>
      <c r="X2024" s="205">
        <v>0</v>
      </c>
      <c r="Y2024" s="205">
        <v>0</v>
      </c>
      <c r="Z2024" s="205">
        <v>0</v>
      </c>
      <c r="AA2024" s="205">
        <v>0.8</v>
      </c>
      <c r="AB2024" s="205">
        <v>0</v>
      </c>
      <c r="AC2024" s="234">
        <v>46286.314039351855</v>
      </c>
      <c r="AE2024" s="126">
        <v>0</v>
      </c>
      <c r="AF2024" s="126">
        <v>0</v>
      </c>
      <c r="AG2024" s="126">
        <v>1</v>
      </c>
      <c r="AH2024" s="126">
        <v>0</v>
      </c>
      <c r="AI2024" s="126">
        <v>1</v>
      </c>
    </row>
    <row r="2025" spans="3:35">
      <c r="C2025" s="126">
        <v>2018</v>
      </c>
      <c r="D2025" s="126">
        <v>1</v>
      </c>
      <c r="E2025" s="126">
        <v>1</v>
      </c>
      <c r="F2025" s="126">
        <v>9</v>
      </c>
      <c r="O2025" s="126" t="s">
        <v>2282</v>
      </c>
      <c r="S2025" s="162">
        <v>46204</v>
      </c>
      <c r="T2025" s="126">
        <v>339</v>
      </c>
      <c r="U2025" s="205">
        <v>10</v>
      </c>
      <c r="V2025" s="205">
        <v>2.2222222E-2</v>
      </c>
      <c r="W2025" s="205">
        <v>0.18</v>
      </c>
      <c r="X2025" s="205">
        <v>0</v>
      </c>
      <c r="Y2025" s="205">
        <v>0</v>
      </c>
      <c r="Z2025" s="205">
        <v>0</v>
      </c>
      <c r="AA2025" s="205">
        <v>0.18</v>
      </c>
      <c r="AB2025" s="205">
        <v>0</v>
      </c>
      <c r="AC2025" s="234">
        <v>46286.314039351855</v>
      </c>
      <c r="AE2025" s="126">
        <v>0</v>
      </c>
      <c r="AF2025" s="126">
        <v>0</v>
      </c>
      <c r="AG2025" s="126">
        <v>1</v>
      </c>
      <c r="AH2025" s="126">
        <v>0</v>
      </c>
      <c r="AI2025" s="126">
        <v>1</v>
      </c>
    </row>
    <row r="2026" spans="3:35">
      <c r="C2026" s="126">
        <v>2019</v>
      </c>
      <c r="D2026" s="126">
        <v>1</v>
      </c>
      <c r="E2026" s="126">
        <v>1</v>
      </c>
      <c r="F2026" s="126">
        <v>9</v>
      </c>
      <c r="O2026" s="126" t="s">
        <v>2282</v>
      </c>
      <c r="S2026" s="162">
        <v>46204</v>
      </c>
      <c r="T2026" s="126">
        <v>341</v>
      </c>
      <c r="U2026" s="205">
        <v>7</v>
      </c>
      <c r="V2026" s="205">
        <v>1.5555556E-2</v>
      </c>
      <c r="W2026" s="205">
        <v>0.5</v>
      </c>
      <c r="X2026" s="205">
        <v>0</v>
      </c>
      <c r="Y2026" s="205">
        <v>0</v>
      </c>
      <c r="Z2026" s="205">
        <v>0</v>
      </c>
      <c r="AA2026" s="205">
        <v>0.5</v>
      </c>
      <c r="AB2026" s="205">
        <v>0</v>
      </c>
      <c r="AC2026" s="234">
        <v>46286.314039351855</v>
      </c>
      <c r="AE2026" s="126">
        <v>0</v>
      </c>
      <c r="AF2026" s="126">
        <v>0</v>
      </c>
      <c r="AG2026" s="126">
        <v>1</v>
      </c>
      <c r="AH2026" s="126">
        <v>0</v>
      </c>
      <c r="AI2026" s="126">
        <v>1</v>
      </c>
    </row>
    <row r="2027" spans="3:35">
      <c r="C2027" s="126">
        <v>2020</v>
      </c>
      <c r="D2027" s="126">
        <v>1</v>
      </c>
      <c r="E2027" s="126">
        <v>1</v>
      </c>
      <c r="F2027" s="126">
        <v>9</v>
      </c>
      <c r="O2027" s="126" t="s">
        <v>2282</v>
      </c>
      <c r="S2027" s="162">
        <v>46204</v>
      </c>
      <c r="T2027" s="126">
        <v>342</v>
      </c>
      <c r="U2027" s="205">
        <v>16</v>
      </c>
      <c r="V2027" s="205">
        <v>16</v>
      </c>
      <c r="W2027" s="205">
        <v>0.38</v>
      </c>
      <c r="X2027" s="205">
        <v>0</v>
      </c>
      <c r="Y2027" s="205">
        <v>0</v>
      </c>
      <c r="Z2027" s="205">
        <v>0</v>
      </c>
      <c r="AA2027" s="205">
        <v>0.38</v>
      </c>
      <c r="AB2027" s="205">
        <v>0</v>
      </c>
      <c r="AC2027" s="234">
        <v>46286.314039351855</v>
      </c>
      <c r="AE2027" s="126">
        <v>0</v>
      </c>
      <c r="AF2027" s="126">
        <v>0</v>
      </c>
      <c r="AG2027" s="126">
        <v>1</v>
      </c>
      <c r="AH2027" s="126">
        <v>0</v>
      </c>
      <c r="AI2027" s="126">
        <v>1</v>
      </c>
    </row>
    <row r="2028" spans="3:35">
      <c r="C2028" s="126">
        <v>2021</v>
      </c>
      <c r="D2028" s="126">
        <v>1</v>
      </c>
      <c r="E2028" s="126">
        <v>1</v>
      </c>
      <c r="F2028" s="126">
        <v>9</v>
      </c>
      <c r="O2028" s="126" t="s">
        <v>2282</v>
      </c>
      <c r="S2028" s="162">
        <v>46204</v>
      </c>
      <c r="T2028" s="126">
        <v>345</v>
      </c>
      <c r="U2028" s="205">
        <v>1</v>
      </c>
      <c r="V2028" s="205">
        <v>1</v>
      </c>
      <c r="W2028" s="205">
        <v>3</v>
      </c>
      <c r="X2028" s="205">
        <v>0</v>
      </c>
      <c r="Y2028" s="205">
        <v>0</v>
      </c>
      <c r="Z2028" s="205">
        <v>0</v>
      </c>
      <c r="AA2028" s="205">
        <v>3</v>
      </c>
      <c r="AB2028" s="205">
        <v>0</v>
      </c>
      <c r="AC2028" s="234">
        <v>46286.314039351855</v>
      </c>
      <c r="AE2028" s="126">
        <v>0</v>
      </c>
      <c r="AF2028" s="126">
        <v>0</v>
      </c>
      <c r="AG2028" s="126">
        <v>1</v>
      </c>
      <c r="AH2028" s="126">
        <v>0</v>
      </c>
      <c r="AI2028" s="126">
        <v>1</v>
      </c>
    </row>
    <row r="2029" spans="3:35">
      <c r="C2029" s="126">
        <v>2022</v>
      </c>
      <c r="D2029" s="126">
        <v>1</v>
      </c>
      <c r="E2029" s="126">
        <v>1</v>
      </c>
      <c r="F2029" s="126">
        <v>9</v>
      </c>
      <c r="O2029" s="126" t="s">
        <v>2282</v>
      </c>
      <c r="S2029" s="162">
        <v>46204</v>
      </c>
      <c r="T2029" s="126">
        <v>346</v>
      </c>
      <c r="U2029" s="205">
        <v>2</v>
      </c>
      <c r="V2029" s="205">
        <v>2</v>
      </c>
      <c r="W2029" s="205">
        <v>0.25</v>
      </c>
      <c r="X2029" s="205">
        <v>0</v>
      </c>
      <c r="Y2029" s="205">
        <v>0</v>
      </c>
      <c r="Z2029" s="205">
        <v>0</v>
      </c>
      <c r="AA2029" s="205">
        <v>0.25</v>
      </c>
      <c r="AB2029" s="205">
        <v>0</v>
      </c>
      <c r="AC2029" s="234">
        <v>46286.314039351855</v>
      </c>
      <c r="AE2029" s="126">
        <v>0</v>
      </c>
      <c r="AF2029" s="126">
        <v>0</v>
      </c>
      <c r="AG2029" s="126">
        <v>1</v>
      </c>
      <c r="AH2029" s="126">
        <v>0</v>
      </c>
      <c r="AI2029" s="126">
        <v>1</v>
      </c>
    </row>
    <row r="2030" spans="3:35">
      <c r="C2030" s="126">
        <v>2023</v>
      </c>
      <c r="D2030" s="126">
        <v>1</v>
      </c>
      <c r="E2030" s="126">
        <v>1</v>
      </c>
      <c r="F2030" s="126">
        <v>9</v>
      </c>
      <c r="O2030" s="126" t="s">
        <v>2282</v>
      </c>
      <c r="S2030" s="162">
        <v>46204</v>
      </c>
      <c r="T2030" s="126">
        <v>359</v>
      </c>
      <c r="U2030" s="205">
        <v>4</v>
      </c>
      <c r="V2030" s="205">
        <v>4</v>
      </c>
      <c r="W2030" s="205">
        <v>3.8</v>
      </c>
      <c r="X2030" s="205">
        <v>0</v>
      </c>
      <c r="Y2030" s="205">
        <v>0</v>
      </c>
      <c r="Z2030" s="205">
        <v>0</v>
      </c>
      <c r="AA2030" s="205">
        <v>3.8</v>
      </c>
      <c r="AB2030" s="205">
        <v>0</v>
      </c>
      <c r="AC2030" s="234">
        <v>46286.314039351855</v>
      </c>
      <c r="AE2030" s="126">
        <v>0</v>
      </c>
      <c r="AF2030" s="126">
        <v>0</v>
      </c>
      <c r="AG2030" s="126">
        <v>1</v>
      </c>
      <c r="AH2030" s="126">
        <v>0</v>
      </c>
      <c r="AI2030" s="126">
        <v>1</v>
      </c>
    </row>
    <row r="2031" spans="3:35">
      <c r="C2031" s="126">
        <v>2024</v>
      </c>
      <c r="D2031" s="126">
        <v>1</v>
      </c>
      <c r="E2031" s="126">
        <v>1</v>
      </c>
      <c r="F2031" s="126">
        <v>9</v>
      </c>
      <c r="O2031" s="126" t="s">
        <v>2282</v>
      </c>
      <c r="S2031" s="162">
        <v>46204</v>
      </c>
      <c r="T2031" s="126">
        <v>360</v>
      </c>
      <c r="U2031" s="205">
        <v>4</v>
      </c>
      <c r="V2031" s="205">
        <v>1</v>
      </c>
      <c r="W2031" s="205">
        <v>2</v>
      </c>
      <c r="X2031" s="205">
        <v>0</v>
      </c>
      <c r="Y2031" s="205">
        <v>0</v>
      </c>
      <c r="Z2031" s="205">
        <v>0</v>
      </c>
      <c r="AA2031" s="205">
        <v>2</v>
      </c>
      <c r="AB2031" s="205">
        <v>0</v>
      </c>
      <c r="AC2031" s="234">
        <v>46286.314039351855</v>
      </c>
      <c r="AE2031" s="126">
        <v>0</v>
      </c>
      <c r="AF2031" s="126">
        <v>0</v>
      </c>
      <c r="AG2031" s="126">
        <v>1</v>
      </c>
      <c r="AH2031" s="126">
        <v>0</v>
      </c>
      <c r="AI2031" s="126">
        <v>1</v>
      </c>
    </row>
    <row r="2032" spans="3:35">
      <c r="C2032" s="126">
        <v>2025</v>
      </c>
      <c r="D2032" s="126">
        <v>1</v>
      </c>
      <c r="E2032" s="126">
        <v>1</v>
      </c>
      <c r="F2032" s="126">
        <v>9</v>
      </c>
      <c r="O2032" s="126" t="s">
        <v>2282</v>
      </c>
      <c r="S2032" s="162">
        <v>46204</v>
      </c>
      <c r="T2032" s="126">
        <v>366</v>
      </c>
      <c r="U2032" s="205">
        <v>1</v>
      </c>
      <c r="V2032" s="205">
        <v>1</v>
      </c>
      <c r="W2032" s="205">
        <v>1.1000000000000001</v>
      </c>
      <c r="X2032" s="205">
        <v>0</v>
      </c>
      <c r="Y2032" s="205">
        <v>0</v>
      </c>
      <c r="Z2032" s="205">
        <v>0</v>
      </c>
      <c r="AA2032" s="205">
        <v>1.1000000000000001</v>
      </c>
      <c r="AB2032" s="205">
        <v>0</v>
      </c>
      <c r="AC2032" s="234">
        <v>46286.314039351855</v>
      </c>
      <c r="AE2032" s="126">
        <v>0</v>
      </c>
      <c r="AF2032" s="126">
        <v>0</v>
      </c>
      <c r="AG2032" s="126">
        <v>1</v>
      </c>
      <c r="AH2032" s="126">
        <v>0</v>
      </c>
      <c r="AI2032" s="126">
        <v>1</v>
      </c>
    </row>
    <row r="2033" spans="3:35">
      <c r="C2033" s="126">
        <v>2026</v>
      </c>
      <c r="D2033" s="126">
        <v>1</v>
      </c>
      <c r="E2033" s="126">
        <v>1</v>
      </c>
      <c r="F2033" s="126">
        <v>10</v>
      </c>
      <c r="O2033" s="126" t="s">
        <v>2282</v>
      </c>
      <c r="S2033" s="162">
        <v>46204</v>
      </c>
      <c r="T2033" s="126">
        <v>334</v>
      </c>
      <c r="U2033" s="205">
        <v>1</v>
      </c>
      <c r="V2033" s="205">
        <v>2.5000000000000001E-2</v>
      </c>
      <c r="W2033" s="205">
        <v>0.13</v>
      </c>
      <c r="X2033" s="205">
        <v>0</v>
      </c>
      <c r="Y2033" s="205">
        <v>0</v>
      </c>
      <c r="Z2033" s="205">
        <v>0</v>
      </c>
      <c r="AA2033" s="205">
        <v>0.13</v>
      </c>
      <c r="AB2033" s="205">
        <v>0</v>
      </c>
      <c r="AC2033" s="234">
        <v>46286.329409722224</v>
      </c>
      <c r="AE2033" s="126">
        <v>0</v>
      </c>
      <c r="AF2033" s="126">
        <v>0</v>
      </c>
      <c r="AG2033" s="126">
        <v>1</v>
      </c>
      <c r="AH2033" s="126">
        <v>0</v>
      </c>
      <c r="AI2033" s="126">
        <v>1</v>
      </c>
    </row>
    <row r="2034" spans="3:35">
      <c r="C2034" s="126">
        <v>2027</v>
      </c>
      <c r="D2034" s="126">
        <v>1</v>
      </c>
      <c r="E2034" s="126">
        <v>1</v>
      </c>
      <c r="I2034" s="126">
        <v>27</v>
      </c>
      <c r="J2034" s="126">
        <v>269</v>
      </c>
      <c r="O2034" s="126" t="s">
        <v>673</v>
      </c>
      <c r="P2034" s="126" t="s">
        <v>7421</v>
      </c>
      <c r="R2034" s="126">
        <v>5</v>
      </c>
      <c r="S2034" s="162">
        <v>46259</v>
      </c>
      <c r="T2034" s="126">
        <v>273</v>
      </c>
      <c r="U2034" s="205">
        <v>240</v>
      </c>
      <c r="V2034" s="205">
        <v>3</v>
      </c>
      <c r="W2034" s="205">
        <v>23.5</v>
      </c>
      <c r="X2034" s="205">
        <v>0</v>
      </c>
      <c r="Y2034" s="205">
        <v>0</v>
      </c>
      <c r="Z2034" s="205">
        <v>0</v>
      </c>
      <c r="AA2034" s="205">
        <v>23.5</v>
      </c>
      <c r="AB2034" s="205">
        <v>0</v>
      </c>
      <c r="AC2034" s="234">
        <v>46286.339236111111</v>
      </c>
      <c r="AE2034" s="126">
        <v>0</v>
      </c>
      <c r="AF2034" s="126">
        <v>0</v>
      </c>
      <c r="AG2034" s="126">
        <v>1</v>
      </c>
      <c r="AH2034" s="126">
        <v>0</v>
      </c>
    </row>
    <row r="2035" spans="3:35">
      <c r="C2035" s="126">
        <v>2028</v>
      </c>
      <c r="D2035" s="126">
        <v>1</v>
      </c>
      <c r="E2035" s="126">
        <v>1</v>
      </c>
      <c r="I2035" s="126">
        <v>27</v>
      </c>
      <c r="J2035" s="126">
        <v>270</v>
      </c>
      <c r="O2035" s="126" t="s">
        <v>673</v>
      </c>
      <c r="P2035" s="126" t="s">
        <v>7421</v>
      </c>
      <c r="R2035" s="126">
        <v>5</v>
      </c>
      <c r="S2035" s="162">
        <v>46259</v>
      </c>
      <c r="T2035" s="126">
        <v>96</v>
      </c>
      <c r="U2035" s="205">
        <v>12</v>
      </c>
      <c r="V2035" s="205">
        <v>1</v>
      </c>
      <c r="W2035" s="205">
        <v>5.5</v>
      </c>
      <c r="X2035" s="205">
        <v>0</v>
      </c>
      <c r="Y2035" s="205">
        <v>0</v>
      </c>
      <c r="Z2035" s="205">
        <v>0</v>
      </c>
      <c r="AA2035" s="205">
        <v>5.5</v>
      </c>
      <c r="AB2035" s="205">
        <v>0</v>
      </c>
      <c r="AC2035" s="234">
        <v>46286.339236111111</v>
      </c>
      <c r="AE2035" s="126">
        <v>0</v>
      </c>
      <c r="AF2035" s="126">
        <v>0</v>
      </c>
      <c r="AG2035" s="126">
        <v>1</v>
      </c>
      <c r="AH2035" s="126">
        <v>0</v>
      </c>
    </row>
    <row r="2036" spans="3:35">
      <c r="C2036" s="126">
        <v>2029</v>
      </c>
      <c r="D2036" s="126">
        <v>1</v>
      </c>
      <c r="E2036" s="126">
        <v>1</v>
      </c>
      <c r="I2036" s="126">
        <v>27</v>
      </c>
      <c r="J2036" s="126">
        <v>271</v>
      </c>
      <c r="O2036" s="126" t="s">
        <v>673</v>
      </c>
      <c r="P2036" s="126" t="s">
        <v>7421</v>
      </c>
      <c r="R2036" s="126">
        <v>5</v>
      </c>
      <c r="S2036" s="162">
        <v>46259</v>
      </c>
      <c r="T2036" s="126">
        <v>405</v>
      </c>
      <c r="U2036" s="205">
        <v>10</v>
      </c>
      <c r="V2036" s="205">
        <v>10</v>
      </c>
      <c r="W2036" s="205">
        <v>0.82</v>
      </c>
      <c r="X2036" s="205">
        <v>0</v>
      </c>
      <c r="Y2036" s="205">
        <v>0</v>
      </c>
      <c r="Z2036" s="205">
        <v>0</v>
      </c>
      <c r="AA2036" s="205">
        <v>0.82</v>
      </c>
      <c r="AB2036" s="205">
        <v>0</v>
      </c>
      <c r="AC2036" s="234">
        <v>46286.339236111111</v>
      </c>
      <c r="AE2036" s="126">
        <v>0</v>
      </c>
      <c r="AF2036" s="126">
        <v>0</v>
      </c>
      <c r="AG2036" s="126">
        <v>1</v>
      </c>
      <c r="AH2036" s="126">
        <v>0</v>
      </c>
    </row>
    <row r="2037" spans="3:35">
      <c r="C2037" s="126">
        <v>2030</v>
      </c>
      <c r="D2037" s="126">
        <v>1</v>
      </c>
      <c r="E2037" s="126">
        <v>1</v>
      </c>
      <c r="I2037" s="126">
        <v>27</v>
      </c>
      <c r="J2037" s="126">
        <v>272</v>
      </c>
      <c r="O2037" s="126" t="s">
        <v>673</v>
      </c>
      <c r="P2037" s="126" t="s">
        <v>7421</v>
      </c>
      <c r="R2037" s="126">
        <v>5</v>
      </c>
      <c r="S2037" s="162">
        <v>46259</v>
      </c>
      <c r="T2037" s="126">
        <v>406</v>
      </c>
      <c r="U2037" s="205">
        <v>5</v>
      </c>
      <c r="V2037" s="205">
        <v>5</v>
      </c>
      <c r="W2037" s="205">
        <v>0.2</v>
      </c>
      <c r="X2037" s="205">
        <v>0</v>
      </c>
      <c r="Y2037" s="205">
        <v>0</v>
      </c>
      <c r="Z2037" s="205">
        <v>0</v>
      </c>
      <c r="AA2037" s="205">
        <v>0.2</v>
      </c>
      <c r="AB2037" s="205">
        <v>0</v>
      </c>
      <c r="AC2037" s="234">
        <v>46286.339236111111</v>
      </c>
      <c r="AE2037" s="126">
        <v>0</v>
      </c>
      <c r="AF2037" s="126">
        <v>0</v>
      </c>
      <c r="AG2037" s="126">
        <v>1</v>
      </c>
      <c r="AH2037" s="126">
        <v>0</v>
      </c>
    </row>
    <row r="2038" spans="3:35">
      <c r="C2038" s="126">
        <v>2031</v>
      </c>
      <c r="D2038" s="126">
        <v>1</v>
      </c>
      <c r="E2038" s="126">
        <v>1</v>
      </c>
      <c r="I2038" s="126">
        <v>27</v>
      </c>
      <c r="J2038" s="126">
        <v>273</v>
      </c>
      <c r="O2038" s="126" t="s">
        <v>673</v>
      </c>
      <c r="P2038" s="126" t="s">
        <v>7421</v>
      </c>
      <c r="R2038" s="126">
        <v>5</v>
      </c>
      <c r="S2038" s="162">
        <v>46259</v>
      </c>
      <c r="T2038" s="126">
        <v>407</v>
      </c>
      <c r="U2038" s="205">
        <v>5</v>
      </c>
      <c r="V2038" s="205">
        <v>5</v>
      </c>
      <c r="W2038" s="205">
        <v>0.25</v>
      </c>
      <c r="X2038" s="205">
        <v>0</v>
      </c>
      <c r="Y2038" s="205">
        <v>0</v>
      </c>
      <c r="Z2038" s="205">
        <v>0</v>
      </c>
      <c r="AA2038" s="205">
        <v>0.25</v>
      </c>
      <c r="AB2038" s="205">
        <v>0</v>
      </c>
      <c r="AC2038" s="234">
        <v>46286.339236111111</v>
      </c>
      <c r="AE2038" s="126">
        <v>0</v>
      </c>
      <c r="AF2038" s="126">
        <v>0</v>
      </c>
      <c r="AG2038" s="126">
        <v>1</v>
      </c>
      <c r="AH2038" s="126">
        <v>0</v>
      </c>
    </row>
    <row r="2039" spans="3:35">
      <c r="C2039" s="126">
        <v>2032</v>
      </c>
      <c r="D2039" s="126">
        <v>1</v>
      </c>
      <c r="E2039" s="126">
        <v>1</v>
      </c>
      <c r="I2039" s="126">
        <v>27</v>
      </c>
      <c r="J2039" s="126">
        <v>274</v>
      </c>
      <c r="O2039" s="126" t="s">
        <v>673</v>
      </c>
      <c r="P2039" s="126" t="s">
        <v>7421</v>
      </c>
      <c r="R2039" s="126">
        <v>5</v>
      </c>
      <c r="S2039" s="162">
        <v>46259</v>
      </c>
      <c r="T2039" s="126">
        <v>66</v>
      </c>
      <c r="U2039" s="205">
        <v>5</v>
      </c>
      <c r="V2039" s="205">
        <v>5</v>
      </c>
      <c r="W2039" s="205">
        <v>0.4</v>
      </c>
      <c r="X2039" s="205">
        <v>0</v>
      </c>
      <c r="Y2039" s="205">
        <v>0</v>
      </c>
      <c r="Z2039" s="205">
        <v>0</v>
      </c>
      <c r="AA2039" s="205">
        <v>0.4</v>
      </c>
      <c r="AB2039" s="205">
        <v>0</v>
      </c>
      <c r="AC2039" s="234">
        <v>46286.339236111111</v>
      </c>
      <c r="AE2039" s="126">
        <v>0</v>
      </c>
      <c r="AF2039" s="126">
        <v>0</v>
      </c>
      <c r="AG2039" s="126">
        <v>1</v>
      </c>
      <c r="AH2039" s="126">
        <v>0</v>
      </c>
    </row>
    <row r="2040" spans="3:35">
      <c r="C2040" s="126">
        <v>2033</v>
      </c>
      <c r="D2040" s="126">
        <v>1</v>
      </c>
      <c r="E2040" s="126">
        <v>1</v>
      </c>
      <c r="G2040" s="126">
        <v>263</v>
      </c>
      <c r="O2040" s="126" t="s">
        <v>547</v>
      </c>
      <c r="P2040" s="126" t="s">
        <v>7437</v>
      </c>
      <c r="Q2040" s="126">
        <v>1</v>
      </c>
      <c r="S2040" s="162">
        <v>46261</v>
      </c>
      <c r="T2040" s="126">
        <v>305</v>
      </c>
      <c r="U2040" s="205">
        <v>-100</v>
      </c>
      <c r="V2040" s="205">
        <v>-1</v>
      </c>
      <c r="W2040" s="205">
        <v>4.25</v>
      </c>
      <c r="X2040" s="205">
        <v>0</v>
      </c>
      <c r="Y2040" s="205">
        <v>0</v>
      </c>
      <c r="Z2040" s="205">
        <v>0</v>
      </c>
      <c r="AA2040" s="205">
        <v>4.25</v>
      </c>
      <c r="AB2040" s="205">
        <v>0</v>
      </c>
      <c r="AC2040" s="234">
        <v>46286.646319444444</v>
      </c>
      <c r="AE2040" s="126">
        <v>0</v>
      </c>
      <c r="AF2040" s="126">
        <v>0</v>
      </c>
      <c r="AG2040" s="126">
        <v>1</v>
      </c>
      <c r="AH2040" s="126">
        <v>0</v>
      </c>
      <c r="AI2040" s="126">
        <v>1</v>
      </c>
    </row>
    <row r="2041" spans="3:35">
      <c r="C2041" s="126">
        <v>2034</v>
      </c>
      <c r="D2041" s="126">
        <v>1</v>
      </c>
      <c r="E2041" s="126">
        <v>1</v>
      </c>
      <c r="G2041" s="126">
        <v>263</v>
      </c>
      <c r="O2041" s="126" t="s">
        <v>547</v>
      </c>
      <c r="P2041" s="126" t="s">
        <v>7437</v>
      </c>
      <c r="Q2041" s="126">
        <v>1</v>
      </c>
      <c r="S2041" s="162">
        <v>46261</v>
      </c>
      <c r="T2041" s="126">
        <v>177</v>
      </c>
      <c r="U2041" s="205">
        <v>-50</v>
      </c>
      <c r="V2041" s="205">
        <v>-0.05</v>
      </c>
      <c r="W2041" s="205">
        <v>4.1500000000000004</v>
      </c>
      <c r="X2041" s="205">
        <v>0</v>
      </c>
      <c r="Y2041" s="205">
        <v>0</v>
      </c>
      <c r="Z2041" s="205">
        <v>0</v>
      </c>
      <c r="AA2041" s="205">
        <v>4.1500000000000004</v>
      </c>
      <c r="AB2041" s="205">
        <v>0</v>
      </c>
      <c r="AC2041" s="234">
        <v>46286.646319444444</v>
      </c>
      <c r="AE2041" s="126">
        <v>0</v>
      </c>
      <c r="AF2041" s="126">
        <v>0</v>
      </c>
      <c r="AG2041" s="126">
        <v>1</v>
      </c>
      <c r="AH2041" s="126">
        <v>0</v>
      </c>
      <c r="AI2041" s="126">
        <v>1</v>
      </c>
    </row>
    <row r="2042" spans="3:35">
      <c r="C2042" s="126">
        <v>2035</v>
      </c>
      <c r="D2042" s="126">
        <v>1</v>
      </c>
      <c r="E2042" s="126">
        <v>1</v>
      </c>
      <c r="G2042" s="126">
        <v>263</v>
      </c>
      <c r="O2042" s="126" t="s">
        <v>547</v>
      </c>
      <c r="P2042" s="126" t="s">
        <v>7437</v>
      </c>
      <c r="Q2042" s="126">
        <v>1</v>
      </c>
      <c r="S2042" s="162">
        <v>46261</v>
      </c>
      <c r="T2042" s="126">
        <v>6</v>
      </c>
      <c r="U2042" s="205">
        <v>-4</v>
      </c>
      <c r="V2042" s="205">
        <v>-1</v>
      </c>
      <c r="W2042" s="205">
        <v>0</v>
      </c>
      <c r="X2042" s="205">
        <v>0</v>
      </c>
      <c r="Y2042" s="205">
        <v>0</v>
      </c>
      <c r="Z2042" s="205">
        <v>0</v>
      </c>
      <c r="AA2042" s="205">
        <v>0</v>
      </c>
      <c r="AB2042" s="205">
        <v>0</v>
      </c>
      <c r="AC2042" s="234">
        <v>46286.646319444444</v>
      </c>
      <c r="AE2042" s="126">
        <v>0</v>
      </c>
      <c r="AF2042" s="126">
        <v>0</v>
      </c>
      <c r="AG2042" s="126">
        <v>1</v>
      </c>
      <c r="AH2042" s="126">
        <v>0</v>
      </c>
      <c r="AI2042" s="126">
        <v>1</v>
      </c>
    </row>
    <row r="2043" spans="3:35">
      <c r="C2043" s="126">
        <v>2036</v>
      </c>
      <c r="D2043" s="126">
        <v>1</v>
      </c>
      <c r="E2043" s="126">
        <v>1</v>
      </c>
      <c r="G2043" s="126">
        <v>263</v>
      </c>
      <c r="O2043" s="126" t="s">
        <v>547</v>
      </c>
      <c r="P2043" s="126" t="s">
        <v>7437</v>
      </c>
      <c r="Q2043" s="126">
        <v>1</v>
      </c>
      <c r="S2043" s="162">
        <v>46261</v>
      </c>
      <c r="T2043" s="126">
        <v>7</v>
      </c>
      <c r="U2043" s="205">
        <v>-1</v>
      </c>
      <c r="V2043" s="205">
        <v>-0.25</v>
      </c>
      <c r="W2043" s="205">
        <v>0.45</v>
      </c>
      <c r="X2043" s="205">
        <v>0</v>
      </c>
      <c r="Y2043" s="205">
        <v>0</v>
      </c>
      <c r="Z2043" s="205">
        <v>0</v>
      </c>
      <c r="AA2043" s="205">
        <v>0.45</v>
      </c>
      <c r="AB2043" s="205">
        <v>0</v>
      </c>
      <c r="AC2043" s="234">
        <v>46286.646319444444</v>
      </c>
      <c r="AE2043" s="126">
        <v>0</v>
      </c>
      <c r="AF2043" s="126">
        <v>0</v>
      </c>
      <c r="AG2043" s="126">
        <v>1</v>
      </c>
      <c r="AH2043" s="126">
        <v>0</v>
      </c>
      <c r="AI2043" s="126">
        <v>1</v>
      </c>
    </row>
    <row r="2044" spans="3:35">
      <c r="C2044" s="126">
        <v>2037</v>
      </c>
      <c r="D2044" s="126">
        <v>1</v>
      </c>
      <c r="E2044" s="126">
        <v>1</v>
      </c>
      <c r="G2044" s="126">
        <v>263</v>
      </c>
      <c r="O2044" s="126" t="s">
        <v>547</v>
      </c>
      <c r="P2044" s="126" t="s">
        <v>7437</v>
      </c>
      <c r="Q2044" s="126">
        <v>1</v>
      </c>
      <c r="S2044" s="162">
        <v>46261</v>
      </c>
      <c r="T2044" s="126">
        <v>332</v>
      </c>
      <c r="U2044" s="205">
        <v>-100</v>
      </c>
      <c r="V2044" s="205">
        <v>-0.1</v>
      </c>
      <c r="W2044" s="205">
        <v>0.28000000000000003</v>
      </c>
      <c r="X2044" s="205">
        <v>0</v>
      </c>
      <c r="Y2044" s="205">
        <v>0</v>
      </c>
      <c r="Z2044" s="205">
        <v>0</v>
      </c>
      <c r="AA2044" s="205">
        <v>0.28000000000000003</v>
      </c>
      <c r="AB2044" s="205">
        <v>0</v>
      </c>
      <c r="AC2044" s="234">
        <v>46286.646319444444</v>
      </c>
      <c r="AE2044" s="126">
        <v>0</v>
      </c>
      <c r="AF2044" s="126">
        <v>0</v>
      </c>
      <c r="AG2044" s="126">
        <v>1</v>
      </c>
      <c r="AH2044" s="126">
        <v>0</v>
      </c>
      <c r="AI2044" s="126">
        <v>1</v>
      </c>
    </row>
    <row r="2045" spans="3:35">
      <c r="C2045" s="126">
        <v>2038</v>
      </c>
      <c r="D2045" s="126">
        <v>1</v>
      </c>
      <c r="E2045" s="126">
        <v>1</v>
      </c>
      <c r="G2045" s="126">
        <v>263</v>
      </c>
      <c r="O2045" s="126" t="s">
        <v>547</v>
      </c>
      <c r="P2045" s="126" t="s">
        <v>7437</v>
      </c>
      <c r="Q2045" s="126">
        <v>1</v>
      </c>
      <c r="S2045" s="162">
        <v>46261</v>
      </c>
      <c r="T2045" s="126">
        <v>45</v>
      </c>
      <c r="U2045" s="205">
        <v>-1</v>
      </c>
      <c r="V2045" s="205">
        <v>-1</v>
      </c>
      <c r="W2045" s="205">
        <v>0.34</v>
      </c>
      <c r="X2045" s="205">
        <v>0</v>
      </c>
      <c r="Y2045" s="205">
        <v>0</v>
      </c>
      <c r="Z2045" s="205">
        <v>0</v>
      </c>
      <c r="AA2045" s="205">
        <v>0.34</v>
      </c>
      <c r="AB2045" s="205">
        <v>0</v>
      </c>
      <c r="AC2045" s="234">
        <v>46286.646319444444</v>
      </c>
      <c r="AE2045" s="126">
        <v>0</v>
      </c>
      <c r="AF2045" s="126">
        <v>0</v>
      </c>
      <c r="AG2045" s="126">
        <v>1</v>
      </c>
      <c r="AH2045" s="126">
        <v>0</v>
      </c>
      <c r="AI2045" s="126">
        <v>1</v>
      </c>
    </row>
    <row r="2046" spans="3:35">
      <c r="C2046" s="126">
        <v>2039</v>
      </c>
      <c r="D2046" s="126">
        <v>1</v>
      </c>
      <c r="E2046" s="126">
        <v>1</v>
      </c>
      <c r="G2046" s="126">
        <v>263</v>
      </c>
      <c r="O2046" s="126" t="s">
        <v>547</v>
      </c>
      <c r="P2046" s="126" t="s">
        <v>7437</v>
      </c>
      <c r="Q2046" s="126">
        <v>1</v>
      </c>
      <c r="S2046" s="162">
        <v>46261</v>
      </c>
      <c r="T2046" s="126">
        <v>407</v>
      </c>
      <c r="U2046" s="205">
        <v>-1</v>
      </c>
      <c r="V2046" s="205">
        <v>-1</v>
      </c>
      <c r="W2046" s="205">
        <v>0.25</v>
      </c>
      <c r="X2046" s="205">
        <v>0</v>
      </c>
      <c r="Y2046" s="205">
        <v>0</v>
      </c>
      <c r="Z2046" s="205">
        <v>0</v>
      </c>
      <c r="AA2046" s="205">
        <v>0.25</v>
      </c>
      <c r="AB2046" s="205">
        <v>0</v>
      </c>
      <c r="AC2046" s="234">
        <v>46286.646319444444</v>
      </c>
      <c r="AE2046" s="126">
        <v>0</v>
      </c>
      <c r="AF2046" s="126">
        <v>0</v>
      </c>
      <c r="AG2046" s="126">
        <v>1</v>
      </c>
      <c r="AH2046" s="126">
        <v>0</v>
      </c>
      <c r="AI2046" s="126">
        <v>1</v>
      </c>
    </row>
    <row r="2047" spans="3:35">
      <c r="C2047" s="126">
        <v>2040</v>
      </c>
      <c r="D2047" s="126">
        <v>1</v>
      </c>
      <c r="E2047" s="126">
        <v>1</v>
      </c>
      <c r="G2047" s="126">
        <v>263</v>
      </c>
      <c r="O2047" s="126" t="s">
        <v>547</v>
      </c>
      <c r="P2047" s="126" t="s">
        <v>7437</v>
      </c>
      <c r="Q2047" s="126">
        <v>1</v>
      </c>
      <c r="S2047" s="162">
        <v>46261</v>
      </c>
      <c r="T2047" s="126">
        <v>349</v>
      </c>
      <c r="U2047" s="205">
        <v>-1</v>
      </c>
      <c r="V2047" s="205">
        <v>-1</v>
      </c>
      <c r="W2047" s="205">
        <v>1</v>
      </c>
      <c r="X2047" s="205">
        <v>0</v>
      </c>
      <c r="Y2047" s="205">
        <v>0</v>
      </c>
      <c r="Z2047" s="205">
        <v>0</v>
      </c>
      <c r="AA2047" s="205">
        <v>1</v>
      </c>
      <c r="AB2047" s="205">
        <v>0</v>
      </c>
      <c r="AC2047" s="234">
        <v>46286.646319444444</v>
      </c>
      <c r="AE2047" s="126">
        <v>0</v>
      </c>
      <c r="AF2047" s="126">
        <v>0</v>
      </c>
      <c r="AG2047" s="126">
        <v>1</v>
      </c>
      <c r="AH2047" s="126">
        <v>0</v>
      </c>
      <c r="AI2047" s="126">
        <v>1</v>
      </c>
    </row>
    <row r="2048" spans="3:35">
      <c r="C2048" s="126">
        <v>2041</v>
      </c>
      <c r="D2048" s="126">
        <v>1</v>
      </c>
      <c r="E2048" s="126">
        <v>1</v>
      </c>
      <c r="G2048" s="126">
        <v>263</v>
      </c>
      <c r="O2048" s="126" t="s">
        <v>547</v>
      </c>
      <c r="P2048" s="126" t="s">
        <v>7437</v>
      </c>
      <c r="Q2048" s="126">
        <v>1</v>
      </c>
      <c r="S2048" s="162">
        <v>46261</v>
      </c>
      <c r="T2048" s="126">
        <v>421</v>
      </c>
      <c r="U2048" s="205">
        <v>-2</v>
      </c>
      <c r="V2048" s="205">
        <v>-2</v>
      </c>
      <c r="W2048" s="205">
        <v>1.1000000000000001</v>
      </c>
      <c r="X2048" s="205">
        <v>0</v>
      </c>
      <c r="Y2048" s="205">
        <v>0</v>
      </c>
      <c r="Z2048" s="205">
        <v>0</v>
      </c>
      <c r="AA2048" s="205">
        <v>1.1000000000000001</v>
      </c>
      <c r="AB2048" s="205">
        <v>0</v>
      </c>
      <c r="AC2048" s="234">
        <v>46286.646319444444</v>
      </c>
      <c r="AE2048" s="126">
        <v>0</v>
      </c>
      <c r="AF2048" s="126">
        <v>0</v>
      </c>
      <c r="AG2048" s="126">
        <v>1</v>
      </c>
      <c r="AH2048" s="126">
        <v>0</v>
      </c>
      <c r="AI2048" s="126">
        <v>1</v>
      </c>
    </row>
    <row r="2049" spans="3:35">
      <c r="C2049" s="126">
        <v>2042</v>
      </c>
      <c r="D2049" s="126">
        <v>1</v>
      </c>
      <c r="E2049" s="126">
        <v>1</v>
      </c>
      <c r="G2049" s="126">
        <v>263</v>
      </c>
      <c r="O2049" s="126" t="s">
        <v>547</v>
      </c>
      <c r="P2049" s="126" t="s">
        <v>7437</v>
      </c>
      <c r="Q2049" s="126">
        <v>1</v>
      </c>
      <c r="S2049" s="162">
        <v>46261</v>
      </c>
      <c r="T2049" s="126">
        <v>376</v>
      </c>
      <c r="U2049" s="205">
        <v>-2</v>
      </c>
      <c r="V2049" s="205">
        <v>-0.2</v>
      </c>
      <c r="W2049" s="205">
        <v>1.2</v>
      </c>
      <c r="X2049" s="205">
        <v>0</v>
      </c>
      <c r="Y2049" s="205">
        <v>0</v>
      </c>
      <c r="Z2049" s="205">
        <v>0</v>
      </c>
      <c r="AA2049" s="205">
        <v>1.2</v>
      </c>
      <c r="AB2049" s="205">
        <v>0</v>
      </c>
      <c r="AC2049" s="234">
        <v>46286.646319444444</v>
      </c>
      <c r="AE2049" s="126">
        <v>0</v>
      </c>
      <c r="AF2049" s="126">
        <v>0</v>
      </c>
      <c r="AG2049" s="126">
        <v>1</v>
      </c>
      <c r="AH2049" s="126">
        <v>0</v>
      </c>
      <c r="AI2049" s="126">
        <v>1</v>
      </c>
    </row>
    <row r="2050" spans="3:35">
      <c r="C2050" s="126">
        <v>2043</v>
      </c>
      <c r="D2050" s="126">
        <v>1</v>
      </c>
      <c r="E2050" s="126">
        <v>1</v>
      </c>
      <c r="G2050" s="126">
        <v>263</v>
      </c>
      <c r="O2050" s="126" t="s">
        <v>547</v>
      </c>
      <c r="P2050" s="126" t="s">
        <v>7437</v>
      </c>
      <c r="Q2050" s="126">
        <v>1</v>
      </c>
      <c r="S2050" s="162">
        <v>46261</v>
      </c>
      <c r="T2050" s="126">
        <v>368</v>
      </c>
      <c r="U2050" s="205">
        <v>-5</v>
      </c>
      <c r="V2050" s="205">
        <v>-0.5</v>
      </c>
      <c r="W2050" s="205">
        <v>0.28999999999999998</v>
      </c>
      <c r="X2050" s="205">
        <v>0</v>
      </c>
      <c r="Y2050" s="205">
        <v>0</v>
      </c>
      <c r="Z2050" s="205">
        <v>0</v>
      </c>
      <c r="AA2050" s="205">
        <v>0.28999999999999998</v>
      </c>
      <c r="AB2050" s="205">
        <v>0</v>
      </c>
      <c r="AC2050" s="234">
        <v>46286.646319444444</v>
      </c>
      <c r="AE2050" s="126">
        <v>0</v>
      </c>
      <c r="AF2050" s="126">
        <v>0</v>
      </c>
      <c r="AG2050" s="126">
        <v>1</v>
      </c>
      <c r="AH2050" s="126">
        <v>0</v>
      </c>
      <c r="AI2050" s="126">
        <v>1</v>
      </c>
    </row>
    <row r="2051" spans="3:35">
      <c r="C2051" s="126">
        <v>2044</v>
      </c>
      <c r="D2051" s="126">
        <v>1</v>
      </c>
      <c r="E2051" s="126">
        <v>1</v>
      </c>
      <c r="G2051" s="126">
        <v>263</v>
      </c>
      <c r="O2051" s="126" t="s">
        <v>547</v>
      </c>
      <c r="P2051" s="126" t="s">
        <v>7437</v>
      </c>
      <c r="Q2051" s="126">
        <v>1</v>
      </c>
      <c r="S2051" s="162">
        <v>46261</v>
      </c>
      <c r="T2051" s="126">
        <v>108</v>
      </c>
      <c r="U2051" s="205">
        <v>-1</v>
      </c>
      <c r="V2051" s="205">
        <v>-1</v>
      </c>
      <c r="W2051" s="205">
        <v>2.7</v>
      </c>
      <c r="X2051" s="205">
        <v>0</v>
      </c>
      <c r="Y2051" s="205">
        <v>0</v>
      </c>
      <c r="Z2051" s="205">
        <v>0</v>
      </c>
      <c r="AA2051" s="205">
        <v>2.7</v>
      </c>
      <c r="AB2051" s="205">
        <v>0</v>
      </c>
      <c r="AC2051" s="234">
        <v>46286.646319444444</v>
      </c>
      <c r="AE2051" s="126">
        <v>0</v>
      </c>
      <c r="AF2051" s="126">
        <v>0</v>
      </c>
      <c r="AG2051" s="126">
        <v>1</v>
      </c>
      <c r="AH2051" s="126">
        <v>0</v>
      </c>
      <c r="AI2051" s="126">
        <v>1</v>
      </c>
    </row>
    <row r="2052" spans="3:35">
      <c r="C2052" s="126">
        <v>2045</v>
      </c>
      <c r="D2052" s="126">
        <v>1</v>
      </c>
      <c r="E2052" s="126">
        <v>1</v>
      </c>
      <c r="G2052" s="126">
        <v>263</v>
      </c>
      <c r="O2052" s="126" t="s">
        <v>547</v>
      </c>
      <c r="P2052" s="126" t="s">
        <v>7437</v>
      </c>
      <c r="Q2052" s="126">
        <v>1</v>
      </c>
      <c r="S2052" s="162">
        <v>46261</v>
      </c>
      <c r="T2052" s="126">
        <v>337</v>
      </c>
      <c r="U2052" s="205">
        <v>-10</v>
      </c>
      <c r="V2052" s="205">
        <v>-0.16666666666666666</v>
      </c>
      <c r="W2052" s="205">
        <v>0.08</v>
      </c>
      <c r="X2052" s="205">
        <v>0</v>
      </c>
      <c r="Y2052" s="205">
        <v>0</v>
      </c>
      <c r="Z2052" s="205">
        <v>0</v>
      </c>
      <c r="AA2052" s="205">
        <v>0.08</v>
      </c>
      <c r="AB2052" s="205">
        <v>0</v>
      </c>
      <c r="AC2052" s="234">
        <v>46286.646319444444</v>
      </c>
      <c r="AE2052" s="126">
        <v>0</v>
      </c>
      <c r="AF2052" s="126">
        <v>0</v>
      </c>
      <c r="AG2052" s="126">
        <v>1</v>
      </c>
      <c r="AH2052" s="126">
        <v>0</v>
      </c>
      <c r="AI2052" s="126">
        <v>1</v>
      </c>
    </row>
    <row r="2053" spans="3:35">
      <c r="C2053" s="126">
        <v>2046</v>
      </c>
      <c r="D2053" s="126">
        <v>1</v>
      </c>
      <c r="E2053" s="126">
        <v>1</v>
      </c>
      <c r="G2053" s="126">
        <v>263</v>
      </c>
      <c r="O2053" s="126" t="s">
        <v>547</v>
      </c>
      <c r="P2053" s="126" t="s">
        <v>7437</v>
      </c>
      <c r="Q2053" s="126">
        <v>1</v>
      </c>
      <c r="S2053" s="162">
        <v>46261</v>
      </c>
      <c r="T2053" s="126">
        <v>390</v>
      </c>
      <c r="U2053" s="205">
        <v>-2</v>
      </c>
      <c r="V2053" s="205">
        <v>-2</v>
      </c>
      <c r="W2053" s="205">
        <v>0.35</v>
      </c>
      <c r="X2053" s="205">
        <v>0</v>
      </c>
      <c r="Y2053" s="205">
        <v>0</v>
      </c>
      <c r="Z2053" s="205">
        <v>0</v>
      </c>
      <c r="AA2053" s="205">
        <v>0.35</v>
      </c>
      <c r="AB2053" s="205">
        <v>0</v>
      </c>
      <c r="AC2053" s="234">
        <v>46286.646319444444</v>
      </c>
      <c r="AE2053" s="126">
        <v>0</v>
      </c>
      <c r="AF2053" s="126">
        <v>0</v>
      </c>
      <c r="AG2053" s="126">
        <v>1</v>
      </c>
      <c r="AH2053" s="126">
        <v>0</v>
      </c>
      <c r="AI2053" s="126">
        <v>1</v>
      </c>
    </row>
    <row r="2054" spans="3:35">
      <c r="C2054" s="126">
        <v>2047</v>
      </c>
      <c r="D2054" s="126">
        <v>1</v>
      </c>
      <c r="E2054" s="126">
        <v>1</v>
      </c>
      <c r="G2054" s="126">
        <v>264</v>
      </c>
      <c r="O2054" s="126" t="s">
        <v>547</v>
      </c>
      <c r="P2054" s="126" t="s">
        <v>7478</v>
      </c>
      <c r="Q2054" s="126">
        <v>1</v>
      </c>
      <c r="S2054" s="162">
        <v>46261</v>
      </c>
      <c r="T2054" s="126">
        <v>153</v>
      </c>
      <c r="U2054" s="205">
        <v>-1</v>
      </c>
      <c r="V2054" s="205">
        <v>-8.3333333333333329E-2</v>
      </c>
      <c r="W2054" s="205">
        <v>3.3</v>
      </c>
      <c r="X2054" s="205">
        <v>0</v>
      </c>
      <c r="Y2054" s="205">
        <v>0</v>
      </c>
      <c r="Z2054" s="205">
        <v>0</v>
      </c>
      <c r="AA2054" s="205">
        <v>3.3</v>
      </c>
      <c r="AB2054" s="205">
        <v>0</v>
      </c>
      <c r="AC2054" s="234">
        <v>46286.654618055552</v>
      </c>
      <c r="AE2054" s="126">
        <v>0</v>
      </c>
      <c r="AF2054" s="126">
        <v>0</v>
      </c>
      <c r="AG2054" s="126">
        <v>1</v>
      </c>
      <c r="AH2054" s="126">
        <v>0</v>
      </c>
      <c r="AI2054" s="126">
        <v>1</v>
      </c>
    </row>
    <row r="2055" spans="3:35">
      <c r="C2055" s="126">
        <v>2048</v>
      </c>
      <c r="D2055" s="126">
        <v>1</v>
      </c>
      <c r="E2055" s="126">
        <v>1</v>
      </c>
      <c r="G2055" s="126">
        <v>264</v>
      </c>
      <c r="O2055" s="126" t="s">
        <v>547</v>
      </c>
      <c r="P2055" s="126" t="s">
        <v>7478</v>
      </c>
      <c r="Q2055" s="126">
        <v>1</v>
      </c>
      <c r="S2055" s="162">
        <v>46261</v>
      </c>
      <c r="T2055" s="126">
        <v>294</v>
      </c>
      <c r="U2055" s="205">
        <v>-24</v>
      </c>
      <c r="V2055" s="205">
        <v>-0.68571428571428572</v>
      </c>
      <c r="W2055" s="205">
        <v>0.49</v>
      </c>
      <c r="X2055" s="205">
        <v>0</v>
      </c>
      <c r="Y2055" s="205">
        <v>0</v>
      </c>
      <c r="Z2055" s="205">
        <v>0</v>
      </c>
      <c r="AA2055" s="205">
        <v>0.49</v>
      </c>
      <c r="AB2055" s="205">
        <v>0</v>
      </c>
      <c r="AC2055" s="234">
        <v>46286.654618055552</v>
      </c>
      <c r="AE2055" s="126">
        <v>0</v>
      </c>
      <c r="AF2055" s="126">
        <v>0</v>
      </c>
      <c r="AG2055" s="126">
        <v>1</v>
      </c>
      <c r="AH2055" s="126">
        <v>0</v>
      </c>
      <c r="AI2055" s="126">
        <v>1</v>
      </c>
    </row>
    <row r="2056" spans="3:35">
      <c r="C2056" s="126">
        <v>2049</v>
      </c>
      <c r="D2056" s="126">
        <v>1</v>
      </c>
      <c r="E2056" s="126">
        <v>1</v>
      </c>
      <c r="G2056" s="126">
        <v>264</v>
      </c>
      <c r="O2056" s="126" t="s">
        <v>547</v>
      </c>
      <c r="P2056" s="126" t="s">
        <v>7478</v>
      </c>
      <c r="Q2056" s="126">
        <v>1</v>
      </c>
      <c r="S2056" s="162">
        <v>46261</v>
      </c>
      <c r="T2056" s="126">
        <v>199</v>
      </c>
      <c r="U2056" s="205">
        <v>-4</v>
      </c>
      <c r="V2056" s="205">
        <v>-1</v>
      </c>
      <c r="W2056" s="205">
        <v>10.58</v>
      </c>
      <c r="X2056" s="205">
        <v>0</v>
      </c>
      <c r="Y2056" s="205">
        <v>0</v>
      </c>
      <c r="Z2056" s="205">
        <v>0</v>
      </c>
      <c r="AA2056" s="205">
        <v>10.58</v>
      </c>
      <c r="AB2056" s="205">
        <v>0</v>
      </c>
      <c r="AC2056" s="234">
        <v>46286.654618055552</v>
      </c>
      <c r="AE2056" s="126">
        <v>0</v>
      </c>
      <c r="AF2056" s="126">
        <v>0</v>
      </c>
      <c r="AG2056" s="126">
        <v>1</v>
      </c>
      <c r="AH2056" s="126">
        <v>0</v>
      </c>
      <c r="AI2056" s="126">
        <v>1</v>
      </c>
    </row>
    <row r="2057" spans="3:35">
      <c r="C2057" s="126">
        <v>2050</v>
      </c>
      <c r="D2057" s="126">
        <v>1</v>
      </c>
      <c r="E2057" s="126">
        <v>1</v>
      </c>
      <c r="G2057" s="126">
        <v>264</v>
      </c>
      <c r="O2057" s="126" t="s">
        <v>547</v>
      </c>
      <c r="P2057" s="126" t="s">
        <v>7478</v>
      </c>
      <c r="Q2057" s="126">
        <v>1</v>
      </c>
      <c r="S2057" s="162">
        <v>46261</v>
      </c>
      <c r="T2057" s="126">
        <v>183</v>
      </c>
      <c r="U2057" s="205">
        <v>-12</v>
      </c>
      <c r="V2057" s="205">
        <v>-1</v>
      </c>
      <c r="W2057" s="205">
        <v>4</v>
      </c>
      <c r="X2057" s="205">
        <v>0</v>
      </c>
      <c r="Y2057" s="205">
        <v>0</v>
      </c>
      <c r="Z2057" s="205">
        <v>0</v>
      </c>
      <c r="AA2057" s="205">
        <v>4</v>
      </c>
      <c r="AB2057" s="205">
        <v>0</v>
      </c>
      <c r="AC2057" s="234">
        <v>46286.654618055552</v>
      </c>
      <c r="AE2057" s="126">
        <v>0</v>
      </c>
      <c r="AF2057" s="126">
        <v>0</v>
      </c>
      <c r="AG2057" s="126">
        <v>1</v>
      </c>
      <c r="AH2057" s="126">
        <v>0</v>
      </c>
      <c r="AI2057" s="126">
        <v>1</v>
      </c>
    </row>
    <row r="2058" spans="3:35">
      <c r="C2058" s="126">
        <v>2051</v>
      </c>
      <c r="D2058" s="126">
        <v>1</v>
      </c>
      <c r="E2058" s="126">
        <v>1</v>
      </c>
      <c r="G2058" s="126">
        <v>264</v>
      </c>
      <c r="O2058" s="126" t="s">
        <v>547</v>
      </c>
      <c r="P2058" s="126" t="s">
        <v>7478</v>
      </c>
      <c r="Q2058" s="126">
        <v>1</v>
      </c>
      <c r="S2058" s="162">
        <v>46261</v>
      </c>
      <c r="T2058" s="126">
        <v>167</v>
      </c>
      <c r="U2058" s="205">
        <v>-1</v>
      </c>
      <c r="V2058" s="205">
        <v>-1</v>
      </c>
      <c r="W2058" s="205">
        <v>0.85</v>
      </c>
      <c r="X2058" s="205">
        <v>0</v>
      </c>
      <c r="Y2058" s="205">
        <v>0</v>
      </c>
      <c r="Z2058" s="205">
        <v>0</v>
      </c>
      <c r="AA2058" s="205">
        <v>0.85</v>
      </c>
      <c r="AB2058" s="205">
        <v>0</v>
      </c>
      <c r="AC2058" s="234">
        <v>46286.654618055552</v>
      </c>
      <c r="AE2058" s="126">
        <v>0</v>
      </c>
      <c r="AF2058" s="126">
        <v>0</v>
      </c>
      <c r="AG2058" s="126">
        <v>1</v>
      </c>
      <c r="AH2058" s="126">
        <v>0</v>
      </c>
      <c r="AI2058" s="126">
        <v>1</v>
      </c>
    </row>
    <row r="2059" spans="3:35">
      <c r="C2059" s="126">
        <v>2052</v>
      </c>
      <c r="D2059" s="126">
        <v>1</v>
      </c>
      <c r="E2059" s="126">
        <v>1</v>
      </c>
      <c r="G2059" s="126">
        <v>264</v>
      </c>
      <c r="O2059" s="126" t="s">
        <v>547</v>
      </c>
      <c r="P2059" s="126" t="s">
        <v>7478</v>
      </c>
      <c r="Q2059" s="126">
        <v>1</v>
      </c>
      <c r="S2059" s="162">
        <v>46261</v>
      </c>
      <c r="T2059" s="126">
        <v>388</v>
      </c>
      <c r="U2059" s="205">
        <v>-1</v>
      </c>
      <c r="V2059" s="205">
        <v>-1</v>
      </c>
      <c r="W2059" s="205">
        <v>2.5</v>
      </c>
      <c r="X2059" s="205">
        <v>0</v>
      </c>
      <c r="Y2059" s="205">
        <v>0</v>
      </c>
      <c r="Z2059" s="205">
        <v>0</v>
      </c>
      <c r="AA2059" s="205">
        <v>2.5</v>
      </c>
      <c r="AB2059" s="205">
        <v>0</v>
      </c>
      <c r="AC2059" s="234">
        <v>46286.654618055552</v>
      </c>
      <c r="AE2059" s="126">
        <v>0</v>
      </c>
      <c r="AF2059" s="126">
        <v>0</v>
      </c>
      <c r="AG2059" s="126">
        <v>1</v>
      </c>
      <c r="AH2059" s="126">
        <v>0</v>
      </c>
      <c r="AI2059" s="126">
        <v>1</v>
      </c>
    </row>
    <row r="2060" spans="3:35">
      <c r="C2060" s="126">
        <v>2053</v>
      </c>
      <c r="D2060" s="126">
        <v>1</v>
      </c>
      <c r="E2060" s="126">
        <v>1</v>
      </c>
      <c r="G2060" s="126">
        <v>264</v>
      </c>
      <c r="O2060" s="126" t="s">
        <v>547</v>
      </c>
      <c r="P2060" s="126" t="s">
        <v>7478</v>
      </c>
      <c r="Q2060" s="126">
        <v>1</v>
      </c>
      <c r="S2060" s="162">
        <v>46261</v>
      </c>
      <c r="T2060" s="126">
        <v>394</v>
      </c>
      <c r="U2060" s="205">
        <v>-1</v>
      </c>
      <c r="V2060" s="205">
        <v>-1</v>
      </c>
      <c r="W2060" s="205">
        <v>4.0999999999999996</v>
      </c>
      <c r="X2060" s="205">
        <v>0</v>
      </c>
      <c r="Y2060" s="205">
        <v>0</v>
      </c>
      <c r="Z2060" s="205">
        <v>0</v>
      </c>
      <c r="AA2060" s="205">
        <v>4.0999999999999996</v>
      </c>
      <c r="AB2060" s="205">
        <v>0</v>
      </c>
      <c r="AC2060" s="234">
        <v>46286.654618055552</v>
      </c>
      <c r="AE2060" s="126">
        <v>0</v>
      </c>
      <c r="AF2060" s="126">
        <v>0</v>
      </c>
      <c r="AG2060" s="126">
        <v>1</v>
      </c>
      <c r="AH2060" s="126">
        <v>0</v>
      </c>
      <c r="AI2060" s="126">
        <v>1</v>
      </c>
    </row>
    <row r="2061" spans="3:35">
      <c r="C2061" s="126">
        <v>2054</v>
      </c>
      <c r="D2061" s="126">
        <v>1</v>
      </c>
      <c r="E2061" s="126">
        <v>1</v>
      </c>
      <c r="G2061" s="126">
        <v>264</v>
      </c>
      <c r="O2061" s="126" t="s">
        <v>547</v>
      </c>
      <c r="P2061" s="126" t="s">
        <v>7478</v>
      </c>
      <c r="Q2061" s="126">
        <v>1</v>
      </c>
      <c r="S2061" s="162">
        <v>46261</v>
      </c>
      <c r="T2061" s="126">
        <v>403</v>
      </c>
      <c r="U2061" s="205">
        <v>-1</v>
      </c>
      <c r="V2061" s="205">
        <v>-8.3333333333333329E-2</v>
      </c>
      <c r="W2061" s="205">
        <v>0.82</v>
      </c>
      <c r="X2061" s="205">
        <v>0</v>
      </c>
      <c r="Y2061" s="205">
        <v>0</v>
      </c>
      <c r="Z2061" s="205">
        <v>0</v>
      </c>
      <c r="AA2061" s="205">
        <v>0.82</v>
      </c>
      <c r="AB2061" s="205">
        <v>0</v>
      </c>
      <c r="AC2061" s="234">
        <v>46286.654618055552</v>
      </c>
      <c r="AE2061" s="126">
        <v>0</v>
      </c>
      <c r="AF2061" s="126">
        <v>0</v>
      </c>
      <c r="AG2061" s="126">
        <v>1</v>
      </c>
      <c r="AH2061" s="126">
        <v>0</v>
      </c>
      <c r="AI2061" s="126">
        <v>1</v>
      </c>
    </row>
    <row r="2062" spans="3:35">
      <c r="C2062" s="126">
        <v>2055</v>
      </c>
      <c r="D2062" s="126">
        <v>1</v>
      </c>
      <c r="E2062" s="126">
        <v>1</v>
      </c>
      <c r="G2062" s="126">
        <v>264</v>
      </c>
      <c r="O2062" s="126" t="s">
        <v>547</v>
      </c>
      <c r="P2062" s="126" t="s">
        <v>7478</v>
      </c>
      <c r="Q2062" s="126">
        <v>1</v>
      </c>
      <c r="S2062" s="162">
        <v>46261</v>
      </c>
      <c r="T2062" s="126">
        <v>219</v>
      </c>
      <c r="U2062" s="205">
        <v>-2</v>
      </c>
      <c r="V2062" s="205">
        <v>-0.04</v>
      </c>
      <c r="W2062" s="205">
        <v>0.22</v>
      </c>
      <c r="X2062" s="205">
        <v>0</v>
      </c>
      <c r="Y2062" s="205">
        <v>0</v>
      </c>
      <c r="Z2062" s="205">
        <v>0</v>
      </c>
      <c r="AA2062" s="205">
        <v>0.22</v>
      </c>
      <c r="AB2062" s="205">
        <v>0</v>
      </c>
      <c r="AC2062" s="234">
        <v>46286.654618055552</v>
      </c>
      <c r="AE2062" s="126">
        <v>0</v>
      </c>
      <c r="AF2062" s="126">
        <v>0</v>
      </c>
      <c r="AG2062" s="126">
        <v>1</v>
      </c>
      <c r="AH2062" s="126">
        <v>0</v>
      </c>
      <c r="AI2062" s="126">
        <v>1</v>
      </c>
    </row>
    <row r="2063" spans="3:35">
      <c r="C2063" s="126">
        <v>2056</v>
      </c>
      <c r="D2063" s="126">
        <v>1</v>
      </c>
      <c r="E2063" s="126">
        <v>1</v>
      </c>
      <c r="G2063" s="126">
        <v>264</v>
      </c>
      <c r="O2063" s="126" t="s">
        <v>547</v>
      </c>
      <c r="P2063" s="126" t="s">
        <v>7478</v>
      </c>
      <c r="Q2063" s="126">
        <v>1</v>
      </c>
      <c r="S2063" s="162">
        <v>46261</v>
      </c>
      <c r="T2063" s="126">
        <v>397</v>
      </c>
      <c r="U2063" s="205">
        <v>-5</v>
      </c>
      <c r="V2063" s="205">
        <v>-6.2500000000000003E-3</v>
      </c>
      <c r="W2063" s="205">
        <v>0.11</v>
      </c>
      <c r="X2063" s="205">
        <v>0</v>
      </c>
      <c r="Y2063" s="205">
        <v>0</v>
      </c>
      <c r="Z2063" s="205">
        <v>0</v>
      </c>
      <c r="AA2063" s="205">
        <v>0.11</v>
      </c>
      <c r="AB2063" s="205">
        <v>0</v>
      </c>
      <c r="AC2063" s="234">
        <v>46286.654618055552</v>
      </c>
      <c r="AE2063" s="126">
        <v>0</v>
      </c>
      <c r="AF2063" s="126">
        <v>0</v>
      </c>
      <c r="AG2063" s="126">
        <v>1</v>
      </c>
      <c r="AH2063" s="126">
        <v>0</v>
      </c>
      <c r="AI2063" s="126">
        <v>1</v>
      </c>
    </row>
    <row r="2064" spans="3:35">
      <c r="C2064" s="126">
        <v>2057</v>
      </c>
      <c r="D2064" s="126">
        <v>1</v>
      </c>
      <c r="E2064" s="126">
        <v>1</v>
      </c>
      <c r="G2064" s="126">
        <v>264</v>
      </c>
      <c r="O2064" s="126" t="s">
        <v>547</v>
      </c>
      <c r="P2064" s="126" t="s">
        <v>7478</v>
      </c>
      <c r="Q2064" s="126">
        <v>1</v>
      </c>
      <c r="S2064" s="162">
        <v>46261</v>
      </c>
      <c r="T2064" s="126">
        <v>408</v>
      </c>
      <c r="U2064" s="205">
        <v>-1</v>
      </c>
      <c r="V2064" s="205">
        <v>-1</v>
      </c>
      <c r="W2064" s="205">
        <v>0.8</v>
      </c>
      <c r="X2064" s="205">
        <v>0</v>
      </c>
      <c r="Y2064" s="205">
        <v>0</v>
      </c>
      <c r="Z2064" s="205">
        <v>0</v>
      </c>
      <c r="AA2064" s="205">
        <v>0.8</v>
      </c>
      <c r="AB2064" s="205">
        <v>0</v>
      </c>
      <c r="AC2064" s="234">
        <v>46286.654618055552</v>
      </c>
      <c r="AE2064" s="126">
        <v>0</v>
      </c>
      <c r="AF2064" s="126">
        <v>0</v>
      </c>
      <c r="AG2064" s="126">
        <v>1</v>
      </c>
      <c r="AH2064" s="126">
        <v>0</v>
      </c>
      <c r="AI2064" s="126">
        <v>1</v>
      </c>
    </row>
    <row r="2065" spans="3:35">
      <c r="C2065" s="126">
        <v>2058</v>
      </c>
      <c r="D2065" s="126">
        <v>1</v>
      </c>
      <c r="E2065" s="126">
        <v>1</v>
      </c>
      <c r="G2065" s="126">
        <v>264</v>
      </c>
      <c r="O2065" s="126" t="s">
        <v>547</v>
      </c>
      <c r="P2065" s="126" t="s">
        <v>7478</v>
      </c>
      <c r="Q2065" s="126">
        <v>1</v>
      </c>
      <c r="S2065" s="162">
        <v>46261</v>
      </c>
      <c r="T2065" s="126">
        <v>337</v>
      </c>
      <c r="U2065" s="205">
        <v>-10</v>
      </c>
      <c r="V2065" s="205">
        <v>-0.16666666666666666</v>
      </c>
      <c r="W2065" s="205">
        <v>0.08</v>
      </c>
      <c r="X2065" s="205">
        <v>0</v>
      </c>
      <c r="Y2065" s="205">
        <v>0</v>
      </c>
      <c r="Z2065" s="205">
        <v>0</v>
      </c>
      <c r="AA2065" s="205">
        <v>0.08</v>
      </c>
      <c r="AB2065" s="205">
        <v>0</v>
      </c>
      <c r="AC2065" s="234">
        <v>46286.654618055552</v>
      </c>
      <c r="AE2065" s="126">
        <v>0</v>
      </c>
      <c r="AF2065" s="126">
        <v>0</v>
      </c>
      <c r="AG2065" s="126">
        <v>1</v>
      </c>
      <c r="AH2065" s="126">
        <v>0</v>
      </c>
      <c r="AI2065" s="126">
        <v>1</v>
      </c>
    </row>
    <row r="2066" spans="3:35">
      <c r="C2066" s="126">
        <v>2059</v>
      </c>
      <c r="D2066" s="126">
        <v>1</v>
      </c>
      <c r="E2066" s="126">
        <v>1</v>
      </c>
      <c r="G2066" s="126">
        <v>265</v>
      </c>
      <c r="O2066" s="126" t="s">
        <v>547</v>
      </c>
      <c r="P2066" s="126" t="s">
        <v>7516</v>
      </c>
      <c r="Q2066" s="126">
        <v>1</v>
      </c>
      <c r="S2066" s="162">
        <v>46261</v>
      </c>
      <c r="T2066" s="126">
        <v>96</v>
      </c>
      <c r="U2066" s="205">
        <v>-1</v>
      </c>
      <c r="V2066" s="205">
        <v>-8.3333333333333329E-2</v>
      </c>
      <c r="W2066" s="205">
        <v>0.27</v>
      </c>
      <c r="X2066" s="205">
        <v>0</v>
      </c>
      <c r="Y2066" s="205">
        <v>0</v>
      </c>
      <c r="Z2066" s="205">
        <v>0</v>
      </c>
      <c r="AA2066" s="205">
        <v>0.27</v>
      </c>
      <c r="AB2066" s="205">
        <v>0</v>
      </c>
      <c r="AC2066" s="234">
        <v>46286.693611111114</v>
      </c>
      <c r="AE2066" s="126">
        <v>0</v>
      </c>
      <c r="AF2066" s="126">
        <v>0</v>
      </c>
      <c r="AG2066" s="126">
        <v>1</v>
      </c>
      <c r="AH2066" s="126">
        <v>0</v>
      </c>
      <c r="AI2066" s="126">
        <v>1</v>
      </c>
    </row>
    <row r="2067" spans="3:35">
      <c r="C2067" s="126">
        <v>2060</v>
      </c>
      <c r="D2067" s="126">
        <v>1</v>
      </c>
      <c r="E2067" s="126">
        <v>1</v>
      </c>
      <c r="G2067" s="126">
        <v>265</v>
      </c>
      <c r="O2067" s="126" t="s">
        <v>547</v>
      </c>
      <c r="P2067" s="126" t="s">
        <v>7516</v>
      </c>
      <c r="Q2067" s="126">
        <v>1</v>
      </c>
      <c r="S2067" s="162">
        <v>46261</v>
      </c>
      <c r="T2067" s="126">
        <v>273</v>
      </c>
      <c r="U2067" s="205">
        <v>-10</v>
      </c>
      <c r="V2067" s="205">
        <v>-0.125</v>
      </c>
      <c r="W2067" s="205">
        <v>0.28999999999999998</v>
      </c>
      <c r="X2067" s="205">
        <v>0</v>
      </c>
      <c r="Y2067" s="205">
        <v>0</v>
      </c>
      <c r="Z2067" s="205">
        <v>0</v>
      </c>
      <c r="AA2067" s="205">
        <v>0.28999999999999998</v>
      </c>
      <c r="AB2067" s="205">
        <v>0</v>
      </c>
      <c r="AC2067" s="234">
        <v>46286.693611111114</v>
      </c>
      <c r="AE2067" s="126">
        <v>0</v>
      </c>
      <c r="AF2067" s="126">
        <v>0</v>
      </c>
      <c r="AG2067" s="126">
        <v>1</v>
      </c>
      <c r="AH2067" s="126">
        <v>0</v>
      </c>
      <c r="AI2067" s="126">
        <v>1</v>
      </c>
    </row>
    <row r="2068" spans="3:35">
      <c r="C2068" s="126">
        <v>2061</v>
      </c>
      <c r="D2068" s="126">
        <v>1</v>
      </c>
      <c r="E2068" s="126">
        <v>1</v>
      </c>
      <c r="G2068" s="126">
        <v>265</v>
      </c>
      <c r="O2068" s="126" t="s">
        <v>547</v>
      </c>
      <c r="P2068" s="126" t="s">
        <v>7516</v>
      </c>
      <c r="Q2068" s="126">
        <v>1</v>
      </c>
      <c r="S2068" s="162">
        <v>46261</v>
      </c>
      <c r="T2068" s="126">
        <v>411</v>
      </c>
      <c r="U2068" s="205">
        <v>-1</v>
      </c>
      <c r="V2068" s="205">
        <v>-1</v>
      </c>
      <c r="W2068" s="205">
        <v>1.8</v>
      </c>
      <c r="X2068" s="205">
        <v>0</v>
      </c>
      <c r="Y2068" s="205">
        <v>0</v>
      </c>
      <c r="Z2068" s="205">
        <v>0</v>
      </c>
      <c r="AA2068" s="205">
        <v>1.8</v>
      </c>
      <c r="AB2068" s="205">
        <v>0</v>
      </c>
      <c r="AC2068" s="234">
        <v>46286.693611111114</v>
      </c>
      <c r="AE2068" s="126">
        <v>0</v>
      </c>
      <c r="AF2068" s="126">
        <v>0</v>
      </c>
      <c r="AG2068" s="126">
        <v>1</v>
      </c>
      <c r="AH2068" s="126">
        <v>0</v>
      </c>
      <c r="AI2068" s="126">
        <v>1</v>
      </c>
    </row>
    <row r="2069" spans="3:35">
      <c r="C2069" s="126">
        <v>2062</v>
      </c>
      <c r="D2069" s="126">
        <v>1</v>
      </c>
      <c r="E2069" s="126">
        <v>1</v>
      </c>
      <c r="G2069" s="126">
        <v>265</v>
      </c>
      <c r="O2069" s="126" t="s">
        <v>547</v>
      </c>
      <c r="P2069" s="126" t="s">
        <v>7516</v>
      </c>
      <c r="Q2069" s="126">
        <v>1</v>
      </c>
      <c r="S2069" s="162">
        <v>46261</v>
      </c>
      <c r="T2069" s="126">
        <v>408</v>
      </c>
      <c r="U2069" s="205">
        <v>-1</v>
      </c>
      <c r="V2069" s="205">
        <v>-1</v>
      </c>
      <c r="W2069" s="205">
        <v>0.8</v>
      </c>
      <c r="X2069" s="205">
        <v>0</v>
      </c>
      <c r="Y2069" s="205">
        <v>0</v>
      </c>
      <c r="Z2069" s="205">
        <v>0</v>
      </c>
      <c r="AA2069" s="205">
        <v>0.8</v>
      </c>
      <c r="AB2069" s="205">
        <v>0</v>
      </c>
      <c r="AC2069" s="234">
        <v>46286.693611111114</v>
      </c>
      <c r="AE2069" s="126">
        <v>0</v>
      </c>
      <c r="AF2069" s="126">
        <v>0</v>
      </c>
      <c r="AG2069" s="126">
        <v>1</v>
      </c>
      <c r="AH2069" s="126">
        <v>0</v>
      </c>
      <c r="AI2069" s="126">
        <v>1</v>
      </c>
    </row>
    <row r="2070" spans="3:35">
      <c r="C2070" s="126">
        <v>2063</v>
      </c>
      <c r="D2070" s="126">
        <v>1</v>
      </c>
      <c r="E2070" s="126">
        <v>1</v>
      </c>
      <c r="G2070" s="126">
        <v>265</v>
      </c>
      <c r="O2070" s="126" t="s">
        <v>547</v>
      </c>
      <c r="P2070" s="126" t="s">
        <v>7516</v>
      </c>
      <c r="Q2070" s="126">
        <v>1</v>
      </c>
      <c r="S2070" s="162">
        <v>46261</v>
      </c>
      <c r="T2070" s="126">
        <v>414</v>
      </c>
      <c r="U2070" s="205">
        <v>-1</v>
      </c>
      <c r="V2070" s="205">
        <v>-1</v>
      </c>
      <c r="W2070" s="205">
        <v>1.8</v>
      </c>
      <c r="X2070" s="205">
        <v>0</v>
      </c>
      <c r="Y2070" s="205">
        <v>0</v>
      </c>
      <c r="Z2070" s="205">
        <v>0</v>
      </c>
      <c r="AA2070" s="205">
        <v>1.8</v>
      </c>
      <c r="AB2070" s="205">
        <v>0</v>
      </c>
      <c r="AC2070" s="234">
        <v>46286.693611111114</v>
      </c>
      <c r="AE2070" s="126">
        <v>0</v>
      </c>
      <c r="AF2070" s="126">
        <v>0</v>
      </c>
      <c r="AG2070" s="126">
        <v>1</v>
      </c>
      <c r="AH2070" s="126">
        <v>0</v>
      </c>
      <c r="AI2070" s="126">
        <v>1</v>
      </c>
    </row>
    <row r="2071" spans="3:35">
      <c r="C2071" s="126">
        <v>2064</v>
      </c>
      <c r="D2071" s="126">
        <v>1</v>
      </c>
      <c r="E2071" s="126">
        <v>1</v>
      </c>
      <c r="G2071" s="126">
        <v>265</v>
      </c>
      <c r="O2071" s="126" t="s">
        <v>547</v>
      </c>
      <c r="P2071" s="126" t="s">
        <v>7516</v>
      </c>
      <c r="Q2071" s="126">
        <v>1</v>
      </c>
      <c r="S2071" s="162">
        <v>46261</v>
      </c>
      <c r="T2071" s="126">
        <v>364</v>
      </c>
      <c r="U2071" s="205">
        <v>-1</v>
      </c>
      <c r="V2071" s="205">
        <v>-1</v>
      </c>
      <c r="W2071" s="205">
        <v>1.7</v>
      </c>
      <c r="X2071" s="205">
        <v>0</v>
      </c>
      <c r="Y2071" s="205">
        <v>0</v>
      </c>
      <c r="Z2071" s="205">
        <v>0</v>
      </c>
      <c r="AA2071" s="205">
        <v>1.7</v>
      </c>
      <c r="AB2071" s="205">
        <v>0</v>
      </c>
      <c r="AC2071" s="234">
        <v>46286.693611111114</v>
      </c>
      <c r="AE2071" s="126">
        <v>0</v>
      </c>
      <c r="AF2071" s="126">
        <v>0</v>
      </c>
      <c r="AG2071" s="126">
        <v>1</v>
      </c>
      <c r="AH2071" s="126">
        <v>0</v>
      </c>
      <c r="AI2071" s="126">
        <v>1</v>
      </c>
    </row>
    <row r="2072" spans="3:35">
      <c r="C2072" s="126">
        <v>2065</v>
      </c>
      <c r="D2072" s="126">
        <v>1</v>
      </c>
      <c r="E2072" s="126">
        <v>1</v>
      </c>
      <c r="G2072" s="126">
        <v>265</v>
      </c>
      <c r="O2072" s="126" t="s">
        <v>547</v>
      </c>
      <c r="P2072" s="126" t="s">
        <v>7516</v>
      </c>
      <c r="Q2072" s="126">
        <v>1</v>
      </c>
      <c r="S2072" s="162">
        <v>46261</v>
      </c>
      <c r="T2072" s="126">
        <v>420</v>
      </c>
      <c r="U2072" s="205">
        <v>-1</v>
      </c>
      <c r="V2072" s="205">
        <v>-1</v>
      </c>
      <c r="W2072" s="205">
        <v>1.65</v>
      </c>
      <c r="X2072" s="205">
        <v>0</v>
      </c>
      <c r="Y2072" s="205">
        <v>0</v>
      </c>
      <c r="Z2072" s="205">
        <v>0</v>
      </c>
      <c r="AA2072" s="205">
        <v>1.65</v>
      </c>
      <c r="AB2072" s="205">
        <v>0</v>
      </c>
      <c r="AC2072" s="234">
        <v>46286.693611111114</v>
      </c>
      <c r="AE2072" s="126">
        <v>0</v>
      </c>
      <c r="AF2072" s="126">
        <v>0</v>
      </c>
      <c r="AG2072" s="126">
        <v>1</v>
      </c>
      <c r="AH2072" s="126">
        <v>0</v>
      </c>
      <c r="AI2072" s="126">
        <v>1</v>
      </c>
    </row>
    <row r="2073" spans="3:35">
      <c r="C2073" s="126">
        <v>2066</v>
      </c>
      <c r="D2073" s="126">
        <v>1</v>
      </c>
      <c r="E2073" s="126">
        <v>1</v>
      </c>
      <c r="G2073" s="126">
        <v>265</v>
      </c>
      <c r="O2073" s="126" t="s">
        <v>547</v>
      </c>
      <c r="P2073" s="126" t="s">
        <v>7516</v>
      </c>
      <c r="Q2073" s="126">
        <v>1</v>
      </c>
      <c r="S2073" s="162">
        <v>46261</v>
      </c>
      <c r="T2073" s="126">
        <v>426</v>
      </c>
      <c r="U2073" s="205">
        <v>-1</v>
      </c>
      <c r="V2073" s="205">
        <v>-0.1</v>
      </c>
      <c r="W2073" s="205">
        <v>0.65</v>
      </c>
      <c r="X2073" s="205">
        <v>0</v>
      </c>
      <c r="Y2073" s="205">
        <v>0</v>
      </c>
      <c r="Z2073" s="205">
        <v>0</v>
      </c>
      <c r="AA2073" s="205">
        <v>0.65</v>
      </c>
      <c r="AB2073" s="205">
        <v>0</v>
      </c>
      <c r="AC2073" s="234">
        <v>46286.693611111114</v>
      </c>
      <c r="AE2073" s="126">
        <v>0</v>
      </c>
      <c r="AF2073" s="126">
        <v>0</v>
      </c>
      <c r="AG2073" s="126">
        <v>1</v>
      </c>
      <c r="AH2073" s="126">
        <v>0</v>
      </c>
      <c r="AI2073" s="126">
        <v>1</v>
      </c>
    </row>
    <row r="2074" spans="3:35">
      <c r="C2074" s="126">
        <v>2067</v>
      </c>
      <c r="D2074" s="126">
        <v>1</v>
      </c>
      <c r="E2074" s="126">
        <v>1</v>
      </c>
      <c r="G2074" s="126">
        <v>265</v>
      </c>
      <c r="O2074" s="126" t="s">
        <v>547</v>
      </c>
      <c r="P2074" s="126" t="s">
        <v>7516</v>
      </c>
      <c r="Q2074" s="126">
        <v>1</v>
      </c>
      <c r="S2074" s="162">
        <v>46261</v>
      </c>
      <c r="T2074" s="126">
        <v>424</v>
      </c>
      <c r="U2074" s="205">
        <v>-1</v>
      </c>
      <c r="V2074" s="205">
        <v>-1</v>
      </c>
      <c r="W2074" s="205">
        <v>1</v>
      </c>
      <c r="X2074" s="205">
        <v>0</v>
      </c>
      <c r="Y2074" s="205">
        <v>0</v>
      </c>
      <c r="Z2074" s="205">
        <v>0</v>
      </c>
      <c r="AA2074" s="205">
        <v>1</v>
      </c>
      <c r="AB2074" s="205">
        <v>0</v>
      </c>
      <c r="AC2074" s="234">
        <v>46286.693611111114</v>
      </c>
      <c r="AE2074" s="126">
        <v>0</v>
      </c>
      <c r="AF2074" s="126">
        <v>0</v>
      </c>
      <c r="AG2074" s="126">
        <v>1</v>
      </c>
      <c r="AH2074" s="126">
        <v>0</v>
      </c>
      <c r="AI2074" s="126">
        <v>1</v>
      </c>
    </row>
    <row r="2075" spans="3:35">
      <c r="C2075" s="126">
        <v>2068</v>
      </c>
      <c r="D2075" s="126">
        <v>1</v>
      </c>
      <c r="E2075" s="126">
        <v>1</v>
      </c>
      <c r="G2075" s="126">
        <v>265</v>
      </c>
      <c r="O2075" s="126" t="s">
        <v>547</v>
      </c>
      <c r="P2075" s="126" t="s">
        <v>7516</v>
      </c>
      <c r="Q2075" s="126">
        <v>1</v>
      </c>
      <c r="S2075" s="162">
        <v>46261</v>
      </c>
      <c r="T2075" s="126">
        <v>433</v>
      </c>
      <c r="U2075" s="205">
        <v>-2</v>
      </c>
      <c r="V2075" s="205">
        <v>-2.5000000000000001E-3</v>
      </c>
      <c r="W2075" s="205">
        <v>0.11</v>
      </c>
      <c r="X2075" s="205">
        <v>0</v>
      </c>
      <c r="Y2075" s="205">
        <v>0</v>
      </c>
      <c r="Z2075" s="205">
        <v>0</v>
      </c>
      <c r="AA2075" s="205">
        <v>0.11</v>
      </c>
      <c r="AB2075" s="205">
        <v>0</v>
      </c>
      <c r="AC2075" s="234">
        <v>46286.693611111114</v>
      </c>
      <c r="AE2075" s="126">
        <v>0</v>
      </c>
      <c r="AF2075" s="126">
        <v>0</v>
      </c>
      <c r="AG2075" s="126">
        <v>1</v>
      </c>
      <c r="AH2075" s="126">
        <v>0</v>
      </c>
      <c r="AI2075" s="126">
        <v>1</v>
      </c>
    </row>
    <row r="2076" spans="3:35">
      <c r="C2076" s="126">
        <v>2069</v>
      </c>
      <c r="D2076" s="126">
        <v>1</v>
      </c>
      <c r="E2076" s="126">
        <v>1</v>
      </c>
      <c r="G2076" s="126">
        <v>265</v>
      </c>
      <c r="O2076" s="126" t="s">
        <v>547</v>
      </c>
      <c r="P2076" s="126" t="s">
        <v>7516</v>
      </c>
      <c r="Q2076" s="126">
        <v>1</v>
      </c>
      <c r="S2076" s="162">
        <v>46261</v>
      </c>
      <c r="T2076" s="126">
        <v>20</v>
      </c>
      <c r="U2076" s="205">
        <v>-4</v>
      </c>
      <c r="V2076" s="205">
        <v>-1</v>
      </c>
      <c r="W2076" s="205">
        <v>5.03</v>
      </c>
      <c r="X2076" s="205">
        <v>0</v>
      </c>
      <c r="Y2076" s="205">
        <v>0</v>
      </c>
      <c r="Z2076" s="205">
        <v>0</v>
      </c>
      <c r="AA2076" s="205">
        <v>5.03</v>
      </c>
      <c r="AB2076" s="205">
        <v>0</v>
      </c>
      <c r="AC2076" s="234">
        <v>46286.693611111114</v>
      </c>
      <c r="AE2076" s="126">
        <v>0</v>
      </c>
      <c r="AF2076" s="126">
        <v>0</v>
      </c>
      <c r="AG2076" s="126">
        <v>1</v>
      </c>
      <c r="AH2076" s="126">
        <v>0</v>
      </c>
      <c r="AI2076" s="126">
        <v>1</v>
      </c>
    </row>
    <row r="2077" spans="3:35">
      <c r="C2077" s="126">
        <v>2070</v>
      </c>
      <c r="D2077" s="126">
        <v>1</v>
      </c>
      <c r="E2077" s="126">
        <v>1</v>
      </c>
      <c r="G2077" s="126">
        <v>265</v>
      </c>
      <c r="O2077" s="126" t="s">
        <v>547</v>
      </c>
      <c r="P2077" s="126" t="s">
        <v>7516</v>
      </c>
      <c r="Q2077" s="126">
        <v>1</v>
      </c>
      <c r="S2077" s="162">
        <v>46261</v>
      </c>
      <c r="T2077" s="126">
        <v>6</v>
      </c>
      <c r="U2077" s="205">
        <v>-4</v>
      </c>
      <c r="V2077" s="205">
        <v>-1</v>
      </c>
      <c r="W2077" s="205">
        <v>2.89</v>
      </c>
      <c r="X2077" s="205">
        <v>0</v>
      </c>
      <c r="Y2077" s="205">
        <v>0</v>
      </c>
      <c r="Z2077" s="205">
        <v>0</v>
      </c>
      <c r="AA2077" s="205">
        <v>2.89</v>
      </c>
      <c r="AB2077" s="205">
        <v>0</v>
      </c>
      <c r="AC2077" s="234">
        <v>46286.693611111114</v>
      </c>
      <c r="AE2077" s="126">
        <v>0</v>
      </c>
      <c r="AF2077" s="126">
        <v>0</v>
      </c>
      <c r="AG2077" s="126">
        <v>1</v>
      </c>
      <c r="AH2077" s="126">
        <v>0</v>
      </c>
      <c r="AI2077" s="126">
        <v>1</v>
      </c>
    </row>
    <row r="2078" spans="3:35">
      <c r="C2078" s="126">
        <v>2071</v>
      </c>
      <c r="D2078" s="126">
        <v>1</v>
      </c>
      <c r="E2078" s="126">
        <v>1</v>
      </c>
      <c r="G2078" s="126">
        <v>266</v>
      </c>
      <c r="O2078" s="126" t="s">
        <v>547</v>
      </c>
      <c r="P2078" s="126" t="s">
        <v>7554</v>
      </c>
      <c r="Q2078" s="126">
        <v>1</v>
      </c>
      <c r="S2078" s="162">
        <v>46261</v>
      </c>
      <c r="T2078" s="126">
        <v>305</v>
      </c>
      <c r="U2078" s="205">
        <v>-100</v>
      </c>
      <c r="V2078" s="205">
        <v>-1</v>
      </c>
      <c r="W2078" s="205">
        <v>4.25</v>
      </c>
      <c r="X2078" s="205">
        <v>0</v>
      </c>
      <c r="Y2078" s="205">
        <v>0</v>
      </c>
      <c r="Z2078" s="205">
        <v>0</v>
      </c>
      <c r="AA2078" s="205">
        <v>4.25</v>
      </c>
      <c r="AB2078" s="205">
        <v>0</v>
      </c>
      <c r="AC2078" s="234">
        <v>46286.70784722222</v>
      </c>
      <c r="AE2078" s="126">
        <v>0</v>
      </c>
      <c r="AF2078" s="126">
        <v>0</v>
      </c>
      <c r="AG2078" s="126">
        <v>1</v>
      </c>
      <c r="AH2078" s="126">
        <v>0</v>
      </c>
      <c r="AI2078" s="126">
        <v>1</v>
      </c>
    </row>
    <row r="2079" spans="3:35">
      <c r="C2079" s="126">
        <v>2072</v>
      </c>
      <c r="D2079" s="126">
        <v>1</v>
      </c>
      <c r="E2079" s="126">
        <v>1</v>
      </c>
      <c r="G2079" s="126">
        <v>266</v>
      </c>
      <c r="O2079" s="126" t="s">
        <v>547</v>
      </c>
      <c r="P2079" s="126" t="s">
        <v>7554</v>
      </c>
      <c r="Q2079" s="126">
        <v>1</v>
      </c>
      <c r="S2079" s="162">
        <v>46261</v>
      </c>
      <c r="T2079" s="126">
        <v>183</v>
      </c>
      <c r="U2079" s="205">
        <v>-12</v>
      </c>
      <c r="V2079" s="205">
        <v>-1</v>
      </c>
      <c r="W2079" s="205">
        <v>4</v>
      </c>
      <c r="X2079" s="205">
        <v>0</v>
      </c>
      <c r="Y2079" s="205">
        <v>0</v>
      </c>
      <c r="Z2079" s="205">
        <v>0</v>
      </c>
      <c r="AA2079" s="205">
        <v>4</v>
      </c>
      <c r="AB2079" s="205">
        <v>0</v>
      </c>
      <c r="AC2079" s="234">
        <v>46286.70784722222</v>
      </c>
      <c r="AE2079" s="126">
        <v>0</v>
      </c>
      <c r="AF2079" s="126">
        <v>0</v>
      </c>
      <c r="AG2079" s="126">
        <v>1</v>
      </c>
      <c r="AH2079" s="126">
        <v>0</v>
      </c>
      <c r="AI2079" s="126">
        <v>1</v>
      </c>
    </row>
    <row r="2080" spans="3:35">
      <c r="C2080" s="126">
        <v>2073</v>
      </c>
      <c r="D2080" s="126">
        <v>1</v>
      </c>
      <c r="E2080" s="126">
        <v>1</v>
      </c>
      <c r="G2080" s="126">
        <v>266</v>
      </c>
      <c r="O2080" s="126" t="s">
        <v>547</v>
      </c>
      <c r="P2080" s="126" t="s">
        <v>7554</v>
      </c>
      <c r="Q2080" s="126">
        <v>1</v>
      </c>
      <c r="S2080" s="162">
        <v>46261</v>
      </c>
      <c r="T2080" s="126">
        <v>177</v>
      </c>
      <c r="U2080" s="205">
        <v>-12</v>
      </c>
      <c r="V2080" s="205">
        <v>-1.2E-2</v>
      </c>
      <c r="W2080" s="205">
        <v>0.08</v>
      </c>
      <c r="X2080" s="205">
        <v>0</v>
      </c>
      <c r="Y2080" s="205">
        <v>0</v>
      </c>
      <c r="Z2080" s="205">
        <v>0</v>
      </c>
      <c r="AA2080" s="205">
        <v>0.08</v>
      </c>
      <c r="AB2080" s="205">
        <v>0</v>
      </c>
      <c r="AC2080" s="234">
        <v>46286.70784722222</v>
      </c>
      <c r="AE2080" s="126">
        <v>0</v>
      </c>
      <c r="AF2080" s="126">
        <v>0</v>
      </c>
      <c r="AG2080" s="126">
        <v>1</v>
      </c>
      <c r="AH2080" s="126">
        <v>0</v>
      </c>
      <c r="AI2080" s="126">
        <v>1</v>
      </c>
    </row>
    <row r="2081" spans="3:35">
      <c r="C2081" s="126">
        <v>2074</v>
      </c>
      <c r="D2081" s="126">
        <v>1</v>
      </c>
      <c r="E2081" s="126">
        <v>1</v>
      </c>
      <c r="G2081" s="126">
        <v>266</v>
      </c>
      <c r="O2081" s="126" t="s">
        <v>547</v>
      </c>
      <c r="P2081" s="126" t="s">
        <v>7554</v>
      </c>
      <c r="Q2081" s="126">
        <v>1</v>
      </c>
      <c r="S2081" s="162">
        <v>46261</v>
      </c>
      <c r="T2081" s="126">
        <v>373</v>
      </c>
      <c r="U2081" s="205">
        <v>-4</v>
      </c>
      <c r="V2081" s="205">
        <v>-1</v>
      </c>
      <c r="W2081" s="205">
        <v>11</v>
      </c>
      <c r="X2081" s="205">
        <v>0</v>
      </c>
      <c r="Y2081" s="205">
        <v>0</v>
      </c>
      <c r="Z2081" s="205">
        <v>0</v>
      </c>
      <c r="AA2081" s="205">
        <v>11</v>
      </c>
      <c r="AB2081" s="205">
        <v>0</v>
      </c>
      <c r="AC2081" s="234">
        <v>46286.70784722222</v>
      </c>
      <c r="AE2081" s="126">
        <v>0</v>
      </c>
      <c r="AF2081" s="126">
        <v>0</v>
      </c>
      <c r="AG2081" s="126">
        <v>1</v>
      </c>
      <c r="AH2081" s="126">
        <v>0</v>
      </c>
      <c r="AI2081" s="126">
        <v>1</v>
      </c>
    </row>
    <row r="2082" spans="3:35">
      <c r="C2082" s="126">
        <v>2075</v>
      </c>
      <c r="D2082" s="126">
        <v>1</v>
      </c>
      <c r="E2082" s="126">
        <v>1</v>
      </c>
      <c r="G2082" s="126">
        <v>266</v>
      </c>
      <c r="O2082" s="126" t="s">
        <v>547</v>
      </c>
      <c r="P2082" s="126" t="s">
        <v>7554</v>
      </c>
      <c r="Q2082" s="126">
        <v>1</v>
      </c>
      <c r="S2082" s="162">
        <v>46261</v>
      </c>
      <c r="T2082" s="126">
        <v>20</v>
      </c>
      <c r="U2082" s="205">
        <v>-4</v>
      </c>
      <c r="V2082" s="205">
        <v>-1</v>
      </c>
      <c r="W2082" s="205">
        <v>5.03</v>
      </c>
      <c r="X2082" s="205">
        <v>0</v>
      </c>
      <c r="Y2082" s="205">
        <v>0</v>
      </c>
      <c r="Z2082" s="205">
        <v>0</v>
      </c>
      <c r="AA2082" s="205">
        <v>5.03</v>
      </c>
      <c r="AB2082" s="205">
        <v>0</v>
      </c>
      <c r="AC2082" s="234">
        <v>46286.70784722222</v>
      </c>
      <c r="AE2082" s="126">
        <v>0</v>
      </c>
      <c r="AF2082" s="126">
        <v>0</v>
      </c>
      <c r="AG2082" s="126">
        <v>1</v>
      </c>
      <c r="AH2082" s="126">
        <v>0</v>
      </c>
      <c r="AI2082" s="126">
        <v>1</v>
      </c>
    </row>
    <row r="2083" spans="3:35">
      <c r="C2083" s="126">
        <v>2076</v>
      </c>
      <c r="D2083" s="126">
        <v>1</v>
      </c>
      <c r="E2083" s="126">
        <v>1</v>
      </c>
      <c r="G2083" s="126">
        <v>266</v>
      </c>
      <c r="O2083" s="126" t="s">
        <v>547</v>
      </c>
      <c r="P2083" s="126" t="s">
        <v>7554</v>
      </c>
      <c r="Q2083" s="126">
        <v>1</v>
      </c>
      <c r="S2083" s="162">
        <v>46261</v>
      </c>
      <c r="T2083" s="126">
        <v>52</v>
      </c>
      <c r="U2083" s="205">
        <v>-1</v>
      </c>
      <c r="V2083" s="205">
        <v>-1</v>
      </c>
      <c r="W2083" s="205">
        <v>1.91</v>
      </c>
      <c r="X2083" s="205">
        <v>0</v>
      </c>
      <c r="Y2083" s="205">
        <v>0</v>
      </c>
      <c r="Z2083" s="205">
        <v>0</v>
      </c>
      <c r="AA2083" s="205">
        <v>1.91</v>
      </c>
      <c r="AB2083" s="205">
        <v>0</v>
      </c>
      <c r="AC2083" s="234">
        <v>46286.70784722222</v>
      </c>
      <c r="AE2083" s="126">
        <v>0</v>
      </c>
      <c r="AF2083" s="126">
        <v>0</v>
      </c>
      <c r="AG2083" s="126">
        <v>1</v>
      </c>
      <c r="AH2083" s="126">
        <v>0</v>
      </c>
      <c r="AI2083" s="126">
        <v>1</v>
      </c>
    </row>
    <row r="2084" spans="3:35">
      <c r="C2084" s="126">
        <v>2077</v>
      </c>
      <c r="D2084" s="126">
        <v>1</v>
      </c>
      <c r="E2084" s="126">
        <v>1</v>
      </c>
      <c r="G2084" s="126">
        <v>266</v>
      </c>
      <c r="O2084" s="126" t="s">
        <v>547</v>
      </c>
      <c r="P2084" s="126" t="s">
        <v>7554</v>
      </c>
      <c r="Q2084" s="126">
        <v>1</v>
      </c>
      <c r="S2084" s="162">
        <v>46261</v>
      </c>
      <c r="T2084" s="126">
        <v>396</v>
      </c>
      <c r="U2084" s="205">
        <v>-1</v>
      </c>
      <c r="V2084" s="205">
        <v>-0.05</v>
      </c>
      <c r="W2084" s="205">
        <v>2.4</v>
      </c>
      <c r="X2084" s="205">
        <v>0</v>
      </c>
      <c r="Y2084" s="205">
        <v>0</v>
      </c>
      <c r="Z2084" s="205">
        <v>0</v>
      </c>
      <c r="AA2084" s="205">
        <v>2.4</v>
      </c>
      <c r="AB2084" s="205">
        <v>0</v>
      </c>
      <c r="AC2084" s="234">
        <v>46286.70784722222</v>
      </c>
      <c r="AE2084" s="126">
        <v>0</v>
      </c>
      <c r="AF2084" s="126">
        <v>0</v>
      </c>
      <c r="AG2084" s="126">
        <v>1</v>
      </c>
      <c r="AH2084" s="126">
        <v>0</v>
      </c>
      <c r="AI2084" s="126">
        <v>1</v>
      </c>
    </row>
    <row r="2085" spans="3:35">
      <c r="C2085" s="126">
        <v>2078</v>
      </c>
      <c r="D2085" s="126">
        <v>1</v>
      </c>
      <c r="E2085" s="126">
        <v>1</v>
      </c>
      <c r="G2085" s="126">
        <v>266</v>
      </c>
      <c r="O2085" s="126" t="s">
        <v>547</v>
      </c>
      <c r="P2085" s="126" t="s">
        <v>7554</v>
      </c>
      <c r="Q2085" s="126">
        <v>1</v>
      </c>
      <c r="S2085" s="162">
        <v>46261</v>
      </c>
      <c r="T2085" s="126">
        <v>433</v>
      </c>
      <c r="U2085" s="205">
        <v>-1</v>
      </c>
      <c r="V2085" s="205">
        <v>-1.25E-3</v>
      </c>
      <c r="W2085" s="205">
        <v>0.11</v>
      </c>
      <c r="X2085" s="205">
        <v>0</v>
      </c>
      <c r="Y2085" s="205">
        <v>0</v>
      </c>
      <c r="Z2085" s="205">
        <v>0</v>
      </c>
      <c r="AA2085" s="205">
        <v>0.11</v>
      </c>
      <c r="AB2085" s="205">
        <v>0</v>
      </c>
      <c r="AC2085" s="234">
        <v>46286.70784722222</v>
      </c>
      <c r="AE2085" s="126">
        <v>0</v>
      </c>
      <c r="AF2085" s="126">
        <v>0</v>
      </c>
      <c r="AG2085" s="126">
        <v>1</v>
      </c>
      <c r="AH2085" s="126">
        <v>0</v>
      </c>
      <c r="AI2085" s="126">
        <v>1</v>
      </c>
    </row>
    <row r="2086" spans="3:35">
      <c r="C2086" s="126">
        <v>2079</v>
      </c>
      <c r="D2086" s="126">
        <v>1</v>
      </c>
      <c r="E2086" s="126">
        <v>1</v>
      </c>
      <c r="G2086" s="126">
        <v>266</v>
      </c>
      <c r="O2086" s="126" t="s">
        <v>547</v>
      </c>
      <c r="P2086" s="126" t="s">
        <v>7554</v>
      </c>
      <c r="Q2086" s="126">
        <v>1</v>
      </c>
      <c r="S2086" s="162">
        <v>46261</v>
      </c>
      <c r="T2086" s="126">
        <v>429</v>
      </c>
      <c r="U2086" s="205">
        <v>-1</v>
      </c>
      <c r="V2086" s="205">
        <v>-1</v>
      </c>
      <c r="W2086" s="205">
        <v>2.2999999999999998</v>
      </c>
      <c r="X2086" s="205">
        <v>0</v>
      </c>
      <c r="Y2086" s="205">
        <v>0</v>
      </c>
      <c r="Z2086" s="205">
        <v>0</v>
      </c>
      <c r="AA2086" s="205">
        <v>2.2999999999999998</v>
      </c>
      <c r="AB2086" s="205">
        <v>0</v>
      </c>
      <c r="AC2086" s="234">
        <v>46286.70784722222</v>
      </c>
      <c r="AE2086" s="126">
        <v>0</v>
      </c>
      <c r="AF2086" s="126">
        <v>0</v>
      </c>
      <c r="AG2086" s="126">
        <v>1</v>
      </c>
      <c r="AH2086" s="126">
        <v>0</v>
      </c>
      <c r="AI2086" s="126">
        <v>1</v>
      </c>
    </row>
    <row r="2087" spans="3:35">
      <c r="C2087" s="126">
        <v>2080</v>
      </c>
      <c r="D2087" s="126">
        <v>1</v>
      </c>
      <c r="E2087" s="126">
        <v>1</v>
      </c>
      <c r="G2087" s="126">
        <v>266</v>
      </c>
      <c r="O2087" s="126" t="s">
        <v>547</v>
      </c>
      <c r="P2087" s="126" t="s">
        <v>7554</v>
      </c>
      <c r="Q2087" s="126">
        <v>1</v>
      </c>
      <c r="S2087" s="162">
        <v>46261</v>
      </c>
      <c r="T2087" s="126">
        <v>408</v>
      </c>
      <c r="U2087" s="205">
        <v>-1</v>
      </c>
      <c r="V2087" s="205">
        <v>-1</v>
      </c>
      <c r="W2087" s="205">
        <v>0.8</v>
      </c>
      <c r="X2087" s="205">
        <v>0</v>
      </c>
      <c r="Y2087" s="205">
        <v>0</v>
      </c>
      <c r="Z2087" s="205">
        <v>0</v>
      </c>
      <c r="AA2087" s="205">
        <v>0.8</v>
      </c>
      <c r="AB2087" s="205">
        <v>0</v>
      </c>
      <c r="AC2087" s="234">
        <v>46286.70784722222</v>
      </c>
      <c r="AE2087" s="126">
        <v>0</v>
      </c>
      <c r="AF2087" s="126">
        <v>0</v>
      </c>
      <c r="AG2087" s="126">
        <v>1</v>
      </c>
      <c r="AH2087" s="126">
        <v>0</v>
      </c>
      <c r="AI2087" s="126">
        <v>1</v>
      </c>
    </row>
    <row r="2088" spans="3:35">
      <c r="C2088" s="126">
        <v>2081</v>
      </c>
      <c r="D2088" s="126">
        <v>1</v>
      </c>
      <c r="E2088" s="126">
        <v>1</v>
      </c>
      <c r="G2088" s="126">
        <v>267</v>
      </c>
      <c r="O2088" s="126" t="s">
        <v>547</v>
      </c>
      <c r="P2088" s="126" t="s">
        <v>7587</v>
      </c>
      <c r="Q2088" s="126">
        <v>1</v>
      </c>
      <c r="S2088" s="162">
        <v>46262</v>
      </c>
      <c r="T2088" s="126">
        <v>184</v>
      </c>
      <c r="U2088" s="205">
        <v>-12</v>
      </c>
      <c r="V2088" s="205">
        <v>-1</v>
      </c>
      <c r="W2088" s="205">
        <v>6</v>
      </c>
      <c r="X2088" s="205">
        <v>0</v>
      </c>
      <c r="Y2088" s="205">
        <v>0</v>
      </c>
      <c r="Z2088" s="205">
        <v>0</v>
      </c>
      <c r="AA2088" s="205">
        <v>6</v>
      </c>
      <c r="AB2088" s="205">
        <v>0</v>
      </c>
      <c r="AC2088" s="234">
        <v>46286.71197916667</v>
      </c>
      <c r="AE2088" s="126">
        <v>0</v>
      </c>
      <c r="AF2088" s="126">
        <v>0</v>
      </c>
      <c r="AG2088" s="126">
        <v>1</v>
      </c>
      <c r="AH2088" s="126">
        <v>0</v>
      </c>
      <c r="AI2088" s="126">
        <v>1</v>
      </c>
    </row>
    <row r="2089" spans="3:35">
      <c r="C2089" s="126">
        <v>2082</v>
      </c>
      <c r="D2089" s="126">
        <v>1</v>
      </c>
      <c r="E2089" s="126">
        <v>1</v>
      </c>
      <c r="G2089" s="126">
        <v>267</v>
      </c>
      <c r="O2089" s="126" t="s">
        <v>547</v>
      </c>
      <c r="P2089" s="126" t="s">
        <v>7587</v>
      </c>
      <c r="Q2089" s="126">
        <v>1</v>
      </c>
      <c r="S2089" s="162">
        <v>46262</v>
      </c>
      <c r="T2089" s="126">
        <v>358</v>
      </c>
      <c r="U2089" s="205">
        <v>-1</v>
      </c>
      <c r="V2089" s="205">
        <v>-0.5</v>
      </c>
      <c r="W2089" s="205">
        <v>8</v>
      </c>
      <c r="X2089" s="205">
        <v>0</v>
      </c>
      <c r="Y2089" s="205">
        <v>0</v>
      </c>
      <c r="Z2089" s="205">
        <v>0</v>
      </c>
      <c r="AA2089" s="205">
        <v>8</v>
      </c>
      <c r="AB2089" s="205">
        <v>0</v>
      </c>
      <c r="AC2089" s="234">
        <v>46286.71197916667</v>
      </c>
      <c r="AE2089" s="126">
        <v>0</v>
      </c>
      <c r="AF2089" s="126">
        <v>0</v>
      </c>
      <c r="AG2089" s="126">
        <v>1</v>
      </c>
      <c r="AH2089" s="126">
        <v>0</v>
      </c>
      <c r="AI2089" s="126">
        <v>1</v>
      </c>
    </row>
    <row r="2090" spans="3:35">
      <c r="C2090" s="126">
        <v>2083</v>
      </c>
      <c r="D2090" s="126">
        <v>1</v>
      </c>
      <c r="E2090" s="126">
        <v>1</v>
      </c>
      <c r="G2090" s="126">
        <v>267</v>
      </c>
      <c r="O2090" s="126" t="s">
        <v>547</v>
      </c>
      <c r="P2090" s="126" t="s">
        <v>7587</v>
      </c>
      <c r="Q2090" s="126">
        <v>1</v>
      </c>
      <c r="S2090" s="162">
        <v>46262</v>
      </c>
      <c r="T2090" s="126">
        <v>373</v>
      </c>
      <c r="U2090" s="205">
        <v>-4</v>
      </c>
      <c r="V2090" s="205">
        <v>-1</v>
      </c>
      <c r="W2090" s="205">
        <v>11</v>
      </c>
      <c r="X2090" s="205">
        <v>0</v>
      </c>
      <c r="Y2090" s="205">
        <v>0</v>
      </c>
      <c r="Z2090" s="205">
        <v>0</v>
      </c>
      <c r="AA2090" s="205">
        <v>11</v>
      </c>
      <c r="AB2090" s="205">
        <v>0</v>
      </c>
      <c r="AC2090" s="234">
        <v>46286.71197916667</v>
      </c>
      <c r="AE2090" s="126">
        <v>0</v>
      </c>
      <c r="AF2090" s="126">
        <v>0</v>
      </c>
      <c r="AG2090" s="126">
        <v>1</v>
      </c>
      <c r="AH2090" s="126">
        <v>0</v>
      </c>
      <c r="AI2090" s="126">
        <v>1</v>
      </c>
    </row>
    <row r="2091" spans="3:35">
      <c r="C2091" s="126">
        <v>2084</v>
      </c>
      <c r="D2091" s="126">
        <v>1</v>
      </c>
      <c r="E2091" s="126">
        <v>1</v>
      </c>
      <c r="G2091" s="126">
        <v>267</v>
      </c>
      <c r="O2091" s="126" t="s">
        <v>547</v>
      </c>
      <c r="P2091" s="126" t="s">
        <v>7587</v>
      </c>
      <c r="Q2091" s="126">
        <v>1</v>
      </c>
      <c r="S2091" s="162">
        <v>46262</v>
      </c>
      <c r="T2091" s="126">
        <v>17</v>
      </c>
      <c r="U2091" s="205">
        <v>-4</v>
      </c>
      <c r="V2091" s="205">
        <v>-1</v>
      </c>
      <c r="W2091" s="205">
        <v>1.63</v>
      </c>
      <c r="X2091" s="205">
        <v>0</v>
      </c>
      <c r="Y2091" s="205">
        <v>0</v>
      </c>
      <c r="Z2091" s="205">
        <v>0</v>
      </c>
      <c r="AA2091" s="205">
        <v>1.63</v>
      </c>
      <c r="AB2091" s="205">
        <v>0</v>
      </c>
      <c r="AC2091" s="234">
        <v>46286.71197916667</v>
      </c>
      <c r="AE2091" s="126">
        <v>0</v>
      </c>
      <c r="AF2091" s="126">
        <v>0</v>
      </c>
      <c r="AG2091" s="126">
        <v>1</v>
      </c>
      <c r="AH2091" s="126">
        <v>0</v>
      </c>
      <c r="AI2091" s="126">
        <v>1</v>
      </c>
    </row>
    <row r="2092" spans="3:35">
      <c r="C2092" s="126">
        <v>2085</v>
      </c>
      <c r="D2092" s="126">
        <v>1</v>
      </c>
      <c r="E2092" s="126">
        <v>1</v>
      </c>
      <c r="G2092" s="126">
        <v>267</v>
      </c>
      <c r="O2092" s="126" t="s">
        <v>547</v>
      </c>
      <c r="P2092" s="126" t="s">
        <v>7587</v>
      </c>
      <c r="Q2092" s="126">
        <v>1</v>
      </c>
      <c r="S2092" s="162">
        <v>46262</v>
      </c>
      <c r="T2092" s="126">
        <v>48</v>
      </c>
      <c r="U2092" s="205">
        <v>-1</v>
      </c>
      <c r="V2092" s="205">
        <v>-1</v>
      </c>
      <c r="W2092" s="205">
        <v>0.12</v>
      </c>
      <c r="X2092" s="205">
        <v>0</v>
      </c>
      <c r="Y2092" s="205">
        <v>0</v>
      </c>
      <c r="Z2092" s="205">
        <v>0</v>
      </c>
      <c r="AA2092" s="205">
        <v>0.12</v>
      </c>
      <c r="AB2092" s="205">
        <v>0</v>
      </c>
      <c r="AC2092" s="234">
        <v>46286.71197916667</v>
      </c>
      <c r="AE2092" s="126">
        <v>0</v>
      </c>
      <c r="AF2092" s="126">
        <v>0</v>
      </c>
      <c r="AG2092" s="126">
        <v>1</v>
      </c>
      <c r="AH2092" s="126">
        <v>0</v>
      </c>
      <c r="AI2092" s="126">
        <v>1</v>
      </c>
    </row>
    <row r="2093" spans="3:35">
      <c r="C2093" s="126">
        <v>2086</v>
      </c>
      <c r="D2093" s="126">
        <v>1</v>
      </c>
      <c r="E2093" s="126">
        <v>1</v>
      </c>
      <c r="G2093" s="126">
        <v>267</v>
      </c>
      <c r="O2093" s="126" t="s">
        <v>547</v>
      </c>
      <c r="P2093" s="126" t="s">
        <v>7587</v>
      </c>
      <c r="Q2093" s="126">
        <v>1</v>
      </c>
      <c r="S2093" s="162">
        <v>46262</v>
      </c>
      <c r="T2093" s="126">
        <v>46</v>
      </c>
      <c r="U2093" s="205">
        <v>-1</v>
      </c>
      <c r="V2093" s="205">
        <v>-1</v>
      </c>
      <c r="W2093" s="205">
        <v>0.15</v>
      </c>
      <c r="X2093" s="205">
        <v>0</v>
      </c>
      <c r="Y2093" s="205">
        <v>0</v>
      </c>
      <c r="Z2093" s="205">
        <v>0</v>
      </c>
      <c r="AA2093" s="205">
        <v>0.15</v>
      </c>
      <c r="AB2093" s="205">
        <v>0</v>
      </c>
      <c r="AC2093" s="234">
        <v>46286.71197916667</v>
      </c>
      <c r="AE2093" s="126">
        <v>0</v>
      </c>
      <c r="AF2093" s="126">
        <v>0</v>
      </c>
      <c r="AG2093" s="126">
        <v>1</v>
      </c>
      <c r="AH2093" s="126">
        <v>0</v>
      </c>
      <c r="AI2093" s="126">
        <v>1</v>
      </c>
    </row>
    <row r="2094" spans="3:35">
      <c r="C2094" s="126">
        <v>2087</v>
      </c>
      <c r="D2094" s="126">
        <v>1</v>
      </c>
      <c r="E2094" s="126">
        <v>1</v>
      </c>
      <c r="G2094" s="126">
        <v>267</v>
      </c>
      <c r="O2094" s="126" t="s">
        <v>547</v>
      </c>
      <c r="P2094" s="126" t="s">
        <v>7587</v>
      </c>
      <c r="Q2094" s="126">
        <v>1</v>
      </c>
      <c r="S2094" s="162">
        <v>46262</v>
      </c>
      <c r="T2094" s="126">
        <v>305</v>
      </c>
      <c r="U2094" s="205">
        <v>-2</v>
      </c>
      <c r="V2094" s="205">
        <v>-0.02</v>
      </c>
      <c r="W2094" s="205">
        <v>0.04</v>
      </c>
      <c r="X2094" s="205">
        <v>0</v>
      </c>
      <c r="Y2094" s="205">
        <v>0</v>
      </c>
      <c r="Z2094" s="205">
        <v>0</v>
      </c>
      <c r="AA2094" s="205">
        <v>0.04</v>
      </c>
      <c r="AB2094" s="205">
        <v>0</v>
      </c>
      <c r="AC2094" s="234">
        <v>46286.71197916667</v>
      </c>
      <c r="AE2094" s="126">
        <v>0</v>
      </c>
      <c r="AF2094" s="126">
        <v>0</v>
      </c>
      <c r="AG2094" s="126">
        <v>1</v>
      </c>
      <c r="AH2094" s="126">
        <v>0</v>
      </c>
      <c r="AI2094" s="126">
        <v>1</v>
      </c>
    </row>
    <row r="2095" spans="3:35">
      <c r="C2095" s="126">
        <v>2088</v>
      </c>
      <c r="D2095" s="126">
        <v>1</v>
      </c>
      <c r="E2095" s="126">
        <v>1</v>
      </c>
      <c r="G2095" s="126">
        <v>267</v>
      </c>
      <c r="O2095" s="126" t="s">
        <v>547</v>
      </c>
      <c r="P2095" s="126" t="s">
        <v>7587</v>
      </c>
      <c r="Q2095" s="126">
        <v>1</v>
      </c>
      <c r="S2095" s="162">
        <v>46262</v>
      </c>
      <c r="T2095" s="126">
        <v>168</v>
      </c>
      <c r="U2095" s="205">
        <v>-1</v>
      </c>
      <c r="V2095" s="205">
        <v>-1</v>
      </c>
      <c r="W2095" s="205">
        <v>1.2</v>
      </c>
      <c r="X2095" s="205">
        <v>0</v>
      </c>
      <c r="Y2095" s="205">
        <v>0</v>
      </c>
      <c r="Z2095" s="205">
        <v>0</v>
      </c>
      <c r="AA2095" s="205">
        <v>1.2</v>
      </c>
      <c r="AB2095" s="205">
        <v>0</v>
      </c>
      <c r="AC2095" s="234">
        <v>46286.71197916667</v>
      </c>
      <c r="AE2095" s="126">
        <v>0</v>
      </c>
      <c r="AF2095" s="126">
        <v>0</v>
      </c>
      <c r="AG2095" s="126">
        <v>1</v>
      </c>
      <c r="AH2095" s="126">
        <v>0</v>
      </c>
      <c r="AI2095" s="126">
        <v>1</v>
      </c>
    </row>
    <row r="2096" spans="3:35">
      <c r="C2096" s="126">
        <v>2089</v>
      </c>
      <c r="D2096" s="126">
        <v>1</v>
      </c>
      <c r="E2096" s="126">
        <v>1</v>
      </c>
      <c r="G2096" s="126">
        <v>267</v>
      </c>
      <c r="O2096" s="126" t="s">
        <v>547</v>
      </c>
      <c r="P2096" s="126" t="s">
        <v>7587</v>
      </c>
      <c r="Q2096" s="126">
        <v>1</v>
      </c>
      <c r="S2096" s="162">
        <v>46262</v>
      </c>
      <c r="T2096" s="126">
        <v>241</v>
      </c>
      <c r="U2096" s="205">
        <v>-2</v>
      </c>
      <c r="V2096" s="205">
        <v>-2</v>
      </c>
      <c r="W2096" s="205">
        <v>1</v>
      </c>
      <c r="X2096" s="205">
        <v>0</v>
      </c>
      <c r="Y2096" s="205">
        <v>0</v>
      </c>
      <c r="Z2096" s="205">
        <v>0</v>
      </c>
      <c r="AA2096" s="205">
        <v>1</v>
      </c>
      <c r="AB2096" s="205">
        <v>0</v>
      </c>
      <c r="AC2096" s="234">
        <v>46286.71197916667</v>
      </c>
      <c r="AE2096" s="126">
        <v>0</v>
      </c>
      <c r="AF2096" s="126">
        <v>0</v>
      </c>
      <c r="AG2096" s="126">
        <v>1</v>
      </c>
      <c r="AH2096" s="126">
        <v>0</v>
      </c>
      <c r="AI2096" s="126">
        <v>1</v>
      </c>
    </row>
    <row r="2097" spans="3:35">
      <c r="C2097" s="126">
        <v>2090</v>
      </c>
      <c r="D2097" s="126">
        <v>1</v>
      </c>
      <c r="E2097" s="126">
        <v>1</v>
      </c>
      <c r="G2097" s="126">
        <v>267</v>
      </c>
      <c r="O2097" s="126" t="s">
        <v>547</v>
      </c>
      <c r="P2097" s="126" t="s">
        <v>7587</v>
      </c>
      <c r="Q2097" s="126">
        <v>1</v>
      </c>
      <c r="S2097" s="162">
        <v>46262</v>
      </c>
      <c r="T2097" s="126">
        <v>390</v>
      </c>
      <c r="U2097" s="205">
        <v>-1</v>
      </c>
      <c r="V2097" s="205">
        <v>-1</v>
      </c>
      <c r="W2097" s="205">
        <v>0.35</v>
      </c>
      <c r="X2097" s="205">
        <v>0</v>
      </c>
      <c r="Y2097" s="205">
        <v>0</v>
      </c>
      <c r="Z2097" s="205">
        <v>0</v>
      </c>
      <c r="AA2097" s="205">
        <v>0.35</v>
      </c>
      <c r="AB2097" s="205">
        <v>0</v>
      </c>
      <c r="AC2097" s="234">
        <v>46286.71197916667</v>
      </c>
      <c r="AE2097" s="126">
        <v>0</v>
      </c>
      <c r="AF2097" s="126">
        <v>0</v>
      </c>
      <c r="AG2097" s="126">
        <v>1</v>
      </c>
      <c r="AH2097" s="126">
        <v>0</v>
      </c>
      <c r="AI2097" s="126">
        <v>1</v>
      </c>
    </row>
    <row r="2098" spans="3:35">
      <c r="C2098" s="126">
        <v>2091</v>
      </c>
      <c r="D2098" s="126">
        <v>1</v>
      </c>
      <c r="E2098" s="126">
        <v>1</v>
      </c>
      <c r="G2098" s="126">
        <v>267</v>
      </c>
      <c r="O2098" s="126" t="s">
        <v>547</v>
      </c>
      <c r="P2098" s="126" t="s">
        <v>7587</v>
      </c>
      <c r="Q2098" s="126">
        <v>1</v>
      </c>
      <c r="S2098" s="162">
        <v>46262</v>
      </c>
      <c r="T2098" s="126">
        <v>144</v>
      </c>
      <c r="U2098" s="205">
        <v>-1</v>
      </c>
      <c r="V2098" s="205">
        <v>-0.02</v>
      </c>
      <c r="W2098" s="205">
        <v>0.3</v>
      </c>
      <c r="X2098" s="205">
        <v>0</v>
      </c>
      <c r="Y2098" s="205">
        <v>0</v>
      </c>
      <c r="Z2098" s="205">
        <v>0</v>
      </c>
      <c r="AA2098" s="205">
        <v>0.3</v>
      </c>
      <c r="AB2098" s="205">
        <v>0</v>
      </c>
      <c r="AC2098" s="234">
        <v>46286.71197916667</v>
      </c>
      <c r="AE2098" s="126">
        <v>0</v>
      </c>
      <c r="AF2098" s="126">
        <v>0</v>
      </c>
      <c r="AG2098" s="126">
        <v>1</v>
      </c>
      <c r="AH2098" s="126">
        <v>0</v>
      </c>
      <c r="AI2098" s="126">
        <v>1</v>
      </c>
    </row>
    <row r="2099" spans="3:35">
      <c r="C2099" s="126">
        <v>2092</v>
      </c>
      <c r="D2099" s="126">
        <v>1</v>
      </c>
      <c r="E2099" s="126">
        <v>1</v>
      </c>
      <c r="G2099" s="126">
        <v>267</v>
      </c>
      <c r="O2099" s="126" t="s">
        <v>547</v>
      </c>
      <c r="P2099" s="126" t="s">
        <v>7587</v>
      </c>
      <c r="Q2099" s="126">
        <v>1</v>
      </c>
      <c r="S2099" s="162">
        <v>46262</v>
      </c>
      <c r="T2099" s="126">
        <v>367</v>
      </c>
      <c r="U2099" s="205">
        <v>-1</v>
      </c>
      <c r="V2099" s="205">
        <v>-1</v>
      </c>
      <c r="W2099" s="205">
        <v>1.3</v>
      </c>
      <c r="X2099" s="205">
        <v>0</v>
      </c>
      <c r="Y2099" s="205">
        <v>0</v>
      </c>
      <c r="Z2099" s="205">
        <v>0</v>
      </c>
      <c r="AA2099" s="205">
        <v>1.3</v>
      </c>
      <c r="AB2099" s="205">
        <v>0</v>
      </c>
      <c r="AC2099" s="234">
        <v>46286.71197916667</v>
      </c>
      <c r="AE2099" s="126">
        <v>0</v>
      </c>
      <c r="AF2099" s="126">
        <v>0</v>
      </c>
      <c r="AG2099" s="126">
        <v>1</v>
      </c>
      <c r="AH2099" s="126">
        <v>0</v>
      </c>
      <c r="AI2099" s="126">
        <v>1</v>
      </c>
    </row>
    <row r="2100" spans="3:35">
      <c r="C2100" s="126">
        <v>2093</v>
      </c>
      <c r="D2100" s="126">
        <v>1</v>
      </c>
      <c r="E2100" s="126">
        <v>1</v>
      </c>
      <c r="G2100" s="126">
        <v>267</v>
      </c>
      <c r="O2100" s="126" t="s">
        <v>547</v>
      </c>
      <c r="P2100" s="126" t="s">
        <v>7587</v>
      </c>
      <c r="Q2100" s="126">
        <v>1</v>
      </c>
      <c r="S2100" s="162">
        <v>46262</v>
      </c>
      <c r="T2100" s="126">
        <v>394</v>
      </c>
      <c r="U2100" s="205">
        <v>-1</v>
      </c>
      <c r="V2100" s="205">
        <v>-1</v>
      </c>
      <c r="W2100" s="205">
        <v>4.0999999999999996</v>
      </c>
      <c r="X2100" s="205">
        <v>0</v>
      </c>
      <c r="Y2100" s="205">
        <v>0</v>
      </c>
      <c r="Z2100" s="205">
        <v>0</v>
      </c>
      <c r="AA2100" s="205">
        <v>4.0999999999999996</v>
      </c>
      <c r="AB2100" s="205">
        <v>0</v>
      </c>
      <c r="AC2100" s="234">
        <v>46286.71197916667</v>
      </c>
      <c r="AE2100" s="126">
        <v>0</v>
      </c>
      <c r="AF2100" s="126">
        <v>0</v>
      </c>
      <c r="AG2100" s="126">
        <v>1</v>
      </c>
      <c r="AH2100" s="126">
        <v>0</v>
      </c>
      <c r="AI2100" s="126">
        <v>1</v>
      </c>
    </row>
    <row r="2101" spans="3:35">
      <c r="C2101" s="126">
        <v>2094</v>
      </c>
      <c r="D2101" s="126">
        <v>1</v>
      </c>
      <c r="E2101" s="126">
        <v>1</v>
      </c>
      <c r="G2101" s="126">
        <v>267</v>
      </c>
      <c r="O2101" s="126" t="s">
        <v>547</v>
      </c>
      <c r="P2101" s="126" t="s">
        <v>7587</v>
      </c>
      <c r="Q2101" s="126">
        <v>1</v>
      </c>
      <c r="S2101" s="162">
        <v>46262</v>
      </c>
      <c r="T2101" s="126">
        <v>402</v>
      </c>
      <c r="U2101" s="205">
        <v>-1</v>
      </c>
      <c r="V2101" s="205">
        <v>-8.3333333333333329E-2</v>
      </c>
      <c r="W2101" s="205">
        <v>0.73</v>
      </c>
      <c r="X2101" s="205">
        <v>0</v>
      </c>
      <c r="Y2101" s="205">
        <v>0</v>
      </c>
      <c r="Z2101" s="205">
        <v>0</v>
      </c>
      <c r="AA2101" s="205">
        <v>0.73</v>
      </c>
      <c r="AB2101" s="205">
        <v>0</v>
      </c>
      <c r="AC2101" s="234">
        <v>46286.71197916667</v>
      </c>
      <c r="AE2101" s="126">
        <v>0</v>
      </c>
      <c r="AF2101" s="126">
        <v>0</v>
      </c>
      <c r="AG2101" s="126">
        <v>1</v>
      </c>
      <c r="AH2101" s="126">
        <v>0</v>
      </c>
      <c r="AI2101" s="126">
        <v>1</v>
      </c>
    </row>
    <row r="2102" spans="3:35">
      <c r="C2102" s="126">
        <v>2095</v>
      </c>
      <c r="D2102" s="126">
        <v>1</v>
      </c>
      <c r="E2102" s="126">
        <v>1</v>
      </c>
      <c r="G2102" s="126">
        <v>268</v>
      </c>
      <c r="O2102" s="126" t="s">
        <v>547</v>
      </c>
      <c r="P2102" s="126" t="s">
        <v>7632</v>
      </c>
      <c r="Q2102" s="126">
        <v>1</v>
      </c>
      <c r="S2102" s="162">
        <v>46262</v>
      </c>
      <c r="T2102" s="126">
        <v>177</v>
      </c>
      <c r="U2102" s="205">
        <v>-5</v>
      </c>
      <c r="V2102" s="205">
        <v>-5.0000000000000001E-3</v>
      </c>
      <c r="W2102" s="205">
        <v>0.08</v>
      </c>
      <c r="X2102" s="205">
        <v>0</v>
      </c>
      <c r="Y2102" s="205">
        <v>0</v>
      </c>
      <c r="Z2102" s="205">
        <v>0</v>
      </c>
      <c r="AA2102" s="205">
        <v>0.08</v>
      </c>
      <c r="AB2102" s="205">
        <v>0</v>
      </c>
      <c r="AC2102" s="234">
        <v>46286.71601851852</v>
      </c>
      <c r="AE2102" s="126">
        <v>0</v>
      </c>
      <c r="AF2102" s="126">
        <v>0</v>
      </c>
      <c r="AG2102" s="126">
        <v>1</v>
      </c>
      <c r="AH2102" s="126">
        <v>0</v>
      </c>
      <c r="AI2102" s="126">
        <v>1</v>
      </c>
    </row>
    <row r="2103" spans="3:35">
      <c r="C2103" s="126">
        <v>2096</v>
      </c>
      <c r="D2103" s="126">
        <v>1</v>
      </c>
      <c r="E2103" s="126">
        <v>1</v>
      </c>
      <c r="G2103" s="126">
        <v>268</v>
      </c>
      <c r="O2103" s="126" t="s">
        <v>547</v>
      </c>
      <c r="P2103" s="126" t="s">
        <v>7632</v>
      </c>
      <c r="Q2103" s="126">
        <v>1</v>
      </c>
      <c r="S2103" s="162">
        <v>46262</v>
      </c>
      <c r="T2103" s="126">
        <v>181</v>
      </c>
      <c r="U2103" s="205">
        <v>-1</v>
      </c>
      <c r="V2103" s="205">
        <v>-8.3333333333333329E-2</v>
      </c>
      <c r="W2103" s="205">
        <v>0.08</v>
      </c>
      <c r="X2103" s="205">
        <v>0</v>
      </c>
      <c r="Y2103" s="205">
        <v>0</v>
      </c>
      <c r="Z2103" s="205">
        <v>0</v>
      </c>
      <c r="AA2103" s="205">
        <v>0.08</v>
      </c>
      <c r="AB2103" s="205">
        <v>0</v>
      </c>
      <c r="AC2103" s="234">
        <v>46286.71601851852</v>
      </c>
      <c r="AE2103" s="126">
        <v>0</v>
      </c>
      <c r="AF2103" s="126">
        <v>0</v>
      </c>
      <c r="AG2103" s="126">
        <v>1</v>
      </c>
      <c r="AH2103" s="126">
        <v>0</v>
      </c>
      <c r="AI2103" s="126">
        <v>1</v>
      </c>
    </row>
    <row r="2104" spans="3:35">
      <c r="C2104" s="126">
        <v>2097</v>
      </c>
      <c r="D2104" s="126">
        <v>1</v>
      </c>
      <c r="E2104" s="126">
        <v>1</v>
      </c>
      <c r="G2104" s="126">
        <v>268</v>
      </c>
      <c r="O2104" s="126" t="s">
        <v>547</v>
      </c>
      <c r="P2104" s="126" t="s">
        <v>7632</v>
      </c>
      <c r="Q2104" s="126">
        <v>1</v>
      </c>
      <c r="S2104" s="162">
        <v>46262</v>
      </c>
      <c r="T2104" s="126">
        <v>294</v>
      </c>
      <c r="U2104" s="205">
        <v>-10</v>
      </c>
      <c r="V2104" s="205">
        <v>-0.2857142857142857</v>
      </c>
      <c r="W2104" s="205">
        <v>0.49</v>
      </c>
      <c r="X2104" s="205">
        <v>0</v>
      </c>
      <c r="Y2104" s="205">
        <v>0</v>
      </c>
      <c r="Z2104" s="205">
        <v>0</v>
      </c>
      <c r="AA2104" s="205">
        <v>0.49</v>
      </c>
      <c r="AB2104" s="205">
        <v>0</v>
      </c>
      <c r="AC2104" s="234">
        <v>46286.71601851852</v>
      </c>
      <c r="AE2104" s="126">
        <v>0</v>
      </c>
      <c r="AF2104" s="126">
        <v>0</v>
      </c>
      <c r="AG2104" s="126">
        <v>1</v>
      </c>
      <c r="AH2104" s="126">
        <v>0</v>
      </c>
      <c r="AI2104" s="126">
        <v>1</v>
      </c>
    </row>
    <row r="2105" spans="3:35">
      <c r="C2105" s="126">
        <v>2098</v>
      </c>
      <c r="D2105" s="126">
        <v>1</v>
      </c>
      <c r="E2105" s="126">
        <v>1</v>
      </c>
      <c r="G2105" s="126">
        <v>268</v>
      </c>
      <c r="O2105" s="126" t="s">
        <v>547</v>
      </c>
      <c r="P2105" s="126" t="s">
        <v>7632</v>
      </c>
      <c r="Q2105" s="126">
        <v>1</v>
      </c>
      <c r="S2105" s="162">
        <v>46262</v>
      </c>
      <c r="T2105" s="126">
        <v>142</v>
      </c>
      <c r="U2105" s="205">
        <v>-1</v>
      </c>
      <c r="V2105" s="205">
        <v>-8.3333333333333329E-2</v>
      </c>
      <c r="W2105" s="205">
        <v>0.34</v>
      </c>
      <c r="X2105" s="205">
        <v>0</v>
      </c>
      <c r="Y2105" s="205">
        <v>0</v>
      </c>
      <c r="Z2105" s="205">
        <v>0</v>
      </c>
      <c r="AA2105" s="205">
        <v>0.34</v>
      </c>
      <c r="AB2105" s="205">
        <v>0</v>
      </c>
      <c r="AC2105" s="234">
        <v>46286.71601851852</v>
      </c>
      <c r="AE2105" s="126">
        <v>0</v>
      </c>
      <c r="AF2105" s="126">
        <v>0</v>
      </c>
      <c r="AG2105" s="126">
        <v>1</v>
      </c>
      <c r="AH2105" s="126">
        <v>0</v>
      </c>
      <c r="AI2105" s="126">
        <v>1</v>
      </c>
    </row>
    <row r="2106" spans="3:35">
      <c r="C2106" s="126">
        <v>2099</v>
      </c>
      <c r="D2106" s="126">
        <v>1</v>
      </c>
      <c r="E2106" s="126">
        <v>1</v>
      </c>
      <c r="G2106" s="126">
        <v>268</v>
      </c>
      <c r="O2106" s="126" t="s">
        <v>547</v>
      </c>
      <c r="P2106" s="126" t="s">
        <v>7632</v>
      </c>
      <c r="Q2106" s="126">
        <v>1</v>
      </c>
      <c r="S2106" s="162">
        <v>46262</v>
      </c>
      <c r="T2106" s="126">
        <v>388</v>
      </c>
      <c r="U2106" s="205">
        <v>-1</v>
      </c>
      <c r="V2106" s="205">
        <v>-1</v>
      </c>
      <c r="W2106" s="205">
        <v>2.5</v>
      </c>
      <c r="X2106" s="205">
        <v>0</v>
      </c>
      <c r="Y2106" s="205">
        <v>0</v>
      </c>
      <c r="Z2106" s="205">
        <v>0</v>
      </c>
      <c r="AA2106" s="205">
        <v>2.5</v>
      </c>
      <c r="AB2106" s="205">
        <v>0</v>
      </c>
      <c r="AC2106" s="234">
        <v>46286.71601851852</v>
      </c>
      <c r="AE2106" s="126">
        <v>0</v>
      </c>
      <c r="AF2106" s="126">
        <v>0</v>
      </c>
      <c r="AG2106" s="126">
        <v>1</v>
      </c>
      <c r="AH2106" s="126">
        <v>0</v>
      </c>
      <c r="AI2106" s="126">
        <v>1</v>
      </c>
    </row>
    <row r="2107" spans="3:35">
      <c r="C2107" s="126">
        <v>2100</v>
      </c>
      <c r="D2107" s="126">
        <v>1</v>
      </c>
      <c r="E2107" s="126">
        <v>1</v>
      </c>
      <c r="G2107" s="126">
        <v>268</v>
      </c>
      <c r="O2107" s="126" t="s">
        <v>547</v>
      </c>
      <c r="P2107" s="126" t="s">
        <v>7632</v>
      </c>
      <c r="Q2107" s="126">
        <v>1</v>
      </c>
      <c r="S2107" s="162">
        <v>46262</v>
      </c>
      <c r="T2107" s="126">
        <v>101</v>
      </c>
      <c r="U2107" s="205">
        <v>-2</v>
      </c>
      <c r="V2107" s="205">
        <v>-4.4444444444444447E-4</v>
      </c>
      <c r="W2107" s="205">
        <v>0</v>
      </c>
      <c r="X2107" s="205">
        <v>0</v>
      </c>
      <c r="Y2107" s="205">
        <v>0</v>
      </c>
      <c r="Z2107" s="205">
        <v>0</v>
      </c>
      <c r="AA2107" s="205">
        <v>0</v>
      </c>
      <c r="AB2107" s="205">
        <v>0</v>
      </c>
      <c r="AC2107" s="234">
        <v>46286.71601851852</v>
      </c>
      <c r="AE2107" s="126">
        <v>0</v>
      </c>
      <c r="AF2107" s="126">
        <v>0</v>
      </c>
      <c r="AG2107" s="126">
        <v>1</v>
      </c>
      <c r="AH2107" s="126">
        <v>0</v>
      </c>
      <c r="AI2107" s="126">
        <v>1</v>
      </c>
    </row>
    <row r="2108" spans="3:35">
      <c r="C2108" s="126">
        <v>2101</v>
      </c>
      <c r="D2108" s="126">
        <v>1</v>
      </c>
      <c r="E2108" s="126">
        <v>1</v>
      </c>
      <c r="G2108" s="126">
        <v>268</v>
      </c>
      <c r="O2108" s="126" t="s">
        <v>547</v>
      </c>
      <c r="P2108" s="126" t="s">
        <v>7632</v>
      </c>
      <c r="Q2108" s="126">
        <v>1</v>
      </c>
      <c r="S2108" s="162">
        <v>46262</v>
      </c>
      <c r="T2108" s="126">
        <v>368</v>
      </c>
      <c r="U2108" s="205">
        <v>-2</v>
      </c>
      <c r="V2108" s="205">
        <v>-0.2</v>
      </c>
      <c r="W2108" s="205">
        <v>0.28999999999999998</v>
      </c>
      <c r="X2108" s="205">
        <v>0</v>
      </c>
      <c r="Y2108" s="205">
        <v>0</v>
      </c>
      <c r="Z2108" s="205">
        <v>0</v>
      </c>
      <c r="AA2108" s="205">
        <v>0.28999999999999998</v>
      </c>
      <c r="AB2108" s="205">
        <v>0</v>
      </c>
      <c r="AC2108" s="234">
        <v>46286.71601851852</v>
      </c>
      <c r="AE2108" s="126">
        <v>0</v>
      </c>
      <c r="AF2108" s="126">
        <v>0</v>
      </c>
      <c r="AG2108" s="126">
        <v>1</v>
      </c>
      <c r="AH2108" s="126">
        <v>0</v>
      </c>
      <c r="AI2108" s="126">
        <v>1</v>
      </c>
    </row>
    <row r="2109" spans="3:35">
      <c r="C2109" s="126">
        <v>2102</v>
      </c>
      <c r="D2109" s="126">
        <v>1</v>
      </c>
      <c r="E2109" s="126">
        <v>1</v>
      </c>
      <c r="G2109" s="126">
        <v>268</v>
      </c>
      <c r="O2109" s="126" t="s">
        <v>547</v>
      </c>
      <c r="P2109" s="126" t="s">
        <v>7632</v>
      </c>
      <c r="Q2109" s="126">
        <v>1</v>
      </c>
      <c r="S2109" s="162">
        <v>46262</v>
      </c>
      <c r="T2109" s="126">
        <v>241</v>
      </c>
      <c r="U2109" s="205">
        <v>-2</v>
      </c>
      <c r="V2109" s="205">
        <v>-2</v>
      </c>
      <c r="W2109" s="205">
        <v>1</v>
      </c>
      <c r="X2109" s="205">
        <v>0</v>
      </c>
      <c r="Y2109" s="205">
        <v>0</v>
      </c>
      <c r="Z2109" s="205">
        <v>0</v>
      </c>
      <c r="AA2109" s="205">
        <v>1</v>
      </c>
      <c r="AB2109" s="205">
        <v>0</v>
      </c>
      <c r="AC2109" s="234">
        <v>46286.71601851852</v>
      </c>
      <c r="AE2109" s="126">
        <v>0</v>
      </c>
      <c r="AF2109" s="126">
        <v>0</v>
      </c>
      <c r="AG2109" s="126">
        <v>1</v>
      </c>
      <c r="AH2109" s="126">
        <v>0</v>
      </c>
      <c r="AI2109" s="126">
        <v>1</v>
      </c>
    </row>
    <row r="2110" spans="3:35">
      <c r="C2110" s="126">
        <v>2103</v>
      </c>
      <c r="D2110" s="126">
        <v>1</v>
      </c>
      <c r="E2110" s="126">
        <v>1</v>
      </c>
      <c r="G2110" s="126">
        <v>268</v>
      </c>
      <c r="O2110" s="126" t="s">
        <v>547</v>
      </c>
      <c r="P2110" s="126" t="s">
        <v>7632</v>
      </c>
      <c r="Q2110" s="126">
        <v>1</v>
      </c>
      <c r="S2110" s="162">
        <v>46262</v>
      </c>
      <c r="T2110" s="126">
        <v>82</v>
      </c>
      <c r="U2110" s="205">
        <v>-1</v>
      </c>
      <c r="V2110" s="205">
        <v>-4.1666666666666664E-2</v>
      </c>
      <c r="W2110" s="205">
        <v>1.3</v>
      </c>
      <c r="X2110" s="205">
        <v>0</v>
      </c>
      <c r="Y2110" s="205">
        <v>0</v>
      </c>
      <c r="Z2110" s="205">
        <v>0</v>
      </c>
      <c r="AA2110" s="205">
        <v>1.3</v>
      </c>
      <c r="AB2110" s="205">
        <v>0</v>
      </c>
      <c r="AC2110" s="234">
        <v>46286.71601851852</v>
      </c>
      <c r="AE2110" s="126">
        <v>0</v>
      </c>
      <c r="AF2110" s="126">
        <v>0</v>
      </c>
      <c r="AG2110" s="126">
        <v>1</v>
      </c>
      <c r="AH2110" s="126">
        <v>0</v>
      </c>
      <c r="AI2110" s="126">
        <v>1</v>
      </c>
    </row>
    <row r="2111" spans="3:35">
      <c r="C2111" s="126">
        <v>2104</v>
      </c>
      <c r="D2111" s="126">
        <v>1</v>
      </c>
      <c r="E2111" s="126">
        <v>1</v>
      </c>
      <c r="G2111" s="126">
        <v>268</v>
      </c>
      <c r="O2111" s="126" t="s">
        <v>547</v>
      </c>
      <c r="P2111" s="126" t="s">
        <v>7632</v>
      </c>
      <c r="Q2111" s="126">
        <v>1</v>
      </c>
      <c r="S2111" s="162">
        <v>46262</v>
      </c>
      <c r="T2111" s="126">
        <v>337</v>
      </c>
      <c r="U2111" s="205">
        <v>-5</v>
      </c>
      <c r="V2111" s="205">
        <v>-8.3333333333333329E-2</v>
      </c>
      <c r="W2111" s="205">
        <v>0.08</v>
      </c>
      <c r="X2111" s="205">
        <v>0</v>
      </c>
      <c r="Y2111" s="205">
        <v>0</v>
      </c>
      <c r="Z2111" s="205">
        <v>0</v>
      </c>
      <c r="AA2111" s="205">
        <v>0.08</v>
      </c>
      <c r="AB2111" s="205">
        <v>0</v>
      </c>
      <c r="AC2111" s="234">
        <v>46286.71601851852</v>
      </c>
      <c r="AE2111" s="126">
        <v>0</v>
      </c>
      <c r="AF2111" s="126">
        <v>0</v>
      </c>
      <c r="AG2111" s="126">
        <v>1</v>
      </c>
      <c r="AH2111" s="126">
        <v>0</v>
      </c>
      <c r="AI2111" s="126">
        <v>1</v>
      </c>
    </row>
    <row r="2112" spans="3:35">
      <c r="C2112" s="126">
        <v>2105</v>
      </c>
      <c r="D2112" s="126">
        <v>1</v>
      </c>
      <c r="E2112" s="126">
        <v>1</v>
      </c>
      <c r="G2112" s="126">
        <v>268</v>
      </c>
      <c r="O2112" s="126" t="s">
        <v>547</v>
      </c>
      <c r="P2112" s="126" t="s">
        <v>7632</v>
      </c>
      <c r="Q2112" s="126">
        <v>1</v>
      </c>
      <c r="S2112" s="162">
        <v>46262</v>
      </c>
      <c r="T2112" s="126">
        <v>399</v>
      </c>
      <c r="U2112" s="205">
        <v>-2</v>
      </c>
      <c r="V2112" s="205">
        <v>-2</v>
      </c>
      <c r="W2112" s="205">
        <v>1.2</v>
      </c>
      <c r="X2112" s="205">
        <v>0</v>
      </c>
      <c r="Y2112" s="205">
        <v>0</v>
      </c>
      <c r="Z2112" s="205">
        <v>0</v>
      </c>
      <c r="AA2112" s="205">
        <v>1.2</v>
      </c>
      <c r="AB2112" s="205">
        <v>0</v>
      </c>
      <c r="AC2112" s="234">
        <v>46286.71601851852</v>
      </c>
      <c r="AE2112" s="126">
        <v>0</v>
      </c>
      <c r="AF2112" s="126">
        <v>0</v>
      </c>
      <c r="AG2112" s="126">
        <v>1</v>
      </c>
      <c r="AH2112" s="126">
        <v>0</v>
      </c>
      <c r="AI2112" s="126">
        <v>1</v>
      </c>
    </row>
    <row r="2113" spans="3:35">
      <c r="C2113" s="126">
        <v>2106</v>
      </c>
      <c r="D2113" s="126">
        <v>1</v>
      </c>
      <c r="E2113" s="126">
        <v>1</v>
      </c>
      <c r="G2113" s="126">
        <v>268</v>
      </c>
      <c r="O2113" s="126" t="s">
        <v>547</v>
      </c>
      <c r="P2113" s="126" t="s">
        <v>7632</v>
      </c>
      <c r="Q2113" s="126">
        <v>1</v>
      </c>
      <c r="S2113" s="162">
        <v>46262</v>
      </c>
      <c r="T2113" s="126">
        <v>332</v>
      </c>
      <c r="U2113" s="205">
        <v>-100</v>
      </c>
      <c r="V2113" s="205">
        <v>-0.1</v>
      </c>
      <c r="W2113" s="205">
        <v>0.28000000000000003</v>
      </c>
      <c r="X2113" s="205">
        <v>0</v>
      </c>
      <c r="Y2113" s="205">
        <v>0</v>
      </c>
      <c r="Z2113" s="205">
        <v>0</v>
      </c>
      <c r="AA2113" s="205">
        <v>0.28000000000000003</v>
      </c>
      <c r="AB2113" s="205">
        <v>0</v>
      </c>
      <c r="AC2113" s="234">
        <v>46286.71601851852</v>
      </c>
      <c r="AE2113" s="126">
        <v>0</v>
      </c>
      <c r="AF2113" s="126">
        <v>0</v>
      </c>
      <c r="AG2113" s="126">
        <v>1</v>
      </c>
      <c r="AH2113" s="126">
        <v>0</v>
      </c>
      <c r="AI2113" s="126">
        <v>1</v>
      </c>
    </row>
    <row r="2114" spans="3:35">
      <c r="C2114" s="126">
        <v>2107</v>
      </c>
      <c r="D2114" s="126">
        <v>1</v>
      </c>
      <c r="E2114" s="126">
        <v>1</v>
      </c>
      <c r="G2114" s="126">
        <v>268</v>
      </c>
      <c r="O2114" s="126" t="s">
        <v>547</v>
      </c>
      <c r="P2114" s="126" t="s">
        <v>7632</v>
      </c>
      <c r="Q2114" s="126">
        <v>1</v>
      </c>
      <c r="S2114" s="162">
        <v>46262</v>
      </c>
      <c r="T2114" s="126">
        <v>396</v>
      </c>
      <c r="U2114" s="205">
        <v>-1</v>
      </c>
      <c r="V2114" s="205">
        <v>-0.05</v>
      </c>
      <c r="W2114" s="205">
        <v>2.4</v>
      </c>
      <c r="X2114" s="205">
        <v>0</v>
      </c>
      <c r="Y2114" s="205">
        <v>0</v>
      </c>
      <c r="Z2114" s="205">
        <v>0</v>
      </c>
      <c r="AA2114" s="205">
        <v>2.4</v>
      </c>
      <c r="AB2114" s="205">
        <v>0</v>
      </c>
      <c r="AC2114" s="234">
        <v>46286.71601851852</v>
      </c>
      <c r="AE2114" s="126">
        <v>0</v>
      </c>
      <c r="AF2114" s="126">
        <v>0</v>
      </c>
      <c r="AG2114" s="126">
        <v>1</v>
      </c>
      <c r="AH2114" s="126">
        <v>0</v>
      </c>
      <c r="AI2114" s="126">
        <v>1</v>
      </c>
    </row>
    <row r="2115" spans="3:35">
      <c r="C2115" s="126">
        <v>2108</v>
      </c>
      <c r="D2115" s="126">
        <v>1</v>
      </c>
      <c r="E2115" s="126">
        <v>1</v>
      </c>
      <c r="G2115" s="126">
        <v>268</v>
      </c>
      <c r="O2115" s="126" t="s">
        <v>547</v>
      </c>
      <c r="P2115" s="126" t="s">
        <v>7632</v>
      </c>
      <c r="Q2115" s="126">
        <v>1</v>
      </c>
      <c r="S2115" s="162">
        <v>46262</v>
      </c>
      <c r="T2115" s="126">
        <v>390</v>
      </c>
      <c r="U2115" s="205">
        <v>-2</v>
      </c>
      <c r="V2115" s="205">
        <v>-2</v>
      </c>
      <c r="W2115" s="205">
        <v>0.35</v>
      </c>
      <c r="X2115" s="205">
        <v>0</v>
      </c>
      <c r="Y2115" s="205">
        <v>0</v>
      </c>
      <c r="Z2115" s="205">
        <v>0</v>
      </c>
      <c r="AA2115" s="205">
        <v>0.35</v>
      </c>
      <c r="AB2115" s="205">
        <v>0</v>
      </c>
      <c r="AC2115" s="234">
        <v>46286.71601851852</v>
      </c>
      <c r="AE2115" s="126">
        <v>0</v>
      </c>
      <c r="AF2115" s="126">
        <v>0</v>
      </c>
      <c r="AG2115" s="126">
        <v>1</v>
      </c>
      <c r="AH2115" s="126">
        <v>0</v>
      </c>
      <c r="AI2115" s="126">
        <v>1</v>
      </c>
    </row>
    <row r="2116" spans="3:35">
      <c r="C2116" s="126">
        <v>2109</v>
      </c>
      <c r="D2116" s="126">
        <v>1</v>
      </c>
      <c r="E2116" s="126">
        <v>1</v>
      </c>
      <c r="G2116" s="126">
        <v>269</v>
      </c>
      <c r="O2116" s="126" t="s">
        <v>547</v>
      </c>
      <c r="P2116" s="126" t="s">
        <v>7673</v>
      </c>
      <c r="Q2116" s="126">
        <v>1</v>
      </c>
      <c r="S2116" s="162">
        <v>46262</v>
      </c>
      <c r="T2116" s="126">
        <v>305</v>
      </c>
      <c r="U2116" s="205">
        <v>-200</v>
      </c>
      <c r="V2116" s="205">
        <v>-2</v>
      </c>
      <c r="W2116" s="205">
        <v>4.25</v>
      </c>
      <c r="X2116" s="205">
        <v>0</v>
      </c>
      <c r="Y2116" s="205">
        <v>0</v>
      </c>
      <c r="Z2116" s="205">
        <v>0</v>
      </c>
      <c r="AA2116" s="205">
        <v>4.25</v>
      </c>
      <c r="AB2116" s="205">
        <v>0</v>
      </c>
      <c r="AC2116" s="234">
        <v>46286.720694444448</v>
      </c>
      <c r="AE2116" s="126">
        <v>0</v>
      </c>
      <c r="AF2116" s="126">
        <v>0</v>
      </c>
      <c r="AG2116" s="126">
        <v>1</v>
      </c>
      <c r="AH2116" s="126">
        <v>0</v>
      </c>
      <c r="AI2116" s="126">
        <v>1</v>
      </c>
    </row>
    <row r="2117" spans="3:35">
      <c r="C2117" s="126">
        <v>2110</v>
      </c>
      <c r="D2117" s="126">
        <v>1</v>
      </c>
      <c r="E2117" s="126">
        <v>1</v>
      </c>
      <c r="G2117" s="126">
        <v>269</v>
      </c>
      <c r="O2117" s="126" t="s">
        <v>547</v>
      </c>
      <c r="P2117" s="126" t="s">
        <v>7673</v>
      </c>
      <c r="Q2117" s="126">
        <v>1</v>
      </c>
      <c r="S2117" s="162">
        <v>46262</v>
      </c>
      <c r="T2117" s="126">
        <v>177</v>
      </c>
      <c r="U2117" s="205">
        <v>-8</v>
      </c>
      <c r="V2117" s="205">
        <v>-8.0000000000000002E-3</v>
      </c>
      <c r="W2117" s="205">
        <v>0.08</v>
      </c>
      <c r="X2117" s="205">
        <v>0</v>
      </c>
      <c r="Y2117" s="205">
        <v>0</v>
      </c>
      <c r="Z2117" s="205">
        <v>0</v>
      </c>
      <c r="AA2117" s="205">
        <v>0.08</v>
      </c>
      <c r="AB2117" s="205">
        <v>0</v>
      </c>
      <c r="AC2117" s="234">
        <v>46286.720694444448</v>
      </c>
      <c r="AE2117" s="126">
        <v>0</v>
      </c>
      <c r="AF2117" s="126">
        <v>0</v>
      </c>
      <c r="AG2117" s="126">
        <v>1</v>
      </c>
      <c r="AH2117" s="126">
        <v>0</v>
      </c>
      <c r="AI2117" s="126">
        <v>1</v>
      </c>
    </row>
    <row r="2118" spans="3:35">
      <c r="C2118" s="126">
        <v>2111</v>
      </c>
      <c r="D2118" s="126">
        <v>1</v>
      </c>
      <c r="E2118" s="126">
        <v>1</v>
      </c>
      <c r="G2118" s="126">
        <v>269</v>
      </c>
      <c r="O2118" s="126" t="s">
        <v>547</v>
      </c>
      <c r="P2118" s="126" t="s">
        <v>7673</v>
      </c>
      <c r="Q2118" s="126">
        <v>1</v>
      </c>
      <c r="S2118" s="162">
        <v>46262</v>
      </c>
      <c r="T2118" s="126">
        <v>294</v>
      </c>
      <c r="U2118" s="205">
        <v>-15</v>
      </c>
      <c r="V2118" s="205">
        <v>-0.42857142857142855</v>
      </c>
      <c r="W2118" s="205">
        <v>0.49</v>
      </c>
      <c r="X2118" s="205">
        <v>0</v>
      </c>
      <c r="Y2118" s="205">
        <v>0</v>
      </c>
      <c r="Z2118" s="205">
        <v>0</v>
      </c>
      <c r="AA2118" s="205">
        <v>0.49</v>
      </c>
      <c r="AB2118" s="205">
        <v>0</v>
      </c>
      <c r="AC2118" s="234">
        <v>46286.720694444448</v>
      </c>
      <c r="AE2118" s="126">
        <v>0</v>
      </c>
      <c r="AF2118" s="126">
        <v>0</v>
      </c>
      <c r="AG2118" s="126">
        <v>1</v>
      </c>
      <c r="AH2118" s="126">
        <v>0</v>
      </c>
      <c r="AI2118" s="126">
        <v>1</v>
      </c>
    </row>
    <row r="2119" spans="3:35">
      <c r="C2119" s="126">
        <v>2112</v>
      </c>
      <c r="D2119" s="126">
        <v>1</v>
      </c>
      <c r="E2119" s="126">
        <v>1</v>
      </c>
      <c r="G2119" s="126">
        <v>269</v>
      </c>
      <c r="O2119" s="126" t="s">
        <v>547</v>
      </c>
      <c r="P2119" s="126" t="s">
        <v>7673</v>
      </c>
      <c r="Q2119" s="126">
        <v>1</v>
      </c>
      <c r="S2119" s="162">
        <v>46262</v>
      </c>
      <c r="T2119" s="126">
        <v>101</v>
      </c>
      <c r="U2119" s="205">
        <v>-300</v>
      </c>
      <c r="V2119" s="205">
        <v>-6.6666666666666666E-2</v>
      </c>
      <c r="W2119" s="205">
        <v>0</v>
      </c>
      <c r="X2119" s="205">
        <v>0</v>
      </c>
      <c r="Y2119" s="205">
        <v>0</v>
      </c>
      <c r="Z2119" s="205">
        <v>0</v>
      </c>
      <c r="AA2119" s="205">
        <v>0</v>
      </c>
      <c r="AB2119" s="205">
        <v>0</v>
      </c>
      <c r="AC2119" s="234">
        <v>46286.720694444448</v>
      </c>
      <c r="AE2119" s="126">
        <v>0</v>
      </c>
      <c r="AF2119" s="126">
        <v>0</v>
      </c>
      <c r="AG2119" s="126">
        <v>1</v>
      </c>
      <c r="AH2119" s="126">
        <v>0</v>
      </c>
      <c r="AI2119" s="126">
        <v>1</v>
      </c>
    </row>
    <row r="2120" spans="3:35">
      <c r="C2120" s="126">
        <v>2113</v>
      </c>
      <c r="D2120" s="126">
        <v>1</v>
      </c>
      <c r="E2120" s="126">
        <v>1</v>
      </c>
      <c r="G2120" s="126">
        <v>269</v>
      </c>
      <c r="O2120" s="126" t="s">
        <v>547</v>
      </c>
      <c r="P2120" s="126" t="s">
        <v>7673</v>
      </c>
      <c r="Q2120" s="126">
        <v>1</v>
      </c>
      <c r="S2120" s="162">
        <v>46262</v>
      </c>
      <c r="T2120" s="126">
        <v>184</v>
      </c>
      <c r="U2120" s="205">
        <v>-12</v>
      </c>
      <c r="V2120" s="205">
        <v>-1</v>
      </c>
      <c r="W2120" s="205">
        <v>6</v>
      </c>
      <c r="X2120" s="205">
        <v>0</v>
      </c>
      <c r="Y2120" s="205">
        <v>0</v>
      </c>
      <c r="Z2120" s="205">
        <v>0</v>
      </c>
      <c r="AA2120" s="205">
        <v>6</v>
      </c>
      <c r="AB2120" s="205">
        <v>0</v>
      </c>
      <c r="AC2120" s="234">
        <v>46286.720694444448</v>
      </c>
      <c r="AE2120" s="126">
        <v>0</v>
      </c>
      <c r="AF2120" s="126">
        <v>0</v>
      </c>
      <c r="AG2120" s="126">
        <v>1</v>
      </c>
      <c r="AH2120" s="126">
        <v>0</v>
      </c>
      <c r="AI2120" s="126">
        <v>1</v>
      </c>
    </row>
    <row r="2121" spans="3:35">
      <c r="C2121" s="126">
        <v>2114</v>
      </c>
      <c r="D2121" s="126">
        <v>1</v>
      </c>
      <c r="E2121" s="126">
        <v>1</v>
      </c>
      <c r="G2121" s="126">
        <v>269</v>
      </c>
      <c r="O2121" s="126" t="s">
        <v>547</v>
      </c>
      <c r="P2121" s="126" t="s">
        <v>7673</v>
      </c>
      <c r="Q2121" s="126">
        <v>1</v>
      </c>
      <c r="S2121" s="162">
        <v>46262</v>
      </c>
      <c r="T2121" s="126">
        <v>6</v>
      </c>
      <c r="U2121" s="205">
        <v>-4</v>
      </c>
      <c r="V2121" s="205">
        <v>-1</v>
      </c>
      <c r="W2121" s="205">
        <v>2.89</v>
      </c>
      <c r="X2121" s="205">
        <v>0</v>
      </c>
      <c r="Y2121" s="205">
        <v>0</v>
      </c>
      <c r="Z2121" s="205">
        <v>0</v>
      </c>
      <c r="AA2121" s="205">
        <v>2.89</v>
      </c>
      <c r="AB2121" s="205">
        <v>0</v>
      </c>
      <c r="AC2121" s="234">
        <v>46286.720694444448</v>
      </c>
      <c r="AE2121" s="126">
        <v>0</v>
      </c>
      <c r="AF2121" s="126">
        <v>0</v>
      </c>
      <c r="AG2121" s="126">
        <v>1</v>
      </c>
      <c r="AH2121" s="126">
        <v>0</v>
      </c>
      <c r="AI2121" s="126">
        <v>1</v>
      </c>
    </row>
    <row r="2122" spans="3:35">
      <c r="C2122" s="126">
        <v>2115</v>
      </c>
      <c r="D2122" s="126">
        <v>1</v>
      </c>
      <c r="E2122" s="126">
        <v>1</v>
      </c>
      <c r="G2122" s="126">
        <v>269</v>
      </c>
      <c r="O2122" s="126" t="s">
        <v>547</v>
      </c>
      <c r="P2122" s="126" t="s">
        <v>7673</v>
      </c>
      <c r="Q2122" s="126">
        <v>1</v>
      </c>
      <c r="S2122" s="162">
        <v>46262</v>
      </c>
      <c r="T2122" s="126">
        <v>349</v>
      </c>
      <c r="U2122" s="205">
        <v>-1</v>
      </c>
      <c r="V2122" s="205">
        <v>-1</v>
      </c>
      <c r="W2122" s="205">
        <v>1</v>
      </c>
      <c r="X2122" s="205">
        <v>0</v>
      </c>
      <c r="Y2122" s="205">
        <v>0</v>
      </c>
      <c r="Z2122" s="205">
        <v>0</v>
      </c>
      <c r="AA2122" s="205">
        <v>1</v>
      </c>
      <c r="AB2122" s="205">
        <v>0</v>
      </c>
      <c r="AC2122" s="234">
        <v>46286.720694444448</v>
      </c>
      <c r="AE2122" s="126">
        <v>0</v>
      </c>
      <c r="AF2122" s="126">
        <v>0</v>
      </c>
      <c r="AG2122" s="126">
        <v>1</v>
      </c>
      <c r="AH2122" s="126">
        <v>0</v>
      </c>
      <c r="AI2122" s="126">
        <v>1</v>
      </c>
    </row>
    <row r="2123" spans="3:35">
      <c r="C2123" s="126">
        <v>2116</v>
      </c>
      <c r="D2123" s="126">
        <v>1</v>
      </c>
      <c r="E2123" s="126">
        <v>1</v>
      </c>
      <c r="G2123" s="126">
        <v>269</v>
      </c>
      <c r="O2123" s="126" t="s">
        <v>547</v>
      </c>
      <c r="P2123" s="126" t="s">
        <v>7673</v>
      </c>
      <c r="Q2123" s="126">
        <v>1</v>
      </c>
      <c r="S2123" s="162">
        <v>46262</v>
      </c>
      <c r="T2123" s="126">
        <v>397</v>
      </c>
      <c r="U2123" s="205">
        <v>-2</v>
      </c>
      <c r="V2123" s="205">
        <v>-2.5000000000000001E-3</v>
      </c>
      <c r="W2123" s="205">
        <v>0.11</v>
      </c>
      <c r="X2123" s="205">
        <v>0</v>
      </c>
      <c r="Y2123" s="205">
        <v>0</v>
      </c>
      <c r="Z2123" s="205">
        <v>0</v>
      </c>
      <c r="AA2123" s="205">
        <v>0.11</v>
      </c>
      <c r="AB2123" s="205">
        <v>0</v>
      </c>
      <c r="AC2123" s="234">
        <v>46286.720694444448</v>
      </c>
      <c r="AE2123" s="126">
        <v>0</v>
      </c>
      <c r="AF2123" s="126">
        <v>0</v>
      </c>
      <c r="AG2123" s="126">
        <v>1</v>
      </c>
      <c r="AH2123" s="126">
        <v>0</v>
      </c>
      <c r="AI2123" s="126">
        <v>1</v>
      </c>
    </row>
    <row r="2124" spans="3:35">
      <c r="C2124" s="126">
        <v>2117</v>
      </c>
      <c r="D2124" s="126">
        <v>1</v>
      </c>
      <c r="E2124" s="126">
        <v>1</v>
      </c>
      <c r="G2124" s="126">
        <v>269</v>
      </c>
      <c r="O2124" s="126" t="s">
        <v>547</v>
      </c>
      <c r="P2124" s="126" t="s">
        <v>7673</v>
      </c>
      <c r="Q2124" s="126">
        <v>1</v>
      </c>
      <c r="S2124" s="162">
        <v>46262</v>
      </c>
      <c r="T2124" s="126">
        <v>364</v>
      </c>
      <c r="U2124" s="205">
        <v>-1</v>
      </c>
      <c r="V2124" s="205">
        <v>-1</v>
      </c>
      <c r="W2124" s="205">
        <v>1.7</v>
      </c>
      <c r="X2124" s="205">
        <v>0</v>
      </c>
      <c r="Y2124" s="205">
        <v>0</v>
      </c>
      <c r="Z2124" s="205">
        <v>0</v>
      </c>
      <c r="AA2124" s="205">
        <v>1.7</v>
      </c>
      <c r="AB2124" s="205">
        <v>0</v>
      </c>
      <c r="AC2124" s="234">
        <v>46286.720694444448</v>
      </c>
      <c r="AE2124" s="126">
        <v>0</v>
      </c>
      <c r="AF2124" s="126">
        <v>0</v>
      </c>
      <c r="AG2124" s="126">
        <v>1</v>
      </c>
      <c r="AH2124" s="126">
        <v>0</v>
      </c>
      <c r="AI2124" s="126">
        <v>1</v>
      </c>
    </row>
    <row r="2125" spans="3:35">
      <c r="C2125" s="126">
        <v>2118</v>
      </c>
      <c r="D2125" s="126">
        <v>1</v>
      </c>
      <c r="E2125" s="126">
        <v>1</v>
      </c>
      <c r="G2125" s="126">
        <v>269</v>
      </c>
      <c r="O2125" s="126" t="s">
        <v>547</v>
      </c>
      <c r="P2125" s="126" t="s">
        <v>7673</v>
      </c>
      <c r="Q2125" s="126">
        <v>1</v>
      </c>
      <c r="S2125" s="162">
        <v>46262</v>
      </c>
      <c r="T2125" s="126">
        <v>388</v>
      </c>
      <c r="U2125" s="205">
        <v>-1</v>
      </c>
      <c r="V2125" s="205">
        <v>-1</v>
      </c>
      <c r="W2125" s="205">
        <v>2.5</v>
      </c>
      <c r="X2125" s="205">
        <v>0</v>
      </c>
      <c r="Y2125" s="205">
        <v>0</v>
      </c>
      <c r="Z2125" s="205">
        <v>0</v>
      </c>
      <c r="AA2125" s="205">
        <v>2.5</v>
      </c>
      <c r="AB2125" s="205">
        <v>0</v>
      </c>
      <c r="AC2125" s="234">
        <v>46286.720694444448</v>
      </c>
      <c r="AE2125" s="126">
        <v>0</v>
      </c>
      <c r="AF2125" s="126">
        <v>0</v>
      </c>
      <c r="AG2125" s="126">
        <v>1</v>
      </c>
      <c r="AH2125" s="126">
        <v>0</v>
      </c>
      <c r="AI2125" s="126">
        <v>1</v>
      </c>
    </row>
    <row r="2126" spans="3:35">
      <c r="C2126" s="126">
        <v>2119</v>
      </c>
      <c r="D2126" s="126">
        <v>1</v>
      </c>
      <c r="E2126" s="126">
        <v>1</v>
      </c>
      <c r="G2126" s="126">
        <v>269</v>
      </c>
      <c r="O2126" s="126" t="s">
        <v>547</v>
      </c>
      <c r="P2126" s="126" t="s">
        <v>7673</v>
      </c>
      <c r="Q2126" s="126">
        <v>1</v>
      </c>
      <c r="S2126" s="162">
        <v>46262</v>
      </c>
      <c r="T2126" s="126">
        <v>337</v>
      </c>
      <c r="U2126" s="205">
        <v>-5</v>
      </c>
      <c r="V2126" s="205">
        <v>-8.3333333333333329E-2</v>
      </c>
      <c r="W2126" s="205">
        <v>0.08</v>
      </c>
      <c r="X2126" s="205">
        <v>0</v>
      </c>
      <c r="Y2126" s="205">
        <v>0</v>
      </c>
      <c r="Z2126" s="205">
        <v>0</v>
      </c>
      <c r="AA2126" s="205">
        <v>0.08</v>
      </c>
      <c r="AB2126" s="205">
        <v>0</v>
      </c>
      <c r="AC2126" s="234">
        <v>46286.720694444448</v>
      </c>
      <c r="AE2126" s="126">
        <v>0</v>
      </c>
      <c r="AF2126" s="126">
        <v>0</v>
      </c>
      <c r="AG2126" s="126">
        <v>1</v>
      </c>
      <c r="AH2126" s="126">
        <v>0</v>
      </c>
      <c r="AI2126" s="126">
        <v>1</v>
      </c>
    </row>
    <row r="2127" spans="3:35">
      <c r="C2127" s="126">
        <v>2120</v>
      </c>
      <c r="D2127" s="126">
        <v>1</v>
      </c>
      <c r="E2127" s="126">
        <v>1</v>
      </c>
      <c r="G2127" s="126">
        <v>269</v>
      </c>
      <c r="O2127" s="126" t="s">
        <v>547</v>
      </c>
      <c r="P2127" s="126" t="s">
        <v>7673</v>
      </c>
      <c r="Q2127" s="126">
        <v>1</v>
      </c>
      <c r="S2127" s="162">
        <v>46262</v>
      </c>
      <c r="T2127" s="126">
        <v>367</v>
      </c>
      <c r="U2127" s="205">
        <v>-1</v>
      </c>
      <c r="V2127" s="205">
        <v>-1</v>
      </c>
      <c r="W2127" s="205">
        <v>1.3</v>
      </c>
      <c r="X2127" s="205">
        <v>0</v>
      </c>
      <c r="Y2127" s="205">
        <v>0</v>
      </c>
      <c r="Z2127" s="205">
        <v>0</v>
      </c>
      <c r="AA2127" s="205">
        <v>1.3</v>
      </c>
      <c r="AB2127" s="205">
        <v>0</v>
      </c>
      <c r="AC2127" s="234">
        <v>46286.720694444448</v>
      </c>
      <c r="AE2127" s="126">
        <v>0</v>
      </c>
      <c r="AF2127" s="126">
        <v>0</v>
      </c>
      <c r="AG2127" s="126">
        <v>1</v>
      </c>
      <c r="AH2127" s="126">
        <v>0</v>
      </c>
      <c r="AI2127" s="126">
        <v>1</v>
      </c>
    </row>
    <row r="2128" spans="3:35">
      <c r="C2128" s="126">
        <v>2121</v>
      </c>
      <c r="D2128" s="126">
        <v>1</v>
      </c>
      <c r="E2128" s="126">
        <v>1</v>
      </c>
      <c r="G2128" s="126">
        <v>270</v>
      </c>
      <c r="O2128" s="126" t="s">
        <v>547</v>
      </c>
      <c r="P2128" s="126" t="s">
        <v>7708</v>
      </c>
      <c r="Q2128" s="126">
        <v>1</v>
      </c>
      <c r="S2128" s="162">
        <v>46262</v>
      </c>
      <c r="T2128" s="126">
        <v>108</v>
      </c>
      <c r="U2128" s="205">
        <v>-1</v>
      </c>
      <c r="V2128" s="205">
        <v>-1</v>
      </c>
      <c r="W2128" s="205">
        <v>2.7</v>
      </c>
      <c r="X2128" s="205">
        <v>0</v>
      </c>
      <c r="Y2128" s="205">
        <v>0</v>
      </c>
      <c r="Z2128" s="205">
        <v>0</v>
      </c>
      <c r="AA2128" s="205">
        <v>2.7</v>
      </c>
      <c r="AB2128" s="205">
        <v>0</v>
      </c>
      <c r="AC2128" s="234">
        <v>46286.929097222222</v>
      </c>
      <c r="AE2128" s="126">
        <v>0</v>
      </c>
      <c r="AF2128" s="126">
        <v>0</v>
      </c>
      <c r="AG2128" s="126">
        <v>1</v>
      </c>
      <c r="AH2128" s="126">
        <v>0</v>
      </c>
      <c r="AI2128" s="126">
        <v>1</v>
      </c>
    </row>
    <row r="2129" spans="3:35">
      <c r="C2129" s="126">
        <v>2122</v>
      </c>
      <c r="D2129" s="126">
        <v>1</v>
      </c>
      <c r="E2129" s="126">
        <v>1</v>
      </c>
      <c r="G2129" s="126">
        <v>270</v>
      </c>
      <c r="O2129" s="126" t="s">
        <v>547</v>
      </c>
      <c r="P2129" s="126" t="s">
        <v>7708</v>
      </c>
      <c r="Q2129" s="126">
        <v>1</v>
      </c>
      <c r="S2129" s="162">
        <v>46262</v>
      </c>
      <c r="T2129" s="126">
        <v>125</v>
      </c>
      <c r="U2129" s="205">
        <v>-20</v>
      </c>
      <c r="V2129" s="205">
        <v>-0.2</v>
      </c>
      <c r="W2129" s="205">
        <v>0.04</v>
      </c>
      <c r="X2129" s="205">
        <v>0</v>
      </c>
      <c r="Y2129" s="205">
        <v>0</v>
      </c>
      <c r="Z2129" s="205">
        <v>0</v>
      </c>
      <c r="AA2129" s="205">
        <v>0.04</v>
      </c>
      <c r="AB2129" s="205">
        <v>0</v>
      </c>
      <c r="AC2129" s="234">
        <v>46286.929097222222</v>
      </c>
      <c r="AE2129" s="126">
        <v>0</v>
      </c>
      <c r="AF2129" s="126">
        <v>0</v>
      </c>
      <c r="AG2129" s="126">
        <v>1</v>
      </c>
      <c r="AH2129" s="126">
        <v>0</v>
      </c>
      <c r="AI2129" s="126">
        <v>1</v>
      </c>
    </row>
    <row r="2130" spans="3:35">
      <c r="C2130" s="126">
        <v>2123</v>
      </c>
      <c r="D2130" s="126">
        <v>1</v>
      </c>
      <c r="E2130" s="126">
        <v>1</v>
      </c>
      <c r="G2130" s="126">
        <v>270</v>
      </c>
      <c r="O2130" s="126" t="s">
        <v>547</v>
      </c>
      <c r="P2130" s="126" t="s">
        <v>7708</v>
      </c>
      <c r="Q2130" s="126">
        <v>1</v>
      </c>
      <c r="S2130" s="162">
        <v>46262</v>
      </c>
      <c r="T2130" s="126">
        <v>142</v>
      </c>
      <c r="U2130" s="205">
        <v>-1</v>
      </c>
      <c r="V2130" s="205">
        <v>-8.3333333333333329E-2</v>
      </c>
      <c r="W2130" s="205">
        <v>0.34</v>
      </c>
      <c r="X2130" s="205">
        <v>0</v>
      </c>
      <c r="Y2130" s="205">
        <v>0</v>
      </c>
      <c r="Z2130" s="205">
        <v>0</v>
      </c>
      <c r="AA2130" s="205">
        <v>0.34</v>
      </c>
      <c r="AB2130" s="205">
        <v>0</v>
      </c>
      <c r="AC2130" s="234">
        <v>46286.929097222222</v>
      </c>
      <c r="AE2130" s="126">
        <v>0</v>
      </c>
      <c r="AF2130" s="126">
        <v>0</v>
      </c>
      <c r="AG2130" s="126">
        <v>1</v>
      </c>
      <c r="AH2130" s="126">
        <v>0</v>
      </c>
      <c r="AI2130" s="126">
        <v>1</v>
      </c>
    </row>
    <row r="2131" spans="3:35">
      <c r="C2131" s="126">
        <v>2124</v>
      </c>
      <c r="D2131" s="126">
        <v>1</v>
      </c>
      <c r="E2131" s="126">
        <v>1</v>
      </c>
      <c r="G2131" s="126">
        <v>270</v>
      </c>
      <c r="O2131" s="126" t="s">
        <v>547</v>
      </c>
      <c r="P2131" s="126" t="s">
        <v>7708</v>
      </c>
      <c r="Q2131" s="126">
        <v>1</v>
      </c>
      <c r="S2131" s="162">
        <v>46262</v>
      </c>
      <c r="T2131" s="126">
        <v>82</v>
      </c>
      <c r="U2131" s="205">
        <v>-2</v>
      </c>
      <c r="V2131" s="205">
        <v>-8.3333333333333329E-2</v>
      </c>
      <c r="W2131" s="205">
        <v>1.3</v>
      </c>
      <c r="X2131" s="205">
        <v>0</v>
      </c>
      <c r="Y2131" s="205">
        <v>0</v>
      </c>
      <c r="Z2131" s="205">
        <v>0</v>
      </c>
      <c r="AA2131" s="205">
        <v>1.3</v>
      </c>
      <c r="AB2131" s="205">
        <v>0</v>
      </c>
      <c r="AC2131" s="234">
        <v>46286.929097222222</v>
      </c>
      <c r="AE2131" s="126">
        <v>0</v>
      </c>
      <c r="AF2131" s="126">
        <v>0</v>
      </c>
      <c r="AG2131" s="126">
        <v>1</v>
      </c>
      <c r="AH2131" s="126">
        <v>0</v>
      </c>
      <c r="AI2131" s="126">
        <v>1</v>
      </c>
    </row>
    <row r="2132" spans="3:35">
      <c r="C2132" s="126">
        <v>2125</v>
      </c>
      <c r="D2132" s="126">
        <v>1</v>
      </c>
      <c r="E2132" s="126">
        <v>1</v>
      </c>
      <c r="G2132" s="126">
        <v>270</v>
      </c>
      <c r="O2132" s="126" t="s">
        <v>547</v>
      </c>
      <c r="P2132" s="126" t="s">
        <v>7708</v>
      </c>
      <c r="Q2132" s="126">
        <v>1</v>
      </c>
      <c r="S2132" s="162">
        <v>46262</v>
      </c>
      <c r="T2132" s="126">
        <v>168</v>
      </c>
      <c r="U2132" s="205">
        <v>-1</v>
      </c>
      <c r="V2132" s="205">
        <v>-1</v>
      </c>
      <c r="W2132" s="205">
        <v>1.2</v>
      </c>
      <c r="X2132" s="205">
        <v>0</v>
      </c>
      <c r="Y2132" s="205">
        <v>0</v>
      </c>
      <c r="Z2132" s="205">
        <v>0</v>
      </c>
      <c r="AA2132" s="205">
        <v>1.2</v>
      </c>
      <c r="AB2132" s="205">
        <v>0</v>
      </c>
      <c r="AC2132" s="234">
        <v>46286.929097222222</v>
      </c>
      <c r="AE2132" s="126">
        <v>0</v>
      </c>
      <c r="AF2132" s="126">
        <v>0</v>
      </c>
      <c r="AG2132" s="126">
        <v>1</v>
      </c>
      <c r="AH2132" s="126">
        <v>0</v>
      </c>
      <c r="AI2132" s="126">
        <v>1</v>
      </c>
    </row>
    <row r="2133" spans="3:35">
      <c r="C2133" s="126">
        <v>2126</v>
      </c>
      <c r="D2133" s="126">
        <v>1</v>
      </c>
      <c r="E2133" s="126">
        <v>1</v>
      </c>
      <c r="G2133" s="126">
        <v>270</v>
      </c>
      <c r="O2133" s="126" t="s">
        <v>547</v>
      </c>
      <c r="P2133" s="126" t="s">
        <v>7708</v>
      </c>
      <c r="Q2133" s="126">
        <v>1</v>
      </c>
      <c r="S2133" s="162">
        <v>46262</v>
      </c>
      <c r="T2133" s="126">
        <v>337</v>
      </c>
      <c r="U2133" s="205">
        <v>-1</v>
      </c>
      <c r="V2133" s="205">
        <v>-1.6666666666666666E-2</v>
      </c>
      <c r="W2133" s="205">
        <v>0.08</v>
      </c>
      <c r="X2133" s="205">
        <v>0</v>
      </c>
      <c r="Y2133" s="205">
        <v>0</v>
      </c>
      <c r="Z2133" s="205">
        <v>0</v>
      </c>
      <c r="AA2133" s="205">
        <v>0.08</v>
      </c>
      <c r="AB2133" s="205">
        <v>0</v>
      </c>
      <c r="AC2133" s="234">
        <v>46286.929097222222</v>
      </c>
      <c r="AE2133" s="126">
        <v>0</v>
      </c>
      <c r="AF2133" s="126">
        <v>0</v>
      </c>
      <c r="AG2133" s="126">
        <v>1</v>
      </c>
      <c r="AH2133" s="126">
        <v>0</v>
      </c>
      <c r="AI2133" s="126">
        <v>1</v>
      </c>
    </row>
    <row r="2134" spans="3:35">
      <c r="C2134" s="126">
        <v>2127</v>
      </c>
      <c r="D2134" s="126">
        <v>1</v>
      </c>
      <c r="E2134" s="126">
        <v>1</v>
      </c>
      <c r="G2134" s="126">
        <v>270</v>
      </c>
      <c r="O2134" s="126" t="s">
        <v>547</v>
      </c>
      <c r="P2134" s="126" t="s">
        <v>7708</v>
      </c>
      <c r="Q2134" s="126">
        <v>1</v>
      </c>
      <c r="S2134" s="162">
        <v>46262</v>
      </c>
      <c r="T2134" s="126">
        <v>219</v>
      </c>
      <c r="U2134" s="205">
        <v>-5</v>
      </c>
      <c r="V2134" s="205">
        <v>-0.1</v>
      </c>
      <c r="W2134" s="205">
        <v>0.22</v>
      </c>
      <c r="X2134" s="205">
        <v>0</v>
      </c>
      <c r="Y2134" s="205">
        <v>0</v>
      </c>
      <c r="Z2134" s="205">
        <v>0</v>
      </c>
      <c r="AA2134" s="205">
        <v>0.22</v>
      </c>
      <c r="AB2134" s="205">
        <v>0</v>
      </c>
      <c r="AC2134" s="234">
        <v>46286.929097222222</v>
      </c>
      <c r="AE2134" s="126">
        <v>0</v>
      </c>
      <c r="AF2134" s="126">
        <v>0</v>
      </c>
      <c r="AG2134" s="126">
        <v>1</v>
      </c>
      <c r="AH2134" s="126">
        <v>0</v>
      </c>
      <c r="AI2134" s="126">
        <v>1</v>
      </c>
    </row>
    <row r="2135" spans="3:35">
      <c r="C2135" s="126">
        <v>2128</v>
      </c>
      <c r="D2135" s="126">
        <v>1</v>
      </c>
      <c r="E2135" s="126">
        <v>1</v>
      </c>
      <c r="G2135" s="126">
        <v>270</v>
      </c>
      <c r="O2135" s="126" t="s">
        <v>547</v>
      </c>
      <c r="P2135" s="126" t="s">
        <v>7708</v>
      </c>
      <c r="Q2135" s="126">
        <v>1</v>
      </c>
      <c r="S2135" s="162">
        <v>46262</v>
      </c>
      <c r="T2135" s="126">
        <v>370</v>
      </c>
      <c r="U2135" s="205">
        <v>-1</v>
      </c>
      <c r="V2135" s="205">
        <v>-1</v>
      </c>
      <c r="W2135" s="205">
        <v>0.3</v>
      </c>
      <c r="X2135" s="205">
        <v>0</v>
      </c>
      <c r="Y2135" s="205">
        <v>0</v>
      </c>
      <c r="Z2135" s="205">
        <v>0</v>
      </c>
      <c r="AA2135" s="205">
        <v>0.3</v>
      </c>
      <c r="AB2135" s="205">
        <v>0</v>
      </c>
      <c r="AC2135" s="234">
        <v>46286.929097222222</v>
      </c>
      <c r="AE2135" s="126">
        <v>0</v>
      </c>
      <c r="AF2135" s="126">
        <v>0</v>
      </c>
      <c r="AG2135" s="126">
        <v>1</v>
      </c>
      <c r="AH2135" s="126">
        <v>0</v>
      </c>
      <c r="AI2135" s="126">
        <v>1</v>
      </c>
    </row>
    <row r="2136" spans="3:35">
      <c r="C2136" s="126">
        <v>2129</v>
      </c>
      <c r="D2136" s="126">
        <v>1</v>
      </c>
      <c r="E2136" s="126">
        <v>1</v>
      </c>
      <c r="G2136" s="126">
        <v>270</v>
      </c>
      <c r="O2136" s="126" t="s">
        <v>547</v>
      </c>
      <c r="P2136" s="126" t="s">
        <v>7708</v>
      </c>
      <c r="Q2136" s="126">
        <v>1</v>
      </c>
      <c r="S2136" s="162">
        <v>46262</v>
      </c>
      <c r="T2136" s="126">
        <v>393</v>
      </c>
      <c r="U2136" s="205">
        <v>-1</v>
      </c>
      <c r="V2136" s="205">
        <v>-1</v>
      </c>
      <c r="W2136" s="205">
        <v>2.6</v>
      </c>
      <c r="X2136" s="205">
        <v>0</v>
      </c>
      <c r="Y2136" s="205">
        <v>0</v>
      </c>
      <c r="Z2136" s="205">
        <v>0</v>
      </c>
      <c r="AA2136" s="205">
        <v>2.6</v>
      </c>
      <c r="AB2136" s="205">
        <v>0</v>
      </c>
      <c r="AC2136" s="234">
        <v>46286.929097222222</v>
      </c>
      <c r="AE2136" s="126">
        <v>0</v>
      </c>
      <c r="AF2136" s="126">
        <v>0</v>
      </c>
      <c r="AG2136" s="126">
        <v>1</v>
      </c>
      <c r="AH2136" s="126">
        <v>0</v>
      </c>
      <c r="AI2136" s="126">
        <v>1</v>
      </c>
    </row>
    <row r="2137" spans="3:35">
      <c r="C2137" s="126">
        <v>2130</v>
      </c>
      <c r="D2137" s="126">
        <v>1</v>
      </c>
      <c r="E2137" s="126">
        <v>1</v>
      </c>
      <c r="G2137" s="126">
        <v>270</v>
      </c>
      <c r="O2137" s="126" t="s">
        <v>547</v>
      </c>
      <c r="P2137" s="126" t="s">
        <v>7708</v>
      </c>
      <c r="Q2137" s="126">
        <v>1</v>
      </c>
      <c r="S2137" s="162">
        <v>46262</v>
      </c>
      <c r="T2137" s="126">
        <v>398</v>
      </c>
      <c r="U2137" s="205">
        <v>-1</v>
      </c>
      <c r="V2137" s="205">
        <v>-0.04</v>
      </c>
      <c r="W2137" s="205">
        <v>1.76</v>
      </c>
      <c r="X2137" s="205">
        <v>0</v>
      </c>
      <c r="Y2137" s="205">
        <v>0</v>
      </c>
      <c r="Z2137" s="205">
        <v>0</v>
      </c>
      <c r="AA2137" s="205">
        <v>1.76</v>
      </c>
      <c r="AB2137" s="205">
        <v>0</v>
      </c>
      <c r="AC2137" s="234">
        <v>46286.929097222222</v>
      </c>
      <c r="AE2137" s="126">
        <v>0</v>
      </c>
      <c r="AF2137" s="126">
        <v>0</v>
      </c>
      <c r="AG2137" s="126">
        <v>1</v>
      </c>
      <c r="AH2137" s="126">
        <v>0</v>
      </c>
      <c r="AI2137" s="126">
        <v>1</v>
      </c>
    </row>
    <row r="2138" spans="3:35">
      <c r="C2138" s="126">
        <v>2131</v>
      </c>
      <c r="D2138" s="126">
        <v>1</v>
      </c>
      <c r="E2138" s="126">
        <v>1</v>
      </c>
      <c r="G2138" s="126">
        <v>270</v>
      </c>
      <c r="O2138" s="126" t="s">
        <v>547</v>
      </c>
      <c r="P2138" s="126" t="s">
        <v>7708</v>
      </c>
      <c r="Q2138" s="126">
        <v>1</v>
      </c>
      <c r="S2138" s="162">
        <v>46262</v>
      </c>
      <c r="T2138" s="126">
        <v>397</v>
      </c>
      <c r="U2138" s="205">
        <v>-10</v>
      </c>
      <c r="V2138" s="205">
        <v>-1.2500000000000001E-2</v>
      </c>
      <c r="W2138" s="205">
        <v>0.11</v>
      </c>
      <c r="X2138" s="205">
        <v>0</v>
      </c>
      <c r="Y2138" s="205">
        <v>0</v>
      </c>
      <c r="Z2138" s="205">
        <v>0</v>
      </c>
      <c r="AA2138" s="205">
        <v>0.11</v>
      </c>
      <c r="AB2138" s="205">
        <v>0</v>
      </c>
      <c r="AC2138" s="234">
        <v>46286.929097222222</v>
      </c>
      <c r="AE2138" s="126">
        <v>0</v>
      </c>
      <c r="AF2138" s="126">
        <v>0</v>
      </c>
      <c r="AG2138" s="126">
        <v>1</v>
      </c>
      <c r="AH2138" s="126">
        <v>0</v>
      </c>
      <c r="AI2138" s="126">
        <v>1</v>
      </c>
    </row>
    <row r="2139" spans="3:35">
      <c r="C2139" s="126">
        <v>2132</v>
      </c>
      <c r="D2139" s="126">
        <v>1</v>
      </c>
      <c r="E2139" s="126">
        <v>1</v>
      </c>
      <c r="G2139" s="126">
        <v>270</v>
      </c>
      <c r="O2139" s="126" t="s">
        <v>547</v>
      </c>
      <c r="P2139" s="126" t="s">
        <v>7708</v>
      </c>
      <c r="Q2139" s="126">
        <v>1</v>
      </c>
      <c r="S2139" s="162">
        <v>46262</v>
      </c>
      <c r="T2139" s="126">
        <v>241</v>
      </c>
      <c r="U2139" s="205">
        <v>-1</v>
      </c>
      <c r="V2139" s="205">
        <v>-1</v>
      </c>
      <c r="W2139" s="205">
        <v>1</v>
      </c>
      <c r="X2139" s="205">
        <v>0</v>
      </c>
      <c r="Y2139" s="205">
        <v>0</v>
      </c>
      <c r="Z2139" s="205">
        <v>0</v>
      </c>
      <c r="AA2139" s="205">
        <v>1</v>
      </c>
      <c r="AB2139" s="205">
        <v>0</v>
      </c>
      <c r="AC2139" s="234">
        <v>46286.929097222222</v>
      </c>
      <c r="AE2139" s="126">
        <v>0</v>
      </c>
      <c r="AF2139" s="126">
        <v>0</v>
      </c>
      <c r="AG2139" s="126">
        <v>1</v>
      </c>
      <c r="AH2139" s="126">
        <v>0</v>
      </c>
      <c r="AI2139" s="126">
        <v>1</v>
      </c>
    </row>
    <row r="2140" spans="3:35">
      <c r="C2140" s="126">
        <v>2133</v>
      </c>
      <c r="D2140" s="126">
        <v>1</v>
      </c>
      <c r="E2140" s="126">
        <v>1</v>
      </c>
      <c r="G2140" s="126">
        <v>270</v>
      </c>
      <c r="O2140" s="126" t="s">
        <v>547</v>
      </c>
      <c r="P2140" s="126" t="s">
        <v>7708</v>
      </c>
      <c r="Q2140" s="126">
        <v>1</v>
      </c>
      <c r="S2140" s="162">
        <v>46262</v>
      </c>
      <c r="T2140" s="126">
        <v>408</v>
      </c>
      <c r="U2140" s="205">
        <v>-1</v>
      </c>
      <c r="V2140" s="205">
        <v>-1</v>
      </c>
      <c r="W2140" s="205">
        <v>0.8</v>
      </c>
      <c r="X2140" s="205">
        <v>0</v>
      </c>
      <c r="Y2140" s="205">
        <v>0</v>
      </c>
      <c r="Z2140" s="205">
        <v>0</v>
      </c>
      <c r="AA2140" s="205">
        <v>0.8</v>
      </c>
      <c r="AB2140" s="205">
        <v>0</v>
      </c>
      <c r="AC2140" s="234">
        <v>46286.929097222222</v>
      </c>
      <c r="AE2140" s="126">
        <v>0</v>
      </c>
      <c r="AF2140" s="126">
        <v>0</v>
      </c>
      <c r="AG2140" s="126">
        <v>1</v>
      </c>
      <c r="AH2140" s="126">
        <v>0</v>
      </c>
      <c r="AI2140" s="126">
        <v>1</v>
      </c>
    </row>
    <row r="2141" spans="3:35">
      <c r="C2141" s="126">
        <v>2134</v>
      </c>
      <c r="D2141" s="126">
        <v>1</v>
      </c>
      <c r="E2141" s="126">
        <v>1</v>
      </c>
      <c r="G2141" s="126">
        <v>270</v>
      </c>
      <c r="O2141" s="126" t="s">
        <v>547</v>
      </c>
      <c r="P2141" s="126" t="s">
        <v>7708</v>
      </c>
      <c r="Q2141" s="126">
        <v>1</v>
      </c>
      <c r="S2141" s="162">
        <v>46262</v>
      </c>
      <c r="T2141" s="126">
        <v>428</v>
      </c>
      <c r="U2141" s="205">
        <v>-1</v>
      </c>
      <c r="V2141" s="205">
        <v>-0.1</v>
      </c>
      <c r="W2141" s="205">
        <v>0.72</v>
      </c>
      <c r="X2141" s="205">
        <v>0</v>
      </c>
      <c r="Y2141" s="205">
        <v>0</v>
      </c>
      <c r="Z2141" s="205">
        <v>0</v>
      </c>
      <c r="AA2141" s="205">
        <v>0.72</v>
      </c>
      <c r="AB2141" s="205">
        <v>0</v>
      </c>
      <c r="AC2141" s="234">
        <v>46286.929097222222</v>
      </c>
      <c r="AE2141" s="126">
        <v>0</v>
      </c>
      <c r="AF2141" s="126">
        <v>0</v>
      </c>
      <c r="AG2141" s="126">
        <v>1</v>
      </c>
      <c r="AH2141" s="126">
        <v>0</v>
      </c>
      <c r="AI2141" s="126">
        <v>1</v>
      </c>
    </row>
    <row r="2142" spans="3:35">
      <c r="C2142" s="126">
        <v>2135</v>
      </c>
      <c r="D2142" s="126">
        <v>1</v>
      </c>
      <c r="E2142" s="126">
        <v>1</v>
      </c>
      <c r="G2142" s="126">
        <v>271</v>
      </c>
      <c r="O2142" s="126" t="s">
        <v>547</v>
      </c>
      <c r="P2142" s="126" t="s">
        <v>7753</v>
      </c>
      <c r="Q2142" s="126">
        <v>1</v>
      </c>
      <c r="S2142" s="162">
        <v>46263</v>
      </c>
      <c r="T2142" s="126">
        <v>294</v>
      </c>
      <c r="U2142" s="205">
        <v>-10</v>
      </c>
      <c r="V2142" s="205">
        <v>-0.2857142857142857</v>
      </c>
      <c r="W2142" s="205">
        <v>0.49</v>
      </c>
      <c r="X2142" s="205">
        <v>0</v>
      </c>
      <c r="Y2142" s="205">
        <v>0</v>
      </c>
      <c r="Z2142" s="205">
        <v>0</v>
      </c>
      <c r="AA2142" s="205">
        <v>0.49</v>
      </c>
      <c r="AB2142" s="205">
        <v>0</v>
      </c>
      <c r="AC2142" s="234">
        <v>46286.939456018517</v>
      </c>
      <c r="AE2142" s="126">
        <v>0</v>
      </c>
      <c r="AF2142" s="126">
        <v>0</v>
      </c>
      <c r="AG2142" s="126">
        <v>1</v>
      </c>
      <c r="AH2142" s="126">
        <v>0</v>
      </c>
      <c r="AI2142" s="126">
        <v>1</v>
      </c>
    </row>
    <row r="2143" spans="3:35">
      <c r="C2143" s="126">
        <v>2136</v>
      </c>
      <c r="D2143" s="126">
        <v>1</v>
      </c>
      <c r="E2143" s="126">
        <v>1</v>
      </c>
      <c r="G2143" s="126">
        <v>271</v>
      </c>
      <c r="O2143" s="126" t="s">
        <v>547</v>
      </c>
      <c r="P2143" s="126" t="s">
        <v>7753</v>
      </c>
      <c r="Q2143" s="126">
        <v>1</v>
      </c>
      <c r="S2143" s="162">
        <v>46263</v>
      </c>
      <c r="T2143" s="126">
        <v>305</v>
      </c>
      <c r="U2143" s="205">
        <v>-100</v>
      </c>
      <c r="V2143" s="205">
        <v>-1</v>
      </c>
      <c r="W2143" s="205">
        <v>4.25</v>
      </c>
      <c r="X2143" s="205">
        <v>0</v>
      </c>
      <c r="Y2143" s="205">
        <v>0</v>
      </c>
      <c r="Z2143" s="205">
        <v>0</v>
      </c>
      <c r="AA2143" s="205">
        <v>4.25</v>
      </c>
      <c r="AB2143" s="205">
        <v>0</v>
      </c>
      <c r="AC2143" s="234">
        <v>46286.939456018517</v>
      </c>
      <c r="AE2143" s="126">
        <v>0</v>
      </c>
      <c r="AF2143" s="126">
        <v>0</v>
      </c>
      <c r="AG2143" s="126">
        <v>1</v>
      </c>
      <c r="AH2143" s="126">
        <v>0</v>
      </c>
      <c r="AI2143" s="126">
        <v>1</v>
      </c>
    </row>
    <row r="2144" spans="3:35">
      <c r="C2144" s="126">
        <v>2137</v>
      </c>
      <c r="D2144" s="126">
        <v>1</v>
      </c>
      <c r="E2144" s="126">
        <v>1</v>
      </c>
      <c r="G2144" s="126">
        <v>271</v>
      </c>
      <c r="O2144" s="126" t="s">
        <v>547</v>
      </c>
      <c r="P2144" s="126" t="s">
        <v>7753</v>
      </c>
      <c r="Q2144" s="126">
        <v>1</v>
      </c>
      <c r="S2144" s="162">
        <v>46263</v>
      </c>
      <c r="T2144" s="126">
        <v>181</v>
      </c>
      <c r="U2144" s="205">
        <v>-12</v>
      </c>
      <c r="V2144" s="205">
        <v>-1</v>
      </c>
      <c r="W2144" s="205">
        <v>1</v>
      </c>
      <c r="X2144" s="205">
        <v>0</v>
      </c>
      <c r="Y2144" s="205">
        <v>0</v>
      </c>
      <c r="Z2144" s="205">
        <v>0</v>
      </c>
      <c r="AA2144" s="205">
        <v>1</v>
      </c>
      <c r="AB2144" s="205">
        <v>0</v>
      </c>
      <c r="AC2144" s="234">
        <v>46286.939456018517</v>
      </c>
      <c r="AE2144" s="126">
        <v>0</v>
      </c>
      <c r="AF2144" s="126">
        <v>0</v>
      </c>
      <c r="AG2144" s="126">
        <v>1</v>
      </c>
      <c r="AH2144" s="126">
        <v>0</v>
      </c>
      <c r="AI2144" s="126">
        <v>1</v>
      </c>
    </row>
    <row r="2145" spans="3:35">
      <c r="C2145" s="126">
        <v>2138</v>
      </c>
      <c r="D2145" s="126">
        <v>1</v>
      </c>
      <c r="E2145" s="126">
        <v>1</v>
      </c>
      <c r="G2145" s="126">
        <v>271</v>
      </c>
      <c r="O2145" s="126" t="s">
        <v>547</v>
      </c>
      <c r="P2145" s="126" t="s">
        <v>7753</v>
      </c>
      <c r="Q2145" s="126">
        <v>1</v>
      </c>
      <c r="S2145" s="162">
        <v>46263</v>
      </c>
      <c r="T2145" s="126">
        <v>7</v>
      </c>
      <c r="U2145" s="205">
        <v>-4</v>
      </c>
      <c r="V2145" s="205">
        <v>-1</v>
      </c>
      <c r="W2145" s="205">
        <v>1.79</v>
      </c>
      <c r="X2145" s="205">
        <v>0</v>
      </c>
      <c r="Y2145" s="205">
        <v>0</v>
      </c>
      <c r="Z2145" s="205">
        <v>0</v>
      </c>
      <c r="AA2145" s="205">
        <v>1.79</v>
      </c>
      <c r="AB2145" s="205">
        <v>0</v>
      </c>
      <c r="AC2145" s="234">
        <v>46286.939456018517</v>
      </c>
      <c r="AE2145" s="126">
        <v>0</v>
      </c>
      <c r="AF2145" s="126">
        <v>0</v>
      </c>
      <c r="AG2145" s="126">
        <v>1</v>
      </c>
      <c r="AH2145" s="126">
        <v>0</v>
      </c>
      <c r="AI2145" s="126">
        <v>1</v>
      </c>
    </row>
    <row r="2146" spans="3:35">
      <c r="C2146" s="126">
        <v>2139</v>
      </c>
      <c r="D2146" s="126">
        <v>1</v>
      </c>
      <c r="E2146" s="126">
        <v>1</v>
      </c>
      <c r="G2146" s="126">
        <v>271</v>
      </c>
      <c r="O2146" s="126" t="s">
        <v>547</v>
      </c>
      <c r="P2146" s="126" t="s">
        <v>7753</v>
      </c>
      <c r="Q2146" s="126">
        <v>1</v>
      </c>
      <c r="S2146" s="162">
        <v>46263</v>
      </c>
      <c r="T2146" s="126">
        <v>8</v>
      </c>
      <c r="U2146" s="205">
        <v>-4</v>
      </c>
      <c r="V2146" s="205">
        <v>-1</v>
      </c>
      <c r="W2146" s="205">
        <v>1.32</v>
      </c>
      <c r="X2146" s="205">
        <v>0</v>
      </c>
      <c r="Y2146" s="205">
        <v>0</v>
      </c>
      <c r="Z2146" s="205">
        <v>0</v>
      </c>
      <c r="AA2146" s="205">
        <v>1.32</v>
      </c>
      <c r="AB2146" s="205">
        <v>0</v>
      </c>
      <c r="AC2146" s="234">
        <v>46286.939456018517</v>
      </c>
      <c r="AE2146" s="126">
        <v>0</v>
      </c>
      <c r="AF2146" s="126">
        <v>0</v>
      </c>
      <c r="AG2146" s="126">
        <v>1</v>
      </c>
      <c r="AH2146" s="126">
        <v>0</v>
      </c>
      <c r="AI2146" s="126">
        <v>1</v>
      </c>
    </row>
    <row r="2147" spans="3:35">
      <c r="C2147" s="126">
        <v>2140</v>
      </c>
      <c r="D2147" s="126">
        <v>1</v>
      </c>
      <c r="E2147" s="126">
        <v>1</v>
      </c>
      <c r="G2147" s="126">
        <v>271</v>
      </c>
      <c r="O2147" s="126" t="s">
        <v>547</v>
      </c>
      <c r="P2147" s="126" t="s">
        <v>7753</v>
      </c>
      <c r="Q2147" s="126">
        <v>1</v>
      </c>
      <c r="S2147" s="162">
        <v>46263</v>
      </c>
      <c r="T2147" s="126">
        <v>370</v>
      </c>
      <c r="U2147" s="205">
        <v>-1</v>
      </c>
      <c r="V2147" s="205">
        <v>-1</v>
      </c>
      <c r="W2147" s="205">
        <v>0.3</v>
      </c>
      <c r="X2147" s="205">
        <v>0</v>
      </c>
      <c r="Y2147" s="205">
        <v>0</v>
      </c>
      <c r="Z2147" s="205">
        <v>0</v>
      </c>
      <c r="AA2147" s="205">
        <v>0.3</v>
      </c>
      <c r="AB2147" s="205">
        <v>0</v>
      </c>
      <c r="AC2147" s="234">
        <v>46286.939456018517</v>
      </c>
      <c r="AE2147" s="126">
        <v>0</v>
      </c>
      <c r="AF2147" s="126">
        <v>0</v>
      </c>
      <c r="AG2147" s="126">
        <v>1</v>
      </c>
      <c r="AH2147" s="126">
        <v>0</v>
      </c>
      <c r="AI2147" s="126">
        <v>1</v>
      </c>
    </row>
    <row r="2148" spans="3:35">
      <c r="C2148" s="126">
        <v>2141</v>
      </c>
      <c r="D2148" s="126">
        <v>1</v>
      </c>
      <c r="E2148" s="126">
        <v>1</v>
      </c>
      <c r="G2148" s="126">
        <v>271</v>
      </c>
      <c r="O2148" s="126" t="s">
        <v>547</v>
      </c>
      <c r="P2148" s="126" t="s">
        <v>7753</v>
      </c>
      <c r="Q2148" s="126">
        <v>1</v>
      </c>
      <c r="S2148" s="162">
        <v>46263</v>
      </c>
      <c r="T2148" s="126">
        <v>402</v>
      </c>
      <c r="U2148" s="205">
        <v>-1</v>
      </c>
      <c r="V2148" s="205">
        <v>-8.3333333333333329E-2</v>
      </c>
      <c r="W2148" s="205">
        <v>0.73</v>
      </c>
      <c r="X2148" s="205">
        <v>0</v>
      </c>
      <c r="Y2148" s="205">
        <v>0</v>
      </c>
      <c r="Z2148" s="205">
        <v>0</v>
      </c>
      <c r="AA2148" s="205">
        <v>0.73</v>
      </c>
      <c r="AB2148" s="205">
        <v>0</v>
      </c>
      <c r="AC2148" s="234">
        <v>46286.939456018517</v>
      </c>
      <c r="AE2148" s="126">
        <v>0</v>
      </c>
      <c r="AF2148" s="126">
        <v>0</v>
      </c>
      <c r="AG2148" s="126">
        <v>1</v>
      </c>
      <c r="AH2148" s="126">
        <v>0</v>
      </c>
      <c r="AI2148" s="126">
        <v>1</v>
      </c>
    </row>
    <row r="2149" spans="3:35">
      <c r="C2149" s="126">
        <v>2142</v>
      </c>
      <c r="D2149" s="126">
        <v>1</v>
      </c>
      <c r="E2149" s="126">
        <v>1</v>
      </c>
      <c r="G2149" s="126">
        <v>271</v>
      </c>
      <c r="O2149" s="126" t="s">
        <v>547</v>
      </c>
      <c r="P2149" s="126" t="s">
        <v>7753</v>
      </c>
      <c r="Q2149" s="126">
        <v>1</v>
      </c>
      <c r="S2149" s="162">
        <v>46263</v>
      </c>
      <c r="T2149" s="126">
        <v>380</v>
      </c>
      <c r="U2149" s="205">
        <v>-4</v>
      </c>
      <c r="V2149" s="205">
        <v>-0.16666666666666666</v>
      </c>
      <c r="W2149" s="205">
        <v>0.67</v>
      </c>
      <c r="X2149" s="205">
        <v>0</v>
      </c>
      <c r="Y2149" s="205">
        <v>0</v>
      </c>
      <c r="Z2149" s="205">
        <v>0</v>
      </c>
      <c r="AA2149" s="205">
        <v>0.67</v>
      </c>
      <c r="AB2149" s="205">
        <v>0</v>
      </c>
      <c r="AC2149" s="234">
        <v>46286.939456018517</v>
      </c>
      <c r="AE2149" s="126">
        <v>0</v>
      </c>
      <c r="AF2149" s="126">
        <v>0</v>
      </c>
      <c r="AG2149" s="126">
        <v>1</v>
      </c>
      <c r="AH2149" s="126">
        <v>0</v>
      </c>
      <c r="AI2149" s="126">
        <v>1</v>
      </c>
    </row>
    <row r="2150" spans="3:35">
      <c r="C2150" s="126">
        <v>2143</v>
      </c>
      <c r="D2150" s="126">
        <v>1</v>
      </c>
      <c r="E2150" s="126">
        <v>1</v>
      </c>
      <c r="G2150" s="126">
        <v>271</v>
      </c>
      <c r="O2150" s="126" t="s">
        <v>547</v>
      </c>
      <c r="P2150" s="126" t="s">
        <v>7753</v>
      </c>
      <c r="Q2150" s="126">
        <v>1</v>
      </c>
      <c r="S2150" s="162">
        <v>46263</v>
      </c>
      <c r="T2150" s="126">
        <v>423</v>
      </c>
      <c r="U2150" s="205">
        <v>-2</v>
      </c>
      <c r="V2150" s="205">
        <v>-2</v>
      </c>
      <c r="W2150" s="205">
        <v>0.8</v>
      </c>
      <c r="X2150" s="205">
        <v>0</v>
      </c>
      <c r="Y2150" s="205">
        <v>0</v>
      </c>
      <c r="Z2150" s="205">
        <v>0</v>
      </c>
      <c r="AA2150" s="205">
        <v>0.8</v>
      </c>
      <c r="AB2150" s="205">
        <v>0</v>
      </c>
      <c r="AC2150" s="234">
        <v>46286.939456018517</v>
      </c>
      <c r="AE2150" s="126">
        <v>0</v>
      </c>
      <c r="AF2150" s="126">
        <v>0</v>
      </c>
      <c r="AG2150" s="126">
        <v>1</v>
      </c>
      <c r="AH2150" s="126">
        <v>0</v>
      </c>
      <c r="AI2150" s="126">
        <v>1</v>
      </c>
    </row>
    <row r="2151" spans="3:35">
      <c r="C2151" s="126">
        <v>2144</v>
      </c>
      <c r="D2151" s="126">
        <v>1</v>
      </c>
      <c r="E2151" s="126">
        <v>1</v>
      </c>
      <c r="G2151" s="126">
        <v>271</v>
      </c>
      <c r="O2151" s="126" t="s">
        <v>547</v>
      </c>
      <c r="P2151" s="126" t="s">
        <v>7753</v>
      </c>
      <c r="Q2151" s="126">
        <v>1</v>
      </c>
      <c r="S2151" s="162">
        <v>46263</v>
      </c>
      <c r="T2151" s="126">
        <v>337</v>
      </c>
      <c r="U2151" s="205">
        <v>-15</v>
      </c>
      <c r="V2151" s="205">
        <v>-0.25</v>
      </c>
      <c r="W2151" s="205">
        <v>0.08</v>
      </c>
      <c r="X2151" s="205">
        <v>0</v>
      </c>
      <c r="Y2151" s="205">
        <v>0</v>
      </c>
      <c r="Z2151" s="205">
        <v>0</v>
      </c>
      <c r="AA2151" s="205">
        <v>0.08</v>
      </c>
      <c r="AB2151" s="205">
        <v>0</v>
      </c>
      <c r="AC2151" s="234">
        <v>46286.939456018517</v>
      </c>
      <c r="AE2151" s="126">
        <v>0</v>
      </c>
      <c r="AF2151" s="126">
        <v>0</v>
      </c>
      <c r="AG2151" s="126">
        <v>1</v>
      </c>
      <c r="AH2151" s="126">
        <v>0</v>
      </c>
      <c r="AI2151" s="126">
        <v>1</v>
      </c>
    </row>
    <row r="2152" spans="3:35">
      <c r="C2152" s="126">
        <v>2145</v>
      </c>
      <c r="D2152" s="126">
        <v>1</v>
      </c>
      <c r="E2152" s="126">
        <v>1</v>
      </c>
      <c r="G2152" s="126">
        <v>271</v>
      </c>
      <c r="O2152" s="126" t="s">
        <v>547</v>
      </c>
      <c r="P2152" s="126" t="s">
        <v>7753</v>
      </c>
      <c r="Q2152" s="126">
        <v>1</v>
      </c>
      <c r="S2152" s="162">
        <v>46263</v>
      </c>
      <c r="T2152" s="126">
        <v>177</v>
      </c>
      <c r="U2152" s="205">
        <v>-14</v>
      </c>
      <c r="V2152" s="205">
        <v>-1.4E-2</v>
      </c>
      <c r="W2152" s="205">
        <v>0.08</v>
      </c>
      <c r="X2152" s="205">
        <v>0</v>
      </c>
      <c r="Y2152" s="205">
        <v>0</v>
      </c>
      <c r="Z2152" s="205">
        <v>0</v>
      </c>
      <c r="AA2152" s="205">
        <v>0.08</v>
      </c>
      <c r="AB2152" s="205">
        <v>0</v>
      </c>
      <c r="AC2152" s="234">
        <v>46286.939456018517</v>
      </c>
      <c r="AE2152" s="126">
        <v>0</v>
      </c>
      <c r="AF2152" s="126">
        <v>0</v>
      </c>
      <c r="AG2152" s="126">
        <v>1</v>
      </c>
      <c r="AH2152" s="126">
        <v>0</v>
      </c>
      <c r="AI2152" s="126">
        <v>1</v>
      </c>
    </row>
    <row r="2153" spans="3:35">
      <c r="C2153" s="126">
        <v>2146</v>
      </c>
      <c r="D2153" s="126">
        <v>1</v>
      </c>
      <c r="E2153" s="126">
        <v>1</v>
      </c>
      <c r="G2153" s="126">
        <v>271</v>
      </c>
      <c r="O2153" s="126" t="s">
        <v>547</v>
      </c>
      <c r="P2153" s="126" t="s">
        <v>7753</v>
      </c>
      <c r="Q2153" s="126">
        <v>1</v>
      </c>
      <c r="S2153" s="162">
        <v>46263</v>
      </c>
      <c r="T2153" s="126">
        <v>387</v>
      </c>
      <c r="U2153" s="205">
        <v>-1</v>
      </c>
      <c r="V2153" s="205">
        <v>-1</v>
      </c>
      <c r="W2153" s="205">
        <v>1</v>
      </c>
      <c r="X2153" s="205">
        <v>0</v>
      </c>
      <c r="Y2153" s="205">
        <v>0</v>
      </c>
      <c r="Z2153" s="205">
        <v>0</v>
      </c>
      <c r="AA2153" s="205">
        <v>1</v>
      </c>
      <c r="AB2153" s="205">
        <v>0</v>
      </c>
      <c r="AC2153" s="234">
        <v>46286.939456018517</v>
      </c>
      <c r="AE2153" s="126">
        <v>0</v>
      </c>
      <c r="AF2153" s="126">
        <v>0</v>
      </c>
      <c r="AG2153" s="126">
        <v>1</v>
      </c>
      <c r="AH2153" s="126">
        <v>0</v>
      </c>
      <c r="AI2153" s="126">
        <v>1</v>
      </c>
    </row>
    <row r="2154" spans="3:35">
      <c r="C2154" s="126">
        <v>2147</v>
      </c>
      <c r="D2154" s="126">
        <v>1</v>
      </c>
      <c r="E2154" s="126">
        <v>1</v>
      </c>
      <c r="G2154" s="126">
        <v>271</v>
      </c>
      <c r="O2154" s="126" t="s">
        <v>547</v>
      </c>
      <c r="P2154" s="126" t="s">
        <v>7753</v>
      </c>
      <c r="Q2154" s="126">
        <v>1</v>
      </c>
      <c r="S2154" s="162">
        <v>46263</v>
      </c>
      <c r="T2154" s="126">
        <v>7</v>
      </c>
      <c r="U2154" s="205">
        <v>-4</v>
      </c>
      <c r="V2154" s="205">
        <v>-1</v>
      </c>
      <c r="W2154" s="205">
        <v>1.79</v>
      </c>
      <c r="X2154" s="205">
        <v>0</v>
      </c>
      <c r="Y2154" s="205">
        <v>0</v>
      </c>
      <c r="Z2154" s="205">
        <v>0</v>
      </c>
      <c r="AA2154" s="205">
        <v>1.79</v>
      </c>
      <c r="AB2154" s="205">
        <v>0</v>
      </c>
      <c r="AC2154" s="234">
        <v>46286.939456018517</v>
      </c>
      <c r="AE2154" s="126">
        <v>0</v>
      </c>
      <c r="AF2154" s="126">
        <v>0</v>
      </c>
      <c r="AG2154" s="126">
        <v>1</v>
      </c>
      <c r="AH2154" s="126">
        <v>0</v>
      </c>
      <c r="AI2154" s="126">
        <v>1</v>
      </c>
    </row>
    <row r="2155" spans="3:35">
      <c r="C2155" s="126">
        <v>2148</v>
      </c>
      <c r="D2155" s="126">
        <v>1</v>
      </c>
      <c r="E2155" s="126">
        <v>1</v>
      </c>
      <c r="G2155" s="126">
        <v>271</v>
      </c>
      <c r="O2155" s="126" t="s">
        <v>547</v>
      </c>
      <c r="P2155" s="126" t="s">
        <v>7753</v>
      </c>
      <c r="Q2155" s="126">
        <v>1</v>
      </c>
      <c r="S2155" s="162">
        <v>46263</v>
      </c>
      <c r="T2155" s="126">
        <v>45</v>
      </c>
      <c r="U2155" s="205">
        <v>-1</v>
      </c>
      <c r="V2155" s="205">
        <v>-1</v>
      </c>
      <c r="W2155" s="205">
        <v>0.34</v>
      </c>
      <c r="X2155" s="205">
        <v>0</v>
      </c>
      <c r="Y2155" s="205">
        <v>0</v>
      </c>
      <c r="Z2155" s="205">
        <v>0</v>
      </c>
      <c r="AA2155" s="205">
        <v>0.34</v>
      </c>
      <c r="AB2155" s="205">
        <v>0</v>
      </c>
      <c r="AC2155" s="234">
        <v>46286.939456018517</v>
      </c>
      <c r="AE2155" s="126">
        <v>0</v>
      </c>
      <c r="AF2155" s="126">
        <v>0</v>
      </c>
      <c r="AG2155" s="126">
        <v>1</v>
      </c>
      <c r="AH2155" s="126">
        <v>0</v>
      </c>
      <c r="AI2155" s="126">
        <v>1</v>
      </c>
    </row>
    <row r="2156" spans="3:35">
      <c r="C2156" s="126">
        <v>2149</v>
      </c>
      <c r="D2156" s="126">
        <v>1</v>
      </c>
      <c r="E2156" s="126">
        <v>1</v>
      </c>
      <c r="G2156" s="126">
        <v>272</v>
      </c>
      <c r="O2156" s="126" t="s">
        <v>547</v>
      </c>
      <c r="P2156" s="126" t="s">
        <v>7794</v>
      </c>
      <c r="Q2156" s="126">
        <v>1</v>
      </c>
      <c r="S2156" s="162">
        <v>46263</v>
      </c>
      <c r="T2156" s="126">
        <v>358</v>
      </c>
      <c r="U2156" s="205">
        <v>-1</v>
      </c>
      <c r="V2156" s="205">
        <v>-0.5</v>
      </c>
      <c r="W2156" s="205">
        <v>8</v>
      </c>
      <c r="X2156" s="205">
        <v>0</v>
      </c>
      <c r="Y2156" s="205">
        <v>0</v>
      </c>
      <c r="Z2156" s="205">
        <v>0</v>
      </c>
      <c r="AA2156" s="205">
        <v>8</v>
      </c>
      <c r="AB2156" s="205">
        <v>0</v>
      </c>
      <c r="AC2156" s="234">
        <v>46286.944502314815</v>
      </c>
      <c r="AE2156" s="126">
        <v>0</v>
      </c>
      <c r="AF2156" s="126">
        <v>0</v>
      </c>
      <c r="AG2156" s="126">
        <v>1</v>
      </c>
      <c r="AH2156" s="126">
        <v>0</v>
      </c>
      <c r="AI2156" s="126">
        <v>1</v>
      </c>
    </row>
    <row r="2157" spans="3:35">
      <c r="C2157" s="126">
        <v>2150</v>
      </c>
      <c r="D2157" s="126">
        <v>1</v>
      </c>
      <c r="E2157" s="126">
        <v>1</v>
      </c>
      <c r="G2157" s="126">
        <v>272</v>
      </c>
      <c r="O2157" s="126" t="s">
        <v>547</v>
      </c>
      <c r="P2157" s="126" t="s">
        <v>7794</v>
      </c>
      <c r="Q2157" s="126">
        <v>1</v>
      </c>
      <c r="S2157" s="162">
        <v>46263</v>
      </c>
      <c r="T2157" s="126">
        <v>177</v>
      </c>
      <c r="U2157" s="205">
        <v>-2</v>
      </c>
      <c r="V2157" s="205">
        <v>-2E-3</v>
      </c>
      <c r="W2157" s="205">
        <v>0.08</v>
      </c>
      <c r="X2157" s="205">
        <v>0</v>
      </c>
      <c r="Y2157" s="205">
        <v>0</v>
      </c>
      <c r="Z2157" s="205">
        <v>0</v>
      </c>
      <c r="AA2157" s="205">
        <v>0.08</v>
      </c>
      <c r="AB2157" s="205">
        <v>0</v>
      </c>
      <c r="AC2157" s="234">
        <v>46286.944502314815</v>
      </c>
      <c r="AE2157" s="126">
        <v>0</v>
      </c>
      <c r="AF2157" s="126">
        <v>0</v>
      </c>
      <c r="AG2157" s="126">
        <v>1</v>
      </c>
      <c r="AH2157" s="126">
        <v>0</v>
      </c>
      <c r="AI2157" s="126">
        <v>1</v>
      </c>
    </row>
    <row r="2158" spans="3:35">
      <c r="C2158" s="126">
        <v>2151</v>
      </c>
      <c r="D2158" s="126">
        <v>1</v>
      </c>
      <c r="E2158" s="126">
        <v>1</v>
      </c>
      <c r="G2158" s="126">
        <v>272</v>
      </c>
      <c r="O2158" s="126" t="s">
        <v>547</v>
      </c>
      <c r="P2158" s="126" t="s">
        <v>7794</v>
      </c>
      <c r="Q2158" s="126">
        <v>1</v>
      </c>
      <c r="S2158" s="162">
        <v>46263</v>
      </c>
      <c r="T2158" s="126">
        <v>422</v>
      </c>
      <c r="U2158" s="205">
        <v>-2</v>
      </c>
      <c r="V2158" s="205">
        <v>-2</v>
      </c>
      <c r="W2158" s="205">
        <v>1.05</v>
      </c>
      <c r="X2158" s="205">
        <v>0</v>
      </c>
      <c r="Y2158" s="205">
        <v>0</v>
      </c>
      <c r="Z2158" s="205">
        <v>0</v>
      </c>
      <c r="AA2158" s="205">
        <v>1.05</v>
      </c>
      <c r="AB2158" s="205">
        <v>0</v>
      </c>
      <c r="AC2158" s="234">
        <v>46286.944502314815</v>
      </c>
      <c r="AE2158" s="126">
        <v>0</v>
      </c>
      <c r="AF2158" s="126">
        <v>0</v>
      </c>
      <c r="AG2158" s="126">
        <v>1</v>
      </c>
      <c r="AH2158" s="126">
        <v>0</v>
      </c>
      <c r="AI2158" s="126">
        <v>1</v>
      </c>
    </row>
    <row r="2159" spans="3:35">
      <c r="C2159" s="126">
        <v>2152</v>
      </c>
      <c r="D2159" s="126">
        <v>1</v>
      </c>
      <c r="E2159" s="126">
        <v>1</v>
      </c>
      <c r="G2159" s="126">
        <v>272</v>
      </c>
      <c r="O2159" s="126" t="s">
        <v>547</v>
      </c>
      <c r="P2159" s="126" t="s">
        <v>7794</v>
      </c>
      <c r="Q2159" s="126">
        <v>1</v>
      </c>
      <c r="S2159" s="162">
        <v>46263</v>
      </c>
      <c r="T2159" s="126">
        <v>8</v>
      </c>
      <c r="U2159" s="205">
        <v>-4</v>
      </c>
      <c r="V2159" s="205">
        <v>-1</v>
      </c>
      <c r="W2159" s="205">
        <v>1.32</v>
      </c>
      <c r="X2159" s="205">
        <v>0</v>
      </c>
      <c r="Y2159" s="205">
        <v>0</v>
      </c>
      <c r="Z2159" s="205">
        <v>0</v>
      </c>
      <c r="AA2159" s="205">
        <v>1.32</v>
      </c>
      <c r="AB2159" s="205">
        <v>0</v>
      </c>
      <c r="AC2159" s="234">
        <v>46286.944502314815</v>
      </c>
      <c r="AE2159" s="126">
        <v>0</v>
      </c>
      <c r="AF2159" s="126">
        <v>0</v>
      </c>
      <c r="AG2159" s="126">
        <v>1</v>
      </c>
      <c r="AH2159" s="126">
        <v>0</v>
      </c>
      <c r="AI2159" s="126">
        <v>1</v>
      </c>
    </row>
    <row r="2160" spans="3:35">
      <c r="C2160" s="126">
        <v>2153</v>
      </c>
      <c r="D2160" s="126">
        <v>1</v>
      </c>
      <c r="E2160" s="126">
        <v>1</v>
      </c>
      <c r="G2160" s="126">
        <v>272</v>
      </c>
      <c r="O2160" s="126" t="s">
        <v>547</v>
      </c>
      <c r="P2160" s="126" t="s">
        <v>7794</v>
      </c>
      <c r="Q2160" s="126">
        <v>1</v>
      </c>
      <c r="S2160" s="162">
        <v>46263</v>
      </c>
      <c r="T2160" s="126">
        <v>48</v>
      </c>
      <c r="U2160" s="205">
        <v>-1</v>
      </c>
      <c r="V2160" s="205">
        <v>-1</v>
      </c>
      <c r="W2160" s="205">
        <v>0.12</v>
      </c>
      <c r="X2160" s="205">
        <v>0</v>
      </c>
      <c r="Y2160" s="205">
        <v>0</v>
      </c>
      <c r="Z2160" s="205">
        <v>0</v>
      </c>
      <c r="AA2160" s="205">
        <v>0.12</v>
      </c>
      <c r="AB2160" s="205">
        <v>0</v>
      </c>
      <c r="AC2160" s="234">
        <v>46286.944502314815</v>
      </c>
      <c r="AE2160" s="126">
        <v>0</v>
      </c>
      <c r="AF2160" s="126">
        <v>0</v>
      </c>
      <c r="AG2160" s="126">
        <v>1</v>
      </c>
      <c r="AH2160" s="126">
        <v>0</v>
      </c>
      <c r="AI2160" s="126">
        <v>1</v>
      </c>
    </row>
    <row r="2161" spans="3:35">
      <c r="C2161" s="126">
        <v>2154</v>
      </c>
      <c r="D2161" s="126">
        <v>1</v>
      </c>
      <c r="E2161" s="126">
        <v>1</v>
      </c>
      <c r="G2161" s="126">
        <v>272</v>
      </c>
      <c r="O2161" s="126" t="s">
        <v>547</v>
      </c>
      <c r="P2161" s="126" t="s">
        <v>7794</v>
      </c>
      <c r="Q2161" s="126">
        <v>1</v>
      </c>
      <c r="S2161" s="162">
        <v>46263</v>
      </c>
      <c r="T2161" s="126">
        <v>49</v>
      </c>
      <c r="U2161" s="205">
        <v>-1</v>
      </c>
      <c r="V2161" s="205">
        <v>-1</v>
      </c>
      <c r="W2161" s="205">
        <v>0.28000000000000003</v>
      </c>
      <c r="X2161" s="205">
        <v>0</v>
      </c>
      <c r="Y2161" s="205">
        <v>0</v>
      </c>
      <c r="Z2161" s="205">
        <v>0</v>
      </c>
      <c r="AA2161" s="205">
        <v>0.28000000000000003</v>
      </c>
      <c r="AB2161" s="205">
        <v>0</v>
      </c>
      <c r="AC2161" s="234">
        <v>46286.944502314815</v>
      </c>
      <c r="AE2161" s="126">
        <v>0</v>
      </c>
      <c r="AF2161" s="126">
        <v>0</v>
      </c>
      <c r="AG2161" s="126">
        <v>1</v>
      </c>
      <c r="AH2161" s="126">
        <v>0</v>
      </c>
      <c r="AI2161" s="126">
        <v>1</v>
      </c>
    </row>
    <row r="2162" spans="3:35">
      <c r="C2162" s="126">
        <v>2155</v>
      </c>
      <c r="D2162" s="126">
        <v>1</v>
      </c>
      <c r="E2162" s="126">
        <v>1</v>
      </c>
      <c r="G2162" s="126">
        <v>272</v>
      </c>
      <c r="O2162" s="126" t="s">
        <v>547</v>
      </c>
      <c r="P2162" s="126" t="s">
        <v>7794</v>
      </c>
      <c r="Q2162" s="126">
        <v>1</v>
      </c>
      <c r="S2162" s="162">
        <v>46263</v>
      </c>
      <c r="T2162" s="126">
        <v>429</v>
      </c>
      <c r="U2162" s="205">
        <v>-1</v>
      </c>
      <c r="V2162" s="205">
        <v>-1</v>
      </c>
      <c r="W2162" s="205">
        <v>2.2999999999999998</v>
      </c>
      <c r="X2162" s="205">
        <v>0</v>
      </c>
      <c r="Y2162" s="205">
        <v>0</v>
      </c>
      <c r="Z2162" s="205">
        <v>0</v>
      </c>
      <c r="AA2162" s="205">
        <v>2.2999999999999998</v>
      </c>
      <c r="AB2162" s="205">
        <v>0</v>
      </c>
      <c r="AC2162" s="234">
        <v>46286.944502314815</v>
      </c>
      <c r="AE2162" s="126">
        <v>0</v>
      </c>
      <c r="AF2162" s="126">
        <v>0</v>
      </c>
      <c r="AG2162" s="126">
        <v>1</v>
      </c>
      <c r="AH2162" s="126">
        <v>0</v>
      </c>
      <c r="AI2162" s="126">
        <v>1</v>
      </c>
    </row>
    <row r="2163" spans="3:35">
      <c r="C2163" s="126">
        <v>2156</v>
      </c>
      <c r="D2163" s="126">
        <v>1</v>
      </c>
      <c r="E2163" s="126">
        <v>1</v>
      </c>
      <c r="G2163" s="126">
        <v>272</v>
      </c>
      <c r="O2163" s="126" t="s">
        <v>547</v>
      </c>
      <c r="P2163" s="126" t="s">
        <v>7794</v>
      </c>
      <c r="Q2163" s="126">
        <v>1</v>
      </c>
      <c r="S2163" s="162">
        <v>46263</v>
      </c>
      <c r="T2163" s="126">
        <v>420</v>
      </c>
      <c r="U2163" s="205">
        <v>-1</v>
      </c>
      <c r="V2163" s="205">
        <v>-1</v>
      </c>
      <c r="W2163" s="205">
        <v>1.65</v>
      </c>
      <c r="X2163" s="205">
        <v>0</v>
      </c>
      <c r="Y2163" s="205">
        <v>0</v>
      </c>
      <c r="Z2163" s="205">
        <v>0</v>
      </c>
      <c r="AA2163" s="205">
        <v>1.65</v>
      </c>
      <c r="AB2163" s="205">
        <v>0</v>
      </c>
      <c r="AC2163" s="234">
        <v>46286.944502314815</v>
      </c>
      <c r="AE2163" s="126">
        <v>0</v>
      </c>
      <c r="AF2163" s="126">
        <v>0</v>
      </c>
      <c r="AG2163" s="126">
        <v>1</v>
      </c>
      <c r="AH2163" s="126">
        <v>0</v>
      </c>
      <c r="AI2163" s="126">
        <v>1</v>
      </c>
    </row>
    <row r="2164" spans="3:35">
      <c r="C2164" s="126">
        <v>2157</v>
      </c>
      <c r="D2164" s="126">
        <v>1</v>
      </c>
      <c r="E2164" s="126">
        <v>1</v>
      </c>
      <c r="G2164" s="126">
        <v>272</v>
      </c>
      <c r="O2164" s="126" t="s">
        <v>547</v>
      </c>
      <c r="P2164" s="126" t="s">
        <v>7794</v>
      </c>
      <c r="Q2164" s="126">
        <v>1</v>
      </c>
      <c r="S2164" s="162">
        <v>46263</v>
      </c>
      <c r="T2164" s="126">
        <v>337</v>
      </c>
      <c r="U2164" s="205">
        <v>-10</v>
      </c>
      <c r="V2164" s="205">
        <v>-0.16666666666666666</v>
      </c>
      <c r="W2164" s="205">
        <v>0.08</v>
      </c>
      <c r="X2164" s="205">
        <v>0</v>
      </c>
      <c r="Y2164" s="205">
        <v>0</v>
      </c>
      <c r="Z2164" s="205">
        <v>0</v>
      </c>
      <c r="AA2164" s="205">
        <v>0.08</v>
      </c>
      <c r="AB2164" s="205">
        <v>0</v>
      </c>
      <c r="AC2164" s="234">
        <v>46286.944502314815</v>
      </c>
      <c r="AE2164" s="126">
        <v>0</v>
      </c>
      <c r="AF2164" s="126">
        <v>0</v>
      </c>
      <c r="AG2164" s="126">
        <v>1</v>
      </c>
      <c r="AH2164" s="126">
        <v>0</v>
      </c>
      <c r="AI2164" s="126">
        <v>1</v>
      </c>
    </row>
    <row r="2165" spans="3:35">
      <c r="C2165" s="126">
        <v>2158</v>
      </c>
      <c r="D2165" s="126">
        <v>1</v>
      </c>
      <c r="E2165" s="126">
        <v>1</v>
      </c>
      <c r="G2165" s="126">
        <v>272</v>
      </c>
      <c r="O2165" s="126" t="s">
        <v>547</v>
      </c>
      <c r="P2165" s="126" t="s">
        <v>7794</v>
      </c>
      <c r="Q2165" s="126">
        <v>1</v>
      </c>
      <c r="S2165" s="162">
        <v>46263</v>
      </c>
      <c r="T2165" s="126">
        <v>389</v>
      </c>
      <c r="U2165" s="205">
        <v>-2</v>
      </c>
      <c r="V2165" s="205">
        <v>-0.33333333333333331</v>
      </c>
      <c r="W2165" s="205">
        <v>0.52</v>
      </c>
      <c r="X2165" s="205">
        <v>0</v>
      </c>
      <c r="Y2165" s="205">
        <v>0</v>
      </c>
      <c r="Z2165" s="205">
        <v>0</v>
      </c>
      <c r="AA2165" s="205">
        <v>0.52</v>
      </c>
      <c r="AB2165" s="205">
        <v>0</v>
      </c>
      <c r="AC2165" s="234">
        <v>46286.944502314815</v>
      </c>
      <c r="AE2165" s="126">
        <v>0</v>
      </c>
      <c r="AF2165" s="126">
        <v>0</v>
      </c>
      <c r="AG2165" s="126">
        <v>1</v>
      </c>
      <c r="AH2165" s="126">
        <v>0</v>
      </c>
      <c r="AI2165" s="126">
        <v>1</v>
      </c>
    </row>
    <row r="2166" spans="3:35">
      <c r="C2166" s="126">
        <v>2159</v>
      </c>
      <c r="D2166" s="126">
        <v>1</v>
      </c>
      <c r="E2166" s="126">
        <v>1</v>
      </c>
      <c r="G2166" s="126">
        <v>272</v>
      </c>
      <c r="O2166" s="126" t="s">
        <v>547</v>
      </c>
      <c r="P2166" s="126" t="s">
        <v>7794</v>
      </c>
      <c r="Q2166" s="126">
        <v>1</v>
      </c>
      <c r="S2166" s="162">
        <v>46263</v>
      </c>
      <c r="T2166" s="126">
        <v>395</v>
      </c>
      <c r="U2166" s="205">
        <v>-5</v>
      </c>
      <c r="V2166" s="205">
        <v>-5</v>
      </c>
      <c r="W2166" s="205">
        <v>3.5</v>
      </c>
      <c r="X2166" s="205">
        <v>0</v>
      </c>
      <c r="Y2166" s="205">
        <v>0</v>
      </c>
      <c r="Z2166" s="205">
        <v>0</v>
      </c>
      <c r="AA2166" s="205">
        <v>3.5</v>
      </c>
      <c r="AB2166" s="205">
        <v>0</v>
      </c>
      <c r="AC2166" s="234">
        <v>46286.944502314815</v>
      </c>
      <c r="AE2166" s="126">
        <v>0</v>
      </c>
      <c r="AF2166" s="126">
        <v>0</v>
      </c>
      <c r="AG2166" s="126">
        <v>1</v>
      </c>
      <c r="AH2166" s="126">
        <v>0</v>
      </c>
      <c r="AI2166" s="126">
        <v>1</v>
      </c>
    </row>
    <row r="2167" spans="3:35">
      <c r="C2167" s="126">
        <v>2160</v>
      </c>
      <c r="D2167" s="126">
        <v>1</v>
      </c>
      <c r="E2167" s="126">
        <v>1</v>
      </c>
      <c r="G2167" s="126">
        <v>272</v>
      </c>
      <c r="O2167" s="126" t="s">
        <v>547</v>
      </c>
      <c r="P2167" s="126" t="s">
        <v>7794</v>
      </c>
      <c r="Q2167" s="126">
        <v>1</v>
      </c>
      <c r="S2167" s="162">
        <v>46263</v>
      </c>
      <c r="T2167" s="126">
        <v>364</v>
      </c>
      <c r="U2167" s="205">
        <v>-1</v>
      </c>
      <c r="V2167" s="205">
        <v>-1</v>
      </c>
      <c r="W2167" s="205">
        <v>1.7</v>
      </c>
      <c r="X2167" s="205">
        <v>0</v>
      </c>
      <c r="Y2167" s="205">
        <v>0</v>
      </c>
      <c r="Z2167" s="205">
        <v>0</v>
      </c>
      <c r="AA2167" s="205">
        <v>1.7</v>
      </c>
      <c r="AB2167" s="205">
        <v>0</v>
      </c>
      <c r="AC2167" s="234">
        <v>46286.944502314815</v>
      </c>
      <c r="AE2167" s="126">
        <v>0</v>
      </c>
      <c r="AF2167" s="126">
        <v>0</v>
      </c>
      <c r="AG2167" s="126">
        <v>1</v>
      </c>
      <c r="AH2167" s="126">
        <v>0</v>
      </c>
      <c r="AI2167" s="126">
        <v>1</v>
      </c>
    </row>
    <row r="2168" spans="3:35">
      <c r="C2168" s="126">
        <v>2161</v>
      </c>
      <c r="D2168" s="126">
        <v>1</v>
      </c>
      <c r="E2168" s="126">
        <v>1</v>
      </c>
      <c r="G2168" s="126">
        <v>272</v>
      </c>
      <c r="O2168" s="126" t="s">
        <v>547</v>
      </c>
      <c r="P2168" s="126" t="s">
        <v>7794</v>
      </c>
      <c r="Q2168" s="126">
        <v>1</v>
      </c>
      <c r="S2168" s="162">
        <v>46263</v>
      </c>
      <c r="T2168" s="126">
        <v>391</v>
      </c>
      <c r="U2168" s="205">
        <v>-1</v>
      </c>
      <c r="V2168" s="205">
        <v>-1</v>
      </c>
      <c r="W2168" s="205">
        <v>3</v>
      </c>
      <c r="X2168" s="205">
        <v>0</v>
      </c>
      <c r="Y2168" s="205">
        <v>0</v>
      </c>
      <c r="Z2168" s="205">
        <v>0</v>
      </c>
      <c r="AA2168" s="205">
        <v>3</v>
      </c>
      <c r="AB2168" s="205">
        <v>0</v>
      </c>
      <c r="AC2168" s="234">
        <v>46286.944502314815</v>
      </c>
      <c r="AE2168" s="126">
        <v>0</v>
      </c>
      <c r="AF2168" s="126">
        <v>0</v>
      </c>
      <c r="AG2168" s="126">
        <v>1</v>
      </c>
      <c r="AH2168" s="126">
        <v>0</v>
      </c>
      <c r="AI2168" s="126">
        <v>1</v>
      </c>
    </row>
    <row r="2169" spans="3:35">
      <c r="C2169" s="126">
        <v>2162</v>
      </c>
      <c r="D2169" s="126">
        <v>1</v>
      </c>
      <c r="E2169" s="126">
        <v>1</v>
      </c>
      <c r="G2169" s="126">
        <v>272</v>
      </c>
      <c r="O2169" s="126" t="s">
        <v>547</v>
      </c>
      <c r="P2169" s="126" t="s">
        <v>7794</v>
      </c>
      <c r="Q2169" s="126">
        <v>1</v>
      </c>
      <c r="S2169" s="162">
        <v>46263</v>
      </c>
      <c r="T2169" s="126">
        <v>414</v>
      </c>
      <c r="U2169" s="205">
        <v>-1</v>
      </c>
      <c r="V2169" s="205">
        <v>-1</v>
      </c>
      <c r="W2169" s="205">
        <v>1.8</v>
      </c>
      <c r="X2169" s="205">
        <v>0</v>
      </c>
      <c r="Y2169" s="205">
        <v>0</v>
      </c>
      <c r="Z2169" s="205">
        <v>0</v>
      </c>
      <c r="AA2169" s="205">
        <v>1.8</v>
      </c>
      <c r="AB2169" s="205">
        <v>0</v>
      </c>
      <c r="AC2169" s="234">
        <v>46286.944502314815</v>
      </c>
      <c r="AE2169" s="126">
        <v>0</v>
      </c>
      <c r="AF2169" s="126">
        <v>0</v>
      </c>
      <c r="AG2169" s="126">
        <v>1</v>
      </c>
      <c r="AH2169" s="126">
        <v>0</v>
      </c>
      <c r="AI2169" s="126">
        <v>1</v>
      </c>
    </row>
    <row r="2170" spans="3:35">
      <c r="C2170" s="126">
        <v>2163</v>
      </c>
      <c r="D2170" s="126">
        <v>1</v>
      </c>
      <c r="E2170" s="126">
        <v>1</v>
      </c>
      <c r="G2170" s="126">
        <v>273</v>
      </c>
      <c r="O2170" s="126" t="s">
        <v>547</v>
      </c>
      <c r="P2170" s="126" t="s">
        <v>7838</v>
      </c>
      <c r="Q2170" s="126">
        <v>1</v>
      </c>
      <c r="S2170" s="162">
        <v>46263</v>
      </c>
      <c r="T2170" s="126">
        <v>305</v>
      </c>
      <c r="U2170" s="205">
        <v>-200</v>
      </c>
      <c r="V2170" s="205">
        <v>-2</v>
      </c>
      <c r="W2170" s="205">
        <v>4.25</v>
      </c>
      <c r="X2170" s="205">
        <v>0</v>
      </c>
      <c r="Y2170" s="205">
        <v>0</v>
      </c>
      <c r="Z2170" s="205">
        <v>0</v>
      </c>
      <c r="AA2170" s="205">
        <v>4.25</v>
      </c>
      <c r="AB2170" s="205">
        <v>0</v>
      </c>
      <c r="AC2170" s="234">
        <v>46286.947488425925</v>
      </c>
      <c r="AE2170" s="126">
        <v>0</v>
      </c>
      <c r="AF2170" s="126">
        <v>0</v>
      </c>
      <c r="AG2170" s="126">
        <v>1</v>
      </c>
      <c r="AH2170" s="126">
        <v>0</v>
      </c>
      <c r="AI2170" s="126">
        <v>1</v>
      </c>
    </row>
    <row r="2171" spans="3:35">
      <c r="C2171" s="126">
        <v>2164</v>
      </c>
      <c r="D2171" s="126">
        <v>1</v>
      </c>
      <c r="E2171" s="126">
        <v>1</v>
      </c>
      <c r="G2171" s="126">
        <v>273</v>
      </c>
      <c r="O2171" s="126" t="s">
        <v>547</v>
      </c>
      <c r="P2171" s="126" t="s">
        <v>7838</v>
      </c>
      <c r="Q2171" s="126">
        <v>1</v>
      </c>
      <c r="S2171" s="162">
        <v>46263</v>
      </c>
      <c r="T2171" s="126">
        <v>7</v>
      </c>
      <c r="U2171" s="205">
        <v>-4</v>
      </c>
      <c r="V2171" s="205">
        <v>-1</v>
      </c>
      <c r="W2171" s="205">
        <v>1.79</v>
      </c>
      <c r="X2171" s="205">
        <v>0</v>
      </c>
      <c r="Y2171" s="205">
        <v>0</v>
      </c>
      <c r="Z2171" s="205">
        <v>0</v>
      </c>
      <c r="AA2171" s="205">
        <v>1.79</v>
      </c>
      <c r="AB2171" s="205">
        <v>0</v>
      </c>
      <c r="AC2171" s="234">
        <v>46286.947488425925</v>
      </c>
      <c r="AE2171" s="126">
        <v>0</v>
      </c>
      <c r="AF2171" s="126">
        <v>0</v>
      </c>
      <c r="AG2171" s="126">
        <v>1</v>
      </c>
      <c r="AH2171" s="126">
        <v>0</v>
      </c>
      <c r="AI2171" s="126">
        <v>1</v>
      </c>
    </row>
    <row r="2172" spans="3:35">
      <c r="C2172" s="126">
        <v>2165</v>
      </c>
      <c r="D2172" s="126">
        <v>1</v>
      </c>
      <c r="E2172" s="126">
        <v>1</v>
      </c>
      <c r="G2172" s="126">
        <v>273</v>
      </c>
      <c r="O2172" s="126" t="s">
        <v>547</v>
      </c>
      <c r="P2172" s="126" t="s">
        <v>7838</v>
      </c>
      <c r="Q2172" s="126">
        <v>1</v>
      </c>
      <c r="S2172" s="162">
        <v>46263</v>
      </c>
      <c r="T2172" s="126">
        <v>17</v>
      </c>
      <c r="U2172" s="205">
        <v>-4</v>
      </c>
      <c r="V2172" s="205">
        <v>-1</v>
      </c>
      <c r="W2172" s="205">
        <v>1.63</v>
      </c>
      <c r="X2172" s="205">
        <v>0</v>
      </c>
      <c r="Y2172" s="205">
        <v>0</v>
      </c>
      <c r="Z2172" s="205">
        <v>0</v>
      </c>
      <c r="AA2172" s="205">
        <v>1.63</v>
      </c>
      <c r="AB2172" s="205">
        <v>0</v>
      </c>
      <c r="AC2172" s="234">
        <v>46286.947488425925</v>
      </c>
      <c r="AE2172" s="126">
        <v>0</v>
      </c>
      <c r="AF2172" s="126">
        <v>0</v>
      </c>
      <c r="AG2172" s="126">
        <v>1</v>
      </c>
      <c r="AH2172" s="126">
        <v>0</v>
      </c>
      <c r="AI2172" s="126">
        <v>1</v>
      </c>
    </row>
    <row r="2173" spans="3:35">
      <c r="C2173" s="126">
        <v>2166</v>
      </c>
      <c r="D2173" s="126">
        <v>1</v>
      </c>
      <c r="E2173" s="126">
        <v>1</v>
      </c>
      <c r="G2173" s="126">
        <v>273</v>
      </c>
      <c r="O2173" s="126" t="s">
        <v>547</v>
      </c>
      <c r="P2173" s="126" t="s">
        <v>7838</v>
      </c>
      <c r="Q2173" s="126">
        <v>1</v>
      </c>
      <c r="S2173" s="162">
        <v>46263</v>
      </c>
      <c r="T2173" s="126">
        <v>46</v>
      </c>
      <c r="U2173" s="205">
        <v>-1</v>
      </c>
      <c r="V2173" s="205">
        <v>-1</v>
      </c>
      <c r="W2173" s="205">
        <v>0.15</v>
      </c>
      <c r="X2173" s="205">
        <v>0</v>
      </c>
      <c r="Y2173" s="205">
        <v>0</v>
      </c>
      <c r="Z2173" s="205">
        <v>0</v>
      </c>
      <c r="AA2173" s="205">
        <v>0.15</v>
      </c>
      <c r="AB2173" s="205">
        <v>0</v>
      </c>
      <c r="AC2173" s="234">
        <v>46286.947488425925</v>
      </c>
      <c r="AE2173" s="126">
        <v>0</v>
      </c>
      <c r="AF2173" s="126">
        <v>0</v>
      </c>
      <c r="AG2173" s="126">
        <v>1</v>
      </c>
      <c r="AH2173" s="126">
        <v>0</v>
      </c>
      <c r="AI2173" s="126">
        <v>1</v>
      </c>
    </row>
    <row r="2174" spans="3:35">
      <c r="C2174" s="126">
        <v>2167</v>
      </c>
      <c r="D2174" s="126">
        <v>1</v>
      </c>
      <c r="E2174" s="126">
        <v>1</v>
      </c>
      <c r="G2174" s="126">
        <v>273</v>
      </c>
      <c r="O2174" s="126" t="s">
        <v>547</v>
      </c>
      <c r="P2174" s="126" t="s">
        <v>7838</v>
      </c>
      <c r="Q2174" s="126">
        <v>1</v>
      </c>
      <c r="S2174" s="162">
        <v>46263</v>
      </c>
      <c r="T2174" s="126">
        <v>50</v>
      </c>
      <c r="U2174" s="205">
        <v>-1</v>
      </c>
      <c r="V2174" s="205">
        <v>-1</v>
      </c>
      <c r="W2174" s="205">
        <v>0.12</v>
      </c>
      <c r="X2174" s="205">
        <v>0</v>
      </c>
      <c r="Y2174" s="205">
        <v>0</v>
      </c>
      <c r="Z2174" s="205">
        <v>0</v>
      </c>
      <c r="AA2174" s="205">
        <v>0.12</v>
      </c>
      <c r="AB2174" s="205">
        <v>0</v>
      </c>
      <c r="AC2174" s="234">
        <v>46286.947488425925</v>
      </c>
      <c r="AE2174" s="126">
        <v>0</v>
      </c>
      <c r="AF2174" s="126">
        <v>0</v>
      </c>
      <c r="AG2174" s="126">
        <v>1</v>
      </c>
      <c r="AH2174" s="126">
        <v>0</v>
      </c>
      <c r="AI2174" s="126">
        <v>1</v>
      </c>
    </row>
    <row r="2175" spans="3:35">
      <c r="C2175" s="126">
        <v>2168</v>
      </c>
      <c r="D2175" s="126">
        <v>1</v>
      </c>
      <c r="E2175" s="126">
        <v>1</v>
      </c>
      <c r="G2175" s="126">
        <v>273</v>
      </c>
      <c r="O2175" s="126" t="s">
        <v>547</v>
      </c>
      <c r="P2175" s="126" t="s">
        <v>7838</v>
      </c>
      <c r="Q2175" s="126">
        <v>1</v>
      </c>
      <c r="S2175" s="162">
        <v>46263</v>
      </c>
      <c r="T2175" s="126">
        <v>414</v>
      </c>
      <c r="U2175" s="205">
        <v>-1</v>
      </c>
      <c r="V2175" s="205">
        <v>-1</v>
      </c>
      <c r="W2175" s="205">
        <v>1.8</v>
      </c>
      <c r="X2175" s="205">
        <v>0</v>
      </c>
      <c r="Y2175" s="205">
        <v>0</v>
      </c>
      <c r="Z2175" s="205">
        <v>0</v>
      </c>
      <c r="AA2175" s="205">
        <v>1.8</v>
      </c>
      <c r="AB2175" s="205">
        <v>0</v>
      </c>
      <c r="AC2175" s="234">
        <v>46286.947488425925</v>
      </c>
      <c r="AE2175" s="126">
        <v>0</v>
      </c>
      <c r="AF2175" s="126">
        <v>0</v>
      </c>
      <c r="AG2175" s="126">
        <v>1</v>
      </c>
      <c r="AH2175" s="126">
        <v>0</v>
      </c>
      <c r="AI2175" s="126">
        <v>1</v>
      </c>
    </row>
    <row r="2176" spans="3:35">
      <c r="C2176" s="126">
        <v>2169</v>
      </c>
      <c r="D2176" s="126">
        <v>1</v>
      </c>
      <c r="E2176" s="126">
        <v>1</v>
      </c>
      <c r="G2176" s="126">
        <v>273</v>
      </c>
      <c r="O2176" s="126" t="s">
        <v>547</v>
      </c>
      <c r="P2176" s="126" t="s">
        <v>7838</v>
      </c>
      <c r="Q2176" s="126">
        <v>1</v>
      </c>
      <c r="S2176" s="162">
        <v>46263</v>
      </c>
      <c r="T2176" s="126">
        <v>349</v>
      </c>
      <c r="U2176" s="205">
        <v>-1</v>
      </c>
      <c r="V2176" s="205">
        <v>-1</v>
      </c>
      <c r="W2176" s="205">
        <v>1</v>
      </c>
      <c r="X2176" s="205">
        <v>0</v>
      </c>
      <c r="Y2176" s="205">
        <v>0</v>
      </c>
      <c r="Z2176" s="205">
        <v>0</v>
      </c>
      <c r="AA2176" s="205">
        <v>1</v>
      </c>
      <c r="AB2176" s="205">
        <v>0</v>
      </c>
      <c r="AC2176" s="234">
        <v>46286.947488425925</v>
      </c>
      <c r="AE2176" s="126">
        <v>0</v>
      </c>
      <c r="AF2176" s="126">
        <v>0</v>
      </c>
      <c r="AG2176" s="126">
        <v>1</v>
      </c>
      <c r="AH2176" s="126">
        <v>0</v>
      </c>
      <c r="AI2176" s="126">
        <v>1</v>
      </c>
    </row>
    <row r="2177" spans="3:35">
      <c r="C2177" s="126">
        <v>2170</v>
      </c>
      <c r="D2177" s="126">
        <v>1</v>
      </c>
      <c r="E2177" s="126">
        <v>1</v>
      </c>
      <c r="G2177" s="126">
        <v>273</v>
      </c>
      <c r="O2177" s="126" t="s">
        <v>547</v>
      </c>
      <c r="P2177" s="126" t="s">
        <v>7838</v>
      </c>
      <c r="Q2177" s="126">
        <v>1</v>
      </c>
      <c r="S2177" s="162">
        <v>46263</v>
      </c>
      <c r="T2177" s="126">
        <v>70</v>
      </c>
      <c r="U2177" s="205">
        <v>-1</v>
      </c>
      <c r="V2177" s="205">
        <v>-1</v>
      </c>
      <c r="W2177" s="205">
        <v>0.15</v>
      </c>
      <c r="X2177" s="205">
        <v>0</v>
      </c>
      <c r="Y2177" s="205">
        <v>0</v>
      </c>
      <c r="Z2177" s="205">
        <v>0</v>
      </c>
      <c r="AA2177" s="205">
        <v>0.15</v>
      </c>
      <c r="AB2177" s="205">
        <v>0</v>
      </c>
      <c r="AC2177" s="234">
        <v>46286.947488425925</v>
      </c>
      <c r="AE2177" s="126">
        <v>0</v>
      </c>
      <c r="AF2177" s="126">
        <v>0</v>
      </c>
      <c r="AG2177" s="126">
        <v>1</v>
      </c>
      <c r="AH2177" s="126">
        <v>0</v>
      </c>
      <c r="AI2177" s="126">
        <v>1</v>
      </c>
    </row>
    <row r="2178" spans="3:35">
      <c r="C2178" s="126">
        <v>2171</v>
      </c>
      <c r="D2178" s="126">
        <v>1</v>
      </c>
      <c r="E2178" s="126">
        <v>1</v>
      </c>
      <c r="G2178" s="126">
        <v>273</v>
      </c>
      <c r="O2178" s="126" t="s">
        <v>547</v>
      </c>
      <c r="P2178" s="126" t="s">
        <v>7838</v>
      </c>
      <c r="Q2178" s="126">
        <v>1</v>
      </c>
      <c r="S2178" s="162">
        <v>46263</v>
      </c>
      <c r="T2178" s="126">
        <v>142</v>
      </c>
      <c r="U2178" s="205">
        <v>-1</v>
      </c>
      <c r="V2178" s="205">
        <v>-8.3333333333333329E-2</v>
      </c>
      <c r="W2178" s="205">
        <v>0.34</v>
      </c>
      <c r="X2178" s="205">
        <v>0</v>
      </c>
      <c r="Y2178" s="205">
        <v>0</v>
      </c>
      <c r="Z2178" s="205">
        <v>0</v>
      </c>
      <c r="AA2178" s="205">
        <v>0.34</v>
      </c>
      <c r="AB2178" s="205">
        <v>0</v>
      </c>
      <c r="AC2178" s="234">
        <v>46286.947488425925</v>
      </c>
      <c r="AE2178" s="126">
        <v>0</v>
      </c>
      <c r="AF2178" s="126">
        <v>0</v>
      </c>
      <c r="AG2178" s="126">
        <v>1</v>
      </c>
      <c r="AH2178" s="126">
        <v>0</v>
      </c>
      <c r="AI2178" s="126">
        <v>1</v>
      </c>
    </row>
    <row r="2179" spans="3:35">
      <c r="C2179" s="126">
        <v>2172</v>
      </c>
      <c r="D2179" s="126">
        <v>1</v>
      </c>
      <c r="E2179" s="126">
        <v>1</v>
      </c>
      <c r="G2179" s="126">
        <v>273</v>
      </c>
      <c r="O2179" s="126" t="s">
        <v>547</v>
      </c>
      <c r="P2179" s="126" t="s">
        <v>7838</v>
      </c>
      <c r="Q2179" s="126">
        <v>1</v>
      </c>
      <c r="S2179" s="162">
        <v>46263</v>
      </c>
      <c r="T2179" s="126">
        <v>52</v>
      </c>
      <c r="U2179" s="205">
        <v>-1</v>
      </c>
      <c r="V2179" s="205">
        <v>-1</v>
      </c>
      <c r="W2179" s="205">
        <v>1.91</v>
      </c>
      <c r="X2179" s="205">
        <v>0</v>
      </c>
      <c r="Y2179" s="205">
        <v>0</v>
      </c>
      <c r="Z2179" s="205">
        <v>0</v>
      </c>
      <c r="AA2179" s="205">
        <v>1.91</v>
      </c>
      <c r="AB2179" s="205">
        <v>0</v>
      </c>
      <c r="AC2179" s="234">
        <v>46286.947488425925</v>
      </c>
      <c r="AE2179" s="126">
        <v>0</v>
      </c>
      <c r="AF2179" s="126">
        <v>0</v>
      </c>
      <c r="AG2179" s="126">
        <v>1</v>
      </c>
      <c r="AH2179" s="126">
        <v>0</v>
      </c>
      <c r="AI2179" s="126">
        <v>1</v>
      </c>
    </row>
    <row r="2180" spans="3:35">
      <c r="C2180" s="126">
        <v>2173</v>
      </c>
      <c r="D2180" s="126">
        <v>1</v>
      </c>
      <c r="E2180" s="126">
        <v>1</v>
      </c>
      <c r="G2180" s="126">
        <v>273</v>
      </c>
      <c r="O2180" s="126" t="s">
        <v>547</v>
      </c>
      <c r="P2180" s="126" t="s">
        <v>7838</v>
      </c>
      <c r="Q2180" s="126">
        <v>1</v>
      </c>
      <c r="S2180" s="162">
        <v>46263</v>
      </c>
      <c r="T2180" s="126">
        <v>404</v>
      </c>
      <c r="U2180" s="205">
        <v>-1</v>
      </c>
      <c r="V2180" s="205">
        <v>-1</v>
      </c>
      <c r="W2180" s="205">
        <v>1.8</v>
      </c>
      <c r="X2180" s="205">
        <v>0</v>
      </c>
      <c r="Y2180" s="205">
        <v>0</v>
      </c>
      <c r="Z2180" s="205">
        <v>0</v>
      </c>
      <c r="AA2180" s="205">
        <v>1.8</v>
      </c>
      <c r="AB2180" s="205">
        <v>0</v>
      </c>
      <c r="AC2180" s="234">
        <v>46286.947488425925</v>
      </c>
      <c r="AE2180" s="126">
        <v>0</v>
      </c>
      <c r="AF2180" s="126">
        <v>0</v>
      </c>
      <c r="AG2180" s="126">
        <v>1</v>
      </c>
      <c r="AH2180" s="126">
        <v>0</v>
      </c>
      <c r="AI2180" s="126">
        <v>1</v>
      </c>
    </row>
    <row r="2181" spans="3:35">
      <c r="C2181" s="126">
        <v>2174</v>
      </c>
      <c r="D2181" s="126">
        <v>1</v>
      </c>
      <c r="E2181" s="126">
        <v>1</v>
      </c>
      <c r="G2181" s="126">
        <v>273</v>
      </c>
      <c r="O2181" s="126" t="s">
        <v>547</v>
      </c>
      <c r="P2181" s="126" t="s">
        <v>7838</v>
      </c>
      <c r="Q2181" s="126">
        <v>1</v>
      </c>
      <c r="S2181" s="162">
        <v>46263</v>
      </c>
      <c r="T2181" s="126">
        <v>380</v>
      </c>
      <c r="U2181" s="205">
        <v>-1</v>
      </c>
      <c r="V2181" s="205">
        <v>-4.1666666666666664E-2</v>
      </c>
      <c r="W2181" s="205">
        <v>0.67</v>
      </c>
      <c r="X2181" s="205">
        <v>0</v>
      </c>
      <c r="Y2181" s="205">
        <v>0</v>
      </c>
      <c r="Z2181" s="205">
        <v>0</v>
      </c>
      <c r="AA2181" s="205">
        <v>0.67</v>
      </c>
      <c r="AB2181" s="205">
        <v>0</v>
      </c>
      <c r="AC2181" s="234">
        <v>46286.947488425925</v>
      </c>
      <c r="AE2181" s="126">
        <v>0</v>
      </c>
      <c r="AF2181" s="126">
        <v>0</v>
      </c>
      <c r="AG2181" s="126">
        <v>1</v>
      </c>
      <c r="AH2181" s="126">
        <v>0</v>
      </c>
      <c r="AI2181" s="126">
        <v>1</v>
      </c>
    </row>
    <row r="2182" spans="3:35">
      <c r="C2182" s="126">
        <v>2175</v>
      </c>
      <c r="D2182" s="126">
        <v>1</v>
      </c>
      <c r="E2182" s="126">
        <v>1</v>
      </c>
      <c r="G2182" s="126">
        <v>273</v>
      </c>
      <c r="O2182" s="126" t="s">
        <v>547</v>
      </c>
      <c r="P2182" s="126" t="s">
        <v>7838</v>
      </c>
      <c r="Q2182" s="126">
        <v>1</v>
      </c>
      <c r="S2182" s="162">
        <v>46263</v>
      </c>
      <c r="T2182" s="126">
        <v>403</v>
      </c>
      <c r="U2182" s="205">
        <v>-1</v>
      </c>
      <c r="V2182" s="205">
        <v>-8.3333333333333329E-2</v>
      </c>
      <c r="W2182" s="205">
        <v>0.82</v>
      </c>
      <c r="X2182" s="205">
        <v>0</v>
      </c>
      <c r="Y2182" s="205">
        <v>0</v>
      </c>
      <c r="Z2182" s="205">
        <v>0</v>
      </c>
      <c r="AA2182" s="205">
        <v>0.82</v>
      </c>
      <c r="AB2182" s="205">
        <v>0</v>
      </c>
      <c r="AC2182" s="234">
        <v>46286.947488425925</v>
      </c>
      <c r="AE2182" s="126">
        <v>0</v>
      </c>
      <c r="AF2182" s="126">
        <v>0</v>
      </c>
      <c r="AG2182" s="126">
        <v>1</v>
      </c>
      <c r="AH2182" s="126">
        <v>0</v>
      </c>
      <c r="AI2182" s="126">
        <v>1</v>
      </c>
    </row>
    <row r="2183" spans="3:35">
      <c r="C2183" s="126">
        <v>2176</v>
      </c>
      <c r="D2183" s="126">
        <v>1</v>
      </c>
      <c r="E2183" s="126">
        <v>1</v>
      </c>
      <c r="G2183" s="126">
        <v>273</v>
      </c>
      <c r="O2183" s="126" t="s">
        <v>547</v>
      </c>
      <c r="P2183" s="126" t="s">
        <v>7838</v>
      </c>
      <c r="Q2183" s="126">
        <v>1</v>
      </c>
      <c r="S2183" s="162">
        <v>46263</v>
      </c>
      <c r="T2183" s="126">
        <v>170</v>
      </c>
      <c r="U2183" s="205">
        <v>-1</v>
      </c>
      <c r="V2183" s="205">
        <v>-1</v>
      </c>
      <c r="W2183" s="205">
        <v>0.4</v>
      </c>
      <c r="X2183" s="205">
        <v>0</v>
      </c>
      <c r="Y2183" s="205">
        <v>0</v>
      </c>
      <c r="Z2183" s="205">
        <v>0</v>
      </c>
      <c r="AA2183" s="205">
        <v>0.4</v>
      </c>
      <c r="AB2183" s="205">
        <v>0</v>
      </c>
      <c r="AC2183" s="234">
        <v>46286.947488425925</v>
      </c>
      <c r="AE2183" s="126">
        <v>0</v>
      </c>
      <c r="AF2183" s="126">
        <v>0</v>
      </c>
      <c r="AG2183" s="126">
        <v>1</v>
      </c>
      <c r="AH2183" s="126">
        <v>0</v>
      </c>
      <c r="AI2183" s="126">
        <v>1</v>
      </c>
    </row>
    <row r="2184" spans="3:35">
      <c r="C2184" s="126">
        <v>2177</v>
      </c>
      <c r="D2184" s="126">
        <v>1</v>
      </c>
      <c r="E2184" s="126">
        <v>1</v>
      </c>
      <c r="G2184" s="126">
        <v>274</v>
      </c>
      <c r="O2184" s="126" t="s">
        <v>547</v>
      </c>
      <c r="P2184" s="126" t="s">
        <v>7882</v>
      </c>
      <c r="Q2184" s="126">
        <v>1</v>
      </c>
      <c r="S2184" s="162">
        <v>46263</v>
      </c>
      <c r="T2184" s="126">
        <v>273</v>
      </c>
      <c r="U2184" s="205">
        <v>-20</v>
      </c>
      <c r="V2184" s="205">
        <v>-0.25</v>
      </c>
      <c r="W2184" s="205">
        <v>0.28999999999999998</v>
      </c>
      <c r="X2184" s="205">
        <v>0</v>
      </c>
      <c r="Y2184" s="205">
        <v>0</v>
      </c>
      <c r="Z2184" s="205">
        <v>0</v>
      </c>
      <c r="AA2184" s="205">
        <v>0.28999999999999998</v>
      </c>
      <c r="AB2184" s="205">
        <v>0</v>
      </c>
      <c r="AC2184" s="234">
        <v>46286.961770833332</v>
      </c>
      <c r="AE2184" s="126">
        <v>0</v>
      </c>
      <c r="AF2184" s="126">
        <v>0</v>
      </c>
      <c r="AG2184" s="126">
        <v>1</v>
      </c>
      <c r="AH2184" s="126">
        <v>0</v>
      </c>
      <c r="AI2184" s="126">
        <v>1</v>
      </c>
    </row>
    <row r="2185" spans="3:35">
      <c r="C2185" s="126">
        <v>2178</v>
      </c>
      <c r="D2185" s="126">
        <v>1</v>
      </c>
      <c r="E2185" s="126">
        <v>1</v>
      </c>
      <c r="G2185" s="126">
        <v>274</v>
      </c>
      <c r="O2185" s="126" t="s">
        <v>547</v>
      </c>
      <c r="P2185" s="126" t="s">
        <v>7882</v>
      </c>
      <c r="Q2185" s="126">
        <v>1</v>
      </c>
      <c r="S2185" s="162">
        <v>46263</v>
      </c>
      <c r="T2185" s="126">
        <v>96</v>
      </c>
      <c r="U2185" s="205">
        <v>-1</v>
      </c>
      <c r="V2185" s="205">
        <v>-8.3333333333333329E-2</v>
      </c>
      <c r="W2185" s="205">
        <v>0.27</v>
      </c>
      <c r="X2185" s="205">
        <v>0</v>
      </c>
      <c r="Y2185" s="205">
        <v>0</v>
      </c>
      <c r="Z2185" s="205">
        <v>0</v>
      </c>
      <c r="AA2185" s="205">
        <v>0.27</v>
      </c>
      <c r="AB2185" s="205">
        <v>0</v>
      </c>
      <c r="AC2185" s="234">
        <v>46286.961770833332</v>
      </c>
      <c r="AE2185" s="126">
        <v>0</v>
      </c>
      <c r="AF2185" s="126">
        <v>0</v>
      </c>
      <c r="AG2185" s="126">
        <v>1</v>
      </c>
      <c r="AH2185" s="126">
        <v>0</v>
      </c>
      <c r="AI2185" s="126">
        <v>1</v>
      </c>
    </row>
    <row r="2186" spans="3:35">
      <c r="C2186" s="126">
        <v>2179</v>
      </c>
      <c r="D2186" s="126">
        <v>1</v>
      </c>
      <c r="E2186" s="126">
        <v>1</v>
      </c>
      <c r="G2186" s="126">
        <v>274</v>
      </c>
      <c r="O2186" s="126" t="s">
        <v>547</v>
      </c>
      <c r="P2186" s="126" t="s">
        <v>7882</v>
      </c>
      <c r="Q2186" s="126">
        <v>1</v>
      </c>
      <c r="S2186" s="162">
        <v>46263</v>
      </c>
      <c r="T2186" s="126">
        <v>284</v>
      </c>
      <c r="U2186" s="205">
        <v>-1</v>
      </c>
      <c r="V2186" s="205">
        <v>-1</v>
      </c>
      <c r="W2186" s="205">
        <v>0.12</v>
      </c>
      <c r="X2186" s="205">
        <v>0</v>
      </c>
      <c r="Y2186" s="205">
        <v>0</v>
      </c>
      <c r="Z2186" s="205">
        <v>0</v>
      </c>
      <c r="AA2186" s="205">
        <v>0.12</v>
      </c>
      <c r="AB2186" s="205">
        <v>0</v>
      </c>
      <c r="AC2186" s="234">
        <v>46286.961770833332</v>
      </c>
      <c r="AE2186" s="126">
        <v>0</v>
      </c>
      <c r="AF2186" s="126">
        <v>0</v>
      </c>
      <c r="AG2186" s="126">
        <v>1</v>
      </c>
      <c r="AH2186" s="126">
        <v>0</v>
      </c>
      <c r="AI2186" s="126">
        <v>1</v>
      </c>
    </row>
    <row r="2187" spans="3:35">
      <c r="C2187" s="126">
        <v>2180</v>
      </c>
      <c r="D2187" s="126">
        <v>1</v>
      </c>
      <c r="E2187" s="126">
        <v>1</v>
      </c>
      <c r="G2187" s="126">
        <v>274</v>
      </c>
      <c r="O2187" s="126" t="s">
        <v>547</v>
      </c>
      <c r="P2187" s="126" t="s">
        <v>7882</v>
      </c>
      <c r="Q2187" s="126">
        <v>1</v>
      </c>
      <c r="S2187" s="162">
        <v>46263</v>
      </c>
      <c r="T2187" s="126">
        <v>276</v>
      </c>
      <c r="U2187" s="205">
        <v>-1</v>
      </c>
      <c r="V2187" s="205">
        <v>-1</v>
      </c>
      <c r="W2187" s="205">
        <v>0.25</v>
      </c>
      <c r="X2187" s="205">
        <v>0</v>
      </c>
      <c r="Y2187" s="205">
        <v>0</v>
      </c>
      <c r="Z2187" s="205">
        <v>0</v>
      </c>
      <c r="AA2187" s="205">
        <v>0.25</v>
      </c>
      <c r="AB2187" s="205">
        <v>0</v>
      </c>
      <c r="AC2187" s="234">
        <v>46286.961770833332</v>
      </c>
      <c r="AE2187" s="126">
        <v>0</v>
      </c>
      <c r="AF2187" s="126">
        <v>0</v>
      </c>
      <c r="AG2187" s="126">
        <v>1</v>
      </c>
      <c r="AH2187" s="126">
        <v>0</v>
      </c>
      <c r="AI2187" s="126">
        <v>1</v>
      </c>
    </row>
    <row r="2188" spans="3:35">
      <c r="C2188" s="126">
        <v>2181</v>
      </c>
      <c r="D2188" s="126">
        <v>1</v>
      </c>
      <c r="E2188" s="126">
        <v>1</v>
      </c>
      <c r="G2188" s="126">
        <v>274</v>
      </c>
      <c r="O2188" s="126" t="s">
        <v>547</v>
      </c>
      <c r="P2188" s="126" t="s">
        <v>7882</v>
      </c>
      <c r="Q2188" s="126">
        <v>1</v>
      </c>
      <c r="S2188" s="162">
        <v>46263</v>
      </c>
      <c r="T2188" s="126">
        <v>394</v>
      </c>
      <c r="U2188" s="205">
        <v>-1</v>
      </c>
      <c r="V2188" s="205">
        <v>-1</v>
      </c>
      <c r="W2188" s="205">
        <v>4.0999999999999996</v>
      </c>
      <c r="X2188" s="205">
        <v>0</v>
      </c>
      <c r="Y2188" s="205">
        <v>0</v>
      </c>
      <c r="Z2188" s="205">
        <v>0</v>
      </c>
      <c r="AA2188" s="205">
        <v>4.0999999999999996</v>
      </c>
      <c r="AB2188" s="205">
        <v>0</v>
      </c>
      <c r="AC2188" s="234">
        <v>46286.961770833332</v>
      </c>
      <c r="AE2188" s="126">
        <v>0</v>
      </c>
      <c r="AF2188" s="126">
        <v>0</v>
      </c>
      <c r="AG2188" s="126">
        <v>1</v>
      </c>
      <c r="AH2188" s="126">
        <v>0</v>
      </c>
      <c r="AI2188" s="126">
        <v>1</v>
      </c>
    </row>
    <row r="2189" spans="3:35">
      <c r="C2189" s="126">
        <v>2182</v>
      </c>
      <c r="D2189" s="126">
        <v>1</v>
      </c>
      <c r="E2189" s="126">
        <v>1</v>
      </c>
      <c r="G2189" s="126">
        <v>274</v>
      </c>
      <c r="O2189" s="126" t="s">
        <v>547</v>
      </c>
      <c r="P2189" s="126" t="s">
        <v>7882</v>
      </c>
      <c r="Q2189" s="126">
        <v>1</v>
      </c>
      <c r="S2189" s="162">
        <v>46263</v>
      </c>
      <c r="T2189" s="126">
        <v>337</v>
      </c>
      <c r="U2189" s="205">
        <v>-5</v>
      </c>
      <c r="V2189" s="205">
        <v>-8.3333333333333329E-2</v>
      </c>
      <c r="W2189" s="205">
        <v>0.08</v>
      </c>
      <c r="X2189" s="205">
        <v>0</v>
      </c>
      <c r="Y2189" s="205">
        <v>0</v>
      </c>
      <c r="Z2189" s="205">
        <v>0</v>
      </c>
      <c r="AA2189" s="205">
        <v>0.08</v>
      </c>
      <c r="AB2189" s="205">
        <v>0</v>
      </c>
      <c r="AC2189" s="234">
        <v>46286.961770833332</v>
      </c>
      <c r="AE2189" s="126">
        <v>0</v>
      </c>
      <c r="AF2189" s="126">
        <v>0</v>
      </c>
      <c r="AG2189" s="126">
        <v>1</v>
      </c>
      <c r="AH2189" s="126">
        <v>0</v>
      </c>
      <c r="AI2189" s="126">
        <v>1</v>
      </c>
    </row>
    <row r="2190" spans="3:35">
      <c r="C2190" s="126">
        <v>2183</v>
      </c>
      <c r="D2190" s="126">
        <v>1</v>
      </c>
      <c r="E2190" s="126">
        <v>1</v>
      </c>
      <c r="G2190" s="126">
        <v>274</v>
      </c>
      <c r="O2190" s="126" t="s">
        <v>547</v>
      </c>
      <c r="P2190" s="126" t="s">
        <v>7882</v>
      </c>
      <c r="Q2190" s="126">
        <v>1</v>
      </c>
      <c r="S2190" s="162">
        <v>46263</v>
      </c>
      <c r="T2190" s="126">
        <v>294</v>
      </c>
      <c r="U2190" s="205">
        <v>-10</v>
      </c>
      <c r="V2190" s="205">
        <v>-0.2857142857142857</v>
      </c>
      <c r="W2190" s="205">
        <v>0.49</v>
      </c>
      <c r="X2190" s="205">
        <v>0</v>
      </c>
      <c r="Y2190" s="205">
        <v>0</v>
      </c>
      <c r="Z2190" s="205">
        <v>0</v>
      </c>
      <c r="AA2190" s="205">
        <v>0.49</v>
      </c>
      <c r="AB2190" s="205">
        <v>0</v>
      </c>
      <c r="AC2190" s="234">
        <v>46286.961770833332</v>
      </c>
      <c r="AE2190" s="126">
        <v>0</v>
      </c>
      <c r="AF2190" s="126">
        <v>0</v>
      </c>
      <c r="AG2190" s="126">
        <v>1</v>
      </c>
      <c r="AH2190" s="126">
        <v>0</v>
      </c>
      <c r="AI2190" s="126">
        <v>1</v>
      </c>
    </row>
    <row r="2191" spans="3:35">
      <c r="C2191" s="126">
        <v>2184</v>
      </c>
      <c r="D2191" s="126">
        <v>1</v>
      </c>
      <c r="E2191" s="126">
        <v>1</v>
      </c>
      <c r="G2191" s="126">
        <v>274</v>
      </c>
      <c r="O2191" s="126" t="s">
        <v>547</v>
      </c>
      <c r="P2191" s="126" t="s">
        <v>7882</v>
      </c>
      <c r="Q2191" s="126">
        <v>1</v>
      </c>
      <c r="S2191" s="162">
        <v>46263</v>
      </c>
      <c r="T2191" s="126">
        <v>413</v>
      </c>
      <c r="U2191" s="205">
        <v>-1</v>
      </c>
      <c r="V2191" s="205">
        <v>-1</v>
      </c>
      <c r="W2191" s="205">
        <v>2.5</v>
      </c>
      <c r="X2191" s="205">
        <v>0</v>
      </c>
      <c r="Y2191" s="205">
        <v>0</v>
      </c>
      <c r="Z2191" s="205">
        <v>0</v>
      </c>
      <c r="AA2191" s="205">
        <v>2.5</v>
      </c>
      <c r="AB2191" s="205">
        <v>0</v>
      </c>
      <c r="AC2191" s="234">
        <v>46286.961770833332</v>
      </c>
      <c r="AE2191" s="126">
        <v>0</v>
      </c>
      <c r="AF2191" s="126">
        <v>0</v>
      </c>
      <c r="AG2191" s="126">
        <v>1</v>
      </c>
      <c r="AH2191" s="126">
        <v>0</v>
      </c>
      <c r="AI2191" s="126">
        <v>1</v>
      </c>
    </row>
    <row r="2192" spans="3:35">
      <c r="C2192" s="126">
        <v>2185</v>
      </c>
      <c r="D2192" s="126">
        <v>1</v>
      </c>
      <c r="E2192" s="126">
        <v>1</v>
      </c>
      <c r="G2192" s="126">
        <v>274</v>
      </c>
      <c r="O2192" s="126" t="s">
        <v>547</v>
      </c>
      <c r="P2192" s="126" t="s">
        <v>7882</v>
      </c>
      <c r="Q2192" s="126">
        <v>1</v>
      </c>
      <c r="S2192" s="162">
        <v>46263</v>
      </c>
      <c r="T2192" s="126">
        <v>425</v>
      </c>
      <c r="U2192" s="205">
        <v>-1</v>
      </c>
      <c r="V2192" s="205">
        <v>-1</v>
      </c>
      <c r="W2192" s="205">
        <v>3.5</v>
      </c>
      <c r="X2192" s="205">
        <v>0</v>
      </c>
      <c r="Y2192" s="205">
        <v>0</v>
      </c>
      <c r="Z2192" s="205">
        <v>0</v>
      </c>
      <c r="AA2192" s="205">
        <v>3.5</v>
      </c>
      <c r="AB2192" s="205">
        <v>0</v>
      </c>
      <c r="AC2192" s="234">
        <v>46286.961770833332</v>
      </c>
      <c r="AE2192" s="126">
        <v>0</v>
      </c>
      <c r="AF2192" s="126">
        <v>0</v>
      </c>
      <c r="AG2192" s="126">
        <v>1</v>
      </c>
      <c r="AH2192" s="126">
        <v>0</v>
      </c>
      <c r="AI2192" s="126">
        <v>1</v>
      </c>
    </row>
    <row r="2193" spans="3:35">
      <c r="C2193" s="126">
        <v>2186</v>
      </c>
      <c r="D2193" s="126">
        <v>1</v>
      </c>
      <c r="E2193" s="126">
        <v>1</v>
      </c>
      <c r="G2193" s="126">
        <v>274</v>
      </c>
      <c r="O2193" s="126" t="s">
        <v>547</v>
      </c>
      <c r="P2193" s="126" t="s">
        <v>7882</v>
      </c>
      <c r="Q2193" s="126">
        <v>1</v>
      </c>
      <c r="S2193" s="162">
        <v>46263</v>
      </c>
      <c r="T2193" s="126">
        <v>241</v>
      </c>
      <c r="U2193" s="205">
        <v>-1</v>
      </c>
      <c r="V2193" s="205">
        <v>-1</v>
      </c>
      <c r="W2193" s="205">
        <v>1</v>
      </c>
      <c r="X2193" s="205">
        <v>0</v>
      </c>
      <c r="Y2193" s="205">
        <v>0</v>
      </c>
      <c r="Z2193" s="205">
        <v>0</v>
      </c>
      <c r="AA2193" s="205">
        <v>1</v>
      </c>
      <c r="AB2193" s="205">
        <v>0</v>
      </c>
      <c r="AC2193" s="234">
        <v>46286.961770833332</v>
      </c>
      <c r="AE2193" s="126">
        <v>0</v>
      </c>
      <c r="AF2193" s="126">
        <v>0</v>
      </c>
      <c r="AG2193" s="126">
        <v>1</v>
      </c>
      <c r="AH2193" s="126">
        <v>0</v>
      </c>
      <c r="AI2193" s="126">
        <v>1</v>
      </c>
    </row>
    <row r="2194" spans="3:35">
      <c r="C2194" s="126">
        <v>2187</v>
      </c>
      <c r="D2194" s="126">
        <v>1</v>
      </c>
      <c r="E2194" s="126">
        <v>1</v>
      </c>
      <c r="G2194" s="126">
        <v>274</v>
      </c>
      <c r="O2194" s="126" t="s">
        <v>547</v>
      </c>
      <c r="P2194" s="126" t="s">
        <v>7882</v>
      </c>
      <c r="Q2194" s="126">
        <v>1</v>
      </c>
      <c r="S2194" s="162">
        <v>46263</v>
      </c>
      <c r="T2194" s="126">
        <v>177</v>
      </c>
      <c r="U2194" s="205">
        <v>-8</v>
      </c>
      <c r="V2194" s="205">
        <v>-8.0000000000000002E-3</v>
      </c>
      <c r="W2194" s="205">
        <v>0.08</v>
      </c>
      <c r="X2194" s="205">
        <v>0</v>
      </c>
      <c r="Y2194" s="205">
        <v>0</v>
      </c>
      <c r="Z2194" s="205">
        <v>0</v>
      </c>
      <c r="AA2194" s="205">
        <v>0.08</v>
      </c>
      <c r="AB2194" s="205">
        <v>0</v>
      </c>
      <c r="AC2194" s="234">
        <v>46286.961770833332</v>
      </c>
      <c r="AE2194" s="126">
        <v>0</v>
      </c>
      <c r="AF2194" s="126">
        <v>0</v>
      </c>
      <c r="AG2194" s="126">
        <v>1</v>
      </c>
      <c r="AH2194" s="126">
        <v>0</v>
      </c>
      <c r="AI2194" s="126">
        <v>1</v>
      </c>
    </row>
    <row r="2195" spans="3:35">
      <c r="C2195" s="126">
        <v>2188</v>
      </c>
      <c r="D2195" s="126">
        <v>1</v>
      </c>
      <c r="E2195" s="126">
        <v>1</v>
      </c>
      <c r="G2195" s="126">
        <v>274</v>
      </c>
      <c r="O2195" s="126" t="s">
        <v>547</v>
      </c>
      <c r="P2195" s="126" t="s">
        <v>7882</v>
      </c>
      <c r="Q2195" s="126">
        <v>1</v>
      </c>
      <c r="S2195" s="162">
        <v>46263</v>
      </c>
      <c r="T2195" s="126">
        <v>408</v>
      </c>
      <c r="U2195" s="205">
        <v>-1</v>
      </c>
      <c r="V2195" s="205">
        <v>-1</v>
      </c>
      <c r="W2195" s="205">
        <v>0.8</v>
      </c>
      <c r="X2195" s="205">
        <v>0</v>
      </c>
      <c r="Y2195" s="205">
        <v>0</v>
      </c>
      <c r="Z2195" s="205">
        <v>0</v>
      </c>
      <c r="AA2195" s="205">
        <v>0.8</v>
      </c>
      <c r="AB2195" s="205">
        <v>0</v>
      </c>
      <c r="AC2195" s="234">
        <v>46286.961770833332</v>
      </c>
      <c r="AE2195" s="126">
        <v>0</v>
      </c>
      <c r="AF2195" s="126">
        <v>0</v>
      </c>
      <c r="AG2195" s="126">
        <v>1</v>
      </c>
      <c r="AH2195" s="126">
        <v>0</v>
      </c>
      <c r="AI2195" s="126">
        <v>1</v>
      </c>
    </row>
    <row r="2196" spans="3:35">
      <c r="C2196" s="126">
        <v>2189</v>
      </c>
      <c r="D2196" s="126">
        <v>1</v>
      </c>
      <c r="E2196" s="126">
        <v>1</v>
      </c>
      <c r="G2196" s="126">
        <v>274</v>
      </c>
      <c r="O2196" s="126" t="s">
        <v>547</v>
      </c>
      <c r="P2196" s="126" t="s">
        <v>7882</v>
      </c>
      <c r="Q2196" s="126">
        <v>1</v>
      </c>
      <c r="S2196" s="162">
        <v>46263</v>
      </c>
      <c r="T2196" s="126">
        <v>416</v>
      </c>
      <c r="U2196" s="205">
        <v>-1</v>
      </c>
      <c r="V2196" s="205">
        <v>-1</v>
      </c>
      <c r="W2196" s="205">
        <v>3.5</v>
      </c>
      <c r="X2196" s="205">
        <v>0</v>
      </c>
      <c r="Y2196" s="205">
        <v>0</v>
      </c>
      <c r="Z2196" s="205">
        <v>0</v>
      </c>
      <c r="AA2196" s="205">
        <v>3.5</v>
      </c>
      <c r="AB2196" s="205">
        <v>0</v>
      </c>
      <c r="AC2196" s="234">
        <v>46286.961770833332</v>
      </c>
      <c r="AE2196" s="126">
        <v>0</v>
      </c>
      <c r="AF2196" s="126">
        <v>0</v>
      </c>
      <c r="AG2196" s="126">
        <v>1</v>
      </c>
      <c r="AH2196" s="126">
        <v>0</v>
      </c>
      <c r="AI2196" s="126">
        <v>1</v>
      </c>
    </row>
    <row r="2197" spans="3:35">
      <c r="C2197" s="126">
        <v>2190</v>
      </c>
      <c r="D2197" s="126">
        <v>1</v>
      </c>
      <c r="E2197" s="126">
        <v>1</v>
      </c>
      <c r="G2197" s="126">
        <v>274</v>
      </c>
      <c r="O2197" s="126" t="s">
        <v>547</v>
      </c>
      <c r="P2197" s="126" t="s">
        <v>7882</v>
      </c>
      <c r="Q2197" s="126">
        <v>1</v>
      </c>
      <c r="S2197" s="162">
        <v>46263</v>
      </c>
      <c r="T2197" s="126">
        <v>273</v>
      </c>
      <c r="U2197" s="205">
        <v>-15</v>
      </c>
      <c r="V2197" s="205">
        <v>-0.1875</v>
      </c>
      <c r="W2197" s="205">
        <v>0.28999999999999998</v>
      </c>
      <c r="X2197" s="205">
        <v>0</v>
      </c>
      <c r="Y2197" s="205">
        <v>0</v>
      </c>
      <c r="Z2197" s="205">
        <v>0</v>
      </c>
      <c r="AA2197" s="205">
        <v>0.28999999999999998</v>
      </c>
      <c r="AB2197" s="205">
        <v>0</v>
      </c>
      <c r="AC2197" s="234">
        <v>46286.961770833332</v>
      </c>
      <c r="AE2197" s="126">
        <v>0</v>
      </c>
      <c r="AF2197" s="126">
        <v>0</v>
      </c>
      <c r="AG2197" s="126">
        <v>1</v>
      </c>
      <c r="AH2197" s="126">
        <v>0</v>
      </c>
      <c r="AI2197" s="126">
        <v>1</v>
      </c>
    </row>
    <row r="2198" spans="3:35">
      <c r="C2198" s="126">
        <v>2191</v>
      </c>
      <c r="D2198" s="126">
        <v>1</v>
      </c>
      <c r="E2198" s="126">
        <v>1</v>
      </c>
      <c r="G2198" s="126">
        <v>275</v>
      </c>
      <c r="O2198" s="126" t="s">
        <v>547</v>
      </c>
      <c r="P2198" s="126" t="s">
        <v>7924</v>
      </c>
      <c r="Q2198" s="126">
        <v>1</v>
      </c>
      <c r="S2198" s="162">
        <v>46264</v>
      </c>
      <c r="T2198" s="126">
        <v>96</v>
      </c>
      <c r="U2198" s="205">
        <v>-1</v>
      </c>
      <c r="V2198" s="205">
        <v>-8.3333333333333329E-2</v>
      </c>
      <c r="W2198" s="205">
        <v>0.27</v>
      </c>
      <c r="X2198" s="205">
        <v>0</v>
      </c>
      <c r="Y2198" s="205">
        <v>0</v>
      </c>
      <c r="Z2198" s="205">
        <v>0</v>
      </c>
      <c r="AA2198" s="205">
        <v>0.27</v>
      </c>
      <c r="AB2198" s="205">
        <v>0</v>
      </c>
      <c r="AC2198" s="234">
        <v>46287.213958333334</v>
      </c>
      <c r="AE2198" s="126">
        <v>0</v>
      </c>
      <c r="AF2198" s="126">
        <v>0</v>
      </c>
      <c r="AG2198" s="126">
        <v>1</v>
      </c>
      <c r="AH2198" s="126">
        <v>0</v>
      </c>
      <c r="AI2198" s="126">
        <v>1</v>
      </c>
    </row>
    <row r="2199" spans="3:35">
      <c r="C2199" s="126">
        <v>2192</v>
      </c>
      <c r="D2199" s="126">
        <v>1</v>
      </c>
      <c r="E2199" s="126">
        <v>1</v>
      </c>
      <c r="G2199" s="126">
        <v>275</v>
      </c>
      <c r="O2199" s="126" t="s">
        <v>547</v>
      </c>
      <c r="P2199" s="126" t="s">
        <v>7924</v>
      </c>
      <c r="Q2199" s="126">
        <v>1</v>
      </c>
      <c r="S2199" s="162">
        <v>46264</v>
      </c>
      <c r="T2199" s="126">
        <v>94</v>
      </c>
      <c r="U2199" s="205">
        <v>-1</v>
      </c>
      <c r="V2199" s="205">
        <v>-5.5555555555555558E-3</v>
      </c>
      <c r="W2199" s="205">
        <v>0.1</v>
      </c>
      <c r="X2199" s="205">
        <v>0</v>
      </c>
      <c r="Y2199" s="205">
        <v>0</v>
      </c>
      <c r="Z2199" s="205">
        <v>0</v>
      </c>
      <c r="AA2199" s="205">
        <v>0.1</v>
      </c>
      <c r="AB2199" s="205">
        <v>0</v>
      </c>
      <c r="AC2199" s="234">
        <v>46287.213958333334</v>
      </c>
      <c r="AE2199" s="126">
        <v>0</v>
      </c>
      <c r="AF2199" s="126">
        <v>0</v>
      </c>
      <c r="AG2199" s="126">
        <v>1</v>
      </c>
      <c r="AH2199" s="126">
        <v>0</v>
      </c>
      <c r="AI2199" s="126">
        <v>1</v>
      </c>
    </row>
    <row r="2200" spans="3:35">
      <c r="C2200" s="126">
        <v>2193</v>
      </c>
      <c r="D2200" s="126">
        <v>1</v>
      </c>
      <c r="E2200" s="126">
        <v>1</v>
      </c>
      <c r="G2200" s="126">
        <v>275</v>
      </c>
      <c r="O2200" s="126" t="s">
        <v>547</v>
      </c>
      <c r="P2200" s="126" t="s">
        <v>7924</v>
      </c>
      <c r="Q2200" s="126">
        <v>1</v>
      </c>
      <c r="S2200" s="162">
        <v>46264</v>
      </c>
      <c r="T2200" s="126">
        <v>273</v>
      </c>
      <c r="U2200" s="205">
        <v>-15</v>
      </c>
      <c r="V2200" s="205">
        <v>-0.1875</v>
      </c>
      <c r="W2200" s="205">
        <v>0.28999999999999998</v>
      </c>
      <c r="X2200" s="205">
        <v>0</v>
      </c>
      <c r="Y2200" s="205">
        <v>0</v>
      </c>
      <c r="Z2200" s="205">
        <v>0</v>
      </c>
      <c r="AA2200" s="205">
        <v>0.28999999999999998</v>
      </c>
      <c r="AB2200" s="205">
        <v>0</v>
      </c>
      <c r="AC2200" s="234">
        <v>46287.213958333334</v>
      </c>
      <c r="AE2200" s="126">
        <v>0</v>
      </c>
      <c r="AF2200" s="126">
        <v>0</v>
      </c>
      <c r="AG2200" s="126">
        <v>1</v>
      </c>
      <c r="AH2200" s="126">
        <v>0</v>
      </c>
      <c r="AI2200" s="126">
        <v>1</v>
      </c>
    </row>
    <row r="2201" spans="3:35">
      <c r="C2201" s="126">
        <v>2194</v>
      </c>
      <c r="D2201" s="126">
        <v>1</v>
      </c>
      <c r="E2201" s="126">
        <v>1</v>
      </c>
      <c r="G2201" s="126">
        <v>275</v>
      </c>
      <c r="O2201" s="126" t="s">
        <v>547</v>
      </c>
      <c r="P2201" s="126" t="s">
        <v>7924</v>
      </c>
      <c r="Q2201" s="126">
        <v>1</v>
      </c>
      <c r="S2201" s="162">
        <v>46264</v>
      </c>
      <c r="T2201" s="126">
        <v>276</v>
      </c>
      <c r="U2201" s="205">
        <v>-1</v>
      </c>
      <c r="V2201" s="205">
        <v>-1</v>
      </c>
      <c r="W2201" s="205">
        <v>0.25</v>
      </c>
      <c r="X2201" s="205">
        <v>0</v>
      </c>
      <c r="Y2201" s="205">
        <v>0</v>
      </c>
      <c r="Z2201" s="205">
        <v>0</v>
      </c>
      <c r="AA2201" s="205">
        <v>0.25</v>
      </c>
      <c r="AB2201" s="205">
        <v>0</v>
      </c>
      <c r="AC2201" s="234">
        <v>46287.213958333334</v>
      </c>
      <c r="AE2201" s="126">
        <v>0</v>
      </c>
      <c r="AF2201" s="126">
        <v>0</v>
      </c>
      <c r="AG2201" s="126">
        <v>1</v>
      </c>
      <c r="AH2201" s="126">
        <v>0</v>
      </c>
      <c r="AI2201" s="126">
        <v>1</v>
      </c>
    </row>
    <row r="2202" spans="3:35">
      <c r="C2202" s="126">
        <v>2195</v>
      </c>
      <c r="D2202" s="126">
        <v>1</v>
      </c>
      <c r="E2202" s="126">
        <v>1</v>
      </c>
      <c r="G2202" s="126">
        <v>275</v>
      </c>
      <c r="O2202" s="126" t="s">
        <v>547</v>
      </c>
      <c r="P2202" s="126" t="s">
        <v>7924</v>
      </c>
      <c r="Q2202" s="126">
        <v>1</v>
      </c>
      <c r="S2202" s="162">
        <v>46264</v>
      </c>
      <c r="T2202" s="126">
        <v>424</v>
      </c>
      <c r="U2202" s="205">
        <v>-1</v>
      </c>
      <c r="V2202" s="205">
        <v>-1</v>
      </c>
      <c r="W2202" s="205">
        <v>1</v>
      </c>
      <c r="X2202" s="205">
        <v>0</v>
      </c>
      <c r="Y2202" s="205">
        <v>0</v>
      </c>
      <c r="Z2202" s="205">
        <v>0</v>
      </c>
      <c r="AA2202" s="205">
        <v>1</v>
      </c>
      <c r="AB2202" s="205">
        <v>0</v>
      </c>
      <c r="AC2202" s="234">
        <v>46287.213958333334</v>
      </c>
      <c r="AE2202" s="126">
        <v>0</v>
      </c>
      <c r="AF2202" s="126">
        <v>0</v>
      </c>
      <c r="AG2202" s="126">
        <v>1</v>
      </c>
      <c r="AH2202" s="126">
        <v>0</v>
      </c>
      <c r="AI2202" s="126">
        <v>1</v>
      </c>
    </row>
    <row r="2203" spans="3:35">
      <c r="C2203" s="126">
        <v>2196</v>
      </c>
      <c r="D2203" s="126">
        <v>1</v>
      </c>
      <c r="E2203" s="126">
        <v>1</v>
      </c>
      <c r="G2203" s="126">
        <v>275</v>
      </c>
      <c r="O2203" s="126" t="s">
        <v>547</v>
      </c>
      <c r="P2203" s="126" t="s">
        <v>7924</v>
      </c>
      <c r="Q2203" s="126">
        <v>1</v>
      </c>
      <c r="S2203" s="162">
        <v>46264</v>
      </c>
      <c r="T2203" s="126">
        <v>389</v>
      </c>
      <c r="U2203" s="205">
        <v>-1</v>
      </c>
      <c r="V2203" s="205">
        <v>-0.16666666666666666</v>
      </c>
      <c r="W2203" s="205">
        <v>0.52</v>
      </c>
      <c r="X2203" s="205">
        <v>0</v>
      </c>
      <c r="Y2203" s="205">
        <v>0</v>
      </c>
      <c r="Z2203" s="205">
        <v>0</v>
      </c>
      <c r="AA2203" s="205">
        <v>0.52</v>
      </c>
      <c r="AB2203" s="205">
        <v>0</v>
      </c>
      <c r="AC2203" s="234">
        <v>46287.213958333334</v>
      </c>
      <c r="AE2203" s="126">
        <v>0</v>
      </c>
      <c r="AF2203" s="126">
        <v>0</v>
      </c>
      <c r="AG2203" s="126">
        <v>1</v>
      </c>
      <c r="AH2203" s="126">
        <v>0</v>
      </c>
      <c r="AI2203" s="126">
        <v>1</v>
      </c>
    </row>
    <row r="2204" spans="3:35">
      <c r="C2204" s="126">
        <v>2197</v>
      </c>
      <c r="D2204" s="126">
        <v>1</v>
      </c>
      <c r="E2204" s="126">
        <v>1</v>
      </c>
      <c r="G2204" s="126">
        <v>276</v>
      </c>
      <c r="O2204" s="126" t="s">
        <v>547</v>
      </c>
      <c r="P2204" s="126" t="s">
        <v>7944</v>
      </c>
      <c r="Q2204" s="126">
        <v>1</v>
      </c>
      <c r="S2204" s="162">
        <v>46264</v>
      </c>
      <c r="T2204" s="126">
        <v>383</v>
      </c>
      <c r="U2204" s="205">
        <v>-1</v>
      </c>
      <c r="V2204" s="205">
        <v>-1</v>
      </c>
      <c r="W2204" s="205">
        <v>4</v>
      </c>
      <c r="X2204" s="205">
        <v>0</v>
      </c>
      <c r="Y2204" s="205">
        <v>0</v>
      </c>
      <c r="Z2204" s="205">
        <v>0</v>
      </c>
      <c r="AA2204" s="205">
        <v>4</v>
      </c>
      <c r="AB2204" s="205">
        <v>0</v>
      </c>
      <c r="AC2204" s="234">
        <v>46287.2190625</v>
      </c>
      <c r="AE2204" s="126">
        <v>0</v>
      </c>
      <c r="AF2204" s="126">
        <v>0</v>
      </c>
      <c r="AG2204" s="126">
        <v>1</v>
      </c>
      <c r="AH2204" s="126">
        <v>0</v>
      </c>
      <c r="AI2204" s="126">
        <v>1</v>
      </c>
    </row>
    <row r="2205" spans="3:35">
      <c r="C2205" s="126">
        <v>2198</v>
      </c>
      <c r="D2205" s="126">
        <v>1</v>
      </c>
      <c r="E2205" s="126">
        <v>1</v>
      </c>
      <c r="G2205" s="126">
        <v>276</v>
      </c>
      <c r="O2205" s="126" t="s">
        <v>547</v>
      </c>
      <c r="P2205" s="126" t="s">
        <v>7944</v>
      </c>
      <c r="Q2205" s="126">
        <v>1</v>
      </c>
      <c r="S2205" s="162">
        <v>46264</v>
      </c>
      <c r="T2205" s="126">
        <v>385</v>
      </c>
      <c r="U2205" s="205">
        <v>-2</v>
      </c>
      <c r="V2205" s="205">
        <v>-2</v>
      </c>
      <c r="W2205" s="205">
        <v>6.5</v>
      </c>
      <c r="X2205" s="205">
        <v>0</v>
      </c>
      <c r="Y2205" s="205">
        <v>0</v>
      </c>
      <c r="Z2205" s="205">
        <v>0</v>
      </c>
      <c r="AA2205" s="205">
        <v>6.5</v>
      </c>
      <c r="AB2205" s="205">
        <v>0</v>
      </c>
      <c r="AC2205" s="234">
        <v>46287.2190625</v>
      </c>
      <c r="AE2205" s="126">
        <v>0</v>
      </c>
      <c r="AF2205" s="126">
        <v>0</v>
      </c>
      <c r="AG2205" s="126">
        <v>1</v>
      </c>
      <c r="AH2205" s="126">
        <v>0</v>
      </c>
      <c r="AI2205" s="126">
        <v>1</v>
      </c>
    </row>
    <row r="2206" spans="3:35">
      <c r="C2206" s="126">
        <v>2199</v>
      </c>
      <c r="D2206" s="126">
        <v>1</v>
      </c>
      <c r="E2206" s="126">
        <v>1</v>
      </c>
      <c r="G2206" s="126">
        <v>276</v>
      </c>
      <c r="O2206" s="126" t="s">
        <v>547</v>
      </c>
      <c r="P2206" s="126" t="s">
        <v>7944</v>
      </c>
      <c r="Q2206" s="126">
        <v>1</v>
      </c>
      <c r="S2206" s="162">
        <v>46264</v>
      </c>
      <c r="T2206" s="126">
        <v>16</v>
      </c>
      <c r="U2206" s="205">
        <v>-4</v>
      </c>
      <c r="V2206" s="205">
        <v>-1</v>
      </c>
      <c r="W2206" s="205">
        <v>2.1</v>
      </c>
      <c r="X2206" s="205">
        <v>0</v>
      </c>
      <c r="Y2206" s="205">
        <v>0</v>
      </c>
      <c r="Z2206" s="205">
        <v>0</v>
      </c>
      <c r="AA2206" s="205">
        <v>2.1</v>
      </c>
      <c r="AB2206" s="205">
        <v>0</v>
      </c>
      <c r="AC2206" s="234">
        <v>46287.2190625</v>
      </c>
      <c r="AE2206" s="126">
        <v>0</v>
      </c>
      <c r="AF2206" s="126">
        <v>0</v>
      </c>
      <c r="AG2206" s="126">
        <v>1</v>
      </c>
      <c r="AH2206" s="126">
        <v>0</v>
      </c>
      <c r="AI2206" s="126">
        <v>1</v>
      </c>
    </row>
    <row r="2207" spans="3:35">
      <c r="C2207" s="126">
        <v>2200</v>
      </c>
      <c r="D2207" s="126">
        <v>1</v>
      </c>
      <c r="E2207" s="126">
        <v>1</v>
      </c>
      <c r="G2207" s="126">
        <v>276</v>
      </c>
      <c r="O2207" s="126" t="s">
        <v>547</v>
      </c>
      <c r="P2207" s="126" t="s">
        <v>7944</v>
      </c>
      <c r="Q2207" s="126">
        <v>1</v>
      </c>
      <c r="S2207" s="162">
        <v>46264</v>
      </c>
      <c r="T2207" s="126">
        <v>17</v>
      </c>
      <c r="U2207" s="205">
        <v>-4</v>
      </c>
      <c r="V2207" s="205">
        <v>-1</v>
      </c>
      <c r="W2207" s="205">
        <v>1.63</v>
      </c>
      <c r="X2207" s="205">
        <v>0</v>
      </c>
      <c r="Y2207" s="205">
        <v>0</v>
      </c>
      <c r="Z2207" s="205">
        <v>0</v>
      </c>
      <c r="AA2207" s="205">
        <v>1.63</v>
      </c>
      <c r="AB2207" s="205">
        <v>0</v>
      </c>
      <c r="AC2207" s="234">
        <v>46287.2190625</v>
      </c>
      <c r="AE2207" s="126">
        <v>0</v>
      </c>
      <c r="AF2207" s="126">
        <v>0</v>
      </c>
      <c r="AG2207" s="126">
        <v>1</v>
      </c>
      <c r="AH2207" s="126">
        <v>0</v>
      </c>
      <c r="AI2207" s="126">
        <v>1</v>
      </c>
    </row>
    <row r="2208" spans="3:35">
      <c r="C2208" s="126">
        <v>2201</v>
      </c>
      <c r="D2208" s="126">
        <v>1</v>
      </c>
      <c r="E2208" s="126">
        <v>1</v>
      </c>
      <c r="G2208" s="126">
        <v>276</v>
      </c>
      <c r="O2208" s="126" t="s">
        <v>547</v>
      </c>
      <c r="P2208" s="126" t="s">
        <v>7944</v>
      </c>
      <c r="Q2208" s="126">
        <v>1</v>
      </c>
      <c r="S2208" s="162">
        <v>46264</v>
      </c>
      <c r="T2208" s="126">
        <v>372</v>
      </c>
      <c r="U2208" s="205">
        <v>-1</v>
      </c>
      <c r="V2208" s="205">
        <v>-1</v>
      </c>
      <c r="W2208" s="205">
        <v>2</v>
      </c>
      <c r="X2208" s="205">
        <v>0</v>
      </c>
      <c r="Y2208" s="205">
        <v>0</v>
      </c>
      <c r="Z2208" s="205">
        <v>0</v>
      </c>
      <c r="AA2208" s="205">
        <v>2</v>
      </c>
      <c r="AB2208" s="205">
        <v>0</v>
      </c>
      <c r="AC2208" s="234">
        <v>46287.2190625</v>
      </c>
      <c r="AE2208" s="126">
        <v>0</v>
      </c>
      <c r="AF2208" s="126">
        <v>0</v>
      </c>
      <c r="AG2208" s="126">
        <v>1</v>
      </c>
      <c r="AH2208" s="126">
        <v>0</v>
      </c>
      <c r="AI2208" s="126">
        <v>1</v>
      </c>
    </row>
    <row r="2209" spans="3:35">
      <c r="C2209" s="126">
        <v>2202</v>
      </c>
      <c r="D2209" s="126">
        <v>1</v>
      </c>
      <c r="E2209" s="126">
        <v>1</v>
      </c>
      <c r="G2209" s="126">
        <v>276</v>
      </c>
      <c r="O2209" s="126" t="s">
        <v>547</v>
      </c>
      <c r="P2209" s="126" t="s">
        <v>7944</v>
      </c>
      <c r="Q2209" s="126">
        <v>1</v>
      </c>
      <c r="S2209" s="162">
        <v>46264</v>
      </c>
      <c r="T2209" s="126">
        <v>407</v>
      </c>
      <c r="U2209" s="205">
        <v>-1</v>
      </c>
      <c r="V2209" s="205">
        <v>-1</v>
      </c>
      <c r="W2209" s="205">
        <v>0.25</v>
      </c>
      <c r="X2209" s="205">
        <v>0</v>
      </c>
      <c r="Y2209" s="205">
        <v>0</v>
      </c>
      <c r="Z2209" s="205">
        <v>0</v>
      </c>
      <c r="AA2209" s="205">
        <v>0.25</v>
      </c>
      <c r="AB2209" s="205">
        <v>0</v>
      </c>
      <c r="AC2209" s="234">
        <v>46287.2190625</v>
      </c>
      <c r="AE2209" s="126">
        <v>0</v>
      </c>
      <c r="AF2209" s="126">
        <v>0</v>
      </c>
      <c r="AG2209" s="126">
        <v>1</v>
      </c>
      <c r="AH2209" s="126">
        <v>0</v>
      </c>
      <c r="AI2209" s="126">
        <v>1</v>
      </c>
    </row>
    <row r="2210" spans="3:35">
      <c r="C2210" s="126">
        <v>2203</v>
      </c>
      <c r="D2210" s="126">
        <v>1</v>
      </c>
      <c r="E2210" s="126">
        <v>1</v>
      </c>
      <c r="G2210" s="126">
        <v>276</v>
      </c>
      <c r="O2210" s="126" t="s">
        <v>547</v>
      </c>
      <c r="P2210" s="126" t="s">
        <v>7944</v>
      </c>
      <c r="Q2210" s="126">
        <v>1</v>
      </c>
      <c r="S2210" s="162">
        <v>46264</v>
      </c>
      <c r="T2210" s="126">
        <v>70</v>
      </c>
      <c r="U2210" s="205">
        <v>-1</v>
      </c>
      <c r="V2210" s="205">
        <v>-1</v>
      </c>
      <c r="W2210" s="205">
        <v>0.15</v>
      </c>
      <c r="X2210" s="205">
        <v>0</v>
      </c>
      <c r="Y2210" s="205">
        <v>0</v>
      </c>
      <c r="Z2210" s="205">
        <v>0</v>
      </c>
      <c r="AA2210" s="205">
        <v>0.15</v>
      </c>
      <c r="AB2210" s="205">
        <v>0</v>
      </c>
      <c r="AC2210" s="234">
        <v>46287.2190625</v>
      </c>
      <c r="AE2210" s="126">
        <v>0</v>
      </c>
      <c r="AF2210" s="126">
        <v>0</v>
      </c>
      <c r="AG2210" s="126">
        <v>1</v>
      </c>
      <c r="AH2210" s="126">
        <v>0</v>
      </c>
      <c r="AI2210" s="126">
        <v>1</v>
      </c>
    </row>
    <row r="2211" spans="3:35">
      <c r="C2211" s="126">
        <v>2204</v>
      </c>
      <c r="D2211" s="126">
        <v>1</v>
      </c>
      <c r="E2211" s="126">
        <v>1</v>
      </c>
      <c r="G2211" s="126">
        <v>276</v>
      </c>
      <c r="O2211" s="126" t="s">
        <v>547</v>
      </c>
      <c r="P2211" s="126" t="s">
        <v>7944</v>
      </c>
      <c r="Q2211" s="126">
        <v>1</v>
      </c>
      <c r="S2211" s="162">
        <v>46264</v>
      </c>
      <c r="T2211" s="126">
        <v>349</v>
      </c>
      <c r="U2211" s="205">
        <v>-1</v>
      </c>
      <c r="V2211" s="205">
        <v>-1</v>
      </c>
      <c r="W2211" s="205">
        <v>1</v>
      </c>
      <c r="X2211" s="205">
        <v>0</v>
      </c>
      <c r="Y2211" s="205">
        <v>0</v>
      </c>
      <c r="Z2211" s="205">
        <v>0</v>
      </c>
      <c r="AA2211" s="205">
        <v>1</v>
      </c>
      <c r="AB2211" s="205">
        <v>0</v>
      </c>
      <c r="AC2211" s="234">
        <v>46287.2190625</v>
      </c>
      <c r="AE2211" s="126">
        <v>0</v>
      </c>
      <c r="AF2211" s="126">
        <v>0</v>
      </c>
      <c r="AG2211" s="126">
        <v>1</v>
      </c>
      <c r="AH2211" s="126">
        <v>0</v>
      </c>
      <c r="AI2211" s="126">
        <v>1</v>
      </c>
    </row>
    <row r="2212" spans="3:35">
      <c r="C2212" s="126">
        <v>2205</v>
      </c>
      <c r="D2212" s="126">
        <v>1</v>
      </c>
      <c r="E2212" s="126">
        <v>1</v>
      </c>
      <c r="G2212" s="126">
        <v>276</v>
      </c>
      <c r="O2212" s="126" t="s">
        <v>547</v>
      </c>
      <c r="P2212" s="126" t="s">
        <v>7944</v>
      </c>
      <c r="Q2212" s="126">
        <v>1</v>
      </c>
      <c r="S2212" s="162">
        <v>46264</v>
      </c>
      <c r="T2212" s="126">
        <v>358</v>
      </c>
      <c r="U2212" s="205">
        <v>-1</v>
      </c>
      <c r="V2212" s="205">
        <v>-0.5</v>
      </c>
      <c r="W2212" s="205">
        <v>8</v>
      </c>
      <c r="X2212" s="205">
        <v>0</v>
      </c>
      <c r="Y2212" s="205">
        <v>0</v>
      </c>
      <c r="Z2212" s="205">
        <v>0</v>
      </c>
      <c r="AA2212" s="205">
        <v>8</v>
      </c>
      <c r="AB2212" s="205">
        <v>0</v>
      </c>
      <c r="AC2212" s="234">
        <v>46287.2190625</v>
      </c>
      <c r="AE2212" s="126">
        <v>0</v>
      </c>
      <c r="AF2212" s="126">
        <v>0</v>
      </c>
      <c r="AG2212" s="126">
        <v>1</v>
      </c>
      <c r="AH2212" s="126">
        <v>0</v>
      </c>
      <c r="AI2212" s="126">
        <v>1</v>
      </c>
    </row>
    <row r="2213" spans="3:35">
      <c r="C2213" s="126">
        <v>2206</v>
      </c>
      <c r="D2213" s="126">
        <v>1</v>
      </c>
      <c r="E2213" s="126">
        <v>1</v>
      </c>
      <c r="G2213" s="126">
        <v>276</v>
      </c>
      <c r="O2213" s="126" t="s">
        <v>547</v>
      </c>
      <c r="P2213" s="126" t="s">
        <v>7944</v>
      </c>
      <c r="Q2213" s="126">
        <v>1</v>
      </c>
      <c r="S2213" s="162">
        <v>46264</v>
      </c>
      <c r="T2213" s="126">
        <v>305</v>
      </c>
      <c r="U2213" s="205">
        <v>-200</v>
      </c>
      <c r="V2213" s="205">
        <v>-2</v>
      </c>
      <c r="W2213" s="205">
        <v>4.25</v>
      </c>
      <c r="X2213" s="205">
        <v>0</v>
      </c>
      <c r="Y2213" s="205">
        <v>0</v>
      </c>
      <c r="Z2213" s="205">
        <v>0</v>
      </c>
      <c r="AA2213" s="205">
        <v>4.25</v>
      </c>
      <c r="AB2213" s="205">
        <v>0</v>
      </c>
      <c r="AC2213" s="234">
        <v>46287.2190625</v>
      </c>
      <c r="AE2213" s="126">
        <v>0</v>
      </c>
      <c r="AF2213" s="126">
        <v>0</v>
      </c>
      <c r="AG2213" s="126">
        <v>1</v>
      </c>
      <c r="AH2213" s="126">
        <v>0</v>
      </c>
      <c r="AI2213" s="126">
        <v>1</v>
      </c>
    </row>
    <row r="2214" spans="3:35">
      <c r="C2214" s="126">
        <v>2207</v>
      </c>
      <c r="D2214" s="126">
        <v>1</v>
      </c>
      <c r="E2214" s="126">
        <v>1</v>
      </c>
      <c r="G2214" s="126">
        <v>276</v>
      </c>
      <c r="O2214" s="126" t="s">
        <v>547</v>
      </c>
      <c r="P2214" s="126" t="s">
        <v>7944</v>
      </c>
      <c r="Q2214" s="126">
        <v>1</v>
      </c>
      <c r="S2214" s="162">
        <v>46264</v>
      </c>
      <c r="T2214" s="126">
        <v>397</v>
      </c>
      <c r="U2214" s="205">
        <v>-2</v>
      </c>
      <c r="V2214" s="205">
        <v>-2.5000000000000001E-3</v>
      </c>
      <c r="W2214" s="205">
        <v>0.11</v>
      </c>
      <c r="X2214" s="205">
        <v>0</v>
      </c>
      <c r="Y2214" s="205">
        <v>0</v>
      </c>
      <c r="Z2214" s="205">
        <v>0</v>
      </c>
      <c r="AA2214" s="205">
        <v>0.11</v>
      </c>
      <c r="AB2214" s="205">
        <v>0</v>
      </c>
      <c r="AC2214" s="234">
        <v>46287.2190625</v>
      </c>
      <c r="AE2214" s="126">
        <v>0</v>
      </c>
      <c r="AF2214" s="126">
        <v>0</v>
      </c>
      <c r="AG2214" s="126">
        <v>1</v>
      </c>
      <c r="AH2214" s="126">
        <v>0</v>
      </c>
      <c r="AI2214" s="126">
        <v>1</v>
      </c>
    </row>
    <row r="2215" spans="3:35">
      <c r="C2215" s="126">
        <v>2208</v>
      </c>
      <c r="D2215" s="126">
        <v>1</v>
      </c>
      <c r="E2215" s="126">
        <v>1</v>
      </c>
      <c r="G2215" s="126">
        <v>276</v>
      </c>
      <c r="O2215" s="126" t="s">
        <v>547</v>
      </c>
      <c r="P2215" s="126" t="s">
        <v>7944</v>
      </c>
      <c r="Q2215" s="126">
        <v>1</v>
      </c>
      <c r="S2215" s="162">
        <v>46264</v>
      </c>
      <c r="T2215" s="126">
        <v>401</v>
      </c>
      <c r="U2215" s="205">
        <v>-1</v>
      </c>
      <c r="V2215" s="205">
        <v>-1</v>
      </c>
      <c r="W2215" s="205">
        <v>2.1</v>
      </c>
      <c r="X2215" s="205">
        <v>0</v>
      </c>
      <c r="Y2215" s="205">
        <v>0</v>
      </c>
      <c r="Z2215" s="205">
        <v>0</v>
      </c>
      <c r="AA2215" s="205">
        <v>2.1</v>
      </c>
      <c r="AB2215" s="205">
        <v>0</v>
      </c>
      <c r="AC2215" s="234">
        <v>46287.2190625</v>
      </c>
      <c r="AE2215" s="126">
        <v>0</v>
      </c>
      <c r="AF2215" s="126">
        <v>0</v>
      </c>
      <c r="AG2215" s="126">
        <v>1</v>
      </c>
      <c r="AH2215" s="126">
        <v>0</v>
      </c>
      <c r="AI2215" s="126">
        <v>1</v>
      </c>
    </row>
    <row r="2216" spans="3:35">
      <c r="C2216" s="126">
        <v>2209</v>
      </c>
      <c r="D2216" s="126">
        <v>1</v>
      </c>
      <c r="E2216" s="126">
        <v>1</v>
      </c>
      <c r="G2216" s="126">
        <v>276</v>
      </c>
      <c r="O2216" s="126" t="s">
        <v>547</v>
      </c>
      <c r="P2216" s="126" t="s">
        <v>7944</v>
      </c>
      <c r="Q2216" s="126">
        <v>1</v>
      </c>
      <c r="S2216" s="162">
        <v>46264</v>
      </c>
      <c r="T2216" s="126">
        <v>392</v>
      </c>
      <c r="U2216" s="205">
        <v>-1</v>
      </c>
      <c r="V2216" s="205">
        <v>-1</v>
      </c>
      <c r="W2216" s="205">
        <v>2.8</v>
      </c>
      <c r="X2216" s="205">
        <v>0</v>
      </c>
      <c r="Y2216" s="205">
        <v>0</v>
      </c>
      <c r="Z2216" s="205">
        <v>0</v>
      </c>
      <c r="AA2216" s="205">
        <v>2.8</v>
      </c>
      <c r="AB2216" s="205">
        <v>0</v>
      </c>
      <c r="AC2216" s="234">
        <v>46287.2190625</v>
      </c>
      <c r="AE2216" s="126">
        <v>0</v>
      </c>
      <c r="AF2216" s="126">
        <v>0</v>
      </c>
      <c r="AG2216" s="126">
        <v>1</v>
      </c>
      <c r="AH2216" s="126">
        <v>0</v>
      </c>
      <c r="AI2216" s="126">
        <v>1</v>
      </c>
    </row>
    <row r="2217" spans="3:35">
      <c r="C2217" s="126">
        <v>2210</v>
      </c>
      <c r="D2217" s="126">
        <v>1</v>
      </c>
      <c r="E2217" s="126">
        <v>1</v>
      </c>
      <c r="G2217" s="126">
        <v>276</v>
      </c>
      <c r="O2217" s="126" t="s">
        <v>547</v>
      </c>
      <c r="P2217" s="126" t="s">
        <v>7944</v>
      </c>
      <c r="Q2217" s="126">
        <v>1</v>
      </c>
      <c r="S2217" s="162">
        <v>46264</v>
      </c>
      <c r="T2217" s="126">
        <v>364</v>
      </c>
      <c r="U2217" s="205">
        <v>-1</v>
      </c>
      <c r="V2217" s="205">
        <v>-1</v>
      </c>
      <c r="W2217" s="205">
        <v>1.7</v>
      </c>
      <c r="X2217" s="205">
        <v>0</v>
      </c>
      <c r="Y2217" s="205">
        <v>0</v>
      </c>
      <c r="Z2217" s="205">
        <v>0</v>
      </c>
      <c r="AA2217" s="205">
        <v>1.7</v>
      </c>
      <c r="AB2217" s="205">
        <v>0</v>
      </c>
      <c r="AC2217" s="234">
        <v>46287.2190625</v>
      </c>
      <c r="AE2217" s="126">
        <v>0</v>
      </c>
      <c r="AF2217" s="126">
        <v>0</v>
      </c>
      <c r="AG2217" s="126">
        <v>1</v>
      </c>
      <c r="AH2217" s="126">
        <v>0</v>
      </c>
      <c r="AI2217" s="126">
        <v>1</v>
      </c>
    </row>
    <row r="2218" spans="3:35">
      <c r="C2218" s="126">
        <v>2211</v>
      </c>
      <c r="D2218" s="126">
        <v>1</v>
      </c>
      <c r="E2218" s="126">
        <v>1</v>
      </c>
      <c r="G2218" s="126">
        <v>277</v>
      </c>
      <c r="O2218" s="126" t="s">
        <v>547</v>
      </c>
      <c r="P2218" s="126" t="s">
        <v>7988</v>
      </c>
      <c r="Q2218" s="126">
        <v>1</v>
      </c>
      <c r="S2218" s="162">
        <v>46264</v>
      </c>
      <c r="T2218" s="126">
        <v>177</v>
      </c>
      <c r="U2218" s="205">
        <v>-5</v>
      </c>
      <c r="V2218" s="205">
        <v>-5.0000000000000001E-3</v>
      </c>
      <c r="W2218" s="205">
        <v>0.08</v>
      </c>
      <c r="X2218" s="205">
        <v>0</v>
      </c>
      <c r="Y2218" s="205">
        <v>0</v>
      </c>
      <c r="Z2218" s="205">
        <v>0</v>
      </c>
      <c r="AA2218" s="205">
        <v>0.08</v>
      </c>
      <c r="AB2218" s="205">
        <v>0</v>
      </c>
      <c r="AC2218" s="234">
        <v>46287.225578703707</v>
      </c>
      <c r="AE2218" s="126">
        <v>0</v>
      </c>
      <c r="AF2218" s="126">
        <v>0</v>
      </c>
      <c r="AG2218" s="126">
        <v>1</v>
      </c>
      <c r="AH2218" s="126">
        <v>0</v>
      </c>
      <c r="AI2218" s="126">
        <v>1</v>
      </c>
    </row>
    <row r="2219" spans="3:35">
      <c r="C2219" s="126">
        <v>2212</v>
      </c>
      <c r="D2219" s="126">
        <v>1</v>
      </c>
      <c r="E2219" s="126">
        <v>1</v>
      </c>
      <c r="G2219" s="126">
        <v>277</v>
      </c>
      <c r="O2219" s="126" t="s">
        <v>547</v>
      </c>
      <c r="P2219" s="126" t="s">
        <v>7988</v>
      </c>
      <c r="Q2219" s="126">
        <v>1</v>
      </c>
      <c r="S2219" s="162">
        <v>46264</v>
      </c>
      <c r="T2219" s="126">
        <v>415</v>
      </c>
      <c r="U2219" s="205">
        <v>-1</v>
      </c>
      <c r="V2219" s="205">
        <v>-1</v>
      </c>
      <c r="W2219" s="205">
        <v>1.7</v>
      </c>
      <c r="X2219" s="205">
        <v>0</v>
      </c>
      <c r="Y2219" s="205">
        <v>0</v>
      </c>
      <c r="Z2219" s="205">
        <v>0</v>
      </c>
      <c r="AA2219" s="205">
        <v>1.7</v>
      </c>
      <c r="AB2219" s="205">
        <v>0</v>
      </c>
      <c r="AC2219" s="234">
        <v>46287.225578703707</v>
      </c>
      <c r="AE2219" s="126">
        <v>0</v>
      </c>
      <c r="AF2219" s="126">
        <v>0</v>
      </c>
      <c r="AG2219" s="126">
        <v>1</v>
      </c>
      <c r="AH2219" s="126">
        <v>0</v>
      </c>
      <c r="AI2219" s="126">
        <v>1</v>
      </c>
    </row>
    <row r="2220" spans="3:35">
      <c r="C2220" s="126">
        <v>2213</v>
      </c>
      <c r="D2220" s="126">
        <v>1</v>
      </c>
      <c r="E2220" s="126">
        <v>1</v>
      </c>
      <c r="G2220" s="126">
        <v>277</v>
      </c>
      <c r="O2220" s="126" t="s">
        <v>547</v>
      </c>
      <c r="P2220" s="126" t="s">
        <v>7988</v>
      </c>
      <c r="Q2220" s="126">
        <v>1</v>
      </c>
      <c r="S2220" s="162">
        <v>46264</v>
      </c>
      <c r="T2220" s="126">
        <v>305</v>
      </c>
      <c r="U2220" s="205">
        <v>-500</v>
      </c>
      <c r="V2220" s="205">
        <v>-5</v>
      </c>
      <c r="W2220" s="205">
        <v>4.25</v>
      </c>
      <c r="X2220" s="205">
        <v>0</v>
      </c>
      <c r="Y2220" s="205">
        <v>0</v>
      </c>
      <c r="Z2220" s="205">
        <v>0</v>
      </c>
      <c r="AA2220" s="205">
        <v>4.25</v>
      </c>
      <c r="AB2220" s="205">
        <v>0</v>
      </c>
      <c r="AC2220" s="234">
        <v>46287.225578703707</v>
      </c>
      <c r="AE2220" s="126">
        <v>0</v>
      </c>
      <c r="AF2220" s="126">
        <v>0</v>
      </c>
      <c r="AG2220" s="126">
        <v>1</v>
      </c>
      <c r="AH2220" s="126">
        <v>0</v>
      </c>
      <c r="AI2220" s="126">
        <v>1</v>
      </c>
    </row>
    <row r="2221" spans="3:35">
      <c r="C2221" s="126">
        <v>2214</v>
      </c>
      <c r="D2221" s="126">
        <v>1</v>
      </c>
      <c r="E2221" s="126">
        <v>1</v>
      </c>
      <c r="G2221" s="126">
        <v>277</v>
      </c>
      <c r="O2221" s="126" t="s">
        <v>547</v>
      </c>
      <c r="P2221" s="126" t="s">
        <v>7988</v>
      </c>
      <c r="Q2221" s="126">
        <v>1</v>
      </c>
      <c r="S2221" s="162">
        <v>46264</v>
      </c>
      <c r="T2221" s="126">
        <v>181</v>
      </c>
      <c r="U2221" s="205">
        <v>-12</v>
      </c>
      <c r="V2221" s="205">
        <v>-1</v>
      </c>
      <c r="W2221" s="205">
        <v>1</v>
      </c>
      <c r="X2221" s="205">
        <v>0</v>
      </c>
      <c r="Y2221" s="205">
        <v>0</v>
      </c>
      <c r="Z2221" s="205">
        <v>0</v>
      </c>
      <c r="AA2221" s="205">
        <v>1</v>
      </c>
      <c r="AB2221" s="205">
        <v>0</v>
      </c>
      <c r="AC2221" s="234">
        <v>46287.225578703707</v>
      </c>
      <c r="AE2221" s="126">
        <v>0</v>
      </c>
      <c r="AF2221" s="126">
        <v>0</v>
      </c>
      <c r="AG2221" s="126">
        <v>1</v>
      </c>
      <c r="AH2221" s="126">
        <v>0</v>
      </c>
      <c r="AI2221" s="126">
        <v>1</v>
      </c>
    </row>
    <row r="2222" spans="3:35">
      <c r="C2222" s="126">
        <v>2215</v>
      </c>
      <c r="D2222" s="126">
        <v>1</v>
      </c>
      <c r="E2222" s="126">
        <v>1</v>
      </c>
      <c r="G2222" s="126">
        <v>277</v>
      </c>
      <c r="O2222" s="126" t="s">
        <v>547</v>
      </c>
      <c r="P2222" s="126" t="s">
        <v>7988</v>
      </c>
      <c r="Q2222" s="126">
        <v>1</v>
      </c>
      <c r="S2222" s="162">
        <v>46264</v>
      </c>
      <c r="T2222" s="126">
        <v>413</v>
      </c>
      <c r="U2222" s="205">
        <v>-1</v>
      </c>
      <c r="V2222" s="205">
        <v>-1</v>
      </c>
      <c r="W2222" s="205">
        <v>2.5</v>
      </c>
      <c r="X2222" s="205">
        <v>0</v>
      </c>
      <c r="Y2222" s="205">
        <v>0</v>
      </c>
      <c r="Z2222" s="205">
        <v>0</v>
      </c>
      <c r="AA2222" s="205">
        <v>2.5</v>
      </c>
      <c r="AB2222" s="205">
        <v>0</v>
      </c>
      <c r="AC2222" s="234">
        <v>46287.225578703707</v>
      </c>
      <c r="AE2222" s="126">
        <v>0</v>
      </c>
      <c r="AF2222" s="126">
        <v>0</v>
      </c>
      <c r="AG2222" s="126">
        <v>1</v>
      </c>
      <c r="AH2222" s="126">
        <v>0</v>
      </c>
      <c r="AI2222" s="126">
        <v>1</v>
      </c>
    </row>
    <row r="2223" spans="3:35">
      <c r="C2223" s="126">
        <v>2216</v>
      </c>
      <c r="D2223" s="126">
        <v>1</v>
      </c>
      <c r="E2223" s="126">
        <v>1</v>
      </c>
      <c r="G2223" s="126">
        <v>277</v>
      </c>
      <c r="O2223" s="126" t="s">
        <v>547</v>
      </c>
      <c r="P2223" s="126" t="s">
        <v>7988</v>
      </c>
      <c r="Q2223" s="126">
        <v>1</v>
      </c>
      <c r="S2223" s="162">
        <v>46264</v>
      </c>
      <c r="T2223" s="126">
        <v>408</v>
      </c>
      <c r="U2223" s="205">
        <v>-1</v>
      </c>
      <c r="V2223" s="205">
        <v>-1</v>
      </c>
      <c r="W2223" s="205">
        <v>0.8</v>
      </c>
      <c r="X2223" s="205">
        <v>0</v>
      </c>
      <c r="Y2223" s="205">
        <v>0</v>
      </c>
      <c r="Z2223" s="205">
        <v>0</v>
      </c>
      <c r="AA2223" s="205">
        <v>0.8</v>
      </c>
      <c r="AB2223" s="205">
        <v>0</v>
      </c>
      <c r="AC2223" s="234">
        <v>46287.225578703707</v>
      </c>
      <c r="AE2223" s="126">
        <v>0</v>
      </c>
      <c r="AF2223" s="126">
        <v>0</v>
      </c>
      <c r="AG2223" s="126">
        <v>1</v>
      </c>
      <c r="AH2223" s="126">
        <v>0</v>
      </c>
      <c r="AI2223" s="126">
        <v>1</v>
      </c>
    </row>
    <row r="2224" spans="3:35">
      <c r="C2224" s="126">
        <v>2217</v>
      </c>
      <c r="D2224" s="126">
        <v>1</v>
      </c>
      <c r="E2224" s="126">
        <v>1</v>
      </c>
      <c r="G2224" s="126">
        <v>277</v>
      </c>
      <c r="O2224" s="126" t="s">
        <v>547</v>
      </c>
      <c r="P2224" s="126" t="s">
        <v>7988</v>
      </c>
      <c r="Q2224" s="126">
        <v>1</v>
      </c>
      <c r="S2224" s="162">
        <v>46264</v>
      </c>
      <c r="T2224" s="126">
        <v>369</v>
      </c>
      <c r="U2224" s="205">
        <v>-4</v>
      </c>
      <c r="V2224" s="205">
        <v>-4</v>
      </c>
      <c r="W2224" s="205">
        <v>0.27</v>
      </c>
      <c r="X2224" s="205">
        <v>0</v>
      </c>
      <c r="Y2224" s="205">
        <v>0</v>
      </c>
      <c r="Z2224" s="205">
        <v>0</v>
      </c>
      <c r="AA2224" s="205">
        <v>0.27</v>
      </c>
      <c r="AB2224" s="205">
        <v>0</v>
      </c>
      <c r="AC2224" s="234">
        <v>46287.225578703707</v>
      </c>
      <c r="AE2224" s="126">
        <v>0</v>
      </c>
      <c r="AF2224" s="126">
        <v>0</v>
      </c>
      <c r="AG2224" s="126">
        <v>1</v>
      </c>
      <c r="AH2224" s="126">
        <v>0</v>
      </c>
      <c r="AI2224" s="126">
        <v>1</v>
      </c>
    </row>
    <row r="2225" spans="3:35">
      <c r="C2225" s="126">
        <v>2218</v>
      </c>
      <c r="D2225" s="126">
        <v>1</v>
      </c>
      <c r="E2225" s="126">
        <v>1</v>
      </c>
      <c r="G2225" s="126">
        <v>277</v>
      </c>
      <c r="O2225" s="126" t="s">
        <v>547</v>
      </c>
      <c r="P2225" s="126" t="s">
        <v>7988</v>
      </c>
      <c r="Q2225" s="126">
        <v>1</v>
      </c>
      <c r="S2225" s="162">
        <v>46264</v>
      </c>
      <c r="T2225" s="126">
        <v>368</v>
      </c>
      <c r="U2225" s="205">
        <v>-2</v>
      </c>
      <c r="V2225" s="205">
        <v>-0.2</v>
      </c>
      <c r="W2225" s="205">
        <v>0.28999999999999998</v>
      </c>
      <c r="X2225" s="205">
        <v>0</v>
      </c>
      <c r="Y2225" s="205">
        <v>0</v>
      </c>
      <c r="Z2225" s="205">
        <v>0</v>
      </c>
      <c r="AA2225" s="205">
        <v>0.28999999999999998</v>
      </c>
      <c r="AB2225" s="205">
        <v>0</v>
      </c>
      <c r="AC2225" s="234">
        <v>46287.225578703707</v>
      </c>
      <c r="AE2225" s="126">
        <v>0</v>
      </c>
      <c r="AF2225" s="126">
        <v>0</v>
      </c>
      <c r="AG2225" s="126">
        <v>1</v>
      </c>
      <c r="AH2225" s="126">
        <v>0</v>
      </c>
      <c r="AI2225" s="126">
        <v>1</v>
      </c>
    </row>
    <row r="2226" spans="3:35">
      <c r="C2226" s="126">
        <v>2219</v>
      </c>
      <c r="D2226" s="126">
        <v>1</v>
      </c>
      <c r="E2226" s="126">
        <v>1</v>
      </c>
      <c r="G2226" s="126">
        <v>277</v>
      </c>
      <c r="O2226" s="126" t="s">
        <v>547</v>
      </c>
      <c r="P2226" s="126" t="s">
        <v>7988</v>
      </c>
      <c r="Q2226" s="126">
        <v>1</v>
      </c>
      <c r="S2226" s="162">
        <v>46264</v>
      </c>
      <c r="T2226" s="126">
        <v>391</v>
      </c>
      <c r="U2226" s="205">
        <v>-1</v>
      </c>
      <c r="V2226" s="205">
        <v>-1</v>
      </c>
      <c r="W2226" s="205">
        <v>3</v>
      </c>
      <c r="X2226" s="205">
        <v>0</v>
      </c>
      <c r="Y2226" s="205">
        <v>0</v>
      </c>
      <c r="Z2226" s="205">
        <v>0</v>
      </c>
      <c r="AA2226" s="205">
        <v>3</v>
      </c>
      <c r="AB2226" s="205">
        <v>0</v>
      </c>
      <c r="AC2226" s="234">
        <v>46287.225578703707</v>
      </c>
      <c r="AE2226" s="126">
        <v>0</v>
      </c>
      <c r="AF2226" s="126">
        <v>0</v>
      </c>
      <c r="AG2226" s="126">
        <v>1</v>
      </c>
      <c r="AH2226" s="126">
        <v>0</v>
      </c>
      <c r="AI2226" s="126">
        <v>1</v>
      </c>
    </row>
    <row r="2227" spans="3:35">
      <c r="C2227" s="126">
        <v>2220</v>
      </c>
      <c r="D2227" s="126">
        <v>1</v>
      </c>
      <c r="E2227" s="126">
        <v>1</v>
      </c>
      <c r="G2227" s="126">
        <v>277</v>
      </c>
      <c r="O2227" s="126" t="s">
        <v>547</v>
      </c>
      <c r="P2227" s="126" t="s">
        <v>7988</v>
      </c>
      <c r="Q2227" s="126">
        <v>1</v>
      </c>
      <c r="S2227" s="162">
        <v>46264</v>
      </c>
      <c r="T2227" s="126">
        <v>420</v>
      </c>
      <c r="U2227" s="205">
        <v>-1</v>
      </c>
      <c r="V2227" s="205">
        <v>-1</v>
      </c>
      <c r="W2227" s="205">
        <v>1.65</v>
      </c>
      <c r="X2227" s="205">
        <v>0</v>
      </c>
      <c r="Y2227" s="205">
        <v>0</v>
      </c>
      <c r="Z2227" s="205">
        <v>0</v>
      </c>
      <c r="AA2227" s="205">
        <v>1.65</v>
      </c>
      <c r="AB2227" s="205">
        <v>0</v>
      </c>
      <c r="AC2227" s="234">
        <v>46287.225578703707</v>
      </c>
      <c r="AE2227" s="126">
        <v>0</v>
      </c>
      <c r="AF2227" s="126">
        <v>0</v>
      </c>
      <c r="AG2227" s="126">
        <v>1</v>
      </c>
      <c r="AH2227" s="126">
        <v>0</v>
      </c>
      <c r="AI2227" s="126">
        <v>1</v>
      </c>
    </row>
    <row r="2228" spans="3:35">
      <c r="C2228" s="126">
        <v>2221</v>
      </c>
      <c r="D2228" s="126">
        <v>1</v>
      </c>
      <c r="E2228" s="126">
        <v>1</v>
      </c>
      <c r="G2228" s="126">
        <v>277</v>
      </c>
      <c r="O2228" s="126" t="s">
        <v>547</v>
      </c>
      <c r="P2228" s="126" t="s">
        <v>7988</v>
      </c>
      <c r="Q2228" s="126">
        <v>1</v>
      </c>
      <c r="S2228" s="162">
        <v>46264</v>
      </c>
      <c r="T2228" s="126">
        <v>169</v>
      </c>
      <c r="U2228" s="205">
        <v>-1</v>
      </c>
      <c r="V2228" s="205">
        <v>-1</v>
      </c>
      <c r="W2228" s="205">
        <v>0.5</v>
      </c>
      <c r="X2228" s="205">
        <v>0</v>
      </c>
      <c r="Y2228" s="205">
        <v>0</v>
      </c>
      <c r="Z2228" s="205">
        <v>0</v>
      </c>
      <c r="AA2228" s="205">
        <v>0.5</v>
      </c>
      <c r="AB2228" s="205">
        <v>0</v>
      </c>
      <c r="AC2228" s="234">
        <v>46287.225578703707</v>
      </c>
      <c r="AE2228" s="126">
        <v>0</v>
      </c>
      <c r="AF2228" s="126">
        <v>0</v>
      </c>
      <c r="AG2228" s="126">
        <v>1</v>
      </c>
      <c r="AH2228" s="126">
        <v>0</v>
      </c>
      <c r="AI2228" s="126">
        <v>1</v>
      </c>
    </row>
    <row r="2229" spans="3:35">
      <c r="C2229" s="126">
        <v>2222</v>
      </c>
      <c r="D2229" s="126">
        <v>1</v>
      </c>
      <c r="E2229" s="126">
        <v>1</v>
      </c>
      <c r="G2229" s="126">
        <v>277</v>
      </c>
      <c r="O2229" s="126" t="s">
        <v>547</v>
      </c>
      <c r="P2229" s="126" t="s">
        <v>7988</v>
      </c>
      <c r="Q2229" s="126">
        <v>1</v>
      </c>
      <c r="S2229" s="162">
        <v>46264</v>
      </c>
      <c r="T2229" s="126">
        <v>404</v>
      </c>
      <c r="U2229" s="205">
        <v>-1</v>
      </c>
      <c r="V2229" s="205">
        <v>-1</v>
      </c>
      <c r="W2229" s="205">
        <v>1.8</v>
      </c>
      <c r="X2229" s="205">
        <v>0</v>
      </c>
      <c r="Y2229" s="205">
        <v>0</v>
      </c>
      <c r="Z2229" s="205">
        <v>0</v>
      </c>
      <c r="AA2229" s="205">
        <v>1.8</v>
      </c>
      <c r="AB2229" s="205">
        <v>0</v>
      </c>
      <c r="AC2229" s="234">
        <v>46287.225578703707</v>
      </c>
      <c r="AE2229" s="126">
        <v>0</v>
      </c>
      <c r="AF2229" s="126">
        <v>0</v>
      </c>
      <c r="AG2229" s="126">
        <v>1</v>
      </c>
      <c r="AH2229" s="126">
        <v>0</v>
      </c>
      <c r="AI2229" s="126">
        <v>1</v>
      </c>
    </row>
    <row r="2230" spans="3:35">
      <c r="C2230" s="126">
        <v>2223</v>
      </c>
      <c r="D2230" s="126">
        <v>1</v>
      </c>
      <c r="E2230" s="126">
        <v>1</v>
      </c>
      <c r="G2230" s="126">
        <v>277</v>
      </c>
      <c r="O2230" s="126" t="s">
        <v>547</v>
      </c>
      <c r="P2230" s="126" t="s">
        <v>7988</v>
      </c>
      <c r="Q2230" s="126">
        <v>1</v>
      </c>
      <c r="S2230" s="162">
        <v>46264</v>
      </c>
      <c r="T2230" s="126">
        <v>101</v>
      </c>
      <c r="U2230" s="205">
        <v>-300</v>
      </c>
      <c r="V2230" s="205">
        <v>-6.6666666666666666E-2</v>
      </c>
      <c r="W2230" s="205">
        <v>0</v>
      </c>
      <c r="X2230" s="205">
        <v>0</v>
      </c>
      <c r="Y2230" s="205">
        <v>0</v>
      </c>
      <c r="Z2230" s="205">
        <v>0</v>
      </c>
      <c r="AA2230" s="205">
        <v>0</v>
      </c>
      <c r="AB2230" s="205">
        <v>0</v>
      </c>
      <c r="AC2230" s="234">
        <v>46287.225578703707</v>
      </c>
      <c r="AE2230" s="126">
        <v>0</v>
      </c>
      <c r="AF2230" s="126">
        <v>0</v>
      </c>
      <c r="AG2230" s="126">
        <v>1</v>
      </c>
      <c r="AH2230" s="126">
        <v>0</v>
      </c>
      <c r="AI2230" s="126">
        <v>1</v>
      </c>
    </row>
    <row r="2231" spans="3:35">
      <c r="C2231" s="126">
        <v>2224</v>
      </c>
      <c r="D2231" s="126">
        <v>1</v>
      </c>
      <c r="E2231" s="126">
        <v>1</v>
      </c>
      <c r="G2231" s="126">
        <v>277</v>
      </c>
      <c r="O2231" s="126" t="s">
        <v>547</v>
      </c>
      <c r="P2231" s="126" t="s">
        <v>7988</v>
      </c>
      <c r="Q2231" s="126">
        <v>1</v>
      </c>
      <c r="S2231" s="162">
        <v>46264</v>
      </c>
      <c r="T2231" s="126">
        <v>370</v>
      </c>
      <c r="U2231" s="205">
        <v>-1</v>
      </c>
      <c r="V2231" s="205">
        <v>-1</v>
      </c>
      <c r="W2231" s="205">
        <v>0.3</v>
      </c>
      <c r="X2231" s="205">
        <v>0</v>
      </c>
      <c r="Y2231" s="205">
        <v>0</v>
      </c>
      <c r="Z2231" s="205">
        <v>0</v>
      </c>
      <c r="AA2231" s="205">
        <v>0.3</v>
      </c>
      <c r="AB2231" s="205">
        <v>0</v>
      </c>
      <c r="AC2231" s="234">
        <v>46287.225578703707</v>
      </c>
      <c r="AE2231" s="126">
        <v>0</v>
      </c>
      <c r="AF2231" s="126">
        <v>0</v>
      </c>
      <c r="AG2231" s="126">
        <v>1</v>
      </c>
      <c r="AH2231" s="126">
        <v>0</v>
      </c>
      <c r="AI2231" s="126">
        <v>1</v>
      </c>
    </row>
    <row r="2232" spans="3:35">
      <c r="C2232" s="126">
        <v>2225</v>
      </c>
      <c r="D2232" s="126">
        <v>1</v>
      </c>
      <c r="E2232" s="126">
        <v>1</v>
      </c>
      <c r="G2232" s="126">
        <v>278</v>
      </c>
      <c r="O2232" s="126" t="s">
        <v>547</v>
      </c>
      <c r="P2232" s="126" t="s">
        <v>8029</v>
      </c>
      <c r="Q2232" s="126">
        <v>1</v>
      </c>
      <c r="S2232" s="162">
        <v>46264</v>
      </c>
      <c r="T2232" s="126">
        <v>71</v>
      </c>
      <c r="U2232" s="205">
        <v>-1</v>
      </c>
      <c r="V2232" s="205">
        <v>-1</v>
      </c>
      <c r="W2232" s="205">
        <v>0.11</v>
      </c>
      <c r="X2232" s="205">
        <v>0</v>
      </c>
      <c r="Y2232" s="205">
        <v>0</v>
      </c>
      <c r="Z2232" s="205">
        <v>0</v>
      </c>
      <c r="AA2232" s="205">
        <v>0.11</v>
      </c>
      <c r="AB2232" s="205">
        <v>0</v>
      </c>
      <c r="AC2232" s="234">
        <v>46287.231469907405</v>
      </c>
      <c r="AE2232" s="126">
        <v>0</v>
      </c>
      <c r="AF2232" s="126">
        <v>0</v>
      </c>
      <c r="AG2232" s="126">
        <v>1</v>
      </c>
      <c r="AH2232" s="126">
        <v>0</v>
      </c>
      <c r="AI2232" s="126">
        <v>1</v>
      </c>
    </row>
    <row r="2233" spans="3:35">
      <c r="C2233" s="126">
        <v>2226</v>
      </c>
      <c r="D2233" s="126">
        <v>1</v>
      </c>
      <c r="E2233" s="126">
        <v>1</v>
      </c>
      <c r="G2233" s="126">
        <v>278</v>
      </c>
      <c r="O2233" s="126" t="s">
        <v>547</v>
      </c>
      <c r="P2233" s="126" t="s">
        <v>8029</v>
      </c>
      <c r="Q2233" s="126">
        <v>1</v>
      </c>
      <c r="S2233" s="162">
        <v>46264</v>
      </c>
      <c r="T2233" s="126">
        <v>45</v>
      </c>
      <c r="U2233" s="205">
        <v>-1</v>
      </c>
      <c r="V2233" s="205">
        <v>-1</v>
      </c>
      <c r="W2233" s="205">
        <v>0.34</v>
      </c>
      <c r="X2233" s="205">
        <v>0</v>
      </c>
      <c r="Y2233" s="205">
        <v>0</v>
      </c>
      <c r="Z2233" s="205">
        <v>0</v>
      </c>
      <c r="AA2233" s="205">
        <v>0.34</v>
      </c>
      <c r="AB2233" s="205">
        <v>0</v>
      </c>
      <c r="AC2233" s="234">
        <v>46287.231469907405</v>
      </c>
      <c r="AE2233" s="126">
        <v>0</v>
      </c>
      <c r="AF2233" s="126">
        <v>0</v>
      </c>
      <c r="AG2233" s="126">
        <v>1</v>
      </c>
      <c r="AH2233" s="126">
        <v>0</v>
      </c>
      <c r="AI2233" s="126">
        <v>1</v>
      </c>
    </row>
    <row r="2234" spans="3:35">
      <c r="C2234" s="126">
        <v>2227</v>
      </c>
      <c r="D2234" s="126">
        <v>1</v>
      </c>
      <c r="E2234" s="126">
        <v>1</v>
      </c>
      <c r="G2234" s="126">
        <v>278</v>
      </c>
      <c r="O2234" s="126" t="s">
        <v>547</v>
      </c>
      <c r="P2234" s="126" t="s">
        <v>8029</v>
      </c>
      <c r="Q2234" s="126">
        <v>1</v>
      </c>
      <c r="S2234" s="162">
        <v>46264</v>
      </c>
      <c r="T2234" s="126">
        <v>16</v>
      </c>
      <c r="U2234" s="205">
        <v>-4</v>
      </c>
      <c r="V2234" s="205">
        <v>-1</v>
      </c>
      <c r="W2234" s="205">
        <v>2.1</v>
      </c>
      <c r="X2234" s="205">
        <v>0</v>
      </c>
      <c r="Y2234" s="205">
        <v>0</v>
      </c>
      <c r="Z2234" s="205">
        <v>0</v>
      </c>
      <c r="AA2234" s="205">
        <v>2.1</v>
      </c>
      <c r="AB2234" s="205">
        <v>0</v>
      </c>
      <c r="AC2234" s="234">
        <v>46287.231469907405</v>
      </c>
      <c r="AE2234" s="126">
        <v>0</v>
      </c>
      <c r="AF2234" s="126">
        <v>0</v>
      </c>
      <c r="AG2234" s="126">
        <v>1</v>
      </c>
      <c r="AH2234" s="126">
        <v>0</v>
      </c>
      <c r="AI2234" s="126">
        <v>1</v>
      </c>
    </row>
    <row r="2235" spans="3:35">
      <c r="C2235" s="126">
        <v>2228</v>
      </c>
      <c r="D2235" s="126">
        <v>1</v>
      </c>
      <c r="E2235" s="126">
        <v>1</v>
      </c>
      <c r="G2235" s="126">
        <v>278</v>
      </c>
      <c r="O2235" s="126" t="s">
        <v>547</v>
      </c>
      <c r="P2235" s="126" t="s">
        <v>8029</v>
      </c>
      <c r="Q2235" s="126">
        <v>1</v>
      </c>
      <c r="S2235" s="162">
        <v>46264</v>
      </c>
      <c r="T2235" s="126">
        <v>17</v>
      </c>
      <c r="U2235" s="205">
        <v>-4</v>
      </c>
      <c r="V2235" s="205">
        <v>-1</v>
      </c>
      <c r="W2235" s="205">
        <v>1.63</v>
      </c>
      <c r="X2235" s="205">
        <v>0</v>
      </c>
      <c r="Y2235" s="205">
        <v>0</v>
      </c>
      <c r="Z2235" s="205">
        <v>0</v>
      </c>
      <c r="AA2235" s="205">
        <v>1.63</v>
      </c>
      <c r="AB2235" s="205">
        <v>0</v>
      </c>
      <c r="AC2235" s="234">
        <v>46287.231469907405</v>
      </c>
      <c r="AE2235" s="126">
        <v>0</v>
      </c>
      <c r="AF2235" s="126">
        <v>0</v>
      </c>
      <c r="AG2235" s="126">
        <v>1</v>
      </c>
      <c r="AH2235" s="126">
        <v>0</v>
      </c>
      <c r="AI2235" s="126">
        <v>1</v>
      </c>
    </row>
    <row r="2236" spans="3:35">
      <c r="C2236" s="126">
        <v>2229</v>
      </c>
      <c r="D2236" s="126">
        <v>1</v>
      </c>
      <c r="E2236" s="126">
        <v>1</v>
      </c>
      <c r="G2236" s="126">
        <v>278</v>
      </c>
      <c r="O2236" s="126" t="s">
        <v>547</v>
      </c>
      <c r="P2236" s="126" t="s">
        <v>8029</v>
      </c>
      <c r="Q2236" s="126">
        <v>1</v>
      </c>
      <c r="S2236" s="162">
        <v>46264</v>
      </c>
      <c r="T2236" s="126">
        <v>46</v>
      </c>
      <c r="U2236" s="205">
        <v>-1</v>
      </c>
      <c r="V2236" s="205">
        <v>-1</v>
      </c>
      <c r="W2236" s="205">
        <v>0.15</v>
      </c>
      <c r="X2236" s="205">
        <v>0</v>
      </c>
      <c r="Y2236" s="205">
        <v>0</v>
      </c>
      <c r="Z2236" s="205">
        <v>0</v>
      </c>
      <c r="AA2236" s="205">
        <v>0.15</v>
      </c>
      <c r="AB2236" s="205">
        <v>0</v>
      </c>
      <c r="AC2236" s="234">
        <v>46287.231469907405</v>
      </c>
      <c r="AE2236" s="126">
        <v>0</v>
      </c>
      <c r="AF2236" s="126">
        <v>0</v>
      </c>
      <c r="AG2236" s="126">
        <v>1</v>
      </c>
      <c r="AH2236" s="126">
        <v>0</v>
      </c>
      <c r="AI2236" s="126">
        <v>1</v>
      </c>
    </row>
    <row r="2237" spans="3:35">
      <c r="C2237" s="126">
        <v>2230</v>
      </c>
      <c r="D2237" s="126">
        <v>1</v>
      </c>
      <c r="E2237" s="126">
        <v>1</v>
      </c>
      <c r="G2237" s="126">
        <v>278</v>
      </c>
      <c r="O2237" s="126" t="s">
        <v>547</v>
      </c>
      <c r="P2237" s="126" t="s">
        <v>8029</v>
      </c>
      <c r="Q2237" s="126">
        <v>1</v>
      </c>
      <c r="S2237" s="162">
        <v>46264</v>
      </c>
      <c r="T2237" s="126">
        <v>49</v>
      </c>
      <c r="U2237" s="205">
        <v>-1</v>
      </c>
      <c r="V2237" s="205">
        <v>-1</v>
      </c>
      <c r="W2237" s="205">
        <v>0.28000000000000003</v>
      </c>
      <c r="X2237" s="205">
        <v>0</v>
      </c>
      <c r="Y2237" s="205">
        <v>0</v>
      </c>
      <c r="Z2237" s="205">
        <v>0</v>
      </c>
      <c r="AA2237" s="205">
        <v>0.28000000000000003</v>
      </c>
      <c r="AB2237" s="205">
        <v>0</v>
      </c>
      <c r="AC2237" s="234">
        <v>46287.231469907405</v>
      </c>
      <c r="AE2237" s="126">
        <v>0</v>
      </c>
      <c r="AF2237" s="126">
        <v>0</v>
      </c>
      <c r="AG2237" s="126">
        <v>1</v>
      </c>
      <c r="AH2237" s="126">
        <v>0</v>
      </c>
      <c r="AI2237" s="126">
        <v>1</v>
      </c>
    </row>
    <row r="2238" spans="3:35">
      <c r="C2238" s="126">
        <v>2231</v>
      </c>
      <c r="D2238" s="126">
        <v>1</v>
      </c>
      <c r="E2238" s="126">
        <v>1</v>
      </c>
      <c r="G2238" s="126">
        <v>278</v>
      </c>
      <c r="O2238" s="126" t="s">
        <v>547</v>
      </c>
      <c r="P2238" s="126" t="s">
        <v>8029</v>
      </c>
      <c r="Q2238" s="126">
        <v>1</v>
      </c>
      <c r="S2238" s="162">
        <v>46264</v>
      </c>
      <c r="T2238" s="126">
        <v>82</v>
      </c>
      <c r="U2238" s="205">
        <v>-2</v>
      </c>
      <c r="V2238" s="205">
        <v>-8.3333333333333329E-2</v>
      </c>
      <c r="W2238" s="205">
        <v>1.3</v>
      </c>
      <c r="X2238" s="205">
        <v>0</v>
      </c>
      <c r="Y2238" s="205">
        <v>0</v>
      </c>
      <c r="Z2238" s="205">
        <v>0</v>
      </c>
      <c r="AA2238" s="205">
        <v>1.3</v>
      </c>
      <c r="AB2238" s="205">
        <v>0</v>
      </c>
      <c r="AC2238" s="234">
        <v>46287.231469907405</v>
      </c>
      <c r="AE2238" s="126">
        <v>0</v>
      </c>
      <c r="AF2238" s="126">
        <v>0</v>
      </c>
      <c r="AG2238" s="126">
        <v>1</v>
      </c>
      <c r="AH2238" s="126">
        <v>0</v>
      </c>
      <c r="AI2238" s="126">
        <v>1</v>
      </c>
    </row>
    <row r="2239" spans="3:35">
      <c r="C2239" s="126">
        <v>2232</v>
      </c>
      <c r="D2239" s="126">
        <v>1</v>
      </c>
      <c r="E2239" s="126">
        <v>1</v>
      </c>
      <c r="G2239" s="126">
        <v>278</v>
      </c>
      <c r="O2239" s="126" t="s">
        <v>547</v>
      </c>
      <c r="P2239" s="126" t="s">
        <v>8029</v>
      </c>
      <c r="Q2239" s="126">
        <v>1</v>
      </c>
      <c r="S2239" s="162">
        <v>46264</v>
      </c>
      <c r="T2239" s="126">
        <v>108</v>
      </c>
      <c r="U2239" s="205">
        <v>-1</v>
      </c>
      <c r="V2239" s="205">
        <v>-1</v>
      </c>
      <c r="W2239" s="205">
        <v>2.7</v>
      </c>
      <c r="X2239" s="205">
        <v>0</v>
      </c>
      <c r="Y2239" s="205">
        <v>0</v>
      </c>
      <c r="Z2239" s="205">
        <v>0</v>
      </c>
      <c r="AA2239" s="205">
        <v>2.7</v>
      </c>
      <c r="AB2239" s="205">
        <v>0</v>
      </c>
      <c r="AC2239" s="234">
        <v>46287.231469907405</v>
      </c>
      <c r="AE2239" s="126">
        <v>0</v>
      </c>
      <c r="AF2239" s="126">
        <v>0</v>
      </c>
      <c r="AG2239" s="126">
        <v>1</v>
      </c>
      <c r="AH2239" s="126">
        <v>0</v>
      </c>
      <c r="AI2239" s="126">
        <v>1</v>
      </c>
    </row>
    <row r="2240" spans="3:35">
      <c r="C2240" s="126">
        <v>2233</v>
      </c>
      <c r="D2240" s="126">
        <v>1</v>
      </c>
      <c r="E2240" s="126">
        <v>1</v>
      </c>
      <c r="G2240" s="126">
        <v>278</v>
      </c>
      <c r="O2240" s="126" t="s">
        <v>547</v>
      </c>
      <c r="P2240" s="126" t="s">
        <v>8029</v>
      </c>
      <c r="Q2240" s="126">
        <v>1</v>
      </c>
      <c r="S2240" s="162">
        <v>46264</v>
      </c>
      <c r="T2240" s="126">
        <v>125</v>
      </c>
      <c r="U2240" s="205">
        <v>-30</v>
      </c>
      <c r="V2240" s="205">
        <v>-0.3</v>
      </c>
      <c r="W2240" s="205">
        <v>0.04</v>
      </c>
      <c r="X2240" s="205">
        <v>0</v>
      </c>
      <c r="Y2240" s="205">
        <v>0</v>
      </c>
      <c r="Z2240" s="205">
        <v>0</v>
      </c>
      <c r="AA2240" s="205">
        <v>0.04</v>
      </c>
      <c r="AB2240" s="205">
        <v>0</v>
      </c>
      <c r="AC2240" s="234">
        <v>46287.231469907405</v>
      </c>
      <c r="AE2240" s="126">
        <v>0</v>
      </c>
      <c r="AF2240" s="126">
        <v>0</v>
      </c>
      <c r="AG2240" s="126">
        <v>1</v>
      </c>
      <c r="AH2240" s="126">
        <v>0</v>
      </c>
      <c r="AI2240" s="126">
        <v>1</v>
      </c>
    </row>
    <row r="2241" spans="3:35">
      <c r="C2241" s="126">
        <v>2234</v>
      </c>
      <c r="D2241" s="126">
        <v>1</v>
      </c>
      <c r="E2241" s="126">
        <v>1</v>
      </c>
      <c r="G2241" s="126">
        <v>278</v>
      </c>
      <c r="O2241" s="126" t="s">
        <v>547</v>
      </c>
      <c r="P2241" s="126" t="s">
        <v>8029</v>
      </c>
      <c r="Q2241" s="126">
        <v>1</v>
      </c>
      <c r="S2241" s="162">
        <v>46264</v>
      </c>
      <c r="T2241" s="126">
        <v>241</v>
      </c>
      <c r="U2241" s="205">
        <v>-1</v>
      </c>
      <c r="V2241" s="205">
        <v>-1</v>
      </c>
      <c r="W2241" s="205">
        <v>1</v>
      </c>
      <c r="X2241" s="205">
        <v>0</v>
      </c>
      <c r="Y2241" s="205">
        <v>0</v>
      </c>
      <c r="Z2241" s="205">
        <v>0</v>
      </c>
      <c r="AA2241" s="205">
        <v>1</v>
      </c>
      <c r="AB2241" s="205">
        <v>0</v>
      </c>
      <c r="AC2241" s="234">
        <v>46287.231469907405</v>
      </c>
      <c r="AE2241" s="126">
        <v>0</v>
      </c>
      <c r="AF2241" s="126">
        <v>0</v>
      </c>
      <c r="AG2241" s="126">
        <v>1</v>
      </c>
      <c r="AH2241" s="126">
        <v>0</v>
      </c>
      <c r="AI2241" s="126">
        <v>1</v>
      </c>
    </row>
    <row r="2242" spans="3:35">
      <c r="C2242" s="126">
        <v>2235</v>
      </c>
      <c r="D2242" s="126">
        <v>1</v>
      </c>
      <c r="E2242" s="126">
        <v>1</v>
      </c>
      <c r="G2242" s="126">
        <v>278</v>
      </c>
      <c r="O2242" s="126" t="s">
        <v>547</v>
      </c>
      <c r="P2242" s="126" t="s">
        <v>8029</v>
      </c>
      <c r="Q2242" s="126">
        <v>1</v>
      </c>
      <c r="S2242" s="162">
        <v>46264</v>
      </c>
      <c r="T2242" s="126">
        <v>101</v>
      </c>
      <c r="U2242" s="205">
        <v>-400</v>
      </c>
      <c r="V2242" s="205">
        <v>-8.8888888888888892E-2</v>
      </c>
      <c r="W2242" s="205">
        <v>0</v>
      </c>
      <c r="X2242" s="205">
        <v>0</v>
      </c>
      <c r="Y2242" s="205">
        <v>0</v>
      </c>
      <c r="Z2242" s="205">
        <v>0</v>
      </c>
      <c r="AA2242" s="205">
        <v>0</v>
      </c>
      <c r="AB2242" s="205">
        <v>0</v>
      </c>
      <c r="AC2242" s="234">
        <v>46287.231469907405</v>
      </c>
      <c r="AE2242" s="126">
        <v>0</v>
      </c>
      <c r="AF2242" s="126">
        <v>0</v>
      </c>
      <c r="AG2242" s="126">
        <v>1</v>
      </c>
      <c r="AH2242" s="126">
        <v>0</v>
      </c>
      <c r="AI2242" s="126">
        <v>1</v>
      </c>
    </row>
    <row r="2243" spans="3:35">
      <c r="C2243" s="126">
        <v>2236</v>
      </c>
      <c r="D2243" s="126">
        <v>1</v>
      </c>
      <c r="E2243" s="126">
        <v>1</v>
      </c>
      <c r="G2243" s="126">
        <v>278</v>
      </c>
      <c r="O2243" s="126" t="s">
        <v>547</v>
      </c>
      <c r="P2243" s="126" t="s">
        <v>8029</v>
      </c>
      <c r="Q2243" s="126">
        <v>1</v>
      </c>
      <c r="S2243" s="162">
        <v>46264</v>
      </c>
      <c r="T2243" s="126">
        <v>391</v>
      </c>
      <c r="U2243" s="205">
        <v>-1</v>
      </c>
      <c r="V2243" s="205">
        <v>-1</v>
      </c>
      <c r="W2243" s="205">
        <v>3</v>
      </c>
      <c r="X2243" s="205">
        <v>0</v>
      </c>
      <c r="Y2243" s="205">
        <v>0</v>
      </c>
      <c r="Z2243" s="205">
        <v>0</v>
      </c>
      <c r="AA2243" s="205">
        <v>3</v>
      </c>
      <c r="AB2243" s="205">
        <v>0</v>
      </c>
      <c r="AC2243" s="234">
        <v>46287.231469907405</v>
      </c>
      <c r="AE2243" s="126">
        <v>0</v>
      </c>
      <c r="AF2243" s="126">
        <v>0</v>
      </c>
      <c r="AG2243" s="126">
        <v>1</v>
      </c>
      <c r="AH2243" s="126">
        <v>0</v>
      </c>
      <c r="AI2243" s="126">
        <v>1</v>
      </c>
    </row>
    <row r="2244" spans="3:35">
      <c r="C2244" s="126">
        <v>2237</v>
      </c>
      <c r="D2244" s="126">
        <v>1</v>
      </c>
      <c r="E2244" s="126">
        <v>1</v>
      </c>
      <c r="G2244" s="126">
        <v>278</v>
      </c>
      <c r="O2244" s="126" t="s">
        <v>547</v>
      </c>
      <c r="P2244" s="126" t="s">
        <v>8029</v>
      </c>
      <c r="Q2244" s="126">
        <v>1</v>
      </c>
      <c r="S2244" s="162">
        <v>46264</v>
      </c>
      <c r="T2244" s="126">
        <v>369</v>
      </c>
      <c r="U2244" s="205">
        <v>-1</v>
      </c>
      <c r="V2244" s="205">
        <v>-1</v>
      </c>
      <c r="W2244" s="205">
        <v>0.27</v>
      </c>
      <c r="X2244" s="205">
        <v>0</v>
      </c>
      <c r="Y2244" s="205">
        <v>0</v>
      </c>
      <c r="Z2244" s="205">
        <v>0</v>
      </c>
      <c r="AA2244" s="205">
        <v>0.27</v>
      </c>
      <c r="AB2244" s="205">
        <v>0</v>
      </c>
      <c r="AC2244" s="234">
        <v>46287.231469907405</v>
      </c>
      <c r="AE2244" s="126">
        <v>0</v>
      </c>
      <c r="AF2244" s="126">
        <v>0</v>
      </c>
      <c r="AG2244" s="126">
        <v>1</v>
      </c>
      <c r="AH2244" s="126">
        <v>0</v>
      </c>
      <c r="AI2244" s="126">
        <v>1</v>
      </c>
    </row>
    <row r="2245" spans="3:35">
      <c r="C2245" s="126">
        <v>2238</v>
      </c>
      <c r="D2245" s="126">
        <v>1</v>
      </c>
      <c r="E2245" s="126">
        <v>1</v>
      </c>
      <c r="G2245" s="126">
        <v>278</v>
      </c>
      <c r="O2245" s="126" t="s">
        <v>547</v>
      </c>
      <c r="P2245" s="126" t="s">
        <v>8029</v>
      </c>
      <c r="Q2245" s="126">
        <v>1</v>
      </c>
      <c r="S2245" s="162">
        <v>46264</v>
      </c>
      <c r="T2245" s="126">
        <v>433</v>
      </c>
      <c r="U2245" s="205">
        <v>-4</v>
      </c>
      <c r="V2245" s="205">
        <v>-5.0000000000000001E-3</v>
      </c>
      <c r="W2245" s="205">
        <v>0.11</v>
      </c>
      <c r="X2245" s="205">
        <v>0</v>
      </c>
      <c r="Y2245" s="205">
        <v>0</v>
      </c>
      <c r="Z2245" s="205">
        <v>0</v>
      </c>
      <c r="AA2245" s="205">
        <v>0.11</v>
      </c>
      <c r="AB2245" s="205">
        <v>0</v>
      </c>
      <c r="AC2245" s="234">
        <v>46287.231469907405</v>
      </c>
      <c r="AE2245" s="126">
        <v>0</v>
      </c>
      <c r="AF2245" s="126">
        <v>0</v>
      </c>
      <c r="AG2245" s="126">
        <v>1</v>
      </c>
      <c r="AH2245" s="126">
        <v>0</v>
      </c>
      <c r="AI2245" s="126">
        <v>1</v>
      </c>
    </row>
    <row r="2246" spans="3:35">
      <c r="C2246" s="126">
        <v>2239</v>
      </c>
      <c r="D2246" s="126">
        <v>1</v>
      </c>
      <c r="E2246" s="126">
        <v>1</v>
      </c>
      <c r="G2246" s="126">
        <v>279</v>
      </c>
      <c r="O2246" s="126" t="s">
        <v>547</v>
      </c>
      <c r="P2246" s="126" t="s">
        <v>8072</v>
      </c>
      <c r="Q2246" s="126">
        <v>1</v>
      </c>
      <c r="S2246" s="162">
        <v>46265</v>
      </c>
      <c r="T2246" s="126">
        <v>294</v>
      </c>
      <c r="U2246" s="205">
        <v>-25</v>
      </c>
      <c r="V2246" s="205">
        <v>-0.7142857142857143</v>
      </c>
      <c r="W2246" s="205">
        <v>0.49</v>
      </c>
      <c r="X2246" s="205">
        <v>0</v>
      </c>
      <c r="Y2246" s="205">
        <v>0</v>
      </c>
      <c r="Z2246" s="205">
        <v>0</v>
      </c>
      <c r="AA2246" s="205">
        <v>0.49</v>
      </c>
      <c r="AB2246" s="205">
        <v>0</v>
      </c>
      <c r="AC2246" s="234">
        <v>46287.241111111114</v>
      </c>
      <c r="AE2246" s="126">
        <v>0</v>
      </c>
      <c r="AF2246" s="126">
        <v>0</v>
      </c>
      <c r="AG2246" s="126">
        <v>1</v>
      </c>
      <c r="AH2246" s="126">
        <v>0</v>
      </c>
      <c r="AI2246" s="126">
        <v>1</v>
      </c>
    </row>
    <row r="2247" spans="3:35">
      <c r="C2247" s="126">
        <v>2240</v>
      </c>
      <c r="D2247" s="126">
        <v>1</v>
      </c>
      <c r="E2247" s="126">
        <v>1</v>
      </c>
      <c r="G2247" s="126">
        <v>279</v>
      </c>
      <c r="O2247" s="126" t="s">
        <v>547</v>
      </c>
      <c r="P2247" s="126" t="s">
        <v>8072</v>
      </c>
      <c r="Q2247" s="126">
        <v>1</v>
      </c>
      <c r="S2247" s="162">
        <v>46265</v>
      </c>
      <c r="T2247" s="126">
        <v>16</v>
      </c>
      <c r="U2247" s="205">
        <v>-4</v>
      </c>
      <c r="V2247" s="205">
        <v>-1</v>
      </c>
      <c r="W2247" s="205">
        <v>2.1</v>
      </c>
      <c r="X2247" s="205">
        <v>0</v>
      </c>
      <c r="Y2247" s="205">
        <v>0</v>
      </c>
      <c r="Z2247" s="205">
        <v>0</v>
      </c>
      <c r="AA2247" s="205">
        <v>2.1</v>
      </c>
      <c r="AB2247" s="205">
        <v>0</v>
      </c>
      <c r="AC2247" s="234">
        <v>46287.241111111114</v>
      </c>
      <c r="AE2247" s="126">
        <v>0</v>
      </c>
      <c r="AF2247" s="126">
        <v>0</v>
      </c>
      <c r="AG2247" s="126">
        <v>1</v>
      </c>
      <c r="AH2247" s="126">
        <v>0</v>
      </c>
      <c r="AI2247" s="126">
        <v>1</v>
      </c>
    </row>
    <row r="2248" spans="3:35">
      <c r="C2248" s="126">
        <v>2241</v>
      </c>
      <c r="D2248" s="126">
        <v>1</v>
      </c>
      <c r="E2248" s="126">
        <v>1</v>
      </c>
      <c r="G2248" s="126">
        <v>279</v>
      </c>
      <c r="O2248" s="126" t="s">
        <v>547</v>
      </c>
      <c r="P2248" s="126" t="s">
        <v>8072</v>
      </c>
      <c r="Q2248" s="126">
        <v>1</v>
      </c>
      <c r="S2248" s="162">
        <v>46265</v>
      </c>
      <c r="T2248" s="126">
        <v>17</v>
      </c>
      <c r="U2248" s="205">
        <v>-4</v>
      </c>
      <c r="V2248" s="205">
        <v>-1</v>
      </c>
      <c r="W2248" s="205">
        <v>1.63</v>
      </c>
      <c r="X2248" s="205">
        <v>0</v>
      </c>
      <c r="Y2248" s="205">
        <v>0</v>
      </c>
      <c r="Z2248" s="205">
        <v>0</v>
      </c>
      <c r="AA2248" s="205">
        <v>1.63</v>
      </c>
      <c r="AB2248" s="205">
        <v>0</v>
      </c>
      <c r="AC2248" s="234">
        <v>46287.241111111114</v>
      </c>
      <c r="AE2248" s="126">
        <v>0</v>
      </c>
      <c r="AF2248" s="126">
        <v>0</v>
      </c>
      <c r="AG2248" s="126">
        <v>1</v>
      </c>
      <c r="AH2248" s="126">
        <v>0</v>
      </c>
      <c r="AI2248" s="126">
        <v>1</v>
      </c>
    </row>
    <row r="2249" spans="3:35">
      <c r="C2249" s="126">
        <v>2242</v>
      </c>
      <c r="D2249" s="126">
        <v>1</v>
      </c>
      <c r="E2249" s="126">
        <v>1</v>
      </c>
      <c r="G2249" s="126">
        <v>279</v>
      </c>
      <c r="O2249" s="126" t="s">
        <v>547</v>
      </c>
      <c r="P2249" s="126" t="s">
        <v>8072</v>
      </c>
      <c r="Q2249" s="126">
        <v>1</v>
      </c>
      <c r="S2249" s="162">
        <v>46265</v>
      </c>
      <c r="T2249" s="126">
        <v>49</v>
      </c>
      <c r="U2249" s="205">
        <v>-1</v>
      </c>
      <c r="V2249" s="205">
        <v>-1</v>
      </c>
      <c r="W2249" s="205">
        <v>0.28000000000000003</v>
      </c>
      <c r="X2249" s="205">
        <v>0</v>
      </c>
      <c r="Y2249" s="205">
        <v>0</v>
      </c>
      <c r="Z2249" s="205">
        <v>0</v>
      </c>
      <c r="AA2249" s="205">
        <v>0.28000000000000003</v>
      </c>
      <c r="AB2249" s="205">
        <v>0</v>
      </c>
      <c r="AC2249" s="234">
        <v>46287.241111111114</v>
      </c>
      <c r="AE2249" s="126">
        <v>0</v>
      </c>
      <c r="AF2249" s="126">
        <v>0</v>
      </c>
      <c r="AG2249" s="126">
        <v>1</v>
      </c>
      <c r="AH2249" s="126">
        <v>0</v>
      </c>
      <c r="AI2249" s="126">
        <v>1</v>
      </c>
    </row>
    <row r="2250" spans="3:35">
      <c r="C2250" s="126">
        <v>2243</v>
      </c>
      <c r="D2250" s="126">
        <v>1</v>
      </c>
      <c r="E2250" s="126">
        <v>1</v>
      </c>
      <c r="G2250" s="126">
        <v>279</v>
      </c>
      <c r="O2250" s="126" t="s">
        <v>547</v>
      </c>
      <c r="P2250" s="126" t="s">
        <v>8072</v>
      </c>
      <c r="Q2250" s="126">
        <v>1</v>
      </c>
      <c r="S2250" s="162">
        <v>46265</v>
      </c>
      <c r="T2250" s="126">
        <v>46</v>
      </c>
      <c r="U2250" s="205">
        <v>-1</v>
      </c>
      <c r="V2250" s="205">
        <v>-1</v>
      </c>
      <c r="W2250" s="205">
        <v>0.15</v>
      </c>
      <c r="X2250" s="205">
        <v>0</v>
      </c>
      <c r="Y2250" s="205">
        <v>0</v>
      </c>
      <c r="Z2250" s="205">
        <v>0</v>
      </c>
      <c r="AA2250" s="205">
        <v>0.15</v>
      </c>
      <c r="AB2250" s="205">
        <v>0</v>
      </c>
      <c r="AC2250" s="234">
        <v>46287.241111111114</v>
      </c>
      <c r="AE2250" s="126">
        <v>0</v>
      </c>
      <c r="AF2250" s="126">
        <v>0</v>
      </c>
      <c r="AG2250" s="126">
        <v>1</v>
      </c>
      <c r="AH2250" s="126">
        <v>0</v>
      </c>
      <c r="AI2250" s="126">
        <v>1</v>
      </c>
    </row>
    <row r="2251" spans="3:35">
      <c r="C2251" s="126">
        <v>2244</v>
      </c>
      <c r="D2251" s="126">
        <v>1</v>
      </c>
      <c r="E2251" s="126">
        <v>1</v>
      </c>
      <c r="G2251" s="126">
        <v>279</v>
      </c>
      <c r="O2251" s="126" t="s">
        <v>547</v>
      </c>
      <c r="P2251" s="126" t="s">
        <v>8072</v>
      </c>
      <c r="Q2251" s="126">
        <v>1</v>
      </c>
      <c r="S2251" s="162">
        <v>46265</v>
      </c>
      <c r="T2251" s="126">
        <v>349</v>
      </c>
      <c r="U2251" s="205">
        <v>-1</v>
      </c>
      <c r="V2251" s="205">
        <v>-1</v>
      </c>
      <c r="W2251" s="205">
        <v>1</v>
      </c>
      <c r="X2251" s="205">
        <v>0</v>
      </c>
      <c r="Y2251" s="205">
        <v>0</v>
      </c>
      <c r="Z2251" s="205">
        <v>0</v>
      </c>
      <c r="AA2251" s="205">
        <v>1</v>
      </c>
      <c r="AB2251" s="205">
        <v>0</v>
      </c>
      <c r="AC2251" s="234">
        <v>46287.241111111114</v>
      </c>
      <c r="AE2251" s="126">
        <v>0</v>
      </c>
      <c r="AF2251" s="126">
        <v>0</v>
      </c>
      <c r="AG2251" s="126">
        <v>1</v>
      </c>
      <c r="AH2251" s="126">
        <v>0</v>
      </c>
      <c r="AI2251" s="126">
        <v>1</v>
      </c>
    </row>
    <row r="2252" spans="3:35">
      <c r="C2252" s="126">
        <v>2245</v>
      </c>
      <c r="D2252" s="126">
        <v>1</v>
      </c>
      <c r="E2252" s="126">
        <v>1</v>
      </c>
      <c r="G2252" s="126">
        <v>279</v>
      </c>
      <c r="O2252" s="126" t="s">
        <v>547</v>
      </c>
      <c r="P2252" s="126" t="s">
        <v>8072</v>
      </c>
      <c r="Q2252" s="126">
        <v>1</v>
      </c>
      <c r="S2252" s="162">
        <v>46265</v>
      </c>
      <c r="T2252" s="126">
        <v>305</v>
      </c>
      <c r="U2252" s="205">
        <v>-500</v>
      </c>
      <c r="V2252" s="205">
        <v>-5</v>
      </c>
      <c r="W2252" s="205">
        <v>4.25</v>
      </c>
      <c r="X2252" s="205">
        <v>0</v>
      </c>
      <c r="Y2252" s="205">
        <v>0</v>
      </c>
      <c r="Z2252" s="205">
        <v>0</v>
      </c>
      <c r="AA2252" s="205">
        <v>4.25</v>
      </c>
      <c r="AB2252" s="205">
        <v>0</v>
      </c>
      <c r="AC2252" s="234">
        <v>46287.241111111114</v>
      </c>
      <c r="AE2252" s="126">
        <v>0</v>
      </c>
      <c r="AF2252" s="126">
        <v>0</v>
      </c>
      <c r="AG2252" s="126">
        <v>1</v>
      </c>
      <c r="AH2252" s="126">
        <v>0</v>
      </c>
      <c r="AI2252" s="126">
        <v>1</v>
      </c>
    </row>
    <row r="2253" spans="3:35">
      <c r="C2253" s="126">
        <v>2246</v>
      </c>
      <c r="D2253" s="126">
        <v>1</v>
      </c>
      <c r="E2253" s="126">
        <v>1</v>
      </c>
      <c r="G2253" s="126">
        <v>279</v>
      </c>
      <c r="O2253" s="126" t="s">
        <v>547</v>
      </c>
      <c r="P2253" s="126" t="s">
        <v>8072</v>
      </c>
      <c r="Q2253" s="126">
        <v>1</v>
      </c>
      <c r="S2253" s="162">
        <v>46265</v>
      </c>
      <c r="T2253" s="126">
        <v>177</v>
      </c>
      <c r="U2253" s="205">
        <v>-5</v>
      </c>
      <c r="V2253" s="205">
        <v>-5.0000000000000001E-3</v>
      </c>
      <c r="W2253" s="205">
        <v>0.08</v>
      </c>
      <c r="X2253" s="205">
        <v>0</v>
      </c>
      <c r="Y2253" s="205">
        <v>0</v>
      </c>
      <c r="Z2253" s="205">
        <v>0</v>
      </c>
      <c r="AA2253" s="205">
        <v>0.08</v>
      </c>
      <c r="AB2253" s="205">
        <v>0</v>
      </c>
      <c r="AC2253" s="234">
        <v>46287.241111111114</v>
      </c>
      <c r="AE2253" s="126">
        <v>0</v>
      </c>
      <c r="AF2253" s="126">
        <v>0</v>
      </c>
      <c r="AG2253" s="126">
        <v>1</v>
      </c>
      <c r="AH2253" s="126">
        <v>0</v>
      </c>
      <c r="AI2253" s="126">
        <v>1</v>
      </c>
    </row>
    <row r="2254" spans="3:35">
      <c r="C2254" s="126">
        <v>2247</v>
      </c>
      <c r="D2254" s="126">
        <v>1</v>
      </c>
      <c r="E2254" s="126">
        <v>1</v>
      </c>
      <c r="G2254" s="126">
        <v>279</v>
      </c>
      <c r="O2254" s="126" t="s">
        <v>547</v>
      </c>
      <c r="P2254" s="126" t="s">
        <v>8072</v>
      </c>
      <c r="Q2254" s="126">
        <v>1</v>
      </c>
      <c r="S2254" s="162">
        <v>46265</v>
      </c>
      <c r="T2254" s="126">
        <v>181</v>
      </c>
      <c r="U2254" s="205">
        <v>-12</v>
      </c>
      <c r="V2254" s="205">
        <v>-1</v>
      </c>
      <c r="W2254" s="205">
        <v>1</v>
      </c>
      <c r="X2254" s="205">
        <v>0</v>
      </c>
      <c r="Y2254" s="205">
        <v>0</v>
      </c>
      <c r="Z2254" s="205">
        <v>0</v>
      </c>
      <c r="AA2254" s="205">
        <v>1</v>
      </c>
      <c r="AB2254" s="205">
        <v>0</v>
      </c>
      <c r="AC2254" s="234">
        <v>46287.241111111114</v>
      </c>
      <c r="AE2254" s="126">
        <v>0</v>
      </c>
      <c r="AF2254" s="126">
        <v>0</v>
      </c>
      <c r="AG2254" s="126">
        <v>1</v>
      </c>
      <c r="AH2254" s="126">
        <v>0</v>
      </c>
      <c r="AI2254" s="126">
        <v>1</v>
      </c>
    </row>
    <row r="2255" spans="3:35">
      <c r="C2255" s="126">
        <v>2248</v>
      </c>
      <c r="D2255" s="126">
        <v>1</v>
      </c>
      <c r="E2255" s="126">
        <v>1</v>
      </c>
      <c r="G2255" s="126">
        <v>279</v>
      </c>
      <c r="O2255" s="126" t="s">
        <v>547</v>
      </c>
      <c r="P2255" s="126" t="s">
        <v>8072</v>
      </c>
      <c r="Q2255" s="126">
        <v>1</v>
      </c>
      <c r="S2255" s="162">
        <v>46265</v>
      </c>
      <c r="T2255" s="126">
        <v>416</v>
      </c>
      <c r="U2255" s="205">
        <v>-1</v>
      </c>
      <c r="V2255" s="205">
        <v>-1</v>
      </c>
      <c r="W2255" s="205">
        <v>3.5</v>
      </c>
      <c r="X2255" s="205">
        <v>0</v>
      </c>
      <c r="Y2255" s="205">
        <v>0</v>
      </c>
      <c r="Z2255" s="205">
        <v>0</v>
      </c>
      <c r="AA2255" s="205">
        <v>3.5</v>
      </c>
      <c r="AB2255" s="205">
        <v>0</v>
      </c>
      <c r="AC2255" s="234">
        <v>46287.241111111114</v>
      </c>
      <c r="AE2255" s="126">
        <v>0</v>
      </c>
      <c r="AF2255" s="126">
        <v>0</v>
      </c>
      <c r="AG2255" s="126">
        <v>1</v>
      </c>
      <c r="AH2255" s="126">
        <v>0</v>
      </c>
      <c r="AI2255" s="126">
        <v>1</v>
      </c>
    </row>
    <row r="2256" spans="3:35">
      <c r="C2256" s="126">
        <v>2249</v>
      </c>
      <c r="D2256" s="126">
        <v>1</v>
      </c>
      <c r="E2256" s="126">
        <v>1</v>
      </c>
      <c r="G2256" s="126">
        <v>279</v>
      </c>
      <c r="O2256" s="126" t="s">
        <v>547</v>
      </c>
      <c r="P2256" s="126" t="s">
        <v>8072</v>
      </c>
      <c r="Q2256" s="126">
        <v>1</v>
      </c>
      <c r="S2256" s="162">
        <v>46265</v>
      </c>
      <c r="T2256" s="126">
        <v>420</v>
      </c>
      <c r="U2256" s="205">
        <v>-1</v>
      </c>
      <c r="V2256" s="205">
        <v>-1</v>
      </c>
      <c r="W2256" s="205">
        <v>1.65</v>
      </c>
      <c r="X2256" s="205">
        <v>0</v>
      </c>
      <c r="Y2256" s="205">
        <v>0</v>
      </c>
      <c r="Z2256" s="205">
        <v>0</v>
      </c>
      <c r="AA2256" s="205">
        <v>1.65</v>
      </c>
      <c r="AB2256" s="205">
        <v>0</v>
      </c>
      <c r="AC2256" s="234">
        <v>46287.241111111114</v>
      </c>
      <c r="AE2256" s="126">
        <v>0</v>
      </c>
      <c r="AF2256" s="126">
        <v>0</v>
      </c>
      <c r="AG2256" s="126">
        <v>1</v>
      </c>
      <c r="AH2256" s="126">
        <v>0</v>
      </c>
      <c r="AI2256" s="126">
        <v>1</v>
      </c>
    </row>
    <row r="2257" spans="3:35">
      <c r="C2257" s="126">
        <v>2250</v>
      </c>
      <c r="D2257" s="126">
        <v>1</v>
      </c>
      <c r="E2257" s="126">
        <v>1</v>
      </c>
      <c r="G2257" s="126">
        <v>279</v>
      </c>
      <c r="O2257" s="126" t="s">
        <v>547</v>
      </c>
      <c r="P2257" s="126" t="s">
        <v>8072</v>
      </c>
      <c r="Q2257" s="126">
        <v>1</v>
      </c>
      <c r="S2257" s="162">
        <v>46265</v>
      </c>
      <c r="T2257" s="126">
        <v>337</v>
      </c>
      <c r="U2257" s="205">
        <v>-20</v>
      </c>
      <c r="V2257" s="205">
        <v>-0.33333333333333331</v>
      </c>
      <c r="W2257" s="205">
        <v>0.08</v>
      </c>
      <c r="X2257" s="205">
        <v>0</v>
      </c>
      <c r="Y2257" s="205">
        <v>0</v>
      </c>
      <c r="Z2257" s="205">
        <v>0</v>
      </c>
      <c r="AA2257" s="205">
        <v>0.08</v>
      </c>
      <c r="AB2257" s="205">
        <v>0</v>
      </c>
      <c r="AC2257" s="234">
        <v>46287.241111111114</v>
      </c>
      <c r="AE2257" s="126">
        <v>0</v>
      </c>
      <c r="AF2257" s="126">
        <v>0</v>
      </c>
      <c r="AG2257" s="126">
        <v>1</v>
      </c>
      <c r="AH2257" s="126">
        <v>0</v>
      </c>
      <c r="AI2257" s="126">
        <v>1</v>
      </c>
    </row>
    <row r="2258" spans="3:35">
      <c r="C2258" s="126">
        <v>2251</v>
      </c>
      <c r="D2258" s="126">
        <v>1</v>
      </c>
      <c r="E2258" s="126">
        <v>1</v>
      </c>
      <c r="G2258" s="126">
        <v>279</v>
      </c>
      <c r="O2258" s="126" t="s">
        <v>547</v>
      </c>
      <c r="P2258" s="126" t="s">
        <v>8072</v>
      </c>
      <c r="Q2258" s="126">
        <v>1</v>
      </c>
      <c r="S2258" s="162">
        <v>46265</v>
      </c>
      <c r="T2258" s="126">
        <v>426</v>
      </c>
      <c r="U2258" s="205">
        <v>-1</v>
      </c>
      <c r="V2258" s="205">
        <v>-0.1</v>
      </c>
      <c r="W2258" s="205">
        <v>0.65</v>
      </c>
      <c r="X2258" s="205">
        <v>0</v>
      </c>
      <c r="Y2258" s="205">
        <v>0</v>
      </c>
      <c r="Z2258" s="205">
        <v>0</v>
      </c>
      <c r="AA2258" s="205">
        <v>0.65</v>
      </c>
      <c r="AB2258" s="205">
        <v>0</v>
      </c>
      <c r="AC2258" s="234">
        <v>46287.241111111114</v>
      </c>
      <c r="AE2258" s="126">
        <v>0</v>
      </c>
      <c r="AF2258" s="126">
        <v>0</v>
      </c>
      <c r="AG2258" s="126">
        <v>1</v>
      </c>
      <c r="AH2258" s="126">
        <v>0</v>
      </c>
      <c r="AI2258" s="126">
        <v>1</v>
      </c>
    </row>
    <row r="2259" spans="3:35">
      <c r="C2259" s="126">
        <v>2252</v>
      </c>
      <c r="D2259" s="126">
        <v>1</v>
      </c>
      <c r="E2259" s="126">
        <v>1</v>
      </c>
      <c r="G2259" s="126">
        <v>279</v>
      </c>
      <c r="O2259" s="126" t="s">
        <v>547</v>
      </c>
      <c r="P2259" s="126" t="s">
        <v>8072</v>
      </c>
      <c r="Q2259" s="126">
        <v>1</v>
      </c>
      <c r="S2259" s="162">
        <v>46265</v>
      </c>
      <c r="T2259" s="126">
        <v>409</v>
      </c>
      <c r="U2259" s="205">
        <v>-1</v>
      </c>
      <c r="V2259" s="205">
        <v>-1</v>
      </c>
      <c r="W2259" s="205">
        <v>1</v>
      </c>
      <c r="X2259" s="205">
        <v>0</v>
      </c>
      <c r="Y2259" s="205">
        <v>0</v>
      </c>
      <c r="Z2259" s="205">
        <v>0</v>
      </c>
      <c r="AA2259" s="205">
        <v>1</v>
      </c>
      <c r="AB2259" s="205">
        <v>0</v>
      </c>
      <c r="AC2259" s="234">
        <v>46287.241111111114</v>
      </c>
      <c r="AE2259" s="126">
        <v>0</v>
      </c>
      <c r="AF2259" s="126">
        <v>0</v>
      </c>
      <c r="AG2259" s="126">
        <v>1</v>
      </c>
      <c r="AH2259" s="126">
        <v>0</v>
      </c>
      <c r="AI2259" s="126">
        <v>1</v>
      </c>
    </row>
    <row r="2260" spans="3:35">
      <c r="C2260" s="126">
        <v>2253</v>
      </c>
      <c r="D2260" s="126">
        <v>1</v>
      </c>
      <c r="E2260" s="126">
        <v>1</v>
      </c>
      <c r="G2260" s="126">
        <v>280</v>
      </c>
      <c r="O2260" s="126" t="s">
        <v>547</v>
      </c>
      <c r="P2260" s="126" t="s">
        <v>8116</v>
      </c>
      <c r="Q2260" s="126">
        <v>1</v>
      </c>
      <c r="S2260" s="162">
        <v>46265</v>
      </c>
      <c r="T2260" s="126">
        <v>177</v>
      </c>
      <c r="U2260" s="205">
        <v>-5</v>
      </c>
      <c r="V2260" s="205">
        <v>-5.0000000000000001E-3</v>
      </c>
      <c r="W2260" s="205">
        <v>0.08</v>
      </c>
      <c r="X2260" s="205">
        <v>0</v>
      </c>
      <c r="Y2260" s="205">
        <v>0</v>
      </c>
      <c r="Z2260" s="205">
        <v>0</v>
      </c>
      <c r="AA2260" s="205">
        <v>0.08</v>
      </c>
      <c r="AB2260" s="205">
        <v>0</v>
      </c>
      <c r="AC2260" s="234">
        <v>46287.258229166669</v>
      </c>
      <c r="AE2260" s="126">
        <v>0</v>
      </c>
      <c r="AF2260" s="126">
        <v>0</v>
      </c>
      <c r="AG2260" s="126">
        <v>1</v>
      </c>
      <c r="AH2260" s="126">
        <v>0</v>
      </c>
      <c r="AI2260" s="126">
        <v>1</v>
      </c>
    </row>
    <row r="2261" spans="3:35">
      <c r="C2261" s="126">
        <v>2254</v>
      </c>
      <c r="D2261" s="126">
        <v>1</v>
      </c>
      <c r="E2261" s="126">
        <v>1</v>
      </c>
      <c r="G2261" s="126">
        <v>280</v>
      </c>
      <c r="O2261" s="126" t="s">
        <v>547</v>
      </c>
      <c r="P2261" s="126" t="s">
        <v>8116</v>
      </c>
      <c r="Q2261" s="126">
        <v>1</v>
      </c>
      <c r="S2261" s="162">
        <v>46265</v>
      </c>
      <c r="T2261" s="126">
        <v>305</v>
      </c>
      <c r="U2261" s="205">
        <v>-600</v>
      </c>
      <c r="V2261" s="205">
        <v>-6</v>
      </c>
      <c r="W2261" s="205">
        <v>4.25</v>
      </c>
      <c r="X2261" s="205">
        <v>0</v>
      </c>
      <c r="Y2261" s="205">
        <v>0</v>
      </c>
      <c r="Z2261" s="205">
        <v>0</v>
      </c>
      <c r="AA2261" s="205">
        <v>4.25</v>
      </c>
      <c r="AB2261" s="205">
        <v>0</v>
      </c>
      <c r="AC2261" s="234">
        <v>46287.258229166669</v>
      </c>
      <c r="AE2261" s="126">
        <v>0</v>
      </c>
      <c r="AF2261" s="126">
        <v>0</v>
      </c>
      <c r="AG2261" s="126">
        <v>1</v>
      </c>
      <c r="AH2261" s="126">
        <v>0</v>
      </c>
      <c r="AI2261" s="126">
        <v>1</v>
      </c>
    </row>
    <row r="2262" spans="3:35">
      <c r="C2262" s="126">
        <v>2255</v>
      </c>
      <c r="D2262" s="126">
        <v>1</v>
      </c>
      <c r="E2262" s="126">
        <v>1</v>
      </c>
      <c r="G2262" s="126">
        <v>280</v>
      </c>
      <c r="O2262" s="126" t="s">
        <v>547</v>
      </c>
      <c r="P2262" s="126" t="s">
        <v>8116</v>
      </c>
      <c r="Q2262" s="126">
        <v>1</v>
      </c>
      <c r="S2262" s="162">
        <v>46265</v>
      </c>
      <c r="T2262" s="126">
        <v>181</v>
      </c>
      <c r="U2262" s="205">
        <v>-12</v>
      </c>
      <c r="V2262" s="205">
        <v>-1</v>
      </c>
      <c r="W2262" s="205">
        <v>1</v>
      </c>
      <c r="X2262" s="205">
        <v>0</v>
      </c>
      <c r="Y2262" s="205">
        <v>0</v>
      </c>
      <c r="Z2262" s="205">
        <v>0</v>
      </c>
      <c r="AA2262" s="205">
        <v>1</v>
      </c>
      <c r="AB2262" s="205">
        <v>0</v>
      </c>
      <c r="AC2262" s="234">
        <v>46287.258229166669</v>
      </c>
      <c r="AE2262" s="126">
        <v>0</v>
      </c>
      <c r="AF2262" s="126">
        <v>0</v>
      </c>
      <c r="AG2262" s="126">
        <v>1</v>
      </c>
      <c r="AH2262" s="126">
        <v>0</v>
      </c>
      <c r="AI2262" s="126">
        <v>1</v>
      </c>
    </row>
    <row r="2263" spans="3:35">
      <c r="C2263" s="126">
        <v>2256</v>
      </c>
      <c r="D2263" s="126">
        <v>1</v>
      </c>
      <c r="E2263" s="126">
        <v>1</v>
      </c>
      <c r="G2263" s="126">
        <v>280</v>
      </c>
      <c r="O2263" s="126" t="s">
        <v>547</v>
      </c>
      <c r="P2263" s="126" t="s">
        <v>8116</v>
      </c>
      <c r="Q2263" s="126">
        <v>1</v>
      </c>
      <c r="S2263" s="162">
        <v>46265</v>
      </c>
      <c r="T2263" s="126">
        <v>358</v>
      </c>
      <c r="U2263" s="205">
        <v>-1</v>
      </c>
      <c r="V2263" s="205">
        <v>-0.5</v>
      </c>
      <c r="W2263" s="205">
        <v>8</v>
      </c>
      <c r="X2263" s="205">
        <v>0</v>
      </c>
      <c r="Y2263" s="205">
        <v>0</v>
      </c>
      <c r="Z2263" s="205">
        <v>0</v>
      </c>
      <c r="AA2263" s="205">
        <v>8</v>
      </c>
      <c r="AB2263" s="205">
        <v>0</v>
      </c>
      <c r="AC2263" s="234">
        <v>46287.258229166669</v>
      </c>
      <c r="AE2263" s="126">
        <v>0</v>
      </c>
      <c r="AF2263" s="126">
        <v>0</v>
      </c>
      <c r="AG2263" s="126">
        <v>1</v>
      </c>
      <c r="AH2263" s="126">
        <v>0</v>
      </c>
      <c r="AI2263" s="126">
        <v>1</v>
      </c>
    </row>
    <row r="2264" spans="3:35">
      <c r="C2264" s="126">
        <v>2257</v>
      </c>
      <c r="D2264" s="126">
        <v>1</v>
      </c>
      <c r="E2264" s="126">
        <v>1</v>
      </c>
      <c r="G2264" s="126">
        <v>280</v>
      </c>
      <c r="O2264" s="126" t="s">
        <v>547</v>
      </c>
      <c r="P2264" s="126" t="s">
        <v>8116</v>
      </c>
      <c r="Q2264" s="126">
        <v>1</v>
      </c>
      <c r="S2264" s="162">
        <v>46265</v>
      </c>
      <c r="T2264" s="126">
        <v>396</v>
      </c>
      <c r="U2264" s="205">
        <v>-1</v>
      </c>
      <c r="V2264" s="205">
        <v>-0.05</v>
      </c>
      <c r="W2264" s="205">
        <v>2.4</v>
      </c>
      <c r="X2264" s="205">
        <v>0</v>
      </c>
      <c r="Y2264" s="205">
        <v>0</v>
      </c>
      <c r="Z2264" s="205">
        <v>0</v>
      </c>
      <c r="AA2264" s="205">
        <v>2.4</v>
      </c>
      <c r="AB2264" s="205">
        <v>0</v>
      </c>
      <c r="AC2264" s="234">
        <v>46287.258229166669</v>
      </c>
      <c r="AE2264" s="126">
        <v>0</v>
      </c>
      <c r="AF2264" s="126">
        <v>0</v>
      </c>
      <c r="AG2264" s="126">
        <v>1</v>
      </c>
      <c r="AH2264" s="126">
        <v>0</v>
      </c>
      <c r="AI2264" s="126">
        <v>1</v>
      </c>
    </row>
    <row r="2265" spans="3:35">
      <c r="C2265" s="126">
        <v>2258</v>
      </c>
      <c r="D2265" s="126">
        <v>1</v>
      </c>
      <c r="E2265" s="126">
        <v>1</v>
      </c>
      <c r="G2265" s="126">
        <v>280</v>
      </c>
      <c r="O2265" s="126" t="s">
        <v>547</v>
      </c>
      <c r="P2265" s="126" t="s">
        <v>8116</v>
      </c>
      <c r="Q2265" s="126">
        <v>1</v>
      </c>
      <c r="S2265" s="162">
        <v>46265</v>
      </c>
      <c r="T2265" s="126">
        <v>397</v>
      </c>
      <c r="U2265" s="205">
        <v>-4</v>
      </c>
      <c r="V2265" s="205">
        <v>-5.0000000000000001E-3</v>
      </c>
      <c r="W2265" s="205">
        <v>0.11</v>
      </c>
      <c r="X2265" s="205">
        <v>0</v>
      </c>
      <c r="Y2265" s="205">
        <v>0</v>
      </c>
      <c r="Z2265" s="205">
        <v>0</v>
      </c>
      <c r="AA2265" s="205">
        <v>0.11</v>
      </c>
      <c r="AB2265" s="205">
        <v>0</v>
      </c>
      <c r="AC2265" s="234">
        <v>46287.258229166669</v>
      </c>
      <c r="AE2265" s="126">
        <v>0</v>
      </c>
      <c r="AF2265" s="126">
        <v>0</v>
      </c>
      <c r="AG2265" s="126">
        <v>1</v>
      </c>
      <c r="AH2265" s="126">
        <v>0</v>
      </c>
      <c r="AI2265" s="126">
        <v>1</v>
      </c>
    </row>
    <row r="2266" spans="3:35">
      <c r="C2266" s="126">
        <v>2259</v>
      </c>
      <c r="D2266" s="126">
        <v>1</v>
      </c>
      <c r="E2266" s="126">
        <v>1</v>
      </c>
      <c r="G2266" s="126">
        <v>280</v>
      </c>
      <c r="O2266" s="126" t="s">
        <v>547</v>
      </c>
      <c r="P2266" s="126" t="s">
        <v>8116</v>
      </c>
      <c r="Q2266" s="126">
        <v>1</v>
      </c>
      <c r="S2266" s="162">
        <v>46265</v>
      </c>
      <c r="T2266" s="126">
        <v>367</v>
      </c>
      <c r="U2266" s="205">
        <v>-1</v>
      </c>
      <c r="V2266" s="205">
        <v>-1</v>
      </c>
      <c r="W2266" s="205">
        <v>1.3</v>
      </c>
      <c r="X2266" s="205">
        <v>0</v>
      </c>
      <c r="Y2266" s="205">
        <v>0</v>
      </c>
      <c r="Z2266" s="205">
        <v>0</v>
      </c>
      <c r="AA2266" s="205">
        <v>1.3</v>
      </c>
      <c r="AB2266" s="205">
        <v>0</v>
      </c>
      <c r="AC2266" s="234">
        <v>46287.258229166669</v>
      </c>
      <c r="AE2266" s="126">
        <v>0</v>
      </c>
      <c r="AF2266" s="126">
        <v>0</v>
      </c>
      <c r="AG2266" s="126">
        <v>1</v>
      </c>
      <c r="AH2266" s="126">
        <v>0</v>
      </c>
      <c r="AI2266" s="126">
        <v>1</v>
      </c>
    </row>
    <row r="2267" spans="3:35">
      <c r="C2267" s="126">
        <v>2260</v>
      </c>
      <c r="D2267" s="126">
        <v>1</v>
      </c>
      <c r="E2267" s="126">
        <v>1</v>
      </c>
      <c r="G2267" s="126">
        <v>280</v>
      </c>
      <c r="O2267" s="126" t="s">
        <v>547</v>
      </c>
      <c r="P2267" s="126" t="s">
        <v>8116</v>
      </c>
      <c r="Q2267" s="126">
        <v>1</v>
      </c>
      <c r="S2267" s="162">
        <v>46265</v>
      </c>
      <c r="T2267" s="126">
        <v>337</v>
      </c>
      <c r="U2267" s="205">
        <v>-20</v>
      </c>
      <c r="V2267" s="205">
        <v>-0.33333333333333331</v>
      </c>
      <c r="W2267" s="205">
        <v>0.08</v>
      </c>
      <c r="X2267" s="205">
        <v>0</v>
      </c>
      <c r="Y2267" s="205">
        <v>0</v>
      </c>
      <c r="Z2267" s="205">
        <v>0</v>
      </c>
      <c r="AA2267" s="205">
        <v>0.08</v>
      </c>
      <c r="AB2267" s="205">
        <v>0</v>
      </c>
      <c r="AC2267" s="234">
        <v>46287.258229166669</v>
      </c>
      <c r="AE2267" s="126">
        <v>0</v>
      </c>
      <c r="AF2267" s="126">
        <v>0</v>
      </c>
      <c r="AG2267" s="126">
        <v>1</v>
      </c>
      <c r="AH2267" s="126">
        <v>0</v>
      </c>
      <c r="AI2267" s="126">
        <v>1</v>
      </c>
    </row>
    <row r="2268" spans="3:35">
      <c r="C2268" s="126">
        <v>2261</v>
      </c>
      <c r="D2268" s="126">
        <v>1</v>
      </c>
      <c r="E2268" s="126">
        <v>1</v>
      </c>
      <c r="G2268" s="126">
        <v>280</v>
      </c>
      <c r="O2268" s="126" t="s">
        <v>547</v>
      </c>
      <c r="P2268" s="126" t="s">
        <v>8116</v>
      </c>
      <c r="Q2268" s="126">
        <v>1</v>
      </c>
      <c r="S2268" s="162">
        <v>46265</v>
      </c>
      <c r="T2268" s="126">
        <v>401</v>
      </c>
      <c r="U2268" s="205">
        <v>-1</v>
      </c>
      <c r="V2268" s="205">
        <v>-1</v>
      </c>
      <c r="W2268" s="205">
        <v>2.1</v>
      </c>
      <c r="X2268" s="205">
        <v>0</v>
      </c>
      <c r="Y2268" s="205">
        <v>0</v>
      </c>
      <c r="Z2268" s="205">
        <v>0</v>
      </c>
      <c r="AA2268" s="205">
        <v>2.1</v>
      </c>
      <c r="AB2268" s="205">
        <v>0</v>
      </c>
      <c r="AC2268" s="234">
        <v>46287.258229166669</v>
      </c>
      <c r="AE2268" s="126">
        <v>0</v>
      </c>
      <c r="AF2268" s="126">
        <v>0</v>
      </c>
      <c r="AG2268" s="126">
        <v>1</v>
      </c>
      <c r="AH2268" s="126">
        <v>0</v>
      </c>
      <c r="AI2268" s="126">
        <v>1</v>
      </c>
    </row>
    <row r="2269" spans="3:35">
      <c r="C2269" s="126">
        <v>2262</v>
      </c>
      <c r="D2269" s="126">
        <v>1</v>
      </c>
      <c r="E2269" s="126">
        <v>1</v>
      </c>
      <c r="G2269" s="126">
        <v>280</v>
      </c>
      <c r="O2269" s="126" t="s">
        <v>547</v>
      </c>
      <c r="P2269" s="126" t="s">
        <v>8116</v>
      </c>
      <c r="Q2269" s="126">
        <v>1</v>
      </c>
      <c r="S2269" s="162">
        <v>46265</v>
      </c>
      <c r="T2269" s="126">
        <v>410</v>
      </c>
      <c r="U2269" s="205">
        <v>-1</v>
      </c>
      <c r="V2269" s="205">
        <v>-1</v>
      </c>
      <c r="W2269" s="205">
        <v>1.1000000000000001</v>
      </c>
      <c r="X2269" s="205">
        <v>0</v>
      </c>
      <c r="Y2269" s="205">
        <v>0</v>
      </c>
      <c r="Z2269" s="205">
        <v>0</v>
      </c>
      <c r="AA2269" s="205">
        <v>1.1000000000000001</v>
      </c>
      <c r="AB2269" s="205">
        <v>0</v>
      </c>
      <c r="AC2269" s="234">
        <v>46287.258229166669</v>
      </c>
      <c r="AE2269" s="126">
        <v>0</v>
      </c>
      <c r="AF2269" s="126">
        <v>0</v>
      </c>
      <c r="AG2269" s="126">
        <v>1</v>
      </c>
      <c r="AH2269" s="126">
        <v>0</v>
      </c>
      <c r="AI2269" s="126">
        <v>1</v>
      </c>
    </row>
    <row r="2270" spans="3:35">
      <c r="C2270" s="126">
        <v>2263</v>
      </c>
      <c r="D2270" s="126">
        <v>1</v>
      </c>
      <c r="E2270" s="126">
        <v>1</v>
      </c>
      <c r="G2270" s="126">
        <v>280</v>
      </c>
      <c r="O2270" s="126" t="s">
        <v>547</v>
      </c>
      <c r="P2270" s="126" t="s">
        <v>8116</v>
      </c>
      <c r="Q2270" s="126">
        <v>1</v>
      </c>
      <c r="S2270" s="162">
        <v>46265</v>
      </c>
      <c r="T2270" s="126">
        <v>420</v>
      </c>
      <c r="U2270" s="205">
        <v>-1</v>
      </c>
      <c r="V2270" s="205">
        <v>-1</v>
      </c>
      <c r="W2270" s="205">
        <v>1.65</v>
      </c>
      <c r="X2270" s="205">
        <v>0</v>
      </c>
      <c r="Y2270" s="205">
        <v>0</v>
      </c>
      <c r="Z2270" s="205">
        <v>0</v>
      </c>
      <c r="AA2270" s="205">
        <v>1.65</v>
      </c>
      <c r="AB2270" s="205">
        <v>0</v>
      </c>
      <c r="AC2270" s="234">
        <v>46287.258229166669</v>
      </c>
      <c r="AE2270" s="126">
        <v>0</v>
      </c>
      <c r="AF2270" s="126">
        <v>0</v>
      </c>
      <c r="AG2270" s="126">
        <v>1</v>
      </c>
      <c r="AH2270" s="126">
        <v>0</v>
      </c>
      <c r="AI2270" s="126">
        <v>1</v>
      </c>
    </row>
    <row r="2271" spans="3:35">
      <c r="C2271" s="126">
        <v>2264</v>
      </c>
      <c r="D2271" s="126">
        <v>1</v>
      </c>
      <c r="E2271" s="126">
        <v>1</v>
      </c>
      <c r="G2271" s="126">
        <v>280</v>
      </c>
      <c r="O2271" s="126" t="s">
        <v>547</v>
      </c>
      <c r="P2271" s="126" t="s">
        <v>8116</v>
      </c>
      <c r="Q2271" s="126">
        <v>1</v>
      </c>
      <c r="S2271" s="162">
        <v>46265</v>
      </c>
      <c r="T2271" s="126">
        <v>429</v>
      </c>
      <c r="U2271" s="205">
        <v>-1</v>
      </c>
      <c r="V2271" s="205">
        <v>-1</v>
      </c>
      <c r="W2271" s="205">
        <v>2.2999999999999998</v>
      </c>
      <c r="X2271" s="205">
        <v>0</v>
      </c>
      <c r="Y2271" s="205">
        <v>0</v>
      </c>
      <c r="Z2271" s="205">
        <v>0</v>
      </c>
      <c r="AA2271" s="205">
        <v>2.2999999999999998</v>
      </c>
      <c r="AB2271" s="205">
        <v>0</v>
      </c>
      <c r="AC2271" s="234">
        <v>46287.258229166669</v>
      </c>
      <c r="AE2271" s="126">
        <v>0</v>
      </c>
      <c r="AF2271" s="126">
        <v>0</v>
      </c>
      <c r="AG2271" s="126">
        <v>1</v>
      </c>
      <c r="AH2271" s="126">
        <v>0</v>
      </c>
      <c r="AI2271" s="126">
        <v>1</v>
      </c>
    </row>
    <row r="2272" spans="3:35">
      <c r="C2272" s="126">
        <v>2265</v>
      </c>
      <c r="D2272" s="126">
        <v>1</v>
      </c>
      <c r="E2272" s="126">
        <v>1</v>
      </c>
      <c r="G2272" s="126">
        <v>281</v>
      </c>
      <c r="O2272" s="126" t="s">
        <v>547</v>
      </c>
      <c r="P2272" s="126" t="s">
        <v>8154</v>
      </c>
      <c r="Q2272" s="126">
        <v>1</v>
      </c>
      <c r="S2272" s="162">
        <v>46265</v>
      </c>
      <c r="T2272" s="126">
        <v>177</v>
      </c>
      <c r="U2272" s="205">
        <v>-10</v>
      </c>
      <c r="V2272" s="205">
        <v>-0.01</v>
      </c>
      <c r="W2272" s="205">
        <v>0.08</v>
      </c>
      <c r="X2272" s="205">
        <v>0</v>
      </c>
      <c r="Y2272" s="205">
        <v>0</v>
      </c>
      <c r="Z2272" s="205">
        <v>0</v>
      </c>
      <c r="AA2272" s="205">
        <v>0.08</v>
      </c>
      <c r="AB2272" s="205">
        <v>0</v>
      </c>
      <c r="AC2272" s="234">
        <v>46287.262731481482</v>
      </c>
      <c r="AE2272" s="126">
        <v>0</v>
      </c>
      <c r="AF2272" s="126">
        <v>0</v>
      </c>
      <c r="AG2272" s="126">
        <v>1</v>
      </c>
      <c r="AH2272" s="126">
        <v>0</v>
      </c>
      <c r="AI2272" s="126">
        <v>1</v>
      </c>
    </row>
    <row r="2273" spans="3:35">
      <c r="C2273" s="126">
        <v>2266</v>
      </c>
      <c r="D2273" s="126">
        <v>1</v>
      </c>
      <c r="E2273" s="126">
        <v>1</v>
      </c>
      <c r="G2273" s="126">
        <v>281</v>
      </c>
      <c r="O2273" s="126" t="s">
        <v>547</v>
      </c>
      <c r="P2273" s="126" t="s">
        <v>8154</v>
      </c>
      <c r="Q2273" s="126">
        <v>1</v>
      </c>
      <c r="S2273" s="162">
        <v>46265</v>
      </c>
      <c r="T2273" s="126">
        <v>305</v>
      </c>
      <c r="U2273" s="205">
        <v>-500</v>
      </c>
      <c r="V2273" s="205">
        <v>-5</v>
      </c>
      <c r="W2273" s="205">
        <v>4.25</v>
      </c>
      <c r="X2273" s="205">
        <v>0</v>
      </c>
      <c r="Y2273" s="205">
        <v>0</v>
      </c>
      <c r="Z2273" s="205">
        <v>0</v>
      </c>
      <c r="AA2273" s="205">
        <v>4.25</v>
      </c>
      <c r="AB2273" s="205">
        <v>0</v>
      </c>
      <c r="AC2273" s="234">
        <v>46287.262731481482</v>
      </c>
      <c r="AE2273" s="126">
        <v>0</v>
      </c>
      <c r="AF2273" s="126">
        <v>0</v>
      </c>
      <c r="AG2273" s="126">
        <v>1</v>
      </c>
      <c r="AH2273" s="126">
        <v>0</v>
      </c>
      <c r="AI2273" s="126">
        <v>1</v>
      </c>
    </row>
    <row r="2274" spans="3:35">
      <c r="C2274" s="126">
        <v>2267</v>
      </c>
      <c r="D2274" s="126">
        <v>1</v>
      </c>
      <c r="E2274" s="126">
        <v>1</v>
      </c>
      <c r="G2274" s="126">
        <v>281</v>
      </c>
      <c r="O2274" s="126" t="s">
        <v>547</v>
      </c>
      <c r="P2274" s="126" t="s">
        <v>8154</v>
      </c>
      <c r="Q2274" s="126">
        <v>1</v>
      </c>
      <c r="S2274" s="162">
        <v>46265</v>
      </c>
      <c r="T2274" s="126">
        <v>294</v>
      </c>
      <c r="U2274" s="205">
        <v>-20</v>
      </c>
      <c r="V2274" s="205">
        <v>-0.5714285714285714</v>
      </c>
      <c r="W2274" s="205">
        <v>0.49</v>
      </c>
      <c r="X2274" s="205">
        <v>0</v>
      </c>
      <c r="Y2274" s="205">
        <v>0</v>
      </c>
      <c r="Z2274" s="205">
        <v>0</v>
      </c>
      <c r="AA2274" s="205">
        <v>0.49</v>
      </c>
      <c r="AB2274" s="205">
        <v>0</v>
      </c>
      <c r="AC2274" s="234">
        <v>46287.262731481482</v>
      </c>
      <c r="AE2274" s="126">
        <v>0</v>
      </c>
      <c r="AF2274" s="126">
        <v>0</v>
      </c>
      <c r="AG2274" s="126">
        <v>1</v>
      </c>
      <c r="AH2274" s="126">
        <v>0</v>
      </c>
      <c r="AI2274" s="126">
        <v>1</v>
      </c>
    </row>
    <row r="2275" spans="3:35">
      <c r="C2275" s="126">
        <v>2268</v>
      </c>
      <c r="D2275" s="126">
        <v>1</v>
      </c>
      <c r="E2275" s="126">
        <v>1</v>
      </c>
      <c r="G2275" s="126">
        <v>281</v>
      </c>
      <c r="O2275" s="126" t="s">
        <v>547</v>
      </c>
      <c r="P2275" s="126" t="s">
        <v>8154</v>
      </c>
      <c r="Q2275" s="126">
        <v>1</v>
      </c>
      <c r="S2275" s="162">
        <v>46265</v>
      </c>
      <c r="T2275" s="126">
        <v>358</v>
      </c>
      <c r="U2275" s="205">
        <v>-1</v>
      </c>
      <c r="V2275" s="205">
        <v>-0.5</v>
      </c>
      <c r="W2275" s="205">
        <v>8</v>
      </c>
      <c r="X2275" s="205">
        <v>0</v>
      </c>
      <c r="Y2275" s="205">
        <v>0</v>
      </c>
      <c r="Z2275" s="205">
        <v>0</v>
      </c>
      <c r="AA2275" s="205">
        <v>8</v>
      </c>
      <c r="AB2275" s="205">
        <v>0</v>
      </c>
      <c r="AC2275" s="234">
        <v>46287.262731481482</v>
      </c>
      <c r="AE2275" s="126">
        <v>0</v>
      </c>
      <c r="AF2275" s="126">
        <v>0</v>
      </c>
      <c r="AG2275" s="126">
        <v>1</v>
      </c>
      <c r="AH2275" s="126">
        <v>0</v>
      </c>
      <c r="AI2275" s="126">
        <v>1</v>
      </c>
    </row>
    <row r="2276" spans="3:35">
      <c r="C2276" s="126">
        <v>2269</v>
      </c>
      <c r="D2276" s="126">
        <v>1</v>
      </c>
      <c r="E2276" s="126">
        <v>1</v>
      </c>
      <c r="G2276" s="126">
        <v>281</v>
      </c>
      <c r="O2276" s="126" t="s">
        <v>547</v>
      </c>
      <c r="P2276" s="126" t="s">
        <v>8154</v>
      </c>
      <c r="Q2276" s="126">
        <v>1</v>
      </c>
      <c r="S2276" s="162">
        <v>46265</v>
      </c>
      <c r="T2276" s="126">
        <v>41</v>
      </c>
      <c r="U2276" s="205">
        <v>-1</v>
      </c>
      <c r="V2276" s="205">
        <v>-1</v>
      </c>
      <c r="W2276" s="205">
        <v>0.53</v>
      </c>
      <c r="X2276" s="205">
        <v>0</v>
      </c>
      <c r="Y2276" s="205">
        <v>0</v>
      </c>
      <c r="Z2276" s="205">
        <v>0</v>
      </c>
      <c r="AA2276" s="205">
        <v>0.53</v>
      </c>
      <c r="AB2276" s="205">
        <v>0</v>
      </c>
      <c r="AC2276" s="234">
        <v>46287.262731481482</v>
      </c>
      <c r="AE2276" s="126">
        <v>0</v>
      </c>
      <c r="AF2276" s="126">
        <v>0</v>
      </c>
      <c r="AG2276" s="126">
        <v>1</v>
      </c>
      <c r="AH2276" s="126">
        <v>0</v>
      </c>
      <c r="AI2276" s="126">
        <v>1</v>
      </c>
    </row>
    <row r="2277" spans="3:35">
      <c r="C2277" s="126">
        <v>2270</v>
      </c>
      <c r="D2277" s="126">
        <v>1</v>
      </c>
      <c r="E2277" s="126">
        <v>1</v>
      </c>
      <c r="G2277" s="126">
        <v>281</v>
      </c>
      <c r="O2277" s="126" t="s">
        <v>547</v>
      </c>
      <c r="P2277" s="126" t="s">
        <v>8154</v>
      </c>
      <c r="Q2277" s="126">
        <v>1</v>
      </c>
      <c r="S2277" s="162">
        <v>46265</v>
      </c>
      <c r="T2277" s="126">
        <v>56</v>
      </c>
      <c r="U2277" s="205">
        <v>-1</v>
      </c>
      <c r="V2277" s="205">
        <v>-1</v>
      </c>
      <c r="W2277" s="205">
        <v>0.55000000000000004</v>
      </c>
      <c r="X2277" s="205">
        <v>0</v>
      </c>
      <c r="Y2277" s="205">
        <v>0</v>
      </c>
      <c r="Z2277" s="205">
        <v>0</v>
      </c>
      <c r="AA2277" s="205">
        <v>0.55000000000000004</v>
      </c>
      <c r="AB2277" s="205">
        <v>0</v>
      </c>
      <c r="AC2277" s="234">
        <v>46287.262731481482</v>
      </c>
      <c r="AE2277" s="126">
        <v>0</v>
      </c>
      <c r="AF2277" s="126">
        <v>0</v>
      </c>
      <c r="AG2277" s="126">
        <v>1</v>
      </c>
      <c r="AH2277" s="126">
        <v>0</v>
      </c>
      <c r="AI2277" s="126">
        <v>1</v>
      </c>
    </row>
    <row r="2278" spans="3:35">
      <c r="C2278" s="126">
        <v>2271</v>
      </c>
      <c r="D2278" s="126">
        <v>1</v>
      </c>
      <c r="E2278" s="126">
        <v>1</v>
      </c>
      <c r="G2278" s="126">
        <v>281</v>
      </c>
      <c r="O2278" s="126" t="s">
        <v>547</v>
      </c>
      <c r="P2278" s="126" t="s">
        <v>8154</v>
      </c>
      <c r="Q2278" s="126">
        <v>1</v>
      </c>
      <c r="S2278" s="162">
        <v>46265</v>
      </c>
      <c r="T2278" s="126">
        <v>96</v>
      </c>
      <c r="U2278" s="205">
        <v>-2</v>
      </c>
      <c r="V2278" s="205">
        <v>-0.16666666666666666</v>
      </c>
      <c r="W2278" s="205">
        <v>0.27</v>
      </c>
      <c r="X2278" s="205">
        <v>0</v>
      </c>
      <c r="Y2278" s="205">
        <v>0</v>
      </c>
      <c r="Z2278" s="205">
        <v>0</v>
      </c>
      <c r="AA2278" s="205">
        <v>0.27</v>
      </c>
      <c r="AB2278" s="205">
        <v>0</v>
      </c>
      <c r="AC2278" s="234">
        <v>46287.262731481482</v>
      </c>
      <c r="AE2278" s="126">
        <v>0</v>
      </c>
      <c r="AF2278" s="126">
        <v>0</v>
      </c>
      <c r="AG2278" s="126">
        <v>1</v>
      </c>
      <c r="AH2278" s="126">
        <v>0</v>
      </c>
      <c r="AI2278" s="126">
        <v>1</v>
      </c>
    </row>
    <row r="2279" spans="3:35">
      <c r="C2279" s="126">
        <v>2272</v>
      </c>
      <c r="D2279" s="126">
        <v>1</v>
      </c>
      <c r="E2279" s="126">
        <v>1</v>
      </c>
      <c r="G2279" s="126">
        <v>281</v>
      </c>
      <c r="O2279" s="126" t="s">
        <v>547</v>
      </c>
      <c r="P2279" s="126" t="s">
        <v>8154</v>
      </c>
      <c r="Q2279" s="126">
        <v>1</v>
      </c>
      <c r="S2279" s="162">
        <v>46265</v>
      </c>
      <c r="T2279" s="126">
        <v>376</v>
      </c>
      <c r="U2279" s="205">
        <v>-1</v>
      </c>
      <c r="V2279" s="205">
        <v>-0.1</v>
      </c>
      <c r="W2279" s="205">
        <v>1.2</v>
      </c>
      <c r="X2279" s="205">
        <v>0</v>
      </c>
      <c r="Y2279" s="205">
        <v>0</v>
      </c>
      <c r="Z2279" s="205">
        <v>0</v>
      </c>
      <c r="AA2279" s="205">
        <v>1.2</v>
      </c>
      <c r="AB2279" s="205">
        <v>0</v>
      </c>
      <c r="AC2279" s="234">
        <v>46287.262731481482</v>
      </c>
      <c r="AE2279" s="126">
        <v>0</v>
      </c>
      <c r="AF2279" s="126">
        <v>0</v>
      </c>
      <c r="AG2279" s="126">
        <v>1</v>
      </c>
      <c r="AH2279" s="126">
        <v>0</v>
      </c>
      <c r="AI2279" s="126">
        <v>1</v>
      </c>
    </row>
    <row r="2280" spans="3:35">
      <c r="C2280" s="126">
        <v>2273</v>
      </c>
      <c r="D2280" s="126">
        <v>1</v>
      </c>
      <c r="E2280" s="126">
        <v>1</v>
      </c>
      <c r="G2280" s="126">
        <v>281</v>
      </c>
      <c r="O2280" s="126" t="s">
        <v>547</v>
      </c>
      <c r="P2280" s="126" t="s">
        <v>8154</v>
      </c>
      <c r="Q2280" s="126">
        <v>1</v>
      </c>
      <c r="S2280" s="162">
        <v>46265</v>
      </c>
      <c r="T2280" s="126">
        <v>273</v>
      </c>
      <c r="U2280" s="205">
        <v>-15</v>
      </c>
      <c r="V2280" s="205">
        <v>-0.1875</v>
      </c>
      <c r="W2280" s="205">
        <v>0.28999999999999998</v>
      </c>
      <c r="X2280" s="205">
        <v>0</v>
      </c>
      <c r="Y2280" s="205">
        <v>0</v>
      </c>
      <c r="Z2280" s="205">
        <v>0</v>
      </c>
      <c r="AA2280" s="205">
        <v>0.28999999999999998</v>
      </c>
      <c r="AB2280" s="205">
        <v>0</v>
      </c>
      <c r="AC2280" s="234">
        <v>46287.262731481482</v>
      </c>
      <c r="AE2280" s="126">
        <v>0</v>
      </c>
      <c r="AF2280" s="126">
        <v>0</v>
      </c>
      <c r="AG2280" s="126">
        <v>1</v>
      </c>
      <c r="AH2280" s="126">
        <v>0</v>
      </c>
      <c r="AI2280" s="126">
        <v>1</v>
      </c>
    </row>
    <row r="2281" spans="3:35">
      <c r="C2281" s="126">
        <v>2274</v>
      </c>
      <c r="D2281" s="126">
        <v>1</v>
      </c>
      <c r="E2281" s="126">
        <v>1</v>
      </c>
      <c r="G2281" s="126">
        <v>281</v>
      </c>
      <c r="O2281" s="126" t="s">
        <v>547</v>
      </c>
      <c r="P2281" s="126" t="s">
        <v>8154</v>
      </c>
      <c r="Q2281" s="126">
        <v>1</v>
      </c>
      <c r="S2281" s="162">
        <v>46265</v>
      </c>
      <c r="T2281" s="126">
        <v>284</v>
      </c>
      <c r="U2281" s="205">
        <v>-1</v>
      </c>
      <c r="V2281" s="205">
        <v>-1</v>
      </c>
      <c r="W2281" s="205">
        <v>0.12</v>
      </c>
      <c r="X2281" s="205">
        <v>0</v>
      </c>
      <c r="Y2281" s="205">
        <v>0</v>
      </c>
      <c r="Z2281" s="205">
        <v>0</v>
      </c>
      <c r="AA2281" s="205">
        <v>0.12</v>
      </c>
      <c r="AB2281" s="205">
        <v>0</v>
      </c>
      <c r="AC2281" s="234">
        <v>46287.262731481482</v>
      </c>
      <c r="AE2281" s="126">
        <v>0</v>
      </c>
      <c r="AF2281" s="126">
        <v>0</v>
      </c>
      <c r="AG2281" s="126">
        <v>1</v>
      </c>
      <c r="AH2281" s="126">
        <v>0</v>
      </c>
      <c r="AI2281" s="126">
        <v>1</v>
      </c>
    </row>
    <row r="2282" spans="3:35">
      <c r="C2282" s="126">
        <v>2275</v>
      </c>
      <c r="D2282" s="126">
        <v>1</v>
      </c>
      <c r="E2282" s="126">
        <v>1</v>
      </c>
      <c r="G2282" s="126">
        <v>281</v>
      </c>
      <c r="O2282" s="126" t="s">
        <v>547</v>
      </c>
      <c r="P2282" s="126" t="s">
        <v>8154</v>
      </c>
      <c r="Q2282" s="126">
        <v>1</v>
      </c>
      <c r="S2282" s="162">
        <v>46265</v>
      </c>
      <c r="T2282" s="126">
        <v>276</v>
      </c>
      <c r="U2282" s="205">
        <v>-2</v>
      </c>
      <c r="V2282" s="205">
        <v>-2</v>
      </c>
      <c r="W2282" s="205">
        <v>0.25</v>
      </c>
      <c r="X2282" s="205">
        <v>0</v>
      </c>
      <c r="Y2282" s="205">
        <v>0</v>
      </c>
      <c r="Z2282" s="205">
        <v>0</v>
      </c>
      <c r="AA2282" s="205">
        <v>0.25</v>
      </c>
      <c r="AB2282" s="205">
        <v>0</v>
      </c>
      <c r="AC2282" s="234">
        <v>46287.262731481482</v>
      </c>
      <c r="AE2282" s="126">
        <v>0</v>
      </c>
      <c r="AF2282" s="126">
        <v>0</v>
      </c>
      <c r="AG2282" s="126">
        <v>1</v>
      </c>
      <c r="AH2282" s="126">
        <v>0</v>
      </c>
      <c r="AI2282" s="126">
        <v>1</v>
      </c>
    </row>
    <row r="2283" spans="3:35">
      <c r="C2283" s="126">
        <v>2276</v>
      </c>
      <c r="D2283" s="126">
        <v>1</v>
      </c>
      <c r="E2283" s="126">
        <v>1</v>
      </c>
      <c r="G2283" s="126">
        <v>281</v>
      </c>
      <c r="O2283" s="126" t="s">
        <v>547</v>
      </c>
      <c r="P2283" s="126" t="s">
        <v>8154</v>
      </c>
      <c r="Q2283" s="126">
        <v>1</v>
      </c>
      <c r="S2283" s="162">
        <v>46265</v>
      </c>
      <c r="T2283" s="126">
        <v>398</v>
      </c>
      <c r="U2283" s="205">
        <v>-1</v>
      </c>
      <c r="V2283" s="205">
        <v>-0.04</v>
      </c>
      <c r="W2283" s="205">
        <v>1.76</v>
      </c>
      <c r="X2283" s="205">
        <v>0</v>
      </c>
      <c r="Y2283" s="205">
        <v>0</v>
      </c>
      <c r="Z2283" s="205">
        <v>0</v>
      </c>
      <c r="AA2283" s="205">
        <v>1.76</v>
      </c>
      <c r="AB2283" s="205">
        <v>0</v>
      </c>
      <c r="AC2283" s="234">
        <v>46287.262731481482</v>
      </c>
      <c r="AE2283" s="126">
        <v>0</v>
      </c>
      <c r="AF2283" s="126">
        <v>0</v>
      </c>
      <c r="AG2283" s="126">
        <v>1</v>
      </c>
      <c r="AH2283" s="126">
        <v>0</v>
      </c>
      <c r="AI2283" s="126">
        <v>1</v>
      </c>
    </row>
    <row r="2284" spans="3:35">
      <c r="C2284" s="126">
        <v>2277</v>
      </c>
      <c r="D2284" s="126">
        <v>1</v>
      </c>
      <c r="E2284" s="126">
        <v>1</v>
      </c>
      <c r="G2284" s="126">
        <v>281</v>
      </c>
      <c r="O2284" s="126" t="s">
        <v>547</v>
      </c>
      <c r="P2284" s="126" t="s">
        <v>8154</v>
      </c>
      <c r="Q2284" s="126">
        <v>1</v>
      </c>
      <c r="S2284" s="162">
        <v>46265</v>
      </c>
      <c r="T2284" s="126">
        <v>389</v>
      </c>
      <c r="U2284" s="205">
        <v>-1</v>
      </c>
      <c r="V2284" s="205">
        <v>-0.16666666666666666</v>
      </c>
      <c r="W2284" s="205">
        <v>0.52</v>
      </c>
      <c r="X2284" s="205">
        <v>0</v>
      </c>
      <c r="Y2284" s="205">
        <v>0</v>
      </c>
      <c r="Z2284" s="205">
        <v>0</v>
      </c>
      <c r="AA2284" s="205">
        <v>0.52</v>
      </c>
      <c r="AB2284" s="205">
        <v>0</v>
      </c>
      <c r="AC2284" s="234">
        <v>46287.262731481482</v>
      </c>
      <c r="AE2284" s="126">
        <v>0</v>
      </c>
      <c r="AF2284" s="126">
        <v>0</v>
      </c>
      <c r="AG2284" s="126">
        <v>1</v>
      </c>
      <c r="AH2284" s="126">
        <v>0</v>
      </c>
      <c r="AI2284" s="126">
        <v>1</v>
      </c>
    </row>
    <row r="2285" spans="3:35">
      <c r="C2285" s="126">
        <v>2278</v>
      </c>
      <c r="D2285" s="126">
        <v>1</v>
      </c>
      <c r="E2285" s="126">
        <v>1</v>
      </c>
      <c r="G2285" s="126">
        <v>281</v>
      </c>
      <c r="O2285" s="126" t="s">
        <v>547</v>
      </c>
      <c r="P2285" s="126" t="s">
        <v>8154</v>
      </c>
      <c r="Q2285" s="126">
        <v>1</v>
      </c>
      <c r="S2285" s="162">
        <v>46265</v>
      </c>
      <c r="T2285" s="126">
        <v>423</v>
      </c>
      <c r="U2285" s="205">
        <v>-2</v>
      </c>
      <c r="V2285" s="205">
        <v>-2</v>
      </c>
      <c r="W2285" s="205">
        <v>0.8</v>
      </c>
      <c r="X2285" s="205">
        <v>0</v>
      </c>
      <c r="Y2285" s="205">
        <v>0</v>
      </c>
      <c r="Z2285" s="205">
        <v>0</v>
      </c>
      <c r="AA2285" s="205">
        <v>0.8</v>
      </c>
      <c r="AB2285" s="205">
        <v>0</v>
      </c>
      <c r="AC2285" s="234">
        <v>46287.262731481482</v>
      </c>
      <c r="AE2285" s="126">
        <v>0</v>
      </c>
      <c r="AF2285" s="126">
        <v>0</v>
      </c>
      <c r="AG2285" s="126">
        <v>1</v>
      </c>
      <c r="AH2285" s="126">
        <v>0</v>
      </c>
      <c r="AI2285" s="126">
        <v>1</v>
      </c>
    </row>
  </sheetData>
  <autoFilter ref="C7:AI2032" xr:uid="{D316638C-3457-47BC-A65E-6B9408C89BB1}"/>
  <pageMargins left="0.7" right="0.7" top="0.75" bottom="0.75" header="0.3" footer="0.3"/>
  <pageSetup paperSize="9" orientation="portrait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X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I34" sqref="I34"/>
    </sheetView>
  </sheetViews>
  <sheetFormatPr defaultColWidth="9.140625"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22" width="12.42578125" style="139" customWidth="1"/>
    <col min="23" max="23" width="12" style="139" customWidth="1"/>
    <col min="24" max="24" width="13.42578125" style="139" customWidth="1"/>
    <col min="25" max="16384" width="9.140625" style="139"/>
  </cols>
  <sheetData>
    <row r="1" spans="3:24" customFormat="1" ht="15" hidden="1"/>
    <row r="2" spans="3:24" customFormat="1" ht="15" hidden="1"/>
    <row r="3" spans="3:24" customFormat="1" ht="15" hidden="1"/>
    <row r="4" spans="3:24" customFormat="1" ht="53.25" customHeight="1">
      <c r="C4" s="275" t="s">
        <v>448</v>
      </c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</row>
    <row r="5" spans="3:24" customFormat="1" ht="15"/>
    <row r="6" spans="3:24" customFormat="1" ht="25.5">
      <c r="C6" s="279" t="s">
        <v>10</v>
      </c>
      <c r="D6" s="279" t="s">
        <v>426</v>
      </c>
      <c r="E6" s="279" t="s">
        <v>107</v>
      </c>
      <c r="F6" s="279" t="s">
        <v>432</v>
      </c>
      <c r="G6" s="279" t="s">
        <v>225</v>
      </c>
      <c r="H6" s="279" t="s">
        <v>220</v>
      </c>
      <c r="I6" s="279" t="s">
        <v>297</v>
      </c>
      <c r="J6" s="279" t="s">
        <v>94</v>
      </c>
      <c r="K6" s="279" t="s">
        <v>436</v>
      </c>
      <c r="L6" s="279" t="s">
        <v>433</v>
      </c>
      <c r="M6" s="279" t="s">
        <v>434</v>
      </c>
      <c r="N6" s="279" t="s">
        <v>445</v>
      </c>
      <c r="O6" s="279" t="s">
        <v>439</v>
      </c>
      <c r="P6" s="279" t="s">
        <v>444</v>
      </c>
      <c r="Q6" s="279" t="s">
        <v>441</v>
      </c>
      <c r="R6" s="279" t="s">
        <v>395</v>
      </c>
      <c r="S6" s="279" t="s">
        <v>209</v>
      </c>
      <c r="T6" s="279" t="s">
        <v>447</v>
      </c>
      <c r="U6" s="279" t="s">
        <v>109</v>
      </c>
      <c r="V6" s="279" t="s">
        <v>23</v>
      </c>
      <c r="W6" s="279" t="s">
        <v>95</v>
      </c>
      <c r="X6" s="279" t="s">
        <v>120</v>
      </c>
    </row>
    <row r="7" spans="3:24" customFormat="1" ht="20.25" customHeight="1">
      <c r="C7" s="280" t="s">
        <v>139</v>
      </c>
      <c r="D7" s="280" t="s">
        <v>427</v>
      </c>
      <c r="E7" s="280" t="s">
        <v>124</v>
      </c>
      <c r="F7" s="280" t="s">
        <v>428</v>
      </c>
      <c r="G7" s="280" t="s">
        <v>3</v>
      </c>
      <c r="H7" s="280" t="s">
        <v>219</v>
      </c>
      <c r="I7" s="280" t="s">
        <v>296</v>
      </c>
      <c r="J7" s="280" t="s">
        <v>429</v>
      </c>
      <c r="K7" s="280" t="s">
        <v>435</v>
      </c>
      <c r="L7" s="280" t="s">
        <v>437</v>
      </c>
      <c r="M7" s="280" t="s">
        <v>438</v>
      </c>
      <c r="N7" s="280" t="s">
        <v>446</v>
      </c>
      <c r="O7" s="280" t="s">
        <v>440</v>
      </c>
      <c r="P7" s="280" t="s">
        <v>443</v>
      </c>
      <c r="Q7" s="280" t="s">
        <v>442</v>
      </c>
      <c r="R7" s="280" t="s">
        <v>430</v>
      </c>
      <c r="S7" s="280" t="s">
        <v>203</v>
      </c>
      <c r="T7" s="280" t="s">
        <v>191</v>
      </c>
      <c r="U7" s="280" t="s">
        <v>431</v>
      </c>
      <c r="V7" s="280" t="s">
        <v>26</v>
      </c>
      <c r="W7" s="280" t="s">
        <v>2</v>
      </c>
      <c r="X7" s="280" t="s">
        <v>121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2"/>
  <sheetViews>
    <sheetView showGridLines="0" topLeftCell="A5" zoomScale="80" zoomScaleNormal="80" workbookViewId="0">
      <pane ySplit="3" topLeftCell="A8" activePane="bottomLeft" state="frozen"/>
      <selection activeCell="L28" sqref="L28"/>
      <selection pane="bottomLeft" activeCell="K10" sqref="K10"/>
    </sheetView>
  </sheetViews>
  <sheetFormatPr defaultRowHeight="25.5"/>
  <cols>
    <col min="1" max="1" width="1.7109375" customWidth="1"/>
    <col min="2" max="2" width="3.28515625" customWidth="1"/>
    <col min="3" max="3" width="7" style="139" customWidth="1"/>
    <col min="4" max="4" width="19.85546875" style="139" customWidth="1"/>
    <col min="5" max="5" width="26" style="139" customWidth="1"/>
    <col min="6" max="6" width="14.28515625" style="139" customWidth="1"/>
    <col min="7" max="9" width="5" style="139" bestFit="1" customWidth="1"/>
    <col min="10" max="10" width="19" style="139" customWidth="1"/>
    <col min="11" max="11" width="19" style="377" customWidth="1"/>
    <col min="12" max="14" width="19.5703125" style="378" customWidth="1"/>
    <col min="15" max="15" width="22.42578125" style="378" customWidth="1"/>
    <col min="16" max="16" width="21.42578125" style="139" customWidth="1"/>
    <col min="17" max="17" width="20.140625" style="378" customWidth="1"/>
    <col min="18" max="18" width="17.7109375" style="378" customWidth="1"/>
    <col min="19" max="19" width="12" style="378" customWidth="1"/>
    <col min="20" max="20" width="15.28515625" style="378" customWidth="1"/>
    <col min="21" max="21" width="10.7109375" style="378" customWidth="1"/>
    <col min="22" max="22" width="17.28515625" style="378" customWidth="1"/>
    <col min="23" max="23" width="17.85546875" style="139" customWidth="1"/>
    <col min="24" max="24" width="19.7109375" style="139" customWidth="1"/>
    <col min="25" max="25" width="19.5703125" style="139" customWidth="1"/>
    <col min="26" max="26" width="34" style="380" customWidth="1"/>
    <col min="27" max="27" width="12" style="139" customWidth="1"/>
    <col min="28" max="28" width="9.140625" style="13"/>
    <col min="29" max="29" width="11.140625" style="13" customWidth="1"/>
    <col min="30" max="30" width="14.5703125" style="13" customWidth="1"/>
    <col min="31" max="31" width="16.28515625" customWidth="1"/>
  </cols>
  <sheetData>
    <row r="1" spans="1:35" ht="23.25" hidden="1">
      <c r="A1">
        <v>1</v>
      </c>
      <c r="B1">
        <v>1</v>
      </c>
      <c r="C1" s="13" t="s">
        <v>1014</v>
      </c>
      <c r="D1" s="13">
        <v>1</v>
      </c>
      <c r="E1" s="13"/>
      <c r="F1" s="13">
        <v>1</v>
      </c>
      <c r="G1" s="13">
        <v>1</v>
      </c>
      <c r="H1" s="13" t="s">
        <v>2271</v>
      </c>
      <c r="I1" s="13">
        <v>4000</v>
      </c>
      <c r="J1" s="13">
        <v>50</v>
      </c>
      <c r="K1" s="353"/>
      <c r="L1" s="207">
        <v>0</v>
      </c>
      <c r="M1" s="207"/>
      <c r="N1" s="207"/>
      <c r="O1" s="207">
        <v>0</v>
      </c>
      <c r="P1" s="13">
        <v>0</v>
      </c>
      <c r="Q1" s="207">
        <v>40.5</v>
      </c>
      <c r="R1" s="207">
        <v>0</v>
      </c>
      <c r="S1" s="207">
        <v>9</v>
      </c>
      <c r="T1" s="207">
        <v>2000</v>
      </c>
      <c r="U1" s="207">
        <v>46239</v>
      </c>
      <c r="V1" s="207"/>
      <c r="W1" s="194">
        <v>46239.383703703701</v>
      </c>
      <c r="X1" s="13" t="s">
        <v>2254</v>
      </c>
      <c r="Y1" s="13">
        <v>0</v>
      </c>
      <c r="Z1" s="159"/>
      <c r="AA1" s="13"/>
    </row>
    <row r="2" spans="1:35" ht="23.25" hidden="1">
      <c r="C2" s="13"/>
      <c r="D2" s="13"/>
      <c r="E2" s="13"/>
      <c r="F2" s="13"/>
      <c r="G2" s="13"/>
      <c r="H2" s="13"/>
      <c r="I2" s="13"/>
      <c r="J2" s="13"/>
      <c r="K2" s="353"/>
      <c r="L2" s="207"/>
      <c r="M2" s="207"/>
      <c r="N2" s="207"/>
      <c r="O2" s="207"/>
      <c r="P2" s="13"/>
      <c r="Q2" s="207"/>
      <c r="R2" s="207"/>
      <c r="S2" s="207"/>
      <c r="T2" s="207"/>
      <c r="U2" s="207"/>
      <c r="V2" s="207"/>
      <c r="W2" s="13"/>
      <c r="X2" s="13"/>
      <c r="Y2" s="13"/>
      <c r="Z2" s="159"/>
      <c r="AA2" s="13"/>
    </row>
    <row r="3" spans="1:35" ht="23.25" hidden="1">
      <c r="C3" s="13"/>
      <c r="D3" s="13"/>
      <c r="E3" s="13"/>
      <c r="F3" s="13"/>
      <c r="G3" s="13"/>
      <c r="H3" s="13"/>
      <c r="I3" s="13"/>
      <c r="J3" s="13"/>
      <c r="K3" s="353"/>
      <c r="L3" s="207"/>
      <c r="M3" s="207"/>
      <c r="N3" s="207"/>
      <c r="O3" s="207"/>
      <c r="P3" s="13"/>
      <c r="Q3" s="207"/>
      <c r="R3" s="207"/>
      <c r="S3" s="207"/>
      <c r="T3" s="207"/>
      <c r="U3" s="207"/>
      <c r="V3" s="207"/>
      <c r="W3" s="13"/>
      <c r="X3" s="13"/>
      <c r="Y3" s="13"/>
      <c r="Z3" s="159"/>
      <c r="AA3" s="13"/>
    </row>
    <row r="4" spans="1:35" ht="23.25" hidden="1">
      <c r="C4" s="13"/>
      <c r="D4" s="13"/>
      <c r="E4" s="13"/>
      <c r="F4" s="13"/>
      <c r="G4" s="13"/>
      <c r="H4" s="13"/>
      <c r="I4" s="13"/>
      <c r="J4" s="13"/>
      <c r="K4" s="353"/>
      <c r="L4" s="207"/>
      <c r="M4" s="207"/>
      <c r="N4" s="207"/>
      <c r="O4" s="207"/>
      <c r="P4" s="13"/>
      <c r="Q4" s="207"/>
      <c r="R4" s="207"/>
      <c r="S4" s="207"/>
      <c r="T4" s="207"/>
      <c r="U4" s="207"/>
      <c r="V4" s="207"/>
      <c r="W4" s="13"/>
      <c r="X4" s="13"/>
      <c r="Y4" s="13"/>
      <c r="Z4" s="159"/>
      <c r="AA4" s="13"/>
    </row>
    <row r="5" spans="1:35" ht="49.5" customHeight="1">
      <c r="C5" s="352" t="s">
        <v>458</v>
      </c>
      <c r="D5" s="13"/>
      <c r="E5" s="13"/>
      <c r="F5" s="13"/>
      <c r="G5" s="13"/>
      <c r="H5" s="13"/>
      <c r="I5" s="13"/>
      <c r="J5" s="13"/>
      <c r="K5" s="353"/>
      <c r="L5" s="207"/>
      <c r="M5" s="207"/>
      <c r="N5" s="207"/>
      <c r="O5" s="207"/>
      <c r="P5" s="13"/>
      <c r="Q5" s="207"/>
      <c r="R5" s="207"/>
      <c r="S5" s="207"/>
      <c r="T5" s="207"/>
      <c r="U5" s="207"/>
      <c r="V5" s="207"/>
      <c r="W5" s="13"/>
      <c r="X5" s="13"/>
      <c r="Y5" s="13"/>
      <c r="Z5" s="159"/>
      <c r="AA5" s="13"/>
    </row>
    <row r="6" spans="1:35" ht="23.25">
      <c r="C6" s="13"/>
      <c r="D6" s="13"/>
      <c r="E6" s="13"/>
      <c r="F6" s="13"/>
      <c r="G6" s="13"/>
      <c r="H6" s="13"/>
      <c r="I6" s="13"/>
      <c r="J6" s="13"/>
      <c r="K6" s="353"/>
      <c r="L6" s="207"/>
      <c r="M6" s="207"/>
      <c r="N6" s="207"/>
      <c r="O6" s="207"/>
      <c r="P6" s="13"/>
      <c r="Q6" s="207"/>
      <c r="R6" s="207"/>
      <c r="S6" s="207"/>
      <c r="T6" s="207"/>
      <c r="U6" s="207"/>
      <c r="V6" s="207"/>
      <c r="W6" s="13"/>
      <c r="X6" s="13"/>
      <c r="Y6" s="13"/>
      <c r="Z6" s="159"/>
      <c r="AA6" s="13"/>
    </row>
    <row r="7" spans="1:35" s="139" customFormat="1" ht="84">
      <c r="C7" s="354" t="s">
        <v>295</v>
      </c>
      <c r="D7" s="354" t="s">
        <v>298</v>
      </c>
      <c r="E7" s="355" t="s">
        <v>2269</v>
      </c>
      <c r="F7" s="355" t="s">
        <v>330</v>
      </c>
      <c r="G7" s="287" t="s">
        <v>345</v>
      </c>
      <c r="H7" s="356" t="s">
        <v>346</v>
      </c>
      <c r="I7" s="287" t="s">
        <v>328</v>
      </c>
      <c r="J7" s="357" t="s">
        <v>347</v>
      </c>
      <c r="K7" s="358" t="s">
        <v>3</v>
      </c>
      <c r="L7" s="359" t="s">
        <v>360</v>
      </c>
      <c r="M7" s="359" t="s">
        <v>2273</v>
      </c>
      <c r="N7" s="359" t="s">
        <v>2274</v>
      </c>
      <c r="O7" s="359" t="s">
        <v>2275</v>
      </c>
      <c r="P7" s="354" t="s">
        <v>349</v>
      </c>
      <c r="Q7" s="359" t="s">
        <v>348</v>
      </c>
      <c r="R7" s="359" t="s">
        <v>350</v>
      </c>
      <c r="S7" s="359" t="s">
        <v>351</v>
      </c>
      <c r="T7" s="359" t="s">
        <v>352</v>
      </c>
      <c r="U7" s="359" t="s">
        <v>353</v>
      </c>
      <c r="V7" s="359" t="s">
        <v>354</v>
      </c>
      <c r="W7" s="354" t="s">
        <v>355</v>
      </c>
      <c r="X7" s="354" t="s">
        <v>356</v>
      </c>
      <c r="Y7" s="354" t="s">
        <v>321</v>
      </c>
      <c r="Z7" s="354" t="s">
        <v>322</v>
      </c>
      <c r="AA7" s="354" t="s">
        <v>357</v>
      </c>
      <c r="AB7" s="354" t="s">
        <v>26</v>
      </c>
      <c r="AC7" s="354" t="s">
        <v>2</v>
      </c>
      <c r="AD7" s="354" t="s">
        <v>121</v>
      </c>
      <c r="AE7" s="360"/>
      <c r="AF7" s="360"/>
      <c r="AG7" s="360"/>
      <c r="AH7" s="360"/>
      <c r="AI7" s="360"/>
    </row>
    <row r="8" spans="1:35">
      <c r="W8" s="168"/>
      <c r="X8" s="168"/>
      <c r="Y8" s="379"/>
      <c r="AD8" s="139"/>
    </row>
    <row r="9" spans="1:35">
      <c r="W9" s="168"/>
      <c r="X9" s="168"/>
      <c r="Y9" s="379"/>
      <c r="AD9" s="139"/>
    </row>
    <row r="10" spans="1:35">
      <c r="W10" s="168"/>
      <c r="X10" s="168"/>
      <c r="Y10" s="379"/>
      <c r="AD10" s="139"/>
    </row>
    <row r="11" spans="1:35">
      <c r="W11" s="168"/>
      <c r="X11" s="168"/>
      <c r="Y11" s="379"/>
      <c r="AD11" s="139"/>
    </row>
    <row r="12" spans="1:35">
      <c r="W12" s="168"/>
      <c r="X12" s="168"/>
      <c r="Y12" s="379"/>
      <c r="AD12" s="139"/>
    </row>
    <row r="13" spans="1:35">
      <c r="W13" s="168"/>
      <c r="X13" s="168"/>
      <c r="Y13" s="379"/>
      <c r="AD13" s="139"/>
    </row>
    <row r="14" spans="1:35">
      <c r="W14" s="168"/>
      <c r="X14" s="168"/>
      <c r="Y14" s="379"/>
      <c r="AD14" s="139"/>
    </row>
    <row r="15" spans="1:35">
      <c r="W15" s="168"/>
      <c r="X15" s="168"/>
      <c r="Y15" s="379"/>
      <c r="AD15" s="139"/>
    </row>
    <row r="16" spans="1:35">
      <c r="W16" s="168"/>
      <c r="X16" s="168"/>
      <c r="Y16" s="379"/>
      <c r="AD16" s="139"/>
    </row>
    <row r="17" spans="23:30">
      <c r="W17" s="168"/>
      <c r="X17" s="168"/>
      <c r="Y17" s="379"/>
      <c r="AD17" s="139"/>
    </row>
    <row r="18" spans="23:30">
      <c r="W18" s="168"/>
      <c r="Y18" s="379"/>
      <c r="AD18" s="139"/>
    </row>
    <row r="19" spans="23:30">
      <c r="W19" s="168"/>
      <c r="Y19" s="379"/>
      <c r="AD19" s="139"/>
    </row>
    <row r="20" spans="23:30">
      <c r="W20" s="168"/>
      <c r="Y20" s="379"/>
      <c r="AD20" s="139"/>
    </row>
    <row r="21" spans="23:30">
      <c r="W21" s="168"/>
      <c r="Y21" s="379"/>
      <c r="AD21" s="139"/>
    </row>
    <row r="22" spans="23:30">
      <c r="W22" s="168"/>
      <c r="Y22" s="379"/>
      <c r="AD22" s="139"/>
    </row>
    <row r="23" spans="23:30">
      <c r="W23" s="168"/>
      <c r="Y23" s="379"/>
      <c r="AD23" s="139"/>
    </row>
    <row r="24" spans="23:30">
      <c r="AD24" s="139"/>
    </row>
    <row r="25" spans="23:30">
      <c r="AD25" s="139"/>
    </row>
    <row r="26" spans="23:30">
      <c r="AD26" s="139"/>
    </row>
    <row r="27" spans="23:30">
      <c r="AD27" s="139"/>
    </row>
    <row r="28" spans="23:30">
      <c r="AD28" s="139"/>
    </row>
    <row r="29" spans="23:30">
      <c r="AD29" s="139"/>
    </row>
    <row r="30" spans="23:30">
      <c r="AD30" s="139"/>
    </row>
    <row r="31" spans="23:30">
      <c r="AD31" s="139"/>
    </row>
    <row r="32" spans="23:30">
      <c r="AD32" s="139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3"/>
  <sheetViews>
    <sheetView showGridLines="0" zoomScaleNormal="100" workbookViewId="0">
      <pane ySplit="7" topLeftCell="A8" activePane="bottomLeft" state="frozen"/>
      <selection activeCell="L28" sqref="L28"/>
      <selection pane="bottomLeft" activeCell="I10" sqref="I10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382" customWidth="1"/>
    <col min="12" max="12" width="24.140625" style="126" customWidth="1"/>
    <col min="13" max="13" width="28.140625" style="159" bestFit="1" customWidth="1"/>
    <col min="14" max="14" width="12.28515625" style="126" customWidth="1"/>
    <col min="15" max="15" width="9.140625" style="13"/>
    <col min="16" max="16" width="13" style="13" customWidth="1"/>
    <col min="17" max="17" width="12" style="13" bestFit="1" customWidth="1"/>
    <col min="18" max="18" width="13.7109375" style="132" bestFit="1" customWidth="1"/>
  </cols>
  <sheetData>
    <row r="1" spans="1:18" hidden="1">
      <c r="A1">
        <v>1</v>
      </c>
      <c r="K1" s="381"/>
      <c r="M1" s="149"/>
    </row>
    <row r="2" spans="1:18" hidden="1">
      <c r="K2" s="381"/>
      <c r="M2" s="149"/>
    </row>
    <row r="3" spans="1:18" hidden="1">
      <c r="K3" s="381"/>
      <c r="M3" s="149"/>
    </row>
    <row r="4" spans="1:18" hidden="1">
      <c r="K4" s="381"/>
      <c r="M4" s="149"/>
    </row>
    <row r="5" spans="1:18" ht="33.75">
      <c r="C5" s="383" t="s">
        <v>459</v>
      </c>
      <c r="K5" s="381"/>
      <c r="M5" s="149"/>
    </row>
    <row r="6" spans="1:18" ht="10.5" customHeight="1">
      <c r="K6" s="381"/>
      <c r="M6" s="149"/>
    </row>
    <row r="7" spans="1:18" s="13" customFormat="1" ht="33" customHeight="1">
      <c r="B7" s="161"/>
      <c r="C7" s="399" t="s">
        <v>295</v>
      </c>
      <c r="D7" s="399" t="s">
        <v>317</v>
      </c>
      <c r="E7" s="399" t="s">
        <v>329</v>
      </c>
      <c r="F7" s="399" t="s">
        <v>330</v>
      </c>
      <c r="G7" s="399" t="s">
        <v>358</v>
      </c>
      <c r="H7" s="399" t="s">
        <v>339</v>
      </c>
      <c r="I7" s="399" t="s">
        <v>328</v>
      </c>
      <c r="J7" s="399" t="s">
        <v>318</v>
      </c>
      <c r="K7" s="402" t="s">
        <v>320</v>
      </c>
      <c r="L7" s="399" t="s">
        <v>321</v>
      </c>
      <c r="M7" s="403" t="s">
        <v>322</v>
      </c>
      <c r="N7" s="399" t="s">
        <v>327</v>
      </c>
      <c r="O7" s="399" t="s">
        <v>26</v>
      </c>
      <c r="P7" s="399" t="s">
        <v>2</v>
      </c>
      <c r="Q7" s="399" t="s">
        <v>121</v>
      </c>
      <c r="R7" s="121"/>
    </row>
    <row r="8" spans="1:18">
      <c r="D8" s="162"/>
      <c r="L8" s="234"/>
    </row>
    <row r="9" spans="1:18">
      <c r="D9" s="162"/>
      <c r="L9" s="234"/>
    </row>
    <row r="10" spans="1:18">
      <c r="D10" s="162"/>
      <c r="L10" s="234"/>
    </row>
    <row r="11" spans="1:18">
      <c r="D11" s="162"/>
      <c r="L11" s="234"/>
    </row>
    <row r="12" spans="1:18">
      <c r="D12" s="162"/>
      <c r="L12" s="234"/>
    </row>
    <row r="13" spans="1:18">
      <c r="D13" s="162"/>
      <c r="L13" s="234"/>
    </row>
    <row r="14" spans="1:18">
      <c r="D14" s="162"/>
      <c r="L14" s="234"/>
    </row>
    <row r="15" spans="1:18">
      <c r="D15" s="162"/>
      <c r="L15" s="234"/>
    </row>
    <row r="16" spans="1:18">
      <c r="D16" s="162"/>
      <c r="L16" s="234"/>
    </row>
    <row r="17" spans="4:12">
      <c r="D17" s="162"/>
      <c r="L17" s="234"/>
    </row>
    <row r="18" spans="4:12">
      <c r="D18" s="162"/>
      <c r="L18" s="234"/>
    </row>
    <row r="19" spans="4:12">
      <c r="D19" s="162"/>
      <c r="L19" s="234"/>
    </row>
    <row r="20" spans="4:12">
      <c r="D20" s="162"/>
      <c r="L20" s="234"/>
    </row>
    <row r="21" spans="4:12">
      <c r="D21" s="162"/>
      <c r="L21" s="234"/>
    </row>
    <row r="22" spans="4:12">
      <c r="D22" s="162"/>
      <c r="L22" s="234"/>
    </row>
    <row r="23" spans="4:12">
      <c r="D23" s="162"/>
      <c r="L23" s="234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A4" zoomScale="90" zoomScaleNormal="90" workbookViewId="0">
      <pane ySplit="4" topLeftCell="A8" activePane="bottomLeft" state="frozen"/>
      <selection activeCell="L28" sqref="L28"/>
      <selection pane="bottomLeft" activeCell="J35" sqref="J35"/>
    </sheetView>
  </sheetViews>
  <sheetFormatPr defaultColWidth="9.140625" defaultRowHeight="15"/>
  <cols>
    <col min="1" max="1" width="3.5703125" style="130" customWidth="1"/>
    <col min="2" max="2" width="4" style="130" customWidth="1"/>
    <col min="3" max="3" width="7.42578125" style="126" customWidth="1"/>
    <col min="4" max="4" width="21.42578125" style="126" bestFit="1" customWidth="1"/>
    <col min="5" max="5" width="14.42578125" style="126" bestFit="1" customWidth="1"/>
    <col min="6" max="6" width="18" style="126" bestFit="1" customWidth="1"/>
    <col min="7" max="7" width="26" style="126" bestFit="1" customWidth="1"/>
    <col min="8" max="8" width="25.85546875" style="126" customWidth="1"/>
    <col min="9" max="9" width="19.28515625" style="126" bestFit="1" customWidth="1"/>
    <col min="10" max="10" width="16.5703125" style="404" bestFit="1" customWidth="1"/>
    <col min="11" max="11" width="14.140625" style="217" bestFit="1" customWidth="1"/>
    <col min="12" max="12" width="14.140625" style="217" customWidth="1"/>
    <col min="13" max="13" width="14.85546875" style="217" customWidth="1"/>
    <col min="14" max="14" width="18.7109375" style="217" bestFit="1" customWidth="1"/>
    <col min="15" max="15" width="18.85546875" style="126" bestFit="1" customWidth="1"/>
    <col min="16" max="16" width="16.28515625" style="217" bestFit="1" customWidth="1"/>
    <col min="17" max="17" width="9.42578125" style="217" bestFit="1" customWidth="1"/>
    <col min="18" max="18" width="11.85546875" style="126" bestFit="1" customWidth="1"/>
    <col min="19" max="19" width="8.42578125" style="126" bestFit="1" customWidth="1"/>
    <col min="20" max="20" width="6.85546875" style="126" bestFit="1" customWidth="1"/>
    <col min="21" max="21" width="8" style="126" bestFit="1" customWidth="1"/>
    <col min="22" max="22" width="6" style="126" bestFit="1" customWidth="1"/>
    <col min="23" max="23" width="23.7109375" style="171" bestFit="1" customWidth="1"/>
    <col min="24" max="25" width="9.140625" style="171"/>
    <col min="26" max="16384" width="9.140625" style="130"/>
  </cols>
  <sheetData>
    <row r="1" spans="1:25" customFormat="1" hidden="1">
      <c r="A1">
        <v>1</v>
      </c>
      <c r="B1">
        <v>1</v>
      </c>
      <c r="C1" s="13" t="s">
        <v>1014</v>
      </c>
      <c r="D1" s="13">
        <v>1</v>
      </c>
      <c r="E1" s="13">
        <v>1</v>
      </c>
      <c r="F1" s="13"/>
      <c r="G1" s="13"/>
      <c r="H1" s="13">
        <v>4000</v>
      </c>
      <c r="I1" s="13">
        <v>40.5</v>
      </c>
      <c r="J1" s="353">
        <v>50</v>
      </c>
      <c r="K1" s="207"/>
      <c r="L1" s="207">
        <v>0</v>
      </c>
      <c r="M1" s="207">
        <v>0</v>
      </c>
      <c r="N1" s="207">
        <v>0</v>
      </c>
      <c r="O1" s="13">
        <v>0</v>
      </c>
      <c r="P1" s="207"/>
      <c r="Q1" s="207">
        <v>0</v>
      </c>
      <c r="R1" s="13"/>
      <c r="S1" s="13"/>
      <c r="T1" s="13"/>
      <c r="U1" s="13"/>
      <c r="V1" s="13"/>
      <c r="W1" s="132"/>
      <c r="X1" s="132"/>
      <c r="Y1" s="132"/>
    </row>
    <row r="2" spans="1:25" customFormat="1" hidden="1">
      <c r="C2" s="13"/>
      <c r="D2" s="13"/>
      <c r="E2" s="13"/>
      <c r="F2" s="13"/>
      <c r="G2" s="13"/>
      <c r="H2" s="13"/>
      <c r="I2" s="13"/>
      <c r="J2" s="353"/>
      <c r="K2" s="207"/>
      <c r="L2" s="207"/>
      <c r="M2" s="207"/>
      <c r="N2" s="207"/>
      <c r="O2" s="13"/>
      <c r="P2" s="207"/>
      <c r="Q2" s="207"/>
      <c r="R2" s="13"/>
      <c r="S2" s="13"/>
      <c r="T2" s="13"/>
      <c r="U2" s="13"/>
      <c r="V2" s="13"/>
      <c r="W2" s="132"/>
      <c r="X2" s="132"/>
      <c r="Y2" s="132"/>
    </row>
    <row r="3" spans="1:25" customFormat="1" hidden="1">
      <c r="C3" s="13"/>
      <c r="D3" s="13"/>
      <c r="E3" s="13"/>
      <c r="F3" s="13"/>
      <c r="G3" s="13"/>
      <c r="H3" s="13"/>
      <c r="I3" s="13"/>
      <c r="J3" s="353"/>
      <c r="K3" s="207"/>
      <c r="L3" s="207"/>
      <c r="M3" s="207"/>
      <c r="N3" s="207"/>
      <c r="O3" s="13"/>
      <c r="P3" s="207"/>
      <c r="Q3" s="207"/>
      <c r="R3" s="13"/>
      <c r="S3" s="13"/>
      <c r="T3" s="13"/>
      <c r="U3" s="13"/>
      <c r="V3" s="13"/>
      <c r="W3" s="132"/>
      <c r="X3" s="132"/>
      <c r="Y3" s="132"/>
    </row>
    <row r="4" spans="1:25" customFormat="1">
      <c r="C4" s="13"/>
      <c r="D4" s="13"/>
      <c r="E4" s="13"/>
      <c r="F4" s="13"/>
      <c r="G4" s="13"/>
      <c r="H4" s="13"/>
      <c r="I4" s="13"/>
      <c r="J4" s="353"/>
      <c r="K4" s="207"/>
      <c r="L4" s="207"/>
      <c r="M4" s="207"/>
      <c r="N4" s="207"/>
      <c r="O4" s="13"/>
      <c r="P4" s="207"/>
      <c r="Q4" s="207"/>
      <c r="R4" s="13"/>
      <c r="S4" s="13"/>
      <c r="T4" s="13"/>
      <c r="U4" s="13"/>
      <c r="V4" s="13"/>
      <c r="W4" s="132"/>
      <c r="X4" s="132"/>
      <c r="Y4" s="132"/>
    </row>
    <row r="5" spans="1:25" customFormat="1" ht="30.75">
      <c r="C5" s="349" t="s">
        <v>460</v>
      </c>
      <c r="D5" s="13"/>
      <c r="E5" s="13"/>
      <c r="F5" s="13"/>
      <c r="G5" s="13"/>
      <c r="H5" s="13"/>
      <c r="I5" s="13"/>
      <c r="J5" s="353"/>
      <c r="K5" s="207"/>
      <c r="L5" s="207"/>
      <c r="M5" s="207"/>
      <c r="N5" s="207"/>
      <c r="O5" s="13"/>
      <c r="P5" s="207"/>
      <c r="Q5" s="207"/>
      <c r="R5" s="13"/>
      <c r="S5" s="13"/>
      <c r="T5" s="13"/>
      <c r="U5" s="13"/>
      <c r="V5" s="13"/>
      <c r="W5" s="132"/>
      <c r="X5" s="132"/>
      <c r="Y5" s="132"/>
    </row>
    <row r="6" spans="1:25" customFormat="1" ht="12" customHeight="1">
      <c r="C6" s="13"/>
      <c r="D6" s="13"/>
      <c r="E6" s="13"/>
      <c r="F6" s="13"/>
      <c r="G6" s="13"/>
      <c r="H6" s="13"/>
      <c r="I6" s="13"/>
      <c r="J6" s="353"/>
      <c r="K6" s="207"/>
      <c r="L6" s="207"/>
      <c r="M6" s="207"/>
      <c r="N6" s="207"/>
      <c r="O6" s="13"/>
      <c r="P6" s="207"/>
      <c r="Q6" s="207"/>
      <c r="R6" s="13"/>
      <c r="S6" s="13"/>
      <c r="T6" s="13"/>
      <c r="U6" s="13"/>
      <c r="V6" s="13"/>
      <c r="W6" s="132"/>
      <c r="X6" s="132"/>
      <c r="Y6" s="132"/>
    </row>
    <row r="7" spans="1:25" customFormat="1" ht="24.75" customHeight="1">
      <c r="C7" s="399" t="s">
        <v>295</v>
      </c>
      <c r="D7" s="399" t="s">
        <v>306</v>
      </c>
      <c r="E7" s="399" t="s">
        <v>2269</v>
      </c>
      <c r="F7" s="399" t="s">
        <v>298</v>
      </c>
      <c r="G7" s="399" t="s">
        <v>299</v>
      </c>
      <c r="H7" s="399" t="s">
        <v>359</v>
      </c>
      <c r="I7" s="399" t="s">
        <v>2270</v>
      </c>
      <c r="J7" s="400" t="s">
        <v>3</v>
      </c>
      <c r="K7" s="401" t="s">
        <v>360</v>
      </c>
      <c r="L7" s="401" t="s">
        <v>361</v>
      </c>
      <c r="M7" s="401" t="s">
        <v>362</v>
      </c>
      <c r="N7" s="401" t="s">
        <v>349</v>
      </c>
      <c r="O7" s="399" t="s">
        <v>363</v>
      </c>
      <c r="P7" s="401" t="s">
        <v>350</v>
      </c>
      <c r="Q7" s="401" t="s">
        <v>351</v>
      </c>
      <c r="R7" s="399" t="s">
        <v>356</v>
      </c>
      <c r="S7" s="399" t="s">
        <v>357</v>
      </c>
      <c r="T7" s="399" t="s">
        <v>26</v>
      </c>
      <c r="U7" s="399" t="s">
        <v>2</v>
      </c>
      <c r="V7" s="399" t="s">
        <v>121</v>
      </c>
      <c r="W7" s="132"/>
      <c r="X7" s="132"/>
      <c r="Y7" s="132"/>
    </row>
    <row r="8" spans="1:25">
      <c r="O8" s="217"/>
      <c r="R8" s="162"/>
    </row>
    <row r="9" spans="1:25">
      <c r="O9" s="217"/>
      <c r="R9" s="162"/>
      <c r="W9" s="128"/>
    </row>
    <row r="10" spans="1:25">
      <c r="O10" s="217"/>
      <c r="R10" s="162"/>
      <c r="W10" s="128"/>
    </row>
    <row r="11" spans="1:25">
      <c r="R11" s="162"/>
      <c r="W11" s="128"/>
    </row>
    <row r="12" spans="1:25">
      <c r="R12" s="162"/>
      <c r="W12" s="128"/>
    </row>
    <row r="13" spans="1:25">
      <c r="R13" s="162"/>
      <c r="W13" s="128"/>
    </row>
    <row r="14" spans="1:25">
      <c r="R14" s="162"/>
      <c r="W14" s="128"/>
    </row>
    <row r="15" spans="1:25">
      <c r="R15" s="162"/>
      <c r="W15" s="128"/>
    </row>
    <row r="16" spans="1:25">
      <c r="R16" s="162"/>
      <c r="W16" s="128"/>
    </row>
    <row r="17" spans="18:23">
      <c r="R17" s="162"/>
      <c r="W17" s="128"/>
    </row>
    <row r="18" spans="18:23">
      <c r="W18" s="128"/>
    </row>
    <row r="19" spans="18:23">
      <c r="W19" s="128"/>
    </row>
    <row r="20" spans="18:23">
      <c r="W20" s="128"/>
    </row>
    <row r="21" spans="18:23">
      <c r="W21" s="128"/>
    </row>
    <row r="22" spans="18:23">
      <c r="W22" s="128"/>
    </row>
    <row r="23" spans="18:23">
      <c r="W23" s="128"/>
    </row>
    <row r="24" spans="18:23">
      <c r="W24" s="128"/>
    </row>
    <row r="25" spans="18:23">
      <c r="W25" s="128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326"/>
  <sheetViews>
    <sheetView topLeftCell="C1" zoomScale="90" zoomScaleNormal="90" workbookViewId="0">
      <pane ySplit="7" topLeftCell="A185" activePane="bottomLeft" state="frozen"/>
      <selection activeCell="L28" sqref="L28"/>
      <selection pane="bottomLeft" activeCell="Y161" sqref="Y161"/>
    </sheetView>
  </sheetViews>
  <sheetFormatPr defaultColWidth="9.140625"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49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0" width="11.42578125" style="149" bestFit="1" customWidth="1"/>
    <col min="31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16" t="s">
        <v>456</v>
      </c>
      <c r="D5" s="231"/>
      <c r="E5" s="231"/>
      <c r="F5" s="231"/>
      <c r="G5" s="231"/>
      <c r="H5" s="231"/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1"/>
      <c r="V5" s="231"/>
      <c r="W5" s="231"/>
      <c r="X5" s="231"/>
      <c r="Y5" s="235"/>
      <c r="Z5" s="231"/>
      <c r="AA5" s="231"/>
      <c r="AB5" s="231"/>
      <c r="AC5" s="231"/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</row>
    <row r="6" spans="3:40" s="13" customFormat="1" ht="15">
      <c r="Y6" s="161"/>
      <c r="AC6" s="194"/>
    </row>
    <row r="7" spans="3:40" ht="108">
      <c r="C7" s="282" t="s">
        <v>295</v>
      </c>
      <c r="D7" s="282" t="s">
        <v>305</v>
      </c>
      <c r="E7" s="282" t="s">
        <v>298</v>
      </c>
      <c r="F7" s="282" t="s">
        <v>299</v>
      </c>
      <c r="G7" s="282" t="s">
        <v>306</v>
      </c>
      <c r="H7" s="282" t="s">
        <v>308</v>
      </c>
      <c r="I7" s="282" t="s">
        <v>300</v>
      </c>
      <c r="J7" s="282" t="s">
        <v>301</v>
      </c>
      <c r="K7" s="282" t="s">
        <v>302</v>
      </c>
      <c r="L7" s="282" t="s">
        <v>314</v>
      </c>
      <c r="M7" s="282" t="s">
        <v>343</v>
      </c>
      <c r="N7" s="282" t="s">
        <v>307</v>
      </c>
      <c r="O7" s="282" t="s">
        <v>309</v>
      </c>
      <c r="P7" s="282" t="s">
        <v>303</v>
      </c>
      <c r="Q7" s="282" t="s">
        <v>304</v>
      </c>
      <c r="R7" s="282" t="s">
        <v>310</v>
      </c>
      <c r="S7" s="282" t="s">
        <v>311</v>
      </c>
      <c r="T7" s="282" t="s">
        <v>312</v>
      </c>
      <c r="U7" s="282" t="s">
        <v>344</v>
      </c>
      <c r="V7" s="282" t="s">
        <v>313</v>
      </c>
      <c r="W7" s="284" t="s">
        <v>315</v>
      </c>
      <c r="X7" s="281" t="s">
        <v>316</v>
      </c>
      <c r="Y7" s="285" t="s">
        <v>317</v>
      </c>
      <c r="Z7" s="285" t="s">
        <v>318</v>
      </c>
      <c r="AA7" s="285" t="s">
        <v>319</v>
      </c>
      <c r="AB7" s="285" t="s">
        <v>320</v>
      </c>
      <c r="AC7" s="286" t="s">
        <v>321</v>
      </c>
      <c r="AD7" s="282" t="s">
        <v>322</v>
      </c>
      <c r="AE7" s="282" t="s">
        <v>387</v>
      </c>
      <c r="AF7" s="282" t="s">
        <v>388</v>
      </c>
      <c r="AG7" s="282" t="s">
        <v>323</v>
      </c>
      <c r="AH7" s="282" t="s">
        <v>324</v>
      </c>
      <c r="AI7" s="282" t="s">
        <v>325</v>
      </c>
      <c r="AJ7" s="282" t="s">
        <v>326</v>
      </c>
      <c r="AK7" s="282" t="s">
        <v>327</v>
      </c>
      <c r="AL7" s="282" t="s">
        <v>364</v>
      </c>
      <c r="AM7" s="282" t="s">
        <v>365</v>
      </c>
      <c r="AN7" s="282" t="s">
        <v>366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544</v>
      </c>
      <c r="AA8" s="126">
        <v>0</v>
      </c>
      <c r="AC8" s="234">
        <v>46222.63009259259</v>
      </c>
      <c r="AD8" s="149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544</v>
      </c>
      <c r="AA9" s="126">
        <v>0</v>
      </c>
      <c r="AC9" s="234">
        <v>46222.633958333332</v>
      </c>
      <c r="AD9" s="149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550</v>
      </c>
      <c r="AA10" s="126">
        <v>0</v>
      </c>
      <c r="AC10" s="234">
        <v>46222.698009259257</v>
      </c>
      <c r="AD10" s="149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604</v>
      </c>
      <c r="AA11" s="126">
        <v>0</v>
      </c>
      <c r="AC11" s="234">
        <v>46223.450949074075</v>
      </c>
      <c r="AD11" s="149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620</v>
      </c>
      <c r="AA12" s="126">
        <v>0</v>
      </c>
      <c r="AC12" s="234">
        <v>46223.52480324074</v>
      </c>
      <c r="AD12" s="149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655</v>
      </c>
      <c r="AA13" s="126">
        <v>0</v>
      </c>
      <c r="AC13" s="234">
        <v>46223.656875000001</v>
      </c>
      <c r="AD13" s="149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671</v>
      </c>
      <c r="AA14" s="126">
        <v>0</v>
      </c>
      <c r="AC14" s="234">
        <v>46224.761064814818</v>
      </c>
      <c r="AD14" s="149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711</v>
      </c>
      <c r="AA15" s="126">
        <v>0</v>
      </c>
      <c r="AC15" s="234">
        <v>46224.769317129627</v>
      </c>
      <c r="AD15" s="149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757</v>
      </c>
      <c r="AA16" s="126">
        <v>0</v>
      </c>
      <c r="AC16" s="234">
        <v>46224.785381944443</v>
      </c>
      <c r="AD16" s="149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790</v>
      </c>
      <c r="AA17" s="126">
        <v>0</v>
      </c>
      <c r="AC17" s="234">
        <v>46224.857037037036</v>
      </c>
      <c r="AD17" s="149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826</v>
      </c>
      <c r="AA18" s="126">
        <v>0</v>
      </c>
      <c r="AC18" s="234">
        <v>46224.890914351854</v>
      </c>
      <c r="AD18" s="149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832</v>
      </c>
      <c r="AA19" s="126">
        <v>0</v>
      </c>
      <c r="AC19" s="234">
        <v>46225.027615740742</v>
      </c>
      <c r="AD19" s="149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847</v>
      </c>
      <c r="AA20" s="126">
        <v>0</v>
      </c>
      <c r="AC20" s="234">
        <v>46225.055312500001</v>
      </c>
      <c r="AD20" s="149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864</v>
      </c>
      <c r="AA21" s="126">
        <v>0</v>
      </c>
      <c r="AC21" s="234">
        <v>46225.08792824074</v>
      </c>
      <c r="AD21" s="149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873</v>
      </c>
      <c r="AA22" s="126">
        <v>0</v>
      </c>
      <c r="AC22" s="234">
        <v>46225.101134259261</v>
      </c>
      <c r="AD22" s="149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879</v>
      </c>
      <c r="AA23" s="126">
        <v>0</v>
      </c>
      <c r="AC23" s="234">
        <v>46225.352233796293</v>
      </c>
      <c r="AD23" s="149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909</v>
      </c>
      <c r="AA24" s="126">
        <v>0</v>
      </c>
      <c r="AC24" s="234">
        <v>46225.355312500003</v>
      </c>
      <c r="AD24" s="149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914</v>
      </c>
      <c r="AA25" s="126">
        <v>0</v>
      </c>
      <c r="AC25" s="234">
        <v>46225.358194444445</v>
      </c>
      <c r="AD25" s="149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923</v>
      </c>
      <c r="AA26" s="126">
        <v>0</v>
      </c>
      <c r="AC26" s="234">
        <v>46225.385636574072</v>
      </c>
      <c r="AD26" s="149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936</v>
      </c>
      <c r="AA27" s="126">
        <v>0</v>
      </c>
      <c r="AC27" s="234">
        <v>46225.388078703705</v>
      </c>
      <c r="AD27" s="149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943</v>
      </c>
      <c r="AA28" s="126">
        <v>0</v>
      </c>
      <c r="AC28" s="234">
        <v>46225.41233796296</v>
      </c>
      <c r="AD28" s="149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951</v>
      </c>
      <c r="AA29" s="126">
        <v>0</v>
      </c>
      <c r="AC29" s="234">
        <v>46225.415694444448</v>
      </c>
      <c r="AD29" s="149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956</v>
      </c>
      <c r="AA30" s="126">
        <v>0</v>
      </c>
      <c r="AC30" s="234">
        <v>46225.425000000003</v>
      </c>
      <c r="AD30" s="149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968</v>
      </c>
      <c r="AA31" s="126">
        <v>0</v>
      </c>
      <c r="AC31" s="234">
        <v>46225.441111111111</v>
      </c>
      <c r="AD31" s="149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986</v>
      </c>
      <c r="AA32" s="126">
        <v>0</v>
      </c>
      <c r="AC32" s="234">
        <v>46225.459583333337</v>
      </c>
      <c r="AD32" s="149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1002</v>
      </c>
      <c r="AA33" s="126">
        <v>0</v>
      </c>
      <c r="AC33" s="234">
        <v>46225.463854166665</v>
      </c>
      <c r="AD33" s="149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1002</v>
      </c>
      <c r="AA34" s="126">
        <v>0</v>
      </c>
      <c r="AC34" s="234">
        <v>46225.630381944444</v>
      </c>
      <c r="AD34" s="149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1043</v>
      </c>
      <c r="AA35" s="126">
        <v>0</v>
      </c>
      <c r="AC35" s="234">
        <v>46225.644062500003</v>
      </c>
      <c r="AD35" s="149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1061</v>
      </c>
      <c r="AA36" s="126">
        <v>0</v>
      </c>
      <c r="AC36" s="234">
        <v>46225.651469907411</v>
      </c>
      <c r="AD36" s="149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1069</v>
      </c>
      <c r="AA37" s="126">
        <v>0</v>
      </c>
      <c r="AC37" s="234">
        <v>46225.658680555556</v>
      </c>
      <c r="AD37" s="149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1077</v>
      </c>
      <c r="AA38" s="126">
        <v>0</v>
      </c>
      <c r="AC38" s="234">
        <v>46225.670752314814</v>
      </c>
      <c r="AD38" s="149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1090</v>
      </c>
      <c r="AA39" s="126">
        <v>0</v>
      </c>
      <c r="AC39" s="234">
        <v>46225.685636574075</v>
      </c>
      <c r="AD39" s="149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1104</v>
      </c>
      <c r="AA40" s="126">
        <v>0</v>
      </c>
      <c r="AC40" s="234">
        <v>46225.798460648148</v>
      </c>
      <c r="AD40" s="149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1158</v>
      </c>
      <c r="AA41" s="126">
        <v>0</v>
      </c>
      <c r="AC41" s="234">
        <v>46226.015185185184</v>
      </c>
      <c r="AD41" s="149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1163</v>
      </c>
      <c r="AA42" s="126">
        <v>0</v>
      </c>
      <c r="AC42" s="234">
        <v>46226.024560185186</v>
      </c>
      <c r="AD42" s="149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1177</v>
      </c>
      <c r="AA43" s="126">
        <v>0</v>
      </c>
      <c r="AC43" s="234">
        <v>46226.247384259259</v>
      </c>
      <c r="AD43" s="149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1248</v>
      </c>
      <c r="AA44" s="126">
        <v>0</v>
      </c>
      <c r="AC44" s="234">
        <v>46226.249699074076</v>
      </c>
      <c r="AD44" s="149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1253</v>
      </c>
      <c r="AA45" s="126">
        <v>0</v>
      </c>
      <c r="AC45" s="234">
        <v>46226.254780092589</v>
      </c>
      <c r="AD45" s="149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1259</v>
      </c>
      <c r="AA46" s="126">
        <v>0</v>
      </c>
      <c r="AC46" s="234">
        <v>46226.263368055559</v>
      </c>
      <c r="AD46" s="149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1267</v>
      </c>
      <c r="AA47" s="126">
        <v>0</v>
      </c>
      <c r="AC47" s="234">
        <v>46226.32471064815</v>
      </c>
      <c r="AD47" s="149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1309</v>
      </c>
      <c r="AA48" s="126">
        <v>0</v>
      </c>
      <c r="AC48" s="234">
        <v>46226.391192129631</v>
      </c>
      <c r="AD48" s="149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1327</v>
      </c>
      <c r="AA49" s="126">
        <v>0</v>
      </c>
      <c r="AC49" s="234">
        <v>46226.400694444441</v>
      </c>
      <c r="AD49" s="149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1332</v>
      </c>
      <c r="AA50" s="126">
        <v>0</v>
      </c>
      <c r="AC50" s="234">
        <v>46226.454305555555</v>
      </c>
      <c r="AD50" s="149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1346</v>
      </c>
      <c r="AA51" s="126">
        <v>0</v>
      </c>
      <c r="AC51" s="234">
        <v>46226.458645833336</v>
      </c>
      <c r="AD51" s="149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1354</v>
      </c>
      <c r="AA52" s="126">
        <v>0</v>
      </c>
      <c r="AC52" s="234">
        <v>46226.472453703704</v>
      </c>
      <c r="AD52" s="149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1387</v>
      </c>
      <c r="AA53" s="126">
        <v>0</v>
      </c>
      <c r="AC53" s="234">
        <v>46226.481585648151</v>
      </c>
      <c r="AD53" s="149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1395</v>
      </c>
      <c r="AA54" s="126">
        <v>0</v>
      </c>
      <c r="AC54" s="234">
        <v>46226.53361111111</v>
      </c>
      <c r="AD54" s="149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1428</v>
      </c>
      <c r="AA55" s="126">
        <v>0</v>
      </c>
      <c r="AC55" s="234">
        <v>46226.670694444445</v>
      </c>
      <c r="AD55" s="149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1433</v>
      </c>
      <c r="AA56" s="126">
        <v>0</v>
      </c>
      <c r="AC56" s="234">
        <v>46226.673831018517</v>
      </c>
      <c r="AD56" s="149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1441</v>
      </c>
      <c r="AA57" s="126">
        <v>0</v>
      </c>
      <c r="AC57" s="234">
        <v>46226.685115740744</v>
      </c>
      <c r="AD57" s="149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1459</v>
      </c>
      <c r="AA58" s="126">
        <v>0</v>
      </c>
      <c r="AC58" s="234">
        <v>46226.695104166669</v>
      </c>
      <c r="AD58" s="149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1470</v>
      </c>
      <c r="AA59" s="126">
        <v>0</v>
      </c>
      <c r="AC59" s="234">
        <v>46226.702476851853</v>
      </c>
      <c r="AD59" s="149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1481</v>
      </c>
      <c r="AA60" s="126">
        <v>0</v>
      </c>
      <c r="AC60" s="234">
        <v>46226.759652777779</v>
      </c>
      <c r="AD60" s="149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1502</v>
      </c>
      <c r="AA61" s="126">
        <v>0</v>
      </c>
      <c r="AC61" s="234">
        <v>46226.767488425925</v>
      </c>
      <c r="AD61" s="149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1535</v>
      </c>
      <c r="AA62" s="126">
        <v>0</v>
      </c>
      <c r="AC62" s="234">
        <v>46226.775509259256</v>
      </c>
      <c r="AD62" s="149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1540</v>
      </c>
      <c r="AA63" s="126">
        <v>0</v>
      </c>
      <c r="AC63" s="234">
        <v>46226.782534722224</v>
      </c>
      <c r="AD63" s="149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1561</v>
      </c>
      <c r="AA64" s="126">
        <v>0</v>
      </c>
      <c r="AC64" s="234">
        <v>46226.786620370367</v>
      </c>
      <c r="AD64" s="149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1572</v>
      </c>
      <c r="AA65" s="126">
        <v>0</v>
      </c>
      <c r="AC65" s="234">
        <v>46226.787731481483</v>
      </c>
      <c r="AD65" s="149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1580</v>
      </c>
      <c r="AA66" s="126">
        <v>0</v>
      </c>
      <c r="AC66" s="234">
        <v>46226.809293981481</v>
      </c>
      <c r="AD66" s="149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1592</v>
      </c>
      <c r="AA67" s="126">
        <v>0</v>
      </c>
      <c r="AC67" s="234">
        <v>46226.811782407407</v>
      </c>
      <c r="AD67" s="149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1597</v>
      </c>
      <c r="AA68" s="126">
        <v>0</v>
      </c>
      <c r="AC68" s="234">
        <v>46226.869756944441</v>
      </c>
      <c r="AD68" s="149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1617</v>
      </c>
      <c r="AA69" s="126">
        <v>0</v>
      </c>
      <c r="AC69" s="234">
        <v>46226.870567129627</v>
      </c>
      <c r="AD69" s="149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1623</v>
      </c>
      <c r="AA70" s="126">
        <v>0</v>
      </c>
      <c r="AC70" s="234">
        <v>46226.878495370373</v>
      </c>
      <c r="AD70" s="149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1631</v>
      </c>
      <c r="AA71" s="126">
        <v>0</v>
      </c>
      <c r="AC71" s="234">
        <v>46226.879999999997</v>
      </c>
      <c r="AD71" s="149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1639</v>
      </c>
      <c r="AA72" s="126">
        <v>0</v>
      </c>
      <c r="AC72" s="234">
        <v>46226.885972222219</v>
      </c>
      <c r="AD72" s="149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1651</v>
      </c>
      <c r="AA73" s="126">
        <v>0</v>
      </c>
      <c r="AC73" s="234">
        <v>46226.899259259262</v>
      </c>
      <c r="AD73" s="149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1659</v>
      </c>
      <c r="AA74" s="126">
        <v>0</v>
      </c>
      <c r="AC74" s="234">
        <v>46226.902592592596</v>
      </c>
      <c r="AD74" s="149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1667</v>
      </c>
      <c r="AA75" s="126">
        <v>0</v>
      </c>
      <c r="AC75" s="234">
        <v>46226.922083333331</v>
      </c>
      <c r="AD75" s="149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1681</v>
      </c>
      <c r="AA76" s="126">
        <v>0</v>
      </c>
      <c r="AC76" s="234">
        <v>46226.923055555555</v>
      </c>
      <c r="AD76" s="149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1686</v>
      </c>
      <c r="AA77" s="126">
        <v>0</v>
      </c>
      <c r="AC77" s="234">
        <v>46226.932488425926</v>
      </c>
      <c r="AD77" s="149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1698</v>
      </c>
      <c r="AA78" s="126">
        <v>0</v>
      </c>
      <c r="AC78" s="234">
        <v>46226.942037037035</v>
      </c>
      <c r="AD78" s="149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1714</v>
      </c>
      <c r="AA79" s="126">
        <v>0</v>
      </c>
      <c r="AC79" s="234">
        <v>46226.947048611109</v>
      </c>
      <c r="AD79" s="149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1720</v>
      </c>
      <c r="AA80" s="126">
        <v>0</v>
      </c>
      <c r="AC80" s="234">
        <v>46226.956666666665</v>
      </c>
      <c r="AD80" s="149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1728</v>
      </c>
      <c r="AA81" s="126">
        <v>0</v>
      </c>
      <c r="AC81" s="234">
        <v>46226.960601851853</v>
      </c>
      <c r="AD81" s="149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1736</v>
      </c>
      <c r="AA82" s="126">
        <v>0</v>
      </c>
      <c r="AC82" s="234">
        <v>46226.967905092592</v>
      </c>
      <c r="AD82" s="149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1754</v>
      </c>
      <c r="AA83" s="126">
        <v>0</v>
      </c>
      <c r="AC83" s="234">
        <v>46226.975428240738</v>
      </c>
      <c r="AD83" s="149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1769</v>
      </c>
      <c r="AA84" s="126">
        <v>0</v>
      </c>
      <c r="AC84" s="234">
        <v>46226.983715277776</v>
      </c>
      <c r="AD84" s="149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1780</v>
      </c>
      <c r="AA85" s="126">
        <v>0</v>
      </c>
      <c r="AC85" s="234">
        <v>46227.027627314812</v>
      </c>
      <c r="AD85" s="149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1797</v>
      </c>
      <c r="AA86" s="126">
        <v>0</v>
      </c>
      <c r="AC86" s="234">
        <v>46227.038923611108</v>
      </c>
      <c r="AD86" s="149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1825</v>
      </c>
      <c r="AA87" s="126">
        <v>0</v>
      </c>
      <c r="AC87" s="234">
        <v>46227.066759259258</v>
      </c>
      <c r="AD87" s="149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1855</v>
      </c>
      <c r="AA88" s="126">
        <v>0</v>
      </c>
      <c r="AC88" s="234">
        <v>46227.073946759258</v>
      </c>
      <c r="AD88" s="149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1872</v>
      </c>
      <c r="AA89" s="126">
        <v>0</v>
      </c>
      <c r="AC89" s="234">
        <v>46227.075613425928</v>
      </c>
      <c r="AD89" s="149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1877</v>
      </c>
      <c r="AA90" s="126">
        <v>0</v>
      </c>
      <c r="AC90" s="234">
        <v>46227.084236111114</v>
      </c>
      <c r="AD90" s="149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1889</v>
      </c>
      <c r="AA91" s="126">
        <v>0</v>
      </c>
      <c r="AC91" s="234">
        <v>46227.27244212963</v>
      </c>
      <c r="AD91" s="149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1894</v>
      </c>
      <c r="AA92" s="126">
        <v>0</v>
      </c>
      <c r="AC92" s="234">
        <v>46227.276273148149</v>
      </c>
      <c r="AD92" s="149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1908</v>
      </c>
      <c r="AA93" s="126">
        <v>0</v>
      </c>
      <c r="AC93" s="234">
        <v>46227.278680555559</v>
      </c>
      <c r="AD93" s="149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1917</v>
      </c>
      <c r="AA94" s="126">
        <v>0</v>
      </c>
      <c r="AC94" s="234">
        <v>46227.298263888886</v>
      </c>
      <c r="AD94" s="149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1932</v>
      </c>
      <c r="AA95" s="126">
        <v>0</v>
      </c>
      <c r="AC95" s="234">
        <v>46227.418321759258</v>
      </c>
      <c r="AD95" s="149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1985</v>
      </c>
      <c r="AA96" s="126">
        <v>0</v>
      </c>
      <c r="AC96" s="234">
        <v>46227.447060185186</v>
      </c>
      <c r="AD96" s="149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2040</v>
      </c>
      <c r="AA97" s="126">
        <v>0</v>
      </c>
      <c r="AC97" s="234">
        <v>46227.454108796293</v>
      </c>
      <c r="AD97" s="149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2045</v>
      </c>
      <c r="AA98" s="126">
        <v>0</v>
      </c>
      <c r="AC98" s="234">
        <v>46227.458807870367</v>
      </c>
      <c r="AD98" s="149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2056</v>
      </c>
      <c r="AA99" s="126">
        <v>0</v>
      </c>
      <c r="AC99" s="234">
        <v>46227.464999999997</v>
      </c>
      <c r="AD99" s="149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2089</v>
      </c>
      <c r="AA100" s="126">
        <v>0</v>
      </c>
      <c r="AC100" s="234">
        <v>46227.474745370368</v>
      </c>
      <c r="AD100" s="149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2112</v>
      </c>
      <c r="AA101" s="126">
        <v>0</v>
      </c>
      <c r="AC101" s="234">
        <v>46227.47934027778</v>
      </c>
      <c r="AD101" s="149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2140</v>
      </c>
      <c r="AA102" s="126">
        <v>0</v>
      </c>
      <c r="AC102" s="234">
        <v>46227.616331018522</v>
      </c>
      <c r="AD102" s="149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2156</v>
      </c>
      <c r="AA103" s="126">
        <v>0</v>
      </c>
      <c r="AC103" s="234">
        <v>46227.645428240743</v>
      </c>
      <c r="AD103" s="149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2172</v>
      </c>
      <c r="AA104" s="126">
        <v>0</v>
      </c>
      <c r="AC104" s="234">
        <v>46227.67759259259</v>
      </c>
      <c r="AD104" s="149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2188</v>
      </c>
      <c r="AA105" s="126">
        <v>0</v>
      </c>
      <c r="AC105" s="234">
        <v>46227.690370370372</v>
      </c>
      <c r="AD105" s="149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2206</v>
      </c>
      <c r="AA106" s="126">
        <v>0</v>
      </c>
      <c r="AC106" s="234">
        <v>46227.702025462961</v>
      </c>
      <c r="AD106" s="149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2230</v>
      </c>
      <c r="AA107" s="126">
        <v>0</v>
      </c>
      <c r="AC107" s="234">
        <v>46227.724502314813</v>
      </c>
      <c r="AD107" s="149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  <row r="108" spans="3:40" ht="20.100000000000001" customHeight="1">
      <c r="C108" s="126">
        <v>101</v>
      </c>
      <c r="D108" s="126">
        <v>1</v>
      </c>
      <c r="Y108" s="162">
        <v>46204</v>
      </c>
      <c r="Z108" s="126" t="s">
        <v>2279</v>
      </c>
      <c r="AA108" s="126">
        <v>0</v>
      </c>
      <c r="AC108" s="234">
        <v>46255.725543981483</v>
      </c>
      <c r="AD108" s="149">
        <v>1</v>
      </c>
      <c r="AE108" s="126">
        <v>1</v>
      </c>
      <c r="AF108" s="126">
        <v>0</v>
      </c>
      <c r="AG108" s="126">
        <v>1</v>
      </c>
      <c r="AH108" s="126">
        <v>0</v>
      </c>
      <c r="AI108" s="126">
        <v>0</v>
      </c>
      <c r="AJ108" s="126">
        <v>0</v>
      </c>
      <c r="AK108" s="126">
        <v>1</v>
      </c>
      <c r="AL108" s="126">
        <v>1</v>
      </c>
      <c r="AM108" s="126">
        <v>7</v>
      </c>
      <c r="AN108" s="126">
        <v>2026</v>
      </c>
    </row>
    <row r="109" spans="3:40" ht="20.100000000000001" customHeight="1">
      <c r="C109" s="126">
        <v>102</v>
      </c>
      <c r="D109" s="126">
        <v>2</v>
      </c>
      <c r="Y109" s="162">
        <v>46204</v>
      </c>
      <c r="Z109" s="126" t="s">
        <v>2338</v>
      </c>
      <c r="AA109" s="126">
        <v>0</v>
      </c>
      <c r="AC109" s="234">
        <v>46255.752546296295</v>
      </c>
      <c r="AD109" s="149">
        <v>1</v>
      </c>
      <c r="AE109" s="126">
        <v>1</v>
      </c>
      <c r="AF109" s="126">
        <v>0</v>
      </c>
      <c r="AG109" s="126">
        <v>1</v>
      </c>
      <c r="AH109" s="126">
        <v>0</v>
      </c>
      <c r="AI109" s="126">
        <v>0</v>
      </c>
      <c r="AJ109" s="126">
        <v>0</v>
      </c>
      <c r="AK109" s="126">
        <v>1</v>
      </c>
      <c r="AL109" s="126">
        <v>1</v>
      </c>
      <c r="AM109" s="126">
        <v>7</v>
      </c>
      <c r="AN109" s="126">
        <v>2026</v>
      </c>
    </row>
    <row r="110" spans="3:40" ht="20.100000000000001" customHeight="1">
      <c r="C110" s="126">
        <v>103</v>
      </c>
      <c r="E110" s="126">
        <v>91</v>
      </c>
      <c r="Y110" s="162">
        <v>46204</v>
      </c>
      <c r="Z110" s="126" t="s">
        <v>2340</v>
      </c>
      <c r="AA110" s="126">
        <v>0</v>
      </c>
      <c r="AC110" s="234">
        <v>46255.787164351852</v>
      </c>
      <c r="AD110" s="149">
        <v>1</v>
      </c>
      <c r="AG110" s="126">
        <v>1</v>
      </c>
      <c r="AH110" s="126">
        <v>0</v>
      </c>
      <c r="AI110" s="126">
        <v>0</v>
      </c>
      <c r="AJ110" s="126">
        <v>0</v>
      </c>
      <c r="AK110" s="126">
        <v>1</v>
      </c>
      <c r="AL110" s="126">
        <v>1</v>
      </c>
      <c r="AM110" s="126">
        <v>7</v>
      </c>
      <c r="AN110" s="126">
        <v>2026</v>
      </c>
    </row>
    <row r="111" spans="3:40" ht="20.100000000000001" customHeight="1">
      <c r="C111" s="126">
        <v>104</v>
      </c>
      <c r="E111" s="126">
        <v>92</v>
      </c>
      <c r="Y111" s="162">
        <v>46204</v>
      </c>
      <c r="Z111" s="126" t="s">
        <v>2369</v>
      </c>
      <c r="AA111" s="126">
        <v>0</v>
      </c>
      <c r="AC111" s="234">
        <v>46255.790405092594</v>
      </c>
      <c r="AD111" s="149">
        <v>1</v>
      </c>
      <c r="AG111" s="126">
        <v>1</v>
      </c>
      <c r="AH111" s="126">
        <v>0</v>
      </c>
      <c r="AI111" s="126">
        <v>0</v>
      </c>
      <c r="AJ111" s="126">
        <v>0</v>
      </c>
      <c r="AK111" s="126">
        <v>1</v>
      </c>
      <c r="AL111" s="126">
        <v>1</v>
      </c>
      <c r="AM111" s="126">
        <v>7</v>
      </c>
      <c r="AN111" s="126">
        <v>2026</v>
      </c>
    </row>
    <row r="112" spans="3:40" ht="20.100000000000001" customHeight="1">
      <c r="C112" s="126">
        <v>105</v>
      </c>
      <c r="E112" s="126">
        <v>93</v>
      </c>
      <c r="Y112" s="162">
        <v>46204</v>
      </c>
      <c r="Z112" s="126" t="s">
        <v>2380</v>
      </c>
      <c r="AA112" s="126">
        <v>0</v>
      </c>
      <c r="AC112" s="234">
        <v>46255.793379629627</v>
      </c>
      <c r="AD112" s="149">
        <v>1</v>
      </c>
      <c r="AG112" s="126">
        <v>1</v>
      </c>
      <c r="AH112" s="126">
        <v>0</v>
      </c>
      <c r="AI112" s="126">
        <v>0</v>
      </c>
      <c r="AJ112" s="126">
        <v>0</v>
      </c>
      <c r="AK112" s="126">
        <v>1</v>
      </c>
      <c r="AL112" s="126">
        <v>1</v>
      </c>
      <c r="AM112" s="126">
        <v>7</v>
      </c>
      <c r="AN112" s="126">
        <v>2026</v>
      </c>
    </row>
    <row r="113" spans="3:40" ht="20.100000000000001" customHeight="1">
      <c r="C113" s="126">
        <v>106</v>
      </c>
      <c r="E113" s="126">
        <v>94</v>
      </c>
      <c r="Y113" s="162">
        <v>46204</v>
      </c>
      <c r="Z113" s="126" t="s">
        <v>2391</v>
      </c>
      <c r="AA113" s="126">
        <v>0</v>
      </c>
      <c r="AC113" s="234">
        <v>46255.799629629626</v>
      </c>
      <c r="AD113" s="149">
        <v>1</v>
      </c>
      <c r="AG113" s="126">
        <v>1</v>
      </c>
      <c r="AH113" s="126">
        <v>0</v>
      </c>
      <c r="AI113" s="126">
        <v>0</v>
      </c>
      <c r="AJ113" s="126">
        <v>0</v>
      </c>
      <c r="AK113" s="126">
        <v>1</v>
      </c>
      <c r="AL113" s="126">
        <v>1</v>
      </c>
      <c r="AM113" s="126">
        <v>7</v>
      </c>
      <c r="AN113" s="126">
        <v>2026</v>
      </c>
    </row>
    <row r="114" spans="3:40" ht="20.100000000000001" customHeight="1">
      <c r="C114" s="126">
        <v>107</v>
      </c>
      <c r="E114" s="126">
        <v>95</v>
      </c>
      <c r="Y114" s="162">
        <v>46205</v>
      </c>
      <c r="Z114" s="126" t="s">
        <v>2409</v>
      </c>
      <c r="AA114" s="126">
        <v>0</v>
      </c>
      <c r="AC114" s="234">
        <v>46255.803680555553</v>
      </c>
      <c r="AD114" s="149">
        <v>1</v>
      </c>
      <c r="AG114" s="126">
        <v>1</v>
      </c>
      <c r="AH114" s="126">
        <v>0</v>
      </c>
      <c r="AI114" s="126">
        <v>0</v>
      </c>
      <c r="AJ114" s="126">
        <v>0</v>
      </c>
      <c r="AK114" s="126">
        <v>1</v>
      </c>
      <c r="AL114" s="126">
        <v>1</v>
      </c>
      <c r="AM114" s="126">
        <v>7</v>
      </c>
      <c r="AN114" s="126">
        <v>2026</v>
      </c>
    </row>
    <row r="115" spans="3:40" ht="20.100000000000001" customHeight="1">
      <c r="C115" s="126">
        <v>108</v>
      </c>
      <c r="E115" s="126">
        <v>96</v>
      </c>
      <c r="Y115" s="162">
        <v>46205</v>
      </c>
      <c r="Z115" s="126" t="s">
        <v>2420</v>
      </c>
      <c r="AA115" s="126">
        <v>0</v>
      </c>
      <c r="AC115" s="234">
        <v>46255.810104166667</v>
      </c>
      <c r="AD115" s="149">
        <v>1</v>
      </c>
      <c r="AG115" s="126">
        <v>1</v>
      </c>
      <c r="AH115" s="126">
        <v>0</v>
      </c>
      <c r="AI115" s="126">
        <v>0</v>
      </c>
      <c r="AJ115" s="126">
        <v>0</v>
      </c>
      <c r="AK115" s="126">
        <v>1</v>
      </c>
      <c r="AL115" s="126">
        <v>1</v>
      </c>
      <c r="AM115" s="126">
        <v>7</v>
      </c>
      <c r="AN115" s="126">
        <v>2026</v>
      </c>
    </row>
    <row r="116" spans="3:40" ht="20.100000000000001" customHeight="1">
      <c r="C116" s="126">
        <v>109</v>
      </c>
      <c r="E116" s="126">
        <v>97</v>
      </c>
      <c r="Y116" s="162">
        <v>46205</v>
      </c>
      <c r="Z116" s="126" t="s">
        <v>2448</v>
      </c>
      <c r="AA116" s="126">
        <v>0</v>
      </c>
      <c r="AC116" s="234">
        <v>46255.893321759257</v>
      </c>
      <c r="AD116" s="149">
        <v>1</v>
      </c>
      <c r="AG116" s="126">
        <v>1</v>
      </c>
      <c r="AH116" s="126">
        <v>0</v>
      </c>
      <c r="AI116" s="126">
        <v>0</v>
      </c>
      <c r="AJ116" s="126">
        <v>0</v>
      </c>
      <c r="AK116" s="126">
        <v>1</v>
      </c>
      <c r="AL116" s="126">
        <v>1</v>
      </c>
      <c r="AM116" s="126">
        <v>7</v>
      </c>
      <c r="AN116" s="126">
        <v>2026</v>
      </c>
    </row>
    <row r="117" spans="3:40" ht="20.100000000000001" customHeight="1">
      <c r="C117" s="126">
        <v>110</v>
      </c>
      <c r="E117" s="126">
        <v>98</v>
      </c>
      <c r="Y117" s="162">
        <v>46205</v>
      </c>
      <c r="Z117" s="126" t="s">
        <v>2485</v>
      </c>
      <c r="AA117" s="126">
        <v>0</v>
      </c>
      <c r="AC117" s="234">
        <v>46255.896828703706</v>
      </c>
      <c r="AD117" s="149">
        <v>1</v>
      </c>
      <c r="AG117" s="126">
        <v>1</v>
      </c>
      <c r="AH117" s="126">
        <v>0</v>
      </c>
      <c r="AI117" s="126">
        <v>0</v>
      </c>
      <c r="AJ117" s="126">
        <v>0</v>
      </c>
      <c r="AK117" s="126">
        <v>1</v>
      </c>
      <c r="AL117" s="126">
        <v>1</v>
      </c>
      <c r="AM117" s="126">
        <v>7</v>
      </c>
      <c r="AN117" s="126">
        <v>2026</v>
      </c>
    </row>
    <row r="118" spans="3:40" ht="20.100000000000001" customHeight="1">
      <c r="C118" s="126">
        <v>111</v>
      </c>
      <c r="E118" s="126">
        <v>99</v>
      </c>
      <c r="Y118" s="162">
        <v>46206</v>
      </c>
      <c r="Z118" s="126" t="s">
        <v>2503</v>
      </c>
      <c r="AA118" s="126">
        <v>0</v>
      </c>
      <c r="AC118" s="234">
        <v>46255.8984375</v>
      </c>
      <c r="AD118" s="149">
        <v>1</v>
      </c>
      <c r="AG118" s="126">
        <v>1</v>
      </c>
      <c r="AH118" s="126">
        <v>0</v>
      </c>
      <c r="AI118" s="126">
        <v>0</v>
      </c>
      <c r="AJ118" s="126">
        <v>0</v>
      </c>
      <c r="AK118" s="126">
        <v>1</v>
      </c>
      <c r="AL118" s="126">
        <v>1</v>
      </c>
      <c r="AM118" s="126">
        <v>7</v>
      </c>
      <c r="AN118" s="126">
        <v>2026</v>
      </c>
    </row>
    <row r="119" spans="3:40" ht="20.100000000000001" customHeight="1">
      <c r="C119" s="126">
        <v>112</v>
      </c>
      <c r="E119" s="126">
        <v>100</v>
      </c>
      <c r="Y119" s="162">
        <v>46206</v>
      </c>
      <c r="Z119" s="126" t="s">
        <v>2514</v>
      </c>
      <c r="AA119" s="126">
        <v>0</v>
      </c>
      <c r="AC119" s="234">
        <v>46255.908599537041</v>
      </c>
      <c r="AD119" s="149">
        <v>1</v>
      </c>
      <c r="AG119" s="126">
        <v>1</v>
      </c>
      <c r="AH119" s="126">
        <v>0</v>
      </c>
      <c r="AI119" s="126">
        <v>0</v>
      </c>
      <c r="AJ119" s="126">
        <v>0</v>
      </c>
      <c r="AK119" s="126">
        <v>1</v>
      </c>
      <c r="AL119" s="126">
        <v>1</v>
      </c>
      <c r="AM119" s="126">
        <v>7</v>
      </c>
      <c r="AN119" s="126">
        <v>2026</v>
      </c>
    </row>
    <row r="120" spans="3:40" ht="20.100000000000001" customHeight="1">
      <c r="C120" s="126">
        <v>113</v>
      </c>
      <c r="E120" s="126">
        <v>101</v>
      </c>
      <c r="Y120" s="162">
        <v>46207</v>
      </c>
      <c r="Z120" s="126" t="s">
        <v>2570</v>
      </c>
      <c r="AA120" s="126">
        <v>0</v>
      </c>
      <c r="AC120" s="234">
        <v>46255.917268518519</v>
      </c>
      <c r="AD120" s="149">
        <v>1</v>
      </c>
      <c r="AG120" s="126">
        <v>1</v>
      </c>
      <c r="AH120" s="126">
        <v>0</v>
      </c>
      <c r="AI120" s="126">
        <v>0</v>
      </c>
      <c r="AJ120" s="126">
        <v>0</v>
      </c>
      <c r="AK120" s="126">
        <v>1</v>
      </c>
      <c r="AL120" s="126">
        <v>1</v>
      </c>
      <c r="AM120" s="126">
        <v>7</v>
      </c>
      <c r="AN120" s="126">
        <v>2026</v>
      </c>
    </row>
    <row r="121" spans="3:40" ht="20.100000000000001" customHeight="1">
      <c r="C121" s="126">
        <v>114</v>
      </c>
      <c r="E121" s="126">
        <v>102</v>
      </c>
      <c r="Y121" s="162">
        <v>46207</v>
      </c>
      <c r="Z121" s="126" t="s">
        <v>2575</v>
      </c>
      <c r="AA121" s="126">
        <v>0</v>
      </c>
      <c r="AC121" s="234">
        <v>46255.92560185185</v>
      </c>
      <c r="AD121" s="149">
        <v>1</v>
      </c>
      <c r="AG121" s="126">
        <v>1</v>
      </c>
      <c r="AH121" s="126">
        <v>0</v>
      </c>
      <c r="AI121" s="126">
        <v>0</v>
      </c>
      <c r="AJ121" s="126">
        <v>0</v>
      </c>
      <c r="AK121" s="126">
        <v>1</v>
      </c>
      <c r="AL121" s="126">
        <v>1</v>
      </c>
      <c r="AM121" s="126">
        <v>7</v>
      </c>
      <c r="AN121" s="126">
        <v>2026</v>
      </c>
    </row>
    <row r="122" spans="3:40" ht="20.100000000000001" customHeight="1">
      <c r="C122" s="126">
        <v>115</v>
      </c>
      <c r="E122" s="126">
        <v>103</v>
      </c>
      <c r="Y122" s="162">
        <v>46207</v>
      </c>
      <c r="Z122" s="126" t="s">
        <v>2596</v>
      </c>
      <c r="AA122" s="126">
        <v>0</v>
      </c>
      <c r="AC122" s="234">
        <v>46256.040185185186</v>
      </c>
      <c r="AD122" s="149">
        <v>1</v>
      </c>
      <c r="AG122" s="126">
        <v>1</v>
      </c>
      <c r="AH122" s="126">
        <v>0</v>
      </c>
      <c r="AI122" s="126">
        <v>0</v>
      </c>
      <c r="AJ122" s="126">
        <v>0</v>
      </c>
      <c r="AK122" s="126">
        <v>1</v>
      </c>
      <c r="AL122" s="126">
        <v>1</v>
      </c>
      <c r="AM122" s="126">
        <v>7</v>
      </c>
      <c r="AN122" s="126">
        <v>2026</v>
      </c>
    </row>
    <row r="123" spans="3:40" ht="20.100000000000001" customHeight="1">
      <c r="C123" s="126">
        <v>116</v>
      </c>
      <c r="E123" s="126">
        <v>104</v>
      </c>
      <c r="Y123" s="162">
        <v>46208</v>
      </c>
      <c r="Z123" s="126" t="s">
        <v>2667</v>
      </c>
      <c r="AA123" s="126">
        <v>0</v>
      </c>
      <c r="AC123" s="234">
        <v>46256.405844907407</v>
      </c>
      <c r="AD123" s="149">
        <v>1</v>
      </c>
      <c r="AG123" s="126">
        <v>1</v>
      </c>
      <c r="AH123" s="126">
        <v>0</v>
      </c>
      <c r="AI123" s="126">
        <v>0</v>
      </c>
      <c r="AJ123" s="126">
        <v>0</v>
      </c>
      <c r="AK123" s="126">
        <v>1</v>
      </c>
      <c r="AL123" s="126">
        <v>1</v>
      </c>
      <c r="AM123" s="126">
        <v>7</v>
      </c>
      <c r="AN123" s="126">
        <v>2026</v>
      </c>
    </row>
    <row r="124" spans="3:40" ht="20.100000000000001" customHeight="1">
      <c r="C124" s="126">
        <v>117</v>
      </c>
      <c r="E124" s="126">
        <v>105</v>
      </c>
      <c r="Y124" s="162">
        <v>46208</v>
      </c>
      <c r="Z124" s="126" t="s">
        <v>2675</v>
      </c>
      <c r="AA124" s="126">
        <v>0</v>
      </c>
      <c r="AC124" s="234">
        <v>46256.407094907408</v>
      </c>
      <c r="AD124" s="149">
        <v>1</v>
      </c>
      <c r="AG124" s="126">
        <v>1</v>
      </c>
      <c r="AH124" s="126">
        <v>0</v>
      </c>
      <c r="AI124" s="126">
        <v>0</v>
      </c>
      <c r="AJ124" s="126">
        <v>0</v>
      </c>
      <c r="AK124" s="126">
        <v>1</v>
      </c>
      <c r="AL124" s="126">
        <v>1</v>
      </c>
      <c r="AM124" s="126">
        <v>7</v>
      </c>
      <c r="AN124" s="126">
        <v>2026</v>
      </c>
    </row>
    <row r="125" spans="3:40" ht="20.100000000000001" customHeight="1">
      <c r="C125" s="126">
        <v>118</v>
      </c>
      <c r="E125" s="126">
        <v>106</v>
      </c>
      <c r="Y125" s="162">
        <v>46209</v>
      </c>
      <c r="Z125" s="126" t="s">
        <v>2690</v>
      </c>
      <c r="AA125" s="126">
        <v>0</v>
      </c>
      <c r="AC125" s="234">
        <v>46256.412395833337</v>
      </c>
      <c r="AD125" s="149">
        <v>1</v>
      </c>
      <c r="AG125" s="126">
        <v>1</v>
      </c>
      <c r="AH125" s="126">
        <v>0</v>
      </c>
      <c r="AI125" s="126">
        <v>0</v>
      </c>
      <c r="AJ125" s="126">
        <v>0</v>
      </c>
      <c r="AK125" s="126">
        <v>1</v>
      </c>
      <c r="AL125" s="126">
        <v>1</v>
      </c>
      <c r="AM125" s="126">
        <v>7</v>
      </c>
      <c r="AN125" s="126">
        <v>2026</v>
      </c>
    </row>
    <row r="126" spans="3:40" ht="20.100000000000001" customHeight="1">
      <c r="C126" s="126">
        <v>119</v>
      </c>
      <c r="E126" s="126">
        <v>107</v>
      </c>
      <c r="Y126" s="162">
        <v>46209</v>
      </c>
      <c r="Z126" s="126" t="s">
        <v>2700</v>
      </c>
      <c r="AA126" s="126">
        <v>0</v>
      </c>
      <c r="AC126" s="234">
        <v>46256.442164351851</v>
      </c>
      <c r="AD126" s="149">
        <v>1</v>
      </c>
      <c r="AG126" s="126">
        <v>1</v>
      </c>
      <c r="AH126" s="126">
        <v>0</v>
      </c>
      <c r="AI126" s="126">
        <v>0</v>
      </c>
      <c r="AJ126" s="126">
        <v>0</v>
      </c>
      <c r="AK126" s="126">
        <v>1</v>
      </c>
      <c r="AL126" s="126">
        <v>1</v>
      </c>
      <c r="AM126" s="126">
        <v>7</v>
      </c>
      <c r="AN126" s="126">
        <v>2026</v>
      </c>
    </row>
    <row r="127" spans="3:40" ht="20.100000000000001" customHeight="1">
      <c r="C127" s="126">
        <v>120</v>
      </c>
      <c r="E127" s="126">
        <v>108</v>
      </c>
      <c r="Y127" s="162">
        <v>46209</v>
      </c>
      <c r="Z127" s="126" t="s">
        <v>2726</v>
      </c>
      <c r="AA127" s="126">
        <v>0</v>
      </c>
      <c r="AC127" s="234">
        <v>46256.446817129632</v>
      </c>
      <c r="AD127" s="149">
        <v>1</v>
      </c>
      <c r="AG127" s="126">
        <v>1</v>
      </c>
      <c r="AH127" s="126">
        <v>0</v>
      </c>
      <c r="AI127" s="126">
        <v>0</v>
      </c>
      <c r="AJ127" s="126">
        <v>0</v>
      </c>
      <c r="AK127" s="126">
        <v>1</v>
      </c>
      <c r="AL127" s="126">
        <v>1</v>
      </c>
      <c r="AM127" s="126">
        <v>7</v>
      </c>
      <c r="AN127" s="126">
        <v>2026</v>
      </c>
    </row>
    <row r="128" spans="3:40" ht="20.100000000000001" customHeight="1">
      <c r="C128" s="126">
        <v>121</v>
      </c>
      <c r="E128" s="126">
        <v>109</v>
      </c>
      <c r="Y128" s="162">
        <v>46210</v>
      </c>
      <c r="Z128" s="126" t="s">
        <v>2738</v>
      </c>
      <c r="AA128" s="126">
        <v>0</v>
      </c>
      <c r="AC128" s="234">
        <v>46256.606122685182</v>
      </c>
      <c r="AD128" s="149">
        <v>1</v>
      </c>
      <c r="AG128" s="126">
        <v>1</v>
      </c>
      <c r="AH128" s="126">
        <v>0</v>
      </c>
      <c r="AI128" s="126">
        <v>0</v>
      </c>
      <c r="AJ128" s="126">
        <v>0</v>
      </c>
      <c r="AK128" s="126">
        <v>1</v>
      </c>
      <c r="AL128" s="126">
        <v>1</v>
      </c>
      <c r="AM128" s="126">
        <v>7</v>
      </c>
      <c r="AN128" s="126">
        <v>2026</v>
      </c>
    </row>
    <row r="129" spans="3:40" ht="20.100000000000001" customHeight="1">
      <c r="C129" s="126">
        <v>122</v>
      </c>
      <c r="E129" s="126">
        <v>110</v>
      </c>
      <c r="Y129" s="162">
        <v>46210</v>
      </c>
      <c r="Z129" s="126" t="s">
        <v>2751</v>
      </c>
      <c r="AA129" s="126">
        <v>0</v>
      </c>
      <c r="AC129" s="234">
        <v>46256.607453703706</v>
      </c>
      <c r="AD129" s="149">
        <v>1</v>
      </c>
      <c r="AG129" s="126">
        <v>1</v>
      </c>
      <c r="AH129" s="126">
        <v>0</v>
      </c>
      <c r="AI129" s="126">
        <v>0</v>
      </c>
      <c r="AJ129" s="126">
        <v>0</v>
      </c>
      <c r="AK129" s="126">
        <v>1</v>
      </c>
      <c r="AL129" s="126">
        <v>1</v>
      </c>
      <c r="AM129" s="126">
        <v>7</v>
      </c>
      <c r="AN129" s="126">
        <v>2026</v>
      </c>
    </row>
    <row r="130" spans="3:40" ht="20.100000000000001" customHeight="1">
      <c r="C130" s="126">
        <v>123</v>
      </c>
      <c r="E130" s="126">
        <v>111</v>
      </c>
      <c r="Y130" s="162">
        <v>46210</v>
      </c>
      <c r="Z130" s="126" t="s">
        <v>2764</v>
      </c>
      <c r="AA130" s="126">
        <v>0</v>
      </c>
      <c r="AC130" s="234">
        <v>46256.613263888888</v>
      </c>
      <c r="AD130" s="149">
        <v>1</v>
      </c>
      <c r="AG130" s="126">
        <v>1</v>
      </c>
      <c r="AH130" s="126">
        <v>0</v>
      </c>
      <c r="AI130" s="126">
        <v>0</v>
      </c>
      <c r="AJ130" s="126">
        <v>0</v>
      </c>
      <c r="AK130" s="126">
        <v>1</v>
      </c>
      <c r="AL130" s="126">
        <v>1</v>
      </c>
      <c r="AM130" s="126">
        <v>7</v>
      </c>
      <c r="AN130" s="126">
        <v>2026</v>
      </c>
    </row>
    <row r="131" spans="3:40" ht="20.100000000000001" customHeight="1">
      <c r="C131" s="126">
        <v>124</v>
      </c>
      <c r="E131" s="126">
        <v>112</v>
      </c>
      <c r="Y131" s="162">
        <v>46211</v>
      </c>
      <c r="Z131" s="126" t="s">
        <v>2776</v>
      </c>
      <c r="AA131" s="126">
        <v>0</v>
      </c>
      <c r="AC131" s="234">
        <v>46256.621724537035</v>
      </c>
      <c r="AD131" s="149">
        <v>1</v>
      </c>
      <c r="AG131" s="126">
        <v>1</v>
      </c>
      <c r="AH131" s="126">
        <v>0</v>
      </c>
      <c r="AI131" s="126">
        <v>0</v>
      </c>
      <c r="AJ131" s="126">
        <v>0</v>
      </c>
      <c r="AK131" s="126">
        <v>1</v>
      </c>
      <c r="AL131" s="126">
        <v>2</v>
      </c>
      <c r="AM131" s="126">
        <v>7</v>
      </c>
      <c r="AN131" s="126">
        <v>2026</v>
      </c>
    </row>
    <row r="132" spans="3:40" ht="20.100000000000001" customHeight="1">
      <c r="C132" s="126">
        <v>125</v>
      </c>
      <c r="E132" s="126">
        <v>113</v>
      </c>
      <c r="Y132" s="162">
        <v>46211</v>
      </c>
      <c r="Z132" s="126" t="s">
        <v>2799</v>
      </c>
      <c r="AA132" s="126">
        <v>0</v>
      </c>
      <c r="AC132" s="234">
        <v>46256.624583333331</v>
      </c>
      <c r="AD132" s="149">
        <v>1</v>
      </c>
      <c r="AG132" s="126">
        <v>1</v>
      </c>
      <c r="AH132" s="126">
        <v>0</v>
      </c>
      <c r="AI132" s="126">
        <v>0</v>
      </c>
      <c r="AJ132" s="126">
        <v>0</v>
      </c>
      <c r="AK132" s="126">
        <v>1</v>
      </c>
      <c r="AL132" s="126">
        <v>2</v>
      </c>
      <c r="AM132" s="126">
        <v>7</v>
      </c>
      <c r="AN132" s="126">
        <v>2026</v>
      </c>
    </row>
    <row r="133" spans="3:40" ht="20.100000000000001" customHeight="1">
      <c r="C133" s="126">
        <v>126</v>
      </c>
      <c r="E133" s="126">
        <v>114</v>
      </c>
      <c r="Y133" s="162">
        <v>46211</v>
      </c>
      <c r="Z133" s="126" t="s">
        <v>2807</v>
      </c>
      <c r="AA133" s="126">
        <v>0</v>
      </c>
      <c r="AC133" s="234">
        <v>46256.629166666666</v>
      </c>
      <c r="AD133" s="149">
        <v>1</v>
      </c>
      <c r="AG133" s="126">
        <v>1</v>
      </c>
      <c r="AH133" s="126">
        <v>0</v>
      </c>
      <c r="AI133" s="126">
        <v>0</v>
      </c>
      <c r="AJ133" s="126">
        <v>0</v>
      </c>
      <c r="AK133" s="126">
        <v>1</v>
      </c>
      <c r="AL133" s="126">
        <v>2</v>
      </c>
      <c r="AM133" s="126">
        <v>7</v>
      </c>
      <c r="AN133" s="126">
        <v>2026</v>
      </c>
    </row>
    <row r="134" spans="3:40" ht="20.100000000000001" customHeight="1">
      <c r="C134" s="126">
        <v>127</v>
      </c>
      <c r="E134" s="126">
        <v>115</v>
      </c>
      <c r="Y134" s="162">
        <v>46212</v>
      </c>
      <c r="Z134" s="126" t="s">
        <v>2839</v>
      </c>
      <c r="AA134" s="126">
        <v>0</v>
      </c>
      <c r="AC134" s="234">
        <v>46256.631458333337</v>
      </c>
      <c r="AD134" s="149">
        <v>1</v>
      </c>
      <c r="AG134" s="126">
        <v>1</v>
      </c>
      <c r="AH134" s="126">
        <v>0</v>
      </c>
      <c r="AI134" s="126">
        <v>0</v>
      </c>
      <c r="AJ134" s="126">
        <v>0</v>
      </c>
      <c r="AK134" s="126">
        <v>1</v>
      </c>
      <c r="AL134" s="126">
        <v>2</v>
      </c>
      <c r="AM134" s="126">
        <v>7</v>
      </c>
      <c r="AN134" s="126">
        <v>2026</v>
      </c>
    </row>
    <row r="135" spans="3:40" ht="20.100000000000001" customHeight="1">
      <c r="C135" s="126">
        <v>128</v>
      </c>
      <c r="E135" s="126">
        <v>116</v>
      </c>
      <c r="Y135" s="162">
        <v>46212</v>
      </c>
      <c r="Z135" s="126" t="s">
        <v>2853</v>
      </c>
      <c r="AA135" s="126">
        <v>0</v>
      </c>
      <c r="AC135" s="234">
        <v>46256.645624999997</v>
      </c>
      <c r="AD135" s="149">
        <v>1</v>
      </c>
      <c r="AG135" s="126">
        <v>1</v>
      </c>
      <c r="AH135" s="126">
        <v>0</v>
      </c>
      <c r="AI135" s="126">
        <v>0</v>
      </c>
      <c r="AJ135" s="126">
        <v>0</v>
      </c>
      <c r="AK135" s="126">
        <v>1</v>
      </c>
      <c r="AL135" s="126">
        <v>2</v>
      </c>
      <c r="AM135" s="126">
        <v>7</v>
      </c>
      <c r="AN135" s="126">
        <v>2026</v>
      </c>
    </row>
    <row r="136" spans="3:40" ht="20.100000000000001" customHeight="1">
      <c r="C136" s="126">
        <v>129</v>
      </c>
      <c r="E136" s="126">
        <v>117</v>
      </c>
      <c r="Y136" s="162">
        <v>46213</v>
      </c>
      <c r="Z136" s="126" t="s">
        <v>2889</v>
      </c>
      <c r="AA136" s="126">
        <v>0</v>
      </c>
      <c r="AC136" s="234">
        <v>46256.696261574078</v>
      </c>
      <c r="AD136" s="149">
        <v>1</v>
      </c>
      <c r="AG136" s="126">
        <v>1</v>
      </c>
      <c r="AH136" s="126">
        <v>0</v>
      </c>
      <c r="AI136" s="126">
        <v>0</v>
      </c>
      <c r="AJ136" s="126">
        <v>0</v>
      </c>
      <c r="AK136" s="126">
        <v>1</v>
      </c>
      <c r="AL136" s="126">
        <v>2</v>
      </c>
      <c r="AM136" s="126">
        <v>7</v>
      </c>
      <c r="AN136" s="126">
        <v>2026</v>
      </c>
    </row>
    <row r="137" spans="3:40" ht="20.100000000000001" customHeight="1">
      <c r="C137" s="126">
        <v>130</v>
      </c>
      <c r="E137" s="126">
        <v>118</v>
      </c>
      <c r="Y137" s="162">
        <v>46213</v>
      </c>
      <c r="Z137" s="126" t="s">
        <v>2934</v>
      </c>
      <c r="AA137" s="126">
        <v>0</v>
      </c>
      <c r="AC137" s="234">
        <v>46256.699907407405</v>
      </c>
      <c r="AD137" s="149">
        <v>1</v>
      </c>
      <c r="AG137" s="126">
        <v>1</v>
      </c>
      <c r="AH137" s="126">
        <v>0</v>
      </c>
      <c r="AI137" s="126">
        <v>0</v>
      </c>
      <c r="AJ137" s="126">
        <v>0</v>
      </c>
      <c r="AK137" s="126">
        <v>1</v>
      </c>
      <c r="AL137" s="126">
        <v>2</v>
      </c>
      <c r="AM137" s="126">
        <v>7</v>
      </c>
      <c r="AN137" s="126">
        <v>2026</v>
      </c>
    </row>
    <row r="138" spans="3:40" ht="20.100000000000001" customHeight="1">
      <c r="C138" s="126">
        <v>131</v>
      </c>
      <c r="E138" s="126">
        <v>119</v>
      </c>
      <c r="Y138" s="162">
        <v>46213</v>
      </c>
      <c r="Z138" s="126" t="s">
        <v>2947</v>
      </c>
      <c r="AA138" s="126">
        <v>0</v>
      </c>
      <c r="AC138" s="234">
        <v>46256.714675925927</v>
      </c>
      <c r="AD138" s="149">
        <v>1</v>
      </c>
      <c r="AG138" s="126">
        <v>1</v>
      </c>
      <c r="AH138" s="126">
        <v>0</v>
      </c>
      <c r="AI138" s="126">
        <v>0</v>
      </c>
      <c r="AJ138" s="126">
        <v>0</v>
      </c>
      <c r="AK138" s="126">
        <v>1</v>
      </c>
      <c r="AL138" s="126">
        <v>2</v>
      </c>
      <c r="AM138" s="126">
        <v>7</v>
      </c>
      <c r="AN138" s="126">
        <v>2026</v>
      </c>
    </row>
    <row r="139" spans="3:40" ht="20.100000000000001" customHeight="1">
      <c r="C139" s="126">
        <v>132</v>
      </c>
      <c r="E139" s="126">
        <v>120</v>
      </c>
      <c r="Y139" s="162">
        <v>46214</v>
      </c>
      <c r="Z139" s="126" t="s">
        <v>2956</v>
      </c>
      <c r="AA139" s="126">
        <v>0</v>
      </c>
      <c r="AC139" s="234">
        <v>46256.717303240737</v>
      </c>
      <c r="AD139" s="149">
        <v>1</v>
      </c>
      <c r="AG139" s="126">
        <v>1</v>
      </c>
      <c r="AH139" s="126">
        <v>0</v>
      </c>
      <c r="AI139" s="126">
        <v>0</v>
      </c>
      <c r="AJ139" s="126">
        <v>0</v>
      </c>
      <c r="AK139" s="126">
        <v>1</v>
      </c>
      <c r="AL139" s="126">
        <v>2</v>
      </c>
      <c r="AM139" s="126">
        <v>7</v>
      </c>
      <c r="AN139" s="126">
        <v>2026</v>
      </c>
    </row>
    <row r="140" spans="3:40" ht="20.100000000000001" customHeight="1">
      <c r="C140" s="126">
        <v>133</v>
      </c>
      <c r="E140" s="126">
        <v>121</v>
      </c>
      <c r="Y140" s="162">
        <v>46214</v>
      </c>
      <c r="Z140" s="126" t="s">
        <v>2967</v>
      </c>
      <c r="AA140" s="126">
        <v>0</v>
      </c>
      <c r="AC140" s="234">
        <v>46256.724224537036</v>
      </c>
      <c r="AD140" s="149">
        <v>1</v>
      </c>
      <c r="AG140" s="126">
        <v>1</v>
      </c>
      <c r="AH140" s="126">
        <v>0</v>
      </c>
      <c r="AI140" s="126">
        <v>0</v>
      </c>
      <c r="AJ140" s="126">
        <v>0</v>
      </c>
      <c r="AK140" s="126">
        <v>1</v>
      </c>
      <c r="AL140" s="126">
        <v>2</v>
      </c>
      <c r="AM140" s="126">
        <v>7</v>
      </c>
      <c r="AN140" s="126">
        <v>2026</v>
      </c>
    </row>
    <row r="141" spans="3:40" ht="20.100000000000001" customHeight="1">
      <c r="C141" s="126">
        <v>134</v>
      </c>
      <c r="E141" s="126">
        <v>122</v>
      </c>
      <c r="Y141" s="162">
        <v>46214</v>
      </c>
      <c r="Z141" s="126" t="s">
        <v>2994</v>
      </c>
      <c r="AA141" s="126">
        <v>0</v>
      </c>
      <c r="AC141" s="234">
        <v>46256.86378472222</v>
      </c>
      <c r="AD141" s="149">
        <v>1</v>
      </c>
      <c r="AG141" s="126">
        <v>1</v>
      </c>
      <c r="AH141" s="126">
        <v>0</v>
      </c>
      <c r="AI141" s="126">
        <v>0</v>
      </c>
      <c r="AJ141" s="126">
        <v>0</v>
      </c>
      <c r="AK141" s="126">
        <v>1</v>
      </c>
      <c r="AL141" s="126">
        <v>2</v>
      </c>
      <c r="AM141" s="126">
        <v>7</v>
      </c>
      <c r="AN141" s="126">
        <v>2026</v>
      </c>
    </row>
    <row r="142" spans="3:40" ht="20.100000000000001" customHeight="1">
      <c r="C142" s="126">
        <v>135</v>
      </c>
      <c r="E142" s="126">
        <v>123</v>
      </c>
      <c r="Y142" s="162">
        <v>46215</v>
      </c>
      <c r="Z142" s="126" t="s">
        <v>3001</v>
      </c>
      <c r="AA142" s="126">
        <v>0</v>
      </c>
      <c r="AC142" s="234">
        <v>46256.873796296299</v>
      </c>
      <c r="AD142" s="149">
        <v>1</v>
      </c>
      <c r="AG142" s="126">
        <v>1</v>
      </c>
      <c r="AH142" s="126">
        <v>0</v>
      </c>
      <c r="AI142" s="126">
        <v>0</v>
      </c>
      <c r="AJ142" s="126">
        <v>0</v>
      </c>
      <c r="AK142" s="126">
        <v>1</v>
      </c>
      <c r="AL142" s="126">
        <v>2</v>
      </c>
      <c r="AM142" s="126">
        <v>7</v>
      </c>
      <c r="AN142" s="126">
        <v>2026</v>
      </c>
    </row>
    <row r="143" spans="3:40" ht="20.100000000000001" customHeight="1">
      <c r="C143" s="126">
        <v>136</v>
      </c>
      <c r="E143" s="126">
        <v>124</v>
      </c>
      <c r="Y143" s="162">
        <v>46215</v>
      </c>
      <c r="Z143" s="126" t="s">
        <v>3041</v>
      </c>
      <c r="AA143" s="126">
        <v>0</v>
      </c>
      <c r="AC143" s="234">
        <v>46256.880694444444</v>
      </c>
      <c r="AD143" s="149">
        <v>1</v>
      </c>
      <c r="AG143" s="126">
        <v>1</v>
      </c>
      <c r="AH143" s="126">
        <v>0</v>
      </c>
      <c r="AI143" s="126">
        <v>0</v>
      </c>
      <c r="AJ143" s="126">
        <v>0</v>
      </c>
      <c r="AK143" s="126">
        <v>1</v>
      </c>
      <c r="AL143" s="126">
        <v>2</v>
      </c>
      <c r="AM143" s="126">
        <v>7</v>
      </c>
      <c r="AN143" s="126">
        <v>2026</v>
      </c>
    </row>
    <row r="144" spans="3:40" ht="20.100000000000001" customHeight="1">
      <c r="C144" s="126">
        <v>137</v>
      </c>
      <c r="E144" s="126">
        <v>125</v>
      </c>
      <c r="Y144" s="162">
        <v>46215</v>
      </c>
      <c r="Z144" s="126" t="s">
        <v>3046</v>
      </c>
      <c r="AA144" s="126">
        <v>0</v>
      </c>
      <c r="AC144" s="234">
        <v>46256.887245370373</v>
      </c>
      <c r="AD144" s="149">
        <v>1</v>
      </c>
      <c r="AG144" s="126">
        <v>1</v>
      </c>
      <c r="AH144" s="126">
        <v>0</v>
      </c>
      <c r="AI144" s="126">
        <v>0</v>
      </c>
      <c r="AJ144" s="126">
        <v>0</v>
      </c>
      <c r="AK144" s="126">
        <v>1</v>
      </c>
      <c r="AL144" s="126">
        <v>2</v>
      </c>
      <c r="AM144" s="126">
        <v>7</v>
      </c>
      <c r="AN144" s="126">
        <v>2026</v>
      </c>
    </row>
    <row r="145" spans="3:40" ht="20.100000000000001" customHeight="1">
      <c r="C145" s="126">
        <v>138</v>
      </c>
      <c r="E145" s="126">
        <v>126</v>
      </c>
      <c r="Y145" s="162">
        <v>46216</v>
      </c>
      <c r="Z145" s="126" t="s">
        <v>3058</v>
      </c>
      <c r="AA145" s="126">
        <v>0</v>
      </c>
      <c r="AC145" s="234">
        <v>46256.891053240739</v>
      </c>
      <c r="AD145" s="149">
        <v>1</v>
      </c>
      <c r="AG145" s="126">
        <v>1</v>
      </c>
      <c r="AH145" s="126">
        <v>0</v>
      </c>
      <c r="AI145" s="126">
        <v>0</v>
      </c>
      <c r="AJ145" s="126">
        <v>0</v>
      </c>
      <c r="AK145" s="126">
        <v>1</v>
      </c>
      <c r="AL145" s="126">
        <v>2</v>
      </c>
      <c r="AM145" s="126">
        <v>7</v>
      </c>
      <c r="AN145" s="126">
        <v>2026</v>
      </c>
    </row>
    <row r="146" spans="3:40" ht="20.100000000000001" customHeight="1">
      <c r="C146" s="126">
        <v>139</v>
      </c>
      <c r="E146" s="126">
        <v>127</v>
      </c>
      <c r="Y146" s="162">
        <v>46216</v>
      </c>
      <c r="Z146" s="126" t="s">
        <v>3066</v>
      </c>
      <c r="AA146" s="126">
        <v>0</v>
      </c>
      <c r="AC146" s="234">
        <v>46256.89403935185</v>
      </c>
      <c r="AD146" s="149">
        <v>1</v>
      </c>
      <c r="AG146" s="126">
        <v>1</v>
      </c>
      <c r="AH146" s="126">
        <v>0</v>
      </c>
      <c r="AI146" s="126">
        <v>0</v>
      </c>
      <c r="AJ146" s="126">
        <v>0</v>
      </c>
      <c r="AK146" s="126">
        <v>1</v>
      </c>
      <c r="AL146" s="126">
        <v>2</v>
      </c>
      <c r="AM146" s="126">
        <v>7</v>
      </c>
      <c r="AN146" s="126">
        <v>2026</v>
      </c>
    </row>
    <row r="147" spans="3:40" ht="20.100000000000001" customHeight="1">
      <c r="C147" s="126">
        <v>140</v>
      </c>
      <c r="E147" s="126">
        <v>128</v>
      </c>
      <c r="Y147" s="162">
        <v>46217</v>
      </c>
      <c r="Z147" s="126" t="s">
        <v>3078</v>
      </c>
      <c r="AA147" s="126">
        <v>0</v>
      </c>
      <c r="AC147" s="234">
        <v>46256.899155092593</v>
      </c>
      <c r="AD147" s="149">
        <v>1</v>
      </c>
      <c r="AG147" s="126">
        <v>1</v>
      </c>
      <c r="AH147" s="126">
        <v>0</v>
      </c>
      <c r="AI147" s="126">
        <v>0</v>
      </c>
      <c r="AJ147" s="126">
        <v>0</v>
      </c>
      <c r="AK147" s="126">
        <v>1</v>
      </c>
      <c r="AL147" s="126">
        <v>2</v>
      </c>
      <c r="AM147" s="126">
        <v>7</v>
      </c>
      <c r="AN147" s="126">
        <v>2026</v>
      </c>
    </row>
    <row r="148" spans="3:40" ht="20.100000000000001" customHeight="1">
      <c r="C148" s="126">
        <v>141</v>
      </c>
      <c r="E148" s="126">
        <v>129</v>
      </c>
      <c r="Y148" s="162">
        <v>46217</v>
      </c>
      <c r="Z148" s="126" t="s">
        <v>3086</v>
      </c>
      <c r="AA148" s="126">
        <v>0</v>
      </c>
      <c r="AC148" s="234">
        <v>46256.915138888886</v>
      </c>
      <c r="AD148" s="149">
        <v>1</v>
      </c>
      <c r="AG148" s="126">
        <v>1</v>
      </c>
      <c r="AH148" s="126">
        <v>0</v>
      </c>
      <c r="AI148" s="126">
        <v>0</v>
      </c>
      <c r="AJ148" s="126">
        <v>0</v>
      </c>
      <c r="AK148" s="126">
        <v>1</v>
      </c>
      <c r="AL148" s="126">
        <v>2</v>
      </c>
      <c r="AM148" s="126">
        <v>7</v>
      </c>
      <c r="AN148" s="126">
        <v>2026</v>
      </c>
    </row>
    <row r="149" spans="3:40" ht="20.100000000000001" customHeight="1">
      <c r="C149" s="126">
        <v>142</v>
      </c>
      <c r="E149" s="126">
        <v>130</v>
      </c>
      <c r="Y149" s="162">
        <v>46217</v>
      </c>
      <c r="Z149" s="126" t="s">
        <v>3137</v>
      </c>
      <c r="AA149" s="126">
        <v>0</v>
      </c>
      <c r="AC149" s="234">
        <v>46256.928981481484</v>
      </c>
      <c r="AD149" s="149">
        <v>1</v>
      </c>
      <c r="AG149" s="126">
        <v>1</v>
      </c>
      <c r="AH149" s="126">
        <v>0</v>
      </c>
      <c r="AI149" s="126">
        <v>0</v>
      </c>
      <c r="AJ149" s="126">
        <v>0</v>
      </c>
      <c r="AK149" s="126">
        <v>1</v>
      </c>
      <c r="AL149" s="126">
        <v>2</v>
      </c>
      <c r="AM149" s="126">
        <v>7</v>
      </c>
      <c r="AN149" s="126">
        <v>2026</v>
      </c>
    </row>
    <row r="150" spans="3:40" ht="20.100000000000001" customHeight="1">
      <c r="C150" s="126">
        <v>143</v>
      </c>
      <c r="E150" s="126">
        <v>131</v>
      </c>
      <c r="Y150" s="162">
        <v>46218</v>
      </c>
      <c r="Z150" s="126" t="s">
        <v>3177</v>
      </c>
      <c r="AA150" s="126">
        <v>0</v>
      </c>
      <c r="AC150" s="234">
        <v>46256.93310185185</v>
      </c>
      <c r="AD150" s="149">
        <v>1</v>
      </c>
      <c r="AG150" s="126">
        <v>1</v>
      </c>
      <c r="AH150" s="126">
        <v>0</v>
      </c>
      <c r="AI150" s="126">
        <v>0</v>
      </c>
      <c r="AJ150" s="126">
        <v>0</v>
      </c>
      <c r="AK150" s="126">
        <v>1</v>
      </c>
      <c r="AL150" s="126">
        <v>3</v>
      </c>
      <c r="AM150" s="126">
        <v>7</v>
      </c>
      <c r="AN150" s="126">
        <v>2026</v>
      </c>
    </row>
    <row r="151" spans="3:40" ht="20.100000000000001" customHeight="1">
      <c r="C151" s="126">
        <v>144</v>
      </c>
      <c r="E151" s="126">
        <v>132</v>
      </c>
      <c r="Y151" s="162">
        <v>46218</v>
      </c>
      <c r="Z151" s="126" t="s">
        <v>3185</v>
      </c>
      <c r="AA151" s="126">
        <v>0</v>
      </c>
      <c r="AC151" s="234">
        <v>46256.937488425923</v>
      </c>
      <c r="AD151" s="149">
        <v>1</v>
      </c>
      <c r="AG151" s="126">
        <v>1</v>
      </c>
      <c r="AH151" s="126">
        <v>0</v>
      </c>
      <c r="AI151" s="126">
        <v>0</v>
      </c>
      <c r="AJ151" s="126">
        <v>0</v>
      </c>
      <c r="AK151" s="126">
        <v>1</v>
      </c>
      <c r="AL151" s="126">
        <v>3</v>
      </c>
      <c r="AM151" s="126">
        <v>7</v>
      </c>
      <c r="AN151" s="126">
        <v>2026</v>
      </c>
    </row>
    <row r="152" spans="3:40" ht="20.100000000000001" customHeight="1">
      <c r="C152" s="126">
        <v>145</v>
      </c>
      <c r="E152" s="126">
        <v>133</v>
      </c>
      <c r="Y152" s="162">
        <v>46218</v>
      </c>
      <c r="Z152" s="126" t="s">
        <v>3193</v>
      </c>
      <c r="AA152" s="126">
        <v>0</v>
      </c>
      <c r="AC152" s="234">
        <v>46256.939085648148</v>
      </c>
      <c r="AD152" s="149">
        <v>1</v>
      </c>
      <c r="AG152" s="126">
        <v>1</v>
      </c>
      <c r="AH152" s="126">
        <v>0</v>
      </c>
      <c r="AI152" s="126">
        <v>0</v>
      </c>
      <c r="AJ152" s="126">
        <v>0</v>
      </c>
      <c r="AK152" s="126">
        <v>1</v>
      </c>
      <c r="AL152" s="126">
        <v>3</v>
      </c>
      <c r="AM152" s="126">
        <v>7</v>
      </c>
      <c r="AN152" s="126">
        <v>2026</v>
      </c>
    </row>
    <row r="153" spans="3:40" ht="20.100000000000001" customHeight="1">
      <c r="C153" s="126">
        <v>146</v>
      </c>
      <c r="E153" s="126">
        <v>134</v>
      </c>
      <c r="Y153" s="162">
        <v>46219</v>
      </c>
      <c r="Z153" s="126" t="s">
        <v>3202</v>
      </c>
      <c r="AA153" s="126">
        <v>0</v>
      </c>
      <c r="AC153" s="234">
        <v>46256.973900462966</v>
      </c>
      <c r="AD153" s="149">
        <v>1</v>
      </c>
      <c r="AG153" s="126">
        <v>1</v>
      </c>
      <c r="AH153" s="126">
        <v>0</v>
      </c>
      <c r="AI153" s="126">
        <v>0</v>
      </c>
      <c r="AJ153" s="126">
        <v>0</v>
      </c>
      <c r="AK153" s="126">
        <v>1</v>
      </c>
      <c r="AL153" s="126">
        <v>3</v>
      </c>
      <c r="AM153" s="126">
        <v>7</v>
      </c>
      <c r="AN153" s="126">
        <v>2026</v>
      </c>
    </row>
    <row r="154" spans="3:40" ht="20.100000000000001" customHeight="1">
      <c r="C154" s="126">
        <v>147</v>
      </c>
      <c r="E154" s="126">
        <v>135</v>
      </c>
      <c r="Y154" s="162">
        <v>46219</v>
      </c>
      <c r="Z154" s="126" t="s">
        <v>3221</v>
      </c>
      <c r="AA154" s="126">
        <v>0</v>
      </c>
      <c r="AC154" s="234">
        <v>46256.974421296298</v>
      </c>
      <c r="AD154" s="149">
        <v>1</v>
      </c>
      <c r="AG154" s="126">
        <v>1</v>
      </c>
      <c r="AH154" s="126">
        <v>0</v>
      </c>
      <c r="AI154" s="126">
        <v>0</v>
      </c>
      <c r="AJ154" s="126">
        <v>0</v>
      </c>
      <c r="AK154" s="126">
        <v>1</v>
      </c>
      <c r="AL154" s="126">
        <v>3</v>
      </c>
      <c r="AM154" s="126">
        <v>7</v>
      </c>
      <c r="AN154" s="126">
        <v>2026</v>
      </c>
    </row>
    <row r="155" spans="3:40" ht="20.100000000000001" customHeight="1">
      <c r="C155" s="126">
        <v>148</v>
      </c>
      <c r="E155" s="126">
        <v>136</v>
      </c>
      <c r="Y155" s="162">
        <v>46220</v>
      </c>
      <c r="Z155" s="126" t="s">
        <v>3227</v>
      </c>
      <c r="AA155" s="126">
        <v>0</v>
      </c>
      <c r="AC155" s="234">
        <v>46257.260995370372</v>
      </c>
      <c r="AD155" s="149">
        <v>1</v>
      </c>
      <c r="AG155" s="126">
        <v>1</v>
      </c>
      <c r="AH155" s="126">
        <v>0</v>
      </c>
      <c r="AI155" s="126">
        <v>0</v>
      </c>
      <c r="AJ155" s="126">
        <v>0</v>
      </c>
      <c r="AK155" s="126">
        <v>1</v>
      </c>
      <c r="AL155" s="126">
        <v>3</v>
      </c>
      <c r="AM155" s="126">
        <v>7</v>
      </c>
      <c r="AN155" s="126">
        <v>2026</v>
      </c>
    </row>
    <row r="156" spans="3:40" ht="20.100000000000001" customHeight="1">
      <c r="C156" s="126">
        <v>149</v>
      </c>
      <c r="E156" s="126">
        <v>137</v>
      </c>
      <c r="Y156" s="162">
        <v>46220</v>
      </c>
      <c r="Z156" s="126" t="s">
        <v>3238</v>
      </c>
      <c r="AA156" s="126">
        <v>0</v>
      </c>
      <c r="AC156" s="234">
        <v>46257.263356481482</v>
      </c>
      <c r="AD156" s="149">
        <v>1</v>
      </c>
      <c r="AG156" s="126">
        <v>1</v>
      </c>
      <c r="AH156" s="126">
        <v>0</v>
      </c>
      <c r="AI156" s="126">
        <v>0</v>
      </c>
      <c r="AJ156" s="126">
        <v>0</v>
      </c>
      <c r="AK156" s="126">
        <v>1</v>
      </c>
      <c r="AL156" s="126">
        <v>3</v>
      </c>
      <c r="AM156" s="126">
        <v>7</v>
      </c>
      <c r="AN156" s="126">
        <v>2026</v>
      </c>
    </row>
    <row r="157" spans="3:40" ht="20.100000000000001" customHeight="1">
      <c r="C157" s="126">
        <v>150</v>
      </c>
      <c r="E157" s="126">
        <v>138</v>
      </c>
      <c r="Y157" s="162">
        <v>46220</v>
      </c>
      <c r="Z157" s="126" t="s">
        <v>3243</v>
      </c>
      <c r="AA157" s="126">
        <v>0</v>
      </c>
      <c r="AC157" s="234">
        <v>46257.26635416667</v>
      </c>
      <c r="AD157" s="149">
        <v>1</v>
      </c>
      <c r="AG157" s="126">
        <v>1</v>
      </c>
      <c r="AH157" s="126">
        <v>0</v>
      </c>
      <c r="AI157" s="126">
        <v>0</v>
      </c>
      <c r="AJ157" s="126">
        <v>0</v>
      </c>
      <c r="AK157" s="126">
        <v>1</v>
      </c>
      <c r="AL157" s="126">
        <v>3</v>
      </c>
      <c r="AM157" s="126">
        <v>7</v>
      </c>
      <c r="AN157" s="126">
        <v>2026</v>
      </c>
    </row>
    <row r="158" spans="3:40" ht="20.100000000000001" customHeight="1">
      <c r="C158" s="126">
        <v>151</v>
      </c>
      <c r="E158" s="126">
        <v>139</v>
      </c>
      <c r="Y158" s="162">
        <v>46220</v>
      </c>
      <c r="Z158" s="126" t="s">
        <v>3248</v>
      </c>
      <c r="AA158" s="126">
        <v>0</v>
      </c>
      <c r="AC158" s="234">
        <v>46257.268958333334</v>
      </c>
      <c r="AD158" s="149">
        <v>1</v>
      </c>
      <c r="AG158" s="126">
        <v>1</v>
      </c>
      <c r="AH158" s="126">
        <v>0</v>
      </c>
      <c r="AI158" s="126">
        <v>0</v>
      </c>
      <c r="AJ158" s="126">
        <v>0</v>
      </c>
      <c r="AK158" s="126">
        <v>1</v>
      </c>
      <c r="AL158" s="126">
        <v>3</v>
      </c>
      <c r="AM158" s="126">
        <v>7</v>
      </c>
      <c r="AN158" s="126">
        <v>2026</v>
      </c>
    </row>
    <row r="159" spans="3:40" ht="20.100000000000001" customHeight="1">
      <c r="C159" s="126">
        <v>152</v>
      </c>
      <c r="E159" s="126">
        <v>140</v>
      </c>
      <c r="Y159" s="162">
        <v>46220</v>
      </c>
      <c r="Z159" s="126" t="s">
        <v>3259</v>
      </c>
      <c r="AA159" s="126">
        <v>0</v>
      </c>
      <c r="AC159" s="234">
        <v>46257.271111111113</v>
      </c>
      <c r="AD159" s="149">
        <v>1</v>
      </c>
      <c r="AG159" s="126">
        <v>1</v>
      </c>
      <c r="AH159" s="126">
        <v>0</v>
      </c>
      <c r="AI159" s="126">
        <v>0</v>
      </c>
      <c r="AJ159" s="126">
        <v>0</v>
      </c>
      <c r="AK159" s="126">
        <v>1</v>
      </c>
      <c r="AL159" s="126">
        <v>3</v>
      </c>
      <c r="AM159" s="126">
        <v>7</v>
      </c>
      <c r="AN159" s="126">
        <v>2026</v>
      </c>
    </row>
    <row r="160" spans="3:40" ht="20.100000000000001" customHeight="1">
      <c r="C160" s="126">
        <v>153</v>
      </c>
      <c r="E160" s="126">
        <v>141</v>
      </c>
      <c r="Y160" s="162">
        <v>46221</v>
      </c>
      <c r="Z160" s="126" t="s">
        <v>3265</v>
      </c>
      <c r="AA160" s="126">
        <v>0</v>
      </c>
      <c r="AC160" s="234">
        <v>46257.27753472222</v>
      </c>
      <c r="AD160" s="149">
        <v>1</v>
      </c>
      <c r="AG160" s="126">
        <v>1</v>
      </c>
      <c r="AH160" s="126">
        <v>0</v>
      </c>
      <c r="AI160" s="126">
        <v>0</v>
      </c>
      <c r="AJ160" s="126">
        <v>0</v>
      </c>
      <c r="AK160" s="126">
        <v>1</v>
      </c>
      <c r="AL160" s="126">
        <v>3</v>
      </c>
      <c r="AM160" s="126">
        <v>7</v>
      </c>
      <c r="AN160" s="126">
        <v>2026</v>
      </c>
    </row>
    <row r="161" spans="3:40" ht="20.100000000000001" customHeight="1">
      <c r="C161" s="126">
        <v>154</v>
      </c>
      <c r="E161" s="126">
        <v>142</v>
      </c>
      <c r="Y161" s="162">
        <v>46222</v>
      </c>
      <c r="Z161" s="126" t="s">
        <v>3282</v>
      </c>
      <c r="AA161" s="126">
        <v>0</v>
      </c>
      <c r="AC161" s="234">
        <v>46257.283020833333</v>
      </c>
      <c r="AD161" s="149">
        <v>1</v>
      </c>
      <c r="AG161" s="126">
        <v>1</v>
      </c>
      <c r="AH161" s="126">
        <v>0</v>
      </c>
      <c r="AI161" s="126">
        <v>0</v>
      </c>
      <c r="AJ161" s="126">
        <v>0</v>
      </c>
      <c r="AK161" s="126">
        <v>1</v>
      </c>
      <c r="AL161" s="126">
        <v>3</v>
      </c>
      <c r="AM161" s="126">
        <v>7</v>
      </c>
      <c r="AN161" s="126">
        <v>2026</v>
      </c>
    </row>
    <row r="162" spans="3:40" ht="20.100000000000001" customHeight="1">
      <c r="C162" s="126">
        <v>155</v>
      </c>
      <c r="E162" s="126">
        <v>143</v>
      </c>
      <c r="Y162" s="162">
        <v>46222</v>
      </c>
      <c r="Z162" s="126" t="s">
        <v>3298</v>
      </c>
      <c r="AA162" s="126">
        <v>0</v>
      </c>
      <c r="AC162" s="234">
        <v>46257.299814814818</v>
      </c>
      <c r="AD162" s="149">
        <v>1</v>
      </c>
      <c r="AG162" s="126">
        <v>1</v>
      </c>
      <c r="AH162" s="126">
        <v>0</v>
      </c>
      <c r="AI162" s="126">
        <v>0</v>
      </c>
      <c r="AJ162" s="126">
        <v>0</v>
      </c>
      <c r="AK162" s="126">
        <v>1</v>
      </c>
      <c r="AL162" s="126">
        <v>3</v>
      </c>
      <c r="AM162" s="126">
        <v>7</v>
      </c>
      <c r="AN162" s="126">
        <v>2026</v>
      </c>
    </row>
    <row r="163" spans="3:40" ht="20.100000000000001" customHeight="1">
      <c r="C163" s="126">
        <v>156</v>
      </c>
      <c r="E163" s="126">
        <v>144</v>
      </c>
      <c r="Y163" s="162">
        <v>46223</v>
      </c>
      <c r="Z163" s="126" t="s">
        <v>3330</v>
      </c>
      <c r="AA163" s="126">
        <v>0</v>
      </c>
      <c r="AC163" s="234">
        <v>46257.357164351852</v>
      </c>
      <c r="AD163" s="149">
        <v>1</v>
      </c>
      <c r="AG163" s="126">
        <v>1</v>
      </c>
      <c r="AH163" s="126">
        <v>0</v>
      </c>
      <c r="AI163" s="126">
        <v>0</v>
      </c>
      <c r="AJ163" s="126">
        <v>0</v>
      </c>
      <c r="AK163" s="126">
        <v>1</v>
      </c>
      <c r="AL163" s="126">
        <v>3</v>
      </c>
      <c r="AM163" s="126">
        <v>7</v>
      </c>
      <c r="AN163" s="126">
        <v>2026</v>
      </c>
    </row>
    <row r="164" spans="3:40" ht="20.100000000000001" customHeight="1">
      <c r="C164" s="126">
        <v>157</v>
      </c>
      <c r="E164" s="126">
        <v>145</v>
      </c>
      <c r="Y164" s="162">
        <v>46223</v>
      </c>
      <c r="Z164" s="126" t="s">
        <v>3344</v>
      </c>
      <c r="AA164" s="126">
        <v>0</v>
      </c>
      <c r="AC164" s="234">
        <v>46257.359849537039</v>
      </c>
      <c r="AD164" s="149">
        <v>1</v>
      </c>
      <c r="AG164" s="126">
        <v>1</v>
      </c>
      <c r="AH164" s="126">
        <v>0</v>
      </c>
      <c r="AI164" s="126">
        <v>0</v>
      </c>
      <c r="AJ164" s="126">
        <v>0</v>
      </c>
      <c r="AK164" s="126">
        <v>1</v>
      </c>
      <c r="AL164" s="126">
        <v>3</v>
      </c>
      <c r="AM164" s="126">
        <v>7</v>
      </c>
      <c r="AN164" s="126">
        <v>2026</v>
      </c>
    </row>
    <row r="165" spans="3:40" ht="20.100000000000001" customHeight="1">
      <c r="C165" s="126">
        <v>158</v>
      </c>
      <c r="D165" s="126">
        <v>3</v>
      </c>
      <c r="Y165" s="162">
        <v>46204</v>
      </c>
      <c r="Z165" s="126" t="s">
        <v>3364</v>
      </c>
      <c r="AA165" s="126">
        <v>0</v>
      </c>
      <c r="AC165" s="234">
        <v>46257.614884259259</v>
      </c>
      <c r="AD165" s="149">
        <v>1</v>
      </c>
      <c r="AE165" s="126">
        <v>1</v>
      </c>
      <c r="AF165" s="126">
        <v>0</v>
      </c>
      <c r="AG165" s="126">
        <v>1</v>
      </c>
      <c r="AH165" s="126">
        <v>0</v>
      </c>
      <c r="AI165" s="126">
        <v>0</v>
      </c>
      <c r="AJ165" s="126">
        <v>0</v>
      </c>
      <c r="AK165" s="126">
        <v>1</v>
      </c>
      <c r="AL165" s="126">
        <v>1</v>
      </c>
      <c r="AM165" s="126">
        <v>7</v>
      </c>
      <c r="AN165" s="126">
        <v>2026</v>
      </c>
    </row>
    <row r="166" spans="3:40" ht="20.100000000000001" customHeight="1">
      <c r="C166" s="126">
        <v>159</v>
      </c>
      <c r="D166" s="126">
        <v>4</v>
      </c>
      <c r="Y166" s="162">
        <v>46204</v>
      </c>
      <c r="Z166" s="126" t="s">
        <v>3367</v>
      </c>
      <c r="AA166" s="126">
        <v>0</v>
      </c>
      <c r="AC166" s="234">
        <v>46257.618761574071</v>
      </c>
      <c r="AD166" s="149">
        <v>1</v>
      </c>
      <c r="AE166" s="126">
        <v>1</v>
      </c>
      <c r="AF166" s="126">
        <v>0</v>
      </c>
      <c r="AG166" s="126">
        <v>1</v>
      </c>
      <c r="AH166" s="126">
        <v>0</v>
      </c>
      <c r="AI166" s="126">
        <v>0</v>
      </c>
      <c r="AJ166" s="126">
        <v>0</v>
      </c>
      <c r="AK166" s="126">
        <v>1</v>
      </c>
      <c r="AL166" s="126">
        <v>1</v>
      </c>
      <c r="AM166" s="126">
        <v>7</v>
      </c>
      <c r="AN166" s="126">
        <v>2026</v>
      </c>
    </row>
    <row r="167" spans="3:40" ht="20.100000000000001" customHeight="1">
      <c r="C167" s="126">
        <v>160</v>
      </c>
      <c r="E167" s="126">
        <v>146</v>
      </c>
      <c r="Y167" s="162">
        <v>46223</v>
      </c>
      <c r="Z167" s="126" t="s">
        <v>3370</v>
      </c>
      <c r="AA167" s="126">
        <v>0</v>
      </c>
      <c r="AC167" s="234">
        <v>46257.626597222225</v>
      </c>
      <c r="AD167" s="149">
        <v>1</v>
      </c>
      <c r="AG167" s="126">
        <v>1</v>
      </c>
      <c r="AH167" s="126">
        <v>0</v>
      </c>
      <c r="AI167" s="126">
        <v>0</v>
      </c>
      <c r="AJ167" s="126">
        <v>0</v>
      </c>
      <c r="AK167" s="126">
        <v>1</v>
      </c>
      <c r="AL167" s="126">
        <v>3</v>
      </c>
      <c r="AM167" s="126">
        <v>7</v>
      </c>
      <c r="AN167" s="126">
        <v>2026</v>
      </c>
    </row>
    <row r="168" spans="3:40" ht="20.100000000000001" customHeight="1">
      <c r="C168" s="126">
        <v>161</v>
      </c>
      <c r="E168" s="126">
        <v>147</v>
      </c>
      <c r="Y168" s="162">
        <v>46224</v>
      </c>
      <c r="Z168" s="126" t="s">
        <v>3416</v>
      </c>
      <c r="AA168" s="126">
        <v>0</v>
      </c>
      <c r="AC168" s="234">
        <v>46257.647824074076</v>
      </c>
      <c r="AD168" s="149">
        <v>1</v>
      </c>
      <c r="AG168" s="126">
        <v>1</v>
      </c>
      <c r="AH168" s="126">
        <v>0</v>
      </c>
      <c r="AI168" s="126">
        <v>0</v>
      </c>
      <c r="AJ168" s="126">
        <v>0</v>
      </c>
      <c r="AK168" s="126">
        <v>1</v>
      </c>
      <c r="AL168" s="126">
        <v>3</v>
      </c>
      <c r="AM168" s="126">
        <v>7</v>
      </c>
      <c r="AN168" s="126">
        <v>2026</v>
      </c>
    </row>
    <row r="169" spans="3:40" ht="20.100000000000001" customHeight="1">
      <c r="C169" s="126">
        <v>162</v>
      </c>
      <c r="E169" s="126">
        <v>148</v>
      </c>
      <c r="Y169" s="162">
        <v>46224</v>
      </c>
      <c r="Z169" s="126" t="s">
        <v>3462</v>
      </c>
      <c r="AA169" s="126">
        <v>0</v>
      </c>
      <c r="AC169" s="234">
        <v>46257.657800925925</v>
      </c>
      <c r="AD169" s="149">
        <v>1</v>
      </c>
      <c r="AG169" s="126">
        <v>1</v>
      </c>
      <c r="AH169" s="126">
        <v>0</v>
      </c>
      <c r="AI169" s="126">
        <v>0</v>
      </c>
      <c r="AJ169" s="126">
        <v>0</v>
      </c>
      <c r="AK169" s="126">
        <v>1</v>
      </c>
      <c r="AL169" s="126">
        <v>3</v>
      </c>
      <c r="AM169" s="126">
        <v>7</v>
      </c>
      <c r="AN169" s="126">
        <v>2026</v>
      </c>
    </row>
    <row r="170" spans="3:40" ht="20.100000000000001" customHeight="1">
      <c r="C170" s="126">
        <v>163</v>
      </c>
      <c r="E170" s="126">
        <v>149</v>
      </c>
      <c r="Y170" s="162">
        <v>46224</v>
      </c>
      <c r="Z170" s="126" t="s">
        <v>3470</v>
      </c>
      <c r="AA170" s="126">
        <v>0</v>
      </c>
      <c r="AC170" s="234">
        <v>46257.660081018519</v>
      </c>
      <c r="AD170" s="149">
        <v>1</v>
      </c>
      <c r="AG170" s="126">
        <v>1</v>
      </c>
      <c r="AH170" s="126">
        <v>0</v>
      </c>
      <c r="AI170" s="126">
        <v>0</v>
      </c>
      <c r="AJ170" s="126">
        <v>0</v>
      </c>
      <c r="AK170" s="126">
        <v>1</v>
      </c>
      <c r="AL170" s="126">
        <v>3</v>
      </c>
      <c r="AM170" s="126">
        <v>7</v>
      </c>
      <c r="AN170" s="126">
        <v>2026</v>
      </c>
    </row>
    <row r="171" spans="3:40" ht="20.100000000000001" customHeight="1">
      <c r="C171" s="126">
        <v>164</v>
      </c>
      <c r="E171" s="126">
        <v>150</v>
      </c>
      <c r="Y171" s="162">
        <v>46225</v>
      </c>
      <c r="Z171" s="126" t="s">
        <v>3485</v>
      </c>
      <c r="AA171" s="126">
        <v>0</v>
      </c>
      <c r="AC171" s="234">
        <v>46257.685937499999</v>
      </c>
      <c r="AD171" s="149">
        <v>1</v>
      </c>
      <c r="AG171" s="126">
        <v>1</v>
      </c>
      <c r="AH171" s="126">
        <v>0</v>
      </c>
      <c r="AI171" s="126">
        <v>0</v>
      </c>
      <c r="AJ171" s="126">
        <v>0</v>
      </c>
      <c r="AK171" s="126">
        <v>1</v>
      </c>
      <c r="AL171" s="126">
        <v>4</v>
      </c>
      <c r="AM171" s="126">
        <v>7</v>
      </c>
      <c r="AN171" s="126">
        <v>2026</v>
      </c>
    </row>
    <row r="172" spans="3:40" ht="20.100000000000001" customHeight="1">
      <c r="C172" s="126">
        <v>165</v>
      </c>
      <c r="E172" s="126">
        <v>151</v>
      </c>
      <c r="Y172" s="162">
        <v>46225</v>
      </c>
      <c r="Z172" s="126" t="s">
        <v>3503</v>
      </c>
      <c r="AA172" s="126">
        <v>0</v>
      </c>
      <c r="AC172" s="234">
        <v>46257.691747685189</v>
      </c>
      <c r="AD172" s="149">
        <v>1</v>
      </c>
      <c r="AG172" s="126">
        <v>1</v>
      </c>
      <c r="AH172" s="126">
        <v>0</v>
      </c>
      <c r="AI172" s="126">
        <v>0</v>
      </c>
      <c r="AJ172" s="126">
        <v>0</v>
      </c>
      <c r="AK172" s="126">
        <v>1</v>
      </c>
      <c r="AL172" s="126">
        <v>4</v>
      </c>
      <c r="AM172" s="126">
        <v>7</v>
      </c>
      <c r="AN172" s="126">
        <v>2026</v>
      </c>
    </row>
    <row r="173" spans="3:40" ht="20.100000000000001" customHeight="1">
      <c r="C173" s="126">
        <v>166</v>
      </c>
      <c r="E173" s="126">
        <v>152</v>
      </c>
      <c r="Y173" s="162">
        <v>46225</v>
      </c>
      <c r="Z173" s="126" t="s">
        <v>3517</v>
      </c>
      <c r="AA173" s="126">
        <v>0</v>
      </c>
      <c r="AC173" s="234">
        <v>46257.715092592596</v>
      </c>
      <c r="AD173" s="149">
        <v>1</v>
      </c>
      <c r="AG173" s="126">
        <v>1</v>
      </c>
      <c r="AH173" s="126">
        <v>0</v>
      </c>
      <c r="AI173" s="126">
        <v>0</v>
      </c>
      <c r="AJ173" s="126">
        <v>0</v>
      </c>
      <c r="AK173" s="126">
        <v>1</v>
      </c>
      <c r="AL173" s="126">
        <v>4</v>
      </c>
      <c r="AM173" s="126">
        <v>7</v>
      </c>
      <c r="AN173" s="126">
        <v>2026</v>
      </c>
    </row>
    <row r="174" spans="3:40" ht="20.100000000000001" customHeight="1">
      <c r="C174" s="126">
        <v>167</v>
      </c>
      <c r="E174" s="126">
        <v>153</v>
      </c>
      <c r="Y174" s="162">
        <v>46226</v>
      </c>
      <c r="Z174" s="126" t="s">
        <v>3573</v>
      </c>
      <c r="AA174" s="126">
        <v>0</v>
      </c>
      <c r="AC174" s="234">
        <v>46257.872812499998</v>
      </c>
      <c r="AD174" s="149">
        <v>1</v>
      </c>
      <c r="AG174" s="126">
        <v>1</v>
      </c>
      <c r="AH174" s="126">
        <v>0</v>
      </c>
      <c r="AI174" s="126">
        <v>0</v>
      </c>
      <c r="AJ174" s="126">
        <v>0</v>
      </c>
      <c r="AK174" s="126">
        <v>1</v>
      </c>
      <c r="AL174" s="126">
        <v>4</v>
      </c>
      <c r="AM174" s="126">
        <v>7</v>
      </c>
      <c r="AN174" s="126">
        <v>2026</v>
      </c>
    </row>
    <row r="175" spans="3:40" ht="20.100000000000001" customHeight="1">
      <c r="C175" s="126">
        <v>168</v>
      </c>
      <c r="E175" s="126">
        <v>154</v>
      </c>
      <c r="Y175" s="162">
        <v>46226</v>
      </c>
      <c r="Z175" s="126" t="s">
        <v>3578</v>
      </c>
      <c r="AA175" s="126">
        <v>0</v>
      </c>
      <c r="AC175" s="234">
        <v>46257.873564814814</v>
      </c>
      <c r="AD175" s="149">
        <v>1</v>
      </c>
      <c r="AG175" s="126">
        <v>1</v>
      </c>
      <c r="AH175" s="126">
        <v>0</v>
      </c>
      <c r="AI175" s="126">
        <v>0</v>
      </c>
      <c r="AJ175" s="126">
        <v>0</v>
      </c>
      <c r="AK175" s="126">
        <v>1</v>
      </c>
      <c r="AL175" s="126">
        <v>4</v>
      </c>
      <c r="AM175" s="126">
        <v>7</v>
      </c>
      <c r="AN175" s="126">
        <v>2026</v>
      </c>
    </row>
    <row r="176" spans="3:40" ht="20.100000000000001" customHeight="1">
      <c r="C176" s="126">
        <v>169</v>
      </c>
      <c r="E176" s="126">
        <v>155</v>
      </c>
      <c r="Y176" s="162">
        <v>46227</v>
      </c>
      <c r="Z176" s="126" t="s">
        <v>3584</v>
      </c>
      <c r="AA176" s="126">
        <v>0</v>
      </c>
      <c r="AC176" s="234">
        <v>46257.878553240742</v>
      </c>
      <c r="AD176" s="149">
        <v>1</v>
      </c>
      <c r="AG176" s="126">
        <v>1</v>
      </c>
      <c r="AH176" s="126">
        <v>0</v>
      </c>
      <c r="AI176" s="126">
        <v>0</v>
      </c>
      <c r="AJ176" s="126">
        <v>0</v>
      </c>
      <c r="AK176" s="126">
        <v>1</v>
      </c>
      <c r="AL176" s="126">
        <v>4</v>
      </c>
      <c r="AM176" s="126">
        <v>7</v>
      </c>
      <c r="AN176" s="126">
        <v>2026</v>
      </c>
    </row>
    <row r="177" spans="3:40" ht="20.100000000000001" customHeight="1">
      <c r="C177" s="126">
        <v>170</v>
      </c>
      <c r="E177" s="126">
        <v>156</v>
      </c>
      <c r="Y177" s="162">
        <v>46227</v>
      </c>
      <c r="Z177" s="126" t="s">
        <v>3595</v>
      </c>
      <c r="AA177" s="126">
        <v>0</v>
      </c>
      <c r="AC177" s="234">
        <v>46257.885127314818</v>
      </c>
      <c r="AD177" s="149">
        <v>1</v>
      </c>
      <c r="AG177" s="126">
        <v>1</v>
      </c>
      <c r="AH177" s="126">
        <v>0</v>
      </c>
      <c r="AI177" s="126">
        <v>0</v>
      </c>
      <c r="AJ177" s="126">
        <v>0</v>
      </c>
      <c r="AK177" s="126">
        <v>1</v>
      </c>
      <c r="AL177" s="126">
        <v>4</v>
      </c>
      <c r="AM177" s="126">
        <v>7</v>
      </c>
      <c r="AN177" s="126">
        <v>2026</v>
      </c>
    </row>
    <row r="178" spans="3:40" ht="20.100000000000001" customHeight="1">
      <c r="C178" s="126">
        <v>171</v>
      </c>
      <c r="E178" s="126">
        <v>157</v>
      </c>
      <c r="Y178" s="162">
        <v>46227</v>
      </c>
      <c r="Z178" s="126" t="s">
        <v>3604</v>
      </c>
      <c r="AA178" s="126">
        <v>0</v>
      </c>
      <c r="AC178" s="234">
        <v>46257.910081018519</v>
      </c>
      <c r="AD178" s="149">
        <v>1</v>
      </c>
      <c r="AG178" s="126">
        <v>1</v>
      </c>
      <c r="AH178" s="126">
        <v>0</v>
      </c>
      <c r="AI178" s="126">
        <v>0</v>
      </c>
      <c r="AJ178" s="126">
        <v>0</v>
      </c>
      <c r="AK178" s="126">
        <v>1</v>
      </c>
      <c r="AL178" s="126">
        <v>4</v>
      </c>
      <c r="AM178" s="126">
        <v>7</v>
      </c>
      <c r="AN178" s="126">
        <v>2026</v>
      </c>
    </row>
    <row r="179" spans="3:40" ht="20.100000000000001" customHeight="1">
      <c r="C179" s="126">
        <v>172</v>
      </c>
      <c r="E179" s="126">
        <v>158</v>
      </c>
      <c r="Y179" s="162">
        <v>46228</v>
      </c>
      <c r="Z179" s="126" t="s">
        <v>3625</v>
      </c>
      <c r="AA179" s="126">
        <v>0</v>
      </c>
      <c r="AC179" s="234">
        <v>46257.912048611113</v>
      </c>
      <c r="AD179" s="149">
        <v>1</v>
      </c>
      <c r="AG179" s="126">
        <v>1</v>
      </c>
      <c r="AH179" s="126">
        <v>0</v>
      </c>
      <c r="AI179" s="126">
        <v>0</v>
      </c>
      <c r="AJ179" s="126">
        <v>0</v>
      </c>
      <c r="AK179" s="126">
        <v>1</v>
      </c>
      <c r="AL179" s="126">
        <v>4</v>
      </c>
      <c r="AM179" s="126">
        <v>7</v>
      </c>
      <c r="AN179" s="126">
        <v>2026</v>
      </c>
    </row>
    <row r="180" spans="3:40" ht="20.100000000000001" customHeight="1">
      <c r="C180" s="126">
        <v>173</v>
      </c>
      <c r="E180" s="126">
        <v>159</v>
      </c>
      <c r="Y180" s="162">
        <v>46228</v>
      </c>
      <c r="Z180" s="126" t="s">
        <v>3639</v>
      </c>
      <c r="AA180" s="126">
        <v>0</v>
      </c>
      <c r="AC180" s="234">
        <v>46257.913611111115</v>
      </c>
      <c r="AD180" s="149">
        <v>1</v>
      </c>
      <c r="AG180" s="126">
        <v>1</v>
      </c>
      <c r="AH180" s="126">
        <v>0</v>
      </c>
      <c r="AI180" s="126">
        <v>0</v>
      </c>
      <c r="AJ180" s="126">
        <v>0</v>
      </c>
      <c r="AK180" s="126">
        <v>1</v>
      </c>
      <c r="AL180" s="126">
        <v>4</v>
      </c>
      <c r="AM180" s="126">
        <v>7</v>
      </c>
      <c r="AN180" s="126">
        <v>2026</v>
      </c>
    </row>
    <row r="181" spans="3:40" ht="20.100000000000001" customHeight="1">
      <c r="C181" s="126">
        <v>174</v>
      </c>
      <c r="E181" s="126">
        <v>160</v>
      </c>
      <c r="Y181" s="162">
        <v>46228</v>
      </c>
      <c r="Z181" s="126" t="s">
        <v>3653</v>
      </c>
      <c r="AA181" s="126">
        <v>0</v>
      </c>
      <c r="AC181" s="234">
        <v>46257.914942129632</v>
      </c>
      <c r="AD181" s="149">
        <v>1</v>
      </c>
      <c r="AG181" s="126">
        <v>1</v>
      </c>
      <c r="AH181" s="126">
        <v>0</v>
      </c>
      <c r="AI181" s="126">
        <v>0</v>
      </c>
      <c r="AJ181" s="126">
        <v>0</v>
      </c>
      <c r="AK181" s="126">
        <v>1</v>
      </c>
      <c r="AL181" s="126">
        <v>4</v>
      </c>
      <c r="AM181" s="126">
        <v>7</v>
      </c>
      <c r="AN181" s="126">
        <v>2026</v>
      </c>
    </row>
    <row r="182" spans="3:40" ht="20.100000000000001" customHeight="1">
      <c r="C182" s="126">
        <v>175</v>
      </c>
      <c r="E182" s="126">
        <v>161</v>
      </c>
      <c r="Y182" s="162">
        <v>46229</v>
      </c>
      <c r="Z182" s="126" t="s">
        <v>3664</v>
      </c>
      <c r="AA182" s="126">
        <v>0</v>
      </c>
      <c r="AC182" s="234">
        <v>46257.918703703705</v>
      </c>
      <c r="AD182" s="149">
        <v>1</v>
      </c>
      <c r="AG182" s="126">
        <v>1</v>
      </c>
      <c r="AH182" s="126">
        <v>0</v>
      </c>
      <c r="AI182" s="126">
        <v>0</v>
      </c>
      <c r="AJ182" s="126">
        <v>0</v>
      </c>
      <c r="AK182" s="126">
        <v>1</v>
      </c>
      <c r="AL182" s="126">
        <v>4</v>
      </c>
      <c r="AM182" s="126">
        <v>7</v>
      </c>
      <c r="AN182" s="126">
        <v>2026</v>
      </c>
    </row>
    <row r="183" spans="3:40" ht="20.100000000000001" customHeight="1">
      <c r="C183" s="126">
        <v>176</v>
      </c>
      <c r="E183" s="126">
        <v>162</v>
      </c>
      <c r="Y183" s="162">
        <v>46229</v>
      </c>
      <c r="Z183" s="126" t="s">
        <v>3680</v>
      </c>
      <c r="AA183" s="126">
        <v>0</v>
      </c>
      <c r="AC183" s="234">
        <v>46257.919236111113</v>
      </c>
      <c r="AD183" s="149">
        <v>1</v>
      </c>
      <c r="AG183" s="126">
        <v>1</v>
      </c>
      <c r="AH183" s="126">
        <v>0</v>
      </c>
      <c r="AI183" s="126">
        <v>0</v>
      </c>
      <c r="AJ183" s="126">
        <v>0</v>
      </c>
      <c r="AK183" s="126">
        <v>1</v>
      </c>
      <c r="AL183" s="126">
        <v>4</v>
      </c>
      <c r="AM183" s="126">
        <v>7</v>
      </c>
      <c r="AN183" s="126">
        <v>2026</v>
      </c>
    </row>
    <row r="184" spans="3:40" ht="20.100000000000001" customHeight="1">
      <c r="C184" s="126">
        <v>177</v>
      </c>
      <c r="E184" s="126">
        <v>163</v>
      </c>
      <c r="Y184" s="162">
        <v>46229</v>
      </c>
      <c r="Z184" s="126" t="s">
        <v>3685</v>
      </c>
      <c r="AA184" s="126">
        <v>0</v>
      </c>
      <c r="AC184" s="234">
        <v>46257.921770833331</v>
      </c>
      <c r="AD184" s="149">
        <v>1</v>
      </c>
      <c r="AG184" s="126">
        <v>1</v>
      </c>
      <c r="AH184" s="126">
        <v>0</v>
      </c>
      <c r="AI184" s="126">
        <v>0</v>
      </c>
      <c r="AJ184" s="126">
        <v>0</v>
      </c>
      <c r="AK184" s="126">
        <v>1</v>
      </c>
      <c r="AL184" s="126">
        <v>4</v>
      </c>
      <c r="AM184" s="126">
        <v>7</v>
      </c>
      <c r="AN184" s="126">
        <v>2026</v>
      </c>
    </row>
    <row r="185" spans="3:40" ht="20.100000000000001" customHeight="1">
      <c r="C185" s="126">
        <v>178</v>
      </c>
      <c r="E185" s="126">
        <v>164</v>
      </c>
      <c r="Y185" s="162">
        <v>46230</v>
      </c>
      <c r="Z185" s="126" t="s">
        <v>3696</v>
      </c>
      <c r="AA185" s="126">
        <v>0</v>
      </c>
      <c r="AC185" s="234">
        <v>46257.922824074078</v>
      </c>
      <c r="AD185" s="149">
        <v>1</v>
      </c>
      <c r="AG185" s="126">
        <v>1</v>
      </c>
      <c r="AH185" s="126">
        <v>0</v>
      </c>
      <c r="AI185" s="126">
        <v>0</v>
      </c>
      <c r="AJ185" s="126">
        <v>0</v>
      </c>
      <c r="AK185" s="126">
        <v>1</v>
      </c>
      <c r="AL185" s="126">
        <v>4</v>
      </c>
      <c r="AM185" s="126">
        <v>7</v>
      </c>
      <c r="AN185" s="126">
        <v>2026</v>
      </c>
    </row>
    <row r="186" spans="3:40" ht="20.100000000000001" customHeight="1">
      <c r="C186" s="126">
        <v>179</v>
      </c>
      <c r="E186" s="126">
        <v>165</v>
      </c>
      <c r="Y186" s="162">
        <v>46230</v>
      </c>
      <c r="Z186" s="126" t="s">
        <v>3701</v>
      </c>
      <c r="AA186" s="126">
        <v>0</v>
      </c>
      <c r="AC186" s="234">
        <v>46257.925879629627</v>
      </c>
      <c r="AD186" s="149">
        <v>1</v>
      </c>
      <c r="AG186" s="126">
        <v>1</v>
      </c>
      <c r="AH186" s="126">
        <v>0</v>
      </c>
      <c r="AI186" s="126">
        <v>0</v>
      </c>
      <c r="AJ186" s="126">
        <v>0</v>
      </c>
      <c r="AK186" s="126">
        <v>1</v>
      </c>
      <c r="AL186" s="126">
        <v>4</v>
      </c>
      <c r="AM186" s="126">
        <v>7</v>
      </c>
      <c r="AN186" s="126">
        <v>2026</v>
      </c>
    </row>
    <row r="187" spans="3:40" ht="20.100000000000001" customHeight="1">
      <c r="C187" s="126">
        <v>180</v>
      </c>
      <c r="E187" s="126">
        <v>166</v>
      </c>
      <c r="Y187" s="162">
        <v>46230</v>
      </c>
      <c r="Z187" s="126" t="s">
        <v>3732</v>
      </c>
      <c r="AA187" s="126">
        <v>0</v>
      </c>
      <c r="AC187" s="234">
        <v>46257.936307870368</v>
      </c>
      <c r="AD187" s="149">
        <v>1</v>
      </c>
      <c r="AG187" s="126">
        <v>1</v>
      </c>
      <c r="AH187" s="126">
        <v>0</v>
      </c>
      <c r="AI187" s="126">
        <v>0</v>
      </c>
      <c r="AJ187" s="126">
        <v>0</v>
      </c>
      <c r="AK187" s="126">
        <v>1</v>
      </c>
      <c r="AL187" s="126">
        <v>4</v>
      </c>
      <c r="AM187" s="126">
        <v>7</v>
      </c>
      <c r="AN187" s="126">
        <v>2026</v>
      </c>
    </row>
    <row r="188" spans="3:40" ht="20.100000000000001" customHeight="1">
      <c r="C188" s="126">
        <v>181</v>
      </c>
      <c r="E188" s="126">
        <v>167</v>
      </c>
      <c r="Y188" s="162">
        <v>46230</v>
      </c>
      <c r="Z188" s="126" t="s">
        <v>3786</v>
      </c>
      <c r="AA188" s="126">
        <v>0</v>
      </c>
      <c r="AC188" s="234">
        <v>46257.939212962963</v>
      </c>
      <c r="AD188" s="149">
        <v>1</v>
      </c>
      <c r="AG188" s="126">
        <v>1</v>
      </c>
      <c r="AH188" s="126">
        <v>0</v>
      </c>
      <c r="AI188" s="126">
        <v>0</v>
      </c>
      <c r="AJ188" s="126">
        <v>0</v>
      </c>
      <c r="AK188" s="126">
        <v>1</v>
      </c>
      <c r="AL188" s="126">
        <v>4</v>
      </c>
      <c r="AM188" s="126">
        <v>7</v>
      </c>
      <c r="AN188" s="126">
        <v>2026</v>
      </c>
    </row>
    <row r="189" spans="3:40" ht="20.100000000000001" customHeight="1">
      <c r="C189" s="126">
        <v>182</v>
      </c>
      <c r="E189" s="126">
        <v>168</v>
      </c>
      <c r="Y189" s="162">
        <v>46230</v>
      </c>
      <c r="Z189" s="126" t="s">
        <v>3820</v>
      </c>
      <c r="AA189" s="126">
        <v>0</v>
      </c>
      <c r="AC189" s="234">
        <v>46257.939837962964</v>
      </c>
      <c r="AD189" s="149">
        <v>1</v>
      </c>
      <c r="AG189" s="126">
        <v>1</v>
      </c>
      <c r="AH189" s="126">
        <v>0</v>
      </c>
      <c r="AI189" s="126">
        <v>0</v>
      </c>
      <c r="AJ189" s="126">
        <v>0</v>
      </c>
      <c r="AK189" s="126">
        <v>1</v>
      </c>
      <c r="AL189" s="126">
        <v>4</v>
      </c>
      <c r="AM189" s="126">
        <v>7</v>
      </c>
      <c r="AN189" s="126">
        <v>2026</v>
      </c>
    </row>
    <row r="190" spans="3:40" ht="20.100000000000001" customHeight="1">
      <c r="C190" s="126">
        <v>183</v>
      </c>
      <c r="E190" s="126">
        <v>169</v>
      </c>
      <c r="Y190" s="162">
        <v>46231</v>
      </c>
      <c r="Z190" s="126" t="s">
        <v>3826</v>
      </c>
      <c r="AA190" s="126">
        <v>0</v>
      </c>
      <c r="AC190" s="234">
        <v>46257.942083333335</v>
      </c>
      <c r="AD190" s="149">
        <v>1</v>
      </c>
      <c r="AG190" s="126">
        <v>1</v>
      </c>
      <c r="AH190" s="126">
        <v>0</v>
      </c>
      <c r="AI190" s="126">
        <v>0</v>
      </c>
      <c r="AJ190" s="126">
        <v>0</v>
      </c>
      <c r="AK190" s="126">
        <v>1</v>
      </c>
      <c r="AL190" s="126">
        <v>4</v>
      </c>
      <c r="AM190" s="126">
        <v>7</v>
      </c>
      <c r="AN190" s="126">
        <v>2026</v>
      </c>
    </row>
    <row r="191" spans="3:40" ht="20.100000000000001" customHeight="1">
      <c r="C191" s="126">
        <v>184</v>
      </c>
      <c r="E191" s="126">
        <v>170</v>
      </c>
      <c r="Y191" s="162">
        <v>46232</v>
      </c>
      <c r="Z191" s="126" t="s">
        <v>3838</v>
      </c>
      <c r="AA191" s="126">
        <v>0</v>
      </c>
      <c r="AC191" s="234">
        <v>46257.978703703702</v>
      </c>
      <c r="AD191" s="149">
        <v>1</v>
      </c>
      <c r="AG191" s="126">
        <v>1</v>
      </c>
      <c r="AH191" s="126">
        <v>0</v>
      </c>
      <c r="AI191" s="126">
        <v>0</v>
      </c>
      <c r="AJ191" s="126">
        <v>0</v>
      </c>
      <c r="AK191" s="126">
        <v>1</v>
      </c>
      <c r="AL191" s="126">
        <v>4</v>
      </c>
      <c r="AM191" s="126">
        <v>7</v>
      </c>
      <c r="AN191" s="126">
        <v>2026</v>
      </c>
    </row>
    <row r="192" spans="3:40" ht="20.100000000000001" customHeight="1">
      <c r="C192" s="126">
        <v>185</v>
      </c>
      <c r="E192" s="126">
        <v>171</v>
      </c>
      <c r="Y192" s="162">
        <v>46232</v>
      </c>
      <c r="Z192" s="126" t="s">
        <v>3895</v>
      </c>
      <c r="AA192" s="126">
        <v>0</v>
      </c>
      <c r="AC192" s="234">
        <v>46257.983749999999</v>
      </c>
      <c r="AD192" s="149">
        <v>1</v>
      </c>
      <c r="AG192" s="126">
        <v>1</v>
      </c>
      <c r="AH192" s="126">
        <v>0</v>
      </c>
      <c r="AI192" s="126">
        <v>0</v>
      </c>
      <c r="AJ192" s="126">
        <v>0</v>
      </c>
      <c r="AK192" s="126">
        <v>1</v>
      </c>
      <c r="AL192" s="126">
        <v>4</v>
      </c>
      <c r="AM192" s="126">
        <v>7</v>
      </c>
      <c r="AN192" s="126">
        <v>2026</v>
      </c>
    </row>
    <row r="193" spans="3:40" ht="20.100000000000001" customHeight="1">
      <c r="C193" s="126">
        <v>186</v>
      </c>
      <c r="E193" s="126">
        <v>172</v>
      </c>
      <c r="Y193" s="162">
        <v>46232</v>
      </c>
      <c r="Z193" s="126" t="s">
        <v>3925</v>
      </c>
      <c r="AA193" s="126">
        <v>0</v>
      </c>
      <c r="AC193" s="234">
        <v>46257.99082175926</v>
      </c>
      <c r="AD193" s="149">
        <v>1</v>
      </c>
      <c r="AG193" s="126">
        <v>1</v>
      </c>
      <c r="AH193" s="126">
        <v>0</v>
      </c>
      <c r="AI193" s="126">
        <v>0</v>
      </c>
      <c r="AJ193" s="126">
        <v>0</v>
      </c>
      <c r="AK193" s="126">
        <v>1</v>
      </c>
      <c r="AL193" s="126">
        <v>4</v>
      </c>
      <c r="AM193" s="126">
        <v>7</v>
      </c>
      <c r="AN193" s="126">
        <v>2026</v>
      </c>
    </row>
    <row r="194" spans="3:40" ht="20.100000000000001" customHeight="1">
      <c r="C194" s="126">
        <v>187</v>
      </c>
      <c r="E194" s="126">
        <v>173</v>
      </c>
      <c r="Y194" s="162">
        <v>46232</v>
      </c>
      <c r="Z194" s="126" t="s">
        <v>3946</v>
      </c>
      <c r="AA194" s="126">
        <v>0</v>
      </c>
      <c r="AC194" s="234">
        <v>46257.991944444446</v>
      </c>
      <c r="AD194" s="149">
        <v>1</v>
      </c>
      <c r="AG194" s="126">
        <v>1</v>
      </c>
      <c r="AH194" s="126">
        <v>0</v>
      </c>
      <c r="AI194" s="126">
        <v>0</v>
      </c>
      <c r="AJ194" s="126">
        <v>0</v>
      </c>
      <c r="AK194" s="126">
        <v>1</v>
      </c>
      <c r="AL194" s="126">
        <v>4</v>
      </c>
      <c r="AM194" s="126">
        <v>7</v>
      </c>
      <c r="AN194" s="126">
        <v>2026</v>
      </c>
    </row>
    <row r="195" spans="3:40" ht="20.100000000000001" customHeight="1">
      <c r="C195" s="126">
        <v>188</v>
      </c>
      <c r="E195" s="126">
        <v>174</v>
      </c>
      <c r="Y195" s="162">
        <v>46233</v>
      </c>
      <c r="Z195" s="126" t="s">
        <v>3955</v>
      </c>
      <c r="AA195" s="126">
        <v>0</v>
      </c>
      <c r="AC195" s="234">
        <v>46257.993217592593</v>
      </c>
      <c r="AD195" s="149">
        <v>1</v>
      </c>
      <c r="AG195" s="126">
        <v>1</v>
      </c>
      <c r="AH195" s="126">
        <v>0</v>
      </c>
      <c r="AI195" s="126">
        <v>0</v>
      </c>
      <c r="AJ195" s="126">
        <v>0</v>
      </c>
      <c r="AK195" s="126">
        <v>1</v>
      </c>
      <c r="AL195" s="126">
        <v>4</v>
      </c>
      <c r="AM195" s="126">
        <v>7</v>
      </c>
      <c r="AN195" s="126">
        <v>2026</v>
      </c>
    </row>
    <row r="196" spans="3:40" ht="20.100000000000001" customHeight="1">
      <c r="C196" s="126">
        <v>189</v>
      </c>
      <c r="E196" s="126">
        <v>175</v>
      </c>
      <c r="Y196" s="162">
        <v>46234</v>
      </c>
      <c r="Z196" s="126" t="s">
        <v>3964</v>
      </c>
      <c r="AA196" s="126">
        <v>0</v>
      </c>
      <c r="AC196" s="234">
        <v>46257.999560185184</v>
      </c>
      <c r="AD196" s="149">
        <v>1</v>
      </c>
      <c r="AG196" s="126">
        <v>1</v>
      </c>
      <c r="AH196" s="126">
        <v>0</v>
      </c>
      <c r="AI196" s="126">
        <v>0</v>
      </c>
      <c r="AJ196" s="126">
        <v>0</v>
      </c>
      <c r="AK196" s="126">
        <v>1</v>
      </c>
      <c r="AL196" s="126">
        <v>4</v>
      </c>
      <c r="AM196" s="126">
        <v>7</v>
      </c>
      <c r="AN196" s="126">
        <v>2026</v>
      </c>
    </row>
    <row r="197" spans="3:40" ht="20.100000000000001" customHeight="1">
      <c r="C197" s="126">
        <v>190</v>
      </c>
      <c r="E197" s="126">
        <v>176</v>
      </c>
      <c r="Y197" s="162">
        <v>46234</v>
      </c>
      <c r="Z197" s="126" t="s">
        <v>4015</v>
      </c>
      <c r="AA197" s="126">
        <v>0</v>
      </c>
      <c r="AC197" s="234">
        <v>46258.000752314816</v>
      </c>
      <c r="AD197" s="149">
        <v>1</v>
      </c>
      <c r="AG197" s="126">
        <v>1</v>
      </c>
      <c r="AH197" s="126">
        <v>0</v>
      </c>
      <c r="AI197" s="126">
        <v>0</v>
      </c>
      <c r="AJ197" s="126">
        <v>0</v>
      </c>
      <c r="AK197" s="126">
        <v>1</v>
      </c>
      <c r="AL197" s="126">
        <v>4</v>
      </c>
      <c r="AM197" s="126">
        <v>7</v>
      </c>
      <c r="AN197" s="126">
        <v>2026</v>
      </c>
    </row>
    <row r="198" spans="3:40" ht="20.100000000000001" customHeight="1">
      <c r="C198" s="126">
        <v>191</v>
      </c>
      <c r="E198" s="126">
        <v>177</v>
      </c>
      <c r="Y198" s="162">
        <v>46234</v>
      </c>
      <c r="Z198" s="126" t="s">
        <v>4023</v>
      </c>
      <c r="AA198" s="126">
        <v>0</v>
      </c>
      <c r="AC198" s="234">
        <v>46258.589606481481</v>
      </c>
      <c r="AD198" s="149">
        <v>1</v>
      </c>
      <c r="AG198" s="126">
        <v>1</v>
      </c>
      <c r="AH198" s="126">
        <v>0</v>
      </c>
      <c r="AI198" s="126">
        <v>0</v>
      </c>
      <c r="AJ198" s="126">
        <v>0</v>
      </c>
      <c r="AK198" s="126">
        <v>1</v>
      </c>
      <c r="AL198" s="126">
        <v>4</v>
      </c>
      <c r="AM198" s="126">
        <v>7</v>
      </c>
      <c r="AN198" s="126">
        <v>2026</v>
      </c>
    </row>
    <row r="199" spans="3:40" ht="20.100000000000001" customHeight="1">
      <c r="C199" s="126">
        <v>192</v>
      </c>
      <c r="K199" s="126">
        <v>10</v>
      </c>
      <c r="Y199" s="162">
        <v>46204</v>
      </c>
      <c r="Z199" s="126" t="s">
        <v>4060</v>
      </c>
      <c r="AA199" s="126">
        <v>0</v>
      </c>
      <c r="AC199" s="234">
        <v>46259.061539351853</v>
      </c>
      <c r="AD199" s="149">
        <v>1</v>
      </c>
      <c r="AG199" s="126">
        <v>1</v>
      </c>
      <c r="AH199" s="126">
        <v>0</v>
      </c>
      <c r="AI199" s="126">
        <v>0</v>
      </c>
      <c r="AJ199" s="126">
        <v>0</v>
      </c>
      <c r="AK199" s="126">
        <v>1</v>
      </c>
      <c r="AL199" s="126">
        <v>1</v>
      </c>
      <c r="AM199" s="126">
        <v>7</v>
      </c>
      <c r="AN199" s="126">
        <v>2026</v>
      </c>
    </row>
    <row r="200" spans="3:40" ht="20.100000000000001" customHeight="1">
      <c r="C200" s="126">
        <v>193</v>
      </c>
      <c r="K200" s="126">
        <v>11</v>
      </c>
      <c r="Y200" s="162">
        <v>46207</v>
      </c>
      <c r="Z200" s="126" t="s">
        <v>4077</v>
      </c>
      <c r="AA200" s="126">
        <v>0</v>
      </c>
      <c r="AC200" s="234">
        <v>46259.351851851854</v>
      </c>
      <c r="AD200" s="149">
        <v>1</v>
      </c>
      <c r="AG200" s="126">
        <v>1</v>
      </c>
      <c r="AH200" s="126">
        <v>0</v>
      </c>
      <c r="AI200" s="126">
        <v>0</v>
      </c>
      <c r="AJ200" s="126">
        <v>0</v>
      </c>
      <c r="AK200" s="126">
        <v>1</v>
      </c>
      <c r="AL200" s="126">
        <v>1</v>
      </c>
      <c r="AM200" s="126">
        <v>7</v>
      </c>
      <c r="AN200" s="126">
        <v>2026</v>
      </c>
    </row>
    <row r="201" spans="3:40" ht="20.100000000000001" customHeight="1">
      <c r="C201" s="126">
        <v>194</v>
      </c>
      <c r="K201" s="126">
        <v>12</v>
      </c>
      <c r="Y201" s="162">
        <v>46210</v>
      </c>
      <c r="Z201" s="126" t="s">
        <v>4099</v>
      </c>
      <c r="AA201" s="126">
        <v>0</v>
      </c>
      <c r="AC201" s="234">
        <v>46259.365335648145</v>
      </c>
      <c r="AD201" s="149">
        <v>1</v>
      </c>
      <c r="AG201" s="126">
        <v>1</v>
      </c>
      <c r="AH201" s="126">
        <v>0</v>
      </c>
      <c r="AI201" s="126">
        <v>0</v>
      </c>
      <c r="AJ201" s="126">
        <v>0</v>
      </c>
      <c r="AK201" s="126">
        <v>1</v>
      </c>
      <c r="AL201" s="126">
        <v>1</v>
      </c>
      <c r="AM201" s="126">
        <v>7</v>
      </c>
      <c r="AN201" s="126">
        <v>2026</v>
      </c>
    </row>
    <row r="202" spans="3:40" ht="20.100000000000001" customHeight="1">
      <c r="C202" s="126">
        <v>195</v>
      </c>
      <c r="K202" s="126">
        <v>13</v>
      </c>
      <c r="Y202" s="162">
        <v>46210</v>
      </c>
      <c r="Z202" s="126" t="s">
        <v>4120</v>
      </c>
      <c r="AA202" s="126">
        <v>0</v>
      </c>
      <c r="AC202" s="234">
        <v>46259.378506944442</v>
      </c>
      <c r="AD202" s="149">
        <v>1</v>
      </c>
      <c r="AG202" s="126">
        <v>1</v>
      </c>
      <c r="AH202" s="126">
        <v>0</v>
      </c>
      <c r="AI202" s="126">
        <v>0</v>
      </c>
      <c r="AJ202" s="126">
        <v>0</v>
      </c>
      <c r="AK202" s="126">
        <v>1</v>
      </c>
      <c r="AL202" s="126">
        <v>1</v>
      </c>
      <c r="AM202" s="126">
        <v>7</v>
      </c>
      <c r="AN202" s="126">
        <v>2026</v>
      </c>
    </row>
    <row r="203" spans="3:40" ht="20.100000000000001" customHeight="1">
      <c r="C203" s="126">
        <v>196</v>
      </c>
      <c r="K203" s="126">
        <v>14</v>
      </c>
      <c r="Y203" s="162">
        <v>46205</v>
      </c>
      <c r="Z203" s="126" t="s">
        <v>4134</v>
      </c>
      <c r="AA203" s="126">
        <v>0</v>
      </c>
      <c r="AC203" s="234">
        <v>46266.261979166666</v>
      </c>
      <c r="AD203" s="149">
        <v>1</v>
      </c>
      <c r="AG203" s="126">
        <v>1</v>
      </c>
      <c r="AH203" s="126">
        <v>0</v>
      </c>
      <c r="AI203" s="126">
        <v>0</v>
      </c>
      <c r="AJ203" s="126">
        <v>0</v>
      </c>
      <c r="AK203" s="126">
        <v>1</v>
      </c>
      <c r="AL203" s="126">
        <v>1</v>
      </c>
      <c r="AM203" s="126">
        <v>7</v>
      </c>
      <c r="AN203" s="126">
        <v>2026</v>
      </c>
    </row>
    <row r="204" spans="3:40" ht="20.100000000000001" customHeight="1">
      <c r="C204" s="126">
        <v>197</v>
      </c>
      <c r="K204" s="126">
        <v>15</v>
      </c>
      <c r="Y204" s="162">
        <v>46210</v>
      </c>
      <c r="Z204" s="126" t="s">
        <v>4149</v>
      </c>
      <c r="AA204" s="126">
        <v>0</v>
      </c>
      <c r="AC204" s="234">
        <v>46266.276250000003</v>
      </c>
      <c r="AD204" s="149">
        <v>1</v>
      </c>
      <c r="AG204" s="126">
        <v>1</v>
      </c>
      <c r="AH204" s="126">
        <v>0</v>
      </c>
      <c r="AI204" s="126">
        <v>0</v>
      </c>
      <c r="AJ204" s="126">
        <v>0</v>
      </c>
      <c r="AK204" s="126">
        <v>1</v>
      </c>
      <c r="AL204" s="126">
        <v>1</v>
      </c>
      <c r="AM204" s="126">
        <v>7</v>
      </c>
      <c r="AN204" s="126">
        <v>2026</v>
      </c>
    </row>
    <row r="205" spans="3:40" ht="20.100000000000001" customHeight="1">
      <c r="C205" s="126">
        <v>198</v>
      </c>
      <c r="K205" s="126">
        <v>16</v>
      </c>
      <c r="Y205" s="162">
        <v>46211</v>
      </c>
      <c r="Z205" s="126" t="s">
        <v>4190</v>
      </c>
      <c r="AA205" s="126">
        <v>0</v>
      </c>
      <c r="AC205" s="234">
        <v>46266.277569444443</v>
      </c>
      <c r="AD205" s="149">
        <v>1</v>
      </c>
      <c r="AG205" s="126">
        <v>1</v>
      </c>
      <c r="AH205" s="126">
        <v>0</v>
      </c>
      <c r="AI205" s="126">
        <v>0</v>
      </c>
      <c r="AJ205" s="126">
        <v>0</v>
      </c>
      <c r="AK205" s="126">
        <v>1</v>
      </c>
      <c r="AL205" s="126">
        <v>2</v>
      </c>
      <c r="AM205" s="126">
        <v>7</v>
      </c>
      <c r="AN205" s="126">
        <v>2026</v>
      </c>
    </row>
    <row r="206" spans="3:40" ht="20.100000000000001" customHeight="1">
      <c r="C206" s="126">
        <v>199</v>
      </c>
      <c r="K206" s="126">
        <v>17</v>
      </c>
      <c r="Y206" s="162">
        <v>46221</v>
      </c>
      <c r="Z206" s="126" t="s">
        <v>4201</v>
      </c>
      <c r="AA206" s="126">
        <v>0</v>
      </c>
      <c r="AC206" s="234">
        <v>46266.289409722223</v>
      </c>
      <c r="AD206" s="149">
        <v>1</v>
      </c>
      <c r="AG206" s="126">
        <v>1</v>
      </c>
      <c r="AH206" s="126">
        <v>0</v>
      </c>
      <c r="AI206" s="126">
        <v>0</v>
      </c>
      <c r="AJ206" s="126">
        <v>0</v>
      </c>
      <c r="AK206" s="126">
        <v>1</v>
      </c>
      <c r="AL206" s="126">
        <v>3</v>
      </c>
      <c r="AM206" s="126">
        <v>7</v>
      </c>
      <c r="AN206" s="126">
        <v>2026</v>
      </c>
    </row>
    <row r="207" spans="3:40" ht="20.100000000000001" customHeight="1">
      <c r="C207" s="126">
        <v>200</v>
      </c>
      <c r="K207" s="126">
        <v>18</v>
      </c>
      <c r="Y207" s="162">
        <v>46225</v>
      </c>
      <c r="Z207" s="126" t="s">
        <v>4209</v>
      </c>
      <c r="AA207" s="126">
        <v>0</v>
      </c>
      <c r="AC207" s="234">
        <v>46266.542395833334</v>
      </c>
      <c r="AD207" s="149">
        <v>1</v>
      </c>
      <c r="AG207" s="126">
        <v>1</v>
      </c>
      <c r="AH207" s="126">
        <v>0</v>
      </c>
      <c r="AI207" s="126">
        <v>0</v>
      </c>
      <c r="AJ207" s="126">
        <v>0</v>
      </c>
      <c r="AK207" s="126">
        <v>1</v>
      </c>
      <c r="AL207" s="126">
        <v>4</v>
      </c>
      <c r="AM207" s="126">
        <v>7</v>
      </c>
      <c r="AN207" s="126">
        <v>2026</v>
      </c>
    </row>
    <row r="208" spans="3:40" ht="20.100000000000001" customHeight="1">
      <c r="C208" s="126">
        <v>201</v>
      </c>
      <c r="K208" s="126">
        <v>19</v>
      </c>
      <c r="Y208" s="162">
        <v>46231</v>
      </c>
      <c r="Z208" s="126" t="s">
        <v>4221</v>
      </c>
      <c r="AA208" s="126">
        <v>0</v>
      </c>
      <c r="AC208" s="234">
        <v>46266.574687499997</v>
      </c>
      <c r="AD208" s="149">
        <v>1</v>
      </c>
      <c r="AG208" s="126">
        <v>1</v>
      </c>
      <c r="AH208" s="126">
        <v>0</v>
      </c>
      <c r="AI208" s="126">
        <v>0</v>
      </c>
      <c r="AJ208" s="126">
        <v>0</v>
      </c>
      <c r="AK208" s="126">
        <v>1</v>
      </c>
      <c r="AL208" s="126">
        <v>4</v>
      </c>
      <c r="AM208" s="126">
        <v>7</v>
      </c>
      <c r="AN208" s="126">
        <v>2026</v>
      </c>
    </row>
    <row r="209" spans="3:40" ht="20.100000000000001" customHeight="1">
      <c r="C209" s="126">
        <v>202</v>
      </c>
      <c r="K209" s="126">
        <v>20</v>
      </c>
      <c r="Y209" s="162">
        <v>46231</v>
      </c>
      <c r="Z209" s="126" t="s">
        <v>4236</v>
      </c>
      <c r="AA209" s="126">
        <v>0</v>
      </c>
      <c r="AC209" s="234">
        <v>46266.586817129632</v>
      </c>
      <c r="AD209" s="149">
        <v>1</v>
      </c>
      <c r="AG209" s="126">
        <v>1</v>
      </c>
      <c r="AH209" s="126">
        <v>0</v>
      </c>
      <c r="AI209" s="126">
        <v>0</v>
      </c>
      <c r="AJ209" s="126">
        <v>0</v>
      </c>
      <c r="AK209" s="126">
        <v>1</v>
      </c>
      <c r="AL209" s="126">
        <v>4</v>
      </c>
      <c r="AM209" s="126">
        <v>7</v>
      </c>
      <c r="AN209" s="126">
        <v>2026</v>
      </c>
    </row>
    <row r="210" spans="3:40" ht="20.100000000000001" customHeight="1">
      <c r="C210" s="126">
        <v>203</v>
      </c>
      <c r="E210" s="126">
        <v>178</v>
      </c>
      <c r="Y210" s="162">
        <v>46235</v>
      </c>
      <c r="Z210" s="126" t="s">
        <v>4253</v>
      </c>
      <c r="AA210" s="126">
        <v>0</v>
      </c>
      <c r="AC210" s="234">
        <v>46274.641076388885</v>
      </c>
      <c r="AD210" s="149">
        <v>1</v>
      </c>
      <c r="AG210" s="126">
        <v>1</v>
      </c>
      <c r="AH210" s="126">
        <v>0</v>
      </c>
      <c r="AI210" s="126">
        <v>0</v>
      </c>
      <c r="AJ210" s="126">
        <v>0</v>
      </c>
      <c r="AK210" s="126">
        <v>1</v>
      </c>
      <c r="AL210" s="126">
        <v>1</v>
      </c>
      <c r="AM210" s="126">
        <v>8</v>
      </c>
      <c r="AN210" s="126">
        <v>2026</v>
      </c>
    </row>
    <row r="211" spans="3:40" ht="20.100000000000001" customHeight="1">
      <c r="C211" s="126">
        <v>204</v>
      </c>
      <c r="E211" s="126">
        <v>179</v>
      </c>
      <c r="Y211" s="162">
        <v>46235</v>
      </c>
      <c r="Z211" s="126" t="s">
        <v>4283</v>
      </c>
      <c r="AA211" s="126">
        <v>0</v>
      </c>
      <c r="AC211" s="234">
        <v>46274.663391203707</v>
      </c>
      <c r="AD211" s="149">
        <v>1</v>
      </c>
      <c r="AG211" s="126">
        <v>1</v>
      </c>
      <c r="AH211" s="126">
        <v>0</v>
      </c>
      <c r="AI211" s="126">
        <v>0</v>
      </c>
      <c r="AJ211" s="126">
        <v>0</v>
      </c>
      <c r="AK211" s="126">
        <v>1</v>
      </c>
      <c r="AL211" s="126">
        <v>1</v>
      </c>
      <c r="AM211" s="126">
        <v>8</v>
      </c>
      <c r="AN211" s="126">
        <v>2026</v>
      </c>
    </row>
    <row r="212" spans="3:40" ht="20.100000000000001" customHeight="1">
      <c r="C212" s="126">
        <v>205</v>
      </c>
      <c r="E212" s="126">
        <v>180</v>
      </c>
      <c r="Y212" s="162">
        <v>46235</v>
      </c>
      <c r="Z212" s="126" t="s">
        <v>4325</v>
      </c>
      <c r="AA212" s="126">
        <v>0</v>
      </c>
      <c r="AC212" s="234">
        <v>46274.678773148145</v>
      </c>
      <c r="AD212" s="149">
        <v>1</v>
      </c>
      <c r="AG212" s="126">
        <v>1</v>
      </c>
      <c r="AH212" s="126">
        <v>0</v>
      </c>
      <c r="AI212" s="126">
        <v>0</v>
      </c>
      <c r="AJ212" s="126">
        <v>0</v>
      </c>
      <c r="AK212" s="126">
        <v>1</v>
      </c>
      <c r="AL212" s="126">
        <v>1</v>
      </c>
      <c r="AM212" s="126">
        <v>8</v>
      </c>
      <c r="AN212" s="126">
        <v>2026</v>
      </c>
    </row>
    <row r="213" spans="3:40" ht="20.100000000000001" customHeight="1">
      <c r="C213" s="126">
        <v>206</v>
      </c>
      <c r="E213" s="126">
        <v>181</v>
      </c>
      <c r="Y213" s="162">
        <v>46236</v>
      </c>
      <c r="Z213" s="126" t="s">
        <v>4376</v>
      </c>
      <c r="AA213" s="126">
        <v>0</v>
      </c>
      <c r="AC213" s="234">
        <v>46274.690752314818</v>
      </c>
      <c r="AD213" s="149">
        <v>1</v>
      </c>
      <c r="AG213" s="126">
        <v>1</v>
      </c>
      <c r="AH213" s="126">
        <v>0</v>
      </c>
      <c r="AI213" s="126">
        <v>0</v>
      </c>
      <c r="AJ213" s="126">
        <v>0</v>
      </c>
      <c r="AK213" s="126">
        <v>1</v>
      </c>
      <c r="AL213" s="126">
        <v>1</v>
      </c>
      <c r="AM213" s="126">
        <v>8</v>
      </c>
      <c r="AN213" s="126">
        <v>2026</v>
      </c>
    </row>
    <row r="214" spans="3:40" ht="20.100000000000001" customHeight="1">
      <c r="C214" s="126">
        <v>207</v>
      </c>
      <c r="E214" s="126">
        <v>182</v>
      </c>
      <c r="Y214" s="162">
        <v>46236</v>
      </c>
      <c r="Z214" s="126" t="s">
        <v>4405</v>
      </c>
      <c r="AA214" s="126">
        <v>0</v>
      </c>
      <c r="AC214" s="234">
        <v>46274.698611111111</v>
      </c>
      <c r="AD214" s="149">
        <v>1</v>
      </c>
      <c r="AG214" s="126">
        <v>1</v>
      </c>
      <c r="AH214" s="126">
        <v>0</v>
      </c>
      <c r="AI214" s="126">
        <v>0</v>
      </c>
      <c r="AJ214" s="126">
        <v>0</v>
      </c>
      <c r="AK214" s="126">
        <v>1</v>
      </c>
      <c r="AL214" s="126">
        <v>1</v>
      </c>
      <c r="AM214" s="126">
        <v>8</v>
      </c>
      <c r="AN214" s="126">
        <v>2026</v>
      </c>
    </row>
    <row r="215" spans="3:40" ht="20.100000000000001" customHeight="1">
      <c r="C215" s="126">
        <v>208</v>
      </c>
      <c r="E215" s="126">
        <v>183</v>
      </c>
      <c r="Y215" s="162">
        <v>46236</v>
      </c>
      <c r="Z215" s="126" t="s">
        <v>4430</v>
      </c>
      <c r="AA215" s="126">
        <v>0</v>
      </c>
      <c r="AC215" s="234">
        <v>46274.702638888892</v>
      </c>
      <c r="AD215" s="149">
        <v>1</v>
      </c>
      <c r="AG215" s="126">
        <v>1</v>
      </c>
      <c r="AH215" s="126">
        <v>0</v>
      </c>
      <c r="AI215" s="126">
        <v>0</v>
      </c>
      <c r="AJ215" s="126">
        <v>0</v>
      </c>
      <c r="AK215" s="126">
        <v>1</v>
      </c>
      <c r="AL215" s="126">
        <v>1</v>
      </c>
      <c r="AM215" s="126">
        <v>8</v>
      </c>
      <c r="AN215" s="126">
        <v>2026</v>
      </c>
    </row>
    <row r="216" spans="3:40" ht="20.100000000000001" customHeight="1">
      <c r="C216" s="126">
        <v>209</v>
      </c>
      <c r="E216" s="126">
        <v>184</v>
      </c>
      <c r="Y216" s="162">
        <v>46236</v>
      </c>
      <c r="Z216" s="126" t="s">
        <v>4454</v>
      </c>
      <c r="AA216" s="126">
        <v>0</v>
      </c>
      <c r="AC216" s="234">
        <v>46274.707546296297</v>
      </c>
      <c r="AD216" s="149">
        <v>1</v>
      </c>
      <c r="AG216" s="126">
        <v>1</v>
      </c>
      <c r="AH216" s="126">
        <v>0</v>
      </c>
      <c r="AI216" s="126">
        <v>0</v>
      </c>
      <c r="AJ216" s="126">
        <v>0</v>
      </c>
      <c r="AK216" s="126">
        <v>1</v>
      </c>
      <c r="AL216" s="126">
        <v>1</v>
      </c>
      <c r="AM216" s="126">
        <v>8</v>
      </c>
      <c r="AN216" s="126">
        <v>2026</v>
      </c>
    </row>
    <row r="217" spans="3:40" ht="20.100000000000001" customHeight="1">
      <c r="C217" s="126">
        <v>210</v>
      </c>
      <c r="E217" s="126">
        <v>185</v>
      </c>
      <c r="Y217" s="162">
        <v>46237</v>
      </c>
      <c r="Z217" s="126" t="s">
        <v>4480</v>
      </c>
      <c r="AA217" s="126">
        <v>0</v>
      </c>
      <c r="AC217" s="234">
        <v>46274.84584490741</v>
      </c>
      <c r="AD217" s="149">
        <v>1</v>
      </c>
      <c r="AG217" s="126">
        <v>1</v>
      </c>
      <c r="AH217" s="126">
        <v>0</v>
      </c>
      <c r="AI217" s="126">
        <v>0</v>
      </c>
      <c r="AJ217" s="126">
        <v>0</v>
      </c>
      <c r="AK217" s="126">
        <v>1</v>
      </c>
      <c r="AL217" s="126">
        <v>1</v>
      </c>
      <c r="AM217" s="126">
        <v>8</v>
      </c>
      <c r="AN217" s="126">
        <v>2026</v>
      </c>
    </row>
    <row r="218" spans="3:40" ht="20.100000000000001" customHeight="1">
      <c r="C218" s="126">
        <v>211</v>
      </c>
      <c r="E218" s="126">
        <v>186</v>
      </c>
      <c r="Y218" s="162">
        <v>46237</v>
      </c>
      <c r="Z218" s="126" t="s">
        <v>4508</v>
      </c>
      <c r="AA218" s="126">
        <v>0</v>
      </c>
      <c r="AC218" s="234">
        <v>46274.852361111109</v>
      </c>
      <c r="AD218" s="149">
        <v>1</v>
      </c>
      <c r="AG218" s="126">
        <v>1</v>
      </c>
      <c r="AH218" s="126">
        <v>0</v>
      </c>
      <c r="AI218" s="126">
        <v>0</v>
      </c>
      <c r="AJ218" s="126">
        <v>0</v>
      </c>
      <c r="AK218" s="126">
        <v>1</v>
      </c>
      <c r="AL218" s="126">
        <v>1</v>
      </c>
      <c r="AM218" s="126">
        <v>8</v>
      </c>
      <c r="AN218" s="126">
        <v>2026</v>
      </c>
    </row>
    <row r="219" spans="3:40" ht="20.100000000000001" customHeight="1">
      <c r="C219" s="126">
        <v>212</v>
      </c>
      <c r="E219" s="126">
        <v>187</v>
      </c>
      <c r="Y219" s="162">
        <v>46237</v>
      </c>
      <c r="Z219" s="126" t="s">
        <v>4530</v>
      </c>
      <c r="AA219" s="126">
        <v>0</v>
      </c>
      <c r="AC219" s="234">
        <v>46274.857789351852</v>
      </c>
      <c r="AD219" s="149">
        <v>1</v>
      </c>
      <c r="AG219" s="126">
        <v>1</v>
      </c>
      <c r="AH219" s="126">
        <v>0</v>
      </c>
      <c r="AI219" s="126">
        <v>0</v>
      </c>
      <c r="AJ219" s="126">
        <v>0</v>
      </c>
      <c r="AK219" s="126">
        <v>1</v>
      </c>
      <c r="AL219" s="126">
        <v>1</v>
      </c>
      <c r="AM219" s="126">
        <v>8</v>
      </c>
      <c r="AN219" s="126">
        <v>2026</v>
      </c>
    </row>
    <row r="220" spans="3:40" ht="20.100000000000001" customHeight="1">
      <c r="C220" s="126">
        <v>213</v>
      </c>
      <c r="E220" s="126">
        <v>188</v>
      </c>
      <c r="Y220" s="162">
        <v>46237</v>
      </c>
      <c r="Z220" s="126" t="s">
        <v>4555</v>
      </c>
      <c r="AA220" s="126">
        <v>0</v>
      </c>
      <c r="AC220" s="234">
        <v>46274.863541666666</v>
      </c>
      <c r="AD220" s="149">
        <v>1</v>
      </c>
      <c r="AG220" s="126">
        <v>1</v>
      </c>
      <c r="AH220" s="126">
        <v>0</v>
      </c>
      <c r="AI220" s="126">
        <v>0</v>
      </c>
      <c r="AJ220" s="126">
        <v>0</v>
      </c>
      <c r="AK220" s="126">
        <v>1</v>
      </c>
      <c r="AL220" s="126">
        <v>1</v>
      </c>
      <c r="AM220" s="126">
        <v>8</v>
      </c>
      <c r="AN220" s="126">
        <v>2026</v>
      </c>
    </row>
    <row r="221" spans="3:40" ht="20.100000000000001" customHeight="1">
      <c r="C221" s="126">
        <v>214</v>
      </c>
      <c r="K221" s="126">
        <v>21</v>
      </c>
      <c r="Y221" s="162">
        <v>46237</v>
      </c>
      <c r="Z221" s="126" t="s">
        <v>4589</v>
      </c>
      <c r="AA221" s="126">
        <v>0</v>
      </c>
      <c r="AC221" s="234">
        <v>46275.309282407405</v>
      </c>
      <c r="AD221" s="149">
        <v>1</v>
      </c>
      <c r="AG221" s="126">
        <v>1</v>
      </c>
      <c r="AH221" s="126">
        <v>0</v>
      </c>
      <c r="AI221" s="126">
        <v>0</v>
      </c>
      <c r="AJ221" s="126">
        <v>0</v>
      </c>
      <c r="AK221" s="126">
        <v>1</v>
      </c>
      <c r="AL221" s="126">
        <v>1</v>
      </c>
      <c r="AM221" s="126">
        <v>8</v>
      </c>
      <c r="AN221" s="126">
        <v>2026</v>
      </c>
    </row>
    <row r="222" spans="3:40" ht="20.100000000000001" customHeight="1">
      <c r="C222" s="126">
        <v>215</v>
      </c>
      <c r="E222" s="126">
        <v>189</v>
      </c>
      <c r="Y222" s="162">
        <v>46238</v>
      </c>
      <c r="Z222" s="126" t="s">
        <v>4656</v>
      </c>
      <c r="AA222" s="126">
        <v>0</v>
      </c>
      <c r="AC222" s="234">
        <v>46275.540937500002</v>
      </c>
      <c r="AD222" s="149">
        <v>1</v>
      </c>
      <c r="AG222" s="126">
        <v>1</v>
      </c>
      <c r="AH222" s="126">
        <v>0</v>
      </c>
      <c r="AI222" s="126">
        <v>0</v>
      </c>
      <c r="AJ222" s="126">
        <v>0</v>
      </c>
      <c r="AK222" s="126">
        <v>1</v>
      </c>
      <c r="AL222" s="126">
        <v>1</v>
      </c>
      <c r="AM222" s="126">
        <v>8</v>
      </c>
      <c r="AN222" s="126">
        <v>2026</v>
      </c>
    </row>
    <row r="223" spans="3:40" ht="20.100000000000001" customHeight="1">
      <c r="C223" s="126">
        <v>216</v>
      </c>
      <c r="E223" s="126">
        <v>190</v>
      </c>
      <c r="Y223" s="162">
        <v>46238</v>
      </c>
      <c r="Z223" s="126" t="s">
        <v>4680</v>
      </c>
      <c r="AA223" s="126">
        <v>0</v>
      </c>
      <c r="AC223" s="234">
        <v>46275.577685185184</v>
      </c>
      <c r="AD223" s="149">
        <v>1</v>
      </c>
      <c r="AG223" s="126">
        <v>1</v>
      </c>
      <c r="AH223" s="126">
        <v>0</v>
      </c>
      <c r="AI223" s="126">
        <v>0</v>
      </c>
      <c r="AJ223" s="126">
        <v>0</v>
      </c>
      <c r="AK223" s="126">
        <v>1</v>
      </c>
      <c r="AL223" s="126">
        <v>1</v>
      </c>
      <c r="AM223" s="126">
        <v>8</v>
      </c>
      <c r="AN223" s="126">
        <v>2026</v>
      </c>
    </row>
    <row r="224" spans="3:40" ht="20.100000000000001" customHeight="1">
      <c r="C224" s="126">
        <v>217</v>
      </c>
      <c r="E224" s="126">
        <v>191</v>
      </c>
      <c r="Y224" s="162">
        <v>46238</v>
      </c>
      <c r="Z224" s="126" t="s">
        <v>4718</v>
      </c>
      <c r="AA224" s="126">
        <v>0</v>
      </c>
      <c r="AC224" s="234">
        <v>46275.584340277775</v>
      </c>
      <c r="AD224" s="149">
        <v>1</v>
      </c>
      <c r="AG224" s="126">
        <v>1</v>
      </c>
      <c r="AH224" s="126">
        <v>0</v>
      </c>
      <c r="AI224" s="126">
        <v>0</v>
      </c>
      <c r="AJ224" s="126">
        <v>0</v>
      </c>
      <c r="AK224" s="126">
        <v>1</v>
      </c>
      <c r="AL224" s="126">
        <v>1</v>
      </c>
      <c r="AM224" s="126">
        <v>8</v>
      </c>
      <c r="AN224" s="126">
        <v>2026</v>
      </c>
    </row>
    <row r="225" spans="3:40" ht="20.100000000000001" customHeight="1">
      <c r="C225" s="126">
        <v>218</v>
      </c>
      <c r="E225" s="126">
        <v>192</v>
      </c>
      <c r="Y225" s="162">
        <v>46238</v>
      </c>
      <c r="Z225" s="126" t="s">
        <v>4759</v>
      </c>
      <c r="AA225" s="126">
        <v>0</v>
      </c>
      <c r="AC225" s="234">
        <v>46275.5940162037</v>
      </c>
      <c r="AD225" s="149">
        <v>1</v>
      </c>
      <c r="AG225" s="126">
        <v>1</v>
      </c>
      <c r="AH225" s="126">
        <v>0</v>
      </c>
      <c r="AI225" s="126">
        <v>0</v>
      </c>
      <c r="AJ225" s="126">
        <v>0</v>
      </c>
      <c r="AK225" s="126">
        <v>1</v>
      </c>
      <c r="AL225" s="126">
        <v>1</v>
      </c>
      <c r="AM225" s="126">
        <v>8</v>
      </c>
      <c r="AN225" s="126">
        <v>2026</v>
      </c>
    </row>
    <row r="226" spans="3:40" ht="20.100000000000001" customHeight="1">
      <c r="C226" s="126">
        <v>219</v>
      </c>
      <c r="E226" s="126">
        <v>193</v>
      </c>
      <c r="Y226" s="162">
        <v>46239</v>
      </c>
      <c r="Z226" s="126" t="s">
        <v>4810</v>
      </c>
      <c r="AA226" s="126">
        <v>0</v>
      </c>
      <c r="AC226" s="234">
        <v>46275.622361111113</v>
      </c>
      <c r="AD226" s="149">
        <v>1</v>
      </c>
      <c r="AG226" s="126">
        <v>1</v>
      </c>
      <c r="AH226" s="126">
        <v>0</v>
      </c>
      <c r="AI226" s="126">
        <v>0</v>
      </c>
      <c r="AJ226" s="126">
        <v>0</v>
      </c>
      <c r="AK226" s="126">
        <v>1</v>
      </c>
      <c r="AL226" s="126">
        <v>1</v>
      </c>
      <c r="AM226" s="126">
        <v>8</v>
      </c>
      <c r="AN226" s="126">
        <v>2026</v>
      </c>
    </row>
    <row r="227" spans="3:40" ht="20.100000000000001" customHeight="1">
      <c r="C227" s="126">
        <v>220</v>
      </c>
      <c r="E227" s="126">
        <v>194</v>
      </c>
      <c r="Y227" s="162">
        <v>46239</v>
      </c>
      <c r="Z227" s="126" t="s">
        <v>4848</v>
      </c>
      <c r="AA227" s="126">
        <v>0</v>
      </c>
      <c r="AC227" s="234">
        <v>46275.655509259261</v>
      </c>
      <c r="AD227" s="149">
        <v>1</v>
      </c>
      <c r="AG227" s="126">
        <v>1</v>
      </c>
      <c r="AH227" s="126">
        <v>0</v>
      </c>
      <c r="AI227" s="126">
        <v>0</v>
      </c>
      <c r="AJ227" s="126">
        <v>0</v>
      </c>
      <c r="AK227" s="126">
        <v>1</v>
      </c>
      <c r="AL227" s="126">
        <v>1</v>
      </c>
      <c r="AM227" s="126">
        <v>8</v>
      </c>
      <c r="AN227" s="126">
        <v>2026</v>
      </c>
    </row>
    <row r="228" spans="3:40" ht="20.100000000000001" customHeight="1">
      <c r="C228" s="126">
        <v>221</v>
      </c>
      <c r="E228" s="126">
        <v>195</v>
      </c>
      <c r="Y228" s="162">
        <v>46239</v>
      </c>
      <c r="Z228" s="126" t="s">
        <v>4887</v>
      </c>
      <c r="AA228" s="126">
        <v>0</v>
      </c>
      <c r="AC228" s="234">
        <v>46275.660694444443</v>
      </c>
      <c r="AD228" s="149">
        <v>1</v>
      </c>
      <c r="AG228" s="126">
        <v>1</v>
      </c>
      <c r="AH228" s="126">
        <v>0</v>
      </c>
      <c r="AI228" s="126">
        <v>0</v>
      </c>
      <c r="AJ228" s="126">
        <v>0</v>
      </c>
      <c r="AK228" s="126">
        <v>1</v>
      </c>
      <c r="AL228" s="126">
        <v>1</v>
      </c>
      <c r="AM228" s="126">
        <v>8</v>
      </c>
      <c r="AN228" s="126">
        <v>2026</v>
      </c>
    </row>
    <row r="229" spans="3:40" ht="20.100000000000001" customHeight="1">
      <c r="C229" s="126">
        <v>222</v>
      </c>
      <c r="K229" s="126">
        <v>22</v>
      </c>
      <c r="Y229" s="162">
        <v>46238</v>
      </c>
      <c r="Z229" s="126" t="s">
        <v>4917</v>
      </c>
      <c r="AA229" s="126">
        <v>0</v>
      </c>
      <c r="AC229" s="234">
        <v>46275.852256944447</v>
      </c>
      <c r="AD229" s="149">
        <v>1</v>
      </c>
      <c r="AG229" s="126">
        <v>1</v>
      </c>
      <c r="AH229" s="126">
        <v>0</v>
      </c>
      <c r="AI229" s="126">
        <v>0</v>
      </c>
      <c r="AJ229" s="126">
        <v>0</v>
      </c>
      <c r="AK229" s="126">
        <v>1</v>
      </c>
      <c r="AL229" s="126">
        <v>1</v>
      </c>
      <c r="AM229" s="126">
        <v>8</v>
      </c>
      <c r="AN229" s="126">
        <v>2026</v>
      </c>
    </row>
    <row r="230" spans="3:40" ht="20.100000000000001" customHeight="1">
      <c r="C230" s="126">
        <v>223</v>
      </c>
      <c r="K230" s="126">
        <v>23</v>
      </c>
      <c r="Y230" s="162">
        <v>46235</v>
      </c>
      <c r="Z230" s="126" t="s">
        <v>4927</v>
      </c>
      <c r="AA230" s="126">
        <v>0</v>
      </c>
      <c r="AC230" s="234">
        <v>46276.562314814815</v>
      </c>
      <c r="AD230" s="149">
        <v>1</v>
      </c>
      <c r="AG230" s="126">
        <v>1</v>
      </c>
      <c r="AH230" s="126">
        <v>0</v>
      </c>
      <c r="AI230" s="126">
        <v>0</v>
      </c>
      <c r="AJ230" s="126">
        <v>0</v>
      </c>
      <c r="AK230" s="126">
        <v>1</v>
      </c>
      <c r="AL230" s="126">
        <v>1</v>
      </c>
      <c r="AM230" s="126">
        <v>8</v>
      </c>
      <c r="AN230" s="126">
        <v>2026</v>
      </c>
    </row>
    <row r="231" spans="3:40" ht="20.100000000000001" customHeight="1">
      <c r="C231" s="126">
        <v>224</v>
      </c>
      <c r="E231" s="126">
        <v>196</v>
      </c>
      <c r="Y231" s="162">
        <v>46240</v>
      </c>
      <c r="Z231" s="126" t="s">
        <v>4958</v>
      </c>
      <c r="AA231" s="126">
        <v>0</v>
      </c>
      <c r="AC231" s="234">
        <v>46277.326967592591</v>
      </c>
      <c r="AD231" s="149">
        <v>1</v>
      </c>
      <c r="AG231" s="126">
        <v>1</v>
      </c>
      <c r="AH231" s="126">
        <v>0</v>
      </c>
      <c r="AI231" s="126">
        <v>0</v>
      </c>
      <c r="AJ231" s="126">
        <v>0</v>
      </c>
      <c r="AK231" s="126">
        <v>1</v>
      </c>
      <c r="AL231" s="126">
        <v>1</v>
      </c>
      <c r="AM231" s="126">
        <v>8</v>
      </c>
      <c r="AN231" s="126">
        <v>2026</v>
      </c>
    </row>
    <row r="232" spans="3:40" ht="20.100000000000001" customHeight="1">
      <c r="C232" s="126">
        <v>225</v>
      </c>
      <c r="E232" s="126">
        <v>197</v>
      </c>
      <c r="Y232" s="162">
        <v>46240</v>
      </c>
      <c r="Z232" s="126" t="s">
        <v>4978</v>
      </c>
      <c r="AA232" s="126">
        <v>0</v>
      </c>
      <c r="AC232" s="234">
        <v>46277.37703703704</v>
      </c>
      <c r="AD232" s="149">
        <v>1</v>
      </c>
      <c r="AG232" s="126">
        <v>1</v>
      </c>
      <c r="AH232" s="126">
        <v>0</v>
      </c>
      <c r="AI232" s="126">
        <v>0</v>
      </c>
      <c r="AJ232" s="126">
        <v>0</v>
      </c>
      <c r="AK232" s="126">
        <v>1</v>
      </c>
      <c r="AL232" s="126">
        <v>1</v>
      </c>
      <c r="AM232" s="126">
        <v>8</v>
      </c>
      <c r="AN232" s="126">
        <v>2026</v>
      </c>
    </row>
    <row r="233" spans="3:40" ht="20.100000000000001" customHeight="1">
      <c r="C233" s="126">
        <v>226</v>
      </c>
      <c r="E233" s="126">
        <v>198</v>
      </c>
      <c r="Y233" s="162">
        <v>46240</v>
      </c>
      <c r="Z233" s="126" t="s">
        <v>5020</v>
      </c>
      <c r="AA233" s="126">
        <v>0</v>
      </c>
      <c r="AC233" s="234">
        <v>46277.391157407408</v>
      </c>
      <c r="AD233" s="149">
        <v>1</v>
      </c>
      <c r="AG233" s="126">
        <v>1</v>
      </c>
      <c r="AH233" s="126">
        <v>0</v>
      </c>
      <c r="AI233" s="126">
        <v>0</v>
      </c>
      <c r="AJ233" s="126">
        <v>0</v>
      </c>
      <c r="AK233" s="126">
        <v>1</v>
      </c>
      <c r="AL233" s="126">
        <v>1</v>
      </c>
      <c r="AM233" s="126">
        <v>8</v>
      </c>
      <c r="AN233" s="126">
        <v>2026</v>
      </c>
    </row>
    <row r="234" spans="3:40" ht="20.100000000000001" customHeight="1">
      <c r="C234" s="126">
        <v>227</v>
      </c>
      <c r="E234" s="126">
        <v>199</v>
      </c>
      <c r="Y234" s="162">
        <v>46240</v>
      </c>
      <c r="Z234" s="126" t="s">
        <v>5066</v>
      </c>
      <c r="AA234" s="126">
        <v>0</v>
      </c>
      <c r="AC234" s="234">
        <v>46277.420960648145</v>
      </c>
      <c r="AD234" s="149">
        <v>1</v>
      </c>
      <c r="AG234" s="126">
        <v>1</v>
      </c>
      <c r="AH234" s="126">
        <v>0</v>
      </c>
      <c r="AI234" s="126">
        <v>0</v>
      </c>
      <c r="AJ234" s="126">
        <v>0</v>
      </c>
      <c r="AK234" s="126">
        <v>1</v>
      </c>
      <c r="AL234" s="126">
        <v>1</v>
      </c>
      <c r="AM234" s="126">
        <v>8</v>
      </c>
      <c r="AN234" s="126">
        <v>2026</v>
      </c>
    </row>
    <row r="235" spans="3:40" ht="20.100000000000001" customHeight="1">
      <c r="C235" s="126">
        <v>228</v>
      </c>
      <c r="E235" s="126">
        <v>200</v>
      </c>
      <c r="Y235" s="162">
        <v>46240</v>
      </c>
      <c r="Z235" s="126" t="s">
        <v>5091</v>
      </c>
      <c r="AA235" s="126">
        <v>0</v>
      </c>
      <c r="AC235" s="234">
        <v>46277.422233796293</v>
      </c>
      <c r="AD235" s="149">
        <v>1</v>
      </c>
      <c r="AG235" s="126">
        <v>1</v>
      </c>
      <c r="AH235" s="126">
        <v>0</v>
      </c>
      <c r="AI235" s="126">
        <v>0</v>
      </c>
      <c r="AJ235" s="126">
        <v>0</v>
      </c>
      <c r="AK235" s="126">
        <v>1</v>
      </c>
      <c r="AL235" s="126">
        <v>1</v>
      </c>
      <c r="AM235" s="126">
        <v>8</v>
      </c>
      <c r="AN235" s="126">
        <v>2026</v>
      </c>
    </row>
    <row r="236" spans="3:40" ht="20.100000000000001" customHeight="1">
      <c r="C236" s="126">
        <v>229</v>
      </c>
      <c r="K236" s="126">
        <v>24</v>
      </c>
      <c r="Y236" s="162">
        <v>46241</v>
      </c>
      <c r="Z236" s="126" t="s">
        <v>5102</v>
      </c>
      <c r="AA236" s="126">
        <v>0</v>
      </c>
      <c r="AC236" s="234">
        <v>46277.451261574075</v>
      </c>
      <c r="AD236" s="149">
        <v>1</v>
      </c>
      <c r="AG236" s="126">
        <v>1</v>
      </c>
      <c r="AH236" s="126">
        <v>0</v>
      </c>
      <c r="AI236" s="126">
        <v>0</v>
      </c>
      <c r="AJ236" s="126">
        <v>0</v>
      </c>
      <c r="AK236" s="126">
        <v>1</v>
      </c>
      <c r="AL236" s="126">
        <v>1</v>
      </c>
      <c r="AM236" s="126">
        <v>8</v>
      </c>
      <c r="AN236" s="126">
        <v>2026</v>
      </c>
    </row>
    <row r="237" spans="3:40" ht="20.100000000000001" customHeight="1">
      <c r="C237" s="126">
        <v>230</v>
      </c>
      <c r="E237" s="126">
        <v>201</v>
      </c>
      <c r="Y237" s="162">
        <v>46241</v>
      </c>
      <c r="Z237" s="126" t="s">
        <v>5140</v>
      </c>
      <c r="AA237" s="126">
        <v>0</v>
      </c>
      <c r="AC237" s="234">
        <v>46279.447592592594</v>
      </c>
      <c r="AD237" s="149">
        <v>1</v>
      </c>
      <c r="AG237" s="126">
        <v>1</v>
      </c>
      <c r="AH237" s="126">
        <v>0</v>
      </c>
      <c r="AI237" s="126">
        <v>0</v>
      </c>
      <c r="AJ237" s="126">
        <v>0</v>
      </c>
      <c r="AK237" s="126">
        <v>1</v>
      </c>
      <c r="AL237" s="126">
        <v>1</v>
      </c>
      <c r="AM237" s="126">
        <v>8</v>
      </c>
      <c r="AN237" s="126">
        <v>2026</v>
      </c>
    </row>
    <row r="238" spans="3:40" ht="20.100000000000001" customHeight="1">
      <c r="C238" s="126">
        <v>231</v>
      </c>
      <c r="E238" s="126">
        <v>202</v>
      </c>
      <c r="Y238" s="162">
        <v>46241</v>
      </c>
      <c r="Z238" s="126" t="s">
        <v>5158</v>
      </c>
      <c r="AA238" s="126">
        <v>0</v>
      </c>
      <c r="AC238" s="234">
        <v>46279.586770833332</v>
      </c>
      <c r="AD238" s="149">
        <v>1</v>
      </c>
      <c r="AG238" s="126">
        <v>1</v>
      </c>
      <c r="AH238" s="126">
        <v>0</v>
      </c>
      <c r="AI238" s="126">
        <v>0</v>
      </c>
      <c r="AJ238" s="126">
        <v>0</v>
      </c>
      <c r="AK238" s="126">
        <v>1</v>
      </c>
      <c r="AL238" s="126">
        <v>1</v>
      </c>
      <c r="AM238" s="126">
        <v>8</v>
      </c>
      <c r="AN238" s="126">
        <v>2026</v>
      </c>
    </row>
    <row r="239" spans="3:40" ht="20.100000000000001" customHeight="1">
      <c r="C239" s="126">
        <v>232</v>
      </c>
      <c r="E239" s="126">
        <v>203</v>
      </c>
      <c r="Y239" s="162">
        <v>46241</v>
      </c>
      <c r="Z239" s="126" t="s">
        <v>5172</v>
      </c>
      <c r="AA239" s="126">
        <v>0</v>
      </c>
      <c r="AC239" s="234">
        <v>46279.588310185187</v>
      </c>
      <c r="AD239" s="149">
        <v>1</v>
      </c>
      <c r="AG239" s="126">
        <v>1</v>
      </c>
      <c r="AH239" s="126">
        <v>0</v>
      </c>
      <c r="AI239" s="126">
        <v>0</v>
      </c>
      <c r="AJ239" s="126">
        <v>0</v>
      </c>
      <c r="AK239" s="126">
        <v>1</v>
      </c>
      <c r="AL239" s="126">
        <v>1</v>
      </c>
      <c r="AM239" s="126">
        <v>8</v>
      </c>
      <c r="AN239" s="126">
        <v>2026</v>
      </c>
    </row>
    <row r="240" spans="3:40" ht="20.100000000000001" customHeight="1">
      <c r="C240" s="126">
        <v>233</v>
      </c>
      <c r="E240" s="126">
        <v>204</v>
      </c>
      <c r="Y240" s="162">
        <v>46242</v>
      </c>
      <c r="Z240" s="126" t="s">
        <v>5184</v>
      </c>
      <c r="AA240" s="126">
        <v>0</v>
      </c>
      <c r="AC240" s="234">
        <v>46279.595324074071</v>
      </c>
      <c r="AD240" s="149">
        <v>1</v>
      </c>
      <c r="AG240" s="126">
        <v>1</v>
      </c>
      <c r="AH240" s="126">
        <v>0</v>
      </c>
      <c r="AI240" s="126">
        <v>0</v>
      </c>
      <c r="AJ240" s="126">
        <v>0</v>
      </c>
      <c r="AK240" s="126">
        <v>1</v>
      </c>
      <c r="AL240" s="126">
        <v>2</v>
      </c>
      <c r="AM240" s="126">
        <v>8</v>
      </c>
      <c r="AN240" s="126">
        <v>2026</v>
      </c>
    </row>
    <row r="241" spans="3:40" ht="20.100000000000001" customHeight="1">
      <c r="C241" s="126">
        <v>234</v>
      </c>
      <c r="E241" s="126">
        <v>205</v>
      </c>
      <c r="Y241" s="162">
        <v>46242</v>
      </c>
      <c r="Z241" s="126" t="s">
        <v>5199</v>
      </c>
      <c r="AA241" s="126">
        <v>0</v>
      </c>
      <c r="AC241" s="234">
        <v>46279.619039351855</v>
      </c>
      <c r="AD241" s="149">
        <v>1</v>
      </c>
      <c r="AG241" s="126">
        <v>1</v>
      </c>
      <c r="AH241" s="126">
        <v>0</v>
      </c>
      <c r="AI241" s="126">
        <v>0</v>
      </c>
      <c r="AJ241" s="126">
        <v>0</v>
      </c>
      <c r="AK241" s="126">
        <v>1</v>
      </c>
      <c r="AL241" s="126">
        <v>2</v>
      </c>
      <c r="AM241" s="126">
        <v>8</v>
      </c>
      <c r="AN241" s="126">
        <v>2026</v>
      </c>
    </row>
    <row r="242" spans="3:40" ht="20.100000000000001" customHeight="1">
      <c r="C242" s="126">
        <v>235</v>
      </c>
      <c r="E242" s="126">
        <v>206</v>
      </c>
      <c r="Y242" s="162">
        <v>46242</v>
      </c>
      <c r="Z242" s="126" t="s">
        <v>5233</v>
      </c>
      <c r="AA242" s="126">
        <v>0</v>
      </c>
      <c r="AC242" s="234">
        <v>46279.633587962962</v>
      </c>
      <c r="AD242" s="149">
        <v>1</v>
      </c>
      <c r="AG242" s="126">
        <v>1</v>
      </c>
      <c r="AH242" s="126">
        <v>0</v>
      </c>
      <c r="AI242" s="126">
        <v>0</v>
      </c>
      <c r="AJ242" s="126">
        <v>0</v>
      </c>
      <c r="AK242" s="126">
        <v>1</v>
      </c>
      <c r="AL242" s="126">
        <v>2</v>
      </c>
      <c r="AM242" s="126">
        <v>8</v>
      </c>
      <c r="AN242" s="126">
        <v>2026</v>
      </c>
    </row>
    <row r="243" spans="3:40" ht="20.100000000000001" customHeight="1">
      <c r="C243" s="126">
        <v>236</v>
      </c>
      <c r="E243" s="126">
        <v>207</v>
      </c>
      <c r="Y243" s="162">
        <v>46243</v>
      </c>
      <c r="Z243" s="126" t="s">
        <v>5268</v>
      </c>
      <c r="AA243" s="126">
        <v>0</v>
      </c>
      <c r="AC243" s="234">
        <v>46279.649768518517</v>
      </c>
      <c r="AD243" s="149">
        <v>1</v>
      </c>
      <c r="AG243" s="126">
        <v>1</v>
      </c>
      <c r="AH243" s="126">
        <v>0</v>
      </c>
      <c r="AI243" s="126">
        <v>0</v>
      </c>
      <c r="AJ243" s="126">
        <v>0</v>
      </c>
      <c r="AK243" s="126">
        <v>1</v>
      </c>
      <c r="AL243" s="126">
        <v>2</v>
      </c>
      <c r="AM243" s="126">
        <v>8</v>
      </c>
      <c r="AN243" s="126">
        <v>2026</v>
      </c>
    </row>
    <row r="244" spans="3:40" ht="20.100000000000001" customHeight="1">
      <c r="C244" s="126">
        <v>237</v>
      </c>
      <c r="E244" s="126">
        <v>208</v>
      </c>
      <c r="Y244" s="162">
        <v>46243</v>
      </c>
      <c r="Z244" s="126" t="s">
        <v>5288</v>
      </c>
      <c r="AA244" s="126">
        <v>0</v>
      </c>
      <c r="AC244" s="234">
        <v>46279.654004629629</v>
      </c>
      <c r="AD244" s="149">
        <v>1</v>
      </c>
      <c r="AG244" s="126">
        <v>1</v>
      </c>
      <c r="AH244" s="126">
        <v>0</v>
      </c>
      <c r="AI244" s="126">
        <v>0</v>
      </c>
      <c r="AJ244" s="126">
        <v>0</v>
      </c>
      <c r="AK244" s="126">
        <v>1</v>
      </c>
      <c r="AL244" s="126">
        <v>2</v>
      </c>
      <c r="AM244" s="126">
        <v>8</v>
      </c>
      <c r="AN244" s="126">
        <v>2026</v>
      </c>
    </row>
    <row r="245" spans="3:40" ht="20.100000000000001" customHeight="1">
      <c r="C245" s="126">
        <v>238</v>
      </c>
      <c r="E245" s="126">
        <v>209</v>
      </c>
      <c r="Y245" s="162">
        <v>46244</v>
      </c>
      <c r="Z245" s="126" t="s">
        <v>5309</v>
      </c>
      <c r="AA245" s="126">
        <v>0</v>
      </c>
      <c r="AC245" s="234">
        <v>46279.659097222226</v>
      </c>
      <c r="AD245" s="149">
        <v>1</v>
      </c>
      <c r="AG245" s="126">
        <v>1</v>
      </c>
      <c r="AH245" s="126">
        <v>0</v>
      </c>
      <c r="AI245" s="126">
        <v>0</v>
      </c>
      <c r="AJ245" s="126">
        <v>0</v>
      </c>
      <c r="AK245" s="126">
        <v>1</v>
      </c>
      <c r="AL245" s="126">
        <v>2</v>
      </c>
      <c r="AM245" s="126">
        <v>8</v>
      </c>
      <c r="AN245" s="126">
        <v>2026</v>
      </c>
    </row>
    <row r="246" spans="3:40" ht="20.100000000000001" customHeight="1">
      <c r="C246" s="126">
        <v>239</v>
      </c>
      <c r="E246" s="126">
        <v>210</v>
      </c>
      <c r="Y246" s="162">
        <v>46244</v>
      </c>
      <c r="Z246" s="126" t="s">
        <v>5318</v>
      </c>
      <c r="AA246" s="126">
        <v>0</v>
      </c>
      <c r="AC246" s="234">
        <v>46279.662557870368</v>
      </c>
      <c r="AD246" s="149">
        <v>1</v>
      </c>
      <c r="AG246" s="126">
        <v>1</v>
      </c>
      <c r="AH246" s="126">
        <v>0</v>
      </c>
      <c r="AI246" s="126">
        <v>0</v>
      </c>
      <c r="AJ246" s="126">
        <v>0</v>
      </c>
      <c r="AK246" s="126">
        <v>1</v>
      </c>
      <c r="AL246" s="126">
        <v>2</v>
      </c>
      <c r="AM246" s="126">
        <v>8</v>
      </c>
      <c r="AN246" s="126">
        <v>2026</v>
      </c>
    </row>
    <row r="247" spans="3:40" ht="20.100000000000001" customHeight="1">
      <c r="C247" s="126">
        <v>240</v>
      </c>
      <c r="E247" s="126">
        <v>211</v>
      </c>
      <c r="Y247" s="162">
        <v>46245</v>
      </c>
      <c r="Z247" s="126" t="s">
        <v>5351</v>
      </c>
      <c r="AA247" s="126">
        <v>0</v>
      </c>
      <c r="AC247" s="234">
        <v>46279.666851851849</v>
      </c>
      <c r="AD247" s="149">
        <v>1</v>
      </c>
      <c r="AG247" s="126">
        <v>1</v>
      </c>
      <c r="AH247" s="126">
        <v>0</v>
      </c>
      <c r="AI247" s="126">
        <v>0</v>
      </c>
      <c r="AJ247" s="126">
        <v>0</v>
      </c>
      <c r="AK247" s="126">
        <v>1</v>
      </c>
      <c r="AL247" s="126">
        <v>2</v>
      </c>
      <c r="AM247" s="126">
        <v>8</v>
      </c>
      <c r="AN247" s="126">
        <v>2026</v>
      </c>
    </row>
    <row r="248" spans="3:40" ht="20.100000000000001" customHeight="1">
      <c r="C248" s="126">
        <v>241</v>
      </c>
      <c r="E248" s="126">
        <v>212</v>
      </c>
      <c r="Y248" s="162">
        <v>46245</v>
      </c>
      <c r="Z248" s="126" t="s">
        <v>5368</v>
      </c>
      <c r="AA248" s="126">
        <v>0</v>
      </c>
      <c r="AC248" s="234">
        <v>46279.677210648151</v>
      </c>
      <c r="AD248" s="149">
        <v>1</v>
      </c>
      <c r="AG248" s="126">
        <v>1</v>
      </c>
      <c r="AH248" s="126">
        <v>0</v>
      </c>
      <c r="AI248" s="126">
        <v>0</v>
      </c>
      <c r="AJ248" s="126">
        <v>0</v>
      </c>
      <c r="AK248" s="126">
        <v>1</v>
      </c>
      <c r="AL248" s="126">
        <v>2</v>
      </c>
      <c r="AM248" s="126">
        <v>8</v>
      </c>
      <c r="AN248" s="126">
        <v>2026</v>
      </c>
    </row>
    <row r="249" spans="3:40" ht="20.100000000000001" customHeight="1">
      <c r="C249" s="126">
        <v>242</v>
      </c>
      <c r="E249" s="126">
        <v>213</v>
      </c>
      <c r="Y249" s="162">
        <v>46245</v>
      </c>
      <c r="Z249" s="126" t="s">
        <v>5409</v>
      </c>
      <c r="AA249" s="126">
        <v>0</v>
      </c>
      <c r="AC249" s="234">
        <v>46279.678506944445</v>
      </c>
      <c r="AD249" s="149">
        <v>1</v>
      </c>
      <c r="AG249" s="126">
        <v>1</v>
      </c>
      <c r="AH249" s="126">
        <v>0</v>
      </c>
      <c r="AI249" s="126">
        <v>0</v>
      </c>
      <c r="AJ249" s="126">
        <v>0</v>
      </c>
      <c r="AK249" s="126">
        <v>1</v>
      </c>
      <c r="AL249" s="126">
        <v>2</v>
      </c>
      <c r="AM249" s="126">
        <v>8</v>
      </c>
      <c r="AN249" s="126">
        <v>2026</v>
      </c>
    </row>
    <row r="250" spans="3:40" ht="20.100000000000001" customHeight="1">
      <c r="C250" s="126">
        <v>243</v>
      </c>
      <c r="E250" s="126">
        <v>214</v>
      </c>
      <c r="Y250" s="162">
        <v>46245</v>
      </c>
      <c r="Z250" s="126" t="s">
        <v>5423</v>
      </c>
      <c r="AA250" s="126">
        <v>0</v>
      </c>
      <c r="AC250" s="234">
        <v>46279.685937499999</v>
      </c>
      <c r="AD250" s="149">
        <v>1</v>
      </c>
      <c r="AG250" s="126">
        <v>1</v>
      </c>
      <c r="AH250" s="126">
        <v>0</v>
      </c>
      <c r="AI250" s="126">
        <v>0</v>
      </c>
      <c r="AJ250" s="126">
        <v>0</v>
      </c>
      <c r="AK250" s="126">
        <v>1</v>
      </c>
      <c r="AL250" s="126">
        <v>2</v>
      </c>
      <c r="AM250" s="126">
        <v>8</v>
      </c>
      <c r="AN250" s="126">
        <v>2026</v>
      </c>
    </row>
    <row r="251" spans="3:40" ht="20.100000000000001" customHeight="1">
      <c r="C251" s="126">
        <v>244</v>
      </c>
      <c r="E251" s="126">
        <v>215</v>
      </c>
      <c r="Y251" s="162">
        <v>46246</v>
      </c>
      <c r="Z251" s="126" t="s">
        <v>5467</v>
      </c>
      <c r="AA251" s="126">
        <v>0</v>
      </c>
      <c r="AC251" s="234">
        <v>46279.699513888889</v>
      </c>
      <c r="AD251" s="149">
        <v>1</v>
      </c>
      <c r="AG251" s="126">
        <v>1</v>
      </c>
      <c r="AH251" s="126">
        <v>0</v>
      </c>
      <c r="AI251" s="126">
        <v>0</v>
      </c>
      <c r="AJ251" s="126">
        <v>0</v>
      </c>
      <c r="AK251" s="126">
        <v>1</v>
      </c>
      <c r="AL251" s="126">
        <v>2</v>
      </c>
      <c r="AM251" s="126">
        <v>8</v>
      </c>
      <c r="AN251" s="126">
        <v>2026</v>
      </c>
    </row>
    <row r="252" spans="3:40" ht="20.100000000000001" customHeight="1">
      <c r="C252" s="126">
        <v>245</v>
      </c>
      <c r="E252" s="126">
        <v>216</v>
      </c>
      <c r="Y252" s="162">
        <v>46246</v>
      </c>
      <c r="Z252" s="126" t="s">
        <v>5490</v>
      </c>
      <c r="AA252" s="126">
        <v>0</v>
      </c>
      <c r="AC252" s="234">
        <v>46279.711076388892</v>
      </c>
      <c r="AD252" s="149">
        <v>1</v>
      </c>
      <c r="AG252" s="126">
        <v>1</v>
      </c>
      <c r="AH252" s="126">
        <v>0</v>
      </c>
      <c r="AI252" s="126">
        <v>0</v>
      </c>
      <c r="AJ252" s="126">
        <v>0</v>
      </c>
      <c r="AK252" s="126">
        <v>1</v>
      </c>
      <c r="AL252" s="126">
        <v>2</v>
      </c>
      <c r="AM252" s="126">
        <v>8</v>
      </c>
      <c r="AN252" s="126">
        <v>2026</v>
      </c>
    </row>
    <row r="253" spans="3:40" ht="20.100000000000001" customHeight="1">
      <c r="C253" s="126">
        <v>246</v>
      </c>
      <c r="K253" s="126">
        <v>25</v>
      </c>
      <c r="Y253" s="162">
        <v>46247</v>
      </c>
      <c r="Z253" s="126" t="s">
        <v>5527</v>
      </c>
      <c r="AA253" s="126">
        <v>0</v>
      </c>
      <c r="AC253" s="234">
        <v>46279.734432870369</v>
      </c>
      <c r="AD253" s="149">
        <v>1</v>
      </c>
      <c r="AG253" s="126">
        <v>1</v>
      </c>
      <c r="AH253" s="126">
        <v>0</v>
      </c>
      <c r="AI253" s="126">
        <v>0</v>
      </c>
      <c r="AJ253" s="126">
        <v>0</v>
      </c>
      <c r="AK253" s="126">
        <v>1</v>
      </c>
      <c r="AL253" s="126">
        <v>2</v>
      </c>
      <c r="AM253" s="126">
        <v>8</v>
      </c>
      <c r="AN253" s="126">
        <v>2026</v>
      </c>
    </row>
    <row r="254" spans="3:40" ht="20.100000000000001" customHeight="1">
      <c r="C254" s="126">
        <v>247</v>
      </c>
      <c r="E254" s="126">
        <v>217</v>
      </c>
      <c r="Y254" s="162">
        <v>46247</v>
      </c>
      <c r="Z254" s="126" t="s">
        <v>5546</v>
      </c>
      <c r="AA254" s="126">
        <v>0</v>
      </c>
      <c r="AC254" s="234">
        <v>46279.880659722221</v>
      </c>
      <c r="AD254" s="149">
        <v>1</v>
      </c>
      <c r="AG254" s="126">
        <v>1</v>
      </c>
      <c r="AH254" s="126">
        <v>0</v>
      </c>
      <c r="AI254" s="126">
        <v>0</v>
      </c>
      <c r="AJ254" s="126">
        <v>0</v>
      </c>
      <c r="AK254" s="126">
        <v>1</v>
      </c>
      <c r="AL254" s="126">
        <v>2</v>
      </c>
      <c r="AM254" s="126">
        <v>8</v>
      </c>
      <c r="AN254" s="126">
        <v>2026</v>
      </c>
    </row>
    <row r="255" spans="3:40" ht="20.100000000000001" customHeight="1">
      <c r="C255" s="126">
        <v>248</v>
      </c>
      <c r="E255" s="126">
        <v>218</v>
      </c>
      <c r="Y255" s="162">
        <v>46247</v>
      </c>
      <c r="Z255" s="126" t="s">
        <v>5584</v>
      </c>
      <c r="AA255" s="126">
        <v>0</v>
      </c>
      <c r="AC255" s="234">
        <v>46279.889513888891</v>
      </c>
      <c r="AD255" s="149">
        <v>1</v>
      </c>
      <c r="AG255" s="126">
        <v>1</v>
      </c>
      <c r="AH255" s="126">
        <v>0</v>
      </c>
      <c r="AI255" s="126">
        <v>0</v>
      </c>
      <c r="AJ255" s="126">
        <v>0</v>
      </c>
      <c r="AK255" s="126">
        <v>1</v>
      </c>
      <c r="AL255" s="126">
        <v>2</v>
      </c>
      <c r="AM255" s="126">
        <v>8</v>
      </c>
      <c r="AN255" s="126">
        <v>2026</v>
      </c>
    </row>
    <row r="256" spans="3:40" ht="20.100000000000001" customHeight="1">
      <c r="C256" s="126">
        <v>249</v>
      </c>
      <c r="E256" s="126">
        <v>219</v>
      </c>
      <c r="Y256" s="162">
        <v>46247</v>
      </c>
      <c r="Z256" s="126" t="s">
        <v>5624</v>
      </c>
      <c r="AA256" s="126">
        <v>0</v>
      </c>
      <c r="AC256" s="234">
        <v>46279.896122685182</v>
      </c>
      <c r="AD256" s="149">
        <v>1</v>
      </c>
      <c r="AG256" s="126">
        <v>1</v>
      </c>
      <c r="AH256" s="126">
        <v>0</v>
      </c>
      <c r="AI256" s="126">
        <v>0</v>
      </c>
      <c r="AJ256" s="126">
        <v>0</v>
      </c>
      <c r="AK256" s="126">
        <v>1</v>
      </c>
      <c r="AL256" s="126">
        <v>2</v>
      </c>
      <c r="AM256" s="126">
        <v>8</v>
      </c>
      <c r="AN256" s="126">
        <v>2026</v>
      </c>
    </row>
    <row r="257" spans="3:40" ht="20.100000000000001" customHeight="1">
      <c r="C257" s="126">
        <v>250</v>
      </c>
      <c r="E257" s="126">
        <v>220</v>
      </c>
      <c r="Y257" s="162">
        <v>46248</v>
      </c>
      <c r="Z257" s="126" t="s">
        <v>5659</v>
      </c>
      <c r="AA257" s="126">
        <v>0</v>
      </c>
      <c r="AC257" s="234">
        <v>46279.907083333332</v>
      </c>
      <c r="AD257" s="149">
        <v>1</v>
      </c>
      <c r="AG257" s="126">
        <v>1</v>
      </c>
      <c r="AH257" s="126">
        <v>0</v>
      </c>
      <c r="AI257" s="126">
        <v>0</v>
      </c>
      <c r="AJ257" s="126">
        <v>0</v>
      </c>
      <c r="AK257" s="126">
        <v>1</v>
      </c>
      <c r="AL257" s="126">
        <v>2</v>
      </c>
      <c r="AM257" s="126">
        <v>8</v>
      </c>
      <c r="AN257" s="126">
        <v>2026</v>
      </c>
    </row>
    <row r="258" spans="3:40" ht="20.100000000000001" customHeight="1">
      <c r="C258" s="126">
        <v>251</v>
      </c>
      <c r="E258" s="126">
        <v>221</v>
      </c>
      <c r="Y258" s="162">
        <v>46248</v>
      </c>
      <c r="Z258" s="126" t="s">
        <v>5694</v>
      </c>
      <c r="AA258" s="126">
        <v>0</v>
      </c>
      <c r="AC258" s="234">
        <v>46279.92465277778</v>
      </c>
      <c r="AD258" s="149">
        <v>1</v>
      </c>
      <c r="AG258" s="126">
        <v>1</v>
      </c>
      <c r="AH258" s="126">
        <v>0</v>
      </c>
      <c r="AI258" s="126">
        <v>0</v>
      </c>
      <c r="AJ258" s="126">
        <v>0</v>
      </c>
      <c r="AK258" s="126">
        <v>1</v>
      </c>
      <c r="AL258" s="126">
        <v>2</v>
      </c>
      <c r="AM258" s="126">
        <v>8</v>
      </c>
      <c r="AN258" s="126">
        <v>2026</v>
      </c>
    </row>
    <row r="259" spans="3:40" ht="20.100000000000001" customHeight="1">
      <c r="C259" s="126">
        <v>252</v>
      </c>
      <c r="E259" s="126">
        <v>222</v>
      </c>
      <c r="Y259" s="162">
        <v>46248</v>
      </c>
      <c r="Z259" s="126" t="s">
        <v>5732</v>
      </c>
      <c r="AA259" s="126">
        <v>0</v>
      </c>
      <c r="AC259" s="234">
        <v>46279.978726851848</v>
      </c>
      <c r="AD259" s="149">
        <v>1</v>
      </c>
      <c r="AG259" s="126">
        <v>1</v>
      </c>
      <c r="AH259" s="126">
        <v>0</v>
      </c>
      <c r="AI259" s="126">
        <v>0</v>
      </c>
      <c r="AJ259" s="126">
        <v>0</v>
      </c>
      <c r="AK259" s="126">
        <v>1</v>
      </c>
      <c r="AL259" s="126">
        <v>2</v>
      </c>
      <c r="AM259" s="126">
        <v>8</v>
      </c>
      <c r="AN259" s="126">
        <v>2026</v>
      </c>
    </row>
    <row r="260" spans="3:40" ht="20.100000000000001" customHeight="1">
      <c r="C260" s="126">
        <v>253</v>
      </c>
      <c r="E260" s="126">
        <v>223</v>
      </c>
      <c r="Y260" s="162">
        <v>46249</v>
      </c>
      <c r="Z260" s="126" t="s">
        <v>5748</v>
      </c>
      <c r="AA260" s="126">
        <v>0</v>
      </c>
      <c r="AC260" s="234">
        <v>46280.356134259258</v>
      </c>
      <c r="AD260" s="149">
        <v>1</v>
      </c>
      <c r="AG260" s="126">
        <v>1</v>
      </c>
      <c r="AH260" s="126">
        <v>0</v>
      </c>
      <c r="AI260" s="126">
        <v>0</v>
      </c>
      <c r="AJ260" s="126">
        <v>0</v>
      </c>
      <c r="AK260" s="126">
        <v>1</v>
      </c>
      <c r="AL260" s="126">
        <v>3</v>
      </c>
      <c r="AM260" s="126">
        <v>8</v>
      </c>
      <c r="AN260" s="126">
        <v>2026</v>
      </c>
    </row>
    <row r="261" spans="3:40" ht="20.100000000000001" customHeight="1">
      <c r="C261" s="126">
        <v>254</v>
      </c>
      <c r="E261" s="126">
        <v>224</v>
      </c>
      <c r="Y261" s="162">
        <v>46249</v>
      </c>
      <c r="Z261" s="126" t="s">
        <v>5774</v>
      </c>
      <c r="AA261" s="126">
        <v>0</v>
      </c>
      <c r="AC261" s="234">
        <v>46280.361527777779</v>
      </c>
      <c r="AD261" s="149">
        <v>1</v>
      </c>
      <c r="AG261" s="126">
        <v>1</v>
      </c>
      <c r="AH261" s="126">
        <v>0</v>
      </c>
      <c r="AI261" s="126">
        <v>0</v>
      </c>
      <c r="AJ261" s="126">
        <v>0</v>
      </c>
      <c r="AK261" s="126">
        <v>1</v>
      </c>
      <c r="AL261" s="126">
        <v>3</v>
      </c>
      <c r="AM261" s="126">
        <v>8</v>
      </c>
      <c r="AN261" s="126">
        <v>2026</v>
      </c>
    </row>
    <row r="262" spans="3:40" ht="20.100000000000001" customHeight="1">
      <c r="C262" s="126">
        <v>255</v>
      </c>
      <c r="E262" s="126">
        <v>225</v>
      </c>
      <c r="Y262" s="162">
        <v>46249</v>
      </c>
      <c r="Z262" s="126" t="s">
        <v>5800</v>
      </c>
      <c r="AA262" s="126">
        <v>0</v>
      </c>
      <c r="AC262" s="234">
        <v>46280.362372685187</v>
      </c>
      <c r="AD262" s="149">
        <v>1</v>
      </c>
      <c r="AG262" s="126">
        <v>1</v>
      </c>
      <c r="AH262" s="126">
        <v>0</v>
      </c>
      <c r="AI262" s="126">
        <v>0</v>
      </c>
      <c r="AJ262" s="126">
        <v>0</v>
      </c>
      <c r="AK262" s="126">
        <v>1</v>
      </c>
      <c r="AL262" s="126">
        <v>3</v>
      </c>
      <c r="AM262" s="126">
        <v>8</v>
      </c>
      <c r="AN262" s="126">
        <v>2026</v>
      </c>
    </row>
    <row r="263" spans="3:40" ht="20.100000000000001" customHeight="1">
      <c r="C263" s="126">
        <v>256</v>
      </c>
      <c r="E263" s="126">
        <v>226</v>
      </c>
      <c r="Y263" s="162">
        <v>46250</v>
      </c>
      <c r="Z263" s="126" t="s">
        <v>5826</v>
      </c>
      <c r="AA263" s="126">
        <v>0</v>
      </c>
      <c r="AC263" s="234">
        <v>46281.444212962961</v>
      </c>
      <c r="AD263" s="149">
        <v>1</v>
      </c>
      <c r="AG263" s="126">
        <v>1</v>
      </c>
      <c r="AH263" s="126">
        <v>0</v>
      </c>
      <c r="AI263" s="126">
        <v>0</v>
      </c>
      <c r="AJ263" s="126">
        <v>0</v>
      </c>
      <c r="AK263" s="126">
        <v>1</v>
      </c>
      <c r="AL263" s="126">
        <v>3</v>
      </c>
      <c r="AM263" s="126">
        <v>8</v>
      </c>
      <c r="AN263" s="126">
        <v>2026</v>
      </c>
    </row>
    <row r="264" spans="3:40" ht="20.100000000000001" customHeight="1">
      <c r="C264" s="126">
        <v>257</v>
      </c>
      <c r="E264" s="126">
        <v>227</v>
      </c>
      <c r="Y264" s="162">
        <v>46250</v>
      </c>
      <c r="Z264" s="126" t="s">
        <v>5867</v>
      </c>
      <c r="AA264" s="126">
        <v>0</v>
      </c>
      <c r="AC264" s="234">
        <v>46281.446331018517</v>
      </c>
      <c r="AD264" s="149">
        <v>1</v>
      </c>
      <c r="AG264" s="126">
        <v>1</v>
      </c>
      <c r="AH264" s="126">
        <v>0</v>
      </c>
      <c r="AI264" s="126">
        <v>0</v>
      </c>
      <c r="AJ264" s="126">
        <v>0</v>
      </c>
      <c r="AK264" s="126">
        <v>1</v>
      </c>
      <c r="AL264" s="126">
        <v>3</v>
      </c>
      <c r="AM264" s="126">
        <v>8</v>
      </c>
      <c r="AN264" s="126">
        <v>2026</v>
      </c>
    </row>
    <row r="265" spans="3:40" ht="20.100000000000001" customHeight="1">
      <c r="C265" s="126">
        <v>258</v>
      </c>
      <c r="E265" s="126">
        <v>228</v>
      </c>
      <c r="Y265" s="162">
        <v>46250</v>
      </c>
      <c r="Z265" s="126" t="s">
        <v>5893</v>
      </c>
      <c r="AA265" s="126">
        <v>0</v>
      </c>
      <c r="AC265" s="234">
        <v>46281.449884259258</v>
      </c>
      <c r="AD265" s="149">
        <v>1</v>
      </c>
      <c r="AG265" s="126">
        <v>1</v>
      </c>
      <c r="AH265" s="126">
        <v>0</v>
      </c>
      <c r="AI265" s="126">
        <v>0</v>
      </c>
      <c r="AJ265" s="126">
        <v>0</v>
      </c>
      <c r="AK265" s="126">
        <v>1</v>
      </c>
      <c r="AL265" s="126">
        <v>3</v>
      </c>
      <c r="AM265" s="126">
        <v>8</v>
      </c>
      <c r="AN265" s="126">
        <v>2026</v>
      </c>
    </row>
    <row r="266" spans="3:40" ht="20.100000000000001" customHeight="1">
      <c r="C266" s="126">
        <v>259</v>
      </c>
      <c r="E266" s="126">
        <v>229</v>
      </c>
      <c r="Y266" s="162">
        <v>46251</v>
      </c>
      <c r="Z266" s="126" t="s">
        <v>5924</v>
      </c>
      <c r="AA266" s="126">
        <v>0</v>
      </c>
      <c r="AC266" s="234">
        <v>46281.592847222222</v>
      </c>
      <c r="AD266" s="149">
        <v>1</v>
      </c>
      <c r="AG266" s="126">
        <v>1</v>
      </c>
      <c r="AH266" s="126">
        <v>0</v>
      </c>
      <c r="AI266" s="126">
        <v>0</v>
      </c>
      <c r="AJ266" s="126">
        <v>0</v>
      </c>
      <c r="AK266" s="126">
        <v>1</v>
      </c>
      <c r="AL266" s="126">
        <v>3</v>
      </c>
      <c r="AM266" s="126">
        <v>8</v>
      </c>
      <c r="AN266" s="126">
        <v>2026</v>
      </c>
    </row>
    <row r="267" spans="3:40" ht="20.100000000000001" customHeight="1">
      <c r="C267" s="126">
        <v>260</v>
      </c>
      <c r="E267" s="126">
        <v>230</v>
      </c>
      <c r="Y267" s="162">
        <v>46251</v>
      </c>
      <c r="Z267" s="126" t="s">
        <v>5965</v>
      </c>
      <c r="AA267" s="126">
        <v>0</v>
      </c>
      <c r="AC267" s="234">
        <v>46281.597638888888</v>
      </c>
      <c r="AD267" s="149">
        <v>1</v>
      </c>
      <c r="AG267" s="126">
        <v>1</v>
      </c>
      <c r="AH267" s="126">
        <v>0</v>
      </c>
      <c r="AI267" s="126">
        <v>0</v>
      </c>
      <c r="AJ267" s="126">
        <v>0</v>
      </c>
      <c r="AK267" s="126">
        <v>1</v>
      </c>
      <c r="AL267" s="126">
        <v>3</v>
      </c>
      <c r="AM267" s="126">
        <v>8</v>
      </c>
      <c r="AN267" s="126">
        <v>2026</v>
      </c>
    </row>
    <row r="268" spans="3:40" ht="20.100000000000001" customHeight="1">
      <c r="C268" s="126">
        <v>261</v>
      </c>
      <c r="E268" s="126">
        <v>231</v>
      </c>
      <c r="Y268" s="162">
        <v>46251</v>
      </c>
      <c r="Z268" s="126" t="s">
        <v>5985</v>
      </c>
      <c r="AA268" s="126">
        <v>0</v>
      </c>
      <c r="AC268" s="234">
        <v>46281.601678240739</v>
      </c>
      <c r="AD268" s="149">
        <v>1</v>
      </c>
      <c r="AG268" s="126">
        <v>1</v>
      </c>
      <c r="AH268" s="126">
        <v>0</v>
      </c>
      <c r="AI268" s="126">
        <v>0</v>
      </c>
      <c r="AJ268" s="126">
        <v>0</v>
      </c>
      <c r="AK268" s="126">
        <v>1</v>
      </c>
      <c r="AL268" s="126">
        <v>3</v>
      </c>
      <c r="AM268" s="126">
        <v>8</v>
      </c>
      <c r="AN268" s="126">
        <v>2026</v>
      </c>
    </row>
    <row r="269" spans="3:40" ht="20.100000000000001" customHeight="1">
      <c r="C269" s="126">
        <v>262</v>
      </c>
      <c r="E269" s="126">
        <v>232</v>
      </c>
      <c r="Y269" s="162">
        <v>46251</v>
      </c>
      <c r="Z269" s="126" t="s">
        <v>6011</v>
      </c>
      <c r="AA269" s="126">
        <v>0</v>
      </c>
      <c r="AC269" s="234">
        <v>46281.617083333331</v>
      </c>
      <c r="AD269" s="149">
        <v>1</v>
      </c>
      <c r="AG269" s="126">
        <v>1</v>
      </c>
      <c r="AH269" s="126">
        <v>0</v>
      </c>
      <c r="AI269" s="126">
        <v>0</v>
      </c>
      <c r="AJ269" s="126">
        <v>0</v>
      </c>
      <c r="AK269" s="126">
        <v>1</v>
      </c>
      <c r="AL269" s="126">
        <v>3</v>
      </c>
      <c r="AM269" s="126">
        <v>8</v>
      </c>
      <c r="AN269" s="126">
        <v>2026</v>
      </c>
    </row>
    <row r="270" spans="3:40" ht="20.100000000000001" customHeight="1">
      <c r="C270" s="126">
        <v>263</v>
      </c>
      <c r="E270" s="126">
        <v>233</v>
      </c>
      <c r="Y270" s="162">
        <v>46252</v>
      </c>
      <c r="Z270" s="126" t="s">
        <v>6056</v>
      </c>
      <c r="AA270" s="126">
        <v>0</v>
      </c>
      <c r="AC270" s="234">
        <v>46281.952476851853</v>
      </c>
      <c r="AD270" s="149">
        <v>1</v>
      </c>
      <c r="AG270" s="126">
        <v>1</v>
      </c>
      <c r="AH270" s="126">
        <v>0</v>
      </c>
      <c r="AI270" s="126">
        <v>0</v>
      </c>
      <c r="AJ270" s="126">
        <v>0</v>
      </c>
      <c r="AK270" s="126">
        <v>1</v>
      </c>
      <c r="AL270" s="126">
        <v>3</v>
      </c>
      <c r="AM270" s="126">
        <v>8</v>
      </c>
      <c r="AN270" s="126">
        <v>2026</v>
      </c>
    </row>
    <row r="271" spans="3:40" ht="20.100000000000001" customHeight="1">
      <c r="C271" s="126">
        <v>264</v>
      </c>
      <c r="E271" s="126">
        <v>234</v>
      </c>
      <c r="Y271" s="162">
        <v>46252</v>
      </c>
      <c r="Z271" s="126" t="s">
        <v>6098</v>
      </c>
      <c r="AA271" s="126">
        <v>0</v>
      </c>
      <c r="AC271" s="234">
        <v>46282.450416666667</v>
      </c>
      <c r="AD271" s="149">
        <v>1</v>
      </c>
      <c r="AG271" s="126">
        <v>1</v>
      </c>
      <c r="AH271" s="126">
        <v>0</v>
      </c>
      <c r="AI271" s="126">
        <v>0</v>
      </c>
      <c r="AJ271" s="126">
        <v>0</v>
      </c>
      <c r="AK271" s="126">
        <v>1</v>
      </c>
      <c r="AL271" s="126">
        <v>3</v>
      </c>
      <c r="AM271" s="126">
        <v>8</v>
      </c>
      <c r="AN271" s="126">
        <v>2026</v>
      </c>
    </row>
    <row r="272" spans="3:40" ht="20.100000000000001" customHeight="1">
      <c r="C272" s="126">
        <v>265</v>
      </c>
      <c r="E272" s="126">
        <v>235</v>
      </c>
      <c r="Y272" s="162">
        <v>46252</v>
      </c>
      <c r="Z272" s="126" t="s">
        <v>6143</v>
      </c>
      <c r="AA272" s="126">
        <v>0</v>
      </c>
      <c r="AC272" s="234">
        <v>46282.454305555555</v>
      </c>
      <c r="AD272" s="149">
        <v>1</v>
      </c>
      <c r="AG272" s="126">
        <v>1</v>
      </c>
      <c r="AH272" s="126">
        <v>0</v>
      </c>
      <c r="AI272" s="126">
        <v>0</v>
      </c>
      <c r="AJ272" s="126">
        <v>0</v>
      </c>
      <c r="AK272" s="126">
        <v>1</v>
      </c>
      <c r="AL272" s="126">
        <v>3</v>
      </c>
      <c r="AM272" s="126">
        <v>8</v>
      </c>
      <c r="AN272" s="126">
        <v>2026</v>
      </c>
    </row>
    <row r="273" spans="3:40" ht="20.100000000000001" customHeight="1">
      <c r="C273" s="126">
        <v>266</v>
      </c>
      <c r="E273" s="126">
        <v>236</v>
      </c>
      <c r="Y273" s="162">
        <v>46253</v>
      </c>
      <c r="Z273" s="126" t="s">
        <v>6158</v>
      </c>
      <c r="AA273" s="126">
        <v>0</v>
      </c>
      <c r="AC273" s="234">
        <v>46282.550335648149</v>
      </c>
      <c r="AD273" s="149">
        <v>1</v>
      </c>
      <c r="AG273" s="126">
        <v>1</v>
      </c>
      <c r="AH273" s="126">
        <v>0</v>
      </c>
      <c r="AI273" s="126">
        <v>0</v>
      </c>
      <c r="AJ273" s="126">
        <v>0</v>
      </c>
      <c r="AK273" s="126">
        <v>1</v>
      </c>
      <c r="AL273" s="126">
        <v>3</v>
      </c>
      <c r="AM273" s="126">
        <v>8</v>
      </c>
      <c r="AN273" s="126">
        <v>2026</v>
      </c>
    </row>
    <row r="274" spans="3:40" ht="20.100000000000001" customHeight="1">
      <c r="C274" s="126">
        <v>267</v>
      </c>
      <c r="E274" s="126">
        <v>237</v>
      </c>
      <c r="Y274" s="162">
        <v>46253</v>
      </c>
      <c r="Z274" s="126" t="s">
        <v>6193</v>
      </c>
      <c r="AA274" s="126">
        <v>0</v>
      </c>
      <c r="AC274" s="234">
        <v>46282.557928240742</v>
      </c>
      <c r="AD274" s="149">
        <v>1</v>
      </c>
      <c r="AG274" s="126">
        <v>1</v>
      </c>
      <c r="AH274" s="126">
        <v>0</v>
      </c>
      <c r="AI274" s="126">
        <v>0</v>
      </c>
      <c r="AJ274" s="126">
        <v>0</v>
      </c>
      <c r="AK274" s="126">
        <v>1</v>
      </c>
      <c r="AL274" s="126">
        <v>3</v>
      </c>
      <c r="AM274" s="126">
        <v>8</v>
      </c>
      <c r="AN274" s="126">
        <v>2026</v>
      </c>
    </row>
    <row r="275" spans="3:40" ht="20.100000000000001" customHeight="1">
      <c r="C275" s="126">
        <v>268</v>
      </c>
      <c r="E275" s="126">
        <v>238</v>
      </c>
      <c r="Y275" s="162">
        <v>46253</v>
      </c>
      <c r="Z275" s="126" t="s">
        <v>6216</v>
      </c>
      <c r="AA275" s="126">
        <v>0</v>
      </c>
      <c r="AC275" s="234">
        <v>46282.564375000002</v>
      </c>
      <c r="AD275" s="149">
        <v>1</v>
      </c>
      <c r="AG275" s="126">
        <v>1</v>
      </c>
      <c r="AH275" s="126">
        <v>0</v>
      </c>
      <c r="AI275" s="126">
        <v>0</v>
      </c>
      <c r="AJ275" s="126">
        <v>0</v>
      </c>
      <c r="AK275" s="126">
        <v>1</v>
      </c>
      <c r="AL275" s="126">
        <v>3</v>
      </c>
      <c r="AM275" s="126">
        <v>8</v>
      </c>
      <c r="AN275" s="126">
        <v>2026</v>
      </c>
    </row>
    <row r="276" spans="3:40" ht="20.100000000000001" customHeight="1">
      <c r="C276" s="126">
        <v>269</v>
      </c>
      <c r="E276" s="126">
        <v>239</v>
      </c>
      <c r="Y276" s="162">
        <v>46254</v>
      </c>
      <c r="Z276" s="126" t="s">
        <v>6240</v>
      </c>
      <c r="AA276" s="126">
        <v>0</v>
      </c>
      <c r="AC276" s="234">
        <v>46282.567696759259</v>
      </c>
      <c r="AD276" s="149">
        <v>1</v>
      </c>
      <c r="AG276" s="126">
        <v>1</v>
      </c>
      <c r="AH276" s="126">
        <v>0</v>
      </c>
      <c r="AI276" s="126">
        <v>0</v>
      </c>
      <c r="AJ276" s="126">
        <v>0</v>
      </c>
      <c r="AK276" s="126">
        <v>1</v>
      </c>
      <c r="AL276" s="126">
        <v>3</v>
      </c>
      <c r="AM276" s="126">
        <v>8</v>
      </c>
      <c r="AN276" s="126">
        <v>2026</v>
      </c>
    </row>
    <row r="277" spans="3:40" ht="20.100000000000001" customHeight="1">
      <c r="C277" s="126">
        <v>270</v>
      </c>
      <c r="E277" s="126">
        <v>240</v>
      </c>
      <c r="Y277" s="162">
        <v>46254</v>
      </c>
      <c r="Z277" s="126" t="s">
        <v>6263</v>
      </c>
      <c r="AA277" s="126">
        <v>0</v>
      </c>
      <c r="AC277" s="234">
        <v>46282.584652777776</v>
      </c>
      <c r="AD277" s="149">
        <v>1</v>
      </c>
      <c r="AG277" s="126">
        <v>1</v>
      </c>
      <c r="AH277" s="126">
        <v>0</v>
      </c>
      <c r="AI277" s="126">
        <v>0</v>
      </c>
      <c r="AJ277" s="126">
        <v>0</v>
      </c>
      <c r="AK277" s="126">
        <v>1</v>
      </c>
      <c r="AL277" s="126">
        <v>3</v>
      </c>
      <c r="AM277" s="126">
        <v>8</v>
      </c>
      <c r="AN277" s="126">
        <v>2026</v>
      </c>
    </row>
    <row r="278" spans="3:40" ht="20.100000000000001" customHeight="1">
      <c r="C278" s="126">
        <v>271</v>
      </c>
      <c r="E278" s="126">
        <v>241</v>
      </c>
      <c r="Y278" s="162">
        <v>46254</v>
      </c>
      <c r="Z278" s="126" t="s">
        <v>6307</v>
      </c>
      <c r="AA278" s="126">
        <v>0</v>
      </c>
      <c r="AC278" s="234">
        <v>46282.590624999997</v>
      </c>
      <c r="AD278" s="149">
        <v>1</v>
      </c>
      <c r="AG278" s="126">
        <v>1</v>
      </c>
      <c r="AH278" s="126">
        <v>0</v>
      </c>
      <c r="AI278" s="126">
        <v>0</v>
      </c>
      <c r="AJ278" s="126">
        <v>0</v>
      </c>
      <c r="AK278" s="126">
        <v>1</v>
      </c>
      <c r="AL278" s="126">
        <v>3</v>
      </c>
      <c r="AM278" s="126">
        <v>8</v>
      </c>
      <c r="AN278" s="126">
        <v>2026</v>
      </c>
    </row>
    <row r="279" spans="3:40" ht="20.100000000000001" customHeight="1">
      <c r="C279" s="126">
        <v>272</v>
      </c>
      <c r="E279" s="126">
        <v>242</v>
      </c>
      <c r="Y279" s="162">
        <v>46255</v>
      </c>
      <c r="Z279" s="126" t="s">
        <v>6336</v>
      </c>
      <c r="AA279" s="126">
        <v>0</v>
      </c>
      <c r="AC279" s="234">
        <v>46282.602893518517</v>
      </c>
      <c r="AD279" s="149">
        <v>1</v>
      </c>
      <c r="AG279" s="126">
        <v>1</v>
      </c>
      <c r="AH279" s="126">
        <v>0</v>
      </c>
      <c r="AI279" s="126">
        <v>0</v>
      </c>
      <c r="AJ279" s="126">
        <v>0</v>
      </c>
      <c r="AK279" s="126">
        <v>1</v>
      </c>
      <c r="AL279" s="126">
        <v>3</v>
      </c>
      <c r="AM279" s="126">
        <v>8</v>
      </c>
      <c r="AN279" s="126">
        <v>2026</v>
      </c>
    </row>
    <row r="280" spans="3:40" ht="20.100000000000001" customHeight="1">
      <c r="C280" s="126">
        <v>273</v>
      </c>
      <c r="E280" s="126">
        <v>243</v>
      </c>
      <c r="Y280" s="162">
        <v>46255</v>
      </c>
      <c r="Z280" s="126" t="s">
        <v>6380</v>
      </c>
      <c r="AA280" s="126">
        <v>0</v>
      </c>
      <c r="AC280" s="234">
        <v>46282.655891203707</v>
      </c>
      <c r="AD280" s="149">
        <v>1</v>
      </c>
      <c r="AG280" s="126">
        <v>1</v>
      </c>
      <c r="AH280" s="126">
        <v>0</v>
      </c>
      <c r="AI280" s="126">
        <v>0</v>
      </c>
      <c r="AJ280" s="126">
        <v>0</v>
      </c>
      <c r="AK280" s="126">
        <v>1</v>
      </c>
      <c r="AL280" s="126">
        <v>3</v>
      </c>
      <c r="AM280" s="126">
        <v>8</v>
      </c>
      <c r="AN280" s="126">
        <v>2026</v>
      </c>
    </row>
    <row r="281" spans="3:40" ht="20.100000000000001" customHeight="1">
      <c r="C281" s="126">
        <v>274</v>
      </c>
      <c r="E281" s="126">
        <v>244</v>
      </c>
      <c r="Y281" s="162">
        <v>46255</v>
      </c>
      <c r="Z281" s="126" t="s">
        <v>6416</v>
      </c>
      <c r="AA281" s="126">
        <v>0</v>
      </c>
      <c r="AC281" s="234">
        <v>46282.663321759261</v>
      </c>
      <c r="AD281" s="149">
        <v>1</v>
      </c>
      <c r="AG281" s="126">
        <v>1</v>
      </c>
      <c r="AH281" s="126">
        <v>0</v>
      </c>
      <c r="AI281" s="126">
        <v>0</v>
      </c>
      <c r="AJ281" s="126">
        <v>0</v>
      </c>
      <c r="AK281" s="126">
        <v>1</v>
      </c>
      <c r="AL281" s="126">
        <v>3</v>
      </c>
      <c r="AM281" s="126">
        <v>8</v>
      </c>
      <c r="AN281" s="126">
        <v>2026</v>
      </c>
    </row>
    <row r="282" spans="3:40" ht="20.100000000000001" customHeight="1">
      <c r="C282" s="126">
        <v>275</v>
      </c>
      <c r="E282" s="126">
        <v>245</v>
      </c>
      <c r="Y282" s="162">
        <v>46256</v>
      </c>
      <c r="Z282" s="126" t="s">
        <v>6458</v>
      </c>
      <c r="AA282" s="126">
        <v>0</v>
      </c>
      <c r="AC282" s="234">
        <v>46282.711828703701</v>
      </c>
      <c r="AD282" s="149">
        <v>1</v>
      </c>
      <c r="AG282" s="126">
        <v>1</v>
      </c>
      <c r="AH282" s="126">
        <v>0</v>
      </c>
      <c r="AI282" s="126">
        <v>0</v>
      </c>
      <c r="AJ282" s="126">
        <v>0</v>
      </c>
      <c r="AK282" s="126">
        <v>1</v>
      </c>
      <c r="AL282" s="126">
        <v>4</v>
      </c>
      <c r="AM282" s="126">
        <v>8</v>
      </c>
      <c r="AN282" s="126">
        <v>2026</v>
      </c>
    </row>
    <row r="283" spans="3:40" ht="20.100000000000001" customHeight="1">
      <c r="C283" s="126">
        <v>276</v>
      </c>
      <c r="E283" s="126">
        <v>246</v>
      </c>
      <c r="Y283" s="162">
        <v>46256</v>
      </c>
      <c r="Z283" s="126" t="s">
        <v>6503</v>
      </c>
      <c r="AA283" s="126">
        <v>0</v>
      </c>
      <c r="AC283" s="234">
        <v>46282.71429398148</v>
      </c>
      <c r="AD283" s="149">
        <v>1</v>
      </c>
      <c r="AG283" s="126">
        <v>1</v>
      </c>
      <c r="AH283" s="126">
        <v>0</v>
      </c>
      <c r="AI283" s="126">
        <v>0</v>
      </c>
      <c r="AJ283" s="126">
        <v>0</v>
      </c>
      <c r="AK283" s="126">
        <v>1</v>
      </c>
      <c r="AL283" s="126">
        <v>4</v>
      </c>
      <c r="AM283" s="126">
        <v>8</v>
      </c>
      <c r="AN283" s="126">
        <v>2026</v>
      </c>
    </row>
    <row r="284" spans="3:40" ht="20.100000000000001" customHeight="1">
      <c r="C284" s="126">
        <v>277</v>
      </c>
      <c r="E284" s="126">
        <v>247</v>
      </c>
      <c r="Y284" s="162">
        <v>46256</v>
      </c>
      <c r="Z284" s="126" t="s">
        <v>6547</v>
      </c>
      <c r="AA284" s="126">
        <v>0</v>
      </c>
      <c r="AC284" s="234">
        <v>46282.717164351852</v>
      </c>
      <c r="AD284" s="149">
        <v>1</v>
      </c>
      <c r="AG284" s="126">
        <v>1</v>
      </c>
      <c r="AH284" s="126">
        <v>0</v>
      </c>
      <c r="AI284" s="126">
        <v>0</v>
      </c>
      <c r="AJ284" s="126">
        <v>0</v>
      </c>
      <c r="AK284" s="126">
        <v>1</v>
      </c>
      <c r="AL284" s="126">
        <v>4</v>
      </c>
      <c r="AM284" s="126">
        <v>8</v>
      </c>
      <c r="AN284" s="126">
        <v>2026</v>
      </c>
    </row>
    <row r="285" spans="3:40" ht="20.100000000000001" customHeight="1">
      <c r="C285" s="126">
        <v>278</v>
      </c>
      <c r="E285" s="126">
        <v>248</v>
      </c>
      <c r="Y285" s="162">
        <v>46256</v>
      </c>
      <c r="Z285" s="126" t="s">
        <v>6574</v>
      </c>
      <c r="AA285" s="126">
        <v>0</v>
      </c>
      <c r="AC285" s="234">
        <v>46284.352777777778</v>
      </c>
      <c r="AD285" s="149">
        <v>1</v>
      </c>
      <c r="AG285" s="126">
        <v>1</v>
      </c>
      <c r="AH285" s="126">
        <v>0</v>
      </c>
      <c r="AI285" s="126">
        <v>0</v>
      </c>
      <c r="AJ285" s="126">
        <v>0</v>
      </c>
      <c r="AK285" s="126">
        <v>1</v>
      </c>
      <c r="AL285" s="126">
        <v>4</v>
      </c>
      <c r="AM285" s="126">
        <v>8</v>
      </c>
      <c r="AN285" s="126">
        <v>2026</v>
      </c>
    </row>
    <row r="286" spans="3:40" ht="20.100000000000001" customHeight="1">
      <c r="C286" s="126">
        <v>279</v>
      </c>
      <c r="E286" s="126">
        <v>249</v>
      </c>
      <c r="Y286" s="162">
        <v>46256</v>
      </c>
      <c r="Z286" s="126" t="s">
        <v>6619</v>
      </c>
      <c r="AA286" s="126">
        <v>0</v>
      </c>
      <c r="AC286" s="234">
        <v>46284.366782407407</v>
      </c>
      <c r="AD286" s="149">
        <v>1</v>
      </c>
      <c r="AG286" s="126">
        <v>1</v>
      </c>
      <c r="AH286" s="126">
        <v>0</v>
      </c>
      <c r="AI286" s="126">
        <v>0</v>
      </c>
      <c r="AJ286" s="126">
        <v>0</v>
      </c>
      <c r="AK286" s="126">
        <v>1</v>
      </c>
      <c r="AL286" s="126">
        <v>4</v>
      </c>
      <c r="AM286" s="126">
        <v>8</v>
      </c>
      <c r="AN286" s="126">
        <v>2026</v>
      </c>
    </row>
    <row r="287" spans="3:40" ht="20.100000000000001" customHeight="1">
      <c r="C287" s="126">
        <v>280</v>
      </c>
      <c r="E287" s="126">
        <v>250</v>
      </c>
      <c r="Y287" s="162">
        <v>46257</v>
      </c>
      <c r="Z287" s="126" t="s">
        <v>6664</v>
      </c>
      <c r="AA287" s="126">
        <v>0</v>
      </c>
      <c r="AC287" s="234">
        <v>46284.698379629626</v>
      </c>
      <c r="AD287" s="149">
        <v>1</v>
      </c>
      <c r="AG287" s="126">
        <v>1</v>
      </c>
      <c r="AH287" s="126">
        <v>0</v>
      </c>
      <c r="AI287" s="126">
        <v>0</v>
      </c>
      <c r="AJ287" s="126">
        <v>0</v>
      </c>
      <c r="AK287" s="126">
        <v>1</v>
      </c>
      <c r="AL287" s="126">
        <v>4</v>
      </c>
      <c r="AM287" s="126">
        <v>8</v>
      </c>
      <c r="AN287" s="126">
        <v>2026</v>
      </c>
    </row>
    <row r="288" spans="3:40" ht="20.100000000000001" customHeight="1">
      <c r="C288" s="126">
        <v>281</v>
      </c>
      <c r="E288" s="126">
        <v>251</v>
      </c>
      <c r="Y288" s="162">
        <v>46257</v>
      </c>
      <c r="Z288" s="126" t="s">
        <v>6708</v>
      </c>
      <c r="AA288" s="126">
        <v>0</v>
      </c>
      <c r="AC288" s="234">
        <v>46284.825370370374</v>
      </c>
      <c r="AD288" s="149">
        <v>1</v>
      </c>
      <c r="AG288" s="126">
        <v>1</v>
      </c>
      <c r="AH288" s="126">
        <v>0</v>
      </c>
      <c r="AI288" s="126">
        <v>0</v>
      </c>
      <c r="AJ288" s="126">
        <v>0</v>
      </c>
      <c r="AK288" s="126">
        <v>1</v>
      </c>
      <c r="AL288" s="126">
        <v>4</v>
      </c>
      <c r="AM288" s="126">
        <v>8</v>
      </c>
      <c r="AN288" s="126">
        <v>2026</v>
      </c>
    </row>
    <row r="289" spans="3:40" ht="20.100000000000001" customHeight="1">
      <c r="C289" s="126">
        <v>282</v>
      </c>
      <c r="E289" s="126">
        <v>252</v>
      </c>
      <c r="Y289" s="162">
        <v>46258</v>
      </c>
      <c r="Z289" s="126" t="s">
        <v>6754</v>
      </c>
      <c r="AA289" s="126">
        <v>0</v>
      </c>
      <c r="AC289" s="234">
        <v>46284.845752314817</v>
      </c>
      <c r="AD289" s="149">
        <v>1</v>
      </c>
      <c r="AG289" s="126">
        <v>1</v>
      </c>
      <c r="AH289" s="126">
        <v>0</v>
      </c>
      <c r="AI289" s="126">
        <v>0</v>
      </c>
      <c r="AJ289" s="126">
        <v>0</v>
      </c>
      <c r="AK289" s="126">
        <v>1</v>
      </c>
      <c r="AL289" s="126">
        <v>4</v>
      </c>
      <c r="AM289" s="126">
        <v>8</v>
      </c>
      <c r="AN289" s="126">
        <v>2026</v>
      </c>
    </row>
    <row r="290" spans="3:40" ht="20.100000000000001" customHeight="1">
      <c r="C290" s="126">
        <v>283</v>
      </c>
      <c r="E290" s="126">
        <v>253</v>
      </c>
      <c r="Y290" s="162">
        <v>46258</v>
      </c>
      <c r="Z290" s="126" t="s">
        <v>6799</v>
      </c>
      <c r="AA290" s="126">
        <v>0</v>
      </c>
      <c r="AC290" s="234">
        <v>46284.85119212963</v>
      </c>
      <c r="AD290" s="149">
        <v>1</v>
      </c>
      <c r="AG290" s="126">
        <v>1</v>
      </c>
      <c r="AH290" s="126">
        <v>0</v>
      </c>
      <c r="AI290" s="126">
        <v>0</v>
      </c>
      <c r="AJ290" s="126">
        <v>0</v>
      </c>
      <c r="AK290" s="126">
        <v>1</v>
      </c>
      <c r="AL290" s="126">
        <v>4</v>
      </c>
      <c r="AM290" s="126">
        <v>8</v>
      </c>
      <c r="AN290" s="126">
        <v>2026</v>
      </c>
    </row>
    <row r="291" spans="3:40" ht="20.100000000000001" customHeight="1">
      <c r="C291" s="126">
        <v>284</v>
      </c>
      <c r="E291" s="126">
        <v>254</v>
      </c>
      <c r="Y291" s="162">
        <v>46258</v>
      </c>
      <c r="Z291" s="126" t="s">
        <v>6843</v>
      </c>
      <c r="AA291" s="126">
        <v>0</v>
      </c>
      <c r="AC291" s="234">
        <v>46284.855914351851</v>
      </c>
      <c r="AD291" s="149">
        <v>1</v>
      </c>
      <c r="AG291" s="126">
        <v>1</v>
      </c>
      <c r="AH291" s="126">
        <v>0</v>
      </c>
      <c r="AI291" s="126">
        <v>0</v>
      </c>
      <c r="AJ291" s="126">
        <v>0</v>
      </c>
      <c r="AK291" s="126">
        <v>1</v>
      </c>
      <c r="AL291" s="126">
        <v>4</v>
      </c>
      <c r="AM291" s="126">
        <v>8</v>
      </c>
      <c r="AN291" s="126">
        <v>2026</v>
      </c>
    </row>
    <row r="292" spans="3:40" ht="20.100000000000001" customHeight="1">
      <c r="C292" s="126">
        <v>285</v>
      </c>
      <c r="K292" s="126">
        <v>26</v>
      </c>
      <c r="Y292" s="162">
        <v>46259</v>
      </c>
      <c r="Z292" s="126" t="s">
        <v>6878</v>
      </c>
      <c r="AA292" s="126">
        <v>0</v>
      </c>
      <c r="AC292" s="234">
        <v>46284.889930555553</v>
      </c>
      <c r="AD292" s="149">
        <v>1</v>
      </c>
      <c r="AG292" s="126">
        <v>1</v>
      </c>
      <c r="AH292" s="126">
        <v>0</v>
      </c>
      <c r="AI292" s="126">
        <v>0</v>
      </c>
      <c r="AJ292" s="126">
        <v>0</v>
      </c>
      <c r="AK292" s="126">
        <v>1</v>
      </c>
      <c r="AL292" s="126">
        <v>4</v>
      </c>
      <c r="AM292" s="126">
        <v>8</v>
      </c>
      <c r="AN292" s="126">
        <v>2026</v>
      </c>
    </row>
    <row r="293" spans="3:40" ht="20.100000000000001" customHeight="1">
      <c r="C293" s="126">
        <v>286</v>
      </c>
      <c r="E293" s="126">
        <v>255</v>
      </c>
      <c r="Y293" s="162">
        <v>46259</v>
      </c>
      <c r="Z293" s="126" t="s">
        <v>6890</v>
      </c>
      <c r="AA293" s="126">
        <v>0</v>
      </c>
      <c r="AC293" s="234">
        <v>46285.202499999999</v>
      </c>
      <c r="AD293" s="149">
        <v>1</v>
      </c>
      <c r="AG293" s="126">
        <v>1</v>
      </c>
      <c r="AH293" s="126">
        <v>0</v>
      </c>
      <c r="AI293" s="126">
        <v>0</v>
      </c>
      <c r="AJ293" s="126">
        <v>0</v>
      </c>
      <c r="AK293" s="126">
        <v>1</v>
      </c>
      <c r="AL293" s="126">
        <v>4</v>
      </c>
      <c r="AM293" s="126">
        <v>8</v>
      </c>
      <c r="AN293" s="126">
        <v>2026</v>
      </c>
    </row>
    <row r="294" spans="3:40" ht="20.100000000000001" customHeight="1">
      <c r="C294" s="126">
        <v>287</v>
      </c>
      <c r="E294" s="126">
        <v>256</v>
      </c>
      <c r="Y294" s="162">
        <v>46259</v>
      </c>
      <c r="Z294" s="126" t="s">
        <v>6934</v>
      </c>
      <c r="AA294" s="126">
        <v>0</v>
      </c>
      <c r="AC294" s="234">
        <v>46285.212997685187</v>
      </c>
      <c r="AD294" s="149">
        <v>1</v>
      </c>
      <c r="AG294" s="126">
        <v>1</v>
      </c>
      <c r="AH294" s="126">
        <v>0</v>
      </c>
      <c r="AI294" s="126">
        <v>0</v>
      </c>
      <c r="AJ294" s="126">
        <v>0</v>
      </c>
      <c r="AK294" s="126">
        <v>1</v>
      </c>
      <c r="AL294" s="126">
        <v>4</v>
      </c>
      <c r="AM294" s="126">
        <v>8</v>
      </c>
      <c r="AN294" s="126">
        <v>2026</v>
      </c>
    </row>
    <row r="295" spans="3:40" ht="20.100000000000001" customHeight="1">
      <c r="C295" s="126">
        <v>288</v>
      </c>
      <c r="E295" s="126">
        <v>257</v>
      </c>
      <c r="Y295" s="162">
        <v>46259</v>
      </c>
      <c r="Z295" s="126" t="s">
        <v>6972</v>
      </c>
      <c r="AA295" s="126">
        <v>0</v>
      </c>
      <c r="AC295" s="234">
        <v>46285.218032407407</v>
      </c>
      <c r="AD295" s="149">
        <v>1</v>
      </c>
      <c r="AG295" s="126">
        <v>1</v>
      </c>
      <c r="AH295" s="126">
        <v>0</v>
      </c>
      <c r="AI295" s="126">
        <v>0</v>
      </c>
      <c r="AJ295" s="126">
        <v>0</v>
      </c>
      <c r="AK295" s="126">
        <v>1</v>
      </c>
      <c r="AL295" s="126">
        <v>4</v>
      </c>
      <c r="AM295" s="126">
        <v>8</v>
      </c>
      <c r="AN295" s="126">
        <v>2026</v>
      </c>
    </row>
    <row r="296" spans="3:40" ht="20.100000000000001" customHeight="1">
      <c r="C296" s="126">
        <v>289</v>
      </c>
      <c r="E296" s="126">
        <v>258</v>
      </c>
      <c r="Y296" s="162">
        <v>46259</v>
      </c>
      <c r="Z296" s="126" t="s">
        <v>7017</v>
      </c>
      <c r="AA296" s="126">
        <v>0</v>
      </c>
      <c r="AC296" s="234">
        <v>46285.91983796296</v>
      </c>
      <c r="AD296" s="149">
        <v>1</v>
      </c>
      <c r="AG296" s="126">
        <v>1</v>
      </c>
      <c r="AH296" s="126">
        <v>0</v>
      </c>
      <c r="AI296" s="126">
        <v>0</v>
      </c>
      <c r="AJ296" s="126">
        <v>0</v>
      </c>
      <c r="AK296" s="126">
        <v>1</v>
      </c>
      <c r="AL296" s="126">
        <v>4</v>
      </c>
      <c r="AM296" s="126">
        <v>8</v>
      </c>
      <c r="AN296" s="126">
        <v>2026</v>
      </c>
    </row>
    <row r="297" spans="3:40" ht="20.100000000000001" customHeight="1">
      <c r="C297" s="126">
        <v>290</v>
      </c>
      <c r="E297" s="126">
        <v>259</v>
      </c>
      <c r="Y297" s="162">
        <v>46260</v>
      </c>
      <c r="Z297" s="126" t="s">
        <v>7056</v>
      </c>
      <c r="AA297" s="126">
        <v>0</v>
      </c>
      <c r="AC297" s="234">
        <v>46285.974780092591</v>
      </c>
      <c r="AD297" s="149">
        <v>1</v>
      </c>
      <c r="AG297" s="126">
        <v>1</v>
      </c>
      <c r="AH297" s="126">
        <v>0</v>
      </c>
      <c r="AI297" s="126">
        <v>0</v>
      </c>
      <c r="AJ297" s="126">
        <v>0</v>
      </c>
      <c r="AK297" s="126">
        <v>1</v>
      </c>
      <c r="AL297" s="126">
        <v>4</v>
      </c>
      <c r="AM297" s="126">
        <v>8</v>
      </c>
      <c r="AN297" s="126">
        <v>2026</v>
      </c>
    </row>
    <row r="298" spans="3:40" ht="20.100000000000001" customHeight="1">
      <c r="C298" s="126">
        <v>291</v>
      </c>
      <c r="E298" s="126">
        <v>260</v>
      </c>
      <c r="Y298" s="162">
        <v>46260</v>
      </c>
      <c r="Z298" s="126" t="s">
        <v>7092</v>
      </c>
      <c r="AA298" s="126">
        <v>0</v>
      </c>
      <c r="AC298" s="234">
        <v>46285.983900462961</v>
      </c>
      <c r="AD298" s="149">
        <v>1</v>
      </c>
      <c r="AG298" s="126">
        <v>1</v>
      </c>
      <c r="AH298" s="126">
        <v>0</v>
      </c>
      <c r="AI298" s="126">
        <v>0</v>
      </c>
      <c r="AJ298" s="126">
        <v>0</v>
      </c>
      <c r="AK298" s="126">
        <v>1</v>
      </c>
      <c r="AL298" s="126">
        <v>4</v>
      </c>
      <c r="AM298" s="126">
        <v>8</v>
      </c>
      <c r="AN298" s="126">
        <v>2026</v>
      </c>
    </row>
    <row r="299" spans="3:40" ht="20.100000000000001" customHeight="1">
      <c r="C299" s="126">
        <v>292</v>
      </c>
      <c r="E299" s="126">
        <v>261</v>
      </c>
      <c r="Y299" s="162">
        <v>46260</v>
      </c>
      <c r="Z299" s="126" t="s">
        <v>7130</v>
      </c>
      <c r="AA299" s="126">
        <v>0</v>
      </c>
      <c r="AC299" s="234">
        <v>46285.989849537036</v>
      </c>
      <c r="AD299" s="149">
        <v>1</v>
      </c>
      <c r="AG299" s="126">
        <v>1</v>
      </c>
      <c r="AH299" s="126">
        <v>0</v>
      </c>
      <c r="AI299" s="126">
        <v>0</v>
      </c>
      <c r="AJ299" s="126">
        <v>0</v>
      </c>
      <c r="AK299" s="126">
        <v>1</v>
      </c>
      <c r="AL299" s="126">
        <v>4</v>
      </c>
      <c r="AM299" s="126">
        <v>8</v>
      </c>
      <c r="AN299" s="126">
        <v>2026</v>
      </c>
    </row>
    <row r="300" spans="3:40" ht="20.100000000000001" customHeight="1">
      <c r="C300" s="126">
        <v>293</v>
      </c>
      <c r="E300" s="126">
        <v>262</v>
      </c>
      <c r="Y300" s="162">
        <v>46260</v>
      </c>
      <c r="Z300" s="126" t="s">
        <v>7171</v>
      </c>
      <c r="AA300" s="126">
        <v>0</v>
      </c>
      <c r="AC300" s="234">
        <v>46286.006168981483</v>
      </c>
      <c r="AD300" s="149">
        <v>1</v>
      </c>
      <c r="AG300" s="126">
        <v>1</v>
      </c>
      <c r="AH300" s="126">
        <v>0</v>
      </c>
      <c r="AI300" s="126">
        <v>0</v>
      </c>
      <c r="AJ300" s="126">
        <v>0</v>
      </c>
      <c r="AK300" s="126">
        <v>1</v>
      </c>
      <c r="AL300" s="126">
        <v>4</v>
      </c>
      <c r="AM300" s="126">
        <v>8</v>
      </c>
      <c r="AN300" s="126">
        <v>2026</v>
      </c>
    </row>
    <row r="301" spans="3:40" ht="20.100000000000001" customHeight="1">
      <c r="C301" s="126">
        <v>294</v>
      </c>
      <c r="D301" s="126">
        <v>5</v>
      </c>
      <c r="Y301" s="162">
        <v>46204</v>
      </c>
      <c r="Z301" s="126" t="s">
        <v>7215</v>
      </c>
      <c r="AA301" s="126">
        <v>0</v>
      </c>
      <c r="AC301" s="234">
        <v>46286.289166666669</v>
      </c>
      <c r="AD301" s="149">
        <v>1</v>
      </c>
      <c r="AE301" s="126">
        <v>1</v>
      </c>
      <c r="AF301" s="126">
        <v>0</v>
      </c>
      <c r="AG301" s="126">
        <v>1</v>
      </c>
      <c r="AH301" s="126">
        <v>0</v>
      </c>
      <c r="AI301" s="126">
        <v>0</v>
      </c>
      <c r="AJ301" s="126">
        <v>0</v>
      </c>
      <c r="AK301" s="126">
        <v>1</v>
      </c>
      <c r="AL301" s="126">
        <v>1</v>
      </c>
      <c r="AM301" s="126">
        <v>7</v>
      </c>
      <c r="AN301" s="126">
        <v>2026</v>
      </c>
    </row>
    <row r="302" spans="3:40" ht="20.100000000000001" customHeight="1">
      <c r="C302" s="126">
        <v>295</v>
      </c>
      <c r="D302" s="126">
        <v>6</v>
      </c>
      <c r="Y302" s="162">
        <v>46204</v>
      </c>
      <c r="Z302" s="126" t="s">
        <v>7255</v>
      </c>
      <c r="AA302" s="126">
        <v>0</v>
      </c>
      <c r="AC302" s="234">
        <v>46286.297696759262</v>
      </c>
      <c r="AD302" s="149">
        <v>1</v>
      </c>
      <c r="AE302" s="126">
        <v>1</v>
      </c>
      <c r="AF302" s="126">
        <v>0</v>
      </c>
      <c r="AG302" s="126">
        <v>1</v>
      </c>
      <c r="AH302" s="126">
        <v>0</v>
      </c>
      <c r="AI302" s="126">
        <v>0</v>
      </c>
      <c r="AJ302" s="126">
        <v>0</v>
      </c>
      <c r="AK302" s="126">
        <v>1</v>
      </c>
      <c r="AL302" s="126">
        <v>1</v>
      </c>
      <c r="AM302" s="126">
        <v>7</v>
      </c>
      <c r="AN302" s="126">
        <v>2026</v>
      </c>
    </row>
    <row r="303" spans="3:40" ht="20.100000000000001" customHeight="1">
      <c r="C303" s="126">
        <v>296</v>
      </c>
      <c r="D303" s="126">
        <v>7</v>
      </c>
      <c r="Y303" s="162">
        <v>46204</v>
      </c>
      <c r="Z303" s="126" t="s">
        <v>7299</v>
      </c>
      <c r="AA303" s="126">
        <v>0</v>
      </c>
      <c r="AC303" s="234">
        <v>46286.301469907405</v>
      </c>
      <c r="AD303" s="149">
        <v>1</v>
      </c>
      <c r="AE303" s="126">
        <v>1</v>
      </c>
      <c r="AF303" s="126">
        <v>0</v>
      </c>
      <c r="AG303" s="126">
        <v>1</v>
      </c>
      <c r="AH303" s="126">
        <v>0</v>
      </c>
      <c r="AI303" s="126">
        <v>0</v>
      </c>
      <c r="AJ303" s="126">
        <v>0</v>
      </c>
      <c r="AK303" s="126">
        <v>1</v>
      </c>
      <c r="AL303" s="126">
        <v>1</v>
      </c>
      <c r="AM303" s="126">
        <v>7</v>
      </c>
      <c r="AN303" s="126">
        <v>2026</v>
      </c>
    </row>
    <row r="304" spans="3:40" ht="20.100000000000001" customHeight="1">
      <c r="C304" s="126">
        <v>297</v>
      </c>
      <c r="D304" s="126">
        <v>8</v>
      </c>
      <c r="Y304" s="162">
        <v>46204</v>
      </c>
      <c r="Z304" s="126" t="s">
        <v>7343</v>
      </c>
      <c r="AA304" s="126">
        <v>0</v>
      </c>
      <c r="AC304" s="234">
        <v>46286.306666666664</v>
      </c>
      <c r="AD304" s="149">
        <v>1</v>
      </c>
      <c r="AE304" s="126">
        <v>1</v>
      </c>
      <c r="AF304" s="126">
        <v>0</v>
      </c>
      <c r="AG304" s="126">
        <v>1</v>
      </c>
      <c r="AH304" s="126">
        <v>0</v>
      </c>
      <c r="AI304" s="126">
        <v>0</v>
      </c>
      <c r="AJ304" s="126">
        <v>0</v>
      </c>
      <c r="AK304" s="126">
        <v>1</v>
      </c>
      <c r="AL304" s="126">
        <v>1</v>
      </c>
      <c r="AM304" s="126">
        <v>7</v>
      </c>
      <c r="AN304" s="126">
        <v>2026</v>
      </c>
    </row>
    <row r="305" spans="3:40" ht="20.100000000000001" customHeight="1">
      <c r="C305" s="126">
        <v>298</v>
      </c>
      <c r="D305" s="126">
        <v>9</v>
      </c>
      <c r="Y305" s="162">
        <v>46204</v>
      </c>
      <c r="Z305" s="126" t="s">
        <v>7380</v>
      </c>
      <c r="AA305" s="126">
        <v>0</v>
      </c>
      <c r="AC305" s="234">
        <v>46286.314039351855</v>
      </c>
      <c r="AD305" s="149">
        <v>1</v>
      </c>
      <c r="AE305" s="126">
        <v>1</v>
      </c>
      <c r="AF305" s="126">
        <v>0</v>
      </c>
      <c r="AG305" s="126">
        <v>1</v>
      </c>
      <c r="AH305" s="126">
        <v>0</v>
      </c>
      <c r="AI305" s="126">
        <v>0</v>
      </c>
      <c r="AJ305" s="126">
        <v>0</v>
      </c>
      <c r="AK305" s="126">
        <v>1</v>
      </c>
      <c r="AL305" s="126">
        <v>1</v>
      </c>
      <c r="AM305" s="126">
        <v>7</v>
      </c>
      <c r="AN305" s="126">
        <v>2026</v>
      </c>
    </row>
    <row r="306" spans="3:40" ht="20.100000000000001" customHeight="1">
      <c r="C306" s="126">
        <v>299</v>
      </c>
      <c r="D306" s="126">
        <v>10</v>
      </c>
      <c r="Y306" s="162">
        <v>46204</v>
      </c>
      <c r="Z306" s="126" t="s">
        <v>7420</v>
      </c>
      <c r="AA306" s="126">
        <v>0</v>
      </c>
      <c r="AC306" s="234">
        <v>46286.329409722224</v>
      </c>
      <c r="AD306" s="149">
        <v>1</v>
      </c>
      <c r="AE306" s="126">
        <v>1</v>
      </c>
      <c r="AF306" s="126">
        <v>0</v>
      </c>
      <c r="AG306" s="126">
        <v>1</v>
      </c>
      <c r="AH306" s="126">
        <v>0</v>
      </c>
      <c r="AI306" s="126">
        <v>0</v>
      </c>
      <c r="AJ306" s="126">
        <v>0</v>
      </c>
      <c r="AK306" s="126">
        <v>1</v>
      </c>
      <c r="AL306" s="126">
        <v>1</v>
      </c>
      <c r="AM306" s="126">
        <v>7</v>
      </c>
      <c r="AN306" s="126">
        <v>2026</v>
      </c>
    </row>
    <row r="307" spans="3:40" ht="20.100000000000001" customHeight="1">
      <c r="C307" s="126">
        <v>300</v>
      </c>
      <c r="K307" s="126">
        <v>27</v>
      </c>
      <c r="Y307" s="162">
        <v>46259</v>
      </c>
      <c r="Z307" s="126" t="s">
        <v>7421</v>
      </c>
      <c r="AA307" s="126">
        <v>0</v>
      </c>
      <c r="AC307" s="234">
        <v>46286.339236111111</v>
      </c>
      <c r="AD307" s="149">
        <v>1</v>
      </c>
      <c r="AG307" s="126">
        <v>1</v>
      </c>
      <c r="AH307" s="126">
        <v>0</v>
      </c>
      <c r="AI307" s="126">
        <v>0</v>
      </c>
      <c r="AJ307" s="126">
        <v>0</v>
      </c>
      <c r="AK307" s="126">
        <v>1</v>
      </c>
      <c r="AL307" s="126">
        <v>4</v>
      </c>
      <c r="AM307" s="126">
        <v>8</v>
      </c>
      <c r="AN307" s="126">
        <v>2026</v>
      </c>
    </row>
    <row r="308" spans="3:40" ht="20.100000000000001" customHeight="1">
      <c r="C308" s="126">
        <v>301</v>
      </c>
      <c r="E308" s="126">
        <v>263</v>
      </c>
      <c r="Y308" s="162">
        <v>46261</v>
      </c>
      <c r="Z308" s="126" t="s">
        <v>7437</v>
      </c>
      <c r="AA308" s="126">
        <v>0</v>
      </c>
      <c r="AC308" s="234">
        <v>46286.646319444444</v>
      </c>
      <c r="AD308" s="149">
        <v>1</v>
      </c>
      <c r="AG308" s="126">
        <v>1</v>
      </c>
      <c r="AH308" s="126">
        <v>0</v>
      </c>
      <c r="AI308" s="126">
        <v>0</v>
      </c>
      <c r="AJ308" s="126">
        <v>0</v>
      </c>
      <c r="AK308" s="126">
        <v>1</v>
      </c>
      <c r="AL308" s="126">
        <v>4</v>
      </c>
      <c r="AM308" s="126">
        <v>8</v>
      </c>
      <c r="AN308" s="126">
        <v>2026</v>
      </c>
    </row>
    <row r="309" spans="3:40" ht="20.100000000000001" customHeight="1">
      <c r="C309" s="126">
        <v>302</v>
      </c>
      <c r="E309" s="126">
        <v>264</v>
      </c>
      <c r="Y309" s="162">
        <v>46261</v>
      </c>
      <c r="Z309" s="126" t="s">
        <v>7478</v>
      </c>
      <c r="AA309" s="126">
        <v>0</v>
      </c>
      <c r="AC309" s="234">
        <v>46286.654618055552</v>
      </c>
      <c r="AD309" s="149">
        <v>1</v>
      </c>
      <c r="AG309" s="126">
        <v>1</v>
      </c>
      <c r="AH309" s="126">
        <v>0</v>
      </c>
      <c r="AI309" s="126">
        <v>0</v>
      </c>
      <c r="AJ309" s="126">
        <v>0</v>
      </c>
      <c r="AK309" s="126">
        <v>1</v>
      </c>
      <c r="AL309" s="126">
        <v>4</v>
      </c>
      <c r="AM309" s="126">
        <v>8</v>
      </c>
      <c r="AN309" s="126">
        <v>2026</v>
      </c>
    </row>
    <row r="310" spans="3:40" ht="20.100000000000001" customHeight="1">
      <c r="C310" s="126">
        <v>303</v>
      </c>
      <c r="E310" s="126">
        <v>265</v>
      </c>
      <c r="Y310" s="162">
        <v>46261</v>
      </c>
      <c r="Z310" s="126" t="s">
        <v>7516</v>
      </c>
      <c r="AA310" s="126">
        <v>0</v>
      </c>
      <c r="AC310" s="234">
        <v>46286.693611111114</v>
      </c>
      <c r="AD310" s="149">
        <v>1</v>
      </c>
      <c r="AG310" s="126">
        <v>1</v>
      </c>
      <c r="AH310" s="126">
        <v>0</v>
      </c>
      <c r="AI310" s="126">
        <v>0</v>
      </c>
      <c r="AJ310" s="126">
        <v>0</v>
      </c>
      <c r="AK310" s="126">
        <v>1</v>
      </c>
      <c r="AL310" s="126">
        <v>4</v>
      </c>
      <c r="AM310" s="126">
        <v>8</v>
      </c>
      <c r="AN310" s="126">
        <v>2026</v>
      </c>
    </row>
    <row r="311" spans="3:40" ht="20.100000000000001" customHeight="1">
      <c r="C311" s="126">
        <v>304</v>
      </c>
      <c r="E311" s="126">
        <v>266</v>
      </c>
      <c r="Y311" s="162">
        <v>46261</v>
      </c>
      <c r="Z311" s="126" t="s">
        <v>7554</v>
      </c>
      <c r="AA311" s="126">
        <v>0</v>
      </c>
      <c r="AC311" s="234">
        <v>46286.70784722222</v>
      </c>
      <c r="AD311" s="149">
        <v>1</v>
      </c>
      <c r="AG311" s="126">
        <v>1</v>
      </c>
      <c r="AH311" s="126">
        <v>0</v>
      </c>
      <c r="AI311" s="126">
        <v>0</v>
      </c>
      <c r="AJ311" s="126">
        <v>0</v>
      </c>
      <c r="AK311" s="126">
        <v>1</v>
      </c>
      <c r="AL311" s="126">
        <v>4</v>
      </c>
      <c r="AM311" s="126">
        <v>8</v>
      </c>
      <c r="AN311" s="126">
        <v>2026</v>
      </c>
    </row>
    <row r="312" spans="3:40" ht="20.100000000000001" customHeight="1">
      <c r="C312" s="126">
        <v>305</v>
      </c>
      <c r="E312" s="126">
        <v>267</v>
      </c>
      <c r="Y312" s="162">
        <v>46262</v>
      </c>
      <c r="Z312" s="126" t="s">
        <v>7587</v>
      </c>
      <c r="AA312" s="126">
        <v>0</v>
      </c>
      <c r="AC312" s="234">
        <v>46286.71197916667</v>
      </c>
      <c r="AD312" s="149">
        <v>1</v>
      </c>
      <c r="AG312" s="126">
        <v>1</v>
      </c>
      <c r="AH312" s="126">
        <v>0</v>
      </c>
      <c r="AI312" s="126">
        <v>0</v>
      </c>
      <c r="AJ312" s="126">
        <v>0</v>
      </c>
      <c r="AK312" s="126">
        <v>1</v>
      </c>
      <c r="AL312" s="126">
        <v>4</v>
      </c>
      <c r="AM312" s="126">
        <v>8</v>
      </c>
      <c r="AN312" s="126">
        <v>2026</v>
      </c>
    </row>
    <row r="313" spans="3:40" ht="20.100000000000001" customHeight="1">
      <c r="C313" s="126">
        <v>306</v>
      </c>
      <c r="E313" s="126">
        <v>268</v>
      </c>
      <c r="Y313" s="162">
        <v>46262</v>
      </c>
      <c r="Z313" s="126" t="s">
        <v>7632</v>
      </c>
      <c r="AA313" s="126">
        <v>0</v>
      </c>
      <c r="AC313" s="234">
        <v>46286.71601851852</v>
      </c>
      <c r="AD313" s="149">
        <v>1</v>
      </c>
      <c r="AG313" s="126">
        <v>1</v>
      </c>
      <c r="AH313" s="126">
        <v>0</v>
      </c>
      <c r="AI313" s="126">
        <v>0</v>
      </c>
      <c r="AJ313" s="126">
        <v>0</v>
      </c>
      <c r="AK313" s="126">
        <v>1</v>
      </c>
      <c r="AL313" s="126">
        <v>4</v>
      </c>
      <c r="AM313" s="126">
        <v>8</v>
      </c>
      <c r="AN313" s="126">
        <v>2026</v>
      </c>
    </row>
    <row r="314" spans="3:40" ht="20.100000000000001" customHeight="1">
      <c r="C314" s="126">
        <v>307</v>
      </c>
      <c r="E314" s="126">
        <v>269</v>
      </c>
      <c r="Y314" s="162">
        <v>46262</v>
      </c>
      <c r="Z314" s="126" t="s">
        <v>7673</v>
      </c>
      <c r="AA314" s="126">
        <v>0</v>
      </c>
      <c r="AC314" s="234">
        <v>46286.720694444448</v>
      </c>
      <c r="AD314" s="149">
        <v>1</v>
      </c>
      <c r="AG314" s="126">
        <v>1</v>
      </c>
      <c r="AH314" s="126">
        <v>0</v>
      </c>
      <c r="AI314" s="126">
        <v>0</v>
      </c>
      <c r="AJ314" s="126">
        <v>0</v>
      </c>
      <c r="AK314" s="126">
        <v>1</v>
      </c>
      <c r="AL314" s="126">
        <v>4</v>
      </c>
      <c r="AM314" s="126">
        <v>8</v>
      </c>
      <c r="AN314" s="126">
        <v>2026</v>
      </c>
    </row>
    <row r="315" spans="3:40" ht="20.100000000000001" customHeight="1">
      <c r="C315" s="126">
        <v>308</v>
      </c>
      <c r="E315" s="126">
        <v>270</v>
      </c>
      <c r="Y315" s="162">
        <v>46262</v>
      </c>
      <c r="Z315" s="126" t="s">
        <v>7708</v>
      </c>
      <c r="AA315" s="126">
        <v>0</v>
      </c>
      <c r="AC315" s="234">
        <v>46286.929097222222</v>
      </c>
      <c r="AD315" s="149">
        <v>1</v>
      </c>
      <c r="AG315" s="126">
        <v>1</v>
      </c>
      <c r="AH315" s="126">
        <v>0</v>
      </c>
      <c r="AI315" s="126">
        <v>0</v>
      </c>
      <c r="AJ315" s="126">
        <v>0</v>
      </c>
      <c r="AK315" s="126">
        <v>1</v>
      </c>
      <c r="AL315" s="126">
        <v>4</v>
      </c>
      <c r="AM315" s="126">
        <v>8</v>
      </c>
      <c r="AN315" s="126">
        <v>2026</v>
      </c>
    </row>
    <row r="316" spans="3:40" ht="20.100000000000001" customHeight="1">
      <c r="C316" s="126">
        <v>309</v>
      </c>
      <c r="E316" s="126">
        <v>271</v>
      </c>
      <c r="Y316" s="162">
        <v>46263</v>
      </c>
      <c r="Z316" s="126" t="s">
        <v>7753</v>
      </c>
      <c r="AA316" s="126">
        <v>0</v>
      </c>
      <c r="AC316" s="234">
        <v>46286.939456018517</v>
      </c>
      <c r="AD316" s="149">
        <v>1</v>
      </c>
      <c r="AG316" s="126">
        <v>1</v>
      </c>
      <c r="AH316" s="126">
        <v>0</v>
      </c>
      <c r="AI316" s="126">
        <v>0</v>
      </c>
      <c r="AJ316" s="126">
        <v>0</v>
      </c>
      <c r="AK316" s="126">
        <v>1</v>
      </c>
      <c r="AL316" s="126">
        <v>4</v>
      </c>
      <c r="AM316" s="126">
        <v>8</v>
      </c>
      <c r="AN316" s="126">
        <v>2026</v>
      </c>
    </row>
    <row r="317" spans="3:40" ht="20.100000000000001" customHeight="1">
      <c r="C317" s="126">
        <v>310</v>
      </c>
      <c r="E317" s="126">
        <v>272</v>
      </c>
      <c r="Y317" s="162">
        <v>46263</v>
      </c>
      <c r="Z317" s="126" t="s">
        <v>7794</v>
      </c>
      <c r="AA317" s="126">
        <v>0</v>
      </c>
      <c r="AC317" s="234">
        <v>46286.944502314815</v>
      </c>
      <c r="AD317" s="149">
        <v>1</v>
      </c>
      <c r="AG317" s="126">
        <v>1</v>
      </c>
      <c r="AH317" s="126">
        <v>0</v>
      </c>
      <c r="AI317" s="126">
        <v>0</v>
      </c>
      <c r="AJ317" s="126">
        <v>0</v>
      </c>
      <c r="AK317" s="126">
        <v>1</v>
      </c>
      <c r="AL317" s="126">
        <v>4</v>
      </c>
      <c r="AM317" s="126">
        <v>8</v>
      </c>
      <c r="AN317" s="126">
        <v>2026</v>
      </c>
    </row>
    <row r="318" spans="3:40" ht="20.100000000000001" customHeight="1">
      <c r="C318" s="126">
        <v>311</v>
      </c>
      <c r="E318" s="126">
        <v>273</v>
      </c>
      <c r="Y318" s="162">
        <v>46263</v>
      </c>
      <c r="Z318" s="126" t="s">
        <v>7838</v>
      </c>
      <c r="AA318" s="126">
        <v>0</v>
      </c>
      <c r="AC318" s="234">
        <v>46286.947488425925</v>
      </c>
      <c r="AD318" s="149">
        <v>1</v>
      </c>
      <c r="AG318" s="126">
        <v>1</v>
      </c>
      <c r="AH318" s="126">
        <v>0</v>
      </c>
      <c r="AI318" s="126">
        <v>0</v>
      </c>
      <c r="AJ318" s="126">
        <v>0</v>
      </c>
      <c r="AK318" s="126">
        <v>1</v>
      </c>
      <c r="AL318" s="126">
        <v>4</v>
      </c>
      <c r="AM318" s="126">
        <v>8</v>
      </c>
      <c r="AN318" s="126">
        <v>2026</v>
      </c>
    </row>
    <row r="319" spans="3:40" ht="20.100000000000001" customHeight="1">
      <c r="C319" s="126">
        <v>312</v>
      </c>
      <c r="E319" s="126">
        <v>274</v>
      </c>
      <c r="Y319" s="162">
        <v>46263</v>
      </c>
      <c r="Z319" s="126" t="s">
        <v>7882</v>
      </c>
      <c r="AA319" s="126">
        <v>0</v>
      </c>
      <c r="AC319" s="234">
        <v>46286.961770833332</v>
      </c>
      <c r="AD319" s="149">
        <v>1</v>
      </c>
      <c r="AG319" s="126">
        <v>1</v>
      </c>
      <c r="AH319" s="126">
        <v>0</v>
      </c>
      <c r="AI319" s="126">
        <v>0</v>
      </c>
      <c r="AJ319" s="126">
        <v>0</v>
      </c>
      <c r="AK319" s="126">
        <v>1</v>
      </c>
      <c r="AL319" s="126">
        <v>4</v>
      </c>
      <c r="AM319" s="126">
        <v>8</v>
      </c>
      <c r="AN319" s="126">
        <v>2026</v>
      </c>
    </row>
    <row r="320" spans="3:40" ht="20.100000000000001" customHeight="1">
      <c r="C320" s="126">
        <v>313</v>
      </c>
      <c r="E320" s="126">
        <v>275</v>
      </c>
      <c r="Y320" s="162">
        <v>46264</v>
      </c>
      <c r="Z320" s="126" t="s">
        <v>7924</v>
      </c>
      <c r="AA320" s="126">
        <v>0</v>
      </c>
      <c r="AC320" s="234">
        <v>46287.213958333334</v>
      </c>
      <c r="AD320" s="149">
        <v>1</v>
      </c>
      <c r="AG320" s="126">
        <v>1</v>
      </c>
      <c r="AH320" s="126">
        <v>0</v>
      </c>
      <c r="AI320" s="126">
        <v>0</v>
      </c>
      <c r="AJ320" s="126">
        <v>0</v>
      </c>
      <c r="AK320" s="126">
        <v>1</v>
      </c>
      <c r="AL320" s="126">
        <v>4</v>
      </c>
      <c r="AM320" s="126">
        <v>8</v>
      </c>
      <c r="AN320" s="126">
        <v>2026</v>
      </c>
    </row>
    <row r="321" spans="3:40" ht="20.100000000000001" customHeight="1">
      <c r="C321" s="126">
        <v>314</v>
      </c>
      <c r="E321" s="126">
        <v>276</v>
      </c>
      <c r="Y321" s="162">
        <v>46264</v>
      </c>
      <c r="Z321" s="126" t="s">
        <v>7944</v>
      </c>
      <c r="AA321" s="126">
        <v>0</v>
      </c>
      <c r="AC321" s="234">
        <v>46287.2190625</v>
      </c>
      <c r="AD321" s="149">
        <v>1</v>
      </c>
      <c r="AG321" s="126">
        <v>1</v>
      </c>
      <c r="AH321" s="126">
        <v>0</v>
      </c>
      <c r="AI321" s="126">
        <v>0</v>
      </c>
      <c r="AJ321" s="126">
        <v>0</v>
      </c>
      <c r="AK321" s="126">
        <v>1</v>
      </c>
      <c r="AL321" s="126">
        <v>4</v>
      </c>
      <c r="AM321" s="126">
        <v>8</v>
      </c>
      <c r="AN321" s="126">
        <v>2026</v>
      </c>
    </row>
    <row r="322" spans="3:40" ht="20.100000000000001" customHeight="1">
      <c r="C322" s="126">
        <v>315</v>
      </c>
      <c r="E322" s="126">
        <v>277</v>
      </c>
      <c r="Y322" s="162">
        <v>46264</v>
      </c>
      <c r="Z322" s="126" t="s">
        <v>7988</v>
      </c>
      <c r="AA322" s="126">
        <v>0</v>
      </c>
      <c r="AC322" s="234">
        <v>46287.225578703707</v>
      </c>
      <c r="AD322" s="149">
        <v>1</v>
      </c>
      <c r="AG322" s="126">
        <v>1</v>
      </c>
      <c r="AH322" s="126">
        <v>0</v>
      </c>
      <c r="AI322" s="126">
        <v>0</v>
      </c>
      <c r="AJ322" s="126">
        <v>0</v>
      </c>
      <c r="AK322" s="126">
        <v>1</v>
      </c>
      <c r="AL322" s="126">
        <v>4</v>
      </c>
      <c r="AM322" s="126">
        <v>8</v>
      </c>
      <c r="AN322" s="126">
        <v>2026</v>
      </c>
    </row>
    <row r="323" spans="3:40" ht="20.100000000000001" customHeight="1">
      <c r="C323" s="126">
        <v>316</v>
      </c>
      <c r="E323" s="126">
        <v>278</v>
      </c>
      <c r="Y323" s="162">
        <v>46264</v>
      </c>
      <c r="Z323" s="126" t="s">
        <v>8029</v>
      </c>
      <c r="AA323" s="126">
        <v>0</v>
      </c>
      <c r="AC323" s="234">
        <v>46287.231469907405</v>
      </c>
      <c r="AD323" s="149">
        <v>1</v>
      </c>
      <c r="AG323" s="126">
        <v>1</v>
      </c>
      <c r="AH323" s="126">
        <v>0</v>
      </c>
      <c r="AI323" s="126">
        <v>0</v>
      </c>
      <c r="AJ323" s="126">
        <v>0</v>
      </c>
      <c r="AK323" s="126">
        <v>1</v>
      </c>
      <c r="AL323" s="126">
        <v>4</v>
      </c>
      <c r="AM323" s="126">
        <v>8</v>
      </c>
      <c r="AN323" s="126">
        <v>2026</v>
      </c>
    </row>
    <row r="324" spans="3:40" ht="20.100000000000001" customHeight="1">
      <c r="C324" s="126">
        <v>317</v>
      </c>
      <c r="E324" s="126">
        <v>279</v>
      </c>
      <c r="Y324" s="162">
        <v>46265</v>
      </c>
      <c r="Z324" s="126" t="s">
        <v>8072</v>
      </c>
      <c r="AA324" s="126">
        <v>0</v>
      </c>
      <c r="AC324" s="234">
        <v>46287.241111111114</v>
      </c>
      <c r="AD324" s="149">
        <v>1</v>
      </c>
      <c r="AG324" s="126">
        <v>1</v>
      </c>
      <c r="AH324" s="126">
        <v>0</v>
      </c>
      <c r="AI324" s="126">
        <v>0</v>
      </c>
      <c r="AJ324" s="126">
        <v>0</v>
      </c>
      <c r="AK324" s="126">
        <v>1</v>
      </c>
      <c r="AL324" s="126">
        <v>4</v>
      </c>
      <c r="AM324" s="126">
        <v>8</v>
      </c>
      <c r="AN324" s="126">
        <v>2026</v>
      </c>
    </row>
    <row r="325" spans="3:40" ht="20.100000000000001" customHeight="1">
      <c r="C325" s="126">
        <v>318</v>
      </c>
      <c r="E325" s="126">
        <v>280</v>
      </c>
      <c r="Y325" s="162">
        <v>46265</v>
      </c>
      <c r="Z325" s="126" t="s">
        <v>8116</v>
      </c>
      <c r="AA325" s="126">
        <v>0</v>
      </c>
      <c r="AC325" s="234">
        <v>46287.258229166669</v>
      </c>
      <c r="AD325" s="149">
        <v>1</v>
      </c>
      <c r="AG325" s="126">
        <v>1</v>
      </c>
      <c r="AH325" s="126">
        <v>0</v>
      </c>
      <c r="AI325" s="126">
        <v>0</v>
      </c>
      <c r="AJ325" s="126">
        <v>0</v>
      </c>
      <c r="AK325" s="126">
        <v>1</v>
      </c>
      <c r="AL325" s="126">
        <v>4</v>
      </c>
      <c r="AM325" s="126">
        <v>8</v>
      </c>
      <c r="AN325" s="126">
        <v>2026</v>
      </c>
    </row>
    <row r="326" spans="3:40" ht="20.100000000000001" customHeight="1">
      <c r="C326" s="126">
        <v>319</v>
      </c>
      <c r="E326" s="126">
        <v>281</v>
      </c>
      <c r="Y326" s="162">
        <v>46265</v>
      </c>
      <c r="Z326" s="126" t="s">
        <v>8154</v>
      </c>
      <c r="AA326" s="126">
        <v>0</v>
      </c>
      <c r="AC326" s="234">
        <v>46287.262731481482</v>
      </c>
      <c r="AD326" s="149">
        <v>1</v>
      </c>
      <c r="AG326" s="126">
        <v>1</v>
      </c>
      <c r="AH326" s="126">
        <v>0</v>
      </c>
      <c r="AI326" s="126">
        <v>0</v>
      </c>
      <c r="AJ326" s="126">
        <v>0</v>
      </c>
      <c r="AK326" s="126">
        <v>1</v>
      </c>
      <c r="AL326" s="126">
        <v>4</v>
      </c>
      <c r="AM326" s="126">
        <v>8</v>
      </c>
      <c r="AN326" s="126">
        <v>2026</v>
      </c>
    </row>
  </sheetData>
  <pageMargins left="0.7" right="0.7" top="0.75" bottom="0.75" header="0.3" footer="0.3"/>
  <pageSetup paperSize="9"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6377"/>
  <sheetViews>
    <sheetView topLeftCell="A5" zoomScale="80" zoomScaleNormal="80" workbookViewId="0">
      <pane ySplit="3" topLeftCell="A5610" activePane="bottomLeft" state="frozen"/>
      <selection activeCell="L28" sqref="L28"/>
      <selection pane="bottomLeft" activeCell="S5628" sqref="S5628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3" width="13.28515625" style="126" customWidth="1"/>
    <col min="14" max="15" width="4.7109375" style="126" customWidth="1"/>
    <col min="16" max="16" width="10.28515625" style="126" customWidth="1"/>
    <col min="17" max="17" width="4.42578125" style="130" bestFit="1" customWidth="1"/>
    <col min="18" max="18" width="17.85546875" style="126" customWidth="1"/>
    <col min="19" max="19" width="18.85546875" style="252" customWidth="1"/>
    <col min="20" max="20" width="18.140625" style="252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50"/>
      <c r="T1" s="250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50"/>
      <c r="T2" s="250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50"/>
      <c r="T3" s="250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50"/>
      <c r="T4" s="250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30" t="s">
        <v>455</v>
      </c>
      <c r="D5" s="231"/>
      <c r="E5" s="231"/>
      <c r="F5" s="231"/>
      <c r="G5" s="231"/>
      <c r="H5" s="231"/>
      <c r="I5" s="231"/>
      <c r="J5" s="231"/>
      <c r="K5" s="232"/>
      <c r="L5" s="232"/>
      <c r="M5" s="231"/>
      <c r="N5" s="231"/>
      <c r="O5" s="231"/>
      <c r="P5" s="231"/>
      <c r="Q5" s="232"/>
      <c r="R5" s="231"/>
      <c r="S5" s="251"/>
      <c r="T5" s="251"/>
      <c r="U5" s="232"/>
      <c r="V5" s="232"/>
      <c r="W5" s="232"/>
      <c r="X5" s="232"/>
      <c r="Y5" s="232"/>
      <c r="Z5" s="232"/>
      <c r="AA5" s="232"/>
      <c r="AB5" s="232"/>
      <c r="AC5" s="232"/>
      <c r="AD5" s="232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50"/>
      <c r="T6" s="250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287" t="s">
        <v>295</v>
      </c>
      <c r="D7" s="287" t="s">
        <v>468</v>
      </c>
      <c r="E7" s="287" t="s">
        <v>328</v>
      </c>
      <c r="F7" s="287" t="s">
        <v>329</v>
      </c>
      <c r="G7" s="287" t="s">
        <v>330</v>
      </c>
      <c r="H7" s="287" t="s">
        <v>469</v>
      </c>
      <c r="I7" s="287" t="s">
        <v>470</v>
      </c>
      <c r="J7" s="287" t="s">
        <v>331</v>
      </c>
      <c r="K7" s="287" t="s">
        <v>332</v>
      </c>
      <c r="L7" s="287" t="s">
        <v>333</v>
      </c>
      <c r="M7" s="287" t="s">
        <v>334</v>
      </c>
      <c r="N7" s="287" t="s">
        <v>335</v>
      </c>
      <c r="O7" s="287" t="s">
        <v>450</v>
      </c>
      <c r="P7" s="287" t="s">
        <v>337</v>
      </c>
      <c r="Q7" s="287" t="s">
        <v>338</v>
      </c>
      <c r="R7" s="288" t="s">
        <v>159</v>
      </c>
      <c r="S7" s="289" t="s">
        <v>471</v>
      </c>
      <c r="T7" s="289" t="s">
        <v>472</v>
      </c>
      <c r="U7" s="289" t="s">
        <v>473</v>
      </c>
      <c r="V7" s="287" t="s">
        <v>339</v>
      </c>
      <c r="W7" s="287" t="s">
        <v>340</v>
      </c>
      <c r="X7" s="287" t="s">
        <v>341</v>
      </c>
      <c r="Y7" s="287" t="s">
        <v>342</v>
      </c>
      <c r="Z7" s="287" t="s">
        <v>474</v>
      </c>
      <c r="AA7" s="287" t="s">
        <v>327</v>
      </c>
      <c r="AB7" s="287" t="s">
        <v>475</v>
      </c>
      <c r="AC7" s="287" t="s">
        <v>365</v>
      </c>
      <c r="AD7" s="287" t="s">
        <v>366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547</v>
      </c>
      <c r="S8" s="252">
        <v>40.5</v>
      </c>
      <c r="T8" s="252">
        <v>0</v>
      </c>
      <c r="U8" s="68" t="s">
        <v>548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547</v>
      </c>
      <c r="S9" s="252">
        <v>0</v>
      </c>
      <c r="T9" s="252">
        <v>3.3</v>
      </c>
      <c r="U9" s="68" t="s">
        <v>554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547</v>
      </c>
      <c r="S10" s="252">
        <v>3.3</v>
      </c>
      <c r="T10" s="252">
        <v>0</v>
      </c>
      <c r="U10" s="68" t="s">
        <v>555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547</v>
      </c>
      <c r="S11" s="252">
        <v>0</v>
      </c>
      <c r="T11" s="252">
        <v>5.5</v>
      </c>
      <c r="U11" s="68" t="s">
        <v>556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547</v>
      </c>
      <c r="S12" s="252">
        <v>0</v>
      </c>
      <c r="T12" s="252">
        <v>28.900000000000002</v>
      </c>
      <c r="U12" s="68" t="s">
        <v>559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547</v>
      </c>
      <c r="S13" s="252">
        <v>28.900000000000002</v>
      </c>
      <c r="T13" s="252">
        <v>0</v>
      </c>
      <c r="U13" s="68" t="s">
        <v>560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547</v>
      </c>
      <c r="S14" s="252">
        <v>0</v>
      </c>
      <c r="T14" s="252">
        <v>35</v>
      </c>
      <c r="U14" s="68" t="s">
        <v>561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547</v>
      </c>
      <c r="S15" s="252">
        <v>40.5</v>
      </c>
      <c r="T15" s="252">
        <v>0</v>
      </c>
      <c r="U15" s="68" t="s">
        <v>548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547</v>
      </c>
      <c r="S16" s="252">
        <v>0</v>
      </c>
      <c r="T16" s="252">
        <v>28.900000000000002</v>
      </c>
      <c r="U16" s="68" t="s">
        <v>559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547</v>
      </c>
      <c r="S17" s="252">
        <v>28.900000000000002</v>
      </c>
      <c r="T17" s="252">
        <v>0</v>
      </c>
      <c r="U17" s="68" t="s">
        <v>560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547</v>
      </c>
      <c r="S18" s="252">
        <v>0</v>
      </c>
      <c r="T18" s="252">
        <v>35</v>
      </c>
      <c r="U18" s="68" t="s">
        <v>561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547</v>
      </c>
      <c r="S19" s="252">
        <v>0</v>
      </c>
      <c r="T19" s="252">
        <v>3.3</v>
      </c>
      <c r="U19" s="68" t="s">
        <v>554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547</v>
      </c>
      <c r="S20" s="252">
        <v>3.3</v>
      </c>
      <c r="T20" s="252">
        <v>0</v>
      </c>
      <c r="U20" s="68" t="s">
        <v>555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547</v>
      </c>
      <c r="S21" s="252">
        <v>0</v>
      </c>
      <c r="T21" s="252">
        <v>5.5</v>
      </c>
      <c r="U21" s="68" t="s">
        <v>556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54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547</v>
      </c>
      <c r="S22" s="252">
        <v>43.26</v>
      </c>
      <c r="T22" s="252">
        <v>0</v>
      </c>
      <c r="U22" s="68" t="s">
        <v>551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547</v>
      </c>
      <c r="S23" s="252">
        <v>0</v>
      </c>
      <c r="T23" s="252">
        <v>1.5</v>
      </c>
      <c r="U23" s="68" t="s">
        <v>565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547</v>
      </c>
      <c r="S24" s="252">
        <v>1.5</v>
      </c>
      <c r="T24" s="252">
        <v>0</v>
      </c>
      <c r="U24" s="68" t="s">
        <v>566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547</v>
      </c>
      <c r="S25" s="252">
        <v>0</v>
      </c>
      <c r="T25" s="252">
        <v>2.7</v>
      </c>
      <c r="U25" s="68" t="s">
        <v>567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547</v>
      </c>
      <c r="S26" s="252">
        <v>0</v>
      </c>
      <c r="T26" s="252">
        <v>6.03</v>
      </c>
      <c r="U26" s="68" t="s">
        <v>571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547</v>
      </c>
      <c r="S27" s="252">
        <v>6.03</v>
      </c>
      <c r="T27" s="252">
        <v>0</v>
      </c>
      <c r="U27" s="68" t="s">
        <v>572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547</v>
      </c>
      <c r="S28" s="252">
        <v>0</v>
      </c>
      <c r="T28" s="252">
        <v>6.5</v>
      </c>
      <c r="U28" s="68" t="s">
        <v>573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547</v>
      </c>
      <c r="S29" s="252">
        <v>0</v>
      </c>
      <c r="T29" s="252">
        <v>10.11</v>
      </c>
      <c r="U29" s="68" t="s">
        <v>576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547</v>
      </c>
      <c r="S30" s="252">
        <v>10.11</v>
      </c>
      <c r="T30" s="252">
        <v>0</v>
      </c>
      <c r="U30" s="68" t="s">
        <v>577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547</v>
      </c>
      <c r="S31" s="252">
        <v>0</v>
      </c>
      <c r="T31" s="252">
        <v>10.5</v>
      </c>
      <c r="U31" s="68" t="s">
        <v>578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547</v>
      </c>
      <c r="S32" s="252">
        <v>0</v>
      </c>
      <c r="T32" s="252">
        <v>5.8</v>
      </c>
      <c r="U32" s="68" t="s">
        <v>581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547</v>
      </c>
      <c r="S33" s="252">
        <v>5.8</v>
      </c>
      <c r="T33" s="252">
        <v>0</v>
      </c>
      <c r="U33" s="68" t="s">
        <v>582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547</v>
      </c>
      <c r="S34" s="252">
        <v>0</v>
      </c>
      <c r="T34" s="252">
        <v>6</v>
      </c>
      <c r="U34" s="68" t="s">
        <v>583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547</v>
      </c>
      <c r="S35" s="252">
        <v>0</v>
      </c>
      <c r="T35" s="252">
        <v>14.85</v>
      </c>
      <c r="U35" s="68" t="s">
        <v>586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547</v>
      </c>
      <c r="S36" s="252">
        <v>14.85</v>
      </c>
      <c r="T36" s="252">
        <v>0</v>
      </c>
      <c r="U36" s="68" t="s">
        <v>587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547</v>
      </c>
      <c r="S37" s="252">
        <v>0</v>
      </c>
      <c r="T37" s="252">
        <v>15</v>
      </c>
      <c r="U37" s="68" t="s">
        <v>588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547</v>
      </c>
      <c r="S38" s="252">
        <v>0</v>
      </c>
      <c r="T38" s="252">
        <v>1.1000000000000001</v>
      </c>
      <c r="U38" s="68" t="s">
        <v>591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547</v>
      </c>
      <c r="S39" s="252">
        <v>1.1000000000000001</v>
      </c>
      <c r="T39" s="252">
        <v>0</v>
      </c>
      <c r="U39" s="68" t="s">
        <v>592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547</v>
      </c>
      <c r="S40" s="252">
        <v>0</v>
      </c>
      <c r="T40" s="252">
        <v>1.25</v>
      </c>
      <c r="U40" s="68" t="s">
        <v>593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547</v>
      </c>
      <c r="S41" s="252">
        <v>0</v>
      </c>
      <c r="T41" s="252">
        <v>0.36</v>
      </c>
      <c r="U41" s="68" t="s">
        <v>596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547</v>
      </c>
      <c r="S42" s="252">
        <v>0.36</v>
      </c>
      <c r="T42" s="252">
        <v>0</v>
      </c>
      <c r="U42" s="68" t="s">
        <v>597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547</v>
      </c>
      <c r="S43" s="252">
        <v>0</v>
      </c>
      <c r="T43" s="252">
        <v>0.75</v>
      </c>
      <c r="U43" s="68" t="s">
        <v>598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547</v>
      </c>
      <c r="S44" s="252">
        <v>0</v>
      </c>
      <c r="T44" s="252">
        <v>0.5</v>
      </c>
      <c r="U44" s="68" t="s">
        <v>601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547</v>
      </c>
      <c r="S45" s="252">
        <v>0.5</v>
      </c>
      <c r="T45" s="252">
        <v>0</v>
      </c>
      <c r="U45" s="68" t="s">
        <v>602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547</v>
      </c>
      <c r="S46" s="252">
        <v>0</v>
      </c>
      <c r="T46" s="252">
        <v>0.63</v>
      </c>
      <c r="U46" s="68" t="s">
        <v>603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547</v>
      </c>
      <c r="S47" s="252">
        <v>58</v>
      </c>
      <c r="T47" s="252">
        <v>0</v>
      </c>
      <c r="U47" s="68" t="s">
        <v>605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547</v>
      </c>
      <c r="S48" s="252">
        <v>0</v>
      </c>
      <c r="T48" s="252">
        <v>18.84</v>
      </c>
      <c r="U48" s="68" t="s">
        <v>608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547</v>
      </c>
      <c r="S49" s="252">
        <v>18.84</v>
      </c>
      <c r="T49" s="252">
        <v>0</v>
      </c>
      <c r="U49" s="68" t="s">
        <v>609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547</v>
      </c>
      <c r="S50" s="252">
        <v>0</v>
      </c>
      <c r="T50" s="252">
        <v>18</v>
      </c>
      <c r="U50" s="68" t="s">
        <v>610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547</v>
      </c>
      <c r="S51" s="252">
        <v>0</v>
      </c>
      <c r="T51" s="252">
        <v>6.74</v>
      </c>
      <c r="U51" s="68" t="s">
        <v>611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547</v>
      </c>
      <c r="S52" s="252">
        <v>6.74</v>
      </c>
      <c r="T52" s="252">
        <v>0</v>
      </c>
      <c r="U52" s="68" t="s">
        <v>612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547</v>
      </c>
      <c r="S53" s="252">
        <v>0</v>
      </c>
      <c r="T53" s="252">
        <v>7</v>
      </c>
      <c r="U53" s="68" t="s">
        <v>613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547</v>
      </c>
      <c r="S54" s="252">
        <v>0</v>
      </c>
      <c r="T54" s="252">
        <v>12</v>
      </c>
      <c r="U54" s="68" t="s">
        <v>617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547</v>
      </c>
      <c r="S55" s="252">
        <v>12</v>
      </c>
      <c r="T55" s="252">
        <v>0</v>
      </c>
      <c r="U55" s="68" t="s">
        <v>618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547</v>
      </c>
      <c r="S56" s="252">
        <v>0</v>
      </c>
      <c r="T56" s="252">
        <v>12</v>
      </c>
      <c r="U56" s="68" t="s">
        <v>619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547</v>
      </c>
      <c r="S57" s="252">
        <v>0</v>
      </c>
      <c r="T57" s="252">
        <v>18.84</v>
      </c>
      <c r="U57" s="68" t="s">
        <v>608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547</v>
      </c>
      <c r="S58" s="252">
        <v>18.84</v>
      </c>
      <c r="T58" s="252">
        <v>0</v>
      </c>
      <c r="U58" s="68" t="s">
        <v>609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547</v>
      </c>
      <c r="S59" s="252">
        <v>0</v>
      </c>
      <c r="T59" s="252">
        <v>21</v>
      </c>
      <c r="U59" s="68" t="s">
        <v>610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547</v>
      </c>
      <c r="S60" s="252">
        <v>54.5</v>
      </c>
      <c r="T60" s="252">
        <v>0</v>
      </c>
      <c r="U60" s="68" t="s">
        <v>621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547</v>
      </c>
      <c r="S61" s="252">
        <v>0</v>
      </c>
      <c r="T61" s="252">
        <v>20.22</v>
      </c>
      <c r="U61" s="68" t="s">
        <v>622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547</v>
      </c>
      <c r="S62" s="252">
        <v>20.22</v>
      </c>
      <c r="T62" s="252">
        <v>0</v>
      </c>
      <c r="U62" s="68" t="s">
        <v>623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547</v>
      </c>
      <c r="S63" s="252">
        <v>0</v>
      </c>
      <c r="T63" s="252">
        <v>21</v>
      </c>
      <c r="U63" s="68" t="s">
        <v>624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547</v>
      </c>
      <c r="S64" s="252">
        <v>0</v>
      </c>
      <c r="T64" s="252">
        <v>10</v>
      </c>
      <c r="U64" s="68" t="s">
        <v>627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547</v>
      </c>
      <c r="S65" s="252">
        <v>10</v>
      </c>
      <c r="T65" s="252">
        <v>0</v>
      </c>
      <c r="U65" s="68" t="s">
        <v>628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547</v>
      </c>
      <c r="S66" s="252">
        <v>0</v>
      </c>
      <c r="T66" s="252">
        <v>15</v>
      </c>
      <c r="U66" s="68" t="s">
        <v>629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547</v>
      </c>
      <c r="S67" s="252">
        <v>0</v>
      </c>
      <c r="T67" s="252">
        <v>0.54</v>
      </c>
      <c r="U67" s="68" t="s">
        <v>632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547</v>
      </c>
      <c r="S68" s="252">
        <v>0.54</v>
      </c>
      <c r="T68" s="252">
        <v>0</v>
      </c>
      <c r="U68" s="68" t="s">
        <v>633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547</v>
      </c>
      <c r="S69" s="252">
        <v>0</v>
      </c>
      <c r="T69" s="252">
        <v>0.76</v>
      </c>
      <c r="U69" s="68" t="s">
        <v>634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547</v>
      </c>
      <c r="S70" s="252">
        <v>0</v>
      </c>
      <c r="T70" s="252">
        <v>0.6</v>
      </c>
      <c r="U70" s="68" t="s">
        <v>637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547</v>
      </c>
      <c r="S71" s="252">
        <v>0.6</v>
      </c>
      <c r="T71" s="252">
        <v>0</v>
      </c>
      <c r="U71" s="68" t="s">
        <v>638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547</v>
      </c>
      <c r="S72" s="252">
        <v>0</v>
      </c>
      <c r="T72" s="252">
        <v>2.74</v>
      </c>
      <c r="U72" s="68" t="s">
        <v>639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547</v>
      </c>
      <c r="S73" s="252">
        <v>0</v>
      </c>
      <c r="T73" s="252">
        <v>2.9</v>
      </c>
      <c r="U73" s="68" t="s">
        <v>642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547</v>
      </c>
      <c r="S74" s="252">
        <v>2.9</v>
      </c>
      <c r="T74" s="252">
        <v>0</v>
      </c>
      <c r="U74" s="68" t="s">
        <v>643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547</v>
      </c>
      <c r="S75" s="252">
        <v>0</v>
      </c>
      <c r="T75" s="252">
        <v>3.25</v>
      </c>
      <c r="U75" s="68" t="s">
        <v>644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547</v>
      </c>
      <c r="S76" s="252">
        <v>0</v>
      </c>
      <c r="T76" s="252">
        <v>1.5</v>
      </c>
      <c r="U76" s="68" t="s">
        <v>647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547</v>
      </c>
      <c r="S77" s="252">
        <v>1.5</v>
      </c>
      <c r="T77" s="252">
        <v>0</v>
      </c>
      <c r="U77" s="68" t="s">
        <v>648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547</v>
      </c>
      <c r="S78" s="252">
        <v>0</v>
      </c>
      <c r="T78" s="252">
        <v>3</v>
      </c>
      <c r="U78" s="68" t="s">
        <v>649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547</v>
      </c>
      <c r="S79" s="252">
        <v>0</v>
      </c>
      <c r="T79" s="252">
        <v>8.36</v>
      </c>
      <c r="U79" s="68" t="s">
        <v>652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547</v>
      </c>
      <c r="S80" s="252">
        <v>8.36</v>
      </c>
      <c r="T80" s="252">
        <v>0</v>
      </c>
      <c r="U80" s="68" t="s">
        <v>653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547</v>
      </c>
      <c r="S81" s="252">
        <v>0</v>
      </c>
      <c r="T81" s="252">
        <v>8.75</v>
      </c>
      <c r="U81" s="68" t="s">
        <v>654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547</v>
      </c>
      <c r="S82" s="252">
        <v>27.75</v>
      </c>
      <c r="T82" s="252">
        <v>0</v>
      </c>
      <c r="U82" s="68" t="s">
        <v>656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547</v>
      </c>
      <c r="S83" s="252">
        <v>0</v>
      </c>
      <c r="T83" s="252">
        <v>10.11</v>
      </c>
      <c r="U83" s="68" t="s">
        <v>657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547</v>
      </c>
      <c r="S84" s="252">
        <v>10.11</v>
      </c>
      <c r="T84" s="252">
        <v>0</v>
      </c>
      <c r="U84" s="68" t="s">
        <v>658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547</v>
      </c>
      <c r="S85" s="252">
        <v>0</v>
      </c>
      <c r="T85" s="252">
        <v>10.5</v>
      </c>
      <c r="U85" s="68" t="s">
        <v>659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547</v>
      </c>
      <c r="S86" s="252">
        <v>0</v>
      </c>
      <c r="T86" s="252">
        <v>1.63</v>
      </c>
      <c r="U86" s="68" t="s">
        <v>662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547</v>
      </c>
      <c r="S87" s="252">
        <v>1.63</v>
      </c>
      <c r="T87" s="252">
        <v>0</v>
      </c>
      <c r="U87" s="68" t="s">
        <v>663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547</v>
      </c>
      <c r="S88" s="252">
        <v>0</v>
      </c>
      <c r="T88" s="252">
        <v>2.25</v>
      </c>
      <c r="U88" s="68" t="s">
        <v>664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547</v>
      </c>
      <c r="S89" s="252">
        <v>0</v>
      </c>
      <c r="T89" s="252">
        <v>14.5</v>
      </c>
      <c r="U89" s="68" t="s">
        <v>668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547</v>
      </c>
      <c r="S90" s="252">
        <v>14.5</v>
      </c>
      <c r="T90" s="252">
        <v>0</v>
      </c>
      <c r="U90" s="68" t="s">
        <v>669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547</v>
      </c>
      <c r="S91" s="252">
        <v>0</v>
      </c>
      <c r="T91" s="252">
        <v>15</v>
      </c>
      <c r="U91" s="68" t="s">
        <v>670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673</v>
      </c>
      <c r="S92" s="252">
        <v>0</v>
      </c>
      <c r="T92" s="252">
        <v>715.94</v>
      </c>
      <c r="U92" s="68" t="s">
        <v>674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673</v>
      </c>
      <c r="S93" s="252">
        <v>109.36</v>
      </c>
      <c r="T93" s="252">
        <v>0</v>
      </c>
      <c r="U93" s="68" t="s">
        <v>678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673</v>
      </c>
      <c r="S94" s="252">
        <v>56.6</v>
      </c>
      <c r="T94" s="252">
        <v>0</v>
      </c>
      <c r="U94" s="68" t="s">
        <v>682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673</v>
      </c>
      <c r="S95" s="252">
        <v>40.6</v>
      </c>
      <c r="T95" s="252">
        <v>0</v>
      </c>
      <c r="U95" s="68" t="s">
        <v>683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673</v>
      </c>
      <c r="S96" s="252">
        <v>22.44</v>
      </c>
      <c r="T96" s="252">
        <v>0</v>
      </c>
      <c r="U96" s="68" t="s">
        <v>686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673</v>
      </c>
      <c r="S97" s="252">
        <v>148.5</v>
      </c>
      <c r="T97" s="252">
        <v>0</v>
      </c>
      <c r="U97" s="68" t="s">
        <v>687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673</v>
      </c>
      <c r="S98" s="252">
        <v>95.2</v>
      </c>
      <c r="T98" s="252">
        <v>0</v>
      </c>
      <c r="U98" s="68" t="s">
        <v>690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673</v>
      </c>
      <c r="S99" s="252">
        <v>42.4</v>
      </c>
      <c r="T99" s="252">
        <v>0</v>
      </c>
      <c r="U99" s="68" t="s">
        <v>693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673</v>
      </c>
      <c r="S100" s="252">
        <v>39.6</v>
      </c>
      <c r="T100" s="252">
        <v>0</v>
      </c>
      <c r="U100" s="68" t="s">
        <v>696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673</v>
      </c>
      <c r="S101" s="252">
        <v>31.5</v>
      </c>
      <c r="T101" s="252">
        <v>0</v>
      </c>
      <c r="U101" s="68" t="s">
        <v>699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673</v>
      </c>
      <c r="S102" s="252">
        <v>32.6</v>
      </c>
      <c r="T102" s="252">
        <v>0</v>
      </c>
      <c r="U102" s="68" t="s">
        <v>700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673</v>
      </c>
      <c r="S103" s="252">
        <v>24.3</v>
      </c>
      <c r="T103" s="252">
        <v>0</v>
      </c>
      <c r="U103" s="68" t="s">
        <v>703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673</v>
      </c>
      <c r="S104" s="252">
        <v>37.450000000000003</v>
      </c>
      <c r="T104" s="252">
        <v>0</v>
      </c>
      <c r="U104" s="68" t="s">
        <v>706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673</v>
      </c>
      <c r="S105" s="252">
        <v>15.09</v>
      </c>
      <c r="T105" s="252">
        <v>0</v>
      </c>
      <c r="U105" s="68" t="s">
        <v>709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673</v>
      </c>
      <c r="S106" s="252">
        <v>20.3</v>
      </c>
      <c r="T106" s="252">
        <v>0</v>
      </c>
      <c r="U106" s="68" t="s">
        <v>710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673</v>
      </c>
      <c r="S107" s="252">
        <v>0</v>
      </c>
      <c r="T107" s="252">
        <v>2711.37</v>
      </c>
      <c r="U107" s="68" t="s">
        <v>712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673</v>
      </c>
      <c r="S108" s="252">
        <v>15.07</v>
      </c>
      <c r="T108" s="252">
        <v>0</v>
      </c>
      <c r="U108" s="68" t="s">
        <v>715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673</v>
      </c>
      <c r="S109" s="252">
        <v>25</v>
      </c>
      <c r="T109" s="252">
        <v>0</v>
      </c>
      <c r="U109" s="68" t="s">
        <v>719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673</v>
      </c>
      <c r="S110" s="252">
        <v>18</v>
      </c>
      <c r="T110" s="252">
        <v>0</v>
      </c>
      <c r="U110" s="68" t="s">
        <v>723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673</v>
      </c>
      <c r="S111" s="252">
        <v>28</v>
      </c>
      <c r="T111" s="252">
        <v>0</v>
      </c>
      <c r="U111" s="255" t="s">
        <v>727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673</v>
      </c>
      <c r="S112" s="252">
        <v>33.75</v>
      </c>
      <c r="T112" s="252">
        <v>0</v>
      </c>
      <c r="U112" s="68" t="s">
        <v>730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673</v>
      </c>
      <c r="S113" s="252">
        <v>43.5</v>
      </c>
      <c r="T113" s="252">
        <v>0</v>
      </c>
      <c r="U113" s="68" t="s">
        <v>732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673</v>
      </c>
      <c r="S114" s="252">
        <v>22.05</v>
      </c>
      <c r="T114" s="252">
        <v>0</v>
      </c>
      <c r="U114" s="68" t="s">
        <v>735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673</v>
      </c>
      <c r="S115" s="252">
        <v>23.5</v>
      </c>
      <c r="T115" s="252">
        <v>0</v>
      </c>
      <c r="U115" s="68" t="s">
        <v>738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673</v>
      </c>
      <c r="S116" s="252">
        <v>106</v>
      </c>
      <c r="T116" s="252">
        <v>0</v>
      </c>
      <c r="U116" s="68" t="s">
        <v>742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673</v>
      </c>
      <c r="S117" s="252">
        <v>25.5</v>
      </c>
      <c r="T117" s="252">
        <v>0</v>
      </c>
      <c r="U117" s="68" t="s">
        <v>745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673</v>
      </c>
      <c r="S118" s="252">
        <v>425</v>
      </c>
      <c r="T118" s="252">
        <v>0</v>
      </c>
      <c r="U118" s="68" t="s">
        <v>749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673</v>
      </c>
      <c r="S119" s="252">
        <v>996</v>
      </c>
      <c r="T119" s="252">
        <v>0</v>
      </c>
      <c r="U119" s="68" t="s">
        <v>752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673</v>
      </c>
      <c r="S120" s="252">
        <v>570</v>
      </c>
      <c r="T120" s="252">
        <v>0</v>
      </c>
      <c r="U120" s="68" t="s">
        <v>755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673</v>
      </c>
      <c r="S121" s="252">
        <v>380</v>
      </c>
      <c r="T121" s="252">
        <v>0</v>
      </c>
      <c r="U121" s="68" t="s">
        <v>756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673</v>
      </c>
      <c r="S122" s="252">
        <v>0</v>
      </c>
      <c r="T122" s="252">
        <v>880.41000000000008</v>
      </c>
      <c r="U122" s="68" t="s">
        <v>758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673</v>
      </c>
      <c r="S123" s="252">
        <v>15</v>
      </c>
      <c r="T123" s="252">
        <v>0</v>
      </c>
      <c r="U123" s="68" t="s">
        <v>762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673</v>
      </c>
      <c r="S124" s="252">
        <v>20</v>
      </c>
      <c r="T124" s="252">
        <v>0</v>
      </c>
      <c r="U124" s="68" t="s">
        <v>763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673</v>
      </c>
      <c r="S125" s="252">
        <v>80</v>
      </c>
      <c r="T125" s="252">
        <v>0</v>
      </c>
      <c r="U125" s="68" t="s">
        <v>766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673</v>
      </c>
      <c r="S126" s="252">
        <v>84</v>
      </c>
      <c r="T126" s="252">
        <v>0</v>
      </c>
      <c r="U126" s="68" t="s">
        <v>769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673</v>
      </c>
      <c r="S127" s="252">
        <v>40</v>
      </c>
      <c r="T127" s="252">
        <v>0</v>
      </c>
      <c r="U127" s="68" t="s">
        <v>772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673</v>
      </c>
      <c r="S128" s="252">
        <v>36</v>
      </c>
      <c r="T128" s="252">
        <v>0</v>
      </c>
      <c r="U128" s="68" t="s">
        <v>773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673</v>
      </c>
      <c r="S129" s="252">
        <v>107.84</v>
      </c>
      <c r="T129" s="252">
        <v>0</v>
      </c>
      <c r="U129" s="68" t="s">
        <v>775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673</v>
      </c>
      <c r="S130" s="252">
        <v>53.17</v>
      </c>
      <c r="T130" s="252">
        <v>0</v>
      </c>
      <c r="U130" s="68" t="s">
        <v>778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673</v>
      </c>
      <c r="S131" s="252">
        <v>78.72</v>
      </c>
      <c r="T131" s="252">
        <v>0</v>
      </c>
      <c r="U131" s="68" t="s">
        <v>781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673</v>
      </c>
      <c r="S132" s="252">
        <v>58.2</v>
      </c>
      <c r="T132" s="252">
        <v>0</v>
      </c>
      <c r="U132" s="68" t="s">
        <v>784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673</v>
      </c>
      <c r="S133" s="252">
        <v>157</v>
      </c>
      <c r="T133" s="252">
        <v>0</v>
      </c>
      <c r="U133" s="68" t="s">
        <v>785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673</v>
      </c>
      <c r="S134" s="252">
        <v>150.47999999999999</v>
      </c>
      <c r="T134" s="252">
        <v>0</v>
      </c>
      <c r="U134" s="68" t="s">
        <v>786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547</v>
      </c>
      <c r="S135" s="252">
        <v>52.26</v>
      </c>
      <c r="T135" s="252">
        <v>0</v>
      </c>
      <c r="U135" s="68" t="s">
        <v>791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547</v>
      </c>
      <c r="S136" s="252">
        <v>0</v>
      </c>
      <c r="T136" s="252">
        <v>42.5</v>
      </c>
      <c r="U136" s="68" t="s">
        <v>793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547</v>
      </c>
      <c r="S137" s="252">
        <v>42.5</v>
      </c>
      <c r="T137" s="252">
        <v>0</v>
      </c>
      <c r="U137" s="68" t="s">
        <v>794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547</v>
      </c>
      <c r="S138" s="252">
        <v>0</v>
      </c>
      <c r="T138" s="252">
        <v>45</v>
      </c>
      <c r="U138" s="68" t="s">
        <v>795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547</v>
      </c>
      <c r="S139" s="252">
        <v>0</v>
      </c>
      <c r="T139" s="252">
        <v>0.34</v>
      </c>
      <c r="U139" s="68" t="s">
        <v>798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547</v>
      </c>
      <c r="S140" s="252">
        <v>0.34</v>
      </c>
      <c r="T140" s="252">
        <v>0</v>
      </c>
      <c r="U140" s="68" t="s">
        <v>799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547</v>
      </c>
      <c r="S141" s="252">
        <v>0</v>
      </c>
      <c r="T141" s="252">
        <v>0.88</v>
      </c>
      <c r="U141" s="68" t="s">
        <v>800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547</v>
      </c>
      <c r="S142" s="252">
        <v>0</v>
      </c>
      <c r="T142" s="252">
        <v>0.48</v>
      </c>
      <c r="U142" s="68" t="s">
        <v>803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547</v>
      </c>
      <c r="S143" s="252">
        <v>0.48</v>
      </c>
      <c r="T143" s="252">
        <v>0</v>
      </c>
      <c r="U143" s="68" t="s">
        <v>804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547</v>
      </c>
      <c r="S144" s="252">
        <v>0</v>
      </c>
      <c r="T144" s="252">
        <v>1</v>
      </c>
      <c r="U144" s="68" t="s">
        <v>805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547</v>
      </c>
      <c r="S145" s="252">
        <v>0</v>
      </c>
      <c r="T145" s="252">
        <v>1.06</v>
      </c>
      <c r="U145" s="68" t="s">
        <v>808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547</v>
      </c>
      <c r="S146" s="252">
        <v>1.06</v>
      </c>
      <c r="T146" s="252">
        <v>0</v>
      </c>
      <c r="U146" s="68" t="s">
        <v>809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547</v>
      </c>
      <c r="S147" s="252">
        <v>0</v>
      </c>
      <c r="T147" s="252">
        <v>1.5</v>
      </c>
      <c r="U147" s="68" t="s">
        <v>810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547</v>
      </c>
      <c r="S148" s="252">
        <v>0</v>
      </c>
      <c r="T148" s="252">
        <v>0.28000000000000003</v>
      </c>
      <c r="U148" s="68" t="s">
        <v>813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547</v>
      </c>
      <c r="S149" s="252">
        <v>0.28000000000000003</v>
      </c>
      <c r="T149" s="252">
        <v>0</v>
      </c>
      <c r="U149" s="68" t="s">
        <v>814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547</v>
      </c>
      <c r="S150" s="252">
        <v>0</v>
      </c>
      <c r="T150" s="252">
        <v>0.38</v>
      </c>
      <c r="U150" s="68" t="s">
        <v>815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547</v>
      </c>
      <c r="S151" s="252">
        <v>0</v>
      </c>
      <c r="T151" s="252">
        <v>1.79</v>
      </c>
      <c r="U151" s="68" t="s">
        <v>818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547</v>
      </c>
      <c r="S152" s="252">
        <v>1.79</v>
      </c>
      <c r="T152" s="252">
        <v>0</v>
      </c>
      <c r="U152" s="68" t="s">
        <v>819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547</v>
      </c>
      <c r="S153" s="252">
        <v>0</v>
      </c>
      <c r="T153" s="252">
        <v>2.5</v>
      </c>
      <c r="U153" s="68" t="s">
        <v>820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547</v>
      </c>
      <c r="S154" s="252">
        <v>0</v>
      </c>
      <c r="T154" s="252">
        <v>0.57999999999999996</v>
      </c>
      <c r="U154" s="68" t="s">
        <v>823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547</v>
      </c>
      <c r="S155" s="252">
        <v>0.57999999999999996</v>
      </c>
      <c r="T155" s="252">
        <v>0</v>
      </c>
      <c r="U155" s="68" t="s">
        <v>824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547</v>
      </c>
      <c r="S156" s="252">
        <v>0</v>
      </c>
      <c r="T156" s="252">
        <v>1</v>
      </c>
      <c r="U156" s="68" t="s">
        <v>825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547</v>
      </c>
      <c r="S157" s="252">
        <v>52</v>
      </c>
      <c r="T157" s="252">
        <v>0</v>
      </c>
      <c r="U157" s="68" t="s">
        <v>827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547</v>
      </c>
      <c r="S158" s="252">
        <v>0</v>
      </c>
      <c r="T158" s="252">
        <v>51</v>
      </c>
      <c r="U158" s="68" t="s">
        <v>828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547</v>
      </c>
      <c r="S159" s="252">
        <v>51</v>
      </c>
      <c r="T159" s="252">
        <v>0</v>
      </c>
      <c r="U159" s="68" t="s">
        <v>829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547</v>
      </c>
      <c r="S160" s="252">
        <v>0</v>
      </c>
      <c r="T160" s="252">
        <v>52</v>
      </c>
      <c r="U160" s="68" t="s">
        <v>830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547</v>
      </c>
      <c r="S161" s="252">
        <v>93.75</v>
      </c>
      <c r="T161" s="252">
        <v>0</v>
      </c>
      <c r="U161" s="68" t="s">
        <v>833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547</v>
      </c>
      <c r="S162" s="252">
        <v>0</v>
      </c>
      <c r="T162" s="252">
        <v>20.75</v>
      </c>
      <c r="U162" s="68" t="s">
        <v>834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547</v>
      </c>
      <c r="S163" s="252">
        <v>20.75</v>
      </c>
      <c r="T163" s="252">
        <v>0</v>
      </c>
      <c r="U163" s="68" t="s">
        <v>835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547</v>
      </c>
      <c r="S164" s="252">
        <v>0</v>
      </c>
      <c r="T164" s="252">
        <v>23.75</v>
      </c>
      <c r="U164" s="68" t="s">
        <v>836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547</v>
      </c>
      <c r="S165" s="252">
        <v>0</v>
      </c>
      <c r="T165" s="252">
        <v>23.75</v>
      </c>
      <c r="U165" s="68" t="s">
        <v>837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547</v>
      </c>
      <c r="S166" s="252">
        <v>23.75</v>
      </c>
      <c r="T166" s="252">
        <v>0</v>
      </c>
      <c r="U166" s="68" t="s">
        <v>838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547</v>
      </c>
      <c r="S167" s="252">
        <v>0</v>
      </c>
      <c r="T167" s="252">
        <v>25</v>
      </c>
      <c r="U167" s="68" t="s">
        <v>839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547</v>
      </c>
      <c r="S168" s="252">
        <v>0</v>
      </c>
      <c r="T168" s="252">
        <v>19.04</v>
      </c>
      <c r="U168" s="68" t="s">
        <v>840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547</v>
      </c>
      <c r="S169" s="252">
        <v>19.04</v>
      </c>
      <c r="T169" s="252">
        <v>0</v>
      </c>
      <c r="U169" s="68" t="s">
        <v>841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547</v>
      </c>
      <c r="S170" s="252">
        <v>0</v>
      </c>
      <c r="T170" s="252">
        <v>20</v>
      </c>
      <c r="U170" s="68" t="s">
        <v>842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547</v>
      </c>
      <c r="S171" s="252">
        <v>0</v>
      </c>
      <c r="T171" s="252">
        <v>13.5</v>
      </c>
      <c r="U171" s="68" t="s">
        <v>843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547</v>
      </c>
      <c r="S172" s="252">
        <v>13.5</v>
      </c>
      <c r="T172" s="252">
        <v>0</v>
      </c>
      <c r="U172" s="68" t="s">
        <v>844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547</v>
      </c>
      <c r="S173" s="252">
        <v>0</v>
      </c>
      <c r="T173" s="252">
        <v>25</v>
      </c>
      <c r="U173" s="68" t="s">
        <v>845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547</v>
      </c>
      <c r="S174" s="252">
        <v>59</v>
      </c>
      <c r="T174" s="252">
        <v>0</v>
      </c>
      <c r="U174" s="68" t="s">
        <v>848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547</v>
      </c>
      <c r="S175" s="252">
        <v>0</v>
      </c>
      <c r="T175" s="252">
        <v>12.56</v>
      </c>
      <c r="U175" s="68" t="s">
        <v>849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547</v>
      </c>
      <c r="S176" s="252">
        <v>12.56</v>
      </c>
      <c r="T176" s="252">
        <v>0</v>
      </c>
      <c r="U176" s="68" t="s">
        <v>850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547</v>
      </c>
      <c r="S177" s="252">
        <v>0</v>
      </c>
      <c r="T177" s="252">
        <v>15</v>
      </c>
      <c r="U177" s="68" t="s">
        <v>851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547</v>
      </c>
      <c r="S178" s="252">
        <v>0</v>
      </c>
      <c r="T178" s="252">
        <v>38.08</v>
      </c>
      <c r="U178" s="68" t="s">
        <v>852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547</v>
      </c>
      <c r="S179" s="252">
        <v>38.08</v>
      </c>
      <c r="T179" s="252">
        <v>0</v>
      </c>
      <c r="U179" s="68" t="s">
        <v>853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547</v>
      </c>
      <c r="S180" s="252">
        <v>0</v>
      </c>
      <c r="T180" s="252">
        <v>44</v>
      </c>
      <c r="U180" s="68" t="s">
        <v>854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547</v>
      </c>
      <c r="S181" s="252">
        <v>56.3</v>
      </c>
      <c r="T181" s="252">
        <v>0</v>
      </c>
      <c r="U181" s="68" t="s">
        <v>865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547</v>
      </c>
      <c r="S182" s="252">
        <v>0</v>
      </c>
      <c r="T182" s="252">
        <v>4.5</v>
      </c>
      <c r="U182" s="68" t="s">
        <v>867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547</v>
      </c>
      <c r="S183" s="252">
        <v>4.5</v>
      </c>
      <c r="T183" s="252">
        <v>0</v>
      </c>
      <c r="U183" s="68" t="s">
        <v>868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547</v>
      </c>
      <c r="S184" s="252">
        <v>0</v>
      </c>
      <c r="T184" s="252">
        <v>5</v>
      </c>
      <c r="U184" s="68" t="s">
        <v>869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547</v>
      </c>
      <c r="S185" s="252">
        <v>0</v>
      </c>
      <c r="T185" s="252">
        <v>48</v>
      </c>
      <c r="U185" s="68" t="s">
        <v>870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547</v>
      </c>
      <c r="S186" s="252">
        <v>48</v>
      </c>
      <c r="T186" s="252">
        <v>0</v>
      </c>
      <c r="U186" s="68" t="s">
        <v>871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547</v>
      </c>
      <c r="S187" s="252">
        <v>0</v>
      </c>
      <c r="T187" s="252">
        <v>51.3</v>
      </c>
      <c r="U187" s="68" t="s">
        <v>872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547</v>
      </c>
      <c r="S188" s="252">
        <v>47.5</v>
      </c>
      <c r="T188" s="252">
        <v>0</v>
      </c>
      <c r="U188" s="68" t="s">
        <v>874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547</v>
      </c>
      <c r="S189" s="252">
        <v>0</v>
      </c>
      <c r="T189" s="252">
        <v>42.5</v>
      </c>
      <c r="U189" s="68" t="s">
        <v>875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547</v>
      </c>
      <c r="S190" s="252">
        <v>42.5</v>
      </c>
      <c r="T190" s="252">
        <v>0</v>
      </c>
      <c r="U190" s="68" t="s">
        <v>876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547</v>
      </c>
      <c r="S191" s="252">
        <v>0</v>
      </c>
      <c r="T191" s="252">
        <v>47.5</v>
      </c>
      <c r="U191" s="68" t="s">
        <v>877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547</v>
      </c>
      <c r="S192" s="252">
        <v>38.25</v>
      </c>
      <c r="T192" s="252">
        <v>0</v>
      </c>
      <c r="U192" s="68" t="s">
        <v>880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547</v>
      </c>
      <c r="S193" s="252">
        <v>0</v>
      </c>
      <c r="T193" s="252">
        <v>0.24</v>
      </c>
      <c r="U193" s="68" t="s">
        <v>883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547</v>
      </c>
      <c r="S194" s="252">
        <v>0.24</v>
      </c>
      <c r="T194" s="252">
        <v>0</v>
      </c>
      <c r="U194" s="68" t="s">
        <v>884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547</v>
      </c>
      <c r="S195" s="252">
        <v>0</v>
      </c>
      <c r="T195" s="252">
        <v>0.74</v>
      </c>
      <c r="U195" s="68" t="s">
        <v>885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547</v>
      </c>
      <c r="S196" s="252">
        <v>0</v>
      </c>
      <c r="T196" s="252">
        <v>3.3</v>
      </c>
      <c r="U196" s="68" t="s">
        <v>886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547</v>
      </c>
      <c r="S197" s="252">
        <v>3.3</v>
      </c>
      <c r="T197" s="252">
        <v>0</v>
      </c>
      <c r="U197" s="68" t="s">
        <v>887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547</v>
      </c>
      <c r="S198" s="252">
        <v>0</v>
      </c>
      <c r="T198" s="252">
        <v>3.75</v>
      </c>
      <c r="U198" s="68" t="s">
        <v>888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547</v>
      </c>
      <c r="S199" s="252">
        <v>0</v>
      </c>
      <c r="T199" s="252">
        <v>2</v>
      </c>
      <c r="U199" s="68" t="s">
        <v>889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547</v>
      </c>
      <c r="S200" s="252">
        <v>2</v>
      </c>
      <c r="T200" s="252">
        <v>0</v>
      </c>
      <c r="U200" s="68" t="s">
        <v>890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547</v>
      </c>
      <c r="S201" s="252">
        <v>0</v>
      </c>
      <c r="T201" s="252">
        <v>2.5</v>
      </c>
      <c r="U201" s="68" t="s">
        <v>891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547</v>
      </c>
      <c r="S202" s="252">
        <v>0</v>
      </c>
      <c r="T202" s="252">
        <v>23.5</v>
      </c>
      <c r="U202" s="68" t="s">
        <v>892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547</v>
      </c>
      <c r="S203" s="252">
        <v>23.5</v>
      </c>
      <c r="T203" s="252">
        <v>0</v>
      </c>
      <c r="U203" s="68" t="s">
        <v>893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547</v>
      </c>
      <c r="S204" s="252">
        <v>0</v>
      </c>
      <c r="T204" s="252">
        <v>24</v>
      </c>
      <c r="U204" s="68" t="s">
        <v>894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547</v>
      </c>
      <c r="S205" s="252">
        <v>0</v>
      </c>
      <c r="T205" s="252">
        <v>0.15</v>
      </c>
      <c r="U205" s="68" t="s">
        <v>895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547</v>
      </c>
      <c r="S206" s="252">
        <v>0.15</v>
      </c>
      <c r="T206" s="252">
        <v>0</v>
      </c>
      <c r="U206" s="68" t="s">
        <v>896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547</v>
      </c>
      <c r="S207" s="252">
        <v>0</v>
      </c>
      <c r="T207" s="252">
        <v>0.38</v>
      </c>
      <c r="U207" s="68" t="s">
        <v>897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547</v>
      </c>
      <c r="S208" s="252">
        <v>0</v>
      </c>
      <c r="T208" s="252">
        <v>0.6</v>
      </c>
      <c r="U208" s="68" t="s">
        <v>898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547</v>
      </c>
      <c r="S209" s="252">
        <v>0.6</v>
      </c>
      <c r="T209" s="252">
        <v>0</v>
      </c>
      <c r="U209" s="68" t="s">
        <v>899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547</v>
      </c>
      <c r="S210" s="252">
        <v>0</v>
      </c>
      <c r="T210" s="252">
        <v>1</v>
      </c>
      <c r="U210" s="68" t="s">
        <v>900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547</v>
      </c>
      <c r="S211" s="252">
        <v>0</v>
      </c>
      <c r="T211" s="252">
        <v>4.0500000000000007</v>
      </c>
      <c r="U211" s="68" t="s">
        <v>901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547</v>
      </c>
      <c r="S212" s="252">
        <v>4.0500000000000007</v>
      </c>
      <c r="T212" s="252">
        <v>0</v>
      </c>
      <c r="U212" s="68" t="s">
        <v>902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547</v>
      </c>
      <c r="S213" s="252">
        <v>0</v>
      </c>
      <c r="T213" s="252">
        <v>5.7</v>
      </c>
      <c r="U213" s="68" t="s">
        <v>903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547</v>
      </c>
      <c r="S214" s="252">
        <v>0</v>
      </c>
      <c r="T214" s="252">
        <v>0.15</v>
      </c>
      <c r="U214" s="68" t="s">
        <v>906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547</v>
      </c>
      <c r="S215" s="252">
        <v>0.15</v>
      </c>
      <c r="T215" s="252">
        <v>0</v>
      </c>
      <c r="U215" s="68" t="s">
        <v>907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547</v>
      </c>
      <c r="S216" s="252">
        <v>0</v>
      </c>
      <c r="T216" s="252">
        <v>0.25</v>
      </c>
      <c r="U216" s="68" t="s">
        <v>908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547</v>
      </c>
      <c r="S217" s="252">
        <v>45</v>
      </c>
      <c r="T217" s="252">
        <v>0</v>
      </c>
      <c r="U217" s="68" t="s">
        <v>910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547</v>
      </c>
      <c r="S218" s="252">
        <v>0</v>
      </c>
      <c r="T218" s="252">
        <v>42.75</v>
      </c>
      <c r="U218" s="68" t="s">
        <v>911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547</v>
      </c>
      <c r="S219" s="252">
        <v>42.75</v>
      </c>
      <c r="T219" s="252">
        <v>0</v>
      </c>
      <c r="U219" s="68" t="s">
        <v>912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547</v>
      </c>
      <c r="S220" s="252">
        <v>0</v>
      </c>
      <c r="T220" s="252">
        <v>45</v>
      </c>
      <c r="U220" s="68" t="s">
        <v>913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547</v>
      </c>
      <c r="S221" s="252">
        <v>44.25</v>
      </c>
      <c r="T221" s="252">
        <v>0</v>
      </c>
      <c r="U221" s="68" t="s">
        <v>915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547</v>
      </c>
      <c r="S222" s="252">
        <v>0</v>
      </c>
      <c r="T222" s="252">
        <v>12.450000000000001</v>
      </c>
      <c r="U222" s="68" t="s">
        <v>916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547</v>
      </c>
      <c r="S223" s="252">
        <v>12.450000000000001</v>
      </c>
      <c r="T223" s="252">
        <v>0</v>
      </c>
      <c r="U223" s="68" t="s">
        <v>917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547</v>
      </c>
      <c r="S224" s="252">
        <v>0</v>
      </c>
      <c r="T224" s="252">
        <v>14.25</v>
      </c>
      <c r="U224" s="68" t="s">
        <v>918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547</v>
      </c>
      <c r="S225" s="252">
        <v>0</v>
      </c>
      <c r="T225" s="252">
        <v>28.5</v>
      </c>
      <c r="U225" s="68" t="s">
        <v>919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547</v>
      </c>
      <c r="S226" s="252">
        <v>28.5</v>
      </c>
      <c r="T226" s="252">
        <v>0</v>
      </c>
      <c r="U226" s="68" t="s">
        <v>920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547</v>
      </c>
      <c r="S227" s="252">
        <v>0</v>
      </c>
      <c r="T227" s="252">
        <v>30</v>
      </c>
      <c r="U227" s="68" t="s">
        <v>921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547</v>
      </c>
      <c r="S228" s="252">
        <v>75.55</v>
      </c>
      <c r="T228" s="252">
        <v>0</v>
      </c>
      <c r="U228" s="68" t="s">
        <v>924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547</v>
      </c>
      <c r="S229" s="252">
        <v>0</v>
      </c>
      <c r="T229" s="252">
        <v>23.75</v>
      </c>
      <c r="U229" s="68" t="s">
        <v>925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547</v>
      </c>
      <c r="S230" s="252">
        <v>23.75</v>
      </c>
      <c r="T230" s="252">
        <v>0</v>
      </c>
      <c r="U230" s="68" t="s">
        <v>926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547</v>
      </c>
      <c r="S231" s="252">
        <v>0</v>
      </c>
      <c r="T231" s="252">
        <v>23.75</v>
      </c>
      <c r="U231" s="68" t="s">
        <v>927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547</v>
      </c>
      <c r="S232" s="252">
        <v>0</v>
      </c>
      <c r="T232" s="252">
        <v>25.08</v>
      </c>
      <c r="U232" s="68" t="s">
        <v>928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547</v>
      </c>
      <c r="S233" s="252">
        <v>25.08</v>
      </c>
      <c r="T233" s="252">
        <v>0</v>
      </c>
      <c r="U233" s="68" t="s">
        <v>929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547</v>
      </c>
      <c r="S234" s="252">
        <v>0</v>
      </c>
      <c r="T234" s="252">
        <v>24.3</v>
      </c>
      <c r="U234" s="68" t="s">
        <v>930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547</v>
      </c>
      <c r="S235" s="252">
        <v>0</v>
      </c>
      <c r="T235" s="252">
        <v>21.009999999999998</v>
      </c>
      <c r="U235" s="68" t="s">
        <v>933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547</v>
      </c>
      <c r="S236" s="252">
        <v>21.009999999999998</v>
      </c>
      <c r="T236" s="252">
        <v>0</v>
      </c>
      <c r="U236" s="68" t="s">
        <v>934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547</v>
      </c>
      <c r="S237" s="252">
        <v>0</v>
      </c>
      <c r="T237" s="252">
        <v>27.5</v>
      </c>
      <c r="U237" s="68" t="s">
        <v>935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547</v>
      </c>
      <c r="S238" s="252">
        <v>90</v>
      </c>
      <c r="T238" s="252">
        <v>0</v>
      </c>
      <c r="U238" s="68" t="s">
        <v>937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547</v>
      </c>
      <c r="S239" s="252">
        <v>0</v>
      </c>
      <c r="T239" s="252">
        <v>83</v>
      </c>
      <c r="U239" s="68" t="s">
        <v>939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547</v>
      </c>
      <c r="S240" s="252">
        <v>83</v>
      </c>
      <c r="T240" s="252">
        <v>0</v>
      </c>
      <c r="U240" s="68" t="s">
        <v>940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547</v>
      </c>
      <c r="S241" s="252">
        <v>0</v>
      </c>
      <c r="T241" s="252">
        <v>90</v>
      </c>
      <c r="U241" s="68" t="s">
        <v>941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547</v>
      </c>
      <c r="S242" s="252">
        <v>44</v>
      </c>
      <c r="T242" s="252">
        <v>0</v>
      </c>
      <c r="U242" s="68" t="s">
        <v>944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547</v>
      </c>
      <c r="S243" s="252">
        <v>0</v>
      </c>
      <c r="T243" s="252">
        <v>16.600000000000001</v>
      </c>
      <c r="U243" s="68" t="s">
        <v>945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547</v>
      </c>
      <c r="S244" s="252">
        <v>16.600000000000001</v>
      </c>
      <c r="T244" s="252">
        <v>0</v>
      </c>
      <c r="U244" s="68" t="s">
        <v>946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547</v>
      </c>
      <c r="S245" s="252">
        <v>0</v>
      </c>
      <c r="T245" s="252">
        <v>19</v>
      </c>
      <c r="U245" s="68" t="s">
        <v>947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547</v>
      </c>
      <c r="S246" s="252">
        <v>0</v>
      </c>
      <c r="T246" s="252">
        <v>20</v>
      </c>
      <c r="U246" s="68" t="s">
        <v>948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547</v>
      </c>
      <c r="S247" s="252">
        <v>20</v>
      </c>
      <c r="T247" s="252">
        <v>0</v>
      </c>
      <c r="U247" s="68" t="s">
        <v>949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547</v>
      </c>
      <c r="S248" s="252">
        <v>0</v>
      </c>
      <c r="T248" s="252">
        <v>25</v>
      </c>
      <c r="U248" s="68" t="s">
        <v>950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547</v>
      </c>
      <c r="S249" s="252">
        <v>47.5</v>
      </c>
      <c r="T249" s="252">
        <v>0</v>
      </c>
      <c r="U249" s="68" t="s">
        <v>952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547</v>
      </c>
      <c r="S250" s="252">
        <v>0</v>
      </c>
      <c r="T250" s="252">
        <v>41.5</v>
      </c>
      <c r="U250" s="68" t="s">
        <v>953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547</v>
      </c>
      <c r="S251" s="252">
        <v>41.5</v>
      </c>
      <c r="T251" s="252">
        <v>0</v>
      </c>
      <c r="U251" s="68" t="s">
        <v>954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547</v>
      </c>
      <c r="S252" s="252">
        <v>0</v>
      </c>
      <c r="T252" s="252">
        <v>47.5</v>
      </c>
      <c r="U252" s="68" t="s">
        <v>955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547</v>
      </c>
      <c r="S253" s="252">
        <v>69.75</v>
      </c>
      <c r="T253" s="252">
        <v>0</v>
      </c>
      <c r="U253" s="68" t="s">
        <v>957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547</v>
      </c>
      <c r="S254" s="252">
        <v>0</v>
      </c>
      <c r="T254" s="252">
        <v>4.1500000000000004</v>
      </c>
      <c r="U254" s="68" t="s">
        <v>958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547</v>
      </c>
      <c r="S255" s="252">
        <v>4.1500000000000004</v>
      </c>
      <c r="T255" s="252">
        <v>0</v>
      </c>
      <c r="U255" s="68" t="s">
        <v>959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547</v>
      </c>
      <c r="S256" s="252">
        <v>0</v>
      </c>
      <c r="T256" s="252">
        <v>4.75</v>
      </c>
      <c r="U256" s="68" t="s">
        <v>960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547</v>
      </c>
      <c r="S257" s="252">
        <v>0</v>
      </c>
      <c r="T257" s="252">
        <v>14.85</v>
      </c>
      <c r="U257" s="68" t="s">
        <v>961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547</v>
      </c>
      <c r="S258" s="252">
        <v>14.85</v>
      </c>
      <c r="T258" s="252">
        <v>0</v>
      </c>
      <c r="U258" s="68" t="s">
        <v>962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547</v>
      </c>
      <c r="S259" s="252">
        <v>0</v>
      </c>
      <c r="T259" s="252">
        <v>15</v>
      </c>
      <c r="U259" s="68" t="s">
        <v>963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547</v>
      </c>
      <c r="S260" s="252">
        <v>0</v>
      </c>
      <c r="T260" s="252">
        <v>47.599999999999994</v>
      </c>
      <c r="U260" s="68" t="s">
        <v>964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547</v>
      </c>
      <c r="S261" s="252">
        <v>47.599999999999994</v>
      </c>
      <c r="T261" s="252">
        <v>0</v>
      </c>
      <c r="U261" s="68" t="s">
        <v>965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547</v>
      </c>
      <c r="S262" s="252">
        <v>0</v>
      </c>
      <c r="T262" s="252">
        <v>50</v>
      </c>
      <c r="U262" s="68" t="s">
        <v>966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547</v>
      </c>
      <c r="S263" s="252">
        <v>64.5</v>
      </c>
      <c r="T263" s="252">
        <v>0</v>
      </c>
      <c r="U263" s="68" t="s">
        <v>969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547</v>
      </c>
      <c r="S264" s="252">
        <v>0</v>
      </c>
      <c r="T264" s="252">
        <v>7.49</v>
      </c>
      <c r="U264" s="68" t="s">
        <v>970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547</v>
      </c>
      <c r="S265" s="252">
        <v>7.49</v>
      </c>
      <c r="T265" s="252">
        <v>0</v>
      </c>
      <c r="U265" s="68" t="s">
        <v>971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547</v>
      </c>
      <c r="S266" s="252">
        <v>0</v>
      </c>
      <c r="T266" s="252">
        <v>8</v>
      </c>
      <c r="U266" s="68" t="s">
        <v>972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547</v>
      </c>
      <c r="S267" s="252">
        <v>0</v>
      </c>
      <c r="T267" s="252">
        <v>0.24</v>
      </c>
      <c r="U267" s="68" t="s">
        <v>975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547</v>
      </c>
      <c r="S268" s="252">
        <v>0.24</v>
      </c>
      <c r="T268" s="252">
        <v>0</v>
      </c>
      <c r="U268" s="68" t="s">
        <v>976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547</v>
      </c>
      <c r="S269" s="252">
        <v>0</v>
      </c>
      <c r="T269" s="252">
        <v>0.5</v>
      </c>
      <c r="U269" s="68" t="s">
        <v>977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547</v>
      </c>
      <c r="S270" s="252">
        <v>0</v>
      </c>
      <c r="T270" s="252">
        <v>4.08</v>
      </c>
      <c r="U270" s="68" t="s">
        <v>980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547</v>
      </c>
      <c r="S271" s="252">
        <v>4.08</v>
      </c>
      <c r="T271" s="252">
        <v>0</v>
      </c>
      <c r="U271" s="68" t="s">
        <v>981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547</v>
      </c>
      <c r="S272" s="252">
        <v>0</v>
      </c>
      <c r="T272" s="252">
        <v>6</v>
      </c>
      <c r="U272" s="68" t="s">
        <v>982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547</v>
      </c>
      <c r="S273" s="252">
        <v>0</v>
      </c>
      <c r="T273" s="252">
        <v>40</v>
      </c>
      <c r="U273" s="68" t="s">
        <v>983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547</v>
      </c>
      <c r="S274" s="252">
        <v>40</v>
      </c>
      <c r="T274" s="252">
        <v>0</v>
      </c>
      <c r="U274" s="68" t="s">
        <v>984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547</v>
      </c>
      <c r="S275" s="252">
        <v>0</v>
      </c>
      <c r="T275" s="252">
        <v>50</v>
      </c>
      <c r="U275" s="68" t="s">
        <v>985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547</v>
      </c>
      <c r="S276" s="252">
        <v>60.6</v>
      </c>
      <c r="T276" s="252">
        <v>0</v>
      </c>
      <c r="U276" s="68" t="s">
        <v>987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547</v>
      </c>
      <c r="S277" s="252">
        <v>0</v>
      </c>
      <c r="T277" s="252">
        <v>16.8</v>
      </c>
      <c r="U277" s="68" t="s">
        <v>988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547</v>
      </c>
      <c r="S278" s="252">
        <v>16.8</v>
      </c>
      <c r="T278" s="252">
        <v>0</v>
      </c>
      <c r="U278" s="68" t="s">
        <v>989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547</v>
      </c>
      <c r="S279" s="252">
        <v>0</v>
      </c>
      <c r="T279" s="252">
        <v>24</v>
      </c>
      <c r="U279" s="68" t="s">
        <v>990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547</v>
      </c>
      <c r="S280" s="252">
        <v>0</v>
      </c>
      <c r="T280" s="252">
        <v>1.06</v>
      </c>
      <c r="U280" s="68" t="s">
        <v>991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547</v>
      </c>
      <c r="S281" s="252">
        <v>1.06</v>
      </c>
      <c r="T281" s="252">
        <v>0</v>
      </c>
      <c r="U281" s="68" t="s">
        <v>992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547</v>
      </c>
      <c r="S282" s="252">
        <v>0</v>
      </c>
      <c r="T282" s="252">
        <v>1.6</v>
      </c>
      <c r="U282" s="68" t="s">
        <v>993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547</v>
      </c>
      <c r="S283" s="252">
        <v>0</v>
      </c>
      <c r="T283" s="252">
        <v>2.4</v>
      </c>
      <c r="U283" s="68" t="s">
        <v>996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547</v>
      </c>
      <c r="S284" s="252">
        <v>2.4</v>
      </c>
      <c r="T284" s="252">
        <v>0</v>
      </c>
      <c r="U284" s="68" t="s">
        <v>997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547</v>
      </c>
      <c r="S285" s="252">
        <v>0</v>
      </c>
      <c r="T285" s="252">
        <v>5.04</v>
      </c>
      <c r="U285" s="68" t="s">
        <v>998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547</v>
      </c>
      <c r="S286" s="252">
        <v>0</v>
      </c>
      <c r="T286" s="252">
        <v>29</v>
      </c>
      <c r="U286" s="68" t="s">
        <v>999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547</v>
      </c>
      <c r="S287" s="252">
        <v>29</v>
      </c>
      <c r="T287" s="252">
        <v>0</v>
      </c>
      <c r="U287" s="68" t="s">
        <v>1000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547</v>
      </c>
      <c r="S288" s="252">
        <v>0</v>
      </c>
      <c r="T288" s="252">
        <v>30</v>
      </c>
      <c r="U288" s="68" t="s">
        <v>1001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547</v>
      </c>
      <c r="S289" s="252">
        <v>48</v>
      </c>
      <c r="T289" s="252">
        <v>0</v>
      </c>
      <c r="U289" s="68" t="s">
        <v>1003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547</v>
      </c>
      <c r="S290" s="252">
        <v>0</v>
      </c>
      <c r="T290" s="252">
        <v>32.72</v>
      </c>
      <c r="U290" s="68" t="s">
        <v>1004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547</v>
      </c>
      <c r="S291" s="252">
        <v>32.72</v>
      </c>
      <c r="T291" s="252">
        <v>0</v>
      </c>
      <c r="U291" s="68" t="s">
        <v>1005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547</v>
      </c>
      <c r="S292" s="252">
        <v>0</v>
      </c>
      <c r="T292" s="252">
        <v>36</v>
      </c>
      <c r="U292" s="68" t="s">
        <v>1006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547</v>
      </c>
      <c r="S293" s="252">
        <v>0</v>
      </c>
      <c r="T293" s="252">
        <v>10.8</v>
      </c>
      <c r="U293" s="68" t="s">
        <v>1009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547</v>
      </c>
      <c r="S294" s="252">
        <v>10.8</v>
      </c>
      <c r="T294" s="252">
        <v>0</v>
      </c>
      <c r="U294" s="68" t="s">
        <v>1010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547</v>
      </c>
      <c r="S295" s="252">
        <v>0</v>
      </c>
      <c r="T295" s="252">
        <v>12</v>
      </c>
      <c r="U295" s="68" t="s">
        <v>1011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547</v>
      </c>
      <c r="S296" s="252">
        <v>91</v>
      </c>
      <c r="T296" s="252">
        <v>0</v>
      </c>
      <c r="U296" s="68" t="s">
        <v>1003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547</v>
      </c>
      <c r="S297" s="252">
        <v>0</v>
      </c>
      <c r="T297" s="252">
        <v>41.5</v>
      </c>
      <c r="U297" s="68" t="s">
        <v>1016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547</v>
      </c>
      <c r="S298" s="252">
        <v>41.5</v>
      </c>
      <c r="T298" s="252">
        <v>0</v>
      </c>
      <c r="U298" s="68" t="s">
        <v>1017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547</v>
      </c>
      <c r="S299" s="252">
        <v>0</v>
      </c>
      <c r="T299" s="252">
        <v>45</v>
      </c>
      <c r="U299" s="68" t="s">
        <v>1018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547</v>
      </c>
      <c r="S300" s="252">
        <v>0</v>
      </c>
      <c r="T300" s="252">
        <v>15.52</v>
      </c>
      <c r="U300" s="68" t="s">
        <v>1019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547</v>
      </c>
      <c r="S301" s="252">
        <v>15.52</v>
      </c>
      <c r="T301" s="252">
        <v>0</v>
      </c>
      <c r="U301" s="68" t="s">
        <v>1020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547</v>
      </c>
      <c r="S302" s="252">
        <v>0</v>
      </c>
      <c r="T302" s="252">
        <v>18</v>
      </c>
      <c r="U302" s="68" t="s">
        <v>1021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547</v>
      </c>
      <c r="S303" s="252">
        <v>0</v>
      </c>
      <c r="T303" s="252">
        <v>1.5</v>
      </c>
      <c r="U303" s="68" t="s">
        <v>1024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547</v>
      </c>
      <c r="S304" s="252">
        <v>1.5</v>
      </c>
      <c r="T304" s="252">
        <v>0</v>
      </c>
      <c r="U304" s="68" t="s">
        <v>1025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547</v>
      </c>
      <c r="S305" s="252">
        <v>0</v>
      </c>
      <c r="T305" s="252">
        <v>2</v>
      </c>
      <c r="U305" s="68" t="s">
        <v>1026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547</v>
      </c>
      <c r="S306" s="252">
        <v>0</v>
      </c>
      <c r="T306" s="252">
        <v>1.7</v>
      </c>
      <c r="U306" s="68" t="s">
        <v>1029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547</v>
      </c>
      <c r="S307" s="252">
        <v>1.7</v>
      </c>
      <c r="T307" s="252">
        <v>0</v>
      </c>
      <c r="U307" s="68" t="s">
        <v>1030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547</v>
      </c>
      <c r="S308" s="252">
        <v>0</v>
      </c>
      <c r="T308" s="252">
        <v>2</v>
      </c>
      <c r="U308" s="68" t="s">
        <v>1031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547</v>
      </c>
      <c r="S309" s="252">
        <v>0</v>
      </c>
      <c r="T309" s="252">
        <v>12</v>
      </c>
      <c r="U309" s="68" t="s">
        <v>1032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547</v>
      </c>
      <c r="S310" s="252">
        <v>12</v>
      </c>
      <c r="T310" s="252">
        <v>0</v>
      </c>
      <c r="U310" s="68" t="s">
        <v>1033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547</v>
      </c>
      <c r="S311" s="252">
        <v>0</v>
      </c>
      <c r="T311" s="252">
        <v>13</v>
      </c>
      <c r="U311" s="68" t="s">
        <v>1034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547</v>
      </c>
      <c r="S312" s="252">
        <v>0</v>
      </c>
      <c r="T312" s="252">
        <v>4.33</v>
      </c>
      <c r="U312" s="68" t="s">
        <v>1037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547</v>
      </c>
      <c r="S313" s="252">
        <v>4.33</v>
      </c>
      <c r="T313" s="252">
        <v>0</v>
      </c>
      <c r="U313" s="68" t="s">
        <v>1038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547</v>
      </c>
      <c r="S314" s="252">
        <v>0</v>
      </c>
      <c r="T314" s="252">
        <v>6</v>
      </c>
      <c r="U314" s="68" t="s">
        <v>1039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547</v>
      </c>
      <c r="S315" s="252">
        <v>0</v>
      </c>
      <c r="T315" s="252">
        <v>4</v>
      </c>
      <c r="U315" s="68" t="s">
        <v>1040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547</v>
      </c>
      <c r="S316" s="252">
        <v>4</v>
      </c>
      <c r="T316" s="252">
        <v>0</v>
      </c>
      <c r="U316" s="68" t="s">
        <v>1041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547</v>
      </c>
      <c r="S317" s="252">
        <v>0</v>
      </c>
      <c r="T317" s="252">
        <v>5</v>
      </c>
      <c r="U317" s="68" t="s">
        <v>1042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547</v>
      </c>
      <c r="S318" s="252">
        <v>84</v>
      </c>
      <c r="T318" s="252">
        <v>0</v>
      </c>
      <c r="U318" s="68" t="s">
        <v>1044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547</v>
      </c>
      <c r="S319" s="252">
        <v>0</v>
      </c>
      <c r="T319" s="252">
        <v>6.74</v>
      </c>
      <c r="U319" s="68" t="s">
        <v>1045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547</v>
      </c>
      <c r="S320" s="252">
        <v>6.74</v>
      </c>
      <c r="T320" s="252">
        <v>0</v>
      </c>
      <c r="U320" s="68" t="s">
        <v>1046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547</v>
      </c>
      <c r="S321" s="252">
        <v>0</v>
      </c>
      <c r="T321" s="252">
        <v>7</v>
      </c>
      <c r="U321" s="68" t="s">
        <v>1047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547</v>
      </c>
      <c r="S322" s="252">
        <v>0</v>
      </c>
      <c r="T322" s="252">
        <v>3.88</v>
      </c>
      <c r="U322" s="68" t="s">
        <v>1048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547</v>
      </c>
      <c r="S323" s="252">
        <v>3.88</v>
      </c>
      <c r="T323" s="252">
        <v>0</v>
      </c>
      <c r="U323" s="68" t="s">
        <v>1049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547</v>
      </c>
      <c r="S324" s="252">
        <v>0</v>
      </c>
      <c r="T324" s="252">
        <v>4.3</v>
      </c>
      <c r="U324" s="68" t="s">
        <v>1050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547</v>
      </c>
      <c r="S325" s="252">
        <v>0</v>
      </c>
      <c r="T325" s="252">
        <v>6.28</v>
      </c>
      <c r="U325" s="68" t="s">
        <v>1051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547</v>
      </c>
      <c r="S326" s="252">
        <v>6.28</v>
      </c>
      <c r="T326" s="252">
        <v>0</v>
      </c>
      <c r="U326" s="68" t="s">
        <v>1052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547</v>
      </c>
      <c r="S327" s="252">
        <v>0</v>
      </c>
      <c r="T327" s="252">
        <v>6.7</v>
      </c>
      <c r="U327" s="68" t="s">
        <v>1053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547</v>
      </c>
      <c r="S328" s="252">
        <v>0</v>
      </c>
      <c r="T328" s="252">
        <v>58.100000000000009</v>
      </c>
      <c r="U328" s="68" t="s">
        <v>1054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547</v>
      </c>
      <c r="S329" s="252">
        <v>58.100000000000009</v>
      </c>
      <c r="T329" s="252">
        <v>0</v>
      </c>
      <c r="U329" s="68" t="s">
        <v>1055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547</v>
      </c>
      <c r="S330" s="252">
        <v>0</v>
      </c>
      <c r="T330" s="252">
        <v>63</v>
      </c>
      <c r="U330" s="68" t="s">
        <v>1056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547</v>
      </c>
      <c r="S331" s="252">
        <v>0</v>
      </c>
      <c r="T331" s="252">
        <v>2.9</v>
      </c>
      <c r="U331" s="68" t="s">
        <v>1057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547</v>
      </c>
      <c r="S332" s="252">
        <v>2.9</v>
      </c>
      <c r="T332" s="252">
        <v>0</v>
      </c>
      <c r="U332" s="68" t="s">
        <v>1058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547</v>
      </c>
      <c r="S333" s="252">
        <v>0</v>
      </c>
      <c r="T333" s="252">
        <v>3</v>
      </c>
      <c r="U333" s="68" t="s">
        <v>1059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547</v>
      </c>
      <c r="S334" s="252">
        <v>77.5</v>
      </c>
      <c r="T334" s="252">
        <v>0</v>
      </c>
      <c r="U334" s="68" t="s">
        <v>1062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547</v>
      </c>
      <c r="S335" s="252">
        <v>0</v>
      </c>
      <c r="T335" s="252">
        <v>41.5</v>
      </c>
      <c r="U335" s="68" t="s">
        <v>1063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547</v>
      </c>
      <c r="S336" s="252">
        <v>41.5</v>
      </c>
      <c r="T336" s="252">
        <v>0</v>
      </c>
      <c r="U336" s="68" t="s">
        <v>1064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547</v>
      </c>
      <c r="S337" s="252">
        <v>0</v>
      </c>
      <c r="T337" s="252">
        <v>47.5</v>
      </c>
      <c r="U337" s="68" t="s">
        <v>1065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547</v>
      </c>
      <c r="S338" s="252">
        <v>0</v>
      </c>
      <c r="T338" s="252">
        <v>28.5</v>
      </c>
      <c r="U338" s="68" t="s">
        <v>1066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547</v>
      </c>
      <c r="S339" s="252">
        <v>28.5</v>
      </c>
      <c r="T339" s="252">
        <v>0</v>
      </c>
      <c r="U339" s="68" t="s">
        <v>1067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547</v>
      </c>
      <c r="S340" s="252">
        <v>0</v>
      </c>
      <c r="T340" s="252">
        <v>30</v>
      </c>
      <c r="U340" s="68" t="s">
        <v>1068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547</v>
      </c>
      <c r="S341" s="252">
        <v>30.4</v>
      </c>
      <c r="T341" s="252">
        <v>0</v>
      </c>
      <c r="U341" s="68" t="s">
        <v>1070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547</v>
      </c>
      <c r="S342" s="252">
        <v>0</v>
      </c>
      <c r="T342" s="252">
        <v>8</v>
      </c>
      <c r="U342" s="68" t="s">
        <v>1071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547</v>
      </c>
      <c r="S343" s="252">
        <v>8</v>
      </c>
      <c r="T343" s="252">
        <v>0</v>
      </c>
      <c r="U343" s="68" t="s">
        <v>1072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547</v>
      </c>
      <c r="S344" s="252">
        <v>0</v>
      </c>
      <c r="T344" s="252">
        <v>10</v>
      </c>
      <c r="U344" s="68" t="s">
        <v>1073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547</v>
      </c>
      <c r="S345" s="252">
        <v>0</v>
      </c>
      <c r="T345" s="252">
        <v>18</v>
      </c>
      <c r="U345" s="68" t="s">
        <v>1074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547</v>
      </c>
      <c r="S346" s="252">
        <v>18</v>
      </c>
      <c r="T346" s="252">
        <v>0</v>
      </c>
      <c r="U346" s="68" t="s">
        <v>1075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547</v>
      </c>
      <c r="S347" s="252">
        <v>0</v>
      </c>
      <c r="T347" s="252">
        <v>20.399999999999999</v>
      </c>
      <c r="U347" s="68" t="s">
        <v>1076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547</v>
      </c>
      <c r="S348" s="252">
        <v>68.75</v>
      </c>
      <c r="T348" s="252">
        <v>0</v>
      </c>
      <c r="U348" s="68" t="s">
        <v>1078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547</v>
      </c>
      <c r="S349" s="252">
        <v>0</v>
      </c>
      <c r="T349" s="252">
        <v>14.98</v>
      </c>
      <c r="U349" s="68" t="s">
        <v>1079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547</v>
      </c>
      <c r="S350" s="252">
        <v>14.98</v>
      </c>
      <c r="T350" s="252">
        <v>0</v>
      </c>
      <c r="U350" s="68" t="s">
        <v>1080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547</v>
      </c>
      <c r="S351" s="252">
        <v>0</v>
      </c>
      <c r="T351" s="252">
        <v>16</v>
      </c>
      <c r="U351" s="68" t="s">
        <v>1081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547</v>
      </c>
      <c r="S352" s="252">
        <v>0</v>
      </c>
      <c r="T352" s="252">
        <v>3.3</v>
      </c>
      <c r="U352" s="68" t="s">
        <v>1082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547</v>
      </c>
      <c r="S353" s="252">
        <v>3.3</v>
      </c>
      <c r="T353" s="252">
        <v>0</v>
      </c>
      <c r="U353" s="68" t="s">
        <v>1083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547</v>
      </c>
      <c r="S354" s="252">
        <v>0</v>
      </c>
      <c r="T354" s="252">
        <v>3.75</v>
      </c>
      <c r="U354" s="68" t="s">
        <v>1084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547</v>
      </c>
      <c r="S355" s="252">
        <v>0</v>
      </c>
      <c r="T355" s="252">
        <v>42</v>
      </c>
      <c r="U355" s="68" t="s">
        <v>1085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547</v>
      </c>
      <c r="S356" s="252">
        <v>42</v>
      </c>
      <c r="T356" s="252">
        <v>0</v>
      </c>
      <c r="U356" s="68" t="s">
        <v>1086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547</v>
      </c>
      <c r="S357" s="252">
        <v>0</v>
      </c>
      <c r="T357" s="252">
        <v>49</v>
      </c>
      <c r="U357" s="68" t="s">
        <v>1087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547</v>
      </c>
      <c r="S358" s="252">
        <v>32.5</v>
      </c>
      <c r="T358" s="252">
        <v>0</v>
      </c>
      <c r="U358" s="68" t="s">
        <v>1091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547</v>
      </c>
      <c r="S359" s="252">
        <v>0</v>
      </c>
      <c r="T359" s="252">
        <v>19</v>
      </c>
      <c r="U359" s="68" t="s">
        <v>1092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547</v>
      </c>
      <c r="S360" s="252">
        <v>19</v>
      </c>
      <c r="T360" s="252">
        <v>0</v>
      </c>
      <c r="U360" s="68" t="s">
        <v>1093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547</v>
      </c>
      <c r="S361" s="252">
        <v>0</v>
      </c>
      <c r="T361" s="252">
        <v>21</v>
      </c>
      <c r="U361" s="68" t="s">
        <v>1094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547</v>
      </c>
      <c r="S362" s="252">
        <v>0</v>
      </c>
      <c r="T362" s="252">
        <v>4.8899999999999997</v>
      </c>
      <c r="U362" s="68" t="s">
        <v>1095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547</v>
      </c>
      <c r="S363" s="252">
        <v>4.8899999999999997</v>
      </c>
      <c r="T363" s="252">
        <v>0</v>
      </c>
      <c r="U363" s="68" t="s">
        <v>1096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547</v>
      </c>
      <c r="S364" s="252">
        <v>0</v>
      </c>
      <c r="T364" s="252">
        <v>6.75</v>
      </c>
      <c r="U364" s="68" t="s">
        <v>1097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547</v>
      </c>
      <c r="S365" s="252">
        <v>0</v>
      </c>
      <c r="T365" s="252">
        <v>0.15</v>
      </c>
      <c r="U365" s="68" t="s">
        <v>1098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547</v>
      </c>
      <c r="S366" s="252">
        <v>0.15</v>
      </c>
      <c r="T366" s="252">
        <v>0</v>
      </c>
      <c r="U366" s="68" t="s">
        <v>1099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547</v>
      </c>
      <c r="S367" s="252">
        <v>0</v>
      </c>
      <c r="T367" s="252">
        <v>0.25</v>
      </c>
      <c r="U367" s="68" t="s">
        <v>1100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547</v>
      </c>
      <c r="S368" s="252">
        <v>0</v>
      </c>
      <c r="T368" s="252">
        <v>3</v>
      </c>
      <c r="U368" s="68" t="s">
        <v>1101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547</v>
      </c>
      <c r="S369" s="252">
        <v>3</v>
      </c>
      <c r="T369" s="252">
        <v>0</v>
      </c>
      <c r="U369" s="68" t="s">
        <v>1102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547</v>
      </c>
      <c r="S370" s="252">
        <v>0</v>
      </c>
      <c r="T370" s="252">
        <v>4.5</v>
      </c>
      <c r="U370" s="68" t="s">
        <v>1103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547</v>
      </c>
      <c r="S371" s="252">
        <v>42.13</v>
      </c>
      <c r="T371" s="252">
        <v>0</v>
      </c>
      <c r="U371" s="68" t="s">
        <v>1105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547</v>
      </c>
      <c r="S372" s="252">
        <v>0</v>
      </c>
      <c r="T372" s="252">
        <v>0.46</v>
      </c>
      <c r="U372" s="68" t="s">
        <v>1108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547</v>
      </c>
      <c r="S373" s="252">
        <v>0.46</v>
      </c>
      <c r="T373" s="252">
        <v>0</v>
      </c>
      <c r="U373" s="68" t="s">
        <v>1109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547</v>
      </c>
      <c r="S374" s="252">
        <v>0</v>
      </c>
      <c r="T374" s="252">
        <v>2</v>
      </c>
      <c r="U374" s="68" t="s">
        <v>1110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547</v>
      </c>
      <c r="S375" s="252">
        <v>0</v>
      </c>
      <c r="T375" s="252">
        <v>0.57999999999999996</v>
      </c>
      <c r="U375" s="68" t="s">
        <v>1113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547</v>
      </c>
      <c r="S376" s="252">
        <v>0.57999999999999996</v>
      </c>
      <c r="T376" s="252">
        <v>0</v>
      </c>
      <c r="U376" s="68" t="s">
        <v>1114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547</v>
      </c>
      <c r="S377" s="252">
        <v>0</v>
      </c>
      <c r="T377" s="252">
        <v>2</v>
      </c>
      <c r="U377" s="68" t="s">
        <v>1115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547</v>
      </c>
      <c r="S378" s="252">
        <v>0</v>
      </c>
      <c r="T378" s="252">
        <v>3.74</v>
      </c>
      <c r="U378" s="68" t="s">
        <v>1117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547</v>
      </c>
      <c r="S379" s="252">
        <v>3.74</v>
      </c>
      <c r="T379" s="252">
        <v>0</v>
      </c>
      <c r="U379" s="68" t="s">
        <v>1118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547</v>
      </c>
      <c r="S380" s="252">
        <v>0</v>
      </c>
      <c r="T380" s="252">
        <v>1</v>
      </c>
      <c r="U380" s="68" t="s">
        <v>1119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547</v>
      </c>
      <c r="S381" s="252">
        <v>0</v>
      </c>
      <c r="T381" s="252">
        <v>6</v>
      </c>
      <c r="U381" s="68" t="s">
        <v>1120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547</v>
      </c>
      <c r="S382" s="252">
        <v>6</v>
      </c>
      <c r="T382" s="252">
        <v>0</v>
      </c>
      <c r="U382" s="68" t="s">
        <v>1121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547</v>
      </c>
      <c r="S383" s="252">
        <v>0</v>
      </c>
      <c r="T383" s="252">
        <v>7.5</v>
      </c>
      <c r="U383" s="68" t="s">
        <v>1122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547</v>
      </c>
      <c r="S384" s="252">
        <v>0</v>
      </c>
      <c r="T384" s="252">
        <v>1.32</v>
      </c>
      <c r="U384" s="68" t="s">
        <v>1125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547</v>
      </c>
      <c r="S385" s="252">
        <v>1.32</v>
      </c>
      <c r="T385" s="252">
        <v>0</v>
      </c>
      <c r="U385" s="68" t="s">
        <v>1126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547</v>
      </c>
      <c r="S386" s="252">
        <v>0</v>
      </c>
      <c r="T386" s="252">
        <v>1.75</v>
      </c>
      <c r="U386" s="68" t="s">
        <v>1127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547</v>
      </c>
      <c r="S387" s="252">
        <v>0</v>
      </c>
      <c r="T387" s="252">
        <v>3.01</v>
      </c>
      <c r="U387" s="68" t="s">
        <v>1128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547</v>
      </c>
      <c r="S388" s="252">
        <v>3.01</v>
      </c>
      <c r="T388" s="252">
        <v>0</v>
      </c>
      <c r="U388" s="68" t="s">
        <v>1129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547</v>
      </c>
      <c r="S389" s="252">
        <v>0</v>
      </c>
      <c r="T389" s="252">
        <v>3.5</v>
      </c>
      <c r="U389" s="68" t="s">
        <v>1130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547</v>
      </c>
      <c r="S390" s="252">
        <v>0</v>
      </c>
      <c r="T390" s="252">
        <v>6.75</v>
      </c>
      <c r="U390" s="68" t="s">
        <v>1134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547</v>
      </c>
      <c r="S391" s="252">
        <v>6.75</v>
      </c>
      <c r="T391" s="252">
        <v>0</v>
      </c>
      <c r="U391" s="68" t="s">
        <v>1135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547</v>
      </c>
      <c r="S392" s="252">
        <v>0</v>
      </c>
      <c r="T392" s="252">
        <v>8.75</v>
      </c>
      <c r="U392" s="68" t="s">
        <v>1136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547</v>
      </c>
      <c r="S393" s="252">
        <v>0</v>
      </c>
      <c r="T393" s="252">
        <v>0.72</v>
      </c>
      <c r="U393" s="68" t="s">
        <v>1139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547</v>
      </c>
      <c r="S394" s="252">
        <v>0.72</v>
      </c>
      <c r="T394" s="252">
        <v>0</v>
      </c>
      <c r="U394" s="68" t="s">
        <v>1140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547</v>
      </c>
      <c r="S395" s="252">
        <v>0</v>
      </c>
      <c r="T395" s="252">
        <v>2</v>
      </c>
      <c r="U395" s="68" t="s">
        <v>1141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547</v>
      </c>
      <c r="S396" s="252">
        <v>0</v>
      </c>
      <c r="T396" s="252">
        <v>0.86999999999999988</v>
      </c>
      <c r="U396" s="68" t="s">
        <v>1144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547</v>
      </c>
      <c r="S397" s="252">
        <v>0.86999999999999988</v>
      </c>
      <c r="T397" s="252">
        <v>0</v>
      </c>
      <c r="U397" s="68" t="s">
        <v>1145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547</v>
      </c>
      <c r="S398" s="252">
        <v>0</v>
      </c>
      <c r="T398" s="252">
        <v>1.5</v>
      </c>
      <c r="U398" s="68" t="s">
        <v>1146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547</v>
      </c>
      <c r="S399" s="252">
        <v>0</v>
      </c>
      <c r="T399" s="252">
        <v>0.72</v>
      </c>
      <c r="U399" s="68" t="s">
        <v>1147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547</v>
      </c>
      <c r="S400" s="252">
        <v>0.72</v>
      </c>
      <c r="T400" s="252">
        <v>0</v>
      </c>
      <c r="U400" s="68" t="s">
        <v>1148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547</v>
      </c>
      <c r="S401" s="252">
        <v>0</v>
      </c>
      <c r="T401" s="252">
        <v>1.5</v>
      </c>
      <c r="U401" s="68" t="s">
        <v>1149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547</v>
      </c>
      <c r="S402" s="252">
        <v>0</v>
      </c>
      <c r="T402" s="252">
        <v>7.5</v>
      </c>
      <c r="U402" s="68" t="s">
        <v>1150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547</v>
      </c>
      <c r="S403" s="252">
        <v>7.5</v>
      </c>
      <c r="T403" s="252">
        <v>0</v>
      </c>
      <c r="U403" s="68" t="s">
        <v>1151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547</v>
      </c>
      <c r="S404" s="252">
        <v>0</v>
      </c>
      <c r="T404" s="252">
        <v>9.4499999999999993</v>
      </c>
      <c r="U404" s="68" t="s">
        <v>1152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547</v>
      </c>
      <c r="S405" s="252">
        <v>0</v>
      </c>
      <c r="T405" s="252">
        <v>0.7</v>
      </c>
      <c r="U405" s="68" t="s">
        <v>1155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547</v>
      </c>
      <c r="S406" s="252">
        <v>0.7</v>
      </c>
      <c r="T406" s="252">
        <v>0</v>
      </c>
      <c r="U406" s="68" t="s">
        <v>1156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547</v>
      </c>
      <c r="S407" s="252">
        <v>0</v>
      </c>
      <c r="T407" s="252">
        <v>1.25</v>
      </c>
      <c r="U407" s="68" t="s">
        <v>1157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547</v>
      </c>
      <c r="S408" s="252">
        <v>23.75</v>
      </c>
      <c r="T408" s="252">
        <v>0</v>
      </c>
      <c r="U408" s="68" t="s">
        <v>1159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547</v>
      </c>
      <c r="S409" s="252">
        <v>0</v>
      </c>
      <c r="T409" s="252">
        <v>20.75</v>
      </c>
      <c r="U409" s="68" t="s">
        <v>1160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547</v>
      </c>
      <c r="S410" s="252">
        <v>20.75</v>
      </c>
      <c r="T410" s="252">
        <v>0</v>
      </c>
      <c r="U410" s="68" t="s">
        <v>1161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547</v>
      </c>
      <c r="S411" s="252">
        <v>0</v>
      </c>
      <c r="T411" s="252">
        <v>23.75</v>
      </c>
      <c r="U411" s="68" t="s">
        <v>1162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547</v>
      </c>
      <c r="S412" s="252">
        <v>88.5</v>
      </c>
      <c r="T412" s="252">
        <v>0</v>
      </c>
      <c r="U412" s="68" t="s">
        <v>1164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547</v>
      </c>
      <c r="S413" s="252">
        <v>0</v>
      </c>
      <c r="T413" s="252">
        <v>16.72</v>
      </c>
      <c r="U413" s="68" t="s">
        <v>1165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547</v>
      </c>
      <c r="S414" s="252">
        <v>16.72</v>
      </c>
      <c r="T414" s="252">
        <v>0</v>
      </c>
      <c r="U414" s="68" t="s">
        <v>1166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547</v>
      </c>
      <c r="S415" s="252">
        <v>0</v>
      </c>
      <c r="T415" s="252">
        <v>16.5</v>
      </c>
      <c r="U415" s="68" t="s">
        <v>1167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547</v>
      </c>
      <c r="S416" s="252">
        <v>0</v>
      </c>
      <c r="T416" s="252">
        <v>37.92</v>
      </c>
      <c r="U416" s="68" t="s">
        <v>1170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547</v>
      </c>
      <c r="S417" s="252">
        <v>37.92</v>
      </c>
      <c r="T417" s="252">
        <v>0</v>
      </c>
      <c r="U417" s="68" t="s">
        <v>1171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547</v>
      </c>
      <c r="S418" s="252">
        <v>0</v>
      </c>
      <c r="T418" s="252">
        <v>42</v>
      </c>
      <c r="U418" s="68" t="s">
        <v>1172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547</v>
      </c>
      <c r="S419" s="252">
        <v>0</v>
      </c>
      <c r="T419" s="252">
        <v>28.5</v>
      </c>
      <c r="U419" s="68" t="s">
        <v>1173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547</v>
      </c>
      <c r="S420" s="252">
        <v>28.5</v>
      </c>
      <c r="T420" s="252">
        <v>0</v>
      </c>
      <c r="U420" s="68" t="s">
        <v>1174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547</v>
      </c>
      <c r="S421" s="252">
        <v>0</v>
      </c>
      <c r="T421" s="252">
        <v>30</v>
      </c>
      <c r="U421" s="68" t="s">
        <v>1175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547</v>
      </c>
      <c r="S422" s="252">
        <v>69.540000000000006</v>
      </c>
      <c r="T422" s="252">
        <v>0</v>
      </c>
      <c r="U422" s="68" t="s">
        <v>1178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547</v>
      </c>
      <c r="S423" s="252">
        <v>0</v>
      </c>
      <c r="T423" s="252">
        <v>22.64</v>
      </c>
      <c r="U423" s="68" t="s">
        <v>1179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547</v>
      </c>
      <c r="S424" s="252">
        <v>22.64</v>
      </c>
      <c r="T424" s="252">
        <v>0</v>
      </c>
      <c r="U424" s="68" t="s">
        <v>1180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547</v>
      </c>
      <c r="S425" s="252">
        <v>0</v>
      </c>
      <c r="T425" s="252">
        <v>20</v>
      </c>
      <c r="U425" s="68" t="s">
        <v>1181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547</v>
      </c>
      <c r="S426" s="252">
        <v>0</v>
      </c>
      <c r="T426" s="252">
        <v>10.74</v>
      </c>
      <c r="U426" s="68" t="s">
        <v>1182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547</v>
      </c>
      <c r="S427" s="252">
        <v>10.74</v>
      </c>
      <c r="T427" s="252">
        <v>0</v>
      </c>
      <c r="U427" s="68" t="s">
        <v>1183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547</v>
      </c>
      <c r="S428" s="252">
        <v>0</v>
      </c>
      <c r="T428" s="252">
        <v>21</v>
      </c>
      <c r="U428" s="68" t="s">
        <v>1184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547</v>
      </c>
      <c r="S429" s="252">
        <v>0</v>
      </c>
      <c r="T429" s="252">
        <v>4.47</v>
      </c>
      <c r="U429" s="68" t="s">
        <v>1188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547</v>
      </c>
      <c r="S430" s="252">
        <v>4.47</v>
      </c>
      <c r="T430" s="252">
        <v>0</v>
      </c>
      <c r="U430" s="68" t="s">
        <v>1189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547</v>
      </c>
      <c r="S431" s="252">
        <v>0</v>
      </c>
      <c r="T431" s="252">
        <v>6</v>
      </c>
      <c r="U431" s="68" t="s">
        <v>1190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547</v>
      </c>
      <c r="S432" s="252">
        <v>0</v>
      </c>
      <c r="T432" s="252">
        <v>1</v>
      </c>
      <c r="U432" s="68" t="s">
        <v>1193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547</v>
      </c>
      <c r="S433" s="252">
        <v>1</v>
      </c>
      <c r="T433" s="252">
        <v>0</v>
      </c>
      <c r="U433" s="68" t="s">
        <v>1194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547</v>
      </c>
      <c r="S434" s="252">
        <v>0</v>
      </c>
      <c r="T434" s="252">
        <v>1.26</v>
      </c>
      <c r="U434" s="68" t="s">
        <v>1195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547</v>
      </c>
      <c r="S435" s="252">
        <v>0</v>
      </c>
      <c r="T435" s="252">
        <v>1.75</v>
      </c>
      <c r="U435" s="68" t="s">
        <v>1198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547</v>
      </c>
      <c r="S436" s="252">
        <v>1.75</v>
      </c>
      <c r="T436" s="252">
        <v>0</v>
      </c>
      <c r="U436" s="68" t="s">
        <v>1199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547</v>
      </c>
      <c r="S437" s="252">
        <v>0</v>
      </c>
      <c r="T437" s="252">
        <v>2</v>
      </c>
      <c r="U437" s="68" t="s">
        <v>1200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547</v>
      </c>
      <c r="S438" s="252">
        <v>0</v>
      </c>
      <c r="T438" s="252">
        <v>0.55000000000000004</v>
      </c>
      <c r="U438" s="68" t="s">
        <v>1203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547</v>
      </c>
      <c r="S439" s="252">
        <v>0.55000000000000004</v>
      </c>
      <c r="T439" s="252">
        <v>0</v>
      </c>
      <c r="U439" s="68" t="s">
        <v>1204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547</v>
      </c>
      <c r="S440" s="252">
        <v>0</v>
      </c>
      <c r="T440" s="252">
        <v>1.1299999999999999</v>
      </c>
      <c r="U440" s="68" t="s">
        <v>1205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547</v>
      </c>
      <c r="S441" s="252">
        <v>0</v>
      </c>
      <c r="T441" s="252">
        <v>2.7</v>
      </c>
      <c r="U441" s="68" t="s">
        <v>1206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547</v>
      </c>
      <c r="S442" s="252">
        <v>2.7</v>
      </c>
      <c r="T442" s="252">
        <v>0</v>
      </c>
      <c r="U442" s="68" t="s">
        <v>1207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547</v>
      </c>
      <c r="S443" s="252">
        <v>0</v>
      </c>
      <c r="T443" s="252">
        <v>3</v>
      </c>
      <c r="U443" s="68" t="s">
        <v>1208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547</v>
      </c>
      <c r="S444" s="252">
        <v>0</v>
      </c>
      <c r="T444" s="252">
        <v>0.95</v>
      </c>
      <c r="U444" s="68" t="s">
        <v>1211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547</v>
      </c>
      <c r="S445" s="252">
        <v>0.95</v>
      </c>
      <c r="T445" s="252">
        <v>0</v>
      </c>
      <c r="U445" s="68" t="s">
        <v>1212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547</v>
      </c>
      <c r="S446" s="252">
        <v>0</v>
      </c>
      <c r="T446" s="252">
        <v>1.5</v>
      </c>
      <c r="U446" s="68" t="s">
        <v>1213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547</v>
      </c>
      <c r="S447" s="252">
        <v>0</v>
      </c>
      <c r="T447" s="252">
        <v>0.41</v>
      </c>
      <c r="U447" s="68" t="s">
        <v>1216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547</v>
      </c>
      <c r="S448" s="252">
        <v>0.41</v>
      </c>
      <c r="T448" s="252">
        <v>0</v>
      </c>
      <c r="U448" s="68" t="s">
        <v>1217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547</v>
      </c>
      <c r="S449" s="252">
        <v>0</v>
      </c>
      <c r="T449" s="252">
        <v>0.75</v>
      </c>
      <c r="U449" s="68" t="s">
        <v>1218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547</v>
      </c>
      <c r="S450" s="252">
        <v>0</v>
      </c>
      <c r="T450" s="252">
        <v>1.9</v>
      </c>
      <c r="U450" s="68" t="s">
        <v>1221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547</v>
      </c>
      <c r="S451" s="252">
        <v>1.9</v>
      </c>
      <c r="T451" s="252">
        <v>0</v>
      </c>
      <c r="U451" s="68" t="s">
        <v>1222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547</v>
      </c>
      <c r="S452" s="252">
        <v>0</v>
      </c>
      <c r="T452" s="252">
        <v>2.25</v>
      </c>
      <c r="U452" s="68" t="s">
        <v>1223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547</v>
      </c>
      <c r="S453" s="252">
        <v>0</v>
      </c>
      <c r="T453" s="252">
        <v>1.05</v>
      </c>
      <c r="U453" s="68" t="s">
        <v>1224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547</v>
      </c>
      <c r="S454" s="252">
        <v>1.05</v>
      </c>
      <c r="T454" s="252">
        <v>0</v>
      </c>
      <c r="U454" s="68" t="s">
        <v>1225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547</v>
      </c>
      <c r="S455" s="252">
        <v>0</v>
      </c>
      <c r="T455" s="252">
        <v>2.66</v>
      </c>
      <c r="U455" s="68" t="s">
        <v>1226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547</v>
      </c>
      <c r="S456" s="252">
        <v>0</v>
      </c>
      <c r="T456" s="252">
        <v>0.44</v>
      </c>
      <c r="U456" s="68" t="s">
        <v>1229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547</v>
      </c>
      <c r="S457" s="252">
        <v>0.44</v>
      </c>
      <c r="T457" s="252">
        <v>0</v>
      </c>
      <c r="U457" s="68" t="s">
        <v>1230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547</v>
      </c>
      <c r="S458" s="252">
        <v>0</v>
      </c>
      <c r="T458" s="252">
        <v>0.76</v>
      </c>
      <c r="U458" s="68" t="s">
        <v>1231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547</v>
      </c>
      <c r="S459" s="252">
        <v>0</v>
      </c>
      <c r="T459" s="252">
        <v>0.5</v>
      </c>
      <c r="U459" s="68" t="s">
        <v>1234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547</v>
      </c>
      <c r="S460" s="252">
        <v>0.5</v>
      </c>
      <c r="T460" s="252">
        <v>0</v>
      </c>
      <c r="U460" s="68" t="s">
        <v>1235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547</v>
      </c>
      <c r="S461" s="252">
        <v>0</v>
      </c>
      <c r="T461" s="252">
        <v>1</v>
      </c>
      <c r="U461" s="68" t="s">
        <v>1236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547</v>
      </c>
      <c r="S462" s="252">
        <v>0</v>
      </c>
      <c r="T462" s="252">
        <v>0.15</v>
      </c>
      <c r="U462" s="68" t="s">
        <v>1237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547</v>
      </c>
      <c r="S463" s="252">
        <v>0.15</v>
      </c>
      <c r="T463" s="252">
        <v>0</v>
      </c>
      <c r="U463" s="68" t="s">
        <v>1238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547</v>
      </c>
      <c r="S464" s="252">
        <v>0</v>
      </c>
      <c r="T464" s="252">
        <v>0.25</v>
      </c>
      <c r="U464" s="68" t="s">
        <v>1239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547</v>
      </c>
      <c r="S465" s="252">
        <v>0</v>
      </c>
      <c r="T465" s="252">
        <v>0.53</v>
      </c>
      <c r="U465" s="68" t="s">
        <v>1242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547</v>
      </c>
      <c r="S466" s="252">
        <v>0.53</v>
      </c>
      <c r="T466" s="252">
        <v>0</v>
      </c>
      <c r="U466" s="68" t="s">
        <v>1243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547</v>
      </c>
      <c r="S467" s="252">
        <v>0</v>
      </c>
      <c r="T467" s="252">
        <v>1</v>
      </c>
      <c r="U467" s="68" t="s">
        <v>1244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547</v>
      </c>
      <c r="S468" s="252">
        <v>0</v>
      </c>
      <c r="T468" s="252">
        <v>4.41</v>
      </c>
      <c r="U468" s="68" t="s">
        <v>1245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547</v>
      </c>
      <c r="S469" s="252">
        <v>4.41</v>
      </c>
      <c r="T469" s="252">
        <v>0</v>
      </c>
      <c r="U469" s="68" t="s">
        <v>1246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547</v>
      </c>
      <c r="S470" s="252">
        <v>0</v>
      </c>
      <c r="T470" s="252">
        <v>5</v>
      </c>
      <c r="U470" s="68" t="s">
        <v>1247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547</v>
      </c>
      <c r="S471" s="252">
        <v>45</v>
      </c>
      <c r="T471" s="252">
        <v>0</v>
      </c>
      <c r="U471" s="68" t="s">
        <v>1249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547</v>
      </c>
      <c r="S472" s="252">
        <v>0</v>
      </c>
      <c r="T472" s="252">
        <v>41.5</v>
      </c>
      <c r="U472" s="68" t="s">
        <v>1250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547</v>
      </c>
      <c r="S473" s="252">
        <v>41.5</v>
      </c>
      <c r="T473" s="252">
        <v>0</v>
      </c>
      <c r="U473" s="68" t="s">
        <v>1251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547</v>
      </c>
      <c r="S474" s="252">
        <v>0</v>
      </c>
      <c r="T474" s="252">
        <v>45</v>
      </c>
      <c r="U474" s="68" t="s">
        <v>1252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547</v>
      </c>
      <c r="S475" s="252">
        <v>95</v>
      </c>
      <c r="T475" s="252">
        <v>0</v>
      </c>
      <c r="U475" s="68" t="s">
        <v>1254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547</v>
      </c>
      <c r="S476" s="252">
        <v>0</v>
      </c>
      <c r="T476" s="252">
        <v>95</v>
      </c>
      <c r="U476" s="68" t="s">
        <v>1255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547</v>
      </c>
      <c r="S477" s="252">
        <v>95</v>
      </c>
      <c r="T477" s="252">
        <v>0</v>
      </c>
      <c r="U477" s="68" t="s">
        <v>1256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547</v>
      </c>
      <c r="S478" s="252">
        <v>0</v>
      </c>
      <c r="T478" s="252">
        <v>95</v>
      </c>
      <c r="U478" s="68" t="s">
        <v>1257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547</v>
      </c>
      <c r="S479" s="252">
        <v>48.75</v>
      </c>
      <c r="T479" s="252">
        <v>0</v>
      </c>
      <c r="U479" s="68" t="s">
        <v>1260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547</v>
      </c>
      <c r="S480" s="252">
        <v>0</v>
      </c>
      <c r="T480" s="252">
        <v>20.75</v>
      </c>
      <c r="U480" s="68" t="s">
        <v>1261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547</v>
      </c>
      <c r="S481" s="252">
        <v>20.75</v>
      </c>
      <c r="T481" s="252">
        <v>0</v>
      </c>
      <c r="U481" s="68" t="s">
        <v>1262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547</v>
      </c>
      <c r="S482" s="252">
        <v>0</v>
      </c>
      <c r="T482" s="252">
        <v>23.75</v>
      </c>
      <c r="U482" s="68" t="s">
        <v>1263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547</v>
      </c>
      <c r="S483" s="252">
        <v>0</v>
      </c>
      <c r="T483" s="252">
        <v>24.6</v>
      </c>
      <c r="U483" s="68" t="s">
        <v>1264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547</v>
      </c>
      <c r="S484" s="252">
        <v>24.6</v>
      </c>
      <c r="T484" s="252">
        <v>0</v>
      </c>
      <c r="U484" s="68" t="s">
        <v>1265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547</v>
      </c>
      <c r="S485" s="252">
        <v>0</v>
      </c>
      <c r="T485" s="252">
        <v>25</v>
      </c>
      <c r="U485" s="68" t="s">
        <v>1266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547</v>
      </c>
      <c r="S486" s="252">
        <v>19</v>
      </c>
      <c r="T486" s="252">
        <v>0</v>
      </c>
      <c r="U486" s="68" t="s">
        <v>1268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547</v>
      </c>
      <c r="S487" s="252">
        <v>0</v>
      </c>
      <c r="T487" s="252">
        <v>1.06</v>
      </c>
      <c r="U487" s="68" t="s">
        <v>1269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547</v>
      </c>
      <c r="S488" s="252">
        <v>1.06</v>
      </c>
      <c r="T488" s="252">
        <v>0</v>
      </c>
      <c r="U488" s="68" t="s">
        <v>1270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547</v>
      </c>
      <c r="S489" s="252">
        <v>0</v>
      </c>
      <c r="T489" s="252">
        <v>1.5</v>
      </c>
      <c r="U489" s="68" t="s">
        <v>1271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547</v>
      </c>
      <c r="S490" s="252">
        <v>0</v>
      </c>
      <c r="T490" s="252">
        <v>2.64</v>
      </c>
      <c r="U490" s="68" t="s">
        <v>1272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547</v>
      </c>
      <c r="S491" s="252">
        <v>2.64</v>
      </c>
      <c r="T491" s="252">
        <v>0</v>
      </c>
      <c r="U491" s="68" t="s">
        <v>1273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547</v>
      </c>
      <c r="S492" s="252">
        <v>0</v>
      </c>
      <c r="T492" s="252">
        <v>3.5</v>
      </c>
      <c r="U492" s="68" t="s">
        <v>1274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547</v>
      </c>
      <c r="S493" s="252">
        <v>0</v>
      </c>
      <c r="T493" s="252">
        <v>1.02</v>
      </c>
      <c r="U493" s="68" t="s">
        <v>1275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547</v>
      </c>
      <c r="S494" s="252">
        <v>1.02</v>
      </c>
      <c r="T494" s="252">
        <v>0</v>
      </c>
      <c r="U494" s="68" t="s">
        <v>1276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547</v>
      </c>
      <c r="S495" s="252">
        <v>0</v>
      </c>
      <c r="T495" s="252">
        <v>2.25</v>
      </c>
      <c r="U495" s="68" t="s">
        <v>1277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547</v>
      </c>
      <c r="S496" s="252">
        <v>0</v>
      </c>
      <c r="T496" s="252">
        <v>0.48</v>
      </c>
      <c r="U496" s="68" t="s">
        <v>1278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547</v>
      </c>
      <c r="S497" s="252">
        <v>0.48</v>
      </c>
      <c r="T497" s="252">
        <v>0</v>
      </c>
      <c r="U497" s="68" t="s">
        <v>1279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547</v>
      </c>
      <c r="S498" s="252">
        <v>0</v>
      </c>
      <c r="T498" s="252">
        <v>1</v>
      </c>
      <c r="U498" s="68" t="s">
        <v>1280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547</v>
      </c>
      <c r="S499" s="252">
        <v>0</v>
      </c>
      <c r="T499" s="252">
        <v>0.55000000000000004</v>
      </c>
      <c r="U499" s="68" t="s">
        <v>1281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547</v>
      </c>
      <c r="S500" s="252">
        <v>0.55000000000000004</v>
      </c>
      <c r="T500" s="252">
        <v>0</v>
      </c>
      <c r="U500" s="68" t="s">
        <v>1282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547</v>
      </c>
      <c r="S501" s="252">
        <v>0</v>
      </c>
      <c r="T501" s="252">
        <v>0.75</v>
      </c>
      <c r="U501" s="68" t="s">
        <v>1283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547</v>
      </c>
      <c r="S502" s="252">
        <v>0</v>
      </c>
      <c r="T502" s="252">
        <v>1.06</v>
      </c>
      <c r="U502" s="68" t="s">
        <v>1284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547</v>
      </c>
      <c r="S503" s="252">
        <v>1.06</v>
      </c>
      <c r="T503" s="252">
        <v>0</v>
      </c>
      <c r="U503" s="68" t="s">
        <v>1285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547</v>
      </c>
      <c r="S504" s="252">
        <v>0</v>
      </c>
      <c r="T504" s="252">
        <v>1</v>
      </c>
      <c r="U504" s="68" t="s">
        <v>1286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547</v>
      </c>
      <c r="S505" s="252">
        <v>0</v>
      </c>
      <c r="T505" s="252">
        <v>0.28000000000000003</v>
      </c>
      <c r="U505" s="68" t="s">
        <v>1287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547</v>
      </c>
      <c r="S506" s="252">
        <v>0.28000000000000003</v>
      </c>
      <c r="T506" s="252">
        <v>0</v>
      </c>
      <c r="U506" s="68" t="s">
        <v>1288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547</v>
      </c>
      <c r="S507" s="252">
        <v>0</v>
      </c>
      <c r="T507" s="252">
        <v>0.5</v>
      </c>
      <c r="U507" s="68" t="s">
        <v>1289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547</v>
      </c>
      <c r="S508" s="252">
        <v>0</v>
      </c>
      <c r="T508" s="252">
        <v>0.25</v>
      </c>
      <c r="U508" s="68" t="s">
        <v>1290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547</v>
      </c>
      <c r="S509" s="252">
        <v>0.25</v>
      </c>
      <c r="T509" s="252">
        <v>0</v>
      </c>
      <c r="U509" s="68" t="s">
        <v>1291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547</v>
      </c>
      <c r="S510" s="252">
        <v>0</v>
      </c>
      <c r="T510" s="252">
        <v>0.5</v>
      </c>
      <c r="U510" s="68" t="s">
        <v>1292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547</v>
      </c>
      <c r="S511" s="252">
        <v>0</v>
      </c>
      <c r="T511" s="252">
        <v>1.51</v>
      </c>
      <c r="U511" s="68" t="s">
        <v>1295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547</v>
      </c>
      <c r="S512" s="252">
        <v>1.51</v>
      </c>
      <c r="T512" s="252">
        <v>0</v>
      </c>
      <c r="U512" s="68" t="s">
        <v>1296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547</v>
      </c>
      <c r="S513" s="252">
        <v>0</v>
      </c>
      <c r="T513" s="252">
        <v>2</v>
      </c>
      <c r="U513" s="68" t="s">
        <v>1297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547</v>
      </c>
      <c r="S514" s="252">
        <v>0</v>
      </c>
      <c r="T514" s="252">
        <v>1.79</v>
      </c>
      <c r="U514" s="68" t="s">
        <v>1298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547</v>
      </c>
      <c r="S515" s="252">
        <v>1.79</v>
      </c>
      <c r="T515" s="252">
        <v>0</v>
      </c>
      <c r="U515" s="68" t="s">
        <v>1299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547</v>
      </c>
      <c r="S516" s="252">
        <v>0</v>
      </c>
      <c r="T516" s="252">
        <v>2.5</v>
      </c>
      <c r="U516" s="68" t="s">
        <v>1300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547</v>
      </c>
      <c r="S517" s="252">
        <v>0</v>
      </c>
      <c r="T517" s="252">
        <v>0.34</v>
      </c>
      <c r="U517" s="68" t="s">
        <v>1303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547</v>
      </c>
      <c r="S518" s="252">
        <v>0.34</v>
      </c>
      <c r="T518" s="252">
        <v>0</v>
      </c>
      <c r="U518" s="68" t="s">
        <v>1304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547</v>
      </c>
      <c r="S519" s="252">
        <v>0</v>
      </c>
      <c r="T519" s="252">
        <v>0.5</v>
      </c>
      <c r="U519" s="68" t="s">
        <v>1305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547</v>
      </c>
      <c r="S520" s="252">
        <v>0</v>
      </c>
      <c r="T520" s="252">
        <v>2.7</v>
      </c>
      <c r="U520" s="68" t="s">
        <v>1306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547</v>
      </c>
      <c r="S521" s="252">
        <v>2.7</v>
      </c>
      <c r="T521" s="252">
        <v>0</v>
      </c>
      <c r="U521" s="68" t="s">
        <v>1307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547</v>
      </c>
      <c r="S522" s="252">
        <v>0</v>
      </c>
      <c r="T522" s="252">
        <v>3</v>
      </c>
      <c r="U522" s="68" t="s">
        <v>1308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547</v>
      </c>
      <c r="S523" s="252">
        <v>41</v>
      </c>
      <c r="T523" s="252">
        <v>0</v>
      </c>
      <c r="U523" s="68" t="s">
        <v>1310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547</v>
      </c>
      <c r="S524" s="252">
        <v>0</v>
      </c>
      <c r="T524" s="252">
        <v>15.600000000000001</v>
      </c>
      <c r="U524" s="68" t="s">
        <v>1313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547</v>
      </c>
      <c r="S525" s="252">
        <v>15.600000000000001</v>
      </c>
      <c r="T525" s="252">
        <v>0</v>
      </c>
      <c r="U525" s="68" t="s">
        <v>1314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547</v>
      </c>
      <c r="S526" s="252">
        <v>0</v>
      </c>
      <c r="T526" s="252">
        <v>27.6</v>
      </c>
      <c r="U526" s="68" t="s">
        <v>1315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547</v>
      </c>
      <c r="S527" s="252">
        <v>0</v>
      </c>
      <c r="T527" s="252">
        <v>3.5999999999999996</v>
      </c>
      <c r="U527" s="68" t="s">
        <v>1316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547</v>
      </c>
      <c r="S528" s="252">
        <v>3.5999999999999996</v>
      </c>
      <c r="T528" s="252">
        <v>0</v>
      </c>
      <c r="U528" s="68" t="s">
        <v>1317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547</v>
      </c>
      <c r="S529" s="252">
        <v>0</v>
      </c>
      <c r="T529" s="252">
        <v>7.5</v>
      </c>
      <c r="U529" s="68" t="s">
        <v>1318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547</v>
      </c>
      <c r="S530" s="252">
        <v>0</v>
      </c>
      <c r="T530" s="252">
        <v>1</v>
      </c>
      <c r="U530" s="68" t="s">
        <v>1320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547</v>
      </c>
      <c r="S531" s="252">
        <v>0</v>
      </c>
      <c r="T531" s="252">
        <v>4</v>
      </c>
      <c r="U531" s="68" t="s">
        <v>1323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547</v>
      </c>
      <c r="S532" s="252">
        <v>4</v>
      </c>
      <c r="T532" s="252">
        <v>0</v>
      </c>
      <c r="U532" s="68" t="s">
        <v>1324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547</v>
      </c>
      <c r="S533" s="252">
        <v>0</v>
      </c>
      <c r="T533" s="252">
        <v>5.2</v>
      </c>
      <c r="U533" s="68" t="s">
        <v>1325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547</v>
      </c>
      <c r="S534" s="252">
        <v>67.5</v>
      </c>
      <c r="T534" s="252">
        <v>0</v>
      </c>
      <c r="U534" s="68" t="s">
        <v>1328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547</v>
      </c>
      <c r="S535" s="252">
        <v>0</v>
      </c>
      <c r="T535" s="252">
        <v>62.250000000000007</v>
      </c>
      <c r="U535" s="68" t="s">
        <v>1329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547</v>
      </c>
      <c r="S536" s="252">
        <v>62.250000000000007</v>
      </c>
      <c r="T536" s="252">
        <v>0</v>
      </c>
      <c r="U536" s="68" t="s">
        <v>1330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547</v>
      </c>
      <c r="S537" s="252">
        <v>0</v>
      </c>
      <c r="T537" s="252">
        <v>67.5</v>
      </c>
      <c r="U537" s="68" t="s">
        <v>1331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547</v>
      </c>
      <c r="S538" s="252">
        <v>127.5</v>
      </c>
      <c r="T538" s="252">
        <v>0</v>
      </c>
      <c r="U538" s="68" t="s">
        <v>1333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547</v>
      </c>
      <c r="S539" s="252">
        <v>0</v>
      </c>
      <c r="T539" s="252">
        <v>41.5</v>
      </c>
      <c r="U539" s="68" t="s">
        <v>1334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547</v>
      </c>
      <c r="S540" s="252">
        <v>41.5</v>
      </c>
      <c r="T540" s="252">
        <v>0</v>
      </c>
      <c r="U540" s="68" t="s">
        <v>1335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547</v>
      </c>
      <c r="S541" s="252">
        <v>0</v>
      </c>
      <c r="T541" s="252">
        <v>47.5</v>
      </c>
      <c r="U541" s="68" t="s">
        <v>1336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547</v>
      </c>
      <c r="S542" s="252">
        <v>0</v>
      </c>
      <c r="T542" s="252">
        <v>13.47</v>
      </c>
      <c r="U542" s="68" t="s">
        <v>1339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547</v>
      </c>
      <c r="S543" s="252">
        <v>13.47</v>
      </c>
      <c r="T543" s="252">
        <v>0</v>
      </c>
      <c r="U543" s="68" t="s">
        <v>1340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547</v>
      </c>
      <c r="S544" s="252">
        <v>0</v>
      </c>
      <c r="T544" s="252">
        <v>15</v>
      </c>
      <c r="U544" s="68" t="s">
        <v>1341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547</v>
      </c>
      <c r="S545" s="252">
        <v>0</v>
      </c>
      <c r="T545" s="252">
        <v>60</v>
      </c>
      <c r="U545" s="68" t="s">
        <v>1342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547</v>
      </c>
      <c r="S546" s="252">
        <v>60</v>
      </c>
      <c r="T546" s="252">
        <v>0</v>
      </c>
      <c r="U546" s="68" t="s">
        <v>1343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547</v>
      </c>
      <c r="S547" s="252">
        <v>0</v>
      </c>
      <c r="T547" s="252">
        <v>65</v>
      </c>
      <c r="U547" s="68" t="s">
        <v>1344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547</v>
      </c>
      <c r="S548" s="252">
        <v>53</v>
      </c>
      <c r="T548" s="252">
        <v>0</v>
      </c>
      <c r="U548" s="68" t="s">
        <v>1347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547</v>
      </c>
      <c r="S549" s="252">
        <v>0</v>
      </c>
      <c r="T549" s="252">
        <v>33.200000000000003</v>
      </c>
      <c r="U549" s="68" t="s">
        <v>1348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547</v>
      </c>
      <c r="S550" s="252">
        <v>33.200000000000003</v>
      </c>
      <c r="T550" s="252">
        <v>0</v>
      </c>
      <c r="U550" s="68" t="s">
        <v>1349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547</v>
      </c>
      <c r="S551" s="252">
        <v>0</v>
      </c>
      <c r="T551" s="252">
        <v>38</v>
      </c>
      <c r="U551" s="68" t="s">
        <v>1350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547</v>
      </c>
      <c r="S552" s="252">
        <v>0</v>
      </c>
      <c r="T552" s="252">
        <v>14.25</v>
      </c>
      <c r="U552" s="68" t="s">
        <v>1351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547</v>
      </c>
      <c r="S553" s="252">
        <v>14.25</v>
      </c>
      <c r="T553" s="252">
        <v>0</v>
      </c>
      <c r="U553" s="68" t="s">
        <v>1352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547</v>
      </c>
      <c r="S554" s="252">
        <v>0</v>
      </c>
      <c r="T554" s="252">
        <v>15</v>
      </c>
      <c r="U554" s="68" t="s">
        <v>1353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547</v>
      </c>
      <c r="S555" s="252">
        <v>10.5</v>
      </c>
      <c r="T555" s="252">
        <v>0</v>
      </c>
      <c r="U555" s="68" t="s">
        <v>1355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547</v>
      </c>
      <c r="S556" s="252">
        <v>0</v>
      </c>
      <c r="T556" s="252">
        <v>1</v>
      </c>
      <c r="U556" s="68" t="s">
        <v>1356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547</v>
      </c>
      <c r="S557" s="252">
        <v>1</v>
      </c>
      <c r="T557" s="252">
        <v>0</v>
      </c>
      <c r="U557" s="68" t="s">
        <v>1357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547</v>
      </c>
      <c r="S558" s="252">
        <v>0</v>
      </c>
      <c r="T558" s="252">
        <v>2</v>
      </c>
      <c r="U558" s="68" t="s">
        <v>1358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547</v>
      </c>
      <c r="S559" s="252">
        <v>0</v>
      </c>
      <c r="T559" s="252">
        <v>1</v>
      </c>
      <c r="U559" s="68" t="s">
        <v>1359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547</v>
      </c>
      <c r="S560" s="252">
        <v>1</v>
      </c>
      <c r="T560" s="252">
        <v>0</v>
      </c>
      <c r="U560" s="68" t="s">
        <v>1360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547</v>
      </c>
      <c r="S561" s="252">
        <v>0</v>
      </c>
      <c r="T561" s="252">
        <v>1.5</v>
      </c>
      <c r="U561" s="68" t="s">
        <v>1361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547</v>
      </c>
      <c r="S562" s="252">
        <v>0</v>
      </c>
      <c r="T562" s="252">
        <v>0.96</v>
      </c>
      <c r="U562" s="68" t="s">
        <v>1362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547</v>
      </c>
      <c r="S563" s="252">
        <v>0.96</v>
      </c>
      <c r="T563" s="252">
        <v>0</v>
      </c>
      <c r="U563" s="68" t="s">
        <v>1363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547</v>
      </c>
      <c r="S564" s="252">
        <v>0</v>
      </c>
      <c r="T564" s="252">
        <v>2</v>
      </c>
      <c r="U564" s="68" t="s">
        <v>1364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547</v>
      </c>
      <c r="S565" s="252">
        <v>0</v>
      </c>
      <c r="T565" s="252">
        <v>0.38</v>
      </c>
      <c r="U565" s="68" t="s">
        <v>1367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547</v>
      </c>
      <c r="S566" s="252">
        <v>0.38</v>
      </c>
      <c r="T566" s="252">
        <v>0</v>
      </c>
      <c r="U566" s="68" t="s">
        <v>1368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547</v>
      </c>
      <c r="S567" s="252">
        <v>0</v>
      </c>
      <c r="T567" s="252">
        <v>0.5</v>
      </c>
      <c r="U567" s="68" t="s">
        <v>1369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547</v>
      </c>
      <c r="S568" s="252">
        <v>0</v>
      </c>
      <c r="T568" s="252">
        <v>0.44</v>
      </c>
      <c r="U568" s="68" t="s">
        <v>1370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547</v>
      </c>
      <c r="S569" s="252">
        <v>0.44</v>
      </c>
      <c r="T569" s="252">
        <v>0</v>
      </c>
      <c r="U569" s="68" t="s">
        <v>1371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547</v>
      </c>
      <c r="S570" s="252">
        <v>0</v>
      </c>
      <c r="T570" s="252">
        <v>0.76</v>
      </c>
      <c r="U570" s="68" t="s">
        <v>1372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547</v>
      </c>
      <c r="S571" s="252">
        <v>0</v>
      </c>
      <c r="T571" s="252">
        <v>0.6</v>
      </c>
      <c r="U571" s="68" t="s">
        <v>1373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547</v>
      </c>
      <c r="S572" s="252">
        <v>0.6</v>
      </c>
      <c r="T572" s="252">
        <v>0</v>
      </c>
      <c r="U572" s="68" t="s">
        <v>1374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547</v>
      </c>
      <c r="S573" s="252">
        <v>0</v>
      </c>
      <c r="T573" s="252">
        <v>1.52</v>
      </c>
      <c r="U573" s="68" t="s">
        <v>1375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547</v>
      </c>
      <c r="S574" s="252">
        <v>0</v>
      </c>
      <c r="T574" s="252">
        <v>0.75</v>
      </c>
      <c r="U574" s="68" t="s">
        <v>1376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547</v>
      </c>
      <c r="S575" s="252">
        <v>0.75</v>
      </c>
      <c r="T575" s="252">
        <v>0</v>
      </c>
      <c r="U575" s="68" t="s">
        <v>1377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547</v>
      </c>
      <c r="S576" s="252">
        <v>0</v>
      </c>
      <c r="T576" s="252">
        <v>1</v>
      </c>
      <c r="U576" s="68" t="s">
        <v>1378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547</v>
      </c>
      <c r="S577" s="252">
        <v>0</v>
      </c>
      <c r="T577" s="252">
        <v>0.13</v>
      </c>
      <c r="U577" s="68" t="s">
        <v>1381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547</v>
      </c>
      <c r="S578" s="252">
        <v>0.13</v>
      </c>
      <c r="T578" s="252">
        <v>0</v>
      </c>
      <c r="U578" s="68" t="s">
        <v>1382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547</v>
      </c>
      <c r="S579" s="252">
        <v>0</v>
      </c>
      <c r="T579" s="252">
        <v>0.5</v>
      </c>
      <c r="U579" s="68" t="s">
        <v>1383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547</v>
      </c>
      <c r="S580" s="252">
        <v>0</v>
      </c>
      <c r="T580" s="252">
        <v>0.53</v>
      </c>
      <c r="U580" s="68" t="s">
        <v>1384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547</v>
      </c>
      <c r="S581" s="252">
        <v>0.53</v>
      </c>
      <c r="T581" s="252">
        <v>0</v>
      </c>
      <c r="U581" s="68" t="s">
        <v>1385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547</v>
      </c>
      <c r="S582" s="252">
        <v>0</v>
      </c>
      <c r="T582" s="252">
        <v>0.75</v>
      </c>
      <c r="U582" s="68" t="s">
        <v>1386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547</v>
      </c>
      <c r="S583" s="252">
        <v>53.75</v>
      </c>
      <c r="T583" s="252">
        <v>0</v>
      </c>
      <c r="U583" s="68" t="s">
        <v>1388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547</v>
      </c>
      <c r="S584" s="252">
        <v>0</v>
      </c>
      <c r="T584" s="252">
        <v>20.75</v>
      </c>
      <c r="U584" s="68" t="s">
        <v>1389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547</v>
      </c>
      <c r="S585" s="252">
        <v>20.75</v>
      </c>
      <c r="T585" s="252">
        <v>0</v>
      </c>
      <c r="U585" s="68" t="s">
        <v>1390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547</v>
      </c>
      <c r="S586" s="252">
        <v>0</v>
      </c>
      <c r="T586" s="252">
        <v>23.75</v>
      </c>
      <c r="U586" s="68" t="s">
        <v>1391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547</v>
      </c>
      <c r="S587" s="252">
        <v>0</v>
      </c>
      <c r="T587" s="252">
        <v>28.5</v>
      </c>
      <c r="U587" s="68" t="s">
        <v>1392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547</v>
      </c>
      <c r="S588" s="252">
        <v>28.5</v>
      </c>
      <c r="T588" s="252">
        <v>0</v>
      </c>
      <c r="U588" s="68" t="s">
        <v>1393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547</v>
      </c>
      <c r="S589" s="252">
        <v>0</v>
      </c>
      <c r="T589" s="252">
        <v>30</v>
      </c>
      <c r="U589" s="68" t="s">
        <v>1394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547</v>
      </c>
      <c r="S590" s="252">
        <v>72</v>
      </c>
      <c r="T590" s="252">
        <v>0</v>
      </c>
      <c r="U590" s="68" t="s">
        <v>1396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547</v>
      </c>
      <c r="S591" s="252">
        <v>0</v>
      </c>
      <c r="T591" s="252">
        <v>28.5</v>
      </c>
      <c r="U591" s="68" t="s">
        <v>1397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547</v>
      </c>
      <c r="S592" s="252">
        <v>28.5</v>
      </c>
      <c r="T592" s="252">
        <v>0</v>
      </c>
      <c r="U592" s="68" t="s">
        <v>1398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547</v>
      </c>
      <c r="S593" s="252">
        <v>0</v>
      </c>
      <c r="T593" s="252">
        <v>30</v>
      </c>
      <c r="U593" s="68" t="s">
        <v>1399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547</v>
      </c>
      <c r="S594" s="252">
        <v>0</v>
      </c>
      <c r="T594" s="252">
        <v>12.450000000000001</v>
      </c>
      <c r="U594" s="68" t="s">
        <v>1400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547</v>
      </c>
      <c r="S595" s="252">
        <v>12.450000000000001</v>
      </c>
      <c r="T595" s="252">
        <v>0</v>
      </c>
      <c r="U595" s="68" t="s">
        <v>1401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547</v>
      </c>
      <c r="S596" s="252">
        <v>0</v>
      </c>
      <c r="T596" s="252">
        <v>14.25</v>
      </c>
      <c r="U596" s="68" t="s">
        <v>1402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547</v>
      </c>
      <c r="S597" s="252">
        <v>0</v>
      </c>
      <c r="T597" s="252">
        <v>3.12</v>
      </c>
      <c r="U597" s="68" t="s">
        <v>1406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547</v>
      </c>
      <c r="S598" s="252">
        <v>3.12</v>
      </c>
      <c r="T598" s="252">
        <v>0</v>
      </c>
      <c r="U598" s="68" t="s">
        <v>1407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547</v>
      </c>
      <c r="S599" s="252">
        <v>0</v>
      </c>
      <c r="T599" s="252">
        <v>6</v>
      </c>
      <c r="U599" s="68" t="s">
        <v>1408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547</v>
      </c>
      <c r="S600" s="252">
        <v>0</v>
      </c>
      <c r="T600" s="252">
        <v>2.7</v>
      </c>
      <c r="U600" s="68" t="s">
        <v>1409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547</v>
      </c>
      <c r="S601" s="252">
        <v>2.7</v>
      </c>
      <c r="T601" s="252">
        <v>0</v>
      </c>
      <c r="U601" s="68" t="s">
        <v>1410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547</v>
      </c>
      <c r="S602" s="252">
        <v>0</v>
      </c>
      <c r="T602" s="252">
        <v>4</v>
      </c>
      <c r="U602" s="68" t="s">
        <v>1411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547</v>
      </c>
      <c r="S603" s="252">
        <v>0</v>
      </c>
      <c r="T603" s="252">
        <v>2.7</v>
      </c>
      <c r="U603" s="68" t="s">
        <v>1412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547</v>
      </c>
      <c r="S604" s="252">
        <v>2.7</v>
      </c>
      <c r="T604" s="252">
        <v>0</v>
      </c>
      <c r="U604" s="68" t="s">
        <v>1413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547</v>
      </c>
      <c r="S605" s="252">
        <v>0</v>
      </c>
      <c r="T605" s="252">
        <v>3</v>
      </c>
      <c r="U605" s="68" t="s">
        <v>1414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547</v>
      </c>
      <c r="S606" s="252">
        <v>0</v>
      </c>
      <c r="T606" s="252">
        <v>5.8</v>
      </c>
      <c r="U606" s="68" t="s">
        <v>1415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547</v>
      </c>
      <c r="S607" s="252">
        <v>5.8</v>
      </c>
      <c r="T607" s="252">
        <v>0</v>
      </c>
      <c r="U607" s="68" t="s">
        <v>1416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547</v>
      </c>
      <c r="S608" s="252">
        <v>0</v>
      </c>
      <c r="T608" s="252">
        <v>7</v>
      </c>
      <c r="U608" s="68" t="s">
        <v>1417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547</v>
      </c>
      <c r="S609" s="252">
        <v>0</v>
      </c>
      <c r="T609" s="252">
        <v>3.3</v>
      </c>
      <c r="U609" s="68" t="s">
        <v>1418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547</v>
      </c>
      <c r="S610" s="252">
        <v>3.3</v>
      </c>
      <c r="T610" s="252">
        <v>0</v>
      </c>
      <c r="U610" s="68" t="s">
        <v>1419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547</v>
      </c>
      <c r="S611" s="252">
        <v>0</v>
      </c>
      <c r="T611" s="252">
        <v>4</v>
      </c>
      <c r="U611" s="68" t="s">
        <v>1420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547</v>
      </c>
      <c r="S612" s="252">
        <v>0</v>
      </c>
      <c r="T612" s="252">
        <v>2.1</v>
      </c>
      <c r="U612" s="68" t="s">
        <v>1421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547</v>
      </c>
      <c r="S613" s="252">
        <v>2.1</v>
      </c>
      <c r="T613" s="252">
        <v>0</v>
      </c>
      <c r="U613" s="68" t="s">
        <v>1422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547</v>
      </c>
      <c r="S614" s="252">
        <v>0</v>
      </c>
      <c r="T614" s="252">
        <v>3</v>
      </c>
      <c r="U614" s="68" t="s">
        <v>1423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547</v>
      </c>
      <c r="S615" s="252">
        <v>0</v>
      </c>
      <c r="T615" s="252">
        <v>0.36</v>
      </c>
      <c r="U615" s="68" t="s">
        <v>1424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547</v>
      </c>
      <c r="S616" s="252">
        <v>0.36</v>
      </c>
      <c r="T616" s="252">
        <v>0</v>
      </c>
      <c r="U616" s="68" t="s">
        <v>1425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547</v>
      </c>
      <c r="S617" s="252">
        <v>0</v>
      </c>
      <c r="T617" s="252">
        <v>0.75</v>
      </c>
      <c r="U617" s="68" t="s">
        <v>1426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547</v>
      </c>
      <c r="S618" s="252">
        <v>47.5</v>
      </c>
      <c r="T618" s="252">
        <v>0</v>
      </c>
      <c r="U618" s="68" t="s">
        <v>1429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547</v>
      </c>
      <c r="S619" s="252">
        <v>0</v>
      </c>
      <c r="T619" s="252">
        <v>41.5</v>
      </c>
      <c r="U619" s="68" t="s">
        <v>1430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547</v>
      </c>
      <c r="S620" s="252">
        <v>41.5</v>
      </c>
      <c r="T620" s="252">
        <v>0</v>
      </c>
      <c r="U620" s="68" t="s">
        <v>1431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547</v>
      </c>
      <c r="S621" s="252">
        <v>0</v>
      </c>
      <c r="T621" s="252">
        <v>47.5</v>
      </c>
      <c r="U621" s="68" t="s">
        <v>1432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547</v>
      </c>
      <c r="S622" s="252">
        <v>44.25</v>
      </c>
      <c r="T622" s="252">
        <v>0</v>
      </c>
      <c r="U622" s="68" t="s">
        <v>1434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547</v>
      </c>
      <c r="S623" s="252">
        <v>0</v>
      </c>
      <c r="T623" s="252">
        <v>12.450000000000001</v>
      </c>
      <c r="U623" s="68" t="s">
        <v>1435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547</v>
      </c>
      <c r="S624" s="252">
        <v>12.450000000000001</v>
      </c>
      <c r="T624" s="252">
        <v>0</v>
      </c>
      <c r="U624" s="68" t="s">
        <v>1436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547</v>
      </c>
      <c r="S625" s="252">
        <v>0</v>
      </c>
      <c r="T625" s="252">
        <v>14.25</v>
      </c>
      <c r="U625" s="68" t="s">
        <v>1437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547</v>
      </c>
      <c r="S626" s="252">
        <v>0</v>
      </c>
      <c r="T626" s="252">
        <v>28.5</v>
      </c>
      <c r="U626" s="68" t="s">
        <v>1438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547</v>
      </c>
      <c r="S627" s="252">
        <v>28.5</v>
      </c>
      <c r="T627" s="252">
        <v>0</v>
      </c>
      <c r="U627" s="68" t="s">
        <v>1439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547</v>
      </c>
      <c r="S628" s="252">
        <v>0</v>
      </c>
      <c r="T628" s="252">
        <v>30</v>
      </c>
      <c r="U628" s="68" t="s">
        <v>1440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547</v>
      </c>
      <c r="S629" s="252">
        <v>120.5</v>
      </c>
      <c r="T629" s="252">
        <v>0</v>
      </c>
      <c r="U629" s="68" t="s">
        <v>1442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547</v>
      </c>
      <c r="S630" s="252">
        <v>0</v>
      </c>
      <c r="T630" s="252">
        <v>33.700000000000003</v>
      </c>
      <c r="U630" s="68" t="s">
        <v>1443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547</v>
      </c>
      <c r="S631" s="252">
        <v>33.700000000000003</v>
      </c>
      <c r="T631" s="252">
        <v>0</v>
      </c>
      <c r="U631" s="68" t="s">
        <v>1444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547</v>
      </c>
      <c r="S632" s="252">
        <v>0</v>
      </c>
      <c r="T632" s="252">
        <v>35</v>
      </c>
      <c r="U632" s="68" t="s">
        <v>1445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547</v>
      </c>
      <c r="S633" s="252">
        <v>0</v>
      </c>
      <c r="T633" s="252">
        <v>18.84</v>
      </c>
      <c r="U633" s="68" t="s">
        <v>1446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547</v>
      </c>
      <c r="S634" s="252">
        <v>18.84</v>
      </c>
      <c r="T634" s="252">
        <v>0</v>
      </c>
      <c r="U634" s="68" t="s">
        <v>1447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547</v>
      </c>
      <c r="S635" s="252">
        <v>0</v>
      </c>
      <c r="T635" s="252">
        <v>18</v>
      </c>
      <c r="U635" s="68" t="s">
        <v>1448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547</v>
      </c>
      <c r="S636" s="252">
        <v>0</v>
      </c>
      <c r="T636" s="252">
        <v>21</v>
      </c>
      <c r="U636" s="68" t="s">
        <v>1449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547</v>
      </c>
      <c r="S637" s="252">
        <v>21</v>
      </c>
      <c r="T637" s="252">
        <v>0</v>
      </c>
      <c r="U637" s="68" t="s">
        <v>1450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547</v>
      </c>
      <c r="S638" s="252">
        <v>0</v>
      </c>
      <c r="T638" s="252">
        <v>32.5</v>
      </c>
      <c r="U638" s="68" t="s">
        <v>1451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547</v>
      </c>
      <c r="S639" s="252">
        <v>0</v>
      </c>
      <c r="T639" s="252">
        <v>14.85</v>
      </c>
      <c r="U639" s="68" t="s">
        <v>1452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547</v>
      </c>
      <c r="S640" s="252">
        <v>14.85</v>
      </c>
      <c r="T640" s="252">
        <v>0</v>
      </c>
      <c r="U640" s="68" t="s">
        <v>1453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547</v>
      </c>
      <c r="S641" s="252">
        <v>0</v>
      </c>
      <c r="T641" s="252">
        <v>15</v>
      </c>
      <c r="U641" s="68" t="s">
        <v>1454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547</v>
      </c>
      <c r="S642" s="252">
        <v>0</v>
      </c>
      <c r="T642" s="252">
        <v>19</v>
      </c>
      <c r="U642" s="68" t="s">
        <v>1455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547</v>
      </c>
      <c r="S643" s="252">
        <v>19</v>
      </c>
      <c r="T643" s="252">
        <v>0</v>
      </c>
      <c r="U643" s="68" t="s">
        <v>1456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547</v>
      </c>
      <c r="S644" s="252">
        <v>0</v>
      </c>
      <c r="T644" s="252">
        <v>20</v>
      </c>
      <c r="U644" s="68" t="s">
        <v>1457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547</v>
      </c>
      <c r="S645" s="252">
        <v>101.5</v>
      </c>
      <c r="T645" s="252">
        <v>0</v>
      </c>
      <c r="U645" s="68" t="s">
        <v>1460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547</v>
      </c>
      <c r="S646" s="252">
        <v>0</v>
      </c>
      <c r="T646" s="252">
        <v>16.72</v>
      </c>
      <c r="U646" s="68" t="s">
        <v>1461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547</v>
      </c>
      <c r="S647" s="252">
        <v>16.72</v>
      </c>
      <c r="T647" s="252">
        <v>0</v>
      </c>
      <c r="U647" s="68" t="s">
        <v>1462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547</v>
      </c>
      <c r="S648" s="252">
        <v>0</v>
      </c>
      <c r="T648" s="252">
        <v>16.5</v>
      </c>
      <c r="U648" s="68" t="s">
        <v>1463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547</v>
      </c>
      <c r="S649" s="252">
        <v>0</v>
      </c>
      <c r="T649" s="252">
        <v>10</v>
      </c>
      <c r="U649" s="68" t="s">
        <v>1464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547</v>
      </c>
      <c r="S650" s="252">
        <v>10</v>
      </c>
      <c r="T650" s="252">
        <v>0</v>
      </c>
      <c r="U650" s="68" t="s">
        <v>1465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547</v>
      </c>
      <c r="S651" s="252">
        <v>0</v>
      </c>
      <c r="T651" s="252">
        <v>15</v>
      </c>
      <c r="U651" s="68" t="s">
        <v>1466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547</v>
      </c>
      <c r="S652" s="252">
        <v>0</v>
      </c>
      <c r="T652" s="252">
        <v>28.5</v>
      </c>
      <c r="U652" s="68" t="s">
        <v>1467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547</v>
      </c>
      <c r="S653" s="252">
        <v>28.5</v>
      </c>
      <c r="T653" s="252">
        <v>0</v>
      </c>
      <c r="U653" s="68" t="s">
        <v>1468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547</v>
      </c>
      <c r="S654" s="252">
        <v>0</v>
      </c>
      <c r="T654" s="252">
        <v>30</v>
      </c>
      <c r="U654" s="68" t="s">
        <v>1469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547</v>
      </c>
      <c r="S655" s="252">
        <v>0</v>
      </c>
      <c r="T655" s="252">
        <v>38</v>
      </c>
      <c r="U655" s="68" t="s">
        <v>1467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547</v>
      </c>
      <c r="S656" s="252">
        <v>38</v>
      </c>
      <c r="T656" s="252">
        <v>0</v>
      </c>
      <c r="U656" s="68" t="s">
        <v>1468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547</v>
      </c>
      <c r="S657" s="252">
        <v>0</v>
      </c>
      <c r="T657" s="252">
        <v>40</v>
      </c>
      <c r="U657" s="68" t="s">
        <v>1469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547</v>
      </c>
      <c r="S658" s="252">
        <v>99.25</v>
      </c>
      <c r="T658" s="252">
        <v>0</v>
      </c>
      <c r="U658" s="68" t="s">
        <v>1471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547</v>
      </c>
      <c r="S659" s="252">
        <v>0</v>
      </c>
      <c r="T659" s="252">
        <v>12.450000000000001</v>
      </c>
      <c r="U659" s="68" t="s">
        <v>1472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547</v>
      </c>
      <c r="S660" s="252">
        <v>12.450000000000001</v>
      </c>
      <c r="T660" s="252">
        <v>0</v>
      </c>
      <c r="U660" s="68" t="s">
        <v>1473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547</v>
      </c>
      <c r="S661" s="252">
        <v>0</v>
      </c>
      <c r="T661" s="252">
        <v>14.25</v>
      </c>
      <c r="U661" s="68" t="s">
        <v>1474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547</v>
      </c>
      <c r="S662" s="252">
        <v>0</v>
      </c>
      <c r="T662" s="252">
        <v>57</v>
      </c>
      <c r="U662" s="68" t="s">
        <v>1475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547</v>
      </c>
      <c r="S663" s="252">
        <v>57</v>
      </c>
      <c r="T663" s="252">
        <v>0</v>
      </c>
      <c r="U663" s="68" t="s">
        <v>1476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547</v>
      </c>
      <c r="S664" s="252">
        <v>0</v>
      </c>
      <c r="T664" s="252">
        <v>60</v>
      </c>
      <c r="U664" s="68" t="s">
        <v>1477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547</v>
      </c>
      <c r="S665" s="252">
        <v>0</v>
      </c>
      <c r="T665" s="252">
        <v>20</v>
      </c>
      <c r="U665" s="68" t="s">
        <v>1478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547</v>
      </c>
      <c r="S666" s="252">
        <v>20</v>
      </c>
      <c r="T666" s="252">
        <v>0</v>
      </c>
      <c r="U666" s="68" t="s">
        <v>1479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547</v>
      </c>
      <c r="S667" s="252">
        <v>0</v>
      </c>
      <c r="T667" s="252">
        <v>25</v>
      </c>
      <c r="U667" s="68" t="s">
        <v>1480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547</v>
      </c>
      <c r="S668" s="252">
        <v>13.4</v>
      </c>
      <c r="T668" s="252">
        <v>0</v>
      </c>
      <c r="U668" s="68" t="s">
        <v>1482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547</v>
      </c>
      <c r="S669" s="252">
        <v>0</v>
      </c>
      <c r="T669" s="252">
        <v>5.95</v>
      </c>
      <c r="U669" s="68" t="s">
        <v>1483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547</v>
      </c>
      <c r="S670" s="252">
        <v>5.95</v>
      </c>
      <c r="T670" s="252">
        <v>0</v>
      </c>
      <c r="U670" s="68" t="s">
        <v>1484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547</v>
      </c>
      <c r="S671" s="252">
        <v>0</v>
      </c>
      <c r="T671" s="252">
        <v>7</v>
      </c>
      <c r="U671" s="68" t="s">
        <v>1485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547</v>
      </c>
      <c r="S672" s="252">
        <v>0</v>
      </c>
      <c r="T672" s="252">
        <v>1.2</v>
      </c>
      <c r="U672" s="68" t="s">
        <v>1486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547</v>
      </c>
      <c r="S673" s="252">
        <v>1.2</v>
      </c>
      <c r="T673" s="252">
        <v>0</v>
      </c>
      <c r="U673" s="68" t="s">
        <v>1487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547</v>
      </c>
      <c r="S674" s="252">
        <v>0</v>
      </c>
      <c r="T674" s="252">
        <v>2.52</v>
      </c>
      <c r="U674" s="68" t="s">
        <v>1488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547</v>
      </c>
      <c r="S675" s="252">
        <v>0</v>
      </c>
      <c r="T675" s="252">
        <v>0.76</v>
      </c>
      <c r="U675" s="68" t="s">
        <v>1489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547</v>
      </c>
      <c r="S676" s="252">
        <v>0.76</v>
      </c>
      <c r="T676" s="252">
        <v>0</v>
      </c>
      <c r="U676" s="68" t="s">
        <v>1490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547</v>
      </c>
      <c r="S677" s="252">
        <v>0</v>
      </c>
      <c r="T677" s="252">
        <v>1</v>
      </c>
      <c r="U677" s="68" t="s">
        <v>1491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547</v>
      </c>
      <c r="S678" s="252">
        <v>0</v>
      </c>
      <c r="T678" s="252">
        <v>0.72</v>
      </c>
      <c r="U678" s="68" t="s">
        <v>1492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547</v>
      </c>
      <c r="S679" s="252">
        <v>0.72</v>
      </c>
      <c r="T679" s="252">
        <v>0</v>
      </c>
      <c r="U679" s="68" t="s">
        <v>1493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547</v>
      </c>
      <c r="S680" s="252">
        <v>0</v>
      </c>
      <c r="T680" s="252">
        <v>2</v>
      </c>
      <c r="U680" s="68" t="s">
        <v>1494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547</v>
      </c>
      <c r="S681" s="252">
        <v>0</v>
      </c>
      <c r="T681" s="252">
        <v>0.56000000000000005</v>
      </c>
      <c r="U681" s="68" t="s">
        <v>1495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547</v>
      </c>
      <c r="S682" s="252">
        <v>0.56000000000000005</v>
      </c>
      <c r="T682" s="252">
        <v>0</v>
      </c>
      <c r="U682" s="68" t="s">
        <v>1496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547</v>
      </c>
      <c r="S683" s="252">
        <v>0</v>
      </c>
      <c r="T683" s="252">
        <v>0.76</v>
      </c>
      <c r="U683" s="68" t="s">
        <v>1497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547</v>
      </c>
      <c r="S684" s="252">
        <v>0</v>
      </c>
      <c r="T684" s="252">
        <v>0.1</v>
      </c>
      <c r="U684" s="68" t="s">
        <v>1498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547</v>
      </c>
      <c r="S685" s="252">
        <v>0.1</v>
      </c>
      <c r="T685" s="252">
        <v>0</v>
      </c>
      <c r="U685" s="68" t="s">
        <v>1499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547</v>
      </c>
      <c r="S686" s="252">
        <v>0</v>
      </c>
      <c r="T686" s="252">
        <v>0.13</v>
      </c>
      <c r="U686" s="68" t="s">
        <v>1500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547</v>
      </c>
      <c r="S687" s="252">
        <v>71.39</v>
      </c>
      <c r="T687" s="252">
        <v>0</v>
      </c>
      <c r="U687" s="68" t="s">
        <v>1503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547</v>
      </c>
      <c r="S688" s="252">
        <v>0</v>
      </c>
      <c r="T688" s="252">
        <v>7.49</v>
      </c>
      <c r="U688" s="68" t="s">
        <v>1504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547</v>
      </c>
      <c r="S689" s="252">
        <v>7.49</v>
      </c>
      <c r="T689" s="252">
        <v>0</v>
      </c>
      <c r="U689" s="68" t="s">
        <v>1505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547</v>
      </c>
      <c r="S690" s="252">
        <v>0</v>
      </c>
      <c r="T690" s="252">
        <v>8</v>
      </c>
      <c r="U690" s="68" t="s">
        <v>1506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547</v>
      </c>
      <c r="S691" s="252">
        <v>0</v>
      </c>
      <c r="T691" s="252">
        <v>2.9</v>
      </c>
      <c r="U691" s="68" t="s">
        <v>1507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547</v>
      </c>
      <c r="S692" s="252">
        <v>2.9</v>
      </c>
      <c r="T692" s="252">
        <v>0</v>
      </c>
      <c r="U692" s="68" t="s">
        <v>1508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547</v>
      </c>
      <c r="S693" s="252">
        <v>0</v>
      </c>
      <c r="T693" s="252">
        <v>3</v>
      </c>
      <c r="U693" s="68" t="s">
        <v>1509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547</v>
      </c>
      <c r="S694" s="252">
        <v>0</v>
      </c>
      <c r="T694" s="252">
        <v>1.5</v>
      </c>
      <c r="U694" s="68" t="s">
        <v>1510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547</v>
      </c>
      <c r="S695" s="252">
        <v>1.5</v>
      </c>
      <c r="T695" s="252">
        <v>0</v>
      </c>
      <c r="U695" s="68" t="s">
        <v>1511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547</v>
      </c>
      <c r="S696" s="252">
        <v>0</v>
      </c>
      <c r="T696" s="252">
        <v>2.64</v>
      </c>
      <c r="U696" s="68" t="s">
        <v>1512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547</v>
      </c>
      <c r="S697" s="252">
        <v>0</v>
      </c>
      <c r="T697" s="252">
        <v>0.66</v>
      </c>
      <c r="U697" s="68" t="s">
        <v>1515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547</v>
      </c>
      <c r="S698" s="252">
        <v>0.66</v>
      </c>
      <c r="T698" s="252">
        <v>0</v>
      </c>
      <c r="U698" s="68" t="s">
        <v>1516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547</v>
      </c>
      <c r="S699" s="252">
        <v>0</v>
      </c>
      <c r="T699" s="252">
        <v>1.25</v>
      </c>
      <c r="U699" s="68" t="s">
        <v>1517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547</v>
      </c>
      <c r="S700" s="252">
        <v>0</v>
      </c>
      <c r="T700" s="252">
        <v>6.02</v>
      </c>
      <c r="U700" s="68" t="s">
        <v>1518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547</v>
      </c>
      <c r="S701" s="252">
        <v>6.02</v>
      </c>
      <c r="T701" s="252">
        <v>0</v>
      </c>
      <c r="U701" s="68" t="s">
        <v>1519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547</v>
      </c>
      <c r="S702" s="252">
        <v>0</v>
      </c>
      <c r="T702" s="252">
        <v>4</v>
      </c>
      <c r="U702" s="68" t="s">
        <v>1520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547</v>
      </c>
      <c r="S703" s="252">
        <v>0</v>
      </c>
      <c r="T703" s="252">
        <v>4.2300000000000004</v>
      </c>
      <c r="U703" s="68" t="s">
        <v>1523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547</v>
      </c>
      <c r="S704" s="252">
        <v>4.2300000000000004</v>
      </c>
      <c r="T704" s="252">
        <v>0</v>
      </c>
      <c r="U704" s="68" t="s">
        <v>1524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547</v>
      </c>
      <c r="S705" s="252">
        <v>0</v>
      </c>
      <c r="T705" s="252">
        <v>3.5</v>
      </c>
      <c r="U705" s="68" t="s">
        <v>1525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547</v>
      </c>
      <c r="S706" s="252">
        <v>0</v>
      </c>
      <c r="T706" s="252">
        <v>40</v>
      </c>
      <c r="U706" s="68" t="s">
        <v>1526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547</v>
      </c>
      <c r="S707" s="252">
        <v>40</v>
      </c>
      <c r="T707" s="252">
        <v>0</v>
      </c>
      <c r="U707" s="68" t="s">
        <v>1527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547</v>
      </c>
      <c r="S708" s="252">
        <v>0</v>
      </c>
      <c r="T708" s="252">
        <v>42.5</v>
      </c>
      <c r="U708" s="68" t="s">
        <v>1528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547</v>
      </c>
      <c r="S709" s="252">
        <v>0</v>
      </c>
      <c r="T709" s="252">
        <v>1</v>
      </c>
      <c r="U709" s="68" t="s">
        <v>1529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547</v>
      </c>
      <c r="S710" s="252">
        <v>1</v>
      </c>
      <c r="T710" s="252">
        <v>0</v>
      </c>
      <c r="U710" s="68" t="s">
        <v>1530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547</v>
      </c>
      <c r="S711" s="252">
        <v>0</v>
      </c>
      <c r="T711" s="252">
        <v>1.5</v>
      </c>
      <c r="U711" s="68" t="s">
        <v>1531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547</v>
      </c>
      <c r="S712" s="252">
        <v>0</v>
      </c>
      <c r="T712" s="252">
        <v>4.5</v>
      </c>
      <c r="U712" s="68" t="s">
        <v>1532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547</v>
      </c>
      <c r="S713" s="252">
        <v>4.5</v>
      </c>
      <c r="T713" s="252">
        <v>0</v>
      </c>
      <c r="U713" s="68" t="s">
        <v>1533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547</v>
      </c>
      <c r="S714" s="252">
        <v>0</v>
      </c>
      <c r="T714" s="252">
        <v>5</v>
      </c>
      <c r="U714" s="68" t="s">
        <v>1534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547</v>
      </c>
      <c r="S715" s="252">
        <v>47.5</v>
      </c>
      <c r="T715" s="252">
        <v>0</v>
      </c>
      <c r="U715" s="68" t="s">
        <v>1536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547</v>
      </c>
      <c r="S716" s="252">
        <v>0</v>
      </c>
      <c r="T716" s="252">
        <v>41.5</v>
      </c>
      <c r="U716" s="68" t="s">
        <v>1537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547</v>
      </c>
      <c r="S717" s="252">
        <v>41.5</v>
      </c>
      <c r="T717" s="252">
        <v>0</v>
      </c>
      <c r="U717" s="68" t="s">
        <v>1538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547</v>
      </c>
      <c r="S718" s="252">
        <v>0</v>
      </c>
      <c r="T718" s="252">
        <v>47.5</v>
      </c>
      <c r="U718" s="68" t="s">
        <v>1539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547</v>
      </c>
      <c r="S719" s="252">
        <v>101</v>
      </c>
      <c r="T719" s="252">
        <v>0</v>
      </c>
      <c r="U719" s="68" t="s">
        <v>1541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547</v>
      </c>
      <c r="S720" s="252">
        <v>0</v>
      </c>
      <c r="T720" s="252">
        <v>28.5</v>
      </c>
      <c r="U720" s="68" t="s">
        <v>1542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547</v>
      </c>
      <c r="S721" s="252">
        <v>28.5</v>
      </c>
      <c r="T721" s="252">
        <v>0</v>
      </c>
      <c r="U721" s="68" t="s">
        <v>1543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547</v>
      </c>
      <c r="S722" s="252">
        <v>0</v>
      </c>
      <c r="T722" s="252">
        <v>30</v>
      </c>
      <c r="U722" s="68" t="s">
        <v>1544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547</v>
      </c>
      <c r="S723" s="252">
        <v>0</v>
      </c>
      <c r="T723" s="252">
        <v>12.56</v>
      </c>
      <c r="U723" s="68" t="s">
        <v>1545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547</v>
      </c>
      <c r="S724" s="252">
        <v>12.56</v>
      </c>
      <c r="T724" s="252">
        <v>0</v>
      </c>
      <c r="U724" s="68" t="s">
        <v>1546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547</v>
      </c>
      <c r="S725" s="252">
        <v>0</v>
      </c>
      <c r="T725" s="252">
        <v>12.5</v>
      </c>
      <c r="U725" s="68" t="s">
        <v>1547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547</v>
      </c>
      <c r="S726" s="252">
        <v>0</v>
      </c>
      <c r="T726" s="252">
        <v>13.48</v>
      </c>
      <c r="U726" s="68" t="s">
        <v>1548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547</v>
      </c>
      <c r="S727" s="252">
        <v>13.48</v>
      </c>
      <c r="T727" s="252">
        <v>0</v>
      </c>
      <c r="U727" s="68" t="s">
        <v>1549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547</v>
      </c>
      <c r="S728" s="252">
        <v>0</v>
      </c>
      <c r="T728" s="252">
        <v>14</v>
      </c>
      <c r="U728" s="68" t="s">
        <v>1550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547</v>
      </c>
      <c r="S729" s="252">
        <v>0</v>
      </c>
      <c r="T729" s="252">
        <v>8.3000000000000007</v>
      </c>
      <c r="U729" s="68" t="s">
        <v>1551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547</v>
      </c>
      <c r="S730" s="252">
        <v>8.3000000000000007</v>
      </c>
      <c r="T730" s="252">
        <v>0</v>
      </c>
      <c r="U730" s="68" t="s">
        <v>1552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547</v>
      </c>
      <c r="S731" s="252">
        <v>0</v>
      </c>
      <c r="T731" s="252">
        <v>9.5</v>
      </c>
      <c r="U731" s="68" t="s">
        <v>1553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547</v>
      </c>
      <c r="S732" s="252">
        <v>0</v>
      </c>
      <c r="T732" s="252">
        <v>12.27</v>
      </c>
      <c r="U732" s="68" t="s">
        <v>1554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547</v>
      </c>
      <c r="S733" s="252">
        <v>12.27</v>
      </c>
      <c r="T733" s="252">
        <v>0</v>
      </c>
      <c r="U733" s="68" t="s">
        <v>1555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547</v>
      </c>
      <c r="S734" s="252">
        <v>0</v>
      </c>
      <c r="T734" s="252">
        <v>15</v>
      </c>
      <c r="U734" s="68" t="s">
        <v>1556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547</v>
      </c>
      <c r="S735" s="252">
        <v>0</v>
      </c>
      <c r="T735" s="252">
        <v>16.5</v>
      </c>
      <c r="U735" s="68" t="s">
        <v>1557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547</v>
      </c>
      <c r="S736" s="252">
        <v>16.5</v>
      </c>
      <c r="T736" s="252">
        <v>0</v>
      </c>
      <c r="U736" s="68" t="s">
        <v>1558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547</v>
      </c>
      <c r="S737" s="252">
        <v>0</v>
      </c>
      <c r="T737" s="252">
        <v>20</v>
      </c>
      <c r="U737" s="68" t="s">
        <v>1559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547</v>
      </c>
      <c r="S738" s="252">
        <v>28.13</v>
      </c>
      <c r="T738" s="252">
        <v>0</v>
      </c>
      <c r="U738" s="68" t="s">
        <v>1562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547</v>
      </c>
      <c r="S739" s="252">
        <v>0</v>
      </c>
      <c r="T739" s="252">
        <v>20</v>
      </c>
      <c r="U739" s="68" t="s">
        <v>1563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547</v>
      </c>
      <c r="S740" s="252">
        <v>20</v>
      </c>
      <c r="T740" s="252">
        <v>0</v>
      </c>
      <c r="U740" s="68" t="s">
        <v>1564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547</v>
      </c>
      <c r="S741" s="252">
        <v>0</v>
      </c>
      <c r="T741" s="252">
        <v>21.25</v>
      </c>
      <c r="U741" s="68" t="s">
        <v>1565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547</v>
      </c>
      <c r="S742" s="252">
        <v>0</v>
      </c>
      <c r="T742" s="252">
        <v>6.28</v>
      </c>
      <c r="U742" s="68" t="s">
        <v>1566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547</v>
      </c>
      <c r="S743" s="252">
        <v>6.28</v>
      </c>
      <c r="T743" s="252">
        <v>0</v>
      </c>
      <c r="U743" s="68" t="s">
        <v>1567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547</v>
      </c>
      <c r="S744" s="252">
        <v>0</v>
      </c>
      <c r="T744" s="252">
        <v>6</v>
      </c>
      <c r="U744" s="68" t="s">
        <v>1568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547</v>
      </c>
      <c r="S745" s="252">
        <v>0</v>
      </c>
      <c r="T745" s="252">
        <v>0.41</v>
      </c>
      <c r="U745" s="68" t="s">
        <v>1569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547</v>
      </c>
      <c r="S746" s="252">
        <v>0.41</v>
      </c>
      <c r="T746" s="252">
        <v>0</v>
      </c>
      <c r="U746" s="68" t="s">
        <v>1570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547</v>
      </c>
      <c r="S747" s="252">
        <v>0</v>
      </c>
      <c r="T747" s="252">
        <v>0.88</v>
      </c>
      <c r="U747" s="68" t="s">
        <v>1571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547</v>
      </c>
      <c r="S748" s="252">
        <v>18</v>
      </c>
      <c r="T748" s="252">
        <v>0</v>
      </c>
      <c r="U748" s="68" t="s">
        <v>1573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547</v>
      </c>
      <c r="S749" s="252">
        <v>0</v>
      </c>
      <c r="T749" s="252">
        <v>14.25</v>
      </c>
      <c r="U749" s="68" t="s">
        <v>1574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547</v>
      </c>
      <c r="S750" s="252">
        <v>14.25</v>
      </c>
      <c r="T750" s="252">
        <v>0</v>
      </c>
      <c r="U750" s="68" t="s">
        <v>1575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547</v>
      </c>
      <c r="S751" s="252">
        <v>0</v>
      </c>
      <c r="T751" s="252">
        <v>15</v>
      </c>
      <c r="U751" s="68" t="s">
        <v>1576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547</v>
      </c>
      <c r="S752" s="252">
        <v>0</v>
      </c>
      <c r="T752" s="252">
        <v>2</v>
      </c>
      <c r="U752" s="68" t="s">
        <v>1577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547</v>
      </c>
      <c r="S753" s="252">
        <v>2</v>
      </c>
      <c r="T753" s="252">
        <v>0</v>
      </c>
      <c r="U753" s="68" t="s">
        <v>1578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547</v>
      </c>
      <c r="S754" s="252">
        <v>0</v>
      </c>
      <c r="T754" s="252">
        <v>3</v>
      </c>
      <c r="U754" s="68" t="s">
        <v>1579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547</v>
      </c>
      <c r="S755" s="252">
        <v>103.5</v>
      </c>
      <c r="T755" s="252">
        <v>0</v>
      </c>
      <c r="U755" s="68" t="s">
        <v>1581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547</v>
      </c>
      <c r="S756" s="252">
        <v>0</v>
      </c>
      <c r="T756" s="252">
        <v>85</v>
      </c>
      <c r="U756" s="68" t="s">
        <v>1582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547</v>
      </c>
      <c r="S757" s="252">
        <v>85</v>
      </c>
      <c r="T757" s="252">
        <v>0</v>
      </c>
      <c r="U757" s="68" t="s">
        <v>1583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547</v>
      </c>
      <c r="S758" s="252">
        <v>0</v>
      </c>
      <c r="T758" s="252">
        <v>90</v>
      </c>
      <c r="U758" s="68" t="s">
        <v>1584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547</v>
      </c>
      <c r="S759" s="252">
        <v>0</v>
      </c>
      <c r="T759" s="252">
        <v>11.6</v>
      </c>
      <c r="U759" s="68" t="s">
        <v>1585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547</v>
      </c>
      <c r="S760" s="252">
        <v>11.6</v>
      </c>
      <c r="T760" s="252">
        <v>0</v>
      </c>
      <c r="U760" s="68" t="s">
        <v>1586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547</v>
      </c>
      <c r="S761" s="252">
        <v>0</v>
      </c>
      <c r="T761" s="252">
        <v>10</v>
      </c>
      <c r="U761" s="68" t="s">
        <v>1587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547</v>
      </c>
      <c r="S762" s="252">
        <v>0</v>
      </c>
      <c r="T762" s="252">
        <v>1</v>
      </c>
      <c r="U762" s="68" t="s">
        <v>1588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547</v>
      </c>
      <c r="S763" s="252">
        <v>1</v>
      </c>
      <c r="T763" s="252">
        <v>0</v>
      </c>
      <c r="U763" s="68" t="s">
        <v>1589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547</v>
      </c>
      <c r="S764" s="252">
        <v>0</v>
      </c>
      <c r="T764" s="252">
        <v>3.5</v>
      </c>
      <c r="U764" s="68" t="s">
        <v>1590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547</v>
      </c>
      <c r="S765" s="252">
        <v>60</v>
      </c>
      <c r="T765" s="252">
        <v>0</v>
      </c>
      <c r="U765" s="68" t="s">
        <v>1593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547</v>
      </c>
      <c r="S766" s="252">
        <v>0</v>
      </c>
      <c r="T766" s="252">
        <v>57</v>
      </c>
      <c r="U766" s="68" t="s">
        <v>1594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547</v>
      </c>
      <c r="S767" s="252">
        <v>57</v>
      </c>
      <c r="T767" s="252">
        <v>0</v>
      </c>
      <c r="U767" s="68" t="s">
        <v>1595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547</v>
      </c>
      <c r="S768" s="252">
        <v>0</v>
      </c>
      <c r="T768" s="252">
        <v>60</v>
      </c>
      <c r="U768" s="68" t="s">
        <v>1596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547</v>
      </c>
      <c r="S769" s="252">
        <v>64</v>
      </c>
      <c r="T769" s="252">
        <v>0</v>
      </c>
      <c r="U769" s="68" t="s">
        <v>1598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547</v>
      </c>
      <c r="S770" s="252">
        <v>0</v>
      </c>
      <c r="T770" s="252">
        <v>25.08</v>
      </c>
      <c r="U770" s="68" t="s">
        <v>1599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547</v>
      </c>
      <c r="S771" s="252">
        <v>25.08</v>
      </c>
      <c r="T771" s="252">
        <v>0</v>
      </c>
      <c r="U771" s="68" t="s">
        <v>1600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547</v>
      </c>
      <c r="S772" s="252">
        <v>0</v>
      </c>
      <c r="T772" s="252">
        <v>27</v>
      </c>
      <c r="U772" s="68" t="s">
        <v>1601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547</v>
      </c>
      <c r="S773" s="252">
        <v>0</v>
      </c>
      <c r="T773" s="252">
        <v>24.54</v>
      </c>
      <c r="U773" s="68" t="s">
        <v>1602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547</v>
      </c>
      <c r="S774" s="252">
        <v>24.54</v>
      </c>
      <c r="T774" s="252">
        <v>0</v>
      </c>
      <c r="U774" s="68" t="s">
        <v>1603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547</v>
      </c>
      <c r="S775" s="252">
        <v>0</v>
      </c>
      <c r="T775" s="252">
        <v>27</v>
      </c>
      <c r="U775" s="68" t="s">
        <v>1604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547</v>
      </c>
      <c r="S776" s="252">
        <v>0</v>
      </c>
      <c r="T776" s="252">
        <v>4.2</v>
      </c>
      <c r="U776" s="68" t="s">
        <v>1605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547</v>
      </c>
      <c r="S777" s="252">
        <v>4.2</v>
      </c>
      <c r="T777" s="252">
        <v>0</v>
      </c>
      <c r="U777" s="68" t="s">
        <v>1606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547</v>
      </c>
      <c r="S778" s="252">
        <v>0</v>
      </c>
      <c r="T778" s="252">
        <v>5.5</v>
      </c>
      <c r="U778" s="68" t="s">
        <v>1607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547</v>
      </c>
      <c r="S779" s="252">
        <v>0</v>
      </c>
      <c r="T779" s="252">
        <v>0.96</v>
      </c>
      <c r="U779" s="68" t="s">
        <v>1608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547</v>
      </c>
      <c r="S780" s="252">
        <v>0.96</v>
      </c>
      <c r="T780" s="252">
        <v>0</v>
      </c>
      <c r="U780" s="68" t="s">
        <v>1609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547</v>
      </c>
      <c r="S781" s="252">
        <v>0</v>
      </c>
      <c r="T781" s="252">
        <v>2</v>
      </c>
      <c r="U781" s="68" t="s">
        <v>1610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547</v>
      </c>
      <c r="S782" s="252">
        <v>0</v>
      </c>
      <c r="T782" s="252">
        <v>1.32</v>
      </c>
      <c r="U782" s="68" t="s">
        <v>1611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547</v>
      </c>
      <c r="S783" s="252">
        <v>1.32</v>
      </c>
      <c r="T783" s="252">
        <v>0</v>
      </c>
      <c r="U783" s="68" t="s">
        <v>1612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547</v>
      </c>
      <c r="S784" s="252">
        <v>0</v>
      </c>
      <c r="T784" s="252">
        <v>1.75</v>
      </c>
      <c r="U784" s="68" t="s">
        <v>1613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547</v>
      </c>
      <c r="S785" s="252">
        <v>0</v>
      </c>
      <c r="T785" s="252">
        <v>0.34</v>
      </c>
      <c r="U785" s="68" t="s">
        <v>1614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547</v>
      </c>
      <c r="S786" s="252">
        <v>0.34</v>
      </c>
      <c r="T786" s="252">
        <v>0</v>
      </c>
      <c r="U786" s="68" t="s">
        <v>1615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547</v>
      </c>
      <c r="S787" s="252">
        <v>0</v>
      </c>
      <c r="T787" s="252">
        <v>0.75</v>
      </c>
      <c r="U787" s="68" t="s">
        <v>1616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547</v>
      </c>
      <c r="S788" s="252">
        <v>45</v>
      </c>
      <c r="T788" s="252">
        <v>0</v>
      </c>
      <c r="U788" s="68" t="s">
        <v>1618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547</v>
      </c>
      <c r="S789" s="252">
        <v>0</v>
      </c>
      <c r="T789" s="252">
        <v>41.5</v>
      </c>
      <c r="U789" s="68" t="s">
        <v>1619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547</v>
      </c>
      <c r="S790" s="252">
        <v>41.5</v>
      </c>
      <c r="T790" s="252">
        <v>0</v>
      </c>
      <c r="U790" s="68" t="s">
        <v>1620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547</v>
      </c>
      <c r="S791" s="252">
        <v>0</v>
      </c>
      <c r="T791" s="252">
        <v>45</v>
      </c>
      <c r="U791" s="68" t="s">
        <v>1621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547</v>
      </c>
      <c r="S792" s="252">
        <v>50.8</v>
      </c>
      <c r="T792" s="252">
        <v>0</v>
      </c>
      <c r="U792" s="68" t="s">
        <v>1624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547</v>
      </c>
      <c r="S793" s="252">
        <v>0</v>
      </c>
      <c r="T793" s="252">
        <v>26.96</v>
      </c>
      <c r="U793" s="68" t="s">
        <v>1625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547</v>
      </c>
      <c r="S794" s="252">
        <v>26.96</v>
      </c>
      <c r="T794" s="252">
        <v>0</v>
      </c>
      <c r="U794" s="68" t="s">
        <v>1626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547</v>
      </c>
      <c r="S795" s="252">
        <v>0</v>
      </c>
      <c r="T795" s="252">
        <v>28</v>
      </c>
      <c r="U795" s="68" t="s">
        <v>1627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547</v>
      </c>
      <c r="S796" s="252">
        <v>0</v>
      </c>
      <c r="T796" s="252">
        <v>19.68</v>
      </c>
      <c r="U796" s="68" t="s">
        <v>1628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547</v>
      </c>
      <c r="S797" s="252">
        <v>19.68</v>
      </c>
      <c r="T797" s="252">
        <v>0</v>
      </c>
      <c r="U797" s="68" t="s">
        <v>1629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547</v>
      </c>
      <c r="S798" s="252">
        <v>0</v>
      </c>
      <c r="T798" s="252">
        <v>22.8</v>
      </c>
      <c r="U798" s="68" t="s">
        <v>1630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547</v>
      </c>
      <c r="S799" s="252">
        <v>39</v>
      </c>
      <c r="T799" s="252">
        <v>0</v>
      </c>
      <c r="U799" s="68" t="s">
        <v>1632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547</v>
      </c>
      <c r="S800" s="252">
        <v>0</v>
      </c>
      <c r="T800" s="252">
        <v>20.45</v>
      </c>
      <c r="U800" s="68" t="s">
        <v>1633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547</v>
      </c>
      <c r="S801" s="252">
        <v>20.45</v>
      </c>
      <c r="T801" s="252">
        <v>0</v>
      </c>
      <c r="U801" s="68" t="s">
        <v>1634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547</v>
      </c>
      <c r="S802" s="252">
        <v>0</v>
      </c>
      <c r="T802" s="252">
        <v>22.5</v>
      </c>
      <c r="U802" s="68" t="s">
        <v>1635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547</v>
      </c>
      <c r="S803" s="252">
        <v>0</v>
      </c>
      <c r="T803" s="252">
        <v>16.72</v>
      </c>
      <c r="U803" s="68" t="s">
        <v>1636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547</v>
      </c>
      <c r="S804" s="252">
        <v>16.72</v>
      </c>
      <c r="T804" s="252">
        <v>0</v>
      </c>
      <c r="U804" s="68" t="s">
        <v>1637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547</v>
      </c>
      <c r="S805" s="252">
        <v>0</v>
      </c>
      <c r="T805" s="252">
        <v>16.5</v>
      </c>
      <c r="U805" s="68" t="s">
        <v>1638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547</v>
      </c>
      <c r="S806" s="252">
        <v>51.5</v>
      </c>
      <c r="T806" s="252">
        <v>0</v>
      </c>
      <c r="U806" s="68" t="s">
        <v>1640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547</v>
      </c>
      <c r="S807" s="252">
        <v>0</v>
      </c>
      <c r="T807" s="252">
        <v>47</v>
      </c>
      <c r="U807" s="68" t="s">
        <v>1642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547</v>
      </c>
      <c r="S808" s="252">
        <v>47</v>
      </c>
      <c r="T808" s="252">
        <v>0</v>
      </c>
      <c r="U808" s="68" t="s">
        <v>1643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547</v>
      </c>
      <c r="S809" s="252">
        <v>0</v>
      </c>
      <c r="T809" s="252">
        <v>50</v>
      </c>
      <c r="U809" s="68" t="s">
        <v>1644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547</v>
      </c>
      <c r="S810" s="252">
        <v>0</v>
      </c>
      <c r="T810" s="252">
        <v>4</v>
      </c>
      <c r="U810" s="68" t="s">
        <v>1647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547</v>
      </c>
      <c r="S811" s="252">
        <v>4</v>
      </c>
      <c r="T811" s="252">
        <v>0</v>
      </c>
      <c r="U811" s="68" t="s">
        <v>1648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547</v>
      </c>
      <c r="S812" s="252">
        <v>0</v>
      </c>
      <c r="T812" s="252">
        <v>1.5</v>
      </c>
      <c r="U812" s="68" t="s">
        <v>1649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547</v>
      </c>
      <c r="S813" s="252">
        <v>71.25</v>
      </c>
      <c r="T813" s="252">
        <v>0</v>
      </c>
      <c r="U813" s="68" t="s">
        <v>1652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547</v>
      </c>
      <c r="S814" s="252">
        <v>0</v>
      </c>
      <c r="T814" s="252">
        <v>42.5</v>
      </c>
      <c r="U814" s="68" t="s">
        <v>1653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547</v>
      </c>
      <c r="S815" s="252">
        <v>42.5</v>
      </c>
      <c r="T815" s="252">
        <v>0</v>
      </c>
      <c r="U815" s="68" t="s">
        <v>1654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547</v>
      </c>
      <c r="S816" s="252">
        <v>0</v>
      </c>
      <c r="T816" s="252">
        <v>47.5</v>
      </c>
      <c r="U816" s="68" t="s">
        <v>1655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547</v>
      </c>
      <c r="S817" s="252">
        <v>0</v>
      </c>
      <c r="T817" s="252">
        <v>20.75</v>
      </c>
      <c r="U817" s="68" t="s">
        <v>1656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547</v>
      </c>
      <c r="S818" s="252">
        <v>20.75</v>
      </c>
      <c r="T818" s="252">
        <v>0</v>
      </c>
      <c r="U818" s="68" t="s">
        <v>1657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547</v>
      </c>
      <c r="S819" s="252">
        <v>0</v>
      </c>
      <c r="T819" s="252">
        <v>23.75</v>
      </c>
      <c r="U819" s="68" t="s">
        <v>1658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547</v>
      </c>
      <c r="S820" s="252">
        <v>35.25</v>
      </c>
      <c r="T820" s="252">
        <v>0</v>
      </c>
      <c r="U820" s="68" t="s">
        <v>1660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547</v>
      </c>
      <c r="S821" s="252">
        <v>0</v>
      </c>
      <c r="T821" s="252">
        <v>18.84</v>
      </c>
      <c r="U821" s="68" t="s">
        <v>1661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547</v>
      </c>
      <c r="S822" s="252">
        <v>18.84</v>
      </c>
      <c r="T822" s="252">
        <v>0</v>
      </c>
      <c r="U822" s="68" t="s">
        <v>1662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547</v>
      </c>
      <c r="S823" s="252">
        <v>0</v>
      </c>
      <c r="T823" s="252">
        <v>21</v>
      </c>
      <c r="U823" s="68" t="s">
        <v>1663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547</v>
      </c>
      <c r="S824" s="252">
        <v>0</v>
      </c>
      <c r="T824" s="252">
        <v>12.450000000000001</v>
      </c>
      <c r="U824" s="68" t="s">
        <v>1664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547</v>
      </c>
      <c r="S825" s="252">
        <v>12.450000000000001</v>
      </c>
      <c r="T825" s="252">
        <v>0</v>
      </c>
      <c r="U825" s="68" t="s">
        <v>1665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547</v>
      </c>
      <c r="S826" s="252">
        <v>0</v>
      </c>
      <c r="T826" s="252">
        <v>14.25</v>
      </c>
      <c r="U826" s="68" t="s">
        <v>1666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547</v>
      </c>
      <c r="S827" s="252">
        <v>51.25</v>
      </c>
      <c r="T827" s="252">
        <v>0</v>
      </c>
      <c r="U827" s="68" t="s">
        <v>1668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547</v>
      </c>
      <c r="S828" s="252">
        <v>0</v>
      </c>
      <c r="T828" s="252">
        <v>20.75</v>
      </c>
      <c r="U828" s="68" t="s">
        <v>1669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547</v>
      </c>
      <c r="S829" s="252">
        <v>20.75</v>
      </c>
      <c r="T829" s="252">
        <v>0</v>
      </c>
      <c r="U829" s="68" t="s">
        <v>1670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547</v>
      </c>
      <c r="S830" s="252">
        <v>0</v>
      </c>
      <c r="T830" s="252">
        <v>23.75</v>
      </c>
      <c r="U830" s="68" t="s">
        <v>1671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547</v>
      </c>
      <c r="S831" s="252">
        <v>0</v>
      </c>
      <c r="T831" s="252">
        <v>6.6</v>
      </c>
      <c r="U831" s="68" t="s">
        <v>1672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547</v>
      </c>
      <c r="S832" s="252">
        <v>6.6</v>
      </c>
      <c r="T832" s="252">
        <v>0</v>
      </c>
      <c r="U832" s="68" t="s">
        <v>1673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547</v>
      </c>
      <c r="S833" s="252">
        <v>0</v>
      </c>
      <c r="T833" s="252">
        <v>7.5</v>
      </c>
      <c r="U833" s="68" t="s">
        <v>1674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547</v>
      </c>
      <c r="S834" s="252">
        <v>0</v>
      </c>
      <c r="T834" s="252">
        <v>9</v>
      </c>
      <c r="U834" s="68" t="s">
        <v>1675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547</v>
      </c>
      <c r="S835" s="252">
        <v>9</v>
      </c>
      <c r="T835" s="252">
        <v>0</v>
      </c>
      <c r="U835" s="68" t="s">
        <v>1676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547</v>
      </c>
      <c r="S836" s="252">
        <v>0</v>
      </c>
      <c r="T836" s="252">
        <v>10</v>
      </c>
      <c r="U836" s="68" t="s">
        <v>1677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547</v>
      </c>
      <c r="S837" s="252">
        <v>0</v>
      </c>
      <c r="T837" s="252">
        <v>6.75</v>
      </c>
      <c r="U837" s="68" t="s">
        <v>1678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547</v>
      </c>
      <c r="S838" s="252">
        <v>6.75</v>
      </c>
      <c r="T838" s="252">
        <v>0</v>
      </c>
      <c r="U838" s="68" t="s">
        <v>1679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547</v>
      </c>
      <c r="S839" s="252">
        <v>0</v>
      </c>
      <c r="T839" s="252">
        <v>10</v>
      </c>
      <c r="U839" s="68" t="s">
        <v>1680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547</v>
      </c>
      <c r="S840" s="252">
        <v>45</v>
      </c>
      <c r="T840" s="252">
        <v>0</v>
      </c>
      <c r="U840" s="68" t="s">
        <v>1682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547</v>
      </c>
      <c r="S841" s="252">
        <v>0</v>
      </c>
      <c r="T841" s="252">
        <v>42.5</v>
      </c>
      <c r="U841" s="68" t="s">
        <v>1683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547</v>
      </c>
      <c r="S842" s="252">
        <v>42.5</v>
      </c>
      <c r="T842" s="252">
        <v>0</v>
      </c>
      <c r="U842" s="68" t="s">
        <v>1684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547</v>
      </c>
      <c r="S843" s="252">
        <v>0</v>
      </c>
      <c r="T843" s="252">
        <v>45</v>
      </c>
      <c r="U843" s="68" t="s">
        <v>1685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547</v>
      </c>
      <c r="S844" s="252">
        <v>63.75</v>
      </c>
      <c r="T844" s="252">
        <v>0</v>
      </c>
      <c r="U844" s="68" t="s">
        <v>1687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547</v>
      </c>
      <c r="S845" s="252">
        <v>0</v>
      </c>
      <c r="T845" s="252">
        <v>12.690000000000001</v>
      </c>
      <c r="U845" s="68" t="s">
        <v>1688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547</v>
      </c>
      <c r="S846" s="252">
        <v>12.690000000000001</v>
      </c>
      <c r="T846" s="252">
        <v>0</v>
      </c>
      <c r="U846" s="68" t="s">
        <v>1689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547</v>
      </c>
      <c r="S847" s="252">
        <v>0</v>
      </c>
      <c r="T847" s="252">
        <v>15</v>
      </c>
      <c r="U847" s="68" t="s">
        <v>1690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547</v>
      </c>
      <c r="S848" s="252">
        <v>0</v>
      </c>
      <c r="T848" s="252">
        <v>21.65</v>
      </c>
      <c r="U848" s="68" t="s">
        <v>1691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547</v>
      </c>
      <c r="S849" s="252">
        <v>21.65</v>
      </c>
      <c r="T849" s="252">
        <v>0</v>
      </c>
      <c r="U849" s="68" t="s">
        <v>1692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547</v>
      </c>
      <c r="S850" s="252">
        <v>0</v>
      </c>
      <c r="T850" s="252">
        <v>25</v>
      </c>
      <c r="U850" s="68" t="s">
        <v>1693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547</v>
      </c>
      <c r="S851" s="252">
        <v>0</v>
      </c>
      <c r="T851" s="252">
        <v>20.75</v>
      </c>
      <c r="U851" s="68" t="s">
        <v>1694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547</v>
      </c>
      <c r="S852" s="252">
        <v>20.75</v>
      </c>
      <c r="T852" s="252">
        <v>0</v>
      </c>
      <c r="U852" s="68" t="s">
        <v>1695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547</v>
      </c>
      <c r="S853" s="252">
        <v>0</v>
      </c>
      <c r="T853" s="252">
        <v>23.75</v>
      </c>
      <c r="U853" s="68" t="s">
        <v>1696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547</v>
      </c>
      <c r="S854" s="252">
        <v>116</v>
      </c>
      <c r="T854" s="252">
        <v>0</v>
      </c>
      <c r="U854" s="68" t="s">
        <v>1699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547</v>
      </c>
      <c r="S855" s="252">
        <v>0</v>
      </c>
      <c r="T855" s="252">
        <v>53</v>
      </c>
      <c r="U855" s="68" t="s">
        <v>1703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547</v>
      </c>
      <c r="S856" s="252">
        <v>53</v>
      </c>
      <c r="T856" s="252">
        <v>0</v>
      </c>
      <c r="U856" s="68" t="s">
        <v>1704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547</v>
      </c>
      <c r="S857" s="252">
        <v>0</v>
      </c>
      <c r="T857" s="252">
        <v>60</v>
      </c>
      <c r="U857" s="68" t="s">
        <v>1705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547</v>
      </c>
      <c r="S858" s="252">
        <v>0</v>
      </c>
      <c r="T858" s="252">
        <v>20.25</v>
      </c>
      <c r="U858" s="68" t="s">
        <v>1708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547</v>
      </c>
      <c r="S859" s="252">
        <v>20.25</v>
      </c>
      <c r="T859" s="252">
        <v>0</v>
      </c>
      <c r="U859" s="68" t="s">
        <v>1709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547</v>
      </c>
      <c r="S860" s="252">
        <v>0</v>
      </c>
      <c r="T860" s="252">
        <v>26</v>
      </c>
      <c r="U860" s="68" t="s">
        <v>1710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547</v>
      </c>
      <c r="S861" s="252">
        <v>0</v>
      </c>
      <c r="T861" s="252">
        <v>24.6</v>
      </c>
      <c r="U861" s="68" t="s">
        <v>1711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547</v>
      </c>
      <c r="S862" s="252">
        <v>24.6</v>
      </c>
      <c r="T862" s="252">
        <v>0</v>
      </c>
      <c r="U862" s="68" t="s">
        <v>1712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547</v>
      </c>
      <c r="S863" s="252">
        <v>0</v>
      </c>
      <c r="T863" s="252">
        <v>30</v>
      </c>
      <c r="U863" s="68" t="s">
        <v>1713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547</v>
      </c>
      <c r="S864" s="252">
        <v>60</v>
      </c>
      <c r="T864" s="252">
        <v>0</v>
      </c>
      <c r="U864" s="68" t="s">
        <v>1715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547</v>
      </c>
      <c r="S865" s="252">
        <v>0</v>
      </c>
      <c r="T865" s="252">
        <v>57</v>
      </c>
      <c r="U865" s="68" t="s">
        <v>1716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547</v>
      </c>
      <c r="S866" s="252">
        <v>57</v>
      </c>
      <c r="T866" s="252">
        <v>0</v>
      </c>
      <c r="U866" s="68" t="s">
        <v>1717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547</v>
      </c>
      <c r="S867" s="252">
        <v>0</v>
      </c>
      <c r="T867" s="252">
        <v>60</v>
      </c>
      <c r="U867" s="68" t="s">
        <v>1718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547</v>
      </c>
      <c r="S868" s="252">
        <v>16.5</v>
      </c>
      <c r="T868" s="252">
        <v>0</v>
      </c>
      <c r="U868" s="68" t="s">
        <v>1721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547</v>
      </c>
      <c r="S869" s="252">
        <v>0</v>
      </c>
      <c r="T869" s="252">
        <v>14.25</v>
      </c>
      <c r="U869" s="68" t="s">
        <v>1722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547</v>
      </c>
      <c r="S870" s="252">
        <v>14.25</v>
      </c>
      <c r="T870" s="252">
        <v>0</v>
      </c>
      <c r="U870" s="68" t="s">
        <v>1723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547</v>
      </c>
      <c r="S871" s="252">
        <v>0</v>
      </c>
      <c r="T871" s="252">
        <v>15</v>
      </c>
      <c r="U871" s="68" t="s">
        <v>1724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547</v>
      </c>
      <c r="S872" s="252">
        <v>0</v>
      </c>
      <c r="T872" s="252">
        <v>1</v>
      </c>
      <c r="U872" s="68" t="s">
        <v>1725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547</v>
      </c>
      <c r="S873" s="252">
        <v>1</v>
      </c>
      <c r="T873" s="252">
        <v>0</v>
      </c>
      <c r="U873" s="68" t="s">
        <v>1726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547</v>
      </c>
      <c r="S874" s="252">
        <v>0</v>
      </c>
      <c r="T874" s="252">
        <v>1.5</v>
      </c>
      <c r="U874" s="68" t="s">
        <v>1727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547</v>
      </c>
      <c r="S875" s="252">
        <v>60.25</v>
      </c>
      <c r="T875" s="252">
        <v>0</v>
      </c>
      <c r="U875" s="68" t="s">
        <v>1729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547</v>
      </c>
      <c r="S876" s="252">
        <v>0</v>
      </c>
      <c r="T876" s="252">
        <v>43.96</v>
      </c>
      <c r="U876" s="68" t="s">
        <v>1730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547</v>
      </c>
      <c r="S877" s="252">
        <v>43.96</v>
      </c>
      <c r="T877" s="252">
        <v>0</v>
      </c>
      <c r="U877" s="68" t="s">
        <v>1731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547</v>
      </c>
      <c r="S878" s="252">
        <v>0</v>
      </c>
      <c r="T878" s="252">
        <v>43.75</v>
      </c>
      <c r="U878" s="68" t="s">
        <v>1732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547</v>
      </c>
      <c r="S879" s="252">
        <v>0</v>
      </c>
      <c r="T879" s="252">
        <v>16.72</v>
      </c>
      <c r="U879" s="68" t="s">
        <v>1733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547</v>
      </c>
      <c r="S880" s="252">
        <v>16.72</v>
      </c>
      <c r="T880" s="252">
        <v>0</v>
      </c>
      <c r="U880" s="68" t="s">
        <v>1734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547</v>
      </c>
      <c r="S881" s="252">
        <v>0</v>
      </c>
      <c r="T881" s="252">
        <v>16.5</v>
      </c>
      <c r="U881" s="68" t="s">
        <v>1735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547</v>
      </c>
      <c r="S882" s="252">
        <v>81.75</v>
      </c>
      <c r="T882" s="252">
        <v>0</v>
      </c>
      <c r="U882" s="68" t="s">
        <v>1737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547</v>
      </c>
      <c r="S883" s="252">
        <v>0</v>
      </c>
      <c r="T883" s="252">
        <v>20.75</v>
      </c>
      <c r="U883" s="68" t="s">
        <v>1738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547</v>
      </c>
      <c r="S884" s="252">
        <v>20.75</v>
      </c>
      <c r="T884" s="252">
        <v>0</v>
      </c>
      <c r="U884" s="68" t="s">
        <v>1739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547</v>
      </c>
      <c r="S885" s="252">
        <v>0</v>
      </c>
      <c r="T885" s="252">
        <v>22.5</v>
      </c>
      <c r="U885" s="68" t="s">
        <v>1740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547</v>
      </c>
      <c r="S886" s="252">
        <v>0</v>
      </c>
      <c r="T886" s="252">
        <v>2.12</v>
      </c>
      <c r="U886" s="68" t="s">
        <v>1743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547</v>
      </c>
      <c r="S887" s="252">
        <v>2.12</v>
      </c>
      <c r="T887" s="252">
        <v>0</v>
      </c>
      <c r="U887" s="68" t="s">
        <v>1744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547</v>
      </c>
      <c r="S888" s="252">
        <v>0</v>
      </c>
      <c r="T888" s="252">
        <v>2.25</v>
      </c>
      <c r="U888" s="68" t="s">
        <v>1745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547</v>
      </c>
      <c r="S889" s="252">
        <v>0</v>
      </c>
      <c r="T889" s="252">
        <v>1.04</v>
      </c>
      <c r="U889" s="68" t="s">
        <v>1748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547</v>
      </c>
      <c r="S890" s="252">
        <v>1.04</v>
      </c>
      <c r="T890" s="252">
        <v>0</v>
      </c>
      <c r="U890" s="68" t="s">
        <v>1749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547</v>
      </c>
      <c r="S891" s="252">
        <v>0</v>
      </c>
      <c r="T891" s="252">
        <v>2.5</v>
      </c>
      <c r="U891" s="68" t="s">
        <v>1750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547</v>
      </c>
      <c r="S892" s="252">
        <v>0</v>
      </c>
      <c r="T892" s="252">
        <v>53</v>
      </c>
      <c r="U892" s="68" t="s">
        <v>1751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547</v>
      </c>
      <c r="S893" s="252">
        <v>53</v>
      </c>
      <c r="T893" s="252">
        <v>0</v>
      </c>
      <c r="U893" s="68" t="s">
        <v>1752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547</v>
      </c>
      <c r="S894" s="252">
        <v>0</v>
      </c>
      <c r="T894" s="252">
        <v>54.5</v>
      </c>
      <c r="U894" s="68" t="s">
        <v>1753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547</v>
      </c>
      <c r="S895" s="252">
        <v>89.25</v>
      </c>
      <c r="T895" s="252">
        <v>0</v>
      </c>
      <c r="U895" s="68" t="s">
        <v>1755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547</v>
      </c>
      <c r="S896" s="252">
        <v>0</v>
      </c>
      <c r="T896" s="252">
        <v>23.75</v>
      </c>
      <c r="U896" s="68" t="s">
        <v>1756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547</v>
      </c>
      <c r="S897" s="252">
        <v>23.75</v>
      </c>
      <c r="T897" s="252">
        <v>0</v>
      </c>
      <c r="U897" s="68" t="s">
        <v>1757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547</v>
      </c>
      <c r="S898" s="252">
        <v>0</v>
      </c>
      <c r="T898" s="252">
        <v>26.25</v>
      </c>
      <c r="U898" s="68" t="s">
        <v>1758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547</v>
      </c>
      <c r="S899" s="252">
        <v>0</v>
      </c>
      <c r="T899" s="252">
        <v>14.84</v>
      </c>
      <c r="U899" s="68" t="s">
        <v>1759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547</v>
      </c>
      <c r="S900" s="252">
        <v>14.84</v>
      </c>
      <c r="T900" s="252">
        <v>0</v>
      </c>
      <c r="U900" s="68" t="s">
        <v>1760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547</v>
      </c>
      <c r="S901" s="252">
        <v>0</v>
      </c>
      <c r="T901" s="252">
        <v>21</v>
      </c>
      <c r="U901" s="68" t="s">
        <v>1761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547</v>
      </c>
      <c r="S902" s="252">
        <v>0</v>
      </c>
      <c r="T902" s="252">
        <v>14.700000000000001</v>
      </c>
      <c r="U902" s="68" t="s">
        <v>1762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547</v>
      </c>
      <c r="S903" s="252">
        <v>14.700000000000001</v>
      </c>
      <c r="T903" s="252">
        <v>0</v>
      </c>
      <c r="U903" s="68" t="s">
        <v>1763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547</v>
      </c>
      <c r="S904" s="252">
        <v>0</v>
      </c>
      <c r="T904" s="252">
        <v>21</v>
      </c>
      <c r="U904" s="68" t="s">
        <v>1764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547</v>
      </c>
      <c r="S905" s="252">
        <v>0</v>
      </c>
      <c r="T905" s="252">
        <v>14</v>
      </c>
      <c r="U905" s="68" t="s">
        <v>1765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547</v>
      </c>
      <c r="S906" s="252">
        <v>14</v>
      </c>
      <c r="T906" s="252">
        <v>0</v>
      </c>
      <c r="U906" s="68" t="s">
        <v>1766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547</v>
      </c>
      <c r="S907" s="252">
        <v>0</v>
      </c>
      <c r="T907" s="252">
        <v>21</v>
      </c>
      <c r="U907" s="68" t="s">
        <v>1767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547</v>
      </c>
      <c r="S908" s="252">
        <v>62.5</v>
      </c>
      <c r="T908" s="252">
        <v>0</v>
      </c>
      <c r="U908" s="68" t="s">
        <v>1770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547</v>
      </c>
      <c r="S909" s="252">
        <v>0</v>
      </c>
      <c r="T909" s="252">
        <v>24.900000000000002</v>
      </c>
      <c r="U909" s="68" t="s">
        <v>1771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547</v>
      </c>
      <c r="S910" s="252">
        <v>24.900000000000002</v>
      </c>
      <c r="T910" s="252">
        <v>0</v>
      </c>
      <c r="U910" s="68" t="s">
        <v>1772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547</v>
      </c>
      <c r="S911" s="252">
        <v>0</v>
      </c>
      <c r="T911" s="252">
        <v>28.5</v>
      </c>
      <c r="U911" s="68" t="s">
        <v>1773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547</v>
      </c>
      <c r="S912" s="252">
        <v>0</v>
      </c>
      <c r="T912" s="252">
        <v>8.18</v>
      </c>
      <c r="U912" s="68" t="s">
        <v>1774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547</v>
      </c>
      <c r="S913" s="252">
        <v>8.18</v>
      </c>
      <c r="T913" s="252">
        <v>0</v>
      </c>
      <c r="U913" s="68" t="s">
        <v>1775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547</v>
      </c>
      <c r="S914" s="252">
        <v>0</v>
      </c>
      <c r="T914" s="252">
        <v>9</v>
      </c>
      <c r="U914" s="68" t="s">
        <v>1776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547</v>
      </c>
      <c r="S915" s="252">
        <v>0</v>
      </c>
      <c r="T915" s="252">
        <v>22.450000000000003</v>
      </c>
      <c r="U915" s="68" t="s">
        <v>1777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547</v>
      </c>
      <c r="S916" s="252">
        <v>22.450000000000003</v>
      </c>
      <c r="T916" s="252">
        <v>0</v>
      </c>
      <c r="U916" s="68" t="s">
        <v>1778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547</v>
      </c>
      <c r="S917" s="252">
        <v>0</v>
      </c>
      <c r="T917" s="252">
        <v>25</v>
      </c>
      <c r="U917" s="68" t="s">
        <v>1779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547</v>
      </c>
      <c r="S918" s="252">
        <v>59.58</v>
      </c>
      <c r="T918" s="252">
        <v>0</v>
      </c>
      <c r="U918" s="68" t="s">
        <v>1781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547</v>
      </c>
      <c r="S919" s="252">
        <v>0</v>
      </c>
      <c r="T919" s="252">
        <v>18.84</v>
      </c>
      <c r="U919" s="68" t="s">
        <v>1782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547</v>
      </c>
      <c r="S920" s="252">
        <v>18.84</v>
      </c>
      <c r="T920" s="252">
        <v>0</v>
      </c>
      <c r="U920" s="68" t="s">
        <v>1783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547</v>
      </c>
      <c r="S921" s="252">
        <v>0</v>
      </c>
      <c r="T921" s="252">
        <v>18</v>
      </c>
      <c r="U921" s="68" t="s">
        <v>1784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547</v>
      </c>
      <c r="S922" s="252">
        <v>0</v>
      </c>
      <c r="T922" s="252">
        <v>20.22</v>
      </c>
      <c r="U922" s="68" t="s">
        <v>1785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547</v>
      </c>
      <c r="S923" s="252">
        <v>20.22</v>
      </c>
      <c r="T923" s="252">
        <v>0</v>
      </c>
      <c r="U923" s="68" t="s">
        <v>1786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547</v>
      </c>
      <c r="S924" s="252">
        <v>0</v>
      </c>
      <c r="T924" s="252">
        <v>21</v>
      </c>
      <c r="U924" s="68" t="s">
        <v>1787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547</v>
      </c>
      <c r="S925" s="252">
        <v>0</v>
      </c>
      <c r="T925" s="252">
        <v>13.2</v>
      </c>
      <c r="U925" s="68" t="s">
        <v>1788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547</v>
      </c>
      <c r="S926" s="252">
        <v>13.2</v>
      </c>
      <c r="T926" s="252">
        <v>0</v>
      </c>
      <c r="U926" s="68" t="s">
        <v>1789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547</v>
      </c>
      <c r="S927" s="252">
        <v>0</v>
      </c>
      <c r="T927" s="252">
        <v>15.2</v>
      </c>
      <c r="U927" s="68" t="s">
        <v>1790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547</v>
      </c>
      <c r="S928" s="252">
        <v>0</v>
      </c>
      <c r="T928" s="252">
        <v>4</v>
      </c>
      <c r="U928" s="68" t="s">
        <v>1791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547</v>
      </c>
      <c r="S929" s="252">
        <v>4</v>
      </c>
      <c r="T929" s="252">
        <v>0</v>
      </c>
      <c r="U929" s="68" t="s">
        <v>1792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547</v>
      </c>
      <c r="S930" s="252">
        <v>0</v>
      </c>
      <c r="T930" s="252">
        <v>5</v>
      </c>
      <c r="U930" s="68" t="s">
        <v>1793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547</v>
      </c>
      <c r="S931" s="252">
        <v>0</v>
      </c>
      <c r="T931" s="252">
        <v>0.28000000000000003</v>
      </c>
      <c r="U931" s="68" t="s">
        <v>1794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547</v>
      </c>
      <c r="S932" s="252">
        <v>0.28000000000000003</v>
      </c>
      <c r="T932" s="252">
        <v>0</v>
      </c>
      <c r="U932" s="68" t="s">
        <v>1795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547</v>
      </c>
      <c r="S933" s="252">
        <v>0</v>
      </c>
      <c r="T933" s="252">
        <v>0.38</v>
      </c>
      <c r="U933" s="68" t="s">
        <v>1796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547</v>
      </c>
      <c r="S934" s="252">
        <v>23</v>
      </c>
      <c r="T934" s="252">
        <v>0</v>
      </c>
      <c r="U934" s="68" t="s">
        <v>1798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547</v>
      </c>
      <c r="S935" s="252">
        <v>0</v>
      </c>
      <c r="T935" s="252">
        <v>0.48</v>
      </c>
      <c r="U935" s="68" t="s">
        <v>1799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547</v>
      </c>
      <c r="S936" s="252">
        <v>0.48</v>
      </c>
      <c r="T936" s="252">
        <v>0</v>
      </c>
      <c r="U936" s="68" t="s">
        <v>1800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547</v>
      </c>
      <c r="S937" s="252">
        <v>0</v>
      </c>
      <c r="T937" s="252">
        <v>1</v>
      </c>
      <c r="U937" s="68" t="s">
        <v>1801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547</v>
      </c>
      <c r="S938" s="252">
        <v>0</v>
      </c>
      <c r="T938" s="252">
        <v>0.89999999999999991</v>
      </c>
      <c r="U938" s="68" t="s">
        <v>1802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547</v>
      </c>
      <c r="S939" s="252">
        <v>0.89999999999999991</v>
      </c>
      <c r="T939" s="252">
        <v>0</v>
      </c>
      <c r="U939" s="68" t="s">
        <v>1803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547</v>
      </c>
      <c r="S940" s="252">
        <v>0</v>
      </c>
      <c r="T940" s="252">
        <v>2.2799999999999998</v>
      </c>
      <c r="U940" s="68" t="s">
        <v>1804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547</v>
      </c>
      <c r="S941" s="252">
        <v>0</v>
      </c>
      <c r="T941" s="252">
        <v>1.44</v>
      </c>
      <c r="U941" s="68" t="s">
        <v>1805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547</v>
      </c>
      <c r="S942" s="252">
        <v>1.44</v>
      </c>
      <c r="T942" s="252">
        <v>0</v>
      </c>
      <c r="U942" s="68" t="s">
        <v>1806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547</v>
      </c>
      <c r="S943" s="252">
        <v>0</v>
      </c>
      <c r="T943" s="252">
        <v>3</v>
      </c>
      <c r="U943" s="68" t="s">
        <v>1807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547</v>
      </c>
      <c r="S944" s="252">
        <v>0</v>
      </c>
      <c r="T944" s="252">
        <v>0.72</v>
      </c>
      <c r="U944" s="68" t="s">
        <v>1808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547</v>
      </c>
      <c r="S945" s="252">
        <v>0.72</v>
      </c>
      <c r="T945" s="252">
        <v>0</v>
      </c>
      <c r="U945" s="68" t="s">
        <v>1809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547</v>
      </c>
      <c r="S946" s="252">
        <v>0</v>
      </c>
      <c r="T946" s="252">
        <v>1.5</v>
      </c>
      <c r="U946" s="68" t="s">
        <v>1810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547</v>
      </c>
      <c r="S947" s="252">
        <v>0</v>
      </c>
      <c r="T947" s="252">
        <v>8.0499999999999989</v>
      </c>
      <c r="U947" s="68" t="s">
        <v>1813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547</v>
      </c>
      <c r="S948" s="252">
        <v>8.0499999999999989</v>
      </c>
      <c r="T948" s="252">
        <v>0</v>
      </c>
      <c r="U948" s="68" t="s">
        <v>1814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547</v>
      </c>
      <c r="S949" s="252">
        <v>0</v>
      </c>
      <c r="T949" s="252">
        <v>10.5</v>
      </c>
      <c r="U949" s="68" t="s">
        <v>1815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547</v>
      </c>
      <c r="S950" s="252">
        <v>0</v>
      </c>
      <c r="T950" s="252">
        <v>2.64</v>
      </c>
      <c r="U950" s="68" t="s">
        <v>1816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547</v>
      </c>
      <c r="S951" s="252">
        <v>2.64</v>
      </c>
      <c r="T951" s="252">
        <v>0</v>
      </c>
      <c r="U951" s="68" t="s">
        <v>1817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547</v>
      </c>
      <c r="S952" s="252">
        <v>0</v>
      </c>
      <c r="T952" s="252">
        <v>3.76</v>
      </c>
      <c r="U952" s="68" t="s">
        <v>1818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547</v>
      </c>
      <c r="S953" s="252">
        <v>0</v>
      </c>
      <c r="T953" s="252">
        <v>0.13</v>
      </c>
      <c r="U953" s="68" t="s">
        <v>1819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547</v>
      </c>
      <c r="S954" s="252">
        <v>0.13</v>
      </c>
      <c r="T954" s="252">
        <v>0</v>
      </c>
      <c r="U954" s="68" t="s">
        <v>1820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547</v>
      </c>
      <c r="S955" s="252">
        <v>0</v>
      </c>
      <c r="T955" s="252">
        <v>0.25</v>
      </c>
      <c r="U955" s="68" t="s">
        <v>1821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547</v>
      </c>
      <c r="S956" s="252">
        <v>0</v>
      </c>
      <c r="T956" s="252">
        <v>0.55000000000000004</v>
      </c>
      <c r="U956" s="68" t="s">
        <v>1822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547</v>
      </c>
      <c r="S957" s="252">
        <v>0.55000000000000004</v>
      </c>
      <c r="T957" s="252">
        <v>0</v>
      </c>
      <c r="U957" s="68" t="s">
        <v>1823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547</v>
      </c>
      <c r="S958" s="252">
        <v>0</v>
      </c>
      <c r="T958" s="252">
        <v>0.75</v>
      </c>
      <c r="U958" s="68" t="s">
        <v>1824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547</v>
      </c>
      <c r="S959" s="252">
        <v>50.5</v>
      </c>
      <c r="T959" s="252">
        <v>0</v>
      </c>
      <c r="U959" s="68" t="s">
        <v>1826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547</v>
      </c>
      <c r="S960" s="252">
        <v>0</v>
      </c>
      <c r="T960" s="252">
        <v>0.3</v>
      </c>
      <c r="U960" s="68" t="s">
        <v>1827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547</v>
      </c>
      <c r="S961" s="252">
        <v>0.3</v>
      </c>
      <c r="T961" s="252">
        <v>0</v>
      </c>
      <c r="U961" s="68" t="s">
        <v>1828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547</v>
      </c>
      <c r="S962" s="252">
        <v>0</v>
      </c>
      <c r="T962" s="252">
        <v>0.76</v>
      </c>
      <c r="U962" s="68" t="s">
        <v>1829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547</v>
      </c>
      <c r="S963" s="252">
        <v>0</v>
      </c>
      <c r="T963" s="252">
        <v>1.06</v>
      </c>
      <c r="U963" s="68" t="s">
        <v>1830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547</v>
      </c>
      <c r="S964" s="252">
        <v>1.06</v>
      </c>
      <c r="T964" s="252">
        <v>0</v>
      </c>
      <c r="U964" s="68" t="s">
        <v>1831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547</v>
      </c>
      <c r="S965" s="252">
        <v>0</v>
      </c>
      <c r="T965" s="252">
        <v>3</v>
      </c>
      <c r="U965" s="68" t="s">
        <v>1832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547</v>
      </c>
      <c r="S966" s="252">
        <v>0</v>
      </c>
      <c r="T966" s="252">
        <v>1.06</v>
      </c>
      <c r="U966" s="68" t="s">
        <v>1833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547</v>
      </c>
      <c r="S967" s="252">
        <v>1.06</v>
      </c>
      <c r="T967" s="252">
        <v>0</v>
      </c>
      <c r="U967" s="68" t="s">
        <v>1834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547</v>
      </c>
      <c r="S968" s="252">
        <v>0</v>
      </c>
      <c r="T968" s="252">
        <v>2</v>
      </c>
      <c r="U968" s="68" t="s">
        <v>1835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547</v>
      </c>
      <c r="S969" s="252">
        <v>0</v>
      </c>
      <c r="T969" s="252">
        <v>20.75</v>
      </c>
      <c r="U969" s="68" t="s">
        <v>1836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547</v>
      </c>
      <c r="S970" s="252">
        <v>20.75</v>
      </c>
      <c r="T970" s="252">
        <v>0</v>
      </c>
      <c r="U970" s="68" t="s">
        <v>1837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547</v>
      </c>
      <c r="S971" s="252">
        <v>0</v>
      </c>
      <c r="T971" s="252">
        <v>22.5</v>
      </c>
      <c r="U971" s="68" t="s">
        <v>1838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547</v>
      </c>
      <c r="S972" s="252">
        <v>0</v>
      </c>
      <c r="T972" s="252">
        <v>2.7</v>
      </c>
      <c r="U972" s="68" t="s">
        <v>1839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547</v>
      </c>
      <c r="S973" s="252">
        <v>2.7</v>
      </c>
      <c r="T973" s="252">
        <v>0</v>
      </c>
      <c r="U973" s="68" t="s">
        <v>1840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547</v>
      </c>
      <c r="S974" s="252">
        <v>0</v>
      </c>
      <c r="T974" s="252">
        <v>3</v>
      </c>
      <c r="U974" s="68" t="s">
        <v>1841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547</v>
      </c>
      <c r="S975" s="252">
        <v>0</v>
      </c>
      <c r="T975" s="252">
        <v>3.3</v>
      </c>
      <c r="U975" s="68" t="s">
        <v>1842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547</v>
      </c>
      <c r="S976" s="252">
        <v>3.3</v>
      </c>
      <c r="T976" s="252">
        <v>0</v>
      </c>
      <c r="U976" s="68" t="s">
        <v>1843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547</v>
      </c>
      <c r="S977" s="252">
        <v>0</v>
      </c>
      <c r="T977" s="252">
        <v>3.75</v>
      </c>
      <c r="U977" s="68" t="s">
        <v>1844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547</v>
      </c>
      <c r="S978" s="252">
        <v>0</v>
      </c>
      <c r="T978" s="252">
        <v>1.1000000000000001</v>
      </c>
      <c r="U978" s="68" t="s">
        <v>1845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547</v>
      </c>
      <c r="S979" s="252">
        <v>1.1000000000000001</v>
      </c>
      <c r="T979" s="252">
        <v>0</v>
      </c>
      <c r="U979" s="68" t="s">
        <v>1846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547</v>
      </c>
      <c r="S980" s="252">
        <v>0</v>
      </c>
      <c r="T980" s="252">
        <v>1.5</v>
      </c>
      <c r="U980" s="68" t="s">
        <v>1847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547</v>
      </c>
      <c r="S981" s="252">
        <v>0</v>
      </c>
      <c r="T981" s="252">
        <v>2.7</v>
      </c>
      <c r="U981" s="68" t="s">
        <v>1848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547</v>
      </c>
      <c r="S982" s="252">
        <v>2.7</v>
      </c>
      <c r="T982" s="252">
        <v>0</v>
      </c>
      <c r="U982" s="68" t="s">
        <v>1849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547</v>
      </c>
      <c r="S983" s="252">
        <v>0</v>
      </c>
      <c r="T983" s="252">
        <v>4</v>
      </c>
      <c r="U983" s="68" t="s">
        <v>1850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547</v>
      </c>
      <c r="S984" s="252">
        <v>0</v>
      </c>
      <c r="T984" s="252">
        <v>8.4600000000000009</v>
      </c>
      <c r="U984" s="68" t="s">
        <v>1851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547</v>
      </c>
      <c r="S985" s="252">
        <v>8.4600000000000009</v>
      </c>
      <c r="T985" s="252">
        <v>0</v>
      </c>
      <c r="U985" s="68" t="s">
        <v>1852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547</v>
      </c>
      <c r="S986" s="252">
        <v>0</v>
      </c>
      <c r="T986" s="252">
        <v>10</v>
      </c>
      <c r="U986" s="68" t="s">
        <v>1853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547</v>
      </c>
      <c r="S987" s="252">
        <v>39.5</v>
      </c>
      <c r="T987" s="252">
        <v>0</v>
      </c>
      <c r="U987" s="68" t="s">
        <v>1856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547</v>
      </c>
      <c r="S988" s="252">
        <v>0</v>
      </c>
      <c r="T988" s="252">
        <v>19.04</v>
      </c>
      <c r="U988" s="68" t="s">
        <v>1857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547</v>
      </c>
      <c r="S989" s="252">
        <v>19.04</v>
      </c>
      <c r="T989" s="252">
        <v>0</v>
      </c>
      <c r="U989" s="68" t="s">
        <v>1858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547</v>
      </c>
      <c r="S990" s="252">
        <v>0</v>
      </c>
      <c r="T990" s="252">
        <v>20</v>
      </c>
      <c r="U990" s="68" t="s">
        <v>1859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547</v>
      </c>
      <c r="S991" s="252">
        <v>0</v>
      </c>
      <c r="T991" s="252">
        <v>9.1999999999999993</v>
      </c>
      <c r="U991" s="68" t="s">
        <v>1860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547</v>
      </c>
      <c r="S992" s="252">
        <v>9.1999999999999993</v>
      </c>
      <c r="T992" s="252">
        <v>0</v>
      </c>
      <c r="U992" s="68" t="s">
        <v>1861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547</v>
      </c>
      <c r="S993" s="252">
        <v>0</v>
      </c>
      <c r="T993" s="252">
        <v>16</v>
      </c>
      <c r="U993" s="68" t="s">
        <v>1862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547</v>
      </c>
      <c r="S994" s="252">
        <v>0</v>
      </c>
      <c r="T994" s="252">
        <v>0.6</v>
      </c>
      <c r="U994" s="68" t="s">
        <v>1863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547</v>
      </c>
      <c r="S995" s="252">
        <v>0.6</v>
      </c>
      <c r="T995" s="252">
        <v>0</v>
      </c>
      <c r="U995" s="68" t="s">
        <v>1864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547</v>
      </c>
      <c r="S996" s="252">
        <v>0</v>
      </c>
      <c r="T996" s="252">
        <v>1.25</v>
      </c>
      <c r="U996" s="68" t="s">
        <v>1865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547</v>
      </c>
      <c r="S997" s="252">
        <v>0</v>
      </c>
      <c r="T997" s="252">
        <v>0.56000000000000005</v>
      </c>
      <c r="U997" s="68" t="s">
        <v>1866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547</v>
      </c>
      <c r="S998" s="252">
        <v>0.56000000000000005</v>
      </c>
      <c r="T998" s="252">
        <v>0</v>
      </c>
      <c r="U998" s="68" t="s">
        <v>1867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547</v>
      </c>
      <c r="S999" s="252">
        <v>0</v>
      </c>
      <c r="T999" s="252">
        <v>0.76</v>
      </c>
      <c r="U999" s="68" t="s">
        <v>1868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547</v>
      </c>
      <c r="S1000" s="252">
        <v>0</v>
      </c>
      <c r="T1000" s="252">
        <v>0.82</v>
      </c>
      <c r="U1000" s="68" t="s">
        <v>1869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547</v>
      </c>
      <c r="S1001" s="252">
        <v>0.82</v>
      </c>
      <c r="T1001" s="252">
        <v>0</v>
      </c>
      <c r="U1001" s="68" t="s">
        <v>1870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547</v>
      </c>
      <c r="S1002" s="252">
        <v>0</v>
      </c>
      <c r="T1002" s="252">
        <v>1.5</v>
      </c>
      <c r="U1002" s="68" t="s">
        <v>1871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547</v>
      </c>
      <c r="S1003" s="252">
        <v>45</v>
      </c>
      <c r="T1003" s="252">
        <v>0</v>
      </c>
      <c r="U1003" s="68" t="s">
        <v>1873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547</v>
      </c>
      <c r="S1004" s="252">
        <v>0</v>
      </c>
      <c r="T1004" s="252">
        <v>41.5</v>
      </c>
      <c r="U1004" s="68" t="s">
        <v>1874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547</v>
      </c>
      <c r="S1005" s="252">
        <v>41.5</v>
      </c>
      <c r="T1005" s="252">
        <v>0</v>
      </c>
      <c r="U1005" s="68" t="s">
        <v>1875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547</v>
      </c>
      <c r="S1006" s="252">
        <v>0</v>
      </c>
      <c r="T1006" s="252">
        <v>45</v>
      </c>
      <c r="U1006" s="68" t="s">
        <v>1876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547</v>
      </c>
      <c r="S1007" s="252">
        <v>57.5</v>
      </c>
      <c r="T1007" s="252">
        <v>0</v>
      </c>
      <c r="U1007" s="68" t="s">
        <v>1878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547</v>
      </c>
      <c r="S1008" s="252">
        <v>0</v>
      </c>
      <c r="T1008" s="252">
        <v>20.75</v>
      </c>
      <c r="U1008" s="68" t="s">
        <v>1879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547</v>
      </c>
      <c r="S1009" s="252">
        <v>20.75</v>
      </c>
      <c r="T1009" s="252">
        <v>0</v>
      </c>
      <c r="U1009" s="68" t="s">
        <v>1880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547</v>
      </c>
      <c r="S1010" s="252">
        <v>0</v>
      </c>
      <c r="T1010" s="252">
        <v>22.5</v>
      </c>
      <c r="U1010" s="68" t="s">
        <v>1881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547</v>
      </c>
      <c r="S1011" s="252">
        <v>0</v>
      </c>
      <c r="T1011" s="252">
        <v>13.5</v>
      </c>
      <c r="U1011" s="68" t="s">
        <v>1882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547</v>
      </c>
      <c r="S1012" s="252">
        <v>13.5</v>
      </c>
      <c r="T1012" s="252">
        <v>0</v>
      </c>
      <c r="U1012" s="68" t="s">
        <v>1883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547</v>
      </c>
      <c r="S1013" s="252">
        <v>0</v>
      </c>
      <c r="T1013" s="252">
        <v>15</v>
      </c>
      <c r="U1013" s="68" t="s">
        <v>1884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547</v>
      </c>
      <c r="S1014" s="252">
        <v>0</v>
      </c>
      <c r="T1014" s="252">
        <v>16.920000000000002</v>
      </c>
      <c r="U1014" s="68" t="s">
        <v>1885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547</v>
      </c>
      <c r="S1015" s="252">
        <v>16.920000000000002</v>
      </c>
      <c r="T1015" s="252">
        <v>0</v>
      </c>
      <c r="U1015" s="68" t="s">
        <v>1886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547</v>
      </c>
      <c r="S1016" s="252">
        <v>0</v>
      </c>
      <c r="T1016" s="252">
        <v>20</v>
      </c>
      <c r="U1016" s="68" t="s">
        <v>1887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547</v>
      </c>
      <c r="S1017" s="252">
        <v>45</v>
      </c>
      <c r="T1017" s="252">
        <v>0</v>
      </c>
      <c r="U1017" s="68" t="s">
        <v>1890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547</v>
      </c>
      <c r="S1018" s="252">
        <v>0</v>
      </c>
      <c r="T1018" s="252">
        <v>40.410000000000004</v>
      </c>
      <c r="U1018" s="68" t="s">
        <v>1891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547</v>
      </c>
      <c r="S1019" s="252">
        <v>40.410000000000004</v>
      </c>
      <c r="T1019" s="252">
        <v>0</v>
      </c>
      <c r="U1019" s="68" t="s">
        <v>1892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547</v>
      </c>
      <c r="S1020" s="252">
        <v>0</v>
      </c>
      <c r="T1020" s="252">
        <v>45</v>
      </c>
      <c r="U1020" s="68" t="s">
        <v>1893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547</v>
      </c>
      <c r="S1021" s="252">
        <v>96.5</v>
      </c>
      <c r="T1021" s="252">
        <v>0</v>
      </c>
      <c r="U1021" s="68" t="s">
        <v>1895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547</v>
      </c>
      <c r="S1022" s="252">
        <v>0</v>
      </c>
      <c r="T1022" s="252">
        <v>64</v>
      </c>
      <c r="U1022" s="68" t="s">
        <v>1896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547</v>
      </c>
      <c r="S1023" s="252">
        <v>64</v>
      </c>
      <c r="T1023" s="252">
        <v>0</v>
      </c>
      <c r="U1023" s="68" t="s">
        <v>1897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547</v>
      </c>
      <c r="S1024" s="252">
        <v>0</v>
      </c>
      <c r="T1024" s="252">
        <v>64</v>
      </c>
      <c r="U1024" s="68" t="s">
        <v>1898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547</v>
      </c>
      <c r="S1025" s="252">
        <v>0</v>
      </c>
      <c r="T1025" s="252">
        <v>10</v>
      </c>
      <c r="U1025" s="68" t="s">
        <v>1899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547</v>
      </c>
      <c r="S1026" s="252">
        <v>10</v>
      </c>
      <c r="T1026" s="252">
        <v>0</v>
      </c>
      <c r="U1026" s="68" t="s">
        <v>1900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547</v>
      </c>
      <c r="S1027" s="252">
        <v>0</v>
      </c>
      <c r="T1027" s="252">
        <v>15</v>
      </c>
      <c r="U1027" s="68" t="s">
        <v>1901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547</v>
      </c>
      <c r="S1028" s="252">
        <v>0</v>
      </c>
      <c r="T1028" s="252">
        <v>12.56</v>
      </c>
      <c r="U1028" s="68" t="s">
        <v>1902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547</v>
      </c>
      <c r="S1029" s="252">
        <v>12.56</v>
      </c>
      <c r="T1029" s="252">
        <v>0</v>
      </c>
      <c r="U1029" s="68" t="s">
        <v>1903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547</v>
      </c>
      <c r="S1030" s="252">
        <v>0</v>
      </c>
      <c r="T1030" s="252">
        <v>12</v>
      </c>
      <c r="U1030" s="68" t="s">
        <v>1904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547</v>
      </c>
      <c r="S1031" s="252">
        <v>0</v>
      </c>
      <c r="T1031" s="252">
        <v>4.2</v>
      </c>
      <c r="U1031" s="68" t="s">
        <v>1905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547</v>
      </c>
      <c r="S1032" s="252">
        <v>4.2</v>
      </c>
      <c r="T1032" s="252">
        <v>0</v>
      </c>
      <c r="U1032" s="68" t="s">
        <v>1906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547</v>
      </c>
      <c r="S1033" s="252">
        <v>0</v>
      </c>
      <c r="T1033" s="252">
        <v>5.5</v>
      </c>
      <c r="U1033" s="68" t="s">
        <v>1907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547</v>
      </c>
      <c r="S1034" s="252">
        <v>67.5</v>
      </c>
      <c r="T1034" s="252">
        <v>0</v>
      </c>
      <c r="U1034" s="68" t="s">
        <v>1909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547</v>
      </c>
      <c r="S1035" s="252">
        <v>0</v>
      </c>
      <c r="T1035" s="252">
        <v>20.75</v>
      </c>
      <c r="U1035" s="68" t="s">
        <v>1910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547</v>
      </c>
      <c r="S1036" s="252">
        <v>20.75</v>
      </c>
      <c r="T1036" s="252">
        <v>0</v>
      </c>
      <c r="U1036" s="68" t="s">
        <v>1911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547</v>
      </c>
      <c r="S1037" s="252">
        <v>0</v>
      </c>
      <c r="T1037" s="252">
        <v>23.75</v>
      </c>
      <c r="U1037" s="68" t="s">
        <v>1912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547</v>
      </c>
      <c r="S1038" s="252">
        <v>0</v>
      </c>
      <c r="T1038" s="252">
        <v>40.6</v>
      </c>
      <c r="U1038" s="68" t="s">
        <v>1913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547</v>
      </c>
      <c r="S1039" s="252">
        <v>40.6</v>
      </c>
      <c r="T1039" s="252">
        <v>0</v>
      </c>
      <c r="U1039" s="68" t="s">
        <v>1914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547</v>
      </c>
      <c r="S1040" s="252">
        <v>0</v>
      </c>
      <c r="T1040" s="252">
        <v>43.75</v>
      </c>
      <c r="U1040" s="68" t="s">
        <v>1915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547</v>
      </c>
      <c r="S1041" s="252">
        <v>53.25</v>
      </c>
      <c r="T1041" s="252">
        <v>0</v>
      </c>
      <c r="U1041" s="68" t="s">
        <v>1918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547</v>
      </c>
      <c r="S1042" s="252">
        <v>0</v>
      </c>
      <c r="T1042" s="252">
        <v>41.5</v>
      </c>
      <c r="U1042" s="68" t="s">
        <v>1919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547</v>
      </c>
      <c r="S1043" s="252">
        <v>41.5</v>
      </c>
      <c r="T1043" s="252">
        <v>0</v>
      </c>
      <c r="U1043" s="68" t="s">
        <v>1920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547</v>
      </c>
      <c r="S1044" s="252">
        <v>0</v>
      </c>
      <c r="T1044" s="252">
        <v>45</v>
      </c>
      <c r="U1044" s="68" t="s">
        <v>1921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547</v>
      </c>
      <c r="S1045" s="252">
        <v>0</v>
      </c>
      <c r="T1045" s="252">
        <v>6.41</v>
      </c>
      <c r="U1045" s="68" t="s">
        <v>1924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547</v>
      </c>
      <c r="S1046" s="252">
        <v>6.41</v>
      </c>
      <c r="T1046" s="252">
        <v>0</v>
      </c>
      <c r="U1046" s="68" t="s">
        <v>1925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547</v>
      </c>
      <c r="S1047" s="252">
        <v>0</v>
      </c>
      <c r="T1047" s="252">
        <v>7</v>
      </c>
      <c r="U1047" s="68" t="s">
        <v>1926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547</v>
      </c>
      <c r="S1048" s="252">
        <v>0</v>
      </c>
      <c r="T1048" s="252">
        <v>0.2</v>
      </c>
      <c r="U1048" s="68" t="s">
        <v>1929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547</v>
      </c>
      <c r="S1049" s="252">
        <v>0.2</v>
      </c>
      <c r="T1049" s="252">
        <v>0</v>
      </c>
      <c r="U1049" s="68" t="s">
        <v>1930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547</v>
      </c>
      <c r="S1050" s="252">
        <v>0</v>
      </c>
      <c r="T1050" s="252">
        <v>1.25</v>
      </c>
      <c r="U1050" s="68" t="s">
        <v>1931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547</v>
      </c>
      <c r="S1051" s="252">
        <v>49.51</v>
      </c>
      <c r="T1051" s="252">
        <v>0</v>
      </c>
      <c r="U1051" s="68" t="s">
        <v>1933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547</v>
      </c>
      <c r="S1052" s="252">
        <v>0</v>
      </c>
      <c r="T1052" s="252">
        <v>4.25</v>
      </c>
      <c r="U1052" s="68" t="s">
        <v>1934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547</v>
      </c>
      <c r="S1053" s="252">
        <v>4.25</v>
      </c>
      <c r="T1053" s="252">
        <v>0</v>
      </c>
      <c r="U1053" s="68" t="s">
        <v>1935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547</v>
      </c>
      <c r="S1054" s="252">
        <v>0</v>
      </c>
      <c r="T1054" s="252">
        <v>4.75</v>
      </c>
      <c r="U1054" s="68" t="s">
        <v>1936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547</v>
      </c>
      <c r="S1055" s="252">
        <v>0</v>
      </c>
      <c r="T1055" s="252">
        <v>0.82</v>
      </c>
      <c r="U1055" s="68" t="s">
        <v>1937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547</v>
      </c>
      <c r="S1056" s="252">
        <v>0.82</v>
      </c>
      <c r="T1056" s="252">
        <v>0</v>
      </c>
      <c r="U1056" s="68" t="s">
        <v>1938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547</v>
      </c>
      <c r="S1057" s="252">
        <v>0</v>
      </c>
      <c r="T1057" s="252">
        <v>1.5</v>
      </c>
      <c r="U1057" s="68" t="s">
        <v>1939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547</v>
      </c>
      <c r="S1058" s="252">
        <v>0</v>
      </c>
      <c r="T1058" s="252">
        <v>0.26</v>
      </c>
      <c r="U1058" s="68" t="s">
        <v>1940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547</v>
      </c>
      <c r="S1059" s="252">
        <v>0.26</v>
      </c>
      <c r="T1059" s="252">
        <v>0</v>
      </c>
      <c r="U1059" s="68" t="s">
        <v>1941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547</v>
      </c>
      <c r="S1060" s="252">
        <v>0</v>
      </c>
      <c r="T1060" s="252">
        <v>0.5</v>
      </c>
      <c r="U1060" s="68" t="s">
        <v>1942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547</v>
      </c>
      <c r="S1061" s="252">
        <v>0</v>
      </c>
      <c r="T1061" s="252">
        <v>2</v>
      </c>
      <c r="U1061" s="68" t="s">
        <v>1943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547</v>
      </c>
      <c r="S1062" s="252">
        <v>2</v>
      </c>
      <c r="T1062" s="252">
        <v>0</v>
      </c>
      <c r="U1062" s="68" t="s">
        <v>1944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547</v>
      </c>
      <c r="S1063" s="252">
        <v>0</v>
      </c>
      <c r="T1063" s="252">
        <v>2.5</v>
      </c>
      <c r="U1063" s="68" t="s">
        <v>1945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547</v>
      </c>
      <c r="S1064" s="252">
        <v>0</v>
      </c>
      <c r="T1064" s="252">
        <v>1.1000000000000001</v>
      </c>
      <c r="U1064" s="68" t="s">
        <v>1946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547</v>
      </c>
      <c r="S1065" s="252">
        <v>1.1000000000000001</v>
      </c>
      <c r="T1065" s="252">
        <v>0</v>
      </c>
      <c r="U1065" s="68" t="s">
        <v>1947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547</v>
      </c>
      <c r="S1066" s="252">
        <v>0</v>
      </c>
      <c r="T1066" s="252">
        <v>1.5</v>
      </c>
      <c r="U1066" s="68" t="s">
        <v>1948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547</v>
      </c>
      <c r="S1067" s="252">
        <v>0</v>
      </c>
      <c r="T1067" s="252">
        <v>0.5</v>
      </c>
      <c r="U1067" s="68" t="s">
        <v>1949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547</v>
      </c>
      <c r="S1068" s="252">
        <v>0.5</v>
      </c>
      <c r="T1068" s="252">
        <v>0</v>
      </c>
      <c r="U1068" s="68" t="s">
        <v>1950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547</v>
      </c>
      <c r="S1069" s="252">
        <v>0</v>
      </c>
      <c r="T1069" s="252">
        <v>1</v>
      </c>
      <c r="U1069" s="68" t="s">
        <v>1951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547</v>
      </c>
      <c r="S1070" s="252">
        <v>0</v>
      </c>
      <c r="T1070" s="252">
        <v>0.48</v>
      </c>
      <c r="U1070" s="68" t="s">
        <v>1952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547</v>
      </c>
      <c r="S1071" s="252">
        <v>0.48</v>
      </c>
      <c r="T1071" s="252">
        <v>0</v>
      </c>
      <c r="U1071" s="68" t="s">
        <v>1953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547</v>
      </c>
      <c r="S1072" s="252">
        <v>0</v>
      </c>
      <c r="T1072" s="252">
        <v>1</v>
      </c>
      <c r="U1072" s="68" t="s">
        <v>1954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547</v>
      </c>
      <c r="S1073" s="252">
        <v>0</v>
      </c>
      <c r="T1073" s="252">
        <v>1.02</v>
      </c>
      <c r="U1073" s="68" t="s">
        <v>1955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547</v>
      </c>
      <c r="S1074" s="252">
        <v>1.02</v>
      </c>
      <c r="T1074" s="252">
        <v>0</v>
      </c>
      <c r="U1074" s="68" t="s">
        <v>1956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547</v>
      </c>
      <c r="S1075" s="252">
        <v>0</v>
      </c>
      <c r="T1075" s="252">
        <v>1.89</v>
      </c>
      <c r="U1075" s="68" t="s">
        <v>1957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547</v>
      </c>
      <c r="S1076" s="252">
        <v>0</v>
      </c>
      <c r="T1076" s="252">
        <v>0.6</v>
      </c>
      <c r="U1076" s="68" t="s">
        <v>1958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547</v>
      </c>
      <c r="S1077" s="252">
        <v>0.6</v>
      </c>
      <c r="T1077" s="252">
        <v>0</v>
      </c>
      <c r="U1077" s="68" t="s">
        <v>1959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547</v>
      </c>
      <c r="S1078" s="252">
        <v>0</v>
      </c>
      <c r="T1078" s="252">
        <v>1.5</v>
      </c>
      <c r="U1078" s="68" t="s">
        <v>1960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547</v>
      </c>
      <c r="S1079" s="252">
        <v>0</v>
      </c>
      <c r="T1079" s="252">
        <v>8.4600000000000009</v>
      </c>
      <c r="U1079" s="68" t="s">
        <v>1961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547</v>
      </c>
      <c r="S1080" s="252">
        <v>8.4600000000000009</v>
      </c>
      <c r="T1080" s="252">
        <v>0</v>
      </c>
      <c r="U1080" s="68" t="s">
        <v>1962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547</v>
      </c>
      <c r="S1081" s="252">
        <v>0</v>
      </c>
      <c r="T1081" s="252">
        <v>10</v>
      </c>
      <c r="U1081" s="68" t="s">
        <v>1963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547</v>
      </c>
      <c r="S1082" s="252">
        <v>0</v>
      </c>
      <c r="T1082" s="252">
        <v>0.66</v>
      </c>
      <c r="U1082" s="68" t="s">
        <v>1964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547</v>
      </c>
      <c r="S1083" s="252">
        <v>0.66</v>
      </c>
      <c r="T1083" s="252">
        <v>0</v>
      </c>
      <c r="U1083" s="68" t="s">
        <v>1965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547</v>
      </c>
      <c r="S1084" s="252">
        <v>0</v>
      </c>
      <c r="T1084" s="252">
        <v>2</v>
      </c>
      <c r="U1084" s="68" t="s">
        <v>1966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547</v>
      </c>
      <c r="S1085" s="252">
        <v>0</v>
      </c>
      <c r="T1085" s="252">
        <v>0.84000000000000008</v>
      </c>
      <c r="U1085" s="68" t="s">
        <v>1967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547</v>
      </c>
      <c r="S1086" s="252">
        <v>0.84000000000000008</v>
      </c>
      <c r="T1086" s="252">
        <v>0</v>
      </c>
      <c r="U1086" s="68" t="s">
        <v>1968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547</v>
      </c>
      <c r="S1087" s="252">
        <v>0</v>
      </c>
      <c r="T1087" s="252">
        <v>1.1399999999999999</v>
      </c>
      <c r="U1087" s="68" t="s">
        <v>1969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547</v>
      </c>
      <c r="S1088" s="252">
        <v>0</v>
      </c>
      <c r="T1088" s="252">
        <v>2.7</v>
      </c>
      <c r="U1088" s="68" t="s">
        <v>1970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547</v>
      </c>
      <c r="S1089" s="252">
        <v>2.7</v>
      </c>
      <c r="T1089" s="252">
        <v>0</v>
      </c>
      <c r="U1089" s="68" t="s">
        <v>1971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547</v>
      </c>
      <c r="S1090" s="252">
        <v>0</v>
      </c>
      <c r="T1090" s="252">
        <v>3</v>
      </c>
      <c r="U1090" s="68" t="s">
        <v>1972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547</v>
      </c>
      <c r="S1091" s="252">
        <v>0</v>
      </c>
      <c r="T1091" s="252">
        <v>6.6</v>
      </c>
      <c r="U1091" s="68" t="s">
        <v>1973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547</v>
      </c>
      <c r="S1092" s="252">
        <v>6.6</v>
      </c>
      <c r="T1092" s="252">
        <v>0</v>
      </c>
      <c r="U1092" s="68" t="s">
        <v>1974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547</v>
      </c>
      <c r="S1093" s="252">
        <v>0</v>
      </c>
      <c r="T1093" s="252">
        <v>7.5</v>
      </c>
      <c r="U1093" s="68" t="s">
        <v>1975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547</v>
      </c>
      <c r="S1094" s="252">
        <v>0</v>
      </c>
      <c r="T1094" s="252">
        <v>1</v>
      </c>
      <c r="U1094" s="68" t="s">
        <v>1976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547</v>
      </c>
      <c r="S1095" s="252">
        <v>1</v>
      </c>
      <c r="T1095" s="252">
        <v>0</v>
      </c>
      <c r="U1095" s="68" t="s">
        <v>1977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547</v>
      </c>
      <c r="S1096" s="252">
        <v>0</v>
      </c>
      <c r="T1096" s="252">
        <v>1.5</v>
      </c>
      <c r="U1096" s="68" t="s">
        <v>1978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547</v>
      </c>
      <c r="S1097" s="252">
        <v>0</v>
      </c>
      <c r="T1097" s="252">
        <v>1.79</v>
      </c>
      <c r="U1097" s="68" t="s">
        <v>1979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547</v>
      </c>
      <c r="S1098" s="252">
        <v>1.79</v>
      </c>
      <c r="T1098" s="252">
        <v>0</v>
      </c>
      <c r="U1098" s="68" t="s">
        <v>1980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547</v>
      </c>
      <c r="S1099" s="252">
        <v>0</v>
      </c>
      <c r="T1099" s="252">
        <v>2.5</v>
      </c>
      <c r="U1099" s="68" t="s">
        <v>1981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547</v>
      </c>
      <c r="S1100" s="252">
        <v>0</v>
      </c>
      <c r="T1100" s="252">
        <v>5.3</v>
      </c>
      <c r="U1100" s="68" t="s">
        <v>1982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547</v>
      </c>
      <c r="S1101" s="252">
        <v>5.3</v>
      </c>
      <c r="T1101" s="252">
        <v>0</v>
      </c>
      <c r="U1101" s="68" t="s">
        <v>1983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547</v>
      </c>
      <c r="S1102" s="252">
        <v>0</v>
      </c>
      <c r="T1102" s="252">
        <v>5</v>
      </c>
      <c r="U1102" s="68" t="s">
        <v>1984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547</v>
      </c>
      <c r="S1103" s="252">
        <v>113.38</v>
      </c>
      <c r="T1103" s="252">
        <v>0</v>
      </c>
      <c r="U1103" s="68" t="s">
        <v>1986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547</v>
      </c>
      <c r="S1104" s="252">
        <v>0</v>
      </c>
      <c r="T1104" s="252">
        <v>27.34</v>
      </c>
      <c r="U1104" s="68" t="s">
        <v>1987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547</v>
      </c>
      <c r="S1105" s="252">
        <v>27.34</v>
      </c>
      <c r="T1105" s="252">
        <v>0</v>
      </c>
      <c r="U1105" s="68" t="s">
        <v>1988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547</v>
      </c>
      <c r="S1106" s="252">
        <v>0</v>
      </c>
      <c r="T1106" s="252">
        <v>16</v>
      </c>
      <c r="U1106" s="68" t="s">
        <v>1989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547</v>
      </c>
      <c r="S1107" s="252">
        <v>0</v>
      </c>
      <c r="T1107" s="252">
        <v>3.01</v>
      </c>
      <c r="U1107" s="68" t="s">
        <v>1990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547</v>
      </c>
      <c r="S1108" s="252">
        <v>3.01</v>
      </c>
      <c r="T1108" s="252">
        <v>0</v>
      </c>
      <c r="U1108" s="68" t="s">
        <v>1991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547</v>
      </c>
      <c r="S1109" s="252">
        <v>0</v>
      </c>
      <c r="T1109" s="252">
        <v>3.5</v>
      </c>
      <c r="U1109" s="68" t="s">
        <v>1992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547</v>
      </c>
      <c r="S1110" s="252">
        <v>0</v>
      </c>
      <c r="T1110" s="252">
        <v>5.8</v>
      </c>
      <c r="U1110" s="68" t="s">
        <v>1993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547</v>
      </c>
      <c r="S1111" s="252">
        <v>5.8</v>
      </c>
      <c r="T1111" s="252">
        <v>0</v>
      </c>
      <c r="U1111" s="68" t="s">
        <v>1994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547</v>
      </c>
      <c r="S1112" s="252">
        <v>0</v>
      </c>
      <c r="T1112" s="252">
        <v>5</v>
      </c>
      <c r="U1112" s="68" t="s">
        <v>1995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547</v>
      </c>
      <c r="S1113" s="252">
        <v>0</v>
      </c>
      <c r="T1113" s="252">
        <v>0.5</v>
      </c>
      <c r="U1113" s="68" t="s">
        <v>1996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547</v>
      </c>
      <c r="S1114" s="252">
        <v>0.5</v>
      </c>
      <c r="T1114" s="252">
        <v>0</v>
      </c>
      <c r="U1114" s="68" t="s">
        <v>1997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547</v>
      </c>
      <c r="S1115" s="252">
        <v>0</v>
      </c>
      <c r="T1115" s="252">
        <v>1</v>
      </c>
      <c r="U1115" s="68" t="s">
        <v>1998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547</v>
      </c>
      <c r="S1116" s="252">
        <v>0</v>
      </c>
      <c r="T1116" s="252">
        <v>50.300000000000004</v>
      </c>
      <c r="U1116" s="68" t="s">
        <v>1999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547</v>
      </c>
      <c r="S1117" s="252">
        <v>50.300000000000004</v>
      </c>
      <c r="T1117" s="252">
        <v>0</v>
      </c>
      <c r="U1117" s="68" t="s">
        <v>2000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547</v>
      </c>
      <c r="S1118" s="252">
        <v>0</v>
      </c>
      <c r="T1118" s="252">
        <v>52.5</v>
      </c>
      <c r="U1118" s="68" t="s">
        <v>2001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547</v>
      </c>
      <c r="S1119" s="252">
        <v>0</v>
      </c>
      <c r="T1119" s="252">
        <v>1.4000000000000001</v>
      </c>
      <c r="U1119" s="68" t="s">
        <v>2002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547</v>
      </c>
      <c r="S1120" s="252">
        <v>1.4000000000000001</v>
      </c>
      <c r="T1120" s="252">
        <v>0</v>
      </c>
      <c r="U1120" s="68" t="s">
        <v>2003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547</v>
      </c>
      <c r="S1121" s="252">
        <v>0</v>
      </c>
      <c r="T1121" s="252">
        <v>1.9</v>
      </c>
      <c r="U1121" s="68" t="s">
        <v>2004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547</v>
      </c>
      <c r="S1122" s="252">
        <v>0</v>
      </c>
      <c r="T1122" s="252">
        <v>0.6</v>
      </c>
      <c r="U1122" s="68" t="s">
        <v>2005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547</v>
      </c>
      <c r="S1123" s="252">
        <v>0.6</v>
      </c>
      <c r="T1123" s="252">
        <v>0</v>
      </c>
      <c r="U1123" s="68" t="s">
        <v>2006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547</v>
      </c>
      <c r="S1124" s="252">
        <v>0</v>
      </c>
      <c r="T1124" s="252">
        <v>1.25</v>
      </c>
      <c r="U1124" s="68" t="s">
        <v>2007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547</v>
      </c>
      <c r="S1125" s="252">
        <v>0</v>
      </c>
      <c r="T1125" s="252">
        <v>0.22</v>
      </c>
      <c r="U1125" s="68" t="s">
        <v>2010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547</v>
      </c>
      <c r="S1126" s="252">
        <v>0.22</v>
      </c>
      <c r="T1126" s="252">
        <v>0</v>
      </c>
      <c r="U1126" s="68" t="s">
        <v>2011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547</v>
      </c>
      <c r="S1127" s="252">
        <v>0</v>
      </c>
      <c r="T1127" s="252">
        <v>0.5</v>
      </c>
      <c r="U1127" s="68" t="s">
        <v>2012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547</v>
      </c>
      <c r="S1128" s="252">
        <v>0</v>
      </c>
      <c r="T1128" s="252">
        <v>3.4499999999999997</v>
      </c>
      <c r="U1128" s="68" t="s">
        <v>2013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547</v>
      </c>
      <c r="S1129" s="252">
        <v>3.4499999999999997</v>
      </c>
      <c r="T1129" s="252">
        <v>0</v>
      </c>
      <c r="U1129" s="68" t="s">
        <v>2014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547</v>
      </c>
      <c r="S1130" s="252">
        <v>0</v>
      </c>
      <c r="T1130" s="252">
        <v>7.5</v>
      </c>
      <c r="U1130" s="68" t="s">
        <v>2015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547</v>
      </c>
      <c r="S1131" s="252">
        <v>0</v>
      </c>
      <c r="T1131" s="252">
        <v>0.15</v>
      </c>
      <c r="U1131" s="68" t="s">
        <v>2016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547</v>
      </c>
      <c r="S1132" s="252">
        <v>0.15</v>
      </c>
      <c r="T1132" s="252">
        <v>0</v>
      </c>
      <c r="U1132" s="68" t="s">
        <v>2017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547</v>
      </c>
      <c r="S1133" s="252">
        <v>0</v>
      </c>
      <c r="T1133" s="252">
        <v>0.25</v>
      </c>
      <c r="U1133" s="68" t="s">
        <v>2018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547</v>
      </c>
      <c r="S1134" s="252">
        <v>0</v>
      </c>
      <c r="T1134" s="252">
        <v>2.7</v>
      </c>
      <c r="U1134" s="68" t="s">
        <v>2019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547</v>
      </c>
      <c r="S1135" s="252">
        <v>2.7</v>
      </c>
      <c r="T1135" s="252">
        <v>0</v>
      </c>
      <c r="U1135" s="68" t="s">
        <v>2020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547</v>
      </c>
      <c r="S1136" s="252">
        <v>0</v>
      </c>
      <c r="T1136" s="252">
        <v>3</v>
      </c>
      <c r="U1136" s="68" t="s">
        <v>2021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547</v>
      </c>
      <c r="S1137" s="252">
        <v>0</v>
      </c>
      <c r="T1137" s="252">
        <v>1.63</v>
      </c>
      <c r="U1137" s="68" t="s">
        <v>2022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547</v>
      </c>
      <c r="S1138" s="252">
        <v>1.63</v>
      </c>
      <c r="T1138" s="252">
        <v>0</v>
      </c>
      <c r="U1138" s="68" t="s">
        <v>2023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547</v>
      </c>
      <c r="S1139" s="252">
        <v>0</v>
      </c>
      <c r="T1139" s="252">
        <v>2.5</v>
      </c>
      <c r="U1139" s="68" t="s">
        <v>2024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547</v>
      </c>
      <c r="S1140" s="252">
        <v>0</v>
      </c>
      <c r="T1140" s="252">
        <v>5</v>
      </c>
      <c r="U1140" s="68" t="s">
        <v>2028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547</v>
      </c>
      <c r="S1141" s="252">
        <v>5</v>
      </c>
      <c r="T1141" s="252">
        <v>0</v>
      </c>
      <c r="U1141" s="68" t="s">
        <v>2029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547</v>
      </c>
      <c r="S1142" s="252">
        <v>0</v>
      </c>
      <c r="T1142" s="252">
        <v>7.5</v>
      </c>
      <c r="U1142" s="68" t="s">
        <v>2030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547</v>
      </c>
      <c r="S1143" s="252">
        <v>0</v>
      </c>
      <c r="T1143" s="252">
        <v>8.8000000000000007</v>
      </c>
      <c r="U1143" s="68" t="s">
        <v>2033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547</v>
      </c>
      <c r="S1144" s="252">
        <v>8.8000000000000007</v>
      </c>
      <c r="T1144" s="252">
        <v>0</v>
      </c>
      <c r="U1144" s="68" t="s">
        <v>2034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547</v>
      </c>
      <c r="S1145" s="252">
        <v>0</v>
      </c>
      <c r="T1145" s="252">
        <v>9.5</v>
      </c>
      <c r="U1145" s="68" t="s">
        <v>2035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547</v>
      </c>
      <c r="S1146" s="252">
        <v>0</v>
      </c>
      <c r="T1146" s="252">
        <v>1.04</v>
      </c>
      <c r="U1146" s="68" t="s">
        <v>2036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547</v>
      </c>
      <c r="S1147" s="252">
        <v>1.04</v>
      </c>
      <c r="T1147" s="252">
        <v>0</v>
      </c>
      <c r="U1147" s="68" t="s">
        <v>2037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547</v>
      </c>
      <c r="S1148" s="252">
        <v>0</v>
      </c>
      <c r="T1148" s="252">
        <v>1.5</v>
      </c>
      <c r="U1148" s="68" t="s">
        <v>2038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547</v>
      </c>
      <c r="S1149" s="252">
        <v>45</v>
      </c>
      <c r="T1149" s="252">
        <v>0</v>
      </c>
      <c r="U1149" s="68" t="s">
        <v>2041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547</v>
      </c>
      <c r="S1150" s="252">
        <v>0</v>
      </c>
      <c r="T1150" s="252">
        <v>42.5</v>
      </c>
      <c r="U1150" s="68" t="s">
        <v>2042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547</v>
      </c>
      <c r="S1151" s="252">
        <v>42.5</v>
      </c>
      <c r="T1151" s="252">
        <v>0</v>
      </c>
      <c r="U1151" s="68" t="s">
        <v>2043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547</v>
      </c>
      <c r="S1152" s="252">
        <v>0</v>
      </c>
      <c r="T1152" s="252">
        <v>45</v>
      </c>
      <c r="U1152" s="68" t="s">
        <v>2044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547</v>
      </c>
      <c r="S1153" s="252">
        <v>109.5</v>
      </c>
      <c r="T1153" s="252">
        <v>0</v>
      </c>
      <c r="U1153" s="68" t="s">
        <v>2046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547</v>
      </c>
      <c r="S1154" s="252">
        <v>0</v>
      </c>
      <c r="T1154" s="252">
        <v>21.25</v>
      </c>
      <c r="U1154" s="68" t="s">
        <v>2047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547</v>
      </c>
      <c r="S1155" s="252">
        <v>21.25</v>
      </c>
      <c r="T1155" s="252">
        <v>0</v>
      </c>
      <c r="U1155" s="68" t="s">
        <v>2048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547</v>
      </c>
      <c r="S1156" s="252">
        <v>0</v>
      </c>
      <c r="T1156" s="252">
        <v>22.5</v>
      </c>
      <c r="U1156" s="68" t="s">
        <v>2049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547</v>
      </c>
      <c r="S1157" s="252">
        <v>0</v>
      </c>
      <c r="T1157" s="252">
        <v>26.46</v>
      </c>
      <c r="U1157" s="68" t="s">
        <v>2050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547</v>
      </c>
      <c r="S1158" s="252">
        <v>26.46</v>
      </c>
      <c r="T1158" s="252">
        <v>0</v>
      </c>
      <c r="U1158" s="68" t="s">
        <v>2051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547</v>
      </c>
      <c r="S1159" s="252">
        <v>0</v>
      </c>
      <c r="T1159" s="252">
        <v>30</v>
      </c>
      <c r="U1159" s="68" t="s">
        <v>2052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547</v>
      </c>
      <c r="S1160" s="252">
        <v>0</v>
      </c>
      <c r="T1160" s="252">
        <v>53</v>
      </c>
      <c r="U1160" s="68" t="s">
        <v>2053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547</v>
      </c>
      <c r="S1161" s="252">
        <v>53</v>
      </c>
      <c r="T1161" s="252">
        <v>0</v>
      </c>
      <c r="U1161" s="68" t="s">
        <v>2054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547</v>
      </c>
      <c r="S1162" s="252">
        <v>0</v>
      </c>
      <c r="T1162" s="252">
        <v>57</v>
      </c>
      <c r="U1162" s="68" t="s">
        <v>2055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547</v>
      </c>
      <c r="S1163" s="252">
        <v>51.61</v>
      </c>
      <c r="T1163" s="252">
        <v>0</v>
      </c>
      <c r="U1163" s="68" t="s">
        <v>2057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547</v>
      </c>
      <c r="S1164" s="252">
        <v>0</v>
      </c>
      <c r="T1164" s="252">
        <v>18.900000000000002</v>
      </c>
      <c r="U1164" s="68" t="s">
        <v>2058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547</v>
      </c>
      <c r="S1165" s="252">
        <v>18.900000000000002</v>
      </c>
      <c r="T1165" s="252">
        <v>0</v>
      </c>
      <c r="U1165" s="68" t="s">
        <v>2059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547</v>
      </c>
      <c r="S1166" s="252">
        <v>0</v>
      </c>
      <c r="T1166" s="252">
        <v>21</v>
      </c>
      <c r="U1166" s="68" t="s">
        <v>2060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547</v>
      </c>
      <c r="S1167" s="252">
        <v>0</v>
      </c>
      <c r="T1167" s="252">
        <v>2.6</v>
      </c>
      <c r="U1167" s="68" t="s">
        <v>2062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547</v>
      </c>
      <c r="S1168" s="252">
        <v>2.6</v>
      </c>
      <c r="T1168" s="252">
        <v>0</v>
      </c>
      <c r="U1168" s="68" t="s">
        <v>2063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547</v>
      </c>
      <c r="S1169" s="252">
        <v>0</v>
      </c>
      <c r="T1169" s="252">
        <v>5</v>
      </c>
      <c r="U1169" s="68" t="s">
        <v>2064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547</v>
      </c>
      <c r="S1170" s="252">
        <v>0</v>
      </c>
      <c r="T1170" s="252">
        <v>2.6</v>
      </c>
      <c r="U1170" s="68" t="s">
        <v>2067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547</v>
      </c>
      <c r="S1171" s="252">
        <v>2.6</v>
      </c>
      <c r="T1171" s="252">
        <v>0</v>
      </c>
      <c r="U1171" s="68" t="s">
        <v>2068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547</v>
      </c>
      <c r="S1172" s="252">
        <v>0</v>
      </c>
      <c r="T1172" s="252">
        <v>3</v>
      </c>
      <c r="U1172" s="68" t="s">
        <v>2069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547</v>
      </c>
      <c r="S1173" s="252">
        <v>0</v>
      </c>
      <c r="T1173" s="252">
        <v>1.35</v>
      </c>
      <c r="U1173" s="68" t="s">
        <v>2070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547</v>
      </c>
      <c r="S1174" s="252">
        <v>1.35</v>
      </c>
      <c r="T1174" s="252">
        <v>0</v>
      </c>
      <c r="U1174" s="68" t="s">
        <v>2071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547</v>
      </c>
      <c r="S1175" s="252">
        <v>0</v>
      </c>
      <c r="T1175" s="252">
        <v>1.75</v>
      </c>
      <c r="U1175" s="68" t="s">
        <v>2072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547</v>
      </c>
      <c r="S1176" s="252">
        <v>0</v>
      </c>
      <c r="T1176" s="252">
        <v>0.34</v>
      </c>
      <c r="U1176" s="68" t="s">
        <v>2073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547</v>
      </c>
      <c r="S1177" s="252">
        <v>0.34</v>
      </c>
      <c r="T1177" s="252">
        <v>0</v>
      </c>
      <c r="U1177" s="68" t="s">
        <v>2074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547</v>
      </c>
      <c r="S1178" s="252">
        <v>0</v>
      </c>
      <c r="T1178" s="252">
        <v>0.88</v>
      </c>
      <c r="U1178" s="68" t="s">
        <v>2075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547</v>
      </c>
      <c r="S1179" s="252">
        <v>0</v>
      </c>
      <c r="T1179" s="252">
        <v>13.48</v>
      </c>
      <c r="U1179" s="68" t="s">
        <v>2076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547</v>
      </c>
      <c r="S1180" s="252">
        <v>13.48</v>
      </c>
      <c r="T1180" s="252">
        <v>0</v>
      </c>
      <c r="U1180" s="68" t="s">
        <v>2077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547</v>
      </c>
      <c r="S1181" s="252">
        <v>0</v>
      </c>
      <c r="T1181" s="252">
        <v>13.6</v>
      </c>
      <c r="U1181" s="68" t="s">
        <v>2078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547</v>
      </c>
      <c r="S1182" s="252">
        <v>0</v>
      </c>
      <c r="T1182" s="252">
        <v>2.3199999999999998</v>
      </c>
      <c r="U1182" s="68" t="s">
        <v>2079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547</v>
      </c>
      <c r="S1183" s="252">
        <v>2.3199999999999998</v>
      </c>
      <c r="T1183" s="252">
        <v>0</v>
      </c>
      <c r="U1183" s="68" t="s">
        <v>2080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547</v>
      </c>
      <c r="S1184" s="252">
        <v>0</v>
      </c>
      <c r="T1184" s="252">
        <v>4</v>
      </c>
      <c r="U1184" s="68" t="s">
        <v>2081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547</v>
      </c>
      <c r="S1185" s="252">
        <v>0</v>
      </c>
      <c r="T1185" s="252">
        <v>0.3</v>
      </c>
      <c r="U1185" s="68" t="s">
        <v>2082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547</v>
      </c>
      <c r="S1186" s="252">
        <v>0.3</v>
      </c>
      <c r="T1186" s="252">
        <v>0</v>
      </c>
      <c r="U1186" s="68" t="s">
        <v>2083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547</v>
      </c>
      <c r="S1187" s="252">
        <v>0</v>
      </c>
      <c r="T1187" s="252">
        <v>0.63</v>
      </c>
      <c r="U1187" s="68" t="s">
        <v>2084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547</v>
      </c>
      <c r="S1188" s="252">
        <v>0</v>
      </c>
      <c r="T1188" s="252">
        <v>1.32</v>
      </c>
      <c r="U1188" s="68" t="s">
        <v>2085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547</v>
      </c>
      <c r="S1189" s="252">
        <v>1.32</v>
      </c>
      <c r="T1189" s="252">
        <v>0</v>
      </c>
      <c r="U1189" s="68" t="s">
        <v>2086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547</v>
      </c>
      <c r="S1190" s="252">
        <v>0</v>
      </c>
      <c r="T1190" s="252">
        <v>1.75</v>
      </c>
      <c r="U1190" s="68" t="s">
        <v>2087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547</v>
      </c>
      <c r="S1191" s="252">
        <v>64.5</v>
      </c>
      <c r="T1191" s="252">
        <v>0</v>
      </c>
      <c r="U1191" s="68" t="s">
        <v>2090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547</v>
      </c>
      <c r="S1192" s="252">
        <v>0</v>
      </c>
      <c r="T1192" s="252">
        <v>27.34</v>
      </c>
      <c r="U1192" s="68" t="s">
        <v>2091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547</v>
      </c>
      <c r="S1193" s="252">
        <v>27.34</v>
      </c>
      <c r="T1193" s="252">
        <v>0</v>
      </c>
      <c r="U1193" s="68" t="s">
        <v>2092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547</v>
      </c>
      <c r="S1194" s="252">
        <v>0</v>
      </c>
      <c r="T1194" s="252">
        <v>28.5</v>
      </c>
      <c r="U1194" s="68" t="s">
        <v>2093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547</v>
      </c>
      <c r="S1195" s="252">
        <v>0</v>
      </c>
      <c r="T1195" s="252">
        <v>0.4</v>
      </c>
      <c r="U1195" s="68" t="s">
        <v>2096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547</v>
      </c>
      <c r="S1196" s="252">
        <v>0.4</v>
      </c>
      <c r="T1196" s="252">
        <v>0</v>
      </c>
      <c r="U1196" s="68" t="s">
        <v>2097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547</v>
      </c>
      <c r="S1197" s="252">
        <v>0</v>
      </c>
      <c r="T1197" s="252">
        <v>1.5</v>
      </c>
      <c r="U1197" s="68" t="s">
        <v>2098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547</v>
      </c>
      <c r="S1198" s="252">
        <v>0</v>
      </c>
      <c r="T1198" s="252">
        <v>2.4</v>
      </c>
      <c r="U1198" s="68" t="s">
        <v>2101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547</v>
      </c>
      <c r="S1199" s="252">
        <v>2.4</v>
      </c>
      <c r="T1199" s="252">
        <v>0</v>
      </c>
      <c r="U1199" s="68" t="s">
        <v>2102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547</v>
      </c>
      <c r="S1200" s="252">
        <v>0</v>
      </c>
      <c r="T1200" s="252">
        <v>3</v>
      </c>
      <c r="U1200" s="68" t="s">
        <v>2103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547</v>
      </c>
      <c r="S1201" s="252">
        <v>0</v>
      </c>
      <c r="T1201" s="252">
        <v>0.2</v>
      </c>
      <c r="U1201" s="68" t="s">
        <v>2106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547</v>
      </c>
      <c r="S1202" s="252">
        <v>0.2</v>
      </c>
      <c r="T1202" s="252">
        <v>0</v>
      </c>
      <c r="U1202" s="68" t="s">
        <v>2107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547</v>
      </c>
      <c r="S1203" s="252">
        <v>0</v>
      </c>
      <c r="T1203" s="252">
        <v>0.5</v>
      </c>
      <c r="U1203" s="68" t="s">
        <v>2108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547</v>
      </c>
      <c r="S1204" s="252">
        <v>0</v>
      </c>
      <c r="T1204" s="252">
        <v>29.7</v>
      </c>
      <c r="U1204" s="68" t="s">
        <v>2109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547</v>
      </c>
      <c r="S1205" s="252">
        <v>29.7</v>
      </c>
      <c r="T1205" s="252">
        <v>0</v>
      </c>
      <c r="U1205" s="68" t="s">
        <v>2110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547</v>
      </c>
      <c r="S1206" s="252">
        <v>0</v>
      </c>
      <c r="T1206" s="252">
        <v>31</v>
      </c>
      <c r="U1206" s="68" t="s">
        <v>2111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547</v>
      </c>
      <c r="S1207" s="252">
        <v>37.630000000000003</v>
      </c>
      <c r="T1207" s="252">
        <v>0</v>
      </c>
      <c r="U1207" s="68" t="s">
        <v>2113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547</v>
      </c>
      <c r="S1208" s="252">
        <v>0</v>
      </c>
      <c r="T1208" s="252">
        <v>20.45</v>
      </c>
      <c r="U1208" s="68" t="s">
        <v>2114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547</v>
      </c>
      <c r="S1209" s="252">
        <v>20.45</v>
      </c>
      <c r="T1209" s="252">
        <v>0</v>
      </c>
      <c r="U1209" s="68" t="s">
        <v>2115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547</v>
      </c>
      <c r="S1210" s="252">
        <v>0</v>
      </c>
      <c r="T1210" s="252">
        <v>22.5</v>
      </c>
      <c r="U1210" s="68" t="s">
        <v>2116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547</v>
      </c>
      <c r="S1211" s="252">
        <v>0</v>
      </c>
      <c r="T1211" s="252">
        <v>8</v>
      </c>
      <c r="U1211" s="68" t="s">
        <v>2117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547</v>
      </c>
      <c r="S1212" s="252">
        <v>8</v>
      </c>
      <c r="T1212" s="252">
        <v>0</v>
      </c>
      <c r="U1212" s="68" t="s">
        <v>2118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547</v>
      </c>
      <c r="S1213" s="252">
        <v>0</v>
      </c>
      <c r="T1213" s="252">
        <v>9</v>
      </c>
      <c r="U1213" s="68" t="s">
        <v>2119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547</v>
      </c>
      <c r="S1214" s="252">
        <v>0</v>
      </c>
      <c r="T1214" s="252">
        <v>0.76</v>
      </c>
      <c r="U1214" s="68" t="s">
        <v>2122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547</v>
      </c>
      <c r="S1215" s="252">
        <v>0.76</v>
      </c>
      <c r="T1215" s="252">
        <v>0</v>
      </c>
      <c r="U1215" s="68" t="s">
        <v>2123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547</v>
      </c>
      <c r="S1216" s="252">
        <v>0</v>
      </c>
      <c r="T1216" s="252">
        <v>1</v>
      </c>
      <c r="U1216" s="68" t="s">
        <v>2124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547</v>
      </c>
      <c r="S1217" s="252">
        <v>0</v>
      </c>
      <c r="T1217" s="252">
        <v>0.34</v>
      </c>
      <c r="U1217" s="68" t="s">
        <v>2125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547</v>
      </c>
      <c r="S1218" s="252">
        <v>0.34</v>
      </c>
      <c r="T1218" s="252">
        <v>0</v>
      </c>
      <c r="U1218" s="68" t="s">
        <v>2126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547</v>
      </c>
      <c r="S1219" s="252">
        <v>0</v>
      </c>
      <c r="T1219" s="252">
        <v>0.88</v>
      </c>
      <c r="U1219" s="68" t="s">
        <v>2127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547</v>
      </c>
      <c r="S1220" s="252">
        <v>0</v>
      </c>
      <c r="T1220" s="252">
        <v>0.95</v>
      </c>
      <c r="U1220" s="68" t="s">
        <v>2128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547</v>
      </c>
      <c r="S1221" s="252">
        <v>0.95</v>
      </c>
      <c r="T1221" s="252">
        <v>0</v>
      </c>
      <c r="U1221" s="68" t="s">
        <v>2129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547</v>
      </c>
      <c r="S1222" s="252">
        <v>0</v>
      </c>
      <c r="T1222" s="252">
        <v>1.5</v>
      </c>
      <c r="U1222" s="68" t="s">
        <v>2130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547</v>
      </c>
      <c r="S1223" s="252">
        <v>0</v>
      </c>
      <c r="T1223" s="252">
        <v>0.24</v>
      </c>
      <c r="U1223" s="68" t="s">
        <v>2131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547</v>
      </c>
      <c r="S1224" s="252">
        <v>0.24</v>
      </c>
      <c r="T1224" s="252">
        <v>0</v>
      </c>
      <c r="U1224" s="68" t="s">
        <v>2132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547</v>
      </c>
      <c r="S1225" s="252">
        <v>0</v>
      </c>
      <c r="T1225" s="252">
        <v>0.5</v>
      </c>
      <c r="U1225" s="68" t="s">
        <v>2133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547</v>
      </c>
      <c r="S1226" s="252">
        <v>0</v>
      </c>
      <c r="T1226" s="252">
        <v>1.1000000000000001</v>
      </c>
      <c r="U1226" s="68" t="s">
        <v>2134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547</v>
      </c>
      <c r="S1227" s="252">
        <v>1.1000000000000001</v>
      </c>
      <c r="T1227" s="252">
        <v>0</v>
      </c>
      <c r="U1227" s="68" t="s">
        <v>2135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547</v>
      </c>
      <c r="S1228" s="252">
        <v>0</v>
      </c>
      <c r="T1228" s="252">
        <v>1.5</v>
      </c>
      <c r="U1228" s="68" t="s">
        <v>2136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547</v>
      </c>
      <c r="S1229" s="252">
        <v>0</v>
      </c>
      <c r="T1229" s="252">
        <v>0.5</v>
      </c>
      <c r="U1229" s="68" t="s">
        <v>2137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547</v>
      </c>
      <c r="S1230" s="252">
        <v>0.5</v>
      </c>
      <c r="T1230" s="252">
        <v>0</v>
      </c>
      <c r="U1230" s="68" t="s">
        <v>2138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547</v>
      </c>
      <c r="S1231" s="252">
        <v>0</v>
      </c>
      <c r="T1231" s="252">
        <v>0.75</v>
      </c>
      <c r="U1231" s="68" t="s">
        <v>2139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673</v>
      </c>
      <c r="S1232" s="252">
        <v>0</v>
      </c>
      <c r="T1232" s="252">
        <v>510.67999999999995</v>
      </c>
      <c r="U1232" s="68" t="s">
        <v>2141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673</v>
      </c>
      <c r="S1233" s="252">
        <v>46.4</v>
      </c>
      <c r="T1233" s="252">
        <v>0</v>
      </c>
      <c r="U1233" s="68" t="s">
        <v>2142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673</v>
      </c>
      <c r="S1234" s="252">
        <v>57.8</v>
      </c>
      <c r="T1234" s="252">
        <v>0</v>
      </c>
      <c r="U1234" s="68" t="s">
        <v>2143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673</v>
      </c>
      <c r="S1235" s="252">
        <v>32.22</v>
      </c>
      <c r="T1235" s="252">
        <v>0</v>
      </c>
      <c r="U1235" s="68" t="s">
        <v>2144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673</v>
      </c>
      <c r="S1236" s="252">
        <v>18.48</v>
      </c>
      <c r="T1236" s="252">
        <v>0</v>
      </c>
      <c r="U1236" s="68" t="s">
        <v>2145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673</v>
      </c>
      <c r="S1237" s="252">
        <v>41.4</v>
      </c>
      <c r="T1237" s="252">
        <v>0</v>
      </c>
      <c r="U1237" s="68" t="s">
        <v>2146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673</v>
      </c>
      <c r="S1238" s="252">
        <v>57.12</v>
      </c>
      <c r="T1238" s="252">
        <v>0</v>
      </c>
      <c r="U1238" s="68" t="s">
        <v>2147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673</v>
      </c>
      <c r="S1239" s="252">
        <v>63</v>
      </c>
      <c r="T1239" s="252">
        <v>0</v>
      </c>
      <c r="U1239" s="68" t="s">
        <v>2148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673</v>
      </c>
      <c r="S1240" s="252">
        <v>2.7</v>
      </c>
      <c r="T1240" s="252">
        <v>0</v>
      </c>
      <c r="U1240" s="68" t="s">
        <v>2149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673</v>
      </c>
      <c r="S1241" s="252">
        <v>70.42</v>
      </c>
      <c r="T1241" s="252">
        <v>0</v>
      </c>
      <c r="U1241" s="68" t="s">
        <v>2150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673</v>
      </c>
      <c r="S1242" s="252">
        <v>3.02</v>
      </c>
      <c r="T1242" s="252">
        <v>0</v>
      </c>
      <c r="U1242" s="68" t="s">
        <v>2151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673</v>
      </c>
      <c r="S1243" s="252">
        <v>101.52</v>
      </c>
      <c r="T1243" s="252">
        <v>0</v>
      </c>
      <c r="U1243" s="68" t="s">
        <v>2152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673</v>
      </c>
      <c r="S1244" s="252">
        <v>8.94</v>
      </c>
      <c r="T1244" s="252">
        <v>0</v>
      </c>
      <c r="U1244" s="68" t="s">
        <v>2153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673</v>
      </c>
      <c r="S1245" s="252">
        <v>4.16</v>
      </c>
      <c r="T1245" s="252">
        <v>0</v>
      </c>
      <c r="U1245" s="68" t="s">
        <v>2154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673</v>
      </c>
      <c r="S1246" s="252">
        <v>3.5</v>
      </c>
      <c r="T1246" s="252">
        <v>0</v>
      </c>
      <c r="U1246" s="68" t="s">
        <v>2155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673</v>
      </c>
      <c r="S1247" s="252">
        <v>0</v>
      </c>
      <c r="T1247" s="252">
        <v>230.48</v>
      </c>
      <c r="U1247" s="68" t="s">
        <v>2157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673</v>
      </c>
      <c r="S1248" s="252">
        <v>10</v>
      </c>
      <c r="T1248" s="252">
        <v>0</v>
      </c>
      <c r="U1248" s="68" t="s">
        <v>2158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673</v>
      </c>
      <c r="S1249" s="252">
        <v>2.64</v>
      </c>
      <c r="T1249" s="252">
        <v>0</v>
      </c>
      <c r="U1249" s="68" t="s">
        <v>2159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673</v>
      </c>
      <c r="S1250" s="252">
        <v>1.1599999999999999</v>
      </c>
      <c r="T1250" s="252">
        <v>0</v>
      </c>
      <c r="U1250" s="68" t="s">
        <v>2160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673</v>
      </c>
      <c r="S1251" s="252">
        <v>1.74</v>
      </c>
      <c r="T1251" s="252">
        <v>0</v>
      </c>
      <c r="U1251" s="68" t="s">
        <v>2161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673</v>
      </c>
      <c r="S1252" s="252">
        <v>0.92</v>
      </c>
      <c r="T1252" s="252">
        <v>0</v>
      </c>
      <c r="U1252" s="68" t="s">
        <v>2162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673</v>
      </c>
      <c r="S1253" s="252">
        <v>8.48</v>
      </c>
      <c r="T1253" s="252">
        <v>0</v>
      </c>
      <c r="U1253" s="68" t="s">
        <v>2163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673</v>
      </c>
      <c r="S1254" s="252">
        <v>7.68</v>
      </c>
      <c r="T1254" s="252">
        <v>0</v>
      </c>
      <c r="U1254" s="68" t="s">
        <v>2164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673</v>
      </c>
      <c r="S1255" s="252">
        <v>1.76</v>
      </c>
      <c r="T1255" s="252">
        <v>0</v>
      </c>
      <c r="U1255" s="68" t="s">
        <v>2165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673</v>
      </c>
      <c r="S1256" s="252">
        <v>10.199999999999999</v>
      </c>
      <c r="T1256" s="252">
        <v>0</v>
      </c>
      <c r="U1256" s="68" t="s">
        <v>2166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673</v>
      </c>
      <c r="S1257" s="252">
        <v>9</v>
      </c>
      <c r="T1257" s="252">
        <v>0</v>
      </c>
      <c r="U1257" s="68" t="s">
        <v>2167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673</v>
      </c>
      <c r="S1258" s="252">
        <v>1.68</v>
      </c>
      <c r="T1258" s="252">
        <v>0</v>
      </c>
      <c r="U1258" s="68" t="s">
        <v>2168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673</v>
      </c>
      <c r="S1259" s="252">
        <v>8.4</v>
      </c>
      <c r="T1259" s="252">
        <v>0</v>
      </c>
      <c r="U1259" s="68" t="s">
        <v>2169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673</v>
      </c>
      <c r="S1260" s="252">
        <v>14.16</v>
      </c>
      <c r="T1260" s="252">
        <v>0</v>
      </c>
      <c r="U1260" s="68" t="s">
        <v>2170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673</v>
      </c>
      <c r="S1261" s="252">
        <v>152.66</v>
      </c>
      <c r="T1261" s="252">
        <v>0</v>
      </c>
      <c r="U1261" s="68" t="s">
        <v>2171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673</v>
      </c>
      <c r="S1262" s="252">
        <v>0</v>
      </c>
      <c r="T1262" s="252">
        <v>175.40000000000003</v>
      </c>
      <c r="U1262" s="68" t="s">
        <v>2173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673</v>
      </c>
      <c r="S1263" s="252">
        <v>42.02</v>
      </c>
      <c r="T1263" s="252">
        <v>0</v>
      </c>
      <c r="U1263" s="68" t="s">
        <v>2174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673</v>
      </c>
      <c r="S1264" s="252">
        <v>3.8</v>
      </c>
      <c r="T1264" s="252">
        <v>0</v>
      </c>
      <c r="U1264" s="68" t="s">
        <v>2175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673</v>
      </c>
      <c r="S1265" s="252">
        <v>33.92</v>
      </c>
      <c r="T1265" s="252">
        <v>0</v>
      </c>
      <c r="U1265" s="68" t="s">
        <v>2176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673</v>
      </c>
      <c r="S1266" s="252">
        <v>7.7</v>
      </c>
      <c r="T1266" s="252">
        <v>0</v>
      </c>
      <c r="U1266" s="68" t="s">
        <v>2177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673</v>
      </c>
      <c r="S1267" s="252">
        <v>12.82</v>
      </c>
      <c r="T1267" s="252">
        <v>0</v>
      </c>
      <c r="U1267" s="68" t="s">
        <v>2178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673</v>
      </c>
      <c r="S1268" s="252">
        <v>51.96</v>
      </c>
      <c r="T1268" s="252">
        <v>0</v>
      </c>
      <c r="U1268" s="68" t="s">
        <v>2179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673</v>
      </c>
      <c r="S1269" s="252">
        <v>3.8</v>
      </c>
      <c r="T1269" s="252">
        <v>0</v>
      </c>
      <c r="U1269" s="68" t="s">
        <v>2180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673</v>
      </c>
      <c r="S1270" s="252">
        <v>4.92</v>
      </c>
      <c r="T1270" s="252">
        <v>0</v>
      </c>
      <c r="U1270" s="68" t="s">
        <v>2181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673</v>
      </c>
      <c r="S1271" s="252">
        <v>6.36</v>
      </c>
      <c r="T1271" s="252">
        <v>0</v>
      </c>
      <c r="U1271" s="68" t="s">
        <v>2182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673</v>
      </c>
      <c r="S1272" s="252">
        <v>3.5</v>
      </c>
      <c r="T1272" s="252">
        <v>0</v>
      </c>
      <c r="U1272" s="68" t="s">
        <v>2183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673</v>
      </c>
      <c r="S1273" s="252">
        <v>1.2</v>
      </c>
      <c r="T1273" s="252">
        <v>0</v>
      </c>
      <c r="U1273" s="68" t="s">
        <v>2184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673</v>
      </c>
      <c r="S1274" s="252">
        <v>0.44</v>
      </c>
      <c r="T1274" s="252">
        <v>0</v>
      </c>
      <c r="U1274" s="68" t="s">
        <v>2185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673</v>
      </c>
      <c r="S1275" s="252">
        <v>0.68</v>
      </c>
      <c r="T1275" s="252">
        <v>0</v>
      </c>
      <c r="U1275" s="68" t="s">
        <v>2186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673</v>
      </c>
      <c r="S1276" s="252">
        <v>2.2799999999999998</v>
      </c>
      <c r="T1276" s="252">
        <v>0</v>
      </c>
      <c r="U1276" s="68" t="s">
        <v>2187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673</v>
      </c>
      <c r="S1277" s="252">
        <v>0</v>
      </c>
      <c r="T1277" s="252">
        <v>234</v>
      </c>
      <c r="U1277" s="68" t="s">
        <v>2189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673</v>
      </c>
      <c r="S1278" s="252">
        <v>1.04</v>
      </c>
      <c r="T1278" s="252">
        <v>0</v>
      </c>
      <c r="U1278" s="68" t="s">
        <v>2190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673</v>
      </c>
      <c r="S1279" s="252">
        <v>16.2</v>
      </c>
      <c r="T1279" s="252">
        <v>0</v>
      </c>
      <c r="U1279" s="68" t="s">
        <v>2192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673</v>
      </c>
      <c r="S1280" s="252">
        <v>17.600000000000001</v>
      </c>
      <c r="T1280" s="252">
        <v>0</v>
      </c>
      <c r="U1280" s="68" t="s">
        <v>2194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673</v>
      </c>
      <c r="S1281" s="252">
        <v>10</v>
      </c>
      <c r="T1281" s="252">
        <v>0</v>
      </c>
      <c r="U1281" s="68" t="s">
        <v>2195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673</v>
      </c>
      <c r="S1282" s="252">
        <v>2.88</v>
      </c>
      <c r="T1282" s="252">
        <v>0</v>
      </c>
      <c r="U1282" s="68" t="s">
        <v>2196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673</v>
      </c>
      <c r="S1283" s="252">
        <v>31.2</v>
      </c>
      <c r="T1283" s="252">
        <v>0</v>
      </c>
      <c r="U1283" s="68" t="s">
        <v>2197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673</v>
      </c>
      <c r="S1284" s="252">
        <v>8.1999999999999993</v>
      </c>
      <c r="T1284" s="252">
        <v>0</v>
      </c>
      <c r="U1284" s="68" t="s">
        <v>2198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673</v>
      </c>
      <c r="S1285" s="252">
        <v>9.18</v>
      </c>
      <c r="T1285" s="252">
        <v>0</v>
      </c>
      <c r="U1285" s="68" t="s">
        <v>2199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673</v>
      </c>
      <c r="S1286" s="252">
        <v>2.4</v>
      </c>
      <c r="T1286" s="252">
        <v>0</v>
      </c>
      <c r="U1286" s="68" t="s">
        <v>2200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673</v>
      </c>
      <c r="S1287" s="252">
        <v>2.4</v>
      </c>
      <c r="T1287" s="252">
        <v>0</v>
      </c>
      <c r="U1287" s="68" t="s">
        <v>2201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673</v>
      </c>
      <c r="S1288" s="252">
        <v>4.5</v>
      </c>
      <c r="T1288" s="252">
        <v>0</v>
      </c>
      <c r="U1288" s="68" t="s">
        <v>2202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673</v>
      </c>
      <c r="S1289" s="252">
        <v>4.4000000000000004</v>
      </c>
      <c r="T1289" s="252">
        <v>0</v>
      </c>
      <c r="U1289" s="68" t="s">
        <v>2203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673</v>
      </c>
      <c r="S1290" s="252">
        <v>118.8</v>
      </c>
      <c r="T1290" s="252">
        <v>0</v>
      </c>
      <c r="U1290" s="68" t="s">
        <v>2204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673</v>
      </c>
      <c r="S1291" s="252">
        <v>5.2</v>
      </c>
      <c r="T1291" s="252">
        <v>0</v>
      </c>
      <c r="U1291" s="68" t="s">
        <v>2205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673</v>
      </c>
      <c r="S1292" s="252">
        <v>0</v>
      </c>
      <c r="T1292" s="252">
        <v>404.96000000000004</v>
      </c>
      <c r="U1292" s="68" t="s">
        <v>2207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673</v>
      </c>
      <c r="S1293" s="252">
        <v>1.4</v>
      </c>
      <c r="T1293" s="252">
        <v>0</v>
      </c>
      <c r="U1293" s="68" t="s">
        <v>2208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673</v>
      </c>
      <c r="S1294" s="252">
        <v>1.52</v>
      </c>
      <c r="T1294" s="252">
        <v>0</v>
      </c>
      <c r="U1294" s="68" t="s">
        <v>2209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673</v>
      </c>
      <c r="S1295" s="252">
        <v>4.76</v>
      </c>
      <c r="T1295" s="252">
        <v>0</v>
      </c>
      <c r="U1295" s="68" t="s">
        <v>2210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673</v>
      </c>
      <c r="S1296" s="252">
        <v>9</v>
      </c>
      <c r="T1296" s="252">
        <v>0</v>
      </c>
      <c r="U1296" s="68" t="s">
        <v>2211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673</v>
      </c>
      <c r="S1297" s="252">
        <v>5.8</v>
      </c>
      <c r="T1297" s="252">
        <v>0</v>
      </c>
      <c r="U1297" s="68" t="s">
        <v>2212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673</v>
      </c>
      <c r="S1298" s="252">
        <v>0.4</v>
      </c>
      <c r="T1298" s="252">
        <v>0</v>
      </c>
      <c r="U1298" s="68" t="s">
        <v>2213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673</v>
      </c>
      <c r="S1299" s="252">
        <v>11.44</v>
      </c>
      <c r="T1299" s="252">
        <v>0</v>
      </c>
      <c r="U1299" s="68" t="s">
        <v>2215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673</v>
      </c>
      <c r="S1300" s="252">
        <v>46.2</v>
      </c>
      <c r="T1300" s="252">
        <v>0</v>
      </c>
      <c r="U1300" s="68" t="s">
        <v>2217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673</v>
      </c>
      <c r="S1301" s="252">
        <v>17.64</v>
      </c>
      <c r="T1301" s="252">
        <v>0</v>
      </c>
      <c r="U1301" s="68" t="s">
        <v>2219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673</v>
      </c>
      <c r="S1302" s="252">
        <v>106</v>
      </c>
      <c r="T1302" s="252">
        <v>0</v>
      </c>
      <c r="U1302" s="68" t="s">
        <v>2221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673</v>
      </c>
      <c r="S1303" s="252">
        <v>94</v>
      </c>
      <c r="T1303" s="252">
        <v>0</v>
      </c>
      <c r="U1303" s="68" t="s">
        <v>2224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673</v>
      </c>
      <c r="S1304" s="252">
        <v>51</v>
      </c>
      <c r="T1304" s="252">
        <v>0</v>
      </c>
      <c r="U1304" s="68" t="s">
        <v>2226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673</v>
      </c>
      <c r="S1305" s="252">
        <v>40.5</v>
      </c>
      <c r="T1305" s="252">
        <v>0</v>
      </c>
      <c r="U1305" s="68" t="s">
        <v>2228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673</v>
      </c>
      <c r="S1306" s="252">
        <v>15.3</v>
      </c>
      <c r="T1306" s="252">
        <v>0</v>
      </c>
      <c r="U1306" s="68" t="s">
        <v>2229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673</v>
      </c>
      <c r="S1307" s="252">
        <v>0</v>
      </c>
      <c r="T1307" s="252">
        <v>883.42</v>
      </c>
      <c r="U1307" s="68" t="s">
        <v>2231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673</v>
      </c>
      <c r="S1308" s="252">
        <v>4.8</v>
      </c>
      <c r="T1308" s="252">
        <v>0</v>
      </c>
      <c r="U1308" s="68" t="s">
        <v>2232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673</v>
      </c>
      <c r="S1309" s="252">
        <v>16</v>
      </c>
      <c r="T1309" s="252">
        <v>0</v>
      </c>
      <c r="U1309" s="68" t="s">
        <v>2233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673</v>
      </c>
      <c r="S1310" s="252">
        <v>8</v>
      </c>
      <c r="T1310" s="252">
        <v>0</v>
      </c>
      <c r="U1310" s="68" t="s">
        <v>2234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673</v>
      </c>
      <c r="S1311" s="252">
        <v>0.4</v>
      </c>
      <c r="T1311" s="252">
        <v>0</v>
      </c>
      <c r="U1311" s="68" t="s">
        <v>2235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673</v>
      </c>
      <c r="S1312" s="252">
        <v>0.8</v>
      </c>
      <c r="T1312" s="252">
        <v>0</v>
      </c>
      <c r="U1312" s="68" t="s">
        <v>2236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2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673</v>
      </c>
      <c r="S1313" s="252">
        <v>28</v>
      </c>
      <c r="T1313" s="252">
        <v>0</v>
      </c>
      <c r="U1313" s="68" t="s">
        <v>2237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2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673</v>
      </c>
      <c r="S1314" s="252">
        <v>44</v>
      </c>
      <c r="T1314" s="252">
        <v>0</v>
      </c>
      <c r="U1314" s="68" t="s">
        <v>2238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2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673</v>
      </c>
      <c r="S1315" s="252">
        <v>280</v>
      </c>
      <c r="T1315" s="252">
        <v>0</v>
      </c>
      <c r="U1315" s="68" t="s">
        <v>2239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2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673</v>
      </c>
      <c r="S1316" s="252">
        <v>96</v>
      </c>
      <c r="T1316" s="252">
        <v>0</v>
      </c>
      <c r="U1316" s="68" t="s">
        <v>2240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2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673</v>
      </c>
      <c r="S1317" s="252">
        <v>16</v>
      </c>
      <c r="T1317" s="252">
        <v>0</v>
      </c>
      <c r="U1317" s="68" t="s">
        <v>2241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2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673</v>
      </c>
      <c r="S1318" s="252">
        <v>107.84</v>
      </c>
      <c r="T1318" s="252">
        <v>0</v>
      </c>
      <c r="U1318" s="68" t="s">
        <v>2242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2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673</v>
      </c>
      <c r="S1319" s="252">
        <v>130.88</v>
      </c>
      <c r="T1319" s="252">
        <v>0</v>
      </c>
      <c r="U1319" s="68" t="s">
        <v>2243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2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673</v>
      </c>
      <c r="S1320" s="252">
        <v>12.06</v>
      </c>
      <c r="T1320" s="252">
        <v>0</v>
      </c>
      <c r="U1320" s="68" t="s">
        <v>2244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2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673</v>
      </c>
      <c r="S1321" s="252">
        <v>62.8</v>
      </c>
      <c r="T1321" s="252">
        <v>0</v>
      </c>
      <c r="U1321" s="68" t="s">
        <v>2245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2:30" s="398" customFormat="1">
      <c r="B1322" s="389"/>
      <c r="C1322" s="172">
        <v>1315</v>
      </c>
      <c r="D1322" s="172">
        <v>100</v>
      </c>
      <c r="E1322" s="172">
        <v>3</v>
      </c>
      <c r="F1322" s="172">
        <v>1</v>
      </c>
      <c r="G1322" s="172">
        <v>1</v>
      </c>
      <c r="H1322" s="172">
        <v>1</v>
      </c>
      <c r="I1322" s="172">
        <v>1</v>
      </c>
      <c r="J1322" s="172">
        <v>198</v>
      </c>
      <c r="K1322" s="396"/>
      <c r="L1322" s="396"/>
      <c r="M1322" s="172">
        <v>488</v>
      </c>
      <c r="N1322" s="172">
        <v>0</v>
      </c>
      <c r="O1322" s="172">
        <v>125</v>
      </c>
      <c r="P1322" s="172"/>
      <c r="Q1322" s="396"/>
      <c r="R1322" s="172" t="s">
        <v>673</v>
      </c>
      <c r="S1322" s="397">
        <v>75.84</v>
      </c>
      <c r="T1322" s="397">
        <v>0</v>
      </c>
      <c r="U1322" s="388" t="s">
        <v>2246</v>
      </c>
      <c r="V1322" s="172">
        <v>2</v>
      </c>
      <c r="W1322" s="172"/>
      <c r="X1322" s="172"/>
      <c r="Y1322" s="172"/>
      <c r="Z1322" s="172">
        <v>1</v>
      </c>
      <c r="AA1322" s="172">
        <v>1</v>
      </c>
      <c r="AB1322" s="172">
        <v>1</v>
      </c>
      <c r="AC1322" s="172">
        <v>6</v>
      </c>
      <c r="AD1322" s="172">
        <v>2026</v>
      </c>
    </row>
    <row r="1323" spans="2:30">
      <c r="C1323" s="126">
        <v>1316</v>
      </c>
      <c r="D1323" s="126">
        <v>101</v>
      </c>
      <c r="E1323" s="126">
        <v>3</v>
      </c>
      <c r="F1323" s="126">
        <v>1</v>
      </c>
      <c r="G1323" s="126">
        <v>1</v>
      </c>
      <c r="H1323" s="126">
        <v>1</v>
      </c>
      <c r="I1323" s="126">
        <v>1</v>
      </c>
      <c r="J1323" s="126">
        <v>1</v>
      </c>
      <c r="M1323" s="126">
        <v>489</v>
      </c>
      <c r="N1323" s="126">
        <v>0</v>
      </c>
      <c r="R1323" s="126" t="s">
        <v>2282</v>
      </c>
      <c r="S1323" s="252">
        <v>0</v>
      </c>
      <c r="T1323" s="252">
        <v>54.68</v>
      </c>
      <c r="U1323" s="68" t="s">
        <v>2283</v>
      </c>
      <c r="Z1323" s="126">
        <v>1</v>
      </c>
      <c r="AA1323" s="126">
        <v>1</v>
      </c>
      <c r="AB1323" s="126">
        <v>1</v>
      </c>
      <c r="AC1323" s="126">
        <v>7</v>
      </c>
      <c r="AD1323" s="126">
        <v>2026</v>
      </c>
    </row>
    <row r="1324" spans="2:30">
      <c r="C1324" s="126">
        <v>1317</v>
      </c>
      <c r="D1324" s="126">
        <v>101</v>
      </c>
      <c r="E1324" s="126">
        <v>9</v>
      </c>
      <c r="F1324" s="126">
        <v>1</v>
      </c>
      <c r="G1324" s="126">
        <v>1</v>
      </c>
      <c r="H1324" s="126">
        <v>1</v>
      </c>
      <c r="I1324" s="126">
        <v>1</v>
      </c>
      <c r="J1324" s="126">
        <v>1</v>
      </c>
      <c r="M1324" s="126">
        <v>489</v>
      </c>
      <c r="N1324" s="126">
        <v>1</v>
      </c>
      <c r="R1324" s="126" t="s">
        <v>2282</v>
      </c>
      <c r="S1324" s="252">
        <v>54.68</v>
      </c>
      <c r="T1324" s="252">
        <v>0</v>
      </c>
      <c r="U1324" s="68" t="s">
        <v>2283</v>
      </c>
      <c r="Z1324" s="126">
        <v>1</v>
      </c>
      <c r="AA1324" s="126">
        <v>1</v>
      </c>
      <c r="AB1324" s="126">
        <v>1</v>
      </c>
      <c r="AC1324" s="126">
        <v>7</v>
      </c>
      <c r="AD1324" s="126">
        <v>2026</v>
      </c>
    </row>
    <row r="1325" spans="2:30">
      <c r="C1325" s="126">
        <v>1318</v>
      </c>
      <c r="D1325" s="126">
        <v>101</v>
      </c>
      <c r="E1325" s="126">
        <v>3</v>
      </c>
      <c r="F1325" s="126">
        <v>1</v>
      </c>
      <c r="G1325" s="126">
        <v>1</v>
      </c>
      <c r="H1325" s="126">
        <v>1</v>
      </c>
      <c r="I1325" s="126">
        <v>1</v>
      </c>
      <c r="J1325" s="126">
        <v>2</v>
      </c>
      <c r="M1325" s="126">
        <v>490</v>
      </c>
      <c r="N1325" s="126">
        <v>0</v>
      </c>
      <c r="R1325" s="126" t="s">
        <v>2282</v>
      </c>
      <c r="S1325" s="252">
        <v>0</v>
      </c>
      <c r="T1325" s="252">
        <v>33.96</v>
      </c>
      <c r="U1325" s="68" t="s">
        <v>2286</v>
      </c>
      <c r="Z1325" s="126">
        <v>1</v>
      </c>
      <c r="AA1325" s="126">
        <v>1</v>
      </c>
      <c r="AB1325" s="126">
        <v>1</v>
      </c>
      <c r="AC1325" s="126">
        <v>7</v>
      </c>
      <c r="AD1325" s="126">
        <v>2026</v>
      </c>
    </row>
    <row r="1326" spans="2:30">
      <c r="C1326" s="126">
        <v>1319</v>
      </c>
      <c r="D1326" s="126">
        <v>101</v>
      </c>
      <c r="E1326" s="126">
        <v>9</v>
      </c>
      <c r="F1326" s="126">
        <v>1</v>
      </c>
      <c r="G1326" s="126">
        <v>1</v>
      </c>
      <c r="H1326" s="126">
        <v>1</v>
      </c>
      <c r="I1326" s="126">
        <v>1</v>
      </c>
      <c r="J1326" s="126">
        <v>2</v>
      </c>
      <c r="M1326" s="126">
        <v>490</v>
      </c>
      <c r="N1326" s="126">
        <v>1</v>
      </c>
      <c r="R1326" s="126" t="s">
        <v>2282</v>
      </c>
      <c r="S1326" s="252">
        <v>33.96</v>
      </c>
      <c r="T1326" s="252">
        <v>0</v>
      </c>
      <c r="U1326" s="68" t="s">
        <v>2286</v>
      </c>
      <c r="Z1326" s="126">
        <v>1</v>
      </c>
      <c r="AA1326" s="126">
        <v>1</v>
      </c>
      <c r="AB1326" s="126">
        <v>1</v>
      </c>
      <c r="AC1326" s="126">
        <v>7</v>
      </c>
      <c r="AD1326" s="126">
        <v>2026</v>
      </c>
    </row>
    <row r="1327" spans="2:30">
      <c r="C1327" s="126">
        <v>1320</v>
      </c>
      <c r="D1327" s="126">
        <v>101</v>
      </c>
      <c r="E1327" s="126">
        <v>3</v>
      </c>
      <c r="F1327" s="126">
        <v>1</v>
      </c>
      <c r="G1327" s="126">
        <v>1</v>
      </c>
      <c r="H1327" s="126">
        <v>1</v>
      </c>
      <c r="I1327" s="126">
        <v>1</v>
      </c>
      <c r="J1327" s="126">
        <v>3</v>
      </c>
      <c r="M1327" s="126">
        <v>491</v>
      </c>
      <c r="N1327" s="126">
        <v>0</v>
      </c>
      <c r="R1327" s="126" t="s">
        <v>2282</v>
      </c>
      <c r="S1327" s="252">
        <v>0</v>
      </c>
      <c r="T1327" s="252">
        <v>0</v>
      </c>
      <c r="U1327" s="68" t="s">
        <v>2288</v>
      </c>
      <c r="Z1327" s="126">
        <v>1</v>
      </c>
      <c r="AA1327" s="126">
        <v>1</v>
      </c>
      <c r="AB1327" s="126">
        <v>1</v>
      </c>
      <c r="AC1327" s="126">
        <v>7</v>
      </c>
      <c r="AD1327" s="126">
        <v>2026</v>
      </c>
    </row>
    <row r="1328" spans="2:30">
      <c r="C1328" s="126">
        <v>1321</v>
      </c>
      <c r="D1328" s="126">
        <v>101</v>
      </c>
      <c r="E1328" s="126">
        <v>9</v>
      </c>
      <c r="F1328" s="126">
        <v>1</v>
      </c>
      <c r="G1328" s="126">
        <v>1</v>
      </c>
      <c r="H1328" s="126">
        <v>1</v>
      </c>
      <c r="I1328" s="126">
        <v>1</v>
      </c>
      <c r="J1328" s="126">
        <v>3</v>
      </c>
      <c r="M1328" s="126">
        <v>491</v>
      </c>
      <c r="N1328" s="126">
        <v>1</v>
      </c>
      <c r="R1328" s="126" t="s">
        <v>2282</v>
      </c>
      <c r="S1328" s="252">
        <v>0</v>
      </c>
      <c r="T1328" s="252">
        <v>0</v>
      </c>
      <c r="U1328" s="68" t="s">
        <v>2288</v>
      </c>
      <c r="Z1328" s="126">
        <v>1</v>
      </c>
      <c r="AA1328" s="126">
        <v>1</v>
      </c>
      <c r="AB1328" s="126">
        <v>1</v>
      </c>
      <c r="AC1328" s="126">
        <v>7</v>
      </c>
      <c r="AD1328" s="126">
        <v>2026</v>
      </c>
    </row>
    <row r="1329" spans="3:30">
      <c r="C1329" s="126">
        <v>1322</v>
      </c>
      <c r="D1329" s="126">
        <v>101</v>
      </c>
      <c r="E1329" s="126">
        <v>3</v>
      </c>
      <c r="F1329" s="126">
        <v>1</v>
      </c>
      <c r="G1329" s="126">
        <v>1</v>
      </c>
      <c r="H1329" s="126">
        <v>1</v>
      </c>
      <c r="I1329" s="126">
        <v>1</v>
      </c>
      <c r="J1329" s="126">
        <v>4</v>
      </c>
      <c r="M1329" s="126">
        <v>492</v>
      </c>
      <c r="N1329" s="126">
        <v>0</v>
      </c>
      <c r="R1329" s="126" t="s">
        <v>2282</v>
      </c>
      <c r="S1329" s="252">
        <v>0</v>
      </c>
      <c r="T1329" s="252">
        <v>23.2</v>
      </c>
      <c r="U1329" s="68" t="s">
        <v>2290</v>
      </c>
      <c r="Z1329" s="126">
        <v>1</v>
      </c>
      <c r="AA1329" s="126">
        <v>1</v>
      </c>
      <c r="AB1329" s="126">
        <v>1</v>
      </c>
      <c r="AC1329" s="126">
        <v>7</v>
      </c>
      <c r="AD1329" s="126">
        <v>2026</v>
      </c>
    </row>
    <row r="1330" spans="3:30">
      <c r="C1330" s="126">
        <v>1323</v>
      </c>
      <c r="D1330" s="126">
        <v>101</v>
      </c>
      <c r="E1330" s="126">
        <v>9</v>
      </c>
      <c r="F1330" s="126">
        <v>1</v>
      </c>
      <c r="G1330" s="126">
        <v>1</v>
      </c>
      <c r="H1330" s="126">
        <v>1</v>
      </c>
      <c r="I1330" s="126">
        <v>1</v>
      </c>
      <c r="J1330" s="126">
        <v>4</v>
      </c>
      <c r="M1330" s="126">
        <v>492</v>
      </c>
      <c r="N1330" s="126">
        <v>1</v>
      </c>
      <c r="R1330" s="126" t="s">
        <v>2282</v>
      </c>
      <c r="S1330" s="252">
        <v>23.2</v>
      </c>
      <c r="T1330" s="252">
        <v>0</v>
      </c>
      <c r="U1330" s="68" t="s">
        <v>2290</v>
      </c>
      <c r="Z1330" s="126">
        <v>1</v>
      </c>
      <c r="AA1330" s="126">
        <v>1</v>
      </c>
      <c r="AB1330" s="126">
        <v>1</v>
      </c>
      <c r="AC1330" s="126">
        <v>7</v>
      </c>
      <c r="AD1330" s="126">
        <v>2026</v>
      </c>
    </row>
    <row r="1331" spans="3:30">
      <c r="C1331" s="126">
        <v>1324</v>
      </c>
      <c r="D1331" s="126">
        <v>101</v>
      </c>
      <c r="E1331" s="126">
        <v>3</v>
      </c>
      <c r="F1331" s="126">
        <v>1</v>
      </c>
      <c r="G1331" s="126">
        <v>1</v>
      </c>
      <c r="H1331" s="126">
        <v>1</v>
      </c>
      <c r="I1331" s="126">
        <v>1</v>
      </c>
      <c r="J1331" s="126">
        <v>5</v>
      </c>
      <c r="M1331" s="126">
        <v>493</v>
      </c>
      <c r="N1331" s="126">
        <v>0</v>
      </c>
      <c r="R1331" s="126" t="s">
        <v>2282</v>
      </c>
      <c r="S1331" s="252">
        <v>0</v>
      </c>
      <c r="T1331" s="252">
        <v>18.7</v>
      </c>
      <c r="U1331" s="68" t="s">
        <v>2292</v>
      </c>
      <c r="Z1331" s="126">
        <v>1</v>
      </c>
      <c r="AA1331" s="126">
        <v>1</v>
      </c>
      <c r="AB1331" s="126">
        <v>1</v>
      </c>
      <c r="AC1331" s="126">
        <v>7</v>
      </c>
      <c r="AD1331" s="126">
        <v>2026</v>
      </c>
    </row>
    <row r="1332" spans="3:30">
      <c r="C1332" s="126">
        <v>1325</v>
      </c>
      <c r="D1332" s="126">
        <v>101</v>
      </c>
      <c r="E1332" s="126">
        <v>9</v>
      </c>
      <c r="F1332" s="126">
        <v>1</v>
      </c>
      <c r="G1332" s="126">
        <v>1</v>
      </c>
      <c r="H1332" s="126">
        <v>1</v>
      </c>
      <c r="I1332" s="126">
        <v>1</v>
      </c>
      <c r="J1332" s="126">
        <v>5</v>
      </c>
      <c r="M1332" s="126">
        <v>493</v>
      </c>
      <c r="N1332" s="126">
        <v>1</v>
      </c>
      <c r="R1332" s="126" t="s">
        <v>2282</v>
      </c>
      <c r="S1332" s="252">
        <v>18.7</v>
      </c>
      <c r="T1332" s="252">
        <v>0</v>
      </c>
      <c r="U1332" s="68" t="s">
        <v>2292</v>
      </c>
      <c r="Z1332" s="126">
        <v>1</v>
      </c>
      <c r="AA1332" s="126">
        <v>1</v>
      </c>
      <c r="AB1332" s="126">
        <v>1</v>
      </c>
      <c r="AC1332" s="126">
        <v>7</v>
      </c>
      <c r="AD1332" s="126">
        <v>2026</v>
      </c>
    </row>
    <row r="1333" spans="3:30">
      <c r="C1333" s="126">
        <v>1326</v>
      </c>
      <c r="D1333" s="126">
        <v>101</v>
      </c>
      <c r="E1333" s="126">
        <v>3</v>
      </c>
      <c r="F1333" s="126">
        <v>1</v>
      </c>
      <c r="G1333" s="126">
        <v>1</v>
      </c>
      <c r="H1333" s="126">
        <v>1</v>
      </c>
      <c r="I1333" s="126">
        <v>1</v>
      </c>
      <c r="J1333" s="126">
        <v>6</v>
      </c>
      <c r="M1333" s="126">
        <v>494</v>
      </c>
      <c r="N1333" s="126">
        <v>0</v>
      </c>
      <c r="R1333" s="126" t="s">
        <v>2282</v>
      </c>
      <c r="S1333" s="252">
        <v>0</v>
      </c>
      <c r="T1333" s="252">
        <v>28.9</v>
      </c>
      <c r="U1333" s="68" t="s">
        <v>2294</v>
      </c>
      <c r="Z1333" s="126">
        <v>1</v>
      </c>
      <c r="AA1333" s="126">
        <v>1</v>
      </c>
      <c r="AB1333" s="126">
        <v>1</v>
      </c>
      <c r="AC1333" s="126">
        <v>7</v>
      </c>
      <c r="AD1333" s="126">
        <v>2026</v>
      </c>
    </row>
    <row r="1334" spans="3:30">
      <c r="C1334" s="126">
        <v>1327</v>
      </c>
      <c r="D1334" s="126">
        <v>101</v>
      </c>
      <c r="E1334" s="126">
        <v>9</v>
      </c>
      <c r="F1334" s="126">
        <v>1</v>
      </c>
      <c r="G1334" s="126">
        <v>1</v>
      </c>
      <c r="H1334" s="126">
        <v>1</v>
      </c>
      <c r="I1334" s="126">
        <v>1</v>
      </c>
      <c r="J1334" s="126">
        <v>6</v>
      </c>
      <c r="M1334" s="126">
        <v>494</v>
      </c>
      <c r="N1334" s="126">
        <v>1</v>
      </c>
      <c r="R1334" s="126" t="s">
        <v>2282</v>
      </c>
      <c r="S1334" s="252">
        <v>28.9</v>
      </c>
      <c r="T1334" s="252">
        <v>0</v>
      </c>
      <c r="U1334" s="68" t="s">
        <v>2294</v>
      </c>
      <c r="Z1334" s="126">
        <v>1</v>
      </c>
      <c r="AA1334" s="126">
        <v>1</v>
      </c>
      <c r="AB1334" s="126">
        <v>1</v>
      </c>
      <c r="AC1334" s="126">
        <v>7</v>
      </c>
      <c r="AD1334" s="126">
        <v>2026</v>
      </c>
    </row>
    <row r="1335" spans="3:30">
      <c r="C1335" s="126">
        <v>1328</v>
      </c>
      <c r="D1335" s="126">
        <v>101</v>
      </c>
      <c r="E1335" s="126">
        <v>3</v>
      </c>
      <c r="F1335" s="126">
        <v>1</v>
      </c>
      <c r="G1335" s="126">
        <v>1</v>
      </c>
      <c r="H1335" s="126">
        <v>1</v>
      </c>
      <c r="I1335" s="126">
        <v>1</v>
      </c>
      <c r="J1335" s="126">
        <v>7</v>
      </c>
      <c r="M1335" s="126">
        <v>495</v>
      </c>
      <c r="N1335" s="126">
        <v>0</v>
      </c>
      <c r="R1335" s="126" t="s">
        <v>2282</v>
      </c>
      <c r="S1335" s="252">
        <v>0</v>
      </c>
      <c r="T1335" s="252">
        <v>16.11</v>
      </c>
      <c r="U1335" s="68" t="s">
        <v>2296</v>
      </c>
      <c r="Z1335" s="126">
        <v>1</v>
      </c>
      <c r="AA1335" s="126">
        <v>1</v>
      </c>
      <c r="AB1335" s="126">
        <v>1</v>
      </c>
      <c r="AC1335" s="126">
        <v>7</v>
      </c>
      <c r="AD1335" s="126">
        <v>2026</v>
      </c>
    </row>
    <row r="1336" spans="3:30">
      <c r="C1336" s="126">
        <v>1329</v>
      </c>
      <c r="D1336" s="126">
        <v>101</v>
      </c>
      <c r="E1336" s="126">
        <v>9</v>
      </c>
      <c r="F1336" s="126">
        <v>1</v>
      </c>
      <c r="G1336" s="126">
        <v>1</v>
      </c>
      <c r="H1336" s="126">
        <v>1</v>
      </c>
      <c r="I1336" s="126">
        <v>1</v>
      </c>
      <c r="J1336" s="126">
        <v>7</v>
      </c>
      <c r="M1336" s="126">
        <v>495</v>
      </c>
      <c r="N1336" s="126">
        <v>1</v>
      </c>
      <c r="R1336" s="126" t="s">
        <v>2282</v>
      </c>
      <c r="S1336" s="252">
        <v>16.11</v>
      </c>
      <c r="T1336" s="252">
        <v>0</v>
      </c>
      <c r="U1336" s="68" t="s">
        <v>2296</v>
      </c>
      <c r="Z1336" s="126">
        <v>1</v>
      </c>
      <c r="AA1336" s="126">
        <v>1</v>
      </c>
      <c r="AB1336" s="126">
        <v>1</v>
      </c>
      <c r="AC1336" s="126">
        <v>7</v>
      </c>
      <c r="AD1336" s="126">
        <v>2026</v>
      </c>
    </row>
    <row r="1337" spans="3:30">
      <c r="C1337" s="126">
        <v>1330</v>
      </c>
      <c r="D1337" s="126">
        <v>101</v>
      </c>
      <c r="E1337" s="126">
        <v>3</v>
      </c>
      <c r="F1337" s="126">
        <v>1</v>
      </c>
      <c r="G1337" s="126">
        <v>1</v>
      </c>
      <c r="H1337" s="126">
        <v>1</v>
      </c>
      <c r="I1337" s="126">
        <v>1</v>
      </c>
      <c r="J1337" s="126">
        <v>8</v>
      </c>
      <c r="M1337" s="126">
        <v>496</v>
      </c>
      <c r="N1337" s="126">
        <v>0</v>
      </c>
      <c r="R1337" s="126" t="s">
        <v>2282</v>
      </c>
      <c r="S1337" s="252">
        <v>0</v>
      </c>
      <c r="T1337" s="252">
        <v>9.24</v>
      </c>
      <c r="U1337" s="68" t="s">
        <v>2298</v>
      </c>
      <c r="Z1337" s="126">
        <v>1</v>
      </c>
      <c r="AA1337" s="126">
        <v>1</v>
      </c>
      <c r="AB1337" s="126">
        <v>1</v>
      </c>
      <c r="AC1337" s="126">
        <v>7</v>
      </c>
      <c r="AD1337" s="126">
        <v>2026</v>
      </c>
    </row>
    <row r="1338" spans="3:30">
      <c r="C1338" s="126">
        <v>1331</v>
      </c>
      <c r="D1338" s="126">
        <v>101</v>
      </c>
      <c r="E1338" s="126">
        <v>9</v>
      </c>
      <c r="F1338" s="126">
        <v>1</v>
      </c>
      <c r="G1338" s="126">
        <v>1</v>
      </c>
      <c r="H1338" s="126">
        <v>1</v>
      </c>
      <c r="I1338" s="126">
        <v>1</v>
      </c>
      <c r="J1338" s="126">
        <v>8</v>
      </c>
      <c r="M1338" s="126">
        <v>496</v>
      </c>
      <c r="N1338" s="126">
        <v>1</v>
      </c>
      <c r="R1338" s="126" t="s">
        <v>2282</v>
      </c>
      <c r="S1338" s="252">
        <v>9.24</v>
      </c>
      <c r="T1338" s="252">
        <v>0</v>
      </c>
      <c r="U1338" s="68" t="s">
        <v>2298</v>
      </c>
      <c r="Z1338" s="126">
        <v>1</v>
      </c>
      <c r="AA1338" s="126">
        <v>1</v>
      </c>
      <c r="AB1338" s="126">
        <v>1</v>
      </c>
      <c r="AC1338" s="126">
        <v>7</v>
      </c>
      <c r="AD1338" s="126">
        <v>2026</v>
      </c>
    </row>
    <row r="1339" spans="3:30">
      <c r="C1339" s="126">
        <v>1332</v>
      </c>
      <c r="D1339" s="126">
        <v>101</v>
      </c>
      <c r="E1339" s="126">
        <v>3</v>
      </c>
      <c r="F1339" s="126">
        <v>1</v>
      </c>
      <c r="G1339" s="126">
        <v>1</v>
      </c>
      <c r="H1339" s="126">
        <v>1</v>
      </c>
      <c r="I1339" s="126">
        <v>1</v>
      </c>
      <c r="J1339" s="126">
        <v>9</v>
      </c>
      <c r="M1339" s="126">
        <v>497</v>
      </c>
      <c r="N1339" s="126">
        <v>0</v>
      </c>
      <c r="R1339" s="126" t="s">
        <v>2282</v>
      </c>
      <c r="S1339" s="252">
        <v>0</v>
      </c>
      <c r="T1339" s="252">
        <v>20.7</v>
      </c>
      <c r="U1339" s="68" t="s">
        <v>2300</v>
      </c>
      <c r="Z1339" s="126">
        <v>1</v>
      </c>
      <c r="AA1339" s="126">
        <v>1</v>
      </c>
      <c r="AB1339" s="126">
        <v>1</v>
      </c>
      <c r="AC1339" s="126">
        <v>7</v>
      </c>
      <c r="AD1339" s="126">
        <v>2026</v>
      </c>
    </row>
    <row r="1340" spans="3:30">
      <c r="C1340" s="126">
        <v>1333</v>
      </c>
      <c r="D1340" s="126">
        <v>101</v>
      </c>
      <c r="E1340" s="126">
        <v>9</v>
      </c>
      <c r="F1340" s="126">
        <v>1</v>
      </c>
      <c r="G1340" s="126">
        <v>1</v>
      </c>
      <c r="H1340" s="126">
        <v>1</v>
      </c>
      <c r="I1340" s="126">
        <v>1</v>
      </c>
      <c r="J1340" s="126">
        <v>9</v>
      </c>
      <c r="M1340" s="126">
        <v>497</v>
      </c>
      <c r="N1340" s="126">
        <v>1</v>
      </c>
      <c r="R1340" s="126" t="s">
        <v>2282</v>
      </c>
      <c r="S1340" s="252">
        <v>20.7</v>
      </c>
      <c r="T1340" s="252">
        <v>0</v>
      </c>
      <c r="U1340" s="68" t="s">
        <v>2300</v>
      </c>
      <c r="Z1340" s="126">
        <v>1</v>
      </c>
      <c r="AA1340" s="126">
        <v>1</v>
      </c>
      <c r="AB1340" s="126">
        <v>1</v>
      </c>
      <c r="AC1340" s="126">
        <v>7</v>
      </c>
      <c r="AD1340" s="126">
        <v>2026</v>
      </c>
    </row>
    <row r="1341" spans="3:30">
      <c r="C1341" s="126">
        <v>1334</v>
      </c>
      <c r="D1341" s="126">
        <v>101</v>
      </c>
      <c r="E1341" s="126">
        <v>3</v>
      </c>
      <c r="F1341" s="126">
        <v>1</v>
      </c>
      <c r="G1341" s="126">
        <v>1</v>
      </c>
      <c r="H1341" s="126">
        <v>1</v>
      </c>
      <c r="I1341" s="126">
        <v>1</v>
      </c>
      <c r="J1341" s="126">
        <v>10</v>
      </c>
      <c r="M1341" s="126">
        <v>498</v>
      </c>
      <c r="N1341" s="126">
        <v>0</v>
      </c>
      <c r="R1341" s="126" t="s">
        <v>2282</v>
      </c>
      <c r="S1341" s="252">
        <v>0</v>
      </c>
      <c r="T1341" s="252">
        <v>74.25</v>
      </c>
      <c r="U1341" s="68" t="s">
        <v>2302</v>
      </c>
      <c r="Z1341" s="126">
        <v>1</v>
      </c>
      <c r="AA1341" s="126">
        <v>1</v>
      </c>
      <c r="AB1341" s="126">
        <v>1</v>
      </c>
      <c r="AC1341" s="126">
        <v>7</v>
      </c>
      <c r="AD1341" s="126">
        <v>2026</v>
      </c>
    </row>
    <row r="1342" spans="3:30">
      <c r="C1342" s="126">
        <v>1335</v>
      </c>
      <c r="D1342" s="126">
        <v>101</v>
      </c>
      <c r="E1342" s="126">
        <v>9</v>
      </c>
      <c r="F1342" s="126">
        <v>1</v>
      </c>
      <c r="G1342" s="126">
        <v>1</v>
      </c>
      <c r="H1342" s="126">
        <v>1</v>
      </c>
      <c r="I1342" s="126">
        <v>1</v>
      </c>
      <c r="J1342" s="126">
        <v>10</v>
      </c>
      <c r="M1342" s="126">
        <v>498</v>
      </c>
      <c r="N1342" s="126">
        <v>1</v>
      </c>
      <c r="R1342" s="126" t="s">
        <v>2282</v>
      </c>
      <c r="S1342" s="252">
        <v>74.25</v>
      </c>
      <c r="T1342" s="252">
        <v>0</v>
      </c>
      <c r="U1342" s="68" t="s">
        <v>2302</v>
      </c>
      <c r="Z1342" s="126">
        <v>1</v>
      </c>
      <c r="AA1342" s="126">
        <v>1</v>
      </c>
      <c r="AB1342" s="126">
        <v>1</v>
      </c>
      <c r="AC1342" s="126">
        <v>7</v>
      </c>
      <c r="AD1342" s="126">
        <v>2026</v>
      </c>
    </row>
    <row r="1343" spans="3:30">
      <c r="C1343" s="126">
        <v>1336</v>
      </c>
      <c r="D1343" s="126">
        <v>101</v>
      </c>
      <c r="E1343" s="126">
        <v>3</v>
      </c>
      <c r="F1343" s="126">
        <v>1</v>
      </c>
      <c r="G1343" s="126">
        <v>1</v>
      </c>
      <c r="H1343" s="126">
        <v>1</v>
      </c>
      <c r="I1343" s="126">
        <v>1</v>
      </c>
      <c r="J1343" s="126">
        <v>11</v>
      </c>
      <c r="M1343" s="126">
        <v>499</v>
      </c>
      <c r="N1343" s="126">
        <v>0</v>
      </c>
      <c r="R1343" s="126" t="s">
        <v>2282</v>
      </c>
      <c r="S1343" s="252">
        <v>0</v>
      </c>
      <c r="T1343" s="252">
        <v>28.56</v>
      </c>
      <c r="U1343" s="68" t="s">
        <v>2304</v>
      </c>
      <c r="Z1343" s="126">
        <v>1</v>
      </c>
      <c r="AA1343" s="126">
        <v>1</v>
      </c>
      <c r="AB1343" s="126">
        <v>1</v>
      </c>
      <c r="AC1343" s="126">
        <v>7</v>
      </c>
      <c r="AD1343" s="126">
        <v>2026</v>
      </c>
    </row>
    <row r="1344" spans="3:30">
      <c r="C1344" s="126">
        <v>1337</v>
      </c>
      <c r="D1344" s="126">
        <v>101</v>
      </c>
      <c r="E1344" s="126">
        <v>9</v>
      </c>
      <c r="F1344" s="126">
        <v>1</v>
      </c>
      <c r="G1344" s="126">
        <v>1</v>
      </c>
      <c r="H1344" s="126">
        <v>1</v>
      </c>
      <c r="I1344" s="126">
        <v>1</v>
      </c>
      <c r="J1344" s="126">
        <v>11</v>
      </c>
      <c r="M1344" s="126">
        <v>499</v>
      </c>
      <c r="N1344" s="126">
        <v>1</v>
      </c>
      <c r="R1344" s="126" t="s">
        <v>2282</v>
      </c>
      <c r="S1344" s="252">
        <v>28.56</v>
      </c>
      <c r="T1344" s="252">
        <v>0</v>
      </c>
      <c r="U1344" s="68" t="s">
        <v>2304</v>
      </c>
      <c r="Z1344" s="126">
        <v>1</v>
      </c>
      <c r="AA1344" s="126">
        <v>1</v>
      </c>
      <c r="AB1344" s="126">
        <v>1</v>
      </c>
      <c r="AC1344" s="126">
        <v>7</v>
      </c>
      <c r="AD1344" s="126">
        <v>2026</v>
      </c>
    </row>
    <row r="1345" spans="3:30">
      <c r="C1345" s="126">
        <v>1338</v>
      </c>
      <c r="D1345" s="126">
        <v>101</v>
      </c>
      <c r="E1345" s="126">
        <v>3</v>
      </c>
      <c r="F1345" s="126">
        <v>1</v>
      </c>
      <c r="G1345" s="126">
        <v>1</v>
      </c>
      <c r="H1345" s="126">
        <v>1</v>
      </c>
      <c r="I1345" s="126">
        <v>1</v>
      </c>
      <c r="J1345" s="126">
        <v>12</v>
      </c>
      <c r="M1345" s="126">
        <v>500</v>
      </c>
      <c r="N1345" s="126">
        <v>0</v>
      </c>
      <c r="R1345" s="126" t="s">
        <v>2282</v>
      </c>
      <c r="S1345" s="252">
        <v>0</v>
      </c>
      <c r="T1345" s="252">
        <v>0</v>
      </c>
      <c r="U1345" s="68" t="s">
        <v>2307</v>
      </c>
      <c r="Z1345" s="126">
        <v>1</v>
      </c>
      <c r="AA1345" s="126">
        <v>1</v>
      </c>
      <c r="AB1345" s="126">
        <v>1</v>
      </c>
      <c r="AC1345" s="126">
        <v>7</v>
      </c>
      <c r="AD1345" s="126">
        <v>2026</v>
      </c>
    </row>
    <row r="1346" spans="3:30">
      <c r="C1346" s="126">
        <v>1339</v>
      </c>
      <c r="D1346" s="126">
        <v>101</v>
      </c>
      <c r="E1346" s="126">
        <v>9</v>
      </c>
      <c r="F1346" s="126">
        <v>1</v>
      </c>
      <c r="G1346" s="126">
        <v>1</v>
      </c>
      <c r="H1346" s="126">
        <v>1</v>
      </c>
      <c r="I1346" s="126">
        <v>1</v>
      </c>
      <c r="J1346" s="126">
        <v>12</v>
      </c>
      <c r="M1346" s="126">
        <v>500</v>
      </c>
      <c r="N1346" s="126">
        <v>1</v>
      </c>
      <c r="R1346" s="126" t="s">
        <v>2282</v>
      </c>
      <c r="S1346" s="252">
        <v>0</v>
      </c>
      <c r="T1346" s="252">
        <v>0</v>
      </c>
      <c r="U1346" s="68" t="s">
        <v>2307</v>
      </c>
      <c r="Z1346" s="126">
        <v>1</v>
      </c>
      <c r="AA1346" s="126">
        <v>1</v>
      </c>
      <c r="AB1346" s="126">
        <v>1</v>
      </c>
      <c r="AC1346" s="126">
        <v>7</v>
      </c>
      <c r="AD1346" s="126">
        <v>2026</v>
      </c>
    </row>
    <row r="1347" spans="3:30">
      <c r="C1347" s="126">
        <v>1340</v>
      </c>
      <c r="D1347" s="126">
        <v>101</v>
      </c>
      <c r="E1347" s="126">
        <v>3</v>
      </c>
      <c r="F1347" s="126">
        <v>1</v>
      </c>
      <c r="G1347" s="126">
        <v>1</v>
      </c>
      <c r="H1347" s="126">
        <v>1</v>
      </c>
      <c r="I1347" s="126">
        <v>1</v>
      </c>
      <c r="J1347" s="126">
        <v>13</v>
      </c>
      <c r="M1347" s="126">
        <v>501</v>
      </c>
      <c r="N1347" s="126">
        <v>0</v>
      </c>
      <c r="R1347" s="126" t="s">
        <v>2282</v>
      </c>
      <c r="S1347" s="252">
        <v>0</v>
      </c>
      <c r="T1347" s="252">
        <v>37.1</v>
      </c>
      <c r="U1347" s="68" t="s">
        <v>2309</v>
      </c>
      <c r="Z1347" s="126">
        <v>1</v>
      </c>
      <c r="AA1347" s="126">
        <v>1</v>
      </c>
      <c r="AB1347" s="126">
        <v>1</v>
      </c>
      <c r="AC1347" s="126">
        <v>7</v>
      </c>
      <c r="AD1347" s="126">
        <v>2026</v>
      </c>
    </row>
    <row r="1348" spans="3:30">
      <c r="C1348" s="126">
        <v>1341</v>
      </c>
      <c r="D1348" s="126">
        <v>101</v>
      </c>
      <c r="E1348" s="126">
        <v>9</v>
      </c>
      <c r="F1348" s="126">
        <v>1</v>
      </c>
      <c r="G1348" s="126">
        <v>1</v>
      </c>
      <c r="H1348" s="126">
        <v>1</v>
      </c>
      <c r="I1348" s="126">
        <v>1</v>
      </c>
      <c r="J1348" s="126">
        <v>13</v>
      </c>
      <c r="M1348" s="126">
        <v>501</v>
      </c>
      <c r="N1348" s="126">
        <v>1</v>
      </c>
      <c r="R1348" s="126" t="s">
        <v>2282</v>
      </c>
      <c r="S1348" s="252">
        <v>37.1</v>
      </c>
      <c r="T1348" s="252">
        <v>0</v>
      </c>
      <c r="U1348" s="68" t="s">
        <v>2309</v>
      </c>
      <c r="Z1348" s="126">
        <v>1</v>
      </c>
      <c r="AA1348" s="126">
        <v>1</v>
      </c>
      <c r="AB1348" s="126">
        <v>1</v>
      </c>
      <c r="AC1348" s="126">
        <v>7</v>
      </c>
      <c r="AD1348" s="126">
        <v>2026</v>
      </c>
    </row>
    <row r="1349" spans="3:30">
      <c r="C1349" s="126">
        <v>1342</v>
      </c>
      <c r="D1349" s="126">
        <v>101</v>
      </c>
      <c r="E1349" s="126">
        <v>3</v>
      </c>
      <c r="F1349" s="126">
        <v>1</v>
      </c>
      <c r="G1349" s="126">
        <v>1</v>
      </c>
      <c r="H1349" s="126">
        <v>1</v>
      </c>
      <c r="I1349" s="126">
        <v>1</v>
      </c>
      <c r="J1349" s="126">
        <v>14</v>
      </c>
      <c r="M1349" s="126">
        <v>502</v>
      </c>
      <c r="N1349" s="126">
        <v>0</v>
      </c>
      <c r="R1349" s="126" t="s">
        <v>2282</v>
      </c>
      <c r="S1349" s="252">
        <v>0</v>
      </c>
      <c r="T1349" s="252">
        <v>3.3</v>
      </c>
      <c r="U1349" s="68" t="s">
        <v>2311</v>
      </c>
      <c r="Z1349" s="126">
        <v>1</v>
      </c>
      <c r="AA1349" s="126">
        <v>1</v>
      </c>
      <c r="AB1349" s="126">
        <v>1</v>
      </c>
      <c r="AC1349" s="126">
        <v>7</v>
      </c>
      <c r="AD1349" s="126">
        <v>2026</v>
      </c>
    </row>
    <row r="1350" spans="3:30">
      <c r="C1350" s="126">
        <v>1343</v>
      </c>
      <c r="D1350" s="126">
        <v>101</v>
      </c>
      <c r="E1350" s="126">
        <v>9</v>
      </c>
      <c r="F1350" s="126">
        <v>1</v>
      </c>
      <c r="G1350" s="126">
        <v>1</v>
      </c>
      <c r="H1350" s="126">
        <v>1</v>
      </c>
      <c r="I1350" s="126">
        <v>1</v>
      </c>
      <c r="J1350" s="126">
        <v>14</v>
      </c>
      <c r="M1350" s="126">
        <v>502</v>
      </c>
      <c r="N1350" s="126">
        <v>1</v>
      </c>
      <c r="R1350" s="126" t="s">
        <v>2282</v>
      </c>
      <c r="S1350" s="252">
        <v>3.3</v>
      </c>
      <c r="T1350" s="252">
        <v>0</v>
      </c>
      <c r="U1350" s="68" t="s">
        <v>2311</v>
      </c>
      <c r="Z1350" s="126">
        <v>1</v>
      </c>
      <c r="AA1350" s="126">
        <v>1</v>
      </c>
      <c r="AB1350" s="126">
        <v>1</v>
      </c>
      <c r="AC1350" s="126">
        <v>7</v>
      </c>
      <c r="AD1350" s="126">
        <v>2026</v>
      </c>
    </row>
    <row r="1351" spans="3:30">
      <c r="C1351" s="126">
        <v>1344</v>
      </c>
      <c r="D1351" s="126">
        <v>101</v>
      </c>
      <c r="E1351" s="126">
        <v>3</v>
      </c>
      <c r="F1351" s="126">
        <v>1</v>
      </c>
      <c r="G1351" s="126">
        <v>1</v>
      </c>
      <c r="H1351" s="126">
        <v>1</v>
      </c>
      <c r="I1351" s="126">
        <v>1</v>
      </c>
      <c r="J1351" s="126">
        <v>15</v>
      </c>
      <c r="M1351" s="126">
        <v>503</v>
      </c>
      <c r="N1351" s="126">
        <v>0</v>
      </c>
      <c r="R1351" s="126" t="s">
        <v>2282</v>
      </c>
      <c r="S1351" s="252">
        <v>0</v>
      </c>
      <c r="T1351" s="252">
        <v>0</v>
      </c>
      <c r="U1351" s="68" t="s">
        <v>2314</v>
      </c>
      <c r="Z1351" s="126">
        <v>1</v>
      </c>
      <c r="AA1351" s="126">
        <v>1</v>
      </c>
      <c r="AB1351" s="126">
        <v>1</v>
      </c>
      <c r="AC1351" s="126">
        <v>7</v>
      </c>
      <c r="AD1351" s="126">
        <v>2026</v>
      </c>
    </row>
    <row r="1352" spans="3:30">
      <c r="C1352" s="126">
        <v>1345</v>
      </c>
      <c r="D1352" s="126">
        <v>101</v>
      </c>
      <c r="E1352" s="126">
        <v>9</v>
      </c>
      <c r="F1352" s="126">
        <v>1</v>
      </c>
      <c r="G1352" s="126">
        <v>1</v>
      </c>
      <c r="H1352" s="126">
        <v>1</v>
      </c>
      <c r="I1352" s="126">
        <v>1</v>
      </c>
      <c r="J1352" s="126">
        <v>15</v>
      </c>
      <c r="M1352" s="126">
        <v>503</v>
      </c>
      <c r="N1352" s="126">
        <v>1</v>
      </c>
      <c r="R1352" s="126" t="s">
        <v>2282</v>
      </c>
      <c r="S1352" s="252">
        <v>0</v>
      </c>
      <c r="T1352" s="252">
        <v>0</v>
      </c>
      <c r="U1352" s="68" t="s">
        <v>2314</v>
      </c>
      <c r="Z1352" s="126">
        <v>1</v>
      </c>
      <c r="AA1352" s="126">
        <v>1</v>
      </c>
      <c r="AB1352" s="126">
        <v>1</v>
      </c>
      <c r="AC1352" s="126">
        <v>7</v>
      </c>
      <c r="AD1352" s="126">
        <v>2026</v>
      </c>
    </row>
    <row r="1353" spans="3:30">
      <c r="C1353" s="126">
        <v>1346</v>
      </c>
      <c r="D1353" s="126">
        <v>101</v>
      </c>
      <c r="E1353" s="126">
        <v>3</v>
      </c>
      <c r="F1353" s="126">
        <v>1</v>
      </c>
      <c r="G1353" s="126">
        <v>1</v>
      </c>
      <c r="H1353" s="126">
        <v>1</v>
      </c>
      <c r="I1353" s="126">
        <v>1</v>
      </c>
      <c r="J1353" s="126">
        <v>16</v>
      </c>
      <c r="M1353" s="126">
        <v>504</v>
      </c>
      <c r="N1353" s="126">
        <v>0</v>
      </c>
      <c r="R1353" s="126" t="s">
        <v>2282</v>
      </c>
      <c r="S1353" s="252">
        <v>0</v>
      </c>
      <c r="T1353" s="252">
        <v>31.5</v>
      </c>
      <c r="U1353" s="68" t="s">
        <v>2316</v>
      </c>
      <c r="Z1353" s="126">
        <v>1</v>
      </c>
      <c r="AA1353" s="126">
        <v>1</v>
      </c>
      <c r="AB1353" s="126">
        <v>1</v>
      </c>
      <c r="AC1353" s="126">
        <v>7</v>
      </c>
      <c r="AD1353" s="126">
        <v>2026</v>
      </c>
    </row>
    <row r="1354" spans="3:30">
      <c r="C1354" s="126">
        <v>1347</v>
      </c>
      <c r="D1354" s="126">
        <v>101</v>
      </c>
      <c r="E1354" s="126">
        <v>9</v>
      </c>
      <c r="F1354" s="126">
        <v>1</v>
      </c>
      <c r="G1354" s="126">
        <v>1</v>
      </c>
      <c r="H1354" s="126">
        <v>1</v>
      </c>
      <c r="I1354" s="126">
        <v>1</v>
      </c>
      <c r="J1354" s="126">
        <v>16</v>
      </c>
      <c r="M1354" s="126">
        <v>504</v>
      </c>
      <c r="N1354" s="126">
        <v>1</v>
      </c>
      <c r="R1354" s="126" t="s">
        <v>2282</v>
      </c>
      <c r="S1354" s="252">
        <v>31.5</v>
      </c>
      <c r="T1354" s="252">
        <v>0</v>
      </c>
      <c r="U1354" s="68" t="s">
        <v>2316</v>
      </c>
      <c r="Z1354" s="126">
        <v>1</v>
      </c>
      <c r="AA1354" s="126">
        <v>1</v>
      </c>
      <c r="AB1354" s="126">
        <v>1</v>
      </c>
      <c r="AC1354" s="126">
        <v>7</v>
      </c>
      <c r="AD1354" s="126">
        <v>2026</v>
      </c>
    </row>
    <row r="1355" spans="3:30">
      <c r="C1355" s="126">
        <v>1348</v>
      </c>
      <c r="D1355" s="126">
        <v>101</v>
      </c>
      <c r="E1355" s="126">
        <v>3</v>
      </c>
      <c r="F1355" s="126">
        <v>1</v>
      </c>
      <c r="G1355" s="126">
        <v>1</v>
      </c>
      <c r="H1355" s="126">
        <v>1</v>
      </c>
      <c r="I1355" s="126">
        <v>1</v>
      </c>
      <c r="J1355" s="126">
        <v>17</v>
      </c>
      <c r="M1355" s="126">
        <v>505</v>
      </c>
      <c r="N1355" s="126">
        <v>0</v>
      </c>
      <c r="R1355" s="126" t="s">
        <v>2282</v>
      </c>
      <c r="S1355" s="252">
        <v>0</v>
      </c>
      <c r="T1355" s="252">
        <v>24.45</v>
      </c>
      <c r="U1355" s="68" t="s">
        <v>2318</v>
      </c>
      <c r="Z1355" s="126">
        <v>1</v>
      </c>
      <c r="AA1355" s="126">
        <v>1</v>
      </c>
      <c r="AB1355" s="126">
        <v>1</v>
      </c>
      <c r="AC1355" s="126">
        <v>7</v>
      </c>
      <c r="AD1355" s="126">
        <v>2026</v>
      </c>
    </row>
    <row r="1356" spans="3:30">
      <c r="C1356" s="126">
        <v>1349</v>
      </c>
      <c r="D1356" s="126">
        <v>101</v>
      </c>
      <c r="E1356" s="126">
        <v>9</v>
      </c>
      <c r="F1356" s="126">
        <v>1</v>
      </c>
      <c r="G1356" s="126">
        <v>1</v>
      </c>
      <c r="H1356" s="126">
        <v>1</v>
      </c>
      <c r="I1356" s="126">
        <v>1</v>
      </c>
      <c r="J1356" s="126">
        <v>17</v>
      </c>
      <c r="M1356" s="126">
        <v>505</v>
      </c>
      <c r="N1356" s="126">
        <v>1</v>
      </c>
      <c r="R1356" s="126" t="s">
        <v>2282</v>
      </c>
      <c r="S1356" s="252">
        <v>24.45</v>
      </c>
      <c r="T1356" s="252">
        <v>0</v>
      </c>
      <c r="U1356" s="68" t="s">
        <v>2318</v>
      </c>
      <c r="Z1356" s="126">
        <v>1</v>
      </c>
      <c r="AA1356" s="126">
        <v>1</v>
      </c>
      <c r="AB1356" s="126">
        <v>1</v>
      </c>
      <c r="AC1356" s="126">
        <v>7</v>
      </c>
      <c r="AD1356" s="126">
        <v>2026</v>
      </c>
    </row>
    <row r="1357" spans="3:30">
      <c r="C1357" s="126">
        <v>1350</v>
      </c>
      <c r="D1357" s="126">
        <v>101</v>
      </c>
      <c r="E1357" s="126">
        <v>3</v>
      </c>
      <c r="F1357" s="126">
        <v>1</v>
      </c>
      <c r="G1357" s="126">
        <v>1</v>
      </c>
      <c r="H1357" s="126">
        <v>1</v>
      </c>
      <c r="I1357" s="126">
        <v>1</v>
      </c>
      <c r="J1357" s="126">
        <v>18</v>
      </c>
      <c r="M1357" s="126">
        <v>506</v>
      </c>
      <c r="N1357" s="126">
        <v>0</v>
      </c>
      <c r="R1357" s="126" t="s">
        <v>2282</v>
      </c>
      <c r="S1357" s="252">
        <v>0</v>
      </c>
      <c r="T1357" s="252">
        <v>1.35</v>
      </c>
      <c r="U1357" s="68" t="s">
        <v>2320</v>
      </c>
      <c r="Z1357" s="126">
        <v>1</v>
      </c>
      <c r="AA1357" s="126">
        <v>1</v>
      </c>
      <c r="AB1357" s="126">
        <v>1</v>
      </c>
      <c r="AC1357" s="126">
        <v>7</v>
      </c>
      <c r="AD1357" s="126">
        <v>2026</v>
      </c>
    </row>
    <row r="1358" spans="3:30">
      <c r="C1358" s="126">
        <v>1351</v>
      </c>
      <c r="D1358" s="126">
        <v>101</v>
      </c>
      <c r="E1358" s="126">
        <v>9</v>
      </c>
      <c r="F1358" s="126">
        <v>1</v>
      </c>
      <c r="G1358" s="126">
        <v>1</v>
      </c>
      <c r="H1358" s="126">
        <v>1</v>
      </c>
      <c r="I1358" s="126">
        <v>1</v>
      </c>
      <c r="J1358" s="126">
        <v>18</v>
      </c>
      <c r="M1358" s="126">
        <v>506</v>
      </c>
      <c r="N1358" s="126">
        <v>1</v>
      </c>
      <c r="R1358" s="126" t="s">
        <v>2282</v>
      </c>
      <c r="S1358" s="252">
        <v>1.35</v>
      </c>
      <c r="T1358" s="252">
        <v>0</v>
      </c>
      <c r="U1358" s="68" t="s">
        <v>2320</v>
      </c>
      <c r="Z1358" s="126">
        <v>1</v>
      </c>
      <c r="AA1358" s="126">
        <v>1</v>
      </c>
      <c r="AB1358" s="126">
        <v>1</v>
      </c>
      <c r="AC1358" s="126">
        <v>7</v>
      </c>
      <c r="AD1358" s="126">
        <v>2026</v>
      </c>
    </row>
    <row r="1359" spans="3:30">
      <c r="C1359" s="126">
        <v>1352</v>
      </c>
      <c r="D1359" s="126">
        <v>101</v>
      </c>
      <c r="E1359" s="126">
        <v>3</v>
      </c>
      <c r="F1359" s="126">
        <v>1</v>
      </c>
      <c r="G1359" s="126">
        <v>1</v>
      </c>
      <c r="H1359" s="126">
        <v>1</v>
      </c>
      <c r="I1359" s="126">
        <v>1</v>
      </c>
      <c r="J1359" s="126">
        <v>19</v>
      </c>
      <c r="M1359" s="126">
        <v>507</v>
      </c>
      <c r="N1359" s="126">
        <v>0</v>
      </c>
      <c r="R1359" s="126" t="s">
        <v>2282</v>
      </c>
      <c r="S1359" s="252">
        <v>0</v>
      </c>
      <c r="T1359" s="252">
        <v>7.49</v>
      </c>
      <c r="U1359" s="68" t="s">
        <v>2322</v>
      </c>
      <c r="Z1359" s="126">
        <v>1</v>
      </c>
      <c r="AA1359" s="126">
        <v>1</v>
      </c>
      <c r="AB1359" s="126">
        <v>1</v>
      </c>
      <c r="AC1359" s="126">
        <v>7</v>
      </c>
      <c r="AD1359" s="126">
        <v>2026</v>
      </c>
    </row>
    <row r="1360" spans="3:30">
      <c r="C1360" s="126">
        <v>1353</v>
      </c>
      <c r="D1360" s="126">
        <v>101</v>
      </c>
      <c r="E1360" s="126">
        <v>9</v>
      </c>
      <c r="F1360" s="126">
        <v>1</v>
      </c>
      <c r="G1360" s="126">
        <v>1</v>
      </c>
      <c r="H1360" s="126">
        <v>1</v>
      </c>
      <c r="I1360" s="126">
        <v>1</v>
      </c>
      <c r="J1360" s="126">
        <v>19</v>
      </c>
      <c r="M1360" s="126">
        <v>507</v>
      </c>
      <c r="N1360" s="126">
        <v>1</v>
      </c>
      <c r="R1360" s="126" t="s">
        <v>2282</v>
      </c>
      <c r="S1360" s="252">
        <v>7.49</v>
      </c>
      <c r="T1360" s="252">
        <v>0</v>
      </c>
      <c r="U1360" s="68" t="s">
        <v>2322</v>
      </c>
      <c r="Z1360" s="126">
        <v>1</v>
      </c>
      <c r="AA1360" s="126">
        <v>1</v>
      </c>
      <c r="AB1360" s="126">
        <v>1</v>
      </c>
      <c r="AC1360" s="126">
        <v>7</v>
      </c>
      <c r="AD1360" s="126">
        <v>2026</v>
      </c>
    </row>
    <row r="1361" spans="3:30">
      <c r="C1361" s="126">
        <v>1354</v>
      </c>
      <c r="D1361" s="126">
        <v>101</v>
      </c>
      <c r="E1361" s="126">
        <v>3</v>
      </c>
      <c r="F1361" s="126">
        <v>1</v>
      </c>
      <c r="G1361" s="126">
        <v>1</v>
      </c>
      <c r="H1361" s="126">
        <v>1</v>
      </c>
      <c r="I1361" s="126">
        <v>1</v>
      </c>
      <c r="J1361" s="126">
        <v>20</v>
      </c>
      <c r="M1361" s="126">
        <v>508</v>
      </c>
      <c r="N1361" s="126">
        <v>0</v>
      </c>
      <c r="R1361" s="126" t="s">
        <v>2282</v>
      </c>
      <c r="S1361" s="252">
        <v>0</v>
      </c>
      <c r="T1361" s="252">
        <v>35.21</v>
      </c>
      <c r="U1361" s="68" t="s">
        <v>2324</v>
      </c>
      <c r="Z1361" s="126">
        <v>1</v>
      </c>
      <c r="AA1361" s="126">
        <v>1</v>
      </c>
      <c r="AB1361" s="126">
        <v>1</v>
      </c>
      <c r="AC1361" s="126">
        <v>7</v>
      </c>
      <c r="AD1361" s="126">
        <v>2026</v>
      </c>
    </row>
    <row r="1362" spans="3:30">
      <c r="C1362" s="126">
        <v>1355</v>
      </c>
      <c r="D1362" s="126">
        <v>101</v>
      </c>
      <c r="E1362" s="126">
        <v>9</v>
      </c>
      <c r="F1362" s="126">
        <v>1</v>
      </c>
      <c r="G1362" s="126">
        <v>1</v>
      </c>
      <c r="H1362" s="126">
        <v>1</v>
      </c>
      <c r="I1362" s="126">
        <v>1</v>
      </c>
      <c r="J1362" s="126">
        <v>20</v>
      </c>
      <c r="M1362" s="126">
        <v>508</v>
      </c>
      <c r="N1362" s="126">
        <v>1</v>
      </c>
      <c r="R1362" s="126" t="s">
        <v>2282</v>
      </c>
      <c r="S1362" s="252">
        <v>35.21</v>
      </c>
      <c r="T1362" s="252">
        <v>0</v>
      </c>
      <c r="U1362" s="68" t="s">
        <v>2324</v>
      </c>
      <c r="Z1362" s="126">
        <v>1</v>
      </c>
      <c r="AA1362" s="126">
        <v>1</v>
      </c>
      <c r="AB1362" s="126">
        <v>1</v>
      </c>
      <c r="AC1362" s="126">
        <v>7</v>
      </c>
      <c r="AD1362" s="126">
        <v>2026</v>
      </c>
    </row>
    <row r="1363" spans="3:30">
      <c r="C1363" s="126">
        <v>1356</v>
      </c>
      <c r="D1363" s="126">
        <v>101</v>
      </c>
      <c r="E1363" s="126">
        <v>3</v>
      </c>
      <c r="F1363" s="126">
        <v>1</v>
      </c>
      <c r="G1363" s="126">
        <v>1</v>
      </c>
      <c r="H1363" s="126">
        <v>1</v>
      </c>
      <c r="I1363" s="126">
        <v>1</v>
      </c>
      <c r="J1363" s="126">
        <v>21</v>
      </c>
      <c r="M1363" s="126">
        <v>509</v>
      </c>
      <c r="N1363" s="126">
        <v>0</v>
      </c>
      <c r="R1363" s="126" t="s">
        <v>2282</v>
      </c>
      <c r="S1363" s="252">
        <v>0</v>
      </c>
      <c r="T1363" s="252">
        <v>0</v>
      </c>
      <c r="U1363" s="68" t="s">
        <v>2327</v>
      </c>
      <c r="Z1363" s="126">
        <v>1</v>
      </c>
      <c r="AA1363" s="126">
        <v>1</v>
      </c>
      <c r="AB1363" s="126">
        <v>1</v>
      </c>
      <c r="AC1363" s="126">
        <v>7</v>
      </c>
      <c r="AD1363" s="126">
        <v>2026</v>
      </c>
    </row>
    <row r="1364" spans="3:30">
      <c r="C1364" s="126">
        <v>1357</v>
      </c>
      <c r="D1364" s="126">
        <v>101</v>
      </c>
      <c r="E1364" s="126">
        <v>9</v>
      </c>
      <c r="F1364" s="126">
        <v>1</v>
      </c>
      <c r="G1364" s="126">
        <v>1</v>
      </c>
      <c r="H1364" s="126">
        <v>1</v>
      </c>
      <c r="I1364" s="126">
        <v>1</v>
      </c>
      <c r="J1364" s="126">
        <v>21</v>
      </c>
      <c r="M1364" s="126">
        <v>509</v>
      </c>
      <c r="N1364" s="126">
        <v>1</v>
      </c>
      <c r="R1364" s="126" t="s">
        <v>2282</v>
      </c>
      <c r="S1364" s="252">
        <v>0</v>
      </c>
      <c r="T1364" s="252">
        <v>0</v>
      </c>
      <c r="U1364" s="68" t="s">
        <v>2327</v>
      </c>
      <c r="Z1364" s="126">
        <v>1</v>
      </c>
      <c r="AA1364" s="126">
        <v>1</v>
      </c>
      <c r="AB1364" s="126">
        <v>1</v>
      </c>
      <c r="AC1364" s="126">
        <v>7</v>
      </c>
      <c r="AD1364" s="126">
        <v>2026</v>
      </c>
    </row>
    <row r="1365" spans="3:30">
      <c r="C1365" s="126">
        <v>1358</v>
      </c>
      <c r="D1365" s="126">
        <v>101</v>
      </c>
      <c r="E1365" s="126">
        <v>3</v>
      </c>
      <c r="F1365" s="126">
        <v>1</v>
      </c>
      <c r="G1365" s="126">
        <v>1</v>
      </c>
      <c r="H1365" s="126">
        <v>1</v>
      </c>
      <c r="I1365" s="126">
        <v>1</v>
      </c>
      <c r="J1365" s="126">
        <v>22</v>
      </c>
      <c r="M1365" s="126">
        <v>510</v>
      </c>
      <c r="N1365" s="126">
        <v>0</v>
      </c>
      <c r="R1365" s="126" t="s">
        <v>2282</v>
      </c>
      <c r="S1365" s="252">
        <v>0</v>
      </c>
      <c r="T1365" s="252">
        <v>5.8</v>
      </c>
      <c r="U1365" s="68" t="s">
        <v>2329</v>
      </c>
      <c r="Z1365" s="126">
        <v>1</v>
      </c>
      <c r="AA1365" s="126">
        <v>1</v>
      </c>
      <c r="AB1365" s="126">
        <v>1</v>
      </c>
      <c r="AC1365" s="126">
        <v>7</v>
      </c>
      <c r="AD1365" s="126">
        <v>2026</v>
      </c>
    </row>
    <row r="1366" spans="3:30">
      <c r="C1366" s="126">
        <v>1359</v>
      </c>
      <c r="D1366" s="126">
        <v>101</v>
      </c>
      <c r="E1366" s="126">
        <v>9</v>
      </c>
      <c r="F1366" s="126">
        <v>1</v>
      </c>
      <c r="G1366" s="126">
        <v>1</v>
      </c>
      <c r="H1366" s="126">
        <v>1</v>
      </c>
      <c r="I1366" s="126">
        <v>1</v>
      </c>
      <c r="J1366" s="126">
        <v>22</v>
      </c>
      <c r="M1366" s="126">
        <v>510</v>
      </c>
      <c r="N1366" s="126">
        <v>1</v>
      </c>
      <c r="R1366" s="126" t="s">
        <v>2282</v>
      </c>
      <c r="S1366" s="252">
        <v>5.8</v>
      </c>
      <c r="T1366" s="252">
        <v>0</v>
      </c>
      <c r="U1366" s="68" t="s">
        <v>2329</v>
      </c>
      <c r="Z1366" s="126">
        <v>1</v>
      </c>
      <c r="AA1366" s="126">
        <v>1</v>
      </c>
      <c r="AB1366" s="126">
        <v>1</v>
      </c>
      <c r="AC1366" s="126">
        <v>7</v>
      </c>
      <c r="AD1366" s="126">
        <v>2026</v>
      </c>
    </row>
    <row r="1367" spans="3:30">
      <c r="C1367" s="126">
        <v>1360</v>
      </c>
      <c r="D1367" s="126">
        <v>101</v>
      </c>
      <c r="E1367" s="126">
        <v>3</v>
      </c>
      <c r="F1367" s="126">
        <v>1</v>
      </c>
      <c r="G1367" s="126">
        <v>1</v>
      </c>
      <c r="H1367" s="126">
        <v>1</v>
      </c>
      <c r="I1367" s="126">
        <v>1</v>
      </c>
      <c r="J1367" s="126">
        <v>23</v>
      </c>
      <c r="M1367" s="126">
        <v>511</v>
      </c>
      <c r="N1367" s="126">
        <v>0</v>
      </c>
      <c r="R1367" s="126" t="s">
        <v>2282</v>
      </c>
      <c r="S1367" s="252">
        <v>0</v>
      </c>
      <c r="T1367" s="252">
        <v>0</v>
      </c>
      <c r="U1367" s="68" t="s">
        <v>2332</v>
      </c>
      <c r="Z1367" s="126">
        <v>1</v>
      </c>
      <c r="AA1367" s="126">
        <v>1</v>
      </c>
      <c r="AB1367" s="126">
        <v>1</v>
      </c>
      <c r="AC1367" s="126">
        <v>7</v>
      </c>
      <c r="AD1367" s="126">
        <v>2026</v>
      </c>
    </row>
    <row r="1368" spans="3:30">
      <c r="C1368" s="126">
        <v>1361</v>
      </c>
      <c r="D1368" s="126">
        <v>101</v>
      </c>
      <c r="E1368" s="126">
        <v>9</v>
      </c>
      <c r="F1368" s="126">
        <v>1</v>
      </c>
      <c r="G1368" s="126">
        <v>1</v>
      </c>
      <c r="H1368" s="126">
        <v>1</v>
      </c>
      <c r="I1368" s="126">
        <v>1</v>
      </c>
      <c r="J1368" s="126">
        <v>23</v>
      </c>
      <c r="M1368" s="126">
        <v>511</v>
      </c>
      <c r="N1368" s="126">
        <v>1</v>
      </c>
      <c r="R1368" s="126" t="s">
        <v>2282</v>
      </c>
      <c r="S1368" s="252">
        <v>0</v>
      </c>
      <c r="T1368" s="252">
        <v>0</v>
      </c>
      <c r="U1368" s="68" t="s">
        <v>2332</v>
      </c>
      <c r="Z1368" s="126">
        <v>1</v>
      </c>
      <c r="AA1368" s="126">
        <v>1</v>
      </c>
      <c r="AB1368" s="126">
        <v>1</v>
      </c>
      <c r="AC1368" s="126">
        <v>7</v>
      </c>
      <c r="AD1368" s="126">
        <v>2026</v>
      </c>
    </row>
    <row r="1369" spans="3:30">
      <c r="C1369" s="126">
        <v>1362</v>
      </c>
      <c r="D1369" s="126">
        <v>101</v>
      </c>
      <c r="E1369" s="126">
        <v>3</v>
      </c>
      <c r="F1369" s="126">
        <v>1</v>
      </c>
      <c r="G1369" s="126">
        <v>1</v>
      </c>
      <c r="H1369" s="126">
        <v>1</v>
      </c>
      <c r="I1369" s="126">
        <v>1</v>
      </c>
      <c r="J1369" s="126">
        <v>24</v>
      </c>
      <c r="M1369" s="126">
        <v>512</v>
      </c>
      <c r="N1369" s="126">
        <v>0</v>
      </c>
      <c r="R1369" s="126" t="s">
        <v>2282</v>
      </c>
      <c r="S1369" s="252">
        <v>0</v>
      </c>
      <c r="T1369" s="252">
        <v>0</v>
      </c>
      <c r="U1369" s="68" t="s">
        <v>2335</v>
      </c>
      <c r="Z1369" s="126">
        <v>1</v>
      </c>
      <c r="AA1369" s="126">
        <v>1</v>
      </c>
      <c r="AB1369" s="126">
        <v>1</v>
      </c>
      <c r="AC1369" s="126">
        <v>7</v>
      </c>
      <c r="AD1369" s="126">
        <v>2026</v>
      </c>
    </row>
    <row r="1370" spans="3:30">
      <c r="C1370" s="126">
        <v>1363</v>
      </c>
      <c r="D1370" s="126">
        <v>101</v>
      </c>
      <c r="E1370" s="126">
        <v>9</v>
      </c>
      <c r="F1370" s="126">
        <v>1</v>
      </c>
      <c r="G1370" s="126">
        <v>1</v>
      </c>
      <c r="H1370" s="126">
        <v>1</v>
      </c>
      <c r="I1370" s="126">
        <v>1</v>
      </c>
      <c r="J1370" s="126">
        <v>24</v>
      </c>
      <c r="M1370" s="126">
        <v>512</v>
      </c>
      <c r="N1370" s="126">
        <v>1</v>
      </c>
      <c r="R1370" s="126" t="s">
        <v>2282</v>
      </c>
      <c r="S1370" s="252">
        <v>0</v>
      </c>
      <c r="T1370" s="252">
        <v>0</v>
      </c>
      <c r="U1370" s="68" t="s">
        <v>2335</v>
      </c>
      <c r="Z1370" s="126">
        <v>1</v>
      </c>
      <c r="AA1370" s="126">
        <v>1</v>
      </c>
      <c r="AB1370" s="126">
        <v>1</v>
      </c>
      <c r="AC1370" s="126">
        <v>7</v>
      </c>
      <c r="AD1370" s="126">
        <v>2026</v>
      </c>
    </row>
    <row r="1371" spans="3:30">
      <c r="C1371" s="126">
        <v>1364</v>
      </c>
      <c r="D1371" s="126">
        <v>101</v>
      </c>
      <c r="E1371" s="126">
        <v>3</v>
      </c>
      <c r="F1371" s="126">
        <v>1</v>
      </c>
      <c r="G1371" s="126">
        <v>1</v>
      </c>
      <c r="H1371" s="126">
        <v>1</v>
      </c>
      <c r="I1371" s="126">
        <v>1</v>
      </c>
      <c r="J1371" s="126">
        <v>25</v>
      </c>
      <c r="M1371" s="126">
        <v>513</v>
      </c>
      <c r="N1371" s="126">
        <v>0</v>
      </c>
      <c r="R1371" s="126" t="s">
        <v>2282</v>
      </c>
      <c r="S1371" s="252">
        <v>0</v>
      </c>
      <c r="T1371" s="252">
        <v>1.51</v>
      </c>
      <c r="U1371" s="68" t="s">
        <v>2337</v>
      </c>
      <c r="Z1371" s="126">
        <v>1</v>
      </c>
      <c r="AA1371" s="126">
        <v>1</v>
      </c>
      <c r="AB1371" s="126">
        <v>1</v>
      </c>
      <c r="AC1371" s="126">
        <v>7</v>
      </c>
      <c r="AD1371" s="126">
        <v>2026</v>
      </c>
    </row>
    <row r="1372" spans="3:30">
      <c r="C1372" s="126">
        <v>1365</v>
      </c>
      <c r="D1372" s="126">
        <v>101</v>
      </c>
      <c r="E1372" s="126">
        <v>9</v>
      </c>
      <c r="F1372" s="126">
        <v>1</v>
      </c>
      <c r="G1372" s="126">
        <v>1</v>
      </c>
      <c r="H1372" s="126">
        <v>1</v>
      </c>
      <c r="I1372" s="126">
        <v>1</v>
      </c>
      <c r="J1372" s="126">
        <v>25</v>
      </c>
      <c r="M1372" s="126">
        <v>513</v>
      </c>
      <c r="N1372" s="126">
        <v>1</v>
      </c>
      <c r="R1372" s="126" t="s">
        <v>2282</v>
      </c>
      <c r="S1372" s="252">
        <v>1.51</v>
      </c>
      <c r="T1372" s="252">
        <v>0</v>
      </c>
      <c r="U1372" s="68" t="s">
        <v>2337</v>
      </c>
      <c r="Z1372" s="126">
        <v>1</v>
      </c>
      <c r="AA1372" s="126">
        <v>1</v>
      </c>
      <c r="AB1372" s="126">
        <v>1</v>
      </c>
      <c r="AC1372" s="126">
        <v>7</v>
      </c>
      <c r="AD1372" s="126">
        <v>2026</v>
      </c>
    </row>
    <row r="1373" spans="3:30">
      <c r="C1373" s="126">
        <v>1366</v>
      </c>
      <c r="D1373" s="126">
        <v>102</v>
      </c>
      <c r="E1373" s="126">
        <v>3</v>
      </c>
      <c r="F1373" s="126">
        <v>1</v>
      </c>
      <c r="G1373" s="126">
        <v>1</v>
      </c>
      <c r="H1373" s="126">
        <v>1</v>
      </c>
      <c r="I1373" s="126">
        <v>1</v>
      </c>
      <c r="J1373" s="126">
        <v>1</v>
      </c>
      <c r="M1373" s="126">
        <v>514</v>
      </c>
      <c r="N1373" s="126">
        <v>1</v>
      </c>
      <c r="R1373" s="126" t="s">
        <v>2282</v>
      </c>
      <c r="S1373" s="252">
        <v>54.68</v>
      </c>
      <c r="T1373" s="252">
        <v>0</v>
      </c>
      <c r="U1373" s="68" t="s">
        <v>2283</v>
      </c>
      <c r="Z1373" s="126">
        <v>1</v>
      </c>
      <c r="AA1373" s="126">
        <v>1</v>
      </c>
      <c r="AB1373" s="126">
        <v>1</v>
      </c>
      <c r="AC1373" s="126">
        <v>7</v>
      </c>
      <c r="AD1373" s="126">
        <v>2026</v>
      </c>
    </row>
    <row r="1374" spans="3:30">
      <c r="C1374" s="126">
        <v>1367</v>
      </c>
      <c r="D1374" s="126">
        <v>102</v>
      </c>
      <c r="E1374" s="126">
        <v>9</v>
      </c>
      <c r="F1374" s="126">
        <v>1</v>
      </c>
      <c r="G1374" s="126">
        <v>1</v>
      </c>
      <c r="H1374" s="126">
        <v>1</v>
      </c>
      <c r="I1374" s="126">
        <v>1</v>
      </c>
      <c r="J1374" s="126">
        <v>1</v>
      </c>
      <c r="M1374" s="126">
        <v>514</v>
      </c>
      <c r="N1374" s="126">
        <v>0</v>
      </c>
      <c r="R1374" s="126" t="s">
        <v>2282</v>
      </c>
      <c r="S1374" s="252">
        <v>0</v>
      </c>
      <c r="T1374" s="252">
        <v>54.68</v>
      </c>
      <c r="U1374" s="68" t="s">
        <v>2283</v>
      </c>
      <c r="Z1374" s="126">
        <v>1</v>
      </c>
      <c r="AA1374" s="126">
        <v>1</v>
      </c>
      <c r="AB1374" s="126">
        <v>1</v>
      </c>
      <c r="AC1374" s="126">
        <v>7</v>
      </c>
      <c r="AD1374" s="126">
        <v>2026</v>
      </c>
    </row>
    <row r="1375" spans="3:30">
      <c r="C1375" s="126">
        <v>1368</v>
      </c>
      <c r="D1375" s="126">
        <v>102</v>
      </c>
      <c r="E1375" s="126">
        <v>3</v>
      </c>
      <c r="F1375" s="126">
        <v>1</v>
      </c>
      <c r="G1375" s="126">
        <v>1</v>
      </c>
      <c r="H1375" s="126">
        <v>1</v>
      </c>
      <c r="I1375" s="126">
        <v>1</v>
      </c>
      <c r="J1375" s="126">
        <v>2</v>
      </c>
      <c r="M1375" s="126">
        <v>515</v>
      </c>
      <c r="N1375" s="126">
        <v>1</v>
      </c>
      <c r="R1375" s="126" t="s">
        <v>2282</v>
      </c>
      <c r="S1375" s="252">
        <v>33.96</v>
      </c>
      <c r="T1375" s="252">
        <v>0</v>
      </c>
      <c r="U1375" s="68" t="s">
        <v>2286</v>
      </c>
      <c r="Z1375" s="126">
        <v>1</v>
      </c>
      <c r="AA1375" s="126">
        <v>1</v>
      </c>
      <c r="AB1375" s="126">
        <v>1</v>
      </c>
      <c r="AC1375" s="126">
        <v>7</v>
      </c>
      <c r="AD1375" s="126">
        <v>2026</v>
      </c>
    </row>
    <row r="1376" spans="3:30">
      <c r="C1376" s="126">
        <v>1369</v>
      </c>
      <c r="D1376" s="126">
        <v>102</v>
      </c>
      <c r="E1376" s="126">
        <v>9</v>
      </c>
      <c r="F1376" s="126">
        <v>1</v>
      </c>
      <c r="G1376" s="126">
        <v>1</v>
      </c>
      <c r="H1376" s="126">
        <v>1</v>
      </c>
      <c r="I1376" s="126">
        <v>1</v>
      </c>
      <c r="J1376" s="126">
        <v>2</v>
      </c>
      <c r="M1376" s="126">
        <v>515</v>
      </c>
      <c r="N1376" s="126">
        <v>0</v>
      </c>
      <c r="R1376" s="126" t="s">
        <v>2282</v>
      </c>
      <c r="S1376" s="252">
        <v>0</v>
      </c>
      <c r="T1376" s="252">
        <v>33.96</v>
      </c>
      <c r="U1376" s="68" t="s">
        <v>2286</v>
      </c>
      <c r="Z1376" s="126">
        <v>1</v>
      </c>
      <c r="AA1376" s="126">
        <v>1</v>
      </c>
      <c r="AB1376" s="126">
        <v>1</v>
      </c>
      <c r="AC1376" s="126">
        <v>7</v>
      </c>
      <c r="AD1376" s="126">
        <v>2026</v>
      </c>
    </row>
    <row r="1377" spans="3:30">
      <c r="C1377" s="126">
        <v>1370</v>
      </c>
      <c r="D1377" s="126">
        <v>102</v>
      </c>
      <c r="E1377" s="126">
        <v>3</v>
      </c>
      <c r="F1377" s="126">
        <v>1</v>
      </c>
      <c r="G1377" s="126">
        <v>1</v>
      </c>
      <c r="H1377" s="126">
        <v>1</v>
      </c>
      <c r="I1377" s="126">
        <v>1</v>
      </c>
      <c r="J1377" s="126">
        <v>3</v>
      </c>
      <c r="M1377" s="126">
        <v>516</v>
      </c>
      <c r="N1377" s="126">
        <v>0</v>
      </c>
      <c r="R1377" s="126" t="s">
        <v>2282</v>
      </c>
      <c r="S1377" s="252">
        <v>0</v>
      </c>
      <c r="T1377" s="252">
        <v>0</v>
      </c>
      <c r="U1377" s="68" t="s">
        <v>2288</v>
      </c>
      <c r="Z1377" s="126">
        <v>1</v>
      </c>
      <c r="AA1377" s="126">
        <v>1</v>
      </c>
      <c r="AB1377" s="126">
        <v>1</v>
      </c>
      <c r="AC1377" s="126">
        <v>7</v>
      </c>
      <c r="AD1377" s="126">
        <v>2026</v>
      </c>
    </row>
    <row r="1378" spans="3:30">
      <c r="C1378" s="126">
        <v>1371</v>
      </c>
      <c r="D1378" s="126">
        <v>102</v>
      </c>
      <c r="E1378" s="126">
        <v>9</v>
      </c>
      <c r="F1378" s="126">
        <v>1</v>
      </c>
      <c r="G1378" s="126">
        <v>1</v>
      </c>
      <c r="H1378" s="126">
        <v>1</v>
      </c>
      <c r="I1378" s="126">
        <v>1</v>
      </c>
      <c r="J1378" s="126">
        <v>3</v>
      </c>
      <c r="M1378" s="126">
        <v>516</v>
      </c>
      <c r="N1378" s="126">
        <v>1</v>
      </c>
      <c r="R1378" s="126" t="s">
        <v>2282</v>
      </c>
      <c r="S1378" s="252">
        <v>0</v>
      </c>
      <c r="T1378" s="252">
        <v>0</v>
      </c>
      <c r="U1378" s="68" t="s">
        <v>2288</v>
      </c>
      <c r="Z1378" s="126">
        <v>1</v>
      </c>
      <c r="AA1378" s="126">
        <v>1</v>
      </c>
      <c r="AB1378" s="126">
        <v>1</v>
      </c>
      <c r="AC1378" s="126">
        <v>7</v>
      </c>
      <c r="AD1378" s="126">
        <v>2026</v>
      </c>
    </row>
    <row r="1379" spans="3:30">
      <c r="C1379" s="126">
        <v>1372</v>
      </c>
      <c r="D1379" s="126">
        <v>102</v>
      </c>
      <c r="E1379" s="126">
        <v>3</v>
      </c>
      <c r="F1379" s="126">
        <v>1</v>
      </c>
      <c r="G1379" s="126">
        <v>1</v>
      </c>
      <c r="H1379" s="126">
        <v>1</v>
      </c>
      <c r="I1379" s="126">
        <v>1</v>
      </c>
      <c r="J1379" s="126">
        <v>4</v>
      </c>
      <c r="M1379" s="126">
        <v>517</v>
      </c>
      <c r="N1379" s="126">
        <v>1</v>
      </c>
      <c r="R1379" s="126" t="s">
        <v>2282</v>
      </c>
      <c r="S1379" s="252">
        <v>23.2</v>
      </c>
      <c r="T1379" s="252">
        <v>0</v>
      </c>
      <c r="U1379" s="68" t="s">
        <v>2290</v>
      </c>
      <c r="Z1379" s="126">
        <v>1</v>
      </c>
      <c r="AA1379" s="126">
        <v>1</v>
      </c>
      <c r="AB1379" s="126">
        <v>1</v>
      </c>
      <c r="AC1379" s="126">
        <v>7</v>
      </c>
      <c r="AD1379" s="126">
        <v>2026</v>
      </c>
    </row>
    <row r="1380" spans="3:30">
      <c r="C1380" s="126">
        <v>1373</v>
      </c>
      <c r="D1380" s="126">
        <v>102</v>
      </c>
      <c r="E1380" s="126">
        <v>9</v>
      </c>
      <c r="F1380" s="126">
        <v>1</v>
      </c>
      <c r="G1380" s="126">
        <v>1</v>
      </c>
      <c r="H1380" s="126">
        <v>1</v>
      </c>
      <c r="I1380" s="126">
        <v>1</v>
      </c>
      <c r="J1380" s="126">
        <v>4</v>
      </c>
      <c r="M1380" s="126">
        <v>517</v>
      </c>
      <c r="N1380" s="126">
        <v>0</v>
      </c>
      <c r="R1380" s="126" t="s">
        <v>2282</v>
      </c>
      <c r="S1380" s="252">
        <v>0</v>
      </c>
      <c r="T1380" s="252">
        <v>23.2</v>
      </c>
      <c r="U1380" s="68" t="s">
        <v>2290</v>
      </c>
      <c r="Z1380" s="126">
        <v>1</v>
      </c>
      <c r="AA1380" s="126">
        <v>1</v>
      </c>
      <c r="AB1380" s="126">
        <v>1</v>
      </c>
      <c r="AC1380" s="126">
        <v>7</v>
      </c>
      <c r="AD1380" s="126">
        <v>2026</v>
      </c>
    </row>
    <row r="1381" spans="3:30">
      <c r="C1381" s="126">
        <v>1374</v>
      </c>
      <c r="D1381" s="126">
        <v>102</v>
      </c>
      <c r="E1381" s="126">
        <v>3</v>
      </c>
      <c r="F1381" s="126">
        <v>1</v>
      </c>
      <c r="G1381" s="126">
        <v>1</v>
      </c>
      <c r="H1381" s="126">
        <v>1</v>
      </c>
      <c r="I1381" s="126">
        <v>1</v>
      </c>
      <c r="J1381" s="126">
        <v>5</v>
      </c>
      <c r="M1381" s="126">
        <v>518</v>
      </c>
      <c r="N1381" s="126">
        <v>1</v>
      </c>
      <c r="R1381" s="126" t="s">
        <v>2282</v>
      </c>
      <c r="S1381" s="252">
        <v>18.7</v>
      </c>
      <c r="T1381" s="252">
        <v>0</v>
      </c>
      <c r="U1381" s="68" t="s">
        <v>2292</v>
      </c>
      <c r="Z1381" s="126">
        <v>1</v>
      </c>
      <c r="AA1381" s="126">
        <v>1</v>
      </c>
      <c r="AB1381" s="126">
        <v>1</v>
      </c>
      <c r="AC1381" s="126">
        <v>7</v>
      </c>
      <c r="AD1381" s="126">
        <v>2026</v>
      </c>
    </row>
    <row r="1382" spans="3:30">
      <c r="C1382" s="126">
        <v>1375</v>
      </c>
      <c r="D1382" s="126">
        <v>102</v>
      </c>
      <c r="E1382" s="126">
        <v>9</v>
      </c>
      <c r="F1382" s="126">
        <v>1</v>
      </c>
      <c r="G1382" s="126">
        <v>1</v>
      </c>
      <c r="H1382" s="126">
        <v>1</v>
      </c>
      <c r="I1382" s="126">
        <v>1</v>
      </c>
      <c r="J1382" s="126">
        <v>5</v>
      </c>
      <c r="M1382" s="126">
        <v>518</v>
      </c>
      <c r="N1382" s="126">
        <v>0</v>
      </c>
      <c r="R1382" s="126" t="s">
        <v>2282</v>
      </c>
      <c r="S1382" s="252">
        <v>0</v>
      </c>
      <c r="T1382" s="252">
        <v>18.7</v>
      </c>
      <c r="U1382" s="68" t="s">
        <v>2292</v>
      </c>
      <c r="Z1382" s="126">
        <v>1</v>
      </c>
      <c r="AA1382" s="126">
        <v>1</v>
      </c>
      <c r="AB1382" s="126">
        <v>1</v>
      </c>
      <c r="AC1382" s="126">
        <v>7</v>
      </c>
      <c r="AD1382" s="126">
        <v>2026</v>
      </c>
    </row>
    <row r="1383" spans="3:30">
      <c r="C1383" s="126">
        <v>1376</v>
      </c>
      <c r="D1383" s="126">
        <v>102</v>
      </c>
      <c r="E1383" s="126">
        <v>3</v>
      </c>
      <c r="F1383" s="126">
        <v>1</v>
      </c>
      <c r="G1383" s="126">
        <v>1</v>
      </c>
      <c r="H1383" s="126">
        <v>1</v>
      </c>
      <c r="I1383" s="126">
        <v>1</v>
      </c>
      <c r="J1383" s="126">
        <v>6</v>
      </c>
      <c r="M1383" s="126">
        <v>519</v>
      </c>
      <c r="N1383" s="126">
        <v>1</v>
      </c>
      <c r="R1383" s="126" t="s">
        <v>2282</v>
      </c>
      <c r="S1383" s="252">
        <v>28.9</v>
      </c>
      <c r="T1383" s="252">
        <v>0</v>
      </c>
      <c r="U1383" s="68" t="s">
        <v>2294</v>
      </c>
      <c r="Z1383" s="126">
        <v>1</v>
      </c>
      <c r="AA1383" s="126">
        <v>1</v>
      </c>
      <c r="AB1383" s="126">
        <v>1</v>
      </c>
      <c r="AC1383" s="126">
        <v>7</v>
      </c>
      <c r="AD1383" s="126">
        <v>2026</v>
      </c>
    </row>
    <row r="1384" spans="3:30">
      <c r="C1384" s="126">
        <v>1377</v>
      </c>
      <c r="D1384" s="126">
        <v>102</v>
      </c>
      <c r="E1384" s="126">
        <v>9</v>
      </c>
      <c r="F1384" s="126">
        <v>1</v>
      </c>
      <c r="G1384" s="126">
        <v>1</v>
      </c>
      <c r="H1384" s="126">
        <v>1</v>
      </c>
      <c r="I1384" s="126">
        <v>1</v>
      </c>
      <c r="J1384" s="126">
        <v>6</v>
      </c>
      <c r="M1384" s="126">
        <v>519</v>
      </c>
      <c r="N1384" s="126">
        <v>0</v>
      </c>
      <c r="R1384" s="126" t="s">
        <v>2282</v>
      </c>
      <c r="S1384" s="252">
        <v>0</v>
      </c>
      <c r="T1384" s="252">
        <v>28.9</v>
      </c>
      <c r="U1384" s="68" t="s">
        <v>2294</v>
      </c>
      <c r="Z1384" s="126">
        <v>1</v>
      </c>
      <c r="AA1384" s="126">
        <v>1</v>
      </c>
      <c r="AB1384" s="126">
        <v>1</v>
      </c>
      <c r="AC1384" s="126">
        <v>7</v>
      </c>
      <c r="AD1384" s="126">
        <v>2026</v>
      </c>
    </row>
    <row r="1385" spans="3:30">
      <c r="C1385" s="126">
        <v>1378</v>
      </c>
      <c r="D1385" s="126">
        <v>102</v>
      </c>
      <c r="E1385" s="126">
        <v>3</v>
      </c>
      <c r="F1385" s="126">
        <v>1</v>
      </c>
      <c r="G1385" s="126">
        <v>1</v>
      </c>
      <c r="H1385" s="126">
        <v>1</v>
      </c>
      <c r="I1385" s="126">
        <v>1</v>
      </c>
      <c r="J1385" s="126">
        <v>7</v>
      </c>
      <c r="M1385" s="126">
        <v>520</v>
      </c>
      <c r="N1385" s="126">
        <v>1</v>
      </c>
      <c r="R1385" s="126" t="s">
        <v>2282</v>
      </c>
      <c r="S1385" s="252">
        <v>16.11</v>
      </c>
      <c r="T1385" s="252">
        <v>0</v>
      </c>
      <c r="U1385" s="68" t="s">
        <v>2296</v>
      </c>
      <c r="Z1385" s="126">
        <v>1</v>
      </c>
      <c r="AA1385" s="126">
        <v>1</v>
      </c>
      <c r="AB1385" s="126">
        <v>1</v>
      </c>
      <c r="AC1385" s="126">
        <v>7</v>
      </c>
      <c r="AD1385" s="126">
        <v>2026</v>
      </c>
    </row>
    <row r="1386" spans="3:30">
      <c r="C1386" s="126">
        <v>1379</v>
      </c>
      <c r="D1386" s="126">
        <v>102</v>
      </c>
      <c r="E1386" s="126">
        <v>9</v>
      </c>
      <c r="F1386" s="126">
        <v>1</v>
      </c>
      <c r="G1386" s="126">
        <v>1</v>
      </c>
      <c r="H1386" s="126">
        <v>1</v>
      </c>
      <c r="I1386" s="126">
        <v>1</v>
      </c>
      <c r="J1386" s="126">
        <v>7</v>
      </c>
      <c r="M1386" s="126">
        <v>520</v>
      </c>
      <c r="N1386" s="126">
        <v>0</v>
      </c>
      <c r="R1386" s="126" t="s">
        <v>2282</v>
      </c>
      <c r="S1386" s="252">
        <v>0</v>
      </c>
      <c r="T1386" s="252">
        <v>16.11</v>
      </c>
      <c r="U1386" s="68" t="s">
        <v>2296</v>
      </c>
      <c r="Z1386" s="126">
        <v>1</v>
      </c>
      <c r="AA1386" s="126">
        <v>1</v>
      </c>
      <c r="AB1386" s="126">
        <v>1</v>
      </c>
      <c r="AC1386" s="126">
        <v>7</v>
      </c>
      <c r="AD1386" s="126">
        <v>2026</v>
      </c>
    </row>
    <row r="1387" spans="3:30">
      <c r="C1387" s="126">
        <v>1380</v>
      </c>
      <c r="D1387" s="126">
        <v>102</v>
      </c>
      <c r="E1387" s="126">
        <v>3</v>
      </c>
      <c r="F1387" s="126">
        <v>1</v>
      </c>
      <c r="G1387" s="126">
        <v>1</v>
      </c>
      <c r="H1387" s="126">
        <v>1</v>
      </c>
      <c r="I1387" s="126">
        <v>1</v>
      </c>
      <c r="J1387" s="126">
        <v>8</v>
      </c>
      <c r="M1387" s="126">
        <v>521</v>
      </c>
      <c r="N1387" s="126">
        <v>1</v>
      </c>
      <c r="R1387" s="126" t="s">
        <v>2282</v>
      </c>
      <c r="S1387" s="252">
        <v>9.24</v>
      </c>
      <c r="T1387" s="252">
        <v>0</v>
      </c>
      <c r="U1387" s="68" t="s">
        <v>2298</v>
      </c>
      <c r="Z1387" s="126">
        <v>1</v>
      </c>
      <c r="AA1387" s="126">
        <v>1</v>
      </c>
      <c r="AB1387" s="126">
        <v>1</v>
      </c>
      <c r="AC1387" s="126">
        <v>7</v>
      </c>
      <c r="AD1387" s="126">
        <v>2026</v>
      </c>
    </row>
    <row r="1388" spans="3:30">
      <c r="C1388" s="126">
        <v>1381</v>
      </c>
      <c r="D1388" s="126">
        <v>102</v>
      </c>
      <c r="E1388" s="126">
        <v>9</v>
      </c>
      <c r="F1388" s="126">
        <v>1</v>
      </c>
      <c r="G1388" s="126">
        <v>1</v>
      </c>
      <c r="H1388" s="126">
        <v>1</v>
      </c>
      <c r="I1388" s="126">
        <v>1</v>
      </c>
      <c r="J1388" s="126">
        <v>8</v>
      </c>
      <c r="M1388" s="126">
        <v>521</v>
      </c>
      <c r="N1388" s="126">
        <v>0</v>
      </c>
      <c r="R1388" s="126" t="s">
        <v>2282</v>
      </c>
      <c r="S1388" s="252">
        <v>0</v>
      </c>
      <c r="T1388" s="252">
        <v>9.24</v>
      </c>
      <c r="U1388" s="68" t="s">
        <v>2298</v>
      </c>
      <c r="Z1388" s="126">
        <v>1</v>
      </c>
      <c r="AA1388" s="126">
        <v>1</v>
      </c>
      <c r="AB1388" s="126">
        <v>1</v>
      </c>
      <c r="AC1388" s="126">
        <v>7</v>
      </c>
      <c r="AD1388" s="126">
        <v>2026</v>
      </c>
    </row>
    <row r="1389" spans="3:30">
      <c r="C1389" s="126">
        <v>1382</v>
      </c>
      <c r="D1389" s="126">
        <v>102</v>
      </c>
      <c r="E1389" s="126">
        <v>3</v>
      </c>
      <c r="F1389" s="126">
        <v>1</v>
      </c>
      <c r="G1389" s="126">
        <v>1</v>
      </c>
      <c r="H1389" s="126">
        <v>1</v>
      </c>
      <c r="I1389" s="126">
        <v>1</v>
      </c>
      <c r="J1389" s="126">
        <v>9</v>
      </c>
      <c r="M1389" s="126">
        <v>522</v>
      </c>
      <c r="N1389" s="126">
        <v>1</v>
      </c>
      <c r="R1389" s="126" t="s">
        <v>2282</v>
      </c>
      <c r="S1389" s="252">
        <v>20.7</v>
      </c>
      <c r="T1389" s="252">
        <v>0</v>
      </c>
      <c r="U1389" s="68" t="s">
        <v>2300</v>
      </c>
      <c r="Z1389" s="126">
        <v>1</v>
      </c>
      <c r="AA1389" s="126">
        <v>1</v>
      </c>
      <c r="AB1389" s="126">
        <v>1</v>
      </c>
      <c r="AC1389" s="126">
        <v>7</v>
      </c>
      <c r="AD1389" s="126">
        <v>2026</v>
      </c>
    </row>
    <row r="1390" spans="3:30">
      <c r="C1390" s="126">
        <v>1383</v>
      </c>
      <c r="D1390" s="126">
        <v>102</v>
      </c>
      <c r="E1390" s="126">
        <v>9</v>
      </c>
      <c r="F1390" s="126">
        <v>1</v>
      </c>
      <c r="G1390" s="126">
        <v>1</v>
      </c>
      <c r="H1390" s="126">
        <v>1</v>
      </c>
      <c r="I1390" s="126">
        <v>1</v>
      </c>
      <c r="J1390" s="126">
        <v>9</v>
      </c>
      <c r="M1390" s="126">
        <v>522</v>
      </c>
      <c r="N1390" s="126">
        <v>0</v>
      </c>
      <c r="R1390" s="126" t="s">
        <v>2282</v>
      </c>
      <c r="S1390" s="252">
        <v>0</v>
      </c>
      <c r="T1390" s="252">
        <v>20.7</v>
      </c>
      <c r="U1390" s="68" t="s">
        <v>2300</v>
      </c>
      <c r="Z1390" s="126">
        <v>1</v>
      </c>
      <c r="AA1390" s="126">
        <v>1</v>
      </c>
      <c r="AB1390" s="126">
        <v>1</v>
      </c>
      <c r="AC1390" s="126">
        <v>7</v>
      </c>
      <c r="AD1390" s="126">
        <v>2026</v>
      </c>
    </row>
    <row r="1391" spans="3:30">
      <c r="C1391" s="126">
        <v>1384</v>
      </c>
      <c r="D1391" s="126">
        <v>102</v>
      </c>
      <c r="E1391" s="126">
        <v>3</v>
      </c>
      <c r="F1391" s="126">
        <v>1</v>
      </c>
      <c r="G1391" s="126">
        <v>1</v>
      </c>
      <c r="H1391" s="126">
        <v>1</v>
      </c>
      <c r="I1391" s="126">
        <v>1</v>
      </c>
      <c r="J1391" s="126">
        <v>10</v>
      </c>
      <c r="M1391" s="126">
        <v>523</v>
      </c>
      <c r="N1391" s="126">
        <v>1</v>
      </c>
      <c r="R1391" s="126" t="s">
        <v>2282</v>
      </c>
      <c r="S1391" s="252">
        <v>74.25</v>
      </c>
      <c r="T1391" s="252">
        <v>0</v>
      </c>
      <c r="U1391" s="68" t="s">
        <v>2302</v>
      </c>
      <c r="Z1391" s="126">
        <v>1</v>
      </c>
      <c r="AA1391" s="126">
        <v>1</v>
      </c>
      <c r="AB1391" s="126">
        <v>1</v>
      </c>
      <c r="AC1391" s="126">
        <v>7</v>
      </c>
      <c r="AD1391" s="126">
        <v>2026</v>
      </c>
    </row>
    <row r="1392" spans="3:30">
      <c r="C1392" s="126">
        <v>1385</v>
      </c>
      <c r="D1392" s="126">
        <v>102</v>
      </c>
      <c r="E1392" s="126">
        <v>9</v>
      </c>
      <c r="F1392" s="126">
        <v>1</v>
      </c>
      <c r="G1392" s="126">
        <v>1</v>
      </c>
      <c r="H1392" s="126">
        <v>1</v>
      </c>
      <c r="I1392" s="126">
        <v>1</v>
      </c>
      <c r="J1392" s="126">
        <v>10</v>
      </c>
      <c r="M1392" s="126">
        <v>523</v>
      </c>
      <c r="N1392" s="126">
        <v>0</v>
      </c>
      <c r="R1392" s="126" t="s">
        <v>2282</v>
      </c>
      <c r="S1392" s="252">
        <v>0</v>
      </c>
      <c r="T1392" s="252">
        <v>74.25</v>
      </c>
      <c r="U1392" s="68" t="s">
        <v>2302</v>
      </c>
      <c r="Z1392" s="126">
        <v>1</v>
      </c>
      <c r="AA1392" s="126">
        <v>1</v>
      </c>
      <c r="AB1392" s="126">
        <v>1</v>
      </c>
      <c r="AC1392" s="126">
        <v>7</v>
      </c>
      <c r="AD1392" s="126">
        <v>2026</v>
      </c>
    </row>
    <row r="1393" spans="3:30">
      <c r="C1393" s="126">
        <v>1386</v>
      </c>
      <c r="D1393" s="126">
        <v>102</v>
      </c>
      <c r="E1393" s="126">
        <v>3</v>
      </c>
      <c r="F1393" s="126">
        <v>1</v>
      </c>
      <c r="G1393" s="126">
        <v>1</v>
      </c>
      <c r="H1393" s="126">
        <v>1</v>
      </c>
      <c r="I1393" s="126">
        <v>1</v>
      </c>
      <c r="J1393" s="126">
        <v>11</v>
      </c>
      <c r="M1393" s="126">
        <v>524</v>
      </c>
      <c r="N1393" s="126">
        <v>1</v>
      </c>
      <c r="R1393" s="126" t="s">
        <v>2282</v>
      </c>
      <c r="S1393" s="252">
        <v>28.56</v>
      </c>
      <c r="T1393" s="252">
        <v>0</v>
      </c>
      <c r="U1393" s="68" t="s">
        <v>2304</v>
      </c>
      <c r="Z1393" s="126">
        <v>1</v>
      </c>
      <c r="AA1393" s="126">
        <v>1</v>
      </c>
      <c r="AB1393" s="126">
        <v>1</v>
      </c>
      <c r="AC1393" s="126">
        <v>7</v>
      </c>
      <c r="AD1393" s="126">
        <v>2026</v>
      </c>
    </row>
    <row r="1394" spans="3:30">
      <c r="C1394" s="126">
        <v>1387</v>
      </c>
      <c r="D1394" s="126">
        <v>102</v>
      </c>
      <c r="E1394" s="126">
        <v>9</v>
      </c>
      <c r="F1394" s="126">
        <v>1</v>
      </c>
      <c r="G1394" s="126">
        <v>1</v>
      </c>
      <c r="H1394" s="126">
        <v>1</v>
      </c>
      <c r="I1394" s="126">
        <v>1</v>
      </c>
      <c r="J1394" s="126">
        <v>11</v>
      </c>
      <c r="M1394" s="126">
        <v>524</v>
      </c>
      <c r="N1394" s="126">
        <v>0</v>
      </c>
      <c r="R1394" s="126" t="s">
        <v>2282</v>
      </c>
      <c r="S1394" s="252">
        <v>0</v>
      </c>
      <c r="T1394" s="252">
        <v>28.56</v>
      </c>
      <c r="U1394" s="68" t="s">
        <v>2304</v>
      </c>
      <c r="Z1394" s="126">
        <v>1</v>
      </c>
      <c r="AA1394" s="126">
        <v>1</v>
      </c>
      <c r="AB1394" s="126">
        <v>1</v>
      </c>
      <c r="AC1394" s="126">
        <v>7</v>
      </c>
      <c r="AD1394" s="126">
        <v>2026</v>
      </c>
    </row>
    <row r="1395" spans="3:30">
      <c r="C1395" s="126">
        <v>1388</v>
      </c>
      <c r="D1395" s="126">
        <v>102</v>
      </c>
      <c r="E1395" s="126">
        <v>3</v>
      </c>
      <c r="F1395" s="126">
        <v>1</v>
      </c>
      <c r="G1395" s="126">
        <v>1</v>
      </c>
      <c r="H1395" s="126">
        <v>1</v>
      </c>
      <c r="I1395" s="126">
        <v>1</v>
      </c>
      <c r="J1395" s="126">
        <v>12</v>
      </c>
      <c r="M1395" s="126">
        <v>525</v>
      </c>
      <c r="N1395" s="126">
        <v>0</v>
      </c>
      <c r="R1395" s="126" t="s">
        <v>2282</v>
      </c>
      <c r="S1395" s="252">
        <v>0</v>
      </c>
      <c r="T1395" s="252">
        <v>0</v>
      </c>
      <c r="U1395" s="68" t="s">
        <v>2307</v>
      </c>
      <c r="Z1395" s="126">
        <v>1</v>
      </c>
      <c r="AA1395" s="126">
        <v>1</v>
      </c>
      <c r="AB1395" s="126">
        <v>1</v>
      </c>
      <c r="AC1395" s="126">
        <v>7</v>
      </c>
      <c r="AD1395" s="126">
        <v>2026</v>
      </c>
    </row>
    <row r="1396" spans="3:30">
      <c r="C1396" s="126">
        <v>1389</v>
      </c>
      <c r="D1396" s="126">
        <v>102</v>
      </c>
      <c r="E1396" s="126">
        <v>9</v>
      </c>
      <c r="F1396" s="126">
        <v>1</v>
      </c>
      <c r="G1396" s="126">
        <v>1</v>
      </c>
      <c r="H1396" s="126">
        <v>1</v>
      </c>
      <c r="I1396" s="126">
        <v>1</v>
      </c>
      <c r="J1396" s="126">
        <v>12</v>
      </c>
      <c r="M1396" s="126">
        <v>525</v>
      </c>
      <c r="N1396" s="126">
        <v>1</v>
      </c>
      <c r="R1396" s="126" t="s">
        <v>2282</v>
      </c>
      <c r="S1396" s="252">
        <v>0</v>
      </c>
      <c r="T1396" s="252">
        <v>0</v>
      </c>
      <c r="U1396" s="68" t="s">
        <v>2307</v>
      </c>
      <c r="Z1396" s="126">
        <v>1</v>
      </c>
      <c r="AA1396" s="126">
        <v>1</v>
      </c>
      <c r="AB1396" s="126">
        <v>1</v>
      </c>
      <c r="AC1396" s="126">
        <v>7</v>
      </c>
      <c r="AD1396" s="126">
        <v>2026</v>
      </c>
    </row>
    <row r="1397" spans="3:30">
      <c r="C1397" s="126">
        <v>1390</v>
      </c>
      <c r="D1397" s="126">
        <v>102</v>
      </c>
      <c r="E1397" s="126">
        <v>3</v>
      </c>
      <c r="F1397" s="126">
        <v>1</v>
      </c>
      <c r="G1397" s="126">
        <v>1</v>
      </c>
      <c r="H1397" s="126">
        <v>1</v>
      </c>
      <c r="I1397" s="126">
        <v>1</v>
      </c>
      <c r="J1397" s="126">
        <v>13</v>
      </c>
      <c r="M1397" s="126">
        <v>526</v>
      </c>
      <c r="N1397" s="126">
        <v>1</v>
      </c>
      <c r="R1397" s="126" t="s">
        <v>2282</v>
      </c>
      <c r="S1397" s="252">
        <v>37.1</v>
      </c>
      <c r="T1397" s="252">
        <v>0</v>
      </c>
      <c r="U1397" s="68" t="s">
        <v>2309</v>
      </c>
      <c r="Z1397" s="126">
        <v>1</v>
      </c>
      <c r="AA1397" s="126">
        <v>1</v>
      </c>
      <c r="AB1397" s="126">
        <v>1</v>
      </c>
      <c r="AC1397" s="126">
        <v>7</v>
      </c>
      <c r="AD1397" s="126">
        <v>2026</v>
      </c>
    </row>
    <row r="1398" spans="3:30">
      <c r="C1398" s="126">
        <v>1391</v>
      </c>
      <c r="D1398" s="126">
        <v>102</v>
      </c>
      <c r="E1398" s="126">
        <v>9</v>
      </c>
      <c r="F1398" s="126">
        <v>1</v>
      </c>
      <c r="G1398" s="126">
        <v>1</v>
      </c>
      <c r="H1398" s="126">
        <v>1</v>
      </c>
      <c r="I1398" s="126">
        <v>1</v>
      </c>
      <c r="J1398" s="126">
        <v>13</v>
      </c>
      <c r="M1398" s="126">
        <v>526</v>
      </c>
      <c r="N1398" s="126">
        <v>0</v>
      </c>
      <c r="R1398" s="126" t="s">
        <v>2282</v>
      </c>
      <c r="S1398" s="252">
        <v>0</v>
      </c>
      <c r="T1398" s="252">
        <v>37.1</v>
      </c>
      <c r="U1398" s="68" t="s">
        <v>2309</v>
      </c>
      <c r="Z1398" s="126">
        <v>1</v>
      </c>
      <c r="AA1398" s="126">
        <v>1</v>
      </c>
      <c r="AB1398" s="126">
        <v>1</v>
      </c>
      <c r="AC1398" s="126">
        <v>7</v>
      </c>
      <c r="AD1398" s="126">
        <v>2026</v>
      </c>
    </row>
    <row r="1399" spans="3:30">
      <c r="C1399" s="126">
        <v>1392</v>
      </c>
      <c r="D1399" s="126">
        <v>102</v>
      </c>
      <c r="E1399" s="126">
        <v>3</v>
      </c>
      <c r="F1399" s="126">
        <v>1</v>
      </c>
      <c r="G1399" s="126">
        <v>1</v>
      </c>
      <c r="H1399" s="126">
        <v>1</v>
      </c>
      <c r="I1399" s="126">
        <v>1</v>
      </c>
      <c r="J1399" s="126">
        <v>14</v>
      </c>
      <c r="M1399" s="126">
        <v>527</v>
      </c>
      <c r="N1399" s="126">
        <v>1</v>
      </c>
      <c r="R1399" s="126" t="s">
        <v>2282</v>
      </c>
      <c r="S1399" s="252">
        <v>3.3</v>
      </c>
      <c r="T1399" s="252">
        <v>0</v>
      </c>
      <c r="U1399" s="68" t="s">
        <v>2311</v>
      </c>
      <c r="Z1399" s="126">
        <v>1</v>
      </c>
      <c r="AA1399" s="126">
        <v>1</v>
      </c>
      <c r="AB1399" s="126">
        <v>1</v>
      </c>
      <c r="AC1399" s="126">
        <v>7</v>
      </c>
      <c r="AD1399" s="126">
        <v>2026</v>
      </c>
    </row>
    <row r="1400" spans="3:30">
      <c r="C1400" s="126">
        <v>1393</v>
      </c>
      <c r="D1400" s="126">
        <v>102</v>
      </c>
      <c r="E1400" s="126">
        <v>9</v>
      </c>
      <c r="F1400" s="126">
        <v>1</v>
      </c>
      <c r="G1400" s="126">
        <v>1</v>
      </c>
      <c r="H1400" s="126">
        <v>1</v>
      </c>
      <c r="I1400" s="126">
        <v>1</v>
      </c>
      <c r="J1400" s="126">
        <v>14</v>
      </c>
      <c r="M1400" s="126">
        <v>527</v>
      </c>
      <c r="N1400" s="126">
        <v>0</v>
      </c>
      <c r="R1400" s="126" t="s">
        <v>2282</v>
      </c>
      <c r="S1400" s="252">
        <v>0</v>
      </c>
      <c r="T1400" s="252">
        <v>3.3</v>
      </c>
      <c r="U1400" s="68" t="s">
        <v>2311</v>
      </c>
      <c r="Z1400" s="126">
        <v>1</v>
      </c>
      <c r="AA1400" s="126">
        <v>1</v>
      </c>
      <c r="AB1400" s="126">
        <v>1</v>
      </c>
      <c r="AC1400" s="126">
        <v>7</v>
      </c>
      <c r="AD1400" s="126">
        <v>2026</v>
      </c>
    </row>
    <row r="1401" spans="3:30">
      <c r="C1401" s="126">
        <v>1394</v>
      </c>
      <c r="D1401" s="126">
        <v>102</v>
      </c>
      <c r="E1401" s="126">
        <v>3</v>
      </c>
      <c r="F1401" s="126">
        <v>1</v>
      </c>
      <c r="G1401" s="126">
        <v>1</v>
      </c>
      <c r="H1401" s="126">
        <v>1</v>
      </c>
      <c r="I1401" s="126">
        <v>1</v>
      </c>
      <c r="J1401" s="126">
        <v>15</v>
      </c>
      <c r="M1401" s="126">
        <v>528</v>
      </c>
      <c r="N1401" s="126">
        <v>0</v>
      </c>
      <c r="R1401" s="126" t="s">
        <v>2282</v>
      </c>
      <c r="S1401" s="252">
        <v>0</v>
      </c>
      <c r="T1401" s="252">
        <v>0</v>
      </c>
      <c r="U1401" s="68" t="s">
        <v>2314</v>
      </c>
      <c r="Z1401" s="126">
        <v>1</v>
      </c>
      <c r="AA1401" s="126">
        <v>1</v>
      </c>
      <c r="AB1401" s="126">
        <v>1</v>
      </c>
      <c r="AC1401" s="126">
        <v>7</v>
      </c>
      <c r="AD1401" s="126">
        <v>2026</v>
      </c>
    </row>
    <row r="1402" spans="3:30">
      <c r="C1402" s="126">
        <v>1395</v>
      </c>
      <c r="D1402" s="126">
        <v>102</v>
      </c>
      <c r="E1402" s="126">
        <v>9</v>
      </c>
      <c r="F1402" s="126">
        <v>1</v>
      </c>
      <c r="G1402" s="126">
        <v>1</v>
      </c>
      <c r="H1402" s="126">
        <v>1</v>
      </c>
      <c r="I1402" s="126">
        <v>1</v>
      </c>
      <c r="J1402" s="126">
        <v>15</v>
      </c>
      <c r="M1402" s="126">
        <v>528</v>
      </c>
      <c r="N1402" s="126">
        <v>1</v>
      </c>
      <c r="R1402" s="126" t="s">
        <v>2282</v>
      </c>
      <c r="S1402" s="252">
        <v>0</v>
      </c>
      <c r="T1402" s="252">
        <v>0</v>
      </c>
      <c r="U1402" s="68" t="s">
        <v>2314</v>
      </c>
      <c r="Z1402" s="126">
        <v>1</v>
      </c>
      <c r="AA1402" s="126">
        <v>1</v>
      </c>
      <c r="AB1402" s="126">
        <v>1</v>
      </c>
      <c r="AC1402" s="126">
        <v>7</v>
      </c>
      <c r="AD1402" s="126">
        <v>2026</v>
      </c>
    </row>
    <row r="1403" spans="3:30">
      <c r="C1403" s="126">
        <v>1396</v>
      </c>
      <c r="D1403" s="126">
        <v>102</v>
      </c>
      <c r="E1403" s="126">
        <v>3</v>
      </c>
      <c r="F1403" s="126">
        <v>1</v>
      </c>
      <c r="G1403" s="126">
        <v>1</v>
      </c>
      <c r="H1403" s="126">
        <v>1</v>
      </c>
      <c r="I1403" s="126">
        <v>1</v>
      </c>
      <c r="J1403" s="126">
        <v>16</v>
      </c>
      <c r="M1403" s="126">
        <v>529</v>
      </c>
      <c r="N1403" s="126">
        <v>1</v>
      </c>
      <c r="R1403" s="126" t="s">
        <v>2282</v>
      </c>
      <c r="S1403" s="252">
        <v>31.5</v>
      </c>
      <c r="T1403" s="252">
        <v>0</v>
      </c>
      <c r="U1403" s="68" t="s">
        <v>2316</v>
      </c>
      <c r="Z1403" s="126">
        <v>1</v>
      </c>
      <c r="AA1403" s="126">
        <v>1</v>
      </c>
      <c r="AB1403" s="126">
        <v>1</v>
      </c>
      <c r="AC1403" s="126">
        <v>7</v>
      </c>
      <c r="AD1403" s="126">
        <v>2026</v>
      </c>
    </row>
    <row r="1404" spans="3:30">
      <c r="C1404" s="126">
        <v>1397</v>
      </c>
      <c r="D1404" s="126">
        <v>102</v>
      </c>
      <c r="E1404" s="126">
        <v>9</v>
      </c>
      <c r="F1404" s="126">
        <v>1</v>
      </c>
      <c r="G1404" s="126">
        <v>1</v>
      </c>
      <c r="H1404" s="126">
        <v>1</v>
      </c>
      <c r="I1404" s="126">
        <v>1</v>
      </c>
      <c r="J1404" s="126">
        <v>16</v>
      </c>
      <c r="M1404" s="126">
        <v>529</v>
      </c>
      <c r="N1404" s="126">
        <v>0</v>
      </c>
      <c r="R1404" s="126" t="s">
        <v>2282</v>
      </c>
      <c r="S1404" s="252">
        <v>0</v>
      </c>
      <c r="T1404" s="252">
        <v>31.5</v>
      </c>
      <c r="U1404" s="68" t="s">
        <v>2316</v>
      </c>
      <c r="Z1404" s="126">
        <v>1</v>
      </c>
      <c r="AA1404" s="126">
        <v>1</v>
      </c>
      <c r="AB1404" s="126">
        <v>1</v>
      </c>
      <c r="AC1404" s="126">
        <v>7</v>
      </c>
      <c r="AD1404" s="126">
        <v>2026</v>
      </c>
    </row>
    <row r="1405" spans="3:30">
      <c r="C1405" s="126">
        <v>1398</v>
      </c>
      <c r="D1405" s="126">
        <v>102</v>
      </c>
      <c r="E1405" s="126">
        <v>3</v>
      </c>
      <c r="F1405" s="126">
        <v>1</v>
      </c>
      <c r="G1405" s="126">
        <v>1</v>
      </c>
      <c r="H1405" s="126">
        <v>1</v>
      </c>
      <c r="I1405" s="126">
        <v>1</v>
      </c>
      <c r="J1405" s="126">
        <v>17</v>
      </c>
      <c r="M1405" s="126">
        <v>530</v>
      </c>
      <c r="N1405" s="126">
        <v>1</v>
      </c>
      <c r="R1405" s="126" t="s">
        <v>2282</v>
      </c>
      <c r="S1405" s="252">
        <v>24.45</v>
      </c>
      <c r="T1405" s="252">
        <v>0</v>
      </c>
      <c r="U1405" s="68" t="s">
        <v>2318</v>
      </c>
      <c r="Z1405" s="126">
        <v>1</v>
      </c>
      <c r="AA1405" s="126">
        <v>1</v>
      </c>
      <c r="AB1405" s="126">
        <v>1</v>
      </c>
      <c r="AC1405" s="126">
        <v>7</v>
      </c>
      <c r="AD1405" s="126">
        <v>2026</v>
      </c>
    </row>
    <row r="1406" spans="3:30">
      <c r="C1406" s="126">
        <v>1399</v>
      </c>
      <c r="D1406" s="126">
        <v>102</v>
      </c>
      <c r="E1406" s="126">
        <v>9</v>
      </c>
      <c r="F1406" s="126">
        <v>1</v>
      </c>
      <c r="G1406" s="126">
        <v>1</v>
      </c>
      <c r="H1406" s="126">
        <v>1</v>
      </c>
      <c r="I1406" s="126">
        <v>1</v>
      </c>
      <c r="J1406" s="126">
        <v>17</v>
      </c>
      <c r="M1406" s="126">
        <v>530</v>
      </c>
      <c r="N1406" s="126">
        <v>0</v>
      </c>
      <c r="R1406" s="126" t="s">
        <v>2282</v>
      </c>
      <c r="S1406" s="252">
        <v>0</v>
      </c>
      <c r="T1406" s="252">
        <v>24.45</v>
      </c>
      <c r="U1406" s="68" t="s">
        <v>2318</v>
      </c>
      <c r="Z1406" s="126">
        <v>1</v>
      </c>
      <c r="AA1406" s="126">
        <v>1</v>
      </c>
      <c r="AB1406" s="126">
        <v>1</v>
      </c>
      <c r="AC1406" s="126">
        <v>7</v>
      </c>
      <c r="AD1406" s="126">
        <v>2026</v>
      </c>
    </row>
    <row r="1407" spans="3:30">
      <c r="C1407" s="126">
        <v>1400</v>
      </c>
      <c r="D1407" s="126">
        <v>102</v>
      </c>
      <c r="E1407" s="126">
        <v>3</v>
      </c>
      <c r="F1407" s="126">
        <v>1</v>
      </c>
      <c r="G1407" s="126">
        <v>1</v>
      </c>
      <c r="H1407" s="126">
        <v>1</v>
      </c>
      <c r="I1407" s="126">
        <v>1</v>
      </c>
      <c r="J1407" s="126">
        <v>18</v>
      </c>
      <c r="M1407" s="126">
        <v>531</v>
      </c>
      <c r="N1407" s="126">
        <v>1</v>
      </c>
      <c r="R1407" s="126" t="s">
        <v>2282</v>
      </c>
      <c r="S1407" s="252">
        <v>1.35</v>
      </c>
      <c r="T1407" s="252">
        <v>0</v>
      </c>
      <c r="U1407" s="68" t="s">
        <v>2320</v>
      </c>
      <c r="Z1407" s="126">
        <v>1</v>
      </c>
      <c r="AA1407" s="126">
        <v>1</v>
      </c>
      <c r="AB1407" s="126">
        <v>1</v>
      </c>
      <c r="AC1407" s="126">
        <v>7</v>
      </c>
      <c r="AD1407" s="126">
        <v>2026</v>
      </c>
    </row>
    <row r="1408" spans="3:30">
      <c r="C1408" s="126">
        <v>1401</v>
      </c>
      <c r="D1408" s="126">
        <v>102</v>
      </c>
      <c r="E1408" s="126">
        <v>9</v>
      </c>
      <c r="F1408" s="126">
        <v>1</v>
      </c>
      <c r="G1408" s="126">
        <v>1</v>
      </c>
      <c r="H1408" s="126">
        <v>1</v>
      </c>
      <c r="I1408" s="126">
        <v>1</v>
      </c>
      <c r="J1408" s="126">
        <v>18</v>
      </c>
      <c r="M1408" s="126">
        <v>531</v>
      </c>
      <c r="N1408" s="126">
        <v>0</v>
      </c>
      <c r="R1408" s="126" t="s">
        <v>2282</v>
      </c>
      <c r="S1408" s="252">
        <v>0</v>
      </c>
      <c r="T1408" s="252">
        <v>1.35</v>
      </c>
      <c r="U1408" s="68" t="s">
        <v>2320</v>
      </c>
      <c r="Z1408" s="126">
        <v>1</v>
      </c>
      <c r="AA1408" s="126">
        <v>1</v>
      </c>
      <c r="AB1408" s="126">
        <v>1</v>
      </c>
      <c r="AC1408" s="126">
        <v>7</v>
      </c>
      <c r="AD1408" s="126">
        <v>2026</v>
      </c>
    </row>
    <row r="1409" spans="3:30">
      <c r="C1409" s="126">
        <v>1402</v>
      </c>
      <c r="D1409" s="126">
        <v>102</v>
      </c>
      <c r="E1409" s="126">
        <v>3</v>
      </c>
      <c r="F1409" s="126">
        <v>1</v>
      </c>
      <c r="G1409" s="126">
        <v>1</v>
      </c>
      <c r="H1409" s="126">
        <v>1</v>
      </c>
      <c r="I1409" s="126">
        <v>1</v>
      </c>
      <c r="J1409" s="126">
        <v>19</v>
      </c>
      <c r="M1409" s="126">
        <v>532</v>
      </c>
      <c r="N1409" s="126">
        <v>1</v>
      </c>
      <c r="R1409" s="126" t="s">
        <v>2282</v>
      </c>
      <c r="S1409" s="252">
        <v>7.49</v>
      </c>
      <c r="T1409" s="252">
        <v>0</v>
      </c>
      <c r="U1409" s="68" t="s">
        <v>2322</v>
      </c>
      <c r="Z1409" s="126">
        <v>1</v>
      </c>
      <c r="AA1409" s="126">
        <v>1</v>
      </c>
      <c r="AB1409" s="126">
        <v>1</v>
      </c>
      <c r="AC1409" s="126">
        <v>7</v>
      </c>
      <c r="AD1409" s="126">
        <v>2026</v>
      </c>
    </row>
    <row r="1410" spans="3:30">
      <c r="C1410" s="126">
        <v>1403</v>
      </c>
      <c r="D1410" s="126">
        <v>102</v>
      </c>
      <c r="E1410" s="126">
        <v>9</v>
      </c>
      <c r="F1410" s="126">
        <v>1</v>
      </c>
      <c r="G1410" s="126">
        <v>1</v>
      </c>
      <c r="H1410" s="126">
        <v>1</v>
      </c>
      <c r="I1410" s="126">
        <v>1</v>
      </c>
      <c r="J1410" s="126">
        <v>19</v>
      </c>
      <c r="M1410" s="126">
        <v>532</v>
      </c>
      <c r="N1410" s="126">
        <v>0</v>
      </c>
      <c r="R1410" s="126" t="s">
        <v>2282</v>
      </c>
      <c r="S1410" s="252">
        <v>0</v>
      </c>
      <c r="T1410" s="252">
        <v>7.49</v>
      </c>
      <c r="U1410" s="68" t="s">
        <v>2322</v>
      </c>
      <c r="Z1410" s="126">
        <v>1</v>
      </c>
      <c r="AA1410" s="126">
        <v>1</v>
      </c>
      <c r="AB1410" s="126">
        <v>1</v>
      </c>
      <c r="AC1410" s="126">
        <v>7</v>
      </c>
      <c r="AD1410" s="126">
        <v>2026</v>
      </c>
    </row>
    <row r="1411" spans="3:30">
      <c r="C1411" s="126">
        <v>1404</v>
      </c>
      <c r="D1411" s="126">
        <v>102</v>
      </c>
      <c r="E1411" s="126">
        <v>3</v>
      </c>
      <c r="F1411" s="126">
        <v>1</v>
      </c>
      <c r="G1411" s="126">
        <v>1</v>
      </c>
      <c r="H1411" s="126">
        <v>1</v>
      </c>
      <c r="I1411" s="126">
        <v>1</v>
      </c>
      <c r="J1411" s="126">
        <v>20</v>
      </c>
      <c r="M1411" s="126">
        <v>533</v>
      </c>
      <c r="N1411" s="126">
        <v>1</v>
      </c>
      <c r="R1411" s="126" t="s">
        <v>2282</v>
      </c>
      <c r="S1411" s="252">
        <v>35.21</v>
      </c>
      <c r="T1411" s="252">
        <v>0</v>
      </c>
      <c r="U1411" s="68" t="s">
        <v>2324</v>
      </c>
      <c r="Z1411" s="126">
        <v>1</v>
      </c>
      <c r="AA1411" s="126">
        <v>1</v>
      </c>
      <c r="AB1411" s="126">
        <v>1</v>
      </c>
      <c r="AC1411" s="126">
        <v>7</v>
      </c>
      <c r="AD1411" s="126">
        <v>2026</v>
      </c>
    </row>
    <row r="1412" spans="3:30">
      <c r="C1412" s="126">
        <v>1405</v>
      </c>
      <c r="D1412" s="126">
        <v>102</v>
      </c>
      <c r="E1412" s="126">
        <v>9</v>
      </c>
      <c r="F1412" s="126">
        <v>1</v>
      </c>
      <c r="G1412" s="126">
        <v>1</v>
      </c>
      <c r="H1412" s="126">
        <v>1</v>
      </c>
      <c r="I1412" s="126">
        <v>1</v>
      </c>
      <c r="J1412" s="126">
        <v>20</v>
      </c>
      <c r="M1412" s="126">
        <v>533</v>
      </c>
      <c r="N1412" s="126">
        <v>0</v>
      </c>
      <c r="R1412" s="126" t="s">
        <v>2282</v>
      </c>
      <c r="S1412" s="252">
        <v>0</v>
      </c>
      <c r="T1412" s="252">
        <v>35.21</v>
      </c>
      <c r="U1412" s="68" t="s">
        <v>2324</v>
      </c>
      <c r="Z1412" s="126">
        <v>1</v>
      </c>
      <c r="AA1412" s="126">
        <v>1</v>
      </c>
      <c r="AB1412" s="126">
        <v>1</v>
      </c>
      <c r="AC1412" s="126">
        <v>7</v>
      </c>
      <c r="AD1412" s="126">
        <v>2026</v>
      </c>
    </row>
    <row r="1413" spans="3:30">
      <c r="C1413" s="126">
        <v>1406</v>
      </c>
      <c r="D1413" s="126">
        <v>102</v>
      </c>
      <c r="E1413" s="126">
        <v>3</v>
      </c>
      <c r="F1413" s="126">
        <v>1</v>
      </c>
      <c r="G1413" s="126">
        <v>1</v>
      </c>
      <c r="H1413" s="126">
        <v>1</v>
      </c>
      <c r="I1413" s="126">
        <v>1</v>
      </c>
      <c r="J1413" s="126">
        <v>21</v>
      </c>
      <c r="M1413" s="126">
        <v>534</v>
      </c>
      <c r="N1413" s="126">
        <v>0</v>
      </c>
      <c r="R1413" s="126" t="s">
        <v>2282</v>
      </c>
      <c r="S1413" s="252">
        <v>0</v>
      </c>
      <c r="T1413" s="252">
        <v>0</v>
      </c>
      <c r="U1413" s="68" t="s">
        <v>2327</v>
      </c>
      <c r="Z1413" s="126">
        <v>1</v>
      </c>
      <c r="AA1413" s="126">
        <v>1</v>
      </c>
      <c r="AB1413" s="126">
        <v>1</v>
      </c>
      <c r="AC1413" s="126">
        <v>7</v>
      </c>
      <c r="AD1413" s="126">
        <v>2026</v>
      </c>
    </row>
    <row r="1414" spans="3:30">
      <c r="C1414" s="126">
        <v>1407</v>
      </c>
      <c r="D1414" s="126">
        <v>102</v>
      </c>
      <c r="E1414" s="126">
        <v>9</v>
      </c>
      <c r="F1414" s="126">
        <v>1</v>
      </c>
      <c r="G1414" s="126">
        <v>1</v>
      </c>
      <c r="H1414" s="126">
        <v>1</v>
      </c>
      <c r="I1414" s="126">
        <v>1</v>
      </c>
      <c r="J1414" s="126">
        <v>21</v>
      </c>
      <c r="M1414" s="126">
        <v>534</v>
      </c>
      <c r="N1414" s="126">
        <v>1</v>
      </c>
      <c r="R1414" s="126" t="s">
        <v>2282</v>
      </c>
      <c r="S1414" s="252">
        <v>0</v>
      </c>
      <c r="T1414" s="252">
        <v>0</v>
      </c>
      <c r="U1414" s="68" t="s">
        <v>2327</v>
      </c>
      <c r="Z1414" s="126">
        <v>1</v>
      </c>
      <c r="AA1414" s="126">
        <v>1</v>
      </c>
      <c r="AB1414" s="126">
        <v>1</v>
      </c>
      <c r="AC1414" s="126">
        <v>7</v>
      </c>
      <c r="AD1414" s="126">
        <v>2026</v>
      </c>
    </row>
    <row r="1415" spans="3:30">
      <c r="C1415" s="126">
        <v>1408</v>
      </c>
      <c r="D1415" s="126">
        <v>102</v>
      </c>
      <c r="E1415" s="126">
        <v>3</v>
      </c>
      <c r="F1415" s="126">
        <v>1</v>
      </c>
      <c r="G1415" s="126">
        <v>1</v>
      </c>
      <c r="H1415" s="126">
        <v>1</v>
      </c>
      <c r="I1415" s="126">
        <v>1</v>
      </c>
      <c r="J1415" s="126">
        <v>22</v>
      </c>
      <c r="M1415" s="126">
        <v>535</v>
      </c>
      <c r="N1415" s="126">
        <v>1</v>
      </c>
      <c r="R1415" s="126" t="s">
        <v>2282</v>
      </c>
      <c r="S1415" s="252">
        <v>5.8</v>
      </c>
      <c r="T1415" s="252">
        <v>0</v>
      </c>
      <c r="U1415" s="68" t="s">
        <v>2329</v>
      </c>
      <c r="Z1415" s="126">
        <v>1</v>
      </c>
      <c r="AA1415" s="126">
        <v>1</v>
      </c>
      <c r="AB1415" s="126">
        <v>1</v>
      </c>
      <c r="AC1415" s="126">
        <v>7</v>
      </c>
      <c r="AD1415" s="126">
        <v>2026</v>
      </c>
    </row>
    <row r="1416" spans="3:30">
      <c r="C1416" s="126">
        <v>1409</v>
      </c>
      <c r="D1416" s="126">
        <v>102</v>
      </c>
      <c r="E1416" s="126">
        <v>9</v>
      </c>
      <c r="F1416" s="126">
        <v>1</v>
      </c>
      <c r="G1416" s="126">
        <v>1</v>
      </c>
      <c r="H1416" s="126">
        <v>1</v>
      </c>
      <c r="I1416" s="126">
        <v>1</v>
      </c>
      <c r="J1416" s="126">
        <v>22</v>
      </c>
      <c r="M1416" s="126">
        <v>535</v>
      </c>
      <c r="N1416" s="126">
        <v>0</v>
      </c>
      <c r="R1416" s="126" t="s">
        <v>2282</v>
      </c>
      <c r="S1416" s="252">
        <v>0</v>
      </c>
      <c r="T1416" s="252">
        <v>5.8</v>
      </c>
      <c r="U1416" s="68" t="s">
        <v>2329</v>
      </c>
      <c r="Z1416" s="126">
        <v>1</v>
      </c>
      <c r="AA1416" s="126">
        <v>1</v>
      </c>
      <c r="AB1416" s="126">
        <v>1</v>
      </c>
      <c r="AC1416" s="126">
        <v>7</v>
      </c>
      <c r="AD1416" s="126">
        <v>2026</v>
      </c>
    </row>
    <row r="1417" spans="3:30">
      <c r="C1417" s="126">
        <v>1410</v>
      </c>
      <c r="D1417" s="126">
        <v>102</v>
      </c>
      <c r="E1417" s="126">
        <v>3</v>
      </c>
      <c r="F1417" s="126">
        <v>1</v>
      </c>
      <c r="G1417" s="126">
        <v>1</v>
      </c>
      <c r="H1417" s="126">
        <v>1</v>
      </c>
      <c r="I1417" s="126">
        <v>1</v>
      </c>
      <c r="J1417" s="126">
        <v>23</v>
      </c>
      <c r="M1417" s="126">
        <v>536</v>
      </c>
      <c r="N1417" s="126">
        <v>0</v>
      </c>
      <c r="R1417" s="126" t="s">
        <v>2282</v>
      </c>
      <c r="S1417" s="252">
        <v>0</v>
      </c>
      <c r="T1417" s="252">
        <v>0</v>
      </c>
      <c r="U1417" s="68" t="s">
        <v>2332</v>
      </c>
      <c r="Z1417" s="126">
        <v>1</v>
      </c>
      <c r="AA1417" s="126">
        <v>1</v>
      </c>
      <c r="AB1417" s="126">
        <v>1</v>
      </c>
      <c r="AC1417" s="126">
        <v>7</v>
      </c>
      <c r="AD1417" s="126">
        <v>2026</v>
      </c>
    </row>
    <row r="1418" spans="3:30">
      <c r="C1418" s="126">
        <v>1411</v>
      </c>
      <c r="D1418" s="126">
        <v>102</v>
      </c>
      <c r="E1418" s="126">
        <v>9</v>
      </c>
      <c r="F1418" s="126">
        <v>1</v>
      </c>
      <c r="G1418" s="126">
        <v>1</v>
      </c>
      <c r="H1418" s="126">
        <v>1</v>
      </c>
      <c r="I1418" s="126">
        <v>1</v>
      </c>
      <c r="J1418" s="126">
        <v>23</v>
      </c>
      <c r="M1418" s="126">
        <v>536</v>
      </c>
      <c r="N1418" s="126">
        <v>1</v>
      </c>
      <c r="R1418" s="126" t="s">
        <v>2282</v>
      </c>
      <c r="S1418" s="252">
        <v>0</v>
      </c>
      <c r="T1418" s="252">
        <v>0</v>
      </c>
      <c r="U1418" s="68" t="s">
        <v>2332</v>
      </c>
      <c r="Z1418" s="126">
        <v>1</v>
      </c>
      <c r="AA1418" s="126">
        <v>1</v>
      </c>
      <c r="AB1418" s="126">
        <v>1</v>
      </c>
      <c r="AC1418" s="126">
        <v>7</v>
      </c>
      <c r="AD1418" s="126">
        <v>2026</v>
      </c>
    </row>
    <row r="1419" spans="3:30">
      <c r="C1419" s="126">
        <v>1412</v>
      </c>
      <c r="D1419" s="126">
        <v>102</v>
      </c>
      <c r="E1419" s="126">
        <v>3</v>
      </c>
      <c r="F1419" s="126">
        <v>1</v>
      </c>
      <c r="G1419" s="126">
        <v>1</v>
      </c>
      <c r="H1419" s="126">
        <v>1</v>
      </c>
      <c r="I1419" s="126">
        <v>1</v>
      </c>
      <c r="J1419" s="126">
        <v>24</v>
      </c>
      <c r="M1419" s="126">
        <v>537</v>
      </c>
      <c r="N1419" s="126">
        <v>0</v>
      </c>
      <c r="R1419" s="126" t="s">
        <v>2282</v>
      </c>
      <c r="S1419" s="252">
        <v>0</v>
      </c>
      <c r="T1419" s="252">
        <v>0</v>
      </c>
      <c r="U1419" s="68" t="s">
        <v>2335</v>
      </c>
      <c r="Z1419" s="126">
        <v>1</v>
      </c>
      <c r="AA1419" s="126">
        <v>1</v>
      </c>
      <c r="AB1419" s="126">
        <v>1</v>
      </c>
      <c r="AC1419" s="126">
        <v>7</v>
      </c>
      <c r="AD1419" s="126">
        <v>2026</v>
      </c>
    </row>
    <row r="1420" spans="3:30">
      <c r="C1420" s="126">
        <v>1413</v>
      </c>
      <c r="D1420" s="126">
        <v>102</v>
      </c>
      <c r="E1420" s="126">
        <v>9</v>
      </c>
      <c r="F1420" s="126">
        <v>1</v>
      </c>
      <c r="G1420" s="126">
        <v>1</v>
      </c>
      <c r="H1420" s="126">
        <v>1</v>
      </c>
      <c r="I1420" s="126">
        <v>1</v>
      </c>
      <c r="J1420" s="126">
        <v>24</v>
      </c>
      <c r="M1420" s="126">
        <v>537</v>
      </c>
      <c r="N1420" s="126">
        <v>1</v>
      </c>
      <c r="R1420" s="126" t="s">
        <v>2282</v>
      </c>
      <c r="S1420" s="252">
        <v>0</v>
      </c>
      <c r="T1420" s="252">
        <v>0</v>
      </c>
      <c r="U1420" s="68" t="s">
        <v>2335</v>
      </c>
      <c r="Z1420" s="126">
        <v>1</v>
      </c>
      <c r="AA1420" s="126">
        <v>1</v>
      </c>
      <c r="AB1420" s="126">
        <v>1</v>
      </c>
      <c r="AC1420" s="126">
        <v>7</v>
      </c>
      <c r="AD1420" s="126">
        <v>2026</v>
      </c>
    </row>
    <row r="1421" spans="3:30">
      <c r="C1421" s="126">
        <v>1414</v>
      </c>
      <c r="D1421" s="126">
        <v>102</v>
      </c>
      <c r="E1421" s="126">
        <v>3</v>
      </c>
      <c r="F1421" s="126">
        <v>1</v>
      </c>
      <c r="G1421" s="126">
        <v>1</v>
      </c>
      <c r="H1421" s="126">
        <v>1</v>
      </c>
      <c r="I1421" s="126">
        <v>1</v>
      </c>
      <c r="J1421" s="126">
        <v>25</v>
      </c>
      <c r="M1421" s="126">
        <v>538</v>
      </c>
      <c r="N1421" s="126">
        <v>1</v>
      </c>
      <c r="R1421" s="126" t="s">
        <v>2282</v>
      </c>
      <c r="S1421" s="252">
        <v>1.51</v>
      </c>
      <c r="T1421" s="252">
        <v>0</v>
      </c>
      <c r="U1421" s="68" t="s">
        <v>2337</v>
      </c>
      <c r="Z1421" s="126">
        <v>1</v>
      </c>
      <c r="AA1421" s="126">
        <v>1</v>
      </c>
      <c r="AB1421" s="126">
        <v>1</v>
      </c>
      <c r="AC1421" s="126">
        <v>7</v>
      </c>
      <c r="AD1421" s="126">
        <v>2026</v>
      </c>
    </row>
    <row r="1422" spans="3:30">
      <c r="C1422" s="126">
        <v>1415</v>
      </c>
      <c r="D1422" s="126">
        <v>102</v>
      </c>
      <c r="E1422" s="126">
        <v>9</v>
      </c>
      <c r="F1422" s="126">
        <v>1</v>
      </c>
      <c r="G1422" s="126">
        <v>1</v>
      </c>
      <c r="H1422" s="126">
        <v>1</v>
      </c>
      <c r="I1422" s="126">
        <v>1</v>
      </c>
      <c r="J1422" s="126">
        <v>25</v>
      </c>
      <c r="M1422" s="126">
        <v>538</v>
      </c>
      <c r="N1422" s="126">
        <v>0</v>
      </c>
      <c r="R1422" s="126" t="s">
        <v>2282</v>
      </c>
      <c r="S1422" s="252">
        <v>0</v>
      </c>
      <c r="T1422" s="252">
        <v>1.51</v>
      </c>
      <c r="U1422" s="68" t="s">
        <v>2337</v>
      </c>
      <c r="Z1422" s="126">
        <v>1</v>
      </c>
      <c r="AA1422" s="126">
        <v>1</v>
      </c>
      <c r="AB1422" s="126">
        <v>1</v>
      </c>
      <c r="AC1422" s="126">
        <v>7</v>
      </c>
      <c r="AD1422" s="126">
        <v>2026</v>
      </c>
    </row>
    <row r="1423" spans="3:30">
      <c r="C1423" s="126">
        <v>1416</v>
      </c>
      <c r="D1423" s="126">
        <v>103</v>
      </c>
      <c r="E1423" s="126">
        <v>2</v>
      </c>
      <c r="F1423" s="126">
        <v>1</v>
      </c>
      <c r="G1423" s="126">
        <v>1</v>
      </c>
      <c r="H1423" s="126">
        <v>1</v>
      </c>
      <c r="I1423" s="126">
        <v>1</v>
      </c>
      <c r="R1423" s="126" t="s">
        <v>547</v>
      </c>
      <c r="S1423" s="252">
        <v>82</v>
      </c>
      <c r="T1423" s="252">
        <v>0</v>
      </c>
      <c r="U1423" s="68" t="s">
        <v>2341</v>
      </c>
      <c r="V1423" s="126">
        <v>1</v>
      </c>
      <c r="Z1423" s="126">
        <v>1</v>
      </c>
      <c r="AA1423" s="126">
        <v>1</v>
      </c>
      <c r="AB1423" s="126">
        <v>1</v>
      </c>
      <c r="AC1423" s="126">
        <v>7</v>
      </c>
      <c r="AD1423" s="126">
        <v>2026</v>
      </c>
    </row>
    <row r="1424" spans="3:30">
      <c r="C1424" s="126">
        <v>1417</v>
      </c>
      <c r="D1424" s="126">
        <v>103</v>
      </c>
      <c r="E1424" s="126">
        <v>3</v>
      </c>
      <c r="F1424" s="126">
        <v>1</v>
      </c>
      <c r="G1424" s="126">
        <v>1</v>
      </c>
      <c r="H1424" s="126">
        <v>1</v>
      </c>
      <c r="I1424" s="126">
        <v>1</v>
      </c>
      <c r="J1424" s="126">
        <v>187</v>
      </c>
      <c r="M1424" s="126">
        <v>539</v>
      </c>
      <c r="N1424" s="126">
        <v>0</v>
      </c>
      <c r="P1424" s="126">
        <v>364</v>
      </c>
      <c r="R1424" s="126" t="s">
        <v>547</v>
      </c>
      <c r="S1424" s="252">
        <v>0</v>
      </c>
      <c r="T1424" s="252">
        <v>4.2</v>
      </c>
      <c r="U1424" s="68" t="s">
        <v>2343</v>
      </c>
      <c r="V1424" s="126">
        <v>1</v>
      </c>
      <c r="Z1424" s="126">
        <v>1</v>
      </c>
      <c r="AA1424" s="126">
        <v>1</v>
      </c>
      <c r="AB1424" s="126">
        <v>1</v>
      </c>
      <c r="AC1424" s="126">
        <v>7</v>
      </c>
      <c r="AD1424" s="126">
        <v>2026</v>
      </c>
    </row>
    <row r="1425" spans="3:30">
      <c r="C1425" s="126">
        <v>1418</v>
      </c>
      <c r="D1425" s="126">
        <v>103</v>
      </c>
      <c r="E1425" s="126">
        <v>11</v>
      </c>
      <c r="F1425" s="126">
        <v>1</v>
      </c>
      <c r="G1425" s="126">
        <v>1</v>
      </c>
      <c r="H1425" s="126">
        <v>1</v>
      </c>
      <c r="I1425" s="126">
        <v>1</v>
      </c>
      <c r="J1425" s="126">
        <v>187</v>
      </c>
      <c r="M1425" s="126">
        <v>539</v>
      </c>
      <c r="N1425" s="126">
        <v>1</v>
      </c>
      <c r="P1425" s="126">
        <v>364</v>
      </c>
      <c r="R1425" s="126" t="s">
        <v>547</v>
      </c>
      <c r="S1425" s="252">
        <v>4.2</v>
      </c>
      <c r="T1425" s="252">
        <v>0</v>
      </c>
      <c r="U1425" s="68" t="s">
        <v>2344</v>
      </c>
      <c r="V1425" s="126">
        <v>1</v>
      </c>
      <c r="Z1425" s="126">
        <v>1</v>
      </c>
      <c r="AA1425" s="126">
        <v>1</v>
      </c>
      <c r="AB1425" s="126">
        <v>1</v>
      </c>
      <c r="AC1425" s="126">
        <v>7</v>
      </c>
      <c r="AD1425" s="126">
        <v>2026</v>
      </c>
    </row>
    <row r="1426" spans="3:30">
      <c r="C1426" s="126">
        <v>1419</v>
      </c>
      <c r="D1426" s="126">
        <v>103</v>
      </c>
      <c r="E1426" s="126">
        <v>10</v>
      </c>
      <c r="F1426" s="126">
        <v>1</v>
      </c>
      <c r="G1426" s="126">
        <v>1</v>
      </c>
      <c r="H1426" s="126">
        <v>1</v>
      </c>
      <c r="I1426" s="126">
        <v>1</v>
      </c>
      <c r="J1426" s="126">
        <v>187</v>
      </c>
      <c r="P1426" s="126">
        <v>364</v>
      </c>
      <c r="R1426" s="126" t="s">
        <v>547</v>
      </c>
      <c r="S1426" s="252">
        <v>0</v>
      </c>
      <c r="T1426" s="252">
        <v>17.5</v>
      </c>
      <c r="U1426" s="68" t="s">
        <v>2345</v>
      </c>
      <c r="V1426" s="126">
        <v>1</v>
      </c>
      <c r="Z1426" s="126">
        <v>1</v>
      </c>
      <c r="AA1426" s="126">
        <v>1</v>
      </c>
      <c r="AB1426" s="126">
        <v>1</v>
      </c>
      <c r="AC1426" s="126">
        <v>7</v>
      </c>
      <c r="AD1426" s="126">
        <v>2026</v>
      </c>
    </row>
    <row r="1427" spans="3:30">
      <c r="C1427" s="126">
        <v>1420</v>
      </c>
      <c r="D1427" s="126">
        <v>103</v>
      </c>
      <c r="E1427" s="126">
        <v>3</v>
      </c>
      <c r="F1427" s="126">
        <v>1</v>
      </c>
      <c r="G1427" s="126">
        <v>1</v>
      </c>
      <c r="H1427" s="126">
        <v>1</v>
      </c>
      <c r="I1427" s="126">
        <v>1</v>
      </c>
      <c r="J1427" s="126">
        <v>193</v>
      </c>
      <c r="M1427" s="126">
        <v>540</v>
      </c>
      <c r="N1427" s="126">
        <v>0</v>
      </c>
      <c r="P1427" s="126">
        <v>365</v>
      </c>
      <c r="R1427" s="126" t="s">
        <v>547</v>
      </c>
      <c r="S1427" s="252">
        <v>0</v>
      </c>
      <c r="T1427" s="252">
        <v>7.76</v>
      </c>
      <c r="U1427" s="68" t="s">
        <v>2346</v>
      </c>
      <c r="V1427" s="126">
        <v>1</v>
      </c>
      <c r="Z1427" s="126">
        <v>1</v>
      </c>
      <c r="AA1427" s="126">
        <v>1</v>
      </c>
      <c r="AB1427" s="126">
        <v>1</v>
      </c>
      <c r="AC1427" s="126">
        <v>7</v>
      </c>
      <c r="AD1427" s="126">
        <v>2026</v>
      </c>
    </row>
    <row r="1428" spans="3:30">
      <c r="C1428" s="126">
        <v>1421</v>
      </c>
      <c r="D1428" s="126">
        <v>103</v>
      </c>
      <c r="E1428" s="126">
        <v>11</v>
      </c>
      <c r="F1428" s="126">
        <v>1</v>
      </c>
      <c r="G1428" s="126">
        <v>1</v>
      </c>
      <c r="H1428" s="126">
        <v>1</v>
      </c>
      <c r="I1428" s="126">
        <v>1</v>
      </c>
      <c r="J1428" s="126">
        <v>193</v>
      </c>
      <c r="M1428" s="126">
        <v>540</v>
      </c>
      <c r="N1428" s="126">
        <v>1</v>
      </c>
      <c r="P1428" s="126">
        <v>365</v>
      </c>
      <c r="R1428" s="126" t="s">
        <v>547</v>
      </c>
      <c r="S1428" s="252">
        <v>7.76</v>
      </c>
      <c r="T1428" s="252">
        <v>0</v>
      </c>
      <c r="U1428" s="68" t="s">
        <v>2347</v>
      </c>
      <c r="V1428" s="126">
        <v>1</v>
      </c>
      <c r="Z1428" s="126">
        <v>1</v>
      </c>
      <c r="AA1428" s="126">
        <v>1</v>
      </c>
      <c r="AB1428" s="126">
        <v>1</v>
      </c>
      <c r="AC1428" s="126">
        <v>7</v>
      </c>
      <c r="AD1428" s="126">
        <v>2026</v>
      </c>
    </row>
    <row r="1429" spans="3:30">
      <c r="C1429" s="126">
        <v>1422</v>
      </c>
      <c r="D1429" s="126">
        <v>103</v>
      </c>
      <c r="E1429" s="126">
        <v>10</v>
      </c>
      <c r="F1429" s="126">
        <v>1</v>
      </c>
      <c r="G1429" s="126">
        <v>1</v>
      </c>
      <c r="H1429" s="126">
        <v>1</v>
      </c>
      <c r="I1429" s="126">
        <v>1</v>
      </c>
      <c r="J1429" s="126">
        <v>193</v>
      </c>
      <c r="P1429" s="126">
        <v>365</v>
      </c>
      <c r="R1429" s="126" t="s">
        <v>547</v>
      </c>
      <c r="S1429" s="252">
        <v>0</v>
      </c>
      <c r="T1429" s="252">
        <v>9</v>
      </c>
      <c r="U1429" s="68" t="s">
        <v>2348</v>
      </c>
      <c r="V1429" s="126">
        <v>1</v>
      </c>
      <c r="Z1429" s="126">
        <v>1</v>
      </c>
      <c r="AA1429" s="126">
        <v>1</v>
      </c>
      <c r="AB1429" s="126">
        <v>1</v>
      </c>
      <c r="AC1429" s="126">
        <v>7</v>
      </c>
      <c r="AD1429" s="126">
        <v>2026</v>
      </c>
    </row>
    <row r="1430" spans="3:30">
      <c r="C1430" s="126">
        <v>1423</v>
      </c>
      <c r="D1430" s="126">
        <v>103</v>
      </c>
      <c r="E1430" s="126">
        <v>3</v>
      </c>
      <c r="F1430" s="126">
        <v>1</v>
      </c>
      <c r="G1430" s="126">
        <v>1</v>
      </c>
      <c r="H1430" s="126">
        <v>1</v>
      </c>
      <c r="I1430" s="126">
        <v>1</v>
      </c>
      <c r="J1430" s="126">
        <v>235</v>
      </c>
      <c r="M1430" s="126">
        <v>541</v>
      </c>
      <c r="N1430" s="126">
        <v>0</v>
      </c>
      <c r="P1430" s="126">
        <v>366</v>
      </c>
      <c r="R1430" s="126" t="s">
        <v>547</v>
      </c>
      <c r="S1430" s="252">
        <v>0</v>
      </c>
      <c r="T1430" s="252">
        <v>11</v>
      </c>
      <c r="U1430" s="68" t="s">
        <v>2352</v>
      </c>
      <c r="V1430" s="126">
        <v>1</v>
      </c>
      <c r="Z1430" s="126">
        <v>1</v>
      </c>
      <c r="AA1430" s="126">
        <v>1</v>
      </c>
      <c r="AB1430" s="126">
        <v>1</v>
      </c>
      <c r="AC1430" s="126">
        <v>7</v>
      </c>
      <c r="AD1430" s="126">
        <v>2026</v>
      </c>
    </row>
    <row r="1431" spans="3:30">
      <c r="C1431" s="126">
        <v>1424</v>
      </c>
      <c r="D1431" s="126">
        <v>103</v>
      </c>
      <c r="E1431" s="126">
        <v>11</v>
      </c>
      <c r="F1431" s="126">
        <v>1</v>
      </c>
      <c r="G1431" s="126">
        <v>1</v>
      </c>
      <c r="H1431" s="126">
        <v>1</v>
      </c>
      <c r="I1431" s="126">
        <v>1</v>
      </c>
      <c r="J1431" s="126">
        <v>235</v>
      </c>
      <c r="M1431" s="126">
        <v>541</v>
      </c>
      <c r="N1431" s="126">
        <v>1</v>
      </c>
      <c r="P1431" s="126">
        <v>366</v>
      </c>
      <c r="R1431" s="126" t="s">
        <v>547</v>
      </c>
      <c r="S1431" s="252">
        <v>11</v>
      </c>
      <c r="T1431" s="252">
        <v>0</v>
      </c>
      <c r="U1431" s="68" t="s">
        <v>2353</v>
      </c>
      <c r="V1431" s="126">
        <v>1</v>
      </c>
      <c r="Z1431" s="126">
        <v>1</v>
      </c>
      <c r="AA1431" s="126">
        <v>1</v>
      </c>
      <c r="AB1431" s="126">
        <v>1</v>
      </c>
      <c r="AC1431" s="126">
        <v>7</v>
      </c>
      <c r="AD1431" s="126">
        <v>2026</v>
      </c>
    </row>
    <row r="1432" spans="3:30">
      <c r="C1432" s="126">
        <v>1425</v>
      </c>
      <c r="D1432" s="126">
        <v>103</v>
      </c>
      <c r="E1432" s="126">
        <v>10</v>
      </c>
      <c r="F1432" s="126">
        <v>1</v>
      </c>
      <c r="G1432" s="126">
        <v>1</v>
      </c>
      <c r="H1432" s="126">
        <v>1</v>
      </c>
      <c r="I1432" s="126">
        <v>1</v>
      </c>
      <c r="J1432" s="126">
        <v>235</v>
      </c>
      <c r="P1432" s="126">
        <v>366</v>
      </c>
      <c r="R1432" s="126" t="s">
        <v>547</v>
      </c>
      <c r="S1432" s="252">
        <v>0</v>
      </c>
      <c r="T1432" s="252">
        <v>11.5</v>
      </c>
      <c r="U1432" s="68" t="s">
        <v>2354</v>
      </c>
      <c r="V1432" s="126">
        <v>1</v>
      </c>
      <c r="Z1432" s="126">
        <v>1</v>
      </c>
      <c r="AA1432" s="126">
        <v>1</v>
      </c>
      <c r="AB1432" s="126">
        <v>1</v>
      </c>
      <c r="AC1432" s="126">
        <v>7</v>
      </c>
      <c r="AD1432" s="126">
        <v>2026</v>
      </c>
    </row>
    <row r="1433" spans="3:30">
      <c r="C1433" s="126">
        <v>1426</v>
      </c>
      <c r="D1433" s="126">
        <v>103</v>
      </c>
      <c r="E1433" s="126">
        <v>3</v>
      </c>
      <c r="F1433" s="126">
        <v>1</v>
      </c>
      <c r="G1433" s="126">
        <v>1</v>
      </c>
      <c r="H1433" s="126">
        <v>1</v>
      </c>
      <c r="I1433" s="126">
        <v>1</v>
      </c>
      <c r="J1433" s="126">
        <v>178</v>
      </c>
      <c r="M1433" s="126">
        <v>542</v>
      </c>
      <c r="N1433" s="126">
        <v>0</v>
      </c>
      <c r="P1433" s="126">
        <v>367</v>
      </c>
      <c r="R1433" s="126" t="s">
        <v>547</v>
      </c>
      <c r="S1433" s="252">
        <v>0</v>
      </c>
      <c r="T1433" s="252">
        <v>33.25</v>
      </c>
      <c r="U1433" s="68" t="s">
        <v>2355</v>
      </c>
      <c r="V1433" s="126">
        <v>1</v>
      </c>
      <c r="Z1433" s="126">
        <v>1</v>
      </c>
      <c r="AA1433" s="126">
        <v>1</v>
      </c>
      <c r="AB1433" s="126">
        <v>1</v>
      </c>
      <c r="AC1433" s="126">
        <v>7</v>
      </c>
      <c r="AD1433" s="126">
        <v>2026</v>
      </c>
    </row>
    <row r="1434" spans="3:30">
      <c r="C1434" s="126">
        <v>1427</v>
      </c>
      <c r="D1434" s="126">
        <v>103</v>
      </c>
      <c r="E1434" s="126">
        <v>11</v>
      </c>
      <c r="F1434" s="126">
        <v>1</v>
      </c>
      <c r="G1434" s="126">
        <v>1</v>
      </c>
      <c r="H1434" s="126">
        <v>1</v>
      </c>
      <c r="I1434" s="126">
        <v>1</v>
      </c>
      <c r="J1434" s="126">
        <v>178</v>
      </c>
      <c r="M1434" s="126">
        <v>542</v>
      </c>
      <c r="N1434" s="126">
        <v>1</v>
      </c>
      <c r="P1434" s="126">
        <v>367</v>
      </c>
      <c r="R1434" s="126" t="s">
        <v>547</v>
      </c>
      <c r="S1434" s="252">
        <v>33.25</v>
      </c>
      <c r="T1434" s="252">
        <v>0</v>
      </c>
      <c r="U1434" s="68" t="s">
        <v>2356</v>
      </c>
      <c r="V1434" s="126">
        <v>1</v>
      </c>
      <c r="Z1434" s="126">
        <v>1</v>
      </c>
      <c r="AA1434" s="126">
        <v>1</v>
      </c>
      <c r="AB1434" s="126">
        <v>1</v>
      </c>
      <c r="AC1434" s="126">
        <v>7</v>
      </c>
      <c r="AD1434" s="126">
        <v>2026</v>
      </c>
    </row>
    <row r="1435" spans="3:30">
      <c r="C1435" s="126">
        <v>1428</v>
      </c>
      <c r="D1435" s="126">
        <v>103</v>
      </c>
      <c r="E1435" s="126">
        <v>10</v>
      </c>
      <c r="F1435" s="126">
        <v>1</v>
      </c>
      <c r="G1435" s="126">
        <v>1</v>
      </c>
      <c r="H1435" s="126">
        <v>1</v>
      </c>
      <c r="I1435" s="126">
        <v>1</v>
      </c>
      <c r="J1435" s="126">
        <v>178</v>
      </c>
      <c r="P1435" s="126">
        <v>367</v>
      </c>
      <c r="R1435" s="126" t="s">
        <v>547</v>
      </c>
      <c r="S1435" s="252">
        <v>0</v>
      </c>
      <c r="T1435" s="252">
        <v>35</v>
      </c>
      <c r="U1435" s="68" t="s">
        <v>2357</v>
      </c>
      <c r="V1435" s="126">
        <v>1</v>
      </c>
      <c r="Z1435" s="126">
        <v>1</v>
      </c>
      <c r="AA1435" s="126">
        <v>1</v>
      </c>
      <c r="AB1435" s="126">
        <v>1</v>
      </c>
      <c r="AC1435" s="126">
        <v>7</v>
      </c>
      <c r="AD1435" s="126">
        <v>2026</v>
      </c>
    </row>
    <row r="1436" spans="3:30">
      <c r="C1436" s="126">
        <v>1429</v>
      </c>
      <c r="D1436" s="126">
        <v>103</v>
      </c>
      <c r="E1436" s="126">
        <v>3</v>
      </c>
      <c r="F1436" s="126">
        <v>1</v>
      </c>
      <c r="G1436" s="126">
        <v>1</v>
      </c>
      <c r="H1436" s="126">
        <v>1</v>
      </c>
      <c r="I1436" s="126">
        <v>1</v>
      </c>
      <c r="J1436" s="126">
        <v>241</v>
      </c>
      <c r="M1436" s="126">
        <v>543</v>
      </c>
      <c r="N1436" s="126">
        <v>0</v>
      </c>
      <c r="P1436" s="126">
        <v>368</v>
      </c>
      <c r="R1436" s="126" t="s">
        <v>547</v>
      </c>
      <c r="S1436" s="252">
        <v>0</v>
      </c>
      <c r="T1436" s="252">
        <v>1</v>
      </c>
      <c r="U1436" s="68" t="s">
        <v>2360</v>
      </c>
      <c r="V1436" s="126">
        <v>1</v>
      </c>
      <c r="Z1436" s="126">
        <v>1</v>
      </c>
      <c r="AA1436" s="126">
        <v>1</v>
      </c>
      <c r="AB1436" s="126">
        <v>1</v>
      </c>
      <c r="AC1436" s="126">
        <v>7</v>
      </c>
      <c r="AD1436" s="126">
        <v>2026</v>
      </c>
    </row>
    <row r="1437" spans="3:30">
      <c r="C1437" s="126">
        <v>1430</v>
      </c>
      <c r="D1437" s="126">
        <v>103</v>
      </c>
      <c r="E1437" s="126">
        <v>11</v>
      </c>
      <c r="F1437" s="126">
        <v>1</v>
      </c>
      <c r="G1437" s="126">
        <v>1</v>
      </c>
      <c r="H1437" s="126">
        <v>1</v>
      </c>
      <c r="I1437" s="126">
        <v>1</v>
      </c>
      <c r="J1437" s="126">
        <v>241</v>
      </c>
      <c r="M1437" s="126">
        <v>543</v>
      </c>
      <c r="N1437" s="126">
        <v>1</v>
      </c>
      <c r="P1437" s="126">
        <v>368</v>
      </c>
      <c r="R1437" s="126" t="s">
        <v>547</v>
      </c>
      <c r="S1437" s="252">
        <v>1</v>
      </c>
      <c r="T1437" s="252">
        <v>0</v>
      </c>
      <c r="U1437" s="68" t="s">
        <v>2361</v>
      </c>
      <c r="V1437" s="126">
        <v>1</v>
      </c>
      <c r="Z1437" s="126">
        <v>1</v>
      </c>
      <c r="AA1437" s="126">
        <v>1</v>
      </c>
      <c r="AB1437" s="126">
        <v>1</v>
      </c>
      <c r="AC1437" s="126">
        <v>7</v>
      </c>
      <c r="AD1437" s="126">
        <v>2026</v>
      </c>
    </row>
    <row r="1438" spans="3:30">
      <c r="C1438" s="126">
        <v>1431</v>
      </c>
      <c r="D1438" s="126">
        <v>103</v>
      </c>
      <c r="E1438" s="126">
        <v>10</v>
      </c>
      <c r="F1438" s="126">
        <v>1</v>
      </c>
      <c r="G1438" s="126">
        <v>1</v>
      </c>
      <c r="H1438" s="126">
        <v>1</v>
      </c>
      <c r="I1438" s="126">
        <v>1</v>
      </c>
      <c r="J1438" s="126">
        <v>241</v>
      </c>
      <c r="P1438" s="126">
        <v>368</v>
      </c>
      <c r="R1438" s="126" t="s">
        <v>547</v>
      </c>
      <c r="S1438" s="252">
        <v>0</v>
      </c>
      <c r="T1438" s="252">
        <v>1.5</v>
      </c>
      <c r="U1438" s="68" t="s">
        <v>2362</v>
      </c>
      <c r="V1438" s="126">
        <v>1</v>
      </c>
      <c r="Z1438" s="126">
        <v>1</v>
      </c>
      <c r="AA1438" s="126">
        <v>1</v>
      </c>
      <c r="AB1438" s="126">
        <v>1</v>
      </c>
      <c r="AC1438" s="126">
        <v>7</v>
      </c>
      <c r="AD1438" s="126">
        <v>2026</v>
      </c>
    </row>
    <row r="1439" spans="3:30">
      <c r="C1439" s="126">
        <v>1432</v>
      </c>
      <c r="D1439" s="126">
        <v>103</v>
      </c>
      <c r="E1439" s="126">
        <v>3</v>
      </c>
      <c r="F1439" s="126">
        <v>1</v>
      </c>
      <c r="G1439" s="126">
        <v>1</v>
      </c>
      <c r="H1439" s="126">
        <v>1</v>
      </c>
      <c r="I1439" s="126">
        <v>1</v>
      </c>
      <c r="J1439" s="126">
        <v>287</v>
      </c>
      <c r="M1439" s="126">
        <v>544</v>
      </c>
      <c r="N1439" s="126">
        <v>0</v>
      </c>
      <c r="P1439" s="126">
        <v>369</v>
      </c>
      <c r="R1439" s="126" t="s">
        <v>547</v>
      </c>
      <c r="S1439" s="252">
        <v>0</v>
      </c>
      <c r="T1439" s="252">
        <v>6.75</v>
      </c>
      <c r="U1439" s="68" t="s">
        <v>2366</v>
      </c>
      <c r="V1439" s="126">
        <v>1</v>
      </c>
      <c r="Z1439" s="126">
        <v>1</v>
      </c>
      <c r="AA1439" s="126">
        <v>1</v>
      </c>
      <c r="AB1439" s="126">
        <v>1</v>
      </c>
      <c r="AC1439" s="126">
        <v>7</v>
      </c>
      <c r="AD1439" s="126">
        <v>2026</v>
      </c>
    </row>
    <row r="1440" spans="3:30">
      <c r="C1440" s="126">
        <v>1433</v>
      </c>
      <c r="D1440" s="126">
        <v>103</v>
      </c>
      <c r="E1440" s="126">
        <v>11</v>
      </c>
      <c r="F1440" s="126">
        <v>1</v>
      </c>
      <c r="G1440" s="126">
        <v>1</v>
      </c>
      <c r="H1440" s="126">
        <v>1</v>
      </c>
      <c r="I1440" s="126">
        <v>1</v>
      </c>
      <c r="J1440" s="126">
        <v>287</v>
      </c>
      <c r="M1440" s="126">
        <v>544</v>
      </c>
      <c r="N1440" s="126">
        <v>1</v>
      </c>
      <c r="P1440" s="126">
        <v>369</v>
      </c>
      <c r="R1440" s="126" t="s">
        <v>547</v>
      </c>
      <c r="S1440" s="252">
        <v>6.75</v>
      </c>
      <c r="T1440" s="252">
        <v>0</v>
      </c>
      <c r="U1440" s="68" t="s">
        <v>2367</v>
      </c>
      <c r="V1440" s="126">
        <v>1</v>
      </c>
      <c r="Z1440" s="126">
        <v>1</v>
      </c>
      <c r="AA1440" s="126">
        <v>1</v>
      </c>
      <c r="AB1440" s="126">
        <v>1</v>
      </c>
      <c r="AC1440" s="126">
        <v>7</v>
      </c>
      <c r="AD1440" s="126">
        <v>2026</v>
      </c>
    </row>
    <row r="1441" spans="3:30">
      <c r="C1441" s="126">
        <v>1434</v>
      </c>
      <c r="D1441" s="126">
        <v>103</v>
      </c>
      <c r="E1441" s="126">
        <v>10</v>
      </c>
      <c r="F1441" s="126">
        <v>1</v>
      </c>
      <c r="G1441" s="126">
        <v>1</v>
      </c>
      <c r="H1441" s="126">
        <v>1</v>
      </c>
      <c r="I1441" s="126">
        <v>1</v>
      </c>
      <c r="J1441" s="126">
        <v>287</v>
      </c>
      <c r="P1441" s="126">
        <v>369</v>
      </c>
      <c r="R1441" s="126" t="s">
        <v>547</v>
      </c>
      <c r="S1441" s="252">
        <v>0</v>
      </c>
      <c r="T1441" s="252">
        <v>7.5</v>
      </c>
      <c r="U1441" s="68" t="s">
        <v>2368</v>
      </c>
      <c r="V1441" s="126">
        <v>1</v>
      </c>
      <c r="Z1441" s="126">
        <v>1</v>
      </c>
      <c r="AA1441" s="126">
        <v>1</v>
      </c>
      <c r="AB1441" s="126">
        <v>1</v>
      </c>
      <c r="AC1441" s="126">
        <v>7</v>
      </c>
      <c r="AD1441" s="126">
        <v>2026</v>
      </c>
    </row>
    <row r="1442" spans="3:30">
      <c r="C1442" s="126">
        <v>1435</v>
      </c>
      <c r="D1442" s="126">
        <v>104</v>
      </c>
      <c r="E1442" s="126">
        <v>2</v>
      </c>
      <c r="F1442" s="126">
        <v>1</v>
      </c>
      <c r="G1442" s="126">
        <v>1</v>
      </c>
      <c r="H1442" s="126">
        <v>1</v>
      </c>
      <c r="I1442" s="126">
        <v>1</v>
      </c>
      <c r="R1442" s="126" t="s">
        <v>547</v>
      </c>
      <c r="S1442" s="252">
        <v>37.5</v>
      </c>
      <c r="T1442" s="252">
        <v>0</v>
      </c>
      <c r="U1442" s="68" t="s">
        <v>2370</v>
      </c>
      <c r="V1442" s="126">
        <v>1</v>
      </c>
      <c r="Z1442" s="126">
        <v>1</v>
      </c>
      <c r="AA1442" s="126">
        <v>1</v>
      </c>
      <c r="AB1442" s="126">
        <v>1</v>
      </c>
      <c r="AC1442" s="126">
        <v>7</v>
      </c>
      <c r="AD1442" s="126">
        <v>2026</v>
      </c>
    </row>
    <row r="1443" spans="3:30">
      <c r="C1443" s="126">
        <v>1436</v>
      </c>
      <c r="D1443" s="126">
        <v>104</v>
      </c>
      <c r="E1443" s="126">
        <v>3</v>
      </c>
      <c r="F1443" s="126">
        <v>1</v>
      </c>
      <c r="G1443" s="126">
        <v>1</v>
      </c>
      <c r="H1443" s="126">
        <v>1</v>
      </c>
      <c r="I1443" s="126">
        <v>1</v>
      </c>
      <c r="J1443" s="126">
        <v>177</v>
      </c>
      <c r="M1443" s="126">
        <v>545</v>
      </c>
      <c r="N1443" s="126">
        <v>0</v>
      </c>
      <c r="P1443" s="126">
        <v>370</v>
      </c>
      <c r="R1443" s="126" t="s">
        <v>547</v>
      </c>
      <c r="S1443" s="252">
        <v>0</v>
      </c>
      <c r="T1443" s="252">
        <v>20.75</v>
      </c>
      <c r="U1443" s="68" t="s">
        <v>2371</v>
      </c>
      <c r="V1443" s="126">
        <v>1</v>
      </c>
      <c r="Z1443" s="126">
        <v>1</v>
      </c>
      <c r="AA1443" s="126">
        <v>1</v>
      </c>
      <c r="AB1443" s="126">
        <v>1</v>
      </c>
      <c r="AC1443" s="126">
        <v>7</v>
      </c>
      <c r="AD1443" s="126">
        <v>2026</v>
      </c>
    </row>
    <row r="1444" spans="3:30">
      <c r="C1444" s="126">
        <v>1437</v>
      </c>
      <c r="D1444" s="126">
        <v>104</v>
      </c>
      <c r="E1444" s="126">
        <v>11</v>
      </c>
      <c r="F1444" s="126">
        <v>1</v>
      </c>
      <c r="G1444" s="126">
        <v>1</v>
      </c>
      <c r="H1444" s="126">
        <v>1</v>
      </c>
      <c r="I1444" s="126">
        <v>1</v>
      </c>
      <c r="J1444" s="126">
        <v>177</v>
      </c>
      <c r="M1444" s="126">
        <v>545</v>
      </c>
      <c r="N1444" s="126">
        <v>1</v>
      </c>
      <c r="P1444" s="126">
        <v>370</v>
      </c>
      <c r="R1444" s="126" t="s">
        <v>547</v>
      </c>
      <c r="S1444" s="252">
        <v>20.75</v>
      </c>
      <c r="T1444" s="252">
        <v>0</v>
      </c>
      <c r="U1444" s="68" t="s">
        <v>2372</v>
      </c>
      <c r="V1444" s="126">
        <v>1</v>
      </c>
      <c r="Z1444" s="126">
        <v>1</v>
      </c>
      <c r="AA1444" s="126">
        <v>1</v>
      </c>
      <c r="AB1444" s="126">
        <v>1</v>
      </c>
      <c r="AC1444" s="126">
        <v>7</v>
      </c>
      <c r="AD1444" s="126">
        <v>2026</v>
      </c>
    </row>
    <row r="1445" spans="3:30">
      <c r="C1445" s="126">
        <v>1438</v>
      </c>
      <c r="D1445" s="126">
        <v>104</v>
      </c>
      <c r="E1445" s="126">
        <v>10</v>
      </c>
      <c r="F1445" s="126">
        <v>1</v>
      </c>
      <c r="G1445" s="126">
        <v>1</v>
      </c>
      <c r="H1445" s="126">
        <v>1</v>
      </c>
      <c r="I1445" s="126">
        <v>1</v>
      </c>
      <c r="J1445" s="126">
        <v>177</v>
      </c>
      <c r="P1445" s="126">
        <v>370</v>
      </c>
      <c r="R1445" s="126" t="s">
        <v>547</v>
      </c>
      <c r="S1445" s="252">
        <v>0</v>
      </c>
      <c r="T1445" s="252">
        <v>22.5</v>
      </c>
      <c r="U1445" s="68" t="s">
        <v>2373</v>
      </c>
      <c r="V1445" s="126">
        <v>1</v>
      </c>
      <c r="Z1445" s="126">
        <v>1</v>
      </c>
      <c r="AA1445" s="126">
        <v>1</v>
      </c>
      <c r="AB1445" s="126">
        <v>1</v>
      </c>
      <c r="AC1445" s="126">
        <v>7</v>
      </c>
      <c r="AD1445" s="126">
        <v>2026</v>
      </c>
    </row>
    <row r="1446" spans="3:30">
      <c r="C1446" s="126">
        <v>1439</v>
      </c>
      <c r="D1446" s="126">
        <v>104</v>
      </c>
      <c r="E1446" s="126">
        <v>3</v>
      </c>
      <c r="F1446" s="126">
        <v>1</v>
      </c>
      <c r="G1446" s="126">
        <v>1</v>
      </c>
      <c r="H1446" s="126">
        <v>1</v>
      </c>
      <c r="I1446" s="126">
        <v>1</v>
      </c>
      <c r="J1446" s="126">
        <v>298</v>
      </c>
      <c r="M1446" s="126">
        <v>546</v>
      </c>
      <c r="N1446" s="126">
        <v>0</v>
      </c>
      <c r="P1446" s="126">
        <v>371</v>
      </c>
      <c r="R1446" s="126" t="s">
        <v>547</v>
      </c>
      <c r="S1446" s="252">
        <v>0</v>
      </c>
      <c r="T1446" s="252">
        <v>11.399999999999999</v>
      </c>
      <c r="U1446" s="68" t="s">
        <v>2377</v>
      </c>
      <c r="V1446" s="126">
        <v>1</v>
      </c>
      <c r="Z1446" s="126">
        <v>1</v>
      </c>
      <c r="AA1446" s="126">
        <v>1</v>
      </c>
      <c r="AB1446" s="126">
        <v>1</v>
      </c>
      <c r="AC1446" s="126">
        <v>7</v>
      </c>
      <c r="AD1446" s="126">
        <v>2026</v>
      </c>
    </row>
    <row r="1447" spans="3:30">
      <c r="C1447" s="126">
        <v>1440</v>
      </c>
      <c r="D1447" s="126">
        <v>104</v>
      </c>
      <c r="E1447" s="126">
        <v>11</v>
      </c>
      <c r="F1447" s="126">
        <v>1</v>
      </c>
      <c r="G1447" s="126">
        <v>1</v>
      </c>
      <c r="H1447" s="126">
        <v>1</v>
      </c>
      <c r="I1447" s="126">
        <v>1</v>
      </c>
      <c r="J1447" s="126">
        <v>298</v>
      </c>
      <c r="M1447" s="126">
        <v>546</v>
      </c>
      <c r="N1447" s="126">
        <v>1</v>
      </c>
      <c r="P1447" s="126">
        <v>371</v>
      </c>
      <c r="R1447" s="126" t="s">
        <v>547</v>
      </c>
      <c r="S1447" s="252">
        <v>11.399999999999999</v>
      </c>
      <c r="T1447" s="252">
        <v>0</v>
      </c>
      <c r="U1447" s="68" t="s">
        <v>2378</v>
      </c>
      <c r="V1447" s="126">
        <v>1</v>
      </c>
      <c r="Z1447" s="126">
        <v>1</v>
      </c>
      <c r="AA1447" s="126">
        <v>1</v>
      </c>
      <c r="AB1447" s="126">
        <v>1</v>
      </c>
      <c r="AC1447" s="126">
        <v>7</v>
      </c>
      <c r="AD1447" s="126">
        <v>2026</v>
      </c>
    </row>
    <row r="1448" spans="3:30">
      <c r="C1448" s="126">
        <v>1441</v>
      </c>
      <c r="D1448" s="126">
        <v>104</v>
      </c>
      <c r="E1448" s="126">
        <v>10</v>
      </c>
      <c r="F1448" s="126">
        <v>1</v>
      </c>
      <c r="G1448" s="126">
        <v>1</v>
      </c>
      <c r="H1448" s="126">
        <v>1</v>
      </c>
      <c r="I1448" s="126">
        <v>1</v>
      </c>
      <c r="J1448" s="126">
        <v>298</v>
      </c>
      <c r="P1448" s="126">
        <v>371</v>
      </c>
      <c r="R1448" s="126" t="s">
        <v>547</v>
      </c>
      <c r="S1448" s="252">
        <v>0</v>
      </c>
      <c r="T1448" s="252">
        <v>15</v>
      </c>
      <c r="U1448" s="68" t="s">
        <v>2379</v>
      </c>
      <c r="V1448" s="126">
        <v>1</v>
      </c>
      <c r="Z1448" s="126">
        <v>1</v>
      </c>
      <c r="AA1448" s="126">
        <v>1</v>
      </c>
      <c r="AB1448" s="126">
        <v>1</v>
      </c>
      <c r="AC1448" s="126">
        <v>7</v>
      </c>
      <c r="AD1448" s="126">
        <v>2026</v>
      </c>
    </row>
    <row r="1449" spans="3:30">
      <c r="C1449" s="126">
        <v>1442</v>
      </c>
      <c r="D1449" s="126">
        <v>105</v>
      </c>
      <c r="E1449" s="126">
        <v>2</v>
      </c>
      <c r="F1449" s="126">
        <v>1</v>
      </c>
      <c r="G1449" s="126">
        <v>1</v>
      </c>
      <c r="H1449" s="126">
        <v>1</v>
      </c>
      <c r="I1449" s="126">
        <v>1</v>
      </c>
      <c r="R1449" s="126" t="s">
        <v>547</v>
      </c>
      <c r="S1449" s="252">
        <v>42.5</v>
      </c>
      <c r="T1449" s="252">
        <v>0</v>
      </c>
      <c r="U1449" s="68" t="s">
        <v>2381</v>
      </c>
      <c r="V1449" s="126">
        <v>1</v>
      </c>
      <c r="Z1449" s="126">
        <v>1</v>
      </c>
      <c r="AA1449" s="126">
        <v>1</v>
      </c>
      <c r="AB1449" s="126">
        <v>1</v>
      </c>
      <c r="AC1449" s="126">
        <v>7</v>
      </c>
      <c r="AD1449" s="126">
        <v>2026</v>
      </c>
    </row>
    <row r="1450" spans="3:30">
      <c r="C1450" s="126">
        <v>1443</v>
      </c>
      <c r="D1450" s="126">
        <v>105</v>
      </c>
      <c r="E1450" s="126">
        <v>3</v>
      </c>
      <c r="F1450" s="126">
        <v>1</v>
      </c>
      <c r="G1450" s="126">
        <v>1</v>
      </c>
      <c r="H1450" s="126">
        <v>1</v>
      </c>
      <c r="I1450" s="126">
        <v>1</v>
      </c>
      <c r="J1450" s="126">
        <v>295</v>
      </c>
      <c r="M1450" s="126">
        <v>547</v>
      </c>
      <c r="N1450" s="126">
        <v>0</v>
      </c>
      <c r="P1450" s="126">
        <v>372</v>
      </c>
      <c r="R1450" s="126" t="s">
        <v>547</v>
      </c>
      <c r="S1450" s="252">
        <v>0</v>
      </c>
      <c r="T1450" s="252">
        <v>32</v>
      </c>
      <c r="U1450" s="68" t="s">
        <v>2385</v>
      </c>
      <c r="V1450" s="126">
        <v>1</v>
      </c>
      <c r="Z1450" s="126">
        <v>1</v>
      </c>
      <c r="AA1450" s="126">
        <v>1</v>
      </c>
      <c r="AB1450" s="126">
        <v>1</v>
      </c>
      <c r="AC1450" s="126">
        <v>7</v>
      </c>
      <c r="AD1450" s="126">
        <v>2026</v>
      </c>
    </row>
    <row r="1451" spans="3:30">
      <c r="C1451" s="126">
        <v>1444</v>
      </c>
      <c r="D1451" s="126">
        <v>105</v>
      </c>
      <c r="E1451" s="126">
        <v>11</v>
      </c>
      <c r="F1451" s="126">
        <v>1</v>
      </c>
      <c r="G1451" s="126">
        <v>1</v>
      </c>
      <c r="H1451" s="126">
        <v>1</v>
      </c>
      <c r="I1451" s="126">
        <v>1</v>
      </c>
      <c r="J1451" s="126">
        <v>295</v>
      </c>
      <c r="M1451" s="126">
        <v>547</v>
      </c>
      <c r="N1451" s="126">
        <v>1</v>
      </c>
      <c r="P1451" s="126">
        <v>372</v>
      </c>
      <c r="R1451" s="126" t="s">
        <v>547</v>
      </c>
      <c r="S1451" s="252">
        <v>32</v>
      </c>
      <c r="T1451" s="252">
        <v>0</v>
      </c>
      <c r="U1451" s="68" t="s">
        <v>2386</v>
      </c>
      <c r="V1451" s="126">
        <v>1</v>
      </c>
      <c r="Z1451" s="126">
        <v>1</v>
      </c>
      <c r="AA1451" s="126">
        <v>1</v>
      </c>
      <c r="AB1451" s="126">
        <v>1</v>
      </c>
      <c r="AC1451" s="126">
        <v>7</v>
      </c>
      <c r="AD1451" s="126">
        <v>2026</v>
      </c>
    </row>
    <row r="1452" spans="3:30">
      <c r="C1452" s="126">
        <v>1445</v>
      </c>
      <c r="D1452" s="126">
        <v>105</v>
      </c>
      <c r="E1452" s="126">
        <v>10</v>
      </c>
      <c r="F1452" s="126">
        <v>1</v>
      </c>
      <c r="G1452" s="126">
        <v>1</v>
      </c>
      <c r="H1452" s="126">
        <v>1</v>
      </c>
      <c r="I1452" s="126">
        <v>1</v>
      </c>
      <c r="J1452" s="126">
        <v>295</v>
      </c>
      <c r="P1452" s="126">
        <v>372</v>
      </c>
      <c r="R1452" s="126" t="s">
        <v>547</v>
      </c>
      <c r="S1452" s="252">
        <v>0</v>
      </c>
      <c r="T1452" s="252">
        <v>38</v>
      </c>
      <c r="U1452" s="68" t="s">
        <v>2387</v>
      </c>
      <c r="V1452" s="126">
        <v>1</v>
      </c>
      <c r="Z1452" s="126">
        <v>1</v>
      </c>
      <c r="AA1452" s="126">
        <v>1</v>
      </c>
      <c r="AB1452" s="126">
        <v>1</v>
      </c>
      <c r="AC1452" s="126">
        <v>7</v>
      </c>
      <c r="AD1452" s="126">
        <v>2026</v>
      </c>
    </row>
    <row r="1453" spans="3:30">
      <c r="C1453" s="126">
        <v>1446</v>
      </c>
      <c r="D1453" s="126">
        <v>105</v>
      </c>
      <c r="E1453" s="126">
        <v>3</v>
      </c>
      <c r="F1453" s="126">
        <v>1</v>
      </c>
      <c r="G1453" s="126">
        <v>1</v>
      </c>
      <c r="H1453" s="126">
        <v>1</v>
      </c>
      <c r="I1453" s="126">
        <v>1</v>
      </c>
      <c r="J1453" s="126">
        <v>177</v>
      </c>
      <c r="M1453" s="126">
        <v>548</v>
      </c>
      <c r="N1453" s="126">
        <v>0</v>
      </c>
      <c r="P1453" s="126">
        <v>373</v>
      </c>
      <c r="R1453" s="126" t="s">
        <v>547</v>
      </c>
      <c r="S1453" s="252">
        <v>0</v>
      </c>
      <c r="T1453" s="252">
        <v>4.1500000000000004</v>
      </c>
      <c r="U1453" s="68" t="s">
        <v>2388</v>
      </c>
      <c r="V1453" s="126">
        <v>1</v>
      </c>
      <c r="Z1453" s="126">
        <v>1</v>
      </c>
      <c r="AA1453" s="126">
        <v>1</v>
      </c>
      <c r="AB1453" s="126">
        <v>1</v>
      </c>
      <c r="AC1453" s="126">
        <v>7</v>
      </c>
      <c r="AD1453" s="126">
        <v>2026</v>
      </c>
    </row>
    <row r="1454" spans="3:30">
      <c r="C1454" s="126">
        <v>1447</v>
      </c>
      <c r="D1454" s="126">
        <v>105</v>
      </c>
      <c r="E1454" s="126">
        <v>11</v>
      </c>
      <c r="F1454" s="126">
        <v>1</v>
      </c>
      <c r="G1454" s="126">
        <v>1</v>
      </c>
      <c r="H1454" s="126">
        <v>1</v>
      </c>
      <c r="I1454" s="126">
        <v>1</v>
      </c>
      <c r="J1454" s="126">
        <v>177</v>
      </c>
      <c r="M1454" s="126">
        <v>548</v>
      </c>
      <c r="N1454" s="126">
        <v>1</v>
      </c>
      <c r="P1454" s="126">
        <v>373</v>
      </c>
      <c r="R1454" s="126" t="s">
        <v>547</v>
      </c>
      <c r="S1454" s="252">
        <v>4.1500000000000004</v>
      </c>
      <c r="T1454" s="252">
        <v>0</v>
      </c>
      <c r="U1454" s="68" t="s">
        <v>2389</v>
      </c>
      <c r="V1454" s="126">
        <v>1</v>
      </c>
      <c r="Z1454" s="126">
        <v>1</v>
      </c>
      <c r="AA1454" s="126">
        <v>1</v>
      </c>
      <c r="AB1454" s="126">
        <v>1</v>
      </c>
      <c r="AC1454" s="126">
        <v>7</v>
      </c>
      <c r="AD1454" s="126">
        <v>2026</v>
      </c>
    </row>
    <row r="1455" spans="3:30">
      <c r="C1455" s="126">
        <v>1448</v>
      </c>
      <c r="D1455" s="126">
        <v>105</v>
      </c>
      <c r="E1455" s="126">
        <v>10</v>
      </c>
      <c r="F1455" s="126">
        <v>1</v>
      </c>
      <c r="G1455" s="126">
        <v>1</v>
      </c>
      <c r="H1455" s="126">
        <v>1</v>
      </c>
      <c r="I1455" s="126">
        <v>1</v>
      </c>
      <c r="J1455" s="126">
        <v>177</v>
      </c>
      <c r="P1455" s="126">
        <v>373</v>
      </c>
      <c r="R1455" s="126" t="s">
        <v>547</v>
      </c>
      <c r="S1455" s="252">
        <v>0</v>
      </c>
      <c r="T1455" s="252">
        <v>4.5</v>
      </c>
      <c r="U1455" s="68" t="s">
        <v>2390</v>
      </c>
      <c r="V1455" s="126">
        <v>1</v>
      </c>
      <c r="Z1455" s="126">
        <v>1</v>
      </c>
      <c r="AA1455" s="126">
        <v>1</v>
      </c>
      <c r="AB1455" s="126">
        <v>1</v>
      </c>
      <c r="AC1455" s="126">
        <v>7</v>
      </c>
      <c r="AD1455" s="126">
        <v>2026</v>
      </c>
    </row>
    <row r="1456" spans="3:30">
      <c r="C1456" s="126">
        <v>1449</v>
      </c>
      <c r="D1456" s="126">
        <v>106</v>
      </c>
      <c r="E1456" s="126">
        <v>2</v>
      </c>
      <c r="F1456" s="126">
        <v>1</v>
      </c>
      <c r="G1456" s="126">
        <v>1</v>
      </c>
      <c r="H1456" s="126">
        <v>1</v>
      </c>
      <c r="I1456" s="126">
        <v>1</v>
      </c>
      <c r="R1456" s="126" t="s">
        <v>547</v>
      </c>
      <c r="S1456" s="252">
        <v>37</v>
      </c>
      <c r="T1456" s="252">
        <v>0</v>
      </c>
      <c r="U1456" s="68" t="s">
        <v>2392</v>
      </c>
      <c r="V1456" s="126">
        <v>1</v>
      </c>
      <c r="Z1456" s="126">
        <v>1</v>
      </c>
      <c r="AA1456" s="126">
        <v>1</v>
      </c>
      <c r="AB1456" s="126">
        <v>1</v>
      </c>
      <c r="AC1456" s="126">
        <v>7</v>
      </c>
      <c r="AD1456" s="126">
        <v>2026</v>
      </c>
    </row>
    <row r="1457" spans="3:30">
      <c r="C1457" s="126">
        <v>1450</v>
      </c>
      <c r="D1457" s="126">
        <v>106</v>
      </c>
      <c r="E1457" s="126">
        <v>3</v>
      </c>
      <c r="F1457" s="126">
        <v>1</v>
      </c>
      <c r="G1457" s="126">
        <v>1</v>
      </c>
      <c r="H1457" s="126">
        <v>1</v>
      </c>
      <c r="I1457" s="126">
        <v>1</v>
      </c>
      <c r="J1457" s="126">
        <v>327</v>
      </c>
      <c r="M1457" s="126">
        <v>549</v>
      </c>
      <c r="N1457" s="126">
        <v>0</v>
      </c>
      <c r="P1457" s="126">
        <v>374</v>
      </c>
      <c r="R1457" s="126" t="s">
        <v>547</v>
      </c>
      <c r="S1457" s="252">
        <v>0</v>
      </c>
      <c r="T1457" s="252">
        <v>24</v>
      </c>
      <c r="U1457" s="68" t="s">
        <v>2395</v>
      </c>
      <c r="V1457" s="126">
        <v>1</v>
      </c>
      <c r="Z1457" s="126">
        <v>1</v>
      </c>
      <c r="AA1457" s="126">
        <v>1</v>
      </c>
      <c r="AB1457" s="126">
        <v>1</v>
      </c>
      <c r="AC1457" s="126">
        <v>7</v>
      </c>
      <c r="AD1457" s="126">
        <v>2026</v>
      </c>
    </row>
    <row r="1458" spans="3:30">
      <c r="C1458" s="126">
        <v>1451</v>
      </c>
      <c r="D1458" s="126">
        <v>106</v>
      </c>
      <c r="E1458" s="126">
        <v>11</v>
      </c>
      <c r="F1458" s="126">
        <v>1</v>
      </c>
      <c r="G1458" s="126">
        <v>1</v>
      </c>
      <c r="H1458" s="126">
        <v>1</v>
      </c>
      <c r="I1458" s="126">
        <v>1</v>
      </c>
      <c r="J1458" s="126">
        <v>327</v>
      </c>
      <c r="M1458" s="126">
        <v>549</v>
      </c>
      <c r="N1458" s="126">
        <v>1</v>
      </c>
      <c r="P1458" s="126">
        <v>374</v>
      </c>
      <c r="R1458" s="126" t="s">
        <v>547</v>
      </c>
      <c r="S1458" s="252">
        <v>24</v>
      </c>
      <c r="T1458" s="252">
        <v>0</v>
      </c>
      <c r="U1458" s="68" t="s">
        <v>2396</v>
      </c>
      <c r="V1458" s="126">
        <v>1</v>
      </c>
      <c r="Z1458" s="126">
        <v>1</v>
      </c>
      <c r="AA1458" s="126">
        <v>1</v>
      </c>
      <c r="AB1458" s="126">
        <v>1</v>
      </c>
      <c r="AC1458" s="126">
        <v>7</v>
      </c>
      <c r="AD1458" s="126">
        <v>2026</v>
      </c>
    </row>
    <row r="1459" spans="3:30">
      <c r="C1459" s="126">
        <v>1452</v>
      </c>
      <c r="D1459" s="126">
        <v>106</v>
      </c>
      <c r="E1459" s="126">
        <v>10</v>
      </c>
      <c r="F1459" s="126">
        <v>1</v>
      </c>
      <c r="G1459" s="126">
        <v>1</v>
      </c>
      <c r="H1459" s="126">
        <v>1</v>
      </c>
      <c r="I1459" s="126">
        <v>1</v>
      </c>
      <c r="J1459" s="126">
        <v>327</v>
      </c>
      <c r="P1459" s="126">
        <v>374</v>
      </c>
      <c r="R1459" s="126" t="s">
        <v>547</v>
      </c>
      <c r="S1459" s="252">
        <v>0</v>
      </c>
      <c r="T1459" s="252">
        <v>35</v>
      </c>
      <c r="U1459" s="68" t="s">
        <v>2397</v>
      </c>
      <c r="V1459" s="126">
        <v>1</v>
      </c>
      <c r="Z1459" s="126">
        <v>1</v>
      </c>
      <c r="AA1459" s="126">
        <v>1</v>
      </c>
      <c r="AB1459" s="126">
        <v>1</v>
      </c>
      <c r="AC1459" s="126">
        <v>7</v>
      </c>
      <c r="AD1459" s="126">
        <v>2026</v>
      </c>
    </row>
    <row r="1460" spans="3:30">
      <c r="C1460" s="126">
        <v>1453</v>
      </c>
      <c r="D1460" s="126">
        <v>106</v>
      </c>
      <c r="E1460" s="126">
        <v>3</v>
      </c>
      <c r="F1460" s="126">
        <v>1</v>
      </c>
      <c r="G1460" s="126">
        <v>1</v>
      </c>
      <c r="H1460" s="126">
        <v>1</v>
      </c>
      <c r="I1460" s="126">
        <v>1</v>
      </c>
      <c r="J1460" s="126">
        <v>213</v>
      </c>
      <c r="M1460" s="126">
        <v>550</v>
      </c>
      <c r="N1460" s="126">
        <v>0</v>
      </c>
      <c r="P1460" s="126">
        <v>375</v>
      </c>
      <c r="R1460" s="126" t="s">
        <v>547</v>
      </c>
      <c r="S1460" s="252">
        <v>0</v>
      </c>
      <c r="T1460" s="252">
        <v>0.75</v>
      </c>
      <c r="U1460" s="68" t="s">
        <v>2400</v>
      </c>
      <c r="V1460" s="126">
        <v>1</v>
      </c>
      <c r="Z1460" s="126">
        <v>1</v>
      </c>
      <c r="AA1460" s="126">
        <v>1</v>
      </c>
      <c r="AB1460" s="126">
        <v>1</v>
      </c>
      <c r="AC1460" s="126">
        <v>7</v>
      </c>
      <c r="AD1460" s="126">
        <v>2026</v>
      </c>
    </row>
    <row r="1461" spans="3:30">
      <c r="C1461" s="126">
        <v>1454</v>
      </c>
      <c r="D1461" s="126">
        <v>106</v>
      </c>
      <c r="E1461" s="126">
        <v>11</v>
      </c>
      <c r="F1461" s="126">
        <v>1</v>
      </c>
      <c r="G1461" s="126">
        <v>1</v>
      </c>
      <c r="H1461" s="126">
        <v>1</v>
      </c>
      <c r="I1461" s="126">
        <v>1</v>
      </c>
      <c r="J1461" s="126">
        <v>213</v>
      </c>
      <c r="M1461" s="126">
        <v>550</v>
      </c>
      <c r="N1461" s="126">
        <v>1</v>
      </c>
      <c r="P1461" s="126">
        <v>375</v>
      </c>
      <c r="R1461" s="126" t="s">
        <v>547</v>
      </c>
      <c r="S1461" s="252">
        <v>0.75</v>
      </c>
      <c r="T1461" s="252">
        <v>0</v>
      </c>
      <c r="U1461" s="68" t="s">
        <v>2401</v>
      </c>
      <c r="V1461" s="126">
        <v>1</v>
      </c>
      <c r="Z1461" s="126">
        <v>1</v>
      </c>
      <c r="AA1461" s="126">
        <v>1</v>
      </c>
      <c r="AB1461" s="126">
        <v>1</v>
      </c>
      <c r="AC1461" s="126">
        <v>7</v>
      </c>
      <c r="AD1461" s="126">
        <v>2026</v>
      </c>
    </row>
    <row r="1462" spans="3:30">
      <c r="C1462" s="126">
        <v>1455</v>
      </c>
      <c r="D1462" s="126">
        <v>106</v>
      </c>
      <c r="E1462" s="126">
        <v>10</v>
      </c>
      <c r="F1462" s="126">
        <v>1</v>
      </c>
      <c r="G1462" s="126">
        <v>1</v>
      </c>
      <c r="H1462" s="126">
        <v>1</v>
      </c>
      <c r="I1462" s="126">
        <v>1</v>
      </c>
      <c r="J1462" s="126">
        <v>213</v>
      </c>
      <c r="P1462" s="126">
        <v>375</v>
      </c>
      <c r="R1462" s="126" t="s">
        <v>547</v>
      </c>
      <c r="S1462" s="252">
        <v>0</v>
      </c>
      <c r="T1462" s="252">
        <v>1.5</v>
      </c>
      <c r="U1462" s="68" t="s">
        <v>2402</v>
      </c>
      <c r="V1462" s="126">
        <v>1</v>
      </c>
      <c r="Z1462" s="126">
        <v>1</v>
      </c>
      <c r="AA1462" s="126">
        <v>1</v>
      </c>
      <c r="AB1462" s="126">
        <v>1</v>
      </c>
      <c r="AC1462" s="126">
        <v>7</v>
      </c>
      <c r="AD1462" s="126">
        <v>2026</v>
      </c>
    </row>
    <row r="1463" spans="3:30">
      <c r="C1463" s="126">
        <v>1456</v>
      </c>
      <c r="D1463" s="126">
        <v>106</v>
      </c>
      <c r="E1463" s="126">
        <v>3</v>
      </c>
      <c r="F1463" s="126">
        <v>1</v>
      </c>
      <c r="G1463" s="126">
        <v>1</v>
      </c>
      <c r="H1463" s="126">
        <v>1</v>
      </c>
      <c r="I1463" s="126">
        <v>1</v>
      </c>
      <c r="J1463" s="126">
        <v>228</v>
      </c>
      <c r="M1463" s="126">
        <v>551</v>
      </c>
      <c r="N1463" s="126">
        <v>0</v>
      </c>
      <c r="P1463" s="126">
        <v>376</v>
      </c>
      <c r="R1463" s="126" t="s">
        <v>547</v>
      </c>
      <c r="S1463" s="252">
        <v>0</v>
      </c>
      <c r="T1463" s="252">
        <v>0.4</v>
      </c>
      <c r="U1463" s="68" t="s">
        <v>2405</v>
      </c>
      <c r="V1463" s="126">
        <v>1</v>
      </c>
      <c r="Z1463" s="126">
        <v>1</v>
      </c>
      <c r="AA1463" s="126">
        <v>1</v>
      </c>
      <c r="AB1463" s="126">
        <v>1</v>
      </c>
      <c r="AC1463" s="126">
        <v>7</v>
      </c>
      <c r="AD1463" s="126">
        <v>2026</v>
      </c>
    </row>
    <row r="1464" spans="3:30">
      <c r="C1464" s="126">
        <v>1457</v>
      </c>
      <c r="D1464" s="126">
        <v>106</v>
      </c>
      <c r="E1464" s="126">
        <v>11</v>
      </c>
      <c r="F1464" s="126">
        <v>1</v>
      </c>
      <c r="G1464" s="126">
        <v>1</v>
      </c>
      <c r="H1464" s="126">
        <v>1</v>
      </c>
      <c r="I1464" s="126">
        <v>1</v>
      </c>
      <c r="J1464" s="126">
        <v>228</v>
      </c>
      <c r="M1464" s="126">
        <v>551</v>
      </c>
      <c r="N1464" s="126">
        <v>1</v>
      </c>
      <c r="P1464" s="126">
        <v>376</v>
      </c>
      <c r="R1464" s="126" t="s">
        <v>547</v>
      </c>
      <c r="S1464" s="252">
        <v>0.4</v>
      </c>
      <c r="T1464" s="252">
        <v>0</v>
      </c>
      <c r="U1464" s="68" t="s">
        <v>2406</v>
      </c>
      <c r="V1464" s="126">
        <v>1</v>
      </c>
      <c r="Z1464" s="126">
        <v>1</v>
      </c>
      <c r="AA1464" s="126">
        <v>1</v>
      </c>
      <c r="AB1464" s="126">
        <v>1</v>
      </c>
      <c r="AC1464" s="126">
        <v>7</v>
      </c>
      <c r="AD1464" s="126">
        <v>2026</v>
      </c>
    </row>
    <row r="1465" spans="3:30">
      <c r="C1465" s="126">
        <v>1458</v>
      </c>
      <c r="D1465" s="126">
        <v>106</v>
      </c>
      <c r="E1465" s="126">
        <v>10</v>
      </c>
      <c r="F1465" s="126">
        <v>1</v>
      </c>
      <c r="G1465" s="126">
        <v>1</v>
      </c>
      <c r="H1465" s="126">
        <v>1</v>
      </c>
      <c r="I1465" s="126">
        <v>1</v>
      </c>
      <c r="J1465" s="126">
        <v>228</v>
      </c>
      <c r="P1465" s="126">
        <v>376</v>
      </c>
      <c r="R1465" s="126" t="s">
        <v>547</v>
      </c>
      <c r="S1465" s="252">
        <v>0</v>
      </c>
      <c r="T1465" s="252">
        <v>0.5</v>
      </c>
      <c r="U1465" s="68" t="s">
        <v>2407</v>
      </c>
      <c r="V1465" s="126">
        <v>1</v>
      </c>
      <c r="Z1465" s="126">
        <v>1</v>
      </c>
      <c r="AA1465" s="126">
        <v>1</v>
      </c>
      <c r="AB1465" s="126">
        <v>1</v>
      </c>
      <c r="AC1465" s="126">
        <v>7</v>
      </c>
      <c r="AD1465" s="126">
        <v>2026</v>
      </c>
    </row>
    <row r="1466" spans="3:30">
      <c r="C1466" s="126">
        <v>1459</v>
      </c>
      <c r="D1466" s="126">
        <v>107</v>
      </c>
      <c r="E1466" s="126">
        <v>2</v>
      </c>
      <c r="F1466" s="126">
        <v>1</v>
      </c>
      <c r="G1466" s="126">
        <v>1</v>
      </c>
      <c r="H1466" s="126">
        <v>1</v>
      </c>
      <c r="I1466" s="126">
        <v>1</v>
      </c>
      <c r="R1466" s="126" t="s">
        <v>547</v>
      </c>
      <c r="S1466" s="252">
        <v>75.900000000000006</v>
      </c>
      <c r="T1466" s="252">
        <v>0</v>
      </c>
      <c r="U1466" s="68" t="s">
        <v>2410</v>
      </c>
      <c r="V1466" s="126">
        <v>1</v>
      </c>
      <c r="Z1466" s="126">
        <v>1</v>
      </c>
      <c r="AA1466" s="126">
        <v>1</v>
      </c>
      <c r="AB1466" s="126">
        <v>1</v>
      </c>
      <c r="AC1466" s="126">
        <v>7</v>
      </c>
      <c r="AD1466" s="126">
        <v>2026</v>
      </c>
    </row>
    <row r="1467" spans="3:30">
      <c r="C1467" s="126">
        <v>1460</v>
      </c>
      <c r="D1467" s="126">
        <v>107</v>
      </c>
      <c r="E1467" s="126">
        <v>3</v>
      </c>
      <c r="F1467" s="126">
        <v>1</v>
      </c>
      <c r="G1467" s="126">
        <v>1</v>
      </c>
      <c r="H1467" s="126">
        <v>1</v>
      </c>
      <c r="I1467" s="126">
        <v>1</v>
      </c>
      <c r="J1467" s="126">
        <v>195</v>
      </c>
      <c r="M1467" s="126">
        <v>552</v>
      </c>
      <c r="N1467" s="126">
        <v>0</v>
      </c>
      <c r="P1467" s="126">
        <v>377</v>
      </c>
      <c r="R1467" s="126" t="s">
        <v>547</v>
      </c>
      <c r="S1467" s="252">
        <v>0</v>
      </c>
      <c r="T1467" s="252">
        <v>37.68</v>
      </c>
      <c r="U1467" s="68" t="s">
        <v>2411</v>
      </c>
      <c r="V1467" s="126">
        <v>1</v>
      </c>
      <c r="Z1467" s="126">
        <v>1</v>
      </c>
      <c r="AA1467" s="126">
        <v>1</v>
      </c>
      <c r="AB1467" s="126">
        <v>1</v>
      </c>
      <c r="AC1467" s="126">
        <v>7</v>
      </c>
      <c r="AD1467" s="126">
        <v>2026</v>
      </c>
    </row>
    <row r="1468" spans="3:30">
      <c r="C1468" s="126">
        <v>1461</v>
      </c>
      <c r="D1468" s="126">
        <v>107</v>
      </c>
      <c r="E1468" s="126">
        <v>11</v>
      </c>
      <c r="F1468" s="126">
        <v>1</v>
      </c>
      <c r="G1468" s="126">
        <v>1</v>
      </c>
      <c r="H1468" s="126">
        <v>1</v>
      </c>
      <c r="I1468" s="126">
        <v>1</v>
      </c>
      <c r="J1468" s="126">
        <v>195</v>
      </c>
      <c r="M1468" s="126">
        <v>552</v>
      </c>
      <c r="N1468" s="126">
        <v>1</v>
      </c>
      <c r="P1468" s="126">
        <v>377</v>
      </c>
      <c r="R1468" s="126" t="s">
        <v>547</v>
      </c>
      <c r="S1468" s="252">
        <v>37.68</v>
      </c>
      <c r="T1468" s="252">
        <v>0</v>
      </c>
      <c r="U1468" s="68" t="s">
        <v>2412</v>
      </c>
      <c r="V1468" s="126">
        <v>1</v>
      </c>
      <c r="Z1468" s="126">
        <v>1</v>
      </c>
      <c r="AA1468" s="126">
        <v>1</v>
      </c>
      <c r="AB1468" s="126">
        <v>1</v>
      </c>
      <c r="AC1468" s="126">
        <v>7</v>
      </c>
      <c r="AD1468" s="126">
        <v>2026</v>
      </c>
    </row>
    <row r="1469" spans="3:30">
      <c r="C1469" s="126">
        <v>1462</v>
      </c>
      <c r="D1469" s="126">
        <v>107</v>
      </c>
      <c r="E1469" s="126">
        <v>10</v>
      </c>
      <c r="F1469" s="126">
        <v>1</v>
      </c>
      <c r="G1469" s="126">
        <v>1</v>
      </c>
      <c r="H1469" s="126">
        <v>1</v>
      </c>
      <c r="I1469" s="126">
        <v>1</v>
      </c>
      <c r="J1469" s="126">
        <v>195</v>
      </c>
      <c r="P1469" s="126">
        <v>377</v>
      </c>
      <c r="R1469" s="126" t="s">
        <v>547</v>
      </c>
      <c r="S1469" s="252">
        <v>0</v>
      </c>
      <c r="T1469" s="252">
        <v>35.4</v>
      </c>
      <c r="U1469" s="68" t="s">
        <v>2413</v>
      </c>
      <c r="V1469" s="126">
        <v>1</v>
      </c>
      <c r="Z1469" s="126">
        <v>1</v>
      </c>
      <c r="AA1469" s="126">
        <v>1</v>
      </c>
      <c r="AB1469" s="126">
        <v>1</v>
      </c>
      <c r="AC1469" s="126">
        <v>7</v>
      </c>
      <c r="AD1469" s="126">
        <v>2026</v>
      </c>
    </row>
    <row r="1470" spans="3:30">
      <c r="C1470" s="126">
        <v>1463</v>
      </c>
      <c r="D1470" s="126">
        <v>107</v>
      </c>
      <c r="E1470" s="126">
        <v>3</v>
      </c>
      <c r="F1470" s="126">
        <v>1</v>
      </c>
      <c r="G1470" s="126">
        <v>1</v>
      </c>
      <c r="H1470" s="126">
        <v>1</v>
      </c>
      <c r="I1470" s="126">
        <v>1</v>
      </c>
      <c r="J1470" s="126">
        <v>187</v>
      </c>
      <c r="M1470" s="126">
        <v>553</v>
      </c>
      <c r="N1470" s="126">
        <v>0</v>
      </c>
      <c r="P1470" s="126">
        <v>378</v>
      </c>
      <c r="R1470" s="126" t="s">
        <v>547</v>
      </c>
      <c r="S1470" s="252">
        <v>0</v>
      </c>
      <c r="T1470" s="252">
        <v>23.59</v>
      </c>
      <c r="U1470" s="68" t="s">
        <v>2414</v>
      </c>
      <c r="V1470" s="126">
        <v>1</v>
      </c>
      <c r="Z1470" s="126">
        <v>1</v>
      </c>
      <c r="AA1470" s="126">
        <v>1</v>
      </c>
      <c r="AB1470" s="126">
        <v>1</v>
      </c>
      <c r="AC1470" s="126">
        <v>7</v>
      </c>
      <c r="AD1470" s="126">
        <v>2026</v>
      </c>
    </row>
    <row r="1471" spans="3:30">
      <c r="C1471" s="126">
        <v>1464</v>
      </c>
      <c r="D1471" s="126">
        <v>107</v>
      </c>
      <c r="E1471" s="126">
        <v>11</v>
      </c>
      <c r="F1471" s="126">
        <v>1</v>
      </c>
      <c r="G1471" s="126">
        <v>1</v>
      </c>
      <c r="H1471" s="126">
        <v>1</v>
      </c>
      <c r="I1471" s="126">
        <v>1</v>
      </c>
      <c r="J1471" s="126">
        <v>187</v>
      </c>
      <c r="M1471" s="126">
        <v>553</v>
      </c>
      <c r="N1471" s="126">
        <v>1</v>
      </c>
      <c r="P1471" s="126">
        <v>378</v>
      </c>
      <c r="R1471" s="126" t="s">
        <v>547</v>
      </c>
      <c r="S1471" s="252">
        <v>23.59</v>
      </c>
      <c r="T1471" s="252">
        <v>0</v>
      </c>
      <c r="U1471" s="68" t="s">
        <v>2415</v>
      </c>
      <c r="V1471" s="126">
        <v>1</v>
      </c>
      <c r="Z1471" s="126">
        <v>1</v>
      </c>
      <c r="AA1471" s="126">
        <v>1</v>
      </c>
      <c r="AB1471" s="126">
        <v>1</v>
      </c>
      <c r="AC1471" s="126">
        <v>7</v>
      </c>
      <c r="AD1471" s="126">
        <v>2026</v>
      </c>
    </row>
    <row r="1472" spans="3:30">
      <c r="C1472" s="126">
        <v>1465</v>
      </c>
      <c r="D1472" s="126">
        <v>107</v>
      </c>
      <c r="E1472" s="126">
        <v>10</v>
      </c>
      <c r="F1472" s="126">
        <v>1</v>
      </c>
      <c r="G1472" s="126">
        <v>1</v>
      </c>
      <c r="H1472" s="126">
        <v>1</v>
      </c>
      <c r="I1472" s="126">
        <v>1</v>
      </c>
      <c r="J1472" s="126">
        <v>187</v>
      </c>
      <c r="P1472" s="126">
        <v>378</v>
      </c>
      <c r="R1472" s="126" t="s">
        <v>547</v>
      </c>
      <c r="S1472" s="252">
        <v>0</v>
      </c>
      <c r="T1472" s="252">
        <v>24.5</v>
      </c>
      <c r="U1472" s="68" t="s">
        <v>2416</v>
      </c>
      <c r="V1472" s="126">
        <v>1</v>
      </c>
      <c r="Z1472" s="126">
        <v>1</v>
      </c>
      <c r="AA1472" s="126">
        <v>1</v>
      </c>
      <c r="AB1472" s="126">
        <v>1</v>
      </c>
      <c r="AC1472" s="126">
        <v>7</v>
      </c>
      <c r="AD1472" s="126">
        <v>2026</v>
      </c>
    </row>
    <row r="1473" spans="3:30">
      <c r="C1473" s="126">
        <v>1466</v>
      </c>
      <c r="D1473" s="126">
        <v>107</v>
      </c>
      <c r="E1473" s="126">
        <v>3</v>
      </c>
      <c r="F1473" s="126">
        <v>1</v>
      </c>
      <c r="G1473" s="126">
        <v>1</v>
      </c>
      <c r="H1473" s="126">
        <v>1</v>
      </c>
      <c r="I1473" s="126">
        <v>1</v>
      </c>
      <c r="J1473" s="126">
        <v>197</v>
      </c>
      <c r="M1473" s="126">
        <v>554</v>
      </c>
      <c r="N1473" s="126">
        <v>0</v>
      </c>
      <c r="P1473" s="126">
        <v>379</v>
      </c>
      <c r="R1473" s="126" t="s">
        <v>547</v>
      </c>
      <c r="S1473" s="252">
        <v>0</v>
      </c>
      <c r="T1473" s="252">
        <v>16.72</v>
      </c>
      <c r="U1473" s="68" t="s">
        <v>2417</v>
      </c>
      <c r="V1473" s="126">
        <v>1</v>
      </c>
      <c r="Z1473" s="126">
        <v>1</v>
      </c>
      <c r="AA1473" s="126">
        <v>1</v>
      </c>
      <c r="AB1473" s="126">
        <v>1</v>
      </c>
      <c r="AC1473" s="126">
        <v>7</v>
      </c>
      <c r="AD1473" s="126">
        <v>2026</v>
      </c>
    </row>
    <row r="1474" spans="3:30">
      <c r="C1474" s="126">
        <v>1467</v>
      </c>
      <c r="D1474" s="126">
        <v>107</v>
      </c>
      <c r="E1474" s="126">
        <v>11</v>
      </c>
      <c r="F1474" s="126">
        <v>1</v>
      </c>
      <c r="G1474" s="126">
        <v>1</v>
      </c>
      <c r="H1474" s="126">
        <v>1</v>
      </c>
      <c r="I1474" s="126">
        <v>1</v>
      </c>
      <c r="J1474" s="126">
        <v>197</v>
      </c>
      <c r="M1474" s="126">
        <v>554</v>
      </c>
      <c r="N1474" s="126">
        <v>1</v>
      </c>
      <c r="P1474" s="126">
        <v>379</v>
      </c>
      <c r="R1474" s="126" t="s">
        <v>547</v>
      </c>
      <c r="S1474" s="252">
        <v>16.72</v>
      </c>
      <c r="T1474" s="252">
        <v>0</v>
      </c>
      <c r="U1474" s="68" t="s">
        <v>2418</v>
      </c>
      <c r="V1474" s="126">
        <v>1</v>
      </c>
      <c r="Z1474" s="126">
        <v>1</v>
      </c>
      <c r="AA1474" s="126">
        <v>1</v>
      </c>
      <c r="AB1474" s="126">
        <v>1</v>
      </c>
      <c r="AC1474" s="126">
        <v>7</v>
      </c>
      <c r="AD1474" s="126">
        <v>2026</v>
      </c>
    </row>
    <row r="1475" spans="3:30">
      <c r="C1475" s="126">
        <v>1468</v>
      </c>
      <c r="D1475" s="126">
        <v>107</v>
      </c>
      <c r="E1475" s="126">
        <v>10</v>
      </c>
      <c r="F1475" s="126">
        <v>1</v>
      </c>
      <c r="G1475" s="126">
        <v>1</v>
      </c>
      <c r="H1475" s="126">
        <v>1</v>
      </c>
      <c r="I1475" s="126">
        <v>1</v>
      </c>
      <c r="J1475" s="126">
        <v>197</v>
      </c>
      <c r="P1475" s="126">
        <v>379</v>
      </c>
      <c r="R1475" s="126" t="s">
        <v>547</v>
      </c>
      <c r="S1475" s="252">
        <v>0</v>
      </c>
      <c r="T1475" s="252">
        <v>16</v>
      </c>
      <c r="U1475" s="68" t="s">
        <v>2419</v>
      </c>
      <c r="V1475" s="126">
        <v>1</v>
      </c>
      <c r="Z1475" s="126">
        <v>1</v>
      </c>
      <c r="AA1475" s="126">
        <v>1</v>
      </c>
      <c r="AB1475" s="126">
        <v>1</v>
      </c>
      <c r="AC1475" s="126">
        <v>7</v>
      </c>
      <c r="AD1475" s="126">
        <v>2026</v>
      </c>
    </row>
    <row r="1476" spans="3:30">
      <c r="C1476" s="126">
        <v>1469</v>
      </c>
      <c r="D1476" s="126">
        <v>108</v>
      </c>
      <c r="E1476" s="126">
        <v>2</v>
      </c>
      <c r="F1476" s="126">
        <v>1</v>
      </c>
      <c r="G1476" s="126">
        <v>1</v>
      </c>
      <c r="H1476" s="126">
        <v>1</v>
      </c>
      <c r="I1476" s="126">
        <v>1</v>
      </c>
      <c r="R1476" s="126" t="s">
        <v>547</v>
      </c>
      <c r="S1476" s="252">
        <v>49.39</v>
      </c>
      <c r="T1476" s="252">
        <v>0</v>
      </c>
      <c r="U1476" s="68" t="s">
        <v>2421</v>
      </c>
      <c r="V1476" s="126">
        <v>1</v>
      </c>
      <c r="Z1476" s="126">
        <v>1</v>
      </c>
      <c r="AA1476" s="126">
        <v>1</v>
      </c>
      <c r="AB1476" s="126">
        <v>1</v>
      </c>
      <c r="AC1476" s="126">
        <v>7</v>
      </c>
      <c r="AD1476" s="126">
        <v>2026</v>
      </c>
    </row>
    <row r="1477" spans="3:30">
      <c r="C1477" s="126">
        <v>1470</v>
      </c>
      <c r="D1477" s="126">
        <v>108</v>
      </c>
      <c r="E1477" s="126">
        <v>3</v>
      </c>
      <c r="F1477" s="126">
        <v>1</v>
      </c>
      <c r="G1477" s="126">
        <v>1</v>
      </c>
      <c r="H1477" s="126">
        <v>1</v>
      </c>
      <c r="I1477" s="126">
        <v>1</v>
      </c>
      <c r="J1477" s="126">
        <v>252</v>
      </c>
      <c r="M1477" s="126">
        <v>555</v>
      </c>
      <c r="N1477" s="126">
        <v>0</v>
      </c>
      <c r="P1477" s="126">
        <v>380</v>
      </c>
      <c r="R1477" s="126" t="s">
        <v>547</v>
      </c>
      <c r="S1477" s="252">
        <v>0</v>
      </c>
      <c r="T1477" s="252">
        <v>9.24</v>
      </c>
      <c r="U1477" s="68" t="s">
        <v>2424</v>
      </c>
      <c r="V1477" s="126">
        <v>1</v>
      </c>
      <c r="Z1477" s="126">
        <v>1</v>
      </c>
      <c r="AA1477" s="126">
        <v>1</v>
      </c>
      <c r="AB1477" s="126">
        <v>1</v>
      </c>
      <c r="AC1477" s="126">
        <v>7</v>
      </c>
      <c r="AD1477" s="126">
        <v>2026</v>
      </c>
    </row>
    <row r="1478" spans="3:30">
      <c r="C1478" s="126">
        <v>1471</v>
      </c>
      <c r="D1478" s="126">
        <v>108</v>
      </c>
      <c r="E1478" s="126">
        <v>11</v>
      </c>
      <c r="F1478" s="126">
        <v>1</v>
      </c>
      <c r="G1478" s="126">
        <v>1</v>
      </c>
      <c r="H1478" s="126">
        <v>1</v>
      </c>
      <c r="I1478" s="126">
        <v>1</v>
      </c>
      <c r="J1478" s="126">
        <v>252</v>
      </c>
      <c r="M1478" s="126">
        <v>555</v>
      </c>
      <c r="N1478" s="126">
        <v>1</v>
      </c>
      <c r="P1478" s="126">
        <v>380</v>
      </c>
      <c r="R1478" s="126" t="s">
        <v>547</v>
      </c>
      <c r="S1478" s="252">
        <v>9.24</v>
      </c>
      <c r="T1478" s="252">
        <v>0</v>
      </c>
      <c r="U1478" s="68" t="s">
        <v>2425</v>
      </c>
      <c r="V1478" s="126">
        <v>1</v>
      </c>
      <c r="Z1478" s="126">
        <v>1</v>
      </c>
      <c r="AA1478" s="126">
        <v>1</v>
      </c>
      <c r="AB1478" s="126">
        <v>1</v>
      </c>
      <c r="AC1478" s="126">
        <v>7</v>
      </c>
      <c r="AD1478" s="126">
        <v>2026</v>
      </c>
    </row>
    <row r="1479" spans="3:30">
      <c r="C1479" s="126">
        <v>1472</v>
      </c>
      <c r="D1479" s="126">
        <v>108</v>
      </c>
      <c r="E1479" s="126">
        <v>10</v>
      </c>
      <c r="F1479" s="126">
        <v>1</v>
      </c>
      <c r="G1479" s="126">
        <v>1</v>
      </c>
      <c r="H1479" s="126">
        <v>1</v>
      </c>
      <c r="I1479" s="126">
        <v>1</v>
      </c>
      <c r="J1479" s="126">
        <v>252</v>
      </c>
      <c r="P1479" s="126">
        <v>380</v>
      </c>
      <c r="R1479" s="126" t="s">
        <v>547</v>
      </c>
      <c r="S1479" s="252">
        <v>0</v>
      </c>
      <c r="T1479" s="252">
        <v>13.16</v>
      </c>
      <c r="U1479" s="68" t="s">
        <v>2426</v>
      </c>
      <c r="V1479" s="126">
        <v>1</v>
      </c>
      <c r="Z1479" s="126">
        <v>1</v>
      </c>
      <c r="AA1479" s="126">
        <v>1</v>
      </c>
      <c r="AB1479" s="126">
        <v>1</v>
      </c>
      <c r="AC1479" s="126">
        <v>7</v>
      </c>
      <c r="AD1479" s="126">
        <v>2026</v>
      </c>
    </row>
    <row r="1480" spans="3:30">
      <c r="C1480" s="126">
        <v>1473</v>
      </c>
      <c r="D1480" s="126">
        <v>108</v>
      </c>
      <c r="E1480" s="126">
        <v>3</v>
      </c>
      <c r="F1480" s="126">
        <v>1</v>
      </c>
      <c r="G1480" s="126">
        <v>1</v>
      </c>
      <c r="H1480" s="126">
        <v>1</v>
      </c>
      <c r="I1480" s="126">
        <v>1</v>
      </c>
      <c r="J1480" s="126">
        <v>10</v>
      </c>
      <c r="M1480" s="126">
        <v>556</v>
      </c>
      <c r="N1480" s="126">
        <v>0</v>
      </c>
      <c r="P1480" s="126">
        <v>381</v>
      </c>
      <c r="R1480" s="126" t="s">
        <v>547</v>
      </c>
      <c r="S1480" s="252">
        <v>0</v>
      </c>
      <c r="T1480" s="252">
        <v>22.259999999999998</v>
      </c>
      <c r="U1480" s="68" t="s">
        <v>2427</v>
      </c>
      <c r="V1480" s="126">
        <v>1</v>
      </c>
      <c r="Z1480" s="126">
        <v>1</v>
      </c>
      <c r="AA1480" s="126">
        <v>1</v>
      </c>
      <c r="AB1480" s="126">
        <v>1</v>
      </c>
      <c r="AC1480" s="126">
        <v>7</v>
      </c>
      <c r="AD1480" s="126">
        <v>2026</v>
      </c>
    </row>
    <row r="1481" spans="3:30">
      <c r="C1481" s="126">
        <v>1474</v>
      </c>
      <c r="D1481" s="126">
        <v>108</v>
      </c>
      <c r="E1481" s="126">
        <v>11</v>
      </c>
      <c r="F1481" s="126">
        <v>1</v>
      </c>
      <c r="G1481" s="126">
        <v>1</v>
      </c>
      <c r="H1481" s="126">
        <v>1</v>
      </c>
      <c r="I1481" s="126">
        <v>1</v>
      </c>
      <c r="J1481" s="126">
        <v>10</v>
      </c>
      <c r="M1481" s="126">
        <v>556</v>
      </c>
      <c r="N1481" s="126">
        <v>1</v>
      </c>
      <c r="P1481" s="126">
        <v>381</v>
      </c>
      <c r="R1481" s="126" t="s">
        <v>547</v>
      </c>
      <c r="S1481" s="252">
        <v>22.259999999999998</v>
      </c>
      <c r="T1481" s="252">
        <v>0</v>
      </c>
      <c r="U1481" s="68" t="s">
        <v>2428</v>
      </c>
      <c r="V1481" s="126">
        <v>1</v>
      </c>
      <c r="Z1481" s="126">
        <v>1</v>
      </c>
      <c r="AA1481" s="126">
        <v>1</v>
      </c>
      <c r="AB1481" s="126">
        <v>1</v>
      </c>
      <c r="AC1481" s="126">
        <v>7</v>
      </c>
      <c r="AD1481" s="126">
        <v>2026</v>
      </c>
    </row>
    <row r="1482" spans="3:30">
      <c r="C1482" s="126">
        <v>1475</v>
      </c>
      <c r="D1482" s="126">
        <v>108</v>
      </c>
      <c r="E1482" s="126">
        <v>10</v>
      </c>
      <c r="F1482" s="126">
        <v>1</v>
      </c>
      <c r="G1482" s="126">
        <v>1</v>
      </c>
      <c r="H1482" s="126">
        <v>1</v>
      </c>
      <c r="I1482" s="126">
        <v>1</v>
      </c>
      <c r="J1482" s="126">
        <v>10</v>
      </c>
      <c r="P1482" s="126">
        <v>381</v>
      </c>
      <c r="R1482" s="126" t="s">
        <v>547</v>
      </c>
      <c r="S1482" s="252">
        <v>0</v>
      </c>
      <c r="T1482" s="252">
        <v>24</v>
      </c>
      <c r="U1482" s="68" t="s">
        <v>2429</v>
      </c>
      <c r="V1482" s="126">
        <v>1</v>
      </c>
      <c r="Z1482" s="126">
        <v>1</v>
      </c>
      <c r="AA1482" s="126">
        <v>1</v>
      </c>
      <c r="AB1482" s="126">
        <v>1</v>
      </c>
      <c r="AC1482" s="126">
        <v>7</v>
      </c>
      <c r="AD1482" s="126">
        <v>2026</v>
      </c>
    </row>
    <row r="1483" spans="3:30">
      <c r="C1483" s="126">
        <v>1476</v>
      </c>
      <c r="D1483" s="126">
        <v>108</v>
      </c>
      <c r="E1483" s="126">
        <v>3</v>
      </c>
      <c r="F1483" s="126">
        <v>1</v>
      </c>
      <c r="G1483" s="126">
        <v>1</v>
      </c>
      <c r="H1483" s="126">
        <v>1</v>
      </c>
      <c r="I1483" s="126">
        <v>1</v>
      </c>
      <c r="J1483" s="126">
        <v>244</v>
      </c>
      <c r="M1483" s="126">
        <v>557</v>
      </c>
      <c r="N1483" s="126">
        <v>0</v>
      </c>
      <c r="P1483" s="126">
        <v>382</v>
      </c>
      <c r="R1483" s="126" t="s">
        <v>547</v>
      </c>
      <c r="S1483" s="252">
        <v>0</v>
      </c>
      <c r="T1483" s="252">
        <v>3.5</v>
      </c>
      <c r="U1483" s="68" t="s">
        <v>2432</v>
      </c>
      <c r="V1483" s="126">
        <v>1</v>
      </c>
      <c r="Z1483" s="126">
        <v>1</v>
      </c>
      <c r="AA1483" s="126">
        <v>1</v>
      </c>
      <c r="AB1483" s="126">
        <v>1</v>
      </c>
      <c r="AC1483" s="126">
        <v>7</v>
      </c>
      <c r="AD1483" s="126">
        <v>2026</v>
      </c>
    </row>
    <row r="1484" spans="3:30">
      <c r="C1484" s="126">
        <v>1477</v>
      </c>
      <c r="D1484" s="126">
        <v>108</v>
      </c>
      <c r="E1484" s="126">
        <v>11</v>
      </c>
      <c r="F1484" s="126">
        <v>1</v>
      </c>
      <c r="G1484" s="126">
        <v>1</v>
      </c>
      <c r="H1484" s="126">
        <v>1</v>
      </c>
      <c r="I1484" s="126">
        <v>1</v>
      </c>
      <c r="J1484" s="126">
        <v>244</v>
      </c>
      <c r="M1484" s="126">
        <v>557</v>
      </c>
      <c r="N1484" s="126">
        <v>1</v>
      </c>
      <c r="P1484" s="126">
        <v>382</v>
      </c>
      <c r="R1484" s="126" t="s">
        <v>547</v>
      </c>
      <c r="S1484" s="252">
        <v>3.5</v>
      </c>
      <c r="T1484" s="252">
        <v>0</v>
      </c>
      <c r="U1484" s="68" t="s">
        <v>2433</v>
      </c>
      <c r="V1484" s="126">
        <v>1</v>
      </c>
      <c r="Z1484" s="126">
        <v>1</v>
      </c>
      <c r="AA1484" s="126">
        <v>1</v>
      </c>
      <c r="AB1484" s="126">
        <v>1</v>
      </c>
      <c r="AC1484" s="126">
        <v>7</v>
      </c>
      <c r="AD1484" s="126">
        <v>2026</v>
      </c>
    </row>
    <row r="1485" spans="3:30">
      <c r="C1485" s="126">
        <v>1478</v>
      </c>
      <c r="D1485" s="126">
        <v>108</v>
      </c>
      <c r="E1485" s="126">
        <v>10</v>
      </c>
      <c r="F1485" s="126">
        <v>1</v>
      </c>
      <c r="G1485" s="126">
        <v>1</v>
      </c>
      <c r="H1485" s="126">
        <v>1</v>
      </c>
      <c r="I1485" s="126">
        <v>1</v>
      </c>
      <c r="J1485" s="126">
        <v>244</v>
      </c>
      <c r="P1485" s="126">
        <v>382</v>
      </c>
      <c r="R1485" s="126" t="s">
        <v>547</v>
      </c>
      <c r="S1485" s="252">
        <v>0</v>
      </c>
      <c r="T1485" s="252">
        <v>5</v>
      </c>
      <c r="U1485" s="68" t="s">
        <v>2434</v>
      </c>
      <c r="V1485" s="126">
        <v>1</v>
      </c>
      <c r="Z1485" s="126">
        <v>1</v>
      </c>
      <c r="AA1485" s="126">
        <v>1</v>
      </c>
      <c r="AB1485" s="126">
        <v>1</v>
      </c>
      <c r="AC1485" s="126">
        <v>7</v>
      </c>
      <c r="AD1485" s="126">
        <v>2026</v>
      </c>
    </row>
    <row r="1486" spans="3:30">
      <c r="C1486" s="126">
        <v>1479</v>
      </c>
      <c r="D1486" s="126">
        <v>108</v>
      </c>
      <c r="E1486" s="126">
        <v>3</v>
      </c>
      <c r="F1486" s="126">
        <v>1</v>
      </c>
      <c r="G1486" s="126">
        <v>1</v>
      </c>
      <c r="H1486" s="126">
        <v>1</v>
      </c>
      <c r="I1486" s="126">
        <v>1</v>
      </c>
      <c r="J1486" s="126">
        <v>46</v>
      </c>
      <c r="M1486" s="126">
        <v>558</v>
      </c>
      <c r="N1486" s="126">
        <v>0</v>
      </c>
      <c r="P1486" s="126">
        <v>383</v>
      </c>
      <c r="R1486" s="126" t="s">
        <v>547</v>
      </c>
      <c r="S1486" s="252">
        <v>0</v>
      </c>
      <c r="T1486" s="252">
        <v>0.15</v>
      </c>
      <c r="U1486" s="68" t="s">
        <v>2436</v>
      </c>
      <c r="V1486" s="126">
        <v>1</v>
      </c>
      <c r="Z1486" s="126">
        <v>1</v>
      </c>
      <c r="AA1486" s="126">
        <v>1</v>
      </c>
      <c r="AB1486" s="126">
        <v>1</v>
      </c>
      <c r="AC1486" s="126">
        <v>7</v>
      </c>
      <c r="AD1486" s="126">
        <v>2026</v>
      </c>
    </row>
    <row r="1487" spans="3:30">
      <c r="C1487" s="126">
        <v>1480</v>
      </c>
      <c r="D1487" s="126">
        <v>108</v>
      </c>
      <c r="E1487" s="126">
        <v>11</v>
      </c>
      <c r="F1487" s="126">
        <v>1</v>
      </c>
      <c r="G1487" s="126">
        <v>1</v>
      </c>
      <c r="H1487" s="126">
        <v>1</v>
      </c>
      <c r="I1487" s="126">
        <v>1</v>
      </c>
      <c r="J1487" s="126">
        <v>46</v>
      </c>
      <c r="M1487" s="126">
        <v>558</v>
      </c>
      <c r="N1487" s="126">
        <v>1</v>
      </c>
      <c r="P1487" s="126">
        <v>383</v>
      </c>
      <c r="R1487" s="126" t="s">
        <v>547</v>
      </c>
      <c r="S1487" s="252">
        <v>0.15</v>
      </c>
      <c r="T1487" s="252">
        <v>0</v>
      </c>
      <c r="U1487" s="68" t="s">
        <v>2437</v>
      </c>
      <c r="V1487" s="126">
        <v>1</v>
      </c>
      <c r="Z1487" s="126">
        <v>1</v>
      </c>
      <c r="AA1487" s="126">
        <v>1</v>
      </c>
      <c r="AB1487" s="126">
        <v>1</v>
      </c>
      <c r="AC1487" s="126">
        <v>7</v>
      </c>
      <c r="AD1487" s="126">
        <v>2026</v>
      </c>
    </row>
    <row r="1488" spans="3:30">
      <c r="C1488" s="126">
        <v>1481</v>
      </c>
      <c r="D1488" s="126">
        <v>108</v>
      </c>
      <c r="E1488" s="126">
        <v>10</v>
      </c>
      <c r="F1488" s="126">
        <v>1</v>
      </c>
      <c r="G1488" s="126">
        <v>1</v>
      </c>
      <c r="H1488" s="126">
        <v>1</v>
      </c>
      <c r="I1488" s="126">
        <v>1</v>
      </c>
      <c r="J1488" s="126">
        <v>46</v>
      </c>
      <c r="P1488" s="126">
        <v>383</v>
      </c>
      <c r="R1488" s="126" t="s">
        <v>547</v>
      </c>
      <c r="S1488" s="252">
        <v>0</v>
      </c>
      <c r="T1488" s="252">
        <v>0.38</v>
      </c>
      <c r="U1488" s="68" t="s">
        <v>2438</v>
      </c>
      <c r="V1488" s="126">
        <v>1</v>
      </c>
      <c r="Z1488" s="126">
        <v>1</v>
      </c>
      <c r="AA1488" s="126">
        <v>1</v>
      </c>
      <c r="AB1488" s="126">
        <v>1</v>
      </c>
      <c r="AC1488" s="126">
        <v>7</v>
      </c>
      <c r="AD1488" s="126">
        <v>2026</v>
      </c>
    </row>
    <row r="1489" spans="3:30">
      <c r="C1489" s="126">
        <v>1482</v>
      </c>
      <c r="D1489" s="126">
        <v>108</v>
      </c>
      <c r="E1489" s="126">
        <v>3</v>
      </c>
      <c r="F1489" s="126">
        <v>1</v>
      </c>
      <c r="G1489" s="126">
        <v>1</v>
      </c>
      <c r="H1489" s="126">
        <v>1</v>
      </c>
      <c r="I1489" s="126">
        <v>1</v>
      </c>
      <c r="J1489" s="126">
        <v>46</v>
      </c>
      <c r="M1489" s="126">
        <v>559</v>
      </c>
      <c r="N1489" s="126">
        <v>0</v>
      </c>
      <c r="P1489" s="126">
        <v>384</v>
      </c>
      <c r="R1489" s="126" t="s">
        <v>547</v>
      </c>
      <c r="S1489" s="252">
        <v>0</v>
      </c>
      <c r="T1489" s="252">
        <v>1.5</v>
      </c>
      <c r="U1489" s="68" t="s">
        <v>2436</v>
      </c>
      <c r="V1489" s="126">
        <v>1</v>
      </c>
      <c r="Z1489" s="126">
        <v>1</v>
      </c>
      <c r="AA1489" s="126">
        <v>1</v>
      </c>
      <c r="AB1489" s="126">
        <v>1</v>
      </c>
      <c r="AC1489" s="126">
        <v>7</v>
      </c>
      <c r="AD1489" s="126">
        <v>2026</v>
      </c>
    </row>
    <row r="1490" spans="3:30">
      <c r="C1490" s="126">
        <v>1483</v>
      </c>
      <c r="D1490" s="126">
        <v>108</v>
      </c>
      <c r="E1490" s="126">
        <v>11</v>
      </c>
      <c r="F1490" s="126">
        <v>1</v>
      </c>
      <c r="G1490" s="126">
        <v>1</v>
      </c>
      <c r="H1490" s="126">
        <v>1</v>
      </c>
      <c r="I1490" s="126">
        <v>1</v>
      </c>
      <c r="J1490" s="126">
        <v>46</v>
      </c>
      <c r="M1490" s="126">
        <v>559</v>
      </c>
      <c r="N1490" s="126">
        <v>1</v>
      </c>
      <c r="P1490" s="126">
        <v>384</v>
      </c>
      <c r="R1490" s="126" t="s">
        <v>547</v>
      </c>
      <c r="S1490" s="252">
        <v>1.5</v>
      </c>
      <c r="T1490" s="252">
        <v>0</v>
      </c>
      <c r="U1490" s="68" t="s">
        <v>2437</v>
      </c>
      <c r="V1490" s="126">
        <v>1</v>
      </c>
      <c r="Z1490" s="126">
        <v>1</v>
      </c>
      <c r="AA1490" s="126">
        <v>1</v>
      </c>
      <c r="AB1490" s="126">
        <v>1</v>
      </c>
      <c r="AC1490" s="126">
        <v>7</v>
      </c>
      <c r="AD1490" s="126">
        <v>2026</v>
      </c>
    </row>
    <row r="1491" spans="3:30">
      <c r="C1491" s="126">
        <v>1484</v>
      </c>
      <c r="D1491" s="126">
        <v>108</v>
      </c>
      <c r="E1491" s="126">
        <v>10</v>
      </c>
      <c r="F1491" s="126">
        <v>1</v>
      </c>
      <c r="G1491" s="126">
        <v>1</v>
      </c>
      <c r="H1491" s="126">
        <v>1</v>
      </c>
      <c r="I1491" s="126">
        <v>1</v>
      </c>
      <c r="J1491" s="126">
        <v>46</v>
      </c>
      <c r="P1491" s="126">
        <v>384</v>
      </c>
      <c r="R1491" s="126" t="s">
        <v>547</v>
      </c>
      <c r="S1491" s="252">
        <v>0</v>
      </c>
      <c r="T1491" s="252">
        <v>3.8</v>
      </c>
      <c r="U1491" s="68" t="s">
        <v>2438</v>
      </c>
      <c r="V1491" s="126">
        <v>1</v>
      </c>
      <c r="Z1491" s="126">
        <v>1</v>
      </c>
      <c r="AA1491" s="126">
        <v>1</v>
      </c>
      <c r="AB1491" s="126">
        <v>1</v>
      </c>
      <c r="AC1491" s="126">
        <v>7</v>
      </c>
      <c r="AD1491" s="126">
        <v>2026</v>
      </c>
    </row>
    <row r="1492" spans="3:30">
      <c r="C1492" s="126">
        <v>1485</v>
      </c>
      <c r="D1492" s="126">
        <v>108</v>
      </c>
      <c r="E1492" s="126">
        <v>3</v>
      </c>
      <c r="F1492" s="126">
        <v>1</v>
      </c>
      <c r="G1492" s="126">
        <v>1</v>
      </c>
      <c r="H1492" s="126">
        <v>1</v>
      </c>
      <c r="I1492" s="126">
        <v>1</v>
      </c>
      <c r="J1492" s="126">
        <v>49</v>
      </c>
      <c r="M1492" s="126">
        <v>560</v>
      </c>
      <c r="N1492" s="126">
        <v>0</v>
      </c>
      <c r="P1492" s="126">
        <v>385</v>
      </c>
      <c r="R1492" s="126" t="s">
        <v>547</v>
      </c>
      <c r="S1492" s="252">
        <v>0</v>
      </c>
      <c r="T1492" s="252">
        <v>0.84000000000000008</v>
      </c>
      <c r="U1492" s="68" t="s">
        <v>2440</v>
      </c>
      <c r="V1492" s="126">
        <v>1</v>
      </c>
      <c r="Z1492" s="126">
        <v>1</v>
      </c>
      <c r="AA1492" s="126">
        <v>1</v>
      </c>
      <c r="AB1492" s="126">
        <v>1</v>
      </c>
      <c r="AC1492" s="126">
        <v>7</v>
      </c>
      <c r="AD1492" s="126">
        <v>2026</v>
      </c>
    </row>
    <row r="1493" spans="3:30">
      <c r="C1493" s="126">
        <v>1486</v>
      </c>
      <c r="D1493" s="126">
        <v>108</v>
      </c>
      <c r="E1493" s="126">
        <v>11</v>
      </c>
      <c r="F1493" s="126">
        <v>1</v>
      </c>
      <c r="G1493" s="126">
        <v>1</v>
      </c>
      <c r="H1493" s="126">
        <v>1</v>
      </c>
      <c r="I1493" s="126">
        <v>1</v>
      </c>
      <c r="J1493" s="126">
        <v>49</v>
      </c>
      <c r="M1493" s="126">
        <v>560</v>
      </c>
      <c r="N1493" s="126">
        <v>1</v>
      </c>
      <c r="P1493" s="126">
        <v>385</v>
      </c>
      <c r="R1493" s="126" t="s">
        <v>547</v>
      </c>
      <c r="S1493" s="252">
        <v>0.84000000000000008</v>
      </c>
      <c r="T1493" s="252">
        <v>0</v>
      </c>
      <c r="U1493" s="68" t="s">
        <v>2441</v>
      </c>
      <c r="V1493" s="126">
        <v>1</v>
      </c>
      <c r="Z1493" s="126">
        <v>1</v>
      </c>
      <c r="AA1493" s="126">
        <v>1</v>
      </c>
      <c r="AB1493" s="126">
        <v>1</v>
      </c>
      <c r="AC1493" s="126">
        <v>7</v>
      </c>
      <c r="AD1493" s="126">
        <v>2026</v>
      </c>
    </row>
    <row r="1494" spans="3:30">
      <c r="C1494" s="126">
        <v>1487</v>
      </c>
      <c r="D1494" s="126">
        <v>108</v>
      </c>
      <c r="E1494" s="126">
        <v>10</v>
      </c>
      <c r="F1494" s="126">
        <v>1</v>
      </c>
      <c r="G1494" s="126">
        <v>1</v>
      </c>
      <c r="H1494" s="126">
        <v>1</v>
      </c>
      <c r="I1494" s="126">
        <v>1</v>
      </c>
      <c r="J1494" s="126">
        <v>49</v>
      </c>
      <c r="P1494" s="126">
        <v>385</v>
      </c>
      <c r="R1494" s="126" t="s">
        <v>547</v>
      </c>
      <c r="S1494" s="252">
        <v>0</v>
      </c>
      <c r="T1494" s="252">
        <v>1.1399999999999999</v>
      </c>
      <c r="U1494" s="68" t="s">
        <v>2442</v>
      </c>
      <c r="V1494" s="126">
        <v>1</v>
      </c>
      <c r="Z1494" s="126">
        <v>1</v>
      </c>
      <c r="AA1494" s="126">
        <v>1</v>
      </c>
      <c r="AB1494" s="126">
        <v>1</v>
      </c>
      <c r="AC1494" s="126">
        <v>7</v>
      </c>
      <c r="AD1494" s="126">
        <v>2026</v>
      </c>
    </row>
    <row r="1495" spans="3:30">
      <c r="C1495" s="126">
        <v>1488</v>
      </c>
      <c r="D1495" s="126">
        <v>108</v>
      </c>
      <c r="E1495" s="126">
        <v>3</v>
      </c>
      <c r="F1495" s="126">
        <v>1</v>
      </c>
      <c r="G1495" s="126">
        <v>1</v>
      </c>
      <c r="H1495" s="126">
        <v>1</v>
      </c>
      <c r="I1495" s="126">
        <v>1</v>
      </c>
      <c r="J1495" s="126">
        <v>255</v>
      </c>
      <c r="M1495" s="126">
        <v>561</v>
      </c>
      <c r="N1495" s="126">
        <v>0</v>
      </c>
      <c r="P1495" s="126">
        <v>386</v>
      </c>
      <c r="R1495" s="126" t="s">
        <v>547</v>
      </c>
      <c r="S1495" s="252">
        <v>0</v>
      </c>
      <c r="T1495" s="252">
        <v>2</v>
      </c>
      <c r="U1495" s="68" t="s">
        <v>2445</v>
      </c>
      <c r="V1495" s="126">
        <v>1</v>
      </c>
      <c r="Z1495" s="126">
        <v>1</v>
      </c>
      <c r="AA1495" s="126">
        <v>1</v>
      </c>
      <c r="AB1495" s="126">
        <v>1</v>
      </c>
      <c r="AC1495" s="126">
        <v>7</v>
      </c>
      <c r="AD1495" s="126">
        <v>2026</v>
      </c>
    </row>
    <row r="1496" spans="3:30">
      <c r="C1496" s="126">
        <v>1489</v>
      </c>
      <c r="D1496" s="126">
        <v>108</v>
      </c>
      <c r="E1496" s="126">
        <v>11</v>
      </c>
      <c r="F1496" s="126">
        <v>1</v>
      </c>
      <c r="G1496" s="126">
        <v>1</v>
      </c>
      <c r="H1496" s="126">
        <v>1</v>
      </c>
      <c r="I1496" s="126">
        <v>1</v>
      </c>
      <c r="J1496" s="126">
        <v>255</v>
      </c>
      <c r="M1496" s="126">
        <v>561</v>
      </c>
      <c r="N1496" s="126">
        <v>1</v>
      </c>
      <c r="P1496" s="126">
        <v>386</v>
      </c>
      <c r="R1496" s="126" t="s">
        <v>547</v>
      </c>
      <c r="S1496" s="252">
        <v>2</v>
      </c>
      <c r="T1496" s="252">
        <v>0</v>
      </c>
      <c r="U1496" s="68" t="s">
        <v>2446</v>
      </c>
      <c r="V1496" s="126">
        <v>1</v>
      </c>
      <c r="Z1496" s="126">
        <v>1</v>
      </c>
      <c r="AA1496" s="126">
        <v>1</v>
      </c>
      <c r="AB1496" s="126">
        <v>1</v>
      </c>
      <c r="AC1496" s="126">
        <v>7</v>
      </c>
      <c r="AD1496" s="126">
        <v>2026</v>
      </c>
    </row>
    <row r="1497" spans="3:30">
      <c r="C1497" s="126">
        <v>1490</v>
      </c>
      <c r="D1497" s="126">
        <v>108</v>
      </c>
      <c r="E1497" s="126">
        <v>10</v>
      </c>
      <c r="F1497" s="126">
        <v>1</v>
      </c>
      <c r="G1497" s="126">
        <v>1</v>
      </c>
      <c r="H1497" s="126">
        <v>1</v>
      </c>
      <c r="I1497" s="126">
        <v>1</v>
      </c>
      <c r="J1497" s="126">
        <v>255</v>
      </c>
      <c r="P1497" s="126">
        <v>386</v>
      </c>
      <c r="R1497" s="126" t="s">
        <v>547</v>
      </c>
      <c r="S1497" s="252">
        <v>0</v>
      </c>
      <c r="T1497" s="252">
        <v>2</v>
      </c>
      <c r="U1497" s="68" t="s">
        <v>2447</v>
      </c>
      <c r="V1497" s="126">
        <v>1</v>
      </c>
      <c r="Z1497" s="126">
        <v>1</v>
      </c>
      <c r="AA1497" s="126">
        <v>1</v>
      </c>
      <c r="AB1497" s="126">
        <v>1</v>
      </c>
      <c r="AC1497" s="126">
        <v>7</v>
      </c>
      <c r="AD1497" s="126">
        <v>2026</v>
      </c>
    </row>
    <row r="1498" spans="3:30">
      <c r="C1498" s="126">
        <v>1491</v>
      </c>
      <c r="D1498" s="126">
        <v>109</v>
      </c>
      <c r="E1498" s="126">
        <v>2</v>
      </c>
      <c r="F1498" s="126">
        <v>1</v>
      </c>
      <c r="G1498" s="126">
        <v>1</v>
      </c>
      <c r="H1498" s="126">
        <v>1</v>
      </c>
      <c r="I1498" s="126">
        <v>1</v>
      </c>
      <c r="R1498" s="126" t="s">
        <v>547</v>
      </c>
      <c r="S1498" s="252">
        <v>41.08</v>
      </c>
      <c r="T1498" s="252">
        <v>0</v>
      </c>
      <c r="U1498" s="68" t="s">
        <v>2449</v>
      </c>
      <c r="V1498" s="126">
        <v>1</v>
      </c>
      <c r="Z1498" s="126">
        <v>1</v>
      </c>
      <c r="AA1498" s="126">
        <v>1</v>
      </c>
      <c r="AB1498" s="126">
        <v>1</v>
      </c>
      <c r="AC1498" s="126">
        <v>7</v>
      </c>
      <c r="AD1498" s="126">
        <v>2026</v>
      </c>
    </row>
    <row r="1499" spans="3:30">
      <c r="C1499" s="126">
        <v>1492</v>
      </c>
      <c r="D1499" s="126">
        <v>109</v>
      </c>
      <c r="E1499" s="126">
        <v>3</v>
      </c>
      <c r="F1499" s="126">
        <v>1</v>
      </c>
      <c r="G1499" s="126">
        <v>1</v>
      </c>
      <c r="H1499" s="126">
        <v>1</v>
      </c>
      <c r="I1499" s="126">
        <v>1</v>
      </c>
      <c r="J1499" s="126">
        <v>195</v>
      </c>
      <c r="M1499" s="126">
        <v>562</v>
      </c>
      <c r="N1499" s="126">
        <v>0</v>
      </c>
      <c r="P1499" s="126">
        <v>387</v>
      </c>
      <c r="R1499" s="126" t="s">
        <v>547</v>
      </c>
      <c r="S1499" s="252">
        <v>0</v>
      </c>
      <c r="T1499" s="252">
        <v>18.84</v>
      </c>
      <c r="U1499" s="68" t="s">
        <v>2450</v>
      </c>
      <c r="V1499" s="126">
        <v>1</v>
      </c>
      <c r="Z1499" s="126">
        <v>1</v>
      </c>
      <c r="AA1499" s="126">
        <v>1</v>
      </c>
      <c r="AB1499" s="126">
        <v>1</v>
      </c>
      <c r="AC1499" s="126">
        <v>7</v>
      </c>
      <c r="AD1499" s="126">
        <v>2026</v>
      </c>
    </row>
    <row r="1500" spans="3:30">
      <c r="C1500" s="126">
        <v>1493</v>
      </c>
      <c r="D1500" s="126">
        <v>109</v>
      </c>
      <c r="E1500" s="126">
        <v>11</v>
      </c>
      <c r="F1500" s="126">
        <v>1</v>
      </c>
      <c r="G1500" s="126">
        <v>1</v>
      </c>
      <c r="H1500" s="126">
        <v>1</v>
      </c>
      <c r="I1500" s="126">
        <v>1</v>
      </c>
      <c r="J1500" s="126">
        <v>195</v>
      </c>
      <c r="M1500" s="126">
        <v>562</v>
      </c>
      <c r="N1500" s="126">
        <v>1</v>
      </c>
      <c r="P1500" s="126">
        <v>387</v>
      </c>
      <c r="R1500" s="126" t="s">
        <v>547</v>
      </c>
      <c r="S1500" s="252">
        <v>18.84</v>
      </c>
      <c r="T1500" s="252">
        <v>0</v>
      </c>
      <c r="U1500" s="68" t="s">
        <v>2451</v>
      </c>
      <c r="V1500" s="126">
        <v>1</v>
      </c>
      <c r="Z1500" s="126">
        <v>1</v>
      </c>
      <c r="AA1500" s="126">
        <v>1</v>
      </c>
      <c r="AB1500" s="126">
        <v>1</v>
      </c>
      <c r="AC1500" s="126">
        <v>7</v>
      </c>
      <c r="AD1500" s="126">
        <v>2026</v>
      </c>
    </row>
    <row r="1501" spans="3:30">
      <c r="C1501" s="126">
        <v>1494</v>
      </c>
      <c r="D1501" s="126">
        <v>109</v>
      </c>
      <c r="E1501" s="126">
        <v>10</v>
      </c>
      <c r="F1501" s="126">
        <v>1</v>
      </c>
      <c r="G1501" s="126">
        <v>1</v>
      </c>
      <c r="H1501" s="126">
        <v>1</v>
      </c>
      <c r="I1501" s="126">
        <v>1</v>
      </c>
      <c r="J1501" s="126">
        <v>195</v>
      </c>
      <c r="P1501" s="126">
        <v>387</v>
      </c>
      <c r="R1501" s="126" t="s">
        <v>547</v>
      </c>
      <c r="S1501" s="252">
        <v>0</v>
      </c>
      <c r="T1501" s="252">
        <v>18.75</v>
      </c>
      <c r="U1501" s="68" t="s">
        <v>2452</v>
      </c>
      <c r="V1501" s="126">
        <v>1</v>
      </c>
      <c r="Z1501" s="126">
        <v>1</v>
      </c>
      <c r="AA1501" s="126">
        <v>1</v>
      </c>
      <c r="AB1501" s="126">
        <v>1</v>
      </c>
      <c r="AC1501" s="126">
        <v>7</v>
      </c>
      <c r="AD1501" s="126">
        <v>2026</v>
      </c>
    </row>
    <row r="1502" spans="3:30">
      <c r="C1502" s="126">
        <v>1495</v>
      </c>
      <c r="D1502" s="126">
        <v>109</v>
      </c>
      <c r="E1502" s="126">
        <v>3</v>
      </c>
      <c r="F1502" s="126">
        <v>1</v>
      </c>
      <c r="G1502" s="126">
        <v>1</v>
      </c>
      <c r="H1502" s="126">
        <v>1</v>
      </c>
      <c r="I1502" s="126">
        <v>1</v>
      </c>
      <c r="J1502" s="126">
        <v>187</v>
      </c>
      <c r="M1502" s="126">
        <v>563</v>
      </c>
      <c r="N1502" s="126">
        <v>0</v>
      </c>
      <c r="P1502" s="126">
        <v>388</v>
      </c>
      <c r="R1502" s="126" t="s">
        <v>547</v>
      </c>
      <c r="S1502" s="252">
        <v>0</v>
      </c>
      <c r="T1502" s="252">
        <v>10.11</v>
      </c>
      <c r="U1502" s="68" t="s">
        <v>2453</v>
      </c>
      <c r="V1502" s="126">
        <v>1</v>
      </c>
      <c r="Z1502" s="126">
        <v>1</v>
      </c>
      <c r="AA1502" s="126">
        <v>1</v>
      </c>
      <c r="AB1502" s="126">
        <v>1</v>
      </c>
      <c r="AC1502" s="126">
        <v>7</v>
      </c>
      <c r="AD1502" s="126">
        <v>2026</v>
      </c>
    </row>
    <row r="1503" spans="3:30">
      <c r="C1503" s="126">
        <v>1496</v>
      </c>
      <c r="D1503" s="126">
        <v>109</v>
      </c>
      <c r="E1503" s="126">
        <v>11</v>
      </c>
      <c r="F1503" s="126">
        <v>1</v>
      </c>
      <c r="G1503" s="126">
        <v>1</v>
      </c>
      <c r="H1503" s="126">
        <v>1</v>
      </c>
      <c r="I1503" s="126">
        <v>1</v>
      </c>
      <c r="J1503" s="126">
        <v>187</v>
      </c>
      <c r="M1503" s="126">
        <v>563</v>
      </c>
      <c r="N1503" s="126">
        <v>1</v>
      </c>
      <c r="P1503" s="126">
        <v>388</v>
      </c>
      <c r="R1503" s="126" t="s">
        <v>547</v>
      </c>
      <c r="S1503" s="252">
        <v>10.11</v>
      </c>
      <c r="T1503" s="252">
        <v>0</v>
      </c>
      <c r="U1503" s="68" t="s">
        <v>2454</v>
      </c>
      <c r="V1503" s="126">
        <v>1</v>
      </c>
      <c r="Z1503" s="126">
        <v>1</v>
      </c>
      <c r="AA1503" s="126">
        <v>1</v>
      </c>
      <c r="AB1503" s="126">
        <v>1</v>
      </c>
      <c r="AC1503" s="126">
        <v>7</v>
      </c>
      <c r="AD1503" s="126">
        <v>2026</v>
      </c>
    </row>
    <row r="1504" spans="3:30">
      <c r="C1504" s="126">
        <v>1497</v>
      </c>
      <c r="D1504" s="126">
        <v>109</v>
      </c>
      <c r="E1504" s="126">
        <v>10</v>
      </c>
      <c r="F1504" s="126">
        <v>1</v>
      </c>
      <c r="G1504" s="126">
        <v>1</v>
      </c>
      <c r="H1504" s="126">
        <v>1</v>
      </c>
      <c r="I1504" s="126">
        <v>1</v>
      </c>
      <c r="J1504" s="126">
        <v>187</v>
      </c>
      <c r="P1504" s="126">
        <v>388</v>
      </c>
      <c r="R1504" s="126" t="s">
        <v>547</v>
      </c>
      <c r="S1504" s="252">
        <v>0</v>
      </c>
      <c r="T1504" s="252">
        <v>10.199999999999999</v>
      </c>
      <c r="U1504" s="68" t="s">
        <v>2455</v>
      </c>
      <c r="V1504" s="126">
        <v>1</v>
      </c>
      <c r="Z1504" s="126">
        <v>1</v>
      </c>
      <c r="AA1504" s="126">
        <v>1</v>
      </c>
      <c r="AB1504" s="126">
        <v>1</v>
      </c>
      <c r="AC1504" s="126">
        <v>7</v>
      </c>
      <c r="AD1504" s="126">
        <v>2026</v>
      </c>
    </row>
    <row r="1505" spans="3:30">
      <c r="C1505" s="126">
        <v>1498</v>
      </c>
      <c r="D1505" s="126">
        <v>109</v>
      </c>
      <c r="E1505" s="126">
        <v>3</v>
      </c>
      <c r="F1505" s="126">
        <v>1</v>
      </c>
      <c r="G1505" s="126">
        <v>1</v>
      </c>
      <c r="H1505" s="126">
        <v>1</v>
      </c>
      <c r="I1505" s="126">
        <v>1</v>
      </c>
      <c r="J1505" s="126">
        <v>218</v>
      </c>
      <c r="M1505" s="126">
        <v>564</v>
      </c>
      <c r="N1505" s="126">
        <v>0</v>
      </c>
      <c r="P1505" s="126">
        <v>389</v>
      </c>
      <c r="R1505" s="126" t="s">
        <v>547</v>
      </c>
      <c r="S1505" s="252">
        <v>0</v>
      </c>
      <c r="T1505" s="252">
        <v>3.5</v>
      </c>
      <c r="U1505" s="68" t="s">
        <v>2458</v>
      </c>
      <c r="V1505" s="126">
        <v>1</v>
      </c>
      <c r="Z1505" s="126">
        <v>1</v>
      </c>
      <c r="AA1505" s="126">
        <v>1</v>
      </c>
      <c r="AB1505" s="126">
        <v>1</v>
      </c>
      <c r="AC1505" s="126">
        <v>7</v>
      </c>
      <c r="AD1505" s="126">
        <v>2026</v>
      </c>
    </row>
    <row r="1506" spans="3:30">
      <c r="C1506" s="126">
        <v>1499</v>
      </c>
      <c r="D1506" s="126">
        <v>109</v>
      </c>
      <c r="E1506" s="126">
        <v>11</v>
      </c>
      <c r="F1506" s="126">
        <v>1</v>
      </c>
      <c r="G1506" s="126">
        <v>1</v>
      </c>
      <c r="H1506" s="126">
        <v>1</v>
      </c>
      <c r="I1506" s="126">
        <v>1</v>
      </c>
      <c r="J1506" s="126">
        <v>218</v>
      </c>
      <c r="M1506" s="126">
        <v>564</v>
      </c>
      <c r="N1506" s="126">
        <v>1</v>
      </c>
      <c r="P1506" s="126">
        <v>389</v>
      </c>
      <c r="R1506" s="126" t="s">
        <v>547</v>
      </c>
      <c r="S1506" s="252">
        <v>3.5</v>
      </c>
      <c r="T1506" s="252">
        <v>0</v>
      </c>
      <c r="U1506" s="68" t="s">
        <v>2459</v>
      </c>
      <c r="V1506" s="126">
        <v>1</v>
      </c>
      <c r="Z1506" s="126">
        <v>1</v>
      </c>
      <c r="AA1506" s="126">
        <v>1</v>
      </c>
      <c r="AB1506" s="126">
        <v>1</v>
      </c>
      <c r="AC1506" s="126">
        <v>7</v>
      </c>
      <c r="AD1506" s="126">
        <v>2026</v>
      </c>
    </row>
    <row r="1507" spans="3:30">
      <c r="C1507" s="126">
        <v>1500</v>
      </c>
      <c r="D1507" s="126">
        <v>109</v>
      </c>
      <c r="E1507" s="126">
        <v>10</v>
      </c>
      <c r="F1507" s="126">
        <v>1</v>
      </c>
      <c r="G1507" s="126">
        <v>1</v>
      </c>
      <c r="H1507" s="126">
        <v>1</v>
      </c>
      <c r="I1507" s="126">
        <v>1</v>
      </c>
      <c r="J1507" s="126">
        <v>218</v>
      </c>
      <c r="P1507" s="126">
        <v>389</v>
      </c>
      <c r="R1507" s="126" t="s">
        <v>547</v>
      </c>
      <c r="S1507" s="252">
        <v>0</v>
      </c>
      <c r="T1507" s="252">
        <v>4</v>
      </c>
      <c r="U1507" s="68" t="s">
        <v>2460</v>
      </c>
      <c r="V1507" s="126">
        <v>1</v>
      </c>
      <c r="Z1507" s="126">
        <v>1</v>
      </c>
      <c r="AA1507" s="126">
        <v>1</v>
      </c>
      <c r="AB1507" s="126">
        <v>1</v>
      </c>
      <c r="AC1507" s="126">
        <v>7</v>
      </c>
      <c r="AD1507" s="126">
        <v>2026</v>
      </c>
    </row>
    <row r="1508" spans="3:30">
      <c r="C1508" s="126">
        <v>1501</v>
      </c>
      <c r="D1508" s="126">
        <v>109</v>
      </c>
      <c r="E1508" s="126">
        <v>3</v>
      </c>
      <c r="F1508" s="126">
        <v>1</v>
      </c>
      <c r="G1508" s="126">
        <v>1</v>
      </c>
      <c r="H1508" s="126">
        <v>1</v>
      </c>
      <c r="I1508" s="126">
        <v>1</v>
      </c>
      <c r="J1508" s="126">
        <v>230</v>
      </c>
      <c r="M1508" s="126">
        <v>565</v>
      </c>
      <c r="N1508" s="126">
        <v>0</v>
      </c>
      <c r="P1508" s="126">
        <v>390</v>
      </c>
      <c r="R1508" s="126" t="s">
        <v>547</v>
      </c>
      <c r="S1508" s="252">
        <v>0</v>
      </c>
      <c r="T1508" s="252">
        <v>0.5</v>
      </c>
      <c r="U1508" s="68" t="s">
        <v>2463</v>
      </c>
      <c r="V1508" s="126">
        <v>1</v>
      </c>
      <c r="Z1508" s="126">
        <v>1</v>
      </c>
      <c r="AA1508" s="126">
        <v>1</v>
      </c>
      <c r="AB1508" s="126">
        <v>1</v>
      </c>
      <c r="AC1508" s="126">
        <v>7</v>
      </c>
      <c r="AD1508" s="126">
        <v>2026</v>
      </c>
    </row>
    <row r="1509" spans="3:30">
      <c r="C1509" s="126">
        <v>1502</v>
      </c>
      <c r="D1509" s="126">
        <v>109</v>
      </c>
      <c r="E1509" s="126">
        <v>11</v>
      </c>
      <c r="F1509" s="126">
        <v>1</v>
      </c>
      <c r="G1509" s="126">
        <v>1</v>
      </c>
      <c r="H1509" s="126">
        <v>1</v>
      </c>
      <c r="I1509" s="126">
        <v>1</v>
      </c>
      <c r="J1509" s="126">
        <v>230</v>
      </c>
      <c r="M1509" s="126">
        <v>565</v>
      </c>
      <c r="N1509" s="126">
        <v>1</v>
      </c>
      <c r="P1509" s="126">
        <v>390</v>
      </c>
      <c r="R1509" s="126" t="s">
        <v>547</v>
      </c>
      <c r="S1509" s="252">
        <v>0.5</v>
      </c>
      <c r="T1509" s="252">
        <v>0</v>
      </c>
      <c r="U1509" s="68" t="s">
        <v>2464</v>
      </c>
      <c r="V1509" s="126">
        <v>1</v>
      </c>
      <c r="Z1509" s="126">
        <v>1</v>
      </c>
      <c r="AA1509" s="126">
        <v>1</v>
      </c>
      <c r="AB1509" s="126">
        <v>1</v>
      </c>
      <c r="AC1509" s="126">
        <v>7</v>
      </c>
      <c r="AD1509" s="126">
        <v>2026</v>
      </c>
    </row>
    <row r="1510" spans="3:30">
      <c r="C1510" s="126">
        <v>1503</v>
      </c>
      <c r="D1510" s="126">
        <v>109</v>
      </c>
      <c r="E1510" s="126">
        <v>10</v>
      </c>
      <c r="F1510" s="126">
        <v>1</v>
      </c>
      <c r="G1510" s="126">
        <v>1</v>
      </c>
      <c r="H1510" s="126">
        <v>1</v>
      </c>
      <c r="I1510" s="126">
        <v>1</v>
      </c>
      <c r="J1510" s="126">
        <v>230</v>
      </c>
      <c r="P1510" s="126">
        <v>390</v>
      </c>
      <c r="R1510" s="126" t="s">
        <v>547</v>
      </c>
      <c r="S1510" s="252">
        <v>0</v>
      </c>
      <c r="T1510" s="252">
        <v>0.63</v>
      </c>
      <c r="U1510" s="68" t="s">
        <v>2465</v>
      </c>
      <c r="V1510" s="126">
        <v>1</v>
      </c>
      <c r="Z1510" s="126">
        <v>1</v>
      </c>
      <c r="AA1510" s="126">
        <v>1</v>
      </c>
      <c r="AB1510" s="126">
        <v>1</v>
      </c>
      <c r="AC1510" s="126">
        <v>7</v>
      </c>
      <c r="AD1510" s="126">
        <v>2026</v>
      </c>
    </row>
    <row r="1511" spans="3:30">
      <c r="C1511" s="126">
        <v>1504</v>
      </c>
      <c r="D1511" s="126">
        <v>109</v>
      </c>
      <c r="E1511" s="126">
        <v>3</v>
      </c>
      <c r="F1511" s="126">
        <v>1</v>
      </c>
      <c r="G1511" s="126">
        <v>1</v>
      </c>
      <c r="H1511" s="126">
        <v>1</v>
      </c>
      <c r="I1511" s="126">
        <v>1</v>
      </c>
      <c r="J1511" s="126">
        <v>177</v>
      </c>
      <c r="M1511" s="126">
        <v>566</v>
      </c>
      <c r="N1511" s="126">
        <v>0</v>
      </c>
      <c r="P1511" s="126">
        <v>391</v>
      </c>
      <c r="R1511" s="126" t="s">
        <v>547</v>
      </c>
      <c r="S1511" s="252">
        <v>0</v>
      </c>
      <c r="T1511" s="252">
        <v>4.1500000000000004</v>
      </c>
      <c r="U1511" s="68" t="s">
        <v>2466</v>
      </c>
      <c r="V1511" s="126">
        <v>1</v>
      </c>
      <c r="Z1511" s="126">
        <v>1</v>
      </c>
      <c r="AA1511" s="126">
        <v>1</v>
      </c>
      <c r="AB1511" s="126">
        <v>1</v>
      </c>
      <c r="AC1511" s="126">
        <v>7</v>
      </c>
      <c r="AD1511" s="126">
        <v>2026</v>
      </c>
    </row>
    <row r="1512" spans="3:30">
      <c r="C1512" s="126">
        <v>1505</v>
      </c>
      <c r="D1512" s="126">
        <v>109</v>
      </c>
      <c r="E1512" s="126">
        <v>11</v>
      </c>
      <c r="F1512" s="126">
        <v>1</v>
      </c>
      <c r="G1512" s="126">
        <v>1</v>
      </c>
      <c r="H1512" s="126">
        <v>1</v>
      </c>
      <c r="I1512" s="126">
        <v>1</v>
      </c>
      <c r="J1512" s="126">
        <v>177</v>
      </c>
      <c r="M1512" s="126">
        <v>566</v>
      </c>
      <c r="N1512" s="126">
        <v>1</v>
      </c>
      <c r="P1512" s="126">
        <v>391</v>
      </c>
      <c r="R1512" s="126" t="s">
        <v>547</v>
      </c>
      <c r="S1512" s="252">
        <v>4.1500000000000004</v>
      </c>
      <c r="T1512" s="252">
        <v>0</v>
      </c>
      <c r="U1512" s="68" t="s">
        <v>2467</v>
      </c>
      <c r="V1512" s="126">
        <v>1</v>
      </c>
      <c r="Z1512" s="126">
        <v>1</v>
      </c>
      <c r="AA1512" s="126">
        <v>1</v>
      </c>
      <c r="AB1512" s="126">
        <v>1</v>
      </c>
      <c r="AC1512" s="126">
        <v>7</v>
      </c>
      <c r="AD1512" s="126">
        <v>2026</v>
      </c>
    </row>
    <row r="1513" spans="3:30">
      <c r="C1513" s="126">
        <v>1506</v>
      </c>
      <c r="D1513" s="126">
        <v>109</v>
      </c>
      <c r="E1513" s="126">
        <v>10</v>
      </c>
      <c r="F1513" s="126">
        <v>1</v>
      </c>
      <c r="G1513" s="126">
        <v>1</v>
      </c>
      <c r="H1513" s="126">
        <v>1</v>
      </c>
      <c r="I1513" s="126">
        <v>1</v>
      </c>
      <c r="J1513" s="126">
        <v>177</v>
      </c>
      <c r="P1513" s="126">
        <v>391</v>
      </c>
      <c r="R1513" s="126" t="s">
        <v>547</v>
      </c>
      <c r="S1513" s="252">
        <v>0</v>
      </c>
      <c r="T1513" s="252">
        <v>4.5</v>
      </c>
      <c r="U1513" s="68" t="s">
        <v>2468</v>
      </c>
      <c r="V1513" s="126">
        <v>1</v>
      </c>
      <c r="Z1513" s="126">
        <v>1</v>
      </c>
      <c r="AA1513" s="126">
        <v>1</v>
      </c>
      <c r="AB1513" s="126">
        <v>1</v>
      </c>
      <c r="AC1513" s="126">
        <v>7</v>
      </c>
      <c r="AD1513" s="126">
        <v>2026</v>
      </c>
    </row>
    <row r="1514" spans="3:30">
      <c r="C1514" s="126">
        <v>1507</v>
      </c>
      <c r="D1514" s="126">
        <v>109</v>
      </c>
      <c r="E1514" s="126">
        <v>3</v>
      </c>
      <c r="F1514" s="126">
        <v>1</v>
      </c>
      <c r="G1514" s="126">
        <v>1</v>
      </c>
      <c r="H1514" s="126">
        <v>1</v>
      </c>
      <c r="I1514" s="126">
        <v>1</v>
      </c>
      <c r="J1514" s="126">
        <v>294</v>
      </c>
      <c r="M1514" s="126">
        <v>567</v>
      </c>
      <c r="N1514" s="126">
        <v>0</v>
      </c>
      <c r="P1514" s="126">
        <v>392</v>
      </c>
      <c r="R1514" s="126" t="s">
        <v>547</v>
      </c>
      <c r="S1514" s="252">
        <v>0</v>
      </c>
      <c r="T1514" s="252">
        <v>1.47</v>
      </c>
      <c r="U1514" s="68" t="s">
        <v>2472</v>
      </c>
      <c r="V1514" s="126">
        <v>1</v>
      </c>
      <c r="Z1514" s="126">
        <v>1</v>
      </c>
      <c r="AA1514" s="126">
        <v>1</v>
      </c>
      <c r="AB1514" s="126">
        <v>1</v>
      </c>
      <c r="AC1514" s="126">
        <v>7</v>
      </c>
      <c r="AD1514" s="126">
        <v>2026</v>
      </c>
    </row>
    <row r="1515" spans="3:30">
      <c r="C1515" s="126">
        <v>1508</v>
      </c>
      <c r="D1515" s="126">
        <v>109</v>
      </c>
      <c r="E1515" s="126">
        <v>11</v>
      </c>
      <c r="F1515" s="126">
        <v>1</v>
      </c>
      <c r="G1515" s="126">
        <v>1</v>
      </c>
      <c r="H1515" s="126">
        <v>1</v>
      </c>
      <c r="I1515" s="126">
        <v>1</v>
      </c>
      <c r="J1515" s="126">
        <v>294</v>
      </c>
      <c r="M1515" s="126">
        <v>567</v>
      </c>
      <c r="N1515" s="126">
        <v>1</v>
      </c>
      <c r="P1515" s="126">
        <v>392</v>
      </c>
      <c r="R1515" s="126" t="s">
        <v>547</v>
      </c>
      <c r="S1515" s="252">
        <v>1.47</v>
      </c>
      <c r="T1515" s="252">
        <v>0</v>
      </c>
      <c r="U1515" s="68" t="s">
        <v>2473</v>
      </c>
      <c r="V1515" s="126">
        <v>1</v>
      </c>
      <c r="Z1515" s="126">
        <v>1</v>
      </c>
      <c r="AA1515" s="126">
        <v>1</v>
      </c>
      <c r="AB1515" s="126">
        <v>1</v>
      </c>
      <c r="AC1515" s="126">
        <v>7</v>
      </c>
      <c r="AD1515" s="126">
        <v>2026</v>
      </c>
    </row>
    <row r="1516" spans="3:30">
      <c r="C1516" s="126">
        <v>1509</v>
      </c>
      <c r="D1516" s="126">
        <v>109</v>
      </c>
      <c r="E1516" s="126">
        <v>10</v>
      </c>
      <c r="F1516" s="126">
        <v>1</v>
      </c>
      <c r="G1516" s="126">
        <v>1</v>
      </c>
      <c r="H1516" s="126">
        <v>1</v>
      </c>
      <c r="I1516" s="126">
        <v>1</v>
      </c>
      <c r="J1516" s="126">
        <v>294</v>
      </c>
      <c r="P1516" s="126">
        <v>392</v>
      </c>
      <c r="R1516" s="126" t="s">
        <v>547</v>
      </c>
      <c r="S1516" s="252">
        <v>0</v>
      </c>
      <c r="T1516" s="252">
        <v>2.25</v>
      </c>
      <c r="U1516" s="68" t="s">
        <v>2474</v>
      </c>
      <c r="V1516" s="126">
        <v>1</v>
      </c>
      <c r="Z1516" s="126">
        <v>1</v>
      </c>
      <c r="AA1516" s="126">
        <v>1</v>
      </c>
      <c r="AB1516" s="126">
        <v>1</v>
      </c>
      <c r="AC1516" s="126">
        <v>7</v>
      </c>
      <c r="AD1516" s="126">
        <v>2026</v>
      </c>
    </row>
    <row r="1517" spans="3:30">
      <c r="C1517" s="126">
        <v>1510</v>
      </c>
      <c r="D1517" s="126">
        <v>109</v>
      </c>
      <c r="E1517" s="126">
        <v>3</v>
      </c>
      <c r="F1517" s="126">
        <v>1</v>
      </c>
      <c r="G1517" s="126">
        <v>1</v>
      </c>
      <c r="H1517" s="126">
        <v>1</v>
      </c>
      <c r="I1517" s="126">
        <v>1</v>
      </c>
      <c r="J1517" s="126">
        <v>276</v>
      </c>
      <c r="M1517" s="126">
        <v>568</v>
      </c>
      <c r="N1517" s="126">
        <v>0</v>
      </c>
      <c r="P1517" s="126">
        <v>393</v>
      </c>
      <c r="R1517" s="126" t="s">
        <v>547</v>
      </c>
      <c r="S1517" s="252">
        <v>0</v>
      </c>
      <c r="T1517" s="252">
        <v>0.25</v>
      </c>
      <c r="U1517" s="68" t="s">
        <v>2477</v>
      </c>
      <c r="V1517" s="126">
        <v>1</v>
      </c>
      <c r="Z1517" s="126">
        <v>1</v>
      </c>
      <c r="AA1517" s="126">
        <v>1</v>
      </c>
      <c r="AB1517" s="126">
        <v>1</v>
      </c>
      <c r="AC1517" s="126">
        <v>7</v>
      </c>
      <c r="AD1517" s="126">
        <v>2026</v>
      </c>
    </row>
    <row r="1518" spans="3:30">
      <c r="C1518" s="126">
        <v>1511</v>
      </c>
      <c r="D1518" s="126">
        <v>109</v>
      </c>
      <c r="E1518" s="126">
        <v>11</v>
      </c>
      <c r="F1518" s="126">
        <v>1</v>
      </c>
      <c r="G1518" s="126">
        <v>1</v>
      </c>
      <c r="H1518" s="126">
        <v>1</v>
      </c>
      <c r="I1518" s="126">
        <v>1</v>
      </c>
      <c r="J1518" s="126">
        <v>276</v>
      </c>
      <c r="M1518" s="126">
        <v>568</v>
      </c>
      <c r="N1518" s="126">
        <v>1</v>
      </c>
      <c r="P1518" s="126">
        <v>393</v>
      </c>
      <c r="R1518" s="126" t="s">
        <v>547</v>
      </c>
      <c r="S1518" s="252">
        <v>0.25</v>
      </c>
      <c r="T1518" s="252">
        <v>0</v>
      </c>
      <c r="U1518" s="68" t="s">
        <v>2478</v>
      </c>
      <c r="V1518" s="126">
        <v>1</v>
      </c>
      <c r="Z1518" s="126">
        <v>1</v>
      </c>
      <c r="AA1518" s="126">
        <v>1</v>
      </c>
      <c r="AB1518" s="126">
        <v>1</v>
      </c>
      <c r="AC1518" s="126">
        <v>7</v>
      </c>
      <c r="AD1518" s="126">
        <v>2026</v>
      </c>
    </row>
    <row r="1519" spans="3:30">
      <c r="C1519" s="126">
        <v>1512</v>
      </c>
      <c r="D1519" s="126">
        <v>109</v>
      </c>
      <c r="E1519" s="126">
        <v>10</v>
      </c>
      <c r="F1519" s="126">
        <v>1</v>
      </c>
      <c r="G1519" s="126">
        <v>1</v>
      </c>
      <c r="H1519" s="126">
        <v>1</v>
      </c>
      <c r="I1519" s="126">
        <v>1</v>
      </c>
      <c r="J1519" s="126">
        <v>276</v>
      </c>
      <c r="P1519" s="126">
        <v>393</v>
      </c>
      <c r="R1519" s="126" t="s">
        <v>547</v>
      </c>
      <c r="S1519" s="252">
        <v>0</v>
      </c>
      <c r="T1519" s="252">
        <v>0.5</v>
      </c>
      <c r="U1519" s="68" t="s">
        <v>2479</v>
      </c>
      <c r="V1519" s="126">
        <v>1</v>
      </c>
      <c r="Z1519" s="126">
        <v>1</v>
      </c>
      <c r="AA1519" s="126">
        <v>1</v>
      </c>
      <c r="AB1519" s="126">
        <v>1</v>
      </c>
      <c r="AC1519" s="126">
        <v>7</v>
      </c>
      <c r="AD1519" s="126">
        <v>2026</v>
      </c>
    </row>
    <row r="1520" spans="3:30">
      <c r="C1520" s="126">
        <v>1513</v>
      </c>
      <c r="D1520" s="126">
        <v>109</v>
      </c>
      <c r="E1520" s="126">
        <v>3</v>
      </c>
      <c r="F1520" s="126">
        <v>1</v>
      </c>
      <c r="G1520" s="126">
        <v>1</v>
      </c>
      <c r="H1520" s="126">
        <v>1</v>
      </c>
      <c r="I1520" s="126">
        <v>1</v>
      </c>
      <c r="J1520" s="126">
        <v>231</v>
      </c>
      <c r="M1520" s="126">
        <v>569</v>
      </c>
      <c r="N1520" s="126">
        <v>0</v>
      </c>
      <c r="P1520" s="126">
        <v>394</v>
      </c>
      <c r="R1520" s="126" t="s">
        <v>547</v>
      </c>
      <c r="S1520" s="252">
        <v>0</v>
      </c>
      <c r="T1520" s="252">
        <v>0.35</v>
      </c>
      <c r="U1520" s="68" t="s">
        <v>2482</v>
      </c>
      <c r="V1520" s="126">
        <v>1</v>
      </c>
      <c r="Z1520" s="126">
        <v>1</v>
      </c>
      <c r="AA1520" s="126">
        <v>1</v>
      </c>
      <c r="AB1520" s="126">
        <v>1</v>
      </c>
      <c r="AC1520" s="126">
        <v>7</v>
      </c>
      <c r="AD1520" s="126">
        <v>2026</v>
      </c>
    </row>
    <row r="1521" spans="3:30">
      <c r="C1521" s="126">
        <v>1514</v>
      </c>
      <c r="D1521" s="126">
        <v>109</v>
      </c>
      <c r="E1521" s="126">
        <v>11</v>
      </c>
      <c r="F1521" s="126">
        <v>1</v>
      </c>
      <c r="G1521" s="126">
        <v>1</v>
      </c>
      <c r="H1521" s="126">
        <v>1</v>
      </c>
      <c r="I1521" s="126">
        <v>1</v>
      </c>
      <c r="J1521" s="126">
        <v>231</v>
      </c>
      <c r="M1521" s="126">
        <v>569</v>
      </c>
      <c r="N1521" s="126">
        <v>1</v>
      </c>
      <c r="P1521" s="126">
        <v>394</v>
      </c>
      <c r="R1521" s="126" t="s">
        <v>547</v>
      </c>
      <c r="S1521" s="252">
        <v>0.35</v>
      </c>
      <c r="T1521" s="252">
        <v>0</v>
      </c>
      <c r="U1521" s="68" t="s">
        <v>2483</v>
      </c>
      <c r="V1521" s="126">
        <v>1</v>
      </c>
      <c r="Z1521" s="126">
        <v>1</v>
      </c>
      <c r="AA1521" s="126">
        <v>1</v>
      </c>
      <c r="AB1521" s="126">
        <v>1</v>
      </c>
      <c r="AC1521" s="126">
        <v>7</v>
      </c>
      <c r="AD1521" s="126">
        <v>2026</v>
      </c>
    </row>
    <row r="1522" spans="3:30">
      <c r="C1522" s="126">
        <v>1515</v>
      </c>
      <c r="D1522" s="126">
        <v>109</v>
      </c>
      <c r="E1522" s="126">
        <v>10</v>
      </c>
      <c r="F1522" s="126">
        <v>1</v>
      </c>
      <c r="G1522" s="126">
        <v>1</v>
      </c>
      <c r="H1522" s="126">
        <v>1</v>
      </c>
      <c r="I1522" s="126">
        <v>1</v>
      </c>
      <c r="J1522" s="126">
        <v>231</v>
      </c>
      <c r="P1522" s="126">
        <v>394</v>
      </c>
      <c r="R1522" s="126" t="s">
        <v>547</v>
      </c>
      <c r="S1522" s="252">
        <v>0</v>
      </c>
      <c r="T1522" s="252">
        <v>0.25</v>
      </c>
      <c r="U1522" s="68" t="s">
        <v>2484</v>
      </c>
      <c r="V1522" s="126">
        <v>1</v>
      </c>
      <c r="Z1522" s="126">
        <v>1</v>
      </c>
      <c r="AA1522" s="126">
        <v>1</v>
      </c>
      <c r="AB1522" s="126">
        <v>1</v>
      </c>
      <c r="AC1522" s="126">
        <v>7</v>
      </c>
      <c r="AD1522" s="126">
        <v>2026</v>
      </c>
    </row>
    <row r="1523" spans="3:30">
      <c r="C1523" s="126">
        <v>1516</v>
      </c>
      <c r="D1523" s="126">
        <v>110</v>
      </c>
      <c r="E1523" s="126">
        <v>2</v>
      </c>
      <c r="F1523" s="126">
        <v>1</v>
      </c>
      <c r="G1523" s="126">
        <v>1</v>
      </c>
      <c r="H1523" s="126">
        <v>1</v>
      </c>
      <c r="I1523" s="126">
        <v>1</v>
      </c>
      <c r="R1523" s="126" t="s">
        <v>547</v>
      </c>
      <c r="S1523" s="252">
        <v>66.5</v>
      </c>
      <c r="T1523" s="252">
        <v>0</v>
      </c>
      <c r="U1523" s="68" t="s">
        <v>2486</v>
      </c>
      <c r="V1523" s="126">
        <v>1</v>
      </c>
      <c r="Z1523" s="126">
        <v>1</v>
      </c>
      <c r="AA1523" s="126">
        <v>1</v>
      </c>
      <c r="AB1523" s="126">
        <v>1</v>
      </c>
      <c r="AC1523" s="126">
        <v>7</v>
      </c>
      <c r="AD1523" s="126">
        <v>2026</v>
      </c>
    </row>
    <row r="1524" spans="3:30">
      <c r="C1524" s="126">
        <v>1517</v>
      </c>
      <c r="D1524" s="126">
        <v>110</v>
      </c>
      <c r="E1524" s="126">
        <v>3</v>
      </c>
      <c r="F1524" s="126">
        <v>1</v>
      </c>
      <c r="G1524" s="126">
        <v>1</v>
      </c>
      <c r="H1524" s="126">
        <v>1</v>
      </c>
      <c r="I1524" s="126">
        <v>1</v>
      </c>
      <c r="J1524" s="126">
        <v>293</v>
      </c>
      <c r="M1524" s="126">
        <v>570</v>
      </c>
      <c r="N1524" s="126">
        <v>0</v>
      </c>
      <c r="P1524" s="126">
        <v>395</v>
      </c>
      <c r="R1524" s="126" t="s">
        <v>547</v>
      </c>
      <c r="S1524" s="252">
        <v>0</v>
      </c>
      <c r="T1524" s="252">
        <v>24</v>
      </c>
      <c r="U1524" s="68" t="s">
        <v>2490</v>
      </c>
      <c r="V1524" s="126">
        <v>1</v>
      </c>
      <c r="Z1524" s="126">
        <v>1</v>
      </c>
      <c r="AA1524" s="126">
        <v>1</v>
      </c>
      <c r="AB1524" s="126">
        <v>1</v>
      </c>
      <c r="AC1524" s="126">
        <v>7</v>
      </c>
      <c r="AD1524" s="126">
        <v>2026</v>
      </c>
    </row>
    <row r="1525" spans="3:30">
      <c r="C1525" s="126">
        <v>1518</v>
      </c>
      <c r="D1525" s="126">
        <v>110</v>
      </c>
      <c r="E1525" s="126">
        <v>11</v>
      </c>
      <c r="F1525" s="126">
        <v>1</v>
      </c>
      <c r="G1525" s="126">
        <v>1</v>
      </c>
      <c r="H1525" s="126">
        <v>1</v>
      </c>
      <c r="I1525" s="126">
        <v>1</v>
      </c>
      <c r="J1525" s="126">
        <v>293</v>
      </c>
      <c r="M1525" s="126">
        <v>570</v>
      </c>
      <c r="N1525" s="126">
        <v>1</v>
      </c>
      <c r="P1525" s="126">
        <v>395</v>
      </c>
      <c r="R1525" s="126" t="s">
        <v>547</v>
      </c>
      <c r="S1525" s="252">
        <v>24</v>
      </c>
      <c r="T1525" s="252">
        <v>0</v>
      </c>
      <c r="U1525" s="68" t="s">
        <v>2491</v>
      </c>
      <c r="V1525" s="126">
        <v>1</v>
      </c>
      <c r="Z1525" s="126">
        <v>1</v>
      </c>
      <c r="AA1525" s="126">
        <v>1</v>
      </c>
      <c r="AB1525" s="126">
        <v>1</v>
      </c>
      <c r="AC1525" s="126">
        <v>7</v>
      </c>
      <c r="AD1525" s="126">
        <v>2026</v>
      </c>
    </row>
    <row r="1526" spans="3:30">
      <c r="C1526" s="126">
        <v>1519</v>
      </c>
      <c r="D1526" s="126">
        <v>110</v>
      </c>
      <c r="E1526" s="126">
        <v>10</v>
      </c>
      <c r="F1526" s="126">
        <v>1</v>
      </c>
      <c r="G1526" s="126">
        <v>1</v>
      </c>
      <c r="H1526" s="126">
        <v>1</v>
      </c>
      <c r="I1526" s="126">
        <v>1</v>
      </c>
      <c r="J1526" s="126">
        <v>293</v>
      </c>
      <c r="P1526" s="126">
        <v>395</v>
      </c>
      <c r="R1526" s="126" t="s">
        <v>547</v>
      </c>
      <c r="S1526" s="252">
        <v>0</v>
      </c>
      <c r="T1526" s="252">
        <v>30</v>
      </c>
      <c r="U1526" s="68" t="s">
        <v>2492</v>
      </c>
      <c r="V1526" s="126">
        <v>1</v>
      </c>
      <c r="Z1526" s="126">
        <v>1</v>
      </c>
      <c r="AA1526" s="126">
        <v>1</v>
      </c>
      <c r="AB1526" s="126">
        <v>1</v>
      </c>
      <c r="AC1526" s="126">
        <v>7</v>
      </c>
      <c r="AD1526" s="126">
        <v>2026</v>
      </c>
    </row>
    <row r="1527" spans="3:30">
      <c r="C1527" s="126">
        <v>1520</v>
      </c>
      <c r="D1527" s="126">
        <v>110</v>
      </c>
      <c r="E1527" s="126">
        <v>3</v>
      </c>
      <c r="F1527" s="126">
        <v>1</v>
      </c>
      <c r="G1527" s="126">
        <v>1</v>
      </c>
      <c r="H1527" s="126">
        <v>1</v>
      </c>
      <c r="I1527" s="126">
        <v>1</v>
      </c>
      <c r="J1527" s="126">
        <v>177</v>
      </c>
      <c r="M1527" s="126">
        <v>571</v>
      </c>
      <c r="N1527" s="126">
        <v>0</v>
      </c>
      <c r="P1527" s="126">
        <v>396</v>
      </c>
      <c r="R1527" s="126" t="s">
        <v>547</v>
      </c>
      <c r="S1527" s="252">
        <v>0</v>
      </c>
      <c r="T1527" s="252">
        <v>24.900000000000002</v>
      </c>
      <c r="U1527" s="68" t="s">
        <v>2493</v>
      </c>
      <c r="V1527" s="126">
        <v>1</v>
      </c>
      <c r="Z1527" s="126">
        <v>1</v>
      </c>
      <c r="AA1527" s="126">
        <v>1</v>
      </c>
      <c r="AB1527" s="126">
        <v>1</v>
      </c>
      <c r="AC1527" s="126">
        <v>7</v>
      </c>
      <c r="AD1527" s="126">
        <v>2026</v>
      </c>
    </row>
    <row r="1528" spans="3:30">
      <c r="C1528" s="126">
        <v>1521</v>
      </c>
      <c r="D1528" s="126">
        <v>110</v>
      </c>
      <c r="E1528" s="126">
        <v>11</v>
      </c>
      <c r="F1528" s="126">
        <v>1</v>
      </c>
      <c r="G1528" s="126">
        <v>1</v>
      </c>
      <c r="H1528" s="126">
        <v>1</v>
      </c>
      <c r="I1528" s="126">
        <v>1</v>
      </c>
      <c r="J1528" s="126">
        <v>177</v>
      </c>
      <c r="M1528" s="126">
        <v>571</v>
      </c>
      <c r="N1528" s="126">
        <v>1</v>
      </c>
      <c r="P1528" s="126">
        <v>396</v>
      </c>
      <c r="R1528" s="126" t="s">
        <v>547</v>
      </c>
      <c r="S1528" s="252">
        <v>24.900000000000002</v>
      </c>
      <c r="T1528" s="252">
        <v>0</v>
      </c>
      <c r="U1528" s="68" t="s">
        <v>2494</v>
      </c>
      <c r="V1528" s="126">
        <v>1</v>
      </c>
      <c r="Z1528" s="126">
        <v>1</v>
      </c>
      <c r="AA1528" s="126">
        <v>1</v>
      </c>
      <c r="AB1528" s="126">
        <v>1</v>
      </c>
      <c r="AC1528" s="126">
        <v>7</v>
      </c>
      <c r="AD1528" s="126">
        <v>2026</v>
      </c>
    </row>
    <row r="1529" spans="3:30">
      <c r="C1529" s="126">
        <v>1522</v>
      </c>
      <c r="D1529" s="126">
        <v>110</v>
      </c>
      <c r="E1529" s="126">
        <v>10</v>
      </c>
      <c r="F1529" s="126">
        <v>1</v>
      </c>
      <c r="G1529" s="126">
        <v>1</v>
      </c>
      <c r="H1529" s="126">
        <v>1</v>
      </c>
      <c r="I1529" s="126">
        <v>1</v>
      </c>
      <c r="J1529" s="126">
        <v>177</v>
      </c>
      <c r="P1529" s="126">
        <v>396</v>
      </c>
      <c r="R1529" s="126" t="s">
        <v>547</v>
      </c>
      <c r="S1529" s="252">
        <v>0</v>
      </c>
      <c r="T1529" s="252">
        <v>27</v>
      </c>
      <c r="U1529" s="68" t="s">
        <v>2495</v>
      </c>
      <c r="V1529" s="126">
        <v>1</v>
      </c>
      <c r="Z1529" s="126">
        <v>1</v>
      </c>
      <c r="AA1529" s="126">
        <v>1</v>
      </c>
      <c r="AB1529" s="126">
        <v>1</v>
      </c>
      <c r="AC1529" s="126">
        <v>7</v>
      </c>
      <c r="AD1529" s="126">
        <v>2026</v>
      </c>
    </row>
    <row r="1530" spans="3:30">
      <c r="C1530" s="126">
        <v>1523</v>
      </c>
      <c r="D1530" s="126">
        <v>110</v>
      </c>
      <c r="E1530" s="126">
        <v>3</v>
      </c>
      <c r="F1530" s="126">
        <v>1</v>
      </c>
      <c r="G1530" s="126">
        <v>1</v>
      </c>
      <c r="H1530" s="126">
        <v>1</v>
      </c>
      <c r="I1530" s="126">
        <v>1</v>
      </c>
      <c r="J1530" s="126">
        <v>305</v>
      </c>
      <c r="M1530" s="126">
        <v>572</v>
      </c>
      <c r="N1530" s="126">
        <v>0</v>
      </c>
      <c r="P1530" s="126">
        <v>397</v>
      </c>
      <c r="R1530" s="126" t="s">
        <v>547</v>
      </c>
      <c r="S1530" s="252">
        <v>0</v>
      </c>
      <c r="T1530" s="252">
        <v>8.5</v>
      </c>
      <c r="U1530" s="68" t="s">
        <v>2499</v>
      </c>
      <c r="V1530" s="126">
        <v>1</v>
      </c>
      <c r="Z1530" s="126">
        <v>1</v>
      </c>
      <c r="AA1530" s="126">
        <v>1</v>
      </c>
      <c r="AB1530" s="126">
        <v>1</v>
      </c>
      <c r="AC1530" s="126">
        <v>7</v>
      </c>
      <c r="AD1530" s="126">
        <v>2026</v>
      </c>
    </row>
    <row r="1531" spans="3:30">
      <c r="C1531" s="126">
        <v>1524</v>
      </c>
      <c r="D1531" s="126">
        <v>110</v>
      </c>
      <c r="E1531" s="126">
        <v>11</v>
      </c>
      <c r="F1531" s="126">
        <v>1</v>
      </c>
      <c r="G1531" s="126">
        <v>1</v>
      </c>
      <c r="H1531" s="126">
        <v>1</v>
      </c>
      <c r="I1531" s="126">
        <v>1</v>
      </c>
      <c r="J1531" s="126">
        <v>305</v>
      </c>
      <c r="M1531" s="126">
        <v>572</v>
      </c>
      <c r="N1531" s="126">
        <v>1</v>
      </c>
      <c r="P1531" s="126">
        <v>397</v>
      </c>
      <c r="R1531" s="126" t="s">
        <v>547</v>
      </c>
      <c r="S1531" s="252">
        <v>8.5</v>
      </c>
      <c r="T1531" s="252">
        <v>0</v>
      </c>
      <c r="U1531" s="68" t="s">
        <v>2500</v>
      </c>
      <c r="V1531" s="126">
        <v>1</v>
      </c>
      <c r="Z1531" s="126">
        <v>1</v>
      </c>
      <c r="AA1531" s="126">
        <v>1</v>
      </c>
      <c r="AB1531" s="126">
        <v>1</v>
      </c>
      <c r="AC1531" s="126">
        <v>7</v>
      </c>
      <c r="AD1531" s="126">
        <v>2026</v>
      </c>
    </row>
    <row r="1532" spans="3:30">
      <c r="C1532" s="126">
        <v>1525</v>
      </c>
      <c r="D1532" s="126">
        <v>110</v>
      </c>
      <c r="E1532" s="126">
        <v>10</v>
      </c>
      <c r="F1532" s="126">
        <v>1</v>
      </c>
      <c r="G1532" s="126">
        <v>1</v>
      </c>
      <c r="H1532" s="126">
        <v>1</v>
      </c>
      <c r="I1532" s="126">
        <v>1</v>
      </c>
      <c r="J1532" s="126">
        <v>305</v>
      </c>
      <c r="P1532" s="126">
        <v>397</v>
      </c>
      <c r="R1532" s="126" t="s">
        <v>547</v>
      </c>
      <c r="S1532" s="252">
        <v>0</v>
      </c>
      <c r="T1532" s="252">
        <v>9.5</v>
      </c>
      <c r="U1532" s="68" t="s">
        <v>2501</v>
      </c>
      <c r="V1532" s="126">
        <v>1</v>
      </c>
      <c r="Z1532" s="126">
        <v>1</v>
      </c>
      <c r="AA1532" s="126">
        <v>1</v>
      </c>
      <c r="AB1532" s="126">
        <v>1</v>
      </c>
      <c r="AC1532" s="126">
        <v>7</v>
      </c>
      <c r="AD1532" s="126">
        <v>2026</v>
      </c>
    </row>
    <row r="1533" spans="3:30">
      <c r="C1533" s="126">
        <v>1526</v>
      </c>
      <c r="D1533" s="126">
        <v>111</v>
      </c>
      <c r="E1533" s="126">
        <v>2</v>
      </c>
      <c r="F1533" s="126">
        <v>1</v>
      </c>
      <c r="G1533" s="126">
        <v>1</v>
      </c>
      <c r="H1533" s="126">
        <v>1</v>
      </c>
      <c r="I1533" s="126">
        <v>1</v>
      </c>
      <c r="R1533" s="126" t="s">
        <v>547</v>
      </c>
      <c r="S1533" s="252">
        <v>124.5</v>
      </c>
      <c r="T1533" s="252">
        <v>0</v>
      </c>
      <c r="U1533" s="68" t="s">
        <v>2504</v>
      </c>
      <c r="V1533" s="126">
        <v>1</v>
      </c>
      <c r="Z1533" s="126">
        <v>1</v>
      </c>
      <c r="AA1533" s="126">
        <v>1</v>
      </c>
      <c r="AB1533" s="126">
        <v>1</v>
      </c>
      <c r="AC1533" s="126">
        <v>7</v>
      </c>
      <c r="AD1533" s="126">
        <v>2026</v>
      </c>
    </row>
    <row r="1534" spans="3:30">
      <c r="C1534" s="126">
        <v>1527</v>
      </c>
      <c r="D1534" s="126">
        <v>111</v>
      </c>
      <c r="E1534" s="126">
        <v>3</v>
      </c>
      <c r="F1534" s="126">
        <v>1</v>
      </c>
      <c r="G1534" s="126">
        <v>1</v>
      </c>
      <c r="H1534" s="126">
        <v>1</v>
      </c>
      <c r="I1534" s="126">
        <v>1</v>
      </c>
      <c r="J1534" s="126">
        <v>290</v>
      </c>
      <c r="M1534" s="126">
        <v>573</v>
      </c>
      <c r="N1534" s="126">
        <v>0</v>
      </c>
      <c r="P1534" s="126">
        <v>398</v>
      </c>
      <c r="R1534" s="126" t="s">
        <v>547</v>
      </c>
      <c r="S1534" s="252">
        <v>0</v>
      </c>
      <c r="T1534" s="252">
        <v>72</v>
      </c>
      <c r="U1534" s="68" t="s">
        <v>2508</v>
      </c>
      <c r="V1534" s="126">
        <v>1</v>
      </c>
      <c r="Z1534" s="126">
        <v>1</v>
      </c>
      <c r="AA1534" s="126">
        <v>1</v>
      </c>
      <c r="AB1534" s="126">
        <v>1</v>
      </c>
      <c r="AC1534" s="126">
        <v>7</v>
      </c>
      <c r="AD1534" s="126">
        <v>2026</v>
      </c>
    </row>
    <row r="1535" spans="3:30">
      <c r="C1535" s="126">
        <v>1528</v>
      </c>
      <c r="D1535" s="126">
        <v>111</v>
      </c>
      <c r="E1535" s="126">
        <v>11</v>
      </c>
      <c r="F1535" s="126">
        <v>1</v>
      </c>
      <c r="G1535" s="126">
        <v>1</v>
      </c>
      <c r="H1535" s="126">
        <v>1</v>
      </c>
      <c r="I1535" s="126">
        <v>1</v>
      </c>
      <c r="J1535" s="126">
        <v>290</v>
      </c>
      <c r="M1535" s="126">
        <v>573</v>
      </c>
      <c r="N1535" s="126">
        <v>1</v>
      </c>
      <c r="P1535" s="126">
        <v>398</v>
      </c>
      <c r="R1535" s="126" t="s">
        <v>547</v>
      </c>
      <c r="S1535" s="252">
        <v>72</v>
      </c>
      <c r="T1535" s="252">
        <v>0</v>
      </c>
      <c r="U1535" s="68" t="s">
        <v>2509</v>
      </c>
      <c r="V1535" s="126">
        <v>1</v>
      </c>
      <c r="Z1535" s="126">
        <v>1</v>
      </c>
      <c r="AA1535" s="126">
        <v>1</v>
      </c>
      <c r="AB1535" s="126">
        <v>1</v>
      </c>
      <c r="AC1535" s="126">
        <v>7</v>
      </c>
      <c r="AD1535" s="126">
        <v>2026</v>
      </c>
    </row>
    <row r="1536" spans="3:30">
      <c r="C1536" s="126">
        <v>1529</v>
      </c>
      <c r="D1536" s="126">
        <v>111</v>
      </c>
      <c r="E1536" s="126">
        <v>10</v>
      </c>
      <c r="F1536" s="126">
        <v>1</v>
      </c>
      <c r="G1536" s="126">
        <v>1</v>
      </c>
      <c r="H1536" s="126">
        <v>1</v>
      </c>
      <c r="I1536" s="126">
        <v>1</v>
      </c>
      <c r="J1536" s="126">
        <v>290</v>
      </c>
      <c r="P1536" s="126">
        <v>398</v>
      </c>
      <c r="R1536" s="126" t="s">
        <v>547</v>
      </c>
      <c r="S1536" s="252">
        <v>0</v>
      </c>
      <c r="T1536" s="252">
        <v>102</v>
      </c>
      <c r="U1536" s="68" t="s">
        <v>2510</v>
      </c>
      <c r="V1536" s="126">
        <v>1</v>
      </c>
      <c r="Z1536" s="126">
        <v>1</v>
      </c>
      <c r="AA1536" s="126">
        <v>1</v>
      </c>
      <c r="AB1536" s="126">
        <v>1</v>
      </c>
      <c r="AC1536" s="126">
        <v>7</v>
      </c>
      <c r="AD1536" s="126">
        <v>2026</v>
      </c>
    </row>
    <row r="1537" spans="3:30">
      <c r="C1537" s="126">
        <v>1530</v>
      </c>
      <c r="D1537" s="126">
        <v>111</v>
      </c>
      <c r="E1537" s="126">
        <v>3</v>
      </c>
      <c r="F1537" s="126">
        <v>1</v>
      </c>
      <c r="G1537" s="126">
        <v>1</v>
      </c>
      <c r="H1537" s="126">
        <v>1</v>
      </c>
      <c r="I1537" s="126">
        <v>1</v>
      </c>
      <c r="J1537" s="126">
        <v>177</v>
      </c>
      <c r="M1537" s="126">
        <v>574</v>
      </c>
      <c r="N1537" s="126">
        <v>0</v>
      </c>
      <c r="P1537" s="126">
        <v>399</v>
      </c>
      <c r="R1537" s="126" t="s">
        <v>547</v>
      </c>
      <c r="S1537" s="252">
        <v>0</v>
      </c>
      <c r="T1537" s="252">
        <v>20.75</v>
      </c>
      <c r="U1537" s="68" t="s">
        <v>2511</v>
      </c>
      <c r="V1537" s="126">
        <v>1</v>
      </c>
      <c r="Z1537" s="126">
        <v>1</v>
      </c>
      <c r="AA1537" s="126">
        <v>1</v>
      </c>
      <c r="AB1537" s="126">
        <v>1</v>
      </c>
      <c r="AC1537" s="126">
        <v>7</v>
      </c>
      <c r="AD1537" s="126">
        <v>2026</v>
      </c>
    </row>
    <row r="1538" spans="3:30">
      <c r="C1538" s="126">
        <v>1531</v>
      </c>
      <c r="D1538" s="126">
        <v>111</v>
      </c>
      <c r="E1538" s="126">
        <v>11</v>
      </c>
      <c r="F1538" s="126">
        <v>1</v>
      </c>
      <c r="G1538" s="126">
        <v>1</v>
      </c>
      <c r="H1538" s="126">
        <v>1</v>
      </c>
      <c r="I1538" s="126">
        <v>1</v>
      </c>
      <c r="J1538" s="126">
        <v>177</v>
      </c>
      <c r="M1538" s="126">
        <v>574</v>
      </c>
      <c r="N1538" s="126">
        <v>1</v>
      </c>
      <c r="P1538" s="126">
        <v>399</v>
      </c>
      <c r="R1538" s="126" t="s">
        <v>547</v>
      </c>
      <c r="S1538" s="252">
        <v>20.75</v>
      </c>
      <c r="T1538" s="252">
        <v>0</v>
      </c>
      <c r="U1538" s="68" t="s">
        <v>2512</v>
      </c>
      <c r="V1538" s="126">
        <v>1</v>
      </c>
      <c r="Z1538" s="126">
        <v>1</v>
      </c>
      <c r="AA1538" s="126">
        <v>1</v>
      </c>
      <c r="AB1538" s="126">
        <v>1</v>
      </c>
      <c r="AC1538" s="126">
        <v>7</v>
      </c>
      <c r="AD1538" s="126">
        <v>2026</v>
      </c>
    </row>
    <row r="1539" spans="3:30">
      <c r="C1539" s="126">
        <v>1532</v>
      </c>
      <c r="D1539" s="126">
        <v>111</v>
      </c>
      <c r="E1539" s="126">
        <v>10</v>
      </c>
      <c r="F1539" s="126">
        <v>1</v>
      </c>
      <c r="G1539" s="126">
        <v>1</v>
      </c>
      <c r="H1539" s="126">
        <v>1</v>
      </c>
      <c r="I1539" s="126">
        <v>1</v>
      </c>
      <c r="J1539" s="126">
        <v>177</v>
      </c>
      <c r="P1539" s="126">
        <v>399</v>
      </c>
      <c r="R1539" s="126" t="s">
        <v>547</v>
      </c>
      <c r="S1539" s="252">
        <v>0</v>
      </c>
      <c r="T1539" s="252">
        <v>22.5</v>
      </c>
      <c r="U1539" s="68" t="s">
        <v>2513</v>
      </c>
      <c r="V1539" s="126">
        <v>1</v>
      </c>
      <c r="Z1539" s="126">
        <v>1</v>
      </c>
      <c r="AA1539" s="126">
        <v>1</v>
      </c>
      <c r="AB1539" s="126">
        <v>1</v>
      </c>
      <c r="AC1539" s="126">
        <v>7</v>
      </c>
      <c r="AD1539" s="126">
        <v>2026</v>
      </c>
    </row>
    <row r="1540" spans="3:30">
      <c r="C1540" s="126">
        <v>1533</v>
      </c>
      <c r="D1540" s="126">
        <v>112</v>
      </c>
      <c r="E1540" s="126">
        <v>2</v>
      </c>
      <c r="F1540" s="126">
        <v>1</v>
      </c>
      <c r="G1540" s="126">
        <v>1</v>
      </c>
      <c r="H1540" s="126">
        <v>1</v>
      </c>
      <c r="I1540" s="126">
        <v>1</v>
      </c>
      <c r="R1540" s="126" t="s">
        <v>547</v>
      </c>
      <c r="S1540" s="252">
        <v>36.880000000000003</v>
      </c>
      <c r="T1540" s="252">
        <v>0</v>
      </c>
      <c r="U1540" s="68" t="s">
        <v>2515</v>
      </c>
      <c r="V1540" s="126">
        <v>1</v>
      </c>
      <c r="Z1540" s="126">
        <v>1</v>
      </c>
      <c r="AA1540" s="126">
        <v>1</v>
      </c>
      <c r="AB1540" s="126">
        <v>1</v>
      </c>
      <c r="AC1540" s="126">
        <v>7</v>
      </c>
      <c r="AD1540" s="126">
        <v>2026</v>
      </c>
    </row>
    <row r="1541" spans="3:30">
      <c r="C1541" s="126">
        <v>1534</v>
      </c>
      <c r="D1541" s="126">
        <v>112</v>
      </c>
      <c r="E1541" s="126">
        <v>3</v>
      </c>
      <c r="F1541" s="126">
        <v>1</v>
      </c>
      <c r="G1541" s="126">
        <v>1</v>
      </c>
      <c r="H1541" s="126">
        <v>1</v>
      </c>
      <c r="I1541" s="126">
        <v>1</v>
      </c>
      <c r="J1541" s="126">
        <v>207</v>
      </c>
      <c r="M1541" s="126">
        <v>575</v>
      </c>
      <c r="N1541" s="126">
        <v>0</v>
      </c>
      <c r="P1541" s="126">
        <v>400</v>
      </c>
      <c r="R1541" s="126" t="s">
        <v>547</v>
      </c>
      <c r="S1541" s="252">
        <v>0</v>
      </c>
      <c r="T1541" s="252">
        <v>4</v>
      </c>
      <c r="U1541" s="68" t="s">
        <v>2518</v>
      </c>
      <c r="V1541" s="126">
        <v>1</v>
      </c>
      <c r="Z1541" s="126">
        <v>1</v>
      </c>
      <c r="AA1541" s="126">
        <v>1</v>
      </c>
      <c r="AB1541" s="126">
        <v>1</v>
      </c>
      <c r="AC1541" s="126">
        <v>7</v>
      </c>
      <c r="AD1541" s="126">
        <v>2026</v>
      </c>
    </row>
    <row r="1542" spans="3:30">
      <c r="C1542" s="126">
        <v>1535</v>
      </c>
      <c r="D1542" s="126">
        <v>112</v>
      </c>
      <c r="E1542" s="126">
        <v>11</v>
      </c>
      <c r="F1542" s="126">
        <v>1</v>
      </c>
      <c r="G1542" s="126">
        <v>1</v>
      </c>
      <c r="H1542" s="126">
        <v>1</v>
      </c>
      <c r="I1542" s="126">
        <v>1</v>
      </c>
      <c r="J1542" s="126">
        <v>207</v>
      </c>
      <c r="M1542" s="126">
        <v>575</v>
      </c>
      <c r="N1542" s="126">
        <v>1</v>
      </c>
      <c r="P1542" s="126">
        <v>400</v>
      </c>
      <c r="R1542" s="126" t="s">
        <v>547</v>
      </c>
      <c r="S1542" s="252">
        <v>4</v>
      </c>
      <c r="T1542" s="252">
        <v>0</v>
      </c>
      <c r="U1542" s="68" t="s">
        <v>2519</v>
      </c>
      <c r="V1542" s="126">
        <v>1</v>
      </c>
      <c r="Z1542" s="126">
        <v>1</v>
      </c>
      <c r="AA1542" s="126">
        <v>1</v>
      </c>
      <c r="AB1542" s="126">
        <v>1</v>
      </c>
      <c r="AC1542" s="126">
        <v>7</v>
      </c>
      <c r="AD1542" s="126">
        <v>2026</v>
      </c>
    </row>
    <row r="1543" spans="3:30">
      <c r="C1543" s="126">
        <v>1536</v>
      </c>
      <c r="D1543" s="126">
        <v>112</v>
      </c>
      <c r="E1543" s="126">
        <v>10</v>
      </c>
      <c r="F1543" s="126">
        <v>1</v>
      </c>
      <c r="G1543" s="126">
        <v>1</v>
      </c>
      <c r="H1543" s="126">
        <v>1</v>
      </c>
      <c r="I1543" s="126">
        <v>1</v>
      </c>
      <c r="J1543" s="126">
        <v>207</v>
      </c>
      <c r="P1543" s="126">
        <v>400</v>
      </c>
      <c r="R1543" s="126" t="s">
        <v>547</v>
      </c>
      <c r="S1543" s="252">
        <v>0</v>
      </c>
      <c r="T1543" s="252">
        <v>4.5</v>
      </c>
      <c r="U1543" s="68" t="s">
        <v>2520</v>
      </c>
      <c r="V1543" s="126">
        <v>1</v>
      </c>
      <c r="Z1543" s="126">
        <v>1</v>
      </c>
      <c r="AA1543" s="126">
        <v>1</v>
      </c>
      <c r="AB1543" s="126">
        <v>1</v>
      </c>
      <c r="AC1543" s="126">
        <v>7</v>
      </c>
      <c r="AD1543" s="126">
        <v>2026</v>
      </c>
    </row>
    <row r="1544" spans="3:30">
      <c r="C1544" s="126">
        <v>1537</v>
      </c>
      <c r="D1544" s="126">
        <v>112</v>
      </c>
      <c r="E1544" s="126">
        <v>3</v>
      </c>
      <c r="F1544" s="126">
        <v>1</v>
      </c>
      <c r="G1544" s="126">
        <v>1</v>
      </c>
      <c r="H1544" s="126">
        <v>1</v>
      </c>
      <c r="I1544" s="126">
        <v>1</v>
      </c>
      <c r="J1544" s="126">
        <v>280</v>
      </c>
      <c r="M1544" s="126">
        <v>576</v>
      </c>
      <c r="N1544" s="126">
        <v>0</v>
      </c>
      <c r="P1544" s="126">
        <v>401</v>
      </c>
      <c r="R1544" s="126" t="s">
        <v>547</v>
      </c>
      <c r="S1544" s="252">
        <v>0</v>
      </c>
      <c r="T1544" s="252">
        <v>4</v>
      </c>
      <c r="U1544" s="68" t="s">
        <v>2523</v>
      </c>
      <c r="V1544" s="126">
        <v>1</v>
      </c>
      <c r="Z1544" s="126">
        <v>1</v>
      </c>
      <c r="AA1544" s="126">
        <v>1</v>
      </c>
      <c r="AB1544" s="126">
        <v>1</v>
      </c>
      <c r="AC1544" s="126">
        <v>7</v>
      </c>
      <c r="AD1544" s="126">
        <v>2026</v>
      </c>
    </row>
    <row r="1545" spans="3:30">
      <c r="C1545" s="126">
        <v>1538</v>
      </c>
      <c r="D1545" s="126">
        <v>112</v>
      </c>
      <c r="E1545" s="126">
        <v>11</v>
      </c>
      <c r="F1545" s="126">
        <v>1</v>
      </c>
      <c r="G1545" s="126">
        <v>1</v>
      </c>
      <c r="H1545" s="126">
        <v>1</v>
      </c>
      <c r="I1545" s="126">
        <v>1</v>
      </c>
      <c r="J1545" s="126">
        <v>280</v>
      </c>
      <c r="M1545" s="126">
        <v>576</v>
      </c>
      <c r="N1545" s="126">
        <v>1</v>
      </c>
      <c r="P1545" s="126">
        <v>401</v>
      </c>
      <c r="R1545" s="126" t="s">
        <v>547</v>
      </c>
      <c r="S1545" s="252">
        <v>4</v>
      </c>
      <c r="T1545" s="252">
        <v>0</v>
      </c>
      <c r="U1545" s="68" t="s">
        <v>2524</v>
      </c>
      <c r="V1545" s="126">
        <v>1</v>
      </c>
      <c r="Z1545" s="126">
        <v>1</v>
      </c>
      <c r="AA1545" s="126">
        <v>1</v>
      </c>
      <c r="AB1545" s="126">
        <v>1</v>
      </c>
      <c r="AC1545" s="126">
        <v>7</v>
      </c>
      <c r="AD1545" s="126">
        <v>2026</v>
      </c>
    </row>
    <row r="1546" spans="3:30">
      <c r="C1546" s="126">
        <v>1539</v>
      </c>
      <c r="D1546" s="126">
        <v>112</v>
      </c>
      <c r="E1546" s="126">
        <v>10</v>
      </c>
      <c r="F1546" s="126">
        <v>1</v>
      </c>
      <c r="G1546" s="126">
        <v>1</v>
      </c>
      <c r="H1546" s="126">
        <v>1</v>
      </c>
      <c r="I1546" s="126">
        <v>1</v>
      </c>
      <c r="J1546" s="126">
        <v>280</v>
      </c>
      <c r="P1546" s="126">
        <v>401</v>
      </c>
      <c r="R1546" s="126" t="s">
        <v>547</v>
      </c>
      <c r="S1546" s="252">
        <v>0</v>
      </c>
      <c r="T1546" s="252">
        <v>6.5</v>
      </c>
      <c r="U1546" s="68" t="s">
        <v>2525</v>
      </c>
      <c r="V1546" s="126">
        <v>1</v>
      </c>
      <c r="Z1546" s="126">
        <v>1</v>
      </c>
      <c r="AA1546" s="126">
        <v>1</v>
      </c>
      <c r="AB1546" s="126">
        <v>1</v>
      </c>
      <c r="AC1546" s="126">
        <v>7</v>
      </c>
      <c r="AD1546" s="126">
        <v>2026</v>
      </c>
    </row>
    <row r="1547" spans="3:30">
      <c r="C1547" s="126">
        <v>1540</v>
      </c>
      <c r="D1547" s="126">
        <v>112</v>
      </c>
      <c r="E1547" s="126">
        <v>3</v>
      </c>
      <c r="F1547" s="126">
        <v>1</v>
      </c>
      <c r="G1547" s="126">
        <v>1</v>
      </c>
      <c r="H1547" s="126">
        <v>1</v>
      </c>
      <c r="I1547" s="126">
        <v>1</v>
      </c>
      <c r="J1547" s="126">
        <v>276</v>
      </c>
      <c r="M1547" s="126">
        <v>577</v>
      </c>
      <c r="N1547" s="126">
        <v>0</v>
      </c>
      <c r="P1547" s="126">
        <v>402</v>
      </c>
      <c r="R1547" s="126" t="s">
        <v>547</v>
      </c>
      <c r="S1547" s="252">
        <v>0</v>
      </c>
      <c r="T1547" s="252">
        <v>0.5</v>
      </c>
      <c r="U1547" s="68" t="s">
        <v>2526</v>
      </c>
      <c r="V1547" s="126">
        <v>1</v>
      </c>
      <c r="Z1547" s="126">
        <v>1</v>
      </c>
      <c r="AA1547" s="126">
        <v>1</v>
      </c>
      <c r="AB1547" s="126">
        <v>1</v>
      </c>
      <c r="AC1547" s="126">
        <v>7</v>
      </c>
      <c r="AD1547" s="126">
        <v>2026</v>
      </c>
    </row>
    <row r="1548" spans="3:30">
      <c r="C1548" s="126">
        <v>1541</v>
      </c>
      <c r="D1548" s="126">
        <v>112</v>
      </c>
      <c r="E1548" s="126">
        <v>11</v>
      </c>
      <c r="F1548" s="126">
        <v>1</v>
      </c>
      <c r="G1548" s="126">
        <v>1</v>
      </c>
      <c r="H1548" s="126">
        <v>1</v>
      </c>
      <c r="I1548" s="126">
        <v>1</v>
      </c>
      <c r="J1548" s="126">
        <v>276</v>
      </c>
      <c r="M1548" s="126">
        <v>577</v>
      </c>
      <c r="N1548" s="126">
        <v>1</v>
      </c>
      <c r="P1548" s="126">
        <v>402</v>
      </c>
      <c r="R1548" s="126" t="s">
        <v>547</v>
      </c>
      <c r="S1548" s="252">
        <v>0.5</v>
      </c>
      <c r="T1548" s="252">
        <v>0</v>
      </c>
      <c r="U1548" s="68" t="s">
        <v>2527</v>
      </c>
      <c r="V1548" s="126">
        <v>1</v>
      </c>
      <c r="Z1548" s="126">
        <v>1</v>
      </c>
      <c r="AA1548" s="126">
        <v>1</v>
      </c>
      <c r="AB1548" s="126">
        <v>1</v>
      </c>
      <c r="AC1548" s="126">
        <v>7</v>
      </c>
      <c r="AD1548" s="126">
        <v>2026</v>
      </c>
    </row>
    <row r="1549" spans="3:30">
      <c r="C1549" s="126">
        <v>1542</v>
      </c>
      <c r="D1549" s="126">
        <v>112</v>
      </c>
      <c r="E1549" s="126">
        <v>10</v>
      </c>
      <c r="F1549" s="126">
        <v>1</v>
      </c>
      <c r="G1549" s="126">
        <v>1</v>
      </c>
      <c r="H1549" s="126">
        <v>1</v>
      </c>
      <c r="I1549" s="126">
        <v>1</v>
      </c>
      <c r="J1549" s="126">
        <v>276</v>
      </c>
      <c r="P1549" s="126">
        <v>402</v>
      </c>
      <c r="R1549" s="126" t="s">
        <v>547</v>
      </c>
      <c r="S1549" s="252">
        <v>0</v>
      </c>
      <c r="T1549" s="252">
        <v>0.76</v>
      </c>
      <c r="U1549" s="68" t="s">
        <v>2528</v>
      </c>
      <c r="V1549" s="126">
        <v>1</v>
      </c>
      <c r="Z1549" s="126">
        <v>1</v>
      </c>
      <c r="AA1549" s="126">
        <v>1</v>
      </c>
      <c r="AB1549" s="126">
        <v>1</v>
      </c>
      <c r="AC1549" s="126">
        <v>7</v>
      </c>
      <c r="AD1549" s="126">
        <v>2026</v>
      </c>
    </row>
    <row r="1550" spans="3:30">
      <c r="C1550" s="126">
        <v>1543</v>
      </c>
      <c r="D1550" s="126">
        <v>112</v>
      </c>
      <c r="E1550" s="126">
        <v>3</v>
      </c>
      <c r="F1550" s="126">
        <v>1</v>
      </c>
      <c r="G1550" s="126">
        <v>1</v>
      </c>
      <c r="H1550" s="126">
        <v>1</v>
      </c>
      <c r="I1550" s="126">
        <v>1</v>
      </c>
      <c r="J1550" s="126">
        <v>203</v>
      </c>
      <c r="M1550" s="126">
        <v>578</v>
      </c>
      <c r="N1550" s="126">
        <v>0</v>
      </c>
      <c r="P1550" s="126">
        <v>403</v>
      </c>
      <c r="R1550" s="126" t="s">
        <v>547</v>
      </c>
      <c r="S1550" s="252">
        <v>0</v>
      </c>
      <c r="T1550" s="252">
        <v>1.5</v>
      </c>
      <c r="U1550" s="68" t="s">
        <v>2531</v>
      </c>
      <c r="V1550" s="126">
        <v>1</v>
      </c>
      <c r="Z1550" s="126">
        <v>1</v>
      </c>
      <c r="AA1550" s="126">
        <v>1</v>
      </c>
      <c r="AB1550" s="126">
        <v>1</v>
      </c>
      <c r="AC1550" s="126">
        <v>7</v>
      </c>
      <c r="AD1550" s="126">
        <v>2026</v>
      </c>
    </row>
    <row r="1551" spans="3:30">
      <c r="C1551" s="126">
        <v>1544</v>
      </c>
      <c r="D1551" s="126">
        <v>112</v>
      </c>
      <c r="E1551" s="126">
        <v>11</v>
      </c>
      <c r="F1551" s="126">
        <v>1</v>
      </c>
      <c r="G1551" s="126">
        <v>1</v>
      </c>
      <c r="H1551" s="126">
        <v>1</v>
      </c>
      <c r="I1551" s="126">
        <v>1</v>
      </c>
      <c r="J1551" s="126">
        <v>203</v>
      </c>
      <c r="M1551" s="126">
        <v>578</v>
      </c>
      <c r="N1551" s="126">
        <v>1</v>
      </c>
      <c r="P1551" s="126">
        <v>403</v>
      </c>
      <c r="R1551" s="126" t="s">
        <v>547</v>
      </c>
      <c r="S1551" s="252">
        <v>1.5</v>
      </c>
      <c r="T1551" s="252">
        <v>0</v>
      </c>
      <c r="U1551" s="68" t="s">
        <v>2532</v>
      </c>
      <c r="V1551" s="126">
        <v>1</v>
      </c>
      <c r="Z1551" s="126">
        <v>1</v>
      </c>
      <c r="AA1551" s="126">
        <v>1</v>
      </c>
      <c r="AB1551" s="126">
        <v>1</v>
      </c>
      <c r="AC1551" s="126">
        <v>7</v>
      </c>
      <c r="AD1551" s="126">
        <v>2026</v>
      </c>
    </row>
    <row r="1552" spans="3:30">
      <c r="C1552" s="126">
        <v>1545</v>
      </c>
      <c r="D1552" s="126">
        <v>112</v>
      </c>
      <c r="E1552" s="126">
        <v>10</v>
      </c>
      <c r="F1552" s="126">
        <v>1</v>
      </c>
      <c r="G1552" s="126">
        <v>1</v>
      </c>
      <c r="H1552" s="126">
        <v>1</v>
      </c>
      <c r="I1552" s="126">
        <v>1</v>
      </c>
      <c r="J1552" s="126">
        <v>203</v>
      </c>
      <c r="P1552" s="126">
        <v>403</v>
      </c>
      <c r="R1552" s="126" t="s">
        <v>547</v>
      </c>
      <c r="S1552" s="252">
        <v>0</v>
      </c>
      <c r="T1552" s="252">
        <v>1</v>
      </c>
      <c r="U1552" s="68" t="s">
        <v>2533</v>
      </c>
      <c r="V1552" s="126">
        <v>1</v>
      </c>
      <c r="Z1552" s="126">
        <v>1</v>
      </c>
      <c r="AA1552" s="126">
        <v>1</v>
      </c>
      <c r="AB1552" s="126">
        <v>1</v>
      </c>
      <c r="AC1552" s="126">
        <v>7</v>
      </c>
      <c r="AD1552" s="126">
        <v>2026</v>
      </c>
    </row>
    <row r="1553" spans="3:30">
      <c r="C1553" s="126">
        <v>1546</v>
      </c>
      <c r="D1553" s="126">
        <v>112</v>
      </c>
      <c r="E1553" s="126">
        <v>3</v>
      </c>
      <c r="F1553" s="126">
        <v>1</v>
      </c>
      <c r="G1553" s="126">
        <v>1</v>
      </c>
      <c r="H1553" s="126">
        <v>1</v>
      </c>
      <c r="I1553" s="126">
        <v>1</v>
      </c>
      <c r="J1553" s="126">
        <v>274</v>
      </c>
      <c r="M1553" s="126">
        <v>579</v>
      </c>
      <c r="N1553" s="126">
        <v>0</v>
      </c>
      <c r="P1553" s="126">
        <v>404</v>
      </c>
      <c r="R1553" s="126" t="s">
        <v>547</v>
      </c>
      <c r="S1553" s="252">
        <v>0</v>
      </c>
      <c r="T1553" s="252">
        <v>2</v>
      </c>
      <c r="U1553" s="68" t="s">
        <v>2536</v>
      </c>
      <c r="V1553" s="126">
        <v>1</v>
      </c>
      <c r="Z1553" s="126">
        <v>1</v>
      </c>
      <c r="AA1553" s="126">
        <v>1</v>
      </c>
      <c r="AB1553" s="126">
        <v>1</v>
      </c>
      <c r="AC1553" s="126">
        <v>7</v>
      </c>
      <c r="AD1553" s="126">
        <v>2026</v>
      </c>
    </row>
    <row r="1554" spans="3:30">
      <c r="C1554" s="126">
        <v>1547</v>
      </c>
      <c r="D1554" s="126">
        <v>112</v>
      </c>
      <c r="E1554" s="126">
        <v>11</v>
      </c>
      <c r="F1554" s="126">
        <v>1</v>
      </c>
      <c r="G1554" s="126">
        <v>1</v>
      </c>
      <c r="H1554" s="126">
        <v>1</v>
      </c>
      <c r="I1554" s="126">
        <v>1</v>
      </c>
      <c r="J1554" s="126">
        <v>274</v>
      </c>
      <c r="M1554" s="126">
        <v>579</v>
      </c>
      <c r="N1554" s="126">
        <v>1</v>
      </c>
      <c r="P1554" s="126">
        <v>404</v>
      </c>
      <c r="R1554" s="126" t="s">
        <v>547</v>
      </c>
      <c r="S1554" s="252">
        <v>2</v>
      </c>
      <c r="T1554" s="252">
        <v>0</v>
      </c>
      <c r="U1554" s="68" t="s">
        <v>2537</v>
      </c>
      <c r="V1554" s="126">
        <v>1</v>
      </c>
      <c r="Z1554" s="126">
        <v>1</v>
      </c>
      <c r="AA1554" s="126">
        <v>1</v>
      </c>
      <c r="AB1554" s="126">
        <v>1</v>
      </c>
      <c r="AC1554" s="126">
        <v>7</v>
      </c>
      <c r="AD1554" s="126">
        <v>2026</v>
      </c>
    </row>
    <row r="1555" spans="3:30">
      <c r="C1555" s="126">
        <v>1548</v>
      </c>
      <c r="D1555" s="126">
        <v>112</v>
      </c>
      <c r="E1555" s="126">
        <v>10</v>
      </c>
      <c r="F1555" s="126">
        <v>1</v>
      </c>
      <c r="G1555" s="126">
        <v>1</v>
      </c>
      <c r="H1555" s="126">
        <v>1</v>
      </c>
      <c r="I1555" s="126">
        <v>1</v>
      </c>
      <c r="J1555" s="126">
        <v>274</v>
      </c>
      <c r="P1555" s="126">
        <v>404</v>
      </c>
      <c r="R1555" s="126" t="s">
        <v>547</v>
      </c>
      <c r="S1555" s="252">
        <v>0</v>
      </c>
      <c r="T1555" s="252">
        <v>2.5</v>
      </c>
      <c r="U1555" s="68" t="s">
        <v>2538</v>
      </c>
      <c r="V1555" s="126">
        <v>1</v>
      </c>
      <c r="Z1555" s="126">
        <v>1</v>
      </c>
      <c r="AA1555" s="126">
        <v>1</v>
      </c>
      <c r="AB1555" s="126">
        <v>1</v>
      </c>
      <c r="AC1555" s="126">
        <v>7</v>
      </c>
      <c r="AD1555" s="126">
        <v>2026</v>
      </c>
    </row>
    <row r="1556" spans="3:30">
      <c r="C1556" s="126">
        <v>1549</v>
      </c>
      <c r="D1556" s="126">
        <v>112</v>
      </c>
      <c r="E1556" s="126">
        <v>3</v>
      </c>
      <c r="F1556" s="126">
        <v>1</v>
      </c>
      <c r="G1556" s="126">
        <v>1</v>
      </c>
      <c r="H1556" s="126">
        <v>1</v>
      </c>
      <c r="I1556" s="126">
        <v>1</v>
      </c>
      <c r="J1556" s="126">
        <v>230</v>
      </c>
      <c r="M1556" s="126">
        <v>580</v>
      </c>
      <c r="N1556" s="126">
        <v>0</v>
      </c>
      <c r="P1556" s="126">
        <v>405</v>
      </c>
      <c r="R1556" s="126" t="s">
        <v>547</v>
      </c>
      <c r="S1556" s="252">
        <v>0</v>
      </c>
      <c r="T1556" s="252">
        <v>0.5</v>
      </c>
      <c r="U1556" s="68" t="s">
        <v>2539</v>
      </c>
      <c r="V1556" s="126">
        <v>1</v>
      </c>
      <c r="Z1556" s="126">
        <v>1</v>
      </c>
      <c r="AA1556" s="126">
        <v>1</v>
      </c>
      <c r="AB1556" s="126">
        <v>1</v>
      </c>
      <c r="AC1556" s="126">
        <v>7</v>
      </c>
      <c r="AD1556" s="126">
        <v>2026</v>
      </c>
    </row>
    <row r="1557" spans="3:30">
      <c r="C1557" s="126">
        <v>1550</v>
      </c>
      <c r="D1557" s="126">
        <v>112</v>
      </c>
      <c r="E1557" s="126">
        <v>11</v>
      </c>
      <c r="F1557" s="126">
        <v>1</v>
      </c>
      <c r="G1557" s="126">
        <v>1</v>
      </c>
      <c r="H1557" s="126">
        <v>1</v>
      </c>
      <c r="I1557" s="126">
        <v>1</v>
      </c>
      <c r="J1557" s="126">
        <v>230</v>
      </c>
      <c r="M1557" s="126">
        <v>580</v>
      </c>
      <c r="N1557" s="126">
        <v>1</v>
      </c>
      <c r="P1557" s="126">
        <v>405</v>
      </c>
      <c r="R1557" s="126" t="s">
        <v>547</v>
      </c>
      <c r="S1557" s="252">
        <v>0.5</v>
      </c>
      <c r="T1557" s="252">
        <v>0</v>
      </c>
      <c r="U1557" s="68" t="s">
        <v>2540</v>
      </c>
      <c r="V1557" s="126">
        <v>1</v>
      </c>
      <c r="Z1557" s="126">
        <v>1</v>
      </c>
      <c r="AA1557" s="126">
        <v>1</v>
      </c>
      <c r="AB1557" s="126">
        <v>1</v>
      </c>
      <c r="AC1557" s="126">
        <v>7</v>
      </c>
      <c r="AD1557" s="126">
        <v>2026</v>
      </c>
    </row>
    <row r="1558" spans="3:30">
      <c r="C1558" s="126">
        <v>1551</v>
      </c>
      <c r="D1558" s="126">
        <v>112</v>
      </c>
      <c r="E1558" s="126">
        <v>10</v>
      </c>
      <c r="F1558" s="126">
        <v>1</v>
      </c>
      <c r="G1558" s="126">
        <v>1</v>
      </c>
      <c r="H1558" s="126">
        <v>1</v>
      </c>
      <c r="I1558" s="126">
        <v>1</v>
      </c>
      <c r="J1558" s="126">
        <v>230</v>
      </c>
      <c r="P1558" s="126">
        <v>405</v>
      </c>
      <c r="R1558" s="126" t="s">
        <v>547</v>
      </c>
      <c r="S1558" s="252">
        <v>0</v>
      </c>
      <c r="T1558" s="252">
        <v>0.63</v>
      </c>
      <c r="U1558" s="68" t="s">
        <v>2541</v>
      </c>
      <c r="V1558" s="126">
        <v>1</v>
      </c>
      <c r="Z1558" s="126">
        <v>1</v>
      </c>
      <c r="AA1558" s="126">
        <v>1</v>
      </c>
      <c r="AB1558" s="126">
        <v>1</v>
      </c>
      <c r="AC1558" s="126">
        <v>7</v>
      </c>
      <c r="AD1558" s="126">
        <v>2026</v>
      </c>
    </row>
    <row r="1559" spans="3:30">
      <c r="C1559" s="126">
        <v>1552</v>
      </c>
      <c r="D1559" s="126">
        <v>112</v>
      </c>
      <c r="E1559" s="126">
        <v>3</v>
      </c>
      <c r="F1559" s="126">
        <v>1</v>
      </c>
      <c r="G1559" s="126">
        <v>1</v>
      </c>
      <c r="H1559" s="126">
        <v>1</v>
      </c>
      <c r="I1559" s="126">
        <v>1</v>
      </c>
      <c r="J1559" s="126">
        <v>334</v>
      </c>
      <c r="M1559" s="126">
        <v>581</v>
      </c>
      <c r="N1559" s="126">
        <v>0</v>
      </c>
      <c r="P1559" s="126">
        <v>406</v>
      </c>
      <c r="R1559" s="126" t="s">
        <v>547</v>
      </c>
      <c r="S1559" s="252">
        <v>0</v>
      </c>
      <c r="T1559" s="252">
        <v>0.15</v>
      </c>
      <c r="U1559" s="68" t="s">
        <v>2544</v>
      </c>
      <c r="V1559" s="126">
        <v>1</v>
      </c>
      <c r="Z1559" s="126">
        <v>1</v>
      </c>
      <c r="AA1559" s="126">
        <v>1</v>
      </c>
      <c r="AB1559" s="126">
        <v>1</v>
      </c>
      <c r="AC1559" s="126">
        <v>7</v>
      </c>
      <c r="AD1559" s="126">
        <v>2026</v>
      </c>
    </row>
    <row r="1560" spans="3:30">
      <c r="C1560" s="126">
        <v>1553</v>
      </c>
      <c r="D1560" s="126">
        <v>112</v>
      </c>
      <c r="E1560" s="126">
        <v>11</v>
      </c>
      <c r="F1560" s="126">
        <v>1</v>
      </c>
      <c r="G1560" s="126">
        <v>1</v>
      </c>
      <c r="H1560" s="126">
        <v>1</v>
      </c>
      <c r="I1560" s="126">
        <v>1</v>
      </c>
      <c r="J1560" s="126">
        <v>334</v>
      </c>
      <c r="M1560" s="126">
        <v>581</v>
      </c>
      <c r="N1560" s="126">
        <v>1</v>
      </c>
      <c r="P1560" s="126">
        <v>406</v>
      </c>
      <c r="R1560" s="126" t="s">
        <v>547</v>
      </c>
      <c r="S1560" s="252">
        <v>0.15</v>
      </c>
      <c r="T1560" s="252">
        <v>0</v>
      </c>
      <c r="U1560" s="68" t="s">
        <v>2545</v>
      </c>
      <c r="V1560" s="126">
        <v>1</v>
      </c>
      <c r="Z1560" s="126">
        <v>1</v>
      </c>
      <c r="AA1560" s="126">
        <v>1</v>
      </c>
      <c r="AB1560" s="126">
        <v>1</v>
      </c>
      <c r="AC1560" s="126">
        <v>7</v>
      </c>
      <c r="AD1560" s="126">
        <v>2026</v>
      </c>
    </row>
    <row r="1561" spans="3:30">
      <c r="C1561" s="126">
        <v>1554</v>
      </c>
      <c r="D1561" s="126">
        <v>112</v>
      </c>
      <c r="E1561" s="126">
        <v>10</v>
      </c>
      <c r="F1561" s="126">
        <v>1</v>
      </c>
      <c r="G1561" s="126">
        <v>1</v>
      </c>
      <c r="H1561" s="126">
        <v>1</v>
      </c>
      <c r="I1561" s="126">
        <v>1</v>
      </c>
      <c r="J1561" s="126">
        <v>334</v>
      </c>
      <c r="P1561" s="126">
        <v>406</v>
      </c>
      <c r="R1561" s="126" t="s">
        <v>547</v>
      </c>
      <c r="S1561" s="252">
        <v>0</v>
      </c>
      <c r="T1561" s="252">
        <v>0.25</v>
      </c>
      <c r="U1561" s="68" t="s">
        <v>2546</v>
      </c>
      <c r="V1561" s="126">
        <v>1</v>
      </c>
      <c r="Z1561" s="126">
        <v>1</v>
      </c>
      <c r="AA1561" s="126">
        <v>1</v>
      </c>
      <c r="AB1561" s="126">
        <v>1</v>
      </c>
      <c r="AC1561" s="126">
        <v>7</v>
      </c>
      <c r="AD1561" s="126">
        <v>2026</v>
      </c>
    </row>
    <row r="1562" spans="3:30">
      <c r="C1562" s="126">
        <v>1555</v>
      </c>
      <c r="D1562" s="126">
        <v>112</v>
      </c>
      <c r="E1562" s="126">
        <v>3</v>
      </c>
      <c r="F1562" s="126">
        <v>1</v>
      </c>
      <c r="G1562" s="126">
        <v>1</v>
      </c>
      <c r="H1562" s="126">
        <v>1</v>
      </c>
      <c r="I1562" s="126">
        <v>1</v>
      </c>
      <c r="J1562" s="126">
        <v>208</v>
      </c>
      <c r="M1562" s="126">
        <v>582</v>
      </c>
      <c r="N1562" s="126">
        <v>0</v>
      </c>
      <c r="P1562" s="126">
        <v>407</v>
      </c>
      <c r="R1562" s="126" t="s">
        <v>547</v>
      </c>
      <c r="S1562" s="252">
        <v>0</v>
      </c>
      <c r="T1562" s="252">
        <v>2</v>
      </c>
      <c r="U1562" s="68" t="s">
        <v>2549</v>
      </c>
      <c r="V1562" s="126">
        <v>1</v>
      </c>
      <c r="Z1562" s="126">
        <v>1</v>
      </c>
      <c r="AA1562" s="126">
        <v>1</v>
      </c>
      <c r="AB1562" s="126">
        <v>1</v>
      </c>
      <c r="AC1562" s="126">
        <v>7</v>
      </c>
      <c r="AD1562" s="126">
        <v>2026</v>
      </c>
    </row>
    <row r="1563" spans="3:30">
      <c r="C1563" s="126">
        <v>1556</v>
      </c>
      <c r="D1563" s="126">
        <v>112</v>
      </c>
      <c r="E1563" s="126">
        <v>11</v>
      </c>
      <c r="F1563" s="126">
        <v>1</v>
      </c>
      <c r="G1563" s="126">
        <v>1</v>
      </c>
      <c r="H1563" s="126">
        <v>1</v>
      </c>
      <c r="I1563" s="126">
        <v>1</v>
      </c>
      <c r="J1563" s="126">
        <v>208</v>
      </c>
      <c r="M1563" s="126">
        <v>582</v>
      </c>
      <c r="N1563" s="126">
        <v>1</v>
      </c>
      <c r="P1563" s="126">
        <v>407</v>
      </c>
      <c r="R1563" s="126" t="s">
        <v>547</v>
      </c>
      <c r="S1563" s="252">
        <v>2</v>
      </c>
      <c r="T1563" s="252">
        <v>0</v>
      </c>
      <c r="U1563" s="68" t="s">
        <v>2550</v>
      </c>
      <c r="V1563" s="126">
        <v>1</v>
      </c>
      <c r="Z1563" s="126">
        <v>1</v>
      </c>
      <c r="AA1563" s="126">
        <v>1</v>
      </c>
      <c r="AB1563" s="126">
        <v>1</v>
      </c>
      <c r="AC1563" s="126">
        <v>7</v>
      </c>
      <c r="AD1563" s="126">
        <v>2026</v>
      </c>
    </row>
    <row r="1564" spans="3:30">
      <c r="C1564" s="126">
        <v>1557</v>
      </c>
      <c r="D1564" s="126">
        <v>112</v>
      </c>
      <c r="E1564" s="126">
        <v>10</v>
      </c>
      <c r="F1564" s="126">
        <v>1</v>
      </c>
      <c r="G1564" s="126">
        <v>1</v>
      </c>
      <c r="H1564" s="126">
        <v>1</v>
      </c>
      <c r="I1564" s="126">
        <v>1</v>
      </c>
      <c r="J1564" s="126">
        <v>208</v>
      </c>
      <c r="P1564" s="126">
        <v>407</v>
      </c>
      <c r="R1564" s="126" t="s">
        <v>547</v>
      </c>
      <c r="S1564" s="252">
        <v>0</v>
      </c>
      <c r="T1564" s="252">
        <v>2.5</v>
      </c>
      <c r="U1564" s="68" t="s">
        <v>2551</v>
      </c>
      <c r="V1564" s="126">
        <v>1</v>
      </c>
      <c r="Z1564" s="126">
        <v>1</v>
      </c>
      <c r="AA1564" s="126">
        <v>1</v>
      </c>
      <c r="AB1564" s="126">
        <v>1</v>
      </c>
      <c r="AC1564" s="126">
        <v>7</v>
      </c>
      <c r="AD1564" s="126">
        <v>2026</v>
      </c>
    </row>
    <row r="1565" spans="3:30">
      <c r="C1565" s="126">
        <v>1558</v>
      </c>
      <c r="D1565" s="126">
        <v>112</v>
      </c>
      <c r="E1565" s="126">
        <v>3</v>
      </c>
      <c r="F1565" s="126">
        <v>1</v>
      </c>
      <c r="G1565" s="126">
        <v>1</v>
      </c>
      <c r="H1565" s="126">
        <v>1</v>
      </c>
      <c r="I1565" s="126">
        <v>1</v>
      </c>
      <c r="J1565" s="126">
        <v>323</v>
      </c>
      <c r="M1565" s="126">
        <v>583</v>
      </c>
      <c r="N1565" s="126">
        <v>0</v>
      </c>
      <c r="P1565" s="126">
        <v>408</v>
      </c>
      <c r="R1565" s="126" t="s">
        <v>547</v>
      </c>
      <c r="S1565" s="252">
        <v>0</v>
      </c>
      <c r="T1565" s="252">
        <v>8.8000000000000007</v>
      </c>
      <c r="U1565" s="68" t="s">
        <v>2555</v>
      </c>
      <c r="V1565" s="126">
        <v>1</v>
      </c>
      <c r="Z1565" s="126">
        <v>1</v>
      </c>
      <c r="AA1565" s="126">
        <v>1</v>
      </c>
      <c r="AB1565" s="126">
        <v>1</v>
      </c>
      <c r="AC1565" s="126">
        <v>7</v>
      </c>
      <c r="AD1565" s="126">
        <v>2026</v>
      </c>
    </row>
    <row r="1566" spans="3:30">
      <c r="C1566" s="126">
        <v>1559</v>
      </c>
      <c r="D1566" s="126">
        <v>112</v>
      </c>
      <c r="E1566" s="126">
        <v>11</v>
      </c>
      <c r="F1566" s="126">
        <v>1</v>
      </c>
      <c r="G1566" s="126">
        <v>1</v>
      </c>
      <c r="H1566" s="126">
        <v>1</v>
      </c>
      <c r="I1566" s="126">
        <v>1</v>
      </c>
      <c r="J1566" s="126">
        <v>323</v>
      </c>
      <c r="M1566" s="126">
        <v>583</v>
      </c>
      <c r="N1566" s="126">
        <v>1</v>
      </c>
      <c r="P1566" s="126">
        <v>408</v>
      </c>
      <c r="R1566" s="126" t="s">
        <v>547</v>
      </c>
      <c r="S1566" s="252">
        <v>8.8000000000000007</v>
      </c>
      <c r="T1566" s="252">
        <v>0</v>
      </c>
      <c r="U1566" s="68" t="s">
        <v>2556</v>
      </c>
      <c r="V1566" s="126">
        <v>1</v>
      </c>
      <c r="Z1566" s="126">
        <v>1</v>
      </c>
      <c r="AA1566" s="126">
        <v>1</v>
      </c>
      <c r="AB1566" s="126">
        <v>1</v>
      </c>
      <c r="AC1566" s="126">
        <v>7</v>
      </c>
      <c r="AD1566" s="126">
        <v>2026</v>
      </c>
    </row>
    <row r="1567" spans="3:30">
      <c r="C1567" s="126">
        <v>1560</v>
      </c>
      <c r="D1567" s="126">
        <v>112</v>
      </c>
      <c r="E1567" s="126">
        <v>10</v>
      </c>
      <c r="F1567" s="126">
        <v>1</v>
      </c>
      <c r="G1567" s="126">
        <v>1</v>
      </c>
      <c r="H1567" s="126">
        <v>1</v>
      </c>
      <c r="I1567" s="126">
        <v>1</v>
      </c>
      <c r="J1567" s="126">
        <v>323</v>
      </c>
      <c r="P1567" s="126">
        <v>408</v>
      </c>
      <c r="R1567" s="126" t="s">
        <v>547</v>
      </c>
      <c r="S1567" s="252">
        <v>0</v>
      </c>
      <c r="T1567" s="252">
        <v>10</v>
      </c>
      <c r="U1567" s="68" t="s">
        <v>2557</v>
      </c>
      <c r="V1567" s="126">
        <v>1</v>
      </c>
      <c r="Z1567" s="126">
        <v>1</v>
      </c>
      <c r="AA1567" s="126">
        <v>1</v>
      </c>
      <c r="AB1567" s="126">
        <v>1</v>
      </c>
      <c r="AC1567" s="126">
        <v>7</v>
      </c>
      <c r="AD1567" s="126">
        <v>2026</v>
      </c>
    </row>
    <row r="1568" spans="3:30">
      <c r="C1568" s="126">
        <v>1561</v>
      </c>
      <c r="D1568" s="126">
        <v>112</v>
      </c>
      <c r="E1568" s="126">
        <v>3</v>
      </c>
      <c r="F1568" s="126">
        <v>1</v>
      </c>
      <c r="G1568" s="126">
        <v>1</v>
      </c>
      <c r="H1568" s="126">
        <v>1</v>
      </c>
      <c r="I1568" s="126">
        <v>1</v>
      </c>
      <c r="J1568" s="126">
        <v>291</v>
      </c>
      <c r="M1568" s="126">
        <v>584</v>
      </c>
      <c r="N1568" s="126">
        <v>0</v>
      </c>
      <c r="P1568" s="126">
        <v>409</v>
      </c>
      <c r="R1568" s="126" t="s">
        <v>547</v>
      </c>
      <c r="S1568" s="252">
        <v>0</v>
      </c>
      <c r="T1568" s="252">
        <v>1.29</v>
      </c>
      <c r="U1568" s="68" t="s">
        <v>2560</v>
      </c>
      <c r="V1568" s="126">
        <v>1</v>
      </c>
      <c r="Z1568" s="126">
        <v>1</v>
      </c>
      <c r="AA1568" s="126">
        <v>1</v>
      </c>
      <c r="AB1568" s="126">
        <v>1</v>
      </c>
      <c r="AC1568" s="126">
        <v>7</v>
      </c>
      <c r="AD1568" s="126">
        <v>2026</v>
      </c>
    </row>
    <row r="1569" spans="3:30">
      <c r="C1569" s="126">
        <v>1562</v>
      </c>
      <c r="D1569" s="126">
        <v>112</v>
      </c>
      <c r="E1569" s="126">
        <v>11</v>
      </c>
      <c r="F1569" s="126">
        <v>1</v>
      </c>
      <c r="G1569" s="126">
        <v>1</v>
      </c>
      <c r="H1569" s="126">
        <v>1</v>
      </c>
      <c r="I1569" s="126">
        <v>1</v>
      </c>
      <c r="J1569" s="126">
        <v>291</v>
      </c>
      <c r="M1569" s="126">
        <v>584</v>
      </c>
      <c r="N1569" s="126">
        <v>1</v>
      </c>
      <c r="P1569" s="126">
        <v>409</v>
      </c>
      <c r="R1569" s="126" t="s">
        <v>547</v>
      </c>
      <c r="S1569" s="252">
        <v>1.29</v>
      </c>
      <c r="T1569" s="252">
        <v>0</v>
      </c>
      <c r="U1569" s="68" t="s">
        <v>2561</v>
      </c>
      <c r="V1569" s="126">
        <v>1</v>
      </c>
      <c r="Z1569" s="126">
        <v>1</v>
      </c>
      <c r="AA1569" s="126">
        <v>1</v>
      </c>
      <c r="AB1569" s="126">
        <v>1</v>
      </c>
      <c r="AC1569" s="126">
        <v>7</v>
      </c>
      <c r="AD1569" s="126">
        <v>2026</v>
      </c>
    </row>
    <row r="1570" spans="3:30">
      <c r="C1570" s="126">
        <v>1563</v>
      </c>
      <c r="D1570" s="126">
        <v>112</v>
      </c>
      <c r="E1570" s="126">
        <v>10</v>
      </c>
      <c r="F1570" s="126">
        <v>1</v>
      </c>
      <c r="G1570" s="126">
        <v>1</v>
      </c>
      <c r="H1570" s="126">
        <v>1</v>
      </c>
      <c r="I1570" s="126">
        <v>1</v>
      </c>
      <c r="J1570" s="126">
        <v>291</v>
      </c>
      <c r="P1570" s="126">
        <v>409</v>
      </c>
      <c r="R1570" s="126" t="s">
        <v>547</v>
      </c>
      <c r="S1570" s="252">
        <v>0</v>
      </c>
      <c r="T1570" s="252">
        <v>1.75</v>
      </c>
      <c r="U1570" s="68" t="s">
        <v>2562</v>
      </c>
      <c r="V1570" s="126">
        <v>1</v>
      </c>
      <c r="Z1570" s="126">
        <v>1</v>
      </c>
      <c r="AA1570" s="126">
        <v>1</v>
      </c>
      <c r="AB1570" s="126">
        <v>1</v>
      </c>
      <c r="AC1570" s="126">
        <v>7</v>
      </c>
      <c r="AD1570" s="126">
        <v>2026</v>
      </c>
    </row>
    <row r="1571" spans="3:30">
      <c r="C1571" s="126">
        <v>1564</v>
      </c>
      <c r="D1571" s="126">
        <v>112</v>
      </c>
      <c r="E1571" s="126">
        <v>3</v>
      </c>
      <c r="F1571" s="126">
        <v>1</v>
      </c>
      <c r="G1571" s="126">
        <v>1</v>
      </c>
      <c r="H1571" s="126">
        <v>1</v>
      </c>
      <c r="I1571" s="126">
        <v>1</v>
      </c>
      <c r="J1571" s="126">
        <v>238</v>
      </c>
      <c r="M1571" s="126">
        <v>585</v>
      </c>
      <c r="N1571" s="126">
        <v>0</v>
      </c>
      <c r="P1571" s="126">
        <v>410</v>
      </c>
      <c r="R1571" s="126" t="s">
        <v>547</v>
      </c>
      <c r="S1571" s="252">
        <v>0</v>
      </c>
      <c r="T1571" s="252">
        <v>5.6</v>
      </c>
      <c r="U1571" s="68" t="s">
        <v>2565</v>
      </c>
      <c r="V1571" s="126">
        <v>1</v>
      </c>
      <c r="Z1571" s="126">
        <v>1</v>
      </c>
      <c r="AA1571" s="126">
        <v>1</v>
      </c>
      <c r="AB1571" s="126">
        <v>1</v>
      </c>
      <c r="AC1571" s="126">
        <v>7</v>
      </c>
      <c r="AD1571" s="126">
        <v>2026</v>
      </c>
    </row>
    <row r="1572" spans="3:30">
      <c r="C1572" s="126">
        <v>1565</v>
      </c>
      <c r="D1572" s="126">
        <v>112</v>
      </c>
      <c r="E1572" s="126">
        <v>11</v>
      </c>
      <c r="F1572" s="126">
        <v>1</v>
      </c>
      <c r="G1572" s="126">
        <v>1</v>
      </c>
      <c r="H1572" s="126">
        <v>1</v>
      </c>
      <c r="I1572" s="126">
        <v>1</v>
      </c>
      <c r="J1572" s="126">
        <v>238</v>
      </c>
      <c r="M1572" s="126">
        <v>585</v>
      </c>
      <c r="N1572" s="126">
        <v>1</v>
      </c>
      <c r="P1572" s="126">
        <v>410</v>
      </c>
      <c r="R1572" s="126" t="s">
        <v>547</v>
      </c>
      <c r="S1572" s="252">
        <v>5.6</v>
      </c>
      <c r="T1572" s="252">
        <v>0</v>
      </c>
      <c r="U1572" s="68" t="s">
        <v>2566</v>
      </c>
      <c r="V1572" s="126">
        <v>1</v>
      </c>
      <c r="Z1572" s="126">
        <v>1</v>
      </c>
      <c r="AA1572" s="126">
        <v>1</v>
      </c>
      <c r="AB1572" s="126">
        <v>1</v>
      </c>
      <c r="AC1572" s="126">
        <v>7</v>
      </c>
      <c r="AD1572" s="126">
        <v>2026</v>
      </c>
    </row>
    <row r="1573" spans="3:30">
      <c r="C1573" s="126">
        <v>1566</v>
      </c>
      <c r="D1573" s="126">
        <v>112</v>
      </c>
      <c r="E1573" s="126">
        <v>10</v>
      </c>
      <c r="F1573" s="126">
        <v>1</v>
      </c>
      <c r="G1573" s="126">
        <v>1</v>
      </c>
      <c r="H1573" s="126">
        <v>1</v>
      </c>
      <c r="I1573" s="126">
        <v>1</v>
      </c>
      <c r="J1573" s="126">
        <v>238</v>
      </c>
      <c r="P1573" s="126">
        <v>410</v>
      </c>
      <c r="R1573" s="126" t="s">
        <v>547</v>
      </c>
      <c r="S1573" s="252">
        <v>0</v>
      </c>
      <c r="T1573" s="252">
        <v>6.5</v>
      </c>
      <c r="U1573" s="68" t="s">
        <v>2567</v>
      </c>
      <c r="V1573" s="126">
        <v>1</v>
      </c>
      <c r="Z1573" s="126">
        <v>1</v>
      </c>
      <c r="AA1573" s="126">
        <v>1</v>
      </c>
      <c r="AB1573" s="126">
        <v>1</v>
      </c>
      <c r="AC1573" s="126">
        <v>7</v>
      </c>
      <c r="AD1573" s="126">
        <v>2026</v>
      </c>
    </row>
    <row r="1574" spans="3:30">
      <c r="C1574" s="126">
        <v>1567</v>
      </c>
      <c r="D1574" s="126">
        <v>113</v>
      </c>
      <c r="E1574" s="126">
        <v>2</v>
      </c>
      <c r="F1574" s="126">
        <v>1</v>
      </c>
      <c r="G1574" s="126">
        <v>1</v>
      </c>
      <c r="H1574" s="126">
        <v>1</v>
      </c>
      <c r="I1574" s="126">
        <v>1</v>
      </c>
      <c r="R1574" s="126" t="s">
        <v>547</v>
      </c>
      <c r="S1574" s="252">
        <v>38</v>
      </c>
      <c r="T1574" s="252">
        <v>0</v>
      </c>
      <c r="U1574" s="68" t="s">
        <v>2571</v>
      </c>
      <c r="V1574" s="126">
        <v>1</v>
      </c>
      <c r="Z1574" s="126">
        <v>1</v>
      </c>
      <c r="AA1574" s="126">
        <v>1</v>
      </c>
      <c r="AB1574" s="126">
        <v>1</v>
      </c>
      <c r="AC1574" s="126">
        <v>7</v>
      </c>
      <c r="AD1574" s="126">
        <v>2026</v>
      </c>
    </row>
    <row r="1575" spans="3:30">
      <c r="C1575" s="126">
        <v>1568</v>
      </c>
      <c r="D1575" s="126">
        <v>113</v>
      </c>
      <c r="E1575" s="126">
        <v>3</v>
      </c>
      <c r="F1575" s="126">
        <v>1</v>
      </c>
      <c r="G1575" s="126">
        <v>1</v>
      </c>
      <c r="H1575" s="126">
        <v>1</v>
      </c>
      <c r="I1575" s="126">
        <v>1</v>
      </c>
      <c r="J1575" s="126">
        <v>295</v>
      </c>
      <c r="M1575" s="126">
        <v>586</v>
      </c>
      <c r="N1575" s="126">
        <v>0</v>
      </c>
      <c r="P1575" s="126">
        <v>411</v>
      </c>
      <c r="R1575" s="126" t="s">
        <v>547</v>
      </c>
      <c r="S1575" s="252">
        <v>0</v>
      </c>
      <c r="T1575" s="252">
        <v>32</v>
      </c>
      <c r="U1575" s="68" t="s">
        <v>2572</v>
      </c>
      <c r="V1575" s="126">
        <v>1</v>
      </c>
      <c r="Z1575" s="126">
        <v>1</v>
      </c>
      <c r="AA1575" s="126">
        <v>1</v>
      </c>
      <c r="AB1575" s="126">
        <v>1</v>
      </c>
      <c r="AC1575" s="126">
        <v>7</v>
      </c>
      <c r="AD1575" s="126">
        <v>2026</v>
      </c>
    </row>
    <row r="1576" spans="3:30">
      <c r="C1576" s="126">
        <v>1569</v>
      </c>
      <c r="D1576" s="126">
        <v>113</v>
      </c>
      <c r="E1576" s="126">
        <v>11</v>
      </c>
      <c r="F1576" s="126">
        <v>1</v>
      </c>
      <c r="G1576" s="126">
        <v>1</v>
      </c>
      <c r="H1576" s="126">
        <v>1</v>
      </c>
      <c r="I1576" s="126">
        <v>1</v>
      </c>
      <c r="J1576" s="126">
        <v>295</v>
      </c>
      <c r="M1576" s="126">
        <v>586</v>
      </c>
      <c r="N1576" s="126">
        <v>1</v>
      </c>
      <c r="P1576" s="126">
        <v>411</v>
      </c>
      <c r="R1576" s="126" t="s">
        <v>547</v>
      </c>
      <c r="S1576" s="252">
        <v>32</v>
      </c>
      <c r="T1576" s="252">
        <v>0</v>
      </c>
      <c r="U1576" s="68" t="s">
        <v>2573</v>
      </c>
      <c r="V1576" s="126">
        <v>1</v>
      </c>
      <c r="Z1576" s="126">
        <v>1</v>
      </c>
      <c r="AA1576" s="126">
        <v>1</v>
      </c>
      <c r="AB1576" s="126">
        <v>1</v>
      </c>
      <c r="AC1576" s="126">
        <v>7</v>
      </c>
      <c r="AD1576" s="126">
        <v>2026</v>
      </c>
    </row>
    <row r="1577" spans="3:30">
      <c r="C1577" s="126">
        <v>1570</v>
      </c>
      <c r="D1577" s="126">
        <v>113</v>
      </c>
      <c r="E1577" s="126">
        <v>10</v>
      </c>
      <c r="F1577" s="126">
        <v>1</v>
      </c>
      <c r="G1577" s="126">
        <v>1</v>
      </c>
      <c r="H1577" s="126">
        <v>1</v>
      </c>
      <c r="I1577" s="126">
        <v>1</v>
      </c>
      <c r="J1577" s="126">
        <v>295</v>
      </c>
      <c r="P1577" s="126">
        <v>411</v>
      </c>
      <c r="R1577" s="126" t="s">
        <v>547</v>
      </c>
      <c r="S1577" s="252">
        <v>0</v>
      </c>
      <c r="T1577" s="252">
        <v>38</v>
      </c>
      <c r="U1577" s="68" t="s">
        <v>2574</v>
      </c>
      <c r="V1577" s="126">
        <v>1</v>
      </c>
      <c r="Z1577" s="126">
        <v>1</v>
      </c>
      <c r="AA1577" s="126">
        <v>1</v>
      </c>
      <c r="AB1577" s="126">
        <v>1</v>
      </c>
      <c r="AC1577" s="126">
        <v>7</v>
      </c>
      <c r="AD1577" s="126">
        <v>2026</v>
      </c>
    </row>
    <row r="1578" spans="3:30">
      <c r="C1578" s="126">
        <v>1571</v>
      </c>
      <c r="D1578" s="126">
        <v>114</v>
      </c>
      <c r="E1578" s="126">
        <v>2</v>
      </c>
      <c r="F1578" s="126">
        <v>1</v>
      </c>
      <c r="G1578" s="126">
        <v>1</v>
      </c>
      <c r="H1578" s="126">
        <v>1</v>
      </c>
      <c r="I1578" s="126">
        <v>1</v>
      </c>
      <c r="R1578" s="126" t="s">
        <v>547</v>
      </c>
      <c r="S1578" s="252">
        <v>75.75</v>
      </c>
      <c r="T1578" s="252">
        <v>0</v>
      </c>
      <c r="U1578" s="68" t="s">
        <v>2576</v>
      </c>
      <c r="V1578" s="126">
        <v>1</v>
      </c>
      <c r="Z1578" s="126">
        <v>1</v>
      </c>
      <c r="AA1578" s="126">
        <v>1</v>
      </c>
      <c r="AB1578" s="126">
        <v>1</v>
      </c>
      <c r="AC1578" s="126">
        <v>7</v>
      </c>
      <c r="AD1578" s="126">
        <v>2026</v>
      </c>
    </row>
    <row r="1579" spans="3:30">
      <c r="C1579" s="126">
        <v>1572</v>
      </c>
      <c r="D1579" s="126">
        <v>114</v>
      </c>
      <c r="E1579" s="126">
        <v>3</v>
      </c>
      <c r="F1579" s="126">
        <v>1</v>
      </c>
      <c r="G1579" s="126">
        <v>1</v>
      </c>
      <c r="H1579" s="126">
        <v>1</v>
      </c>
      <c r="I1579" s="126">
        <v>1</v>
      </c>
      <c r="J1579" s="126">
        <v>289</v>
      </c>
      <c r="M1579" s="126">
        <v>587</v>
      </c>
      <c r="N1579" s="126">
        <v>0</v>
      </c>
      <c r="P1579" s="126">
        <v>412</v>
      </c>
      <c r="R1579" s="126" t="s">
        <v>547</v>
      </c>
      <c r="S1579" s="252">
        <v>0</v>
      </c>
      <c r="T1579" s="252">
        <v>17.399999999999999</v>
      </c>
      <c r="U1579" s="68" t="s">
        <v>2580</v>
      </c>
      <c r="V1579" s="126">
        <v>1</v>
      </c>
      <c r="Z1579" s="126">
        <v>1</v>
      </c>
      <c r="AA1579" s="126">
        <v>1</v>
      </c>
      <c r="AB1579" s="126">
        <v>1</v>
      </c>
      <c r="AC1579" s="126">
        <v>7</v>
      </c>
      <c r="AD1579" s="126">
        <v>2026</v>
      </c>
    </row>
    <row r="1580" spans="3:30">
      <c r="C1580" s="126">
        <v>1573</v>
      </c>
      <c r="D1580" s="126">
        <v>114</v>
      </c>
      <c r="E1580" s="126">
        <v>11</v>
      </c>
      <c r="F1580" s="126">
        <v>1</v>
      </c>
      <c r="G1580" s="126">
        <v>1</v>
      </c>
      <c r="H1580" s="126">
        <v>1</v>
      </c>
      <c r="I1580" s="126">
        <v>1</v>
      </c>
      <c r="J1580" s="126">
        <v>289</v>
      </c>
      <c r="M1580" s="126">
        <v>587</v>
      </c>
      <c r="N1580" s="126">
        <v>1</v>
      </c>
      <c r="P1580" s="126">
        <v>412</v>
      </c>
      <c r="R1580" s="126" t="s">
        <v>547</v>
      </c>
      <c r="S1580" s="252">
        <v>17.399999999999999</v>
      </c>
      <c r="T1580" s="252">
        <v>0</v>
      </c>
      <c r="U1580" s="68" t="s">
        <v>2581</v>
      </c>
      <c r="V1580" s="126">
        <v>1</v>
      </c>
      <c r="Z1580" s="126">
        <v>1</v>
      </c>
      <c r="AA1580" s="126">
        <v>1</v>
      </c>
      <c r="AB1580" s="126">
        <v>1</v>
      </c>
      <c r="AC1580" s="126">
        <v>7</v>
      </c>
      <c r="AD1580" s="126">
        <v>2026</v>
      </c>
    </row>
    <row r="1581" spans="3:30">
      <c r="C1581" s="126">
        <v>1574</v>
      </c>
      <c r="D1581" s="126">
        <v>114</v>
      </c>
      <c r="E1581" s="126">
        <v>10</v>
      </c>
      <c r="F1581" s="126">
        <v>1</v>
      </c>
      <c r="G1581" s="126">
        <v>1</v>
      </c>
      <c r="H1581" s="126">
        <v>1</v>
      </c>
      <c r="I1581" s="126">
        <v>1</v>
      </c>
      <c r="J1581" s="126">
        <v>289</v>
      </c>
      <c r="P1581" s="126">
        <v>412</v>
      </c>
      <c r="R1581" s="126" t="s">
        <v>547</v>
      </c>
      <c r="S1581" s="252">
        <v>0</v>
      </c>
      <c r="T1581" s="252">
        <v>21</v>
      </c>
      <c r="U1581" s="68" t="s">
        <v>2582</v>
      </c>
      <c r="V1581" s="126">
        <v>1</v>
      </c>
      <c r="Z1581" s="126">
        <v>1</v>
      </c>
      <c r="AA1581" s="126">
        <v>1</v>
      </c>
      <c r="AB1581" s="126">
        <v>1</v>
      </c>
      <c r="AC1581" s="126">
        <v>7</v>
      </c>
      <c r="AD1581" s="126">
        <v>2026</v>
      </c>
    </row>
    <row r="1582" spans="3:30">
      <c r="C1582" s="126">
        <v>1575</v>
      </c>
      <c r="D1582" s="126">
        <v>114</v>
      </c>
      <c r="E1582" s="126">
        <v>3</v>
      </c>
      <c r="F1582" s="126">
        <v>1</v>
      </c>
      <c r="G1582" s="126">
        <v>1</v>
      </c>
      <c r="H1582" s="126">
        <v>1</v>
      </c>
      <c r="I1582" s="126">
        <v>1</v>
      </c>
      <c r="J1582" s="126">
        <v>189</v>
      </c>
      <c r="M1582" s="126">
        <v>588</v>
      </c>
      <c r="N1582" s="126">
        <v>0</v>
      </c>
      <c r="P1582" s="126">
        <v>413</v>
      </c>
      <c r="R1582" s="126" t="s">
        <v>547</v>
      </c>
      <c r="S1582" s="252">
        <v>0</v>
      </c>
      <c r="T1582" s="252">
        <v>8.18</v>
      </c>
      <c r="U1582" s="68" t="s">
        <v>2583</v>
      </c>
      <c r="V1582" s="126">
        <v>1</v>
      </c>
      <c r="Z1582" s="126">
        <v>1</v>
      </c>
      <c r="AA1582" s="126">
        <v>1</v>
      </c>
      <c r="AB1582" s="126">
        <v>1</v>
      </c>
      <c r="AC1582" s="126">
        <v>7</v>
      </c>
      <c r="AD1582" s="126">
        <v>2026</v>
      </c>
    </row>
    <row r="1583" spans="3:30">
      <c r="C1583" s="126">
        <v>1576</v>
      </c>
      <c r="D1583" s="126">
        <v>114</v>
      </c>
      <c r="E1583" s="126">
        <v>11</v>
      </c>
      <c r="F1583" s="126">
        <v>1</v>
      </c>
      <c r="G1583" s="126">
        <v>1</v>
      </c>
      <c r="H1583" s="126">
        <v>1</v>
      </c>
      <c r="I1583" s="126">
        <v>1</v>
      </c>
      <c r="J1583" s="126">
        <v>189</v>
      </c>
      <c r="M1583" s="126">
        <v>588</v>
      </c>
      <c r="N1583" s="126">
        <v>1</v>
      </c>
      <c r="P1583" s="126">
        <v>413</v>
      </c>
      <c r="R1583" s="126" t="s">
        <v>547</v>
      </c>
      <c r="S1583" s="252">
        <v>8.18</v>
      </c>
      <c r="T1583" s="252">
        <v>0</v>
      </c>
      <c r="U1583" s="68" t="s">
        <v>2584</v>
      </c>
      <c r="V1583" s="126">
        <v>1</v>
      </c>
      <c r="Z1583" s="126">
        <v>1</v>
      </c>
      <c r="AA1583" s="126">
        <v>1</v>
      </c>
      <c r="AB1583" s="126">
        <v>1</v>
      </c>
      <c r="AC1583" s="126">
        <v>7</v>
      </c>
      <c r="AD1583" s="126">
        <v>2026</v>
      </c>
    </row>
    <row r="1584" spans="3:30">
      <c r="C1584" s="126">
        <v>1577</v>
      </c>
      <c r="D1584" s="126">
        <v>114</v>
      </c>
      <c r="E1584" s="126">
        <v>10</v>
      </c>
      <c r="F1584" s="126">
        <v>1</v>
      </c>
      <c r="G1584" s="126">
        <v>1</v>
      </c>
      <c r="H1584" s="126">
        <v>1</v>
      </c>
      <c r="I1584" s="126">
        <v>1</v>
      </c>
      <c r="J1584" s="126">
        <v>189</v>
      </c>
      <c r="P1584" s="126">
        <v>413</v>
      </c>
      <c r="R1584" s="126" t="s">
        <v>547</v>
      </c>
      <c r="S1584" s="252">
        <v>0</v>
      </c>
      <c r="T1584" s="252">
        <v>9</v>
      </c>
      <c r="U1584" s="68" t="s">
        <v>2585</v>
      </c>
      <c r="V1584" s="126">
        <v>1</v>
      </c>
      <c r="Z1584" s="126">
        <v>1</v>
      </c>
      <c r="AA1584" s="126">
        <v>1</v>
      </c>
      <c r="AB1584" s="126">
        <v>1</v>
      </c>
      <c r="AC1584" s="126">
        <v>7</v>
      </c>
      <c r="AD1584" s="126">
        <v>2026</v>
      </c>
    </row>
    <row r="1585" spans="3:30">
      <c r="C1585" s="126">
        <v>1578</v>
      </c>
      <c r="D1585" s="126">
        <v>114</v>
      </c>
      <c r="E1585" s="126">
        <v>3</v>
      </c>
      <c r="F1585" s="126">
        <v>1</v>
      </c>
      <c r="G1585" s="126">
        <v>1</v>
      </c>
      <c r="H1585" s="126">
        <v>1</v>
      </c>
      <c r="I1585" s="126">
        <v>1</v>
      </c>
      <c r="J1585" s="126">
        <v>19</v>
      </c>
      <c r="M1585" s="126">
        <v>589</v>
      </c>
      <c r="N1585" s="126">
        <v>0</v>
      </c>
      <c r="P1585" s="126">
        <v>414</v>
      </c>
      <c r="R1585" s="126" t="s">
        <v>547</v>
      </c>
      <c r="S1585" s="252">
        <v>0</v>
      </c>
      <c r="T1585" s="252">
        <v>18.700000000000003</v>
      </c>
      <c r="U1585" s="68" t="s">
        <v>2586</v>
      </c>
      <c r="V1585" s="126">
        <v>1</v>
      </c>
      <c r="Z1585" s="126">
        <v>1</v>
      </c>
      <c r="AA1585" s="126">
        <v>1</v>
      </c>
      <c r="AB1585" s="126">
        <v>1</v>
      </c>
      <c r="AC1585" s="126">
        <v>7</v>
      </c>
      <c r="AD1585" s="126">
        <v>2026</v>
      </c>
    </row>
    <row r="1586" spans="3:30">
      <c r="C1586" s="126">
        <v>1579</v>
      </c>
      <c r="D1586" s="126">
        <v>114</v>
      </c>
      <c r="E1586" s="126">
        <v>11</v>
      </c>
      <c r="F1586" s="126">
        <v>1</v>
      </c>
      <c r="G1586" s="126">
        <v>1</v>
      </c>
      <c r="H1586" s="126">
        <v>1</v>
      </c>
      <c r="I1586" s="126">
        <v>1</v>
      </c>
      <c r="J1586" s="126">
        <v>19</v>
      </c>
      <c r="M1586" s="126">
        <v>589</v>
      </c>
      <c r="N1586" s="126">
        <v>1</v>
      </c>
      <c r="P1586" s="126">
        <v>414</v>
      </c>
      <c r="R1586" s="126" t="s">
        <v>547</v>
      </c>
      <c r="S1586" s="252">
        <v>18.700000000000003</v>
      </c>
      <c r="T1586" s="252">
        <v>0</v>
      </c>
      <c r="U1586" s="68" t="s">
        <v>2587</v>
      </c>
      <c r="V1586" s="126">
        <v>1</v>
      </c>
      <c r="Z1586" s="126">
        <v>1</v>
      </c>
      <c r="AA1586" s="126">
        <v>1</v>
      </c>
      <c r="AB1586" s="126">
        <v>1</v>
      </c>
      <c r="AC1586" s="126">
        <v>7</v>
      </c>
      <c r="AD1586" s="126">
        <v>2026</v>
      </c>
    </row>
    <row r="1587" spans="3:30">
      <c r="C1587" s="126">
        <v>1580</v>
      </c>
      <c r="D1587" s="126">
        <v>114</v>
      </c>
      <c r="E1587" s="126">
        <v>10</v>
      </c>
      <c r="F1587" s="126">
        <v>1</v>
      </c>
      <c r="G1587" s="126">
        <v>1</v>
      </c>
      <c r="H1587" s="126">
        <v>1</v>
      </c>
      <c r="I1587" s="126">
        <v>1</v>
      </c>
      <c r="J1587" s="126">
        <v>19</v>
      </c>
      <c r="P1587" s="126">
        <v>414</v>
      </c>
      <c r="R1587" s="126" t="s">
        <v>547</v>
      </c>
      <c r="S1587" s="252">
        <v>0</v>
      </c>
      <c r="T1587" s="252">
        <v>20</v>
      </c>
      <c r="U1587" s="68" t="s">
        <v>2588</v>
      </c>
      <c r="V1587" s="126">
        <v>1</v>
      </c>
      <c r="Z1587" s="126">
        <v>1</v>
      </c>
      <c r="AA1587" s="126">
        <v>1</v>
      </c>
      <c r="AB1587" s="126">
        <v>1</v>
      </c>
      <c r="AC1587" s="126">
        <v>7</v>
      </c>
      <c r="AD1587" s="126">
        <v>2026</v>
      </c>
    </row>
    <row r="1588" spans="3:30">
      <c r="C1588" s="126">
        <v>1581</v>
      </c>
      <c r="D1588" s="126">
        <v>114</v>
      </c>
      <c r="E1588" s="126">
        <v>3</v>
      </c>
      <c r="F1588" s="126">
        <v>1</v>
      </c>
      <c r="G1588" s="126">
        <v>1</v>
      </c>
      <c r="H1588" s="126">
        <v>1</v>
      </c>
      <c r="I1588" s="126">
        <v>1</v>
      </c>
      <c r="J1588" s="126">
        <v>64</v>
      </c>
      <c r="M1588" s="126">
        <v>590</v>
      </c>
      <c r="N1588" s="126">
        <v>0</v>
      </c>
      <c r="P1588" s="126">
        <v>415</v>
      </c>
      <c r="R1588" s="126" t="s">
        <v>547</v>
      </c>
      <c r="S1588" s="252">
        <v>0</v>
      </c>
      <c r="T1588" s="252">
        <v>1.9</v>
      </c>
      <c r="U1588" s="68" t="s">
        <v>2590</v>
      </c>
      <c r="V1588" s="126">
        <v>1</v>
      </c>
      <c r="Z1588" s="126">
        <v>1</v>
      </c>
      <c r="AA1588" s="126">
        <v>1</v>
      </c>
      <c r="AB1588" s="126">
        <v>1</v>
      </c>
      <c r="AC1588" s="126">
        <v>7</v>
      </c>
      <c r="AD1588" s="126">
        <v>2026</v>
      </c>
    </row>
    <row r="1589" spans="3:30">
      <c r="C1589" s="126">
        <v>1582</v>
      </c>
      <c r="D1589" s="126">
        <v>114</v>
      </c>
      <c r="E1589" s="126">
        <v>11</v>
      </c>
      <c r="F1589" s="126">
        <v>1</v>
      </c>
      <c r="G1589" s="126">
        <v>1</v>
      </c>
      <c r="H1589" s="126">
        <v>1</v>
      </c>
      <c r="I1589" s="126">
        <v>1</v>
      </c>
      <c r="J1589" s="126">
        <v>64</v>
      </c>
      <c r="M1589" s="126">
        <v>590</v>
      </c>
      <c r="N1589" s="126">
        <v>1</v>
      </c>
      <c r="P1589" s="126">
        <v>415</v>
      </c>
      <c r="R1589" s="126" t="s">
        <v>547</v>
      </c>
      <c r="S1589" s="252">
        <v>1.9</v>
      </c>
      <c r="T1589" s="252">
        <v>0</v>
      </c>
      <c r="U1589" s="68" t="s">
        <v>2591</v>
      </c>
      <c r="V1589" s="126">
        <v>1</v>
      </c>
      <c r="Z1589" s="126">
        <v>1</v>
      </c>
      <c r="AA1589" s="126">
        <v>1</v>
      </c>
      <c r="AB1589" s="126">
        <v>1</v>
      </c>
      <c r="AC1589" s="126">
        <v>7</v>
      </c>
      <c r="AD1589" s="126">
        <v>2026</v>
      </c>
    </row>
    <row r="1590" spans="3:30">
      <c r="C1590" s="126">
        <v>1583</v>
      </c>
      <c r="D1590" s="126">
        <v>114</v>
      </c>
      <c r="E1590" s="126">
        <v>10</v>
      </c>
      <c r="F1590" s="126">
        <v>1</v>
      </c>
      <c r="G1590" s="126">
        <v>1</v>
      </c>
      <c r="H1590" s="126">
        <v>1</v>
      </c>
      <c r="I1590" s="126">
        <v>1</v>
      </c>
      <c r="J1590" s="126">
        <v>64</v>
      </c>
      <c r="P1590" s="126">
        <v>415</v>
      </c>
      <c r="R1590" s="126" t="s">
        <v>547</v>
      </c>
      <c r="S1590" s="252">
        <v>0</v>
      </c>
      <c r="T1590" s="252">
        <v>3.25</v>
      </c>
      <c r="U1590" s="68" t="s">
        <v>2592</v>
      </c>
      <c r="V1590" s="126">
        <v>1</v>
      </c>
      <c r="Z1590" s="126">
        <v>1</v>
      </c>
      <c r="AA1590" s="126">
        <v>1</v>
      </c>
      <c r="AB1590" s="126">
        <v>1</v>
      </c>
      <c r="AC1590" s="126">
        <v>7</v>
      </c>
      <c r="AD1590" s="126">
        <v>2026</v>
      </c>
    </row>
    <row r="1591" spans="3:30">
      <c r="C1591" s="126">
        <v>1584</v>
      </c>
      <c r="D1591" s="126">
        <v>114</v>
      </c>
      <c r="E1591" s="126">
        <v>3</v>
      </c>
      <c r="F1591" s="126">
        <v>1</v>
      </c>
      <c r="G1591" s="126">
        <v>1</v>
      </c>
      <c r="H1591" s="126">
        <v>1</v>
      </c>
      <c r="I1591" s="126">
        <v>1</v>
      </c>
      <c r="J1591" s="126">
        <v>177</v>
      </c>
      <c r="M1591" s="126">
        <v>591</v>
      </c>
      <c r="N1591" s="126">
        <v>0</v>
      </c>
      <c r="P1591" s="126">
        <v>416</v>
      </c>
      <c r="R1591" s="126" t="s">
        <v>547</v>
      </c>
      <c r="S1591" s="252">
        <v>0</v>
      </c>
      <c r="T1591" s="252">
        <v>20.75</v>
      </c>
      <c r="U1591" s="68" t="s">
        <v>2593</v>
      </c>
      <c r="V1591" s="126">
        <v>1</v>
      </c>
      <c r="Z1591" s="126">
        <v>1</v>
      </c>
      <c r="AA1591" s="126">
        <v>1</v>
      </c>
      <c r="AB1591" s="126">
        <v>1</v>
      </c>
      <c r="AC1591" s="126">
        <v>7</v>
      </c>
      <c r="AD1591" s="126">
        <v>2026</v>
      </c>
    </row>
    <row r="1592" spans="3:30">
      <c r="C1592" s="126">
        <v>1585</v>
      </c>
      <c r="D1592" s="126">
        <v>114</v>
      </c>
      <c r="E1592" s="126">
        <v>11</v>
      </c>
      <c r="F1592" s="126">
        <v>1</v>
      </c>
      <c r="G1592" s="126">
        <v>1</v>
      </c>
      <c r="H1592" s="126">
        <v>1</v>
      </c>
      <c r="I1592" s="126">
        <v>1</v>
      </c>
      <c r="J1592" s="126">
        <v>177</v>
      </c>
      <c r="M1592" s="126">
        <v>591</v>
      </c>
      <c r="N1592" s="126">
        <v>1</v>
      </c>
      <c r="P1592" s="126">
        <v>416</v>
      </c>
      <c r="R1592" s="126" t="s">
        <v>547</v>
      </c>
      <c r="S1592" s="252">
        <v>20.75</v>
      </c>
      <c r="T1592" s="252">
        <v>0</v>
      </c>
      <c r="U1592" s="68" t="s">
        <v>2594</v>
      </c>
      <c r="V1592" s="126">
        <v>1</v>
      </c>
      <c r="Z1592" s="126">
        <v>1</v>
      </c>
      <c r="AA1592" s="126">
        <v>1</v>
      </c>
      <c r="AB1592" s="126">
        <v>1</v>
      </c>
      <c r="AC1592" s="126">
        <v>7</v>
      </c>
      <c r="AD1592" s="126">
        <v>2026</v>
      </c>
    </row>
    <row r="1593" spans="3:30">
      <c r="C1593" s="126">
        <v>1586</v>
      </c>
      <c r="D1593" s="126">
        <v>114</v>
      </c>
      <c r="E1593" s="126">
        <v>10</v>
      </c>
      <c r="F1593" s="126">
        <v>1</v>
      </c>
      <c r="G1593" s="126">
        <v>1</v>
      </c>
      <c r="H1593" s="126">
        <v>1</v>
      </c>
      <c r="I1593" s="126">
        <v>1</v>
      </c>
      <c r="J1593" s="126">
        <v>177</v>
      </c>
      <c r="P1593" s="126">
        <v>416</v>
      </c>
      <c r="R1593" s="126" t="s">
        <v>547</v>
      </c>
      <c r="S1593" s="252">
        <v>0</v>
      </c>
      <c r="T1593" s="252">
        <v>22.5</v>
      </c>
      <c r="U1593" s="68" t="s">
        <v>2595</v>
      </c>
      <c r="V1593" s="126">
        <v>1</v>
      </c>
      <c r="Z1593" s="126">
        <v>1</v>
      </c>
      <c r="AA1593" s="126">
        <v>1</v>
      </c>
      <c r="AB1593" s="126">
        <v>1</v>
      </c>
      <c r="AC1593" s="126">
        <v>7</v>
      </c>
      <c r="AD1593" s="126">
        <v>2026</v>
      </c>
    </row>
    <row r="1594" spans="3:30">
      <c r="C1594" s="126">
        <v>1587</v>
      </c>
      <c r="D1594" s="126">
        <v>115</v>
      </c>
      <c r="E1594" s="126">
        <v>2</v>
      </c>
      <c r="F1594" s="126">
        <v>1</v>
      </c>
      <c r="G1594" s="126">
        <v>1</v>
      </c>
      <c r="H1594" s="126">
        <v>1</v>
      </c>
      <c r="I1594" s="126">
        <v>1</v>
      </c>
      <c r="R1594" s="126" t="s">
        <v>547</v>
      </c>
      <c r="S1594" s="252">
        <v>84.26</v>
      </c>
      <c r="T1594" s="252">
        <v>0</v>
      </c>
      <c r="U1594" s="68" t="s">
        <v>2597</v>
      </c>
      <c r="V1594" s="126">
        <v>1</v>
      </c>
      <c r="Z1594" s="126">
        <v>1</v>
      </c>
      <c r="AA1594" s="126">
        <v>1</v>
      </c>
      <c r="AB1594" s="126">
        <v>1</v>
      </c>
      <c r="AC1594" s="126">
        <v>7</v>
      </c>
      <c r="AD1594" s="126">
        <v>2026</v>
      </c>
    </row>
    <row r="1595" spans="3:30">
      <c r="C1595" s="126">
        <v>1588</v>
      </c>
      <c r="D1595" s="126">
        <v>115</v>
      </c>
      <c r="E1595" s="126">
        <v>3</v>
      </c>
      <c r="F1595" s="126">
        <v>1</v>
      </c>
      <c r="G1595" s="126">
        <v>1</v>
      </c>
      <c r="H1595" s="126">
        <v>1</v>
      </c>
      <c r="I1595" s="126">
        <v>1</v>
      </c>
      <c r="J1595" s="126">
        <v>269</v>
      </c>
      <c r="M1595" s="126">
        <v>592</v>
      </c>
      <c r="N1595" s="126">
        <v>0</v>
      </c>
      <c r="P1595" s="126">
        <v>417</v>
      </c>
      <c r="R1595" s="126" t="s">
        <v>547</v>
      </c>
      <c r="S1595" s="252">
        <v>0</v>
      </c>
      <c r="T1595" s="252">
        <v>7.75</v>
      </c>
      <c r="U1595" s="68" t="s">
        <v>2600</v>
      </c>
      <c r="V1595" s="126">
        <v>1</v>
      </c>
      <c r="Z1595" s="126">
        <v>1</v>
      </c>
      <c r="AA1595" s="126">
        <v>1</v>
      </c>
      <c r="AB1595" s="126">
        <v>1</v>
      </c>
      <c r="AC1595" s="126">
        <v>7</v>
      </c>
      <c r="AD1595" s="126">
        <v>2026</v>
      </c>
    </row>
    <row r="1596" spans="3:30">
      <c r="C1596" s="126">
        <v>1589</v>
      </c>
      <c r="D1596" s="126">
        <v>115</v>
      </c>
      <c r="E1596" s="126">
        <v>11</v>
      </c>
      <c r="F1596" s="126">
        <v>1</v>
      </c>
      <c r="G1596" s="126">
        <v>1</v>
      </c>
      <c r="H1596" s="126">
        <v>1</v>
      </c>
      <c r="I1596" s="126">
        <v>1</v>
      </c>
      <c r="J1596" s="126">
        <v>269</v>
      </c>
      <c r="M1596" s="126">
        <v>592</v>
      </c>
      <c r="N1596" s="126">
        <v>1</v>
      </c>
      <c r="P1596" s="126">
        <v>417</v>
      </c>
      <c r="R1596" s="126" t="s">
        <v>547</v>
      </c>
      <c r="S1596" s="252">
        <v>7.75</v>
      </c>
      <c r="T1596" s="252">
        <v>0</v>
      </c>
      <c r="U1596" s="68" t="s">
        <v>2601</v>
      </c>
      <c r="V1596" s="126">
        <v>1</v>
      </c>
      <c r="Z1596" s="126">
        <v>1</v>
      </c>
      <c r="AA1596" s="126">
        <v>1</v>
      </c>
      <c r="AB1596" s="126">
        <v>1</v>
      </c>
      <c r="AC1596" s="126">
        <v>7</v>
      </c>
      <c r="AD1596" s="126">
        <v>2026</v>
      </c>
    </row>
    <row r="1597" spans="3:30">
      <c r="C1597" s="126">
        <v>1590</v>
      </c>
      <c r="D1597" s="126">
        <v>115</v>
      </c>
      <c r="E1597" s="126">
        <v>10</v>
      </c>
      <c r="F1597" s="126">
        <v>1</v>
      </c>
      <c r="G1597" s="126">
        <v>1</v>
      </c>
      <c r="H1597" s="126">
        <v>1</v>
      </c>
      <c r="I1597" s="126">
        <v>1</v>
      </c>
      <c r="J1597" s="126">
        <v>269</v>
      </c>
      <c r="P1597" s="126">
        <v>417</v>
      </c>
      <c r="R1597" s="126" t="s">
        <v>547</v>
      </c>
      <c r="S1597" s="252">
        <v>0</v>
      </c>
      <c r="T1597" s="252">
        <v>7.5</v>
      </c>
      <c r="U1597" s="68" t="s">
        <v>2602</v>
      </c>
      <c r="V1597" s="126">
        <v>1</v>
      </c>
      <c r="Z1597" s="126">
        <v>1</v>
      </c>
      <c r="AA1597" s="126">
        <v>1</v>
      </c>
      <c r="AB1597" s="126">
        <v>1</v>
      </c>
      <c r="AC1597" s="126">
        <v>7</v>
      </c>
      <c r="AD1597" s="126">
        <v>2026</v>
      </c>
    </row>
    <row r="1598" spans="3:30">
      <c r="C1598" s="126">
        <v>1591</v>
      </c>
      <c r="D1598" s="126">
        <v>115</v>
      </c>
      <c r="E1598" s="126">
        <v>3</v>
      </c>
      <c r="F1598" s="126">
        <v>1</v>
      </c>
      <c r="G1598" s="126">
        <v>1</v>
      </c>
      <c r="H1598" s="126">
        <v>1</v>
      </c>
      <c r="I1598" s="126">
        <v>1</v>
      </c>
      <c r="J1598" s="126">
        <v>271</v>
      </c>
      <c r="M1598" s="126">
        <v>593</v>
      </c>
      <c r="N1598" s="126">
        <v>0</v>
      </c>
      <c r="P1598" s="126">
        <v>418</v>
      </c>
      <c r="R1598" s="126" t="s">
        <v>547</v>
      </c>
      <c r="S1598" s="252">
        <v>0</v>
      </c>
      <c r="T1598" s="252">
        <v>2</v>
      </c>
      <c r="U1598" s="68" t="s">
        <v>2605</v>
      </c>
      <c r="V1598" s="126">
        <v>1</v>
      </c>
      <c r="Z1598" s="126">
        <v>1</v>
      </c>
      <c r="AA1598" s="126">
        <v>1</v>
      </c>
      <c r="AB1598" s="126">
        <v>1</v>
      </c>
      <c r="AC1598" s="126">
        <v>7</v>
      </c>
      <c r="AD1598" s="126">
        <v>2026</v>
      </c>
    </row>
    <row r="1599" spans="3:30">
      <c r="C1599" s="126">
        <v>1592</v>
      </c>
      <c r="D1599" s="126">
        <v>115</v>
      </c>
      <c r="E1599" s="126">
        <v>11</v>
      </c>
      <c r="F1599" s="126">
        <v>1</v>
      </c>
      <c r="G1599" s="126">
        <v>1</v>
      </c>
      <c r="H1599" s="126">
        <v>1</v>
      </c>
      <c r="I1599" s="126">
        <v>1</v>
      </c>
      <c r="J1599" s="126">
        <v>271</v>
      </c>
      <c r="M1599" s="126">
        <v>593</v>
      </c>
      <c r="N1599" s="126">
        <v>1</v>
      </c>
      <c r="P1599" s="126">
        <v>418</v>
      </c>
      <c r="R1599" s="126" t="s">
        <v>547</v>
      </c>
      <c r="S1599" s="252">
        <v>2</v>
      </c>
      <c r="T1599" s="252">
        <v>0</v>
      </c>
      <c r="U1599" s="68" t="s">
        <v>2606</v>
      </c>
      <c r="V1599" s="126">
        <v>1</v>
      </c>
      <c r="Z1599" s="126">
        <v>1</v>
      </c>
      <c r="AA1599" s="126">
        <v>1</v>
      </c>
      <c r="AB1599" s="126">
        <v>1</v>
      </c>
      <c r="AC1599" s="126">
        <v>7</v>
      </c>
      <c r="AD1599" s="126">
        <v>2026</v>
      </c>
    </row>
    <row r="1600" spans="3:30">
      <c r="C1600" s="126">
        <v>1593</v>
      </c>
      <c r="D1600" s="126">
        <v>115</v>
      </c>
      <c r="E1600" s="126">
        <v>10</v>
      </c>
      <c r="F1600" s="126">
        <v>1</v>
      </c>
      <c r="G1600" s="126">
        <v>1</v>
      </c>
      <c r="H1600" s="126">
        <v>1</v>
      </c>
      <c r="I1600" s="126">
        <v>1</v>
      </c>
      <c r="J1600" s="126">
        <v>271</v>
      </c>
      <c r="P1600" s="126">
        <v>418</v>
      </c>
      <c r="R1600" s="126" t="s">
        <v>547</v>
      </c>
      <c r="S1600" s="252">
        <v>0</v>
      </c>
      <c r="T1600" s="252">
        <v>3.5</v>
      </c>
      <c r="U1600" s="68" t="s">
        <v>2607</v>
      </c>
      <c r="V1600" s="126">
        <v>1</v>
      </c>
      <c r="Z1600" s="126">
        <v>1</v>
      </c>
      <c r="AA1600" s="126">
        <v>1</v>
      </c>
      <c r="AB1600" s="126">
        <v>1</v>
      </c>
      <c r="AC1600" s="126">
        <v>7</v>
      </c>
      <c r="AD1600" s="126">
        <v>2026</v>
      </c>
    </row>
    <row r="1601" spans="3:30">
      <c r="C1601" s="126">
        <v>1594</v>
      </c>
      <c r="D1601" s="126">
        <v>115</v>
      </c>
      <c r="E1601" s="126">
        <v>3</v>
      </c>
      <c r="F1601" s="126">
        <v>1</v>
      </c>
      <c r="G1601" s="126">
        <v>1</v>
      </c>
      <c r="H1601" s="126">
        <v>1</v>
      </c>
      <c r="I1601" s="126">
        <v>1</v>
      </c>
      <c r="J1601" s="126">
        <v>282</v>
      </c>
      <c r="M1601" s="126">
        <v>594</v>
      </c>
      <c r="N1601" s="126">
        <v>0</v>
      </c>
      <c r="P1601" s="126">
        <v>419</v>
      </c>
      <c r="R1601" s="126" t="s">
        <v>547</v>
      </c>
      <c r="S1601" s="252">
        <v>0</v>
      </c>
      <c r="T1601" s="252">
        <v>13.200000000000001</v>
      </c>
      <c r="U1601" s="68" t="s">
        <v>2610</v>
      </c>
      <c r="V1601" s="126">
        <v>1</v>
      </c>
      <c r="Z1601" s="126">
        <v>1</v>
      </c>
      <c r="AA1601" s="126">
        <v>1</v>
      </c>
      <c r="AB1601" s="126">
        <v>1</v>
      </c>
      <c r="AC1601" s="126">
        <v>7</v>
      </c>
      <c r="AD1601" s="126">
        <v>2026</v>
      </c>
    </row>
    <row r="1602" spans="3:30">
      <c r="C1602" s="126">
        <v>1595</v>
      </c>
      <c r="D1602" s="126">
        <v>115</v>
      </c>
      <c r="E1602" s="126">
        <v>11</v>
      </c>
      <c r="F1602" s="126">
        <v>1</v>
      </c>
      <c r="G1602" s="126">
        <v>1</v>
      </c>
      <c r="H1602" s="126">
        <v>1</v>
      </c>
      <c r="I1602" s="126">
        <v>1</v>
      </c>
      <c r="J1602" s="126">
        <v>282</v>
      </c>
      <c r="M1602" s="126">
        <v>594</v>
      </c>
      <c r="N1602" s="126">
        <v>1</v>
      </c>
      <c r="P1602" s="126">
        <v>419</v>
      </c>
      <c r="R1602" s="126" t="s">
        <v>547</v>
      </c>
      <c r="S1602" s="252">
        <v>13.200000000000001</v>
      </c>
      <c r="T1602" s="252">
        <v>0</v>
      </c>
      <c r="U1602" s="68" t="s">
        <v>2611</v>
      </c>
      <c r="V1602" s="126">
        <v>1</v>
      </c>
      <c r="Z1602" s="126">
        <v>1</v>
      </c>
      <c r="AA1602" s="126">
        <v>1</v>
      </c>
      <c r="AB1602" s="126">
        <v>1</v>
      </c>
      <c r="AC1602" s="126">
        <v>7</v>
      </c>
      <c r="AD1602" s="126">
        <v>2026</v>
      </c>
    </row>
    <row r="1603" spans="3:30">
      <c r="C1603" s="126">
        <v>1596</v>
      </c>
      <c r="D1603" s="126">
        <v>115</v>
      </c>
      <c r="E1603" s="126">
        <v>10</v>
      </c>
      <c r="F1603" s="126">
        <v>1</v>
      </c>
      <c r="G1603" s="126">
        <v>1</v>
      </c>
      <c r="H1603" s="126">
        <v>1</v>
      </c>
      <c r="I1603" s="126">
        <v>1</v>
      </c>
      <c r="J1603" s="126">
        <v>282</v>
      </c>
      <c r="P1603" s="126">
        <v>419</v>
      </c>
      <c r="R1603" s="126" t="s">
        <v>547</v>
      </c>
      <c r="S1603" s="252">
        <v>0</v>
      </c>
      <c r="T1603" s="252">
        <v>21</v>
      </c>
      <c r="U1603" s="68" t="s">
        <v>2612</v>
      </c>
      <c r="V1603" s="126">
        <v>1</v>
      </c>
      <c r="Z1603" s="126">
        <v>1</v>
      </c>
      <c r="AA1603" s="126">
        <v>1</v>
      </c>
      <c r="AB1603" s="126">
        <v>1</v>
      </c>
      <c r="AC1603" s="126">
        <v>7</v>
      </c>
      <c r="AD1603" s="126">
        <v>2026</v>
      </c>
    </row>
    <row r="1604" spans="3:30">
      <c r="C1604" s="126">
        <v>1597</v>
      </c>
      <c r="D1604" s="126">
        <v>115</v>
      </c>
      <c r="E1604" s="126">
        <v>3</v>
      </c>
      <c r="F1604" s="126">
        <v>1</v>
      </c>
      <c r="G1604" s="126">
        <v>1</v>
      </c>
      <c r="H1604" s="126">
        <v>1</v>
      </c>
      <c r="I1604" s="126">
        <v>1</v>
      </c>
      <c r="J1604" s="126">
        <v>278</v>
      </c>
      <c r="M1604" s="126">
        <v>595</v>
      </c>
      <c r="N1604" s="126">
        <v>0</v>
      </c>
      <c r="P1604" s="126">
        <v>420</v>
      </c>
      <c r="R1604" s="126" t="s">
        <v>547</v>
      </c>
      <c r="S1604" s="252">
        <v>0</v>
      </c>
      <c r="T1604" s="252">
        <v>4.8000000000000007</v>
      </c>
      <c r="U1604" s="68" t="s">
        <v>2615</v>
      </c>
      <c r="V1604" s="126">
        <v>1</v>
      </c>
      <c r="Z1604" s="126">
        <v>1</v>
      </c>
      <c r="AA1604" s="126">
        <v>1</v>
      </c>
      <c r="AB1604" s="126">
        <v>1</v>
      </c>
      <c r="AC1604" s="126">
        <v>7</v>
      </c>
      <c r="AD1604" s="126">
        <v>2026</v>
      </c>
    </row>
    <row r="1605" spans="3:30">
      <c r="C1605" s="126">
        <v>1598</v>
      </c>
      <c r="D1605" s="126">
        <v>115</v>
      </c>
      <c r="E1605" s="126">
        <v>11</v>
      </c>
      <c r="F1605" s="126">
        <v>1</v>
      </c>
      <c r="G1605" s="126">
        <v>1</v>
      </c>
      <c r="H1605" s="126">
        <v>1</v>
      </c>
      <c r="I1605" s="126">
        <v>1</v>
      </c>
      <c r="J1605" s="126">
        <v>278</v>
      </c>
      <c r="M1605" s="126">
        <v>595</v>
      </c>
      <c r="N1605" s="126">
        <v>1</v>
      </c>
      <c r="P1605" s="126">
        <v>420</v>
      </c>
      <c r="R1605" s="126" t="s">
        <v>547</v>
      </c>
      <c r="S1605" s="252">
        <v>4.8000000000000007</v>
      </c>
      <c r="T1605" s="252">
        <v>0</v>
      </c>
      <c r="U1605" s="68" t="s">
        <v>2616</v>
      </c>
      <c r="V1605" s="126">
        <v>1</v>
      </c>
      <c r="Z1605" s="126">
        <v>1</v>
      </c>
      <c r="AA1605" s="126">
        <v>1</v>
      </c>
      <c r="AB1605" s="126">
        <v>1</v>
      </c>
      <c r="AC1605" s="126">
        <v>7</v>
      </c>
      <c r="AD1605" s="126">
        <v>2026</v>
      </c>
    </row>
    <row r="1606" spans="3:30">
      <c r="C1606" s="126">
        <v>1599</v>
      </c>
      <c r="D1606" s="126">
        <v>115</v>
      </c>
      <c r="E1606" s="126">
        <v>10</v>
      </c>
      <c r="F1606" s="126">
        <v>1</v>
      </c>
      <c r="G1606" s="126">
        <v>1</v>
      </c>
      <c r="H1606" s="126">
        <v>1</v>
      </c>
      <c r="I1606" s="126">
        <v>1</v>
      </c>
      <c r="J1606" s="126">
        <v>278</v>
      </c>
      <c r="P1606" s="126">
        <v>420</v>
      </c>
      <c r="R1606" s="126" t="s">
        <v>547</v>
      </c>
      <c r="S1606" s="252">
        <v>0</v>
      </c>
      <c r="T1606" s="252">
        <v>7.5</v>
      </c>
      <c r="U1606" s="68" t="s">
        <v>2617</v>
      </c>
      <c r="V1606" s="126">
        <v>1</v>
      </c>
      <c r="Z1606" s="126">
        <v>1</v>
      </c>
      <c r="AA1606" s="126">
        <v>1</v>
      </c>
      <c r="AB1606" s="126">
        <v>1</v>
      </c>
      <c r="AC1606" s="126">
        <v>7</v>
      </c>
      <c r="AD1606" s="126">
        <v>2026</v>
      </c>
    </row>
    <row r="1607" spans="3:30">
      <c r="C1607" s="126">
        <v>1600</v>
      </c>
      <c r="D1607" s="126">
        <v>115</v>
      </c>
      <c r="E1607" s="126">
        <v>3</v>
      </c>
      <c r="F1607" s="126">
        <v>1</v>
      </c>
      <c r="G1607" s="126">
        <v>1</v>
      </c>
      <c r="H1607" s="126">
        <v>1</v>
      </c>
      <c r="I1607" s="126">
        <v>1</v>
      </c>
      <c r="J1607" s="126">
        <v>228</v>
      </c>
      <c r="M1607" s="126">
        <v>596</v>
      </c>
      <c r="N1607" s="126">
        <v>0</v>
      </c>
      <c r="P1607" s="126">
        <v>421</v>
      </c>
      <c r="R1607" s="126" t="s">
        <v>547</v>
      </c>
      <c r="S1607" s="252">
        <v>0</v>
      </c>
      <c r="T1607" s="252">
        <v>4</v>
      </c>
      <c r="U1607" s="68" t="s">
        <v>2619</v>
      </c>
      <c r="V1607" s="126">
        <v>1</v>
      </c>
      <c r="Z1607" s="126">
        <v>1</v>
      </c>
      <c r="AA1607" s="126">
        <v>1</v>
      </c>
      <c r="AB1607" s="126">
        <v>1</v>
      </c>
      <c r="AC1607" s="126">
        <v>7</v>
      </c>
      <c r="AD1607" s="126">
        <v>2026</v>
      </c>
    </row>
    <row r="1608" spans="3:30">
      <c r="C1608" s="126">
        <v>1601</v>
      </c>
      <c r="D1608" s="126">
        <v>115</v>
      </c>
      <c r="E1608" s="126">
        <v>11</v>
      </c>
      <c r="F1608" s="126">
        <v>1</v>
      </c>
      <c r="G1608" s="126">
        <v>1</v>
      </c>
      <c r="H1608" s="126">
        <v>1</v>
      </c>
      <c r="I1608" s="126">
        <v>1</v>
      </c>
      <c r="J1608" s="126">
        <v>228</v>
      </c>
      <c r="M1608" s="126">
        <v>596</v>
      </c>
      <c r="N1608" s="126">
        <v>1</v>
      </c>
      <c r="P1608" s="126">
        <v>421</v>
      </c>
      <c r="R1608" s="126" t="s">
        <v>547</v>
      </c>
      <c r="S1608" s="252">
        <v>4</v>
      </c>
      <c r="T1608" s="252">
        <v>0</v>
      </c>
      <c r="U1608" s="68" t="s">
        <v>2620</v>
      </c>
      <c r="V1608" s="126">
        <v>1</v>
      </c>
      <c r="Z1608" s="126">
        <v>1</v>
      </c>
      <c r="AA1608" s="126">
        <v>1</v>
      </c>
      <c r="AB1608" s="126">
        <v>1</v>
      </c>
      <c r="AC1608" s="126">
        <v>7</v>
      </c>
      <c r="AD1608" s="126">
        <v>2026</v>
      </c>
    </row>
    <row r="1609" spans="3:30">
      <c r="C1609" s="126">
        <v>1602</v>
      </c>
      <c r="D1609" s="126">
        <v>115</v>
      </c>
      <c r="E1609" s="126">
        <v>10</v>
      </c>
      <c r="F1609" s="126">
        <v>1</v>
      </c>
      <c r="G1609" s="126">
        <v>1</v>
      </c>
      <c r="H1609" s="126">
        <v>1</v>
      </c>
      <c r="I1609" s="126">
        <v>1</v>
      </c>
      <c r="J1609" s="126">
        <v>228</v>
      </c>
      <c r="P1609" s="126">
        <v>421</v>
      </c>
      <c r="R1609" s="126" t="s">
        <v>547</v>
      </c>
      <c r="S1609" s="252">
        <v>0</v>
      </c>
      <c r="T1609" s="252">
        <v>5</v>
      </c>
      <c r="U1609" s="68" t="s">
        <v>2621</v>
      </c>
      <c r="V1609" s="126">
        <v>1</v>
      </c>
      <c r="Z1609" s="126">
        <v>1</v>
      </c>
      <c r="AA1609" s="126">
        <v>1</v>
      </c>
      <c r="AB1609" s="126">
        <v>1</v>
      </c>
      <c r="AC1609" s="126">
        <v>7</v>
      </c>
      <c r="AD1609" s="126">
        <v>2026</v>
      </c>
    </row>
    <row r="1610" spans="3:30">
      <c r="C1610" s="126">
        <v>1603</v>
      </c>
      <c r="D1610" s="126">
        <v>115</v>
      </c>
      <c r="E1610" s="126">
        <v>3</v>
      </c>
      <c r="F1610" s="126">
        <v>1</v>
      </c>
      <c r="G1610" s="126">
        <v>1</v>
      </c>
      <c r="H1610" s="126">
        <v>1</v>
      </c>
      <c r="I1610" s="126">
        <v>1</v>
      </c>
      <c r="J1610" s="126">
        <v>230</v>
      </c>
      <c r="M1610" s="126">
        <v>597</v>
      </c>
      <c r="N1610" s="126">
        <v>0</v>
      </c>
      <c r="P1610" s="126">
        <v>422</v>
      </c>
      <c r="R1610" s="126" t="s">
        <v>547</v>
      </c>
      <c r="S1610" s="252">
        <v>0</v>
      </c>
      <c r="T1610" s="252">
        <v>0.5</v>
      </c>
      <c r="U1610" s="68" t="s">
        <v>2622</v>
      </c>
      <c r="V1610" s="126">
        <v>1</v>
      </c>
      <c r="Z1610" s="126">
        <v>1</v>
      </c>
      <c r="AA1610" s="126">
        <v>1</v>
      </c>
      <c r="AB1610" s="126">
        <v>1</v>
      </c>
      <c r="AC1610" s="126">
        <v>7</v>
      </c>
      <c r="AD1610" s="126">
        <v>2026</v>
      </c>
    </row>
    <row r="1611" spans="3:30">
      <c r="C1611" s="126">
        <v>1604</v>
      </c>
      <c r="D1611" s="126">
        <v>115</v>
      </c>
      <c r="E1611" s="126">
        <v>11</v>
      </c>
      <c r="F1611" s="126">
        <v>1</v>
      </c>
      <c r="G1611" s="126">
        <v>1</v>
      </c>
      <c r="H1611" s="126">
        <v>1</v>
      </c>
      <c r="I1611" s="126">
        <v>1</v>
      </c>
      <c r="J1611" s="126">
        <v>230</v>
      </c>
      <c r="M1611" s="126">
        <v>597</v>
      </c>
      <c r="N1611" s="126">
        <v>1</v>
      </c>
      <c r="P1611" s="126">
        <v>422</v>
      </c>
      <c r="R1611" s="126" t="s">
        <v>547</v>
      </c>
      <c r="S1611" s="252">
        <v>0.5</v>
      </c>
      <c r="T1611" s="252">
        <v>0</v>
      </c>
      <c r="U1611" s="68" t="s">
        <v>2623</v>
      </c>
      <c r="V1611" s="126">
        <v>1</v>
      </c>
      <c r="Z1611" s="126">
        <v>1</v>
      </c>
      <c r="AA1611" s="126">
        <v>1</v>
      </c>
      <c r="AB1611" s="126">
        <v>1</v>
      </c>
      <c r="AC1611" s="126">
        <v>7</v>
      </c>
      <c r="AD1611" s="126">
        <v>2026</v>
      </c>
    </row>
    <row r="1612" spans="3:30">
      <c r="C1612" s="126">
        <v>1605</v>
      </c>
      <c r="D1612" s="126">
        <v>115</v>
      </c>
      <c r="E1612" s="126">
        <v>10</v>
      </c>
      <c r="F1612" s="126">
        <v>1</v>
      </c>
      <c r="G1612" s="126">
        <v>1</v>
      </c>
      <c r="H1612" s="126">
        <v>1</v>
      </c>
      <c r="I1612" s="126">
        <v>1</v>
      </c>
      <c r="J1612" s="126">
        <v>230</v>
      </c>
      <c r="P1612" s="126">
        <v>422</v>
      </c>
      <c r="R1612" s="126" t="s">
        <v>547</v>
      </c>
      <c r="S1612" s="252">
        <v>0</v>
      </c>
      <c r="T1612" s="252">
        <v>0.63</v>
      </c>
      <c r="U1612" s="68" t="s">
        <v>2624</v>
      </c>
      <c r="V1612" s="126">
        <v>1</v>
      </c>
      <c r="Z1612" s="126">
        <v>1</v>
      </c>
      <c r="AA1612" s="126">
        <v>1</v>
      </c>
      <c r="AB1612" s="126">
        <v>1</v>
      </c>
      <c r="AC1612" s="126">
        <v>7</v>
      </c>
      <c r="AD1612" s="126">
        <v>2026</v>
      </c>
    </row>
    <row r="1613" spans="3:30">
      <c r="C1613" s="126">
        <v>1606</v>
      </c>
      <c r="D1613" s="126">
        <v>115</v>
      </c>
      <c r="E1613" s="126">
        <v>3</v>
      </c>
      <c r="F1613" s="126">
        <v>1</v>
      </c>
      <c r="G1613" s="126">
        <v>1</v>
      </c>
      <c r="H1613" s="126">
        <v>1</v>
      </c>
      <c r="I1613" s="126">
        <v>1</v>
      </c>
      <c r="J1613" s="126">
        <v>269</v>
      </c>
      <c r="M1613" s="126">
        <v>598</v>
      </c>
      <c r="N1613" s="126">
        <v>0</v>
      </c>
      <c r="P1613" s="126">
        <v>423</v>
      </c>
      <c r="R1613" s="126" t="s">
        <v>547</v>
      </c>
      <c r="S1613" s="252">
        <v>0</v>
      </c>
      <c r="T1613" s="252">
        <v>4.6500000000000004</v>
      </c>
      <c r="U1613" s="68" t="s">
        <v>2600</v>
      </c>
      <c r="V1613" s="126">
        <v>1</v>
      </c>
      <c r="Z1613" s="126">
        <v>1</v>
      </c>
      <c r="AA1613" s="126">
        <v>1</v>
      </c>
      <c r="AB1613" s="126">
        <v>1</v>
      </c>
      <c r="AC1613" s="126">
        <v>7</v>
      </c>
      <c r="AD1613" s="126">
        <v>2026</v>
      </c>
    </row>
    <row r="1614" spans="3:30">
      <c r="C1614" s="126">
        <v>1607</v>
      </c>
      <c r="D1614" s="126">
        <v>115</v>
      </c>
      <c r="E1614" s="126">
        <v>11</v>
      </c>
      <c r="F1614" s="126">
        <v>1</v>
      </c>
      <c r="G1614" s="126">
        <v>1</v>
      </c>
      <c r="H1614" s="126">
        <v>1</v>
      </c>
      <c r="I1614" s="126">
        <v>1</v>
      </c>
      <c r="J1614" s="126">
        <v>269</v>
      </c>
      <c r="M1614" s="126">
        <v>598</v>
      </c>
      <c r="N1614" s="126">
        <v>1</v>
      </c>
      <c r="P1614" s="126">
        <v>423</v>
      </c>
      <c r="R1614" s="126" t="s">
        <v>547</v>
      </c>
      <c r="S1614" s="252">
        <v>4.6500000000000004</v>
      </c>
      <c r="T1614" s="252">
        <v>0</v>
      </c>
      <c r="U1614" s="68" t="s">
        <v>2601</v>
      </c>
      <c r="V1614" s="126">
        <v>1</v>
      </c>
      <c r="Z1614" s="126">
        <v>1</v>
      </c>
      <c r="AA1614" s="126">
        <v>1</v>
      </c>
      <c r="AB1614" s="126">
        <v>1</v>
      </c>
      <c r="AC1614" s="126">
        <v>7</v>
      </c>
      <c r="AD1614" s="126">
        <v>2026</v>
      </c>
    </row>
    <row r="1615" spans="3:30">
      <c r="C1615" s="126">
        <v>1608</v>
      </c>
      <c r="D1615" s="126">
        <v>115</v>
      </c>
      <c r="E1615" s="126">
        <v>10</v>
      </c>
      <c r="F1615" s="126">
        <v>1</v>
      </c>
      <c r="G1615" s="126">
        <v>1</v>
      </c>
      <c r="H1615" s="126">
        <v>1</v>
      </c>
      <c r="I1615" s="126">
        <v>1</v>
      </c>
      <c r="J1615" s="126">
        <v>269</v>
      </c>
      <c r="P1615" s="126">
        <v>423</v>
      </c>
      <c r="R1615" s="126" t="s">
        <v>547</v>
      </c>
      <c r="S1615" s="252">
        <v>0</v>
      </c>
      <c r="T1615" s="252">
        <v>5.25</v>
      </c>
      <c r="U1615" s="68" t="s">
        <v>2602</v>
      </c>
      <c r="V1615" s="126">
        <v>1</v>
      </c>
      <c r="Z1615" s="126">
        <v>1</v>
      </c>
      <c r="AA1615" s="126">
        <v>1</v>
      </c>
      <c r="AB1615" s="126">
        <v>1</v>
      </c>
      <c r="AC1615" s="126">
        <v>7</v>
      </c>
      <c r="AD1615" s="126">
        <v>2026</v>
      </c>
    </row>
    <row r="1616" spans="3:30">
      <c r="C1616" s="126">
        <v>1609</v>
      </c>
      <c r="D1616" s="126">
        <v>115</v>
      </c>
      <c r="E1616" s="126">
        <v>3</v>
      </c>
      <c r="F1616" s="126">
        <v>1</v>
      </c>
      <c r="G1616" s="126">
        <v>1</v>
      </c>
      <c r="H1616" s="126">
        <v>1</v>
      </c>
      <c r="I1616" s="126">
        <v>1</v>
      </c>
      <c r="J1616" s="126">
        <v>247</v>
      </c>
      <c r="M1616" s="126">
        <v>599</v>
      </c>
      <c r="N1616" s="126">
        <v>0</v>
      </c>
      <c r="P1616" s="126">
        <v>424</v>
      </c>
      <c r="R1616" s="126" t="s">
        <v>547</v>
      </c>
      <c r="S1616" s="252">
        <v>0</v>
      </c>
      <c r="T1616" s="252">
        <v>0.5</v>
      </c>
      <c r="U1616" s="68" t="s">
        <v>2627</v>
      </c>
      <c r="V1616" s="126">
        <v>1</v>
      </c>
      <c r="Z1616" s="126">
        <v>1</v>
      </c>
      <c r="AA1616" s="126">
        <v>1</v>
      </c>
      <c r="AB1616" s="126">
        <v>1</v>
      </c>
      <c r="AC1616" s="126">
        <v>7</v>
      </c>
      <c r="AD1616" s="126">
        <v>2026</v>
      </c>
    </row>
    <row r="1617" spans="3:30">
      <c r="C1617" s="126">
        <v>1610</v>
      </c>
      <c r="D1617" s="126">
        <v>115</v>
      </c>
      <c r="E1617" s="126">
        <v>11</v>
      </c>
      <c r="F1617" s="126">
        <v>1</v>
      </c>
      <c r="G1617" s="126">
        <v>1</v>
      </c>
      <c r="H1617" s="126">
        <v>1</v>
      </c>
      <c r="I1617" s="126">
        <v>1</v>
      </c>
      <c r="J1617" s="126">
        <v>247</v>
      </c>
      <c r="M1617" s="126">
        <v>599</v>
      </c>
      <c r="N1617" s="126">
        <v>1</v>
      </c>
      <c r="P1617" s="126">
        <v>424</v>
      </c>
      <c r="R1617" s="126" t="s">
        <v>547</v>
      </c>
      <c r="S1617" s="252">
        <v>0.5</v>
      </c>
      <c r="T1617" s="252">
        <v>0</v>
      </c>
      <c r="U1617" s="68" t="s">
        <v>2628</v>
      </c>
      <c r="V1617" s="126">
        <v>1</v>
      </c>
      <c r="Z1617" s="126">
        <v>1</v>
      </c>
      <c r="AA1617" s="126">
        <v>1</v>
      </c>
      <c r="AB1617" s="126">
        <v>1</v>
      </c>
      <c r="AC1617" s="126">
        <v>7</v>
      </c>
      <c r="AD1617" s="126">
        <v>2026</v>
      </c>
    </row>
    <row r="1618" spans="3:30">
      <c r="C1618" s="126">
        <v>1611</v>
      </c>
      <c r="D1618" s="126">
        <v>115</v>
      </c>
      <c r="E1618" s="126">
        <v>10</v>
      </c>
      <c r="F1618" s="126">
        <v>1</v>
      </c>
      <c r="G1618" s="126">
        <v>1</v>
      </c>
      <c r="H1618" s="126">
        <v>1</v>
      </c>
      <c r="I1618" s="126">
        <v>1</v>
      </c>
      <c r="J1618" s="126">
        <v>247</v>
      </c>
      <c r="P1618" s="126">
        <v>424</v>
      </c>
      <c r="R1618" s="126" t="s">
        <v>547</v>
      </c>
      <c r="S1618" s="252">
        <v>0</v>
      </c>
      <c r="T1618" s="252">
        <v>1</v>
      </c>
      <c r="U1618" s="68" t="s">
        <v>2629</v>
      </c>
      <c r="V1618" s="126">
        <v>1</v>
      </c>
      <c r="Z1618" s="126">
        <v>1</v>
      </c>
      <c r="AA1618" s="126">
        <v>1</v>
      </c>
      <c r="AB1618" s="126">
        <v>1</v>
      </c>
      <c r="AC1618" s="126">
        <v>7</v>
      </c>
      <c r="AD1618" s="126">
        <v>2026</v>
      </c>
    </row>
    <row r="1619" spans="3:30">
      <c r="C1619" s="126">
        <v>1612</v>
      </c>
      <c r="D1619" s="126">
        <v>115</v>
      </c>
      <c r="E1619" s="126">
        <v>3</v>
      </c>
      <c r="F1619" s="126">
        <v>1</v>
      </c>
      <c r="G1619" s="126">
        <v>1</v>
      </c>
      <c r="H1619" s="126">
        <v>1</v>
      </c>
      <c r="I1619" s="126">
        <v>1</v>
      </c>
      <c r="J1619" s="126">
        <v>37</v>
      </c>
      <c r="M1619" s="126">
        <v>600</v>
      </c>
      <c r="N1619" s="126">
        <v>0</v>
      </c>
      <c r="P1619" s="126">
        <v>425</v>
      </c>
      <c r="R1619" s="126" t="s">
        <v>547</v>
      </c>
      <c r="S1619" s="252">
        <v>0</v>
      </c>
      <c r="T1619" s="252">
        <v>0.66</v>
      </c>
      <c r="U1619" s="68" t="s">
        <v>2631</v>
      </c>
      <c r="V1619" s="126">
        <v>1</v>
      </c>
      <c r="Z1619" s="126">
        <v>1</v>
      </c>
      <c r="AA1619" s="126">
        <v>1</v>
      </c>
      <c r="AB1619" s="126">
        <v>1</v>
      </c>
      <c r="AC1619" s="126">
        <v>7</v>
      </c>
      <c r="AD1619" s="126">
        <v>2026</v>
      </c>
    </row>
    <row r="1620" spans="3:30">
      <c r="C1620" s="126">
        <v>1613</v>
      </c>
      <c r="D1620" s="126">
        <v>115</v>
      </c>
      <c r="E1620" s="126">
        <v>11</v>
      </c>
      <c r="F1620" s="126">
        <v>1</v>
      </c>
      <c r="G1620" s="126">
        <v>1</v>
      </c>
      <c r="H1620" s="126">
        <v>1</v>
      </c>
      <c r="I1620" s="126">
        <v>1</v>
      </c>
      <c r="J1620" s="126">
        <v>37</v>
      </c>
      <c r="M1620" s="126">
        <v>600</v>
      </c>
      <c r="N1620" s="126">
        <v>1</v>
      </c>
      <c r="P1620" s="126">
        <v>425</v>
      </c>
      <c r="R1620" s="126" t="s">
        <v>547</v>
      </c>
      <c r="S1620" s="252">
        <v>0.66</v>
      </c>
      <c r="T1620" s="252">
        <v>0</v>
      </c>
      <c r="U1620" s="68" t="s">
        <v>2632</v>
      </c>
      <c r="V1620" s="126">
        <v>1</v>
      </c>
      <c r="Z1620" s="126">
        <v>1</v>
      </c>
      <c r="AA1620" s="126">
        <v>1</v>
      </c>
      <c r="AB1620" s="126">
        <v>1</v>
      </c>
      <c r="AC1620" s="126">
        <v>7</v>
      </c>
      <c r="AD1620" s="126">
        <v>2026</v>
      </c>
    </row>
    <row r="1621" spans="3:30">
      <c r="C1621" s="126">
        <v>1614</v>
      </c>
      <c r="D1621" s="126">
        <v>115</v>
      </c>
      <c r="E1621" s="126">
        <v>10</v>
      </c>
      <c r="F1621" s="126">
        <v>1</v>
      </c>
      <c r="G1621" s="126">
        <v>1</v>
      </c>
      <c r="H1621" s="126">
        <v>1</v>
      </c>
      <c r="I1621" s="126">
        <v>1</v>
      </c>
      <c r="J1621" s="126">
        <v>37</v>
      </c>
      <c r="P1621" s="126">
        <v>425</v>
      </c>
      <c r="R1621" s="126" t="s">
        <v>547</v>
      </c>
      <c r="S1621" s="252">
        <v>0</v>
      </c>
      <c r="T1621" s="252">
        <v>1.25</v>
      </c>
      <c r="U1621" s="68" t="s">
        <v>2633</v>
      </c>
      <c r="V1621" s="126">
        <v>1</v>
      </c>
      <c r="Z1621" s="126">
        <v>1</v>
      </c>
      <c r="AA1621" s="126">
        <v>1</v>
      </c>
      <c r="AB1621" s="126">
        <v>1</v>
      </c>
      <c r="AC1621" s="126">
        <v>7</v>
      </c>
      <c r="AD1621" s="126">
        <v>2026</v>
      </c>
    </row>
    <row r="1622" spans="3:30">
      <c r="C1622" s="126">
        <v>1615</v>
      </c>
      <c r="D1622" s="126">
        <v>115</v>
      </c>
      <c r="E1622" s="126">
        <v>3</v>
      </c>
      <c r="F1622" s="126">
        <v>1</v>
      </c>
      <c r="G1622" s="126">
        <v>1</v>
      </c>
      <c r="H1622" s="126">
        <v>1</v>
      </c>
      <c r="I1622" s="126">
        <v>1</v>
      </c>
      <c r="J1622" s="126">
        <v>279</v>
      </c>
      <c r="M1622" s="126">
        <v>601</v>
      </c>
      <c r="N1622" s="126">
        <v>0</v>
      </c>
      <c r="P1622" s="126">
        <v>426</v>
      </c>
      <c r="R1622" s="126" t="s">
        <v>547</v>
      </c>
      <c r="S1622" s="252">
        <v>0</v>
      </c>
      <c r="T1622" s="252">
        <v>4.8</v>
      </c>
      <c r="U1622" s="68" t="s">
        <v>2636</v>
      </c>
      <c r="V1622" s="126">
        <v>1</v>
      </c>
      <c r="Z1622" s="126">
        <v>1</v>
      </c>
      <c r="AA1622" s="126">
        <v>1</v>
      </c>
      <c r="AB1622" s="126">
        <v>1</v>
      </c>
      <c r="AC1622" s="126">
        <v>7</v>
      </c>
      <c r="AD1622" s="126">
        <v>2026</v>
      </c>
    </row>
    <row r="1623" spans="3:30">
      <c r="C1623" s="126">
        <v>1616</v>
      </c>
      <c r="D1623" s="126">
        <v>115</v>
      </c>
      <c r="E1623" s="126">
        <v>11</v>
      </c>
      <c r="F1623" s="126">
        <v>1</v>
      </c>
      <c r="G1623" s="126">
        <v>1</v>
      </c>
      <c r="H1623" s="126">
        <v>1</v>
      </c>
      <c r="I1623" s="126">
        <v>1</v>
      </c>
      <c r="J1623" s="126">
        <v>279</v>
      </c>
      <c r="M1623" s="126">
        <v>601</v>
      </c>
      <c r="N1623" s="126">
        <v>1</v>
      </c>
      <c r="P1623" s="126">
        <v>426</v>
      </c>
      <c r="R1623" s="126" t="s">
        <v>547</v>
      </c>
      <c r="S1623" s="252">
        <v>4.8</v>
      </c>
      <c r="T1623" s="252">
        <v>0</v>
      </c>
      <c r="U1623" s="68" t="s">
        <v>2637</v>
      </c>
      <c r="V1623" s="126">
        <v>1</v>
      </c>
      <c r="Z1623" s="126">
        <v>1</v>
      </c>
      <c r="AA1623" s="126">
        <v>1</v>
      </c>
      <c r="AB1623" s="126">
        <v>1</v>
      </c>
      <c r="AC1623" s="126">
        <v>7</v>
      </c>
      <c r="AD1623" s="126">
        <v>2026</v>
      </c>
    </row>
    <row r="1624" spans="3:30">
      <c r="C1624" s="126">
        <v>1617</v>
      </c>
      <c r="D1624" s="126">
        <v>115</v>
      </c>
      <c r="E1624" s="126">
        <v>10</v>
      </c>
      <c r="F1624" s="126">
        <v>1</v>
      </c>
      <c r="G1624" s="126">
        <v>1</v>
      </c>
      <c r="H1624" s="126">
        <v>1</v>
      </c>
      <c r="I1624" s="126">
        <v>1</v>
      </c>
      <c r="J1624" s="126">
        <v>279</v>
      </c>
      <c r="P1624" s="126">
        <v>426</v>
      </c>
      <c r="R1624" s="126" t="s">
        <v>547</v>
      </c>
      <c r="S1624" s="252">
        <v>0</v>
      </c>
      <c r="T1624" s="252">
        <v>7</v>
      </c>
      <c r="U1624" s="68" t="s">
        <v>2638</v>
      </c>
      <c r="V1624" s="126">
        <v>1</v>
      </c>
      <c r="Z1624" s="126">
        <v>1</v>
      </c>
      <c r="AA1624" s="126">
        <v>1</v>
      </c>
      <c r="AB1624" s="126">
        <v>1</v>
      </c>
      <c r="AC1624" s="126">
        <v>7</v>
      </c>
      <c r="AD1624" s="126">
        <v>2026</v>
      </c>
    </row>
    <row r="1625" spans="3:30">
      <c r="C1625" s="126">
        <v>1618</v>
      </c>
      <c r="D1625" s="126">
        <v>115</v>
      </c>
      <c r="E1625" s="126">
        <v>3</v>
      </c>
      <c r="F1625" s="126">
        <v>1</v>
      </c>
      <c r="G1625" s="126">
        <v>1</v>
      </c>
      <c r="H1625" s="126">
        <v>1</v>
      </c>
      <c r="I1625" s="126">
        <v>1</v>
      </c>
      <c r="J1625" s="126">
        <v>209</v>
      </c>
      <c r="M1625" s="126">
        <v>602</v>
      </c>
      <c r="N1625" s="126">
        <v>0</v>
      </c>
      <c r="P1625" s="126">
        <v>427</v>
      </c>
      <c r="R1625" s="126" t="s">
        <v>547</v>
      </c>
      <c r="S1625" s="252">
        <v>0</v>
      </c>
      <c r="T1625" s="252">
        <v>0.18</v>
      </c>
      <c r="U1625" s="68" t="s">
        <v>2641</v>
      </c>
      <c r="V1625" s="126">
        <v>1</v>
      </c>
      <c r="Z1625" s="126">
        <v>1</v>
      </c>
      <c r="AA1625" s="126">
        <v>1</v>
      </c>
      <c r="AB1625" s="126">
        <v>1</v>
      </c>
      <c r="AC1625" s="126">
        <v>7</v>
      </c>
      <c r="AD1625" s="126">
        <v>2026</v>
      </c>
    </row>
    <row r="1626" spans="3:30">
      <c r="C1626" s="126">
        <v>1619</v>
      </c>
      <c r="D1626" s="126">
        <v>115</v>
      </c>
      <c r="E1626" s="126">
        <v>11</v>
      </c>
      <c r="F1626" s="126">
        <v>1</v>
      </c>
      <c r="G1626" s="126">
        <v>1</v>
      </c>
      <c r="H1626" s="126">
        <v>1</v>
      </c>
      <c r="I1626" s="126">
        <v>1</v>
      </c>
      <c r="J1626" s="126">
        <v>209</v>
      </c>
      <c r="M1626" s="126">
        <v>602</v>
      </c>
      <c r="N1626" s="126">
        <v>1</v>
      </c>
      <c r="P1626" s="126">
        <v>427</v>
      </c>
      <c r="R1626" s="126" t="s">
        <v>547</v>
      </c>
      <c r="S1626" s="252">
        <v>0.18</v>
      </c>
      <c r="T1626" s="252">
        <v>0</v>
      </c>
      <c r="U1626" s="68" t="s">
        <v>2642</v>
      </c>
      <c r="V1626" s="126">
        <v>1</v>
      </c>
      <c r="Z1626" s="126">
        <v>1</v>
      </c>
      <c r="AA1626" s="126">
        <v>1</v>
      </c>
      <c r="AB1626" s="126">
        <v>1</v>
      </c>
      <c r="AC1626" s="126">
        <v>7</v>
      </c>
      <c r="AD1626" s="126">
        <v>2026</v>
      </c>
    </row>
    <row r="1627" spans="3:30">
      <c r="C1627" s="126">
        <v>1620</v>
      </c>
      <c r="D1627" s="126">
        <v>115</v>
      </c>
      <c r="E1627" s="126">
        <v>10</v>
      </c>
      <c r="F1627" s="126">
        <v>1</v>
      </c>
      <c r="G1627" s="126">
        <v>1</v>
      </c>
      <c r="H1627" s="126">
        <v>1</v>
      </c>
      <c r="I1627" s="126">
        <v>1</v>
      </c>
      <c r="J1627" s="126">
        <v>209</v>
      </c>
      <c r="P1627" s="126">
        <v>427</v>
      </c>
      <c r="R1627" s="126" t="s">
        <v>547</v>
      </c>
      <c r="S1627" s="252">
        <v>0</v>
      </c>
      <c r="T1627" s="252">
        <v>0.25</v>
      </c>
      <c r="U1627" s="68" t="s">
        <v>2643</v>
      </c>
      <c r="V1627" s="126">
        <v>1</v>
      </c>
      <c r="Z1627" s="126">
        <v>1</v>
      </c>
      <c r="AA1627" s="126">
        <v>1</v>
      </c>
      <c r="AB1627" s="126">
        <v>1</v>
      </c>
      <c r="AC1627" s="126">
        <v>7</v>
      </c>
      <c r="AD1627" s="126">
        <v>2026</v>
      </c>
    </row>
    <row r="1628" spans="3:30">
      <c r="C1628" s="126">
        <v>1621</v>
      </c>
      <c r="D1628" s="126">
        <v>115</v>
      </c>
      <c r="E1628" s="126">
        <v>3</v>
      </c>
      <c r="F1628" s="126">
        <v>1</v>
      </c>
      <c r="G1628" s="126">
        <v>1</v>
      </c>
      <c r="H1628" s="126">
        <v>1</v>
      </c>
      <c r="I1628" s="126">
        <v>1</v>
      </c>
      <c r="J1628" s="126">
        <v>273</v>
      </c>
      <c r="M1628" s="126">
        <v>603</v>
      </c>
      <c r="N1628" s="126">
        <v>0</v>
      </c>
      <c r="P1628" s="126">
        <v>428</v>
      </c>
      <c r="R1628" s="126" t="s">
        <v>547</v>
      </c>
      <c r="S1628" s="252">
        <v>0</v>
      </c>
      <c r="T1628" s="252">
        <v>8.1199999999999992</v>
      </c>
      <c r="U1628" s="68" t="s">
        <v>2646</v>
      </c>
      <c r="V1628" s="126">
        <v>1</v>
      </c>
      <c r="Z1628" s="126">
        <v>1</v>
      </c>
      <c r="AA1628" s="126">
        <v>1</v>
      </c>
      <c r="AB1628" s="126">
        <v>1</v>
      </c>
      <c r="AC1628" s="126">
        <v>7</v>
      </c>
      <c r="AD1628" s="126">
        <v>2026</v>
      </c>
    </row>
    <row r="1629" spans="3:30">
      <c r="C1629" s="126">
        <v>1622</v>
      </c>
      <c r="D1629" s="126">
        <v>115</v>
      </c>
      <c r="E1629" s="126">
        <v>11</v>
      </c>
      <c r="F1629" s="126">
        <v>1</v>
      </c>
      <c r="G1629" s="126">
        <v>1</v>
      </c>
      <c r="H1629" s="126">
        <v>1</v>
      </c>
      <c r="I1629" s="126">
        <v>1</v>
      </c>
      <c r="J1629" s="126">
        <v>273</v>
      </c>
      <c r="M1629" s="126">
        <v>603</v>
      </c>
      <c r="N1629" s="126">
        <v>1</v>
      </c>
      <c r="P1629" s="126">
        <v>428</v>
      </c>
      <c r="R1629" s="126" t="s">
        <v>547</v>
      </c>
      <c r="S1629" s="252">
        <v>8.1199999999999992</v>
      </c>
      <c r="T1629" s="252">
        <v>0</v>
      </c>
      <c r="U1629" s="68" t="s">
        <v>2647</v>
      </c>
      <c r="V1629" s="126">
        <v>1</v>
      </c>
      <c r="Z1629" s="126">
        <v>1</v>
      </c>
      <c r="AA1629" s="126">
        <v>1</v>
      </c>
      <c r="AB1629" s="126">
        <v>1</v>
      </c>
      <c r="AC1629" s="126">
        <v>7</v>
      </c>
      <c r="AD1629" s="126">
        <v>2026</v>
      </c>
    </row>
    <row r="1630" spans="3:30">
      <c r="C1630" s="126">
        <v>1623</v>
      </c>
      <c r="D1630" s="126">
        <v>115</v>
      </c>
      <c r="E1630" s="126">
        <v>10</v>
      </c>
      <c r="F1630" s="126">
        <v>1</v>
      </c>
      <c r="G1630" s="126">
        <v>1</v>
      </c>
      <c r="H1630" s="126">
        <v>1</v>
      </c>
      <c r="I1630" s="126">
        <v>1</v>
      </c>
      <c r="J1630" s="126">
        <v>273</v>
      </c>
      <c r="P1630" s="126">
        <v>428</v>
      </c>
      <c r="R1630" s="126" t="s">
        <v>547</v>
      </c>
      <c r="S1630" s="252">
        <v>0</v>
      </c>
      <c r="T1630" s="252">
        <v>10.64</v>
      </c>
      <c r="U1630" s="68" t="s">
        <v>2648</v>
      </c>
      <c r="V1630" s="126">
        <v>1</v>
      </c>
      <c r="Z1630" s="126">
        <v>1</v>
      </c>
      <c r="AA1630" s="126">
        <v>1</v>
      </c>
      <c r="AB1630" s="126">
        <v>1</v>
      </c>
      <c r="AC1630" s="126">
        <v>7</v>
      </c>
      <c r="AD1630" s="126">
        <v>2026</v>
      </c>
    </row>
    <row r="1631" spans="3:30">
      <c r="C1631" s="126">
        <v>1624</v>
      </c>
      <c r="D1631" s="126">
        <v>115</v>
      </c>
      <c r="E1631" s="126">
        <v>3</v>
      </c>
      <c r="F1631" s="126">
        <v>1</v>
      </c>
      <c r="G1631" s="126">
        <v>1</v>
      </c>
      <c r="H1631" s="126">
        <v>1</v>
      </c>
      <c r="I1631" s="126">
        <v>1</v>
      </c>
      <c r="J1631" s="126">
        <v>268</v>
      </c>
      <c r="M1631" s="126">
        <v>604</v>
      </c>
      <c r="N1631" s="126">
        <v>0</v>
      </c>
      <c r="P1631" s="126">
        <v>429</v>
      </c>
      <c r="R1631" s="126" t="s">
        <v>547</v>
      </c>
      <c r="S1631" s="252">
        <v>0</v>
      </c>
      <c r="T1631" s="252">
        <v>1</v>
      </c>
      <c r="U1631" s="68" t="s">
        <v>2651</v>
      </c>
      <c r="V1631" s="126">
        <v>1</v>
      </c>
      <c r="Z1631" s="126">
        <v>1</v>
      </c>
      <c r="AA1631" s="126">
        <v>1</v>
      </c>
      <c r="AB1631" s="126">
        <v>1</v>
      </c>
      <c r="AC1631" s="126">
        <v>7</v>
      </c>
      <c r="AD1631" s="126">
        <v>2026</v>
      </c>
    </row>
    <row r="1632" spans="3:30">
      <c r="C1632" s="126">
        <v>1625</v>
      </c>
      <c r="D1632" s="126">
        <v>115</v>
      </c>
      <c r="E1632" s="126">
        <v>11</v>
      </c>
      <c r="F1632" s="126">
        <v>1</v>
      </c>
      <c r="G1632" s="126">
        <v>1</v>
      </c>
      <c r="H1632" s="126">
        <v>1</v>
      </c>
      <c r="I1632" s="126">
        <v>1</v>
      </c>
      <c r="J1632" s="126">
        <v>268</v>
      </c>
      <c r="M1632" s="126">
        <v>604</v>
      </c>
      <c r="N1632" s="126">
        <v>1</v>
      </c>
      <c r="P1632" s="126">
        <v>429</v>
      </c>
      <c r="R1632" s="126" t="s">
        <v>547</v>
      </c>
      <c r="S1632" s="252">
        <v>1</v>
      </c>
      <c r="T1632" s="252">
        <v>0</v>
      </c>
      <c r="U1632" s="68" t="s">
        <v>2652</v>
      </c>
      <c r="V1632" s="126">
        <v>1</v>
      </c>
      <c r="Z1632" s="126">
        <v>1</v>
      </c>
      <c r="AA1632" s="126">
        <v>1</v>
      </c>
      <c r="AB1632" s="126">
        <v>1</v>
      </c>
      <c r="AC1632" s="126">
        <v>7</v>
      </c>
      <c r="AD1632" s="126">
        <v>2026</v>
      </c>
    </row>
    <row r="1633" spans="3:30">
      <c r="C1633" s="126">
        <v>1626</v>
      </c>
      <c r="D1633" s="126">
        <v>115</v>
      </c>
      <c r="E1633" s="126">
        <v>10</v>
      </c>
      <c r="F1633" s="126">
        <v>1</v>
      </c>
      <c r="G1633" s="126">
        <v>1</v>
      </c>
      <c r="H1633" s="126">
        <v>1</v>
      </c>
      <c r="I1633" s="126">
        <v>1</v>
      </c>
      <c r="J1633" s="126">
        <v>268</v>
      </c>
      <c r="P1633" s="126">
        <v>429</v>
      </c>
      <c r="R1633" s="126" t="s">
        <v>547</v>
      </c>
      <c r="S1633" s="252">
        <v>0</v>
      </c>
      <c r="T1633" s="252">
        <v>1.5</v>
      </c>
      <c r="U1633" s="68" t="s">
        <v>2653</v>
      </c>
      <c r="V1633" s="126">
        <v>1</v>
      </c>
      <c r="Z1633" s="126">
        <v>1</v>
      </c>
      <c r="AA1633" s="126">
        <v>1</v>
      </c>
      <c r="AB1633" s="126">
        <v>1</v>
      </c>
      <c r="AC1633" s="126">
        <v>7</v>
      </c>
      <c r="AD1633" s="126">
        <v>2026</v>
      </c>
    </row>
    <row r="1634" spans="3:30">
      <c r="C1634" s="126">
        <v>1627</v>
      </c>
      <c r="D1634" s="126">
        <v>115</v>
      </c>
      <c r="E1634" s="126">
        <v>3</v>
      </c>
      <c r="F1634" s="126">
        <v>1</v>
      </c>
      <c r="G1634" s="126">
        <v>1</v>
      </c>
      <c r="H1634" s="126">
        <v>1</v>
      </c>
      <c r="I1634" s="126">
        <v>1</v>
      </c>
      <c r="J1634" s="126">
        <v>280</v>
      </c>
      <c r="M1634" s="126">
        <v>605</v>
      </c>
      <c r="N1634" s="126">
        <v>0</v>
      </c>
      <c r="P1634" s="126">
        <v>430</v>
      </c>
      <c r="R1634" s="126" t="s">
        <v>547</v>
      </c>
      <c r="S1634" s="252">
        <v>0</v>
      </c>
      <c r="T1634" s="252">
        <v>8</v>
      </c>
      <c r="U1634" s="68" t="s">
        <v>2654</v>
      </c>
      <c r="V1634" s="126">
        <v>1</v>
      </c>
      <c r="Z1634" s="126">
        <v>1</v>
      </c>
      <c r="AA1634" s="126">
        <v>1</v>
      </c>
      <c r="AB1634" s="126">
        <v>1</v>
      </c>
      <c r="AC1634" s="126">
        <v>7</v>
      </c>
      <c r="AD1634" s="126">
        <v>2026</v>
      </c>
    </row>
    <row r="1635" spans="3:30">
      <c r="C1635" s="126">
        <v>1628</v>
      </c>
      <c r="D1635" s="126">
        <v>115</v>
      </c>
      <c r="E1635" s="126">
        <v>11</v>
      </c>
      <c r="F1635" s="126">
        <v>1</v>
      </c>
      <c r="G1635" s="126">
        <v>1</v>
      </c>
      <c r="H1635" s="126">
        <v>1</v>
      </c>
      <c r="I1635" s="126">
        <v>1</v>
      </c>
      <c r="J1635" s="126">
        <v>280</v>
      </c>
      <c r="M1635" s="126">
        <v>605</v>
      </c>
      <c r="N1635" s="126">
        <v>1</v>
      </c>
      <c r="P1635" s="126">
        <v>430</v>
      </c>
      <c r="R1635" s="126" t="s">
        <v>547</v>
      </c>
      <c r="S1635" s="252">
        <v>8</v>
      </c>
      <c r="T1635" s="252">
        <v>0</v>
      </c>
      <c r="U1635" s="68" t="s">
        <v>2655</v>
      </c>
      <c r="V1635" s="126">
        <v>1</v>
      </c>
      <c r="Z1635" s="126">
        <v>1</v>
      </c>
      <c r="AA1635" s="126">
        <v>1</v>
      </c>
      <c r="AB1635" s="126">
        <v>1</v>
      </c>
      <c r="AC1635" s="126">
        <v>7</v>
      </c>
      <c r="AD1635" s="126">
        <v>2026</v>
      </c>
    </row>
    <row r="1636" spans="3:30">
      <c r="C1636" s="126">
        <v>1629</v>
      </c>
      <c r="D1636" s="126">
        <v>115</v>
      </c>
      <c r="E1636" s="126">
        <v>10</v>
      </c>
      <c r="F1636" s="126">
        <v>1</v>
      </c>
      <c r="G1636" s="126">
        <v>1</v>
      </c>
      <c r="H1636" s="126">
        <v>1</v>
      </c>
      <c r="I1636" s="126">
        <v>1</v>
      </c>
      <c r="J1636" s="126">
        <v>280</v>
      </c>
      <c r="P1636" s="126">
        <v>430</v>
      </c>
      <c r="R1636" s="126" t="s">
        <v>547</v>
      </c>
      <c r="S1636" s="252">
        <v>0</v>
      </c>
      <c r="T1636" s="252">
        <v>10</v>
      </c>
      <c r="U1636" s="68" t="s">
        <v>2656</v>
      </c>
      <c r="V1636" s="126">
        <v>1</v>
      </c>
      <c r="Z1636" s="126">
        <v>1</v>
      </c>
      <c r="AA1636" s="126">
        <v>1</v>
      </c>
      <c r="AB1636" s="126">
        <v>1</v>
      </c>
      <c r="AC1636" s="126">
        <v>7</v>
      </c>
      <c r="AD1636" s="126">
        <v>2026</v>
      </c>
    </row>
    <row r="1637" spans="3:30">
      <c r="C1637" s="126">
        <v>1630</v>
      </c>
      <c r="D1637" s="126">
        <v>115</v>
      </c>
      <c r="E1637" s="126">
        <v>3</v>
      </c>
      <c r="F1637" s="126">
        <v>1</v>
      </c>
      <c r="G1637" s="126">
        <v>1</v>
      </c>
      <c r="H1637" s="126">
        <v>1</v>
      </c>
      <c r="I1637" s="126">
        <v>1</v>
      </c>
      <c r="J1637" s="126">
        <v>90</v>
      </c>
      <c r="M1637" s="126">
        <v>606</v>
      </c>
      <c r="N1637" s="126">
        <v>0</v>
      </c>
      <c r="P1637" s="126">
        <v>431</v>
      </c>
      <c r="R1637" s="126" t="s">
        <v>547</v>
      </c>
      <c r="S1637" s="252">
        <v>0</v>
      </c>
      <c r="T1637" s="252">
        <v>0.72</v>
      </c>
      <c r="U1637" s="68" t="s">
        <v>2657</v>
      </c>
      <c r="V1637" s="126">
        <v>1</v>
      </c>
      <c r="Z1637" s="126">
        <v>1</v>
      </c>
      <c r="AA1637" s="126">
        <v>1</v>
      </c>
      <c r="AB1637" s="126">
        <v>1</v>
      </c>
      <c r="AC1637" s="126">
        <v>7</v>
      </c>
      <c r="AD1637" s="126">
        <v>2026</v>
      </c>
    </row>
    <row r="1638" spans="3:30">
      <c r="C1638" s="126">
        <v>1631</v>
      </c>
      <c r="D1638" s="126">
        <v>115</v>
      </c>
      <c r="E1638" s="126">
        <v>11</v>
      </c>
      <c r="F1638" s="126">
        <v>1</v>
      </c>
      <c r="G1638" s="126">
        <v>1</v>
      </c>
      <c r="H1638" s="126">
        <v>1</v>
      </c>
      <c r="I1638" s="126">
        <v>1</v>
      </c>
      <c r="J1638" s="126">
        <v>90</v>
      </c>
      <c r="M1638" s="126">
        <v>606</v>
      </c>
      <c r="N1638" s="126">
        <v>1</v>
      </c>
      <c r="P1638" s="126">
        <v>431</v>
      </c>
      <c r="R1638" s="126" t="s">
        <v>547</v>
      </c>
      <c r="S1638" s="252">
        <v>0.72</v>
      </c>
      <c r="T1638" s="252">
        <v>0</v>
      </c>
      <c r="U1638" s="68" t="s">
        <v>2658</v>
      </c>
      <c r="V1638" s="126">
        <v>1</v>
      </c>
      <c r="Z1638" s="126">
        <v>1</v>
      </c>
      <c r="AA1638" s="126">
        <v>1</v>
      </c>
      <c r="AB1638" s="126">
        <v>1</v>
      </c>
      <c r="AC1638" s="126">
        <v>7</v>
      </c>
      <c r="AD1638" s="126">
        <v>2026</v>
      </c>
    </row>
    <row r="1639" spans="3:30">
      <c r="C1639" s="126">
        <v>1632</v>
      </c>
      <c r="D1639" s="126">
        <v>115</v>
      </c>
      <c r="E1639" s="126">
        <v>10</v>
      </c>
      <c r="F1639" s="126">
        <v>1</v>
      </c>
      <c r="G1639" s="126">
        <v>1</v>
      </c>
      <c r="H1639" s="126">
        <v>1</v>
      </c>
      <c r="I1639" s="126">
        <v>1</v>
      </c>
      <c r="J1639" s="126">
        <v>90</v>
      </c>
      <c r="P1639" s="126">
        <v>431</v>
      </c>
      <c r="R1639" s="126" t="s">
        <v>547</v>
      </c>
      <c r="S1639" s="252">
        <v>0</v>
      </c>
      <c r="T1639" s="252">
        <v>2</v>
      </c>
      <c r="U1639" s="68" t="s">
        <v>2659</v>
      </c>
      <c r="V1639" s="126">
        <v>1</v>
      </c>
      <c r="Z1639" s="126">
        <v>1</v>
      </c>
      <c r="AA1639" s="126">
        <v>1</v>
      </c>
      <c r="AB1639" s="126">
        <v>1</v>
      </c>
      <c r="AC1639" s="126">
        <v>7</v>
      </c>
      <c r="AD1639" s="126">
        <v>2026</v>
      </c>
    </row>
    <row r="1640" spans="3:30">
      <c r="C1640" s="126">
        <v>1633</v>
      </c>
      <c r="D1640" s="126">
        <v>115</v>
      </c>
      <c r="E1640" s="126">
        <v>3</v>
      </c>
      <c r="F1640" s="126">
        <v>1</v>
      </c>
      <c r="G1640" s="126">
        <v>1</v>
      </c>
      <c r="H1640" s="126">
        <v>1</v>
      </c>
      <c r="I1640" s="126">
        <v>1</v>
      </c>
      <c r="J1640" s="126">
        <v>333</v>
      </c>
      <c r="M1640" s="126">
        <v>607</v>
      </c>
      <c r="N1640" s="126">
        <v>0</v>
      </c>
      <c r="P1640" s="126">
        <v>432</v>
      </c>
      <c r="R1640" s="126" t="s">
        <v>547</v>
      </c>
      <c r="S1640" s="252">
        <v>0</v>
      </c>
      <c r="T1640" s="252">
        <v>0.17</v>
      </c>
      <c r="U1640" s="68" t="s">
        <v>2662</v>
      </c>
      <c r="V1640" s="126">
        <v>1</v>
      </c>
      <c r="Z1640" s="126">
        <v>1</v>
      </c>
      <c r="AA1640" s="126">
        <v>1</v>
      </c>
      <c r="AB1640" s="126">
        <v>1</v>
      </c>
      <c r="AC1640" s="126">
        <v>7</v>
      </c>
      <c r="AD1640" s="126">
        <v>2026</v>
      </c>
    </row>
    <row r="1641" spans="3:30">
      <c r="C1641" s="126">
        <v>1634</v>
      </c>
      <c r="D1641" s="126">
        <v>115</v>
      </c>
      <c r="E1641" s="126">
        <v>11</v>
      </c>
      <c r="F1641" s="126">
        <v>1</v>
      </c>
      <c r="G1641" s="126">
        <v>1</v>
      </c>
      <c r="H1641" s="126">
        <v>1</v>
      </c>
      <c r="I1641" s="126">
        <v>1</v>
      </c>
      <c r="J1641" s="126">
        <v>333</v>
      </c>
      <c r="M1641" s="126">
        <v>607</v>
      </c>
      <c r="N1641" s="126">
        <v>1</v>
      </c>
      <c r="P1641" s="126">
        <v>432</v>
      </c>
      <c r="R1641" s="126" t="s">
        <v>547</v>
      </c>
      <c r="S1641" s="252">
        <v>0.17</v>
      </c>
      <c r="T1641" s="252">
        <v>0</v>
      </c>
      <c r="U1641" s="68" t="s">
        <v>2663</v>
      </c>
      <c r="V1641" s="126">
        <v>1</v>
      </c>
      <c r="Z1641" s="126">
        <v>1</v>
      </c>
      <c r="AA1641" s="126">
        <v>1</v>
      </c>
      <c r="AB1641" s="126">
        <v>1</v>
      </c>
      <c r="AC1641" s="126">
        <v>7</v>
      </c>
      <c r="AD1641" s="126">
        <v>2026</v>
      </c>
    </row>
    <row r="1642" spans="3:30">
      <c r="C1642" s="126">
        <v>1635</v>
      </c>
      <c r="D1642" s="126">
        <v>115</v>
      </c>
      <c r="E1642" s="126">
        <v>10</v>
      </c>
      <c r="F1642" s="126">
        <v>1</v>
      </c>
      <c r="G1642" s="126">
        <v>1</v>
      </c>
      <c r="H1642" s="126">
        <v>1</v>
      </c>
      <c r="I1642" s="126">
        <v>1</v>
      </c>
      <c r="J1642" s="126">
        <v>333</v>
      </c>
      <c r="P1642" s="126">
        <v>432</v>
      </c>
      <c r="R1642" s="126" t="s">
        <v>547</v>
      </c>
      <c r="S1642" s="252">
        <v>0</v>
      </c>
      <c r="T1642" s="252">
        <v>0.38</v>
      </c>
      <c r="U1642" s="68" t="s">
        <v>2664</v>
      </c>
      <c r="V1642" s="126">
        <v>1</v>
      </c>
      <c r="Z1642" s="126">
        <v>1</v>
      </c>
      <c r="AA1642" s="126">
        <v>1</v>
      </c>
      <c r="AB1642" s="126">
        <v>1</v>
      </c>
      <c r="AC1642" s="126">
        <v>7</v>
      </c>
      <c r="AD1642" s="126">
        <v>2026</v>
      </c>
    </row>
    <row r="1643" spans="3:30">
      <c r="C1643" s="126">
        <v>1636</v>
      </c>
      <c r="D1643" s="126">
        <v>116</v>
      </c>
      <c r="E1643" s="126">
        <v>2</v>
      </c>
      <c r="F1643" s="126">
        <v>1</v>
      </c>
      <c r="G1643" s="126">
        <v>1</v>
      </c>
      <c r="H1643" s="126">
        <v>1</v>
      </c>
      <c r="I1643" s="126">
        <v>1</v>
      </c>
      <c r="R1643" s="126" t="s">
        <v>547</v>
      </c>
      <c r="S1643" s="252">
        <v>42.5</v>
      </c>
      <c r="T1643" s="252">
        <v>0</v>
      </c>
      <c r="U1643" s="68" t="s">
        <v>2668</v>
      </c>
      <c r="V1643" s="126">
        <v>1</v>
      </c>
      <c r="Z1643" s="126">
        <v>1</v>
      </c>
      <c r="AA1643" s="126">
        <v>1</v>
      </c>
      <c r="AB1643" s="126">
        <v>1</v>
      </c>
      <c r="AC1643" s="126">
        <v>7</v>
      </c>
      <c r="AD1643" s="126">
        <v>2026</v>
      </c>
    </row>
    <row r="1644" spans="3:30">
      <c r="C1644" s="126">
        <v>1637</v>
      </c>
      <c r="D1644" s="126">
        <v>116</v>
      </c>
      <c r="E1644" s="126">
        <v>3</v>
      </c>
      <c r="F1644" s="126">
        <v>1</v>
      </c>
      <c r="G1644" s="126">
        <v>1</v>
      </c>
      <c r="H1644" s="126">
        <v>1</v>
      </c>
      <c r="I1644" s="126">
        <v>1</v>
      </c>
      <c r="J1644" s="126">
        <v>294</v>
      </c>
      <c r="M1644" s="126">
        <v>608</v>
      </c>
      <c r="N1644" s="126">
        <v>0</v>
      </c>
      <c r="P1644" s="126">
        <v>433</v>
      </c>
      <c r="R1644" s="126" t="s">
        <v>547</v>
      </c>
      <c r="S1644" s="252">
        <v>0</v>
      </c>
      <c r="T1644" s="252">
        <v>17</v>
      </c>
      <c r="U1644" s="68" t="s">
        <v>2669</v>
      </c>
      <c r="V1644" s="126">
        <v>1</v>
      </c>
      <c r="Z1644" s="126">
        <v>1</v>
      </c>
      <c r="AA1644" s="126">
        <v>1</v>
      </c>
      <c r="AB1644" s="126">
        <v>1</v>
      </c>
      <c r="AC1644" s="126">
        <v>7</v>
      </c>
      <c r="AD1644" s="126">
        <v>2026</v>
      </c>
    </row>
    <row r="1645" spans="3:30">
      <c r="C1645" s="126">
        <v>1638</v>
      </c>
      <c r="D1645" s="126">
        <v>116</v>
      </c>
      <c r="E1645" s="126">
        <v>11</v>
      </c>
      <c r="F1645" s="126">
        <v>1</v>
      </c>
      <c r="G1645" s="126">
        <v>1</v>
      </c>
      <c r="H1645" s="126">
        <v>1</v>
      </c>
      <c r="I1645" s="126">
        <v>1</v>
      </c>
      <c r="J1645" s="126">
        <v>294</v>
      </c>
      <c r="M1645" s="126">
        <v>608</v>
      </c>
      <c r="N1645" s="126">
        <v>1</v>
      </c>
      <c r="P1645" s="126">
        <v>433</v>
      </c>
      <c r="R1645" s="126" t="s">
        <v>547</v>
      </c>
      <c r="S1645" s="252">
        <v>17</v>
      </c>
      <c r="T1645" s="252">
        <v>0</v>
      </c>
      <c r="U1645" s="68" t="s">
        <v>2670</v>
      </c>
      <c r="V1645" s="126">
        <v>1</v>
      </c>
      <c r="Z1645" s="126">
        <v>1</v>
      </c>
      <c r="AA1645" s="126">
        <v>1</v>
      </c>
      <c r="AB1645" s="126">
        <v>1</v>
      </c>
      <c r="AC1645" s="126">
        <v>7</v>
      </c>
      <c r="AD1645" s="126">
        <v>2026</v>
      </c>
    </row>
    <row r="1646" spans="3:30">
      <c r="C1646" s="126">
        <v>1639</v>
      </c>
      <c r="D1646" s="126">
        <v>116</v>
      </c>
      <c r="E1646" s="126">
        <v>10</v>
      </c>
      <c r="F1646" s="126">
        <v>1</v>
      </c>
      <c r="G1646" s="126">
        <v>1</v>
      </c>
      <c r="H1646" s="126">
        <v>1</v>
      </c>
      <c r="I1646" s="126">
        <v>1</v>
      </c>
      <c r="J1646" s="126">
        <v>294</v>
      </c>
      <c r="P1646" s="126">
        <v>433</v>
      </c>
      <c r="R1646" s="126" t="s">
        <v>547</v>
      </c>
      <c r="S1646" s="252">
        <v>0</v>
      </c>
      <c r="T1646" s="252">
        <v>20</v>
      </c>
      <c r="U1646" s="68" t="s">
        <v>2671</v>
      </c>
      <c r="V1646" s="126">
        <v>1</v>
      </c>
      <c r="Z1646" s="126">
        <v>1</v>
      </c>
      <c r="AA1646" s="126">
        <v>1</v>
      </c>
      <c r="AB1646" s="126">
        <v>1</v>
      </c>
      <c r="AC1646" s="126">
        <v>7</v>
      </c>
      <c r="AD1646" s="126">
        <v>2026</v>
      </c>
    </row>
    <row r="1647" spans="3:30">
      <c r="C1647" s="126">
        <v>1640</v>
      </c>
      <c r="D1647" s="126">
        <v>116</v>
      </c>
      <c r="E1647" s="126">
        <v>3</v>
      </c>
      <c r="F1647" s="126">
        <v>1</v>
      </c>
      <c r="G1647" s="126">
        <v>1</v>
      </c>
      <c r="H1647" s="126">
        <v>1</v>
      </c>
      <c r="I1647" s="126">
        <v>1</v>
      </c>
      <c r="J1647" s="126">
        <v>177</v>
      </c>
      <c r="M1647" s="126">
        <v>609</v>
      </c>
      <c r="N1647" s="126">
        <v>0</v>
      </c>
      <c r="P1647" s="126">
        <v>434</v>
      </c>
      <c r="R1647" s="126" t="s">
        <v>547</v>
      </c>
      <c r="S1647" s="252">
        <v>0</v>
      </c>
      <c r="T1647" s="252">
        <v>20.75</v>
      </c>
      <c r="U1647" s="68" t="s">
        <v>2672</v>
      </c>
      <c r="V1647" s="126">
        <v>1</v>
      </c>
      <c r="Z1647" s="126">
        <v>1</v>
      </c>
      <c r="AA1647" s="126">
        <v>1</v>
      </c>
      <c r="AB1647" s="126">
        <v>1</v>
      </c>
      <c r="AC1647" s="126">
        <v>7</v>
      </c>
      <c r="AD1647" s="126">
        <v>2026</v>
      </c>
    </row>
    <row r="1648" spans="3:30">
      <c r="C1648" s="126">
        <v>1641</v>
      </c>
      <c r="D1648" s="126">
        <v>116</v>
      </c>
      <c r="E1648" s="126">
        <v>11</v>
      </c>
      <c r="F1648" s="126">
        <v>1</v>
      </c>
      <c r="G1648" s="126">
        <v>1</v>
      </c>
      <c r="H1648" s="126">
        <v>1</v>
      </c>
      <c r="I1648" s="126">
        <v>1</v>
      </c>
      <c r="J1648" s="126">
        <v>177</v>
      </c>
      <c r="M1648" s="126">
        <v>609</v>
      </c>
      <c r="N1648" s="126">
        <v>1</v>
      </c>
      <c r="P1648" s="126">
        <v>434</v>
      </c>
      <c r="R1648" s="126" t="s">
        <v>547</v>
      </c>
      <c r="S1648" s="252">
        <v>20.75</v>
      </c>
      <c r="T1648" s="252">
        <v>0</v>
      </c>
      <c r="U1648" s="68" t="s">
        <v>2673</v>
      </c>
      <c r="V1648" s="126">
        <v>1</v>
      </c>
      <c r="Z1648" s="126">
        <v>1</v>
      </c>
      <c r="AA1648" s="126">
        <v>1</v>
      </c>
      <c r="AB1648" s="126">
        <v>1</v>
      </c>
      <c r="AC1648" s="126">
        <v>7</v>
      </c>
      <c r="AD1648" s="126">
        <v>2026</v>
      </c>
    </row>
    <row r="1649" spans="3:30">
      <c r="C1649" s="126">
        <v>1642</v>
      </c>
      <c r="D1649" s="126">
        <v>116</v>
      </c>
      <c r="E1649" s="126">
        <v>10</v>
      </c>
      <c r="F1649" s="126">
        <v>1</v>
      </c>
      <c r="G1649" s="126">
        <v>1</v>
      </c>
      <c r="H1649" s="126">
        <v>1</v>
      </c>
      <c r="I1649" s="126">
        <v>1</v>
      </c>
      <c r="J1649" s="126">
        <v>177</v>
      </c>
      <c r="P1649" s="126">
        <v>434</v>
      </c>
      <c r="R1649" s="126" t="s">
        <v>547</v>
      </c>
      <c r="S1649" s="252">
        <v>0</v>
      </c>
      <c r="T1649" s="252">
        <v>22.5</v>
      </c>
      <c r="U1649" s="68" t="s">
        <v>2674</v>
      </c>
      <c r="V1649" s="126">
        <v>1</v>
      </c>
      <c r="Z1649" s="126">
        <v>1</v>
      </c>
      <c r="AA1649" s="126">
        <v>1</v>
      </c>
      <c r="AB1649" s="126">
        <v>1</v>
      </c>
      <c r="AC1649" s="126">
        <v>7</v>
      </c>
      <c r="AD1649" s="126">
        <v>2026</v>
      </c>
    </row>
    <row r="1650" spans="3:30">
      <c r="C1650" s="126">
        <v>1643</v>
      </c>
      <c r="D1650" s="126">
        <v>117</v>
      </c>
      <c r="E1650" s="126">
        <v>2</v>
      </c>
      <c r="F1650" s="126">
        <v>1</v>
      </c>
      <c r="G1650" s="126">
        <v>1</v>
      </c>
      <c r="H1650" s="126">
        <v>1</v>
      </c>
      <c r="I1650" s="126">
        <v>1</v>
      </c>
      <c r="R1650" s="126" t="s">
        <v>547</v>
      </c>
      <c r="S1650" s="252">
        <v>101</v>
      </c>
      <c r="T1650" s="252">
        <v>0</v>
      </c>
      <c r="U1650" s="68" t="s">
        <v>2676</v>
      </c>
      <c r="V1650" s="126">
        <v>1</v>
      </c>
      <c r="Z1650" s="126">
        <v>1</v>
      </c>
      <c r="AA1650" s="126">
        <v>1</v>
      </c>
      <c r="AB1650" s="126">
        <v>1</v>
      </c>
      <c r="AC1650" s="126">
        <v>7</v>
      </c>
      <c r="AD1650" s="126">
        <v>2026</v>
      </c>
    </row>
    <row r="1651" spans="3:30">
      <c r="C1651" s="126">
        <v>1644</v>
      </c>
      <c r="D1651" s="126">
        <v>117</v>
      </c>
      <c r="E1651" s="126">
        <v>3</v>
      </c>
      <c r="F1651" s="126">
        <v>1</v>
      </c>
      <c r="G1651" s="126">
        <v>1</v>
      </c>
      <c r="H1651" s="126">
        <v>1</v>
      </c>
      <c r="I1651" s="126">
        <v>1</v>
      </c>
      <c r="J1651" s="126">
        <v>197</v>
      </c>
      <c r="M1651" s="126">
        <v>610</v>
      </c>
      <c r="N1651" s="126">
        <v>0</v>
      </c>
      <c r="P1651" s="126">
        <v>435</v>
      </c>
      <c r="R1651" s="126" t="s">
        <v>547</v>
      </c>
      <c r="S1651" s="252">
        <v>0</v>
      </c>
      <c r="T1651" s="252">
        <v>8.36</v>
      </c>
      <c r="U1651" s="68" t="s">
        <v>2677</v>
      </c>
      <c r="V1651" s="126">
        <v>1</v>
      </c>
      <c r="Z1651" s="126">
        <v>1</v>
      </c>
      <c r="AA1651" s="126">
        <v>1</v>
      </c>
      <c r="AB1651" s="126">
        <v>1</v>
      </c>
      <c r="AC1651" s="126">
        <v>7</v>
      </c>
      <c r="AD1651" s="126">
        <v>2026</v>
      </c>
    </row>
    <row r="1652" spans="3:30">
      <c r="C1652" s="126">
        <v>1645</v>
      </c>
      <c r="D1652" s="126">
        <v>117</v>
      </c>
      <c r="E1652" s="126">
        <v>11</v>
      </c>
      <c r="F1652" s="126">
        <v>1</v>
      </c>
      <c r="G1652" s="126">
        <v>1</v>
      </c>
      <c r="H1652" s="126">
        <v>1</v>
      </c>
      <c r="I1652" s="126">
        <v>1</v>
      </c>
      <c r="J1652" s="126">
        <v>197</v>
      </c>
      <c r="M1652" s="126">
        <v>610</v>
      </c>
      <c r="N1652" s="126">
        <v>1</v>
      </c>
      <c r="P1652" s="126">
        <v>435</v>
      </c>
      <c r="R1652" s="126" t="s">
        <v>547</v>
      </c>
      <c r="S1652" s="252">
        <v>8.36</v>
      </c>
      <c r="T1652" s="252">
        <v>0</v>
      </c>
      <c r="U1652" s="68" t="s">
        <v>2678</v>
      </c>
      <c r="V1652" s="126">
        <v>1</v>
      </c>
      <c r="Z1652" s="126">
        <v>1</v>
      </c>
      <c r="AA1652" s="126">
        <v>1</v>
      </c>
      <c r="AB1652" s="126">
        <v>1</v>
      </c>
      <c r="AC1652" s="126">
        <v>7</v>
      </c>
      <c r="AD1652" s="126">
        <v>2026</v>
      </c>
    </row>
    <row r="1653" spans="3:30">
      <c r="C1653" s="126">
        <v>1646</v>
      </c>
      <c r="D1653" s="126">
        <v>117</v>
      </c>
      <c r="E1653" s="126">
        <v>10</v>
      </c>
      <c r="F1653" s="126">
        <v>1</v>
      </c>
      <c r="G1653" s="126">
        <v>1</v>
      </c>
      <c r="H1653" s="126">
        <v>1</v>
      </c>
      <c r="I1653" s="126">
        <v>1</v>
      </c>
      <c r="J1653" s="126">
        <v>197</v>
      </c>
      <c r="P1653" s="126">
        <v>435</v>
      </c>
      <c r="R1653" s="126" t="s">
        <v>547</v>
      </c>
      <c r="S1653" s="252">
        <v>0</v>
      </c>
      <c r="T1653" s="252">
        <v>8.5</v>
      </c>
      <c r="U1653" s="68" t="s">
        <v>2679</v>
      </c>
      <c r="V1653" s="126">
        <v>1</v>
      </c>
      <c r="Z1653" s="126">
        <v>1</v>
      </c>
      <c r="AA1653" s="126">
        <v>1</v>
      </c>
      <c r="AB1653" s="126">
        <v>1</v>
      </c>
      <c r="AC1653" s="126">
        <v>7</v>
      </c>
      <c r="AD1653" s="126">
        <v>2026</v>
      </c>
    </row>
    <row r="1654" spans="3:30">
      <c r="C1654" s="126">
        <v>1647</v>
      </c>
      <c r="D1654" s="126">
        <v>117</v>
      </c>
      <c r="E1654" s="126">
        <v>3</v>
      </c>
      <c r="F1654" s="126">
        <v>1</v>
      </c>
      <c r="G1654" s="126">
        <v>1</v>
      </c>
      <c r="H1654" s="126">
        <v>1</v>
      </c>
      <c r="I1654" s="126">
        <v>1</v>
      </c>
      <c r="J1654" s="126">
        <v>195</v>
      </c>
      <c r="M1654" s="126">
        <v>611</v>
      </c>
      <c r="N1654" s="126">
        <v>0</v>
      </c>
      <c r="P1654" s="126">
        <v>436</v>
      </c>
      <c r="R1654" s="126" t="s">
        <v>547</v>
      </c>
      <c r="S1654" s="252">
        <v>0</v>
      </c>
      <c r="T1654" s="252">
        <v>43.96</v>
      </c>
      <c r="U1654" s="68" t="s">
        <v>2680</v>
      </c>
      <c r="V1654" s="126">
        <v>1</v>
      </c>
      <c r="Z1654" s="126">
        <v>1</v>
      </c>
      <c r="AA1654" s="126">
        <v>1</v>
      </c>
      <c r="AB1654" s="126">
        <v>1</v>
      </c>
      <c r="AC1654" s="126">
        <v>7</v>
      </c>
      <c r="AD1654" s="126">
        <v>2026</v>
      </c>
    </row>
    <row r="1655" spans="3:30">
      <c r="C1655" s="126">
        <v>1648</v>
      </c>
      <c r="D1655" s="126">
        <v>117</v>
      </c>
      <c r="E1655" s="126">
        <v>11</v>
      </c>
      <c r="F1655" s="126">
        <v>1</v>
      </c>
      <c r="G1655" s="126">
        <v>1</v>
      </c>
      <c r="H1655" s="126">
        <v>1</v>
      </c>
      <c r="I1655" s="126">
        <v>1</v>
      </c>
      <c r="J1655" s="126">
        <v>195</v>
      </c>
      <c r="M1655" s="126">
        <v>611</v>
      </c>
      <c r="N1655" s="126">
        <v>1</v>
      </c>
      <c r="P1655" s="126">
        <v>436</v>
      </c>
      <c r="R1655" s="126" t="s">
        <v>547</v>
      </c>
      <c r="S1655" s="252">
        <v>43.96</v>
      </c>
      <c r="T1655" s="252">
        <v>0</v>
      </c>
      <c r="U1655" s="68" t="s">
        <v>2681</v>
      </c>
      <c r="V1655" s="126">
        <v>1</v>
      </c>
      <c r="Z1655" s="126">
        <v>1</v>
      </c>
      <c r="AA1655" s="126">
        <v>1</v>
      </c>
      <c r="AB1655" s="126">
        <v>1</v>
      </c>
      <c r="AC1655" s="126">
        <v>7</v>
      </c>
      <c r="AD1655" s="126">
        <v>2026</v>
      </c>
    </row>
    <row r="1656" spans="3:30">
      <c r="C1656" s="126">
        <v>1649</v>
      </c>
      <c r="D1656" s="126">
        <v>117</v>
      </c>
      <c r="E1656" s="126">
        <v>10</v>
      </c>
      <c r="F1656" s="126">
        <v>1</v>
      </c>
      <c r="G1656" s="126">
        <v>1</v>
      </c>
      <c r="H1656" s="126">
        <v>1</v>
      </c>
      <c r="I1656" s="126">
        <v>1</v>
      </c>
      <c r="J1656" s="126">
        <v>195</v>
      </c>
      <c r="P1656" s="126">
        <v>436</v>
      </c>
      <c r="R1656" s="126" t="s">
        <v>547</v>
      </c>
      <c r="S1656" s="252">
        <v>0</v>
      </c>
      <c r="T1656" s="252">
        <v>42</v>
      </c>
      <c r="U1656" s="68" t="s">
        <v>2682</v>
      </c>
      <c r="V1656" s="126">
        <v>1</v>
      </c>
      <c r="Z1656" s="126">
        <v>1</v>
      </c>
      <c r="AA1656" s="126">
        <v>1</v>
      </c>
      <c r="AB1656" s="126">
        <v>1</v>
      </c>
      <c r="AC1656" s="126">
        <v>7</v>
      </c>
      <c r="AD1656" s="126">
        <v>2026</v>
      </c>
    </row>
    <row r="1657" spans="3:30">
      <c r="C1657" s="126">
        <v>1650</v>
      </c>
      <c r="D1657" s="126">
        <v>117</v>
      </c>
      <c r="E1657" s="126">
        <v>3</v>
      </c>
      <c r="F1657" s="126">
        <v>1</v>
      </c>
      <c r="G1657" s="126">
        <v>1</v>
      </c>
      <c r="H1657" s="126">
        <v>1</v>
      </c>
      <c r="I1657" s="126">
        <v>1</v>
      </c>
      <c r="J1657" s="126">
        <v>187</v>
      </c>
      <c r="M1657" s="126">
        <v>612</v>
      </c>
      <c r="N1657" s="126">
        <v>0</v>
      </c>
      <c r="P1657" s="126">
        <v>437</v>
      </c>
      <c r="R1657" s="126" t="s">
        <v>547</v>
      </c>
      <c r="S1657" s="252">
        <v>0</v>
      </c>
      <c r="T1657" s="252">
        <v>26.96</v>
      </c>
      <c r="U1657" s="68" t="s">
        <v>2683</v>
      </c>
      <c r="V1657" s="126">
        <v>1</v>
      </c>
      <c r="Z1657" s="126">
        <v>1</v>
      </c>
      <c r="AA1657" s="126">
        <v>1</v>
      </c>
      <c r="AB1657" s="126">
        <v>1</v>
      </c>
      <c r="AC1657" s="126">
        <v>7</v>
      </c>
      <c r="AD1657" s="126">
        <v>2026</v>
      </c>
    </row>
    <row r="1658" spans="3:30">
      <c r="C1658" s="126">
        <v>1651</v>
      </c>
      <c r="D1658" s="126">
        <v>117</v>
      </c>
      <c r="E1658" s="126">
        <v>11</v>
      </c>
      <c r="F1658" s="126">
        <v>1</v>
      </c>
      <c r="G1658" s="126">
        <v>1</v>
      </c>
      <c r="H1658" s="126">
        <v>1</v>
      </c>
      <c r="I1658" s="126">
        <v>1</v>
      </c>
      <c r="J1658" s="126">
        <v>187</v>
      </c>
      <c r="M1658" s="126">
        <v>612</v>
      </c>
      <c r="N1658" s="126">
        <v>1</v>
      </c>
      <c r="P1658" s="126">
        <v>437</v>
      </c>
      <c r="R1658" s="126" t="s">
        <v>547</v>
      </c>
      <c r="S1658" s="252">
        <v>26.96</v>
      </c>
      <c r="T1658" s="252">
        <v>0</v>
      </c>
      <c r="U1658" s="68" t="s">
        <v>2684</v>
      </c>
      <c r="V1658" s="126">
        <v>1</v>
      </c>
      <c r="Z1658" s="126">
        <v>1</v>
      </c>
      <c r="AA1658" s="126">
        <v>1</v>
      </c>
      <c r="AB1658" s="126">
        <v>1</v>
      </c>
      <c r="AC1658" s="126">
        <v>7</v>
      </c>
      <c r="AD1658" s="126">
        <v>2026</v>
      </c>
    </row>
    <row r="1659" spans="3:30">
      <c r="C1659" s="126">
        <v>1652</v>
      </c>
      <c r="D1659" s="126">
        <v>117</v>
      </c>
      <c r="E1659" s="126">
        <v>10</v>
      </c>
      <c r="F1659" s="126">
        <v>1</v>
      </c>
      <c r="G1659" s="126">
        <v>1</v>
      </c>
      <c r="H1659" s="126">
        <v>1</v>
      </c>
      <c r="I1659" s="126">
        <v>1</v>
      </c>
      <c r="J1659" s="126">
        <v>187</v>
      </c>
      <c r="P1659" s="126">
        <v>437</v>
      </c>
      <c r="R1659" s="126" t="s">
        <v>547</v>
      </c>
      <c r="S1659" s="252">
        <v>0</v>
      </c>
      <c r="T1659" s="252">
        <v>28</v>
      </c>
      <c r="U1659" s="68" t="s">
        <v>2685</v>
      </c>
      <c r="V1659" s="126">
        <v>1</v>
      </c>
      <c r="Z1659" s="126">
        <v>1</v>
      </c>
      <c r="AA1659" s="126">
        <v>1</v>
      </c>
      <c r="AB1659" s="126">
        <v>1</v>
      </c>
      <c r="AC1659" s="126">
        <v>7</v>
      </c>
      <c r="AD1659" s="126">
        <v>2026</v>
      </c>
    </row>
    <row r="1660" spans="3:30">
      <c r="C1660" s="126">
        <v>1653</v>
      </c>
      <c r="D1660" s="126">
        <v>117</v>
      </c>
      <c r="E1660" s="126">
        <v>3</v>
      </c>
      <c r="F1660" s="126">
        <v>1</v>
      </c>
      <c r="G1660" s="126">
        <v>1</v>
      </c>
      <c r="H1660" s="126">
        <v>1</v>
      </c>
      <c r="I1660" s="126">
        <v>1</v>
      </c>
      <c r="J1660" s="126">
        <v>177</v>
      </c>
      <c r="M1660" s="126">
        <v>613</v>
      </c>
      <c r="N1660" s="126">
        <v>0</v>
      </c>
      <c r="P1660" s="126">
        <v>438</v>
      </c>
      <c r="R1660" s="126" t="s">
        <v>547</v>
      </c>
      <c r="S1660" s="252">
        <v>0</v>
      </c>
      <c r="T1660" s="252">
        <v>20.75</v>
      </c>
      <c r="U1660" s="68" t="s">
        <v>2686</v>
      </c>
      <c r="V1660" s="126">
        <v>1</v>
      </c>
      <c r="Z1660" s="126">
        <v>1</v>
      </c>
      <c r="AA1660" s="126">
        <v>1</v>
      </c>
      <c r="AB1660" s="126">
        <v>1</v>
      </c>
      <c r="AC1660" s="126">
        <v>7</v>
      </c>
      <c r="AD1660" s="126">
        <v>2026</v>
      </c>
    </row>
    <row r="1661" spans="3:30">
      <c r="C1661" s="126">
        <v>1654</v>
      </c>
      <c r="D1661" s="126">
        <v>117</v>
      </c>
      <c r="E1661" s="126">
        <v>11</v>
      </c>
      <c r="F1661" s="126">
        <v>1</v>
      </c>
      <c r="G1661" s="126">
        <v>1</v>
      </c>
      <c r="H1661" s="126">
        <v>1</v>
      </c>
      <c r="I1661" s="126">
        <v>1</v>
      </c>
      <c r="J1661" s="126">
        <v>177</v>
      </c>
      <c r="M1661" s="126">
        <v>613</v>
      </c>
      <c r="N1661" s="126">
        <v>1</v>
      </c>
      <c r="P1661" s="126">
        <v>438</v>
      </c>
      <c r="R1661" s="126" t="s">
        <v>547</v>
      </c>
      <c r="S1661" s="252">
        <v>20.75</v>
      </c>
      <c r="T1661" s="252">
        <v>0</v>
      </c>
      <c r="U1661" s="68" t="s">
        <v>2687</v>
      </c>
      <c r="V1661" s="126">
        <v>1</v>
      </c>
      <c r="Z1661" s="126">
        <v>1</v>
      </c>
      <c r="AA1661" s="126">
        <v>1</v>
      </c>
      <c r="AB1661" s="126">
        <v>1</v>
      </c>
      <c r="AC1661" s="126">
        <v>7</v>
      </c>
      <c r="AD1661" s="126">
        <v>2026</v>
      </c>
    </row>
    <row r="1662" spans="3:30">
      <c r="C1662" s="126">
        <v>1655</v>
      </c>
      <c r="D1662" s="126">
        <v>117</v>
      </c>
      <c r="E1662" s="126">
        <v>10</v>
      </c>
      <c r="F1662" s="126">
        <v>1</v>
      </c>
      <c r="G1662" s="126">
        <v>1</v>
      </c>
      <c r="H1662" s="126">
        <v>1</v>
      </c>
      <c r="I1662" s="126">
        <v>1</v>
      </c>
      <c r="J1662" s="126">
        <v>177</v>
      </c>
      <c r="P1662" s="126">
        <v>438</v>
      </c>
      <c r="R1662" s="126" t="s">
        <v>547</v>
      </c>
      <c r="S1662" s="252">
        <v>0</v>
      </c>
      <c r="T1662" s="252">
        <v>22.5</v>
      </c>
      <c r="U1662" s="68" t="s">
        <v>2688</v>
      </c>
      <c r="V1662" s="126">
        <v>1</v>
      </c>
      <c r="Z1662" s="126">
        <v>1</v>
      </c>
      <c r="AA1662" s="126">
        <v>1</v>
      </c>
      <c r="AB1662" s="126">
        <v>1</v>
      </c>
      <c r="AC1662" s="126">
        <v>7</v>
      </c>
      <c r="AD1662" s="126">
        <v>2026</v>
      </c>
    </row>
    <row r="1663" spans="3:30">
      <c r="C1663" s="126">
        <v>1656</v>
      </c>
      <c r="D1663" s="126">
        <v>118</v>
      </c>
      <c r="E1663" s="126">
        <v>2</v>
      </c>
      <c r="F1663" s="126">
        <v>1</v>
      </c>
      <c r="G1663" s="126">
        <v>1</v>
      </c>
      <c r="H1663" s="126">
        <v>1</v>
      </c>
      <c r="I1663" s="126">
        <v>1</v>
      </c>
      <c r="R1663" s="126" t="s">
        <v>547</v>
      </c>
      <c r="S1663" s="252">
        <v>54</v>
      </c>
      <c r="T1663" s="252">
        <v>0</v>
      </c>
      <c r="U1663" s="68" t="s">
        <v>2691</v>
      </c>
      <c r="V1663" s="126">
        <v>1</v>
      </c>
      <c r="Z1663" s="126">
        <v>1</v>
      </c>
      <c r="AA1663" s="126">
        <v>1</v>
      </c>
      <c r="AB1663" s="126">
        <v>1</v>
      </c>
      <c r="AC1663" s="126">
        <v>7</v>
      </c>
      <c r="AD1663" s="126">
        <v>2026</v>
      </c>
    </row>
    <row r="1664" spans="3:30">
      <c r="C1664" s="126">
        <v>1657</v>
      </c>
      <c r="D1664" s="126">
        <v>118</v>
      </c>
      <c r="E1664" s="126">
        <v>3</v>
      </c>
      <c r="F1664" s="126">
        <v>1</v>
      </c>
      <c r="G1664" s="126">
        <v>1</v>
      </c>
      <c r="H1664" s="126">
        <v>1</v>
      </c>
      <c r="I1664" s="126">
        <v>1</v>
      </c>
      <c r="J1664" s="126">
        <v>293</v>
      </c>
      <c r="M1664" s="126">
        <v>614</v>
      </c>
      <c r="N1664" s="126">
        <v>0</v>
      </c>
      <c r="P1664" s="126">
        <v>439</v>
      </c>
      <c r="R1664" s="126" t="s">
        <v>547</v>
      </c>
      <c r="S1664" s="252">
        <v>0</v>
      </c>
      <c r="T1664" s="252">
        <v>36</v>
      </c>
      <c r="U1664" s="68" t="s">
        <v>2692</v>
      </c>
      <c r="V1664" s="126">
        <v>1</v>
      </c>
      <c r="Z1664" s="126">
        <v>1</v>
      </c>
      <c r="AA1664" s="126">
        <v>1</v>
      </c>
      <c r="AB1664" s="126">
        <v>1</v>
      </c>
      <c r="AC1664" s="126">
        <v>7</v>
      </c>
      <c r="AD1664" s="126">
        <v>2026</v>
      </c>
    </row>
    <row r="1665" spans="3:30">
      <c r="C1665" s="126">
        <v>1658</v>
      </c>
      <c r="D1665" s="126">
        <v>118</v>
      </c>
      <c r="E1665" s="126">
        <v>11</v>
      </c>
      <c r="F1665" s="126">
        <v>1</v>
      </c>
      <c r="G1665" s="126">
        <v>1</v>
      </c>
      <c r="H1665" s="126">
        <v>1</v>
      </c>
      <c r="I1665" s="126">
        <v>1</v>
      </c>
      <c r="J1665" s="126">
        <v>293</v>
      </c>
      <c r="M1665" s="126">
        <v>614</v>
      </c>
      <c r="N1665" s="126">
        <v>1</v>
      </c>
      <c r="P1665" s="126">
        <v>439</v>
      </c>
      <c r="R1665" s="126" t="s">
        <v>547</v>
      </c>
      <c r="S1665" s="252">
        <v>36</v>
      </c>
      <c r="T1665" s="252">
        <v>0</v>
      </c>
      <c r="U1665" s="68" t="s">
        <v>2693</v>
      </c>
      <c r="V1665" s="126">
        <v>1</v>
      </c>
      <c r="Z1665" s="126">
        <v>1</v>
      </c>
      <c r="AA1665" s="126">
        <v>1</v>
      </c>
      <c r="AB1665" s="126">
        <v>1</v>
      </c>
      <c r="AC1665" s="126">
        <v>7</v>
      </c>
      <c r="AD1665" s="126">
        <v>2026</v>
      </c>
    </row>
    <row r="1666" spans="3:30">
      <c r="C1666" s="126">
        <v>1659</v>
      </c>
      <c r="D1666" s="126">
        <v>118</v>
      </c>
      <c r="E1666" s="126">
        <v>10</v>
      </c>
      <c r="F1666" s="126">
        <v>1</v>
      </c>
      <c r="G1666" s="126">
        <v>1</v>
      </c>
      <c r="H1666" s="126">
        <v>1</v>
      </c>
      <c r="I1666" s="126">
        <v>1</v>
      </c>
      <c r="J1666" s="126">
        <v>293</v>
      </c>
      <c r="P1666" s="126">
        <v>439</v>
      </c>
      <c r="R1666" s="126" t="s">
        <v>547</v>
      </c>
      <c r="S1666" s="252">
        <v>0</v>
      </c>
      <c r="T1666" s="252">
        <v>45</v>
      </c>
      <c r="U1666" s="68" t="s">
        <v>2694</v>
      </c>
      <c r="V1666" s="126">
        <v>1</v>
      </c>
      <c r="Z1666" s="126">
        <v>1</v>
      </c>
      <c r="AA1666" s="126">
        <v>1</v>
      </c>
      <c r="AB1666" s="126">
        <v>1</v>
      </c>
      <c r="AC1666" s="126">
        <v>7</v>
      </c>
      <c r="AD1666" s="126">
        <v>2026</v>
      </c>
    </row>
    <row r="1667" spans="3:30">
      <c r="C1667" s="126">
        <v>1660</v>
      </c>
      <c r="D1667" s="126">
        <v>118</v>
      </c>
      <c r="E1667" s="126">
        <v>3</v>
      </c>
      <c r="F1667" s="126">
        <v>1</v>
      </c>
      <c r="G1667" s="126">
        <v>1</v>
      </c>
      <c r="H1667" s="126">
        <v>1</v>
      </c>
      <c r="I1667" s="126">
        <v>1</v>
      </c>
      <c r="J1667" s="126">
        <v>234</v>
      </c>
      <c r="M1667" s="126">
        <v>615</v>
      </c>
      <c r="N1667" s="126">
        <v>0</v>
      </c>
      <c r="P1667" s="126">
        <v>440</v>
      </c>
      <c r="R1667" s="126" t="s">
        <v>547</v>
      </c>
      <c r="S1667" s="252">
        <v>0</v>
      </c>
      <c r="T1667" s="252">
        <v>7.8000000000000007</v>
      </c>
      <c r="U1667" s="68" t="s">
        <v>2697</v>
      </c>
      <c r="V1667" s="126">
        <v>1</v>
      </c>
      <c r="Z1667" s="126">
        <v>1</v>
      </c>
      <c r="AA1667" s="126">
        <v>1</v>
      </c>
      <c r="AB1667" s="126">
        <v>1</v>
      </c>
      <c r="AC1667" s="126">
        <v>7</v>
      </c>
      <c r="AD1667" s="126">
        <v>2026</v>
      </c>
    </row>
    <row r="1668" spans="3:30">
      <c r="C1668" s="126">
        <v>1661</v>
      </c>
      <c r="D1668" s="126">
        <v>118</v>
      </c>
      <c r="E1668" s="126">
        <v>11</v>
      </c>
      <c r="F1668" s="126">
        <v>1</v>
      </c>
      <c r="G1668" s="126">
        <v>1</v>
      </c>
      <c r="H1668" s="126">
        <v>1</v>
      </c>
      <c r="I1668" s="126">
        <v>1</v>
      </c>
      <c r="J1668" s="126">
        <v>234</v>
      </c>
      <c r="M1668" s="126">
        <v>615</v>
      </c>
      <c r="N1668" s="126">
        <v>1</v>
      </c>
      <c r="P1668" s="126">
        <v>440</v>
      </c>
      <c r="R1668" s="126" t="s">
        <v>547</v>
      </c>
      <c r="S1668" s="252">
        <v>7.8000000000000007</v>
      </c>
      <c r="T1668" s="252">
        <v>0</v>
      </c>
      <c r="U1668" s="68" t="s">
        <v>2698</v>
      </c>
      <c r="V1668" s="126">
        <v>1</v>
      </c>
      <c r="Z1668" s="126">
        <v>1</v>
      </c>
      <c r="AA1668" s="126">
        <v>1</v>
      </c>
      <c r="AB1668" s="126">
        <v>1</v>
      </c>
      <c r="AC1668" s="126">
        <v>7</v>
      </c>
      <c r="AD1668" s="126">
        <v>2026</v>
      </c>
    </row>
    <row r="1669" spans="3:30">
      <c r="C1669" s="126">
        <v>1662</v>
      </c>
      <c r="D1669" s="126">
        <v>118</v>
      </c>
      <c r="E1669" s="126">
        <v>10</v>
      </c>
      <c r="F1669" s="126">
        <v>1</v>
      </c>
      <c r="G1669" s="126">
        <v>1</v>
      </c>
      <c r="H1669" s="126">
        <v>1</v>
      </c>
      <c r="I1669" s="126">
        <v>1</v>
      </c>
      <c r="J1669" s="126">
        <v>234</v>
      </c>
      <c r="P1669" s="126">
        <v>440</v>
      </c>
      <c r="R1669" s="126" t="s">
        <v>547</v>
      </c>
      <c r="S1669" s="252">
        <v>0</v>
      </c>
      <c r="T1669" s="252">
        <v>9</v>
      </c>
      <c r="U1669" s="68" t="s">
        <v>2699</v>
      </c>
      <c r="V1669" s="126">
        <v>1</v>
      </c>
      <c r="Z1669" s="126">
        <v>1</v>
      </c>
      <c r="AA1669" s="126">
        <v>1</v>
      </c>
      <c r="AB1669" s="126">
        <v>1</v>
      </c>
      <c r="AC1669" s="126">
        <v>7</v>
      </c>
      <c r="AD1669" s="126">
        <v>2026</v>
      </c>
    </row>
    <row r="1670" spans="3:30">
      <c r="C1670" s="126">
        <v>1663</v>
      </c>
      <c r="D1670" s="126">
        <v>119</v>
      </c>
      <c r="E1670" s="126">
        <v>2</v>
      </c>
      <c r="F1670" s="126">
        <v>1</v>
      </c>
      <c r="G1670" s="126">
        <v>1</v>
      </c>
      <c r="H1670" s="126">
        <v>1</v>
      </c>
      <c r="I1670" s="126">
        <v>1</v>
      </c>
      <c r="R1670" s="126" t="s">
        <v>547</v>
      </c>
      <c r="S1670" s="252">
        <v>21.75</v>
      </c>
      <c r="T1670" s="252">
        <v>0</v>
      </c>
      <c r="U1670" s="68" t="s">
        <v>2701</v>
      </c>
      <c r="V1670" s="126">
        <v>1</v>
      </c>
      <c r="Z1670" s="126">
        <v>1</v>
      </c>
      <c r="AA1670" s="126">
        <v>1</v>
      </c>
      <c r="AB1670" s="126">
        <v>1</v>
      </c>
      <c r="AC1670" s="126">
        <v>7</v>
      </c>
      <c r="AD1670" s="126">
        <v>2026</v>
      </c>
    </row>
    <row r="1671" spans="3:30">
      <c r="C1671" s="126">
        <v>1664</v>
      </c>
      <c r="D1671" s="126">
        <v>119</v>
      </c>
      <c r="E1671" s="126">
        <v>3</v>
      </c>
      <c r="F1671" s="126">
        <v>1</v>
      </c>
      <c r="G1671" s="126">
        <v>1</v>
      </c>
      <c r="H1671" s="126">
        <v>1</v>
      </c>
      <c r="I1671" s="126">
        <v>1</v>
      </c>
      <c r="J1671" s="126">
        <v>234</v>
      </c>
      <c r="M1671" s="126">
        <v>616</v>
      </c>
      <c r="N1671" s="126">
        <v>0</v>
      </c>
      <c r="P1671" s="126">
        <v>441</v>
      </c>
      <c r="R1671" s="126" t="s">
        <v>547</v>
      </c>
      <c r="S1671" s="252">
        <v>0</v>
      </c>
      <c r="T1671" s="252">
        <v>2.6</v>
      </c>
      <c r="U1671" s="68" t="s">
        <v>2702</v>
      </c>
      <c r="V1671" s="126">
        <v>1</v>
      </c>
      <c r="Z1671" s="126">
        <v>1</v>
      </c>
      <c r="AA1671" s="126">
        <v>1</v>
      </c>
      <c r="AB1671" s="126">
        <v>1</v>
      </c>
      <c r="AC1671" s="126">
        <v>7</v>
      </c>
      <c r="AD1671" s="126">
        <v>2026</v>
      </c>
    </row>
    <row r="1672" spans="3:30">
      <c r="C1672" s="126">
        <v>1665</v>
      </c>
      <c r="D1672" s="126">
        <v>119</v>
      </c>
      <c r="E1672" s="126">
        <v>11</v>
      </c>
      <c r="F1672" s="126">
        <v>1</v>
      </c>
      <c r="G1672" s="126">
        <v>1</v>
      </c>
      <c r="H1672" s="126">
        <v>1</v>
      </c>
      <c r="I1672" s="126">
        <v>1</v>
      </c>
      <c r="J1672" s="126">
        <v>234</v>
      </c>
      <c r="M1672" s="126">
        <v>616</v>
      </c>
      <c r="N1672" s="126">
        <v>1</v>
      </c>
      <c r="P1672" s="126">
        <v>441</v>
      </c>
      <c r="R1672" s="126" t="s">
        <v>547</v>
      </c>
      <c r="S1672" s="252">
        <v>2.6</v>
      </c>
      <c r="T1672" s="252">
        <v>0</v>
      </c>
      <c r="U1672" s="68" t="s">
        <v>2703</v>
      </c>
      <c r="V1672" s="126">
        <v>1</v>
      </c>
      <c r="Z1672" s="126">
        <v>1</v>
      </c>
      <c r="AA1672" s="126">
        <v>1</v>
      </c>
      <c r="AB1672" s="126">
        <v>1</v>
      </c>
      <c r="AC1672" s="126">
        <v>7</v>
      </c>
      <c r="AD1672" s="126">
        <v>2026</v>
      </c>
    </row>
    <row r="1673" spans="3:30">
      <c r="C1673" s="126">
        <v>1666</v>
      </c>
      <c r="D1673" s="126">
        <v>119</v>
      </c>
      <c r="E1673" s="126">
        <v>10</v>
      </c>
      <c r="F1673" s="126">
        <v>1</v>
      </c>
      <c r="G1673" s="126">
        <v>1</v>
      </c>
      <c r="H1673" s="126">
        <v>1</v>
      </c>
      <c r="I1673" s="126">
        <v>1</v>
      </c>
      <c r="J1673" s="126">
        <v>234</v>
      </c>
      <c r="P1673" s="126">
        <v>441</v>
      </c>
      <c r="R1673" s="126" t="s">
        <v>547</v>
      </c>
      <c r="S1673" s="252">
        <v>0</v>
      </c>
      <c r="T1673" s="252">
        <v>3</v>
      </c>
      <c r="U1673" s="68" t="s">
        <v>2704</v>
      </c>
      <c r="V1673" s="126">
        <v>1</v>
      </c>
      <c r="Z1673" s="126">
        <v>1</v>
      </c>
      <c r="AA1673" s="126">
        <v>1</v>
      </c>
      <c r="AB1673" s="126">
        <v>1</v>
      </c>
      <c r="AC1673" s="126">
        <v>7</v>
      </c>
      <c r="AD1673" s="126">
        <v>2026</v>
      </c>
    </row>
    <row r="1674" spans="3:30">
      <c r="C1674" s="126">
        <v>1667</v>
      </c>
      <c r="D1674" s="126">
        <v>119</v>
      </c>
      <c r="E1674" s="126">
        <v>3</v>
      </c>
      <c r="F1674" s="126">
        <v>1</v>
      </c>
      <c r="G1674" s="126">
        <v>1</v>
      </c>
      <c r="H1674" s="126">
        <v>1</v>
      </c>
      <c r="I1674" s="126">
        <v>1</v>
      </c>
      <c r="J1674" s="126">
        <v>303</v>
      </c>
      <c r="M1674" s="126">
        <v>617</v>
      </c>
      <c r="N1674" s="126">
        <v>0</v>
      </c>
      <c r="P1674" s="126">
        <v>442</v>
      </c>
      <c r="R1674" s="126" t="s">
        <v>547</v>
      </c>
      <c r="S1674" s="252">
        <v>0</v>
      </c>
      <c r="T1674" s="252">
        <v>8.75</v>
      </c>
      <c r="U1674" s="68" t="s">
        <v>2708</v>
      </c>
      <c r="V1674" s="126">
        <v>1</v>
      </c>
      <c r="Z1674" s="126">
        <v>1</v>
      </c>
      <c r="AA1674" s="126">
        <v>1</v>
      </c>
      <c r="AB1674" s="126">
        <v>1</v>
      </c>
      <c r="AC1674" s="126">
        <v>7</v>
      </c>
      <c r="AD1674" s="126">
        <v>2026</v>
      </c>
    </row>
    <row r="1675" spans="3:30">
      <c r="C1675" s="126">
        <v>1668</v>
      </c>
      <c r="D1675" s="126">
        <v>119</v>
      </c>
      <c r="E1675" s="126">
        <v>11</v>
      </c>
      <c r="F1675" s="126">
        <v>1</v>
      </c>
      <c r="G1675" s="126">
        <v>1</v>
      </c>
      <c r="H1675" s="126">
        <v>1</v>
      </c>
      <c r="I1675" s="126">
        <v>1</v>
      </c>
      <c r="J1675" s="126">
        <v>303</v>
      </c>
      <c r="M1675" s="126">
        <v>617</v>
      </c>
      <c r="N1675" s="126">
        <v>1</v>
      </c>
      <c r="P1675" s="126">
        <v>442</v>
      </c>
      <c r="R1675" s="126" t="s">
        <v>547</v>
      </c>
      <c r="S1675" s="252">
        <v>8.75</v>
      </c>
      <c r="T1675" s="252">
        <v>0</v>
      </c>
      <c r="U1675" s="68" t="s">
        <v>2709</v>
      </c>
      <c r="V1675" s="126">
        <v>1</v>
      </c>
      <c r="Z1675" s="126">
        <v>1</v>
      </c>
      <c r="AA1675" s="126">
        <v>1</v>
      </c>
      <c r="AB1675" s="126">
        <v>1</v>
      </c>
      <c r="AC1675" s="126">
        <v>7</v>
      </c>
      <c r="AD1675" s="126">
        <v>2026</v>
      </c>
    </row>
    <row r="1676" spans="3:30">
      <c r="C1676" s="126">
        <v>1669</v>
      </c>
      <c r="D1676" s="126">
        <v>119</v>
      </c>
      <c r="E1676" s="126">
        <v>10</v>
      </c>
      <c r="F1676" s="126">
        <v>1</v>
      </c>
      <c r="G1676" s="126">
        <v>1</v>
      </c>
      <c r="H1676" s="126">
        <v>1</v>
      </c>
      <c r="I1676" s="126">
        <v>1</v>
      </c>
      <c r="J1676" s="126">
        <v>303</v>
      </c>
      <c r="P1676" s="126">
        <v>442</v>
      </c>
      <c r="R1676" s="126" t="s">
        <v>547</v>
      </c>
      <c r="S1676" s="252">
        <v>0</v>
      </c>
      <c r="T1676" s="252">
        <v>8.75</v>
      </c>
      <c r="U1676" s="68" t="s">
        <v>2710</v>
      </c>
      <c r="V1676" s="126">
        <v>1</v>
      </c>
      <c r="Z1676" s="126">
        <v>1</v>
      </c>
      <c r="AA1676" s="126">
        <v>1</v>
      </c>
      <c r="AB1676" s="126">
        <v>1</v>
      </c>
      <c r="AC1676" s="126">
        <v>7</v>
      </c>
      <c r="AD1676" s="126">
        <v>2026</v>
      </c>
    </row>
    <row r="1677" spans="3:30">
      <c r="C1677" s="126">
        <v>1670</v>
      </c>
      <c r="D1677" s="126">
        <v>119</v>
      </c>
      <c r="E1677" s="126">
        <v>3</v>
      </c>
      <c r="F1677" s="126">
        <v>1</v>
      </c>
      <c r="G1677" s="126">
        <v>1</v>
      </c>
      <c r="H1677" s="126">
        <v>1</v>
      </c>
      <c r="I1677" s="126">
        <v>1</v>
      </c>
      <c r="J1677" s="126">
        <v>205</v>
      </c>
      <c r="M1677" s="126">
        <v>618</v>
      </c>
      <c r="N1677" s="126">
        <v>0</v>
      </c>
      <c r="P1677" s="126">
        <v>443</v>
      </c>
      <c r="R1677" s="126" t="s">
        <v>547</v>
      </c>
      <c r="S1677" s="252">
        <v>0</v>
      </c>
      <c r="T1677" s="252">
        <v>3.5</v>
      </c>
      <c r="U1677" s="68" t="s">
        <v>2713</v>
      </c>
      <c r="V1677" s="126">
        <v>1</v>
      </c>
      <c r="Z1677" s="126">
        <v>1</v>
      </c>
      <c r="AA1677" s="126">
        <v>1</v>
      </c>
      <c r="AB1677" s="126">
        <v>1</v>
      </c>
      <c r="AC1677" s="126">
        <v>7</v>
      </c>
      <c r="AD1677" s="126">
        <v>2026</v>
      </c>
    </row>
    <row r="1678" spans="3:30">
      <c r="C1678" s="126">
        <v>1671</v>
      </c>
      <c r="D1678" s="126">
        <v>119</v>
      </c>
      <c r="E1678" s="126">
        <v>11</v>
      </c>
      <c r="F1678" s="126">
        <v>1</v>
      </c>
      <c r="G1678" s="126">
        <v>1</v>
      </c>
      <c r="H1678" s="126">
        <v>1</v>
      </c>
      <c r="I1678" s="126">
        <v>1</v>
      </c>
      <c r="J1678" s="126">
        <v>205</v>
      </c>
      <c r="M1678" s="126">
        <v>618</v>
      </c>
      <c r="N1678" s="126">
        <v>1</v>
      </c>
      <c r="P1678" s="126">
        <v>443</v>
      </c>
      <c r="R1678" s="126" t="s">
        <v>547</v>
      </c>
      <c r="S1678" s="252">
        <v>3.5</v>
      </c>
      <c r="T1678" s="252">
        <v>0</v>
      </c>
      <c r="U1678" s="68" t="s">
        <v>2714</v>
      </c>
      <c r="V1678" s="126">
        <v>1</v>
      </c>
      <c r="Z1678" s="126">
        <v>1</v>
      </c>
      <c r="AA1678" s="126">
        <v>1</v>
      </c>
      <c r="AB1678" s="126">
        <v>1</v>
      </c>
      <c r="AC1678" s="126">
        <v>7</v>
      </c>
      <c r="AD1678" s="126">
        <v>2026</v>
      </c>
    </row>
    <row r="1679" spans="3:30">
      <c r="C1679" s="126">
        <v>1672</v>
      </c>
      <c r="D1679" s="126">
        <v>119</v>
      </c>
      <c r="E1679" s="126">
        <v>10</v>
      </c>
      <c r="F1679" s="126">
        <v>1</v>
      </c>
      <c r="G1679" s="126">
        <v>1</v>
      </c>
      <c r="H1679" s="126">
        <v>1</v>
      </c>
      <c r="I1679" s="126">
        <v>1</v>
      </c>
      <c r="J1679" s="126">
        <v>205</v>
      </c>
      <c r="P1679" s="126">
        <v>443</v>
      </c>
      <c r="R1679" s="126" t="s">
        <v>547</v>
      </c>
      <c r="S1679" s="252">
        <v>0</v>
      </c>
      <c r="T1679" s="252">
        <v>4</v>
      </c>
      <c r="U1679" s="68" t="s">
        <v>2715</v>
      </c>
      <c r="V1679" s="126">
        <v>1</v>
      </c>
      <c r="Z1679" s="126">
        <v>1</v>
      </c>
      <c r="AA1679" s="126">
        <v>1</v>
      </c>
      <c r="AB1679" s="126">
        <v>1</v>
      </c>
      <c r="AC1679" s="126">
        <v>7</v>
      </c>
      <c r="AD1679" s="126">
        <v>2026</v>
      </c>
    </row>
    <row r="1680" spans="3:30">
      <c r="C1680" s="126">
        <v>1673</v>
      </c>
      <c r="D1680" s="126">
        <v>119</v>
      </c>
      <c r="E1680" s="126">
        <v>3</v>
      </c>
      <c r="F1680" s="126">
        <v>1</v>
      </c>
      <c r="G1680" s="126">
        <v>1</v>
      </c>
      <c r="H1680" s="126">
        <v>1</v>
      </c>
      <c r="I1680" s="126">
        <v>1</v>
      </c>
      <c r="J1680" s="126">
        <v>281</v>
      </c>
      <c r="M1680" s="126">
        <v>619</v>
      </c>
      <c r="N1680" s="126">
        <v>0</v>
      </c>
      <c r="P1680" s="126">
        <v>444</v>
      </c>
      <c r="R1680" s="126" t="s">
        <v>547</v>
      </c>
      <c r="S1680" s="252">
        <v>0</v>
      </c>
      <c r="T1680" s="252">
        <v>4</v>
      </c>
      <c r="U1680" s="68" t="s">
        <v>2718</v>
      </c>
      <c r="V1680" s="126">
        <v>1</v>
      </c>
      <c r="Z1680" s="126">
        <v>1</v>
      </c>
      <c r="AA1680" s="126">
        <v>1</v>
      </c>
      <c r="AB1680" s="126">
        <v>1</v>
      </c>
      <c r="AC1680" s="126">
        <v>7</v>
      </c>
      <c r="AD1680" s="126">
        <v>2026</v>
      </c>
    </row>
    <row r="1681" spans="3:30">
      <c r="C1681" s="126">
        <v>1674</v>
      </c>
      <c r="D1681" s="126">
        <v>119</v>
      </c>
      <c r="E1681" s="126">
        <v>11</v>
      </c>
      <c r="F1681" s="126">
        <v>1</v>
      </c>
      <c r="G1681" s="126">
        <v>1</v>
      </c>
      <c r="H1681" s="126">
        <v>1</v>
      </c>
      <c r="I1681" s="126">
        <v>1</v>
      </c>
      <c r="J1681" s="126">
        <v>281</v>
      </c>
      <c r="M1681" s="126">
        <v>619</v>
      </c>
      <c r="N1681" s="126">
        <v>1</v>
      </c>
      <c r="P1681" s="126">
        <v>444</v>
      </c>
      <c r="R1681" s="126" t="s">
        <v>547</v>
      </c>
      <c r="S1681" s="252">
        <v>4</v>
      </c>
      <c r="T1681" s="252">
        <v>0</v>
      </c>
      <c r="U1681" s="68" t="s">
        <v>2719</v>
      </c>
      <c r="V1681" s="126">
        <v>1</v>
      </c>
      <c r="Z1681" s="126">
        <v>1</v>
      </c>
      <c r="AA1681" s="126">
        <v>1</v>
      </c>
      <c r="AB1681" s="126">
        <v>1</v>
      </c>
      <c r="AC1681" s="126">
        <v>7</v>
      </c>
      <c r="AD1681" s="126">
        <v>2026</v>
      </c>
    </row>
    <row r="1682" spans="3:30">
      <c r="C1682" s="126">
        <v>1675</v>
      </c>
      <c r="D1682" s="126">
        <v>119</v>
      </c>
      <c r="E1682" s="126">
        <v>10</v>
      </c>
      <c r="F1682" s="126">
        <v>1</v>
      </c>
      <c r="G1682" s="126">
        <v>1</v>
      </c>
      <c r="H1682" s="126">
        <v>1</v>
      </c>
      <c r="I1682" s="126">
        <v>1</v>
      </c>
      <c r="J1682" s="126">
        <v>281</v>
      </c>
      <c r="P1682" s="126">
        <v>444</v>
      </c>
      <c r="R1682" s="126" t="s">
        <v>547</v>
      </c>
      <c r="S1682" s="252">
        <v>0</v>
      </c>
      <c r="T1682" s="252">
        <v>5</v>
      </c>
      <c r="U1682" s="68" t="s">
        <v>2720</v>
      </c>
      <c r="V1682" s="126">
        <v>1</v>
      </c>
      <c r="Z1682" s="126">
        <v>1</v>
      </c>
      <c r="AA1682" s="126">
        <v>1</v>
      </c>
      <c r="AB1682" s="126">
        <v>1</v>
      </c>
      <c r="AC1682" s="126">
        <v>7</v>
      </c>
      <c r="AD1682" s="126">
        <v>2026</v>
      </c>
    </row>
    <row r="1683" spans="3:30">
      <c r="C1683" s="126">
        <v>1676</v>
      </c>
      <c r="D1683" s="126">
        <v>119</v>
      </c>
      <c r="E1683" s="126">
        <v>3</v>
      </c>
      <c r="F1683" s="126">
        <v>1</v>
      </c>
      <c r="G1683" s="126">
        <v>1</v>
      </c>
      <c r="H1683" s="126">
        <v>1</v>
      </c>
      <c r="I1683" s="126">
        <v>1</v>
      </c>
      <c r="J1683" s="126">
        <v>332</v>
      </c>
      <c r="M1683" s="126">
        <v>620</v>
      </c>
      <c r="N1683" s="126">
        <v>0</v>
      </c>
      <c r="P1683" s="126">
        <v>445</v>
      </c>
      <c r="R1683" s="126" t="s">
        <v>547</v>
      </c>
      <c r="S1683" s="252">
        <v>0</v>
      </c>
      <c r="T1683" s="252">
        <v>0.56000000000000005</v>
      </c>
      <c r="U1683" s="68" t="s">
        <v>2723</v>
      </c>
      <c r="V1683" s="126">
        <v>1</v>
      </c>
      <c r="Z1683" s="126">
        <v>1</v>
      </c>
      <c r="AA1683" s="126">
        <v>1</v>
      </c>
      <c r="AB1683" s="126">
        <v>1</v>
      </c>
      <c r="AC1683" s="126">
        <v>7</v>
      </c>
      <c r="AD1683" s="126">
        <v>2026</v>
      </c>
    </row>
    <row r="1684" spans="3:30">
      <c r="C1684" s="126">
        <v>1677</v>
      </c>
      <c r="D1684" s="126">
        <v>119</v>
      </c>
      <c r="E1684" s="126">
        <v>11</v>
      </c>
      <c r="F1684" s="126">
        <v>1</v>
      </c>
      <c r="G1684" s="126">
        <v>1</v>
      </c>
      <c r="H1684" s="126">
        <v>1</v>
      </c>
      <c r="I1684" s="126">
        <v>1</v>
      </c>
      <c r="J1684" s="126">
        <v>332</v>
      </c>
      <c r="M1684" s="126">
        <v>620</v>
      </c>
      <c r="N1684" s="126">
        <v>1</v>
      </c>
      <c r="P1684" s="126">
        <v>445</v>
      </c>
      <c r="R1684" s="126" t="s">
        <v>547</v>
      </c>
      <c r="S1684" s="252">
        <v>0.56000000000000005</v>
      </c>
      <c r="T1684" s="252">
        <v>0</v>
      </c>
      <c r="U1684" s="68" t="s">
        <v>2724</v>
      </c>
      <c r="V1684" s="126">
        <v>1</v>
      </c>
      <c r="Z1684" s="126">
        <v>1</v>
      </c>
      <c r="AA1684" s="126">
        <v>1</v>
      </c>
      <c r="AB1684" s="126">
        <v>1</v>
      </c>
      <c r="AC1684" s="126">
        <v>7</v>
      </c>
      <c r="AD1684" s="126">
        <v>2026</v>
      </c>
    </row>
    <row r="1685" spans="3:30">
      <c r="C1685" s="126">
        <v>1678</v>
      </c>
      <c r="D1685" s="126">
        <v>119</v>
      </c>
      <c r="E1685" s="126">
        <v>10</v>
      </c>
      <c r="F1685" s="126">
        <v>1</v>
      </c>
      <c r="G1685" s="126">
        <v>1</v>
      </c>
      <c r="H1685" s="126">
        <v>1</v>
      </c>
      <c r="I1685" s="126">
        <v>1</v>
      </c>
      <c r="J1685" s="126">
        <v>332</v>
      </c>
      <c r="P1685" s="126">
        <v>445</v>
      </c>
      <c r="R1685" s="126" t="s">
        <v>547</v>
      </c>
      <c r="S1685" s="252">
        <v>0</v>
      </c>
      <c r="T1685" s="252">
        <v>1</v>
      </c>
      <c r="U1685" s="68" t="s">
        <v>2725</v>
      </c>
      <c r="V1685" s="126">
        <v>1</v>
      </c>
      <c r="Z1685" s="126">
        <v>1</v>
      </c>
      <c r="AA1685" s="126">
        <v>1</v>
      </c>
      <c r="AB1685" s="126">
        <v>1</v>
      </c>
      <c r="AC1685" s="126">
        <v>7</v>
      </c>
      <c r="AD1685" s="126">
        <v>2026</v>
      </c>
    </row>
    <row r="1686" spans="3:30">
      <c r="C1686" s="126">
        <v>1679</v>
      </c>
      <c r="D1686" s="126">
        <v>120</v>
      </c>
      <c r="E1686" s="126">
        <v>2</v>
      </c>
      <c r="F1686" s="126">
        <v>1</v>
      </c>
      <c r="G1686" s="126">
        <v>1</v>
      </c>
      <c r="H1686" s="126">
        <v>1</v>
      </c>
      <c r="I1686" s="126">
        <v>1</v>
      </c>
      <c r="R1686" s="126" t="s">
        <v>547</v>
      </c>
      <c r="S1686" s="252">
        <v>55</v>
      </c>
      <c r="T1686" s="252">
        <v>0</v>
      </c>
      <c r="U1686" s="68" t="s">
        <v>2727</v>
      </c>
      <c r="V1686" s="126">
        <v>1</v>
      </c>
      <c r="Z1686" s="126">
        <v>1</v>
      </c>
      <c r="AA1686" s="126">
        <v>1</v>
      </c>
      <c r="AB1686" s="126">
        <v>1</v>
      </c>
      <c r="AC1686" s="126">
        <v>7</v>
      </c>
      <c r="AD1686" s="126">
        <v>2026</v>
      </c>
    </row>
    <row r="1687" spans="3:30">
      <c r="C1687" s="126">
        <v>1680</v>
      </c>
      <c r="D1687" s="126">
        <v>120</v>
      </c>
      <c r="E1687" s="126">
        <v>3</v>
      </c>
      <c r="F1687" s="126">
        <v>1</v>
      </c>
      <c r="G1687" s="126">
        <v>1</v>
      </c>
      <c r="H1687" s="126">
        <v>1</v>
      </c>
      <c r="I1687" s="126">
        <v>1</v>
      </c>
      <c r="J1687" s="126">
        <v>293</v>
      </c>
      <c r="M1687" s="126">
        <v>621</v>
      </c>
      <c r="N1687" s="126">
        <v>0</v>
      </c>
      <c r="P1687" s="126">
        <v>446</v>
      </c>
      <c r="R1687" s="126" t="s">
        <v>547</v>
      </c>
      <c r="S1687" s="252">
        <v>0</v>
      </c>
      <c r="T1687" s="252">
        <v>24</v>
      </c>
      <c r="U1687" s="68" t="s">
        <v>2728</v>
      </c>
      <c r="V1687" s="126">
        <v>1</v>
      </c>
      <c r="Z1687" s="126">
        <v>1</v>
      </c>
      <c r="AA1687" s="126">
        <v>1</v>
      </c>
      <c r="AB1687" s="126">
        <v>1</v>
      </c>
      <c r="AC1687" s="126">
        <v>7</v>
      </c>
      <c r="AD1687" s="126">
        <v>2026</v>
      </c>
    </row>
    <row r="1688" spans="3:30">
      <c r="C1688" s="126">
        <v>1681</v>
      </c>
      <c r="D1688" s="126">
        <v>120</v>
      </c>
      <c r="E1688" s="126">
        <v>11</v>
      </c>
      <c r="F1688" s="126">
        <v>1</v>
      </c>
      <c r="G1688" s="126">
        <v>1</v>
      </c>
      <c r="H1688" s="126">
        <v>1</v>
      </c>
      <c r="I1688" s="126">
        <v>1</v>
      </c>
      <c r="J1688" s="126">
        <v>293</v>
      </c>
      <c r="M1688" s="126">
        <v>621</v>
      </c>
      <c r="N1688" s="126">
        <v>1</v>
      </c>
      <c r="P1688" s="126">
        <v>446</v>
      </c>
      <c r="R1688" s="126" t="s">
        <v>547</v>
      </c>
      <c r="S1688" s="252">
        <v>24</v>
      </c>
      <c r="T1688" s="252">
        <v>0</v>
      </c>
      <c r="U1688" s="68" t="s">
        <v>2729</v>
      </c>
      <c r="V1688" s="126">
        <v>1</v>
      </c>
      <c r="Z1688" s="126">
        <v>1</v>
      </c>
      <c r="AA1688" s="126">
        <v>1</v>
      </c>
      <c r="AB1688" s="126">
        <v>1</v>
      </c>
      <c r="AC1688" s="126">
        <v>7</v>
      </c>
      <c r="AD1688" s="126">
        <v>2026</v>
      </c>
    </row>
    <row r="1689" spans="3:30">
      <c r="C1689" s="126">
        <v>1682</v>
      </c>
      <c r="D1689" s="126">
        <v>120</v>
      </c>
      <c r="E1689" s="126">
        <v>10</v>
      </c>
      <c r="F1689" s="126">
        <v>1</v>
      </c>
      <c r="G1689" s="126">
        <v>1</v>
      </c>
      <c r="H1689" s="126">
        <v>1</v>
      </c>
      <c r="I1689" s="126">
        <v>1</v>
      </c>
      <c r="J1689" s="126">
        <v>293</v>
      </c>
      <c r="P1689" s="126">
        <v>446</v>
      </c>
      <c r="R1689" s="126" t="s">
        <v>547</v>
      </c>
      <c r="S1689" s="252">
        <v>0</v>
      </c>
      <c r="T1689" s="252">
        <v>30</v>
      </c>
      <c r="U1689" s="68" t="s">
        <v>2730</v>
      </c>
      <c r="V1689" s="126">
        <v>1</v>
      </c>
      <c r="Z1689" s="126">
        <v>1</v>
      </c>
      <c r="AA1689" s="126">
        <v>1</v>
      </c>
      <c r="AB1689" s="126">
        <v>1</v>
      </c>
      <c r="AC1689" s="126">
        <v>7</v>
      </c>
      <c r="AD1689" s="126">
        <v>2026</v>
      </c>
    </row>
    <row r="1690" spans="3:30">
      <c r="C1690" s="126">
        <v>1683</v>
      </c>
      <c r="D1690" s="126">
        <v>120</v>
      </c>
      <c r="E1690" s="126">
        <v>3</v>
      </c>
      <c r="F1690" s="126">
        <v>1</v>
      </c>
      <c r="G1690" s="126">
        <v>1</v>
      </c>
      <c r="H1690" s="126">
        <v>1</v>
      </c>
      <c r="I1690" s="126">
        <v>1</v>
      </c>
      <c r="J1690" s="126">
        <v>177</v>
      </c>
      <c r="M1690" s="126">
        <v>622</v>
      </c>
      <c r="N1690" s="126">
        <v>0</v>
      </c>
      <c r="P1690" s="126">
        <v>447</v>
      </c>
      <c r="R1690" s="126" t="s">
        <v>547</v>
      </c>
      <c r="S1690" s="252">
        <v>0</v>
      </c>
      <c r="T1690" s="252">
        <v>20.75</v>
      </c>
      <c r="U1690" s="68" t="s">
        <v>2731</v>
      </c>
      <c r="V1690" s="126">
        <v>1</v>
      </c>
      <c r="Z1690" s="126">
        <v>1</v>
      </c>
      <c r="AA1690" s="126">
        <v>1</v>
      </c>
      <c r="AB1690" s="126">
        <v>1</v>
      </c>
      <c r="AC1690" s="126">
        <v>7</v>
      </c>
      <c r="AD1690" s="126">
        <v>2026</v>
      </c>
    </row>
    <row r="1691" spans="3:30">
      <c r="C1691" s="126">
        <v>1684</v>
      </c>
      <c r="D1691" s="126">
        <v>120</v>
      </c>
      <c r="E1691" s="126">
        <v>11</v>
      </c>
      <c r="F1691" s="126">
        <v>1</v>
      </c>
      <c r="G1691" s="126">
        <v>1</v>
      </c>
      <c r="H1691" s="126">
        <v>1</v>
      </c>
      <c r="I1691" s="126">
        <v>1</v>
      </c>
      <c r="J1691" s="126">
        <v>177</v>
      </c>
      <c r="M1691" s="126">
        <v>622</v>
      </c>
      <c r="N1691" s="126">
        <v>1</v>
      </c>
      <c r="P1691" s="126">
        <v>447</v>
      </c>
      <c r="R1691" s="126" t="s">
        <v>547</v>
      </c>
      <c r="S1691" s="252">
        <v>20.75</v>
      </c>
      <c r="T1691" s="252">
        <v>0</v>
      </c>
      <c r="U1691" s="68" t="s">
        <v>2732</v>
      </c>
      <c r="V1691" s="126">
        <v>1</v>
      </c>
      <c r="Z1691" s="126">
        <v>1</v>
      </c>
      <c r="AA1691" s="126">
        <v>1</v>
      </c>
      <c r="AB1691" s="126">
        <v>1</v>
      </c>
      <c r="AC1691" s="126">
        <v>7</v>
      </c>
      <c r="AD1691" s="126">
        <v>2026</v>
      </c>
    </row>
    <row r="1692" spans="3:30">
      <c r="C1692" s="126">
        <v>1685</v>
      </c>
      <c r="D1692" s="126">
        <v>120</v>
      </c>
      <c r="E1692" s="126">
        <v>10</v>
      </c>
      <c r="F1692" s="126">
        <v>1</v>
      </c>
      <c r="G1692" s="126">
        <v>1</v>
      </c>
      <c r="H1692" s="126">
        <v>1</v>
      </c>
      <c r="I1692" s="126">
        <v>1</v>
      </c>
      <c r="J1692" s="126">
        <v>177</v>
      </c>
      <c r="P1692" s="126">
        <v>447</v>
      </c>
      <c r="R1692" s="126" t="s">
        <v>547</v>
      </c>
      <c r="S1692" s="252">
        <v>0</v>
      </c>
      <c r="T1692" s="252">
        <v>22.5</v>
      </c>
      <c r="U1692" s="68" t="s">
        <v>2733</v>
      </c>
      <c r="V1692" s="126">
        <v>1</v>
      </c>
      <c r="Z1692" s="126">
        <v>1</v>
      </c>
      <c r="AA1692" s="126">
        <v>1</v>
      </c>
      <c r="AB1692" s="126">
        <v>1</v>
      </c>
      <c r="AC1692" s="126">
        <v>7</v>
      </c>
      <c r="AD1692" s="126">
        <v>2026</v>
      </c>
    </row>
    <row r="1693" spans="3:30">
      <c r="C1693" s="126">
        <v>1686</v>
      </c>
      <c r="D1693" s="126">
        <v>120</v>
      </c>
      <c r="E1693" s="126">
        <v>3</v>
      </c>
      <c r="F1693" s="126">
        <v>1</v>
      </c>
      <c r="G1693" s="126">
        <v>1</v>
      </c>
      <c r="H1693" s="126">
        <v>1</v>
      </c>
      <c r="I1693" s="126">
        <v>1</v>
      </c>
      <c r="J1693" s="126">
        <v>305</v>
      </c>
      <c r="M1693" s="126">
        <v>623</v>
      </c>
      <c r="N1693" s="126">
        <v>0</v>
      </c>
      <c r="P1693" s="126">
        <v>448</v>
      </c>
      <c r="R1693" s="126" t="s">
        <v>547</v>
      </c>
      <c r="S1693" s="252">
        <v>0</v>
      </c>
      <c r="T1693" s="252">
        <v>2</v>
      </c>
      <c r="U1693" s="68" t="s">
        <v>2734</v>
      </c>
      <c r="V1693" s="126">
        <v>1</v>
      </c>
      <c r="Z1693" s="126">
        <v>1</v>
      </c>
      <c r="AA1693" s="126">
        <v>1</v>
      </c>
      <c r="AB1693" s="126">
        <v>1</v>
      </c>
      <c r="AC1693" s="126">
        <v>7</v>
      </c>
      <c r="AD1693" s="126">
        <v>2026</v>
      </c>
    </row>
    <row r="1694" spans="3:30">
      <c r="C1694" s="126">
        <v>1687</v>
      </c>
      <c r="D1694" s="126">
        <v>120</v>
      </c>
      <c r="E1694" s="126">
        <v>11</v>
      </c>
      <c r="F1694" s="126">
        <v>1</v>
      </c>
      <c r="G1694" s="126">
        <v>1</v>
      </c>
      <c r="H1694" s="126">
        <v>1</v>
      </c>
      <c r="I1694" s="126">
        <v>1</v>
      </c>
      <c r="J1694" s="126">
        <v>305</v>
      </c>
      <c r="M1694" s="126">
        <v>623</v>
      </c>
      <c r="N1694" s="126">
        <v>1</v>
      </c>
      <c r="P1694" s="126">
        <v>448</v>
      </c>
      <c r="R1694" s="126" t="s">
        <v>547</v>
      </c>
      <c r="S1694" s="252">
        <v>2</v>
      </c>
      <c r="T1694" s="252">
        <v>0</v>
      </c>
      <c r="U1694" s="68" t="s">
        <v>2735</v>
      </c>
      <c r="V1694" s="126">
        <v>1</v>
      </c>
      <c r="Z1694" s="126">
        <v>1</v>
      </c>
      <c r="AA1694" s="126">
        <v>1</v>
      </c>
      <c r="AB1694" s="126">
        <v>1</v>
      </c>
      <c r="AC1694" s="126">
        <v>7</v>
      </c>
      <c r="AD1694" s="126">
        <v>2026</v>
      </c>
    </row>
    <row r="1695" spans="3:30">
      <c r="C1695" s="126">
        <v>1688</v>
      </c>
      <c r="D1695" s="126">
        <v>120</v>
      </c>
      <c r="E1695" s="126">
        <v>10</v>
      </c>
      <c r="F1695" s="126">
        <v>1</v>
      </c>
      <c r="G1695" s="126">
        <v>1</v>
      </c>
      <c r="H1695" s="126">
        <v>1</v>
      </c>
      <c r="I1695" s="126">
        <v>1</v>
      </c>
      <c r="J1695" s="126">
        <v>305</v>
      </c>
      <c r="P1695" s="126">
        <v>448</v>
      </c>
      <c r="R1695" s="126" t="s">
        <v>547</v>
      </c>
      <c r="S1695" s="252">
        <v>0</v>
      </c>
      <c r="T1695" s="252">
        <v>2.5</v>
      </c>
      <c r="U1695" s="68" t="s">
        <v>2736</v>
      </c>
      <c r="V1695" s="126">
        <v>1</v>
      </c>
      <c r="Z1695" s="126">
        <v>1</v>
      </c>
      <c r="AA1695" s="126">
        <v>1</v>
      </c>
      <c r="AB1695" s="126">
        <v>1</v>
      </c>
      <c r="AC1695" s="126">
        <v>7</v>
      </c>
      <c r="AD1695" s="126">
        <v>2026</v>
      </c>
    </row>
    <row r="1696" spans="3:30">
      <c r="C1696" s="126">
        <v>1689</v>
      </c>
      <c r="D1696" s="126">
        <v>121</v>
      </c>
      <c r="E1696" s="126">
        <v>2</v>
      </c>
      <c r="F1696" s="126">
        <v>1</v>
      </c>
      <c r="G1696" s="126">
        <v>1</v>
      </c>
      <c r="H1696" s="126">
        <v>1</v>
      </c>
      <c r="I1696" s="126">
        <v>1</v>
      </c>
      <c r="R1696" s="126" t="s">
        <v>547</v>
      </c>
      <c r="S1696" s="252">
        <v>52.75</v>
      </c>
      <c r="T1696" s="252">
        <v>0</v>
      </c>
      <c r="U1696" s="68" t="s">
        <v>2739</v>
      </c>
      <c r="V1696" s="126">
        <v>1</v>
      </c>
      <c r="Z1696" s="126">
        <v>1</v>
      </c>
      <c r="AA1696" s="126">
        <v>1</v>
      </c>
      <c r="AB1696" s="126">
        <v>1</v>
      </c>
      <c r="AC1696" s="126">
        <v>7</v>
      </c>
      <c r="AD1696" s="126">
        <v>2026</v>
      </c>
    </row>
    <row r="1697" spans="3:30">
      <c r="C1697" s="126">
        <v>1690</v>
      </c>
      <c r="D1697" s="126">
        <v>121</v>
      </c>
      <c r="E1697" s="126">
        <v>3</v>
      </c>
      <c r="F1697" s="126">
        <v>1</v>
      </c>
      <c r="G1697" s="126">
        <v>1</v>
      </c>
      <c r="H1697" s="126">
        <v>1</v>
      </c>
      <c r="I1697" s="126">
        <v>1</v>
      </c>
      <c r="J1697" s="126">
        <v>177</v>
      </c>
      <c r="M1697" s="126">
        <v>624</v>
      </c>
      <c r="N1697" s="126">
        <v>0</v>
      </c>
      <c r="P1697" s="126">
        <v>449</v>
      </c>
      <c r="R1697" s="126" t="s">
        <v>547</v>
      </c>
      <c r="S1697" s="252">
        <v>0</v>
      </c>
      <c r="T1697" s="252">
        <v>41.5</v>
      </c>
      <c r="U1697" s="68" t="s">
        <v>2740</v>
      </c>
      <c r="V1697" s="126">
        <v>1</v>
      </c>
      <c r="Z1697" s="126">
        <v>1</v>
      </c>
      <c r="AA1697" s="126">
        <v>1</v>
      </c>
      <c r="AB1697" s="126">
        <v>1</v>
      </c>
      <c r="AC1697" s="126">
        <v>7</v>
      </c>
      <c r="AD1697" s="126">
        <v>2026</v>
      </c>
    </row>
    <row r="1698" spans="3:30">
      <c r="C1698" s="126">
        <v>1691</v>
      </c>
      <c r="D1698" s="126">
        <v>121</v>
      </c>
      <c r="E1698" s="126">
        <v>11</v>
      </c>
      <c r="F1698" s="126">
        <v>1</v>
      </c>
      <c r="G1698" s="126">
        <v>1</v>
      </c>
      <c r="H1698" s="126">
        <v>1</v>
      </c>
      <c r="I1698" s="126">
        <v>1</v>
      </c>
      <c r="J1698" s="126">
        <v>177</v>
      </c>
      <c r="M1698" s="126">
        <v>624</v>
      </c>
      <c r="N1698" s="126">
        <v>1</v>
      </c>
      <c r="P1698" s="126">
        <v>449</v>
      </c>
      <c r="R1698" s="126" t="s">
        <v>547</v>
      </c>
      <c r="S1698" s="252">
        <v>41.5</v>
      </c>
      <c r="T1698" s="252">
        <v>0</v>
      </c>
      <c r="U1698" s="68" t="s">
        <v>2741</v>
      </c>
      <c r="V1698" s="126">
        <v>1</v>
      </c>
      <c r="Z1698" s="126">
        <v>1</v>
      </c>
      <c r="AA1698" s="126">
        <v>1</v>
      </c>
      <c r="AB1698" s="126">
        <v>1</v>
      </c>
      <c r="AC1698" s="126">
        <v>7</v>
      </c>
      <c r="AD1698" s="126">
        <v>2026</v>
      </c>
    </row>
    <row r="1699" spans="3:30">
      <c r="C1699" s="126">
        <v>1692</v>
      </c>
      <c r="D1699" s="126">
        <v>121</v>
      </c>
      <c r="E1699" s="126">
        <v>10</v>
      </c>
      <c r="F1699" s="126">
        <v>1</v>
      </c>
      <c r="G1699" s="126">
        <v>1</v>
      </c>
      <c r="H1699" s="126">
        <v>1</v>
      </c>
      <c r="I1699" s="126">
        <v>1</v>
      </c>
      <c r="J1699" s="126">
        <v>177</v>
      </c>
      <c r="P1699" s="126">
        <v>449</v>
      </c>
      <c r="R1699" s="126" t="s">
        <v>547</v>
      </c>
      <c r="S1699" s="252">
        <v>0</v>
      </c>
      <c r="T1699" s="252">
        <v>45</v>
      </c>
      <c r="U1699" s="68" t="s">
        <v>2742</v>
      </c>
      <c r="V1699" s="126">
        <v>1</v>
      </c>
      <c r="Z1699" s="126">
        <v>1</v>
      </c>
      <c r="AA1699" s="126">
        <v>1</v>
      </c>
      <c r="AB1699" s="126">
        <v>1</v>
      </c>
      <c r="AC1699" s="126">
        <v>7</v>
      </c>
      <c r="AD1699" s="126">
        <v>2026</v>
      </c>
    </row>
    <row r="1700" spans="3:30">
      <c r="C1700" s="126">
        <v>1693</v>
      </c>
      <c r="D1700" s="126">
        <v>121</v>
      </c>
      <c r="E1700" s="126">
        <v>3</v>
      </c>
      <c r="F1700" s="126">
        <v>1</v>
      </c>
      <c r="G1700" s="126">
        <v>1</v>
      </c>
      <c r="H1700" s="126">
        <v>1</v>
      </c>
      <c r="I1700" s="126">
        <v>1</v>
      </c>
      <c r="J1700" s="126">
        <v>305</v>
      </c>
      <c r="M1700" s="126">
        <v>625</v>
      </c>
      <c r="N1700" s="126">
        <v>0</v>
      </c>
      <c r="P1700" s="126">
        <v>450</v>
      </c>
      <c r="R1700" s="126" t="s">
        <v>547</v>
      </c>
      <c r="S1700" s="252">
        <v>0</v>
      </c>
      <c r="T1700" s="252">
        <v>4.25</v>
      </c>
      <c r="U1700" s="68" t="s">
        <v>2743</v>
      </c>
      <c r="V1700" s="126">
        <v>1</v>
      </c>
      <c r="Z1700" s="126">
        <v>1</v>
      </c>
      <c r="AA1700" s="126">
        <v>1</v>
      </c>
      <c r="AB1700" s="126">
        <v>1</v>
      </c>
      <c r="AC1700" s="126">
        <v>7</v>
      </c>
      <c r="AD1700" s="126">
        <v>2026</v>
      </c>
    </row>
    <row r="1701" spans="3:30">
      <c r="C1701" s="126">
        <v>1694</v>
      </c>
      <c r="D1701" s="126">
        <v>121</v>
      </c>
      <c r="E1701" s="126">
        <v>11</v>
      </c>
      <c r="F1701" s="126">
        <v>1</v>
      </c>
      <c r="G1701" s="126">
        <v>1</v>
      </c>
      <c r="H1701" s="126">
        <v>1</v>
      </c>
      <c r="I1701" s="126">
        <v>1</v>
      </c>
      <c r="J1701" s="126">
        <v>305</v>
      </c>
      <c r="M1701" s="126">
        <v>625</v>
      </c>
      <c r="N1701" s="126">
        <v>1</v>
      </c>
      <c r="P1701" s="126">
        <v>450</v>
      </c>
      <c r="R1701" s="126" t="s">
        <v>547</v>
      </c>
      <c r="S1701" s="252">
        <v>4.25</v>
      </c>
      <c r="T1701" s="252">
        <v>0</v>
      </c>
      <c r="U1701" s="68" t="s">
        <v>2744</v>
      </c>
      <c r="V1701" s="126">
        <v>1</v>
      </c>
      <c r="Z1701" s="126">
        <v>1</v>
      </c>
      <c r="AA1701" s="126">
        <v>1</v>
      </c>
      <c r="AB1701" s="126">
        <v>1</v>
      </c>
      <c r="AC1701" s="126">
        <v>7</v>
      </c>
      <c r="AD1701" s="126">
        <v>2026</v>
      </c>
    </row>
    <row r="1702" spans="3:30">
      <c r="C1702" s="126">
        <v>1695</v>
      </c>
      <c r="D1702" s="126">
        <v>121</v>
      </c>
      <c r="E1702" s="126">
        <v>10</v>
      </c>
      <c r="F1702" s="126">
        <v>1</v>
      </c>
      <c r="G1702" s="126">
        <v>1</v>
      </c>
      <c r="H1702" s="126">
        <v>1</v>
      </c>
      <c r="I1702" s="126">
        <v>1</v>
      </c>
      <c r="J1702" s="126">
        <v>305</v>
      </c>
      <c r="P1702" s="126">
        <v>450</v>
      </c>
      <c r="R1702" s="126" t="s">
        <v>547</v>
      </c>
      <c r="S1702" s="252">
        <v>0</v>
      </c>
      <c r="T1702" s="252">
        <v>4.75</v>
      </c>
      <c r="U1702" s="68" t="s">
        <v>2745</v>
      </c>
      <c r="V1702" s="126">
        <v>1</v>
      </c>
      <c r="Z1702" s="126">
        <v>1</v>
      </c>
      <c r="AA1702" s="126">
        <v>1</v>
      </c>
      <c r="AB1702" s="126">
        <v>1</v>
      </c>
      <c r="AC1702" s="126">
        <v>7</v>
      </c>
      <c r="AD1702" s="126">
        <v>2026</v>
      </c>
    </row>
    <row r="1703" spans="3:30">
      <c r="C1703" s="126">
        <v>1696</v>
      </c>
      <c r="D1703" s="126">
        <v>121</v>
      </c>
      <c r="E1703" s="126">
        <v>3</v>
      </c>
      <c r="F1703" s="126">
        <v>1</v>
      </c>
      <c r="G1703" s="126">
        <v>1</v>
      </c>
      <c r="H1703" s="126">
        <v>1</v>
      </c>
      <c r="I1703" s="126">
        <v>1</v>
      </c>
      <c r="J1703" s="126">
        <v>258</v>
      </c>
      <c r="M1703" s="126">
        <v>626</v>
      </c>
      <c r="N1703" s="126">
        <v>0</v>
      </c>
      <c r="P1703" s="126">
        <v>451</v>
      </c>
      <c r="R1703" s="126" t="s">
        <v>547</v>
      </c>
      <c r="S1703" s="252">
        <v>0</v>
      </c>
      <c r="T1703" s="252">
        <v>2.5</v>
      </c>
      <c r="U1703" s="68" t="s">
        <v>2748</v>
      </c>
      <c r="V1703" s="126">
        <v>1</v>
      </c>
      <c r="Z1703" s="126">
        <v>1</v>
      </c>
      <c r="AA1703" s="126">
        <v>1</v>
      </c>
      <c r="AB1703" s="126">
        <v>1</v>
      </c>
      <c r="AC1703" s="126">
        <v>7</v>
      </c>
      <c r="AD1703" s="126">
        <v>2026</v>
      </c>
    </row>
    <row r="1704" spans="3:30">
      <c r="C1704" s="126">
        <v>1697</v>
      </c>
      <c r="D1704" s="126">
        <v>121</v>
      </c>
      <c r="E1704" s="126">
        <v>11</v>
      </c>
      <c r="F1704" s="126">
        <v>1</v>
      </c>
      <c r="G1704" s="126">
        <v>1</v>
      </c>
      <c r="H1704" s="126">
        <v>1</v>
      </c>
      <c r="I1704" s="126">
        <v>1</v>
      </c>
      <c r="J1704" s="126">
        <v>258</v>
      </c>
      <c r="M1704" s="126">
        <v>626</v>
      </c>
      <c r="N1704" s="126">
        <v>1</v>
      </c>
      <c r="P1704" s="126">
        <v>451</v>
      </c>
      <c r="R1704" s="126" t="s">
        <v>547</v>
      </c>
      <c r="S1704" s="252">
        <v>2.5</v>
      </c>
      <c r="T1704" s="252">
        <v>0</v>
      </c>
      <c r="U1704" s="68" t="s">
        <v>2749</v>
      </c>
      <c r="V1704" s="126">
        <v>1</v>
      </c>
      <c r="Z1704" s="126">
        <v>1</v>
      </c>
      <c r="AA1704" s="126">
        <v>1</v>
      </c>
      <c r="AB1704" s="126">
        <v>1</v>
      </c>
      <c r="AC1704" s="126">
        <v>7</v>
      </c>
      <c r="AD1704" s="126">
        <v>2026</v>
      </c>
    </row>
    <row r="1705" spans="3:30">
      <c r="C1705" s="126">
        <v>1698</v>
      </c>
      <c r="D1705" s="126">
        <v>121</v>
      </c>
      <c r="E1705" s="126">
        <v>10</v>
      </c>
      <c r="F1705" s="126">
        <v>1</v>
      </c>
      <c r="G1705" s="126">
        <v>1</v>
      </c>
      <c r="H1705" s="126">
        <v>1</v>
      </c>
      <c r="I1705" s="126">
        <v>1</v>
      </c>
      <c r="J1705" s="126">
        <v>258</v>
      </c>
      <c r="P1705" s="126">
        <v>451</v>
      </c>
      <c r="R1705" s="126" t="s">
        <v>547</v>
      </c>
      <c r="S1705" s="252">
        <v>0</v>
      </c>
      <c r="T1705" s="252">
        <v>3</v>
      </c>
      <c r="U1705" s="68" t="s">
        <v>2750</v>
      </c>
      <c r="V1705" s="126">
        <v>1</v>
      </c>
      <c r="Z1705" s="126">
        <v>1</v>
      </c>
      <c r="AA1705" s="126">
        <v>1</v>
      </c>
      <c r="AB1705" s="126">
        <v>1</v>
      </c>
      <c r="AC1705" s="126">
        <v>7</v>
      </c>
      <c r="AD1705" s="126">
        <v>2026</v>
      </c>
    </row>
    <row r="1706" spans="3:30">
      <c r="C1706" s="126">
        <v>1699</v>
      </c>
      <c r="D1706" s="126">
        <v>122</v>
      </c>
      <c r="E1706" s="126">
        <v>2</v>
      </c>
      <c r="F1706" s="126">
        <v>1</v>
      </c>
      <c r="G1706" s="126">
        <v>1</v>
      </c>
      <c r="H1706" s="126">
        <v>1</v>
      </c>
      <c r="I1706" s="126">
        <v>1</v>
      </c>
      <c r="R1706" s="126" t="s">
        <v>547</v>
      </c>
      <c r="S1706" s="252">
        <v>62</v>
      </c>
      <c r="T1706" s="252">
        <v>0</v>
      </c>
      <c r="U1706" s="68" t="s">
        <v>2752</v>
      </c>
      <c r="V1706" s="126">
        <v>1</v>
      </c>
      <c r="Z1706" s="126">
        <v>1</v>
      </c>
      <c r="AA1706" s="126">
        <v>1</v>
      </c>
      <c r="AB1706" s="126">
        <v>1</v>
      </c>
      <c r="AC1706" s="126">
        <v>7</v>
      </c>
      <c r="AD1706" s="126">
        <v>2026</v>
      </c>
    </row>
    <row r="1707" spans="3:30">
      <c r="C1707" s="126">
        <v>1700</v>
      </c>
      <c r="D1707" s="126">
        <v>122</v>
      </c>
      <c r="E1707" s="126">
        <v>3</v>
      </c>
      <c r="F1707" s="126">
        <v>1</v>
      </c>
      <c r="G1707" s="126">
        <v>1</v>
      </c>
      <c r="H1707" s="126">
        <v>1</v>
      </c>
      <c r="I1707" s="126">
        <v>1</v>
      </c>
      <c r="J1707" s="126">
        <v>177</v>
      </c>
      <c r="M1707" s="126">
        <v>627</v>
      </c>
      <c r="N1707" s="126">
        <v>0</v>
      </c>
      <c r="P1707" s="126">
        <v>452</v>
      </c>
      <c r="R1707" s="126" t="s">
        <v>547</v>
      </c>
      <c r="S1707" s="252">
        <v>0</v>
      </c>
      <c r="T1707" s="252">
        <v>41.5</v>
      </c>
      <c r="U1707" s="68" t="s">
        <v>2753</v>
      </c>
      <c r="V1707" s="126">
        <v>1</v>
      </c>
      <c r="Z1707" s="126">
        <v>1</v>
      </c>
      <c r="AA1707" s="126">
        <v>1</v>
      </c>
      <c r="AB1707" s="126">
        <v>1</v>
      </c>
      <c r="AC1707" s="126">
        <v>7</v>
      </c>
      <c r="AD1707" s="126">
        <v>2026</v>
      </c>
    </row>
    <row r="1708" spans="3:30">
      <c r="C1708" s="126">
        <v>1701</v>
      </c>
      <c r="D1708" s="126">
        <v>122</v>
      </c>
      <c r="E1708" s="126">
        <v>11</v>
      </c>
      <c r="F1708" s="126">
        <v>1</v>
      </c>
      <c r="G1708" s="126">
        <v>1</v>
      </c>
      <c r="H1708" s="126">
        <v>1</v>
      </c>
      <c r="I1708" s="126">
        <v>1</v>
      </c>
      <c r="J1708" s="126">
        <v>177</v>
      </c>
      <c r="M1708" s="126">
        <v>627</v>
      </c>
      <c r="N1708" s="126">
        <v>1</v>
      </c>
      <c r="P1708" s="126">
        <v>452</v>
      </c>
      <c r="R1708" s="126" t="s">
        <v>547</v>
      </c>
      <c r="S1708" s="252">
        <v>41.5</v>
      </c>
      <c r="T1708" s="252">
        <v>0</v>
      </c>
      <c r="U1708" s="68" t="s">
        <v>2754</v>
      </c>
      <c r="V1708" s="126">
        <v>1</v>
      </c>
      <c r="Z1708" s="126">
        <v>1</v>
      </c>
      <c r="AA1708" s="126">
        <v>1</v>
      </c>
      <c r="AB1708" s="126">
        <v>1</v>
      </c>
      <c r="AC1708" s="126">
        <v>7</v>
      </c>
      <c r="AD1708" s="126">
        <v>2026</v>
      </c>
    </row>
    <row r="1709" spans="3:30">
      <c r="C1709" s="126">
        <v>1702</v>
      </c>
      <c r="D1709" s="126">
        <v>122</v>
      </c>
      <c r="E1709" s="126">
        <v>10</v>
      </c>
      <c r="F1709" s="126">
        <v>1</v>
      </c>
      <c r="G1709" s="126">
        <v>1</v>
      </c>
      <c r="H1709" s="126">
        <v>1</v>
      </c>
      <c r="I1709" s="126">
        <v>1</v>
      </c>
      <c r="J1709" s="126">
        <v>177</v>
      </c>
      <c r="P1709" s="126">
        <v>452</v>
      </c>
      <c r="R1709" s="126" t="s">
        <v>547</v>
      </c>
      <c r="S1709" s="252">
        <v>0</v>
      </c>
      <c r="T1709" s="252">
        <v>45</v>
      </c>
      <c r="U1709" s="68" t="s">
        <v>2755</v>
      </c>
      <c r="V1709" s="126">
        <v>1</v>
      </c>
      <c r="Z1709" s="126">
        <v>1</v>
      </c>
      <c r="AA1709" s="126">
        <v>1</v>
      </c>
      <c r="AB1709" s="126">
        <v>1</v>
      </c>
      <c r="AC1709" s="126">
        <v>7</v>
      </c>
      <c r="AD1709" s="126">
        <v>2026</v>
      </c>
    </row>
    <row r="1710" spans="3:30">
      <c r="C1710" s="126">
        <v>1703</v>
      </c>
      <c r="D1710" s="126">
        <v>122</v>
      </c>
      <c r="E1710" s="126">
        <v>3</v>
      </c>
      <c r="F1710" s="126">
        <v>1</v>
      </c>
      <c r="G1710" s="126">
        <v>1</v>
      </c>
      <c r="H1710" s="126">
        <v>1</v>
      </c>
      <c r="I1710" s="126">
        <v>1</v>
      </c>
      <c r="J1710" s="126">
        <v>189</v>
      </c>
      <c r="M1710" s="126">
        <v>628</v>
      </c>
      <c r="N1710" s="126">
        <v>0</v>
      </c>
      <c r="P1710" s="126">
        <v>453</v>
      </c>
      <c r="R1710" s="126" t="s">
        <v>547</v>
      </c>
      <c r="S1710" s="252">
        <v>0</v>
      </c>
      <c r="T1710" s="252">
        <v>8.18</v>
      </c>
      <c r="U1710" s="68" t="s">
        <v>2756</v>
      </c>
      <c r="V1710" s="126">
        <v>1</v>
      </c>
      <c r="Z1710" s="126">
        <v>1</v>
      </c>
      <c r="AA1710" s="126">
        <v>1</v>
      </c>
      <c r="AB1710" s="126">
        <v>1</v>
      </c>
      <c r="AC1710" s="126">
        <v>7</v>
      </c>
      <c r="AD1710" s="126">
        <v>2026</v>
      </c>
    </row>
    <row r="1711" spans="3:30">
      <c r="C1711" s="126">
        <v>1704</v>
      </c>
      <c r="D1711" s="126">
        <v>122</v>
      </c>
      <c r="E1711" s="126">
        <v>11</v>
      </c>
      <c r="F1711" s="126">
        <v>1</v>
      </c>
      <c r="G1711" s="126">
        <v>1</v>
      </c>
      <c r="H1711" s="126">
        <v>1</v>
      </c>
      <c r="I1711" s="126">
        <v>1</v>
      </c>
      <c r="J1711" s="126">
        <v>189</v>
      </c>
      <c r="M1711" s="126">
        <v>628</v>
      </c>
      <c r="N1711" s="126">
        <v>1</v>
      </c>
      <c r="P1711" s="126">
        <v>453</v>
      </c>
      <c r="R1711" s="126" t="s">
        <v>547</v>
      </c>
      <c r="S1711" s="252">
        <v>8.18</v>
      </c>
      <c r="T1711" s="252">
        <v>0</v>
      </c>
      <c r="U1711" s="68" t="s">
        <v>2757</v>
      </c>
      <c r="V1711" s="126">
        <v>1</v>
      </c>
      <c r="Z1711" s="126">
        <v>1</v>
      </c>
      <c r="AA1711" s="126">
        <v>1</v>
      </c>
      <c r="AB1711" s="126">
        <v>1</v>
      </c>
      <c r="AC1711" s="126">
        <v>7</v>
      </c>
      <c r="AD1711" s="126">
        <v>2026</v>
      </c>
    </row>
    <row r="1712" spans="3:30">
      <c r="C1712" s="126">
        <v>1705</v>
      </c>
      <c r="D1712" s="126">
        <v>122</v>
      </c>
      <c r="E1712" s="126">
        <v>10</v>
      </c>
      <c r="F1712" s="126">
        <v>1</v>
      </c>
      <c r="G1712" s="126">
        <v>1</v>
      </c>
      <c r="H1712" s="126">
        <v>1</v>
      </c>
      <c r="I1712" s="126">
        <v>1</v>
      </c>
      <c r="J1712" s="126">
        <v>189</v>
      </c>
      <c r="P1712" s="126">
        <v>453</v>
      </c>
      <c r="R1712" s="126" t="s">
        <v>547</v>
      </c>
      <c r="S1712" s="252">
        <v>0</v>
      </c>
      <c r="T1712" s="252">
        <v>8.5</v>
      </c>
      <c r="U1712" s="68" t="s">
        <v>2758</v>
      </c>
      <c r="V1712" s="126">
        <v>1</v>
      </c>
      <c r="Z1712" s="126">
        <v>1</v>
      </c>
      <c r="AA1712" s="126">
        <v>1</v>
      </c>
      <c r="AB1712" s="126">
        <v>1</v>
      </c>
      <c r="AC1712" s="126">
        <v>7</v>
      </c>
      <c r="AD1712" s="126">
        <v>2026</v>
      </c>
    </row>
    <row r="1713" spans="3:30">
      <c r="C1713" s="126">
        <v>1706</v>
      </c>
      <c r="D1713" s="126">
        <v>122</v>
      </c>
      <c r="E1713" s="126">
        <v>3</v>
      </c>
      <c r="F1713" s="126">
        <v>1</v>
      </c>
      <c r="G1713" s="126">
        <v>1</v>
      </c>
      <c r="H1713" s="126">
        <v>1</v>
      </c>
      <c r="I1713" s="126">
        <v>1</v>
      </c>
      <c r="J1713" s="126">
        <v>300</v>
      </c>
      <c r="M1713" s="126">
        <v>629</v>
      </c>
      <c r="N1713" s="126">
        <v>0</v>
      </c>
      <c r="P1713" s="126">
        <v>454</v>
      </c>
      <c r="R1713" s="126" t="s">
        <v>547</v>
      </c>
      <c r="S1713" s="252">
        <v>0</v>
      </c>
      <c r="T1713" s="252">
        <v>7.5</v>
      </c>
      <c r="U1713" s="68" t="s">
        <v>2761</v>
      </c>
      <c r="V1713" s="126">
        <v>1</v>
      </c>
      <c r="Z1713" s="126">
        <v>1</v>
      </c>
      <c r="AA1713" s="126">
        <v>1</v>
      </c>
      <c r="AB1713" s="126">
        <v>1</v>
      </c>
      <c r="AC1713" s="126">
        <v>7</v>
      </c>
      <c r="AD1713" s="126">
        <v>2026</v>
      </c>
    </row>
    <row r="1714" spans="3:30">
      <c r="C1714" s="126">
        <v>1707</v>
      </c>
      <c r="D1714" s="126">
        <v>122</v>
      </c>
      <c r="E1714" s="126">
        <v>11</v>
      </c>
      <c r="F1714" s="126">
        <v>1</v>
      </c>
      <c r="G1714" s="126">
        <v>1</v>
      </c>
      <c r="H1714" s="126">
        <v>1</v>
      </c>
      <c r="I1714" s="126">
        <v>1</v>
      </c>
      <c r="J1714" s="126">
        <v>300</v>
      </c>
      <c r="M1714" s="126">
        <v>629</v>
      </c>
      <c r="N1714" s="126">
        <v>1</v>
      </c>
      <c r="P1714" s="126">
        <v>454</v>
      </c>
      <c r="R1714" s="126" t="s">
        <v>547</v>
      </c>
      <c r="S1714" s="252">
        <v>7.5</v>
      </c>
      <c r="T1714" s="252">
        <v>0</v>
      </c>
      <c r="U1714" s="68" t="s">
        <v>2762</v>
      </c>
      <c r="V1714" s="126">
        <v>1</v>
      </c>
      <c r="Z1714" s="126">
        <v>1</v>
      </c>
      <c r="AA1714" s="126">
        <v>1</v>
      </c>
      <c r="AB1714" s="126">
        <v>1</v>
      </c>
      <c r="AC1714" s="126">
        <v>7</v>
      </c>
      <c r="AD1714" s="126">
        <v>2026</v>
      </c>
    </row>
    <row r="1715" spans="3:30">
      <c r="C1715" s="126">
        <v>1708</v>
      </c>
      <c r="D1715" s="126">
        <v>122</v>
      </c>
      <c r="E1715" s="126">
        <v>10</v>
      </c>
      <c r="F1715" s="126">
        <v>1</v>
      </c>
      <c r="G1715" s="126">
        <v>1</v>
      </c>
      <c r="H1715" s="126">
        <v>1</v>
      </c>
      <c r="I1715" s="126">
        <v>1</v>
      </c>
      <c r="J1715" s="126">
        <v>300</v>
      </c>
      <c r="P1715" s="126">
        <v>454</v>
      </c>
      <c r="R1715" s="126" t="s">
        <v>547</v>
      </c>
      <c r="S1715" s="252">
        <v>0</v>
      </c>
      <c r="T1715" s="252">
        <v>8.5</v>
      </c>
      <c r="U1715" s="68" t="s">
        <v>2763</v>
      </c>
      <c r="V1715" s="126">
        <v>1</v>
      </c>
      <c r="Z1715" s="126">
        <v>1</v>
      </c>
      <c r="AA1715" s="126">
        <v>1</v>
      </c>
      <c r="AB1715" s="126">
        <v>1</v>
      </c>
      <c r="AC1715" s="126">
        <v>7</v>
      </c>
      <c r="AD1715" s="126">
        <v>2026</v>
      </c>
    </row>
    <row r="1716" spans="3:30">
      <c r="C1716" s="126">
        <v>1709</v>
      </c>
      <c r="D1716" s="126">
        <v>123</v>
      </c>
      <c r="E1716" s="126">
        <v>2</v>
      </c>
      <c r="F1716" s="126">
        <v>1</v>
      </c>
      <c r="G1716" s="126">
        <v>1</v>
      </c>
      <c r="H1716" s="126">
        <v>1</v>
      </c>
      <c r="I1716" s="126">
        <v>1</v>
      </c>
      <c r="R1716" s="126" t="s">
        <v>547</v>
      </c>
      <c r="S1716" s="252">
        <v>83</v>
      </c>
      <c r="T1716" s="252">
        <v>0</v>
      </c>
      <c r="U1716" s="68" t="s">
        <v>2765</v>
      </c>
      <c r="V1716" s="126">
        <v>1</v>
      </c>
      <c r="Z1716" s="126">
        <v>1</v>
      </c>
      <c r="AA1716" s="126">
        <v>1</v>
      </c>
      <c r="AB1716" s="126">
        <v>1</v>
      </c>
      <c r="AC1716" s="126">
        <v>7</v>
      </c>
      <c r="AD1716" s="126">
        <v>2026</v>
      </c>
    </row>
    <row r="1717" spans="3:30">
      <c r="C1717" s="126">
        <v>1710</v>
      </c>
      <c r="D1717" s="126">
        <v>123</v>
      </c>
      <c r="E1717" s="126">
        <v>3</v>
      </c>
      <c r="F1717" s="126">
        <v>1</v>
      </c>
      <c r="G1717" s="126">
        <v>1</v>
      </c>
      <c r="H1717" s="126">
        <v>1</v>
      </c>
      <c r="I1717" s="126">
        <v>1</v>
      </c>
      <c r="J1717" s="126">
        <v>158</v>
      </c>
      <c r="M1717" s="126">
        <v>630</v>
      </c>
      <c r="N1717" s="126">
        <v>0</v>
      </c>
      <c r="P1717" s="126">
        <v>455</v>
      </c>
      <c r="R1717" s="126" t="s">
        <v>547</v>
      </c>
      <c r="S1717" s="252">
        <v>0</v>
      </c>
      <c r="T1717" s="252">
        <v>53</v>
      </c>
      <c r="U1717" s="68" t="s">
        <v>2766</v>
      </c>
      <c r="V1717" s="126">
        <v>1</v>
      </c>
      <c r="Z1717" s="126">
        <v>1</v>
      </c>
      <c r="AA1717" s="126">
        <v>1</v>
      </c>
      <c r="AB1717" s="126">
        <v>1</v>
      </c>
      <c r="AC1717" s="126">
        <v>7</v>
      </c>
      <c r="AD1717" s="126">
        <v>2026</v>
      </c>
    </row>
    <row r="1718" spans="3:30">
      <c r="C1718" s="126">
        <v>1711</v>
      </c>
      <c r="D1718" s="126">
        <v>123</v>
      </c>
      <c r="E1718" s="126">
        <v>11</v>
      </c>
      <c r="F1718" s="126">
        <v>1</v>
      </c>
      <c r="G1718" s="126">
        <v>1</v>
      </c>
      <c r="H1718" s="126">
        <v>1</v>
      </c>
      <c r="I1718" s="126">
        <v>1</v>
      </c>
      <c r="J1718" s="126">
        <v>158</v>
      </c>
      <c r="M1718" s="126">
        <v>630</v>
      </c>
      <c r="N1718" s="126">
        <v>1</v>
      </c>
      <c r="P1718" s="126">
        <v>455</v>
      </c>
      <c r="R1718" s="126" t="s">
        <v>547</v>
      </c>
      <c r="S1718" s="252">
        <v>53</v>
      </c>
      <c r="T1718" s="252">
        <v>0</v>
      </c>
      <c r="U1718" s="68" t="s">
        <v>2767</v>
      </c>
      <c r="V1718" s="126">
        <v>1</v>
      </c>
      <c r="Z1718" s="126">
        <v>1</v>
      </c>
      <c r="AA1718" s="126">
        <v>1</v>
      </c>
      <c r="AB1718" s="126">
        <v>1</v>
      </c>
      <c r="AC1718" s="126">
        <v>7</v>
      </c>
      <c r="AD1718" s="126">
        <v>2026</v>
      </c>
    </row>
    <row r="1719" spans="3:30">
      <c r="C1719" s="126">
        <v>1712</v>
      </c>
      <c r="D1719" s="126">
        <v>123</v>
      </c>
      <c r="E1719" s="126">
        <v>10</v>
      </c>
      <c r="F1719" s="126">
        <v>1</v>
      </c>
      <c r="G1719" s="126">
        <v>1</v>
      </c>
      <c r="H1719" s="126">
        <v>1</v>
      </c>
      <c r="I1719" s="126">
        <v>1</v>
      </c>
      <c r="J1719" s="126">
        <v>158</v>
      </c>
      <c r="P1719" s="126">
        <v>455</v>
      </c>
      <c r="R1719" s="126" t="s">
        <v>547</v>
      </c>
      <c r="S1719" s="252">
        <v>0</v>
      </c>
      <c r="T1719" s="252">
        <v>60</v>
      </c>
      <c r="U1719" s="68" t="s">
        <v>2768</v>
      </c>
      <c r="V1719" s="126">
        <v>1</v>
      </c>
      <c r="Z1719" s="126">
        <v>1</v>
      </c>
      <c r="AA1719" s="126">
        <v>1</v>
      </c>
      <c r="AB1719" s="126">
        <v>1</v>
      </c>
      <c r="AC1719" s="126">
        <v>7</v>
      </c>
      <c r="AD1719" s="126">
        <v>2026</v>
      </c>
    </row>
    <row r="1720" spans="3:30">
      <c r="C1720" s="126">
        <v>1713</v>
      </c>
      <c r="D1720" s="126">
        <v>123</v>
      </c>
      <c r="E1720" s="126">
        <v>3</v>
      </c>
      <c r="F1720" s="126">
        <v>1</v>
      </c>
      <c r="G1720" s="126">
        <v>1</v>
      </c>
      <c r="H1720" s="126">
        <v>1</v>
      </c>
      <c r="I1720" s="126">
        <v>1</v>
      </c>
      <c r="J1720" s="126">
        <v>314</v>
      </c>
      <c r="M1720" s="126">
        <v>631</v>
      </c>
      <c r="N1720" s="126">
        <v>0</v>
      </c>
      <c r="P1720" s="126">
        <v>456</v>
      </c>
      <c r="R1720" s="126" t="s">
        <v>547</v>
      </c>
      <c r="S1720" s="252">
        <v>0</v>
      </c>
      <c r="T1720" s="252">
        <v>23</v>
      </c>
      <c r="U1720" s="68" t="s">
        <v>2772</v>
      </c>
      <c r="V1720" s="126">
        <v>1</v>
      </c>
      <c r="Z1720" s="126">
        <v>1</v>
      </c>
      <c r="AA1720" s="126">
        <v>1</v>
      </c>
      <c r="AB1720" s="126">
        <v>1</v>
      </c>
      <c r="AC1720" s="126">
        <v>7</v>
      </c>
      <c r="AD1720" s="126">
        <v>2026</v>
      </c>
    </row>
    <row r="1721" spans="3:30">
      <c r="C1721" s="126">
        <v>1714</v>
      </c>
      <c r="D1721" s="126">
        <v>123</v>
      </c>
      <c r="E1721" s="126">
        <v>11</v>
      </c>
      <c r="F1721" s="126">
        <v>1</v>
      </c>
      <c r="G1721" s="126">
        <v>1</v>
      </c>
      <c r="H1721" s="126">
        <v>1</v>
      </c>
      <c r="I1721" s="126">
        <v>1</v>
      </c>
      <c r="J1721" s="126">
        <v>314</v>
      </c>
      <c r="M1721" s="126">
        <v>631</v>
      </c>
      <c r="N1721" s="126">
        <v>1</v>
      </c>
      <c r="P1721" s="126">
        <v>456</v>
      </c>
      <c r="R1721" s="126" t="s">
        <v>547</v>
      </c>
      <c r="S1721" s="252">
        <v>23</v>
      </c>
      <c r="T1721" s="252">
        <v>0</v>
      </c>
      <c r="U1721" s="68" t="s">
        <v>2773</v>
      </c>
      <c r="V1721" s="126">
        <v>1</v>
      </c>
      <c r="Z1721" s="126">
        <v>1</v>
      </c>
      <c r="AA1721" s="126">
        <v>1</v>
      </c>
      <c r="AB1721" s="126">
        <v>1</v>
      </c>
      <c r="AC1721" s="126">
        <v>7</v>
      </c>
      <c r="AD1721" s="126">
        <v>2026</v>
      </c>
    </row>
    <row r="1722" spans="3:30">
      <c r="C1722" s="126">
        <v>1715</v>
      </c>
      <c r="D1722" s="126">
        <v>123</v>
      </c>
      <c r="E1722" s="126">
        <v>10</v>
      </c>
      <c r="F1722" s="126">
        <v>1</v>
      </c>
      <c r="G1722" s="126">
        <v>1</v>
      </c>
      <c r="H1722" s="126">
        <v>1</v>
      </c>
      <c r="I1722" s="126">
        <v>1</v>
      </c>
      <c r="J1722" s="126">
        <v>314</v>
      </c>
      <c r="P1722" s="126">
        <v>456</v>
      </c>
      <c r="R1722" s="126" t="s">
        <v>547</v>
      </c>
      <c r="S1722" s="252">
        <v>0</v>
      </c>
      <c r="T1722" s="252">
        <v>23</v>
      </c>
      <c r="U1722" s="68" t="s">
        <v>2774</v>
      </c>
      <c r="V1722" s="126">
        <v>1</v>
      </c>
      <c r="Z1722" s="126">
        <v>1</v>
      </c>
      <c r="AA1722" s="126">
        <v>1</v>
      </c>
      <c r="AB1722" s="126">
        <v>1</v>
      </c>
      <c r="AC1722" s="126">
        <v>7</v>
      </c>
      <c r="AD1722" s="126">
        <v>2026</v>
      </c>
    </row>
    <row r="1723" spans="3:30">
      <c r="C1723" s="126">
        <v>1716</v>
      </c>
      <c r="D1723" s="126">
        <v>124</v>
      </c>
      <c r="E1723" s="126">
        <v>2</v>
      </c>
      <c r="F1723" s="126">
        <v>1</v>
      </c>
      <c r="G1723" s="126">
        <v>1</v>
      </c>
      <c r="H1723" s="126">
        <v>1</v>
      </c>
      <c r="I1723" s="126">
        <v>1</v>
      </c>
      <c r="R1723" s="126" t="s">
        <v>547</v>
      </c>
      <c r="S1723" s="252">
        <v>62.75</v>
      </c>
      <c r="T1723" s="252">
        <v>0</v>
      </c>
      <c r="U1723" s="68" t="s">
        <v>2777</v>
      </c>
      <c r="V1723" s="126">
        <v>1</v>
      </c>
      <c r="Z1723" s="126">
        <v>1</v>
      </c>
      <c r="AA1723" s="126">
        <v>1</v>
      </c>
      <c r="AB1723" s="126">
        <v>2</v>
      </c>
      <c r="AC1723" s="126">
        <v>7</v>
      </c>
      <c r="AD1723" s="126">
        <v>2026</v>
      </c>
    </row>
    <row r="1724" spans="3:30">
      <c r="C1724" s="126">
        <v>1717</v>
      </c>
      <c r="D1724" s="126">
        <v>124</v>
      </c>
      <c r="E1724" s="126">
        <v>3</v>
      </c>
      <c r="F1724" s="126">
        <v>1</v>
      </c>
      <c r="G1724" s="126">
        <v>1</v>
      </c>
      <c r="H1724" s="126">
        <v>1</v>
      </c>
      <c r="I1724" s="126">
        <v>1</v>
      </c>
      <c r="J1724" s="126">
        <v>177</v>
      </c>
      <c r="M1724" s="126">
        <v>632</v>
      </c>
      <c r="N1724" s="126">
        <v>0</v>
      </c>
      <c r="P1724" s="126">
        <v>457</v>
      </c>
      <c r="R1724" s="126" t="s">
        <v>547</v>
      </c>
      <c r="S1724" s="252">
        <v>0</v>
      </c>
      <c r="T1724" s="252">
        <v>41.5</v>
      </c>
      <c r="U1724" s="68" t="s">
        <v>2778</v>
      </c>
      <c r="V1724" s="126">
        <v>1</v>
      </c>
      <c r="Z1724" s="126">
        <v>1</v>
      </c>
      <c r="AA1724" s="126">
        <v>1</v>
      </c>
      <c r="AB1724" s="126">
        <v>2</v>
      </c>
      <c r="AC1724" s="126">
        <v>7</v>
      </c>
      <c r="AD1724" s="126">
        <v>2026</v>
      </c>
    </row>
    <row r="1725" spans="3:30">
      <c r="C1725" s="126">
        <v>1718</v>
      </c>
      <c r="D1725" s="126">
        <v>124</v>
      </c>
      <c r="E1725" s="126">
        <v>11</v>
      </c>
      <c r="F1725" s="126">
        <v>1</v>
      </c>
      <c r="G1725" s="126">
        <v>1</v>
      </c>
      <c r="H1725" s="126">
        <v>1</v>
      </c>
      <c r="I1725" s="126">
        <v>1</v>
      </c>
      <c r="J1725" s="126">
        <v>177</v>
      </c>
      <c r="M1725" s="126">
        <v>632</v>
      </c>
      <c r="N1725" s="126">
        <v>1</v>
      </c>
      <c r="P1725" s="126">
        <v>457</v>
      </c>
      <c r="R1725" s="126" t="s">
        <v>547</v>
      </c>
      <c r="S1725" s="252">
        <v>41.5</v>
      </c>
      <c r="T1725" s="252">
        <v>0</v>
      </c>
      <c r="U1725" s="68" t="s">
        <v>2779</v>
      </c>
      <c r="V1725" s="126">
        <v>1</v>
      </c>
      <c r="Z1725" s="126">
        <v>1</v>
      </c>
      <c r="AA1725" s="126">
        <v>1</v>
      </c>
      <c r="AB1725" s="126">
        <v>2</v>
      </c>
      <c r="AC1725" s="126">
        <v>7</v>
      </c>
      <c r="AD1725" s="126">
        <v>2026</v>
      </c>
    </row>
    <row r="1726" spans="3:30">
      <c r="C1726" s="126">
        <v>1719</v>
      </c>
      <c r="D1726" s="126">
        <v>124</v>
      </c>
      <c r="E1726" s="126">
        <v>10</v>
      </c>
      <c r="F1726" s="126">
        <v>1</v>
      </c>
      <c r="G1726" s="126">
        <v>1</v>
      </c>
      <c r="H1726" s="126">
        <v>1</v>
      </c>
      <c r="I1726" s="126">
        <v>1</v>
      </c>
      <c r="J1726" s="126">
        <v>177</v>
      </c>
      <c r="P1726" s="126">
        <v>457</v>
      </c>
      <c r="R1726" s="126" t="s">
        <v>547</v>
      </c>
      <c r="S1726" s="252">
        <v>0</v>
      </c>
      <c r="T1726" s="252">
        <v>45</v>
      </c>
      <c r="U1726" s="68" t="s">
        <v>2780</v>
      </c>
      <c r="V1726" s="126">
        <v>1</v>
      </c>
      <c r="Z1726" s="126">
        <v>1</v>
      </c>
      <c r="AA1726" s="126">
        <v>1</v>
      </c>
      <c r="AB1726" s="126">
        <v>2</v>
      </c>
      <c r="AC1726" s="126">
        <v>7</v>
      </c>
      <c r="AD1726" s="126">
        <v>2026</v>
      </c>
    </row>
    <row r="1727" spans="3:30">
      <c r="C1727" s="126">
        <v>1720</v>
      </c>
      <c r="D1727" s="126">
        <v>124</v>
      </c>
      <c r="E1727" s="126">
        <v>3</v>
      </c>
      <c r="F1727" s="126">
        <v>1</v>
      </c>
      <c r="G1727" s="126">
        <v>1</v>
      </c>
      <c r="H1727" s="126">
        <v>1</v>
      </c>
      <c r="I1727" s="126">
        <v>1</v>
      </c>
      <c r="J1727" s="126">
        <v>335</v>
      </c>
      <c r="M1727" s="126">
        <v>633</v>
      </c>
      <c r="N1727" s="126">
        <v>0</v>
      </c>
      <c r="P1727" s="126">
        <v>458</v>
      </c>
      <c r="R1727" s="126" t="s">
        <v>547</v>
      </c>
      <c r="S1727" s="252">
        <v>0</v>
      </c>
      <c r="T1727" s="252">
        <v>10</v>
      </c>
      <c r="U1727" s="68" t="s">
        <v>2783</v>
      </c>
      <c r="V1727" s="126">
        <v>1</v>
      </c>
      <c r="Z1727" s="126">
        <v>1</v>
      </c>
      <c r="AA1727" s="126">
        <v>1</v>
      </c>
      <c r="AB1727" s="126">
        <v>2</v>
      </c>
      <c r="AC1727" s="126">
        <v>7</v>
      </c>
      <c r="AD1727" s="126">
        <v>2026</v>
      </c>
    </row>
    <row r="1728" spans="3:30">
      <c r="C1728" s="126">
        <v>1721</v>
      </c>
      <c r="D1728" s="126">
        <v>124</v>
      </c>
      <c r="E1728" s="126">
        <v>11</v>
      </c>
      <c r="F1728" s="126">
        <v>1</v>
      </c>
      <c r="G1728" s="126">
        <v>1</v>
      </c>
      <c r="H1728" s="126">
        <v>1</v>
      </c>
      <c r="I1728" s="126">
        <v>1</v>
      </c>
      <c r="J1728" s="126">
        <v>335</v>
      </c>
      <c r="M1728" s="126">
        <v>633</v>
      </c>
      <c r="N1728" s="126">
        <v>1</v>
      </c>
      <c r="P1728" s="126">
        <v>458</v>
      </c>
      <c r="R1728" s="126" t="s">
        <v>547</v>
      </c>
      <c r="S1728" s="252">
        <v>10</v>
      </c>
      <c r="T1728" s="252">
        <v>0</v>
      </c>
      <c r="U1728" s="68" t="s">
        <v>2784</v>
      </c>
      <c r="V1728" s="126">
        <v>1</v>
      </c>
      <c r="Z1728" s="126">
        <v>1</v>
      </c>
      <c r="AA1728" s="126">
        <v>1</v>
      </c>
      <c r="AB1728" s="126">
        <v>2</v>
      </c>
      <c r="AC1728" s="126">
        <v>7</v>
      </c>
      <c r="AD1728" s="126">
        <v>2026</v>
      </c>
    </row>
    <row r="1729" spans="3:30">
      <c r="C1729" s="126">
        <v>1722</v>
      </c>
      <c r="D1729" s="126">
        <v>124</v>
      </c>
      <c r="E1729" s="126">
        <v>10</v>
      </c>
      <c r="F1729" s="126">
        <v>1</v>
      </c>
      <c r="G1729" s="126">
        <v>1</v>
      </c>
      <c r="H1729" s="126">
        <v>1</v>
      </c>
      <c r="I1729" s="126">
        <v>1</v>
      </c>
      <c r="J1729" s="126">
        <v>335</v>
      </c>
      <c r="P1729" s="126">
        <v>458</v>
      </c>
      <c r="R1729" s="126" t="s">
        <v>547</v>
      </c>
      <c r="S1729" s="252">
        <v>0</v>
      </c>
      <c r="T1729" s="252">
        <v>11</v>
      </c>
      <c r="U1729" s="68" t="s">
        <v>2785</v>
      </c>
      <c r="V1729" s="126">
        <v>1</v>
      </c>
      <c r="Z1729" s="126">
        <v>1</v>
      </c>
      <c r="AA1729" s="126">
        <v>1</v>
      </c>
      <c r="AB1729" s="126">
        <v>2</v>
      </c>
      <c r="AC1729" s="126">
        <v>7</v>
      </c>
      <c r="AD1729" s="126">
        <v>2026</v>
      </c>
    </row>
    <row r="1730" spans="3:30">
      <c r="C1730" s="126">
        <v>1723</v>
      </c>
      <c r="D1730" s="126">
        <v>124</v>
      </c>
      <c r="E1730" s="126">
        <v>3</v>
      </c>
      <c r="F1730" s="126">
        <v>1</v>
      </c>
      <c r="G1730" s="126">
        <v>1</v>
      </c>
      <c r="H1730" s="126">
        <v>1</v>
      </c>
      <c r="I1730" s="126">
        <v>1</v>
      </c>
      <c r="J1730" s="126">
        <v>187</v>
      </c>
      <c r="M1730" s="126">
        <v>634</v>
      </c>
      <c r="N1730" s="126">
        <v>0</v>
      </c>
      <c r="P1730" s="126">
        <v>459</v>
      </c>
      <c r="R1730" s="126" t="s">
        <v>547</v>
      </c>
      <c r="S1730" s="252">
        <v>0</v>
      </c>
      <c r="T1730" s="252">
        <v>3.37</v>
      </c>
      <c r="U1730" s="68" t="s">
        <v>2786</v>
      </c>
      <c r="V1730" s="126">
        <v>1</v>
      </c>
      <c r="Z1730" s="126">
        <v>1</v>
      </c>
      <c r="AA1730" s="126">
        <v>1</v>
      </c>
      <c r="AB1730" s="126">
        <v>2</v>
      </c>
      <c r="AC1730" s="126">
        <v>7</v>
      </c>
      <c r="AD1730" s="126">
        <v>2026</v>
      </c>
    </row>
    <row r="1731" spans="3:30">
      <c r="C1731" s="126">
        <v>1724</v>
      </c>
      <c r="D1731" s="126">
        <v>124</v>
      </c>
      <c r="E1731" s="126">
        <v>11</v>
      </c>
      <c r="F1731" s="126">
        <v>1</v>
      </c>
      <c r="G1731" s="126">
        <v>1</v>
      </c>
      <c r="H1731" s="126">
        <v>1</v>
      </c>
      <c r="I1731" s="126">
        <v>1</v>
      </c>
      <c r="J1731" s="126">
        <v>187</v>
      </c>
      <c r="M1731" s="126">
        <v>634</v>
      </c>
      <c r="N1731" s="126">
        <v>1</v>
      </c>
      <c r="P1731" s="126">
        <v>459</v>
      </c>
      <c r="R1731" s="126" t="s">
        <v>547</v>
      </c>
      <c r="S1731" s="252">
        <v>3.37</v>
      </c>
      <c r="T1731" s="252">
        <v>0</v>
      </c>
      <c r="U1731" s="68" t="s">
        <v>2787</v>
      </c>
      <c r="V1731" s="126">
        <v>1</v>
      </c>
      <c r="Z1731" s="126">
        <v>1</v>
      </c>
      <c r="AA1731" s="126">
        <v>1</v>
      </c>
      <c r="AB1731" s="126">
        <v>2</v>
      </c>
      <c r="AC1731" s="126">
        <v>7</v>
      </c>
      <c r="AD1731" s="126">
        <v>2026</v>
      </c>
    </row>
    <row r="1732" spans="3:30">
      <c r="C1732" s="126">
        <v>1725</v>
      </c>
      <c r="D1732" s="126">
        <v>124</v>
      </c>
      <c r="E1732" s="126">
        <v>10</v>
      </c>
      <c r="F1732" s="126">
        <v>1</v>
      </c>
      <c r="G1732" s="126">
        <v>1</v>
      </c>
      <c r="H1732" s="126">
        <v>1</v>
      </c>
      <c r="I1732" s="126">
        <v>1</v>
      </c>
      <c r="J1732" s="126">
        <v>187</v>
      </c>
      <c r="P1732" s="126">
        <v>459</v>
      </c>
      <c r="R1732" s="126" t="s">
        <v>547</v>
      </c>
      <c r="S1732" s="252">
        <v>0</v>
      </c>
      <c r="T1732" s="252">
        <v>3.5</v>
      </c>
      <c r="U1732" s="68" t="s">
        <v>2788</v>
      </c>
      <c r="V1732" s="126">
        <v>1</v>
      </c>
      <c r="Z1732" s="126">
        <v>1</v>
      </c>
      <c r="AA1732" s="126">
        <v>1</v>
      </c>
      <c r="AB1732" s="126">
        <v>2</v>
      </c>
      <c r="AC1732" s="126">
        <v>7</v>
      </c>
      <c r="AD1732" s="126">
        <v>2026</v>
      </c>
    </row>
    <row r="1733" spans="3:30">
      <c r="C1733" s="126">
        <v>1726</v>
      </c>
      <c r="D1733" s="126">
        <v>124</v>
      </c>
      <c r="E1733" s="126">
        <v>3</v>
      </c>
      <c r="F1733" s="126">
        <v>1</v>
      </c>
      <c r="G1733" s="126">
        <v>1</v>
      </c>
      <c r="H1733" s="126">
        <v>1</v>
      </c>
      <c r="I1733" s="126">
        <v>1</v>
      </c>
      <c r="J1733" s="126">
        <v>308</v>
      </c>
      <c r="M1733" s="126">
        <v>635</v>
      </c>
      <c r="N1733" s="126">
        <v>0</v>
      </c>
      <c r="P1733" s="126">
        <v>460</v>
      </c>
      <c r="R1733" s="126" t="s">
        <v>547</v>
      </c>
      <c r="S1733" s="252">
        <v>0</v>
      </c>
      <c r="T1733" s="252">
        <v>1.29</v>
      </c>
      <c r="U1733" s="68" t="s">
        <v>2791</v>
      </c>
      <c r="V1733" s="126">
        <v>1</v>
      </c>
      <c r="Z1733" s="126">
        <v>1</v>
      </c>
      <c r="AA1733" s="126">
        <v>1</v>
      </c>
      <c r="AB1733" s="126">
        <v>2</v>
      </c>
      <c r="AC1733" s="126">
        <v>7</v>
      </c>
      <c r="AD1733" s="126">
        <v>2026</v>
      </c>
    </row>
    <row r="1734" spans="3:30">
      <c r="C1734" s="126">
        <v>1727</v>
      </c>
      <c r="D1734" s="126">
        <v>124</v>
      </c>
      <c r="E1734" s="126">
        <v>11</v>
      </c>
      <c r="F1734" s="126">
        <v>1</v>
      </c>
      <c r="G1734" s="126">
        <v>1</v>
      </c>
      <c r="H1734" s="126">
        <v>1</v>
      </c>
      <c r="I1734" s="126">
        <v>1</v>
      </c>
      <c r="J1734" s="126">
        <v>308</v>
      </c>
      <c r="M1734" s="126">
        <v>635</v>
      </c>
      <c r="N1734" s="126">
        <v>1</v>
      </c>
      <c r="P1734" s="126">
        <v>460</v>
      </c>
      <c r="R1734" s="126" t="s">
        <v>547</v>
      </c>
      <c r="S1734" s="252">
        <v>1.29</v>
      </c>
      <c r="T1734" s="252">
        <v>0</v>
      </c>
      <c r="U1734" s="68" t="s">
        <v>2792</v>
      </c>
      <c r="V1734" s="126">
        <v>1</v>
      </c>
      <c r="Z1734" s="126">
        <v>1</v>
      </c>
      <c r="AA1734" s="126">
        <v>1</v>
      </c>
      <c r="AB1734" s="126">
        <v>2</v>
      </c>
      <c r="AC1734" s="126">
        <v>7</v>
      </c>
      <c r="AD1734" s="126">
        <v>2026</v>
      </c>
    </row>
    <row r="1735" spans="3:30">
      <c r="C1735" s="126">
        <v>1728</v>
      </c>
      <c r="D1735" s="126">
        <v>124</v>
      </c>
      <c r="E1735" s="126">
        <v>10</v>
      </c>
      <c r="F1735" s="126">
        <v>1</v>
      </c>
      <c r="G1735" s="126">
        <v>1</v>
      </c>
      <c r="H1735" s="126">
        <v>1</v>
      </c>
      <c r="I1735" s="126">
        <v>1</v>
      </c>
      <c r="J1735" s="126">
        <v>308</v>
      </c>
      <c r="P1735" s="126">
        <v>460</v>
      </c>
      <c r="R1735" s="126" t="s">
        <v>547</v>
      </c>
      <c r="S1735" s="252">
        <v>0</v>
      </c>
      <c r="T1735" s="252">
        <v>1.75</v>
      </c>
      <c r="U1735" s="68" t="s">
        <v>2793</v>
      </c>
      <c r="V1735" s="126">
        <v>1</v>
      </c>
      <c r="Z1735" s="126">
        <v>1</v>
      </c>
      <c r="AA1735" s="126">
        <v>1</v>
      </c>
      <c r="AB1735" s="126">
        <v>2</v>
      </c>
      <c r="AC1735" s="126">
        <v>7</v>
      </c>
      <c r="AD1735" s="126">
        <v>2026</v>
      </c>
    </row>
    <row r="1736" spans="3:30">
      <c r="C1736" s="126">
        <v>1729</v>
      </c>
      <c r="D1736" s="126">
        <v>124</v>
      </c>
      <c r="E1736" s="126">
        <v>3</v>
      </c>
      <c r="F1736" s="126">
        <v>1</v>
      </c>
      <c r="G1736" s="126">
        <v>1</v>
      </c>
      <c r="H1736" s="126">
        <v>1</v>
      </c>
      <c r="I1736" s="126">
        <v>1</v>
      </c>
      <c r="J1736" s="126">
        <v>210</v>
      </c>
      <c r="M1736" s="126">
        <v>636</v>
      </c>
      <c r="N1736" s="126">
        <v>0</v>
      </c>
      <c r="P1736" s="126">
        <v>461</v>
      </c>
      <c r="R1736" s="126" t="s">
        <v>547</v>
      </c>
      <c r="S1736" s="252">
        <v>0</v>
      </c>
      <c r="T1736" s="252">
        <v>0.72</v>
      </c>
      <c r="U1736" s="68" t="s">
        <v>2796</v>
      </c>
      <c r="V1736" s="126">
        <v>1</v>
      </c>
      <c r="Z1736" s="126">
        <v>1</v>
      </c>
      <c r="AA1736" s="126">
        <v>1</v>
      </c>
      <c r="AB1736" s="126">
        <v>2</v>
      </c>
      <c r="AC1736" s="126">
        <v>7</v>
      </c>
      <c r="AD1736" s="126">
        <v>2026</v>
      </c>
    </row>
    <row r="1737" spans="3:30">
      <c r="C1737" s="126">
        <v>1730</v>
      </c>
      <c r="D1737" s="126">
        <v>124</v>
      </c>
      <c r="E1737" s="126">
        <v>11</v>
      </c>
      <c r="F1737" s="126">
        <v>1</v>
      </c>
      <c r="G1737" s="126">
        <v>1</v>
      </c>
      <c r="H1737" s="126">
        <v>1</v>
      </c>
      <c r="I1737" s="126">
        <v>1</v>
      </c>
      <c r="J1737" s="126">
        <v>210</v>
      </c>
      <c r="M1737" s="126">
        <v>636</v>
      </c>
      <c r="N1737" s="126">
        <v>1</v>
      </c>
      <c r="P1737" s="126">
        <v>461</v>
      </c>
      <c r="R1737" s="126" t="s">
        <v>547</v>
      </c>
      <c r="S1737" s="252">
        <v>0.72</v>
      </c>
      <c r="T1737" s="252">
        <v>0</v>
      </c>
      <c r="U1737" s="68" t="s">
        <v>2797</v>
      </c>
      <c r="V1737" s="126">
        <v>1</v>
      </c>
      <c r="Z1737" s="126">
        <v>1</v>
      </c>
      <c r="AA1737" s="126">
        <v>1</v>
      </c>
      <c r="AB1737" s="126">
        <v>2</v>
      </c>
      <c r="AC1737" s="126">
        <v>7</v>
      </c>
      <c r="AD1737" s="126">
        <v>2026</v>
      </c>
    </row>
    <row r="1738" spans="3:30">
      <c r="C1738" s="126">
        <v>1731</v>
      </c>
      <c r="D1738" s="126">
        <v>124</v>
      </c>
      <c r="E1738" s="126">
        <v>10</v>
      </c>
      <c r="F1738" s="126">
        <v>1</v>
      </c>
      <c r="G1738" s="126">
        <v>1</v>
      </c>
      <c r="H1738" s="126">
        <v>1</v>
      </c>
      <c r="I1738" s="126">
        <v>1</v>
      </c>
      <c r="J1738" s="126">
        <v>210</v>
      </c>
      <c r="P1738" s="126">
        <v>461</v>
      </c>
      <c r="R1738" s="126" t="s">
        <v>547</v>
      </c>
      <c r="S1738" s="252">
        <v>0</v>
      </c>
      <c r="T1738" s="252">
        <v>1.5</v>
      </c>
      <c r="U1738" s="68" t="s">
        <v>2798</v>
      </c>
      <c r="V1738" s="126">
        <v>1</v>
      </c>
      <c r="Z1738" s="126">
        <v>1</v>
      </c>
      <c r="AA1738" s="126">
        <v>1</v>
      </c>
      <c r="AB1738" s="126">
        <v>2</v>
      </c>
      <c r="AC1738" s="126">
        <v>7</v>
      </c>
      <c r="AD1738" s="126">
        <v>2026</v>
      </c>
    </row>
    <row r="1739" spans="3:30">
      <c r="C1739" s="126">
        <v>1732</v>
      </c>
      <c r="D1739" s="126">
        <v>125</v>
      </c>
      <c r="E1739" s="126">
        <v>2</v>
      </c>
      <c r="F1739" s="126">
        <v>1</v>
      </c>
      <c r="G1739" s="126">
        <v>1</v>
      </c>
      <c r="H1739" s="126">
        <v>1</v>
      </c>
      <c r="I1739" s="126">
        <v>1</v>
      </c>
      <c r="R1739" s="126" t="s">
        <v>547</v>
      </c>
      <c r="S1739" s="252">
        <v>70</v>
      </c>
      <c r="T1739" s="252">
        <v>0</v>
      </c>
      <c r="U1739" s="68" t="s">
        <v>2800</v>
      </c>
      <c r="V1739" s="126">
        <v>1</v>
      </c>
      <c r="Z1739" s="126">
        <v>1</v>
      </c>
      <c r="AA1739" s="126">
        <v>1</v>
      </c>
      <c r="AB1739" s="126">
        <v>2</v>
      </c>
      <c r="AC1739" s="126">
        <v>7</v>
      </c>
      <c r="AD1739" s="126">
        <v>2026</v>
      </c>
    </row>
    <row r="1740" spans="3:30">
      <c r="C1740" s="126">
        <v>1733</v>
      </c>
      <c r="D1740" s="126">
        <v>125</v>
      </c>
      <c r="E1740" s="126">
        <v>3</v>
      </c>
      <c r="F1740" s="126">
        <v>1</v>
      </c>
      <c r="G1740" s="126">
        <v>1</v>
      </c>
      <c r="H1740" s="126">
        <v>1</v>
      </c>
      <c r="I1740" s="126">
        <v>1</v>
      </c>
      <c r="J1740" s="126">
        <v>305</v>
      </c>
      <c r="M1740" s="126">
        <v>637</v>
      </c>
      <c r="N1740" s="126">
        <v>0</v>
      </c>
      <c r="P1740" s="126">
        <v>462</v>
      </c>
      <c r="R1740" s="126" t="s">
        <v>547</v>
      </c>
      <c r="S1740" s="252">
        <v>0</v>
      </c>
      <c r="T1740" s="252">
        <v>42.5</v>
      </c>
      <c r="U1740" s="68" t="s">
        <v>2801</v>
      </c>
      <c r="V1740" s="126">
        <v>1</v>
      </c>
      <c r="Z1740" s="126">
        <v>1</v>
      </c>
      <c r="AA1740" s="126">
        <v>1</v>
      </c>
      <c r="AB1740" s="126">
        <v>2</v>
      </c>
      <c r="AC1740" s="126">
        <v>7</v>
      </c>
      <c r="AD1740" s="126">
        <v>2026</v>
      </c>
    </row>
    <row r="1741" spans="3:30">
      <c r="C1741" s="126">
        <v>1734</v>
      </c>
      <c r="D1741" s="126">
        <v>125</v>
      </c>
      <c r="E1741" s="126">
        <v>11</v>
      </c>
      <c r="F1741" s="126">
        <v>1</v>
      </c>
      <c r="G1741" s="126">
        <v>1</v>
      </c>
      <c r="H1741" s="126">
        <v>1</v>
      </c>
      <c r="I1741" s="126">
        <v>1</v>
      </c>
      <c r="J1741" s="126">
        <v>305</v>
      </c>
      <c r="M1741" s="126">
        <v>637</v>
      </c>
      <c r="N1741" s="126">
        <v>1</v>
      </c>
      <c r="P1741" s="126">
        <v>462</v>
      </c>
      <c r="R1741" s="126" t="s">
        <v>547</v>
      </c>
      <c r="S1741" s="252">
        <v>42.5</v>
      </c>
      <c r="T1741" s="252">
        <v>0</v>
      </c>
      <c r="U1741" s="68" t="s">
        <v>2802</v>
      </c>
      <c r="V1741" s="126">
        <v>1</v>
      </c>
      <c r="Z1741" s="126">
        <v>1</v>
      </c>
      <c r="AA1741" s="126">
        <v>1</v>
      </c>
      <c r="AB1741" s="126">
        <v>2</v>
      </c>
      <c r="AC1741" s="126">
        <v>7</v>
      </c>
      <c r="AD1741" s="126">
        <v>2026</v>
      </c>
    </row>
    <row r="1742" spans="3:30">
      <c r="C1742" s="126">
        <v>1735</v>
      </c>
      <c r="D1742" s="126">
        <v>125</v>
      </c>
      <c r="E1742" s="126">
        <v>10</v>
      </c>
      <c r="F1742" s="126">
        <v>1</v>
      </c>
      <c r="G1742" s="126">
        <v>1</v>
      </c>
      <c r="H1742" s="126">
        <v>1</v>
      </c>
      <c r="I1742" s="126">
        <v>1</v>
      </c>
      <c r="J1742" s="126">
        <v>305</v>
      </c>
      <c r="P1742" s="126">
        <v>462</v>
      </c>
      <c r="R1742" s="126" t="s">
        <v>547</v>
      </c>
      <c r="S1742" s="252">
        <v>0</v>
      </c>
      <c r="T1742" s="252">
        <v>47.5</v>
      </c>
      <c r="U1742" s="68" t="s">
        <v>2803</v>
      </c>
      <c r="V1742" s="126">
        <v>1</v>
      </c>
      <c r="Z1742" s="126">
        <v>1</v>
      </c>
      <c r="AA1742" s="126">
        <v>1</v>
      </c>
      <c r="AB1742" s="126">
        <v>2</v>
      </c>
      <c r="AC1742" s="126">
        <v>7</v>
      </c>
      <c r="AD1742" s="126">
        <v>2026</v>
      </c>
    </row>
    <row r="1743" spans="3:30">
      <c r="C1743" s="126">
        <v>1736</v>
      </c>
      <c r="D1743" s="126">
        <v>125</v>
      </c>
      <c r="E1743" s="126">
        <v>3</v>
      </c>
      <c r="F1743" s="126">
        <v>1</v>
      </c>
      <c r="G1743" s="126">
        <v>1</v>
      </c>
      <c r="H1743" s="126">
        <v>1</v>
      </c>
      <c r="I1743" s="126">
        <v>1</v>
      </c>
      <c r="J1743" s="126">
        <v>177</v>
      </c>
      <c r="M1743" s="126">
        <v>638</v>
      </c>
      <c r="N1743" s="126">
        <v>0</v>
      </c>
      <c r="P1743" s="126">
        <v>463</v>
      </c>
      <c r="R1743" s="126" t="s">
        <v>547</v>
      </c>
      <c r="S1743" s="252">
        <v>0</v>
      </c>
      <c r="T1743" s="252">
        <v>20.75</v>
      </c>
      <c r="U1743" s="68" t="s">
        <v>2804</v>
      </c>
      <c r="V1743" s="126">
        <v>1</v>
      </c>
      <c r="Z1743" s="126">
        <v>1</v>
      </c>
      <c r="AA1743" s="126">
        <v>1</v>
      </c>
      <c r="AB1743" s="126">
        <v>2</v>
      </c>
      <c r="AC1743" s="126">
        <v>7</v>
      </c>
      <c r="AD1743" s="126">
        <v>2026</v>
      </c>
    </row>
    <row r="1744" spans="3:30">
      <c r="C1744" s="126">
        <v>1737</v>
      </c>
      <c r="D1744" s="126">
        <v>125</v>
      </c>
      <c r="E1744" s="126">
        <v>11</v>
      </c>
      <c r="F1744" s="126">
        <v>1</v>
      </c>
      <c r="G1744" s="126">
        <v>1</v>
      </c>
      <c r="H1744" s="126">
        <v>1</v>
      </c>
      <c r="I1744" s="126">
        <v>1</v>
      </c>
      <c r="J1744" s="126">
        <v>177</v>
      </c>
      <c r="M1744" s="126">
        <v>638</v>
      </c>
      <c r="N1744" s="126">
        <v>1</v>
      </c>
      <c r="P1744" s="126">
        <v>463</v>
      </c>
      <c r="R1744" s="126" t="s">
        <v>547</v>
      </c>
      <c r="S1744" s="252">
        <v>20.75</v>
      </c>
      <c r="T1744" s="252">
        <v>0</v>
      </c>
      <c r="U1744" s="68" t="s">
        <v>2805</v>
      </c>
      <c r="V1744" s="126">
        <v>1</v>
      </c>
      <c r="Z1744" s="126">
        <v>1</v>
      </c>
      <c r="AA1744" s="126">
        <v>1</v>
      </c>
      <c r="AB1744" s="126">
        <v>2</v>
      </c>
      <c r="AC1744" s="126">
        <v>7</v>
      </c>
      <c r="AD1744" s="126">
        <v>2026</v>
      </c>
    </row>
    <row r="1745" spans="3:30">
      <c r="C1745" s="126">
        <v>1738</v>
      </c>
      <c r="D1745" s="126">
        <v>125</v>
      </c>
      <c r="E1745" s="126">
        <v>10</v>
      </c>
      <c r="F1745" s="126">
        <v>1</v>
      </c>
      <c r="G1745" s="126">
        <v>1</v>
      </c>
      <c r="H1745" s="126">
        <v>1</v>
      </c>
      <c r="I1745" s="126">
        <v>1</v>
      </c>
      <c r="J1745" s="126">
        <v>177</v>
      </c>
      <c r="P1745" s="126">
        <v>463</v>
      </c>
      <c r="R1745" s="126" t="s">
        <v>547</v>
      </c>
      <c r="S1745" s="252">
        <v>0</v>
      </c>
      <c r="T1745" s="252">
        <v>22.5</v>
      </c>
      <c r="U1745" s="68" t="s">
        <v>2806</v>
      </c>
      <c r="V1745" s="126">
        <v>1</v>
      </c>
      <c r="Z1745" s="126">
        <v>1</v>
      </c>
      <c r="AA1745" s="126">
        <v>1</v>
      </c>
      <c r="AB1745" s="126">
        <v>2</v>
      </c>
      <c r="AC1745" s="126">
        <v>7</v>
      </c>
      <c r="AD1745" s="126">
        <v>2026</v>
      </c>
    </row>
    <row r="1746" spans="3:30">
      <c r="C1746" s="126">
        <v>1739</v>
      </c>
      <c r="D1746" s="126">
        <v>126</v>
      </c>
      <c r="E1746" s="126">
        <v>2</v>
      </c>
      <c r="F1746" s="126">
        <v>1</v>
      </c>
      <c r="G1746" s="126">
        <v>1</v>
      </c>
      <c r="H1746" s="126">
        <v>1</v>
      </c>
      <c r="I1746" s="126">
        <v>1</v>
      </c>
      <c r="R1746" s="126" t="s">
        <v>547</v>
      </c>
      <c r="S1746" s="252">
        <v>18.38</v>
      </c>
      <c r="T1746" s="252">
        <v>0</v>
      </c>
      <c r="U1746" s="68" t="s">
        <v>2808</v>
      </c>
      <c r="V1746" s="126">
        <v>1</v>
      </c>
      <c r="Z1746" s="126">
        <v>1</v>
      </c>
      <c r="AA1746" s="126">
        <v>1</v>
      </c>
      <c r="AB1746" s="126">
        <v>2</v>
      </c>
      <c r="AC1746" s="126">
        <v>7</v>
      </c>
      <c r="AD1746" s="126">
        <v>2026</v>
      </c>
    </row>
    <row r="1747" spans="3:30">
      <c r="C1747" s="126">
        <v>1740</v>
      </c>
      <c r="D1747" s="126">
        <v>126</v>
      </c>
      <c r="E1747" s="126">
        <v>3</v>
      </c>
      <c r="F1747" s="126">
        <v>1</v>
      </c>
      <c r="G1747" s="126">
        <v>1</v>
      </c>
      <c r="H1747" s="126">
        <v>1</v>
      </c>
      <c r="I1747" s="126">
        <v>1</v>
      </c>
      <c r="J1747" s="126">
        <v>243</v>
      </c>
      <c r="M1747" s="126">
        <v>639</v>
      </c>
      <c r="N1747" s="126">
        <v>0</v>
      </c>
      <c r="P1747" s="126">
        <v>464</v>
      </c>
      <c r="R1747" s="126" t="s">
        <v>547</v>
      </c>
      <c r="S1747" s="252">
        <v>0</v>
      </c>
      <c r="T1747" s="252">
        <v>2.5</v>
      </c>
      <c r="U1747" s="68" t="s">
        <v>2811</v>
      </c>
      <c r="V1747" s="126">
        <v>1</v>
      </c>
      <c r="Z1747" s="126">
        <v>1</v>
      </c>
      <c r="AA1747" s="126">
        <v>1</v>
      </c>
      <c r="AB1747" s="126">
        <v>2</v>
      </c>
      <c r="AC1747" s="126">
        <v>7</v>
      </c>
      <c r="AD1747" s="126">
        <v>2026</v>
      </c>
    </row>
    <row r="1748" spans="3:30">
      <c r="C1748" s="126">
        <v>1741</v>
      </c>
      <c r="D1748" s="126">
        <v>126</v>
      </c>
      <c r="E1748" s="126">
        <v>11</v>
      </c>
      <c r="F1748" s="126">
        <v>1</v>
      </c>
      <c r="G1748" s="126">
        <v>1</v>
      </c>
      <c r="H1748" s="126">
        <v>1</v>
      </c>
      <c r="I1748" s="126">
        <v>1</v>
      </c>
      <c r="J1748" s="126">
        <v>243</v>
      </c>
      <c r="M1748" s="126">
        <v>639</v>
      </c>
      <c r="N1748" s="126">
        <v>1</v>
      </c>
      <c r="P1748" s="126">
        <v>464</v>
      </c>
      <c r="R1748" s="126" t="s">
        <v>547</v>
      </c>
      <c r="S1748" s="252">
        <v>2.5</v>
      </c>
      <c r="T1748" s="252">
        <v>0</v>
      </c>
      <c r="U1748" s="68" t="s">
        <v>2812</v>
      </c>
      <c r="V1748" s="126">
        <v>1</v>
      </c>
      <c r="Z1748" s="126">
        <v>1</v>
      </c>
      <c r="AA1748" s="126">
        <v>1</v>
      </c>
      <c r="AB1748" s="126">
        <v>2</v>
      </c>
      <c r="AC1748" s="126">
        <v>7</v>
      </c>
      <c r="AD1748" s="126">
        <v>2026</v>
      </c>
    </row>
    <row r="1749" spans="3:30">
      <c r="C1749" s="126">
        <v>1742</v>
      </c>
      <c r="D1749" s="126">
        <v>126</v>
      </c>
      <c r="E1749" s="126">
        <v>10</v>
      </c>
      <c r="F1749" s="126">
        <v>1</v>
      </c>
      <c r="G1749" s="126">
        <v>1</v>
      </c>
      <c r="H1749" s="126">
        <v>1</v>
      </c>
      <c r="I1749" s="126">
        <v>1</v>
      </c>
      <c r="J1749" s="126">
        <v>243</v>
      </c>
      <c r="P1749" s="126">
        <v>464</v>
      </c>
      <c r="R1749" s="126" t="s">
        <v>547</v>
      </c>
      <c r="S1749" s="252">
        <v>0</v>
      </c>
      <c r="T1749" s="252">
        <v>3</v>
      </c>
      <c r="U1749" s="68" t="s">
        <v>2813</v>
      </c>
      <c r="V1749" s="126">
        <v>1</v>
      </c>
      <c r="Z1749" s="126">
        <v>1</v>
      </c>
      <c r="AA1749" s="126">
        <v>1</v>
      </c>
      <c r="AB1749" s="126">
        <v>2</v>
      </c>
      <c r="AC1749" s="126">
        <v>7</v>
      </c>
      <c r="AD1749" s="126">
        <v>2026</v>
      </c>
    </row>
    <row r="1750" spans="3:30">
      <c r="C1750" s="126">
        <v>1743</v>
      </c>
      <c r="D1750" s="126">
        <v>126</v>
      </c>
      <c r="E1750" s="126">
        <v>3</v>
      </c>
      <c r="F1750" s="126">
        <v>1</v>
      </c>
      <c r="G1750" s="126">
        <v>1</v>
      </c>
      <c r="H1750" s="126">
        <v>1</v>
      </c>
      <c r="I1750" s="126">
        <v>1</v>
      </c>
      <c r="J1750" s="126">
        <v>41</v>
      </c>
      <c r="M1750" s="126">
        <v>640</v>
      </c>
      <c r="N1750" s="126">
        <v>0</v>
      </c>
      <c r="P1750" s="126">
        <v>465</v>
      </c>
      <c r="R1750" s="126" t="s">
        <v>547</v>
      </c>
      <c r="S1750" s="252">
        <v>0</v>
      </c>
      <c r="T1750" s="252">
        <v>1.06</v>
      </c>
      <c r="U1750" s="68" t="s">
        <v>2815</v>
      </c>
      <c r="V1750" s="126">
        <v>1</v>
      </c>
      <c r="Z1750" s="126">
        <v>1</v>
      </c>
      <c r="AA1750" s="126">
        <v>1</v>
      </c>
      <c r="AB1750" s="126">
        <v>2</v>
      </c>
      <c r="AC1750" s="126">
        <v>7</v>
      </c>
      <c r="AD1750" s="126">
        <v>2026</v>
      </c>
    </row>
    <row r="1751" spans="3:30">
      <c r="C1751" s="126">
        <v>1744</v>
      </c>
      <c r="D1751" s="126">
        <v>126</v>
      </c>
      <c r="E1751" s="126">
        <v>11</v>
      </c>
      <c r="F1751" s="126">
        <v>1</v>
      </c>
      <c r="G1751" s="126">
        <v>1</v>
      </c>
      <c r="H1751" s="126">
        <v>1</v>
      </c>
      <c r="I1751" s="126">
        <v>1</v>
      </c>
      <c r="J1751" s="126">
        <v>41</v>
      </c>
      <c r="M1751" s="126">
        <v>640</v>
      </c>
      <c r="N1751" s="126">
        <v>1</v>
      </c>
      <c r="P1751" s="126">
        <v>465</v>
      </c>
      <c r="R1751" s="126" t="s">
        <v>547</v>
      </c>
      <c r="S1751" s="252">
        <v>1.06</v>
      </c>
      <c r="T1751" s="252">
        <v>0</v>
      </c>
      <c r="U1751" s="68" t="s">
        <v>2816</v>
      </c>
      <c r="V1751" s="126">
        <v>1</v>
      </c>
      <c r="Z1751" s="126">
        <v>1</v>
      </c>
      <c r="AA1751" s="126">
        <v>1</v>
      </c>
      <c r="AB1751" s="126">
        <v>2</v>
      </c>
      <c r="AC1751" s="126">
        <v>7</v>
      </c>
      <c r="AD1751" s="126">
        <v>2026</v>
      </c>
    </row>
    <row r="1752" spans="3:30">
      <c r="C1752" s="126">
        <v>1745</v>
      </c>
      <c r="D1752" s="126">
        <v>126</v>
      </c>
      <c r="E1752" s="126">
        <v>10</v>
      </c>
      <c r="F1752" s="126">
        <v>1</v>
      </c>
      <c r="G1752" s="126">
        <v>1</v>
      </c>
      <c r="H1752" s="126">
        <v>1</v>
      </c>
      <c r="I1752" s="126">
        <v>1</v>
      </c>
      <c r="J1752" s="126">
        <v>41</v>
      </c>
      <c r="P1752" s="126">
        <v>465</v>
      </c>
      <c r="R1752" s="126" t="s">
        <v>547</v>
      </c>
      <c r="S1752" s="252">
        <v>0</v>
      </c>
      <c r="T1752" s="252">
        <v>3</v>
      </c>
      <c r="U1752" s="68" t="s">
        <v>2817</v>
      </c>
      <c r="V1752" s="126">
        <v>1</v>
      </c>
      <c r="Z1752" s="126">
        <v>1</v>
      </c>
      <c r="AA1752" s="126">
        <v>1</v>
      </c>
      <c r="AB1752" s="126">
        <v>2</v>
      </c>
      <c r="AC1752" s="126">
        <v>7</v>
      </c>
      <c r="AD1752" s="126">
        <v>2026</v>
      </c>
    </row>
    <row r="1753" spans="3:30">
      <c r="C1753" s="126">
        <v>1746</v>
      </c>
      <c r="D1753" s="126">
        <v>126</v>
      </c>
      <c r="E1753" s="126">
        <v>3</v>
      </c>
      <c r="F1753" s="126">
        <v>1</v>
      </c>
      <c r="G1753" s="126">
        <v>1</v>
      </c>
      <c r="H1753" s="126">
        <v>1</v>
      </c>
      <c r="I1753" s="126">
        <v>1</v>
      </c>
      <c r="J1753" s="126">
        <v>263</v>
      </c>
      <c r="M1753" s="126">
        <v>641</v>
      </c>
      <c r="N1753" s="126">
        <v>0</v>
      </c>
      <c r="P1753" s="126">
        <v>466</v>
      </c>
      <c r="R1753" s="126" t="s">
        <v>547</v>
      </c>
      <c r="S1753" s="252">
        <v>0</v>
      </c>
      <c r="T1753" s="252">
        <v>1.35</v>
      </c>
      <c r="U1753" s="68" t="s">
        <v>2820</v>
      </c>
      <c r="V1753" s="126">
        <v>1</v>
      </c>
      <c r="Z1753" s="126">
        <v>1</v>
      </c>
      <c r="AA1753" s="126">
        <v>1</v>
      </c>
      <c r="AB1753" s="126">
        <v>2</v>
      </c>
      <c r="AC1753" s="126">
        <v>7</v>
      </c>
      <c r="AD1753" s="126">
        <v>2026</v>
      </c>
    </row>
    <row r="1754" spans="3:30">
      <c r="C1754" s="126">
        <v>1747</v>
      </c>
      <c r="D1754" s="126">
        <v>126</v>
      </c>
      <c r="E1754" s="126">
        <v>11</v>
      </c>
      <c r="F1754" s="126">
        <v>1</v>
      </c>
      <c r="G1754" s="126">
        <v>1</v>
      </c>
      <c r="H1754" s="126">
        <v>1</v>
      </c>
      <c r="I1754" s="126">
        <v>1</v>
      </c>
      <c r="J1754" s="126">
        <v>263</v>
      </c>
      <c r="M1754" s="126">
        <v>641</v>
      </c>
      <c r="N1754" s="126">
        <v>1</v>
      </c>
      <c r="P1754" s="126">
        <v>466</v>
      </c>
      <c r="R1754" s="126" t="s">
        <v>547</v>
      </c>
      <c r="S1754" s="252">
        <v>1.35</v>
      </c>
      <c r="T1754" s="252">
        <v>0</v>
      </c>
      <c r="U1754" s="68" t="s">
        <v>2821</v>
      </c>
      <c r="V1754" s="126">
        <v>1</v>
      </c>
      <c r="Z1754" s="126">
        <v>1</v>
      </c>
      <c r="AA1754" s="126">
        <v>1</v>
      </c>
      <c r="AB1754" s="126">
        <v>2</v>
      </c>
      <c r="AC1754" s="126">
        <v>7</v>
      </c>
      <c r="AD1754" s="126">
        <v>2026</v>
      </c>
    </row>
    <row r="1755" spans="3:30">
      <c r="C1755" s="126">
        <v>1748</v>
      </c>
      <c r="D1755" s="126">
        <v>126</v>
      </c>
      <c r="E1755" s="126">
        <v>10</v>
      </c>
      <c r="F1755" s="126">
        <v>1</v>
      </c>
      <c r="G1755" s="126">
        <v>1</v>
      </c>
      <c r="H1755" s="126">
        <v>1</v>
      </c>
      <c r="I1755" s="126">
        <v>1</v>
      </c>
      <c r="J1755" s="126">
        <v>263</v>
      </c>
      <c r="P1755" s="126">
        <v>466</v>
      </c>
      <c r="R1755" s="126" t="s">
        <v>547</v>
      </c>
      <c r="S1755" s="252">
        <v>0</v>
      </c>
      <c r="T1755" s="252">
        <v>2.25</v>
      </c>
      <c r="U1755" s="68" t="s">
        <v>2822</v>
      </c>
      <c r="V1755" s="126">
        <v>1</v>
      </c>
      <c r="Z1755" s="126">
        <v>1</v>
      </c>
      <c r="AA1755" s="126">
        <v>1</v>
      </c>
      <c r="AB1755" s="126">
        <v>2</v>
      </c>
      <c r="AC1755" s="126">
        <v>7</v>
      </c>
      <c r="AD1755" s="126">
        <v>2026</v>
      </c>
    </row>
    <row r="1756" spans="3:30">
      <c r="C1756" s="126">
        <v>1749</v>
      </c>
      <c r="D1756" s="126">
        <v>126</v>
      </c>
      <c r="E1756" s="126">
        <v>3</v>
      </c>
      <c r="F1756" s="126">
        <v>1</v>
      </c>
      <c r="G1756" s="126">
        <v>1</v>
      </c>
      <c r="H1756" s="126">
        <v>1</v>
      </c>
      <c r="I1756" s="126">
        <v>1</v>
      </c>
      <c r="J1756" s="126">
        <v>38</v>
      </c>
      <c r="M1756" s="126">
        <v>642</v>
      </c>
      <c r="N1756" s="126">
        <v>0</v>
      </c>
      <c r="P1756" s="126">
        <v>467</v>
      </c>
      <c r="R1756" s="126" t="s">
        <v>547</v>
      </c>
      <c r="S1756" s="252">
        <v>0</v>
      </c>
      <c r="T1756" s="252">
        <v>0.28999999999999998</v>
      </c>
      <c r="U1756" s="68" t="s">
        <v>2824</v>
      </c>
      <c r="V1756" s="126">
        <v>1</v>
      </c>
      <c r="Z1756" s="126">
        <v>1</v>
      </c>
      <c r="AA1756" s="126">
        <v>1</v>
      </c>
      <c r="AB1756" s="126">
        <v>2</v>
      </c>
      <c r="AC1756" s="126">
        <v>7</v>
      </c>
      <c r="AD1756" s="126">
        <v>2026</v>
      </c>
    </row>
    <row r="1757" spans="3:30">
      <c r="C1757" s="126">
        <v>1750</v>
      </c>
      <c r="D1757" s="126">
        <v>126</v>
      </c>
      <c r="E1757" s="126">
        <v>11</v>
      </c>
      <c r="F1757" s="126">
        <v>1</v>
      </c>
      <c r="G1757" s="126">
        <v>1</v>
      </c>
      <c r="H1757" s="126">
        <v>1</v>
      </c>
      <c r="I1757" s="126">
        <v>1</v>
      </c>
      <c r="J1757" s="126">
        <v>38</v>
      </c>
      <c r="M1757" s="126">
        <v>642</v>
      </c>
      <c r="N1757" s="126">
        <v>1</v>
      </c>
      <c r="P1757" s="126">
        <v>467</v>
      </c>
      <c r="R1757" s="126" t="s">
        <v>547</v>
      </c>
      <c r="S1757" s="252">
        <v>0.28999999999999998</v>
      </c>
      <c r="T1757" s="252">
        <v>0</v>
      </c>
      <c r="U1757" s="68" t="s">
        <v>2825</v>
      </c>
      <c r="V1757" s="126">
        <v>1</v>
      </c>
      <c r="Z1757" s="126">
        <v>1</v>
      </c>
      <c r="AA1757" s="126">
        <v>1</v>
      </c>
      <c r="AB1757" s="126">
        <v>2</v>
      </c>
      <c r="AC1757" s="126">
        <v>7</v>
      </c>
      <c r="AD1757" s="126">
        <v>2026</v>
      </c>
    </row>
    <row r="1758" spans="3:30">
      <c r="C1758" s="126">
        <v>1751</v>
      </c>
      <c r="D1758" s="126">
        <v>126</v>
      </c>
      <c r="E1758" s="126">
        <v>10</v>
      </c>
      <c r="F1758" s="126">
        <v>1</v>
      </c>
      <c r="G1758" s="126">
        <v>1</v>
      </c>
      <c r="H1758" s="126">
        <v>1</v>
      </c>
      <c r="I1758" s="126">
        <v>1</v>
      </c>
      <c r="J1758" s="126">
        <v>38</v>
      </c>
      <c r="P1758" s="126">
        <v>467</v>
      </c>
      <c r="R1758" s="126" t="s">
        <v>547</v>
      </c>
      <c r="S1758" s="252">
        <v>0</v>
      </c>
      <c r="T1758" s="252">
        <v>1</v>
      </c>
      <c r="U1758" s="68" t="s">
        <v>2826</v>
      </c>
      <c r="V1758" s="126">
        <v>1</v>
      </c>
      <c r="Z1758" s="126">
        <v>1</v>
      </c>
      <c r="AA1758" s="126">
        <v>1</v>
      </c>
      <c r="AB1758" s="126">
        <v>2</v>
      </c>
      <c r="AC1758" s="126">
        <v>7</v>
      </c>
      <c r="AD1758" s="126">
        <v>2026</v>
      </c>
    </row>
    <row r="1759" spans="3:30">
      <c r="C1759" s="126">
        <v>1752</v>
      </c>
      <c r="D1759" s="126">
        <v>126</v>
      </c>
      <c r="E1759" s="126">
        <v>3</v>
      </c>
      <c r="F1759" s="126">
        <v>1</v>
      </c>
      <c r="G1759" s="126">
        <v>1</v>
      </c>
      <c r="H1759" s="126">
        <v>1</v>
      </c>
      <c r="I1759" s="126">
        <v>1</v>
      </c>
      <c r="J1759" s="126">
        <v>9</v>
      </c>
      <c r="M1759" s="126">
        <v>643</v>
      </c>
      <c r="N1759" s="126">
        <v>0</v>
      </c>
      <c r="P1759" s="126">
        <v>468</v>
      </c>
      <c r="R1759" s="126" t="s">
        <v>547</v>
      </c>
      <c r="S1759" s="252">
        <v>0</v>
      </c>
      <c r="T1759" s="252">
        <v>1.1499999999999999</v>
      </c>
      <c r="U1759" s="68" t="s">
        <v>2827</v>
      </c>
      <c r="V1759" s="126">
        <v>1</v>
      </c>
      <c r="Z1759" s="126">
        <v>1</v>
      </c>
      <c r="AA1759" s="126">
        <v>1</v>
      </c>
      <c r="AB1759" s="126">
        <v>2</v>
      </c>
      <c r="AC1759" s="126">
        <v>7</v>
      </c>
      <c r="AD1759" s="126">
        <v>2026</v>
      </c>
    </row>
    <row r="1760" spans="3:30">
      <c r="C1760" s="126">
        <v>1753</v>
      </c>
      <c r="D1760" s="126">
        <v>126</v>
      </c>
      <c r="E1760" s="126">
        <v>11</v>
      </c>
      <c r="F1760" s="126">
        <v>1</v>
      </c>
      <c r="G1760" s="126">
        <v>1</v>
      </c>
      <c r="H1760" s="126">
        <v>1</v>
      </c>
      <c r="I1760" s="126">
        <v>1</v>
      </c>
      <c r="J1760" s="126">
        <v>9</v>
      </c>
      <c r="M1760" s="126">
        <v>643</v>
      </c>
      <c r="N1760" s="126">
        <v>1</v>
      </c>
      <c r="P1760" s="126">
        <v>468</v>
      </c>
      <c r="R1760" s="126" t="s">
        <v>547</v>
      </c>
      <c r="S1760" s="252">
        <v>1.1499999999999999</v>
      </c>
      <c r="T1760" s="252">
        <v>0</v>
      </c>
      <c r="U1760" s="68" t="s">
        <v>2828</v>
      </c>
      <c r="V1760" s="126">
        <v>1</v>
      </c>
      <c r="Z1760" s="126">
        <v>1</v>
      </c>
      <c r="AA1760" s="126">
        <v>1</v>
      </c>
      <c r="AB1760" s="126">
        <v>2</v>
      </c>
      <c r="AC1760" s="126">
        <v>7</v>
      </c>
      <c r="AD1760" s="126">
        <v>2026</v>
      </c>
    </row>
    <row r="1761" spans="3:30">
      <c r="C1761" s="126">
        <v>1754</v>
      </c>
      <c r="D1761" s="126">
        <v>126</v>
      </c>
      <c r="E1761" s="126">
        <v>10</v>
      </c>
      <c r="F1761" s="126">
        <v>1</v>
      </c>
      <c r="G1761" s="126">
        <v>1</v>
      </c>
      <c r="H1761" s="126">
        <v>1</v>
      </c>
      <c r="I1761" s="126">
        <v>1</v>
      </c>
      <c r="J1761" s="126">
        <v>9</v>
      </c>
      <c r="P1761" s="126">
        <v>468</v>
      </c>
      <c r="R1761" s="126" t="s">
        <v>547</v>
      </c>
      <c r="S1761" s="252">
        <v>0</v>
      </c>
      <c r="T1761" s="252">
        <v>1.5</v>
      </c>
      <c r="U1761" s="68" t="s">
        <v>2829</v>
      </c>
      <c r="V1761" s="126">
        <v>1</v>
      </c>
      <c r="Z1761" s="126">
        <v>1</v>
      </c>
      <c r="AA1761" s="126">
        <v>1</v>
      </c>
      <c r="AB1761" s="126">
        <v>2</v>
      </c>
      <c r="AC1761" s="126">
        <v>7</v>
      </c>
      <c r="AD1761" s="126">
        <v>2026</v>
      </c>
    </row>
    <row r="1762" spans="3:30">
      <c r="C1762" s="126">
        <v>1755</v>
      </c>
      <c r="D1762" s="126">
        <v>126</v>
      </c>
      <c r="E1762" s="126">
        <v>3</v>
      </c>
      <c r="F1762" s="126">
        <v>1</v>
      </c>
      <c r="G1762" s="126">
        <v>1</v>
      </c>
      <c r="H1762" s="126">
        <v>1</v>
      </c>
      <c r="I1762" s="126">
        <v>1</v>
      </c>
      <c r="J1762" s="126">
        <v>14</v>
      </c>
      <c r="M1762" s="126">
        <v>644</v>
      </c>
      <c r="N1762" s="126">
        <v>0</v>
      </c>
      <c r="P1762" s="126">
        <v>469</v>
      </c>
      <c r="R1762" s="126" t="s">
        <v>547</v>
      </c>
      <c r="S1762" s="252">
        <v>0</v>
      </c>
      <c r="T1762" s="252">
        <v>6.6</v>
      </c>
      <c r="U1762" s="68" t="s">
        <v>2830</v>
      </c>
      <c r="V1762" s="126">
        <v>1</v>
      </c>
      <c r="Z1762" s="126">
        <v>1</v>
      </c>
      <c r="AA1762" s="126">
        <v>1</v>
      </c>
      <c r="AB1762" s="126">
        <v>2</v>
      </c>
      <c r="AC1762" s="126">
        <v>7</v>
      </c>
      <c r="AD1762" s="126">
        <v>2026</v>
      </c>
    </row>
    <row r="1763" spans="3:30">
      <c r="C1763" s="126">
        <v>1756</v>
      </c>
      <c r="D1763" s="126">
        <v>126</v>
      </c>
      <c r="E1763" s="126">
        <v>11</v>
      </c>
      <c r="F1763" s="126">
        <v>1</v>
      </c>
      <c r="G1763" s="126">
        <v>1</v>
      </c>
      <c r="H1763" s="126">
        <v>1</v>
      </c>
      <c r="I1763" s="126">
        <v>1</v>
      </c>
      <c r="J1763" s="126">
        <v>14</v>
      </c>
      <c r="M1763" s="126">
        <v>644</v>
      </c>
      <c r="N1763" s="126">
        <v>1</v>
      </c>
      <c r="P1763" s="126">
        <v>469</v>
      </c>
      <c r="R1763" s="126" t="s">
        <v>547</v>
      </c>
      <c r="S1763" s="252">
        <v>6.6</v>
      </c>
      <c r="T1763" s="252">
        <v>0</v>
      </c>
      <c r="U1763" s="68" t="s">
        <v>2831</v>
      </c>
      <c r="V1763" s="126">
        <v>1</v>
      </c>
      <c r="Z1763" s="126">
        <v>1</v>
      </c>
      <c r="AA1763" s="126">
        <v>1</v>
      </c>
      <c r="AB1763" s="126">
        <v>2</v>
      </c>
      <c r="AC1763" s="126">
        <v>7</v>
      </c>
      <c r="AD1763" s="126">
        <v>2026</v>
      </c>
    </row>
    <row r="1764" spans="3:30">
      <c r="C1764" s="126">
        <v>1757</v>
      </c>
      <c r="D1764" s="126">
        <v>126</v>
      </c>
      <c r="E1764" s="126">
        <v>10</v>
      </c>
      <c r="F1764" s="126">
        <v>1</v>
      </c>
      <c r="G1764" s="126">
        <v>1</v>
      </c>
      <c r="H1764" s="126">
        <v>1</v>
      </c>
      <c r="I1764" s="126">
        <v>1</v>
      </c>
      <c r="J1764" s="126">
        <v>14</v>
      </c>
      <c r="P1764" s="126">
        <v>469</v>
      </c>
      <c r="R1764" s="126" t="s">
        <v>547</v>
      </c>
      <c r="S1764" s="252">
        <v>0</v>
      </c>
      <c r="T1764" s="252">
        <v>7</v>
      </c>
      <c r="U1764" s="68" t="s">
        <v>2832</v>
      </c>
      <c r="V1764" s="126">
        <v>1</v>
      </c>
      <c r="Z1764" s="126">
        <v>1</v>
      </c>
      <c r="AA1764" s="126">
        <v>1</v>
      </c>
      <c r="AB1764" s="126">
        <v>2</v>
      </c>
      <c r="AC1764" s="126">
        <v>7</v>
      </c>
      <c r="AD1764" s="126">
        <v>2026</v>
      </c>
    </row>
    <row r="1765" spans="3:30">
      <c r="C1765" s="126">
        <v>1758</v>
      </c>
      <c r="D1765" s="126">
        <v>126</v>
      </c>
      <c r="E1765" s="126">
        <v>3</v>
      </c>
      <c r="F1765" s="126">
        <v>1</v>
      </c>
      <c r="G1765" s="126">
        <v>1</v>
      </c>
      <c r="H1765" s="126">
        <v>1</v>
      </c>
      <c r="I1765" s="126">
        <v>1</v>
      </c>
      <c r="J1765" s="126">
        <v>245</v>
      </c>
      <c r="M1765" s="126">
        <v>645</v>
      </c>
      <c r="N1765" s="126">
        <v>0</v>
      </c>
      <c r="P1765" s="126">
        <v>470</v>
      </c>
      <c r="R1765" s="126" t="s">
        <v>547</v>
      </c>
      <c r="S1765" s="252">
        <v>0</v>
      </c>
      <c r="T1765" s="252">
        <v>0.28999999999999998</v>
      </c>
      <c r="U1765" s="68" t="s">
        <v>2835</v>
      </c>
      <c r="V1765" s="126">
        <v>1</v>
      </c>
      <c r="Z1765" s="126">
        <v>1</v>
      </c>
      <c r="AA1765" s="126">
        <v>1</v>
      </c>
      <c r="AB1765" s="126">
        <v>2</v>
      </c>
      <c r="AC1765" s="126">
        <v>7</v>
      </c>
      <c r="AD1765" s="126">
        <v>2026</v>
      </c>
    </row>
    <row r="1766" spans="3:30">
      <c r="C1766" s="126">
        <v>1759</v>
      </c>
      <c r="D1766" s="126">
        <v>126</v>
      </c>
      <c r="E1766" s="126">
        <v>11</v>
      </c>
      <c r="F1766" s="126">
        <v>1</v>
      </c>
      <c r="G1766" s="126">
        <v>1</v>
      </c>
      <c r="H1766" s="126">
        <v>1</v>
      </c>
      <c r="I1766" s="126">
        <v>1</v>
      </c>
      <c r="J1766" s="126">
        <v>245</v>
      </c>
      <c r="M1766" s="126">
        <v>645</v>
      </c>
      <c r="N1766" s="126">
        <v>1</v>
      </c>
      <c r="P1766" s="126">
        <v>470</v>
      </c>
      <c r="R1766" s="126" t="s">
        <v>547</v>
      </c>
      <c r="S1766" s="252">
        <v>0.28999999999999998</v>
      </c>
      <c r="T1766" s="252">
        <v>0</v>
      </c>
      <c r="U1766" s="68" t="s">
        <v>2836</v>
      </c>
      <c r="V1766" s="126">
        <v>1</v>
      </c>
      <c r="Z1766" s="126">
        <v>1</v>
      </c>
      <c r="AA1766" s="126">
        <v>1</v>
      </c>
      <c r="AB1766" s="126">
        <v>2</v>
      </c>
      <c r="AC1766" s="126">
        <v>7</v>
      </c>
      <c r="AD1766" s="126">
        <v>2026</v>
      </c>
    </row>
    <row r="1767" spans="3:30">
      <c r="C1767" s="126">
        <v>1760</v>
      </c>
      <c r="D1767" s="126">
        <v>126</v>
      </c>
      <c r="E1767" s="126">
        <v>10</v>
      </c>
      <c r="F1767" s="126">
        <v>1</v>
      </c>
      <c r="G1767" s="126">
        <v>1</v>
      </c>
      <c r="H1767" s="126">
        <v>1</v>
      </c>
      <c r="I1767" s="126">
        <v>1</v>
      </c>
      <c r="J1767" s="126">
        <v>245</v>
      </c>
      <c r="P1767" s="126">
        <v>470</v>
      </c>
      <c r="R1767" s="126" t="s">
        <v>547</v>
      </c>
      <c r="S1767" s="252">
        <v>0</v>
      </c>
      <c r="T1767" s="252">
        <v>0.63</v>
      </c>
      <c r="U1767" s="68" t="s">
        <v>2837</v>
      </c>
      <c r="V1767" s="126">
        <v>1</v>
      </c>
      <c r="Z1767" s="126">
        <v>1</v>
      </c>
      <c r="AA1767" s="126">
        <v>1</v>
      </c>
      <c r="AB1767" s="126">
        <v>2</v>
      </c>
      <c r="AC1767" s="126">
        <v>7</v>
      </c>
      <c r="AD1767" s="126">
        <v>2026</v>
      </c>
    </row>
    <row r="1768" spans="3:30">
      <c r="C1768" s="126">
        <v>1761</v>
      </c>
      <c r="D1768" s="126">
        <v>127</v>
      </c>
      <c r="E1768" s="126">
        <v>2</v>
      </c>
      <c r="F1768" s="126">
        <v>1</v>
      </c>
      <c r="G1768" s="126">
        <v>1</v>
      </c>
      <c r="H1768" s="126">
        <v>1</v>
      </c>
      <c r="I1768" s="126">
        <v>1</v>
      </c>
      <c r="R1768" s="126" t="s">
        <v>547</v>
      </c>
      <c r="S1768" s="252">
        <v>84.75</v>
      </c>
      <c r="T1768" s="252">
        <v>0</v>
      </c>
      <c r="U1768" s="68" t="s">
        <v>2840</v>
      </c>
      <c r="V1768" s="126">
        <v>1</v>
      </c>
      <c r="Z1768" s="126">
        <v>1</v>
      </c>
      <c r="AA1768" s="126">
        <v>1</v>
      </c>
      <c r="AB1768" s="126">
        <v>2</v>
      </c>
      <c r="AC1768" s="126">
        <v>7</v>
      </c>
      <c r="AD1768" s="126">
        <v>2026</v>
      </c>
    </row>
    <row r="1769" spans="3:30">
      <c r="C1769" s="126">
        <v>1762</v>
      </c>
      <c r="D1769" s="126">
        <v>127</v>
      </c>
      <c r="E1769" s="126">
        <v>3</v>
      </c>
      <c r="F1769" s="126">
        <v>1</v>
      </c>
      <c r="G1769" s="126">
        <v>1</v>
      </c>
      <c r="H1769" s="126">
        <v>1</v>
      </c>
      <c r="I1769" s="126">
        <v>1</v>
      </c>
      <c r="J1769" s="126">
        <v>177</v>
      </c>
      <c r="M1769" s="126">
        <v>646</v>
      </c>
      <c r="N1769" s="126">
        <v>0</v>
      </c>
      <c r="P1769" s="126">
        <v>471</v>
      </c>
      <c r="R1769" s="126" t="s">
        <v>547</v>
      </c>
      <c r="S1769" s="252">
        <v>0</v>
      </c>
      <c r="T1769" s="252">
        <v>41.5</v>
      </c>
      <c r="U1769" s="68" t="s">
        <v>2841</v>
      </c>
      <c r="V1769" s="126">
        <v>1</v>
      </c>
      <c r="Z1769" s="126">
        <v>1</v>
      </c>
      <c r="AA1769" s="126">
        <v>1</v>
      </c>
      <c r="AB1769" s="126">
        <v>2</v>
      </c>
      <c r="AC1769" s="126">
        <v>7</v>
      </c>
      <c r="AD1769" s="126">
        <v>2026</v>
      </c>
    </row>
    <row r="1770" spans="3:30">
      <c r="C1770" s="126">
        <v>1763</v>
      </c>
      <c r="D1770" s="126">
        <v>127</v>
      </c>
      <c r="E1770" s="126">
        <v>11</v>
      </c>
      <c r="F1770" s="126">
        <v>1</v>
      </c>
      <c r="G1770" s="126">
        <v>1</v>
      </c>
      <c r="H1770" s="126">
        <v>1</v>
      </c>
      <c r="I1770" s="126">
        <v>1</v>
      </c>
      <c r="J1770" s="126">
        <v>177</v>
      </c>
      <c r="M1770" s="126">
        <v>646</v>
      </c>
      <c r="N1770" s="126">
        <v>1</v>
      </c>
      <c r="P1770" s="126">
        <v>471</v>
      </c>
      <c r="R1770" s="126" t="s">
        <v>547</v>
      </c>
      <c r="S1770" s="252">
        <v>41.5</v>
      </c>
      <c r="T1770" s="252">
        <v>0</v>
      </c>
      <c r="U1770" s="68" t="s">
        <v>2842</v>
      </c>
      <c r="V1770" s="126">
        <v>1</v>
      </c>
      <c r="Z1770" s="126">
        <v>1</v>
      </c>
      <c r="AA1770" s="126">
        <v>1</v>
      </c>
      <c r="AB1770" s="126">
        <v>2</v>
      </c>
      <c r="AC1770" s="126">
        <v>7</v>
      </c>
      <c r="AD1770" s="126">
        <v>2026</v>
      </c>
    </row>
    <row r="1771" spans="3:30">
      <c r="C1771" s="126">
        <v>1764</v>
      </c>
      <c r="D1771" s="126">
        <v>127</v>
      </c>
      <c r="E1771" s="126">
        <v>10</v>
      </c>
      <c r="F1771" s="126">
        <v>1</v>
      </c>
      <c r="G1771" s="126">
        <v>1</v>
      </c>
      <c r="H1771" s="126">
        <v>1</v>
      </c>
      <c r="I1771" s="126">
        <v>1</v>
      </c>
      <c r="J1771" s="126">
        <v>177</v>
      </c>
      <c r="P1771" s="126">
        <v>471</v>
      </c>
      <c r="R1771" s="126" t="s">
        <v>547</v>
      </c>
      <c r="S1771" s="252">
        <v>0</v>
      </c>
      <c r="T1771" s="252">
        <v>45</v>
      </c>
      <c r="U1771" s="68" t="s">
        <v>2843</v>
      </c>
      <c r="V1771" s="126">
        <v>1</v>
      </c>
      <c r="Z1771" s="126">
        <v>1</v>
      </c>
      <c r="AA1771" s="126">
        <v>1</v>
      </c>
      <c r="AB1771" s="126">
        <v>2</v>
      </c>
      <c r="AC1771" s="126">
        <v>7</v>
      </c>
      <c r="AD1771" s="126">
        <v>2026</v>
      </c>
    </row>
    <row r="1772" spans="3:30">
      <c r="C1772" s="126">
        <v>1765</v>
      </c>
      <c r="D1772" s="126">
        <v>127</v>
      </c>
      <c r="E1772" s="126">
        <v>3</v>
      </c>
      <c r="F1772" s="126">
        <v>1</v>
      </c>
      <c r="G1772" s="126">
        <v>1</v>
      </c>
      <c r="H1772" s="126">
        <v>1</v>
      </c>
      <c r="I1772" s="126">
        <v>1</v>
      </c>
      <c r="J1772" s="126">
        <v>293</v>
      </c>
      <c r="M1772" s="126">
        <v>647</v>
      </c>
      <c r="N1772" s="126">
        <v>0</v>
      </c>
      <c r="P1772" s="126">
        <v>472</v>
      </c>
      <c r="R1772" s="126" t="s">
        <v>547</v>
      </c>
      <c r="S1772" s="252">
        <v>0</v>
      </c>
      <c r="T1772" s="252">
        <v>12</v>
      </c>
      <c r="U1772" s="68" t="s">
        <v>2844</v>
      </c>
      <c r="V1772" s="126">
        <v>1</v>
      </c>
      <c r="Z1772" s="126">
        <v>1</v>
      </c>
      <c r="AA1772" s="126">
        <v>1</v>
      </c>
      <c r="AB1772" s="126">
        <v>2</v>
      </c>
      <c r="AC1772" s="126">
        <v>7</v>
      </c>
      <c r="AD1772" s="126">
        <v>2026</v>
      </c>
    </row>
    <row r="1773" spans="3:30">
      <c r="C1773" s="126">
        <v>1766</v>
      </c>
      <c r="D1773" s="126">
        <v>127</v>
      </c>
      <c r="E1773" s="126">
        <v>11</v>
      </c>
      <c r="F1773" s="126">
        <v>1</v>
      </c>
      <c r="G1773" s="126">
        <v>1</v>
      </c>
      <c r="H1773" s="126">
        <v>1</v>
      </c>
      <c r="I1773" s="126">
        <v>1</v>
      </c>
      <c r="J1773" s="126">
        <v>293</v>
      </c>
      <c r="M1773" s="126">
        <v>647</v>
      </c>
      <c r="N1773" s="126">
        <v>1</v>
      </c>
      <c r="P1773" s="126">
        <v>472</v>
      </c>
      <c r="R1773" s="126" t="s">
        <v>547</v>
      </c>
      <c r="S1773" s="252">
        <v>12</v>
      </c>
      <c r="T1773" s="252">
        <v>0</v>
      </c>
      <c r="U1773" s="68" t="s">
        <v>2845</v>
      </c>
      <c r="V1773" s="126">
        <v>1</v>
      </c>
      <c r="Z1773" s="126">
        <v>1</v>
      </c>
      <c r="AA1773" s="126">
        <v>1</v>
      </c>
      <c r="AB1773" s="126">
        <v>2</v>
      </c>
      <c r="AC1773" s="126">
        <v>7</v>
      </c>
      <c r="AD1773" s="126">
        <v>2026</v>
      </c>
    </row>
    <row r="1774" spans="3:30">
      <c r="C1774" s="126">
        <v>1767</v>
      </c>
      <c r="D1774" s="126">
        <v>127</v>
      </c>
      <c r="E1774" s="126">
        <v>10</v>
      </c>
      <c r="F1774" s="126">
        <v>1</v>
      </c>
      <c r="G1774" s="126">
        <v>1</v>
      </c>
      <c r="H1774" s="126">
        <v>1</v>
      </c>
      <c r="I1774" s="126">
        <v>1</v>
      </c>
      <c r="J1774" s="126">
        <v>293</v>
      </c>
      <c r="P1774" s="126">
        <v>472</v>
      </c>
      <c r="R1774" s="126" t="s">
        <v>547</v>
      </c>
      <c r="S1774" s="252">
        <v>0</v>
      </c>
      <c r="T1774" s="252">
        <v>15</v>
      </c>
      <c r="U1774" s="68" t="s">
        <v>2846</v>
      </c>
      <c r="V1774" s="126">
        <v>1</v>
      </c>
      <c r="Z1774" s="126">
        <v>1</v>
      </c>
      <c r="AA1774" s="126">
        <v>1</v>
      </c>
      <c r="AB1774" s="126">
        <v>2</v>
      </c>
      <c r="AC1774" s="126">
        <v>7</v>
      </c>
      <c r="AD1774" s="126">
        <v>2026</v>
      </c>
    </row>
    <row r="1775" spans="3:30">
      <c r="C1775" s="126">
        <v>1768</v>
      </c>
      <c r="D1775" s="126">
        <v>127</v>
      </c>
      <c r="E1775" s="126">
        <v>3</v>
      </c>
      <c r="F1775" s="126">
        <v>1</v>
      </c>
      <c r="G1775" s="126">
        <v>1</v>
      </c>
      <c r="H1775" s="126">
        <v>1</v>
      </c>
      <c r="I1775" s="126">
        <v>1</v>
      </c>
      <c r="J1775" s="126">
        <v>294</v>
      </c>
      <c r="M1775" s="126">
        <v>648</v>
      </c>
      <c r="N1775" s="126">
        <v>0</v>
      </c>
      <c r="P1775" s="126">
        <v>473</v>
      </c>
      <c r="R1775" s="126" t="s">
        <v>547</v>
      </c>
      <c r="S1775" s="252">
        <v>0</v>
      </c>
      <c r="T1775" s="252">
        <v>17</v>
      </c>
      <c r="U1775" s="68" t="s">
        <v>2847</v>
      </c>
      <c r="V1775" s="126">
        <v>1</v>
      </c>
      <c r="Z1775" s="126">
        <v>1</v>
      </c>
      <c r="AA1775" s="126">
        <v>1</v>
      </c>
      <c r="AB1775" s="126">
        <v>2</v>
      </c>
      <c r="AC1775" s="126">
        <v>7</v>
      </c>
      <c r="AD1775" s="126">
        <v>2026</v>
      </c>
    </row>
    <row r="1776" spans="3:30">
      <c r="C1776" s="126">
        <v>1769</v>
      </c>
      <c r="D1776" s="126">
        <v>127</v>
      </c>
      <c r="E1776" s="126">
        <v>11</v>
      </c>
      <c r="F1776" s="126">
        <v>1</v>
      </c>
      <c r="G1776" s="126">
        <v>1</v>
      </c>
      <c r="H1776" s="126">
        <v>1</v>
      </c>
      <c r="I1776" s="126">
        <v>1</v>
      </c>
      <c r="J1776" s="126">
        <v>294</v>
      </c>
      <c r="M1776" s="126">
        <v>648</v>
      </c>
      <c r="N1776" s="126">
        <v>1</v>
      </c>
      <c r="P1776" s="126">
        <v>473</v>
      </c>
      <c r="R1776" s="126" t="s">
        <v>547</v>
      </c>
      <c r="S1776" s="252">
        <v>17</v>
      </c>
      <c r="T1776" s="252">
        <v>0</v>
      </c>
      <c r="U1776" s="68" t="s">
        <v>2848</v>
      </c>
      <c r="V1776" s="126">
        <v>1</v>
      </c>
      <c r="Z1776" s="126">
        <v>1</v>
      </c>
      <c r="AA1776" s="126">
        <v>1</v>
      </c>
      <c r="AB1776" s="126">
        <v>2</v>
      </c>
      <c r="AC1776" s="126">
        <v>7</v>
      </c>
      <c r="AD1776" s="126">
        <v>2026</v>
      </c>
    </row>
    <row r="1777" spans="3:30">
      <c r="C1777" s="126">
        <v>1770</v>
      </c>
      <c r="D1777" s="126">
        <v>127</v>
      </c>
      <c r="E1777" s="126">
        <v>10</v>
      </c>
      <c r="F1777" s="126">
        <v>1</v>
      </c>
      <c r="G1777" s="126">
        <v>1</v>
      </c>
      <c r="H1777" s="126">
        <v>1</v>
      </c>
      <c r="I1777" s="126">
        <v>1</v>
      </c>
      <c r="J1777" s="126">
        <v>294</v>
      </c>
      <c r="P1777" s="126">
        <v>473</v>
      </c>
      <c r="R1777" s="126" t="s">
        <v>547</v>
      </c>
      <c r="S1777" s="252">
        <v>0</v>
      </c>
      <c r="T1777" s="252">
        <v>20</v>
      </c>
      <c r="U1777" s="68" t="s">
        <v>2849</v>
      </c>
      <c r="V1777" s="126">
        <v>1</v>
      </c>
      <c r="Z1777" s="126">
        <v>1</v>
      </c>
      <c r="AA1777" s="126">
        <v>1</v>
      </c>
      <c r="AB1777" s="126">
        <v>2</v>
      </c>
      <c r="AC1777" s="126">
        <v>7</v>
      </c>
      <c r="AD1777" s="126">
        <v>2026</v>
      </c>
    </row>
    <row r="1778" spans="3:30">
      <c r="C1778" s="126">
        <v>1771</v>
      </c>
      <c r="D1778" s="126">
        <v>127</v>
      </c>
      <c r="E1778" s="126">
        <v>3</v>
      </c>
      <c r="F1778" s="126">
        <v>1</v>
      </c>
      <c r="G1778" s="126">
        <v>1</v>
      </c>
      <c r="H1778" s="126">
        <v>1</v>
      </c>
      <c r="I1778" s="126">
        <v>1</v>
      </c>
      <c r="J1778" s="126">
        <v>305</v>
      </c>
      <c r="M1778" s="126">
        <v>649</v>
      </c>
      <c r="N1778" s="126">
        <v>0</v>
      </c>
      <c r="P1778" s="126">
        <v>474</v>
      </c>
      <c r="R1778" s="126" t="s">
        <v>547</v>
      </c>
      <c r="S1778" s="252">
        <v>0</v>
      </c>
      <c r="T1778" s="252">
        <v>4.25</v>
      </c>
      <c r="U1778" s="68" t="s">
        <v>2850</v>
      </c>
      <c r="V1778" s="126">
        <v>1</v>
      </c>
      <c r="Z1778" s="126">
        <v>1</v>
      </c>
      <c r="AA1778" s="126">
        <v>1</v>
      </c>
      <c r="AB1778" s="126">
        <v>2</v>
      </c>
      <c r="AC1778" s="126">
        <v>7</v>
      </c>
      <c r="AD1778" s="126">
        <v>2026</v>
      </c>
    </row>
    <row r="1779" spans="3:30">
      <c r="C1779" s="126">
        <v>1772</v>
      </c>
      <c r="D1779" s="126">
        <v>127</v>
      </c>
      <c r="E1779" s="126">
        <v>11</v>
      </c>
      <c r="F1779" s="126">
        <v>1</v>
      </c>
      <c r="G1779" s="126">
        <v>1</v>
      </c>
      <c r="H1779" s="126">
        <v>1</v>
      </c>
      <c r="I1779" s="126">
        <v>1</v>
      </c>
      <c r="J1779" s="126">
        <v>305</v>
      </c>
      <c r="M1779" s="126">
        <v>649</v>
      </c>
      <c r="N1779" s="126">
        <v>1</v>
      </c>
      <c r="P1779" s="126">
        <v>474</v>
      </c>
      <c r="R1779" s="126" t="s">
        <v>547</v>
      </c>
      <c r="S1779" s="252">
        <v>4.25</v>
      </c>
      <c r="T1779" s="252">
        <v>0</v>
      </c>
      <c r="U1779" s="68" t="s">
        <v>2851</v>
      </c>
      <c r="V1779" s="126">
        <v>1</v>
      </c>
      <c r="Z1779" s="126">
        <v>1</v>
      </c>
      <c r="AA1779" s="126">
        <v>1</v>
      </c>
      <c r="AB1779" s="126">
        <v>2</v>
      </c>
      <c r="AC1779" s="126">
        <v>7</v>
      </c>
      <c r="AD1779" s="126">
        <v>2026</v>
      </c>
    </row>
    <row r="1780" spans="3:30">
      <c r="C1780" s="126">
        <v>1773</v>
      </c>
      <c r="D1780" s="126">
        <v>127</v>
      </c>
      <c r="E1780" s="126">
        <v>10</v>
      </c>
      <c r="F1780" s="126">
        <v>1</v>
      </c>
      <c r="G1780" s="126">
        <v>1</v>
      </c>
      <c r="H1780" s="126">
        <v>1</v>
      </c>
      <c r="I1780" s="126">
        <v>1</v>
      </c>
      <c r="J1780" s="126">
        <v>305</v>
      </c>
      <c r="P1780" s="126">
        <v>474</v>
      </c>
      <c r="R1780" s="126" t="s">
        <v>547</v>
      </c>
      <c r="S1780" s="252">
        <v>0</v>
      </c>
      <c r="T1780" s="252">
        <v>4.75</v>
      </c>
      <c r="U1780" s="68" t="s">
        <v>2852</v>
      </c>
      <c r="V1780" s="126">
        <v>1</v>
      </c>
      <c r="Z1780" s="126">
        <v>1</v>
      </c>
      <c r="AA1780" s="126">
        <v>1</v>
      </c>
      <c r="AB1780" s="126">
        <v>2</v>
      </c>
      <c r="AC1780" s="126">
        <v>7</v>
      </c>
      <c r="AD1780" s="126">
        <v>2026</v>
      </c>
    </row>
    <row r="1781" spans="3:30">
      <c r="C1781" s="126">
        <v>1774</v>
      </c>
      <c r="D1781" s="126">
        <v>128</v>
      </c>
      <c r="E1781" s="126">
        <v>2</v>
      </c>
      <c r="F1781" s="126">
        <v>1</v>
      </c>
      <c r="G1781" s="126">
        <v>1</v>
      </c>
      <c r="H1781" s="126">
        <v>1</v>
      </c>
      <c r="I1781" s="126">
        <v>1</v>
      </c>
      <c r="R1781" s="126" t="s">
        <v>547</v>
      </c>
      <c r="S1781" s="252">
        <v>65.25</v>
      </c>
      <c r="T1781" s="252">
        <v>0</v>
      </c>
      <c r="U1781" s="68" t="s">
        <v>2854</v>
      </c>
      <c r="V1781" s="126">
        <v>1</v>
      </c>
      <c r="Z1781" s="126">
        <v>1</v>
      </c>
      <c r="AA1781" s="126">
        <v>1</v>
      </c>
      <c r="AB1781" s="126">
        <v>2</v>
      </c>
      <c r="AC1781" s="126">
        <v>7</v>
      </c>
      <c r="AD1781" s="126">
        <v>2026</v>
      </c>
    </row>
    <row r="1782" spans="3:30">
      <c r="C1782" s="126">
        <v>1775</v>
      </c>
      <c r="D1782" s="126">
        <v>128</v>
      </c>
      <c r="E1782" s="126">
        <v>3</v>
      </c>
      <c r="F1782" s="126">
        <v>1</v>
      </c>
      <c r="G1782" s="126">
        <v>1</v>
      </c>
      <c r="H1782" s="126">
        <v>1</v>
      </c>
      <c r="I1782" s="126">
        <v>1</v>
      </c>
      <c r="J1782" s="126">
        <v>153</v>
      </c>
      <c r="M1782" s="126">
        <v>650</v>
      </c>
      <c r="N1782" s="126">
        <v>0</v>
      </c>
      <c r="P1782" s="126">
        <v>475</v>
      </c>
      <c r="R1782" s="126" t="s">
        <v>547</v>
      </c>
      <c r="S1782" s="252">
        <v>0</v>
      </c>
      <c r="T1782" s="252">
        <v>3.3</v>
      </c>
      <c r="U1782" s="68" t="s">
        <v>2855</v>
      </c>
      <c r="V1782" s="126">
        <v>1</v>
      </c>
      <c r="Z1782" s="126">
        <v>1</v>
      </c>
      <c r="AA1782" s="126">
        <v>1</v>
      </c>
      <c r="AB1782" s="126">
        <v>2</v>
      </c>
      <c r="AC1782" s="126">
        <v>7</v>
      </c>
      <c r="AD1782" s="126">
        <v>2026</v>
      </c>
    </row>
    <row r="1783" spans="3:30">
      <c r="C1783" s="126">
        <v>1776</v>
      </c>
      <c r="D1783" s="126">
        <v>128</v>
      </c>
      <c r="E1783" s="126">
        <v>11</v>
      </c>
      <c r="F1783" s="126">
        <v>1</v>
      </c>
      <c r="G1783" s="126">
        <v>1</v>
      </c>
      <c r="H1783" s="126">
        <v>1</v>
      </c>
      <c r="I1783" s="126">
        <v>1</v>
      </c>
      <c r="J1783" s="126">
        <v>153</v>
      </c>
      <c r="M1783" s="126">
        <v>650</v>
      </c>
      <c r="N1783" s="126">
        <v>1</v>
      </c>
      <c r="P1783" s="126">
        <v>475</v>
      </c>
      <c r="R1783" s="126" t="s">
        <v>547</v>
      </c>
      <c r="S1783" s="252">
        <v>3.3</v>
      </c>
      <c r="T1783" s="252">
        <v>0</v>
      </c>
      <c r="U1783" s="68" t="s">
        <v>2856</v>
      </c>
      <c r="V1783" s="126">
        <v>1</v>
      </c>
      <c r="Z1783" s="126">
        <v>1</v>
      </c>
      <c r="AA1783" s="126">
        <v>1</v>
      </c>
      <c r="AB1783" s="126">
        <v>2</v>
      </c>
      <c r="AC1783" s="126">
        <v>7</v>
      </c>
      <c r="AD1783" s="126">
        <v>2026</v>
      </c>
    </row>
    <row r="1784" spans="3:30">
      <c r="C1784" s="126">
        <v>1777</v>
      </c>
      <c r="D1784" s="126">
        <v>128</v>
      </c>
      <c r="E1784" s="126">
        <v>10</v>
      </c>
      <c r="F1784" s="126">
        <v>1</v>
      </c>
      <c r="G1784" s="126">
        <v>1</v>
      </c>
      <c r="H1784" s="126">
        <v>1</v>
      </c>
      <c r="I1784" s="126">
        <v>1</v>
      </c>
      <c r="J1784" s="126">
        <v>153</v>
      </c>
      <c r="P1784" s="126">
        <v>475</v>
      </c>
      <c r="R1784" s="126" t="s">
        <v>547</v>
      </c>
      <c r="S1784" s="252">
        <v>0</v>
      </c>
      <c r="T1784" s="252">
        <v>4</v>
      </c>
      <c r="U1784" s="68" t="s">
        <v>2857</v>
      </c>
      <c r="V1784" s="126">
        <v>1</v>
      </c>
      <c r="Z1784" s="126">
        <v>1</v>
      </c>
      <c r="AA1784" s="126">
        <v>1</v>
      </c>
      <c r="AB1784" s="126">
        <v>2</v>
      </c>
      <c r="AC1784" s="126">
        <v>7</v>
      </c>
      <c r="AD1784" s="126">
        <v>2026</v>
      </c>
    </row>
    <row r="1785" spans="3:30">
      <c r="C1785" s="126">
        <v>1778</v>
      </c>
      <c r="D1785" s="126">
        <v>128</v>
      </c>
      <c r="E1785" s="126">
        <v>3</v>
      </c>
      <c r="F1785" s="126">
        <v>1</v>
      </c>
      <c r="G1785" s="126">
        <v>1</v>
      </c>
      <c r="H1785" s="126">
        <v>1</v>
      </c>
      <c r="I1785" s="126">
        <v>1</v>
      </c>
      <c r="J1785" s="126">
        <v>174</v>
      </c>
      <c r="M1785" s="126">
        <v>651</v>
      </c>
      <c r="N1785" s="126">
        <v>0</v>
      </c>
      <c r="P1785" s="126">
        <v>476</v>
      </c>
      <c r="R1785" s="126" t="s">
        <v>547</v>
      </c>
      <c r="S1785" s="252">
        <v>0</v>
      </c>
      <c r="T1785" s="252">
        <v>0.4</v>
      </c>
      <c r="U1785" s="68" t="s">
        <v>2858</v>
      </c>
      <c r="V1785" s="126">
        <v>1</v>
      </c>
      <c r="Z1785" s="126">
        <v>1</v>
      </c>
      <c r="AA1785" s="126">
        <v>1</v>
      </c>
      <c r="AB1785" s="126">
        <v>2</v>
      </c>
      <c r="AC1785" s="126">
        <v>7</v>
      </c>
      <c r="AD1785" s="126">
        <v>2026</v>
      </c>
    </row>
    <row r="1786" spans="3:30">
      <c r="C1786" s="126">
        <v>1779</v>
      </c>
      <c r="D1786" s="126">
        <v>128</v>
      </c>
      <c r="E1786" s="126">
        <v>11</v>
      </c>
      <c r="F1786" s="126">
        <v>1</v>
      </c>
      <c r="G1786" s="126">
        <v>1</v>
      </c>
      <c r="H1786" s="126">
        <v>1</v>
      </c>
      <c r="I1786" s="126">
        <v>1</v>
      </c>
      <c r="J1786" s="126">
        <v>174</v>
      </c>
      <c r="M1786" s="126">
        <v>651</v>
      </c>
      <c r="N1786" s="126">
        <v>1</v>
      </c>
      <c r="P1786" s="126">
        <v>476</v>
      </c>
      <c r="R1786" s="126" t="s">
        <v>547</v>
      </c>
      <c r="S1786" s="252">
        <v>0.4</v>
      </c>
      <c r="T1786" s="252">
        <v>0</v>
      </c>
      <c r="U1786" s="68" t="s">
        <v>2859</v>
      </c>
      <c r="V1786" s="126">
        <v>1</v>
      </c>
      <c r="Z1786" s="126">
        <v>1</v>
      </c>
      <c r="AA1786" s="126">
        <v>1</v>
      </c>
      <c r="AB1786" s="126">
        <v>2</v>
      </c>
      <c r="AC1786" s="126">
        <v>7</v>
      </c>
      <c r="AD1786" s="126">
        <v>2026</v>
      </c>
    </row>
    <row r="1787" spans="3:30">
      <c r="C1787" s="126">
        <v>1780</v>
      </c>
      <c r="D1787" s="126">
        <v>128</v>
      </c>
      <c r="E1787" s="126">
        <v>10</v>
      </c>
      <c r="F1787" s="126">
        <v>1</v>
      </c>
      <c r="G1787" s="126">
        <v>1</v>
      </c>
      <c r="H1787" s="126">
        <v>1</v>
      </c>
      <c r="I1787" s="126">
        <v>1</v>
      </c>
      <c r="J1787" s="126">
        <v>174</v>
      </c>
      <c r="P1787" s="126">
        <v>476</v>
      </c>
      <c r="R1787" s="126" t="s">
        <v>547</v>
      </c>
      <c r="S1787" s="252">
        <v>0</v>
      </c>
      <c r="T1787" s="252">
        <v>1</v>
      </c>
      <c r="U1787" s="68" t="s">
        <v>2860</v>
      </c>
      <c r="V1787" s="126">
        <v>1</v>
      </c>
      <c r="Z1787" s="126">
        <v>1</v>
      </c>
      <c r="AA1787" s="126">
        <v>1</v>
      </c>
      <c r="AB1787" s="126">
        <v>2</v>
      </c>
      <c r="AC1787" s="126">
        <v>7</v>
      </c>
      <c r="AD1787" s="126">
        <v>2026</v>
      </c>
    </row>
    <row r="1788" spans="3:30">
      <c r="C1788" s="126">
        <v>1781</v>
      </c>
      <c r="D1788" s="126">
        <v>128</v>
      </c>
      <c r="E1788" s="126">
        <v>3</v>
      </c>
      <c r="F1788" s="126">
        <v>1</v>
      </c>
      <c r="G1788" s="126">
        <v>1</v>
      </c>
      <c r="H1788" s="126">
        <v>1</v>
      </c>
      <c r="I1788" s="126">
        <v>1</v>
      </c>
      <c r="J1788" s="126">
        <v>209</v>
      </c>
      <c r="M1788" s="126">
        <v>652</v>
      </c>
      <c r="N1788" s="126">
        <v>0</v>
      </c>
      <c r="P1788" s="126">
        <v>477</v>
      </c>
      <c r="R1788" s="126" t="s">
        <v>547</v>
      </c>
      <c r="S1788" s="252">
        <v>0</v>
      </c>
      <c r="T1788" s="252">
        <v>0.54</v>
      </c>
      <c r="U1788" s="68" t="s">
        <v>2861</v>
      </c>
      <c r="V1788" s="126">
        <v>1</v>
      </c>
      <c r="Z1788" s="126">
        <v>1</v>
      </c>
      <c r="AA1788" s="126">
        <v>1</v>
      </c>
      <c r="AB1788" s="126">
        <v>2</v>
      </c>
      <c r="AC1788" s="126">
        <v>7</v>
      </c>
      <c r="AD1788" s="126">
        <v>2026</v>
      </c>
    </row>
    <row r="1789" spans="3:30">
      <c r="C1789" s="126">
        <v>1782</v>
      </c>
      <c r="D1789" s="126">
        <v>128</v>
      </c>
      <c r="E1789" s="126">
        <v>11</v>
      </c>
      <c r="F1789" s="126">
        <v>1</v>
      </c>
      <c r="G1789" s="126">
        <v>1</v>
      </c>
      <c r="H1789" s="126">
        <v>1</v>
      </c>
      <c r="I1789" s="126">
        <v>1</v>
      </c>
      <c r="J1789" s="126">
        <v>209</v>
      </c>
      <c r="M1789" s="126">
        <v>652</v>
      </c>
      <c r="N1789" s="126">
        <v>1</v>
      </c>
      <c r="P1789" s="126">
        <v>477</v>
      </c>
      <c r="R1789" s="126" t="s">
        <v>547</v>
      </c>
      <c r="S1789" s="252">
        <v>0.54</v>
      </c>
      <c r="T1789" s="252">
        <v>0</v>
      </c>
      <c r="U1789" s="68" t="s">
        <v>2862</v>
      </c>
      <c r="V1789" s="126">
        <v>1</v>
      </c>
      <c r="Z1789" s="126">
        <v>1</v>
      </c>
      <c r="AA1789" s="126">
        <v>1</v>
      </c>
      <c r="AB1789" s="126">
        <v>2</v>
      </c>
      <c r="AC1789" s="126">
        <v>7</v>
      </c>
      <c r="AD1789" s="126">
        <v>2026</v>
      </c>
    </row>
    <row r="1790" spans="3:30">
      <c r="C1790" s="126">
        <v>1783</v>
      </c>
      <c r="D1790" s="126">
        <v>128</v>
      </c>
      <c r="E1790" s="126">
        <v>10</v>
      </c>
      <c r="F1790" s="126">
        <v>1</v>
      </c>
      <c r="G1790" s="126">
        <v>1</v>
      </c>
      <c r="H1790" s="126">
        <v>1</v>
      </c>
      <c r="I1790" s="126">
        <v>1</v>
      </c>
      <c r="J1790" s="126">
        <v>209</v>
      </c>
      <c r="P1790" s="126">
        <v>477</v>
      </c>
      <c r="R1790" s="126" t="s">
        <v>547</v>
      </c>
      <c r="S1790" s="252">
        <v>0</v>
      </c>
      <c r="T1790" s="252">
        <v>0.75</v>
      </c>
      <c r="U1790" s="68" t="s">
        <v>2863</v>
      </c>
      <c r="V1790" s="126">
        <v>1</v>
      </c>
      <c r="Z1790" s="126">
        <v>1</v>
      </c>
      <c r="AA1790" s="126">
        <v>1</v>
      </c>
      <c r="AB1790" s="126">
        <v>2</v>
      </c>
      <c r="AC1790" s="126">
        <v>7</v>
      </c>
      <c r="AD1790" s="126">
        <v>2026</v>
      </c>
    </row>
    <row r="1791" spans="3:30">
      <c r="C1791" s="126">
        <v>1784</v>
      </c>
      <c r="D1791" s="126">
        <v>128</v>
      </c>
      <c r="E1791" s="126">
        <v>3</v>
      </c>
      <c r="F1791" s="126">
        <v>1</v>
      </c>
      <c r="G1791" s="126">
        <v>1</v>
      </c>
      <c r="H1791" s="126">
        <v>1</v>
      </c>
      <c r="I1791" s="126">
        <v>1</v>
      </c>
      <c r="J1791" s="126">
        <v>307</v>
      </c>
      <c r="M1791" s="126">
        <v>653</v>
      </c>
      <c r="N1791" s="126">
        <v>0</v>
      </c>
      <c r="P1791" s="126">
        <v>478</v>
      </c>
      <c r="R1791" s="126" t="s">
        <v>547</v>
      </c>
      <c r="S1791" s="252">
        <v>0</v>
      </c>
      <c r="T1791" s="252">
        <v>0.48</v>
      </c>
      <c r="U1791" s="68" t="s">
        <v>2866</v>
      </c>
      <c r="V1791" s="126">
        <v>1</v>
      </c>
      <c r="Z1791" s="126">
        <v>1</v>
      </c>
      <c r="AA1791" s="126">
        <v>1</v>
      </c>
      <c r="AB1791" s="126">
        <v>2</v>
      </c>
      <c r="AC1791" s="126">
        <v>7</v>
      </c>
      <c r="AD1791" s="126">
        <v>2026</v>
      </c>
    </row>
    <row r="1792" spans="3:30">
      <c r="C1792" s="126">
        <v>1785</v>
      </c>
      <c r="D1792" s="126">
        <v>128</v>
      </c>
      <c r="E1792" s="126">
        <v>11</v>
      </c>
      <c r="F1792" s="126">
        <v>1</v>
      </c>
      <c r="G1792" s="126">
        <v>1</v>
      </c>
      <c r="H1792" s="126">
        <v>1</v>
      </c>
      <c r="I1792" s="126">
        <v>1</v>
      </c>
      <c r="J1792" s="126">
        <v>307</v>
      </c>
      <c r="M1792" s="126">
        <v>653</v>
      </c>
      <c r="N1792" s="126">
        <v>1</v>
      </c>
      <c r="P1792" s="126">
        <v>478</v>
      </c>
      <c r="R1792" s="126" t="s">
        <v>547</v>
      </c>
      <c r="S1792" s="252">
        <v>0.48</v>
      </c>
      <c r="T1792" s="252">
        <v>0</v>
      </c>
      <c r="U1792" s="68" t="s">
        <v>2867</v>
      </c>
      <c r="V1792" s="126">
        <v>1</v>
      </c>
      <c r="Z1792" s="126">
        <v>1</v>
      </c>
      <c r="AA1792" s="126">
        <v>1</v>
      </c>
      <c r="AB1792" s="126">
        <v>2</v>
      </c>
      <c r="AC1792" s="126">
        <v>7</v>
      </c>
      <c r="AD1792" s="126">
        <v>2026</v>
      </c>
    </row>
    <row r="1793" spans="3:30">
      <c r="C1793" s="126">
        <v>1786</v>
      </c>
      <c r="D1793" s="126">
        <v>128</v>
      </c>
      <c r="E1793" s="126">
        <v>10</v>
      </c>
      <c r="F1793" s="126">
        <v>1</v>
      </c>
      <c r="G1793" s="126">
        <v>1</v>
      </c>
      <c r="H1793" s="126">
        <v>1</v>
      </c>
      <c r="I1793" s="126">
        <v>1</v>
      </c>
      <c r="J1793" s="126">
        <v>307</v>
      </c>
      <c r="P1793" s="126">
        <v>478</v>
      </c>
      <c r="R1793" s="126" t="s">
        <v>547</v>
      </c>
      <c r="S1793" s="252">
        <v>0</v>
      </c>
      <c r="T1793" s="252">
        <v>1</v>
      </c>
      <c r="U1793" s="68" t="s">
        <v>2868</v>
      </c>
      <c r="V1793" s="126">
        <v>1</v>
      </c>
      <c r="Z1793" s="126">
        <v>1</v>
      </c>
      <c r="AA1793" s="126">
        <v>1</v>
      </c>
      <c r="AB1793" s="126">
        <v>2</v>
      </c>
      <c r="AC1793" s="126">
        <v>7</v>
      </c>
      <c r="AD1793" s="126">
        <v>2026</v>
      </c>
    </row>
    <row r="1794" spans="3:30">
      <c r="C1794" s="126">
        <v>1787</v>
      </c>
      <c r="D1794" s="126">
        <v>128</v>
      </c>
      <c r="E1794" s="126">
        <v>3</v>
      </c>
      <c r="F1794" s="126">
        <v>1</v>
      </c>
      <c r="G1794" s="126">
        <v>1</v>
      </c>
      <c r="H1794" s="126">
        <v>1</v>
      </c>
      <c r="I1794" s="126">
        <v>1</v>
      </c>
      <c r="J1794" s="126">
        <v>321</v>
      </c>
      <c r="M1794" s="126">
        <v>654</v>
      </c>
      <c r="N1794" s="126">
        <v>0</v>
      </c>
      <c r="P1794" s="126">
        <v>479</v>
      </c>
      <c r="R1794" s="126" t="s">
        <v>547</v>
      </c>
      <c r="S1794" s="252">
        <v>0</v>
      </c>
      <c r="T1794" s="252">
        <v>9</v>
      </c>
      <c r="U1794" s="68" t="s">
        <v>2871</v>
      </c>
      <c r="V1794" s="126">
        <v>1</v>
      </c>
      <c r="Z1794" s="126">
        <v>1</v>
      </c>
      <c r="AA1794" s="126">
        <v>1</v>
      </c>
      <c r="AB1794" s="126">
        <v>2</v>
      </c>
      <c r="AC1794" s="126">
        <v>7</v>
      </c>
      <c r="AD1794" s="126">
        <v>2026</v>
      </c>
    </row>
    <row r="1795" spans="3:30">
      <c r="C1795" s="126">
        <v>1788</v>
      </c>
      <c r="D1795" s="126">
        <v>128</v>
      </c>
      <c r="E1795" s="126">
        <v>11</v>
      </c>
      <c r="F1795" s="126">
        <v>1</v>
      </c>
      <c r="G1795" s="126">
        <v>1</v>
      </c>
      <c r="H1795" s="126">
        <v>1</v>
      </c>
      <c r="I1795" s="126">
        <v>1</v>
      </c>
      <c r="J1795" s="126">
        <v>321</v>
      </c>
      <c r="M1795" s="126">
        <v>654</v>
      </c>
      <c r="N1795" s="126">
        <v>1</v>
      </c>
      <c r="P1795" s="126">
        <v>479</v>
      </c>
      <c r="R1795" s="126" t="s">
        <v>547</v>
      </c>
      <c r="S1795" s="252">
        <v>9</v>
      </c>
      <c r="T1795" s="252">
        <v>0</v>
      </c>
      <c r="U1795" s="68" t="s">
        <v>2872</v>
      </c>
      <c r="V1795" s="126">
        <v>1</v>
      </c>
      <c r="Z1795" s="126">
        <v>1</v>
      </c>
      <c r="AA1795" s="126">
        <v>1</v>
      </c>
      <c r="AB1795" s="126">
        <v>2</v>
      </c>
      <c r="AC1795" s="126">
        <v>7</v>
      </c>
      <c r="AD1795" s="126">
        <v>2026</v>
      </c>
    </row>
    <row r="1796" spans="3:30">
      <c r="C1796" s="126">
        <v>1789</v>
      </c>
      <c r="D1796" s="126">
        <v>128</v>
      </c>
      <c r="E1796" s="126">
        <v>10</v>
      </c>
      <c r="F1796" s="126">
        <v>1</v>
      </c>
      <c r="G1796" s="126">
        <v>1</v>
      </c>
      <c r="H1796" s="126">
        <v>1</v>
      </c>
      <c r="I1796" s="126">
        <v>1</v>
      </c>
      <c r="J1796" s="126">
        <v>321</v>
      </c>
      <c r="P1796" s="126">
        <v>479</v>
      </c>
      <c r="R1796" s="126" t="s">
        <v>547</v>
      </c>
      <c r="S1796" s="252">
        <v>0</v>
      </c>
      <c r="T1796" s="252">
        <v>12</v>
      </c>
      <c r="U1796" s="68" t="s">
        <v>2873</v>
      </c>
      <c r="V1796" s="126">
        <v>1</v>
      </c>
      <c r="Z1796" s="126">
        <v>1</v>
      </c>
      <c r="AA1796" s="126">
        <v>1</v>
      </c>
      <c r="AB1796" s="126">
        <v>2</v>
      </c>
      <c r="AC1796" s="126">
        <v>7</v>
      </c>
      <c r="AD1796" s="126">
        <v>2026</v>
      </c>
    </row>
    <row r="1797" spans="3:30">
      <c r="C1797" s="126">
        <v>1790</v>
      </c>
      <c r="D1797" s="126">
        <v>128</v>
      </c>
      <c r="E1797" s="126">
        <v>3</v>
      </c>
      <c r="F1797" s="126">
        <v>1</v>
      </c>
      <c r="G1797" s="126">
        <v>1</v>
      </c>
      <c r="H1797" s="126">
        <v>1</v>
      </c>
      <c r="I1797" s="126">
        <v>1</v>
      </c>
      <c r="J1797" s="126">
        <v>258</v>
      </c>
      <c r="M1797" s="126">
        <v>655</v>
      </c>
      <c r="N1797" s="126">
        <v>0</v>
      </c>
      <c r="P1797" s="126">
        <v>480</v>
      </c>
      <c r="R1797" s="126" t="s">
        <v>547</v>
      </c>
      <c r="S1797" s="252">
        <v>0</v>
      </c>
      <c r="T1797" s="252">
        <v>2.5</v>
      </c>
      <c r="U1797" s="68" t="s">
        <v>2874</v>
      </c>
      <c r="V1797" s="126">
        <v>1</v>
      </c>
      <c r="Z1797" s="126">
        <v>1</v>
      </c>
      <c r="AA1797" s="126">
        <v>1</v>
      </c>
      <c r="AB1797" s="126">
        <v>2</v>
      </c>
      <c r="AC1797" s="126">
        <v>7</v>
      </c>
      <c r="AD1797" s="126">
        <v>2026</v>
      </c>
    </row>
    <row r="1798" spans="3:30">
      <c r="C1798" s="126">
        <v>1791</v>
      </c>
      <c r="D1798" s="126">
        <v>128</v>
      </c>
      <c r="E1798" s="126">
        <v>11</v>
      </c>
      <c r="F1798" s="126">
        <v>1</v>
      </c>
      <c r="G1798" s="126">
        <v>1</v>
      </c>
      <c r="H1798" s="126">
        <v>1</v>
      </c>
      <c r="I1798" s="126">
        <v>1</v>
      </c>
      <c r="J1798" s="126">
        <v>258</v>
      </c>
      <c r="M1798" s="126">
        <v>655</v>
      </c>
      <c r="N1798" s="126">
        <v>1</v>
      </c>
      <c r="P1798" s="126">
        <v>480</v>
      </c>
      <c r="R1798" s="126" t="s">
        <v>547</v>
      </c>
      <c r="S1798" s="252">
        <v>2.5</v>
      </c>
      <c r="T1798" s="252">
        <v>0</v>
      </c>
      <c r="U1798" s="68" t="s">
        <v>2875</v>
      </c>
      <c r="V1798" s="126">
        <v>1</v>
      </c>
      <c r="Z1798" s="126">
        <v>1</v>
      </c>
      <c r="AA1798" s="126">
        <v>1</v>
      </c>
      <c r="AB1798" s="126">
        <v>2</v>
      </c>
      <c r="AC1798" s="126">
        <v>7</v>
      </c>
      <c r="AD1798" s="126">
        <v>2026</v>
      </c>
    </row>
    <row r="1799" spans="3:30">
      <c r="C1799" s="126">
        <v>1792</v>
      </c>
      <c r="D1799" s="126">
        <v>128</v>
      </c>
      <c r="E1799" s="126">
        <v>10</v>
      </c>
      <c r="F1799" s="126">
        <v>1</v>
      </c>
      <c r="G1799" s="126">
        <v>1</v>
      </c>
      <c r="H1799" s="126">
        <v>1</v>
      </c>
      <c r="I1799" s="126">
        <v>1</v>
      </c>
      <c r="J1799" s="126">
        <v>258</v>
      </c>
      <c r="P1799" s="126">
        <v>480</v>
      </c>
      <c r="R1799" s="126" t="s">
        <v>547</v>
      </c>
      <c r="S1799" s="252">
        <v>0</v>
      </c>
      <c r="T1799" s="252">
        <v>3</v>
      </c>
      <c r="U1799" s="68" t="s">
        <v>2876</v>
      </c>
      <c r="V1799" s="126">
        <v>1</v>
      </c>
      <c r="Z1799" s="126">
        <v>1</v>
      </c>
      <c r="AA1799" s="126">
        <v>1</v>
      </c>
      <c r="AB1799" s="126">
        <v>2</v>
      </c>
      <c r="AC1799" s="126">
        <v>7</v>
      </c>
      <c r="AD1799" s="126">
        <v>2026</v>
      </c>
    </row>
    <row r="1800" spans="3:30">
      <c r="C1800" s="126">
        <v>1793</v>
      </c>
      <c r="D1800" s="126">
        <v>128</v>
      </c>
      <c r="E1800" s="126">
        <v>3</v>
      </c>
      <c r="F1800" s="126">
        <v>1</v>
      </c>
      <c r="G1800" s="126">
        <v>1</v>
      </c>
      <c r="H1800" s="126">
        <v>1</v>
      </c>
      <c r="I1800" s="126">
        <v>1</v>
      </c>
      <c r="J1800" s="126">
        <v>310</v>
      </c>
      <c r="M1800" s="126">
        <v>656</v>
      </c>
      <c r="N1800" s="126">
        <v>0</v>
      </c>
      <c r="P1800" s="126">
        <v>481</v>
      </c>
      <c r="R1800" s="126" t="s">
        <v>547</v>
      </c>
      <c r="S1800" s="252">
        <v>0</v>
      </c>
      <c r="T1800" s="252">
        <v>12</v>
      </c>
      <c r="U1800" s="68" t="s">
        <v>2879</v>
      </c>
      <c r="V1800" s="126">
        <v>1</v>
      </c>
      <c r="Z1800" s="126">
        <v>1</v>
      </c>
      <c r="AA1800" s="126">
        <v>1</v>
      </c>
      <c r="AB1800" s="126">
        <v>2</v>
      </c>
      <c r="AC1800" s="126">
        <v>7</v>
      </c>
      <c r="AD1800" s="126">
        <v>2026</v>
      </c>
    </row>
    <row r="1801" spans="3:30">
      <c r="C1801" s="126">
        <v>1794</v>
      </c>
      <c r="D1801" s="126">
        <v>128</v>
      </c>
      <c r="E1801" s="126">
        <v>11</v>
      </c>
      <c r="F1801" s="126">
        <v>1</v>
      </c>
      <c r="G1801" s="126">
        <v>1</v>
      </c>
      <c r="H1801" s="126">
        <v>1</v>
      </c>
      <c r="I1801" s="126">
        <v>1</v>
      </c>
      <c r="J1801" s="126">
        <v>310</v>
      </c>
      <c r="M1801" s="126">
        <v>656</v>
      </c>
      <c r="N1801" s="126">
        <v>1</v>
      </c>
      <c r="P1801" s="126">
        <v>481</v>
      </c>
      <c r="R1801" s="126" t="s">
        <v>547</v>
      </c>
      <c r="S1801" s="252">
        <v>12</v>
      </c>
      <c r="T1801" s="252">
        <v>0</v>
      </c>
      <c r="U1801" s="68" t="s">
        <v>2880</v>
      </c>
      <c r="V1801" s="126">
        <v>1</v>
      </c>
      <c r="Z1801" s="126">
        <v>1</v>
      </c>
      <c r="AA1801" s="126">
        <v>1</v>
      </c>
      <c r="AB1801" s="126">
        <v>2</v>
      </c>
      <c r="AC1801" s="126">
        <v>7</v>
      </c>
      <c r="AD1801" s="126">
        <v>2026</v>
      </c>
    </row>
    <row r="1802" spans="3:30">
      <c r="C1802" s="126">
        <v>1795</v>
      </c>
      <c r="D1802" s="126">
        <v>128</v>
      </c>
      <c r="E1802" s="126">
        <v>10</v>
      </c>
      <c r="F1802" s="126">
        <v>1</v>
      </c>
      <c r="G1802" s="126">
        <v>1</v>
      </c>
      <c r="H1802" s="126">
        <v>1</v>
      </c>
      <c r="I1802" s="126">
        <v>1</v>
      </c>
      <c r="J1802" s="126">
        <v>310</v>
      </c>
      <c r="P1802" s="126">
        <v>481</v>
      </c>
      <c r="R1802" s="126" t="s">
        <v>547</v>
      </c>
      <c r="S1802" s="252">
        <v>0</v>
      </c>
      <c r="T1802" s="252">
        <v>15</v>
      </c>
      <c r="U1802" s="68" t="s">
        <v>2881</v>
      </c>
      <c r="V1802" s="126">
        <v>1</v>
      </c>
      <c r="Z1802" s="126">
        <v>1</v>
      </c>
      <c r="AA1802" s="126">
        <v>1</v>
      </c>
      <c r="AB1802" s="126">
        <v>2</v>
      </c>
      <c r="AC1802" s="126">
        <v>7</v>
      </c>
      <c r="AD1802" s="126">
        <v>2026</v>
      </c>
    </row>
    <row r="1803" spans="3:30">
      <c r="C1803" s="126">
        <v>1796</v>
      </c>
      <c r="D1803" s="126">
        <v>128</v>
      </c>
      <c r="E1803" s="126">
        <v>3</v>
      </c>
      <c r="F1803" s="126">
        <v>1</v>
      </c>
      <c r="G1803" s="126">
        <v>1</v>
      </c>
      <c r="H1803" s="126">
        <v>1</v>
      </c>
      <c r="I1803" s="126">
        <v>1</v>
      </c>
      <c r="J1803" s="126">
        <v>314</v>
      </c>
      <c r="M1803" s="126">
        <v>657</v>
      </c>
      <c r="N1803" s="126">
        <v>0</v>
      </c>
      <c r="P1803" s="126">
        <v>482</v>
      </c>
      <c r="R1803" s="126" t="s">
        <v>547</v>
      </c>
      <c r="S1803" s="252">
        <v>0</v>
      </c>
      <c r="T1803" s="252">
        <v>23</v>
      </c>
      <c r="U1803" s="68" t="s">
        <v>2882</v>
      </c>
      <c r="V1803" s="126">
        <v>1</v>
      </c>
      <c r="Z1803" s="126">
        <v>1</v>
      </c>
      <c r="AA1803" s="126">
        <v>1</v>
      </c>
      <c r="AB1803" s="126">
        <v>2</v>
      </c>
      <c r="AC1803" s="126">
        <v>7</v>
      </c>
      <c r="AD1803" s="126">
        <v>2026</v>
      </c>
    </row>
    <row r="1804" spans="3:30">
      <c r="C1804" s="126">
        <v>1797</v>
      </c>
      <c r="D1804" s="126">
        <v>128</v>
      </c>
      <c r="E1804" s="126">
        <v>11</v>
      </c>
      <c r="F1804" s="126">
        <v>1</v>
      </c>
      <c r="G1804" s="126">
        <v>1</v>
      </c>
      <c r="H1804" s="126">
        <v>1</v>
      </c>
      <c r="I1804" s="126">
        <v>1</v>
      </c>
      <c r="J1804" s="126">
        <v>314</v>
      </c>
      <c r="M1804" s="126">
        <v>657</v>
      </c>
      <c r="N1804" s="126">
        <v>1</v>
      </c>
      <c r="P1804" s="126">
        <v>482</v>
      </c>
      <c r="R1804" s="126" t="s">
        <v>547</v>
      </c>
      <c r="S1804" s="252">
        <v>23</v>
      </c>
      <c r="T1804" s="252">
        <v>0</v>
      </c>
      <c r="U1804" s="68" t="s">
        <v>2883</v>
      </c>
      <c r="V1804" s="126">
        <v>1</v>
      </c>
      <c r="Z1804" s="126">
        <v>1</v>
      </c>
      <c r="AA1804" s="126">
        <v>1</v>
      </c>
      <c r="AB1804" s="126">
        <v>2</v>
      </c>
      <c r="AC1804" s="126">
        <v>7</v>
      </c>
      <c r="AD1804" s="126">
        <v>2026</v>
      </c>
    </row>
    <row r="1805" spans="3:30">
      <c r="C1805" s="126">
        <v>1798</v>
      </c>
      <c r="D1805" s="126">
        <v>128</v>
      </c>
      <c r="E1805" s="126">
        <v>10</v>
      </c>
      <c r="F1805" s="126">
        <v>1</v>
      </c>
      <c r="G1805" s="126">
        <v>1</v>
      </c>
      <c r="H1805" s="126">
        <v>1</v>
      </c>
      <c r="I1805" s="126">
        <v>1</v>
      </c>
      <c r="J1805" s="126">
        <v>314</v>
      </c>
      <c r="P1805" s="126">
        <v>482</v>
      </c>
      <c r="R1805" s="126" t="s">
        <v>547</v>
      </c>
      <c r="S1805" s="252">
        <v>0</v>
      </c>
      <c r="T1805" s="252">
        <v>24</v>
      </c>
      <c r="U1805" s="68" t="s">
        <v>2884</v>
      </c>
      <c r="V1805" s="126">
        <v>1</v>
      </c>
      <c r="Z1805" s="126">
        <v>1</v>
      </c>
      <c r="AA1805" s="126">
        <v>1</v>
      </c>
      <c r="AB1805" s="126">
        <v>2</v>
      </c>
      <c r="AC1805" s="126">
        <v>7</v>
      </c>
      <c r="AD1805" s="126">
        <v>2026</v>
      </c>
    </row>
    <row r="1806" spans="3:30">
      <c r="C1806" s="126">
        <v>1799</v>
      </c>
      <c r="D1806" s="126">
        <v>128</v>
      </c>
      <c r="E1806" s="126">
        <v>3</v>
      </c>
      <c r="F1806" s="126">
        <v>1</v>
      </c>
      <c r="G1806" s="126">
        <v>1</v>
      </c>
      <c r="H1806" s="126">
        <v>1</v>
      </c>
      <c r="I1806" s="126">
        <v>1</v>
      </c>
      <c r="J1806" s="126">
        <v>177</v>
      </c>
      <c r="M1806" s="126">
        <v>658</v>
      </c>
      <c r="N1806" s="126">
        <v>0</v>
      </c>
      <c r="P1806" s="126">
        <v>483</v>
      </c>
      <c r="R1806" s="126" t="s">
        <v>547</v>
      </c>
      <c r="S1806" s="252">
        <v>0</v>
      </c>
      <c r="T1806" s="252">
        <v>4.1500000000000004</v>
      </c>
      <c r="U1806" s="68" t="s">
        <v>2885</v>
      </c>
      <c r="V1806" s="126">
        <v>1</v>
      </c>
      <c r="Z1806" s="126">
        <v>1</v>
      </c>
      <c r="AA1806" s="126">
        <v>1</v>
      </c>
      <c r="AB1806" s="126">
        <v>2</v>
      </c>
      <c r="AC1806" s="126">
        <v>7</v>
      </c>
      <c r="AD1806" s="126">
        <v>2026</v>
      </c>
    </row>
    <row r="1807" spans="3:30">
      <c r="C1807" s="126">
        <v>1800</v>
      </c>
      <c r="D1807" s="126">
        <v>128</v>
      </c>
      <c r="E1807" s="126">
        <v>11</v>
      </c>
      <c r="F1807" s="126">
        <v>1</v>
      </c>
      <c r="G1807" s="126">
        <v>1</v>
      </c>
      <c r="H1807" s="126">
        <v>1</v>
      </c>
      <c r="I1807" s="126">
        <v>1</v>
      </c>
      <c r="J1807" s="126">
        <v>177</v>
      </c>
      <c r="M1807" s="126">
        <v>658</v>
      </c>
      <c r="N1807" s="126">
        <v>1</v>
      </c>
      <c r="P1807" s="126">
        <v>483</v>
      </c>
      <c r="R1807" s="126" t="s">
        <v>547</v>
      </c>
      <c r="S1807" s="252">
        <v>4.1500000000000004</v>
      </c>
      <c r="T1807" s="252">
        <v>0</v>
      </c>
      <c r="U1807" s="68" t="s">
        <v>2886</v>
      </c>
      <c r="V1807" s="126">
        <v>1</v>
      </c>
      <c r="Z1807" s="126">
        <v>1</v>
      </c>
      <c r="AA1807" s="126">
        <v>1</v>
      </c>
      <c r="AB1807" s="126">
        <v>2</v>
      </c>
      <c r="AC1807" s="126">
        <v>7</v>
      </c>
      <c r="AD1807" s="126">
        <v>2026</v>
      </c>
    </row>
    <row r="1808" spans="3:30">
      <c r="C1808" s="126">
        <v>1801</v>
      </c>
      <c r="D1808" s="126">
        <v>128</v>
      </c>
      <c r="E1808" s="126">
        <v>10</v>
      </c>
      <c r="F1808" s="126">
        <v>1</v>
      </c>
      <c r="G1808" s="126">
        <v>1</v>
      </c>
      <c r="H1808" s="126">
        <v>1</v>
      </c>
      <c r="I1808" s="126">
        <v>1</v>
      </c>
      <c r="J1808" s="126">
        <v>177</v>
      </c>
      <c r="P1808" s="126">
        <v>483</v>
      </c>
      <c r="R1808" s="126" t="s">
        <v>547</v>
      </c>
      <c r="S1808" s="252">
        <v>0</v>
      </c>
      <c r="T1808" s="252">
        <v>4.5</v>
      </c>
      <c r="U1808" s="68" t="s">
        <v>2887</v>
      </c>
      <c r="V1808" s="126">
        <v>1</v>
      </c>
      <c r="Z1808" s="126">
        <v>1</v>
      </c>
      <c r="AA1808" s="126">
        <v>1</v>
      </c>
      <c r="AB1808" s="126">
        <v>2</v>
      </c>
      <c r="AC1808" s="126">
        <v>7</v>
      </c>
      <c r="AD1808" s="126">
        <v>2026</v>
      </c>
    </row>
    <row r="1809" spans="3:30">
      <c r="C1809" s="126">
        <v>1802</v>
      </c>
      <c r="D1809" s="126">
        <v>129</v>
      </c>
      <c r="E1809" s="126">
        <v>2</v>
      </c>
      <c r="F1809" s="126">
        <v>1</v>
      </c>
      <c r="G1809" s="126">
        <v>1</v>
      </c>
      <c r="H1809" s="126">
        <v>1</v>
      </c>
      <c r="I1809" s="126">
        <v>1</v>
      </c>
      <c r="R1809" s="126" t="s">
        <v>547</v>
      </c>
      <c r="S1809" s="252">
        <v>47.13</v>
      </c>
      <c r="T1809" s="252">
        <v>0</v>
      </c>
      <c r="U1809" s="68" t="s">
        <v>2890</v>
      </c>
      <c r="V1809" s="126">
        <v>1</v>
      </c>
      <c r="Z1809" s="126">
        <v>1</v>
      </c>
      <c r="AA1809" s="126">
        <v>1</v>
      </c>
      <c r="AB1809" s="126">
        <v>2</v>
      </c>
      <c r="AC1809" s="126">
        <v>7</v>
      </c>
      <c r="AD1809" s="126">
        <v>2026</v>
      </c>
    </row>
    <row r="1810" spans="3:30">
      <c r="C1810" s="126">
        <v>1803</v>
      </c>
      <c r="D1810" s="126">
        <v>129</v>
      </c>
      <c r="E1810" s="126">
        <v>3</v>
      </c>
      <c r="F1810" s="126">
        <v>1</v>
      </c>
      <c r="G1810" s="126">
        <v>1</v>
      </c>
      <c r="H1810" s="126">
        <v>1</v>
      </c>
      <c r="I1810" s="126">
        <v>1</v>
      </c>
      <c r="J1810" s="126">
        <v>276</v>
      </c>
      <c r="M1810" s="126">
        <v>659</v>
      </c>
      <c r="N1810" s="126">
        <v>0</v>
      </c>
      <c r="P1810" s="126">
        <v>484</v>
      </c>
      <c r="R1810" s="126" t="s">
        <v>547</v>
      </c>
      <c r="S1810" s="252">
        <v>0</v>
      </c>
      <c r="T1810" s="252">
        <v>0.75</v>
      </c>
      <c r="U1810" s="68" t="s">
        <v>2891</v>
      </c>
      <c r="V1810" s="126">
        <v>1</v>
      </c>
      <c r="Z1810" s="126">
        <v>1</v>
      </c>
      <c r="AA1810" s="126">
        <v>1</v>
      </c>
      <c r="AB1810" s="126">
        <v>2</v>
      </c>
      <c r="AC1810" s="126">
        <v>7</v>
      </c>
      <c r="AD1810" s="126">
        <v>2026</v>
      </c>
    </row>
    <row r="1811" spans="3:30">
      <c r="C1811" s="126">
        <v>1804</v>
      </c>
      <c r="D1811" s="126">
        <v>129</v>
      </c>
      <c r="E1811" s="126">
        <v>11</v>
      </c>
      <c r="F1811" s="126">
        <v>1</v>
      </c>
      <c r="G1811" s="126">
        <v>1</v>
      </c>
      <c r="H1811" s="126">
        <v>1</v>
      </c>
      <c r="I1811" s="126">
        <v>1</v>
      </c>
      <c r="J1811" s="126">
        <v>276</v>
      </c>
      <c r="M1811" s="126">
        <v>659</v>
      </c>
      <c r="N1811" s="126">
        <v>1</v>
      </c>
      <c r="P1811" s="126">
        <v>484</v>
      </c>
      <c r="R1811" s="126" t="s">
        <v>547</v>
      </c>
      <c r="S1811" s="252">
        <v>0.75</v>
      </c>
      <c r="T1811" s="252">
        <v>0</v>
      </c>
      <c r="U1811" s="68" t="s">
        <v>2892</v>
      </c>
      <c r="V1811" s="126">
        <v>1</v>
      </c>
      <c r="Z1811" s="126">
        <v>1</v>
      </c>
      <c r="AA1811" s="126">
        <v>1</v>
      </c>
      <c r="AB1811" s="126">
        <v>2</v>
      </c>
      <c r="AC1811" s="126">
        <v>7</v>
      </c>
      <c r="AD1811" s="126">
        <v>2026</v>
      </c>
    </row>
    <row r="1812" spans="3:30">
      <c r="C1812" s="126">
        <v>1805</v>
      </c>
      <c r="D1812" s="126">
        <v>129</v>
      </c>
      <c r="E1812" s="126">
        <v>10</v>
      </c>
      <c r="F1812" s="126">
        <v>1</v>
      </c>
      <c r="G1812" s="126">
        <v>1</v>
      </c>
      <c r="H1812" s="126">
        <v>1</v>
      </c>
      <c r="I1812" s="126">
        <v>1</v>
      </c>
      <c r="J1812" s="126">
        <v>276</v>
      </c>
      <c r="P1812" s="126">
        <v>484</v>
      </c>
      <c r="R1812" s="126" t="s">
        <v>547</v>
      </c>
      <c r="S1812" s="252">
        <v>0</v>
      </c>
      <c r="T1812" s="252">
        <v>1.1399999999999999</v>
      </c>
      <c r="U1812" s="68" t="s">
        <v>2893</v>
      </c>
      <c r="V1812" s="126">
        <v>1</v>
      </c>
      <c r="Z1812" s="126">
        <v>1</v>
      </c>
      <c r="AA1812" s="126">
        <v>1</v>
      </c>
      <c r="AB1812" s="126">
        <v>2</v>
      </c>
      <c r="AC1812" s="126">
        <v>7</v>
      </c>
      <c r="AD1812" s="126">
        <v>2026</v>
      </c>
    </row>
    <row r="1813" spans="3:30">
      <c r="C1813" s="126">
        <v>1806</v>
      </c>
      <c r="D1813" s="126">
        <v>129</v>
      </c>
      <c r="E1813" s="126">
        <v>3</v>
      </c>
      <c r="F1813" s="126">
        <v>1</v>
      </c>
      <c r="G1813" s="126">
        <v>1</v>
      </c>
      <c r="H1813" s="126">
        <v>1</v>
      </c>
      <c r="I1813" s="126">
        <v>1</v>
      </c>
      <c r="J1813" s="126">
        <v>275</v>
      </c>
      <c r="M1813" s="126">
        <v>660</v>
      </c>
      <c r="N1813" s="126">
        <v>0</v>
      </c>
      <c r="P1813" s="126">
        <v>485</v>
      </c>
      <c r="R1813" s="126" t="s">
        <v>547</v>
      </c>
      <c r="S1813" s="252">
        <v>0</v>
      </c>
      <c r="T1813" s="252">
        <v>2</v>
      </c>
      <c r="U1813" s="68" t="s">
        <v>2896</v>
      </c>
      <c r="V1813" s="126">
        <v>1</v>
      </c>
      <c r="Z1813" s="126">
        <v>1</v>
      </c>
      <c r="AA1813" s="126">
        <v>1</v>
      </c>
      <c r="AB1813" s="126">
        <v>2</v>
      </c>
      <c r="AC1813" s="126">
        <v>7</v>
      </c>
      <c r="AD1813" s="126">
        <v>2026</v>
      </c>
    </row>
    <row r="1814" spans="3:30">
      <c r="C1814" s="126">
        <v>1807</v>
      </c>
      <c r="D1814" s="126">
        <v>129</v>
      </c>
      <c r="E1814" s="126">
        <v>11</v>
      </c>
      <c r="F1814" s="126">
        <v>1</v>
      </c>
      <c r="G1814" s="126">
        <v>1</v>
      </c>
      <c r="H1814" s="126">
        <v>1</v>
      </c>
      <c r="I1814" s="126">
        <v>1</v>
      </c>
      <c r="J1814" s="126">
        <v>275</v>
      </c>
      <c r="M1814" s="126">
        <v>660</v>
      </c>
      <c r="N1814" s="126">
        <v>1</v>
      </c>
      <c r="P1814" s="126">
        <v>485</v>
      </c>
      <c r="R1814" s="126" t="s">
        <v>547</v>
      </c>
      <c r="S1814" s="252">
        <v>2</v>
      </c>
      <c r="T1814" s="252">
        <v>0</v>
      </c>
      <c r="U1814" s="68" t="s">
        <v>2897</v>
      </c>
      <c r="V1814" s="126">
        <v>1</v>
      </c>
      <c r="Z1814" s="126">
        <v>1</v>
      </c>
      <c r="AA1814" s="126">
        <v>1</v>
      </c>
      <c r="AB1814" s="126">
        <v>2</v>
      </c>
      <c r="AC1814" s="126">
        <v>7</v>
      </c>
      <c r="AD1814" s="126">
        <v>2026</v>
      </c>
    </row>
    <row r="1815" spans="3:30">
      <c r="C1815" s="126">
        <v>1808</v>
      </c>
      <c r="D1815" s="126">
        <v>129</v>
      </c>
      <c r="E1815" s="126">
        <v>10</v>
      </c>
      <c r="F1815" s="126">
        <v>1</v>
      </c>
      <c r="G1815" s="126">
        <v>1</v>
      </c>
      <c r="H1815" s="126">
        <v>1</v>
      </c>
      <c r="I1815" s="126">
        <v>1</v>
      </c>
      <c r="J1815" s="126">
        <v>275</v>
      </c>
      <c r="P1815" s="126">
        <v>485</v>
      </c>
      <c r="R1815" s="126" t="s">
        <v>547</v>
      </c>
      <c r="S1815" s="252">
        <v>0</v>
      </c>
      <c r="T1815" s="252">
        <v>5</v>
      </c>
      <c r="U1815" s="68" t="s">
        <v>2898</v>
      </c>
      <c r="V1815" s="126">
        <v>1</v>
      </c>
      <c r="Z1815" s="126">
        <v>1</v>
      </c>
      <c r="AA1815" s="126">
        <v>1</v>
      </c>
      <c r="AB1815" s="126">
        <v>2</v>
      </c>
      <c r="AC1815" s="126">
        <v>7</v>
      </c>
      <c r="AD1815" s="126">
        <v>2026</v>
      </c>
    </row>
    <row r="1816" spans="3:30">
      <c r="C1816" s="126">
        <v>1809</v>
      </c>
      <c r="D1816" s="126">
        <v>129</v>
      </c>
      <c r="E1816" s="126">
        <v>3</v>
      </c>
      <c r="F1816" s="126">
        <v>1</v>
      </c>
      <c r="G1816" s="126">
        <v>1</v>
      </c>
      <c r="H1816" s="126">
        <v>1</v>
      </c>
      <c r="I1816" s="126">
        <v>1</v>
      </c>
      <c r="J1816" s="126">
        <v>214</v>
      </c>
      <c r="M1816" s="126">
        <v>661</v>
      </c>
      <c r="N1816" s="126">
        <v>0</v>
      </c>
      <c r="P1816" s="126">
        <v>486</v>
      </c>
      <c r="R1816" s="126" t="s">
        <v>547</v>
      </c>
      <c r="S1816" s="252">
        <v>0</v>
      </c>
      <c r="T1816" s="252">
        <v>11.2</v>
      </c>
      <c r="U1816" s="68" t="s">
        <v>2901</v>
      </c>
      <c r="V1816" s="126">
        <v>1</v>
      </c>
      <c r="Z1816" s="126">
        <v>1</v>
      </c>
      <c r="AA1816" s="126">
        <v>1</v>
      </c>
      <c r="AB1816" s="126">
        <v>2</v>
      </c>
      <c r="AC1816" s="126">
        <v>7</v>
      </c>
      <c r="AD1816" s="126">
        <v>2026</v>
      </c>
    </row>
    <row r="1817" spans="3:30">
      <c r="C1817" s="126">
        <v>1810</v>
      </c>
      <c r="D1817" s="126">
        <v>129</v>
      </c>
      <c r="E1817" s="126">
        <v>11</v>
      </c>
      <c r="F1817" s="126">
        <v>1</v>
      </c>
      <c r="G1817" s="126">
        <v>1</v>
      </c>
      <c r="H1817" s="126">
        <v>1</v>
      </c>
      <c r="I1817" s="126">
        <v>1</v>
      </c>
      <c r="J1817" s="126">
        <v>214</v>
      </c>
      <c r="M1817" s="126">
        <v>661</v>
      </c>
      <c r="N1817" s="126">
        <v>1</v>
      </c>
      <c r="P1817" s="126">
        <v>486</v>
      </c>
      <c r="R1817" s="126" t="s">
        <v>547</v>
      </c>
      <c r="S1817" s="252">
        <v>11.2</v>
      </c>
      <c r="T1817" s="252">
        <v>0</v>
      </c>
      <c r="U1817" s="68" t="s">
        <v>2902</v>
      </c>
      <c r="V1817" s="126">
        <v>1</v>
      </c>
      <c r="Z1817" s="126">
        <v>1</v>
      </c>
      <c r="AA1817" s="126">
        <v>1</v>
      </c>
      <c r="AB1817" s="126">
        <v>2</v>
      </c>
      <c r="AC1817" s="126">
        <v>7</v>
      </c>
      <c r="AD1817" s="126">
        <v>2026</v>
      </c>
    </row>
    <row r="1818" spans="3:30">
      <c r="C1818" s="126">
        <v>1811</v>
      </c>
      <c r="D1818" s="126">
        <v>129</v>
      </c>
      <c r="E1818" s="126">
        <v>10</v>
      </c>
      <c r="F1818" s="126">
        <v>1</v>
      </c>
      <c r="G1818" s="126">
        <v>1</v>
      </c>
      <c r="H1818" s="126">
        <v>1</v>
      </c>
      <c r="I1818" s="126">
        <v>1</v>
      </c>
      <c r="J1818" s="126">
        <v>214</v>
      </c>
      <c r="P1818" s="126">
        <v>486</v>
      </c>
      <c r="R1818" s="126" t="s">
        <v>547</v>
      </c>
      <c r="S1818" s="252">
        <v>0</v>
      </c>
      <c r="T1818" s="252">
        <v>20.16</v>
      </c>
      <c r="U1818" s="68" t="s">
        <v>2903</v>
      </c>
      <c r="V1818" s="126">
        <v>1</v>
      </c>
      <c r="Z1818" s="126">
        <v>1</v>
      </c>
      <c r="AA1818" s="126">
        <v>1</v>
      </c>
      <c r="AB1818" s="126">
        <v>2</v>
      </c>
      <c r="AC1818" s="126">
        <v>7</v>
      </c>
      <c r="AD1818" s="126">
        <v>2026</v>
      </c>
    </row>
    <row r="1819" spans="3:30">
      <c r="C1819" s="126">
        <v>1812</v>
      </c>
      <c r="D1819" s="126">
        <v>129</v>
      </c>
      <c r="E1819" s="126">
        <v>3</v>
      </c>
      <c r="F1819" s="126">
        <v>1</v>
      </c>
      <c r="G1819" s="126">
        <v>1</v>
      </c>
      <c r="H1819" s="126">
        <v>1</v>
      </c>
      <c r="I1819" s="126">
        <v>1</v>
      </c>
      <c r="J1819" s="126">
        <v>206</v>
      </c>
      <c r="M1819" s="126">
        <v>662</v>
      </c>
      <c r="N1819" s="126">
        <v>0</v>
      </c>
      <c r="P1819" s="126">
        <v>487</v>
      </c>
      <c r="R1819" s="126" t="s">
        <v>547</v>
      </c>
      <c r="S1819" s="252">
        <v>0</v>
      </c>
      <c r="T1819" s="252">
        <v>8.8000000000000007</v>
      </c>
      <c r="U1819" s="68" t="s">
        <v>2906</v>
      </c>
      <c r="V1819" s="126">
        <v>1</v>
      </c>
      <c r="Z1819" s="126">
        <v>1</v>
      </c>
      <c r="AA1819" s="126">
        <v>1</v>
      </c>
      <c r="AB1819" s="126">
        <v>2</v>
      </c>
      <c r="AC1819" s="126">
        <v>7</v>
      </c>
      <c r="AD1819" s="126">
        <v>2026</v>
      </c>
    </row>
    <row r="1820" spans="3:30">
      <c r="C1820" s="126">
        <v>1813</v>
      </c>
      <c r="D1820" s="126">
        <v>129</v>
      </c>
      <c r="E1820" s="126">
        <v>11</v>
      </c>
      <c r="F1820" s="126">
        <v>1</v>
      </c>
      <c r="G1820" s="126">
        <v>1</v>
      </c>
      <c r="H1820" s="126">
        <v>1</v>
      </c>
      <c r="I1820" s="126">
        <v>1</v>
      </c>
      <c r="J1820" s="126">
        <v>206</v>
      </c>
      <c r="M1820" s="126">
        <v>662</v>
      </c>
      <c r="N1820" s="126">
        <v>1</v>
      </c>
      <c r="P1820" s="126">
        <v>487</v>
      </c>
      <c r="R1820" s="126" t="s">
        <v>547</v>
      </c>
      <c r="S1820" s="252">
        <v>8.8000000000000007</v>
      </c>
      <c r="T1820" s="252">
        <v>0</v>
      </c>
      <c r="U1820" s="68" t="s">
        <v>2907</v>
      </c>
      <c r="V1820" s="126">
        <v>1</v>
      </c>
      <c r="Z1820" s="126">
        <v>1</v>
      </c>
      <c r="AA1820" s="126">
        <v>1</v>
      </c>
      <c r="AB1820" s="126">
        <v>2</v>
      </c>
      <c r="AC1820" s="126">
        <v>7</v>
      </c>
      <c r="AD1820" s="126">
        <v>2026</v>
      </c>
    </row>
    <row r="1821" spans="3:30">
      <c r="C1821" s="126">
        <v>1814</v>
      </c>
      <c r="D1821" s="126">
        <v>129</v>
      </c>
      <c r="E1821" s="126">
        <v>10</v>
      </c>
      <c r="F1821" s="126">
        <v>1</v>
      </c>
      <c r="G1821" s="126">
        <v>1</v>
      </c>
      <c r="H1821" s="126">
        <v>1</v>
      </c>
      <c r="I1821" s="126">
        <v>1</v>
      </c>
      <c r="J1821" s="126">
        <v>206</v>
      </c>
      <c r="P1821" s="126">
        <v>487</v>
      </c>
      <c r="R1821" s="126" t="s">
        <v>547</v>
      </c>
      <c r="S1821" s="252">
        <v>0</v>
      </c>
      <c r="T1821" s="252">
        <v>12</v>
      </c>
      <c r="U1821" s="68" t="s">
        <v>2908</v>
      </c>
      <c r="V1821" s="126">
        <v>1</v>
      </c>
      <c r="Z1821" s="126">
        <v>1</v>
      </c>
      <c r="AA1821" s="126">
        <v>1</v>
      </c>
      <c r="AB1821" s="126">
        <v>2</v>
      </c>
      <c r="AC1821" s="126">
        <v>7</v>
      </c>
      <c r="AD1821" s="126">
        <v>2026</v>
      </c>
    </row>
    <row r="1822" spans="3:30">
      <c r="C1822" s="126">
        <v>1815</v>
      </c>
      <c r="D1822" s="126">
        <v>129</v>
      </c>
      <c r="E1822" s="126">
        <v>3</v>
      </c>
      <c r="F1822" s="126">
        <v>1</v>
      </c>
      <c r="G1822" s="126">
        <v>1</v>
      </c>
      <c r="H1822" s="126">
        <v>1</v>
      </c>
      <c r="I1822" s="126">
        <v>1</v>
      </c>
      <c r="J1822" s="126">
        <v>212</v>
      </c>
      <c r="M1822" s="126">
        <v>663</v>
      </c>
      <c r="N1822" s="126">
        <v>0</v>
      </c>
      <c r="P1822" s="126">
        <v>488</v>
      </c>
      <c r="R1822" s="126" t="s">
        <v>547</v>
      </c>
      <c r="S1822" s="252">
        <v>0</v>
      </c>
      <c r="T1822" s="252">
        <v>0.9</v>
      </c>
      <c r="U1822" s="68" t="s">
        <v>2911</v>
      </c>
      <c r="V1822" s="126">
        <v>1</v>
      </c>
      <c r="Z1822" s="126">
        <v>1</v>
      </c>
      <c r="AA1822" s="126">
        <v>1</v>
      </c>
      <c r="AB1822" s="126">
        <v>2</v>
      </c>
      <c r="AC1822" s="126">
        <v>7</v>
      </c>
      <c r="AD1822" s="126">
        <v>2026</v>
      </c>
    </row>
    <row r="1823" spans="3:30">
      <c r="C1823" s="126">
        <v>1816</v>
      </c>
      <c r="D1823" s="126">
        <v>129</v>
      </c>
      <c r="E1823" s="126">
        <v>11</v>
      </c>
      <c r="F1823" s="126">
        <v>1</v>
      </c>
      <c r="G1823" s="126">
        <v>1</v>
      </c>
      <c r="H1823" s="126">
        <v>1</v>
      </c>
      <c r="I1823" s="126">
        <v>1</v>
      </c>
      <c r="J1823" s="126">
        <v>212</v>
      </c>
      <c r="M1823" s="126">
        <v>663</v>
      </c>
      <c r="N1823" s="126">
        <v>1</v>
      </c>
      <c r="P1823" s="126">
        <v>488</v>
      </c>
      <c r="R1823" s="126" t="s">
        <v>547</v>
      </c>
      <c r="S1823" s="252">
        <v>0.9</v>
      </c>
      <c r="T1823" s="252">
        <v>0</v>
      </c>
      <c r="U1823" s="68" t="s">
        <v>2912</v>
      </c>
      <c r="V1823" s="126">
        <v>1</v>
      </c>
      <c r="Z1823" s="126">
        <v>1</v>
      </c>
      <c r="AA1823" s="126">
        <v>1</v>
      </c>
      <c r="AB1823" s="126">
        <v>2</v>
      </c>
      <c r="AC1823" s="126">
        <v>7</v>
      </c>
      <c r="AD1823" s="126">
        <v>2026</v>
      </c>
    </row>
    <row r="1824" spans="3:30">
      <c r="C1824" s="126">
        <v>1817</v>
      </c>
      <c r="D1824" s="126">
        <v>129</v>
      </c>
      <c r="E1824" s="126">
        <v>10</v>
      </c>
      <c r="F1824" s="126">
        <v>1</v>
      </c>
      <c r="G1824" s="126">
        <v>1</v>
      </c>
      <c r="H1824" s="126">
        <v>1</v>
      </c>
      <c r="I1824" s="126">
        <v>1</v>
      </c>
      <c r="J1824" s="126">
        <v>212</v>
      </c>
      <c r="P1824" s="126">
        <v>488</v>
      </c>
      <c r="R1824" s="126" t="s">
        <v>547</v>
      </c>
      <c r="S1824" s="252">
        <v>0</v>
      </c>
      <c r="T1824" s="252">
        <v>1.25</v>
      </c>
      <c r="U1824" s="68" t="s">
        <v>2913</v>
      </c>
      <c r="V1824" s="126">
        <v>1</v>
      </c>
      <c r="Z1824" s="126">
        <v>1</v>
      </c>
      <c r="AA1824" s="126">
        <v>1</v>
      </c>
      <c r="AB1824" s="126">
        <v>2</v>
      </c>
      <c r="AC1824" s="126">
        <v>7</v>
      </c>
      <c r="AD1824" s="126">
        <v>2026</v>
      </c>
    </row>
    <row r="1825" spans="3:30">
      <c r="C1825" s="126">
        <v>1818</v>
      </c>
      <c r="D1825" s="126">
        <v>129</v>
      </c>
      <c r="E1825" s="126">
        <v>3</v>
      </c>
      <c r="F1825" s="126">
        <v>1</v>
      </c>
      <c r="G1825" s="126">
        <v>1</v>
      </c>
      <c r="H1825" s="126">
        <v>1</v>
      </c>
      <c r="I1825" s="126">
        <v>1</v>
      </c>
      <c r="J1825" s="126">
        <v>325</v>
      </c>
      <c r="M1825" s="126">
        <v>664</v>
      </c>
      <c r="N1825" s="126">
        <v>0</v>
      </c>
      <c r="P1825" s="126">
        <v>489</v>
      </c>
      <c r="R1825" s="126" t="s">
        <v>547</v>
      </c>
      <c r="S1825" s="252">
        <v>0</v>
      </c>
      <c r="T1825" s="252">
        <v>1.5</v>
      </c>
      <c r="U1825" s="68" t="s">
        <v>2916</v>
      </c>
      <c r="V1825" s="126">
        <v>1</v>
      </c>
      <c r="Z1825" s="126">
        <v>1</v>
      </c>
      <c r="AA1825" s="126">
        <v>1</v>
      </c>
      <c r="AB1825" s="126">
        <v>2</v>
      </c>
      <c r="AC1825" s="126">
        <v>7</v>
      </c>
      <c r="AD1825" s="126">
        <v>2026</v>
      </c>
    </row>
    <row r="1826" spans="3:30">
      <c r="C1826" s="126">
        <v>1819</v>
      </c>
      <c r="D1826" s="126">
        <v>129</v>
      </c>
      <c r="E1826" s="126">
        <v>11</v>
      </c>
      <c r="F1826" s="126">
        <v>1</v>
      </c>
      <c r="G1826" s="126">
        <v>1</v>
      </c>
      <c r="H1826" s="126">
        <v>1</v>
      </c>
      <c r="I1826" s="126">
        <v>1</v>
      </c>
      <c r="J1826" s="126">
        <v>325</v>
      </c>
      <c r="M1826" s="126">
        <v>664</v>
      </c>
      <c r="N1826" s="126">
        <v>1</v>
      </c>
      <c r="P1826" s="126">
        <v>489</v>
      </c>
      <c r="R1826" s="126" t="s">
        <v>547</v>
      </c>
      <c r="S1826" s="252">
        <v>1.5</v>
      </c>
      <c r="T1826" s="252">
        <v>0</v>
      </c>
      <c r="U1826" s="68" t="s">
        <v>2917</v>
      </c>
      <c r="V1826" s="126">
        <v>1</v>
      </c>
      <c r="Z1826" s="126">
        <v>1</v>
      </c>
      <c r="AA1826" s="126">
        <v>1</v>
      </c>
      <c r="AB1826" s="126">
        <v>2</v>
      </c>
      <c r="AC1826" s="126">
        <v>7</v>
      </c>
      <c r="AD1826" s="126">
        <v>2026</v>
      </c>
    </row>
    <row r="1827" spans="3:30">
      <c r="C1827" s="126">
        <v>1820</v>
      </c>
      <c r="D1827" s="126">
        <v>129</v>
      </c>
      <c r="E1827" s="126">
        <v>10</v>
      </c>
      <c r="F1827" s="126">
        <v>1</v>
      </c>
      <c r="G1827" s="126">
        <v>1</v>
      </c>
      <c r="H1827" s="126">
        <v>1</v>
      </c>
      <c r="I1827" s="126">
        <v>1</v>
      </c>
      <c r="J1827" s="126">
        <v>325</v>
      </c>
      <c r="P1827" s="126">
        <v>489</v>
      </c>
      <c r="R1827" s="126" t="s">
        <v>547</v>
      </c>
      <c r="S1827" s="252">
        <v>0</v>
      </c>
      <c r="T1827" s="252">
        <v>2</v>
      </c>
      <c r="U1827" s="68" t="s">
        <v>2918</v>
      </c>
      <c r="V1827" s="126">
        <v>1</v>
      </c>
      <c r="Z1827" s="126">
        <v>1</v>
      </c>
      <c r="AA1827" s="126">
        <v>1</v>
      </c>
      <c r="AB1827" s="126">
        <v>2</v>
      </c>
      <c r="AC1827" s="126">
        <v>7</v>
      </c>
      <c r="AD1827" s="126">
        <v>2026</v>
      </c>
    </row>
    <row r="1828" spans="3:30">
      <c r="C1828" s="126">
        <v>1821</v>
      </c>
      <c r="D1828" s="126">
        <v>129</v>
      </c>
      <c r="E1828" s="126">
        <v>3</v>
      </c>
      <c r="F1828" s="126">
        <v>1</v>
      </c>
      <c r="G1828" s="126">
        <v>1</v>
      </c>
      <c r="H1828" s="126">
        <v>1</v>
      </c>
      <c r="I1828" s="126">
        <v>1</v>
      </c>
      <c r="J1828" s="126">
        <v>336</v>
      </c>
      <c r="M1828" s="126">
        <v>665</v>
      </c>
      <c r="N1828" s="126">
        <v>0</v>
      </c>
      <c r="P1828" s="126">
        <v>490</v>
      </c>
      <c r="R1828" s="126" t="s">
        <v>547</v>
      </c>
      <c r="S1828" s="252">
        <v>0</v>
      </c>
      <c r="T1828" s="252">
        <v>0.8</v>
      </c>
      <c r="U1828" s="68" t="s">
        <v>2921</v>
      </c>
      <c r="V1828" s="126">
        <v>1</v>
      </c>
      <c r="Z1828" s="126">
        <v>1</v>
      </c>
      <c r="AA1828" s="126">
        <v>1</v>
      </c>
      <c r="AB1828" s="126">
        <v>2</v>
      </c>
      <c r="AC1828" s="126">
        <v>7</v>
      </c>
      <c r="AD1828" s="126">
        <v>2026</v>
      </c>
    </row>
    <row r="1829" spans="3:30">
      <c r="C1829" s="126">
        <v>1822</v>
      </c>
      <c r="D1829" s="126">
        <v>129</v>
      </c>
      <c r="E1829" s="126">
        <v>11</v>
      </c>
      <c r="F1829" s="126">
        <v>1</v>
      </c>
      <c r="G1829" s="126">
        <v>1</v>
      </c>
      <c r="H1829" s="126">
        <v>1</v>
      </c>
      <c r="I1829" s="126">
        <v>1</v>
      </c>
      <c r="J1829" s="126">
        <v>336</v>
      </c>
      <c r="M1829" s="126">
        <v>665</v>
      </c>
      <c r="N1829" s="126">
        <v>1</v>
      </c>
      <c r="P1829" s="126">
        <v>490</v>
      </c>
      <c r="R1829" s="126" t="s">
        <v>547</v>
      </c>
      <c r="S1829" s="252">
        <v>0.8</v>
      </c>
      <c r="T1829" s="252">
        <v>0</v>
      </c>
      <c r="U1829" s="68" t="s">
        <v>2922</v>
      </c>
      <c r="V1829" s="126">
        <v>1</v>
      </c>
      <c r="Z1829" s="126">
        <v>1</v>
      </c>
      <c r="AA1829" s="126">
        <v>1</v>
      </c>
      <c r="AB1829" s="126">
        <v>2</v>
      </c>
      <c r="AC1829" s="126">
        <v>7</v>
      </c>
      <c r="AD1829" s="126">
        <v>2026</v>
      </c>
    </row>
    <row r="1830" spans="3:30">
      <c r="C1830" s="126">
        <v>1823</v>
      </c>
      <c r="D1830" s="126">
        <v>129</v>
      </c>
      <c r="E1830" s="126">
        <v>10</v>
      </c>
      <c r="F1830" s="126">
        <v>1</v>
      </c>
      <c r="G1830" s="126">
        <v>1</v>
      </c>
      <c r="H1830" s="126">
        <v>1</v>
      </c>
      <c r="I1830" s="126">
        <v>1</v>
      </c>
      <c r="J1830" s="126">
        <v>336</v>
      </c>
      <c r="P1830" s="126">
        <v>490</v>
      </c>
      <c r="R1830" s="126" t="s">
        <v>547</v>
      </c>
      <c r="S1830" s="252">
        <v>0</v>
      </c>
      <c r="T1830" s="252">
        <v>1.25</v>
      </c>
      <c r="U1830" s="68" t="s">
        <v>2923</v>
      </c>
      <c r="V1830" s="126">
        <v>1</v>
      </c>
      <c r="Z1830" s="126">
        <v>1</v>
      </c>
      <c r="AA1830" s="126">
        <v>1</v>
      </c>
      <c r="AB1830" s="126">
        <v>2</v>
      </c>
      <c r="AC1830" s="126">
        <v>7</v>
      </c>
      <c r="AD1830" s="126">
        <v>2026</v>
      </c>
    </row>
    <row r="1831" spans="3:30">
      <c r="C1831" s="126">
        <v>1824</v>
      </c>
      <c r="D1831" s="126">
        <v>129</v>
      </c>
      <c r="E1831" s="126">
        <v>3</v>
      </c>
      <c r="F1831" s="126">
        <v>1</v>
      </c>
      <c r="G1831" s="126">
        <v>1</v>
      </c>
      <c r="H1831" s="126">
        <v>1</v>
      </c>
      <c r="I1831" s="126">
        <v>1</v>
      </c>
      <c r="J1831" s="126">
        <v>266</v>
      </c>
      <c r="M1831" s="126">
        <v>666</v>
      </c>
      <c r="N1831" s="126">
        <v>0</v>
      </c>
      <c r="P1831" s="126">
        <v>491</v>
      </c>
      <c r="R1831" s="126" t="s">
        <v>547</v>
      </c>
      <c r="S1831" s="252">
        <v>0</v>
      </c>
      <c r="T1831" s="252">
        <v>0.36</v>
      </c>
      <c r="U1831" s="68" t="s">
        <v>2926</v>
      </c>
      <c r="V1831" s="126">
        <v>1</v>
      </c>
      <c r="Z1831" s="126">
        <v>1</v>
      </c>
      <c r="AA1831" s="126">
        <v>1</v>
      </c>
      <c r="AB1831" s="126">
        <v>2</v>
      </c>
      <c r="AC1831" s="126">
        <v>7</v>
      </c>
      <c r="AD1831" s="126">
        <v>2026</v>
      </c>
    </row>
    <row r="1832" spans="3:30">
      <c r="C1832" s="126">
        <v>1825</v>
      </c>
      <c r="D1832" s="126">
        <v>129</v>
      </c>
      <c r="E1832" s="126">
        <v>11</v>
      </c>
      <c r="F1832" s="126">
        <v>1</v>
      </c>
      <c r="G1832" s="126">
        <v>1</v>
      </c>
      <c r="H1832" s="126">
        <v>1</v>
      </c>
      <c r="I1832" s="126">
        <v>1</v>
      </c>
      <c r="J1832" s="126">
        <v>266</v>
      </c>
      <c r="M1832" s="126">
        <v>666</v>
      </c>
      <c r="N1832" s="126">
        <v>1</v>
      </c>
      <c r="P1832" s="126">
        <v>491</v>
      </c>
      <c r="R1832" s="126" t="s">
        <v>547</v>
      </c>
      <c r="S1832" s="252">
        <v>0.36</v>
      </c>
      <c r="T1832" s="252">
        <v>0</v>
      </c>
      <c r="U1832" s="68" t="s">
        <v>2927</v>
      </c>
      <c r="V1832" s="126">
        <v>1</v>
      </c>
      <c r="Z1832" s="126">
        <v>1</v>
      </c>
      <c r="AA1832" s="126">
        <v>1</v>
      </c>
      <c r="AB1832" s="126">
        <v>2</v>
      </c>
      <c r="AC1832" s="126">
        <v>7</v>
      </c>
      <c r="AD1832" s="126">
        <v>2026</v>
      </c>
    </row>
    <row r="1833" spans="3:30">
      <c r="C1833" s="126">
        <v>1826</v>
      </c>
      <c r="D1833" s="126">
        <v>129</v>
      </c>
      <c r="E1833" s="126">
        <v>10</v>
      </c>
      <c r="F1833" s="126">
        <v>1</v>
      </c>
      <c r="G1833" s="126">
        <v>1</v>
      </c>
      <c r="H1833" s="126">
        <v>1</v>
      </c>
      <c r="I1833" s="126">
        <v>1</v>
      </c>
      <c r="J1833" s="126">
        <v>266</v>
      </c>
      <c r="P1833" s="126">
        <v>491</v>
      </c>
      <c r="R1833" s="126" t="s">
        <v>547</v>
      </c>
      <c r="S1833" s="252">
        <v>0</v>
      </c>
      <c r="T1833" s="252">
        <v>0.75</v>
      </c>
      <c r="U1833" s="68" t="s">
        <v>2928</v>
      </c>
      <c r="V1833" s="126">
        <v>1</v>
      </c>
      <c r="Z1833" s="126">
        <v>1</v>
      </c>
      <c r="AA1833" s="126">
        <v>1</v>
      </c>
      <c r="AB1833" s="126">
        <v>2</v>
      </c>
      <c r="AC1833" s="126">
        <v>7</v>
      </c>
      <c r="AD1833" s="126">
        <v>2026</v>
      </c>
    </row>
    <row r="1834" spans="3:30">
      <c r="C1834" s="126">
        <v>1827</v>
      </c>
      <c r="D1834" s="126">
        <v>129</v>
      </c>
      <c r="E1834" s="126">
        <v>3</v>
      </c>
      <c r="F1834" s="126">
        <v>1</v>
      </c>
      <c r="G1834" s="126">
        <v>1</v>
      </c>
      <c r="H1834" s="126">
        <v>1</v>
      </c>
      <c r="I1834" s="126">
        <v>1</v>
      </c>
      <c r="J1834" s="126">
        <v>272</v>
      </c>
      <c r="M1834" s="126">
        <v>667</v>
      </c>
      <c r="N1834" s="126">
        <v>0</v>
      </c>
      <c r="P1834" s="126">
        <v>492</v>
      </c>
      <c r="R1834" s="126" t="s">
        <v>547</v>
      </c>
      <c r="S1834" s="252">
        <v>0</v>
      </c>
      <c r="T1834" s="252">
        <v>3.45</v>
      </c>
      <c r="U1834" s="68" t="s">
        <v>2931</v>
      </c>
      <c r="V1834" s="126">
        <v>1</v>
      </c>
      <c r="Z1834" s="126">
        <v>1</v>
      </c>
      <c r="AA1834" s="126">
        <v>1</v>
      </c>
      <c r="AB1834" s="126">
        <v>2</v>
      </c>
      <c r="AC1834" s="126">
        <v>7</v>
      </c>
      <c r="AD1834" s="126">
        <v>2026</v>
      </c>
    </row>
    <row r="1835" spans="3:30">
      <c r="C1835" s="126">
        <v>1828</v>
      </c>
      <c r="D1835" s="126">
        <v>129</v>
      </c>
      <c r="E1835" s="126">
        <v>11</v>
      </c>
      <c r="F1835" s="126">
        <v>1</v>
      </c>
      <c r="G1835" s="126">
        <v>1</v>
      </c>
      <c r="H1835" s="126">
        <v>1</v>
      </c>
      <c r="I1835" s="126">
        <v>1</v>
      </c>
      <c r="J1835" s="126">
        <v>272</v>
      </c>
      <c r="M1835" s="126">
        <v>667</v>
      </c>
      <c r="N1835" s="126">
        <v>1</v>
      </c>
      <c r="P1835" s="126">
        <v>492</v>
      </c>
      <c r="R1835" s="126" t="s">
        <v>547</v>
      </c>
      <c r="S1835" s="252">
        <v>3.45</v>
      </c>
      <c r="T1835" s="252">
        <v>0</v>
      </c>
      <c r="U1835" s="68" t="s">
        <v>2932</v>
      </c>
      <c r="V1835" s="126">
        <v>1</v>
      </c>
      <c r="Z1835" s="126">
        <v>1</v>
      </c>
      <c r="AA1835" s="126">
        <v>1</v>
      </c>
      <c r="AB1835" s="126">
        <v>2</v>
      </c>
      <c r="AC1835" s="126">
        <v>7</v>
      </c>
      <c r="AD1835" s="126">
        <v>2026</v>
      </c>
    </row>
    <row r="1836" spans="3:30">
      <c r="C1836" s="126">
        <v>1829</v>
      </c>
      <c r="D1836" s="126">
        <v>129</v>
      </c>
      <c r="E1836" s="126">
        <v>10</v>
      </c>
      <c r="F1836" s="126">
        <v>1</v>
      </c>
      <c r="G1836" s="126">
        <v>1</v>
      </c>
      <c r="H1836" s="126">
        <v>1</v>
      </c>
      <c r="I1836" s="126">
        <v>1</v>
      </c>
      <c r="J1836" s="126">
        <v>272</v>
      </c>
      <c r="P1836" s="126">
        <v>492</v>
      </c>
      <c r="R1836" s="126" t="s">
        <v>547</v>
      </c>
      <c r="S1836" s="252">
        <v>0</v>
      </c>
      <c r="T1836" s="252">
        <v>3.75</v>
      </c>
      <c r="U1836" s="68" t="s">
        <v>2933</v>
      </c>
      <c r="V1836" s="126">
        <v>1</v>
      </c>
      <c r="Z1836" s="126">
        <v>1</v>
      </c>
      <c r="AA1836" s="126">
        <v>1</v>
      </c>
      <c r="AB1836" s="126">
        <v>2</v>
      </c>
      <c r="AC1836" s="126">
        <v>7</v>
      </c>
      <c r="AD1836" s="126">
        <v>2026</v>
      </c>
    </row>
    <row r="1837" spans="3:30">
      <c r="C1837" s="126">
        <v>1830</v>
      </c>
      <c r="D1837" s="126">
        <v>130</v>
      </c>
      <c r="E1837" s="126">
        <v>2</v>
      </c>
      <c r="F1837" s="126">
        <v>1</v>
      </c>
      <c r="G1837" s="126">
        <v>1</v>
      </c>
      <c r="H1837" s="126">
        <v>1</v>
      </c>
      <c r="I1837" s="126">
        <v>1</v>
      </c>
      <c r="R1837" s="126" t="s">
        <v>547</v>
      </c>
      <c r="S1837" s="252">
        <v>38</v>
      </c>
      <c r="T1837" s="252">
        <v>0</v>
      </c>
      <c r="U1837" s="68" t="s">
        <v>2935</v>
      </c>
      <c r="V1837" s="126">
        <v>1</v>
      </c>
      <c r="Z1837" s="126">
        <v>1</v>
      </c>
      <c r="AA1837" s="126">
        <v>1</v>
      </c>
      <c r="AB1837" s="126">
        <v>2</v>
      </c>
      <c r="AC1837" s="126">
        <v>7</v>
      </c>
      <c r="AD1837" s="126">
        <v>2026</v>
      </c>
    </row>
    <row r="1838" spans="3:30">
      <c r="C1838" s="126">
        <v>1831</v>
      </c>
      <c r="D1838" s="126">
        <v>130</v>
      </c>
      <c r="E1838" s="126">
        <v>3</v>
      </c>
      <c r="F1838" s="126">
        <v>1</v>
      </c>
      <c r="G1838" s="126">
        <v>1</v>
      </c>
      <c r="H1838" s="126">
        <v>1</v>
      </c>
      <c r="I1838" s="126">
        <v>1</v>
      </c>
      <c r="J1838" s="126">
        <v>306</v>
      </c>
      <c r="M1838" s="126">
        <v>668</v>
      </c>
      <c r="N1838" s="126">
        <v>0</v>
      </c>
      <c r="P1838" s="126">
        <v>493</v>
      </c>
      <c r="R1838" s="126" t="s">
        <v>547</v>
      </c>
      <c r="S1838" s="252">
        <v>0</v>
      </c>
      <c r="T1838" s="252">
        <v>7</v>
      </c>
      <c r="U1838" s="68" t="s">
        <v>2938</v>
      </c>
      <c r="V1838" s="126">
        <v>1</v>
      </c>
      <c r="Z1838" s="126">
        <v>1</v>
      </c>
      <c r="AA1838" s="126">
        <v>1</v>
      </c>
      <c r="AB1838" s="126">
        <v>2</v>
      </c>
      <c r="AC1838" s="126">
        <v>7</v>
      </c>
      <c r="AD1838" s="126">
        <v>2026</v>
      </c>
    </row>
    <row r="1839" spans="3:30">
      <c r="C1839" s="126">
        <v>1832</v>
      </c>
      <c r="D1839" s="126">
        <v>130</v>
      </c>
      <c r="E1839" s="126">
        <v>11</v>
      </c>
      <c r="F1839" s="126">
        <v>1</v>
      </c>
      <c r="G1839" s="126">
        <v>1</v>
      </c>
      <c r="H1839" s="126">
        <v>1</v>
      </c>
      <c r="I1839" s="126">
        <v>1</v>
      </c>
      <c r="J1839" s="126">
        <v>306</v>
      </c>
      <c r="M1839" s="126">
        <v>668</v>
      </c>
      <c r="N1839" s="126">
        <v>1</v>
      </c>
      <c r="P1839" s="126">
        <v>493</v>
      </c>
      <c r="R1839" s="126" t="s">
        <v>547</v>
      </c>
      <c r="S1839" s="252">
        <v>7</v>
      </c>
      <c r="T1839" s="252">
        <v>0</v>
      </c>
      <c r="U1839" s="68" t="s">
        <v>2939</v>
      </c>
      <c r="V1839" s="126">
        <v>1</v>
      </c>
      <c r="Z1839" s="126">
        <v>1</v>
      </c>
      <c r="AA1839" s="126">
        <v>1</v>
      </c>
      <c r="AB1839" s="126">
        <v>2</v>
      </c>
      <c r="AC1839" s="126">
        <v>7</v>
      </c>
      <c r="AD1839" s="126">
        <v>2026</v>
      </c>
    </row>
    <row r="1840" spans="3:30">
      <c r="C1840" s="126">
        <v>1833</v>
      </c>
      <c r="D1840" s="126">
        <v>130</v>
      </c>
      <c r="E1840" s="126">
        <v>10</v>
      </c>
      <c r="F1840" s="126">
        <v>1</v>
      </c>
      <c r="G1840" s="126">
        <v>1</v>
      </c>
      <c r="H1840" s="126">
        <v>1</v>
      </c>
      <c r="I1840" s="126">
        <v>1</v>
      </c>
      <c r="J1840" s="126">
        <v>306</v>
      </c>
      <c r="P1840" s="126">
        <v>493</v>
      </c>
      <c r="R1840" s="126" t="s">
        <v>547</v>
      </c>
      <c r="S1840" s="252">
        <v>0</v>
      </c>
      <c r="T1840" s="252">
        <v>9</v>
      </c>
      <c r="U1840" s="68" t="s">
        <v>2940</v>
      </c>
      <c r="V1840" s="126">
        <v>1</v>
      </c>
      <c r="Z1840" s="126">
        <v>1</v>
      </c>
      <c r="AA1840" s="126">
        <v>1</v>
      </c>
      <c r="AB1840" s="126">
        <v>2</v>
      </c>
      <c r="AC1840" s="126">
        <v>7</v>
      </c>
      <c r="AD1840" s="126">
        <v>2026</v>
      </c>
    </row>
    <row r="1841" spans="3:30">
      <c r="C1841" s="126">
        <v>1834</v>
      </c>
      <c r="D1841" s="126">
        <v>130</v>
      </c>
      <c r="E1841" s="126">
        <v>3</v>
      </c>
      <c r="F1841" s="126">
        <v>1</v>
      </c>
      <c r="G1841" s="126">
        <v>1</v>
      </c>
      <c r="H1841" s="126">
        <v>1</v>
      </c>
      <c r="I1841" s="126">
        <v>1</v>
      </c>
      <c r="J1841" s="126">
        <v>323</v>
      </c>
      <c r="M1841" s="126">
        <v>669</v>
      </c>
      <c r="N1841" s="126">
        <v>0</v>
      </c>
      <c r="P1841" s="126">
        <v>494</v>
      </c>
      <c r="R1841" s="126" t="s">
        <v>547</v>
      </c>
      <c r="S1841" s="252">
        <v>0</v>
      </c>
      <c r="T1841" s="252">
        <v>17.600000000000001</v>
      </c>
      <c r="U1841" s="68" t="s">
        <v>2941</v>
      </c>
      <c r="V1841" s="126">
        <v>1</v>
      </c>
      <c r="Z1841" s="126">
        <v>1</v>
      </c>
      <c r="AA1841" s="126">
        <v>1</v>
      </c>
      <c r="AB1841" s="126">
        <v>2</v>
      </c>
      <c r="AC1841" s="126">
        <v>7</v>
      </c>
      <c r="AD1841" s="126">
        <v>2026</v>
      </c>
    </row>
    <row r="1842" spans="3:30">
      <c r="C1842" s="126">
        <v>1835</v>
      </c>
      <c r="D1842" s="126">
        <v>130</v>
      </c>
      <c r="E1842" s="126">
        <v>11</v>
      </c>
      <c r="F1842" s="126">
        <v>1</v>
      </c>
      <c r="G1842" s="126">
        <v>1</v>
      </c>
      <c r="H1842" s="126">
        <v>1</v>
      </c>
      <c r="I1842" s="126">
        <v>1</v>
      </c>
      <c r="J1842" s="126">
        <v>323</v>
      </c>
      <c r="M1842" s="126">
        <v>669</v>
      </c>
      <c r="N1842" s="126">
        <v>1</v>
      </c>
      <c r="P1842" s="126">
        <v>494</v>
      </c>
      <c r="R1842" s="126" t="s">
        <v>547</v>
      </c>
      <c r="S1842" s="252">
        <v>17.600000000000001</v>
      </c>
      <c r="T1842" s="252">
        <v>0</v>
      </c>
      <c r="U1842" s="68" t="s">
        <v>2942</v>
      </c>
      <c r="V1842" s="126">
        <v>1</v>
      </c>
      <c r="Z1842" s="126">
        <v>1</v>
      </c>
      <c r="AA1842" s="126">
        <v>1</v>
      </c>
      <c r="AB1842" s="126">
        <v>2</v>
      </c>
      <c r="AC1842" s="126">
        <v>7</v>
      </c>
      <c r="AD1842" s="126">
        <v>2026</v>
      </c>
    </row>
    <row r="1843" spans="3:30">
      <c r="C1843" s="126">
        <v>1836</v>
      </c>
      <c r="D1843" s="126">
        <v>130</v>
      </c>
      <c r="E1843" s="126">
        <v>10</v>
      </c>
      <c r="F1843" s="126">
        <v>1</v>
      </c>
      <c r="G1843" s="126">
        <v>1</v>
      </c>
      <c r="H1843" s="126">
        <v>1</v>
      </c>
      <c r="I1843" s="126">
        <v>1</v>
      </c>
      <c r="J1843" s="126">
        <v>323</v>
      </c>
      <c r="P1843" s="126">
        <v>494</v>
      </c>
      <c r="R1843" s="126" t="s">
        <v>547</v>
      </c>
      <c r="S1843" s="252">
        <v>0</v>
      </c>
      <c r="T1843" s="252">
        <v>20</v>
      </c>
      <c r="U1843" s="68" t="s">
        <v>2943</v>
      </c>
      <c r="V1843" s="126">
        <v>1</v>
      </c>
      <c r="Z1843" s="126">
        <v>1</v>
      </c>
      <c r="AA1843" s="126">
        <v>1</v>
      </c>
      <c r="AB1843" s="126">
        <v>2</v>
      </c>
      <c r="AC1843" s="126">
        <v>7</v>
      </c>
      <c r="AD1843" s="126">
        <v>2026</v>
      </c>
    </row>
    <row r="1844" spans="3:30">
      <c r="C1844" s="126">
        <v>1837</v>
      </c>
      <c r="D1844" s="126">
        <v>130</v>
      </c>
      <c r="E1844" s="126">
        <v>3</v>
      </c>
      <c r="F1844" s="126">
        <v>1</v>
      </c>
      <c r="G1844" s="126">
        <v>1</v>
      </c>
      <c r="H1844" s="126">
        <v>1</v>
      </c>
      <c r="I1844" s="126">
        <v>1</v>
      </c>
      <c r="J1844" s="126">
        <v>183</v>
      </c>
      <c r="M1844" s="126">
        <v>670</v>
      </c>
      <c r="N1844" s="126">
        <v>0</v>
      </c>
      <c r="P1844" s="126">
        <v>495</v>
      </c>
      <c r="R1844" s="126" t="s">
        <v>547</v>
      </c>
      <c r="S1844" s="252">
        <v>0</v>
      </c>
      <c r="T1844" s="252">
        <v>8</v>
      </c>
      <c r="U1844" s="68" t="s">
        <v>2944</v>
      </c>
      <c r="V1844" s="126">
        <v>1</v>
      </c>
      <c r="Z1844" s="126">
        <v>1</v>
      </c>
      <c r="AA1844" s="126">
        <v>1</v>
      </c>
      <c r="AB1844" s="126">
        <v>2</v>
      </c>
      <c r="AC1844" s="126">
        <v>7</v>
      </c>
      <c r="AD1844" s="126">
        <v>2026</v>
      </c>
    </row>
    <row r="1845" spans="3:30">
      <c r="C1845" s="126">
        <v>1838</v>
      </c>
      <c r="D1845" s="126">
        <v>130</v>
      </c>
      <c r="E1845" s="126">
        <v>11</v>
      </c>
      <c r="F1845" s="126">
        <v>1</v>
      </c>
      <c r="G1845" s="126">
        <v>1</v>
      </c>
      <c r="H1845" s="126">
        <v>1</v>
      </c>
      <c r="I1845" s="126">
        <v>1</v>
      </c>
      <c r="J1845" s="126">
        <v>183</v>
      </c>
      <c r="M1845" s="126">
        <v>670</v>
      </c>
      <c r="N1845" s="126">
        <v>1</v>
      </c>
      <c r="P1845" s="126">
        <v>495</v>
      </c>
      <c r="R1845" s="126" t="s">
        <v>547</v>
      </c>
      <c r="S1845" s="252">
        <v>8</v>
      </c>
      <c r="T1845" s="252">
        <v>0</v>
      </c>
      <c r="U1845" s="68" t="s">
        <v>2945</v>
      </c>
      <c r="V1845" s="126">
        <v>1</v>
      </c>
      <c r="Z1845" s="126">
        <v>1</v>
      </c>
      <c r="AA1845" s="126">
        <v>1</v>
      </c>
      <c r="AB1845" s="126">
        <v>2</v>
      </c>
      <c r="AC1845" s="126">
        <v>7</v>
      </c>
      <c r="AD1845" s="126">
        <v>2026</v>
      </c>
    </row>
    <row r="1846" spans="3:30">
      <c r="C1846" s="126">
        <v>1839</v>
      </c>
      <c r="D1846" s="126">
        <v>130</v>
      </c>
      <c r="E1846" s="126">
        <v>10</v>
      </c>
      <c r="F1846" s="126">
        <v>1</v>
      </c>
      <c r="G1846" s="126">
        <v>1</v>
      </c>
      <c r="H1846" s="126">
        <v>1</v>
      </c>
      <c r="I1846" s="126">
        <v>1</v>
      </c>
      <c r="J1846" s="126">
        <v>183</v>
      </c>
      <c r="P1846" s="126">
        <v>495</v>
      </c>
      <c r="R1846" s="126" t="s">
        <v>547</v>
      </c>
      <c r="S1846" s="252">
        <v>0</v>
      </c>
      <c r="T1846" s="252">
        <v>9</v>
      </c>
      <c r="U1846" s="68" t="s">
        <v>2946</v>
      </c>
      <c r="V1846" s="126">
        <v>1</v>
      </c>
      <c r="Z1846" s="126">
        <v>1</v>
      </c>
      <c r="AA1846" s="126">
        <v>1</v>
      </c>
      <c r="AB1846" s="126">
        <v>2</v>
      </c>
      <c r="AC1846" s="126">
        <v>7</v>
      </c>
      <c r="AD1846" s="126">
        <v>2026</v>
      </c>
    </row>
    <row r="1847" spans="3:30">
      <c r="C1847" s="126">
        <v>1840</v>
      </c>
      <c r="D1847" s="126">
        <v>131</v>
      </c>
      <c r="E1847" s="126">
        <v>2</v>
      </c>
      <c r="F1847" s="126">
        <v>1</v>
      </c>
      <c r="G1847" s="126">
        <v>1</v>
      </c>
      <c r="H1847" s="126">
        <v>1</v>
      </c>
      <c r="I1847" s="126">
        <v>1</v>
      </c>
      <c r="R1847" s="126" t="s">
        <v>547</v>
      </c>
      <c r="S1847" s="252">
        <v>65</v>
      </c>
      <c r="T1847" s="252">
        <v>0</v>
      </c>
      <c r="U1847" s="68" t="s">
        <v>2948</v>
      </c>
      <c r="V1847" s="126">
        <v>1</v>
      </c>
      <c r="Z1847" s="126">
        <v>1</v>
      </c>
      <c r="AA1847" s="126">
        <v>1</v>
      </c>
      <c r="AB1847" s="126">
        <v>2</v>
      </c>
      <c r="AC1847" s="126">
        <v>7</v>
      </c>
      <c r="AD1847" s="126">
        <v>2026</v>
      </c>
    </row>
    <row r="1848" spans="3:30">
      <c r="C1848" s="126">
        <v>1841</v>
      </c>
      <c r="D1848" s="126">
        <v>131</v>
      </c>
      <c r="E1848" s="126">
        <v>3</v>
      </c>
      <c r="F1848" s="126">
        <v>1</v>
      </c>
      <c r="G1848" s="126">
        <v>1</v>
      </c>
      <c r="H1848" s="126">
        <v>1</v>
      </c>
      <c r="I1848" s="126">
        <v>1</v>
      </c>
      <c r="J1848" s="126">
        <v>151</v>
      </c>
      <c r="M1848" s="126">
        <v>671</v>
      </c>
      <c r="N1848" s="126">
        <v>0</v>
      </c>
      <c r="P1848" s="126">
        <v>496</v>
      </c>
      <c r="R1848" s="126" t="s">
        <v>547</v>
      </c>
      <c r="S1848" s="252">
        <v>0</v>
      </c>
      <c r="T1848" s="252">
        <v>49</v>
      </c>
      <c r="U1848" s="68" t="s">
        <v>2952</v>
      </c>
      <c r="V1848" s="126">
        <v>1</v>
      </c>
      <c r="Z1848" s="126">
        <v>1</v>
      </c>
      <c r="AA1848" s="126">
        <v>1</v>
      </c>
      <c r="AB1848" s="126">
        <v>2</v>
      </c>
      <c r="AC1848" s="126">
        <v>7</v>
      </c>
      <c r="AD1848" s="126">
        <v>2026</v>
      </c>
    </row>
    <row r="1849" spans="3:30">
      <c r="C1849" s="126">
        <v>1842</v>
      </c>
      <c r="D1849" s="126">
        <v>131</v>
      </c>
      <c r="E1849" s="126">
        <v>11</v>
      </c>
      <c r="F1849" s="126">
        <v>1</v>
      </c>
      <c r="G1849" s="126">
        <v>1</v>
      </c>
      <c r="H1849" s="126">
        <v>1</v>
      </c>
      <c r="I1849" s="126">
        <v>1</v>
      </c>
      <c r="J1849" s="126">
        <v>151</v>
      </c>
      <c r="M1849" s="126">
        <v>671</v>
      </c>
      <c r="N1849" s="126">
        <v>1</v>
      </c>
      <c r="P1849" s="126">
        <v>496</v>
      </c>
      <c r="R1849" s="126" t="s">
        <v>547</v>
      </c>
      <c r="S1849" s="252">
        <v>49</v>
      </c>
      <c r="T1849" s="252">
        <v>0</v>
      </c>
      <c r="U1849" s="68" t="s">
        <v>2953</v>
      </c>
      <c r="V1849" s="126">
        <v>1</v>
      </c>
      <c r="Z1849" s="126">
        <v>1</v>
      </c>
      <c r="AA1849" s="126">
        <v>1</v>
      </c>
      <c r="AB1849" s="126">
        <v>2</v>
      </c>
      <c r="AC1849" s="126">
        <v>7</v>
      </c>
      <c r="AD1849" s="126">
        <v>2026</v>
      </c>
    </row>
    <row r="1850" spans="3:30">
      <c r="C1850" s="126">
        <v>1843</v>
      </c>
      <c r="D1850" s="126">
        <v>131</v>
      </c>
      <c r="E1850" s="126">
        <v>10</v>
      </c>
      <c r="F1850" s="126">
        <v>1</v>
      </c>
      <c r="G1850" s="126">
        <v>1</v>
      </c>
      <c r="H1850" s="126">
        <v>1</v>
      </c>
      <c r="I1850" s="126">
        <v>1</v>
      </c>
      <c r="J1850" s="126">
        <v>151</v>
      </c>
      <c r="P1850" s="126">
        <v>496</v>
      </c>
      <c r="R1850" s="126" t="s">
        <v>547</v>
      </c>
      <c r="S1850" s="252">
        <v>0</v>
      </c>
      <c r="T1850" s="252">
        <v>65</v>
      </c>
      <c r="U1850" s="68" t="s">
        <v>2954</v>
      </c>
      <c r="V1850" s="126">
        <v>1</v>
      </c>
      <c r="Z1850" s="126">
        <v>1</v>
      </c>
      <c r="AA1850" s="126">
        <v>1</v>
      </c>
      <c r="AB1850" s="126">
        <v>2</v>
      </c>
      <c r="AC1850" s="126">
        <v>7</v>
      </c>
      <c r="AD1850" s="126">
        <v>2026</v>
      </c>
    </row>
    <row r="1851" spans="3:30">
      <c r="C1851" s="126">
        <v>1844</v>
      </c>
      <c r="D1851" s="126">
        <v>132</v>
      </c>
      <c r="E1851" s="126">
        <v>2</v>
      </c>
      <c r="F1851" s="126">
        <v>1</v>
      </c>
      <c r="G1851" s="126">
        <v>1</v>
      </c>
      <c r="H1851" s="126">
        <v>1</v>
      </c>
      <c r="I1851" s="126">
        <v>1</v>
      </c>
      <c r="R1851" s="126" t="s">
        <v>547</v>
      </c>
      <c r="S1851" s="252">
        <v>60.5</v>
      </c>
      <c r="T1851" s="252">
        <v>0</v>
      </c>
      <c r="U1851" s="68" t="s">
        <v>2957</v>
      </c>
      <c r="V1851" s="126">
        <v>1</v>
      </c>
      <c r="Z1851" s="126">
        <v>1</v>
      </c>
      <c r="AA1851" s="126">
        <v>1</v>
      </c>
      <c r="AB1851" s="126">
        <v>2</v>
      </c>
      <c r="AC1851" s="126">
        <v>7</v>
      </c>
      <c r="AD1851" s="126">
        <v>2026</v>
      </c>
    </row>
    <row r="1852" spans="3:30">
      <c r="C1852" s="126">
        <v>1845</v>
      </c>
      <c r="D1852" s="126">
        <v>132</v>
      </c>
      <c r="E1852" s="126">
        <v>3</v>
      </c>
      <c r="F1852" s="126">
        <v>1</v>
      </c>
      <c r="G1852" s="126">
        <v>1</v>
      </c>
      <c r="H1852" s="126">
        <v>1</v>
      </c>
      <c r="I1852" s="126">
        <v>1</v>
      </c>
      <c r="J1852" s="126">
        <v>288</v>
      </c>
      <c r="M1852" s="126">
        <v>672</v>
      </c>
      <c r="N1852" s="126">
        <v>0</v>
      </c>
      <c r="P1852" s="126">
        <v>497</v>
      </c>
      <c r="R1852" s="126" t="s">
        <v>547</v>
      </c>
      <c r="S1852" s="252">
        <v>0</v>
      </c>
      <c r="T1852" s="252">
        <v>15</v>
      </c>
      <c r="U1852" s="68" t="s">
        <v>2961</v>
      </c>
      <c r="V1852" s="126">
        <v>1</v>
      </c>
      <c r="Z1852" s="126">
        <v>1</v>
      </c>
      <c r="AA1852" s="126">
        <v>1</v>
      </c>
      <c r="AB1852" s="126">
        <v>2</v>
      </c>
      <c r="AC1852" s="126">
        <v>7</v>
      </c>
      <c r="AD1852" s="126">
        <v>2026</v>
      </c>
    </row>
    <row r="1853" spans="3:30">
      <c r="C1853" s="126">
        <v>1846</v>
      </c>
      <c r="D1853" s="126">
        <v>132</v>
      </c>
      <c r="E1853" s="126">
        <v>11</v>
      </c>
      <c r="F1853" s="126">
        <v>1</v>
      </c>
      <c r="G1853" s="126">
        <v>1</v>
      </c>
      <c r="H1853" s="126">
        <v>1</v>
      </c>
      <c r="I1853" s="126">
        <v>1</v>
      </c>
      <c r="J1853" s="126">
        <v>288</v>
      </c>
      <c r="M1853" s="126">
        <v>672</v>
      </c>
      <c r="N1853" s="126">
        <v>1</v>
      </c>
      <c r="P1853" s="126">
        <v>497</v>
      </c>
      <c r="R1853" s="126" t="s">
        <v>547</v>
      </c>
      <c r="S1853" s="252">
        <v>15</v>
      </c>
      <c r="T1853" s="252">
        <v>0</v>
      </c>
      <c r="U1853" s="68" t="s">
        <v>2962</v>
      </c>
      <c r="V1853" s="126">
        <v>1</v>
      </c>
      <c r="Z1853" s="126">
        <v>1</v>
      </c>
      <c r="AA1853" s="126">
        <v>1</v>
      </c>
      <c r="AB1853" s="126">
        <v>2</v>
      </c>
      <c r="AC1853" s="126">
        <v>7</v>
      </c>
      <c r="AD1853" s="126">
        <v>2026</v>
      </c>
    </row>
    <row r="1854" spans="3:30">
      <c r="C1854" s="126">
        <v>1847</v>
      </c>
      <c r="D1854" s="126">
        <v>132</v>
      </c>
      <c r="E1854" s="126">
        <v>10</v>
      </c>
      <c r="F1854" s="126">
        <v>1</v>
      </c>
      <c r="G1854" s="126">
        <v>1</v>
      </c>
      <c r="H1854" s="126">
        <v>1</v>
      </c>
      <c r="I1854" s="126">
        <v>1</v>
      </c>
      <c r="J1854" s="126">
        <v>288</v>
      </c>
      <c r="P1854" s="126">
        <v>497</v>
      </c>
      <c r="R1854" s="126" t="s">
        <v>547</v>
      </c>
      <c r="S1854" s="252">
        <v>0</v>
      </c>
      <c r="T1854" s="252">
        <v>18</v>
      </c>
      <c r="U1854" s="68" t="s">
        <v>2963</v>
      </c>
      <c r="V1854" s="126">
        <v>1</v>
      </c>
      <c r="Z1854" s="126">
        <v>1</v>
      </c>
      <c r="AA1854" s="126">
        <v>1</v>
      </c>
      <c r="AB1854" s="126">
        <v>2</v>
      </c>
      <c r="AC1854" s="126">
        <v>7</v>
      </c>
      <c r="AD1854" s="126">
        <v>2026</v>
      </c>
    </row>
    <row r="1855" spans="3:30">
      <c r="C1855" s="126">
        <v>1848</v>
      </c>
      <c r="D1855" s="126">
        <v>132</v>
      </c>
      <c r="E1855" s="126">
        <v>3</v>
      </c>
      <c r="F1855" s="126">
        <v>1</v>
      </c>
      <c r="G1855" s="126">
        <v>1</v>
      </c>
      <c r="H1855" s="126">
        <v>1</v>
      </c>
      <c r="I1855" s="126">
        <v>1</v>
      </c>
      <c r="J1855" s="126">
        <v>290</v>
      </c>
      <c r="M1855" s="126">
        <v>673</v>
      </c>
      <c r="N1855" s="126">
        <v>0</v>
      </c>
      <c r="P1855" s="126">
        <v>498</v>
      </c>
      <c r="R1855" s="126" t="s">
        <v>547</v>
      </c>
      <c r="S1855" s="252">
        <v>0</v>
      </c>
      <c r="T1855" s="252">
        <v>30</v>
      </c>
      <c r="U1855" s="68" t="s">
        <v>2964</v>
      </c>
      <c r="V1855" s="126">
        <v>1</v>
      </c>
      <c r="Z1855" s="126">
        <v>1</v>
      </c>
      <c r="AA1855" s="126">
        <v>1</v>
      </c>
      <c r="AB1855" s="126">
        <v>2</v>
      </c>
      <c r="AC1855" s="126">
        <v>7</v>
      </c>
      <c r="AD1855" s="126">
        <v>2026</v>
      </c>
    </row>
    <row r="1856" spans="3:30">
      <c r="C1856" s="126">
        <v>1849</v>
      </c>
      <c r="D1856" s="126">
        <v>132</v>
      </c>
      <c r="E1856" s="126">
        <v>11</v>
      </c>
      <c r="F1856" s="126">
        <v>1</v>
      </c>
      <c r="G1856" s="126">
        <v>1</v>
      </c>
      <c r="H1856" s="126">
        <v>1</v>
      </c>
      <c r="I1856" s="126">
        <v>1</v>
      </c>
      <c r="J1856" s="126">
        <v>290</v>
      </c>
      <c r="M1856" s="126">
        <v>673</v>
      </c>
      <c r="N1856" s="126">
        <v>1</v>
      </c>
      <c r="P1856" s="126">
        <v>498</v>
      </c>
      <c r="R1856" s="126" t="s">
        <v>547</v>
      </c>
      <c r="S1856" s="252">
        <v>30</v>
      </c>
      <c r="T1856" s="252">
        <v>0</v>
      </c>
      <c r="U1856" s="68" t="s">
        <v>2965</v>
      </c>
      <c r="V1856" s="126">
        <v>1</v>
      </c>
      <c r="Z1856" s="126">
        <v>1</v>
      </c>
      <c r="AA1856" s="126">
        <v>1</v>
      </c>
      <c r="AB1856" s="126">
        <v>2</v>
      </c>
      <c r="AC1856" s="126">
        <v>7</v>
      </c>
      <c r="AD1856" s="126">
        <v>2026</v>
      </c>
    </row>
    <row r="1857" spans="3:30">
      <c r="C1857" s="126">
        <v>1850</v>
      </c>
      <c r="D1857" s="126">
        <v>132</v>
      </c>
      <c r="E1857" s="126">
        <v>10</v>
      </c>
      <c r="F1857" s="126">
        <v>1</v>
      </c>
      <c r="G1857" s="126">
        <v>1</v>
      </c>
      <c r="H1857" s="126">
        <v>1</v>
      </c>
      <c r="I1857" s="126">
        <v>1</v>
      </c>
      <c r="J1857" s="126">
        <v>290</v>
      </c>
      <c r="P1857" s="126">
        <v>498</v>
      </c>
      <c r="R1857" s="126" t="s">
        <v>547</v>
      </c>
      <c r="S1857" s="252">
        <v>0</v>
      </c>
      <c r="T1857" s="252">
        <v>42.5</v>
      </c>
      <c r="U1857" s="68" t="s">
        <v>2966</v>
      </c>
      <c r="V1857" s="126">
        <v>1</v>
      </c>
      <c r="Z1857" s="126">
        <v>1</v>
      </c>
      <c r="AA1857" s="126">
        <v>1</v>
      </c>
      <c r="AB1857" s="126">
        <v>2</v>
      </c>
      <c r="AC1857" s="126">
        <v>7</v>
      </c>
      <c r="AD1857" s="126">
        <v>2026</v>
      </c>
    </row>
    <row r="1858" spans="3:30">
      <c r="C1858" s="126">
        <v>1851</v>
      </c>
      <c r="D1858" s="126">
        <v>133</v>
      </c>
      <c r="E1858" s="126">
        <v>2</v>
      </c>
      <c r="F1858" s="126">
        <v>1</v>
      </c>
      <c r="G1858" s="126">
        <v>1</v>
      </c>
      <c r="H1858" s="126">
        <v>1</v>
      </c>
      <c r="I1858" s="126">
        <v>1</v>
      </c>
      <c r="R1858" s="126" t="s">
        <v>547</v>
      </c>
      <c r="S1858" s="252">
        <v>51.63</v>
      </c>
      <c r="T1858" s="252">
        <v>0</v>
      </c>
      <c r="U1858" s="68" t="s">
        <v>2968</v>
      </c>
      <c r="V1858" s="126">
        <v>1</v>
      </c>
      <c r="Z1858" s="126">
        <v>1</v>
      </c>
      <c r="AA1858" s="126">
        <v>1</v>
      </c>
      <c r="AB1858" s="126">
        <v>2</v>
      </c>
      <c r="AC1858" s="126">
        <v>7</v>
      </c>
      <c r="AD1858" s="126">
        <v>2026</v>
      </c>
    </row>
    <row r="1859" spans="3:30">
      <c r="C1859" s="126">
        <v>1852</v>
      </c>
      <c r="D1859" s="126">
        <v>133</v>
      </c>
      <c r="E1859" s="126">
        <v>3</v>
      </c>
      <c r="F1859" s="126">
        <v>1</v>
      </c>
      <c r="G1859" s="126">
        <v>1</v>
      </c>
      <c r="H1859" s="126">
        <v>1</v>
      </c>
      <c r="I1859" s="126">
        <v>1</v>
      </c>
      <c r="J1859" s="126">
        <v>177</v>
      </c>
      <c r="M1859" s="126">
        <v>674</v>
      </c>
      <c r="N1859" s="126">
        <v>0</v>
      </c>
      <c r="P1859" s="126">
        <v>499</v>
      </c>
      <c r="R1859" s="126" t="s">
        <v>547</v>
      </c>
      <c r="S1859" s="252">
        <v>0</v>
      </c>
      <c r="T1859" s="252">
        <v>20.75</v>
      </c>
      <c r="U1859" s="68" t="s">
        <v>2969</v>
      </c>
      <c r="V1859" s="126">
        <v>1</v>
      </c>
      <c r="Z1859" s="126">
        <v>1</v>
      </c>
      <c r="AA1859" s="126">
        <v>1</v>
      </c>
      <c r="AB1859" s="126">
        <v>2</v>
      </c>
      <c r="AC1859" s="126">
        <v>7</v>
      </c>
      <c r="AD1859" s="126">
        <v>2026</v>
      </c>
    </row>
    <row r="1860" spans="3:30">
      <c r="C1860" s="126">
        <v>1853</v>
      </c>
      <c r="D1860" s="126">
        <v>133</v>
      </c>
      <c r="E1860" s="126">
        <v>11</v>
      </c>
      <c r="F1860" s="126">
        <v>1</v>
      </c>
      <c r="G1860" s="126">
        <v>1</v>
      </c>
      <c r="H1860" s="126">
        <v>1</v>
      </c>
      <c r="I1860" s="126">
        <v>1</v>
      </c>
      <c r="J1860" s="126">
        <v>177</v>
      </c>
      <c r="M1860" s="126">
        <v>674</v>
      </c>
      <c r="N1860" s="126">
        <v>1</v>
      </c>
      <c r="P1860" s="126">
        <v>499</v>
      </c>
      <c r="R1860" s="126" t="s">
        <v>547</v>
      </c>
      <c r="S1860" s="252">
        <v>20.75</v>
      </c>
      <c r="T1860" s="252">
        <v>0</v>
      </c>
      <c r="U1860" s="68" t="s">
        <v>2970</v>
      </c>
      <c r="V1860" s="126">
        <v>1</v>
      </c>
      <c r="Z1860" s="126">
        <v>1</v>
      </c>
      <c r="AA1860" s="126">
        <v>1</v>
      </c>
      <c r="AB1860" s="126">
        <v>2</v>
      </c>
      <c r="AC1860" s="126">
        <v>7</v>
      </c>
      <c r="AD1860" s="126">
        <v>2026</v>
      </c>
    </row>
    <row r="1861" spans="3:30">
      <c r="C1861" s="126">
        <v>1854</v>
      </c>
      <c r="D1861" s="126">
        <v>133</v>
      </c>
      <c r="E1861" s="126">
        <v>10</v>
      </c>
      <c r="F1861" s="126">
        <v>1</v>
      </c>
      <c r="G1861" s="126">
        <v>1</v>
      </c>
      <c r="H1861" s="126">
        <v>1</v>
      </c>
      <c r="I1861" s="126">
        <v>1</v>
      </c>
      <c r="J1861" s="126">
        <v>177</v>
      </c>
      <c r="P1861" s="126">
        <v>499</v>
      </c>
      <c r="R1861" s="126" t="s">
        <v>547</v>
      </c>
      <c r="S1861" s="252">
        <v>0</v>
      </c>
      <c r="T1861" s="252">
        <v>22.5</v>
      </c>
      <c r="U1861" s="68" t="s">
        <v>2971</v>
      </c>
      <c r="V1861" s="126">
        <v>1</v>
      </c>
      <c r="Z1861" s="126">
        <v>1</v>
      </c>
      <c r="AA1861" s="126">
        <v>1</v>
      </c>
      <c r="AB1861" s="126">
        <v>2</v>
      </c>
      <c r="AC1861" s="126">
        <v>7</v>
      </c>
      <c r="AD1861" s="126">
        <v>2026</v>
      </c>
    </row>
    <row r="1862" spans="3:30">
      <c r="C1862" s="126">
        <v>1855</v>
      </c>
      <c r="D1862" s="126">
        <v>133</v>
      </c>
      <c r="E1862" s="126">
        <v>3</v>
      </c>
      <c r="F1862" s="126">
        <v>1</v>
      </c>
      <c r="G1862" s="126">
        <v>1</v>
      </c>
      <c r="H1862" s="126">
        <v>1</v>
      </c>
      <c r="I1862" s="126">
        <v>1</v>
      </c>
      <c r="J1862" s="126">
        <v>92</v>
      </c>
      <c r="M1862" s="126">
        <v>675</v>
      </c>
      <c r="N1862" s="126">
        <v>0</v>
      </c>
      <c r="P1862" s="126">
        <v>500</v>
      </c>
      <c r="R1862" s="126" t="s">
        <v>547</v>
      </c>
      <c r="S1862" s="252">
        <v>0</v>
      </c>
      <c r="T1862" s="252">
        <v>11.700000000000001</v>
      </c>
      <c r="U1862" s="68" t="s">
        <v>2972</v>
      </c>
      <c r="V1862" s="126">
        <v>1</v>
      </c>
      <c r="Z1862" s="126">
        <v>1</v>
      </c>
      <c r="AA1862" s="126">
        <v>1</v>
      </c>
      <c r="AB1862" s="126">
        <v>2</v>
      </c>
      <c r="AC1862" s="126">
        <v>7</v>
      </c>
      <c r="AD1862" s="126">
        <v>2026</v>
      </c>
    </row>
    <row r="1863" spans="3:30">
      <c r="C1863" s="126">
        <v>1856</v>
      </c>
      <c r="D1863" s="126">
        <v>133</v>
      </c>
      <c r="E1863" s="126">
        <v>11</v>
      </c>
      <c r="F1863" s="126">
        <v>1</v>
      </c>
      <c r="G1863" s="126">
        <v>1</v>
      </c>
      <c r="H1863" s="126">
        <v>1</v>
      </c>
      <c r="I1863" s="126">
        <v>1</v>
      </c>
      <c r="J1863" s="126">
        <v>92</v>
      </c>
      <c r="M1863" s="126">
        <v>675</v>
      </c>
      <c r="N1863" s="126">
        <v>1</v>
      </c>
      <c r="P1863" s="126">
        <v>500</v>
      </c>
      <c r="R1863" s="126" t="s">
        <v>547</v>
      </c>
      <c r="S1863" s="252">
        <v>11.700000000000001</v>
      </c>
      <c r="T1863" s="252">
        <v>0</v>
      </c>
      <c r="U1863" s="68" t="s">
        <v>2973</v>
      </c>
      <c r="V1863" s="126">
        <v>1</v>
      </c>
      <c r="Z1863" s="126">
        <v>1</v>
      </c>
      <c r="AA1863" s="126">
        <v>1</v>
      </c>
      <c r="AB1863" s="126">
        <v>2</v>
      </c>
      <c r="AC1863" s="126">
        <v>7</v>
      </c>
      <c r="AD1863" s="126">
        <v>2026</v>
      </c>
    </row>
    <row r="1864" spans="3:30">
      <c r="C1864" s="126">
        <v>1857</v>
      </c>
      <c r="D1864" s="126">
        <v>133</v>
      </c>
      <c r="E1864" s="126">
        <v>10</v>
      </c>
      <c r="F1864" s="126">
        <v>1</v>
      </c>
      <c r="G1864" s="126">
        <v>1</v>
      </c>
      <c r="H1864" s="126">
        <v>1</v>
      </c>
      <c r="I1864" s="126">
        <v>1</v>
      </c>
      <c r="J1864" s="126">
        <v>92</v>
      </c>
      <c r="P1864" s="126">
        <v>500</v>
      </c>
      <c r="R1864" s="126" t="s">
        <v>547</v>
      </c>
      <c r="S1864" s="252">
        <v>0</v>
      </c>
      <c r="T1864" s="252">
        <v>18.75</v>
      </c>
      <c r="U1864" s="68" t="s">
        <v>2974</v>
      </c>
      <c r="V1864" s="126">
        <v>1</v>
      </c>
      <c r="Z1864" s="126">
        <v>1</v>
      </c>
      <c r="AA1864" s="126">
        <v>1</v>
      </c>
      <c r="AB1864" s="126">
        <v>2</v>
      </c>
      <c r="AC1864" s="126">
        <v>7</v>
      </c>
      <c r="AD1864" s="126">
        <v>2026</v>
      </c>
    </row>
    <row r="1865" spans="3:30">
      <c r="C1865" s="126">
        <v>1858</v>
      </c>
      <c r="D1865" s="126">
        <v>133</v>
      </c>
      <c r="E1865" s="126">
        <v>3</v>
      </c>
      <c r="F1865" s="126">
        <v>1</v>
      </c>
      <c r="G1865" s="126">
        <v>1</v>
      </c>
      <c r="H1865" s="126">
        <v>1</v>
      </c>
      <c r="I1865" s="126">
        <v>1</v>
      </c>
      <c r="J1865" s="126">
        <v>250</v>
      </c>
      <c r="M1865" s="126">
        <v>676</v>
      </c>
      <c r="N1865" s="126">
        <v>0</v>
      </c>
      <c r="P1865" s="126">
        <v>501</v>
      </c>
      <c r="R1865" s="126" t="s">
        <v>547</v>
      </c>
      <c r="S1865" s="252">
        <v>0</v>
      </c>
      <c r="T1865" s="252">
        <v>7.5</v>
      </c>
      <c r="U1865" s="68" t="s">
        <v>2977</v>
      </c>
      <c r="V1865" s="126">
        <v>1</v>
      </c>
      <c r="Z1865" s="126">
        <v>1</v>
      </c>
      <c r="AA1865" s="126">
        <v>1</v>
      </c>
      <c r="AB1865" s="126">
        <v>2</v>
      </c>
      <c r="AC1865" s="126">
        <v>7</v>
      </c>
      <c r="AD1865" s="126">
        <v>2026</v>
      </c>
    </row>
    <row r="1866" spans="3:30">
      <c r="C1866" s="126">
        <v>1859</v>
      </c>
      <c r="D1866" s="126">
        <v>133</v>
      </c>
      <c r="E1866" s="126">
        <v>11</v>
      </c>
      <c r="F1866" s="126">
        <v>1</v>
      </c>
      <c r="G1866" s="126">
        <v>1</v>
      </c>
      <c r="H1866" s="126">
        <v>1</v>
      </c>
      <c r="I1866" s="126">
        <v>1</v>
      </c>
      <c r="J1866" s="126">
        <v>250</v>
      </c>
      <c r="M1866" s="126">
        <v>676</v>
      </c>
      <c r="N1866" s="126">
        <v>1</v>
      </c>
      <c r="P1866" s="126">
        <v>501</v>
      </c>
      <c r="R1866" s="126" t="s">
        <v>547</v>
      </c>
      <c r="S1866" s="252">
        <v>7.5</v>
      </c>
      <c r="T1866" s="252">
        <v>0</v>
      </c>
      <c r="U1866" s="68" t="s">
        <v>2978</v>
      </c>
      <c r="V1866" s="126">
        <v>1</v>
      </c>
      <c r="Z1866" s="126">
        <v>1</v>
      </c>
      <c r="AA1866" s="126">
        <v>1</v>
      </c>
      <c r="AB1866" s="126">
        <v>2</v>
      </c>
      <c r="AC1866" s="126">
        <v>7</v>
      </c>
      <c r="AD1866" s="126">
        <v>2026</v>
      </c>
    </row>
    <row r="1867" spans="3:30">
      <c r="C1867" s="126">
        <v>1860</v>
      </c>
      <c r="D1867" s="126">
        <v>133</v>
      </c>
      <c r="E1867" s="126">
        <v>10</v>
      </c>
      <c r="F1867" s="126">
        <v>1</v>
      </c>
      <c r="G1867" s="126">
        <v>1</v>
      </c>
      <c r="H1867" s="126">
        <v>1</v>
      </c>
      <c r="I1867" s="126">
        <v>1</v>
      </c>
      <c r="J1867" s="126">
        <v>250</v>
      </c>
      <c r="P1867" s="126">
        <v>501</v>
      </c>
      <c r="R1867" s="126" t="s">
        <v>547</v>
      </c>
      <c r="S1867" s="252">
        <v>0</v>
      </c>
      <c r="T1867" s="252">
        <v>7.5</v>
      </c>
      <c r="U1867" s="68" t="s">
        <v>2979</v>
      </c>
      <c r="V1867" s="126">
        <v>1</v>
      </c>
      <c r="Z1867" s="126">
        <v>1</v>
      </c>
      <c r="AA1867" s="126">
        <v>1</v>
      </c>
      <c r="AB1867" s="126">
        <v>2</v>
      </c>
      <c r="AC1867" s="126">
        <v>7</v>
      </c>
      <c r="AD1867" s="126">
        <v>2026</v>
      </c>
    </row>
    <row r="1868" spans="3:30">
      <c r="C1868" s="126">
        <v>1861</v>
      </c>
      <c r="D1868" s="126">
        <v>133</v>
      </c>
      <c r="E1868" s="126">
        <v>3</v>
      </c>
      <c r="F1868" s="126">
        <v>1</v>
      </c>
      <c r="G1868" s="126">
        <v>1</v>
      </c>
      <c r="H1868" s="126">
        <v>1</v>
      </c>
      <c r="I1868" s="126">
        <v>1</v>
      </c>
      <c r="J1868" s="126">
        <v>248</v>
      </c>
      <c r="M1868" s="126">
        <v>677</v>
      </c>
      <c r="N1868" s="126">
        <v>0</v>
      </c>
      <c r="P1868" s="126">
        <v>502</v>
      </c>
      <c r="R1868" s="126" t="s">
        <v>547</v>
      </c>
      <c r="S1868" s="252">
        <v>0</v>
      </c>
      <c r="T1868" s="252">
        <v>0.2</v>
      </c>
      <c r="U1868" s="68" t="s">
        <v>2982</v>
      </c>
      <c r="V1868" s="126">
        <v>1</v>
      </c>
      <c r="Z1868" s="126">
        <v>1</v>
      </c>
      <c r="AA1868" s="126">
        <v>1</v>
      </c>
      <c r="AB1868" s="126">
        <v>2</v>
      </c>
      <c r="AC1868" s="126">
        <v>7</v>
      </c>
      <c r="AD1868" s="126">
        <v>2026</v>
      </c>
    </row>
    <row r="1869" spans="3:30">
      <c r="C1869" s="126">
        <v>1862</v>
      </c>
      <c r="D1869" s="126">
        <v>133</v>
      </c>
      <c r="E1869" s="126">
        <v>11</v>
      </c>
      <c r="F1869" s="126">
        <v>1</v>
      </c>
      <c r="G1869" s="126">
        <v>1</v>
      </c>
      <c r="H1869" s="126">
        <v>1</v>
      </c>
      <c r="I1869" s="126">
        <v>1</v>
      </c>
      <c r="J1869" s="126">
        <v>248</v>
      </c>
      <c r="M1869" s="126">
        <v>677</v>
      </c>
      <c r="N1869" s="126">
        <v>1</v>
      </c>
      <c r="P1869" s="126">
        <v>502</v>
      </c>
      <c r="R1869" s="126" t="s">
        <v>547</v>
      </c>
      <c r="S1869" s="252">
        <v>0.2</v>
      </c>
      <c r="T1869" s="252">
        <v>0</v>
      </c>
      <c r="U1869" s="68" t="s">
        <v>2983</v>
      </c>
      <c r="V1869" s="126">
        <v>1</v>
      </c>
      <c r="Z1869" s="126">
        <v>1</v>
      </c>
      <c r="AA1869" s="126">
        <v>1</v>
      </c>
      <c r="AB1869" s="126">
        <v>2</v>
      </c>
      <c r="AC1869" s="126">
        <v>7</v>
      </c>
      <c r="AD1869" s="126">
        <v>2026</v>
      </c>
    </row>
    <row r="1870" spans="3:30">
      <c r="C1870" s="126">
        <v>1863</v>
      </c>
      <c r="D1870" s="126">
        <v>133</v>
      </c>
      <c r="E1870" s="126">
        <v>10</v>
      </c>
      <c r="F1870" s="126">
        <v>1</v>
      </c>
      <c r="G1870" s="126">
        <v>1</v>
      </c>
      <c r="H1870" s="126">
        <v>1</v>
      </c>
      <c r="I1870" s="126">
        <v>1</v>
      </c>
      <c r="J1870" s="126">
        <v>248</v>
      </c>
      <c r="P1870" s="126">
        <v>502</v>
      </c>
      <c r="R1870" s="126" t="s">
        <v>547</v>
      </c>
      <c r="S1870" s="252">
        <v>0</v>
      </c>
      <c r="T1870" s="252">
        <v>0.38</v>
      </c>
      <c r="U1870" s="68" t="s">
        <v>2984</v>
      </c>
      <c r="V1870" s="126">
        <v>1</v>
      </c>
      <c r="Z1870" s="126">
        <v>1</v>
      </c>
      <c r="AA1870" s="126">
        <v>1</v>
      </c>
      <c r="AB1870" s="126">
        <v>2</v>
      </c>
      <c r="AC1870" s="126">
        <v>7</v>
      </c>
      <c r="AD1870" s="126">
        <v>2026</v>
      </c>
    </row>
    <row r="1871" spans="3:30">
      <c r="C1871" s="126">
        <v>1864</v>
      </c>
      <c r="D1871" s="126">
        <v>133</v>
      </c>
      <c r="E1871" s="126">
        <v>3</v>
      </c>
      <c r="F1871" s="126">
        <v>1</v>
      </c>
      <c r="G1871" s="126">
        <v>1</v>
      </c>
      <c r="H1871" s="126">
        <v>1</v>
      </c>
      <c r="I1871" s="126">
        <v>1</v>
      </c>
      <c r="J1871" s="126">
        <v>50</v>
      </c>
      <c r="M1871" s="126">
        <v>678</v>
      </c>
      <c r="N1871" s="126">
        <v>0</v>
      </c>
      <c r="P1871" s="126">
        <v>503</v>
      </c>
      <c r="R1871" s="126" t="s">
        <v>547</v>
      </c>
      <c r="S1871" s="252">
        <v>0</v>
      </c>
      <c r="T1871" s="252">
        <v>0.48</v>
      </c>
      <c r="U1871" s="68" t="s">
        <v>2986</v>
      </c>
      <c r="V1871" s="126">
        <v>1</v>
      </c>
      <c r="Z1871" s="126">
        <v>1</v>
      </c>
      <c r="AA1871" s="126">
        <v>1</v>
      </c>
      <c r="AB1871" s="126">
        <v>2</v>
      </c>
      <c r="AC1871" s="126">
        <v>7</v>
      </c>
      <c r="AD1871" s="126">
        <v>2026</v>
      </c>
    </row>
    <row r="1872" spans="3:30">
      <c r="C1872" s="126">
        <v>1865</v>
      </c>
      <c r="D1872" s="126">
        <v>133</v>
      </c>
      <c r="E1872" s="126">
        <v>11</v>
      </c>
      <c r="F1872" s="126">
        <v>1</v>
      </c>
      <c r="G1872" s="126">
        <v>1</v>
      </c>
      <c r="H1872" s="126">
        <v>1</v>
      </c>
      <c r="I1872" s="126">
        <v>1</v>
      </c>
      <c r="J1872" s="126">
        <v>50</v>
      </c>
      <c r="M1872" s="126">
        <v>678</v>
      </c>
      <c r="N1872" s="126">
        <v>1</v>
      </c>
      <c r="P1872" s="126">
        <v>503</v>
      </c>
      <c r="R1872" s="126" t="s">
        <v>547</v>
      </c>
      <c r="S1872" s="252">
        <v>0.48</v>
      </c>
      <c r="T1872" s="252">
        <v>0</v>
      </c>
      <c r="U1872" s="68" t="s">
        <v>2987</v>
      </c>
      <c r="V1872" s="126">
        <v>1</v>
      </c>
      <c r="Z1872" s="126">
        <v>1</v>
      </c>
      <c r="AA1872" s="126">
        <v>1</v>
      </c>
      <c r="AB1872" s="126">
        <v>2</v>
      </c>
      <c r="AC1872" s="126">
        <v>7</v>
      </c>
      <c r="AD1872" s="126">
        <v>2026</v>
      </c>
    </row>
    <row r="1873" spans="3:30">
      <c r="C1873" s="126">
        <v>1866</v>
      </c>
      <c r="D1873" s="126">
        <v>133</v>
      </c>
      <c r="E1873" s="126">
        <v>10</v>
      </c>
      <c r="F1873" s="126">
        <v>1</v>
      </c>
      <c r="G1873" s="126">
        <v>1</v>
      </c>
      <c r="H1873" s="126">
        <v>1</v>
      </c>
      <c r="I1873" s="126">
        <v>1</v>
      </c>
      <c r="J1873" s="126">
        <v>50</v>
      </c>
      <c r="P1873" s="126">
        <v>503</v>
      </c>
      <c r="R1873" s="126" t="s">
        <v>547</v>
      </c>
      <c r="S1873" s="252">
        <v>0</v>
      </c>
      <c r="T1873" s="252">
        <v>1.24</v>
      </c>
      <c r="U1873" s="68" t="s">
        <v>2988</v>
      </c>
      <c r="V1873" s="126">
        <v>1</v>
      </c>
      <c r="Z1873" s="126">
        <v>1</v>
      </c>
      <c r="AA1873" s="126">
        <v>1</v>
      </c>
      <c r="AB1873" s="126">
        <v>2</v>
      </c>
      <c r="AC1873" s="126">
        <v>7</v>
      </c>
      <c r="AD1873" s="126">
        <v>2026</v>
      </c>
    </row>
    <row r="1874" spans="3:30">
      <c r="C1874" s="126">
        <v>1867</v>
      </c>
      <c r="D1874" s="126">
        <v>133</v>
      </c>
      <c r="E1874" s="126">
        <v>3</v>
      </c>
      <c r="F1874" s="126">
        <v>1</v>
      </c>
      <c r="G1874" s="126">
        <v>1</v>
      </c>
      <c r="H1874" s="126">
        <v>1</v>
      </c>
      <c r="I1874" s="126">
        <v>1</v>
      </c>
      <c r="J1874" s="126">
        <v>254</v>
      </c>
      <c r="M1874" s="126">
        <v>679</v>
      </c>
      <c r="N1874" s="126">
        <v>0</v>
      </c>
      <c r="P1874" s="126">
        <v>504</v>
      </c>
      <c r="R1874" s="126" t="s">
        <v>547</v>
      </c>
      <c r="S1874" s="252">
        <v>0</v>
      </c>
      <c r="T1874" s="252">
        <v>0.75</v>
      </c>
      <c r="U1874" s="68" t="s">
        <v>2991</v>
      </c>
      <c r="V1874" s="126">
        <v>1</v>
      </c>
      <c r="Z1874" s="126">
        <v>1</v>
      </c>
      <c r="AA1874" s="126">
        <v>1</v>
      </c>
      <c r="AB1874" s="126">
        <v>2</v>
      </c>
      <c r="AC1874" s="126">
        <v>7</v>
      </c>
      <c r="AD1874" s="126">
        <v>2026</v>
      </c>
    </row>
    <row r="1875" spans="3:30">
      <c r="C1875" s="126">
        <v>1868</v>
      </c>
      <c r="D1875" s="126">
        <v>133</v>
      </c>
      <c r="E1875" s="126">
        <v>11</v>
      </c>
      <c r="F1875" s="126">
        <v>1</v>
      </c>
      <c r="G1875" s="126">
        <v>1</v>
      </c>
      <c r="H1875" s="126">
        <v>1</v>
      </c>
      <c r="I1875" s="126">
        <v>1</v>
      </c>
      <c r="J1875" s="126">
        <v>254</v>
      </c>
      <c r="M1875" s="126">
        <v>679</v>
      </c>
      <c r="N1875" s="126">
        <v>1</v>
      </c>
      <c r="P1875" s="126">
        <v>504</v>
      </c>
      <c r="R1875" s="126" t="s">
        <v>547</v>
      </c>
      <c r="S1875" s="252">
        <v>0.75</v>
      </c>
      <c r="T1875" s="252">
        <v>0</v>
      </c>
      <c r="U1875" s="68" t="s">
        <v>2992</v>
      </c>
      <c r="V1875" s="126">
        <v>1</v>
      </c>
      <c r="Z1875" s="126">
        <v>1</v>
      </c>
      <c r="AA1875" s="126">
        <v>1</v>
      </c>
      <c r="AB1875" s="126">
        <v>2</v>
      </c>
      <c r="AC1875" s="126">
        <v>7</v>
      </c>
      <c r="AD1875" s="126">
        <v>2026</v>
      </c>
    </row>
    <row r="1876" spans="3:30">
      <c r="C1876" s="126">
        <v>1869</v>
      </c>
      <c r="D1876" s="126">
        <v>133</v>
      </c>
      <c r="E1876" s="126">
        <v>10</v>
      </c>
      <c r="F1876" s="126">
        <v>1</v>
      </c>
      <c r="G1876" s="126">
        <v>1</v>
      </c>
      <c r="H1876" s="126">
        <v>1</v>
      </c>
      <c r="I1876" s="126">
        <v>1</v>
      </c>
      <c r="J1876" s="126">
        <v>254</v>
      </c>
      <c r="P1876" s="126">
        <v>504</v>
      </c>
      <c r="R1876" s="126" t="s">
        <v>547</v>
      </c>
      <c r="S1876" s="252">
        <v>0</v>
      </c>
      <c r="T1876" s="252">
        <v>1.25</v>
      </c>
      <c r="U1876" s="68" t="s">
        <v>2993</v>
      </c>
      <c r="V1876" s="126">
        <v>1</v>
      </c>
      <c r="Z1876" s="126">
        <v>1</v>
      </c>
      <c r="AA1876" s="126">
        <v>1</v>
      </c>
      <c r="AB1876" s="126">
        <v>2</v>
      </c>
      <c r="AC1876" s="126">
        <v>7</v>
      </c>
      <c r="AD1876" s="126">
        <v>2026</v>
      </c>
    </row>
    <row r="1877" spans="3:30">
      <c r="C1877" s="126">
        <v>1870</v>
      </c>
      <c r="D1877" s="126">
        <v>134</v>
      </c>
      <c r="E1877" s="126">
        <v>2</v>
      </c>
      <c r="F1877" s="126">
        <v>1</v>
      </c>
      <c r="G1877" s="126">
        <v>1</v>
      </c>
      <c r="H1877" s="126">
        <v>1</v>
      </c>
      <c r="I1877" s="126">
        <v>1</v>
      </c>
      <c r="R1877" s="126" t="s">
        <v>547</v>
      </c>
      <c r="S1877" s="252">
        <v>33</v>
      </c>
      <c r="T1877" s="252">
        <v>0</v>
      </c>
      <c r="U1877" s="68" t="s">
        <v>2995</v>
      </c>
      <c r="V1877" s="126">
        <v>1</v>
      </c>
      <c r="Z1877" s="126">
        <v>1</v>
      </c>
      <c r="AA1877" s="126">
        <v>1</v>
      </c>
      <c r="AB1877" s="126">
        <v>2</v>
      </c>
      <c r="AC1877" s="126">
        <v>7</v>
      </c>
      <c r="AD1877" s="126">
        <v>2026</v>
      </c>
    </row>
    <row r="1878" spans="3:30">
      <c r="C1878" s="126">
        <v>1871</v>
      </c>
      <c r="D1878" s="126">
        <v>134</v>
      </c>
      <c r="E1878" s="126">
        <v>3</v>
      </c>
      <c r="F1878" s="126">
        <v>1</v>
      </c>
      <c r="G1878" s="126">
        <v>1</v>
      </c>
      <c r="H1878" s="126">
        <v>1</v>
      </c>
      <c r="I1878" s="126">
        <v>1</v>
      </c>
      <c r="J1878" s="126">
        <v>293</v>
      </c>
      <c r="M1878" s="126">
        <v>680</v>
      </c>
      <c r="N1878" s="126">
        <v>0</v>
      </c>
      <c r="P1878" s="126">
        <v>505</v>
      </c>
      <c r="R1878" s="126" t="s">
        <v>547</v>
      </c>
      <c r="S1878" s="252">
        <v>0</v>
      </c>
      <c r="T1878" s="252">
        <v>24</v>
      </c>
      <c r="U1878" s="68" t="s">
        <v>2996</v>
      </c>
      <c r="V1878" s="126">
        <v>1</v>
      </c>
      <c r="Z1878" s="126">
        <v>1</v>
      </c>
      <c r="AA1878" s="126">
        <v>1</v>
      </c>
      <c r="AB1878" s="126">
        <v>2</v>
      </c>
      <c r="AC1878" s="126">
        <v>7</v>
      </c>
      <c r="AD1878" s="126">
        <v>2026</v>
      </c>
    </row>
    <row r="1879" spans="3:30">
      <c r="C1879" s="126">
        <v>1872</v>
      </c>
      <c r="D1879" s="126">
        <v>134</v>
      </c>
      <c r="E1879" s="126">
        <v>11</v>
      </c>
      <c r="F1879" s="126">
        <v>1</v>
      </c>
      <c r="G1879" s="126">
        <v>1</v>
      </c>
      <c r="H1879" s="126">
        <v>1</v>
      </c>
      <c r="I1879" s="126">
        <v>1</v>
      </c>
      <c r="J1879" s="126">
        <v>293</v>
      </c>
      <c r="M1879" s="126">
        <v>680</v>
      </c>
      <c r="N1879" s="126">
        <v>1</v>
      </c>
      <c r="P1879" s="126">
        <v>505</v>
      </c>
      <c r="R1879" s="126" t="s">
        <v>547</v>
      </c>
      <c r="S1879" s="252">
        <v>24</v>
      </c>
      <c r="T1879" s="252">
        <v>0</v>
      </c>
      <c r="U1879" s="68" t="s">
        <v>2997</v>
      </c>
      <c r="V1879" s="126">
        <v>1</v>
      </c>
      <c r="Z1879" s="126">
        <v>1</v>
      </c>
      <c r="AA1879" s="126">
        <v>1</v>
      </c>
      <c r="AB1879" s="126">
        <v>2</v>
      </c>
      <c r="AC1879" s="126">
        <v>7</v>
      </c>
      <c r="AD1879" s="126">
        <v>2026</v>
      </c>
    </row>
    <row r="1880" spans="3:30">
      <c r="C1880" s="126">
        <v>1873</v>
      </c>
      <c r="D1880" s="126">
        <v>134</v>
      </c>
      <c r="E1880" s="126">
        <v>10</v>
      </c>
      <c r="F1880" s="126">
        <v>1</v>
      </c>
      <c r="G1880" s="126">
        <v>1</v>
      </c>
      <c r="H1880" s="126">
        <v>1</v>
      </c>
      <c r="I1880" s="126">
        <v>1</v>
      </c>
      <c r="J1880" s="126">
        <v>293</v>
      </c>
      <c r="P1880" s="126">
        <v>505</v>
      </c>
      <c r="R1880" s="126" t="s">
        <v>547</v>
      </c>
      <c r="S1880" s="252">
        <v>0</v>
      </c>
      <c r="T1880" s="252">
        <v>30</v>
      </c>
      <c r="U1880" s="68" t="s">
        <v>2998</v>
      </c>
      <c r="V1880" s="126">
        <v>1</v>
      </c>
      <c r="Z1880" s="126">
        <v>1</v>
      </c>
      <c r="AA1880" s="126">
        <v>1</v>
      </c>
      <c r="AB1880" s="126">
        <v>2</v>
      </c>
      <c r="AC1880" s="126">
        <v>7</v>
      </c>
      <c r="AD1880" s="126">
        <v>2026</v>
      </c>
    </row>
    <row r="1881" spans="3:30">
      <c r="C1881" s="126">
        <v>1874</v>
      </c>
      <c r="D1881" s="126">
        <v>134</v>
      </c>
      <c r="E1881" s="126">
        <v>3</v>
      </c>
      <c r="F1881" s="126">
        <v>1</v>
      </c>
      <c r="G1881" s="126">
        <v>1</v>
      </c>
      <c r="H1881" s="126">
        <v>1</v>
      </c>
      <c r="I1881" s="126">
        <v>1</v>
      </c>
      <c r="J1881" s="126">
        <v>341</v>
      </c>
      <c r="M1881" s="126">
        <v>681</v>
      </c>
      <c r="N1881" s="126">
        <v>0</v>
      </c>
      <c r="P1881" s="126">
        <v>506</v>
      </c>
      <c r="R1881" s="126" t="s">
        <v>547</v>
      </c>
      <c r="S1881" s="252">
        <v>0</v>
      </c>
      <c r="T1881" s="252">
        <v>2.5</v>
      </c>
      <c r="U1881" s="68" t="s">
        <v>3358</v>
      </c>
      <c r="V1881" s="126">
        <v>1</v>
      </c>
      <c r="Z1881" s="126">
        <v>1</v>
      </c>
      <c r="AA1881" s="126">
        <v>1</v>
      </c>
      <c r="AB1881" s="126">
        <v>2</v>
      </c>
      <c r="AC1881" s="126">
        <v>7</v>
      </c>
      <c r="AD1881" s="126">
        <v>2026</v>
      </c>
    </row>
    <row r="1882" spans="3:30">
      <c r="C1882" s="126">
        <v>1875</v>
      </c>
      <c r="D1882" s="126">
        <v>134</v>
      </c>
      <c r="E1882" s="126">
        <v>11</v>
      </c>
      <c r="F1882" s="126">
        <v>1</v>
      </c>
      <c r="G1882" s="126">
        <v>1</v>
      </c>
      <c r="H1882" s="126">
        <v>1</v>
      </c>
      <c r="I1882" s="126">
        <v>1</v>
      </c>
      <c r="J1882" s="126">
        <v>341</v>
      </c>
      <c r="M1882" s="126">
        <v>681</v>
      </c>
      <c r="N1882" s="126">
        <v>1</v>
      </c>
      <c r="P1882" s="126">
        <v>506</v>
      </c>
      <c r="R1882" s="126" t="s">
        <v>547</v>
      </c>
      <c r="S1882" s="252">
        <v>2.5</v>
      </c>
      <c r="T1882" s="252">
        <v>0</v>
      </c>
      <c r="U1882" s="68" t="s">
        <v>3359</v>
      </c>
      <c r="V1882" s="126">
        <v>1</v>
      </c>
      <c r="Z1882" s="126">
        <v>1</v>
      </c>
      <c r="AA1882" s="126">
        <v>1</v>
      </c>
      <c r="AB1882" s="126">
        <v>2</v>
      </c>
      <c r="AC1882" s="126">
        <v>7</v>
      </c>
      <c r="AD1882" s="126">
        <v>2026</v>
      </c>
    </row>
    <row r="1883" spans="3:30">
      <c r="C1883" s="126">
        <v>1876</v>
      </c>
      <c r="D1883" s="126">
        <v>134</v>
      </c>
      <c r="E1883" s="126">
        <v>10</v>
      </c>
      <c r="F1883" s="126">
        <v>1</v>
      </c>
      <c r="G1883" s="126">
        <v>1</v>
      </c>
      <c r="H1883" s="126">
        <v>1</v>
      </c>
      <c r="I1883" s="126">
        <v>1</v>
      </c>
      <c r="J1883" s="126">
        <v>341</v>
      </c>
      <c r="P1883" s="126">
        <v>506</v>
      </c>
      <c r="R1883" s="126" t="s">
        <v>547</v>
      </c>
      <c r="S1883" s="252">
        <v>0</v>
      </c>
      <c r="T1883" s="252">
        <v>3</v>
      </c>
      <c r="U1883" s="68" t="s">
        <v>3360</v>
      </c>
      <c r="V1883" s="126">
        <v>1</v>
      </c>
      <c r="Z1883" s="126">
        <v>1</v>
      </c>
      <c r="AA1883" s="126">
        <v>1</v>
      </c>
      <c r="AB1883" s="126">
        <v>2</v>
      </c>
      <c r="AC1883" s="126">
        <v>7</v>
      </c>
      <c r="AD1883" s="126">
        <v>2026</v>
      </c>
    </row>
    <row r="1884" spans="3:30">
      <c r="C1884" s="126">
        <v>1877</v>
      </c>
      <c r="D1884" s="126">
        <v>135</v>
      </c>
      <c r="E1884" s="126">
        <v>2</v>
      </c>
      <c r="F1884" s="126">
        <v>1</v>
      </c>
      <c r="G1884" s="126">
        <v>1</v>
      </c>
      <c r="H1884" s="126">
        <v>1</v>
      </c>
      <c r="I1884" s="126">
        <v>1</v>
      </c>
      <c r="R1884" s="126" t="s">
        <v>547</v>
      </c>
      <c r="S1884" s="252">
        <v>62.75</v>
      </c>
      <c r="T1884" s="252">
        <v>0</v>
      </c>
      <c r="U1884" s="68" t="s">
        <v>3002</v>
      </c>
      <c r="V1884" s="126">
        <v>1</v>
      </c>
      <c r="Z1884" s="126">
        <v>1</v>
      </c>
      <c r="AA1884" s="126">
        <v>1</v>
      </c>
      <c r="AB1884" s="126">
        <v>2</v>
      </c>
      <c r="AC1884" s="126">
        <v>7</v>
      </c>
      <c r="AD1884" s="126">
        <v>2026</v>
      </c>
    </row>
    <row r="1885" spans="3:30">
      <c r="C1885" s="126">
        <v>1878</v>
      </c>
      <c r="D1885" s="126">
        <v>135</v>
      </c>
      <c r="E1885" s="126">
        <v>3</v>
      </c>
      <c r="F1885" s="126">
        <v>1</v>
      </c>
      <c r="G1885" s="126">
        <v>1</v>
      </c>
      <c r="H1885" s="126">
        <v>1</v>
      </c>
      <c r="I1885" s="126">
        <v>1</v>
      </c>
      <c r="J1885" s="126">
        <v>13</v>
      </c>
      <c r="M1885" s="126">
        <v>682</v>
      </c>
      <c r="N1885" s="126">
        <v>0</v>
      </c>
      <c r="P1885" s="126">
        <v>507</v>
      </c>
      <c r="R1885" s="126" t="s">
        <v>547</v>
      </c>
      <c r="S1885" s="252">
        <v>0</v>
      </c>
      <c r="T1885" s="252">
        <v>10.6</v>
      </c>
      <c r="U1885" s="68" t="s">
        <v>3003</v>
      </c>
      <c r="V1885" s="126">
        <v>1</v>
      </c>
      <c r="Z1885" s="126">
        <v>1</v>
      </c>
      <c r="AA1885" s="126">
        <v>1</v>
      </c>
      <c r="AB1885" s="126">
        <v>2</v>
      </c>
      <c r="AC1885" s="126">
        <v>7</v>
      </c>
      <c r="AD1885" s="126">
        <v>2026</v>
      </c>
    </row>
    <row r="1886" spans="3:30">
      <c r="C1886" s="126">
        <v>1879</v>
      </c>
      <c r="D1886" s="126">
        <v>135</v>
      </c>
      <c r="E1886" s="126">
        <v>11</v>
      </c>
      <c r="F1886" s="126">
        <v>1</v>
      </c>
      <c r="G1886" s="126">
        <v>1</v>
      </c>
      <c r="H1886" s="126">
        <v>1</v>
      </c>
      <c r="I1886" s="126">
        <v>1</v>
      </c>
      <c r="J1886" s="126">
        <v>13</v>
      </c>
      <c r="M1886" s="126">
        <v>682</v>
      </c>
      <c r="N1886" s="126">
        <v>1</v>
      </c>
      <c r="P1886" s="126">
        <v>507</v>
      </c>
      <c r="R1886" s="126" t="s">
        <v>547</v>
      </c>
      <c r="S1886" s="252">
        <v>10.6</v>
      </c>
      <c r="T1886" s="252">
        <v>0</v>
      </c>
      <c r="U1886" s="68" t="s">
        <v>3004</v>
      </c>
      <c r="V1886" s="126">
        <v>1</v>
      </c>
      <c r="Z1886" s="126">
        <v>1</v>
      </c>
      <c r="AA1886" s="126">
        <v>1</v>
      </c>
      <c r="AB1886" s="126">
        <v>2</v>
      </c>
      <c r="AC1886" s="126">
        <v>7</v>
      </c>
      <c r="AD1886" s="126">
        <v>2026</v>
      </c>
    </row>
    <row r="1887" spans="3:30">
      <c r="C1887" s="126">
        <v>1880</v>
      </c>
      <c r="D1887" s="126">
        <v>135</v>
      </c>
      <c r="E1887" s="126">
        <v>10</v>
      </c>
      <c r="F1887" s="126">
        <v>1</v>
      </c>
      <c r="G1887" s="126">
        <v>1</v>
      </c>
      <c r="H1887" s="126">
        <v>1</v>
      </c>
      <c r="I1887" s="126">
        <v>1</v>
      </c>
      <c r="J1887" s="126">
        <v>13</v>
      </c>
      <c r="P1887" s="126">
        <v>507</v>
      </c>
      <c r="R1887" s="126" t="s">
        <v>547</v>
      </c>
      <c r="S1887" s="252">
        <v>0</v>
      </c>
      <c r="T1887" s="252">
        <v>10</v>
      </c>
      <c r="U1887" s="68" t="s">
        <v>3005</v>
      </c>
      <c r="V1887" s="126">
        <v>1</v>
      </c>
      <c r="Z1887" s="126">
        <v>1</v>
      </c>
      <c r="AA1887" s="126">
        <v>1</v>
      </c>
      <c r="AB1887" s="126">
        <v>2</v>
      </c>
      <c r="AC1887" s="126">
        <v>7</v>
      </c>
      <c r="AD1887" s="126">
        <v>2026</v>
      </c>
    </row>
    <row r="1888" spans="3:30">
      <c r="C1888" s="126">
        <v>1881</v>
      </c>
      <c r="D1888" s="126">
        <v>135</v>
      </c>
      <c r="E1888" s="126">
        <v>3</v>
      </c>
      <c r="F1888" s="126">
        <v>1</v>
      </c>
      <c r="G1888" s="126">
        <v>1</v>
      </c>
      <c r="H1888" s="126">
        <v>1</v>
      </c>
      <c r="I1888" s="126">
        <v>1</v>
      </c>
      <c r="J1888" s="126">
        <v>10</v>
      </c>
      <c r="M1888" s="126">
        <v>683</v>
      </c>
      <c r="N1888" s="126">
        <v>0</v>
      </c>
      <c r="P1888" s="126">
        <v>508</v>
      </c>
      <c r="R1888" s="126" t="s">
        <v>547</v>
      </c>
      <c r="S1888" s="252">
        <v>0</v>
      </c>
      <c r="T1888" s="252">
        <v>14.85</v>
      </c>
      <c r="U1888" s="68" t="s">
        <v>3006</v>
      </c>
      <c r="V1888" s="126">
        <v>1</v>
      </c>
      <c r="Z1888" s="126">
        <v>1</v>
      </c>
      <c r="AA1888" s="126">
        <v>1</v>
      </c>
      <c r="AB1888" s="126">
        <v>2</v>
      </c>
      <c r="AC1888" s="126">
        <v>7</v>
      </c>
      <c r="AD1888" s="126">
        <v>2026</v>
      </c>
    </row>
    <row r="1889" spans="3:30">
      <c r="C1889" s="126">
        <v>1882</v>
      </c>
      <c r="D1889" s="126">
        <v>135</v>
      </c>
      <c r="E1889" s="126">
        <v>11</v>
      </c>
      <c r="F1889" s="126">
        <v>1</v>
      </c>
      <c r="G1889" s="126">
        <v>1</v>
      </c>
      <c r="H1889" s="126">
        <v>1</v>
      </c>
      <c r="I1889" s="126">
        <v>1</v>
      </c>
      <c r="J1889" s="126">
        <v>10</v>
      </c>
      <c r="M1889" s="126">
        <v>683</v>
      </c>
      <c r="N1889" s="126">
        <v>1</v>
      </c>
      <c r="P1889" s="126">
        <v>508</v>
      </c>
      <c r="R1889" s="126" t="s">
        <v>547</v>
      </c>
      <c r="S1889" s="252">
        <v>14.85</v>
      </c>
      <c r="T1889" s="252">
        <v>0</v>
      </c>
      <c r="U1889" s="68" t="s">
        <v>3007</v>
      </c>
      <c r="V1889" s="126">
        <v>1</v>
      </c>
      <c r="Z1889" s="126">
        <v>1</v>
      </c>
      <c r="AA1889" s="126">
        <v>1</v>
      </c>
      <c r="AB1889" s="126">
        <v>2</v>
      </c>
      <c r="AC1889" s="126">
        <v>7</v>
      </c>
      <c r="AD1889" s="126">
        <v>2026</v>
      </c>
    </row>
    <row r="1890" spans="3:30">
      <c r="C1890" s="126">
        <v>1883</v>
      </c>
      <c r="D1890" s="126">
        <v>135</v>
      </c>
      <c r="E1890" s="126">
        <v>10</v>
      </c>
      <c r="F1890" s="126">
        <v>1</v>
      </c>
      <c r="G1890" s="126">
        <v>1</v>
      </c>
      <c r="H1890" s="126">
        <v>1</v>
      </c>
      <c r="I1890" s="126">
        <v>1</v>
      </c>
      <c r="J1890" s="126">
        <v>10</v>
      </c>
      <c r="P1890" s="126">
        <v>508</v>
      </c>
      <c r="R1890" s="126" t="s">
        <v>547</v>
      </c>
      <c r="S1890" s="252">
        <v>0</v>
      </c>
      <c r="T1890" s="252">
        <v>16</v>
      </c>
      <c r="U1890" s="68" t="s">
        <v>3008</v>
      </c>
      <c r="V1890" s="126">
        <v>1</v>
      </c>
      <c r="Z1890" s="126">
        <v>1</v>
      </c>
      <c r="AA1890" s="126">
        <v>1</v>
      </c>
      <c r="AB1890" s="126">
        <v>2</v>
      </c>
      <c r="AC1890" s="126">
        <v>7</v>
      </c>
      <c r="AD1890" s="126">
        <v>2026</v>
      </c>
    </row>
    <row r="1891" spans="3:30">
      <c r="C1891" s="126">
        <v>1884</v>
      </c>
      <c r="D1891" s="126">
        <v>135</v>
      </c>
      <c r="E1891" s="126">
        <v>3</v>
      </c>
      <c r="F1891" s="126">
        <v>1</v>
      </c>
      <c r="G1891" s="126">
        <v>1</v>
      </c>
      <c r="H1891" s="126">
        <v>1</v>
      </c>
      <c r="I1891" s="126">
        <v>1</v>
      </c>
      <c r="J1891" s="126">
        <v>37</v>
      </c>
      <c r="M1891" s="126">
        <v>684</v>
      </c>
      <c r="N1891" s="126">
        <v>0</v>
      </c>
      <c r="P1891" s="126">
        <v>509</v>
      </c>
      <c r="R1891" s="126" t="s">
        <v>547</v>
      </c>
      <c r="S1891" s="252">
        <v>0</v>
      </c>
      <c r="T1891" s="252">
        <v>0.66</v>
      </c>
      <c r="U1891" s="68" t="s">
        <v>3009</v>
      </c>
      <c r="V1891" s="126">
        <v>1</v>
      </c>
      <c r="Z1891" s="126">
        <v>1</v>
      </c>
      <c r="AA1891" s="126">
        <v>1</v>
      </c>
      <c r="AB1891" s="126">
        <v>2</v>
      </c>
      <c r="AC1891" s="126">
        <v>7</v>
      </c>
      <c r="AD1891" s="126">
        <v>2026</v>
      </c>
    </row>
    <row r="1892" spans="3:30">
      <c r="C1892" s="126">
        <v>1885</v>
      </c>
      <c r="D1892" s="126">
        <v>135</v>
      </c>
      <c r="E1892" s="126">
        <v>11</v>
      </c>
      <c r="F1892" s="126">
        <v>1</v>
      </c>
      <c r="G1892" s="126">
        <v>1</v>
      </c>
      <c r="H1892" s="126">
        <v>1</v>
      </c>
      <c r="I1892" s="126">
        <v>1</v>
      </c>
      <c r="J1892" s="126">
        <v>37</v>
      </c>
      <c r="M1892" s="126">
        <v>684</v>
      </c>
      <c r="N1892" s="126">
        <v>1</v>
      </c>
      <c r="P1892" s="126">
        <v>509</v>
      </c>
      <c r="R1892" s="126" t="s">
        <v>547</v>
      </c>
      <c r="S1892" s="252">
        <v>0.66</v>
      </c>
      <c r="T1892" s="252">
        <v>0</v>
      </c>
      <c r="U1892" s="68" t="s">
        <v>3010</v>
      </c>
      <c r="V1892" s="126">
        <v>1</v>
      </c>
      <c r="Z1892" s="126">
        <v>1</v>
      </c>
      <c r="AA1892" s="126">
        <v>1</v>
      </c>
      <c r="AB1892" s="126">
        <v>2</v>
      </c>
      <c r="AC1892" s="126">
        <v>7</v>
      </c>
      <c r="AD1892" s="126">
        <v>2026</v>
      </c>
    </row>
    <row r="1893" spans="3:30">
      <c r="C1893" s="126">
        <v>1886</v>
      </c>
      <c r="D1893" s="126">
        <v>135</v>
      </c>
      <c r="E1893" s="126">
        <v>10</v>
      </c>
      <c r="F1893" s="126">
        <v>1</v>
      </c>
      <c r="G1893" s="126">
        <v>1</v>
      </c>
      <c r="H1893" s="126">
        <v>1</v>
      </c>
      <c r="I1893" s="126">
        <v>1</v>
      </c>
      <c r="J1893" s="126">
        <v>37</v>
      </c>
      <c r="P1893" s="126">
        <v>509</v>
      </c>
      <c r="R1893" s="126" t="s">
        <v>547</v>
      </c>
      <c r="S1893" s="252">
        <v>0</v>
      </c>
      <c r="T1893" s="252">
        <v>1.25</v>
      </c>
      <c r="U1893" s="68" t="s">
        <v>3011</v>
      </c>
      <c r="V1893" s="126">
        <v>1</v>
      </c>
      <c r="Z1893" s="126">
        <v>1</v>
      </c>
      <c r="AA1893" s="126">
        <v>1</v>
      </c>
      <c r="AB1893" s="126">
        <v>2</v>
      </c>
      <c r="AC1893" s="126">
        <v>7</v>
      </c>
      <c r="AD1893" s="126">
        <v>2026</v>
      </c>
    </row>
    <row r="1894" spans="3:30">
      <c r="C1894" s="126">
        <v>1887</v>
      </c>
      <c r="D1894" s="126">
        <v>135</v>
      </c>
      <c r="E1894" s="126">
        <v>3</v>
      </c>
      <c r="F1894" s="126">
        <v>1</v>
      </c>
      <c r="G1894" s="126">
        <v>1</v>
      </c>
      <c r="H1894" s="126">
        <v>1</v>
      </c>
      <c r="I1894" s="126">
        <v>1</v>
      </c>
      <c r="J1894" s="126">
        <v>34</v>
      </c>
      <c r="M1894" s="126">
        <v>685</v>
      </c>
      <c r="N1894" s="126">
        <v>0</v>
      </c>
      <c r="P1894" s="126">
        <v>510</v>
      </c>
      <c r="R1894" s="126" t="s">
        <v>547</v>
      </c>
      <c r="S1894" s="252">
        <v>0</v>
      </c>
      <c r="T1894" s="252">
        <v>1.5</v>
      </c>
      <c r="U1894" s="68" t="s">
        <v>3013</v>
      </c>
      <c r="V1894" s="126">
        <v>1</v>
      </c>
      <c r="Z1894" s="126">
        <v>1</v>
      </c>
      <c r="AA1894" s="126">
        <v>1</v>
      </c>
      <c r="AB1894" s="126">
        <v>2</v>
      </c>
      <c r="AC1894" s="126">
        <v>7</v>
      </c>
      <c r="AD1894" s="126">
        <v>2026</v>
      </c>
    </row>
    <row r="1895" spans="3:30">
      <c r="C1895" s="126">
        <v>1888</v>
      </c>
      <c r="D1895" s="126">
        <v>135</v>
      </c>
      <c r="E1895" s="126">
        <v>11</v>
      </c>
      <c r="F1895" s="126">
        <v>1</v>
      </c>
      <c r="G1895" s="126">
        <v>1</v>
      </c>
      <c r="H1895" s="126">
        <v>1</v>
      </c>
      <c r="I1895" s="126">
        <v>1</v>
      </c>
      <c r="J1895" s="126">
        <v>34</v>
      </c>
      <c r="M1895" s="126">
        <v>685</v>
      </c>
      <c r="N1895" s="126">
        <v>1</v>
      </c>
      <c r="P1895" s="126">
        <v>510</v>
      </c>
      <c r="R1895" s="126" t="s">
        <v>547</v>
      </c>
      <c r="S1895" s="252">
        <v>1.5</v>
      </c>
      <c r="T1895" s="252">
        <v>0</v>
      </c>
      <c r="U1895" s="68" t="s">
        <v>3014</v>
      </c>
      <c r="V1895" s="126">
        <v>1</v>
      </c>
      <c r="Z1895" s="126">
        <v>1</v>
      </c>
      <c r="AA1895" s="126">
        <v>1</v>
      </c>
      <c r="AB1895" s="126">
        <v>2</v>
      </c>
      <c r="AC1895" s="126">
        <v>7</v>
      </c>
      <c r="AD1895" s="126">
        <v>2026</v>
      </c>
    </row>
    <row r="1896" spans="3:30">
      <c r="C1896" s="126">
        <v>1889</v>
      </c>
      <c r="D1896" s="126">
        <v>135</v>
      </c>
      <c r="E1896" s="126">
        <v>10</v>
      </c>
      <c r="F1896" s="126">
        <v>1</v>
      </c>
      <c r="G1896" s="126">
        <v>1</v>
      </c>
      <c r="H1896" s="126">
        <v>1</v>
      </c>
      <c r="I1896" s="126">
        <v>1</v>
      </c>
      <c r="J1896" s="126">
        <v>34</v>
      </c>
      <c r="P1896" s="126">
        <v>510</v>
      </c>
      <c r="R1896" s="126" t="s">
        <v>547</v>
      </c>
      <c r="S1896" s="252">
        <v>0</v>
      </c>
      <c r="T1896" s="252">
        <v>3</v>
      </c>
      <c r="U1896" s="68" t="s">
        <v>3015</v>
      </c>
      <c r="V1896" s="126">
        <v>1</v>
      </c>
      <c r="Z1896" s="126">
        <v>1</v>
      </c>
      <c r="AA1896" s="126">
        <v>1</v>
      </c>
      <c r="AB1896" s="126">
        <v>2</v>
      </c>
      <c r="AC1896" s="126">
        <v>7</v>
      </c>
      <c r="AD1896" s="126">
        <v>2026</v>
      </c>
    </row>
    <row r="1897" spans="3:30">
      <c r="C1897" s="126">
        <v>1890</v>
      </c>
      <c r="D1897" s="126">
        <v>135</v>
      </c>
      <c r="E1897" s="126">
        <v>3</v>
      </c>
      <c r="F1897" s="126">
        <v>1</v>
      </c>
      <c r="G1897" s="126">
        <v>1</v>
      </c>
      <c r="H1897" s="126">
        <v>1</v>
      </c>
      <c r="I1897" s="126">
        <v>1</v>
      </c>
      <c r="J1897" s="126">
        <v>26</v>
      </c>
      <c r="M1897" s="126">
        <v>686</v>
      </c>
      <c r="N1897" s="126">
        <v>0</v>
      </c>
      <c r="P1897" s="126">
        <v>511</v>
      </c>
      <c r="R1897" s="126" t="s">
        <v>547</v>
      </c>
      <c r="S1897" s="252">
        <v>0</v>
      </c>
      <c r="T1897" s="252">
        <v>12.04</v>
      </c>
      <c r="U1897" s="68" t="s">
        <v>3017</v>
      </c>
      <c r="V1897" s="126">
        <v>1</v>
      </c>
      <c r="Z1897" s="126">
        <v>1</v>
      </c>
      <c r="AA1897" s="126">
        <v>1</v>
      </c>
      <c r="AB1897" s="126">
        <v>2</v>
      </c>
      <c r="AC1897" s="126">
        <v>7</v>
      </c>
      <c r="AD1897" s="126">
        <v>2026</v>
      </c>
    </row>
    <row r="1898" spans="3:30">
      <c r="C1898" s="126">
        <v>1891</v>
      </c>
      <c r="D1898" s="126">
        <v>135</v>
      </c>
      <c r="E1898" s="126">
        <v>11</v>
      </c>
      <c r="F1898" s="126">
        <v>1</v>
      </c>
      <c r="G1898" s="126">
        <v>1</v>
      </c>
      <c r="H1898" s="126">
        <v>1</v>
      </c>
      <c r="I1898" s="126">
        <v>1</v>
      </c>
      <c r="J1898" s="126">
        <v>26</v>
      </c>
      <c r="M1898" s="126">
        <v>686</v>
      </c>
      <c r="N1898" s="126">
        <v>1</v>
      </c>
      <c r="P1898" s="126">
        <v>511</v>
      </c>
      <c r="R1898" s="126" t="s">
        <v>547</v>
      </c>
      <c r="S1898" s="252">
        <v>12.04</v>
      </c>
      <c r="T1898" s="252">
        <v>0</v>
      </c>
      <c r="U1898" s="68" t="s">
        <v>3018</v>
      </c>
      <c r="V1898" s="126">
        <v>1</v>
      </c>
      <c r="Z1898" s="126">
        <v>1</v>
      </c>
      <c r="AA1898" s="126">
        <v>1</v>
      </c>
      <c r="AB1898" s="126">
        <v>2</v>
      </c>
      <c r="AC1898" s="126">
        <v>7</v>
      </c>
      <c r="AD1898" s="126">
        <v>2026</v>
      </c>
    </row>
    <row r="1899" spans="3:30">
      <c r="C1899" s="126">
        <v>1892</v>
      </c>
      <c r="D1899" s="126">
        <v>135</v>
      </c>
      <c r="E1899" s="126">
        <v>10</v>
      </c>
      <c r="F1899" s="126">
        <v>1</v>
      </c>
      <c r="G1899" s="126">
        <v>1</v>
      </c>
      <c r="H1899" s="126">
        <v>1</v>
      </c>
      <c r="I1899" s="126">
        <v>1</v>
      </c>
      <c r="J1899" s="126">
        <v>26</v>
      </c>
      <c r="P1899" s="126">
        <v>511</v>
      </c>
      <c r="R1899" s="126" t="s">
        <v>547</v>
      </c>
      <c r="S1899" s="252">
        <v>0</v>
      </c>
      <c r="T1899" s="252">
        <v>14</v>
      </c>
      <c r="U1899" s="68" t="s">
        <v>3019</v>
      </c>
      <c r="V1899" s="126">
        <v>1</v>
      </c>
      <c r="Z1899" s="126">
        <v>1</v>
      </c>
      <c r="AA1899" s="126">
        <v>1</v>
      </c>
      <c r="AB1899" s="126">
        <v>2</v>
      </c>
      <c r="AC1899" s="126">
        <v>7</v>
      </c>
      <c r="AD1899" s="126">
        <v>2026</v>
      </c>
    </row>
    <row r="1900" spans="3:30">
      <c r="C1900" s="126">
        <v>1893</v>
      </c>
      <c r="D1900" s="126">
        <v>135</v>
      </c>
      <c r="E1900" s="126">
        <v>3</v>
      </c>
      <c r="F1900" s="126">
        <v>1</v>
      </c>
      <c r="G1900" s="126">
        <v>1</v>
      </c>
      <c r="H1900" s="126">
        <v>1</v>
      </c>
      <c r="I1900" s="126">
        <v>1</v>
      </c>
      <c r="J1900" s="126">
        <v>317</v>
      </c>
      <c r="M1900" s="126">
        <v>687</v>
      </c>
      <c r="N1900" s="126">
        <v>0</v>
      </c>
      <c r="P1900" s="126">
        <v>512</v>
      </c>
      <c r="R1900" s="126" t="s">
        <v>547</v>
      </c>
      <c r="S1900" s="252">
        <v>0</v>
      </c>
      <c r="T1900" s="252">
        <v>3.5999999999999996</v>
      </c>
      <c r="U1900" s="68" t="s">
        <v>3022</v>
      </c>
      <c r="V1900" s="126">
        <v>1</v>
      </c>
      <c r="Z1900" s="126">
        <v>1</v>
      </c>
      <c r="AA1900" s="126">
        <v>1</v>
      </c>
      <c r="AB1900" s="126">
        <v>2</v>
      </c>
      <c r="AC1900" s="126">
        <v>7</v>
      </c>
      <c r="AD1900" s="126">
        <v>2026</v>
      </c>
    </row>
    <row r="1901" spans="3:30">
      <c r="C1901" s="126">
        <v>1894</v>
      </c>
      <c r="D1901" s="126">
        <v>135</v>
      </c>
      <c r="E1901" s="126">
        <v>11</v>
      </c>
      <c r="F1901" s="126">
        <v>1</v>
      </c>
      <c r="G1901" s="126">
        <v>1</v>
      </c>
      <c r="H1901" s="126">
        <v>1</v>
      </c>
      <c r="I1901" s="126">
        <v>1</v>
      </c>
      <c r="J1901" s="126">
        <v>317</v>
      </c>
      <c r="M1901" s="126">
        <v>687</v>
      </c>
      <c r="N1901" s="126">
        <v>1</v>
      </c>
      <c r="P1901" s="126">
        <v>512</v>
      </c>
      <c r="R1901" s="126" t="s">
        <v>547</v>
      </c>
      <c r="S1901" s="252">
        <v>3.5999999999999996</v>
      </c>
      <c r="T1901" s="252">
        <v>0</v>
      </c>
      <c r="U1901" s="68" t="s">
        <v>3023</v>
      </c>
      <c r="V1901" s="126">
        <v>1</v>
      </c>
      <c r="Z1901" s="126">
        <v>1</v>
      </c>
      <c r="AA1901" s="126">
        <v>1</v>
      </c>
      <c r="AB1901" s="126">
        <v>2</v>
      </c>
      <c r="AC1901" s="126">
        <v>7</v>
      </c>
      <c r="AD1901" s="126">
        <v>2026</v>
      </c>
    </row>
    <row r="1902" spans="3:30">
      <c r="C1902" s="126">
        <v>1895</v>
      </c>
      <c r="D1902" s="126">
        <v>135</v>
      </c>
      <c r="E1902" s="126">
        <v>10</v>
      </c>
      <c r="F1902" s="126">
        <v>1</v>
      </c>
      <c r="G1902" s="126">
        <v>1</v>
      </c>
      <c r="H1902" s="126">
        <v>1</v>
      </c>
      <c r="I1902" s="126">
        <v>1</v>
      </c>
      <c r="J1902" s="126">
        <v>317</v>
      </c>
      <c r="P1902" s="126">
        <v>512</v>
      </c>
      <c r="R1902" s="126" t="s">
        <v>547</v>
      </c>
      <c r="S1902" s="252">
        <v>0</v>
      </c>
      <c r="T1902" s="252">
        <v>4.5</v>
      </c>
      <c r="U1902" s="68" t="s">
        <v>3024</v>
      </c>
      <c r="V1902" s="126">
        <v>1</v>
      </c>
      <c r="Z1902" s="126">
        <v>1</v>
      </c>
      <c r="AA1902" s="126">
        <v>1</v>
      </c>
      <c r="AB1902" s="126">
        <v>2</v>
      </c>
      <c r="AC1902" s="126">
        <v>7</v>
      </c>
      <c r="AD1902" s="126">
        <v>2026</v>
      </c>
    </row>
    <row r="1903" spans="3:30">
      <c r="C1903" s="126">
        <v>1896</v>
      </c>
      <c r="D1903" s="126">
        <v>135</v>
      </c>
      <c r="E1903" s="126">
        <v>3</v>
      </c>
      <c r="F1903" s="126">
        <v>1</v>
      </c>
      <c r="G1903" s="126">
        <v>1</v>
      </c>
      <c r="H1903" s="126">
        <v>1</v>
      </c>
      <c r="I1903" s="126">
        <v>1</v>
      </c>
      <c r="J1903" s="126">
        <v>225</v>
      </c>
      <c r="M1903" s="126">
        <v>688</v>
      </c>
      <c r="N1903" s="126">
        <v>0</v>
      </c>
      <c r="P1903" s="126">
        <v>513</v>
      </c>
      <c r="R1903" s="126" t="s">
        <v>547</v>
      </c>
      <c r="S1903" s="252">
        <v>0</v>
      </c>
      <c r="T1903" s="252">
        <v>0.7</v>
      </c>
      <c r="U1903" s="68" t="s">
        <v>3027</v>
      </c>
      <c r="V1903" s="126">
        <v>1</v>
      </c>
      <c r="Z1903" s="126">
        <v>1</v>
      </c>
      <c r="AA1903" s="126">
        <v>1</v>
      </c>
      <c r="AB1903" s="126">
        <v>2</v>
      </c>
      <c r="AC1903" s="126">
        <v>7</v>
      </c>
      <c r="AD1903" s="126">
        <v>2026</v>
      </c>
    </row>
    <row r="1904" spans="3:30">
      <c r="C1904" s="126">
        <v>1897</v>
      </c>
      <c r="D1904" s="126">
        <v>135</v>
      </c>
      <c r="E1904" s="126">
        <v>11</v>
      </c>
      <c r="F1904" s="126">
        <v>1</v>
      </c>
      <c r="G1904" s="126">
        <v>1</v>
      </c>
      <c r="H1904" s="126">
        <v>1</v>
      </c>
      <c r="I1904" s="126">
        <v>1</v>
      </c>
      <c r="J1904" s="126">
        <v>225</v>
      </c>
      <c r="M1904" s="126">
        <v>688</v>
      </c>
      <c r="N1904" s="126">
        <v>1</v>
      </c>
      <c r="P1904" s="126">
        <v>513</v>
      </c>
      <c r="R1904" s="126" t="s">
        <v>547</v>
      </c>
      <c r="S1904" s="252">
        <v>0.7</v>
      </c>
      <c r="T1904" s="252">
        <v>0</v>
      </c>
      <c r="U1904" s="68" t="s">
        <v>3028</v>
      </c>
      <c r="V1904" s="126">
        <v>1</v>
      </c>
      <c r="Z1904" s="126">
        <v>1</v>
      </c>
      <c r="AA1904" s="126">
        <v>1</v>
      </c>
      <c r="AB1904" s="126">
        <v>2</v>
      </c>
      <c r="AC1904" s="126">
        <v>7</v>
      </c>
      <c r="AD1904" s="126">
        <v>2026</v>
      </c>
    </row>
    <row r="1905" spans="3:30">
      <c r="C1905" s="126">
        <v>1898</v>
      </c>
      <c r="D1905" s="126">
        <v>135</v>
      </c>
      <c r="E1905" s="126">
        <v>10</v>
      </c>
      <c r="F1905" s="126">
        <v>1</v>
      </c>
      <c r="G1905" s="126">
        <v>1</v>
      </c>
      <c r="H1905" s="126">
        <v>1</v>
      </c>
      <c r="I1905" s="126">
        <v>1</v>
      </c>
      <c r="J1905" s="126">
        <v>225</v>
      </c>
      <c r="P1905" s="126">
        <v>513</v>
      </c>
      <c r="R1905" s="126" t="s">
        <v>547</v>
      </c>
      <c r="S1905" s="252">
        <v>0</v>
      </c>
      <c r="T1905" s="252">
        <v>1</v>
      </c>
      <c r="U1905" s="68" t="s">
        <v>3029</v>
      </c>
      <c r="V1905" s="126">
        <v>1</v>
      </c>
      <c r="Z1905" s="126">
        <v>1</v>
      </c>
      <c r="AA1905" s="126">
        <v>1</v>
      </c>
      <c r="AB1905" s="126">
        <v>2</v>
      </c>
      <c r="AC1905" s="126">
        <v>7</v>
      </c>
      <c r="AD1905" s="126">
        <v>2026</v>
      </c>
    </row>
    <row r="1906" spans="3:30">
      <c r="C1906" s="126">
        <v>1899</v>
      </c>
      <c r="D1906" s="126">
        <v>135</v>
      </c>
      <c r="E1906" s="126">
        <v>3</v>
      </c>
      <c r="F1906" s="126">
        <v>1</v>
      </c>
      <c r="G1906" s="126">
        <v>1</v>
      </c>
      <c r="H1906" s="126">
        <v>1</v>
      </c>
      <c r="I1906" s="126">
        <v>1</v>
      </c>
      <c r="J1906" s="126">
        <v>243</v>
      </c>
      <c r="M1906" s="126">
        <v>689</v>
      </c>
      <c r="N1906" s="126">
        <v>0</v>
      </c>
      <c r="P1906" s="126">
        <v>514</v>
      </c>
      <c r="R1906" s="126" t="s">
        <v>547</v>
      </c>
      <c r="S1906" s="252">
        <v>0</v>
      </c>
      <c r="T1906" s="252">
        <v>2.5</v>
      </c>
      <c r="U1906" s="68" t="s">
        <v>3030</v>
      </c>
      <c r="V1906" s="126">
        <v>1</v>
      </c>
      <c r="Z1906" s="126">
        <v>1</v>
      </c>
      <c r="AA1906" s="126">
        <v>1</v>
      </c>
      <c r="AB1906" s="126">
        <v>2</v>
      </c>
      <c r="AC1906" s="126">
        <v>7</v>
      </c>
      <c r="AD1906" s="126">
        <v>2026</v>
      </c>
    </row>
    <row r="1907" spans="3:30">
      <c r="C1907" s="126">
        <v>1900</v>
      </c>
      <c r="D1907" s="126">
        <v>135</v>
      </c>
      <c r="E1907" s="126">
        <v>11</v>
      </c>
      <c r="F1907" s="126">
        <v>1</v>
      </c>
      <c r="G1907" s="126">
        <v>1</v>
      </c>
      <c r="H1907" s="126">
        <v>1</v>
      </c>
      <c r="I1907" s="126">
        <v>1</v>
      </c>
      <c r="J1907" s="126">
        <v>243</v>
      </c>
      <c r="M1907" s="126">
        <v>689</v>
      </c>
      <c r="N1907" s="126">
        <v>1</v>
      </c>
      <c r="P1907" s="126">
        <v>514</v>
      </c>
      <c r="R1907" s="126" t="s">
        <v>547</v>
      </c>
      <c r="S1907" s="252">
        <v>2.5</v>
      </c>
      <c r="T1907" s="252">
        <v>0</v>
      </c>
      <c r="U1907" s="68" t="s">
        <v>3031</v>
      </c>
      <c r="V1907" s="126">
        <v>1</v>
      </c>
      <c r="Z1907" s="126">
        <v>1</v>
      </c>
      <c r="AA1907" s="126">
        <v>1</v>
      </c>
      <c r="AB1907" s="126">
        <v>2</v>
      </c>
      <c r="AC1907" s="126">
        <v>7</v>
      </c>
      <c r="AD1907" s="126">
        <v>2026</v>
      </c>
    </row>
    <row r="1908" spans="3:30">
      <c r="C1908" s="126">
        <v>1901</v>
      </c>
      <c r="D1908" s="126">
        <v>135</v>
      </c>
      <c r="E1908" s="126">
        <v>10</v>
      </c>
      <c r="F1908" s="126">
        <v>1</v>
      </c>
      <c r="G1908" s="126">
        <v>1</v>
      </c>
      <c r="H1908" s="126">
        <v>1</v>
      </c>
      <c r="I1908" s="126">
        <v>1</v>
      </c>
      <c r="J1908" s="126">
        <v>243</v>
      </c>
      <c r="P1908" s="126">
        <v>514</v>
      </c>
      <c r="R1908" s="126" t="s">
        <v>547</v>
      </c>
      <c r="S1908" s="252">
        <v>0</v>
      </c>
      <c r="T1908" s="252">
        <v>3</v>
      </c>
      <c r="U1908" s="68" t="s">
        <v>3032</v>
      </c>
      <c r="V1908" s="126">
        <v>1</v>
      </c>
      <c r="Z1908" s="126">
        <v>1</v>
      </c>
      <c r="AA1908" s="126">
        <v>1</v>
      </c>
      <c r="AB1908" s="126">
        <v>2</v>
      </c>
      <c r="AC1908" s="126">
        <v>7</v>
      </c>
      <c r="AD1908" s="126">
        <v>2026</v>
      </c>
    </row>
    <row r="1909" spans="3:30">
      <c r="C1909" s="126">
        <v>1902</v>
      </c>
      <c r="D1909" s="126">
        <v>135</v>
      </c>
      <c r="E1909" s="126">
        <v>3</v>
      </c>
      <c r="F1909" s="126">
        <v>1</v>
      </c>
      <c r="G1909" s="126">
        <v>1</v>
      </c>
      <c r="H1909" s="126">
        <v>1</v>
      </c>
      <c r="I1909" s="126">
        <v>1</v>
      </c>
      <c r="J1909" s="126">
        <v>13</v>
      </c>
      <c r="M1909" s="126">
        <v>690</v>
      </c>
      <c r="N1909" s="126">
        <v>0</v>
      </c>
      <c r="P1909" s="126">
        <v>515</v>
      </c>
      <c r="R1909" s="126" t="s">
        <v>547</v>
      </c>
      <c r="S1909" s="252">
        <v>0</v>
      </c>
      <c r="T1909" s="252">
        <v>5.3</v>
      </c>
      <c r="U1909" s="68" t="s">
        <v>3003</v>
      </c>
      <c r="V1909" s="126">
        <v>1</v>
      </c>
      <c r="Z1909" s="126">
        <v>1</v>
      </c>
      <c r="AA1909" s="126">
        <v>1</v>
      </c>
      <c r="AB1909" s="126">
        <v>2</v>
      </c>
      <c r="AC1909" s="126">
        <v>7</v>
      </c>
      <c r="AD1909" s="126">
        <v>2026</v>
      </c>
    </row>
    <row r="1910" spans="3:30">
      <c r="C1910" s="126">
        <v>1903</v>
      </c>
      <c r="D1910" s="126">
        <v>135</v>
      </c>
      <c r="E1910" s="126">
        <v>11</v>
      </c>
      <c r="F1910" s="126">
        <v>1</v>
      </c>
      <c r="G1910" s="126">
        <v>1</v>
      </c>
      <c r="H1910" s="126">
        <v>1</v>
      </c>
      <c r="I1910" s="126">
        <v>1</v>
      </c>
      <c r="J1910" s="126">
        <v>13</v>
      </c>
      <c r="M1910" s="126">
        <v>690</v>
      </c>
      <c r="N1910" s="126">
        <v>1</v>
      </c>
      <c r="P1910" s="126">
        <v>515</v>
      </c>
      <c r="R1910" s="126" t="s">
        <v>547</v>
      </c>
      <c r="S1910" s="252">
        <v>5.3</v>
      </c>
      <c r="T1910" s="252">
        <v>0</v>
      </c>
      <c r="U1910" s="68" t="s">
        <v>3004</v>
      </c>
      <c r="V1910" s="126">
        <v>1</v>
      </c>
      <c r="Z1910" s="126">
        <v>1</v>
      </c>
      <c r="AA1910" s="126">
        <v>1</v>
      </c>
      <c r="AB1910" s="126">
        <v>2</v>
      </c>
      <c r="AC1910" s="126">
        <v>7</v>
      </c>
      <c r="AD1910" s="126">
        <v>2026</v>
      </c>
    </row>
    <row r="1911" spans="3:30">
      <c r="C1911" s="126">
        <v>1904</v>
      </c>
      <c r="D1911" s="126">
        <v>135</v>
      </c>
      <c r="E1911" s="126">
        <v>10</v>
      </c>
      <c r="F1911" s="126">
        <v>1</v>
      </c>
      <c r="G1911" s="126">
        <v>1</v>
      </c>
      <c r="H1911" s="126">
        <v>1</v>
      </c>
      <c r="I1911" s="126">
        <v>1</v>
      </c>
      <c r="J1911" s="126">
        <v>13</v>
      </c>
      <c r="P1911" s="126">
        <v>515</v>
      </c>
      <c r="R1911" s="126" t="s">
        <v>547</v>
      </c>
      <c r="S1911" s="252">
        <v>0</v>
      </c>
      <c r="T1911" s="252">
        <v>5</v>
      </c>
      <c r="U1911" s="68" t="s">
        <v>3005</v>
      </c>
      <c r="V1911" s="126">
        <v>1</v>
      </c>
      <c r="Z1911" s="126">
        <v>1</v>
      </c>
      <c r="AA1911" s="126">
        <v>1</v>
      </c>
      <c r="AB1911" s="126">
        <v>2</v>
      </c>
      <c r="AC1911" s="126">
        <v>7</v>
      </c>
      <c r="AD1911" s="126">
        <v>2026</v>
      </c>
    </row>
    <row r="1912" spans="3:30">
      <c r="C1912" s="126">
        <v>1905</v>
      </c>
      <c r="D1912" s="126">
        <v>135</v>
      </c>
      <c r="E1912" s="126">
        <v>3</v>
      </c>
      <c r="F1912" s="126">
        <v>1</v>
      </c>
      <c r="G1912" s="126">
        <v>1</v>
      </c>
      <c r="H1912" s="126">
        <v>1</v>
      </c>
      <c r="I1912" s="126">
        <v>1</v>
      </c>
      <c r="J1912" s="126">
        <v>268</v>
      </c>
      <c r="M1912" s="126">
        <v>691</v>
      </c>
      <c r="N1912" s="126">
        <v>0</v>
      </c>
      <c r="P1912" s="126">
        <v>516</v>
      </c>
      <c r="R1912" s="126" t="s">
        <v>547</v>
      </c>
      <c r="S1912" s="252">
        <v>0</v>
      </c>
      <c r="T1912" s="252">
        <v>2</v>
      </c>
      <c r="U1912" s="68" t="s">
        <v>3033</v>
      </c>
      <c r="V1912" s="126">
        <v>1</v>
      </c>
      <c r="Z1912" s="126">
        <v>1</v>
      </c>
      <c r="AA1912" s="126">
        <v>1</v>
      </c>
      <c r="AB1912" s="126">
        <v>2</v>
      </c>
      <c r="AC1912" s="126">
        <v>7</v>
      </c>
      <c r="AD1912" s="126">
        <v>2026</v>
      </c>
    </row>
    <row r="1913" spans="3:30">
      <c r="C1913" s="126">
        <v>1906</v>
      </c>
      <c r="D1913" s="126">
        <v>135</v>
      </c>
      <c r="E1913" s="126">
        <v>11</v>
      </c>
      <c r="F1913" s="126">
        <v>1</v>
      </c>
      <c r="G1913" s="126">
        <v>1</v>
      </c>
      <c r="H1913" s="126">
        <v>1</v>
      </c>
      <c r="I1913" s="126">
        <v>1</v>
      </c>
      <c r="J1913" s="126">
        <v>268</v>
      </c>
      <c r="M1913" s="126">
        <v>691</v>
      </c>
      <c r="N1913" s="126">
        <v>1</v>
      </c>
      <c r="P1913" s="126">
        <v>516</v>
      </c>
      <c r="R1913" s="126" t="s">
        <v>547</v>
      </c>
      <c r="S1913" s="252">
        <v>2</v>
      </c>
      <c r="T1913" s="252">
        <v>0</v>
      </c>
      <c r="U1913" s="68" t="s">
        <v>3034</v>
      </c>
      <c r="V1913" s="126">
        <v>1</v>
      </c>
      <c r="Z1913" s="126">
        <v>1</v>
      </c>
      <c r="AA1913" s="126">
        <v>1</v>
      </c>
      <c r="AB1913" s="126">
        <v>2</v>
      </c>
      <c r="AC1913" s="126">
        <v>7</v>
      </c>
      <c r="AD1913" s="126">
        <v>2026</v>
      </c>
    </row>
    <row r="1914" spans="3:30">
      <c r="C1914" s="126">
        <v>1907</v>
      </c>
      <c r="D1914" s="126">
        <v>135</v>
      </c>
      <c r="E1914" s="126">
        <v>10</v>
      </c>
      <c r="F1914" s="126">
        <v>1</v>
      </c>
      <c r="G1914" s="126">
        <v>1</v>
      </c>
      <c r="H1914" s="126">
        <v>1</v>
      </c>
      <c r="I1914" s="126">
        <v>1</v>
      </c>
      <c r="J1914" s="126">
        <v>268</v>
      </c>
      <c r="P1914" s="126">
        <v>516</v>
      </c>
      <c r="R1914" s="126" t="s">
        <v>547</v>
      </c>
      <c r="S1914" s="252">
        <v>0</v>
      </c>
      <c r="T1914" s="252">
        <v>3.5</v>
      </c>
      <c r="U1914" s="68" t="s">
        <v>3035</v>
      </c>
      <c r="V1914" s="126">
        <v>1</v>
      </c>
      <c r="Z1914" s="126">
        <v>1</v>
      </c>
      <c r="AA1914" s="126">
        <v>1</v>
      </c>
      <c r="AB1914" s="126">
        <v>2</v>
      </c>
      <c r="AC1914" s="126">
        <v>7</v>
      </c>
      <c r="AD1914" s="126">
        <v>2026</v>
      </c>
    </row>
    <row r="1915" spans="3:30">
      <c r="C1915" s="126">
        <v>1908</v>
      </c>
      <c r="D1915" s="126">
        <v>135</v>
      </c>
      <c r="E1915" s="126">
        <v>3</v>
      </c>
      <c r="F1915" s="126">
        <v>1</v>
      </c>
      <c r="G1915" s="126">
        <v>1</v>
      </c>
      <c r="H1915" s="126">
        <v>1</v>
      </c>
      <c r="I1915" s="126">
        <v>1</v>
      </c>
      <c r="J1915" s="126">
        <v>319</v>
      </c>
      <c r="M1915" s="126">
        <v>692</v>
      </c>
      <c r="N1915" s="126">
        <v>0</v>
      </c>
      <c r="P1915" s="126">
        <v>517</v>
      </c>
      <c r="R1915" s="126" t="s">
        <v>547</v>
      </c>
      <c r="S1915" s="252">
        <v>0</v>
      </c>
      <c r="T1915" s="252">
        <v>0.76</v>
      </c>
      <c r="U1915" s="68" t="s">
        <v>3038</v>
      </c>
      <c r="V1915" s="126">
        <v>1</v>
      </c>
      <c r="Z1915" s="126">
        <v>1</v>
      </c>
      <c r="AA1915" s="126">
        <v>1</v>
      </c>
      <c r="AB1915" s="126">
        <v>2</v>
      </c>
      <c r="AC1915" s="126">
        <v>7</v>
      </c>
      <c r="AD1915" s="126">
        <v>2026</v>
      </c>
    </row>
    <row r="1916" spans="3:30">
      <c r="C1916" s="126">
        <v>1909</v>
      </c>
      <c r="D1916" s="126">
        <v>135</v>
      </c>
      <c r="E1916" s="126">
        <v>11</v>
      </c>
      <c r="F1916" s="126">
        <v>1</v>
      </c>
      <c r="G1916" s="126">
        <v>1</v>
      </c>
      <c r="H1916" s="126">
        <v>1</v>
      </c>
      <c r="I1916" s="126">
        <v>1</v>
      </c>
      <c r="J1916" s="126">
        <v>319</v>
      </c>
      <c r="M1916" s="126">
        <v>692</v>
      </c>
      <c r="N1916" s="126">
        <v>1</v>
      </c>
      <c r="P1916" s="126">
        <v>517</v>
      </c>
      <c r="R1916" s="126" t="s">
        <v>547</v>
      </c>
      <c r="S1916" s="252">
        <v>0.76</v>
      </c>
      <c r="T1916" s="252">
        <v>0</v>
      </c>
      <c r="U1916" s="68" t="s">
        <v>3039</v>
      </c>
      <c r="V1916" s="126">
        <v>1</v>
      </c>
      <c r="Z1916" s="126">
        <v>1</v>
      </c>
      <c r="AA1916" s="126">
        <v>1</v>
      </c>
      <c r="AB1916" s="126">
        <v>2</v>
      </c>
      <c r="AC1916" s="126">
        <v>7</v>
      </c>
      <c r="AD1916" s="126">
        <v>2026</v>
      </c>
    </row>
    <row r="1917" spans="3:30">
      <c r="C1917" s="126">
        <v>1910</v>
      </c>
      <c r="D1917" s="126">
        <v>135</v>
      </c>
      <c r="E1917" s="126">
        <v>10</v>
      </c>
      <c r="F1917" s="126">
        <v>1</v>
      </c>
      <c r="G1917" s="126">
        <v>1</v>
      </c>
      <c r="H1917" s="126">
        <v>1</v>
      </c>
      <c r="I1917" s="126">
        <v>1</v>
      </c>
      <c r="J1917" s="126">
        <v>319</v>
      </c>
      <c r="P1917" s="126">
        <v>517</v>
      </c>
      <c r="R1917" s="126" t="s">
        <v>547</v>
      </c>
      <c r="S1917" s="252">
        <v>0</v>
      </c>
      <c r="T1917" s="252">
        <v>1.5</v>
      </c>
      <c r="U1917" s="68" t="s">
        <v>3040</v>
      </c>
      <c r="V1917" s="126">
        <v>1</v>
      </c>
      <c r="Z1917" s="126">
        <v>1</v>
      </c>
      <c r="AA1917" s="126">
        <v>1</v>
      </c>
      <c r="AB1917" s="126">
        <v>2</v>
      </c>
      <c r="AC1917" s="126">
        <v>7</v>
      </c>
      <c r="AD1917" s="126">
        <v>2026</v>
      </c>
    </row>
    <row r="1918" spans="3:30">
      <c r="C1918" s="126">
        <v>1911</v>
      </c>
      <c r="D1918" s="126">
        <v>136</v>
      </c>
      <c r="E1918" s="126">
        <v>2</v>
      </c>
      <c r="F1918" s="126">
        <v>1</v>
      </c>
      <c r="G1918" s="126">
        <v>1</v>
      </c>
      <c r="H1918" s="126">
        <v>1</v>
      </c>
      <c r="I1918" s="126">
        <v>1</v>
      </c>
      <c r="R1918" s="126" t="s">
        <v>547</v>
      </c>
      <c r="S1918" s="252">
        <v>45</v>
      </c>
      <c r="T1918" s="252">
        <v>0</v>
      </c>
      <c r="U1918" s="68" t="s">
        <v>3042</v>
      </c>
      <c r="V1918" s="126">
        <v>1</v>
      </c>
      <c r="Z1918" s="126">
        <v>1</v>
      </c>
      <c r="AA1918" s="126">
        <v>1</v>
      </c>
      <c r="AB1918" s="126">
        <v>2</v>
      </c>
      <c r="AC1918" s="126">
        <v>7</v>
      </c>
      <c r="AD1918" s="126">
        <v>2026</v>
      </c>
    </row>
    <row r="1919" spans="3:30">
      <c r="C1919" s="126">
        <v>1912</v>
      </c>
      <c r="D1919" s="126">
        <v>136</v>
      </c>
      <c r="E1919" s="126">
        <v>3</v>
      </c>
      <c r="F1919" s="126">
        <v>1</v>
      </c>
      <c r="G1919" s="126">
        <v>1</v>
      </c>
      <c r="H1919" s="126">
        <v>1</v>
      </c>
      <c r="I1919" s="126">
        <v>1</v>
      </c>
      <c r="J1919" s="126">
        <v>293</v>
      </c>
      <c r="M1919" s="126">
        <v>693</v>
      </c>
      <c r="N1919" s="126">
        <v>0</v>
      </c>
      <c r="P1919" s="126">
        <v>518</v>
      </c>
      <c r="R1919" s="126" t="s">
        <v>547</v>
      </c>
      <c r="S1919" s="252">
        <v>0</v>
      </c>
      <c r="T1919" s="252">
        <v>36</v>
      </c>
      <c r="U1919" s="68" t="s">
        <v>3043</v>
      </c>
      <c r="V1919" s="126">
        <v>1</v>
      </c>
      <c r="Z1919" s="126">
        <v>1</v>
      </c>
      <c r="AA1919" s="126">
        <v>1</v>
      </c>
      <c r="AB1919" s="126">
        <v>2</v>
      </c>
      <c r="AC1919" s="126">
        <v>7</v>
      </c>
      <c r="AD1919" s="126">
        <v>2026</v>
      </c>
    </row>
    <row r="1920" spans="3:30">
      <c r="C1920" s="126">
        <v>1913</v>
      </c>
      <c r="D1920" s="126">
        <v>136</v>
      </c>
      <c r="E1920" s="126">
        <v>11</v>
      </c>
      <c r="F1920" s="126">
        <v>1</v>
      </c>
      <c r="G1920" s="126">
        <v>1</v>
      </c>
      <c r="H1920" s="126">
        <v>1</v>
      </c>
      <c r="I1920" s="126">
        <v>1</v>
      </c>
      <c r="J1920" s="126">
        <v>293</v>
      </c>
      <c r="M1920" s="126">
        <v>693</v>
      </c>
      <c r="N1920" s="126">
        <v>1</v>
      </c>
      <c r="P1920" s="126">
        <v>518</v>
      </c>
      <c r="R1920" s="126" t="s">
        <v>547</v>
      </c>
      <c r="S1920" s="252">
        <v>36</v>
      </c>
      <c r="T1920" s="252">
        <v>0</v>
      </c>
      <c r="U1920" s="68" t="s">
        <v>3044</v>
      </c>
      <c r="V1920" s="126">
        <v>1</v>
      </c>
      <c r="Z1920" s="126">
        <v>1</v>
      </c>
      <c r="AA1920" s="126">
        <v>1</v>
      </c>
      <c r="AB1920" s="126">
        <v>2</v>
      </c>
      <c r="AC1920" s="126">
        <v>7</v>
      </c>
      <c r="AD1920" s="126">
        <v>2026</v>
      </c>
    </row>
    <row r="1921" spans="3:30">
      <c r="C1921" s="126">
        <v>1914</v>
      </c>
      <c r="D1921" s="126">
        <v>136</v>
      </c>
      <c r="E1921" s="126">
        <v>10</v>
      </c>
      <c r="F1921" s="126">
        <v>1</v>
      </c>
      <c r="G1921" s="126">
        <v>1</v>
      </c>
      <c r="H1921" s="126">
        <v>1</v>
      </c>
      <c r="I1921" s="126">
        <v>1</v>
      </c>
      <c r="J1921" s="126">
        <v>293</v>
      </c>
      <c r="P1921" s="126">
        <v>518</v>
      </c>
      <c r="R1921" s="126" t="s">
        <v>547</v>
      </c>
      <c r="S1921" s="252">
        <v>0</v>
      </c>
      <c r="T1921" s="252">
        <v>45</v>
      </c>
      <c r="U1921" s="68" t="s">
        <v>3045</v>
      </c>
      <c r="V1921" s="126">
        <v>1</v>
      </c>
      <c r="Z1921" s="126">
        <v>1</v>
      </c>
      <c r="AA1921" s="126">
        <v>1</v>
      </c>
      <c r="AB1921" s="126">
        <v>2</v>
      </c>
      <c r="AC1921" s="126">
        <v>7</v>
      </c>
      <c r="AD1921" s="126">
        <v>2026</v>
      </c>
    </row>
    <row r="1922" spans="3:30">
      <c r="C1922" s="126">
        <v>1915</v>
      </c>
      <c r="D1922" s="126">
        <v>137</v>
      </c>
      <c r="E1922" s="126">
        <v>2</v>
      </c>
      <c r="F1922" s="126">
        <v>1</v>
      </c>
      <c r="G1922" s="126">
        <v>1</v>
      </c>
      <c r="H1922" s="126">
        <v>1</v>
      </c>
      <c r="I1922" s="126">
        <v>1</v>
      </c>
      <c r="R1922" s="126" t="s">
        <v>547</v>
      </c>
      <c r="S1922" s="252">
        <v>76.25</v>
      </c>
      <c r="T1922" s="252">
        <v>0</v>
      </c>
      <c r="U1922" s="68" t="s">
        <v>3047</v>
      </c>
      <c r="V1922" s="126">
        <v>1</v>
      </c>
      <c r="Z1922" s="126">
        <v>1</v>
      </c>
      <c r="AA1922" s="126">
        <v>1</v>
      </c>
      <c r="AB1922" s="126">
        <v>2</v>
      </c>
      <c r="AC1922" s="126">
        <v>7</v>
      </c>
      <c r="AD1922" s="126">
        <v>2026</v>
      </c>
    </row>
    <row r="1923" spans="3:30">
      <c r="C1923" s="126">
        <v>1916</v>
      </c>
      <c r="D1923" s="126">
        <v>137</v>
      </c>
      <c r="E1923" s="126">
        <v>3</v>
      </c>
      <c r="F1923" s="126">
        <v>1</v>
      </c>
      <c r="G1923" s="126">
        <v>1</v>
      </c>
      <c r="H1923" s="126">
        <v>1</v>
      </c>
      <c r="I1923" s="126">
        <v>1</v>
      </c>
      <c r="J1923" s="126">
        <v>293</v>
      </c>
      <c r="M1923" s="126">
        <v>694</v>
      </c>
      <c r="N1923" s="126">
        <v>0</v>
      </c>
      <c r="P1923" s="126">
        <v>519</v>
      </c>
      <c r="R1923" s="126" t="s">
        <v>547</v>
      </c>
      <c r="S1923" s="252">
        <v>0</v>
      </c>
      <c r="T1923" s="252">
        <v>24</v>
      </c>
      <c r="U1923" s="68" t="s">
        <v>3048</v>
      </c>
      <c r="V1923" s="126">
        <v>1</v>
      </c>
      <c r="Z1923" s="126">
        <v>1</v>
      </c>
      <c r="AA1923" s="126">
        <v>1</v>
      </c>
      <c r="AB1923" s="126">
        <v>2</v>
      </c>
      <c r="AC1923" s="126">
        <v>7</v>
      </c>
      <c r="AD1923" s="126">
        <v>2026</v>
      </c>
    </row>
    <row r="1924" spans="3:30">
      <c r="C1924" s="126">
        <v>1917</v>
      </c>
      <c r="D1924" s="126">
        <v>137</v>
      </c>
      <c r="E1924" s="126">
        <v>11</v>
      </c>
      <c r="F1924" s="126">
        <v>1</v>
      </c>
      <c r="G1924" s="126">
        <v>1</v>
      </c>
      <c r="H1924" s="126">
        <v>1</v>
      </c>
      <c r="I1924" s="126">
        <v>1</v>
      </c>
      <c r="J1924" s="126">
        <v>293</v>
      </c>
      <c r="M1924" s="126">
        <v>694</v>
      </c>
      <c r="N1924" s="126">
        <v>1</v>
      </c>
      <c r="P1924" s="126">
        <v>519</v>
      </c>
      <c r="R1924" s="126" t="s">
        <v>547</v>
      </c>
      <c r="S1924" s="252">
        <v>24</v>
      </c>
      <c r="T1924" s="252">
        <v>0</v>
      </c>
      <c r="U1924" s="68" t="s">
        <v>3049</v>
      </c>
      <c r="V1924" s="126">
        <v>1</v>
      </c>
      <c r="Z1924" s="126">
        <v>1</v>
      </c>
      <c r="AA1924" s="126">
        <v>1</v>
      </c>
      <c r="AB1924" s="126">
        <v>2</v>
      </c>
      <c r="AC1924" s="126">
        <v>7</v>
      </c>
      <c r="AD1924" s="126">
        <v>2026</v>
      </c>
    </row>
    <row r="1925" spans="3:30">
      <c r="C1925" s="126">
        <v>1918</v>
      </c>
      <c r="D1925" s="126">
        <v>137</v>
      </c>
      <c r="E1925" s="126">
        <v>10</v>
      </c>
      <c r="F1925" s="126">
        <v>1</v>
      </c>
      <c r="G1925" s="126">
        <v>1</v>
      </c>
      <c r="H1925" s="126">
        <v>1</v>
      </c>
      <c r="I1925" s="126">
        <v>1</v>
      </c>
      <c r="J1925" s="126">
        <v>293</v>
      </c>
      <c r="P1925" s="126">
        <v>519</v>
      </c>
      <c r="R1925" s="126" t="s">
        <v>547</v>
      </c>
      <c r="S1925" s="252">
        <v>0</v>
      </c>
      <c r="T1925" s="252">
        <v>30</v>
      </c>
      <c r="U1925" s="68" t="s">
        <v>3050</v>
      </c>
      <c r="V1925" s="126">
        <v>1</v>
      </c>
      <c r="Z1925" s="126">
        <v>1</v>
      </c>
      <c r="AA1925" s="126">
        <v>1</v>
      </c>
      <c r="AB1925" s="126">
        <v>2</v>
      </c>
      <c r="AC1925" s="126">
        <v>7</v>
      </c>
      <c r="AD1925" s="126">
        <v>2026</v>
      </c>
    </row>
    <row r="1926" spans="3:30">
      <c r="C1926" s="126">
        <v>1919</v>
      </c>
      <c r="D1926" s="126">
        <v>137</v>
      </c>
      <c r="E1926" s="126">
        <v>3</v>
      </c>
      <c r="F1926" s="126">
        <v>1</v>
      </c>
      <c r="G1926" s="126">
        <v>1</v>
      </c>
      <c r="H1926" s="126">
        <v>1</v>
      </c>
      <c r="I1926" s="126">
        <v>1</v>
      </c>
      <c r="J1926" s="126">
        <v>305</v>
      </c>
      <c r="M1926" s="126">
        <v>695</v>
      </c>
      <c r="N1926" s="126">
        <v>0</v>
      </c>
      <c r="P1926" s="126">
        <v>520</v>
      </c>
      <c r="R1926" s="126" t="s">
        <v>547</v>
      </c>
      <c r="S1926" s="252">
        <v>0</v>
      </c>
      <c r="T1926" s="252">
        <v>21.25</v>
      </c>
      <c r="U1926" s="68" t="s">
        <v>3051</v>
      </c>
      <c r="V1926" s="126">
        <v>1</v>
      </c>
      <c r="Z1926" s="126">
        <v>1</v>
      </c>
      <c r="AA1926" s="126">
        <v>1</v>
      </c>
      <c r="AB1926" s="126">
        <v>2</v>
      </c>
      <c r="AC1926" s="126">
        <v>7</v>
      </c>
      <c r="AD1926" s="126">
        <v>2026</v>
      </c>
    </row>
    <row r="1927" spans="3:30">
      <c r="C1927" s="126">
        <v>1920</v>
      </c>
      <c r="D1927" s="126">
        <v>137</v>
      </c>
      <c r="E1927" s="126">
        <v>11</v>
      </c>
      <c r="F1927" s="126">
        <v>1</v>
      </c>
      <c r="G1927" s="126">
        <v>1</v>
      </c>
      <c r="H1927" s="126">
        <v>1</v>
      </c>
      <c r="I1927" s="126">
        <v>1</v>
      </c>
      <c r="J1927" s="126">
        <v>305</v>
      </c>
      <c r="M1927" s="126">
        <v>695</v>
      </c>
      <c r="N1927" s="126">
        <v>1</v>
      </c>
      <c r="P1927" s="126">
        <v>520</v>
      </c>
      <c r="R1927" s="126" t="s">
        <v>547</v>
      </c>
      <c r="S1927" s="252">
        <v>21.25</v>
      </c>
      <c r="T1927" s="252">
        <v>0</v>
      </c>
      <c r="U1927" s="68" t="s">
        <v>3052</v>
      </c>
      <c r="V1927" s="126">
        <v>1</v>
      </c>
      <c r="Z1927" s="126">
        <v>1</v>
      </c>
      <c r="AA1927" s="126">
        <v>1</v>
      </c>
      <c r="AB1927" s="126">
        <v>2</v>
      </c>
      <c r="AC1927" s="126">
        <v>7</v>
      </c>
      <c r="AD1927" s="126">
        <v>2026</v>
      </c>
    </row>
    <row r="1928" spans="3:30">
      <c r="C1928" s="126">
        <v>1921</v>
      </c>
      <c r="D1928" s="126">
        <v>137</v>
      </c>
      <c r="E1928" s="126">
        <v>10</v>
      </c>
      <c r="F1928" s="126">
        <v>1</v>
      </c>
      <c r="G1928" s="126">
        <v>1</v>
      </c>
      <c r="H1928" s="126">
        <v>1</v>
      </c>
      <c r="I1928" s="126">
        <v>1</v>
      </c>
      <c r="J1928" s="126">
        <v>305</v>
      </c>
      <c r="P1928" s="126">
        <v>520</v>
      </c>
      <c r="R1928" s="126" t="s">
        <v>547</v>
      </c>
      <c r="S1928" s="252">
        <v>0</v>
      </c>
      <c r="T1928" s="252">
        <v>23.75</v>
      </c>
      <c r="U1928" s="68" t="s">
        <v>3053</v>
      </c>
      <c r="V1928" s="126">
        <v>1</v>
      </c>
      <c r="Z1928" s="126">
        <v>1</v>
      </c>
      <c r="AA1928" s="126">
        <v>1</v>
      </c>
      <c r="AB1928" s="126">
        <v>2</v>
      </c>
      <c r="AC1928" s="126">
        <v>7</v>
      </c>
      <c r="AD1928" s="126">
        <v>2026</v>
      </c>
    </row>
    <row r="1929" spans="3:30">
      <c r="C1929" s="126">
        <v>1922</v>
      </c>
      <c r="D1929" s="126">
        <v>137</v>
      </c>
      <c r="E1929" s="126">
        <v>3</v>
      </c>
      <c r="F1929" s="126">
        <v>1</v>
      </c>
      <c r="G1929" s="126">
        <v>1</v>
      </c>
      <c r="H1929" s="126">
        <v>1</v>
      </c>
      <c r="I1929" s="126">
        <v>1</v>
      </c>
      <c r="J1929" s="126">
        <v>177</v>
      </c>
      <c r="M1929" s="126">
        <v>696</v>
      </c>
      <c r="N1929" s="126">
        <v>0</v>
      </c>
      <c r="P1929" s="126">
        <v>521</v>
      </c>
      <c r="R1929" s="126" t="s">
        <v>547</v>
      </c>
      <c r="S1929" s="252">
        <v>0</v>
      </c>
      <c r="T1929" s="252">
        <v>20.75</v>
      </c>
      <c r="U1929" s="68" t="s">
        <v>3054</v>
      </c>
      <c r="V1929" s="126">
        <v>1</v>
      </c>
      <c r="Z1929" s="126">
        <v>1</v>
      </c>
      <c r="AA1929" s="126">
        <v>1</v>
      </c>
      <c r="AB1929" s="126">
        <v>2</v>
      </c>
      <c r="AC1929" s="126">
        <v>7</v>
      </c>
      <c r="AD1929" s="126">
        <v>2026</v>
      </c>
    </row>
    <row r="1930" spans="3:30">
      <c r="C1930" s="126">
        <v>1923</v>
      </c>
      <c r="D1930" s="126">
        <v>137</v>
      </c>
      <c r="E1930" s="126">
        <v>11</v>
      </c>
      <c r="F1930" s="126">
        <v>1</v>
      </c>
      <c r="G1930" s="126">
        <v>1</v>
      </c>
      <c r="H1930" s="126">
        <v>1</v>
      </c>
      <c r="I1930" s="126">
        <v>1</v>
      </c>
      <c r="J1930" s="126">
        <v>177</v>
      </c>
      <c r="M1930" s="126">
        <v>696</v>
      </c>
      <c r="N1930" s="126">
        <v>1</v>
      </c>
      <c r="P1930" s="126">
        <v>521</v>
      </c>
      <c r="R1930" s="126" t="s">
        <v>547</v>
      </c>
      <c r="S1930" s="252">
        <v>20.75</v>
      </c>
      <c r="T1930" s="252">
        <v>0</v>
      </c>
      <c r="U1930" s="68" t="s">
        <v>3055</v>
      </c>
      <c r="V1930" s="126">
        <v>1</v>
      </c>
      <c r="Z1930" s="126">
        <v>1</v>
      </c>
      <c r="AA1930" s="126">
        <v>1</v>
      </c>
      <c r="AB1930" s="126">
        <v>2</v>
      </c>
      <c r="AC1930" s="126">
        <v>7</v>
      </c>
      <c r="AD1930" s="126">
        <v>2026</v>
      </c>
    </row>
    <row r="1931" spans="3:30">
      <c r="C1931" s="126">
        <v>1924</v>
      </c>
      <c r="D1931" s="126">
        <v>137</v>
      </c>
      <c r="E1931" s="126">
        <v>10</v>
      </c>
      <c r="F1931" s="126">
        <v>1</v>
      </c>
      <c r="G1931" s="126">
        <v>1</v>
      </c>
      <c r="H1931" s="126">
        <v>1</v>
      </c>
      <c r="I1931" s="126">
        <v>1</v>
      </c>
      <c r="J1931" s="126">
        <v>177</v>
      </c>
      <c r="P1931" s="126">
        <v>521</v>
      </c>
      <c r="R1931" s="126" t="s">
        <v>547</v>
      </c>
      <c r="S1931" s="252">
        <v>0</v>
      </c>
      <c r="T1931" s="252">
        <v>22.5</v>
      </c>
      <c r="U1931" s="68" t="s">
        <v>3056</v>
      </c>
      <c r="V1931" s="126">
        <v>1</v>
      </c>
      <c r="Z1931" s="126">
        <v>1</v>
      </c>
      <c r="AA1931" s="126">
        <v>1</v>
      </c>
      <c r="AB1931" s="126">
        <v>2</v>
      </c>
      <c r="AC1931" s="126">
        <v>7</v>
      </c>
      <c r="AD1931" s="126">
        <v>2026</v>
      </c>
    </row>
    <row r="1932" spans="3:30">
      <c r="C1932" s="126">
        <v>1925</v>
      </c>
      <c r="D1932" s="126">
        <v>138</v>
      </c>
      <c r="E1932" s="126">
        <v>2</v>
      </c>
      <c r="F1932" s="126">
        <v>1</v>
      </c>
      <c r="G1932" s="126">
        <v>1</v>
      </c>
      <c r="H1932" s="126">
        <v>1</v>
      </c>
      <c r="I1932" s="126">
        <v>1</v>
      </c>
      <c r="R1932" s="126" t="s">
        <v>547</v>
      </c>
      <c r="S1932" s="252">
        <v>52.5</v>
      </c>
      <c r="T1932" s="252">
        <v>0</v>
      </c>
      <c r="U1932" s="68" t="s">
        <v>3059</v>
      </c>
      <c r="V1932" s="126">
        <v>1</v>
      </c>
      <c r="Z1932" s="126">
        <v>1</v>
      </c>
      <c r="AA1932" s="126">
        <v>1</v>
      </c>
      <c r="AB1932" s="126">
        <v>2</v>
      </c>
      <c r="AC1932" s="126">
        <v>7</v>
      </c>
      <c r="AD1932" s="126">
        <v>2026</v>
      </c>
    </row>
    <row r="1933" spans="3:30">
      <c r="C1933" s="126">
        <v>1926</v>
      </c>
      <c r="D1933" s="126">
        <v>138</v>
      </c>
      <c r="E1933" s="126">
        <v>3</v>
      </c>
      <c r="F1933" s="126">
        <v>1</v>
      </c>
      <c r="G1933" s="126">
        <v>1</v>
      </c>
      <c r="H1933" s="126">
        <v>1</v>
      </c>
      <c r="I1933" s="126">
        <v>1</v>
      </c>
      <c r="J1933" s="126">
        <v>293</v>
      </c>
      <c r="M1933" s="126">
        <v>697</v>
      </c>
      <c r="N1933" s="126">
        <v>0</v>
      </c>
      <c r="P1933" s="126">
        <v>522</v>
      </c>
      <c r="R1933" s="126" t="s">
        <v>547</v>
      </c>
      <c r="S1933" s="252">
        <v>0</v>
      </c>
      <c r="T1933" s="252">
        <v>24</v>
      </c>
      <c r="U1933" s="68" t="s">
        <v>3060</v>
      </c>
      <c r="V1933" s="126">
        <v>1</v>
      </c>
      <c r="Z1933" s="126">
        <v>1</v>
      </c>
      <c r="AA1933" s="126">
        <v>1</v>
      </c>
      <c r="AB1933" s="126">
        <v>2</v>
      </c>
      <c r="AC1933" s="126">
        <v>7</v>
      </c>
      <c r="AD1933" s="126">
        <v>2026</v>
      </c>
    </row>
    <row r="1934" spans="3:30">
      <c r="C1934" s="126">
        <v>1927</v>
      </c>
      <c r="D1934" s="126">
        <v>138</v>
      </c>
      <c r="E1934" s="126">
        <v>11</v>
      </c>
      <c r="F1934" s="126">
        <v>1</v>
      </c>
      <c r="G1934" s="126">
        <v>1</v>
      </c>
      <c r="H1934" s="126">
        <v>1</v>
      </c>
      <c r="I1934" s="126">
        <v>1</v>
      </c>
      <c r="J1934" s="126">
        <v>293</v>
      </c>
      <c r="M1934" s="126">
        <v>697</v>
      </c>
      <c r="N1934" s="126">
        <v>1</v>
      </c>
      <c r="P1934" s="126">
        <v>522</v>
      </c>
      <c r="R1934" s="126" t="s">
        <v>547</v>
      </c>
      <c r="S1934" s="252">
        <v>24</v>
      </c>
      <c r="T1934" s="252">
        <v>0</v>
      </c>
      <c r="U1934" s="68" t="s">
        <v>3061</v>
      </c>
      <c r="V1934" s="126">
        <v>1</v>
      </c>
      <c r="Z1934" s="126">
        <v>1</v>
      </c>
      <c r="AA1934" s="126">
        <v>1</v>
      </c>
      <c r="AB1934" s="126">
        <v>2</v>
      </c>
      <c r="AC1934" s="126">
        <v>7</v>
      </c>
      <c r="AD1934" s="126">
        <v>2026</v>
      </c>
    </row>
    <row r="1935" spans="3:30">
      <c r="C1935" s="126">
        <v>1928</v>
      </c>
      <c r="D1935" s="126">
        <v>138</v>
      </c>
      <c r="E1935" s="126">
        <v>10</v>
      </c>
      <c r="F1935" s="126">
        <v>1</v>
      </c>
      <c r="G1935" s="126">
        <v>1</v>
      </c>
      <c r="H1935" s="126">
        <v>1</v>
      </c>
      <c r="I1935" s="126">
        <v>1</v>
      </c>
      <c r="J1935" s="126">
        <v>293</v>
      </c>
      <c r="P1935" s="126">
        <v>522</v>
      </c>
      <c r="R1935" s="126" t="s">
        <v>547</v>
      </c>
      <c r="S1935" s="252">
        <v>0</v>
      </c>
      <c r="T1935" s="252">
        <v>30</v>
      </c>
      <c r="U1935" s="68" t="s">
        <v>3062</v>
      </c>
      <c r="V1935" s="126">
        <v>1</v>
      </c>
      <c r="Z1935" s="126">
        <v>1</v>
      </c>
      <c r="AA1935" s="126">
        <v>1</v>
      </c>
      <c r="AB1935" s="126">
        <v>2</v>
      </c>
      <c r="AC1935" s="126">
        <v>7</v>
      </c>
      <c r="AD1935" s="126">
        <v>2026</v>
      </c>
    </row>
    <row r="1936" spans="3:30">
      <c r="C1936" s="126">
        <v>1929</v>
      </c>
      <c r="D1936" s="126">
        <v>138</v>
      </c>
      <c r="E1936" s="126">
        <v>3</v>
      </c>
      <c r="F1936" s="126">
        <v>1</v>
      </c>
      <c r="G1936" s="126">
        <v>1</v>
      </c>
      <c r="H1936" s="126">
        <v>1</v>
      </c>
      <c r="I1936" s="126">
        <v>1</v>
      </c>
      <c r="J1936" s="126">
        <v>176</v>
      </c>
      <c r="M1936" s="126">
        <v>698</v>
      </c>
      <c r="N1936" s="126">
        <v>0</v>
      </c>
      <c r="P1936" s="126">
        <v>523</v>
      </c>
      <c r="R1936" s="126" t="s">
        <v>547</v>
      </c>
      <c r="S1936" s="252">
        <v>0</v>
      </c>
      <c r="T1936" s="252">
        <v>21.25</v>
      </c>
      <c r="U1936" s="68" t="s">
        <v>3063</v>
      </c>
      <c r="V1936" s="126">
        <v>1</v>
      </c>
      <c r="Z1936" s="126">
        <v>1</v>
      </c>
      <c r="AA1936" s="126">
        <v>1</v>
      </c>
      <c r="AB1936" s="126">
        <v>2</v>
      </c>
      <c r="AC1936" s="126">
        <v>7</v>
      </c>
      <c r="AD1936" s="126">
        <v>2026</v>
      </c>
    </row>
    <row r="1937" spans="3:30">
      <c r="C1937" s="126">
        <v>1930</v>
      </c>
      <c r="D1937" s="126">
        <v>138</v>
      </c>
      <c r="E1937" s="126">
        <v>11</v>
      </c>
      <c r="F1937" s="126">
        <v>1</v>
      </c>
      <c r="G1937" s="126">
        <v>1</v>
      </c>
      <c r="H1937" s="126">
        <v>1</v>
      </c>
      <c r="I1937" s="126">
        <v>1</v>
      </c>
      <c r="J1937" s="126">
        <v>176</v>
      </c>
      <c r="M1937" s="126">
        <v>698</v>
      </c>
      <c r="N1937" s="126">
        <v>1</v>
      </c>
      <c r="P1937" s="126">
        <v>523</v>
      </c>
      <c r="R1937" s="126" t="s">
        <v>547</v>
      </c>
      <c r="S1937" s="252">
        <v>21.25</v>
      </c>
      <c r="T1937" s="252">
        <v>0</v>
      </c>
      <c r="U1937" s="68" t="s">
        <v>3064</v>
      </c>
      <c r="V1937" s="126">
        <v>1</v>
      </c>
      <c r="Z1937" s="126">
        <v>1</v>
      </c>
      <c r="AA1937" s="126">
        <v>1</v>
      </c>
      <c r="AB1937" s="126">
        <v>2</v>
      </c>
      <c r="AC1937" s="126">
        <v>7</v>
      </c>
      <c r="AD1937" s="126">
        <v>2026</v>
      </c>
    </row>
    <row r="1938" spans="3:30">
      <c r="C1938" s="126">
        <v>1931</v>
      </c>
      <c r="D1938" s="126">
        <v>138</v>
      </c>
      <c r="E1938" s="126">
        <v>10</v>
      </c>
      <c r="F1938" s="126">
        <v>1</v>
      </c>
      <c r="G1938" s="126">
        <v>1</v>
      </c>
      <c r="H1938" s="126">
        <v>1</v>
      </c>
      <c r="I1938" s="126">
        <v>1</v>
      </c>
      <c r="J1938" s="126">
        <v>176</v>
      </c>
      <c r="P1938" s="126">
        <v>523</v>
      </c>
      <c r="R1938" s="126" t="s">
        <v>547</v>
      </c>
      <c r="S1938" s="252">
        <v>0</v>
      </c>
      <c r="T1938" s="252">
        <v>22.5</v>
      </c>
      <c r="U1938" s="68" t="s">
        <v>3065</v>
      </c>
      <c r="V1938" s="126">
        <v>1</v>
      </c>
      <c r="Z1938" s="126">
        <v>1</v>
      </c>
      <c r="AA1938" s="126">
        <v>1</v>
      </c>
      <c r="AB1938" s="126">
        <v>2</v>
      </c>
      <c r="AC1938" s="126">
        <v>7</v>
      </c>
      <c r="AD1938" s="126">
        <v>2026</v>
      </c>
    </row>
    <row r="1939" spans="3:30">
      <c r="C1939" s="126">
        <v>1932</v>
      </c>
      <c r="D1939" s="126">
        <v>139</v>
      </c>
      <c r="E1939" s="126">
        <v>2</v>
      </c>
      <c r="F1939" s="126">
        <v>1</v>
      </c>
      <c r="G1939" s="126">
        <v>1</v>
      </c>
      <c r="H1939" s="126">
        <v>1</v>
      </c>
      <c r="I1939" s="126">
        <v>1</v>
      </c>
      <c r="R1939" s="126" t="s">
        <v>547</v>
      </c>
      <c r="S1939" s="252">
        <v>42.75</v>
      </c>
      <c r="T1939" s="252">
        <v>0</v>
      </c>
      <c r="U1939" s="68" t="s">
        <v>3067</v>
      </c>
      <c r="V1939" s="126">
        <v>1</v>
      </c>
      <c r="Z1939" s="126">
        <v>1</v>
      </c>
      <c r="AA1939" s="126">
        <v>1</v>
      </c>
      <c r="AB1939" s="126">
        <v>2</v>
      </c>
      <c r="AC1939" s="126">
        <v>7</v>
      </c>
      <c r="AD1939" s="126">
        <v>2026</v>
      </c>
    </row>
    <row r="1940" spans="3:30">
      <c r="C1940" s="126">
        <v>1933</v>
      </c>
      <c r="D1940" s="126">
        <v>139</v>
      </c>
      <c r="E1940" s="126">
        <v>3</v>
      </c>
      <c r="F1940" s="126">
        <v>1</v>
      </c>
      <c r="G1940" s="126">
        <v>1</v>
      </c>
      <c r="H1940" s="126">
        <v>1</v>
      </c>
      <c r="I1940" s="126">
        <v>1</v>
      </c>
      <c r="J1940" s="126">
        <v>293</v>
      </c>
      <c r="M1940" s="126">
        <v>699</v>
      </c>
      <c r="N1940" s="126">
        <v>0</v>
      </c>
      <c r="P1940" s="126">
        <v>524</v>
      </c>
      <c r="R1940" s="126" t="s">
        <v>547</v>
      </c>
      <c r="S1940" s="252">
        <v>0</v>
      </c>
      <c r="T1940" s="252">
        <v>12</v>
      </c>
      <c r="U1940" s="68" t="s">
        <v>3068</v>
      </c>
      <c r="V1940" s="126">
        <v>1</v>
      </c>
      <c r="Z1940" s="126">
        <v>1</v>
      </c>
      <c r="AA1940" s="126">
        <v>1</v>
      </c>
      <c r="AB1940" s="126">
        <v>2</v>
      </c>
      <c r="AC1940" s="126">
        <v>7</v>
      </c>
      <c r="AD1940" s="126">
        <v>2026</v>
      </c>
    </row>
    <row r="1941" spans="3:30">
      <c r="C1941" s="126">
        <v>1934</v>
      </c>
      <c r="D1941" s="126">
        <v>139</v>
      </c>
      <c r="E1941" s="126">
        <v>11</v>
      </c>
      <c r="F1941" s="126">
        <v>1</v>
      </c>
      <c r="G1941" s="126">
        <v>1</v>
      </c>
      <c r="H1941" s="126">
        <v>1</v>
      </c>
      <c r="I1941" s="126">
        <v>1</v>
      </c>
      <c r="J1941" s="126">
        <v>293</v>
      </c>
      <c r="M1941" s="126">
        <v>699</v>
      </c>
      <c r="N1941" s="126">
        <v>1</v>
      </c>
      <c r="P1941" s="126">
        <v>524</v>
      </c>
      <c r="R1941" s="126" t="s">
        <v>547</v>
      </c>
      <c r="S1941" s="252">
        <v>12</v>
      </c>
      <c r="T1941" s="252">
        <v>0</v>
      </c>
      <c r="U1941" s="68" t="s">
        <v>3069</v>
      </c>
      <c r="V1941" s="126">
        <v>1</v>
      </c>
      <c r="Z1941" s="126">
        <v>1</v>
      </c>
      <c r="AA1941" s="126">
        <v>1</v>
      </c>
      <c r="AB1941" s="126">
        <v>2</v>
      </c>
      <c r="AC1941" s="126">
        <v>7</v>
      </c>
      <c r="AD1941" s="126">
        <v>2026</v>
      </c>
    </row>
    <row r="1942" spans="3:30">
      <c r="C1942" s="126">
        <v>1935</v>
      </c>
      <c r="D1942" s="126">
        <v>139</v>
      </c>
      <c r="E1942" s="126">
        <v>10</v>
      </c>
      <c r="F1942" s="126">
        <v>1</v>
      </c>
      <c r="G1942" s="126">
        <v>1</v>
      </c>
      <c r="H1942" s="126">
        <v>1</v>
      </c>
      <c r="I1942" s="126">
        <v>1</v>
      </c>
      <c r="J1942" s="126">
        <v>293</v>
      </c>
      <c r="P1942" s="126">
        <v>524</v>
      </c>
      <c r="R1942" s="126" t="s">
        <v>547</v>
      </c>
      <c r="S1942" s="252">
        <v>0</v>
      </c>
      <c r="T1942" s="252">
        <v>15</v>
      </c>
      <c r="U1942" s="68" t="s">
        <v>3070</v>
      </c>
      <c r="V1942" s="126">
        <v>1</v>
      </c>
      <c r="Z1942" s="126">
        <v>1</v>
      </c>
      <c r="AA1942" s="126">
        <v>1</v>
      </c>
      <c r="AB1942" s="126">
        <v>2</v>
      </c>
      <c r="AC1942" s="126">
        <v>7</v>
      </c>
      <c r="AD1942" s="126">
        <v>2026</v>
      </c>
    </row>
    <row r="1943" spans="3:30">
      <c r="C1943" s="126">
        <v>1936</v>
      </c>
      <c r="D1943" s="126">
        <v>139</v>
      </c>
      <c r="E1943" s="126">
        <v>3</v>
      </c>
      <c r="F1943" s="126">
        <v>1</v>
      </c>
      <c r="G1943" s="126">
        <v>1</v>
      </c>
      <c r="H1943" s="126">
        <v>1</v>
      </c>
      <c r="I1943" s="126">
        <v>1</v>
      </c>
      <c r="J1943" s="126">
        <v>305</v>
      </c>
      <c r="M1943" s="126">
        <v>700</v>
      </c>
      <c r="N1943" s="126">
        <v>0</v>
      </c>
      <c r="P1943" s="126">
        <v>525</v>
      </c>
      <c r="R1943" s="126" t="s">
        <v>547</v>
      </c>
      <c r="S1943" s="252">
        <v>0</v>
      </c>
      <c r="T1943" s="252">
        <v>12.75</v>
      </c>
      <c r="U1943" s="68" t="s">
        <v>3071</v>
      </c>
      <c r="V1943" s="126">
        <v>1</v>
      </c>
      <c r="Z1943" s="126">
        <v>1</v>
      </c>
      <c r="AA1943" s="126">
        <v>1</v>
      </c>
      <c r="AB1943" s="126">
        <v>2</v>
      </c>
      <c r="AC1943" s="126">
        <v>7</v>
      </c>
      <c r="AD1943" s="126">
        <v>2026</v>
      </c>
    </row>
    <row r="1944" spans="3:30">
      <c r="C1944" s="126">
        <v>1937</v>
      </c>
      <c r="D1944" s="126">
        <v>139</v>
      </c>
      <c r="E1944" s="126">
        <v>11</v>
      </c>
      <c r="F1944" s="126">
        <v>1</v>
      </c>
      <c r="G1944" s="126">
        <v>1</v>
      </c>
      <c r="H1944" s="126">
        <v>1</v>
      </c>
      <c r="I1944" s="126">
        <v>1</v>
      </c>
      <c r="J1944" s="126">
        <v>305</v>
      </c>
      <c r="M1944" s="126">
        <v>700</v>
      </c>
      <c r="N1944" s="126">
        <v>1</v>
      </c>
      <c r="P1944" s="126">
        <v>525</v>
      </c>
      <c r="R1944" s="126" t="s">
        <v>547</v>
      </c>
      <c r="S1944" s="252">
        <v>12.75</v>
      </c>
      <c r="T1944" s="252">
        <v>0</v>
      </c>
      <c r="U1944" s="68" t="s">
        <v>3072</v>
      </c>
      <c r="V1944" s="126">
        <v>1</v>
      </c>
      <c r="Z1944" s="126">
        <v>1</v>
      </c>
      <c r="AA1944" s="126">
        <v>1</v>
      </c>
      <c r="AB1944" s="126">
        <v>2</v>
      </c>
      <c r="AC1944" s="126">
        <v>7</v>
      </c>
      <c r="AD1944" s="126">
        <v>2026</v>
      </c>
    </row>
    <row r="1945" spans="3:30">
      <c r="C1945" s="126">
        <v>1938</v>
      </c>
      <c r="D1945" s="126">
        <v>139</v>
      </c>
      <c r="E1945" s="126">
        <v>10</v>
      </c>
      <c r="F1945" s="126">
        <v>1</v>
      </c>
      <c r="G1945" s="126">
        <v>1</v>
      </c>
      <c r="H1945" s="126">
        <v>1</v>
      </c>
      <c r="I1945" s="126">
        <v>1</v>
      </c>
      <c r="J1945" s="126">
        <v>305</v>
      </c>
      <c r="P1945" s="126">
        <v>525</v>
      </c>
      <c r="R1945" s="126" t="s">
        <v>547</v>
      </c>
      <c r="S1945" s="252">
        <v>0</v>
      </c>
      <c r="T1945" s="252">
        <v>14.25</v>
      </c>
      <c r="U1945" s="68" t="s">
        <v>3073</v>
      </c>
      <c r="V1945" s="126">
        <v>1</v>
      </c>
      <c r="Z1945" s="126">
        <v>1</v>
      </c>
      <c r="AA1945" s="126">
        <v>1</v>
      </c>
      <c r="AB1945" s="126">
        <v>2</v>
      </c>
      <c r="AC1945" s="126">
        <v>7</v>
      </c>
      <c r="AD1945" s="126">
        <v>2026</v>
      </c>
    </row>
    <row r="1946" spans="3:30">
      <c r="C1946" s="126">
        <v>1939</v>
      </c>
      <c r="D1946" s="126">
        <v>139</v>
      </c>
      <c r="E1946" s="126">
        <v>3</v>
      </c>
      <c r="F1946" s="126">
        <v>1</v>
      </c>
      <c r="G1946" s="126">
        <v>1</v>
      </c>
      <c r="H1946" s="126">
        <v>1</v>
      </c>
      <c r="I1946" s="126">
        <v>1</v>
      </c>
      <c r="J1946" s="126">
        <v>176</v>
      </c>
      <c r="M1946" s="126">
        <v>701</v>
      </c>
      <c r="N1946" s="126">
        <v>0</v>
      </c>
      <c r="P1946" s="126">
        <v>526</v>
      </c>
      <c r="R1946" s="126" t="s">
        <v>547</v>
      </c>
      <c r="S1946" s="252">
        <v>0</v>
      </c>
      <c r="T1946" s="252">
        <v>12.75</v>
      </c>
      <c r="U1946" s="68" t="s">
        <v>3074</v>
      </c>
      <c r="V1946" s="126">
        <v>1</v>
      </c>
      <c r="Z1946" s="126">
        <v>1</v>
      </c>
      <c r="AA1946" s="126">
        <v>1</v>
      </c>
      <c r="AB1946" s="126">
        <v>2</v>
      </c>
      <c r="AC1946" s="126">
        <v>7</v>
      </c>
      <c r="AD1946" s="126">
        <v>2026</v>
      </c>
    </row>
    <row r="1947" spans="3:30">
      <c r="C1947" s="126">
        <v>1940</v>
      </c>
      <c r="D1947" s="126">
        <v>139</v>
      </c>
      <c r="E1947" s="126">
        <v>11</v>
      </c>
      <c r="F1947" s="126">
        <v>1</v>
      </c>
      <c r="G1947" s="126">
        <v>1</v>
      </c>
      <c r="H1947" s="126">
        <v>1</v>
      </c>
      <c r="I1947" s="126">
        <v>1</v>
      </c>
      <c r="J1947" s="126">
        <v>176</v>
      </c>
      <c r="M1947" s="126">
        <v>701</v>
      </c>
      <c r="N1947" s="126">
        <v>1</v>
      </c>
      <c r="P1947" s="126">
        <v>526</v>
      </c>
      <c r="R1947" s="126" t="s">
        <v>547</v>
      </c>
      <c r="S1947" s="252">
        <v>12.75</v>
      </c>
      <c r="T1947" s="252">
        <v>0</v>
      </c>
      <c r="U1947" s="68" t="s">
        <v>3075</v>
      </c>
      <c r="V1947" s="126">
        <v>1</v>
      </c>
      <c r="Z1947" s="126">
        <v>1</v>
      </c>
      <c r="AA1947" s="126">
        <v>1</v>
      </c>
      <c r="AB1947" s="126">
        <v>2</v>
      </c>
      <c r="AC1947" s="126">
        <v>7</v>
      </c>
      <c r="AD1947" s="126">
        <v>2026</v>
      </c>
    </row>
    <row r="1948" spans="3:30">
      <c r="C1948" s="126">
        <v>1941</v>
      </c>
      <c r="D1948" s="126">
        <v>139</v>
      </c>
      <c r="E1948" s="126">
        <v>10</v>
      </c>
      <c r="F1948" s="126">
        <v>1</v>
      </c>
      <c r="G1948" s="126">
        <v>1</v>
      </c>
      <c r="H1948" s="126">
        <v>1</v>
      </c>
      <c r="I1948" s="126">
        <v>1</v>
      </c>
      <c r="J1948" s="126">
        <v>176</v>
      </c>
      <c r="P1948" s="126">
        <v>526</v>
      </c>
      <c r="R1948" s="126" t="s">
        <v>547</v>
      </c>
      <c r="S1948" s="252">
        <v>0</v>
      </c>
      <c r="T1948" s="252">
        <v>13.5</v>
      </c>
      <c r="U1948" s="68" t="s">
        <v>3076</v>
      </c>
      <c r="V1948" s="126">
        <v>1</v>
      </c>
      <c r="Z1948" s="126">
        <v>1</v>
      </c>
      <c r="AA1948" s="126">
        <v>1</v>
      </c>
      <c r="AB1948" s="126">
        <v>2</v>
      </c>
      <c r="AC1948" s="126">
        <v>7</v>
      </c>
      <c r="AD1948" s="126">
        <v>2026</v>
      </c>
    </row>
    <row r="1949" spans="3:30">
      <c r="C1949" s="126">
        <v>1942</v>
      </c>
      <c r="D1949" s="126">
        <v>140</v>
      </c>
      <c r="E1949" s="126">
        <v>2</v>
      </c>
      <c r="F1949" s="126">
        <v>1</v>
      </c>
      <c r="G1949" s="126">
        <v>1</v>
      </c>
      <c r="H1949" s="126">
        <v>1</v>
      </c>
      <c r="I1949" s="126">
        <v>1</v>
      </c>
      <c r="R1949" s="126" t="s">
        <v>547</v>
      </c>
      <c r="S1949" s="252">
        <v>39.880000000000003</v>
      </c>
      <c r="T1949" s="252">
        <v>0</v>
      </c>
      <c r="U1949" s="68" t="s">
        <v>3079</v>
      </c>
      <c r="V1949" s="126">
        <v>1</v>
      </c>
      <c r="Z1949" s="126">
        <v>1</v>
      </c>
      <c r="AA1949" s="126">
        <v>1</v>
      </c>
      <c r="AB1949" s="126">
        <v>2</v>
      </c>
      <c r="AC1949" s="126">
        <v>7</v>
      </c>
      <c r="AD1949" s="126">
        <v>2026</v>
      </c>
    </row>
    <row r="1950" spans="3:30">
      <c r="C1950" s="126">
        <v>1943</v>
      </c>
      <c r="D1950" s="126">
        <v>140</v>
      </c>
      <c r="E1950" s="126">
        <v>3</v>
      </c>
      <c r="F1950" s="126">
        <v>1</v>
      </c>
      <c r="G1950" s="126">
        <v>1</v>
      </c>
      <c r="H1950" s="126">
        <v>1</v>
      </c>
      <c r="I1950" s="126">
        <v>1</v>
      </c>
      <c r="J1950" s="126">
        <v>294</v>
      </c>
      <c r="M1950" s="126">
        <v>702</v>
      </c>
      <c r="N1950" s="126">
        <v>0</v>
      </c>
      <c r="P1950" s="126">
        <v>527</v>
      </c>
      <c r="R1950" s="126" t="s">
        <v>547</v>
      </c>
      <c r="S1950" s="252">
        <v>0</v>
      </c>
      <c r="T1950" s="252">
        <v>34</v>
      </c>
      <c r="U1950" s="68" t="s">
        <v>3080</v>
      </c>
      <c r="V1950" s="126">
        <v>1</v>
      </c>
      <c r="Z1950" s="126">
        <v>1</v>
      </c>
      <c r="AA1950" s="126">
        <v>1</v>
      </c>
      <c r="AB1950" s="126">
        <v>2</v>
      </c>
      <c r="AC1950" s="126">
        <v>7</v>
      </c>
      <c r="AD1950" s="126">
        <v>2026</v>
      </c>
    </row>
    <row r="1951" spans="3:30">
      <c r="C1951" s="126">
        <v>1944</v>
      </c>
      <c r="D1951" s="126">
        <v>140</v>
      </c>
      <c r="E1951" s="126">
        <v>11</v>
      </c>
      <c r="F1951" s="126">
        <v>1</v>
      </c>
      <c r="G1951" s="126">
        <v>1</v>
      </c>
      <c r="H1951" s="126">
        <v>1</v>
      </c>
      <c r="I1951" s="126">
        <v>1</v>
      </c>
      <c r="J1951" s="126">
        <v>294</v>
      </c>
      <c r="M1951" s="126">
        <v>702</v>
      </c>
      <c r="N1951" s="126">
        <v>1</v>
      </c>
      <c r="P1951" s="126">
        <v>527</v>
      </c>
      <c r="R1951" s="126" t="s">
        <v>547</v>
      </c>
      <c r="S1951" s="252">
        <v>34</v>
      </c>
      <c r="T1951" s="252">
        <v>0</v>
      </c>
      <c r="U1951" s="68" t="s">
        <v>3081</v>
      </c>
      <c r="V1951" s="126">
        <v>1</v>
      </c>
      <c r="Z1951" s="126">
        <v>1</v>
      </c>
      <c r="AA1951" s="126">
        <v>1</v>
      </c>
      <c r="AB1951" s="126">
        <v>2</v>
      </c>
      <c r="AC1951" s="126">
        <v>7</v>
      </c>
      <c r="AD1951" s="126">
        <v>2026</v>
      </c>
    </row>
    <row r="1952" spans="3:30">
      <c r="C1952" s="126">
        <v>1945</v>
      </c>
      <c r="D1952" s="126">
        <v>140</v>
      </c>
      <c r="E1952" s="126">
        <v>10</v>
      </c>
      <c r="F1952" s="126">
        <v>1</v>
      </c>
      <c r="G1952" s="126">
        <v>1</v>
      </c>
      <c r="H1952" s="126">
        <v>1</v>
      </c>
      <c r="I1952" s="126">
        <v>1</v>
      </c>
      <c r="J1952" s="126">
        <v>294</v>
      </c>
      <c r="P1952" s="126">
        <v>527</v>
      </c>
      <c r="R1952" s="126" t="s">
        <v>547</v>
      </c>
      <c r="S1952" s="252">
        <v>0</v>
      </c>
      <c r="T1952" s="252">
        <v>38</v>
      </c>
      <c r="U1952" s="68" t="s">
        <v>3082</v>
      </c>
      <c r="V1952" s="126">
        <v>1</v>
      </c>
      <c r="Z1952" s="126">
        <v>1</v>
      </c>
      <c r="AA1952" s="126">
        <v>1</v>
      </c>
      <c r="AB1952" s="126">
        <v>2</v>
      </c>
      <c r="AC1952" s="126">
        <v>7</v>
      </c>
      <c r="AD1952" s="126">
        <v>2026</v>
      </c>
    </row>
    <row r="1953" spans="3:30">
      <c r="C1953" s="126">
        <v>1946</v>
      </c>
      <c r="D1953" s="126">
        <v>140</v>
      </c>
      <c r="E1953" s="126">
        <v>3</v>
      </c>
      <c r="F1953" s="126">
        <v>1</v>
      </c>
      <c r="G1953" s="126">
        <v>1</v>
      </c>
      <c r="H1953" s="126">
        <v>1</v>
      </c>
      <c r="I1953" s="126">
        <v>1</v>
      </c>
      <c r="J1953" s="126">
        <v>333</v>
      </c>
      <c r="M1953" s="126">
        <v>703</v>
      </c>
      <c r="N1953" s="126">
        <v>0</v>
      </c>
      <c r="P1953" s="126">
        <v>528</v>
      </c>
      <c r="R1953" s="126" t="s">
        <v>547</v>
      </c>
      <c r="S1953" s="252">
        <v>0</v>
      </c>
      <c r="T1953" s="252">
        <v>0.85000000000000009</v>
      </c>
      <c r="U1953" s="68" t="s">
        <v>3083</v>
      </c>
      <c r="V1953" s="126">
        <v>1</v>
      </c>
      <c r="Z1953" s="126">
        <v>1</v>
      </c>
      <c r="AA1953" s="126">
        <v>1</v>
      </c>
      <c r="AB1953" s="126">
        <v>2</v>
      </c>
      <c r="AC1953" s="126">
        <v>7</v>
      </c>
      <c r="AD1953" s="126">
        <v>2026</v>
      </c>
    </row>
    <row r="1954" spans="3:30">
      <c r="C1954" s="126">
        <v>1947</v>
      </c>
      <c r="D1954" s="126">
        <v>140</v>
      </c>
      <c r="E1954" s="126">
        <v>11</v>
      </c>
      <c r="F1954" s="126">
        <v>1</v>
      </c>
      <c r="G1954" s="126">
        <v>1</v>
      </c>
      <c r="H1954" s="126">
        <v>1</v>
      </c>
      <c r="I1954" s="126">
        <v>1</v>
      </c>
      <c r="J1954" s="126">
        <v>333</v>
      </c>
      <c r="M1954" s="126">
        <v>703</v>
      </c>
      <c r="N1954" s="126">
        <v>1</v>
      </c>
      <c r="P1954" s="126">
        <v>528</v>
      </c>
      <c r="R1954" s="126" t="s">
        <v>547</v>
      </c>
      <c r="S1954" s="252">
        <v>0.85000000000000009</v>
      </c>
      <c r="T1954" s="252">
        <v>0</v>
      </c>
      <c r="U1954" s="68" t="s">
        <v>3084</v>
      </c>
      <c r="V1954" s="126">
        <v>1</v>
      </c>
      <c r="Z1954" s="126">
        <v>1</v>
      </c>
      <c r="AA1954" s="126">
        <v>1</v>
      </c>
      <c r="AB1954" s="126">
        <v>2</v>
      </c>
      <c r="AC1954" s="126">
        <v>7</v>
      </c>
      <c r="AD1954" s="126">
        <v>2026</v>
      </c>
    </row>
    <row r="1955" spans="3:30">
      <c r="C1955" s="126">
        <v>1948</v>
      </c>
      <c r="D1955" s="126">
        <v>140</v>
      </c>
      <c r="E1955" s="126">
        <v>10</v>
      </c>
      <c r="F1955" s="126">
        <v>1</v>
      </c>
      <c r="G1955" s="126">
        <v>1</v>
      </c>
      <c r="H1955" s="126">
        <v>1</v>
      </c>
      <c r="I1955" s="126">
        <v>1</v>
      </c>
      <c r="J1955" s="126">
        <v>333</v>
      </c>
      <c r="P1955" s="126">
        <v>528</v>
      </c>
      <c r="R1955" s="126" t="s">
        <v>547</v>
      </c>
      <c r="S1955" s="252">
        <v>0</v>
      </c>
      <c r="T1955" s="252">
        <v>1.9</v>
      </c>
      <c r="U1955" s="68" t="s">
        <v>3085</v>
      </c>
      <c r="V1955" s="126">
        <v>1</v>
      </c>
      <c r="Z1955" s="126">
        <v>1</v>
      </c>
      <c r="AA1955" s="126">
        <v>1</v>
      </c>
      <c r="AB1955" s="126">
        <v>2</v>
      </c>
      <c r="AC1955" s="126">
        <v>7</v>
      </c>
      <c r="AD1955" s="126">
        <v>2026</v>
      </c>
    </row>
    <row r="1956" spans="3:30">
      <c r="C1956" s="126">
        <v>1949</v>
      </c>
      <c r="D1956" s="126">
        <v>141</v>
      </c>
      <c r="E1956" s="126">
        <v>2</v>
      </c>
      <c r="F1956" s="126">
        <v>1</v>
      </c>
      <c r="G1956" s="126">
        <v>1</v>
      </c>
      <c r="H1956" s="126">
        <v>1</v>
      </c>
      <c r="I1956" s="126">
        <v>1</v>
      </c>
      <c r="R1956" s="126" t="s">
        <v>547</v>
      </c>
      <c r="S1956" s="252">
        <v>26.88</v>
      </c>
      <c r="T1956" s="252">
        <v>0</v>
      </c>
      <c r="U1956" s="68" t="s">
        <v>3087</v>
      </c>
      <c r="V1956" s="126">
        <v>1</v>
      </c>
      <c r="Z1956" s="126">
        <v>1</v>
      </c>
      <c r="AA1956" s="126">
        <v>1</v>
      </c>
      <c r="AB1956" s="126">
        <v>2</v>
      </c>
      <c r="AC1956" s="126">
        <v>7</v>
      </c>
      <c r="AD1956" s="126">
        <v>2026</v>
      </c>
    </row>
    <row r="1957" spans="3:30">
      <c r="C1957" s="126">
        <v>1950</v>
      </c>
      <c r="D1957" s="126">
        <v>141</v>
      </c>
      <c r="E1957" s="126">
        <v>3</v>
      </c>
      <c r="F1957" s="126">
        <v>1</v>
      </c>
      <c r="G1957" s="126">
        <v>1</v>
      </c>
      <c r="H1957" s="126">
        <v>1</v>
      </c>
      <c r="I1957" s="126">
        <v>1</v>
      </c>
      <c r="J1957" s="126">
        <v>257</v>
      </c>
      <c r="M1957" s="126">
        <v>704</v>
      </c>
      <c r="N1957" s="126">
        <v>0</v>
      </c>
      <c r="P1957" s="126">
        <v>529</v>
      </c>
      <c r="R1957" s="126" t="s">
        <v>547</v>
      </c>
      <c r="S1957" s="252">
        <v>0</v>
      </c>
      <c r="T1957" s="252">
        <v>6</v>
      </c>
      <c r="U1957" s="68" t="s">
        <v>3090</v>
      </c>
      <c r="V1957" s="126">
        <v>1</v>
      </c>
      <c r="Z1957" s="126">
        <v>1</v>
      </c>
      <c r="AA1957" s="126">
        <v>1</v>
      </c>
      <c r="AB1957" s="126">
        <v>2</v>
      </c>
      <c r="AC1957" s="126">
        <v>7</v>
      </c>
      <c r="AD1957" s="126">
        <v>2026</v>
      </c>
    </row>
    <row r="1958" spans="3:30">
      <c r="C1958" s="126">
        <v>1951</v>
      </c>
      <c r="D1958" s="126">
        <v>141</v>
      </c>
      <c r="E1958" s="126">
        <v>11</v>
      </c>
      <c r="F1958" s="126">
        <v>1</v>
      </c>
      <c r="G1958" s="126">
        <v>1</v>
      </c>
      <c r="H1958" s="126">
        <v>1</v>
      </c>
      <c r="I1958" s="126">
        <v>1</v>
      </c>
      <c r="J1958" s="126">
        <v>257</v>
      </c>
      <c r="M1958" s="126">
        <v>704</v>
      </c>
      <c r="N1958" s="126">
        <v>1</v>
      </c>
      <c r="P1958" s="126">
        <v>529</v>
      </c>
      <c r="R1958" s="126" t="s">
        <v>547</v>
      </c>
      <c r="S1958" s="252">
        <v>6</v>
      </c>
      <c r="T1958" s="252">
        <v>0</v>
      </c>
      <c r="U1958" s="68" t="s">
        <v>3091</v>
      </c>
      <c r="V1958" s="126">
        <v>1</v>
      </c>
      <c r="Z1958" s="126">
        <v>1</v>
      </c>
      <c r="AA1958" s="126">
        <v>1</v>
      </c>
      <c r="AB1958" s="126">
        <v>2</v>
      </c>
      <c r="AC1958" s="126">
        <v>7</v>
      </c>
      <c r="AD1958" s="126">
        <v>2026</v>
      </c>
    </row>
    <row r="1959" spans="3:30">
      <c r="C1959" s="126">
        <v>1952</v>
      </c>
      <c r="D1959" s="126">
        <v>141</v>
      </c>
      <c r="E1959" s="126">
        <v>10</v>
      </c>
      <c r="F1959" s="126">
        <v>1</v>
      </c>
      <c r="G1959" s="126">
        <v>1</v>
      </c>
      <c r="H1959" s="126">
        <v>1</v>
      </c>
      <c r="I1959" s="126">
        <v>1</v>
      </c>
      <c r="J1959" s="126">
        <v>257</v>
      </c>
      <c r="P1959" s="126">
        <v>529</v>
      </c>
      <c r="R1959" s="126" t="s">
        <v>547</v>
      </c>
      <c r="S1959" s="252">
        <v>0</v>
      </c>
      <c r="T1959" s="252">
        <v>7</v>
      </c>
      <c r="U1959" s="68" t="s">
        <v>3092</v>
      </c>
      <c r="V1959" s="126">
        <v>1</v>
      </c>
      <c r="Z1959" s="126">
        <v>1</v>
      </c>
      <c r="AA1959" s="126">
        <v>1</v>
      </c>
      <c r="AB1959" s="126">
        <v>2</v>
      </c>
      <c r="AC1959" s="126">
        <v>7</v>
      </c>
      <c r="AD1959" s="126">
        <v>2026</v>
      </c>
    </row>
    <row r="1960" spans="3:30">
      <c r="C1960" s="126">
        <v>1953</v>
      </c>
      <c r="D1960" s="126">
        <v>141</v>
      </c>
      <c r="E1960" s="126">
        <v>3</v>
      </c>
      <c r="F1960" s="126">
        <v>1</v>
      </c>
      <c r="G1960" s="126">
        <v>1</v>
      </c>
      <c r="H1960" s="126">
        <v>1</v>
      </c>
      <c r="I1960" s="126">
        <v>1</v>
      </c>
      <c r="J1960" s="126">
        <v>253</v>
      </c>
      <c r="M1960" s="126">
        <v>705</v>
      </c>
      <c r="N1960" s="126">
        <v>0</v>
      </c>
      <c r="P1960" s="126">
        <v>530</v>
      </c>
      <c r="R1960" s="126" t="s">
        <v>547</v>
      </c>
      <c r="S1960" s="252">
        <v>0</v>
      </c>
      <c r="T1960" s="252">
        <v>4</v>
      </c>
      <c r="U1960" s="68" t="s">
        <v>3095</v>
      </c>
      <c r="V1960" s="126">
        <v>1</v>
      </c>
      <c r="Z1960" s="126">
        <v>1</v>
      </c>
      <c r="AA1960" s="126">
        <v>1</v>
      </c>
      <c r="AB1960" s="126">
        <v>2</v>
      </c>
      <c r="AC1960" s="126">
        <v>7</v>
      </c>
      <c r="AD1960" s="126">
        <v>2026</v>
      </c>
    </row>
    <row r="1961" spans="3:30">
      <c r="C1961" s="126">
        <v>1954</v>
      </c>
      <c r="D1961" s="126">
        <v>141</v>
      </c>
      <c r="E1961" s="126">
        <v>11</v>
      </c>
      <c r="F1961" s="126">
        <v>1</v>
      </c>
      <c r="G1961" s="126">
        <v>1</v>
      </c>
      <c r="H1961" s="126">
        <v>1</v>
      </c>
      <c r="I1961" s="126">
        <v>1</v>
      </c>
      <c r="J1961" s="126">
        <v>253</v>
      </c>
      <c r="M1961" s="126">
        <v>705</v>
      </c>
      <c r="N1961" s="126">
        <v>1</v>
      </c>
      <c r="P1961" s="126">
        <v>530</v>
      </c>
      <c r="R1961" s="126" t="s">
        <v>547</v>
      </c>
      <c r="S1961" s="252">
        <v>4</v>
      </c>
      <c r="T1961" s="252">
        <v>0</v>
      </c>
      <c r="U1961" s="68" t="s">
        <v>3096</v>
      </c>
      <c r="V1961" s="126">
        <v>1</v>
      </c>
      <c r="Z1961" s="126">
        <v>1</v>
      </c>
      <c r="AA1961" s="126">
        <v>1</v>
      </c>
      <c r="AB1961" s="126">
        <v>2</v>
      </c>
      <c r="AC1961" s="126">
        <v>7</v>
      </c>
      <c r="AD1961" s="126">
        <v>2026</v>
      </c>
    </row>
    <row r="1962" spans="3:30">
      <c r="C1962" s="126">
        <v>1955</v>
      </c>
      <c r="D1962" s="126">
        <v>141</v>
      </c>
      <c r="E1962" s="126">
        <v>10</v>
      </c>
      <c r="F1962" s="126">
        <v>1</v>
      </c>
      <c r="G1962" s="126">
        <v>1</v>
      </c>
      <c r="H1962" s="126">
        <v>1</v>
      </c>
      <c r="I1962" s="126">
        <v>1</v>
      </c>
      <c r="J1962" s="126">
        <v>253</v>
      </c>
      <c r="P1962" s="126">
        <v>530</v>
      </c>
      <c r="R1962" s="126" t="s">
        <v>547</v>
      </c>
      <c r="S1962" s="252">
        <v>0</v>
      </c>
      <c r="T1962" s="252">
        <v>4.5</v>
      </c>
      <c r="U1962" s="68" t="s">
        <v>3097</v>
      </c>
      <c r="V1962" s="126">
        <v>1</v>
      </c>
      <c r="Z1962" s="126">
        <v>1</v>
      </c>
      <c r="AA1962" s="126">
        <v>1</v>
      </c>
      <c r="AB1962" s="126">
        <v>2</v>
      </c>
      <c r="AC1962" s="126">
        <v>7</v>
      </c>
      <c r="AD1962" s="126">
        <v>2026</v>
      </c>
    </row>
    <row r="1963" spans="3:30">
      <c r="C1963" s="126">
        <v>1956</v>
      </c>
      <c r="D1963" s="126">
        <v>141</v>
      </c>
      <c r="E1963" s="126">
        <v>3</v>
      </c>
      <c r="F1963" s="126">
        <v>1</v>
      </c>
      <c r="G1963" s="126">
        <v>1</v>
      </c>
      <c r="H1963" s="126">
        <v>1</v>
      </c>
      <c r="I1963" s="126">
        <v>1</v>
      </c>
      <c r="J1963" s="126">
        <v>68</v>
      </c>
      <c r="M1963" s="126">
        <v>706</v>
      </c>
      <c r="N1963" s="126">
        <v>0</v>
      </c>
      <c r="P1963" s="126">
        <v>531</v>
      </c>
      <c r="R1963" s="126" t="s">
        <v>547</v>
      </c>
      <c r="S1963" s="252">
        <v>0</v>
      </c>
      <c r="T1963" s="252">
        <v>1.06</v>
      </c>
      <c r="U1963" s="68" t="s">
        <v>3099</v>
      </c>
      <c r="V1963" s="126">
        <v>1</v>
      </c>
      <c r="Z1963" s="126">
        <v>1</v>
      </c>
      <c r="AA1963" s="126">
        <v>1</v>
      </c>
      <c r="AB1963" s="126">
        <v>2</v>
      </c>
      <c r="AC1963" s="126">
        <v>7</v>
      </c>
      <c r="AD1963" s="126">
        <v>2026</v>
      </c>
    </row>
    <row r="1964" spans="3:30">
      <c r="C1964" s="126">
        <v>1957</v>
      </c>
      <c r="D1964" s="126">
        <v>141</v>
      </c>
      <c r="E1964" s="126">
        <v>11</v>
      </c>
      <c r="F1964" s="126">
        <v>1</v>
      </c>
      <c r="G1964" s="126">
        <v>1</v>
      </c>
      <c r="H1964" s="126">
        <v>1</v>
      </c>
      <c r="I1964" s="126">
        <v>1</v>
      </c>
      <c r="J1964" s="126">
        <v>68</v>
      </c>
      <c r="M1964" s="126">
        <v>706</v>
      </c>
      <c r="N1964" s="126">
        <v>1</v>
      </c>
      <c r="P1964" s="126">
        <v>531</v>
      </c>
      <c r="R1964" s="126" t="s">
        <v>547</v>
      </c>
      <c r="S1964" s="252">
        <v>1.06</v>
      </c>
      <c r="T1964" s="252">
        <v>0</v>
      </c>
      <c r="U1964" s="68" t="s">
        <v>3100</v>
      </c>
      <c r="V1964" s="126">
        <v>1</v>
      </c>
      <c r="Z1964" s="126">
        <v>1</v>
      </c>
      <c r="AA1964" s="126">
        <v>1</v>
      </c>
      <c r="AB1964" s="126">
        <v>2</v>
      </c>
      <c r="AC1964" s="126">
        <v>7</v>
      </c>
      <c r="AD1964" s="126">
        <v>2026</v>
      </c>
    </row>
    <row r="1965" spans="3:30">
      <c r="C1965" s="126">
        <v>1958</v>
      </c>
      <c r="D1965" s="126">
        <v>141</v>
      </c>
      <c r="E1965" s="126">
        <v>10</v>
      </c>
      <c r="F1965" s="126">
        <v>1</v>
      </c>
      <c r="G1965" s="126">
        <v>1</v>
      </c>
      <c r="H1965" s="126">
        <v>1</v>
      </c>
      <c r="I1965" s="126">
        <v>1</v>
      </c>
      <c r="J1965" s="126">
        <v>68</v>
      </c>
      <c r="P1965" s="126">
        <v>531</v>
      </c>
      <c r="R1965" s="126" t="s">
        <v>547</v>
      </c>
      <c r="S1965" s="252">
        <v>0</v>
      </c>
      <c r="T1965" s="252">
        <v>1.76</v>
      </c>
      <c r="U1965" s="68" t="s">
        <v>3101</v>
      </c>
      <c r="V1965" s="126">
        <v>1</v>
      </c>
      <c r="Z1965" s="126">
        <v>1</v>
      </c>
      <c r="AA1965" s="126">
        <v>1</v>
      </c>
      <c r="AB1965" s="126">
        <v>2</v>
      </c>
      <c r="AC1965" s="126">
        <v>7</v>
      </c>
      <c r="AD1965" s="126">
        <v>2026</v>
      </c>
    </row>
    <row r="1966" spans="3:30">
      <c r="C1966" s="126">
        <v>1959</v>
      </c>
      <c r="D1966" s="126">
        <v>141</v>
      </c>
      <c r="E1966" s="126">
        <v>3</v>
      </c>
      <c r="F1966" s="126">
        <v>1</v>
      </c>
      <c r="G1966" s="126">
        <v>1</v>
      </c>
      <c r="H1966" s="126">
        <v>1</v>
      </c>
      <c r="I1966" s="126">
        <v>1</v>
      </c>
      <c r="J1966" s="126">
        <v>42</v>
      </c>
      <c r="M1966" s="126">
        <v>707</v>
      </c>
      <c r="N1966" s="126">
        <v>0</v>
      </c>
      <c r="P1966" s="126">
        <v>532</v>
      </c>
      <c r="R1966" s="126" t="s">
        <v>547</v>
      </c>
      <c r="S1966" s="252">
        <v>0</v>
      </c>
      <c r="T1966" s="252">
        <v>0.96</v>
      </c>
      <c r="U1966" s="68" t="s">
        <v>3103</v>
      </c>
      <c r="V1966" s="126">
        <v>1</v>
      </c>
      <c r="Z1966" s="126">
        <v>1</v>
      </c>
      <c r="AA1966" s="126">
        <v>1</v>
      </c>
      <c r="AB1966" s="126">
        <v>2</v>
      </c>
      <c r="AC1966" s="126">
        <v>7</v>
      </c>
      <c r="AD1966" s="126">
        <v>2026</v>
      </c>
    </row>
    <row r="1967" spans="3:30">
      <c r="C1967" s="126">
        <v>1960</v>
      </c>
      <c r="D1967" s="126">
        <v>141</v>
      </c>
      <c r="E1967" s="126">
        <v>11</v>
      </c>
      <c r="F1967" s="126">
        <v>1</v>
      </c>
      <c r="G1967" s="126">
        <v>1</v>
      </c>
      <c r="H1967" s="126">
        <v>1</v>
      </c>
      <c r="I1967" s="126">
        <v>1</v>
      </c>
      <c r="J1967" s="126">
        <v>42</v>
      </c>
      <c r="M1967" s="126">
        <v>707</v>
      </c>
      <c r="N1967" s="126">
        <v>1</v>
      </c>
      <c r="P1967" s="126">
        <v>532</v>
      </c>
      <c r="R1967" s="126" t="s">
        <v>547</v>
      </c>
      <c r="S1967" s="252">
        <v>0.96</v>
      </c>
      <c r="T1967" s="252">
        <v>0</v>
      </c>
      <c r="U1967" s="68" t="s">
        <v>3104</v>
      </c>
      <c r="V1967" s="126">
        <v>1</v>
      </c>
      <c r="Z1967" s="126">
        <v>1</v>
      </c>
      <c r="AA1967" s="126">
        <v>1</v>
      </c>
      <c r="AB1967" s="126">
        <v>2</v>
      </c>
      <c r="AC1967" s="126">
        <v>7</v>
      </c>
      <c r="AD1967" s="126">
        <v>2026</v>
      </c>
    </row>
    <row r="1968" spans="3:30">
      <c r="C1968" s="126">
        <v>1961</v>
      </c>
      <c r="D1968" s="126">
        <v>141</v>
      </c>
      <c r="E1968" s="126">
        <v>10</v>
      </c>
      <c r="F1968" s="126">
        <v>1</v>
      </c>
      <c r="G1968" s="126">
        <v>1</v>
      </c>
      <c r="H1968" s="126">
        <v>1</v>
      </c>
      <c r="I1968" s="126">
        <v>1</v>
      </c>
      <c r="J1968" s="126">
        <v>42</v>
      </c>
      <c r="P1968" s="126">
        <v>532</v>
      </c>
      <c r="R1968" s="126" t="s">
        <v>547</v>
      </c>
      <c r="S1968" s="252">
        <v>0</v>
      </c>
      <c r="T1968" s="252">
        <v>2</v>
      </c>
      <c r="U1968" s="68" t="s">
        <v>3105</v>
      </c>
      <c r="V1968" s="126">
        <v>1</v>
      </c>
      <c r="Z1968" s="126">
        <v>1</v>
      </c>
      <c r="AA1968" s="126">
        <v>1</v>
      </c>
      <c r="AB1968" s="126">
        <v>2</v>
      </c>
      <c r="AC1968" s="126">
        <v>7</v>
      </c>
      <c r="AD1968" s="126">
        <v>2026</v>
      </c>
    </row>
    <row r="1969" spans="3:30">
      <c r="C1969" s="126">
        <v>1962</v>
      </c>
      <c r="D1969" s="126">
        <v>141</v>
      </c>
      <c r="E1969" s="126">
        <v>3</v>
      </c>
      <c r="F1969" s="126">
        <v>1</v>
      </c>
      <c r="G1969" s="126">
        <v>1</v>
      </c>
      <c r="H1969" s="126">
        <v>1</v>
      </c>
      <c r="I1969" s="126">
        <v>1</v>
      </c>
      <c r="J1969" s="126">
        <v>67</v>
      </c>
      <c r="M1969" s="126">
        <v>708</v>
      </c>
      <c r="N1969" s="126">
        <v>0</v>
      </c>
      <c r="P1969" s="126">
        <v>533</v>
      </c>
      <c r="R1969" s="126" t="s">
        <v>547</v>
      </c>
      <c r="S1969" s="252">
        <v>0</v>
      </c>
      <c r="T1969" s="252">
        <v>0.75</v>
      </c>
      <c r="U1969" s="68" t="s">
        <v>3108</v>
      </c>
      <c r="V1969" s="126">
        <v>1</v>
      </c>
      <c r="Z1969" s="126">
        <v>1</v>
      </c>
      <c r="AA1969" s="126">
        <v>1</v>
      </c>
      <c r="AB1969" s="126">
        <v>2</v>
      </c>
      <c r="AC1969" s="126">
        <v>7</v>
      </c>
      <c r="AD1969" s="126">
        <v>2026</v>
      </c>
    </row>
    <row r="1970" spans="3:30">
      <c r="C1970" s="126">
        <v>1963</v>
      </c>
      <c r="D1970" s="126">
        <v>141</v>
      </c>
      <c r="E1970" s="126">
        <v>11</v>
      </c>
      <c r="F1970" s="126">
        <v>1</v>
      </c>
      <c r="G1970" s="126">
        <v>1</v>
      </c>
      <c r="H1970" s="126">
        <v>1</v>
      </c>
      <c r="I1970" s="126">
        <v>1</v>
      </c>
      <c r="J1970" s="126">
        <v>67</v>
      </c>
      <c r="M1970" s="126">
        <v>708</v>
      </c>
      <c r="N1970" s="126">
        <v>1</v>
      </c>
      <c r="P1970" s="126">
        <v>533</v>
      </c>
      <c r="R1970" s="126" t="s">
        <v>547</v>
      </c>
      <c r="S1970" s="252">
        <v>0.75</v>
      </c>
      <c r="T1970" s="252">
        <v>0</v>
      </c>
      <c r="U1970" s="68" t="s">
        <v>3109</v>
      </c>
      <c r="V1970" s="126">
        <v>1</v>
      </c>
      <c r="Z1970" s="126">
        <v>1</v>
      </c>
      <c r="AA1970" s="126">
        <v>1</v>
      </c>
      <c r="AB1970" s="126">
        <v>2</v>
      </c>
      <c r="AC1970" s="126">
        <v>7</v>
      </c>
      <c r="AD1970" s="126">
        <v>2026</v>
      </c>
    </row>
    <row r="1971" spans="3:30">
      <c r="C1971" s="126">
        <v>1964</v>
      </c>
      <c r="D1971" s="126">
        <v>141</v>
      </c>
      <c r="E1971" s="126">
        <v>10</v>
      </c>
      <c r="F1971" s="126">
        <v>1</v>
      </c>
      <c r="G1971" s="126">
        <v>1</v>
      </c>
      <c r="H1971" s="126">
        <v>1</v>
      </c>
      <c r="I1971" s="126">
        <v>1</v>
      </c>
      <c r="J1971" s="126">
        <v>67</v>
      </c>
      <c r="P1971" s="126">
        <v>533</v>
      </c>
      <c r="R1971" s="126" t="s">
        <v>547</v>
      </c>
      <c r="S1971" s="252">
        <v>0</v>
      </c>
      <c r="T1971" s="252">
        <v>1</v>
      </c>
      <c r="U1971" s="68" t="s">
        <v>3110</v>
      </c>
      <c r="V1971" s="126">
        <v>1</v>
      </c>
      <c r="Z1971" s="126">
        <v>1</v>
      </c>
      <c r="AA1971" s="126">
        <v>1</v>
      </c>
      <c r="AB1971" s="126">
        <v>2</v>
      </c>
      <c r="AC1971" s="126">
        <v>7</v>
      </c>
      <c r="AD1971" s="126">
        <v>2026</v>
      </c>
    </row>
    <row r="1972" spans="3:30">
      <c r="C1972" s="126">
        <v>1965</v>
      </c>
      <c r="D1972" s="126">
        <v>141</v>
      </c>
      <c r="E1972" s="126">
        <v>3</v>
      </c>
      <c r="F1972" s="126">
        <v>1</v>
      </c>
      <c r="G1972" s="126">
        <v>1</v>
      </c>
      <c r="H1972" s="126">
        <v>1</v>
      </c>
      <c r="I1972" s="126">
        <v>1</v>
      </c>
      <c r="J1972" s="126">
        <v>56</v>
      </c>
      <c r="M1972" s="126">
        <v>709</v>
      </c>
      <c r="N1972" s="126">
        <v>0</v>
      </c>
      <c r="P1972" s="126">
        <v>534</v>
      </c>
      <c r="R1972" s="126" t="s">
        <v>547</v>
      </c>
      <c r="S1972" s="252">
        <v>0</v>
      </c>
      <c r="T1972" s="252">
        <v>0.55000000000000004</v>
      </c>
      <c r="U1972" s="68" t="s">
        <v>3112</v>
      </c>
      <c r="V1972" s="126">
        <v>1</v>
      </c>
      <c r="Z1972" s="126">
        <v>1</v>
      </c>
      <c r="AA1972" s="126">
        <v>1</v>
      </c>
      <c r="AB1972" s="126">
        <v>2</v>
      </c>
      <c r="AC1972" s="126">
        <v>7</v>
      </c>
      <c r="AD1972" s="126">
        <v>2026</v>
      </c>
    </row>
    <row r="1973" spans="3:30">
      <c r="C1973" s="126">
        <v>1966</v>
      </c>
      <c r="D1973" s="126">
        <v>141</v>
      </c>
      <c r="E1973" s="126">
        <v>11</v>
      </c>
      <c r="F1973" s="126">
        <v>1</v>
      </c>
      <c r="G1973" s="126">
        <v>1</v>
      </c>
      <c r="H1973" s="126">
        <v>1</v>
      </c>
      <c r="I1973" s="126">
        <v>1</v>
      </c>
      <c r="J1973" s="126">
        <v>56</v>
      </c>
      <c r="M1973" s="126">
        <v>709</v>
      </c>
      <c r="N1973" s="126">
        <v>1</v>
      </c>
      <c r="P1973" s="126">
        <v>534</v>
      </c>
      <c r="R1973" s="126" t="s">
        <v>547</v>
      </c>
      <c r="S1973" s="252">
        <v>0.55000000000000004</v>
      </c>
      <c r="T1973" s="252">
        <v>0</v>
      </c>
      <c r="U1973" s="68" t="s">
        <v>3113</v>
      </c>
      <c r="V1973" s="126">
        <v>1</v>
      </c>
      <c r="Z1973" s="126">
        <v>1</v>
      </c>
      <c r="AA1973" s="126">
        <v>1</v>
      </c>
      <c r="AB1973" s="126">
        <v>2</v>
      </c>
      <c r="AC1973" s="126">
        <v>7</v>
      </c>
      <c r="AD1973" s="126">
        <v>2026</v>
      </c>
    </row>
    <row r="1974" spans="3:30">
      <c r="C1974" s="126">
        <v>1967</v>
      </c>
      <c r="D1974" s="126">
        <v>141</v>
      </c>
      <c r="E1974" s="126">
        <v>10</v>
      </c>
      <c r="F1974" s="126">
        <v>1</v>
      </c>
      <c r="G1974" s="126">
        <v>1</v>
      </c>
      <c r="H1974" s="126">
        <v>1</v>
      </c>
      <c r="I1974" s="126">
        <v>1</v>
      </c>
      <c r="J1974" s="126">
        <v>56</v>
      </c>
      <c r="P1974" s="126">
        <v>534</v>
      </c>
      <c r="R1974" s="126" t="s">
        <v>547</v>
      </c>
      <c r="S1974" s="252">
        <v>0</v>
      </c>
      <c r="T1974" s="252">
        <v>1.25</v>
      </c>
      <c r="U1974" s="68" t="s">
        <v>3114</v>
      </c>
      <c r="V1974" s="126">
        <v>1</v>
      </c>
      <c r="Z1974" s="126">
        <v>1</v>
      </c>
      <c r="AA1974" s="126">
        <v>1</v>
      </c>
      <c r="AB1974" s="126">
        <v>2</v>
      </c>
      <c r="AC1974" s="126">
        <v>7</v>
      </c>
      <c r="AD1974" s="126">
        <v>2026</v>
      </c>
    </row>
    <row r="1975" spans="3:30">
      <c r="C1975" s="126">
        <v>1968</v>
      </c>
      <c r="D1975" s="126">
        <v>141</v>
      </c>
      <c r="E1975" s="126">
        <v>3</v>
      </c>
      <c r="F1975" s="126">
        <v>1</v>
      </c>
      <c r="G1975" s="126">
        <v>1</v>
      </c>
      <c r="H1975" s="126">
        <v>1</v>
      </c>
      <c r="I1975" s="126">
        <v>1</v>
      </c>
      <c r="J1975" s="126">
        <v>70</v>
      </c>
      <c r="M1975" s="126">
        <v>710</v>
      </c>
      <c r="N1975" s="126">
        <v>0</v>
      </c>
      <c r="P1975" s="126">
        <v>535</v>
      </c>
      <c r="R1975" s="126" t="s">
        <v>547</v>
      </c>
      <c r="S1975" s="252">
        <v>0</v>
      </c>
      <c r="T1975" s="252">
        <v>0.15</v>
      </c>
      <c r="U1975" s="68" t="s">
        <v>3116</v>
      </c>
      <c r="V1975" s="126">
        <v>1</v>
      </c>
      <c r="Z1975" s="126">
        <v>1</v>
      </c>
      <c r="AA1975" s="126">
        <v>1</v>
      </c>
      <c r="AB1975" s="126">
        <v>2</v>
      </c>
      <c r="AC1975" s="126">
        <v>7</v>
      </c>
      <c r="AD1975" s="126">
        <v>2026</v>
      </c>
    </row>
    <row r="1976" spans="3:30">
      <c r="C1976" s="126">
        <v>1969</v>
      </c>
      <c r="D1976" s="126">
        <v>141</v>
      </c>
      <c r="E1976" s="126">
        <v>11</v>
      </c>
      <c r="F1976" s="126">
        <v>1</v>
      </c>
      <c r="G1976" s="126">
        <v>1</v>
      </c>
      <c r="H1976" s="126">
        <v>1</v>
      </c>
      <c r="I1976" s="126">
        <v>1</v>
      </c>
      <c r="J1976" s="126">
        <v>70</v>
      </c>
      <c r="M1976" s="126">
        <v>710</v>
      </c>
      <c r="N1976" s="126">
        <v>1</v>
      </c>
      <c r="P1976" s="126">
        <v>535</v>
      </c>
      <c r="R1976" s="126" t="s">
        <v>547</v>
      </c>
      <c r="S1976" s="252">
        <v>0.15</v>
      </c>
      <c r="T1976" s="252">
        <v>0</v>
      </c>
      <c r="U1976" s="68" t="s">
        <v>3117</v>
      </c>
      <c r="V1976" s="126">
        <v>1</v>
      </c>
      <c r="Z1976" s="126">
        <v>1</v>
      </c>
      <c r="AA1976" s="126">
        <v>1</v>
      </c>
      <c r="AB1976" s="126">
        <v>2</v>
      </c>
      <c r="AC1976" s="126">
        <v>7</v>
      </c>
      <c r="AD1976" s="126">
        <v>2026</v>
      </c>
    </row>
    <row r="1977" spans="3:30">
      <c r="C1977" s="126">
        <v>1970</v>
      </c>
      <c r="D1977" s="126">
        <v>141</v>
      </c>
      <c r="E1977" s="126">
        <v>10</v>
      </c>
      <c r="F1977" s="126">
        <v>1</v>
      </c>
      <c r="G1977" s="126">
        <v>1</v>
      </c>
      <c r="H1977" s="126">
        <v>1</v>
      </c>
      <c r="I1977" s="126">
        <v>1</v>
      </c>
      <c r="J1977" s="126">
        <v>70</v>
      </c>
      <c r="P1977" s="126">
        <v>535</v>
      </c>
      <c r="R1977" s="126" t="s">
        <v>547</v>
      </c>
      <c r="S1977" s="252">
        <v>0</v>
      </c>
      <c r="T1977" s="252">
        <v>0.25</v>
      </c>
      <c r="U1977" s="68" t="s">
        <v>3118</v>
      </c>
      <c r="V1977" s="126">
        <v>1</v>
      </c>
      <c r="Z1977" s="126">
        <v>1</v>
      </c>
      <c r="AA1977" s="126">
        <v>1</v>
      </c>
      <c r="AB1977" s="126">
        <v>2</v>
      </c>
      <c r="AC1977" s="126">
        <v>7</v>
      </c>
      <c r="AD1977" s="126">
        <v>2026</v>
      </c>
    </row>
    <row r="1978" spans="3:30">
      <c r="C1978" s="126">
        <v>1971</v>
      </c>
      <c r="D1978" s="126">
        <v>141</v>
      </c>
      <c r="E1978" s="126">
        <v>3</v>
      </c>
      <c r="F1978" s="126">
        <v>1</v>
      </c>
      <c r="G1978" s="126">
        <v>1</v>
      </c>
      <c r="H1978" s="126">
        <v>1</v>
      </c>
      <c r="I1978" s="126">
        <v>1</v>
      </c>
      <c r="J1978" s="126">
        <v>267</v>
      </c>
      <c r="M1978" s="126">
        <v>711</v>
      </c>
      <c r="N1978" s="126">
        <v>0</v>
      </c>
      <c r="P1978" s="126">
        <v>536</v>
      </c>
      <c r="R1978" s="126" t="s">
        <v>547</v>
      </c>
      <c r="S1978" s="252">
        <v>0</v>
      </c>
      <c r="T1978" s="252">
        <v>0.25</v>
      </c>
      <c r="U1978" s="68" t="s">
        <v>3121</v>
      </c>
      <c r="V1978" s="126">
        <v>1</v>
      </c>
      <c r="Z1978" s="126">
        <v>1</v>
      </c>
      <c r="AA1978" s="126">
        <v>1</v>
      </c>
      <c r="AB1978" s="126">
        <v>2</v>
      </c>
      <c r="AC1978" s="126">
        <v>7</v>
      </c>
      <c r="AD1978" s="126">
        <v>2026</v>
      </c>
    </row>
    <row r="1979" spans="3:30">
      <c r="C1979" s="126">
        <v>1972</v>
      </c>
      <c r="D1979" s="126">
        <v>141</v>
      </c>
      <c r="E1979" s="126">
        <v>11</v>
      </c>
      <c r="F1979" s="126">
        <v>1</v>
      </c>
      <c r="G1979" s="126">
        <v>1</v>
      </c>
      <c r="H1979" s="126">
        <v>1</v>
      </c>
      <c r="I1979" s="126">
        <v>1</v>
      </c>
      <c r="J1979" s="126">
        <v>267</v>
      </c>
      <c r="M1979" s="126">
        <v>711</v>
      </c>
      <c r="N1979" s="126">
        <v>1</v>
      </c>
      <c r="P1979" s="126">
        <v>536</v>
      </c>
      <c r="R1979" s="126" t="s">
        <v>547</v>
      </c>
      <c r="S1979" s="252">
        <v>0.25</v>
      </c>
      <c r="T1979" s="252">
        <v>0</v>
      </c>
      <c r="U1979" s="68" t="s">
        <v>3122</v>
      </c>
      <c r="V1979" s="126">
        <v>1</v>
      </c>
      <c r="Z1979" s="126">
        <v>1</v>
      </c>
      <c r="AA1979" s="126">
        <v>1</v>
      </c>
      <c r="AB1979" s="126">
        <v>2</v>
      </c>
      <c r="AC1979" s="126">
        <v>7</v>
      </c>
      <c r="AD1979" s="126">
        <v>2026</v>
      </c>
    </row>
    <row r="1980" spans="3:30">
      <c r="C1980" s="126">
        <v>1973</v>
      </c>
      <c r="D1980" s="126">
        <v>141</v>
      </c>
      <c r="E1980" s="126">
        <v>10</v>
      </c>
      <c r="F1980" s="126">
        <v>1</v>
      </c>
      <c r="G1980" s="126">
        <v>1</v>
      </c>
      <c r="H1980" s="126">
        <v>1</v>
      </c>
      <c r="I1980" s="126">
        <v>1</v>
      </c>
      <c r="J1980" s="126">
        <v>267</v>
      </c>
      <c r="P1980" s="126">
        <v>536</v>
      </c>
      <c r="R1980" s="126" t="s">
        <v>547</v>
      </c>
      <c r="S1980" s="252">
        <v>0</v>
      </c>
      <c r="T1980" s="252">
        <v>0.38</v>
      </c>
      <c r="U1980" s="68" t="s">
        <v>3123</v>
      </c>
      <c r="V1980" s="126">
        <v>1</v>
      </c>
      <c r="Z1980" s="126">
        <v>1</v>
      </c>
      <c r="AA1980" s="126">
        <v>1</v>
      </c>
      <c r="AB1980" s="126">
        <v>2</v>
      </c>
      <c r="AC1980" s="126">
        <v>7</v>
      </c>
      <c r="AD1980" s="126">
        <v>2026</v>
      </c>
    </row>
    <row r="1981" spans="3:30">
      <c r="C1981" s="126">
        <v>1974</v>
      </c>
      <c r="D1981" s="126">
        <v>141</v>
      </c>
      <c r="E1981" s="126">
        <v>3</v>
      </c>
      <c r="F1981" s="126">
        <v>1</v>
      </c>
      <c r="G1981" s="126">
        <v>1</v>
      </c>
      <c r="H1981" s="126">
        <v>1</v>
      </c>
      <c r="I1981" s="126">
        <v>1</v>
      </c>
      <c r="J1981" s="126">
        <v>256</v>
      </c>
      <c r="M1981" s="126">
        <v>712</v>
      </c>
      <c r="N1981" s="126">
        <v>0</v>
      </c>
      <c r="P1981" s="126">
        <v>537</v>
      </c>
      <c r="R1981" s="126" t="s">
        <v>547</v>
      </c>
      <c r="S1981" s="252">
        <v>0</v>
      </c>
      <c r="T1981" s="252">
        <v>1.2</v>
      </c>
      <c r="U1981" s="68" t="s">
        <v>3126</v>
      </c>
      <c r="V1981" s="126">
        <v>1</v>
      </c>
      <c r="Z1981" s="126">
        <v>1</v>
      </c>
      <c r="AA1981" s="126">
        <v>1</v>
      </c>
      <c r="AB1981" s="126">
        <v>2</v>
      </c>
      <c r="AC1981" s="126">
        <v>7</v>
      </c>
      <c r="AD1981" s="126">
        <v>2026</v>
      </c>
    </row>
    <row r="1982" spans="3:30">
      <c r="C1982" s="126">
        <v>1975</v>
      </c>
      <c r="D1982" s="126">
        <v>141</v>
      </c>
      <c r="E1982" s="126">
        <v>11</v>
      </c>
      <c r="F1982" s="126">
        <v>1</v>
      </c>
      <c r="G1982" s="126">
        <v>1</v>
      </c>
      <c r="H1982" s="126">
        <v>1</v>
      </c>
      <c r="I1982" s="126">
        <v>1</v>
      </c>
      <c r="J1982" s="126">
        <v>256</v>
      </c>
      <c r="M1982" s="126">
        <v>712</v>
      </c>
      <c r="N1982" s="126">
        <v>1</v>
      </c>
      <c r="P1982" s="126">
        <v>537</v>
      </c>
      <c r="R1982" s="126" t="s">
        <v>547</v>
      </c>
      <c r="S1982" s="252">
        <v>1.2</v>
      </c>
      <c r="T1982" s="252">
        <v>0</v>
      </c>
      <c r="U1982" s="68" t="s">
        <v>3127</v>
      </c>
      <c r="V1982" s="126">
        <v>1</v>
      </c>
      <c r="Z1982" s="126">
        <v>1</v>
      </c>
      <c r="AA1982" s="126">
        <v>1</v>
      </c>
      <c r="AB1982" s="126">
        <v>2</v>
      </c>
      <c r="AC1982" s="126">
        <v>7</v>
      </c>
      <c r="AD1982" s="126">
        <v>2026</v>
      </c>
    </row>
    <row r="1983" spans="3:30">
      <c r="C1983" s="126">
        <v>1976</v>
      </c>
      <c r="D1983" s="126">
        <v>141</v>
      </c>
      <c r="E1983" s="126">
        <v>10</v>
      </c>
      <c r="F1983" s="126">
        <v>1</v>
      </c>
      <c r="G1983" s="126">
        <v>1</v>
      </c>
      <c r="H1983" s="126">
        <v>1</v>
      </c>
      <c r="I1983" s="126">
        <v>1</v>
      </c>
      <c r="J1983" s="126">
        <v>256</v>
      </c>
      <c r="P1983" s="126">
        <v>537</v>
      </c>
      <c r="R1983" s="126" t="s">
        <v>547</v>
      </c>
      <c r="S1983" s="252">
        <v>0</v>
      </c>
      <c r="T1983" s="252">
        <v>1.5</v>
      </c>
      <c r="U1983" s="68" t="s">
        <v>3128</v>
      </c>
      <c r="V1983" s="126">
        <v>1</v>
      </c>
      <c r="Z1983" s="126">
        <v>1</v>
      </c>
      <c r="AA1983" s="126">
        <v>1</v>
      </c>
      <c r="AB1983" s="126">
        <v>2</v>
      </c>
      <c r="AC1983" s="126">
        <v>7</v>
      </c>
      <c r="AD1983" s="126">
        <v>2026</v>
      </c>
    </row>
    <row r="1984" spans="3:30">
      <c r="C1984" s="126">
        <v>1977</v>
      </c>
      <c r="D1984" s="126">
        <v>141</v>
      </c>
      <c r="E1984" s="126">
        <v>3</v>
      </c>
      <c r="F1984" s="126">
        <v>1</v>
      </c>
      <c r="G1984" s="126">
        <v>1</v>
      </c>
      <c r="H1984" s="126">
        <v>1</v>
      </c>
      <c r="I1984" s="126">
        <v>1</v>
      </c>
      <c r="J1984" s="126">
        <v>14</v>
      </c>
      <c r="M1984" s="126">
        <v>713</v>
      </c>
      <c r="N1984" s="126">
        <v>0</v>
      </c>
      <c r="P1984" s="126">
        <v>538</v>
      </c>
      <c r="R1984" s="126" t="s">
        <v>547</v>
      </c>
      <c r="S1984" s="252">
        <v>0</v>
      </c>
      <c r="T1984" s="252">
        <v>3.3</v>
      </c>
      <c r="U1984" s="68" t="s">
        <v>3129</v>
      </c>
      <c r="V1984" s="126">
        <v>1</v>
      </c>
      <c r="Z1984" s="126">
        <v>1</v>
      </c>
      <c r="AA1984" s="126">
        <v>1</v>
      </c>
      <c r="AB1984" s="126">
        <v>2</v>
      </c>
      <c r="AC1984" s="126">
        <v>7</v>
      </c>
      <c r="AD1984" s="126">
        <v>2026</v>
      </c>
    </row>
    <row r="1985" spans="3:30">
      <c r="C1985" s="126">
        <v>1978</v>
      </c>
      <c r="D1985" s="126">
        <v>141</v>
      </c>
      <c r="E1985" s="126">
        <v>11</v>
      </c>
      <c r="F1985" s="126">
        <v>1</v>
      </c>
      <c r="G1985" s="126">
        <v>1</v>
      </c>
      <c r="H1985" s="126">
        <v>1</v>
      </c>
      <c r="I1985" s="126">
        <v>1</v>
      </c>
      <c r="J1985" s="126">
        <v>14</v>
      </c>
      <c r="M1985" s="126">
        <v>713</v>
      </c>
      <c r="N1985" s="126">
        <v>1</v>
      </c>
      <c r="P1985" s="126">
        <v>538</v>
      </c>
      <c r="R1985" s="126" t="s">
        <v>547</v>
      </c>
      <c r="S1985" s="252">
        <v>3.3</v>
      </c>
      <c r="T1985" s="252">
        <v>0</v>
      </c>
      <c r="U1985" s="68" t="s">
        <v>3130</v>
      </c>
      <c r="V1985" s="126">
        <v>1</v>
      </c>
      <c r="Z1985" s="126">
        <v>1</v>
      </c>
      <c r="AA1985" s="126">
        <v>1</v>
      </c>
      <c r="AB1985" s="126">
        <v>2</v>
      </c>
      <c r="AC1985" s="126">
        <v>7</v>
      </c>
      <c r="AD1985" s="126">
        <v>2026</v>
      </c>
    </row>
    <row r="1986" spans="3:30">
      <c r="C1986" s="126">
        <v>1979</v>
      </c>
      <c r="D1986" s="126">
        <v>141</v>
      </c>
      <c r="E1986" s="126">
        <v>10</v>
      </c>
      <c r="F1986" s="126">
        <v>1</v>
      </c>
      <c r="G1986" s="126">
        <v>1</v>
      </c>
      <c r="H1986" s="126">
        <v>1</v>
      </c>
      <c r="I1986" s="126">
        <v>1</v>
      </c>
      <c r="J1986" s="126">
        <v>14</v>
      </c>
      <c r="P1986" s="126">
        <v>538</v>
      </c>
      <c r="R1986" s="126" t="s">
        <v>547</v>
      </c>
      <c r="S1986" s="252">
        <v>0</v>
      </c>
      <c r="T1986" s="252">
        <v>3.5</v>
      </c>
      <c r="U1986" s="68" t="s">
        <v>3131</v>
      </c>
      <c r="V1986" s="126">
        <v>1</v>
      </c>
      <c r="Z1986" s="126">
        <v>1</v>
      </c>
      <c r="AA1986" s="126">
        <v>1</v>
      </c>
      <c r="AB1986" s="126">
        <v>2</v>
      </c>
      <c r="AC1986" s="126">
        <v>7</v>
      </c>
      <c r="AD1986" s="126">
        <v>2026</v>
      </c>
    </row>
    <row r="1987" spans="3:30">
      <c r="C1987" s="126">
        <v>1980</v>
      </c>
      <c r="D1987" s="126">
        <v>141</v>
      </c>
      <c r="E1987" s="126">
        <v>3</v>
      </c>
      <c r="F1987" s="126">
        <v>1</v>
      </c>
      <c r="G1987" s="126">
        <v>1</v>
      </c>
      <c r="H1987" s="126">
        <v>1</v>
      </c>
      <c r="I1987" s="126">
        <v>1</v>
      </c>
      <c r="J1987" s="126">
        <v>328</v>
      </c>
      <c r="M1987" s="126">
        <v>714</v>
      </c>
      <c r="N1987" s="126">
        <v>0</v>
      </c>
      <c r="P1987" s="126">
        <v>539</v>
      </c>
      <c r="R1987" s="126" t="s">
        <v>547</v>
      </c>
      <c r="S1987" s="252">
        <v>0</v>
      </c>
      <c r="T1987" s="252">
        <v>2.5</v>
      </c>
      <c r="U1987" s="68" t="s">
        <v>3134</v>
      </c>
      <c r="V1987" s="126">
        <v>1</v>
      </c>
      <c r="Z1987" s="126">
        <v>1</v>
      </c>
      <c r="AA1987" s="126">
        <v>1</v>
      </c>
      <c r="AB1987" s="126">
        <v>2</v>
      </c>
      <c r="AC1987" s="126">
        <v>7</v>
      </c>
      <c r="AD1987" s="126">
        <v>2026</v>
      </c>
    </row>
    <row r="1988" spans="3:30">
      <c r="C1988" s="126">
        <v>1981</v>
      </c>
      <c r="D1988" s="126">
        <v>141</v>
      </c>
      <c r="E1988" s="126">
        <v>11</v>
      </c>
      <c r="F1988" s="126">
        <v>1</v>
      </c>
      <c r="G1988" s="126">
        <v>1</v>
      </c>
      <c r="H1988" s="126">
        <v>1</v>
      </c>
      <c r="I1988" s="126">
        <v>1</v>
      </c>
      <c r="J1988" s="126">
        <v>328</v>
      </c>
      <c r="M1988" s="126">
        <v>714</v>
      </c>
      <c r="N1988" s="126">
        <v>1</v>
      </c>
      <c r="P1988" s="126">
        <v>539</v>
      </c>
      <c r="R1988" s="126" t="s">
        <v>547</v>
      </c>
      <c r="S1988" s="252">
        <v>2.5</v>
      </c>
      <c r="T1988" s="252">
        <v>0</v>
      </c>
      <c r="U1988" s="68" t="s">
        <v>3135</v>
      </c>
      <c r="V1988" s="126">
        <v>1</v>
      </c>
      <c r="Z1988" s="126">
        <v>1</v>
      </c>
      <c r="AA1988" s="126">
        <v>1</v>
      </c>
      <c r="AB1988" s="126">
        <v>2</v>
      </c>
      <c r="AC1988" s="126">
        <v>7</v>
      </c>
      <c r="AD1988" s="126">
        <v>2026</v>
      </c>
    </row>
    <row r="1989" spans="3:30">
      <c r="C1989" s="126">
        <v>1982</v>
      </c>
      <c r="D1989" s="126">
        <v>141</v>
      </c>
      <c r="E1989" s="126">
        <v>10</v>
      </c>
      <c r="F1989" s="126">
        <v>1</v>
      </c>
      <c r="G1989" s="126">
        <v>1</v>
      </c>
      <c r="H1989" s="126">
        <v>1</v>
      </c>
      <c r="I1989" s="126">
        <v>1</v>
      </c>
      <c r="J1989" s="126">
        <v>328</v>
      </c>
      <c r="P1989" s="126">
        <v>539</v>
      </c>
      <c r="R1989" s="126" t="s">
        <v>547</v>
      </c>
      <c r="S1989" s="252">
        <v>0</v>
      </c>
      <c r="T1989" s="252">
        <v>3.75</v>
      </c>
      <c r="U1989" s="68" t="s">
        <v>3136</v>
      </c>
      <c r="V1989" s="126">
        <v>1</v>
      </c>
      <c r="Z1989" s="126">
        <v>1</v>
      </c>
      <c r="AA1989" s="126">
        <v>1</v>
      </c>
      <c r="AB1989" s="126">
        <v>2</v>
      </c>
      <c r="AC1989" s="126">
        <v>7</v>
      </c>
      <c r="AD1989" s="126">
        <v>2026</v>
      </c>
    </row>
    <row r="1990" spans="3:30">
      <c r="C1990" s="126">
        <v>1983</v>
      </c>
      <c r="D1990" s="126">
        <v>142</v>
      </c>
      <c r="E1990" s="126">
        <v>2</v>
      </c>
      <c r="F1990" s="126">
        <v>1</v>
      </c>
      <c r="G1990" s="126">
        <v>1</v>
      </c>
      <c r="H1990" s="126">
        <v>1</v>
      </c>
      <c r="I1990" s="126">
        <v>1</v>
      </c>
      <c r="R1990" s="126" t="s">
        <v>547</v>
      </c>
      <c r="S1990" s="252">
        <v>35.25</v>
      </c>
      <c r="T1990" s="252">
        <v>0</v>
      </c>
      <c r="U1990" s="68" t="s">
        <v>3138</v>
      </c>
      <c r="V1990" s="126">
        <v>1</v>
      </c>
      <c r="Z1990" s="126">
        <v>1</v>
      </c>
      <c r="AA1990" s="126">
        <v>1</v>
      </c>
      <c r="AB1990" s="126">
        <v>2</v>
      </c>
      <c r="AC1990" s="126">
        <v>7</v>
      </c>
      <c r="AD1990" s="126">
        <v>2026</v>
      </c>
    </row>
    <row r="1991" spans="3:30">
      <c r="C1991" s="126">
        <v>1984</v>
      </c>
      <c r="D1991" s="126">
        <v>142</v>
      </c>
      <c r="E1991" s="126">
        <v>3</v>
      </c>
      <c r="F1991" s="126">
        <v>1</v>
      </c>
      <c r="G1991" s="126">
        <v>1</v>
      </c>
      <c r="H1991" s="126">
        <v>1</v>
      </c>
      <c r="I1991" s="126">
        <v>1</v>
      </c>
      <c r="J1991" s="126">
        <v>42</v>
      </c>
      <c r="M1991" s="126">
        <v>715</v>
      </c>
      <c r="N1991" s="126">
        <v>0</v>
      </c>
      <c r="P1991" s="126">
        <v>540</v>
      </c>
      <c r="R1991" s="126" t="s">
        <v>547</v>
      </c>
      <c r="S1991" s="252">
        <v>0</v>
      </c>
      <c r="T1991" s="252">
        <v>2.4</v>
      </c>
      <c r="U1991" s="68" t="s">
        <v>3139</v>
      </c>
      <c r="V1991" s="126">
        <v>1</v>
      </c>
      <c r="Z1991" s="126">
        <v>1</v>
      </c>
      <c r="AA1991" s="126">
        <v>1</v>
      </c>
      <c r="AB1991" s="126">
        <v>2</v>
      </c>
      <c r="AC1991" s="126">
        <v>7</v>
      </c>
      <c r="AD1991" s="126">
        <v>2026</v>
      </c>
    </row>
    <row r="1992" spans="3:30">
      <c r="C1992" s="126">
        <v>1985</v>
      </c>
      <c r="D1992" s="126">
        <v>142</v>
      </c>
      <c r="E1992" s="126">
        <v>11</v>
      </c>
      <c r="F1992" s="126">
        <v>1</v>
      </c>
      <c r="G1992" s="126">
        <v>1</v>
      </c>
      <c r="H1992" s="126">
        <v>1</v>
      </c>
      <c r="I1992" s="126">
        <v>1</v>
      </c>
      <c r="J1992" s="126">
        <v>42</v>
      </c>
      <c r="M1992" s="126">
        <v>715</v>
      </c>
      <c r="N1992" s="126">
        <v>1</v>
      </c>
      <c r="P1992" s="126">
        <v>540</v>
      </c>
      <c r="R1992" s="126" t="s">
        <v>547</v>
      </c>
      <c r="S1992" s="252">
        <v>2.4</v>
      </c>
      <c r="T1992" s="252">
        <v>0</v>
      </c>
      <c r="U1992" s="68" t="s">
        <v>3140</v>
      </c>
      <c r="V1992" s="126">
        <v>1</v>
      </c>
      <c r="Z1992" s="126">
        <v>1</v>
      </c>
      <c r="AA1992" s="126">
        <v>1</v>
      </c>
      <c r="AB1992" s="126">
        <v>2</v>
      </c>
      <c r="AC1992" s="126">
        <v>7</v>
      </c>
      <c r="AD1992" s="126">
        <v>2026</v>
      </c>
    </row>
    <row r="1993" spans="3:30">
      <c r="C1993" s="126">
        <v>1986</v>
      </c>
      <c r="D1993" s="126">
        <v>142</v>
      </c>
      <c r="E1993" s="126">
        <v>10</v>
      </c>
      <c r="F1993" s="126">
        <v>1</v>
      </c>
      <c r="G1993" s="126">
        <v>1</v>
      </c>
      <c r="H1993" s="126">
        <v>1</v>
      </c>
      <c r="I1993" s="126">
        <v>1</v>
      </c>
      <c r="J1993" s="126">
        <v>42</v>
      </c>
      <c r="P1993" s="126">
        <v>540</v>
      </c>
      <c r="R1993" s="126" t="s">
        <v>547</v>
      </c>
      <c r="S1993" s="252">
        <v>0</v>
      </c>
      <c r="T1993" s="252">
        <v>5</v>
      </c>
      <c r="U1993" s="68" t="s">
        <v>3141</v>
      </c>
      <c r="V1993" s="126">
        <v>1</v>
      </c>
      <c r="Z1993" s="126">
        <v>1</v>
      </c>
      <c r="AA1993" s="126">
        <v>1</v>
      </c>
      <c r="AB1993" s="126">
        <v>2</v>
      </c>
      <c r="AC1993" s="126">
        <v>7</v>
      </c>
      <c r="AD1993" s="126">
        <v>2026</v>
      </c>
    </row>
    <row r="1994" spans="3:30">
      <c r="C1994" s="126">
        <v>1987</v>
      </c>
      <c r="D1994" s="126">
        <v>142</v>
      </c>
      <c r="E1994" s="126">
        <v>3</v>
      </c>
      <c r="F1994" s="126">
        <v>1</v>
      </c>
      <c r="G1994" s="126">
        <v>1</v>
      </c>
      <c r="H1994" s="126">
        <v>1</v>
      </c>
      <c r="I1994" s="126">
        <v>1</v>
      </c>
      <c r="J1994" s="126">
        <v>45</v>
      </c>
      <c r="M1994" s="126">
        <v>716</v>
      </c>
      <c r="N1994" s="126">
        <v>0</v>
      </c>
      <c r="P1994" s="126">
        <v>541</v>
      </c>
      <c r="R1994" s="126" t="s">
        <v>547</v>
      </c>
      <c r="S1994" s="252">
        <v>0</v>
      </c>
      <c r="T1994" s="252">
        <v>1.02</v>
      </c>
      <c r="U1994" s="68" t="s">
        <v>3143</v>
      </c>
      <c r="V1994" s="126">
        <v>1</v>
      </c>
      <c r="Z1994" s="126">
        <v>1</v>
      </c>
      <c r="AA1994" s="126">
        <v>1</v>
      </c>
      <c r="AB1994" s="126">
        <v>2</v>
      </c>
      <c r="AC1994" s="126">
        <v>7</v>
      </c>
      <c r="AD1994" s="126">
        <v>2026</v>
      </c>
    </row>
    <row r="1995" spans="3:30">
      <c r="C1995" s="126">
        <v>1988</v>
      </c>
      <c r="D1995" s="126">
        <v>142</v>
      </c>
      <c r="E1995" s="126">
        <v>11</v>
      </c>
      <c r="F1995" s="126">
        <v>1</v>
      </c>
      <c r="G1995" s="126">
        <v>1</v>
      </c>
      <c r="H1995" s="126">
        <v>1</v>
      </c>
      <c r="I1995" s="126">
        <v>1</v>
      </c>
      <c r="J1995" s="126">
        <v>45</v>
      </c>
      <c r="M1995" s="126">
        <v>716</v>
      </c>
      <c r="N1995" s="126">
        <v>1</v>
      </c>
      <c r="P1995" s="126">
        <v>541</v>
      </c>
      <c r="R1995" s="126" t="s">
        <v>547</v>
      </c>
      <c r="S1995" s="252">
        <v>1.02</v>
      </c>
      <c r="T1995" s="252">
        <v>0</v>
      </c>
      <c r="U1995" s="68" t="s">
        <v>3144</v>
      </c>
      <c r="V1995" s="126">
        <v>1</v>
      </c>
      <c r="Z1995" s="126">
        <v>1</v>
      </c>
      <c r="AA1995" s="126">
        <v>1</v>
      </c>
      <c r="AB1995" s="126">
        <v>2</v>
      </c>
      <c r="AC1995" s="126">
        <v>7</v>
      </c>
      <c r="AD1995" s="126">
        <v>2026</v>
      </c>
    </row>
    <row r="1996" spans="3:30">
      <c r="C1996" s="126">
        <v>1989</v>
      </c>
      <c r="D1996" s="126">
        <v>142</v>
      </c>
      <c r="E1996" s="126">
        <v>10</v>
      </c>
      <c r="F1996" s="126">
        <v>1</v>
      </c>
      <c r="G1996" s="126">
        <v>1</v>
      </c>
      <c r="H1996" s="126">
        <v>1</v>
      </c>
      <c r="I1996" s="126">
        <v>1</v>
      </c>
      <c r="J1996" s="126">
        <v>45</v>
      </c>
      <c r="P1996" s="126">
        <v>541</v>
      </c>
      <c r="R1996" s="126" t="s">
        <v>547</v>
      </c>
      <c r="S1996" s="252">
        <v>0</v>
      </c>
      <c r="T1996" s="252">
        <v>2.25</v>
      </c>
      <c r="U1996" s="68" t="s">
        <v>3145</v>
      </c>
      <c r="V1996" s="126">
        <v>1</v>
      </c>
      <c r="Z1996" s="126">
        <v>1</v>
      </c>
      <c r="AA1996" s="126">
        <v>1</v>
      </c>
      <c r="AB1996" s="126">
        <v>2</v>
      </c>
      <c r="AC1996" s="126">
        <v>7</v>
      </c>
      <c r="AD1996" s="126">
        <v>2026</v>
      </c>
    </row>
    <row r="1997" spans="3:30">
      <c r="C1997" s="126">
        <v>1990</v>
      </c>
      <c r="D1997" s="126">
        <v>142</v>
      </c>
      <c r="E1997" s="126">
        <v>3</v>
      </c>
      <c r="F1997" s="126">
        <v>1</v>
      </c>
      <c r="G1997" s="126">
        <v>1</v>
      </c>
      <c r="H1997" s="126">
        <v>1</v>
      </c>
      <c r="I1997" s="126">
        <v>1</v>
      </c>
      <c r="J1997" s="126">
        <v>260</v>
      </c>
      <c r="M1997" s="126">
        <v>717</v>
      </c>
      <c r="N1997" s="126">
        <v>0</v>
      </c>
      <c r="P1997" s="126">
        <v>542</v>
      </c>
      <c r="R1997" s="126" t="s">
        <v>547</v>
      </c>
      <c r="S1997" s="252">
        <v>0</v>
      </c>
      <c r="T1997" s="252">
        <v>0.25</v>
      </c>
      <c r="U1997" s="68" t="s">
        <v>3148</v>
      </c>
      <c r="V1997" s="126">
        <v>1</v>
      </c>
      <c r="Z1997" s="126">
        <v>1</v>
      </c>
      <c r="AA1997" s="126">
        <v>1</v>
      </c>
      <c r="AB1997" s="126">
        <v>2</v>
      </c>
      <c r="AC1997" s="126">
        <v>7</v>
      </c>
      <c r="AD1997" s="126">
        <v>2026</v>
      </c>
    </row>
    <row r="1998" spans="3:30">
      <c r="C1998" s="126">
        <v>1991</v>
      </c>
      <c r="D1998" s="126">
        <v>142</v>
      </c>
      <c r="E1998" s="126">
        <v>11</v>
      </c>
      <c r="F1998" s="126">
        <v>1</v>
      </c>
      <c r="G1998" s="126">
        <v>1</v>
      </c>
      <c r="H1998" s="126">
        <v>1</v>
      </c>
      <c r="I1998" s="126">
        <v>1</v>
      </c>
      <c r="J1998" s="126">
        <v>260</v>
      </c>
      <c r="M1998" s="126">
        <v>717</v>
      </c>
      <c r="N1998" s="126">
        <v>1</v>
      </c>
      <c r="P1998" s="126">
        <v>542</v>
      </c>
      <c r="R1998" s="126" t="s">
        <v>547</v>
      </c>
      <c r="S1998" s="252">
        <v>0.25</v>
      </c>
      <c r="T1998" s="252">
        <v>0</v>
      </c>
      <c r="U1998" s="68" t="s">
        <v>3149</v>
      </c>
      <c r="V1998" s="126">
        <v>1</v>
      </c>
      <c r="Z1998" s="126">
        <v>1</v>
      </c>
      <c r="AA1998" s="126">
        <v>1</v>
      </c>
      <c r="AB1998" s="126">
        <v>2</v>
      </c>
      <c r="AC1998" s="126">
        <v>7</v>
      </c>
      <c r="AD1998" s="126">
        <v>2026</v>
      </c>
    </row>
    <row r="1999" spans="3:30">
      <c r="C1999" s="126">
        <v>1992</v>
      </c>
      <c r="D1999" s="126">
        <v>142</v>
      </c>
      <c r="E1999" s="126">
        <v>10</v>
      </c>
      <c r="F1999" s="126">
        <v>1</v>
      </c>
      <c r="G1999" s="126">
        <v>1</v>
      </c>
      <c r="H1999" s="126">
        <v>1</v>
      </c>
      <c r="I1999" s="126">
        <v>1</v>
      </c>
      <c r="J1999" s="126">
        <v>260</v>
      </c>
      <c r="P1999" s="126">
        <v>542</v>
      </c>
      <c r="R1999" s="126" t="s">
        <v>547</v>
      </c>
      <c r="S1999" s="252">
        <v>0</v>
      </c>
      <c r="T1999" s="252">
        <v>0.5</v>
      </c>
      <c r="U1999" s="68" t="s">
        <v>3150</v>
      </c>
      <c r="V1999" s="126">
        <v>1</v>
      </c>
      <c r="Z1999" s="126">
        <v>1</v>
      </c>
      <c r="AA1999" s="126">
        <v>1</v>
      </c>
      <c r="AB1999" s="126">
        <v>2</v>
      </c>
      <c r="AC1999" s="126">
        <v>7</v>
      </c>
      <c r="AD1999" s="126">
        <v>2026</v>
      </c>
    </row>
    <row r="2000" spans="3:30">
      <c r="C2000" s="126">
        <v>1993</v>
      </c>
      <c r="D2000" s="126">
        <v>142</v>
      </c>
      <c r="E2000" s="126">
        <v>3</v>
      </c>
      <c r="F2000" s="126">
        <v>1</v>
      </c>
      <c r="G2000" s="126">
        <v>1</v>
      </c>
      <c r="H2000" s="126">
        <v>1</v>
      </c>
      <c r="I2000" s="126">
        <v>1</v>
      </c>
      <c r="J2000" s="126">
        <v>261</v>
      </c>
      <c r="M2000" s="126">
        <v>718</v>
      </c>
      <c r="N2000" s="126">
        <v>0</v>
      </c>
      <c r="P2000" s="126">
        <v>543</v>
      </c>
      <c r="R2000" s="126" t="s">
        <v>547</v>
      </c>
      <c r="S2000" s="252">
        <v>0</v>
      </c>
      <c r="T2000" s="252">
        <v>0.25</v>
      </c>
      <c r="U2000" s="68" t="s">
        <v>3153</v>
      </c>
      <c r="V2000" s="126">
        <v>1</v>
      </c>
      <c r="Z2000" s="126">
        <v>1</v>
      </c>
      <c r="AA2000" s="126">
        <v>1</v>
      </c>
      <c r="AB2000" s="126">
        <v>2</v>
      </c>
      <c r="AC2000" s="126">
        <v>7</v>
      </c>
      <c r="AD2000" s="126">
        <v>2026</v>
      </c>
    </row>
    <row r="2001" spans="3:30">
      <c r="C2001" s="126">
        <v>1994</v>
      </c>
      <c r="D2001" s="126">
        <v>142</v>
      </c>
      <c r="E2001" s="126">
        <v>11</v>
      </c>
      <c r="F2001" s="126">
        <v>1</v>
      </c>
      <c r="G2001" s="126">
        <v>1</v>
      </c>
      <c r="H2001" s="126">
        <v>1</v>
      </c>
      <c r="I2001" s="126">
        <v>1</v>
      </c>
      <c r="J2001" s="126">
        <v>261</v>
      </c>
      <c r="M2001" s="126">
        <v>718</v>
      </c>
      <c r="N2001" s="126">
        <v>1</v>
      </c>
      <c r="P2001" s="126">
        <v>543</v>
      </c>
      <c r="R2001" s="126" t="s">
        <v>547</v>
      </c>
      <c r="S2001" s="252">
        <v>0.25</v>
      </c>
      <c r="T2001" s="252">
        <v>0</v>
      </c>
      <c r="U2001" s="68" t="s">
        <v>3154</v>
      </c>
      <c r="V2001" s="126">
        <v>1</v>
      </c>
      <c r="Z2001" s="126">
        <v>1</v>
      </c>
      <c r="AA2001" s="126">
        <v>1</v>
      </c>
      <c r="AB2001" s="126">
        <v>2</v>
      </c>
      <c r="AC2001" s="126">
        <v>7</v>
      </c>
      <c r="AD2001" s="126">
        <v>2026</v>
      </c>
    </row>
    <row r="2002" spans="3:30">
      <c r="C2002" s="126">
        <v>1995</v>
      </c>
      <c r="D2002" s="126">
        <v>142</v>
      </c>
      <c r="E2002" s="126">
        <v>10</v>
      </c>
      <c r="F2002" s="126">
        <v>1</v>
      </c>
      <c r="G2002" s="126">
        <v>1</v>
      </c>
      <c r="H2002" s="126">
        <v>1</v>
      </c>
      <c r="I2002" s="126">
        <v>1</v>
      </c>
      <c r="J2002" s="126">
        <v>261</v>
      </c>
      <c r="P2002" s="126">
        <v>543</v>
      </c>
      <c r="R2002" s="126" t="s">
        <v>547</v>
      </c>
      <c r="S2002" s="252">
        <v>0</v>
      </c>
      <c r="T2002" s="252">
        <v>0.5</v>
      </c>
      <c r="U2002" s="68" t="s">
        <v>3155</v>
      </c>
      <c r="V2002" s="126">
        <v>1</v>
      </c>
      <c r="Z2002" s="126">
        <v>1</v>
      </c>
      <c r="AA2002" s="126">
        <v>1</v>
      </c>
      <c r="AB2002" s="126">
        <v>2</v>
      </c>
      <c r="AC2002" s="126">
        <v>7</v>
      </c>
      <c r="AD2002" s="126">
        <v>2026</v>
      </c>
    </row>
    <row r="2003" spans="3:30">
      <c r="C2003" s="126">
        <v>1996</v>
      </c>
      <c r="D2003" s="126">
        <v>142</v>
      </c>
      <c r="E2003" s="126">
        <v>3</v>
      </c>
      <c r="F2003" s="126">
        <v>1</v>
      </c>
      <c r="G2003" s="126">
        <v>1</v>
      </c>
      <c r="H2003" s="126">
        <v>1</v>
      </c>
      <c r="I2003" s="126">
        <v>1</v>
      </c>
      <c r="J2003" s="126">
        <v>256</v>
      </c>
      <c r="M2003" s="126">
        <v>719</v>
      </c>
      <c r="N2003" s="126">
        <v>0</v>
      </c>
      <c r="P2003" s="126">
        <v>544</v>
      </c>
      <c r="R2003" s="126" t="s">
        <v>547</v>
      </c>
      <c r="S2003" s="252">
        <v>0</v>
      </c>
      <c r="T2003" s="252">
        <v>4.8</v>
      </c>
      <c r="U2003" s="68" t="s">
        <v>3156</v>
      </c>
      <c r="V2003" s="126">
        <v>1</v>
      </c>
      <c r="Z2003" s="126">
        <v>1</v>
      </c>
      <c r="AA2003" s="126">
        <v>1</v>
      </c>
      <c r="AB2003" s="126">
        <v>2</v>
      </c>
      <c r="AC2003" s="126">
        <v>7</v>
      </c>
      <c r="AD2003" s="126">
        <v>2026</v>
      </c>
    </row>
    <row r="2004" spans="3:30">
      <c r="C2004" s="126">
        <v>1997</v>
      </c>
      <c r="D2004" s="126">
        <v>142</v>
      </c>
      <c r="E2004" s="126">
        <v>11</v>
      </c>
      <c r="F2004" s="126">
        <v>1</v>
      </c>
      <c r="G2004" s="126">
        <v>1</v>
      </c>
      <c r="H2004" s="126">
        <v>1</v>
      </c>
      <c r="I2004" s="126">
        <v>1</v>
      </c>
      <c r="J2004" s="126">
        <v>256</v>
      </c>
      <c r="M2004" s="126">
        <v>719</v>
      </c>
      <c r="N2004" s="126">
        <v>1</v>
      </c>
      <c r="P2004" s="126">
        <v>544</v>
      </c>
      <c r="R2004" s="126" t="s">
        <v>547</v>
      </c>
      <c r="S2004" s="252">
        <v>4.8</v>
      </c>
      <c r="T2004" s="252">
        <v>0</v>
      </c>
      <c r="U2004" s="68" t="s">
        <v>3157</v>
      </c>
      <c r="V2004" s="126">
        <v>1</v>
      </c>
      <c r="Z2004" s="126">
        <v>1</v>
      </c>
      <c r="AA2004" s="126">
        <v>1</v>
      </c>
      <c r="AB2004" s="126">
        <v>2</v>
      </c>
      <c r="AC2004" s="126">
        <v>7</v>
      </c>
      <c r="AD2004" s="126">
        <v>2026</v>
      </c>
    </row>
    <row r="2005" spans="3:30">
      <c r="C2005" s="126">
        <v>1998</v>
      </c>
      <c r="D2005" s="126">
        <v>142</v>
      </c>
      <c r="E2005" s="126">
        <v>10</v>
      </c>
      <c r="F2005" s="126">
        <v>1</v>
      </c>
      <c r="G2005" s="126">
        <v>1</v>
      </c>
      <c r="H2005" s="126">
        <v>1</v>
      </c>
      <c r="I2005" s="126">
        <v>1</v>
      </c>
      <c r="J2005" s="126">
        <v>256</v>
      </c>
      <c r="P2005" s="126">
        <v>544</v>
      </c>
      <c r="R2005" s="126" t="s">
        <v>547</v>
      </c>
      <c r="S2005" s="252">
        <v>0</v>
      </c>
      <c r="T2005" s="252">
        <v>6</v>
      </c>
      <c r="U2005" s="68" t="s">
        <v>3158</v>
      </c>
      <c r="V2005" s="126">
        <v>1</v>
      </c>
      <c r="Z2005" s="126">
        <v>1</v>
      </c>
      <c r="AA2005" s="126">
        <v>1</v>
      </c>
      <c r="AB2005" s="126">
        <v>2</v>
      </c>
      <c r="AC2005" s="126">
        <v>7</v>
      </c>
      <c r="AD2005" s="126">
        <v>2026</v>
      </c>
    </row>
    <row r="2006" spans="3:30">
      <c r="C2006" s="126">
        <v>1999</v>
      </c>
      <c r="D2006" s="126">
        <v>142</v>
      </c>
      <c r="E2006" s="126">
        <v>3</v>
      </c>
      <c r="F2006" s="126">
        <v>1</v>
      </c>
      <c r="G2006" s="126">
        <v>1</v>
      </c>
      <c r="H2006" s="126">
        <v>1</v>
      </c>
      <c r="I2006" s="126">
        <v>1</v>
      </c>
      <c r="J2006" s="126">
        <v>69</v>
      </c>
      <c r="M2006" s="126">
        <v>720</v>
      </c>
      <c r="N2006" s="126">
        <v>0</v>
      </c>
      <c r="P2006" s="126">
        <v>545</v>
      </c>
      <c r="R2006" s="126" t="s">
        <v>547</v>
      </c>
      <c r="S2006" s="252">
        <v>0</v>
      </c>
      <c r="T2006" s="252">
        <v>0.5</v>
      </c>
      <c r="U2006" s="68" t="s">
        <v>3160</v>
      </c>
      <c r="V2006" s="126">
        <v>1</v>
      </c>
      <c r="Z2006" s="126">
        <v>1</v>
      </c>
      <c r="AA2006" s="126">
        <v>1</v>
      </c>
      <c r="AB2006" s="126">
        <v>2</v>
      </c>
      <c r="AC2006" s="126">
        <v>7</v>
      </c>
      <c r="AD2006" s="126">
        <v>2026</v>
      </c>
    </row>
    <row r="2007" spans="3:30">
      <c r="C2007" s="126">
        <v>2000</v>
      </c>
      <c r="D2007" s="126">
        <v>142</v>
      </c>
      <c r="E2007" s="126">
        <v>11</v>
      </c>
      <c r="F2007" s="126">
        <v>1</v>
      </c>
      <c r="G2007" s="126">
        <v>1</v>
      </c>
      <c r="H2007" s="126">
        <v>1</v>
      </c>
      <c r="I2007" s="126">
        <v>1</v>
      </c>
      <c r="J2007" s="126">
        <v>69</v>
      </c>
      <c r="M2007" s="126">
        <v>720</v>
      </c>
      <c r="N2007" s="126">
        <v>1</v>
      </c>
      <c r="P2007" s="126">
        <v>545</v>
      </c>
      <c r="R2007" s="126" t="s">
        <v>547</v>
      </c>
      <c r="S2007" s="252">
        <v>0.5</v>
      </c>
      <c r="T2007" s="252">
        <v>0</v>
      </c>
      <c r="U2007" s="68" t="s">
        <v>3161</v>
      </c>
      <c r="V2007" s="126">
        <v>1</v>
      </c>
      <c r="Z2007" s="126">
        <v>1</v>
      </c>
      <c r="AA2007" s="126">
        <v>1</v>
      </c>
      <c r="AB2007" s="126">
        <v>2</v>
      </c>
      <c r="AC2007" s="126">
        <v>7</v>
      </c>
      <c r="AD2007" s="126">
        <v>2026</v>
      </c>
    </row>
    <row r="2008" spans="3:30">
      <c r="C2008" s="126">
        <v>2001</v>
      </c>
      <c r="D2008" s="126">
        <v>142</v>
      </c>
      <c r="E2008" s="126">
        <v>10</v>
      </c>
      <c r="F2008" s="126">
        <v>1</v>
      </c>
      <c r="G2008" s="126">
        <v>1</v>
      </c>
      <c r="H2008" s="126">
        <v>1</v>
      </c>
      <c r="I2008" s="126">
        <v>1</v>
      </c>
      <c r="J2008" s="126">
        <v>69</v>
      </c>
      <c r="P2008" s="126">
        <v>545</v>
      </c>
      <c r="R2008" s="126" t="s">
        <v>547</v>
      </c>
      <c r="S2008" s="252">
        <v>0</v>
      </c>
      <c r="T2008" s="252">
        <v>1</v>
      </c>
      <c r="U2008" s="68" t="s">
        <v>3162</v>
      </c>
      <c r="V2008" s="126">
        <v>1</v>
      </c>
      <c r="Z2008" s="126">
        <v>1</v>
      </c>
      <c r="AA2008" s="126">
        <v>1</v>
      </c>
      <c r="AB2008" s="126">
        <v>2</v>
      </c>
      <c r="AC2008" s="126">
        <v>7</v>
      </c>
      <c r="AD2008" s="126">
        <v>2026</v>
      </c>
    </row>
    <row r="2009" spans="3:30">
      <c r="C2009" s="126">
        <v>2002</v>
      </c>
      <c r="D2009" s="126">
        <v>142</v>
      </c>
      <c r="E2009" s="126">
        <v>3</v>
      </c>
      <c r="F2009" s="126">
        <v>1</v>
      </c>
      <c r="G2009" s="126">
        <v>1</v>
      </c>
      <c r="H2009" s="126">
        <v>1</v>
      </c>
      <c r="I2009" s="126">
        <v>1</v>
      </c>
      <c r="J2009" s="126">
        <v>262</v>
      </c>
      <c r="M2009" s="126">
        <v>721</v>
      </c>
      <c r="N2009" s="126">
        <v>0</v>
      </c>
      <c r="P2009" s="126">
        <v>546</v>
      </c>
      <c r="R2009" s="126" t="s">
        <v>547</v>
      </c>
      <c r="S2009" s="252">
        <v>0</v>
      </c>
      <c r="T2009" s="252">
        <v>0.28000000000000003</v>
      </c>
      <c r="U2009" s="68" t="s">
        <v>3165</v>
      </c>
      <c r="V2009" s="126">
        <v>1</v>
      </c>
      <c r="Z2009" s="126">
        <v>1</v>
      </c>
      <c r="AA2009" s="126">
        <v>1</v>
      </c>
      <c r="AB2009" s="126">
        <v>2</v>
      </c>
      <c r="AC2009" s="126">
        <v>7</v>
      </c>
      <c r="AD2009" s="126">
        <v>2026</v>
      </c>
    </row>
    <row r="2010" spans="3:30">
      <c r="C2010" s="126">
        <v>2003</v>
      </c>
      <c r="D2010" s="126">
        <v>142</v>
      </c>
      <c r="E2010" s="126">
        <v>11</v>
      </c>
      <c r="F2010" s="126">
        <v>1</v>
      </c>
      <c r="G2010" s="126">
        <v>1</v>
      </c>
      <c r="H2010" s="126">
        <v>1</v>
      </c>
      <c r="I2010" s="126">
        <v>1</v>
      </c>
      <c r="J2010" s="126">
        <v>262</v>
      </c>
      <c r="M2010" s="126">
        <v>721</v>
      </c>
      <c r="N2010" s="126">
        <v>1</v>
      </c>
      <c r="P2010" s="126">
        <v>546</v>
      </c>
      <c r="R2010" s="126" t="s">
        <v>547</v>
      </c>
      <c r="S2010" s="252">
        <v>0.28000000000000003</v>
      </c>
      <c r="T2010" s="252">
        <v>0</v>
      </c>
      <c r="U2010" s="68" t="s">
        <v>3166</v>
      </c>
      <c r="V2010" s="126">
        <v>1</v>
      </c>
      <c r="Z2010" s="126">
        <v>1</v>
      </c>
      <c r="AA2010" s="126">
        <v>1</v>
      </c>
      <c r="AB2010" s="126">
        <v>2</v>
      </c>
      <c r="AC2010" s="126">
        <v>7</v>
      </c>
      <c r="AD2010" s="126">
        <v>2026</v>
      </c>
    </row>
    <row r="2011" spans="3:30">
      <c r="C2011" s="126">
        <v>2004</v>
      </c>
      <c r="D2011" s="126">
        <v>142</v>
      </c>
      <c r="E2011" s="126">
        <v>10</v>
      </c>
      <c r="F2011" s="126">
        <v>1</v>
      </c>
      <c r="G2011" s="126">
        <v>1</v>
      </c>
      <c r="H2011" s="126">
        <v>1</v>
      </c>
      <c r="I2011" s="126">
        <v>1</v>
      </c>
      <c r="J2011" s="126">
        <v>262</v>
      </c>
      <c r="P2011" s="126">
        <v>546</v>
      </c>
      <c r="R2011" s="126" t="s">
        <v>547</v>
      </c>
      <c r="S2011" s="252">
        <v>0</v>
      </c>
      <c r="T2011" s="252">
        <v>0.5</v>
      </c>
      <c r="U2011" s="68" t="s">
        <v>3167</v>
      </c>
      <c r="V2011" s="126">
        <v>1</v>
      </c>
      <c r="Z2011" s="126">
        <v>1</v>
      </c>
      <c r="AA2011" s="126">
        <v>1</v>
      </c>
      <c r="AB2011" s="126">
        <v>2</v>
      </c>
      <c r="AC2011" s="126">
        <v>7</v>
      </c>
      <c r="AD2011" s="126">
        <v>2026</v>
      </c>
    </row>
    <row r="2012" spans="3:30">
      <c r="C2012" s="126">
        <v>2005</v>
      </c>
      <c r="D2012" s="126">
        <v>142</v>
      </c>
      <c r="E2012" s="126">
        <v>3</v>
      </c>
      <c r="F2012" s="126">
        <v>1</v>
      </c>
      <c r="G2012" s="126">
        <v>1</v>
      </c>
      <c r="H2012" s="126">
        <v>1</v>
      </c>
      <c r="I2012" s="126">
        <v>1</v>
      </c>
      <c r="J2012" s="126">
        <v>16</v>
      </c>
      <c r="M2012" s="126">
        <v>722</v>
      </c>
      <c r="N2012" s="126">
        <v>0</v>
      </c>
      <c r="P2012" s="126">
        <v>547</v>
      </c>
      <c r="R2012" s="126" t="s">
        <v>547</v>
      </c>
      <c r="S2012" s="252">
        <v>0</v>
      </c>
      <c r="T2012" s="252">
        <v>8.4</v>
      </c>
      <c r="U2012" s="68" t="s">
        <v>3168</v>
      </c>
      <c r="V2012" s="126">
        <v>1</v>
      </c>
      <c r="Z2012" s="126">
        <v>1</v>
      </c>
      <c r="AA2012" s="126">
        <v>1</v>
      </c>
      <c r="AB2012" s="126">
        <v>2</v>
      </c>
      <c r="AC2012" s="126">
        <v>7</v>
      </c>
      <c r="AD2012" s="126">
        <v>2026</v>
      </c>
    </row>
    <row r="2013" spans="3:30">
      <c r="C2013" s="126">
        <v>2006</v>
      </c>
      <c r="D2013" s="126">
        <v>142</v>
      </c>
      <c r="E2013" s="126">
        <v>11</v>
      </c>
      <c r="F2013" s="126">
        <v>1</v>
      </c>
      <c r="G2013" s="126">
        <v>1</v>
      </c>
      <c r="H2013" s="126">
        <v>1</v>
      </c>
      <c r="I2013" s="126">
        <v>1</v>
      </c>
      <c r="J2013" s="126">
        <v>16</v>
      </c>
      <c r="M2013" s="126">
        <v>722</v>
      </c>
      <c r="N2013" s="126">
        <v>1</v>
      </c>
      <c r="P2013" s="126">
        <v>547</v>
      </c>
      <c r="R2013" s="126" t="s">
        <v>547</v>
      </c>
      <c r="S2013" s="252">
        <v>8.4</v>
      </c>
      <c r="T2013" s="252">
        <v>0</v>
      </c>
      <c r="U2013" s="68" t="s">
        <v>3169</v>
      </c>
      <c r="V2013" s="126">
        <v>1</v>
      </c>
      <c r="Z2013" s="126">
        <v>1</v>
      </c>
      <c r="AA2013" s="126">
        <v>1</v>
      </c>
      <c r="AB2013" s="126">
        <v>2</v>
      </c>
      <c r="AC2013" s="126">
        <v>7</v>
      </c>
      <c r="AD2013" s="126">
        <v>2026</v>
      </c>
    </row>
    <row r="2014" spans="3:30">
      <c r="C2014" s="126">
        <v>2007</v>
      </c>
      <c r="D2014" s="126">
        <v>142</v>
      </c>
      <c r="E2014" s="126">
        <v>10</v>
      </c>
      <c r="F2014" s="126">
        <v>1</v>
      </c>
      <c r="G2014" s="126">
        <v>1</v>
      </c>
      <c r="H2014" s="126">
        <v>1</v>
      </c>
      <c r="I2014" s="126">
        <v>1</v>
      </c>
      <c r="J2014" s="126">
        <v>16</v>
      </c>
      <c r="P2014" s="126">
        <v>547</v>
      </c>
      <c r="R2014" s="126" t="s">
        <v>547</v>
      </c>
      <c r="S2014" s="252">
        <v>0</v>
      </c>
      <c r="T2014" s="252">
        <v>14</v>
      </c>
      <c r="U2014" s="68" t="s">
        <v>3170</v>
      </c>
      <c r="V2014" s="126">
        <v>1</v>
      </c>
      <c r="Z2014" s="126">
        <v>1</v>
      </c>
      <c r="AA2014" s="126">
        <v>1</v>
      </c>
      <c r="AB2014" s="126">
        <v>2</v>
      </c>
      <c r="AC2014" s="126">
        <v>7</v>
      </c>
      <c r="AD2014" s="126">
        <v>2026</v>
      </c>
    </row>
    <row r="2015" spans="3:30">
      <c r="C2015" s="126">
        <v>2008</v>
      </c>
      <c r="D2015" s="126">
        <v>142</v>
      </c>
      <c r="E2015" s="126">
        <v>3</v>
      </c>
      <c r="F2015" s="126">
        <v>1</v>
      </c>
      <c r="G2015" s="126">
        <v>1</v>
      </c>
      <c r="H2015" s="126">
        <v>1</v>
      </c>
      <c r="I2015" s="126">
        <v>1</v>
      </c>
      <c r="J2015" s="126">
        <v>297</v>
      </c>
      <c r="M2015" s="126">
        <v>723</v>
      </c>
      <c r="N2015" s="126">
        <v>0</v>
      </c>
      <c r="P2015" s="126">
        <v>548</v>
      </c>
      <c r="R2015" s="126" t="s">
        <v>547</v>
      </c>
      <c r="S2015" s="252">
        <v>0</v>
      </c>
      <c r="T2015" s="252">
        <v>8.5</v>
      </c>
      <c r="U2015" s="68" t="s">
        <v>3173</v>
      </c>
      <c r="V2015" s="126">
        <v>1</v>
      </c>
      <c r="Z2015" s="126">
        <v>1</v>
      </c>
      <c r="AA2015" s="126">
        <v>1</v>
      </c>
      <c r="AB2015" s="126">
        <v>2</v>
      </c>
      <c r="AC2015" s="126">
        <v>7</v>
      </c>
      <c r="AD2015" s="126">
        <v>2026</v>
      </c>
    </row>
    <row r="2016" spans="3:30">
      <c r="C2016" s="126">
        <v>2009</v>
      </c>
      <c r="D2016" s="126">
        <v>142</v>
      </c>
      <c r="E2016" s="126">
        <v>11</v>
      </c>
      <c r="F2016" s="126">
        <v>1</v>
      </c>
      <c r="G2016" s="126">
        <v>1</v>
      </c>
      <c r="H2016" s="126">
        <v>1</v>
      </c>
      <c r="I2016" s="126">
        <v>1</v>
      </c>
      <c r="J2016" s="126">
        <v>297</v>
      </c>
      <c r="M2016" s="126">
        <v>723</v>
      </c>
      <c r="N2016" s="126">
        <v>1</v>
      </c>
      <c r="P2016" s="126">
        <v>548</v>
      </c>
      <c r="R2016" s="126" t="s">
        <v>547</v>
      </c>
      <c r="S2016" s="252">
        <v>8.5</v>
      </c>
      <c r="T2016" s="252">
        <v>0</v>
      </c>
      <c r="U2016" s="68" t="s">
        <v>3174</v>
      </c>
      <c r="V2016" s="126">
        <v>1</v>
      </c>
      <c r="Z2016" s="126">
        <v>1</v>
      </c>
      <c r="AA2016" s="126">
        <v>1</v>
      </c>
      <c r="AB2016" s="126">
        <v>2</v>
      </c>
      <c r="AC2016" s="126">
        <v>7</v>
      </c>
      <c r="AD2016" s="126">
        <v>2026</v>
      </c>
    </row>
    <row r="2017" spans="3:30">
      <c r="C2017" s="126">
        <v>2010</v>
      </c>
      <c r="D2017" s="126">
        <v>142</v>
      </c>
      <c r="E2017" s="126">
        <v>10</v>
      </c>
      <c r="F2017" s="126">
        <v>1</v>
      </c>
      <c r="G2017" s="126">
        <v>1</v>
      </c>
      <c r="H2017" s="126">
        <v>1</v>
      </c>
      <c r="I2017" s="126">
        <v>1</v>
      </c>
      <c r="J2017" s="126">
        <v>297</v>
      </c>
      <c r="P2017" s="126">
        <v>548</v>
      </c>
      <c r="R2017" s="126" t="s">
        <v>547</v>
      </c>
      <c r="S2017" s="252">
        <v>0</v>
      </c>
      <c r="T2017" s="252">
        <v>5.5</v>
      </c>
      <c r="U2017" s="68" t="s">
        <v>3175</v>
      </c>
      <c r="V2017" s="126">
        <v>1</v>
      </c>
      <c r="Z2017" s="126">
        <v>1</v>
      </c>
      <c r="AA2017" s="126">
        <v>1</v>
      </c>
      <c r="AB2017" s="126">
        <v>2</v>
      </c>
      <c r="AC2017" s="126">
        <v>7</v>
      </c>
      <c r="AD2017" s="126">
        <v>2026</v>
      </c>
    </row>
    <row r="2018" spans="3:30">
      <c r="C2018" s="126">
        <v>2011</v>
      </c>
      <c r="D2018" s="126">
        <v>143</v>
      </c>
      <c r="E2018" s="126">
        <v>2</v>
      </c>
      <c r="F2018" s="126">
        <v>1</v>
      </c>
      <c r="G2018" s="126">
        <v>1</v>
      </c>
      <c r="H2018" s="126">
        <v>1</v>
      </c>
      <c r="I2018" s="126">
        <v>1</v>
      </c>
      <c r="R2018" s="126" t="s">
        <v>547</v>
      </c>
      <c r="S2018" s="252">
        <v>52.5</v>
      </c>
      <c r="T2018" s="252">
        <v>0</v>
      </c>
      <c r="U2018" s="68" t="s">
        <v>3178</v>
      </c>
      <c r="V2018" s="126">
        <v>1</v>
      </c>
      <c r="Z2018" s="126">
        <v>1</v>
      </c>
      <c r="AA2018" s="126">
        <v>1</v>
      </c>
      <c r="AB2018" s="126">
        <v>3</v>
      </c>
      <c r="AC2018" s="126">
        <v>7</v>
      </c>
      <c r="AD2018" s="126">
        <v>2026</v>
      </c>
    </row>
    <row r="2019" spans="3:30">
      <c r="C2019" s="126">
        <v>2012</v>
      </c>
      <c r="D2019" s="126">
        <v>143</v>
      </c>
      <c r="E2019" s="126">
        <v>3</v>
      </c>
      <c r="F2019" s="126">
        <v>1</v>
      </c>
      <c r="G2019" s="126">
        <v>1</v>
      </c>
      <c r="H2019" s="126">
        <v>1</v>
      </c>
      <c r="I2019" s="126">
        <v>1</v>
      </c>
      <c r="J2019" s="126">
        <v>293</v>
      </c>
      <c r="M2019" s="126">
        <v>724</v>
      </c>
      <c r="N2019" s="126">
        <v>0</v>
      </c>
      <c r="P2019" s="126">
        <v>549</v>
      </c>
      <c r="R2019" s="126" t="s">
        <v>547</v>
      </c>
      <c r="S2019" s="252">
        <v>0</v>
      </c>
      <c r="T2019" s="252">
        <v>24</v>
      </c>
      <c r="U2019" s="68" t="s">
        <v>3179</v>
      </c>
      <c r="V2019" s="126">
        <v>1</v>
      </c>
      <c r="Z2019" s="126">
        <v>1</v>
      </c>
      <c r="AA2019" s="126">
        <v>1</v>
      </c>
      <c r="AB2019" s="126">
        <v>3</v>
      </c>
      <c r="AC2019" s="126">
        <v>7</v>
      </c>
      <c r="AD2019" s="126">
        <v>2026</v>
      </c>
    </row>
    <row r="2020" spans="3:30">
      <c r="C2020" s="126">
        <v>2013</v>
      </c>
      <c r="D2020" s="126">
        <v>143</v>
      </c>
      <c r="E2020" s="126">
        <v>11</v>
      </c>
      <c r="F2020" s="126">
        <v>1</v>
      </c>
      <c r="G2020" s="126">
        <v>1</v>
      </c>
      <c r="H2020" s="126">
        <v>1</v>
      </c>
      <c r="I2020" s="126">
        <v>1</v>
      </c>
      <c r="J2020" s="126">
        <v>293</v>
      </c>
      <c r="M2020" s="126">
        <v>724</v>
      </c>
      <c r="N2020" s="126">
        <v>1</v>
      </c>
      <c r="P2020" s="126">
        <v>549</v>
      </c>
      <c r="R2020" s="126" t="s">
        <v>547</v>
      </c>
      <c r="S2020" s="252">
        <v>24</v>
      </c>
      <c r="T2020" s="252">
        <v>0</v>
      </c>
      <c r="U2020" s="68" t="s">
        <v>3180</v>
      </c>
      <c r="V2020" s="126">
        <v>1</v>
      </c>
      <c r="Z2020" s="126">
        <v>1</v>
      </c>
      <c r="AA2020" s="126">
        <v>1</v>
      </c>
      <c r="AB2020" s="126">
        <v>3</v>
      </c>
      <c r="AC2020" s="126">
        <v>7</v>
      </c>
      <c r="AD2020" s="126">
        <v>2026</v>
      </c>
    </row>
    <row r="2021" spans="3:30">
      <c r="C2021" s="126">
        <v>2014</v>
      </c>
      <c r="D2021" s="126">
        <v>143</v>
      </c>
      <c r="E2021" s="126">
        <v>10</v>
      </c>
      <c r="F2021" s="126">
        <v>1</v>
      </c>
      <c r="G2021" s="126">
        <v>1</v>
      </c>
      <c r="H2021" s="126">
        <v>1</v>
      </c>
      <c r="I2021" s="126">
        <v>1</v>
      </c>
      <c r="J2021" s="126">
        <v>293</v>
      </c>
      <c r="P2021" s="126">
        <v>549</v>
      </c>
      <c r="R2021" s="126" t="s">
        <v>547</v>
      </c>
      <c r="S2021" s="252">
        <v>0</v>
      </c>
      <c r="T2021" s="252">
        <v>30</v>
      </c>
      <c r="U2021" s="68" t="s">
        <v>3181</v>
      </c>
      <c r="V2021" s="126">
        <v>1</v>
      </c>
      <c r="Z2021" s="126">
        <v>1</v>
      </c>
      <c r="AA2021" s="126">
        <v>1</v>
      </c>
      <c r="AB2021" s="126">
        <v>3</v>
      </c>
      <c r="AC2021" s="126">
        <v>7</v>
      </c>
      <c r="AD2021" s="126">
        <v>2026</v>
      </c>
    </row>
    <row r="2022" spans="3:30">
      <c r="C2022" s="126">
        <v>2015</v>
      </c>
      <c r="D2022" s="126">
        <v>143</v>
      </c>
      <c r="E2022" s="126">
        <v>3</v>
      </c>
      <c r="F2022" s="126">
        <v>1</v>
      </c>
      <c r="G2022" s="126">
        <v>1</v>
      </c>
      <c r="H2022" s="126">
        <v>1</v>
      </c>
      <c r="I2022" s="126">
        <v>1</v>
      </c>
      <c r="J2022" s="126">
        <v>176</v>
      </c>
      <c r="M2022" s="126">
        <v>725</v>
      </c>
      <c r="N2022" s="126">
        <v>0</v>
      </c>
      <c r="P2022" s="126">
        <v>550</v>
      </c>
      <c r="R2022" s="126" t="s">
        <v>547</v>
      </c>
      <c r="S2022" s="252">
        <v>0</v>
      </c>
      <c r="T2022" s="252">
        <v>21.25</v>
      </c>
      <c r="U2022" s="68" t="s">
        <v>3182</v>
      </c>
      <c r="V2022" s="126">
        <v>1</v>
      </c>
      <c r="Z2022" s="126">
        <v>1</v>
      </c>
      <c r="AA2022" s="126">
        <v>1</v>
      </c>
      <c r="AB2022" s="126">
        <v>3</v>
      </c>
      <c r="AC2022" s="126">
        <v>7</v>
      </c>
      <c r="AD2022" s="126">
        <v>2026</v>
      </c>
    </row>
    <row r="2023" spans="3:30">
      <c r="C2023" s="126">
        <v>2016</v>
      </c>
      <c r="D2023" s="126">
        <v>143</v>
      </c>
      <c r="E2023" s="126">
        <v>11</v>
      </c>
      <c r="F2023" s="126">
        <v>1</v>
      </c>
      <c r="G2023" s="126">
        <v>1</v>
      </c>
      <c r="H2023" s="126">
        <v>1</v>
      </c>
      <c r="I2023" s="126">
        <v>1</v>
      </c>
      <c r="J2023" s="126">
        <v>176</v>
      </c>
      <c r="M2023" s="126">
        <v>725</v>
      </c>
      <c r="N2023" s="126">
        <v>1</v>
      </c>
      <c r="P2023" s="126">
        <v>550</v>
      </c>
      <c r="R2023" s="126" t="s">
        <v>547</v>
      </c>
      <c r="S2023" s="252">
        <v>21.25</v>
      </c>
      <c r="T2023" s="252">
        <v>0</v>
      </c>
      <c r="U2023" s="68" t="s">
        <v>3183</v>
      </c>
      <c r="V2023" s="126">
        <v>1</v>
      </c>
      <c r="Z2023" s="126">
        <v>1</v>
      </c>
      <c r="AA2023" s="126">
        <v>1</v>
      </c>
      <c r="AB2023" s="126">
        <v>3</v>
      </c>
      <c r="AC2023" s="126">
        <v>7</v>
      </c>
      <c r="AD2023" s="126">
        <v>2026</v>
      </c>
    </row>
    <row r="2024" spans="3:30">
      <c r="C2024" s="126">
        <v>2017</v>
      </c>
      <c r="D2024" s="126">
        <v>143</v>
      </c>
      <c r="E2024" s="126">
        <v>10</v>
      </c>
      <c r="F2024" s="126">
        <v>1</v>
      </c>
      <c r="G2024" s="126">
        <v>1</v>
      </c>
      <c r="H2024" s="126">
        <v>1</v>
      </c>
      <c r="I2024" s="126">
        <v>1</v>
      </c>
      <c r="J2024" s="126">
        <v>176</v>
      </c>
      <c r="P2024" s="126">
        <v>550</v>
      </c>
      <c r="R2024" s="126" t="s">
        <v>547</v>
      </c>
      <c r="S2024" s="252">
        <v>0</v>
      </c>
      <c r="T2024" s="252">
        <v>22.5</v>
      </c>
      <c r="U2024" s="68" t="s">
        <v>3184</v>
      </c>
      <c r="V2024" s="126">
        <v>1</v>
      </c>
      <c r="Z2024" s="126">
        <v>1</v>
      </c>
      <c r="AA2024" s="126">
        <v>1</v>
      </c>
      <c r="AB2024" s="126">
        <v>3</v>
      </c>
      <c r="AC2024" s="126">
        <v>7</v>
      </c>
      <c r="AD2024" s="126">
        <v>2026</v>
      </c>
    </row>
    <row r="2025" spans="3:30">
      <c r="C2025" s="126">
        <v>2018</v>
      </c>
      <c r="D2025" s="126">
        <v>144</v>
      </c>
      <c r="E2025" s="126">
        <v>2</v>
      </c>
      <c r="F2025" s="126">
        <v>1</v>
      </c>
      <c r="G2025" s="126">
        <v>1</v>
      </c>
      <c r="H2025" s="126">
        <v>1</v>
      </c>
      <c r="I2025" s="126">
        <v>1</v>
      </c>
      <c r="R2025" s="126" t="s">
        <v>547</v>
      </c>
      <c r="S2025" s="252">
        <v>34.5</v>
      </c>
      <c r="T2025" s="252">
        <v>0</v>
      </c>
      <c r="U2025" s="68" t="s">
        <v>3186</v>
      </c>
      <c r="V2025" s="126">
        <v>1</v>
      </c>
      <c r="Z2025" s="126">
        <v>1</v>
      </c>
      <c r="AA2025" s="126">
        <v>1</v>
      </c>
      <c r="AB2025" s="126">
        <v>3</v>
      </c>
      <c r="AC2025" s="126">
        <v>7</v>
      </c>
      <c r="AD2025" s="126">
        <v>2026</v>
      </c>
    </row>
    <row r="2026" spans="3:30">
      <c r="C2026" s="126">
        <v>2019</v>
      </c>
      <c r="D2026" s="126">
        <v>144</v>
      </c>
      <c r="E2026" s="126">
        <v>3</v>
      </c>
      <c r="F2026" s="126">
        <v>1</v>
      </c>
      <c r="G2026" s="126">
        <v>1</v>
      </c>
      <c r="H2026" s="126">
        <v>1</v>
      </c>
      <c r="I2026" s="126">
        <v>1</v>
      </c>
      <c r="J2026" s="126">
        <v>176</v>
      </c>
      <c r="M2026" s="126">
        <v>726</v>
      </c>
      <c r="N2026" s="126">
        <v>0</v>
      </c>
      <c r="P2026" s="126">
        <v>551</v>
      </c>
      <c r="R2026" s="126" t="s">
        <v>547</v>
      </c>
      <c r="S2026" s="252">
        <v>0</v>
      </c>
      <c r="T2026" s="252">
        <v>21.25</v>
      </c>
      <c r="U2026" s="68" t="s">
        <v>3187</v>
      </c>
      <c r="V2026" s="126">
        <v>1</v>
      </c>
      <c r="Z2026" s="126">
        <v>1</v>
      </c>
      <c r="AA2026" s="126">
        <v>1</v>
      </c>
      <c r="AB2026" s="126">
        <v>3</v>
      </c>
      <c r="AC2026" s="126">
        <v>7</v>
      </c>
      <c r="AD2026" s="126">
        <v>2026</v>
      </c>
    </row>
    <row r="2027" spans="3:30">
      <c r="C2027" s="126">
        <v>2020</v>
      </c>
      <c r="D2027" s="126">
        <v>144</v>
      </c>
      <c r="E2027" s="126">
        <v>11</v>
      </c>
      <c r="F2027" s="126">
        <v>1</v>
      </c>
      <c r="G2027" s="126">
        <v>1</v>
      </c>
      <c r="H2027" s="126">
        <v>1</v>
      </c>
      <c r="I2027" s="126">
        <v>1</v>
      </c>
      <c r="J2027" s="126">
        <v>176</v>
      </c>
      <c r="M2027" s="126">
        <v>726</v>
      </c>
      <c r="N2027" s="126">
        <v>1</v>
      </c>
      <c r="P2027" s="126">
        <v>551</v>
      </c>
      <c r="R2027" s="126" t="s">
        <v>547</v>
      </c>
      <c r="S2027" s="252">
        <v>21.25</v>
      </c>
      <c r="T2027" s="252">
        <v>0</v>
      </c>
      <c r="U2027" s="68" t="s">
        <v>3188</v>
      </c>
      <c r="V2027" s="126">
        <v>1</v>
      </c>
      <c r="Z2027" s="126">
        <v>1</v>
      </c>
      <c r="AA2027" s="126">
        <v>1</v>
      </c>
      <c r="AB2027" s="126">
        <v>3</v>
      </c>
      <c r="AC2027" s="126">
        <v>7</v>
      </c>
      <c r="AD2027" s="126">
        <v>2026</v>
      </c>
    </row>
    <row r="2028" spans="3:30">
      <c r="C2028" s="126">
        <v>2021</v>
      </c>
      <c r="D2028" s="126">
        <v>144</v>
      </c>
      <c r="E2028" s="126">
        <v>10</v>
      </c>
      <c r="F2028" s="126">
        <v>1</v>
      </c>
      <c r="G2028" s="126">
        <v>1</v>
      </c>
      <c r="H2028" s="126">
        <v>1</v>
      </c>
      <c r="I2028" s="126">
        <v>1</v>
      </c>
      <c r="J2028" s="126">
        <v>176</v>
      </c>
      <c r="P2028" s="126">
        <v>551</v>
      </c>
      <c r="R2028" s="126" t="s">
        <v>547</v>
      </c>
      <c r="S2028" s="252">
        <v>0</v>
      </c>
      <c r="T2028" s="252">
        <v>22.5</v>
      </c>
      <c r="U2028" s="68" t="s">
        <v>3189</v>
      </c>
      <c r="V2028" s="126">
        <v>1</v>
      </c>
      <c r="Z2028" s="126">
        <v>1</v>
      </c>
      <c r="AA2028" s="126">
        <v>1</v>
      </c>
      <c r="AB2028" s="126">
        <v>3</v>
      </c>
      <c r="AC2028" s="126">
        <v>7</v>
      </c>
      <c r="AD2028" s="126">
        <v>2026</v>
      </c>
    </row>
    <row r="2029" spans="3:30">
      <c r="C2029" s="126">
        <v>2022</v>
      </c>
      <c r="D2029" s="126">
        <v>144</v>
      </c>
      <c r="E2029" s="126">
        <v>3</v>
      </c>
      <c r="F2029" s="126">
        <v>1</v>
      </c>
      <c r="G2029" s="126">
        <v>1</v>
      </c>
      <c r="H2029" s="126">
        <v>1</v>
      </c>
      <c r="I2029" s="126">
        <v>1</v>
      </c>
      <c r="J2029" s="126">
        <v>195</v>
      </c>
      <c r="M2029" s="126">
        <v>727</v>
      </c>
      <c r="N2029" s="126">
        <v>0</v>
      </c>
      <c r="P2029" s="126">
        <v>552</v>
      </c>
      <c r="R2029" s="126" t="s">
        <v>547</v>
      </c>
      <c r="S2029" s="252">
        <v>0</v>
      </c>
      <c r="T2029" s="252">
        <v>12.56</v>
      </c>
      <c r="U2029" s="68" t="s">
        <v>3190</v>
      </c>
      <c r="V2029" s="126">
        <v>1</v>
      </c>
      <c r="Z2029" s="126">
        <v>1</v>
      </c>
      <c r="AA2029" s="126">
        <v>1</v>
      </c>
      <c r="AB2029" s="126">
        <v>3</v>
      </c>
      <c r="AC2029" s="126">
        <v>7</v>
      </c>
      <c r="AD2029" s="126">
        <v>2026</v>
      </c>
    </row>
    <row r="2030" spans="3:30">
      <c r="C2030" s="126">
        <v>2023</v>
      </c>
      <c r="D2030" s="126">
        <v>144</v>
      </c>
      <c r="E2030" s="126">
        <v>11</v>
      </c>
      <c r="F2030" s="126">
        <v>1</v>
      </c>
      <c r="G2030" s="126">
        <v>1</v>
      </c>
      <c r="H2030" s="126">
        <v>1</v>
      </c>
      <c r="I2030" s="126">
        <v>1</v>
      </c>
      <c r="J2030" s="126">
        <v>195</v>
      </c>
      <c r="M2030" s="126">
        <v>727</v>
      </c>
      <c r="N2030" s="126">
        <v>1</v>
      </c>
      <c r="P2030" s="126">
        <v>552</v>
      </c>
      <c r="R2030" s="126" t="s">
        <v>547</v>
      </c>
      <c r="S2030" s="252">
        <v>12.56</v>
      </c>
      <c r="T2030" s="252">
        <v>0</v>
      </c>
      <c r="U2030" s="68" t="s">
        <v>3191</v>
      </c>
      <c r="V2030" s="126">
        <v>1</v>
      </c>
      <c r="Z2030" s="126">
        <v>1</v>
      </c>
      <c r="AA2030" s="126">
        <v>1</v>
      </c>
      <c r="AB2030" s="126">
        <v>3</v>
      </c>
      <c r="AC2030" s="126">
        <v>7</v>
      </c>
      <c r="AD2030" s="126">
        <v>2026</v>
      </c>
    </row>
    <row r="2031" spans="3:30">
      <c r="C2031" s="126">
        <v>2024</v>
      </c>
      <c r="D2031" s="126">
        <v>144</v>
      </c>
      <c r="E2031" s="126">
        <v>10</v>
      </c>
      <c r="F2031" s="126">
        <v>1</v>
      </c>
      <c r="G2031" s="126">
        <v>1</v>
      </c>
      <c r="H2031" s="126">
        <v>1</v>
      </c>
      <c r="I2031" s="126">
        <v>1</v>
      </c>
      <c r="J2031" s="126">
        <v>195</v>
      </c>
      <c r="P2031" s="126">
        <v>552</v>
      </c>
      <c r="R2031" s="126" t="s">
        <v>547</v>
      </c>
      <c r="S2031" s="252">
        <v>0</v>
      </c>
      <c r="T2031" s="252">
        <v>12</v>
      </c>
      <c r="U2031" s="68" t="s">
        <v>3192</v>
      </c>
      <c r="V2031" s="126">
        <v>1</v>
      </c>
      <c r="Z2031" s="126">
        <v>1</v>
      </c>
      <c r="AA2031" s="126">
        <v>1</v>
      </c>
      <c r="AB2031" s="126">
        <v>3</v>
      </c>
      <c r="AC2031" s="126">
        <v>7</v>
      </c>
      <c r="AD2031" s="126">
        <v>2026</v>
      </c>
    </row>
    <row r="2032" spans="3:30">
      <c r="C2032" s="126">
        <v>2025</v>
      </c>
      <c r="D2032" s="126">
        <v>145</v>
      </c>
      <c r="E2032" s="126">
        <v>2</v>
      </c>
      <c r="F2032" s="126">
        <v>1</v>
      </c>
      <c r="G2032" s="126">
        <v>1</v>
      </c>
      <c r="H2032" s="126">
        <v>1</v>
      </c>
      <c r="I2032" s="126">
        <v>1</v>
      </c>
      <c r="R2032" s="126" t="s">
        <v>547</v>
      </c>
      <c r="S2032" s="252">
        <v>95</v>
      </c>
      <c r="T2032" s="252">
        <v>0</v>
      </c>
      <c r="U2032" s="68" t="s">
        <v>3194</v>
      </c>
      <c r="V2032" s="126">
        <v>1</v>
      </c>
      <c r="Z2032" s="126">
        <v>1</v>
      </c>
      <c r="AA2032" s="126">
        <v>1</v>
      </c>
      <c r="AB2032" s="126">
        <v>3</v>
      </c>
      <c r="AC2032" s="126">
        <v>7</v>
      </c>
      <c r="AD2032" s="126">
        <v>2026</v>
      </c>
    </row>
    <row r="2033" spans="3:30">
      <c r="C2033" s="126">
        <v>2026</v>
      </c>
      <c r="D2033" s="126">
        <v>145</v>
      </c>
      <c r="E2033" s="126">
        <v>3</v>
      </c>
      <c r="F2033" s="126">
        <v>1</v>
      </c>
      <c r="G2033" s="126">
        <v>1</v>
      </c>
      <c r="H2033" s="126">
        <v>1</v>
      </c>
      <c r="I2033" s="126">
        <v>1</v>
      </c>
      <c r="J2033" s="126">
        <v>177</v>
      </c>
      <c r="M2033" s="126">
        <v>728</v>
      </c>
      <c r="N2033" s="126">
        <v>0</v>
      </c>
      <c r="P2033" s="126">
        <v>553</v>
      </c>
      <c r="R2033" s="126" t="s">
        <v>547</v>
      </c>
      <c r="S2033" s="252">
        <v>0</v>
      </c>
      <c r="T2033" s="252">
        <v>83</v>
      </c>
      <c r="U2033" s="68" t="s">
        <v>3195</v>
      </c>
      <c r="V2033" s="126">
        <v>1</v>
      </c>
      <c r="Z2033" s="126">
        <v>1</v>
      </c>
      <c r="AA2033" s="126">
        <v>1</v>
      </c>
      <c r="AB2033" s="126">
        <v>3</v>
      </c>
      <c r="AC2033" s="126">
        <v>7</v>
      </c>
      <c r="AD2033" s="126">
        <v>2026</v>
      </c>
    </row>
    <row r="2034" spans="3:30">
      <c r="C2034" s="126">
        <v>2027</v>
      </c>
      <c r="D2034" s="126">
        <v>145</v>
      </c>
      <c r="E2034" s="126">
        <v>11</v>
      </c>
      <c r="F2034" s="126">
        <v>1</v>
      </c>
      <c r="G2034" s="126">
        <v>1</v>
      </c>
      <c r="H2034" s="126">
        <v>1</v>
      </c>
      <c r="I2034" s="126">
        <v>1</v>
      </c>
      <c r="J2034" s="126">
        <v>177</v>
      </c>
      <c r="M2034" s="126">
        <v>728</v>
      </c>
      <c r="N2034" s="126">
        <v>1</v>
      </c>
      <c r="P2034" s="126">
        <v>553</v>
      </c>
      <c r="R2034" s="126" t="s">
        <v>547</v>
      </c>
      <c r="S2034" s="252">
        <v>83</v>
      </c>
      <c r="T2034" s="252">
        <v>0</v>
      </c>
      <c r="U2034" s="68" t="s">
        <v>3196</v>
      </c>
      <c r="V2034" s="126">
        <v>1</v>
      </c>
      <c r="Z2034" s="126">
        <v>1</v>
      </c>
      <c r="AA2034" s="126">
        <v>1</v>
      </c>
      <c r="AB2034" s="126">
        <v>3</v>
      </c>
      <c r="AC2034" s="126">
        <v>7</v>
      </c>
      <c r="AD2034" s="126">
        <v>2026</v>
      </c>
    </row>
    <row r="2035" spans="3:30">
      <c r="C2035" s="126">
        <v>2028</v>
      </c>
      <c r="D2035" s="126">
        <v>145</v>
      </c>
      <c r="E2035" s="126">
        <v>10</v>
      </c>
      <c r="F2035" s="126">
        <v>1</v>
      </c>
      <c r="G2035" s="126">
        <v>1</v>
      </c>
      <c r="H2035" s="126">
        <v>1</v>
      </c>
      <c r="I2035" s="126">
        <v>1</v>
      </c>
      <c r="J2035" s="126">
        <v>177</v>
      </c>
      <c r="P2035" s="126">
        <v>553</v>
      </c>
      <c r="R2035" s="126" t="s">
        <v>547</v>
      </c>
      <c r="S2035" s="252">
        <v>0</v>
      </c>
      <c r="T2035" s="252">
        <v>88</v>
      </c>
      <c r="U2035" s="68" t="s">
        <v>3197</v>
      </c>
      <c r="V2035" s="126">
        <v>1</v>
      </c>
      <c r="Z2035" s="126">
        <v>1</v>
      </c>
      <c r="AA2035" s="126">
        <v>1</v>
      </c>
      <c r="AB2035" s="126">
        <v>3</v>
      </c>
      <c r="AC2035" s="126">
        <v>7</v>
      </c>
      <c r="AD2035" s="126">
        <v>2026</v>
      </c>
    </row>
    <row r="2036" spans="3:30">
      <c r="C2036" s="126">
        <v>2029</v>
      </c>
      <c r="D2036" s="126">
        <v>145</v>
      </c>
      <c r="E2036" s="126">
        <v>3</v>
      </c>
      <c r="F2036" s="126">
        <v>1</v>
      </c>
      <c r="G2036" s="126">
        <v>1</v>
      </c>
      <c r="H2036" s="126">
        <v>1</v>
      </c>
      <c r="I2036" s="126">
        <v>1</v>
      </c>
      <c r="J2036" s="126">
        <v>289</v>
      </c>
      <c r="M2036" s="126">
        <v>729</v>
      </c>
      <c r="N2036" s="126">
        <v>0</v>
      </c>
      <c r="P2036" s="126">
        <v>554</v>
      </c>
      <c r="R2036" s="126" t="s">
        <v>547</v>
      </c>
      <c r="S2036" s="252">
        <v>0</v>
      </c>
      <c r="T2036" s="252">
        <v>5.8</v>
      </c>
      <c r="U2036" s="68" t="s">
        <v>3198</v>
      </c>
      <c r="V2036" s="126">
        <v>1</v>
      </c>
      <c r="Z2036" s="126">
        <v>1</v>
      </c>
      <c r="AA2036" s="126">
        <v>1</v>
      </c>
      <c r="AB2036" s="126">
        <v>3</v>
      </c>
      <c r="AC2036" s="126">
        <v>7</v>
      </c>
      <c r="AD2036" s="126">
        <v>2026</v>
      </c>
    </row>
    <row r="2037" spans="3:30">
      <c r="C2037" s="126">
        <v>2030</v>
      </c>
      <c r="D2037" s="126">
        <v>145</v>
      </c>
      <c r="E2037" s="126">
        <v>11</v>
      </c>
      <c r="F2037" s="126">
        <v>1</v>
      </c>
      <c r="G2037" s="126">
        <v>1</v>
      </c>
      <c r="H2037" s="126">
        <v>1</v>
      </c>
      <c r="I2037" s="126">
        <v>1</v>
      </c>
      <c r="J2037" s="126">
        <v>289</v>
      </c>
      <c r="M2037" s="126">
        <v>729</v>
      </c>
      <c r="N2037" s="126">
        <v>1</v>
      </c>
      <c r="P2037" s="126">
        <v>554</v>
      </c>
      <c r="R2037" s="126" t="s">
        <v>547</v>
      </c>
      <c r="S2037" s="252">
        <v>5.8</v>
      </c>
      <c r="T2037" s="252">
        <v>0</v>
      </c>
      <c r="U2037" s="68" t="s">
        <v>3199</v>
      </c>
      <c r="V2037" s="126">
        <v>1</v>
      </c>
      <c r="Z2037" s="126">
        <v>1</v>
      </c>
      <c r="AA2037" s="126">
        <v>1</v>
      </c>
      <c r="AB2037" s="126">
        <v>3</v>
      </c>
      <c r="AC2037" s="126">
        <v>7</v>
      </c>
      <c r="AD2037" s="126">
        <v>2026</v>
      </c>
    </row>
    <row r="2038" spans="3:30">
      <c r="C2038" s="126">
        <v>2031</v>
      </c>
      <c r="D2038" s="126">
        <v>145</v>
      </c>
      <c r="E2038" s="126">
        <v>10</v>
      </c>
      <c r="F2038" s="126">
        <v>1</v>
      </c>
      <c r="G2038" s="126">
        <v>1</v>
      </c>
      <c r="H2038" s="126">
        <v>1</v>
      </c>
      <c r="I2038" s="126">
        <v>1</v>
      </c>
      <c r="J2038" s="126">
        <v>289</v>
      </c>
      <c r="P2038" s="126">
        <v>554</v>
      </c>
      <c r="R2038" s="126" t="s">
        <v>547</v>
      </c>
      <c r="S2038" s="252">
        <v>0</v>
      </c>
      <c r="T2038" s="252">
        <v>7</v>
      </c>
      <c r="U2038" s="68" t="s">
        <v>3200</v>
      </c>
      <c r="V2038" s="126">
        <v>1</v>
      </c>
      <c r="Z2038" s="126">
        <v>1</v>
      </c>
      <c r="AA2038" s="126">
        <v>1</v>
      </c>
      <c r="AB2038" s="126">
        <v>3</v>
      </c>
      <c r="AC2038" s="126">
        <v>7</v>
      </c>
      <c r="AD2038" s="126">
        <v>2026</v>
      </c>
    </row>
    <row r="2039" spans="3:30">
      <c r="C2039" s="126">
        <v>2032</v>
      </c>
      <c r="D2039" s="126">
        <v>146</v>
      </c>
      <c r="E2039" s="126">
        <v>2</v>
      </c>
      <c r="F2039" s="126">
        <v>1</v>
      </c>
      <c r="G2039" s="126">
        <v>1</v>
      </c>
      <c r="H2039" s="126">
        <v>1</v>
      </c>
      <c r="I2039" s="126">
        <v>1</v>
      </c>
      <c r="R2039" s="126" t="s">
        <v>547</v>
      </c>
      <c r="S2039" s="252">
        <v>159.25</v>
      </c>
      <c r="T2039" s="252">
        <v>0</v>
      </c>
      <c r="U2039" s="68" t="s">
        <v>3203</v>
      </c>
      <c r="V2039" s="126">
        <v>1</v>
      </c>
      <c r="Z2039" s="126">
        <v>1</v>
      </c>
      <c r="AA2039" s="126">
        <v>1</v>
      </c>
      <c r="AB2039" s="126">
        <v>3</v>
      </c>
      <c r="AC2039" s="126">
        <v>7</v>
      </c>
      <c r="AD2039" s="126">
        <v>2026</v>
      </c>
    </row>
    <row r="2040" spans="3:30">
      <c r="C2040" s="126">
        <v>2033</v>
      </c>
      <c r="D2040" s="126">
        <v>146</v>
      </c>
      <c r="E2040" s="126">
        <v>3</v>
      </c>
      <c r="F2040" s="126">
        <v>1</v>
      </c>
      <c r="G2040" s="126">
        <v>1</v>
      </c>
      <c r="H2040" s="126">
        <v>1</v>
      </c>
      <c r="I2040" s="126">
        <v>1</v>
      </c>
      <c r="J2040" s="126">
        <v>293</v>
      </c>
      <c r="M2040" s="126">
        <v>730</v>
      </c>
      <c r="N2040" s="126">
        <v>0</v>
      </c>
      <c r="P2040" s="126">
        <v>555</v>
      </c>
      <c r="R2040" s="126" t="s">
        <v>547</v>
      </c>
      <c r="S2040" s="252">
        <v>0</v>
      </c>
      <c r="T2040" s="252">
        <v>24</v>
      </c>
      <c r="U2040" s="68" t="s">
        <v>3204</v>
      </c>
      <c r="V2040" s="126">
        <v>1</v>
      </c>
      <c r="Z2040" s="126">
        <v>1</v>
      </c>
      <c r="AA2040" s="126">
        <v>1</v>
      </c>
      <c r="AB2040" s="126">
        <v>3</v>
      </c>
      <c r="AC2040" s="126">
        <v>7</v>
      </c>
      <c r="AD2040" s="126">
        <v>2026</v>
      </c>
    </row>
    <row r="2041" spans="3:30">
      <c r="C2041" s="126">
        <v>2034</v>
      </c>
      <c r="D2041" s="126">
        <v>146</v>
      </c>
      <c r="E2041" s="126">
        <v>11</v>
      </c>
      <c r="F2041" s="126">
        <v>1</v>
      </c>
      <c r="G2041" s="126">
        <v>1</v>
      </c>
      <c r="H2041" s="126">
        <v>1</v>
      </c>
      <c r="I2041" s="126">
        <v>1</v>
      </c>
      <c r="J2041" s="126">
        <v>293</v>
      </c>
      <c r="M2041" s="126">
        <v>730</v>
      </c>
      <c r="N2041" s="126">
        <v>1</v>
      </c>
      <c r="P2041" s="126">
        <v>555</v>
      </c>
      <c r="R2041" s="126" t="s">
        <v>547</v>
      </c>
      <c r="S2041" s="252">
        <v>24</v>
      </c>
      <c r="T2041" s="252">
        <v>0</v>
      </c>
      <c r="U2041" s="68" t="s">
        <v>3205</v>
      </c>
      <c r="V2041" s="126">
        <v>1</v>
      </c>
      <c r="Z2041" s="126">
        <v>1</v>
      </c>
      <c r="AA2041" s="126">
        <v>1</v>
      </c>
      <c r="AB2041" s="126">
        <v>3</v>
      </c>
      <c r="AC2041" s="126">
        <v>7</v>
      </c>
      <c r="AD2041" s="126">
        <v>2026</v>
      </c>
    </row>
    <row r="2042" spans="3:30">
      <c r="C2042" s="126">
        <v>2035</v>
      </c>
      <c r="D2042" s="126">
        <v>146</v>
      </c>
      <c r="E2042" s="126">
        <v>10</v>
      </c>
      <c r="F2042" s="126">
        <v>1</v>
      </c>
      <c r="G2042" s="126">
        <v>1</v>
      </c>
      <c r="H2042" s="126">
        <v>1</v>
      </c>
      <c r="I2042" s="126">
        <v>1</v>
      </c>
      <c r="J2042" s="126">
        <v>293</v>
      </c>
      <c r="P2042" s="126">
        <v>555</v>
      </c>
      <c r="R2042" s="126" t="s">
        <v>547</v>
      </c>
      <c r="S2042" s="252">
        <v>0</v>
      </c>
      <c r="T2042" s="252">
        <v>30</v>
      </c>
      <c r="U2042" s="68" t="s">
        <v>3206</v>
      </c>
      <c r="V2042" s="126">
        <v>1</v>
      </c>
      <c r="Z2042" s="126">
        <v>1</v>
      </c>
      <c r="AA2042" s="126">
        <v>1</v>
      </c>
      <c r="AB2042" s="126">
        <v>3</v>
      </c>
      <c r="AC2042" s="126">
        <v>7</v>
      </c>
      <c r="AD2042" s="126">
        <v>2026</v>
      </c>
    </row>
    <row r="2043" spans="3:30">
      <c r="C2043" s="126">
        <v>2036</v>
      </c>
      <c r="D2043" s="126">
        <v>146</v>
      </c>
      <c r="E2043" s="126">
        <v>3</v>
      </c>
      <c r="F2043" s="126">
        <v>1</v>
      </c>
      <c r="G2043" s="126">
        <v>1</v>
      </c>
      <c r="H2043" s="126">
        <v>1</v>
      </c>
      <c r="I2043" s="126">
        <v>1</v>
      </c>
      <c r="J2043" s="126">
        <v>305</v>
      </c>
      <c r="M2043" s="126">
        <v>731</v>
      </c>
      <c r="N2043" s="126">
        <v>0</v>
      </c>
      <c r="P2043" s="126">
        <v>556</v>
      </c>
      <c r="R2043" s="126" t="s">
        <v>547</v>
      </c>
      <c r="S2043" s="252">
        <v>0</v>
      </c>
      <c r="T2043" s="252">
        <v>63.75</v>
      </c>
      <c r="U2043" s="68" t="s">
        <v>3207</v>
      </c>
      <c r="V2043" s="126">
        <v>1</v>
      </c>
      <c r="Z2043" s="126">
        <v>1</v>
      </c>
      <c r="AA2043" s="126">
        <v>1</v>
      </c>
      <c r="AB2043" s="126">
        <v>3</v>
      </c>
      <c r="AC2043" s="126">
        <v>7</v>
      </c>
      <c r="AD2043" s="126">
        <v>2026</v>
      </c>
    </row>
    <row r="2044" spans="3:30">
      <c r="C2044" s="126">
        <v>2037</v>
      </c>
      <c r="D2044" s="126">
        <v>146</v>
      </c>
      <c r="E2044" s="126">
        <v>11</v>
      </c>
      <c r="F2044" s="126">
        <v>1</v>
      </c>
      <c r="G2044" s="126">
        <v>1</v>
      </c>
      <c r="H2044" s="126">
        <v>1</v>
      </c>
      <c r="I2044" s="126">
        <v>1</v>
      </c>
      <c r="J2044" s="126">
        <v>305</v>
      </c>
      <c r="M2044" s="126">
        <v>731</v>
      </c>
      <c r="N2044" s="126">
        <v>1</v>
      </c>
      <c r="P2044" s="126">
        <v>556</v>
      </c>
      <c r="R2044" s="126" t="s">
        <v>547</v>
      </c>
      <c r="S2044" s="252">
        <v>63.75</v>
      </c>
      <c r="T2044" s="252">
        <v>0</v>
      </c>
      <c r="U2044" s="68" t="s">
        <v>3208</v>
      </c>
      <c r="V2044" s="126">
        <v>1</v>
      </c>
      <c r="Z2044" s="126">
        <v>1</v>
      </c>
      <c r="AA2044" s="126">
        <v>1</v>
      </c>
      <c r="AB2044" s="126">
        <v>3</v>
      </c>
      <c r="AC2044" s="126">
        <v>7</v>
      </c>
      <c r="AD2044" s="126">
        <v>2026</v>
      </c>
    </row>
    <row r="2045" spans="3:30">
      <c r="C2045" s="126">
        <v>2038</v>
      </c>
      <c r="D2045" s="126">
        <v>146</v>
      </c>
      <c r="E2045" s="126">
        <v>10</v>
      </c>
      <c r="F2045" s="126">
        <v>1</v>
      </c>
      <c r="G2045" s="126">
        <v>1</v>
      </c>
      <c r="H2045" s="126">
        <v>1</v>
      </c>
      <c r="I2045" s="126">
        <v>1</v>
      </c>
      <c r="J2045" s="126">
        <v>305</v>
      </c>
      <c r="P2045" s="126">
        <v>556</v>
      </c>
      <c r="R2045" s="126" t="s">
        <v>547</v>
      </c>
      <c r="S2045" s="252">
        <v>0</v>
      </c>
      <c r="T2045" s="252">
        <v>71.25</v>
      </c>
      <c r="U2045" s="68" t="s">
        <v>3209</v>
      </c>
      <c r="V2045" s="126">
        <v>1</v>
      </c>
      <c r="Z2045" s="126">
        <v>1</v>
      </c>
      <c r="AA2045" s="126">
        <v>1</v>
      </c>
      <c r="AB2045" s="126">
        <v>3</v>
      </c>
      <c r="AC2045" s="126">
        <v>7</v>
      </c>
      <c r="AD2045" s="126">
        <v>2026</v>
      </c>
    </row>
    <row r="2046" spans="3:30">
      <c r="C2046" s="126">
        <v>2039</v>
      </c>
      <c r="D2046" s="126">
        <v>146</v>
      </c>
      <c r="E2046" s="126">
        <v>3</v>
      </c>
      <c r="F2046" s="126">
        <v>1</v>
      </c>
      <c r="G2046" s="126">
        <v>1</v>
      </c>
      <c r="H2046" s="126">
        <v>1</v>
      </c>
      <c r="I2046" s="126">
        <v>1</v>
      </c>
      <c r="J2046" s="126">
        <v>178</v>
      </c>
      <c r="M2046" s="126">
        <v>732</v>
      </c>
      <c r="N2046" s="126">
        <v>0</v>
      </c>
      <c r="P2046" s="126">
        <v>557</v>
      </c>
      <c r="R2046" s="126" t="s">
        <v>547</v>
      </c>
      <c r="S2046" s="252">
        <v>0</v>
      </c>
      <c r="T2046" s="252">
        <v>47.5</v>
      </c>
      <c r="U2046" s="68" t="s">
        <v>3210</v>
      </c>
      <c r="V2046" s="126">
        <v>1</v>
      </c>
      <c r="Z2046" s="126">
        <v>1</v>
      </c>
      <c r="AA2046" s="126">
        <v>1</v>
      </c>
      <c r="AB2046" s="126">
        <v>3</v>
      </c>
      <c r="AC2046" s="126">
        <v>7</v>
      </c>
      <c r="AD2046" s="126">
        <v>2026</v>
      </c>
    </row>
    <row r="2047" spans="3:30">
      <c r="C2047" s="126">
        <v>2040</v>
      </c>
      <c r="D2047" s="126">
        <v>146</v>
      </c>
      <c r="E2047" s="126">
        <v>11</v>
      </c>
      <c r="F2047" s="126">
        <v>1</v>
      </c>
      <c r="G2047" s="126">
        <v>1</v>
      </c>
      <c r="H2047" s="126">
        <v>1</v>
      </c>
      <c r="I2047" s="126">
        <v>1</v>
      </c>
      <c r="J2047" s="126">
        <v>178</v>
      </c>
      <c r="M2047" s="126">
        <v>732</v>
      </c>
      <c r="N2047" s="126">
        <v>1</v>
      </c>
      <c r="P2047" s="126">
        <v>557</v>
      </c>
      <c r="R2047" s="126" t="s">
        <v>547</v>
      </c>
      <c r="S2047" s="252">
        <v>47.5</v>
      </c>
      <c r="T2047" s="252">
        <v>0</v>
      </c>
      <c r="U2047" s="68" t="s">
        <v>3211</v>
      </c>
      <c r="V2047" s="126">
        <v>1</v>
      </c>
      <c r="Z2047" s="126">
        <v>1</v>
      </c>
      <c r="AA2047" s="126">
        <v>1</v>
      </c>
      <c r="AB2047" s="126">
        <v>3</v>
      </c>
      <c r="AC2047" s="126">
        <v>7</v>
      </c>
      <c r="AD2047" s="126">
        <v>2026</v>
      </c>
    </row>
    <row r="2048" spans="3:30">
      <c r="C2048" s="126">
        <v>2041</v>
      </c>
      <c r="D2048" s="126">
        <v>146</v>
      </c>
      <c r="E2048" s="126">
        <v>10</v>
      </c>
      <c r="F2048" s="126">
        <v>1</v>
      </c>
      <c r="G2048" s="126">
        <v>1</v>
      </c>
      <c r="H2048" s="126">
        <v>1</v>
      </c>
      <c r="I2048" s="126">
        <v>1</v>
      </c>
      <c r="J2048" s="126">
        <v>178</v>
      </c>
      <c r="P2048" s="126">
        <v>557</v>
      </c>
      <c r="R2048" s="126" t="s">
        <v>547</v>
      </c>
      <c r="S2048" s="252">
        <v>0</v>
      </c>
      <c r="T2048" s="252">
        <v>52.5</v>
      </c>
      <c r="U2048" s="68" t="s">
        <v>3212</v>
      </c>
      <c r="V2048" s="126">
        <v>1</v>
      </c>
      <c r="Z2048" s="126">
        <v>1</v>
      </c>
      <c r="AA2048" s="126">
        <v>1</v>
      </c>
      <c r="AB2048" s="126">
        <v>3</v>
      </c>
      <c r="AC2048" s="126">
        <v>7</v>
      </c>
      <c r="AD2048" s="126">
        <v>2026</v>
      </c>
    </row>
    <row r="2049" spans="3:30">
      <c r="C2049" s="126">
        <v>2042</v>
      </c>
      <c r="D2049" s="126">
        <v>146</v>
      </c>
      <c r="E2049" s="126">
        <v>3</v>
      </c>
      <c r="F2049" s="126">
        <v>1</v>
      </c>
      <c r="G2049" s="126">
        <v>1</v>
      </c>
      <c r="H2049" s="126">
        <v>1</v>
      </c>
      <c r="I2049" s="126">
        <v>1</v>
      </c>
      <c r="J2049" s="126">
        <v>221</v>
      </c>
      <c r="M2049" s="126">
        <v>733</v>
      </c>
      <c r="N2049" s="126">
        <v>0</v>
      </c>
      <c r="P2049" s="126">
        <v>558</v>
      </c>
      <c r="R2049" s="126" t="s">
        <v>547</v>
      </c>
      <c r="S2049" s="252">
        <v>0</v>
      </c>
      <c r="T2049" s="252">
        <v>3</v>
      </c>
      <c r="U2049" s="68" t="s">
        <v>3215</v>
      </c>
      <c r="V2049" s="126">
        <v>1</v>
      </c>
      <c r="Z2049" s="126">
        <v>1</v>
      </c>
      <c r="AA2049" s="126">
        <v>1</v>
      </c>
      <c r="AB2049" s="126">
        <v>3</v>
      </c>
      <c r="AC2049" s="126">
        <v>7</v>
      </c>
      <c r="AD2049" s="126">
        <v>2026</v>
      </c>
    </row>
    <row r="2050" spans="3:30">
      <c r="C2050" s="126">
        <v>2043</v>
      </c>
      <c r="D2050" s="126">
        <v>146</v>
      </c>
      <c r="E2050" s="126">
        <v>11</v>
      </c>
      <c r="F2050" s="126">
        <v>1</v>
      </c>
      <c r="G2050" s="126">
        <v>1</v>
      </c>
      <c r="H2050" s="126">
        <v>1</v>
      </c>
      <c r="I2050" s="126">
        <v>1</v>
      </c>
      <c r="J2050" s="126">
        <v>221</v>
      </c>
      <c r="M2050" s="126">
        <v>733</v>
      </c>
      <c r="N2050" s="126">
        <v>1</v>
      </c>
      <c r="P2050" s="126">
        <v>558</v>
      </c>
      <c r="R2050" s="126" t="s">
        <v>547</v>
      </c>
      <c r="S2050" s="252">
        <v>3</v>
      </c>
      <c r="T2050" s="252">
        <v>0</v>
      </c>
      <c r="U2050" s="68" t="s">
        <v>3216</v>
      </c>
      <c r="V2050" s="126">
        <v>1</v>
      </c>
      <c r="Z2050" s="126">
        <v>1</v>
      </c>
      <c r="AA2050" s="126">
        <v>1</v>
      </c>
      <c r="AB2050" s="126">
        <v>3</v>
      </c>
      <c r="AC2050" s="126">
        <v>7</v>
      </c>
      <c r="AD2050" s="126">
        <v>2026</v>
      </c>
    </row>
    <row r="2051" spans="3:30">
      <c r="C2051" s="126">
        <v>2044</v>
      </c>
      <c r="D2051" s="126">
        <v>146</v>
      </c>
      <c r="E2051" s="126">
        <v>10</v>
      </c>
      <c r="F2051" s="126">
        <v>1</v>
      </c>
      <c r="G2051" s="126">
        <v>1</v>
      </c>
      <c r="H2051" s="126">
        <v>1</v>
      </c>
      <c r="I2051" s="126">
        <v>1</v>
      </c>
      <c r="J2051" s="126">
        <v>221</v>
      </c>
      <c r="P2051" s="126">
        <v>558</v>
      </c>
      <c r="R2051" s="126" t="s">
        <v>547</v>
      </c>
      <c r="S2051" s="252">
        <v>0</v>
      </c>
      <c r="T2051" s="252">
        <v>1</v>
      </c>
      <c r="U2051" s="68" t="s">
        <v>3217</v>
      </c>
      <c r="V2051" s="126">
        <v>1</v>
      </c>
      <c r="Z2051" s="126">
        <v>1</v>
      </c>
      <c r="AA2051" s="126">
        <v>1</v>
      </c>
      <c r="AB2051" s="126">
        <v>3</v>
      </c>
      <c r="AC2051" s="126">
        <v>7</v>
      </c>
      <c r="AD2051" s="126">
        <v>2026</v>
      </c>
    </row>
    <row r="2052" spans="3:30">
      <c r="C2052" s="126">
        <v>2045</v>
      </c>
      <c r="D2052" s="126">
        <v>146</v>
      </c>
      <c r="E2052" s="126">
        <v>3</v>
      </c>
      <c r="F2052" s="126">
        <v>1</v>
      </c>
      <c r="G2052" s="126">
        <v>1</v>
      </c>
      <c r="H2052" s="126">
        <v>1</v>
      </c>
      <c r="I2052" s="126">
        <v>1</v>
      </c>
      <c r="J2052" s="126">
        <v>294</v>
      </c>
      <c r="M2052" s="126">
        <v>734</v>
      </c>
      <c r="N2052" s="126">
        <v>0</v>
      </c>
      <c r="P2052" s="126">
        <v>559</v>
      </c>
      <c r="R2052" s="126" t="s">
        <v>547</v>
      </c>
      <c r="S2052" s="252">
        <v>0</v>
      </c>
      <c r="T2052" s="252">
        <v>2.94</v>
      </c>
      <c r="U2052" s="68" t="s">
        <v>3218</v>
      </c>
      <c r="V2052" s="126">
        <v>1</v>
      </c>
      <c r="Z2052" s="126">
        <v>1</v>
      </c>
      <c r="AA2052" s="126">
        <v>1</v>
      </c>
      <c r="AB2052" s="126">
        <v>3</v>
      </c>
      <c r="AC2052" s="126">
        <v>7</v>
      </c>
      <c r="AD2052" s="126">
        <v>2026</v>
      </c>
    </row>
    <row r="2053" spans="3:30">
      <c r="C2053" s="126">
        <v>2046</v>
      </c>
      <c r="D2053" s="126">
        <v>146</v>
      </c>
      <c r="E2053" s="126">
        <v>11</v>
      </c>
      <c r="F2053" s="126">
        <v>1</v>
      </c>
      <c r="G2053" s="126">
        <v>1</v>
      </c>
      <c r="H2053" s="126">
        <v>1</v>
      </c>
      <c r="I2053" s="126">
        <v>1</v>
      </c>
      <c r="J2053" s="126">
        <v>294</v>
      </c>
      <c r="M2053" s="126">
        <v>734</v>
      </c>
      <c r="N2053" s="126">
        <v>1</v>
      </c>
      <c r="P2053" s="126">
        <v>559</v>
      </c>
      <c r="R2053" s="126" t="s">
        <v>547</v>
      </c>
      <c r="S2053" s="252">
        <v>2.94</v>
      </c>
      <c r="T2053" s="252">
        <v>0</v>
      </c>
      <c r="U2053" s="68" t="s">
        <v>3219</v>
      </c>
      <c r="V2053" s="126">
        <v>1</v>
      </c>
      <c r="Z2053" s="126">
        <v>1</v>
      </c>
      <c r="AA2053" s="126">
        <v>1</v>
      </c>
      <c r="AB2053" s="126">
        <v>3</v>
      </c>
      <c r="AC2053" s="126">
        <v>7</v>
      </c>
      <c r="AD2053" s="126">
        <v>2026</v>
      </c>
    </row>
    <row r="2054" spans="3:30">
      <c r="C2054" s="126">
        <v>2047</v>
      </c>
      <c r="D2054" s="126">
        <v>146</v>
      </c>
      <c r="E2054" s="126">
        <v>10</v>
      </c>
      <c r="F2054" s="126">
        <v>1</v>
      </c>
      <c r="G2054" s="126">
        <v>1</v>
      </c>
      <c r="H2054" s="126">
        <v>1</v>
      </c>
      <c r="I2054" s="126">
        <v>1</v>
      </c>
      <c r="J2054" s="126">
        <v>294</v>
      </c>
      <c r="P2054" s="126">
        <v>559</v>
      </c>
      <c r="R2054" s="126" t="s">
        <v>547</v>
      </c>
      <c r="S2054" s="252">
        <v>0</v>
      </c>
      <c r="T2054" s="252">
        <v>4.5</v>
      </c>
      <c r="U2054" s="68" t="s">
        <v>3220</v>
      </c>
      <c r="V2054" s="126">
        <v>1</v>
      </c>
      <c r="Z2054" s="126">
        <v>1</v>
      </c>
      <c r="AA2054" s="126">
        <v>1</v>
      </c>
      <c r="AB2054" s="126">
        <v>3</v>
      </c>
      <c r="AC2054" s="126">
        <v>7</v>
      </c>
      <c r="AD2054" s="126">
        <v>2026</v>
      </c>
    </row>
    <row r="2055" spans="3:30">
      <c r="C2055" s="126">
        <v>2048</v>
      </c>
      <c r="D2055" s="126">
        <v>147</v>
      </c>
      <c r="E2055" s="126">
        <v>2</v>
      </c>
      <c r="F2055" s="126">
        <v>1</v>
      </c>
      <c r="G2055" s="126">
        <v>1</v>
      </c>
      <c r="H2055" s="126">
        <v>1</v>
      </c>
      <c r="I2055" s="126">
        <v>1</v>
      </c>
      <c r="R2055" s="126" t="s">
        <v>547</v>
      </c>
      <c r="S2055" s="252">
        <v>57</v>
      </c>
      <c r="T2055" s="252">
        <v>0</v>
      </c>
      <c r="U2055" s="68" t="s">
        <v>3222</v>
      </c>
      <c r="V2055" s="126">
        <v>1</v>
      </c>
      <c r="Z2055" s="126">
        <v>1</v>
      </c>
      <c r="AA2055" s="126">
        <v>1</v>
      </c>
      <c r="AB2055" s="126">
        <v>3</v>
      </c>
      <c r="AC2055" s="126">
        <v>7</v>
      </c>
      <c r="AD2055" s="126">
        <v>2026</v>
      </c>
    </row>
    <row r="2056" spans="3:30">
      <c r="C2056" s="126">
        <v>2049</v>
      </c>
      <c r="D2056" s="126">
        <v>147</v>
      </c>
      <c r="E2056" s="126">
        <v>3</v>
      </c>
      <c r="F2056" s="126">
        <v>1</v>
      </c>
      <c r="G2056" s="126">
        <v>1</v>
      </c>
      <c r="H2056" s="126">
        <v>1</v>
      </c>
      <c r="I2056" s="126">
        <v>1</v>
      </c>
      <c r="J2056" s="126">
        <v>295</v>
      </c>
      <c r="M2056" s="126">
        <v>735</v>
      </c>
      <c r="N2056" s="126">
        <v>0</v>
      </c>
      <c r="P2056" s="126">
        <v>560</v>
      </c>
      <c r="R2056" s="126" t="s">
        <v>547</v>
      </c>
      <c r="S2056" s="252">
        <v>0</v>
      </c>
      <c r="T2056" s="252">
        <v>48</v>
      </c>
      <c r="U2056" s="68" t="s">
        <v>3223</v>
      </c>
      <c r="V2056" s="126">
        <v>1</v>
      </c>
      <c r="Z2056" s="126">
        <v>1</v>
      </c>
      <c r="AA2056" s="126">
        <v>1</v>
      </c>
      <c r="AB2056" s="126">
        <v>3</v>
      </c>
      <c r="AC2056" s="126">
        <v>7</v>
      </c>
      <c r="AD2056" s="126">
        <v>2026</v>
      </c>
    </row>
    <row r="2057" spans="3:30">
      <c r="C2057" s="126">
        <v>2050</v>
      </c>
      <c r="D2057" s="126">
        <v>147</v>
      </c>
      <c r="E2057" s="126">
        <v>11</v>
      </c>
      <c r="F2057" s="126">
        <v>1</v>
      </c>
      <c r="G2057" s="126">
        <v>1</v>
      </c>
      <c r="H2057" s="126">
        <v>1</v>
      </c>
      <c r="I2057" s="126">
        <v>1</v>
      </c>
      <c r="J2057" s="126">
        <v>295</v>
      </c>
      <c r="M2057" s="126">
        <v>735</v>
      </c>
      <c r="N2057" s="126">
        <v>1</v>
      </c>
      <c r="P2057" s="126">
        <v>560</v>
      </c>
      <c r="R2057" s="126" t="s">
        <v>547</v>
      </c>
      <c r="S2057" s="252">
        <v>48</v>
      </c>
      <c r="T2057" s="252">
        <v>0</v>
      </c>
      <c r="U2057" s="68" t="s">
        <v>3224</v>
      </c>
      <c r="V2057" s="126">
        <v>1</v>
      </c>
      <c r="Z2057" s="126">
        <v>1</v>
      </c>
      <c r="AA2057" s="126">
        <v>1</v>
      </c>
      <c r="AB2057" s="126">
        <v>3</v>
      </c>
      <c r="AC2057" s="126">
        <v>7</v>
      </c>
      <c r="AD2057" s="126">
        <v>2026</v>
      </c>
    </row>
    <row r="2058" spans="3:30">
      <c r="C2058" s="126">
        <v>2051</v>
      </c>
      <c r="D2058" s="126">
        <v>147</v>
      </c>
      <c r="E2058" s="126">
        <v>10</v>
      </c>
      <c r="F2058" s="126">
        <v>1</v>
      </c>
      <c r="G2058" s="126">
        <v>1</v>
      </c>
      <c r="H2058" s="126">
        <v>1</v>
      </c>
      <c r="I2058" s="126">
        <v>1</v>
      </c>
      <c r="J2058" s="126">
        <v>295</v>
      </c>
      <c r="P2058" s="126">
        <v>560</v>
      </c>
      <c r="R2058" s="126" t="s">
        <v>547</v>
      </c>
      <c r="S2058" s="252">
        <v>0</v>
      </c>
      <c r="T2058" s="252">
        <v>57</v>
      </c>
      <c r="U2058" s="68" t="s">
        <v>3225</v>
      </c>
      <c r="V2058" s="126">
        <v>1</v>
      </c>
      <c r="Z2058" s="126">
        <v>1</v>
      </c>
      <c r="AA2058" s="126">
        <v>1</v>
      </c>
      <c r="AB2058" s="126">
        <v>3</v>
      </c>
      <c r="AC2058" s="126">
        <v>7</v>
      </c>
      <c r="AD2058" s="126">
        <v>2026</v>
      </c>
    </row>
    <row r="2059" spans="3:30">
      <c r="C2059" s="126">
        <v>2052</v>
      </c>
      <c r="D2059" s="126">
        <v>148</v>
      </c>
      <c r="E2059" s="126">
        <v>2</v>
      </c>
      <c r="F2059" s="126">
        <v>1</v>
      </c>
      <c r="G2059" s="126">
        <v>1</v>
      </c>
      <c r="H2059" s="126">
        <v>1</v>
      </c>
      <c r="I2059" s="126">
        <v>1</v>
      </c>
      <c r="R2059" s="126" t="s">
        <v>547</v>
      </c>
      <c r="S2059" s="252">
        <v>23.5</v>
      </c>
      <c r="T2059" s="252">
        <v>0</v>
      </c>
      <c r="U2059" s="68" t="s">
        <v>3228</v>
      </c>
      <c r="V2059" s="126">
        <v>1</v>
      </c>
      <c r="Z2059" s="126">
        <v>1</v>
      </c>
      <c r="AA2059" s="126">
        <v>1</v>
      </c>
      <c r="AB2059" s="126">
        <v>3</v>
      </c>
      <c r="AC2059" s="126">
        <v>7</v>
      </c>
      <c r="AD2059" s="126">
        <v>2026</v>
      </c>
    </row>
    <row r="2060" spans="3:30">
      <c r="C2060" s="126">
        <v>2053</v>
      </c>
      <c r="D2060" s="126">
        <v>148</v>
      </c>
      <c r="E2060" s="126">
        <v>3</v>
      </c>
      <c r="F2060" s="126">
        <v>1</v>
      </c>
      <c r="G2060" s="126">
        <v>1</v>
      </c>
      <c r="H2060" s="126">
        <v>1</v>
      </c>
      <c r="I2060" s="126">
        <v>1</v>
      </c>
      <c r="J2060" s="126">
        <v>237</v>
      </c>
      <c r="M2060" s="126">
        <v>736</v>
      </c>
      <c r="N2060" s="126">
        <v>0</v>
      </c>
      <c r="P2060" s="126">
        <v>561</v>
      </c>
      <c r="R2060" s="126" t="s">
        <v>547</v>
      </c>
      <c r="S2060" s="252">
        <v>0</v>
      </c>
      <c r="T2060" s="252">
        <v>8.1999999999999993</v>
      </c>
      <c r="U2060" s="68" t="s">
        <v>3232</v>
      </c>
      <c r="V2060" s="126">
        <v>1</v>
      </c>
      <c r="Z2060" s="126">
        <v>1</v>
      </c>
      <c r="AA2060" s="126">
        <v>1</v>
      </c>
      <c r="AB2060" s="126">
        <v>3</v>
      </c>
      <c r="AC2060" s="126">
        <v>7</v>
      </c>
      <c r="AD2060" s="126">
        <v>2026</v>
      </c>
    </row>
    <row r="2061" spans="3:30">
      <c r="C2061" s="126">
        <v>2054</v>
      </c>
      <c r="D2061" s="126">
        <v>148</v>
      </c>
      <c r="E2061" s="126">
        <v>11</v>
      </c>
      <c r="F2061" s="126">
        <v>1</v>
      </c>
      <c r="G2061" s="126">
        <v>1</v>
      </c>
      <c r="H2061" s="126">
        <v>1</v>
      </c>
      <c r="I2061" s="126">
        <v>1</v>
      </c>
      <c r="J2061" s="126">
        <v>237</v>
      </c>
      <c r="M2061" s="126">
        <v>736</v>
      </c>
      <c r="N2061" s="126">
        <v>1</v>
      </c>
      <c r="P2061" s="126">
        <v>561</v>
      </c>
      <c r="R2061" s="126" t="s">
        <v>547</v>
      </c>
      <c r="S2061" s="252">
        <v>8.1999999999999993</v>
      </c>
      <c r="T2061" s="252">
        <v>0</v>
      </c>
      <c r="U2061" s="68" t="s">
        <v>3233</v>
      </c>
      <c r="V2061" s="126">
        <v>1</v>
      </c>
      <c r="Z2061" s="126">
        <v>1</v>
      </c>
      <c r="AA2061" s="126">
        <v>1</v>
      </c>
      <c r="AB2061" s="126">
        <v>3</v>
      </c>
      <c r="AC2061" s="126">
        <v>7</v>
      </c>
      <c r="AD2061" s="126">
        <v>2026</v>
      </c>
    </row>
    <row r="2062" spans="3:30">
      <c r="C2062" s="126">
        <v>2055</v>
      </c>
      <c r="D2062" s="126">
        <v>148</v>
      </c>
      <c r="E2062" s="126">
        <v>10</v>
      </c>
      <c r="F2062" s="126">
        <v>1</v>
      </c>
      <c r="G2062" s="126">
        <v>1</v>
      </c>
      <c r="H2062" s="126">
        <v>1</v>
      </c>
      <c r="I2062" s="126">
        <v>1</v>
      </c>
      <c r="J2062" s="126">
        <v>237</v>
      </c>
      <c r="P2062" s="126">
        <v>561</v>
      </c>
      <c r="R2062" s="126" t="s">
        <v>547</v>
      </c>
      <c r="S2062" s="252">
        <v>0</v>
      </c>
      <c r="T2062" s="252">
        <v>10.5</v>
      </c>
      <c r="U2062" s="68" t="s">
        <v>3234</v>
      </c>
      <c r="V2062" s="126">
        <v>1</v>
      </c>
      <c r="Z2062" s="126">
        <v>1</v>
      </c>
      <c r="AA2062" s="126">
        <v>1</v>
      </c>
      <c r="AB2062" s="126">
        <v>3</v>
      </c>
      <c r="AC2062" s="126">
        <v>7</v>
      </c>
      <c r="AD2062" s="126">
        <v>2026</v>
      </c>
    </row>
    <row r="2063" spans="3:30">
      <c r="C2063" s="126">
        <v>2056</v>
      </c>
      <c r="D2063" s="126">
        <v>148</v>
      </c>
      <c r="E2063" s="126">
        <v>3</v>
      </c>
      <c r="F2063" s="126">
        <v>1</v>
      </c>
      <c r="G2063" s="126">
        <v>1</v>
      </c>
      <c r="H2063" s="126">
        <v>1</v>
      </c>
      <c r="I2063" s="126">
        <v>1</v>
      </c>
      <c r="J2063" s="126">
        <v>192</v>
      </c>
      <c r="M2063" s="126">
        <v>737</v>
      </c>
      <c r="N2063" s="126">
        <v>0</v>
      </c>
      <c r="P2063" s="126">
        <v>562</v>
      </c>
      <c r="R2063" s="126" t="s">
        <v>547</v>
      </c>
      <c r="S2063" s="252">
        <v>0</v>
      </c>
      <c r="T2063" s="252">
        <v>12.06</v>
      </c>
      <c r="U2063" s="68" t="s">
        <v>3235</v>
      </c>
      <c r="V2063" s="126">
        <v>1</v>
      </c>
      <c r="Z2063" s="126">
        <v>1</v>
      </c>
      <c r="AA2063" s="126">
        <v>1</v>
      </c>
      <c r="AB2063" s="126">
        <v>3</v>
      </c>
      <c r="AC2063" s="126">
        <v>7</v>
      </c>
      <c r="AD2063" s="126">
        <v>2026</v>
      </c>
    </row>
    <row r="2064" spans="3:30">
      <c r="C2064" s="126">
        <v>2057</v>
      </c>
      <c r="D2064" s="126">
        <v>148</v>
      </c>
      <c r="E2064" s="126">
        <v>11</v>
      </c>
      <c r="F2064" s="126">
        <v>1</v>
      </c>
      <c r="G2064" s="126">
        <v>1</v>
      </c>
      <c r="H2064" s="126">
        <v>1</v>
      </c>
      <c r="I2064" s="126">
        <v>1</v>
      </c>
      <c r="J2064" s="126">
        <v>192</v>
      </c>
      <c r="M2064" s="126">
        <v>737</v>
      </c>
      <c r="N2064" s="126">
        <v>1</v>
      </c>
      <c r="P2064" s="126">
        <v>562</v>
      </c>
      <c r="R2064" s="126" t="s">
        <v>547</v>
      </c>
      <c r="S2064" s="252">
        <v>12.06</v>
      </c>
      <c r="T2064" s="252">
        <v>0</v>
      </c>
      <c r="U2064" s="68" t="s">
        <v>3236</v>
      </c>
      <c r="V2064" s="126">
        <v>1</v>
      </c>
      <c r="Z2064" s="126">
        <v>1</v>
      </c>
      <c r="AA2064" s="126">
        <v>1</v>
      </c>
      <c r="AB2064" s="126">
        <v>3</v>
      </c>
      <c r="AC2064" s="126">
        <v>7</v>
      </c>
      <c r="AD2064" s="126">
        <v>2026</v>
      </c>
    </row>
    <row r="2065" spans="3:30">
      <c r="C2065" s="126">
        <v>2058</v>
      </c>
      <c r="D2065" s="126">
        <v>148</v>
      </c>
      <c r="E2065" s="126">
        <v>10</v>
      </c>
      <c r="F2065" s="126">
        <v>1</v>
      </c>
      <c r="G2065" s="126">
        <v>1</v>
      </c>
      <c r="H2065" s="126">
        <v>1</v>
      </c>
      <c r="I2065" s="126">
        <v>1</v>
      </c>
      <c r="J2065" s="126">
        <v>192</v>
      </c>
      <c r="P2065" s="126">
        <v>562</v>
      </c>
      <c r="R2065" s="126" t="s">
        <v>547</v>
      </c>
      <c r="S2065" s="252">
        <v>0</v>
      </c>
      <c r="T2065" s="252">
        <v>13</v>
      </c>
      <c r="U2065" s="68" t="s">
        <v>3237</v>
      </c>
      <c r="V2065" s="126">
        <v>1</v>
      </c>
      <c r="Z2065" s="126">
        <v>1</v>
      </c>
      <c r="AA2065" s="126">
        <v>1</v>
      </c>
      <c r="AB2065" s="126">
        <v>3</v>
      </c>
      <c r="AC2065" s="126">
        <v>7</v>
      </c>
      <c r="AD2065" s="126">
        <v>2026</v>
      </c>
    </row>
    <row r="2066" spans="3:30">
      <c r="C2066" s="126">
        <v>2059</v>
      </c>
      <c r="D2066" s="126">
        <v>149</v>
      </c>
      <c r="E2066" s="126">
        <v>2</v>
      </c>
      <c r="F2066" s="126">
        <v>1</v>
      </c>
      <c r="G2066" s="126">
        <v>1</v>
      </c>
      <c r="H2066" s="126">
        <v>1</v>
      </c>
      <c r="I2066" s="126">
        <v>1</v>
      </c>
      <c r="R2066" s="126" t="s">
        <v>547</v>
      </c>
      <c r="S2066" s="252">
        <v>81.599999999999994</v>
      </c>
      <c r="T2066" s="252">
        <v>0</v>
      </c>
      <c r="U2066" s="68" t="s">
        <v>3239</v>
      </c>
      <c r="V2066" s="126">
        <v>1</v>
      </c>
      <c r="Z2066" s="126">
        <v>1</v>
      </c>
      <c r="AA2066" s="126">
        <v>1</v>
      </c>
      <c r="AB2066" s="126">
        <v>3</v>
      </c>
      <c r="AC2066" s="126">
        <v>7</v>
      </c>
      <c r="AD2066" s="126">
        <v>2026</v>
      </c>
    </row>
    <row r="2067" spans="3:30">
      <c r="C2067" s="126">
        <v>2060</v>
      </c>
      <c r="D2067" s="126">
        <v>149</v>
      </c>
      <c r="E2067" s="126">
        <v>3</v>
      </c>
      <c r="F2067" s="126">
        <v>1</v>
      </c>
      <c r="G2067" s="126">
        <v>1</v>
      </c>
      <c r="H2067" s="126">
        <v>1</v>
      </c>
      <c r="I2067" s="126">
        <v>1</v>
      </c>
      <c r="J2067" s="126">
        <v>187</v>
      </c>
      <c r="M2067" s="126">
        <v>738</v>
      </c>
      <c r="N2067" s="126">
        <v>0</v>
      </c>
      <c r="P2067" s="126">
        <v>563</v>
      </c>
      <c r="R2067" s="126" t="s">
        <v>547</v>
      </c>
      <c r="S2067" s="252">
        <v>0</v>
      </c>
      <c r="T2067" s="252">
        <v>80.88</v>
      </c>
      <c r="U2067" s="68" t="s">
        <v>3240</v>
      </c>
      <c r="V2067" s="126">
        <v>1</v>
      </c>
      <c r="Z2067" s="126">
        <v>1</v>
      </c>
      <c r="AA2067" s="126">
        <v>1</v>
      </c>
      <c r="AB2067" s="126">
        <v>3</v>
      </c>
      <c r="AC2067" s="126">
        <v>7</v>
      </c>
      <c r="AD2067" s="126">
        <v>2026</v>
      </c>
    </row>
    <row r="2068" spans="3:30">
      <c r="C2068" s="126">
        <v>2061</v>
      </c>
      <c r="D2068" s="126">
        <v>149</v>
      </c>
      <c r="E2068" s="126">
        <v>11</v>
      </c>
      <c r="F2068" s="126">
        <v>1</v>
      </c>
      <c r="G2068" s="126">
        <v>1</v>
      </c>
      <c r="H2068" s="126">
        <v>1</v>
      </c>
      <c r="I2068" s="126">
        <v>1</v>
      </c>
      <c r="J2068" s="126">
        <v>187</v>
      </c>
      <c r="M2068" s="126">
        <v>738</v>
      </c>
      <c r="N2068" s="126">
        <v>1</v>
      </c>
      <c r="P2068" s="126">
        <v>563</v>
      </c>
      <c r="R2068" s="126" t="s">
        <v>547</v>
      </c>
      <c r="S2068" s="252">
        <v>80.88</v>
      </c>
      <c r="T2068" s="252">
        <v>0</v>
      </c>
      <c r="U2068" s="68" t="s">
        <v>3241</v>
      </c>
      <c r="V2068" s="126">
        <v>1</v>
      </c>
      <c r="Z2068" s="126">
        <v>1</v>
      </c>
      <c r="AA2068" s="126">
        <v>1</v>
      </c>
      <c r="AB2068" s="126">
        <v>3</v>
      </c>
      <c r="AC2068" s="126">
        <v>7</v>
      </c>
      <c r="AD2068" s="126">
        <v>2026</v>
      </c>
    </row>
    <row r="2069" spans="3:30">
      <c r="C2069" s="126">
        <v>2062</v>
      </c>
      <c r="D2069" s="126">
        <v>149</v>
      </c>
      <c r="E2069" s="126">
        <v>10</v>
      </c>
      <c r="F2069" s="126">
        <v>1</v>
      </c>
      <c r="G2069" s="126">
        <v>1</v>
      </c>
      <c r="H2069" s="126">
        <v>1</v>
      </c>
      <c r="I2069" s="126">
        <v>1</v>
      </c>
      <c r="J2069" s="126">
        <v>187</v>
      </c>
      <c r="P2069" s="126">
        <v>563</v>
      </c>
      <c r="R2069" s="126" t="s">
        <v>547</v>
      </c>
      <c r="S2069" s="252">
        <v>0</v>
      </c>
      <c r="T2069" s="252">
        <v>81.599999999999994</v>
      </c>
      <c r="U2069" s="68" t="s">
        <v>3242</v>
      </c>
      <c r="V2069" s="126">
        <v>1</v>
      </c>
      <c r="Z2069" s="126">
        <v>1</v>
      </c>
      <c r="AA2069" s="126">
        <v>1</v>
      </c>
      <c r="AB2069" s="126">
        <v>3</v>
      </c>
      <c r="AC2069" s="126">
        <v>7</v>
      </c>
      <c r="AD2069" s="126">
        <v>2026</v>
      </c>
    </row>
    <row r="2070" spans="3:30">
      <c r="C2070" s="126">
        <v>2063</v>
      </c>
      <c r="D2070" s="126">
        <v>150</v>
      </c>
      <c r="E2070" s="126">
        <v>2</v>
      </c>
      <c r="F2070" s="126">
        <v>1</v>
      </c>
      <c r="G2070" s="126">
        <v>1</v>
      </c>
      <c r="H2070" s="126">
        <v>1</v>
      </c>
      <c r="I2070" s="126">
        <v>1</v>
      </c>
      <c r="R2070" s="126" t="s">
        <v>547</v>
      </c>
      <c r="S2070" s="252">
        <v>45</v>
      </c>
      <c r="T2070" s="252">
        <v>0</v>
      </c>
      <c r="U2070" s="68" t="s">
        <v>3244</v>
      </c>
      <c r="V2070" s="126">
        <v>1</v>
      </c>
      <c r="Z2070" s="126">
        <v>1</v>
      </c>
      <c r="AA2070" s="126">
        <v>1</v>
      </c>
      <c r="AB2070" s="126">
        <v>3</v>
      </c>
      <c r="AC2070" s="126">
        <v>7</v>
      </c>
      <c r="AD2070" s="126">
        <v>2026</v>
      </c>
    </row>
    <row r="2071" spans="3:30">
      <c r="C2071" s="126">
        <v>2064</v>
      </c>
      <c r="D2071" s="126">
        <v>150</v>
      </c>
      <c r="E2071" s="126">
        <v>3</v>
      </c>
      <c r="F2071" s="126">
        <v>1</v>
      </c>
      <c r="G2071" s="126">
        <v>1</v>
      </c>
      <c r="H2071" s="126">
        <v>1</v>
      </c>
      <c r="I2071" s="126">
        <v>1</v>
      </c>
      <c r="J2071" s="126">
        <v>177</v>
      </c>
      <c r="M2071" s="126">
        <v>739</v>
      </c>
      <c r="N2071" s="126">
        <v>0</v>
      </c>
      <c r="P2071" s="126">
        <v>564</v>
      </c>
      <c r="R2071" s="126" t="s">
        <v>547</v>
      </c>
      <c r="S2071" s="252">
        <v>0</v>
      </c>
      <c r="T2071" s="252">
        <v>41.5</v>
      </c>
      <c r="U2071" s="68" t="s">
        <v>3245</v>
      </c>
      <c r="V2071" s="126">
        <v>1</v>
      </c>
      <c r="Z2071" s="126">
        <v>1</v>
      </c>
      <c r="AA2071" s="126">
        <v>1</v>
      </c>
      <c r="AB2071" s="126">
        <v>3</v>
      </c>
      <c r="AC2071" s="126">
        <v>7</v>
      </c>
      <c r="AD2071" s="126">
        <v>2026</v>
      </c>
    </row>
    <row r="2072" spans="3:30">
      <c r="C2072" s="126">
        <v>2065</v>
      </c>
      <c r="D2072" s="126">
        <v>150</v>
      </c>
      <c r="E2072" s="126">
        <v>11</v>
      </c>
      <c r="F2072" s="126">
        <v>1</v>
      </c>
      <c r="G2072" s="126">
        <v>1</v>
      </c>
      <c r="H2072" s="126">
        <v>1</v>
      </c>
      <c r="I2072" s="126">
        <v>1</v>
      </c>
      <c r="J2072" s="126">
        <v>177</v>
      </c>
      <c r="M2072" s="126">
        <v>739</v>
      </c>
      <c r="N2072" s="126">
        <v>1</v>
      </c>
      <c r="P2072" s="126">
        <v>564</v>
      </c>
      <c r="R2072" s="126" t="s">
        <v>547</v>
      </c>
      <c r="S2072" s="252">
        <v>41.5</v>
      </c>
      <c r="T2072" s="252">
        <v>0</v>
      </c>
      <c r="U2072" s="68" t="s">
        <v>3246</v>
      </c>
      <c r="V2072" s="126">
        <v>1</v>
      </c>
      <c r="Z2072" s="126">
        <v>1</v>
      </c>
      <c r="AA2072" s="126">
        <v>1</v>
      </c>
      <c r="AB2072" s="126">
        <v>3</v>
      </c>
      <c r="AC2072" s="126">
        <v>7</v>
      </c>
      <c r="AD2072" s="126">
        <v>2026</v>
      </c>
    </row>
    <row r="2073" spans="3:30">
      <c r="C2073" s="126">
        <v>2066</v>
      </c>
      <c r="D2073" s="126">
        <v>150</v>
      </c>
      <c r="E2073" s="126">
        <v>10</v>
      </c>
      <c r="F2073" s="126">
        <v>1</v>
      </c>
      <c r="G2073" s="126">
        <v>1</v>
      </c>
      <c r="H2073" s="126">
        <v>1</v>
      </c>
      <c r="I2073" s="126">
        <v>1</v>
      </c>
      <c r="J2073" s="126">
        <v>177</v>
      </c>
      <c r="P2073" s="126">
        <v>564</v>
      </c>
      <c r="R2073" s="126" t="s">
        <v>547</v>
      </c>
      <c r="S2073" s="252">
        <v>0</v>
      </c>
      <c r="T2073" s="252">
        <v>45</v>
      </c>
      <c r="U2073" s="68" t="s">
        <v>3247</v>
      </c>
      <c r="V2073" s="126">
        <v>1</v>
      </c>
      <c r="Z2073" s="126">
        <v>1</v>
      </c>
      <c r="AA2073" s="126">
        <v>1</v>
      </c>
      <c r="AB2073" s="126">
        <v>3</v>
      </c>
      <c r="AC2073" s="126">
        <v>7</v>
      </c>
      <c r="AD2073" s="126">
        <v>2026</v>
      </c>
    </row>
    <row r="2074" spans="3:30">
      <c r="C2074" s="126">
        <v>2067</v>
      </c>
      <c r="D2074" s="126">
        <v>151</v>
      </c>
      <c r="E2074" s="126">
        <v>2</v>
      </c>
      <c r="F2074" s="126">
        <v>1</v>
      </c>
      <c r="G2074" s="126">
        <v>1</v>
      </c>
      <c r="H2074" s="126">
        <v>1</v>
      </c>
      <c r="I2074" s="126">
        <v>1</v>
      </c>
      <c r="R2074" s="126" t="s">
        <v>547</v>
      </c>
      <c r="S2074" s="252">
        <v>48.5</v>
      </c>
      <c r="T2074" s="252">
        <v>0</v>
      </c>
      <c r="U2074" s="68" t="s">
        <v>3249</v>
      </c>
      <c r="V2074" s="126">
        <v>1</v>
      </c>
      <c r="Z2074" s="126">
        <v>1</v>
      </c>
      <c r="AA2074" s="126">
        <v>1</v>
      </c>
      <c r="AB2074" s="126">
        <v>3</v>
      </c>
      <c r="AC2074" s="126">
        <v>7</v>
      </c>
      <c r="AD2074" s="126">
        <v>2026</v>
      </c>
    </row>
    <row r="2075" spans="3:30">
      <c r="C2075" s="126">
        <v>2068</v>
      </c>
      <c r="D2075" s="126">
        <v>151</v>
      </c>
      <c r="E2075" s="126">
        <v>3</v>
      </c>
      <c r="F2075" s="126">
        <v>1</v>
      </c>
      <c r="G2075" s="126">
        <v>1</v>
      </c>
      <c r="H2075" s="126">
        <v>1</v>
      </c>
      <c r="I2075" s="126">
        <v>1</v>
      </c>
      <c r="J2075" s="126">
        <v>293</v>
      </c>
      <c r="M2075" s="126">
        <v>740</v>
      </c>
      <c r="N2075" s="126">
        <v>0</v>
      </c>
      <c r="P2075" s="126">
        <v>565</v>
      </c>
      <c r="R2075" s="126" t="s">
        <v>547</v>
      </c>
      <c r="S2075" s="252">
        <v>0</v>
      </c>
      <c r="T2075" s="252">
        <v>12</v>
      </c>
      <c r="U2075" s="68" t="s">
        <v>3250</v>
      </c>
      <c r="V2075" s="126">
        <v>1</v>
      </c>
      <c r="Z2075" s="126">
        <v>1</v>
      </c>
      <c r="AA2075" s="126">
        <v>1</v>
      </c>
      <c r="AB2075" s="126">
        <v>3</v>
      </c>
      <c r="AC2075" s="126">
        <v>7</v>
      </c>
      <c r="AD2075" s="126">
        <v>2026</v>
      </c>
    </row>
    <row r="2076" spans="3:30">
      <c r="C2076" s="126">
        <v>2069</v>
      </c>
      <c r="D2076" s="126">
        <v>151</v>
      </c>
      <c r="E2076" s="126">
        <v>11</v>
      </c>
      <c r="F2076" s="126">
        <v>1</v>
      </c>
      <c r="G2076" s="126">
        <v>1</v>
      </c>
      <c r="H2076" s="126">
        <v>1</v>
      </c>
      <c r="I2076" s="126">
        <v>1</v>
      </c>
      <c r="J2076" s="126">
        <v>293</v>
      </c>
      <c r="M2076" s="126">
        <v>740</v>
      </c>
      <c r="N2076" s="126">
        <v>1</v>
      </c>
      <c r="P2076" s="126">
        <v>565</v>
      </c>
      <c r="R2076" s="126" t="s">
        <v>547</v>
      </c>
      <c r="S2076" s="252">
        <v>12</v>
      </c>
      <c r="T2076" s="252">
        <v>0</v>
      </c>
      <c r="U2076" s="68" t="s">
        <v>3251</v>
      </c>
      <c r="V2076" s="126">
        <v>1</v>
      </c>
      <c r="Z2076" s="126">
        <v>1</v>
      </c>
      <c r="AA2076" s="126">
        <v>1</v>
      </c>
      <c r="AB2076" s="126">
        <v>3</v>
      </c>
      <c r="AC2076" s="126">
        <v>7</v>
      </c>
      <c r="AD2076" s="126">
        <v>2026</v>
      </c>
    </row>
    <row r="2077" spans="3:30">
      <c r="C2077" s="126">
        <v>2070</v>
      </c>
      <c r="D2077" s="126">
        <v>151</v>
      </c>
      <c r="E2077" s="126">
        <v>10</v>
      </c>
      <c r="F2077" s="126">
        <v>1</v>
      </c>
      <c r="G2077" s="126">
        <v>1</v>
      </c>
      <c r="H2077" s="126">
        <v>1</v>
      </c>
      <c r="I2077" s="126">
        <v>1</v>
      </c>
      <c r="J2077" s="126">
        <v>293</v>
      </c>
      <c r="P2077" s="126">
        <v>565</v>
      </c>
      <c r="R2077" s="126" t="s">
        <v>547</v>
      </c>
      <c r="S2077" s="252">
        <v>0</v>
      </c>
      <c r="T2077" s="252">
        <v>15</v>
      </c>
      <c r="U2077" s="68" t="s">
        <v>3252</v>
      </c>
      <c r="V2077" s="126">
        <v>1</v>
      </c>
      <c r="Z2077" s="126">
        <v>1</v>
      </c>
      <c r="AA2077" s="126">
        <v>1</v>
      </c>
      <c r="AB2077" s="126">
        <v>3</v>
      </c>
      <c r="AC2077" s="126">
        <v>7</v>
      </c>
      <c r="AD2077" s="126">
        <v>2026</v>
      </c>
    </row>
    <row r="2078" spans="3:30">
      <c r="C2078" s="126">
        <v>2071</v>
      </c>
      <c r="D2078" s="126">
        <v>151</v>
      </c>
      <c r="E2078" s="126">
        <v>3</v>
      </c>
      <c r="F2078" s="126">
        <v>1</v>
      </c>
      <c r="G2078" s="126">
        <v>1</v>
      </c>
      <c r="H2078" s="126">
        <v>1</v>
      </c>
      <c r="I2078" s="126">
        <v>1</v>
      </c>
      <c r="J2078" s="126">
        <v>294</v>
      </c>
      <c r="M2078" s="126">
        <v>741</v>
      </c>
      <c r="N2078" s="126">
        <v>0</v>
      </c>
      <c r="P2078" s="126">
        <v>566</v>
      </c>
      <c r="R2078" s="126" t="s">
        <v>547</v>
      </c>
      <c r="S2078" s="252">
        <v>0</v>
      </c>
      <c r="T2078" s="252">
        <v>17</v>
      </c>
      <c r="U2078" s="68" t="s">
        <v>3253</v>
      </c>
      <c r="V2078" s="126">
        <v>1</v>
      </c>
      <c r="Z2078" s="126">
        <v>1</v>
      </c>
      <c r="AA2078" s="126">
        <v>1</v>
      </c>
      <c r="AB2078" s="126">
        <v>3</v>
      </c>
      <c r="AC2078" s="126">
        <v>7</v>
      </c>
      <c r="AD2078" s="126">
        <v>2026</v>
      </c>
    </row>
    <row r="2079" spans="3:30">
      <c r="C2079" s="126">
        <v>2072</v>
      </c>
      <c r="D2079" s="126">
        <v>151</v>
      </c>
      <c r="E2079" s="126">
        <v>11</v>
      </c>
      <c r="F2079" s="126">
        <v>1</v>
      </c>
      <c r="G2079" s="126">
        <v>1</v>
      </c>
      <c r="H2079" s="126">
        <v>1</v>
      </c>
      <c r="I2079" s="126">
        <v>1</v>
      </c>
      <c r="J2079" s="126">
        <v>294</v>
      </c>
      <c r="M2079" s="126">
        <v>741</v>
      </c>
      <c r="N2079" s="126">
        <v>1</v>
      </c>
      <c r="P2079" s="126">
        <v>566</v>
      </c>
      <c r="R2079" s="126" t="s">
        <v>547</v>
      </c>
      <c r="S2079" s="252">
        <v>17</v>
      </c>
      <c r="T2079" s="252">
        <v>0</v>
      </c>
      <c r="U2079" s="68" t="s">
        <v>3254</v>
      </c>
      <c r="V2079" s="126">
        <v>1</v>
      </c>
      <c r="Z2079" s="126">
        <v>1</v>
      </c>
      <c r="AA2079" s="126">
        <v>1</v>
      </c>
      <c r="AB2079" s="126">
        <v>3</v>
      </c>
      <c r="AC2079" s="126">
        <v>7</v>
      </c>
      <c r="AD2079" s="126">
        <v>2026</v>
      </c>
    </row>
    <row r="2080" spans="3:30">
      <c r="C2080" s="126">
        <v>2073</v>
      </c>
      <c r="D2080" s="126">
        <v>151</v>
      </c>
      <c r="E2080" s="126">
        <v>10</v>
      </c>
      <c r="F2080" s="126">
        <v>1</v>
      </c>
      <c r="G2080" s="126">
        <v>1</v>
      </c>
      <c r="H2080" s="126">
        <v>1</v>
      </c>
      <c r="I2080" s="126">
        <v>1</v>
      </c>
      <c r="J2080" s="126">
        <v>294</v>
      </c>
      <c r="P2080" s="126">
        <v>566</v>
      </c>
      <c r="R2080" s="126" t="s">
        <v>547</v>
      </c>
      <c r="S2080" s="252">
        <v>0</v>
      </c>
      <c r="T2080" s="252">
        <v>20</v>
      </c>
      <c r="U2080" s="68" t="s">
        <v>3255</v>
      </c>
      <c r="V2080" s="126">
        <v>1</v>
      </c>
      <c r="Z2080" s="126">
        <v>1</v>
      </c>
      <c r="AA2080" s="126">
        <v>1</v>
      </c>
      <c r="AB2080" s="126">
        <v>3</v>
      </c>
      <c r="AC2080" s="126">
        <v>7</v>
      </c>
      <c r="AD2080" s="126">
        <v>2026</v>
      </c>
    </row>
    <row r="2081" spans="3:30">
      <c r="C2081" s="126">
        <v>2074</v>
      </c>
      <c r="D2081" s="126">
        <v>151</v>
      </c>
      <c r="E2081" s="126">
        <v>3</v>
      </c>
      <c r="F2081" s="126">
        <v>1</v>
      </c>
      <c r="G2081" s="126">
        <v>1</v>
      </c>
      <c r="H2081" s="126">
        <v>1</v>
      </c>
      <c r="I2081" s="126">
        <v>1</v>
      </c>
      <c r="J2081" s="126">
        <v>176</v>
      </c>
      <c r="M2081" s="126">
        <v>742</v>
      </c>
      <c r="N2081" s="126">
        <v>0</v>
      </c>
      <c r="P2081" s="126">
        <v>567</v>
      </c>
      <c r="R2081" s="126" t="s">
        <v>547</v>
      </c>
      <c r="S2081" s="252">
        <v>0</v>
      </c>
      <c r="T2081" s="252">
        <v>12.75</v>
      </c>
      <c r="U2081" s="68" t="s">
        <v>3256</v>
      </c>
      <c r="V2081" s="126">
        <v>1</v>
      </c>
      <c r="Z2081" s="126">
        <v>1</v>
      </c>
      <c r="AA2081" s="126">
        <v>1</v>
      </c>
      <c r="AB2081" s="126">
        <v>3</v>
      </c>
      <c r="AC2081" s="126">
        <v>7</v>
      </c>
      <c r="AD2081" s="126">
        <v>2026</v>
      </c>
    </row>
    <row r="2082" spans="3:30">
      <c r="C2082" s="126">
        <v>2075</v>
      </c>
      <c r="D2082" s="126">
        <v>151</v>
      </c>
      <c r="E2082" s="126">
        <v>11</v>
      </c>
      <c r="F2082" s="126">
        <v>1</v>
      </c>
      <c r="G2082" s="126">
        <v>1</v>
      </c>
      <c r="H2082" s="126">
        <v>1</v>
      </c>
      <c r="I2082" s="126">
        <v>1</v>
      </c>
      <c r="J2082" s="126">
        <v>176</v>
      </c>
      <c r="M2082" s="126">
        <v>742</v>
      </c>
      <c r="N2082" s="126">
        <v>1</v>
      </c>
      <c r="P2082" s="126">
        <v>567</v>
      </c>
      <c r="R2082" s="126" t="s">
        <v>547</v>
      </c>
      <c r="S2082" s="252">
        <v>12.75</v>
      </c>
      <c r="T2082" s="252">
        <v>0</v>
      </c>
      <c r="U2082" s="68" t="s">
        <v>3257</v>
      </c>
      <c r="V2082" s="126">
        <v>1</v>
      </c>
      <c r="Z2082" s="126">
        <v>1</v>
      </c>
      <c r="AA2082" s="126">
        <v>1</v>
      </c>
      <c r="AB2082" s="126">
        <v>3</v>
      </c>
      <c r="AC2082" s="126">
        <v>7</v>
      </c>
      <c r="AD2082" s="126">
        <v>2026</v>
      </c>
    </row>
    <row r="2083" spans="3:30">
      <c r="C2083" s="126">
        <v>2076</v>
      </c>
      <c r="D2083" s="126">
        <v>151</v>
      </c>
      <c r="E2083" s="126">
        <v>10</v>
      </c>
      <c r="F2083" s="126">
        <v>1</v>
      </c>
      <c r="G2083" s="126">
        <v>1</v>
      </c>
      <c r="H2083" s="126">
        <v>1</v>
      </c>
      <c r="I2083" s="126">
        <v>1</v>
      </c>
      <c r="J2083" s="126">
        <v>176</v>
      </c>
      <c r="P2083" s="126">
        <v>567</v>
      </c>
      <c r="R2083" s="126" t="s">
        <v>547</v>
      </c>
      <c r="S2083" s="252">
        <v>0</v>
      </c>
      <c r="T2083" s="252">
        <v>13.5</v>
      </c>
      <c r="U2083" s="68" t="s">
        <v>3258</v>
      </c>
      <c r="V2083" s="126">
        <v>1</v>
      </c>
      <c r="Z2083" s="126">
        <v>1</v>
      </c>
      <c r="AA2083" s="126">
        <v>1</v>
      </c>
      <c r="AB2083" s="126">
        <v>3</v>
      </c>
      <c r="AC2083" s="126">
        <v>7</v>
      </c>
      <c r="AD2083" s="126">
        <v>2026</v>
      </c>
    </row>
    <row r="2084" spans="3:30">
      <c r="C2084" s="126">
        <v>2077</v>
      </c>
      <c r="D2084" s="126">
        <v>152</v>
      </c>
      <c r="E2084" s="126">
        <v>2</v>
      </c>
      <c r="F2084" s="126">
        <v>1</v>
      </c>
      <c r="G2084" s="126">
        <v>1</v>
      </c>
      <c r="H2084" s="126">
        <v>1</v>
      </c>
      <c r="I2084" s="126">
        <v>1</v>
      </c>
      <c r="R2084" s="126" t="s">
        <v>547</v>
      </c>
      <c r="S2084" s="252">
        <v>90</v>
      </c>
      <c r="T2084" s="252">
        <v>0</v>
      </c>
      <c r="U2084" s="68" t="s">
        <v>3260</v>
      </c>
      <c r="V2084" s="126">
        <v>1</v>
      </c>
      <c r="Z2084" s="126">
        <v>1</v>
      </c>
      <c r="AA2084" s="126">
        <v>1</v>
      </c>
      <c r="AB2084" s="126">
        <v>3</v>
      </c>
      <c r="AC2084" s="126">
        <v>7</v>
      </c>
      <c r="AD2084" s="126">
        <v>2026</v>
      </c>
    </row>
    <row r="2085" spans="3:30">
      <c r="C2085" s="126">
        <v>2078</v>
      </c>
      <c r="D2085" s="126">
        <v>152</v>
      </c>
      <c r="E2085" s="126">
        <v>3</v>
      </c>
      <c r="F2085" s="126">
        <v>1</v>
      </c>
      <c r="G2085" s="126">
        <v>1</v>
      </c>
      <c r="H2085" s="126">
        <v>1</v>
      </c>
      <c r="I2085" s="126">
        <v>1</v>
      </c>
      <c r="J2085" s="126">
        <v>176</v>
      </c>
      <c r="M2085" s="126">
        <v>743</v>
      </c>
      <c r="N2085" s="126">
        <v>0</v>
      </c>
      <c r="P2085" s="126">
        <v>568</v>
      </c>
      <c r="R2085" s="126" t="s">
        <v>547</v>
      </c>
      <c r="S2085" s="252">
        <v>0</v>
      </c>
      <c r="T2085" s="252">
        <v>85</v>
      </c>
      <c r="U2085" s="68" t="s">
        <v>3261</v>
      </c>
      <c r="V2085" s="126">
        <v>1</v>
      </c>
      <c r="Z2085" s="126">
        <v>1</v>
      </c>
      <c r="AA2085" s="126">
        <v>1</v>
      </c>
      <c r="AB2085" s="126">
        <v>3</v>
      </c>
      <c r="AC2085" s="126">
        <v>7</v>
      </c>
      <c r="AD2085" s="126">
        <v>2026</v>
      </c>
    </row>
    <row r="2086" spans="3:30">
      <c r="C2086" s="126">
        <v>2079</v>
      </c>
      <c r="D2086" s="126">
        <v>152</v>
      </c>
      <c r="E2086" s="126">
        <v>11</v>
      </c>
      <c r="F2086" s="126">
        <v>1</v>
      </c>
      <c r="G2086" s="126">
        <v>1</v>
      </c>
      <c r="H2086" s="126">
        <v>1</v>
      </c>
      <c r="I2086" s="126">
        <v>1</v>
      </c>
      <c r="J2086" s="126">
        <v>176</v>
      </c>
      <c r="M2086" s="126">
        <v>743</v>
      </c>
      <c r="N2086" s="126">
        <v>1</v>
      </c>
      <c r="P2086" s="126">
        <v>568</v>
      </c>
      <c r="R2086" s="126" t="s">
        <v>547</v>
      </c>
      <c r="S2086" s="252">
        <v>85</v>
      </c>
      <c r="T2086" s="252">
        <v>0</v>
      </c>
      <c r="U2086" s="68" t="s">
        <v>3262</v>
      </c>
      <c r="V2086" s="126">
        <v>1</v>
      </c>
      <c r="Z2086" s="126">
        <v>1</v>
      </c>
      <c r="AA2086" s="126">
        <v>1</v>
      </c>
      <c r="AB2086" s="126">
        <v>3</v>
      </c>
      <c r="AC2086" s="126">
        <v>7</v>
      </c>
      <c r="AD2086" s="126">
        <v>2026</v>
      </c>
    </row>
    <row r="2087" spans="3:30">
      <c r="C2087" s="126">
        <v>2080</v>
      </c>
      <c r="D2087" s="126">
        <v>152</v>
      </c>
      <c r="E2087" s="126">
        <v>10</v>
      </c>
      <c r="F2087" s="126">
        <v>1</v>
      </c>
      <c r="G2087" s="126">
        <v>1</v>
      </c>
      <c r="H2087" s="126">
        <v>1</v>
      </c>
      <c r="I2087" s="126">
        <v>1</v>
      </c>
      <c r="J2087" s="126">
        <v>176</v>
      </c>
      <c r="P2087" s="126">
        <v>568</v>
      </c>
      <c r="R2087" s="126" t="s">
        <v>547</v>
      </c>
      <c r="S2087" s="252">
        <v>0</v>
      </c>
      <c r="T2087" s="252">
        <v>90</v>
      </c>
      <c r="U2087" s="68" t="s">
        <v>3263</v>
      </c>
      <c r="V2087" s="126">
        <v>1</v>
      </c>
      <c r="Z2087" s="126">
        <v>1</v>
      </c>
      <c r="AA2087" s="126">
        <v>1</v>
      </c>
      <c r="AB2087" s="126">
        <v>3</v>
      </c>
      <c r="AC2087" s="126">
        <v>7</v>
      </c>
      <c r="AD2087" s="126">
        <v>2026</v>
      </c>
    </row>
    <row r="2088" spans="3:30">
      <c r="C2088" s="126">
        <v>2081</v>
      </c>
      <c r="D2088" s="126">
        <v>153</v>
      </c>
      <c r="E2088" s="126">
        <v>2</v>
      </c>
      <c r="F2088" s="126">
        <v>1</v>
      </c>
      <c r="G2088" s="126">
        <v>1</v>
      </c>
      <c r="H2088" s="126">
        <v>1</v>
      </c>
      <c r="I2088" s="126">
        <v>1</v>
      </c>
      <c r="R2088" s="126" t="s">
        <v>547</v>
      </c>
      <c r="S2088" s="252">
        <v>53.25</v>
      </c>
      <c r="T2088" s="252">
        <v>0</v>
      </c>
      <c r="U2088" s="68" t="s">
        <v>3266</v>
      </c>
      <c r="V2088" s="126">
        <v>1</v>
      </c>
      <c r="Z2088" s="126">
        <v>1</v>
      </c>
      <c r="AA2088" s="126">
        <v>1</v>
      </c>
      <c r="AB2088" s="126">
        <v>3</v>
      </c>
      <c r="AC2088" s="126">
        <v>7</v>
      </c>
      <c r="AD2088" s="126">
        <v>2026</v>
      </c>
    </row>
    <row r="2089" spans="3:30">
      <c r="C2089" s="126">
        <v>2082</v>
      </c>
      <c r="D2089" s="126">
        <v>153</v>
      </c>
      <c r="E2089" s="126">
        <v>3</v>
      </c>
      <c r="F2089" s="126">
        <v>1</v>
      </c>
      <c r="G2089" s="126">
        <v>1</v>
      </c>
      <c r="H2089" s="126">
        <v>1</v>
      </c>
      <c r="I2089" s="126">
        <v>1</v>
      </c>
      <c r="J2089" s="126">
        <v>293</v>
      </c>
      <c r="M2089" s="126">
        <v>744</v>
      </c>
      <c r="N2089" s="126">
        <v>0</v>
      </c>
      <c r="P2089" s="126">
        <v>569</v>
      </c>
      <c r="R2089" s="126" t="s">
        <v>547</v>
      </c>
      <c r="S2089" s="252">
        <v>0</v>
      </c>
      <c r="T2089" s="252">
        <v>12</v>
      </c>
      <c r="U2089" s="68" t="s">
        <v>3267</v>
      </c>
      <c r="V2089" s="126">
        <v>1</v>
      </c>
      <c r="Z2089" s="126">
        <v>1</v>
      </c>
      <c r="AA2089" s="126">
        <v>1</v>
      </c>
      <c r="AB2089" s="126">
        <v>3</v>
      </c>
      <c r="AC2089" s="126">
        <v>7</v>
      </c>
      <c r="AD2089" s="126">
        <v>2026</v>
      </c>
    </row>
    <row r="2090" spans="3:30">
      <c r="C2090" s="126">
        <v>2083</v>
      </c>
      <c r="D2090" s="126">
        <v>153</v>
      </c>
      <c r="E2090" s="126">
        <v>11</v>
      </c>
      <c r="F2090" s="126">
        <v>1</v>
      </c>
      <c r="G2090" s="126">
        <v>1</v>
      </c>
      <c r="H2090" s="126">
        <v>1</v>
      </c>
      <c r="I2090" s="126">
        <v>1</v>
      </c>
      <c r="J2090" s="126">
        <v>293</v>
      </c>
      <c r="M2090" s="126">
        <v>744</v>
      </c>
      <c r="N2090" s="126">
        <v>1</v>
      </c>
      <c r="P2090" s="126">
        <v>569</v>
      </c>
      <c r="R2090" s="126" t="s">
        <v>547</v>
      </c>
      <c r="S2090" s="252">
        <v>12</v>
      </c>
      <c r="T2090" s="252">
        <v>0</v>
      </c>
      <c r="U2090" s="68" t="s">
        <v>3268</v>
      </c>
      <c r="V2090" s="126">
        <v>1</v>
      </c>
      <c r="Z2090" s="126">
        <v>1</v>
      </c>
      <c r="AA2090" s="126">
        <v>1</v>
      </c>
      <c r="AB2090" s="126">
        <v>3</v>
      </c>
      <c r="AC2090" s="126">
        <v>7</v>
      </c>
      <c r="AD2090" s="126">
        <v>2026</v>
      </c>
    </row>
    <row r="2091" spans="3:30">
      <c r="C2091" s="126">
        <v>2084</v>
      </c>
      <c r="D2091" s="126">
        <v>153</v>
      </c>
      <c r="E2091" s="126">
        <v>10</v>
      </c>
      <c r="F2091" s="126">
        <v>1</v>
      </c>
      <c r="G2091" s="126">
        <v>1</v>
      </c>
      <c r="H2091" s="126">
        <v>1</v>
      </c>
      <c r="I2091" s="126">
        <v>1</v>
      </c>
      <c r="J2091" s="126">
        <v>293</v>
      </c>
      <c r="P2091" s="126">
        <v>569</v>
      </c>
      <c r="R2091" s="126" t="s">
        <v>547</v>
      </c>
      <c r="S2091" s="252">
        <v>0</v>
      </c>
      <c r="T2091" s="252">
        <v>15</v>
      </c>
      <c r="U2091" s="68" t="s">
        <v>3269</v>
      </c>
      <c r="V2091" s="126">
        <v>1</v>
      </c>
      <c r="Z2091" s="126">
        <v>1</v>
      </c>
      <c r="AA2091" s="126">
        <v>1</v>
      </c>
      <c r="AB2091" s="126">
        <v>3</v>
      </c>
      <c r="AC2091" s="126">
        <v>7</v>
      </c>
      <c r="AD2091" s="126">
        <v>2026</v>
      </c>
    </row>
    <row r="2092" spans="3:30">
      <c r="C2092" s="126">
        <v>2085</v>
      </c>
      <c r="D2092" s="126">
        <v>153</v>
      </c>
      <c r="E2092" s="126">
        <v>3</v>
      </c>
      <c r="F2092" s="126">
        <v>1</v>
      </c>
      <c r="G2092" s="126">
        <v>1</v>
      </c>
      <c r="H2092" s="126">
        <v>1</v>
      </c>
      <c r="I2092" s="126">
        <v>1</v>
      </c>
      <c r="J2092" s="126">
        <v>305</v>
      </c>
      <c r="M2092" s="126">
        <v>745</v>
      </c>
      <c r="N2092" s="126">
        <v>0</v>
      </c>
      <c r="P2092" s="126">
        <v>570</v>
      </c>
      <c r="R2092" s="126" t="s">
        <v>547</v>
      </c>
      <c r="S2092" s="252">
        <v>0</v>
      </c>
      <c r="T2092" s="252">
        <v>21.25</v>
      </c>
      <c r="U2092" s="68" t="s">
        <v>3270</v>
      </c>
      <c r="V2092" s="126">
        <v>1</v>
      </c>
      <c r="Z2092" s="126">
        <v>1</v>
      </c>
      <c r="AA2092" s="126">
        <v>1</v>
      </c>
      <c r="AB2092" s="126">
        <v>3</v>
      </c>
      <c r="AC2092" s="126">
        <v>7</v>
      </c>
      <c r="AD2092" s="126">
        <v>2026</v>
      </c>
    </row>
    <row r="2093" spans="3:30">
      <c r="C2093" s="126">
        <v>2086</v>
      </c>
      <c r="D2093" s="126">
        <v>153</v>
      </c>
      <c r="E2093" s="126">
        <v>11</v>
      </c>
      <c r="F2093" s="126">
        <v>1</v>
      </c>
      <c r="G2093" s="126">
        <v>1</v>
      </c>
      <c r="H2093" s="126">
        <v>1</v>
      </c>
      <c r="I2093" s="126">
        <v>1</v>
      </c>
      <c r="J2093" s="126">
        <v>305</v>
      </c>
      <c r="M2093" s="126">
        <v>745</v>
      </c>
      <c r="N2093" s="126">
        <v>1</v>
      </c>
      <c r="P2093" s="126">
        <v>570</v>
      </c>
      <c r="R2093" s="126" t="s">
        <v>547</v>
      </c>
      <c r="S2093" s="252">
        <v>21.25</v>
      </c>
      <c r="T2093" s="252">
        <v>0</v>
      </c>
      <c r="U2093" s="68" t="s">
        <v>3271</v>
      </c>
      <c r="V2093" s="126">
        <v>1</v>
      </c>
      <c r="Z2093" s="126">
        <v>1</v>
      </c>
      <c r="AA2093" s="126">
        <v>1</v>
      </c>
      <c r="AB2093" s="126">
        <v>3</v>
      </c>
      <c r="AC2093" s="126">
        <v>7</v>
      </c>
      <c r="AD2093" s="126">
        <v>2026</v>
      </c>
    </row>
    <row r="2094" spans="3:30">
      <c r="C2094" s="126">
        <v>2087</v>
      </c>
      <c r="D2094" s="126">
        <v>153</v>
      </c>
      <c r="E2094" s="126">
        <v>10</v>
      </c>
      <c r="F2094" s="126">
        <v>1</v>
      </c>
      <c r="G2094" s="126">
        <v>1</v>
      </c>
      <c r="H2094" s="126">
        <v>1</v>
      </c>
      <c r="I2094" s="126">
        <v>1</v>
      </c>
      <c r="J2094" s="126">
        <v>305</v>
      </c>
      <c r="P2094" s="126">
        <v>570</v>
      </c>
      <c r="R2094" s="126" t="s">
        <v>547</v>
      </c>
      <c r="S2094" s="252">
        <v>0</v>
      </c>
      <c r="T2094" s="252">
        <v>23.75</v>
      </c>
      <c r="U2094" s="68" t="s">
        <v>3272</v>
      </c>
      <c r="V2094" s="126">
        <v>1</v>
      </c>
      <c r="Z2094" s="126">
        <v>1</v>
      </c>
      <c r="AA2094" s="126">
        <v>1</v>
      </c>
      <c r="AB2094" s="126">
        <v>3</v>
      </c>
      <c r="AC2094" s="126">
        <v>7</v>
      </c>
      <c r="AD2094" s="126">
        <v>2026</v>
      </c>
    </row>
    <row r="2095" spans="3:30">
      <c r="C2095" s="126">
        <v>2088</v>
      </c>
      <c r="D2095" s="126">
        <v>153</v>
      </c>
      <c r="E2095" s="126">
        <v>3</v>
      </c>
      <c r="F2095" s="126">
        <v>1</v>
      </c>
      <c r="G2095" s="126">
        <v>1</v>
      </c>
      <c r="H2095" s="126">
        <v>1</v>
      </c>
      <c r="I2095" s="126">
        <v>1</v>
      </c>
      <c r="J2095" s="126">
        <v>177</v>
      </c>
      <c r="M2095" s="126">
        <v>746</v>
      </c>
      <c r="N2095" s="126">
        <v>0</v>
      </c>
      <c r="P2095" s="126">
        <v>571</v>
      </c>
      <c r="R2095" s="126" t="s">
        <v>547</v>
      </c>
      <c r="S2095" s="252">
        <v>0</v>
      </c>
      <c r="T2095" s="252">
        <v>12.450000000000001</v>
      </c>
      <c r="U2095" s="68" t="s">
        <v>3273</v>
      </c>
      <c r="V2095" s="126">
        <v>1</v>
      </c>
      <c r="Z2095" s="126">
        <v>1</v>
      </c>
      <c r="AA2095" s="126">
        <v>1</v>
      </c>
      <c r="AB2095" s="126">
        <v>3</v>
      </c>
      <c r="AC2095" s="126">
        <v>7</v>
      </c>
      <c r="AD2095" s="126">
        <v>2026</v>
      </c>
    </row>
    <row r="2096" spans="3:30">
      <c r="C2096" s="126">
        <v>2089</v>
      </c>
      <c r="D2096" s="126">
        <v>153</v>
      </c>
      <c r="E2096" s="126">
        <v>11</v>
      </c>
      <c r="F2096" s="126">
        <v>1</v>
      </c>
      <c r="G2096" s="126">
        <v>1</v>
      </c>
      <c r="H2096" s="126">
        <v>1</v>
      </c>
      <c r="I2096" s="126">
        <v>1</v>
      </c>
      <c r="J2096" s="126">
        <v>177</v>
      </c>
      <c r="M2096" s="126">
        <v>746</v>
      </c>
      <c r="N2096" s="126">
        <v>1</v>
      </c>
      <c r="P2096" s="126">
        <v>571</v>
      </c>
      <c r="R2096" s="126" t="s">
        <v>547</v>
      </c>
      <c r="S2096" s="252">
        <v>12.450000000000001</v>
      </c>
      <c r="T2096" s="252">
        <v>0</v>
      </c>
      <c r="U2096" s="68" t="s">
        <v>3274</v>
      </c>
      <c r="V2096" s="126">
        <v>1</v>
      </c>
      <c r="Z2096" s="126">
        <v>1</v>
      </c>
      <c r="AA2096" s="126">
        <v>1</v>
      </c>
      <c r="AB2096" s="126">
        <v>3</v>
      </c>
      <c r="AC2096" s="126">
        <v>7</v>
      </c>
      <c r="AD2096" s="126">
        <v>2026</v>
      </c>
    </row>
    <row r="2097" spans="3:30">
      <c r="C2097" s="126">
        <v>2090</v>
      </c>
      <c r="D2097" s="126">
        <v>153</v>
      </c>
      <c r="E2097" s="126">
        <v>10</v>
      </c>
      <c r="F2097" s="126">
        <v>1</v>
      </c>
      <c r="G2097" s="126">
        <v>1</v>
      </c>
      <c r="H2097" s="126">
        <v>1</v>
      </c>
      <c r="I2097" s="126">
        <v>1</v>
      </c>
      <c r="J2097" s="126">
        <v>177</v>
      </c>
      <c r="P2097" s="126">
        <v>571</v>
      </c>
      <c r="R2097" s="126" t="s">
        <v>547</v>
      </c>
      <c r="S2097" s="252">
        <v>0</v>
      </c>
      <c r="T2097" s="252">
        <v>13.5</v>
      </c>
      <c r="U2097" s="68" t="s">
        <v>3275</v>
      </c>
      <c r="V2097" s="126">
        <v>1</v>
      </c>
      <c r="Z2097" s="126">
        <v>1</v>
      </c>
      <c r="AA2097" s="126">
        <v>1</v>
      </c>
      <c r="AB2097" s="126">
        <v>3</v>
      </c>
      <c r="AC2097" s="126">
        <v>7</v>
      </c>
      <c r="AD2097" s="126">
        <v>2026</v>
      </c>
    </row>
    <row r="2098" spans="3:30">
      <c r="C2098" s="126">
        <v>2091</v>
      </c>
      <c r="D2098" s="126">
        <v>153</v>
      </c>
      <c r="E2098" s="126">
        <v>3</v>
      </c>
      <c r="F2098" s="126">
        <v>1</v>
      </c>
      <c r="G2098" s="126">
        <v>1</v>
      </c>
      <c r="H2098" s="126">
        <v>1</v>
      </c>
      <c r="I2098" s="126">
        <v>1</v>
      </c>
      <c r="J2098" s="126">
        <v>233</v>
      </c>
      <c r="M2098" s="126">
        <v>747</v>
      </c>
      <c r="N2098" s="126">
        <v>0</v>
      </c>
      <c r="P2098" s="126">
        <v>572</v>
      </c>
      <c r="R2098" s="126" t="s">
        <v>547</v>
      </c>
      <c r="S2098" s="252">
        <v>0</v>
      </c>
      <c r="T2098" s="252">
        <v>0.7</v>
      </c>
      <c r="U2098" s="68" t="s">
        <v>3278</v>
      </c>
      <c r="V2098" s="126">
        <v>1</v>
      </c>
      <c r="Z2098" s="126">
        <v>1</v>
      </c>
      <c r="AA2098" s="126">
        <v>1</v>
      </c>
      <c r="AB2098" s="126">
        <v>3</v>
      </c>
      <c r="AC2098" s="126">
        <v>7</v>
      </c>
      <c r="AD2098" s="126">
        <v>2026</v>
      </c>
    </row>
    <row r="2099" spans="3:30">
      <c r="C2099" s="126">
        <v>2092</v>
      </c>
      <c r="D2099" s="126">
        <v>153</v>
      </c>
      <c r="E2099" s="126">
        <v>11</v>
      </c>
      <c r="F2099" s="126">
        <v>1</v>
      </c>
      <c r="G2099" s="126">
        <v>1</v>
      </c>
      <c r="H2099" s="126">
        <v>1</v>
      </c>
      <c r="I2099" s="126">
        <v>1</v>
      </c>
      <c r="J2099" s="126">
        <v>233</v>
      </c>
      <c r="M2099" s="126">
        <v>747</v>
      </c>
      <c r="N2099" s="126">
        <v>1</v>
      </c>
      <c r="P2099" s="126">
        <v>572</v>
      </c>
      <c r="R2099" s="126" t="s">
        <v>547</v>
      </c>
      <c r="S2099" s="252">
        <v>0.7</v>
      </c>
      <c r="T2099" s="252">
        <v>0</v>
      </c>
      <c r="U2099" s="68" t="s">
        <v>3279</v>
      </c>
      <c r="V2099" s="126">
        <v>1</v>
      </c>
      <c r="Z2099" s="126">
        <v>1</v>
      </c>
      <c r="AA2099" s="126">
        <v>1</v>
      </c>
      <c r="AB2099" s="126">
        <v>3</v>
      </c>
      <c r="AC2099" s="126">
        <v>7</v>
      </c>
      <c r="AD2099" s="126">
        <v>2026</v>
      </c>
    </row>
    <row r="2100" spans="3:30">
      <c r="C2100" s="126">
        <v>2093</v>
      </c>
      <c r="D2100" s="126">
        <v>153</v>
      </c>
      <c r="E2100" s="126">
        <v>10</v>
      </c>
      <c r="F2100" s="126">
        <v>1</v>
      </c>
      <c r="G2100" s="126">
        <v>1</v>
      </c>
      <c r="H2100" s="126">
        <v>1</v>
      </c>
      <c r="I2100" s="126">
        <v>1</v>
      </c>
      <c r="J2100" s="126">
        <v>233</v>
      </c>
      <c r="P2100" s="126">
        <v>572</v>
      </c>
      <c r="R2100" s="126" t="s">
        <v>547</v>
      </c>
      <c r="S2100" s="252">
        <v>0</v>
      </c>
      <c r="T2100" s="252">
        <v>1</v>
      </c>
      <c r="U2100" s="68" t="s">
        <v>3280</v>
      </c>
      <c r="V2100" s="126">
        <v>1</v>
      </c>
      <c r="Z2100" s="126">
        <v>1</v>
      </c>
      <c r="AA2100" s="126">
        <v>1</v>
      </c>
      <c r="AB2100" s="126">
        <v>3</v>
      </c>
      <c r="AC2100" s="126">
        <v>7</v>
      </c>
      <c r="AD2100" s="126">
        <v>2026</v>
      </c>
    </row>
    <row r="2101" spans="3:30">
      <c r="C2101" s="126">
        <v>2094</v>
      </c>
      <c r="D2101" s="126">
        <v>154</v>
      </c>
      <c r="E2101" s="126">
        <v>2</v>
      </c>
      <c r="F2101" s="126">
        <v>1</v>
      </c>
      <c r="G2101" s="126">
        <v>1</v>
      </c>
      <c r="H2101" s="126">
        <v>1</v>
      </c>
      <c r="I2101" s="126">
        <v>1</v>
      </c>
      <c r="R2101" s="126" t="s">
        <v>547</v>
      </c>
      <c r="S2101" s="252">
        <v>87.5</v>
      </c>
      <c r="T2101" s="252">
        <v>0</v>
      </c>
      <c r="U2101" s="68" t="s">
        <v>3283</v>
      </c>
      <c r="V2101" s="126">
        <v>1</v>
      </c>
      <c r="Z2101" s="126">
        <v>1</v>
      </c>
      <c r="AA2101" s="126">
        <v>1</v>
      </c>
      <c r="AB2101" s="126">
        <v>3</v>
      </c>
      <c r="AC2101" s="126">
        <v>7</v>
      </c>
      <c r="AD2101" s="126">
        <v>2026</v>
      </c>
    </row>
    <row r="2102" spans="3:30">
      <c r="C2102" s="126">
        <v>2095</v>
      </c>
      <c r="D2102" s="126">
        <v>154</v>
      </c>
      <c r="E2102" s="126">
        <v>3</v>
      </c>
      <c r="F2102" s="126">
        <v>1</v>
      </c>
      <c r="G2102" s="126">
        <v>1</v>
      </c>
      <c r="H2102" s="126">
        <v>1</v>
      </c>
      <c r="I2102" s="126">
        <v>1</v>
      </c>
      <c r="J2102" s="126">
        <v>305</v>
      </c>
      <c r="M2102" s="126">
        <v>748</v>
      </c>
      <c r="N2102" s="126">
        <v>0</v>
      </c>
      <c r="P2102" s="126">
        <v>573</v>
      </c>
      <c r="R2102" s="126" t="s">
        <v>547</v>
      </c>
      <c r="S2102" s="252">
        <v>0</v>
      </c>
      <c r="T2102" s="252">
        <v>42.5</v>
      </c>
      <c r="U2102" s="68" t="s">
        <v>3284</v>
      </c>
      <c r="V2102" s="126">
        <v>1</v>
      </c>
      <c r="Z2102" s="126">
        <v>1</v>
      </c>
      <c r="AA2102" s="126">
        <v>1</v>
      </c>
      <c r="AB2102" s="126">
        <v>3</v>
      </c>
      <c r="AC2102" s="126">
        <v>7</v>
      </c>
      <c r="AD2102" s="126">
        <v>2026</v>
      </c>
    </row>
    <row r="2103" spans="3:30">
      <c r="C2103" s="126">
        <v>2096</v>
      </c>
      <c r="D2103" s="126">
        <v>154</v>
      </c>
      <c r="E2103" s="126">
        <v>11</v>
      </c>
      <c r="F2103" s="126">
        <v>1</v>
      </c>
      <c r="G2103" s="126">
        <v>1</v>
      </c>
      <c r="H2103" s="126">
        <v>1</v>
      </c>
      <c r="I2103" s="126">
        <v>1</v>
      </c>
      <c r="J2103" s="126">
        <v>305</v>
      </c>
      <c r="M2103" s="126">
        <v>748</v>
      </c>
      <c r="N2103" s="126">
        <v>1</v>
      </c>
      <c r="P2103" s="126">
        <v>573</v>
      </c>
      <c r="R2103" s="126" t="s">
        <v>547</v>
      </c>
      <c r="S2103" s="252">
        <v>42.5</v>
      </c>
      <c r="T2103" s="252">
        <v>0</v>
      </c>
      <c r="U2103" s="68" t="s">
        <v>3285</v>
      </c>
      <c r="V2103" s="126">
        <v>1</v>
      </c>
      <c r="Z2103" s="126">
        <v>1</v>
      </c>
      <c r="AA2103" s="126">
        <v>1</v>
      </c>
      <c r="AB2103" s="126">
        <v>3</v>
      </c>
      <c r="AC2103" s="126">
        <v>7</v>
      </c>
      <c r="AD2103" s="126">
        <v>2026</v>
      </c>
    </row>
    <row r="2104" spans="3:30">
      <c r="C2104" s="126">
        <v>2097</v>
      </c>
      <c r="D2104" s="126">
        <v>154</v>
      </c>
      <c r="E2104" s="126">
        <v>10</v>
      </c>
      <c r="F2104" s="126">
        <v>1</v>
      </c>
      <c r="G2104" s="126">
        <v>1</v>
      </c>
      <c r="H2104" s="126">
        <v>1</v>
      </c>
      <c r="I2104" s="126">
        <v>1</v>
      </c>
      <c r="J2104" s="126">
        <v>305</v>
      </c>
      <c r="P2104" s="126">
        <v>573</v>
      </c>
      <c r="R2104" s="126" t="s">
        <v>547</v>
      </c>
      <c r="S2104" s="252">
        <v>0</v>
      </c>
      <c r="T2104" s="252">
        <v>47.5</v>
      </c>
      <c r="U2104" s="68" t="s">
        <v>3286</v>
      </c>
      <c r="V2104" s="126">
        <v>1</v>
      </c>
      <c r="Z2104" s="126">
        <v>1</v>
      </c>
      <c r="AA2104" s="126">
        <v>1</v>
      </c>
      <c r="AB2104" s="126">
        <v>3</v>
      </c>
      <c r="AC2104" s="126">
        <v>7</v>
      </c>
      <c r="AD2104" s="126">
        <v>2026</v>
      </c>
    </row>
    <row r="2105" spans="3:30">
      <c r="C2105" s="126">
        <v>2098</v>
      </c>
      <c r="D2105" s="126">
        <v>154</v>
      </c>
      <c r="E2105" s="126">
        <v>3</v>
      </c>
      <c r="F2105" s="126">
        <v>1</v>
      </c>
      <c r="G2105" s="126">
        <v>1</v>
      </c>
      <c r="H2105" s="126">
        <v>1</v>
      </c>
      <c r="I2105" s="126">
        <v>1</v>
      </c>
      <c r="J2105" s="126">
        <v>293</v>
      </c>
      <c r="M2105" s="126">
        <v>749</v>
      </c>
      <c r="N2105" s="126">
        <v>0</v>
      </c>
      <c r="P2105" s="126">
        <v>574</v>
      </c>
      <c r="R2105" s="126" t="s">
        <v>547</v>
      </c>
      <c r="S2105" s="252">
        <v>0</v>
      </c>
      <c r="T2105" s="252">
        <v>12</v>
      </c>
      <c r="U2105" s="68" t="s">
        <v>3287</v>
      </c>
      <c r="V2105" s="126">
        <v>1</v>
      </c>
      <c r="Z2105" s="126">
        <v>1</v>
      </c>
      <c r="AA2105" s="126">
        <v>1</v>
      </c>
      <c r="AB2105" s="126">
        <v>3</v>
      </c>
      <c r="AC2105" s="126">
        <v>7</v>
      </c>
      <c r="AD2105" s="126">
        <v>2026</v>
      </c>
    </row>
    <row r="2106" spans="3:30">
      <c r="C2106" s="126">
        <v>2099</v>
      </c>
      <c r="D2106" s="126">
        <v>154</v>
      </c>
      <c r="E2106" s="126">
        <v>11</v>
      </c>
      <c r="F2106" s="126">
        <v>1</v>
      </c>
      <c r="G2106" s="126">
        <v>1</v>
      </c>
      <c r="H2106" s="126">
        <v>1</v>
      </c>
      <c r="I2106" s="126">
        <v>1</v>
      </c>
      <c r="J2106" s="126">
        <v>293</v>
      </c>
      <c r="M2106" s="126">
        <v>749</v>
      </c>
      <c r="N2106" s="126">
        <v>1</v>
      </c>
      <c r="P2106" s="126">
        <v>574</v>
      </c>
      <c r="R2106" s="126" t="s">
        <v>547</v>
      </c>
      <c r="S2106" s="252">
        <v>12</v>
      </c>
      <c r="T2106" s="252">
        <v>0</v>
      </c>
      <c r="U2106" s="68" t="s">
        <v>3288</v>
      </c>
      <c r="V2106" s="126">
        <v>1</v>
      </c>
      <c r="Z2106" s="126">
        <v>1</v>
      </c>
      <c r="AA2106" s="126">
        <v>1</v>
      </c>
      <c r="AB2106" s="126">
        <v>3</v>
      </c>
      <c r="AC2106" s="126">
        <v>7</v>
      </c>
      <c r="AD2106" s="126">
        <v>2026</v>
      </c>
    </row>
    <row r="2107" spans="3:30">
      <c r="C2107" s="126">
        <v>2100</v>
      </c>
      <c r="D2107" s="126">
        <v>154</v>
      </c>
      <c r="E2107" s="126">
        <v>10</v>
      </c>
      <c r="F2107" s="126">
        <v>1</v>
      </c>
      <c r="G2107" s="126">
        <v>1</v>
      </c>
      <c r="H2107" s="126">
        <v>1</v>
      </c>
      <c r="I2107" s="126">
        <v>1</v>
      </c>
      <c r="J2107" s="126">
        <v>293</v>
      </c>
      <c r="P2107" s="126">
        <v>574</v>
      </c>
      <c r="R2107" s="126" t="s">
        <v>547</v>
      </c>
      <c r="S2107" s="252">
        <v>0</v>
      </c>
      <c r="T2107" s="252">
        <v>15</v>
      </c>
      <c r="U2107" s="68" t="s">
        <v>3289</v>
      </c>
      <c r="V2107" s="126">
        <v>1</v>
      </c>
      <c r="Z2107" s="126">
        <v>1</v>
      </c>
      <c r="AA2107" s="126">
        <v>1</v>
      </c>
      <c r="AB2107" s="126">
        <v>3</v>
      </c>
      <c r="AC2107" s="126">
        <v>7</v>
      </c>
      <c r="AD2107" s="126">
        <v>2026</v>
      </c>
    </row>
    <row r="2108" spans="3:30">
      <c r="C2108" s="126">
        <v>2101</v>
      </c>
      <c r="D2108" s="126">
        <v>154</v>
      </c>
      <c r="E2108" s="126">
        <v>3</v>
      </c>
      <c r="F2108" s="126">
        <v>1</v>
      </c>
      <c r="G2108" s="126">
        <v>1</v>
      </c>
      <c r="H2108" s="126">
        <v>1</v>
      </c>
      <c r="I2108" s="126">
        <v>1</v>
      </c>
      <c r="J2108" s="126">
        <v>239</v>
      </c>
      <c r="M2108" s="126">
        <v>750</v>
      </c>
      <c r="N2108" s="126">
        <v>0</v>
      </c>
      <c r="P2108" s="126">
        <v>575</v>
      </c>
      <c r="R2108" s="126" t="s">
        <v>547</v>
      </c>
      <c r="S2108" s="252">
        <v>0</v>
      </c>
      <c r="T2108" s="252">
        <v>2</v>
      </c>
      <c r="U2108" s="68" t="s">
        <v>3292</v>
      </c>
      <c r="V2108" s="126">
        <v>1</v>
      </c>
      <c r="Z2108" s="126">
        <v>1</v>
      </c>
      <c r="AA2108" s="126">
        <v>1</v>
      </c>
      <c r="AB2108" s="126">
        <v>3</v>
      </c>
      <c r="AC2108" s="126">
        <v>7</v>
      </c>
      <c r="AD2108" s="126">
        <v>2026</v>
      </c>
    </row>
    <row r="2109" spans="3:30">
      <c r="C2109" s="126">
        <v>2102</v>
      </c>
      <c r="D2109" s="126">
        <v>154</v>
      </c>
      <c r="E2109" s="126">
        <v>11</v>
      </c>
      <c r="F2109" s="126">
        <v>1</v>
      </c>
      <c r="G2109" s="126">
        <v>1</v>
      </c>
      <c r="H2109" s="126">
        <v>1</v>
      </c>
      <c r="I2109" s="126">
        <v>1</v>
      </c>
      <c r="J2109" s="126">
        <v>239</v>
      </c>
      <c r="M2109" s="126">
        <v>750</v>
      </c>
      <c r="N2109" s="126">
        <v>1</v>
      </c>
      <c r="P2109" s="126">
        <v>575</v>
      </c>
      <c r="R2109" s="126" t="s">
        <v>547</v>
      </c>
      <c r="S2109" s="252">
        <v>2</v>
      </c>
      <c r="T2109" s="252">
        <v>0</v>
      </c>
      <c r="U2109" s="68" t="s">
        <v>3293</v>
      </c>
      <c r="V2109" s="126">
        <v>1</v>
      </c>
      <c r="Z2109" s="126">
        <v>1</v>
      </c>
      <c r="AA2109" s="126">
        <v>1</v>
      </c>
      <c r="AB2109" s="126">
        <v>3</v>
      </c>
      <c r="AC2109" s="126">
        <v>7</v>
      </c>
      <c r="AD2109" s="126">
        <v>2026</v>
      </c>
    </row>
    <row r="2110" spans="3:30">
      <c r="C2110" s="126">
        <v>2103</v>
      </c>
      <c r="D2110" s="126">
        <v>154</v>
      </c>
      <c r="E2110" s="126">
        <v>10</v>
      </c>
      <c r="F2110" s="126">
        <v>1</v>
      </c>
      <c r="G2110" s="126">
        <v>1</v>
      </c>
      <c r="H2110" s="126">
        <v>1</v>
      </c>
      <c r="I2110" s="126">
        <v>1</v>
      </c>
      <c r="J2110" s="126">
        <v>239</v>
      </c>
      <c r="P2110" s="126">
        <v>575</v>
      </c>
      <c r="R2110" s="126" t="s">
        <v>547</v>
      </c>
      <c r="S2110" s="252">
        <v>0</v>
      </c>
      <c r="T2110" s="252">
        <v>2.5</v>
      </c>
      <c r="U2110" s="68" t="s">
        <v>3294</v>
      </c>
      <c r="V2110" s="126">
        <v>1</v>
      </c>
      <c r="Z2110" s="126">
        <v>1</v>
      </c>
      <c r="AA2110" s="126">
        <v>1</v>
      </c>
      <c r="AB2110" s="126">
        <v>3</v>
      </c>
      <c r="AC2110" s="126">
        <v>7</v>
      </c>
      <c r="AD2110" s="126">
        <v>2026</v>
      </c>
    </row>
    <row r="2111" spans="3:30">
      <c r="C2111" s="126">
        <v>2104</v>
      </c>
      <c r="D2111" s="126">
        <v>154</v>
      </c>
      <c r="E2111" s="126">
        <v>3</v>
      </c>
      <c r="F2111" s="126">
        <v>1</v>
      </c>
      <c r="G2111" s="126">
        <v>1</v>
      </c>
      <c r="H2111" s="126">
        <v>1</v>
      </c>
      <c r="I2111" s="126">
        <v>1</v>
      </c>
      <c r="J2111" s="126">
        <v>177</v>
      </c>
      <c r="M2111" s="126">
        <v>751</v>
      </c>
      <c r="N2111" s="126">
        <v>0</v>
      </c>
      <c r="P2111" s="126">
        <v>576</v>
      </c>
      <c r="R2111" s="126" t="s">
        <v>547</v>
      </c>
      <c r="S2111" s="252">
        <v>0</v>
      </c>
      <c r="T2111" s="252">
        <v>20.75</v>
      </c>
      <c r="U2111" s="68" t="s">
        <v>3295</v>
      </c>
      <c r="V2111" s="126">
        <v>1</v>
      </c>
      <c r="Z2111" s="126">
        <v>1</v>
      </c>
      <c r="AA2111" s="126">
        <v>1</v>
      </c>
      <c r="AB2111" s="126">
        <v>3</v>
      </c>
      <c r="AC2111" s="126">
        <v>7</v>
      </c>
      <c r="AD2111" s="126">
        <v>2026</v>
      </c>
    </row>
    <row r="2112" spans="3:30">
      <c r="C2112" s="126">
        <v>2105</v>
      </c>
      <c r="D2112" s="126">
        <v>154</v>
      </c>
      <c r="E2112" s="126">
        <v>11</v>
      </c>
      <c r="F2112" s="126">
        <v>1</v>
      </c>
      <c r="G2112" s="126">
        <v>1</v>
      </c>
      <c r="H2112" s="126">
        <v>1</v>
      </c>
      <c r="I2112" s="126">
        <v>1</v>
      </c>
      <c r="J2112" s="126">
        <v>177</v>
      </c>
      <c r="M2112" s="126">
        <v>751</v>
      </c>
      <c r="N2112" s="126">
        <v>1</v>
      </c>
      <c r="P2112" s="126">
        <v>576</v>
      </c>
      <c r="R2112" s="126" t="s">
        <v>547</v>
      </c>
      <c r="S2112" s="252">
        <v>20.75</v>
      </c>
      <c r="T2112" s="252">
        <v>0</v>
      </c>
      <c r="U2112" s="68" t="s">
        <v>3296</v>
      </c>
      <c r="V2112" s="126">
        <v>1</v>
      </c>
      <c r="Z2112" s="126">
        <v>1</v>
      </c>
      <c r="AA2112" s="126">
        <v>1</v>
      </c>
      <c r="AB2112" s="126">
        <v>3</v>
      </c>
      <c r="AC2112" s="126">
        <v>7</v>
      </c>
      <c r="AD2112" s="126">
        <v>2026</v>
      </c>
    </row>
    <row r="2113" spans="3:30">
      <c r="C2113" s="126">
        <v>2106</v>
      </c>
      <c r="D2113" s="126">
        <v>154</v>
      </c>
      <c r="E2113" s="126">
        <v>10</v>
      </c>
      <c r="F2113" s="126">
        <v>1</v>
      </c>
      <c r="G2113" s="126">
        <v>1</v>
      </c>
      <c r="H2113" s="126">
        <v>1</v>
      </c>
      <c r="I2113" s="126">
        <v>1</v>
      </c>
      <c r="J2113" s="126">
        <v>177</v>
      </c>
      <c r="P2113" s="126">
        <v>576</v>
      </c>
      <c r="R2113" s="126" t="s">
        <v>547</v>
      </c>
      <c r="S2113" s="252">
        <v>0</v>
      </c>
      <c r="T2113" s="252">
        <v>22.5</v>
      </c>
      <c r="U2113" s="68" t="s">
        <v>3297</v>
      </c>
      <c r="V2113" s="126">
        <v>1</v>
      </c>
      <c r="Z2113" s="126">
        <v>1</v>
      </c>
      <c r="AA2113" s="126">
        <v>1</v>
      </c>
      <c r="AB2113" s="126">
        <v>3</v>
      </c>
      <c r="AC2113" s="126">
        <v>7</v>
      </c>
      <c r="AD2113" s="126">
        <v>2026</v>
      </c>
    </row>
    <row r="2114" spans="3:30">
      <c r="C2114" s="126">
        <v>2107</v>
      </c>
      <c r="D2114" s="126">
        <v>155</v>
      </c>
      <c r="E2114" s="126">
        <v>2</v>
      </c>
      <c r="F2114" s="126">
        <v>1</v>
      </c>
      <c r="G2114" s="126">
        <v>1</v>
      </c>
      <c r="H2114" s="126">
        <v>1</v>
      </c>
      <c r="I2114" s="126">
        <v>1</v>
      </c>
      <c r="R2114" s="126" t="s">
        <v>547</v>
      </c>
      <c r="S2114" s="252">
        <v>36.25</v>
      </c>
      <c r="T2114" s="252">
        <v>0</v>
      </c>
      <c r="U2114" s="68" t="s">
        <v>3299</v>
      </c>
      <c r="V2114" s="126">
        <v>1</v>
      </c>
      <c r="Z2114" s="126">
        <v>1</v>
      </c>
      <c r="AA2114" s="126">
        <v>1</v>
      </c>
      <c r="AB2114" s="126">
        <v>3</v>
      </c>
      <c r="AC2114" s="126">
        <v>7</v>
      </c>
      <c r="AD2114" s="126">
        <v>2026</v>
      </c>
    </row>
    <row r="2115" spans="3:30">
      <c r="C2115" s="126">
        <v>2108</v>
      </c>
      <c r="D2115" s="126">
        <v>155</v>
      </c>
      <c r="E2115" s="126">
        <v>3</v>
      </c>
      <c r="F2115" s="126">
        <v>1</v>
      </c>
      <c r="G2115" s="126">
        <v>1</v>
      </c>
      <c r="H2115" s="126">
        <v>1</v>
      </c>
      <c r="I2115" s="126">
        <v>1</v>
      </c>
      <c r="J2115" s="126">
        <v>187</v>
      </c>
      <c r="M2115" s="126">
        <v>752</v>
      </c>
      <c r="N2115" s="126">
        <v>0</v>
      </c>
      <c r="P2115" s="126">
        <v>577</v>
      </c>
      <c r="R2115" s="126" t="s">
        <v>547</v>
      </c>
      <c r="S2115" s="252">
        <v>0</v>
      </c>
      <c r="T2115" s="252">
        <v>13.48</v>
      </c>
      <c r="U2115" s="68" t="s">
        <v>3300</v>
      </c>
      <c r="V2115" s="126">
        <v>1</v>
      </c>
      <c r="Z2115" s="126">
        <v>1</v>
      </c>
      <c r="AA2115" s="126">
        <v>1</v>
      </c>
      <c r="AB2115" s="126">
        <v>3</v>
      </c>
      <c r="AC2115" s="126">
        <v>7</v>
      </c>
      <c r="AD2115" s="126">
        <v>2026</v>
      </c>
    </row>
    <row r="2116" spans="3:30">
      <c r="C2116" s="126">
        <v>2109</v>
      </c>
      <c r="D2116" s="126">
        <v>155</v>
      </c>
      <c r="E2116" s="126">
        <v>11</v>
      </c>
      <c r="F2116" s="126">
        <v>1</v>
      </c>
      <c r="G2116" s="126">
        <v>1</v>
      </c>
      <c r="H2116" s="126">
        <v>1</v>
      </c>
      <c r="I2116" s="126">
        <v>1</v>
      </c>
      <c r="J2116" s="126">
        <v>187</v>
      </c>
      <c r="M2116" s="126">
        <v>752</v>
      </c>
      <c r="N2116" s="126">
        <v>1</v>
      </c>
      <c r="P2116" s="126">
        <v>577</v>
      </c>
      <c r="R2116" s="126" t="s">
        <v>547</v>
      </c>
      <c r="S2116" s="252">
        <v>13.48</v>
      </c>
      <c r="T2116" s="252">
        <v>0</v>
      </c>
      <c r="U2116" s="68" t="s">
        <v>3301</v>
      </c>
      <c r="V2116" s="126">
        <v>1</v>
      </c>
      <c r="Z2116" s="126">
        <v>1</v>
      </c>
      <c r="AA2116" s="126">
        <v>1</v>
      </c>
      <c r="AB2116" s="126">
        <v>3</v>
      </c>
      <c r="AC2116" s="126">
        <v>7</v>
      </c>
      <c r="AD2116" s="126">
        <v>2026</v>
      </c>
    </row>
    <row r="2117" spans="3:30">
      <c r="C2117" s="126">
        <v>2110</v>
      </c>
      <c r="D2117" s="126">
        <v>155</v>
      </c>
      <c r="E2117" s="126">
        <v>10</v>
      </c>
      <c r="F2117" s="126">
        <v>1</v>
      </c>
      <c r="G2117" s="126">
        <v>1</v>
      </c>
      <c r="H2117" s="126">
        <v>1</v>
      </c>
      <c r="I2117" s="126">
        <v>1</v>
      </c>
      <c r="J2117" s="126">
        <v>187</v>
      </c>
      <c r="P2117" s="126">
        <v>577</v>
      </c>
      <c r="R2117" s="126" t="s">
        <v>547</v>
      </c>
      <c r="S2117" s="252">
        <v>0</v>
      </c>
      <c r="T2117" s="252">
        <v>14</v>
      </c>
      <c r="U2117" s="68" t="s">
        <v>3302</v>
      </c>
      <c r="V2117" s="126">
        <v>1</v>
      </c>
      <c r="Z2117" s="126">
        <v>1</v>
      </c>
      <c r="AA2117" s="126">
        <v>1</v>
      </c>
      <c r="AB2117" s="126">
        <v>3</v>
      </c>
      <c r="AC2117" s="126">
        <v>7</v>
      </c>
      <c r="AD2117" s="126">
        <v>2026</v>
      </c>
    </row>
    <row r="2118" spans="3:30">
      <c r="C2118" s="126">
        <v>2111</v>
      </c>
      <c r="D2118" s="126">
        <v>155</v>
      </c>
      <c r="E2118" s="126">
        <v>3</v>
      </c>
      <c r="F2118" s="126">
        <v>1</v>
      </c>
      <c r="G2118" s="126">
        <v>1</v>
      </c>
      <c r="H2118" s="126">
        <v>1</v>
      </c>
      <c r="I2118" s="126">
        <v>1</v>
      </c>
      <c r="J2118" s="126">
        <v>19</v>
      </c>
      <c r="M2118" s="126">
        <v>753</v>
      </c>
      <c r="N2118" s="126">
        <v>0</v>
      </c>
      <c r="P2118" s="126">
        <v>578</v>
      </c>
      <c r="R2118" s="126" t="s">
        <v>547</v>
      </c>
      <c r="S2118" s="252">
        <v>0</v>
      </c>
      <c r="T2118" s="252">
        <v>3.74</v>
      </c>
      <c r="U2118" s="68" t="s">
        <v>3303</v>
      </c>
      <c r="V2118" s="126">
        <v>1</v>
      </c>
      <c r="Z2118" s="126">
        <v>1</v>
      </c>
      <c r="AA2118" s="126">
        <v>1</v>
      </c>
      <c r="AB2118" s="126">
        <v>3</v>
      </c>
      <c r="AC2118" s="126">
        <v>7</v>
      </c>
      <c r="AD2118" s="126">
        <v>2026</v>
      </c>
    </row>
    <row r="2119" spans="3:30">
      <c r="C2119" s="126">
        <v>2112</v>
      </c>
      <c r="D2119" s="126">
        <v>155</v>
      </c>
      <c r="E2119" s="126">
        <v>11</v>
      </c>
      <c r="F2119" s="126">
        <v>1</v>
      </c>
      <c r="G2119" s="126">
        <v>1</v>
      </c>
      <c r="H2119" s="126">
        <v>1</v>
      </c>
      <c r="I2119" s="126">
        <v>1</v>
      </c>
      <c r="J2119" s="126">
        <v>19</v>
      </c>
      <c r="M2119" s="126">
        <v>753</v>
      </c>
      <c r="N2119" s="126">
        <v>1</v>
      </c>
      <c r="P2119" s="126">
        <v>578</v>
      </c>
      <c r="R2119" s="126" t="s">
        <v>547</v>
      </c>
      <c r="S2119" s="252">
        <v>3.74</v>
      </c>
      <c r="T2119" s="252">
        <v>0</v>
      </c>
      <c r="U2119" s="68" t="s">
        <v>3304</v>
      </c>
      <c r="V2119" s="126">
        <v>1</v>
      </c>
      <c r="Z2119" s="126">
        <v>1</v>
      </c>
      <c r="AA2119" s="126">
        <v>1</v>
      </c>
      <c r="AB2119" s="126">
        <v>3</v>
      </c>
      <c r="AC2119" s="126">
        <v>7</v>
      </c>
      <c r="AD2119" s="126">
        <v>2026</v>
      </c>
    </row>
    <row r="2120" spans="3:30">
      <c r="C2120" s="126">
        <v>2113</v>
      </c>
      <c r="D2120" s="126">
        <v>155</v>
      </c>
      <c r="E2120" s="126">
        <v>10</v>
      </c>
      <c r="F2120" s="126">
        <v>1</v>
      </c>
      <c r="G2120" s="126">
        <v>1</v>
      </c>
      <c r="H2120" s="126">
        <v>1</v>
      </c>
      <c r="I2120" s="126">
        <v>1</v>
      </c>
      <c r="J2120" s="126">
        <v>19</v>
      </c>
      <c r="P2120" s="126">
        <v>578</v>
      </c>
      <c r="R2120" s="126" t="s">
        <v>547</v>
      </c>
      <c r="S2120" s="252">
        <v>0</v>
      </c>
      <c r="T2120" s="252">
        <v>1</v>
      </c>
      <c r="U2120" s="68" t="s">
        <v>3305</v>
      </c>
      <c r="V2120" s="126">
        <v>1</v>
      </c>
      <c r="Z2120" s="126">
        <v>1</v>
      </c>
      <c r="AA2120" s="126">
        <v>1</v>
      </c>
      <c r="AB2120" s="126">
        <v>3</v>
      </c>
      <c r="AC2120" s="126">
        <v>7</v>
      </c>
      <c r="AD2120" s="126">
        <v>2026</v>
      </c>
    </row>
    <row r="2121" spans="3:30">
      <c r="C2121" s="126">
        <v>2114</v>
      </c>
      <c r="D2121" s="126">
        <v>155</v>
      </c>
      <c r="E2121" s="126">
        <v>3</v>
      </c>
      <c r="F2121" s="126">
        <v>1</v>
      </c>
      <c r="G2121" s="126">
        <v>1</v>
      </c>
      <c r="H2121" s="126">
        <v>1</v>
      </c>
      <c r="I2121" s="126">
        <v>1</v>
      </c>
      <c r="J2121" s="126">
        <v>64</v>
      </c>
      <c r="M2121" s="126">
        <v>754</v>
      </c>
      <c r="N2121" s="126">
        <v>0</v>
      </c>
      <c r="P2121" s="126">
        <v>579</v>
      </c>
      <c r="R2121" s="126" t="s">
        <v>547</v>
      </c>
      <c r="S2121" s="252">
        <v>0</v>
      </c>
      <c r="T2121" s="252">
        <v>1.9</v>
      </c>
      <c r="U2121" s="68" t="s">
        <v>3306</v>
      </c>
      <c r="V2121" s="126">
        <v>1</v>
      </c>
      <c r="Z2121" s="126">
        <v>1</v>
      </c>
      <c r="AA2121" s="126">
        <v>1</v>
      </c>
      <c r="AB2121" s="126">
        <v>3</v>
      </c>
      <c r="AC2121" s="126">
        <v>7</v>
      </c>
      <c r="AD2121" s="126">
        <v>2026</v>
      </c>
    </row>
    <row r="2122" spans="3:30">
      <c r="C2122" s="126">
        <v>2115</v>
      </c>
      <c r="D2122" s="126">
        <v>155</v>
      </c>
      <c r="E2122" s="126">
        <v>11</v>
      </c>
      <c r="F2122" s="126">
        <v>1</v>
      </c>
      <c r="G2122" s="126">
        <v>1</v>
      </c>
      <c r="H2122" s="126">
        <v>1</v>
      </c>
      <c r="I2122" s="126">
        <v>1</v>
      </c>
      <c r="J2122" s="126">
        <v>64</v>
      </c>
      <c r="M2122" s="126">
        <v>754</v>
      </c>
      <c r="N2122" s="126">
        <v>1</v>
      </c>
      <c r="P2122" s="126">
        <v>579</v>
      </c>
      <c r="R2122" s="126" t="s">
        <v>547</v>
      </c>
      <c r="S2122" s="252">
        <v>1.9</v>
      </c>
      <c r="T2122" s="252">
        <v>0</v>
      </c>
      <c r="U2122" s="68" t="s">
        <v>3307</v>
      </c>
      <c r="V2122" s="126">
        <v>1</v>
      </c>
      <c r="Z2122" s="126">
        <v>1</v>
      </c>
      <c r="AA2122" s="126">
        <v>1</v>
      </c>
      <c r="AB2122" s="126">
        <v>3</v>
      </c>
      <c r="AC2122" s="126">
        <v>7</v>
      </c>
      <c r="AD2122" s="126">
        <v>2026</v>
      </c>
    </row>
    <row r="2123" spans="3:30">
      <c r="C2123" s="126">
        <v>2116</v>
      </c>
      <c r="D2123" s="126">
        <v>155</v>
      </c>
      <c r="E2123" s="126">
        <v>10</v>
      </c>
      <c r="F2123" s="126">
        <v>1</v>
      </c>
      <c r="G2123" s="126">
        <v>1</v>
      </c>
      <c r="H2123" s="126">
        <v>1</v>
      </c>
      <c r="I2123" s="126">
        <v>1</v>
      </c>
      <c r="J2123" s="126">
        <v>64</v>
      </c>
      <c r="P2123" s="126">
        <v>579</v>
      </c>
      <c r="R2123" s="126" t="s">
        <v>547</v>
      </c>
      <c r="S2123" s="252">
        <v>0</v>
      </c>
      <c r="T2123" s="252">
        <v>3.25</v>
      </c>
      <c r="U2123" s="68" t="s">
        <v>3308</v>
      </c>
      <c r="V2123" s="126">
        <v>1</v>
      </c>
      <c r="Z2123" s="126">
        <v>1</v>
      </c>
      <c r="AA2123" s="126">
        <v>1</v>
      </c>
      <c r="AB2123" s="126">
        <v>3</v>
      </c>
      <c r="AC2123" s="126">
        <v>7</v>
      </c>
      <c r="AD2123" s="126">
        <v>2026</v>
      </c>
    </row>
    <row r="2124" spans="3:30">
      <c r="C2124" s="126">
        <v>2117</v>
      </c>
      <c r="D2124" s="126">
        <v>155</v>
      </c>
      <c r="E2124" s="126">
        <v>3</v>
      </c>
      <c r="F2124" s="126">
        <v>1</v>
      </c>
      <c r="G2124" s="126">
        <v>1</v>
      </c>
      <c r="H2124" s="126">
        <v>1</v>
      </c>
      <c r="I2124" s="126">
        <v>1</v>
      </c>
      <c r="J2124" s="126">
        <v>16</v>
      </c>
      <c r="M2124" s="126">
        <v>755</v>
      </c>
      <c r="N2124" s="126">
        <v>0</v>
      </c>
      <c r="P2124" s="126">
        <v>580</v>
      </c>
      <c r="R2124" s="126" t="s">
        <v>547</v>
      </c>
      <c r="S2124" s="252">
        <v>0</v>
      </c>
      <c r="T2124" s="252">
        <v>4.2</v>
      </c>
      <c r="U2124" s="68" t="s">
        <v>3309</v>
      </c>
      <c r="V2124" s="126">
        <v>1</v>
      </c>
      <c r="Z2124" s="126">
        <v>1</v>
      </c>
      <c r="AA2124" s="126">
        <v>1</v>
      </c>
      <c r="AB2124" s="126">
        <v>3</v>
      </c>
      <c r="AC2124" s="126">
        <v>7</v>
      </c>
      <c r="AD2124" s="126">
        <v>2026</v>
      </c>
    </row>
    <row r="2125" spans="3:30">
      <c r="C2125" s="126">
        <v>2118</v>
      </c>
      <c r="D2125" s="126">
        <v>155</v>
      </c>
      <c r="E2125" s="126">
        <v>11</v>
      </c>
      <c r="F2125" s="126">
        <v>1</v>
      </c>
      <c r="G2125" s="126">
        <v>1</v>
      </c>
      <c r="H2125" s="126">
        <v>1</v>
      </c>
      <c r="I2125" s="126">
        <v>1</v>
      </c>
      <c r="J2125" s="126">
        <v>16</v>
      </c>
      <c r="M2125" s="126">
        <v>755</v>
      </c>
      <c r="N2125" s="126">
        <v>1</v>
      </c>
      <c r="P2125" s="126">
        <v>580</v>
      </c>
      <c r="R2125" s="126" t="s">
        <v>547</v>
      </c>
      <c r="S2125" s="252">
        <v>4.2</v>
      </c>
      <c r="T2125" s="252">
        <v>0</v>
      </c>
      <c r="U2125" s="68" t="s">
        <v>3310</v>
      </c>
      <c r="V2125" s="126">
        <v>1</v>
      </c>
      <c r="Z2125" s="126">
        <v>1</v>
      </c>
      <c r="AA2125" s="126">
        <v>1</v>
      </c>
      <c r="AB2125" s="126">
        <v>3</v>
      </c>
      <c r="AC2125" s="126">
        <v>7</v>
      </c>
      <c r="AD2125" s="126">
        <v>2026</v>
      </c>
    </row>
    <row r="2126" spans="3:30">
      <c r="C2126" s="126">
        <v>2119</v>
      </c>
      <c r="D2126" s="126">
        <v>155</v>
      </c>
      <c r="E2126" s="126">
        <v>10</v>
      </c>
      <c r="F2126" s="126">
        <v>1</v>
      </c>
      <c r="G2126" s="126">
        <v>1</v>
      </c>
      <c r="H2126" s="126">
        <v>1</v>
      </c>
      <c r="I2126" s="126">
        <v>1</v>
      </c>
      <c r="J2126" s="126">
        <v>16</v>
      </c>
      <c r="P2126" s="126">
        <v>580</v>
      </c>
      <c r="R2126" s="126" t="s">
        <v>547</v>
      </c>
      <c r="S2126" s="252">
        <v>0</v>
      </c>
      <c r="T2126" s="252">
        <v>3.5</v>
      </c>
      <c r="U2126" s="68" t="s">
        <v>3311</v>
      </c>
      <c r="V2126" s="126">
        <v>1</v>
      </c>
      <c r="Z2126" s="126">
        <v>1</v>
      </c>
      <c r="AA2126" s="126">
        <v>1</v>
      </c>
      <c r="AB2126" s="126">
        <v>3</v>
      </c>
      <c r="AC2126" s="126">
        <v>7</v>
      </c>
      <c r="AD2126" s="126">
        <v>2026</v>
      </c>
    </row>
    <row r="2127" spans="3:30">
      <c r="C2127" s="126">
        <v>2120</v>
      </c>
      <c r="D2127" s="126">
        <v>155</v>
      </c>
      <c r="E2127" s="126">
        <v>3</v>
      </c>
      <c r="F2127" s="126">
        <v>1</v>
      </c>
      <c r="G2127" s="126">
        <v>1</v>
      </c>
      <c r="H2127" s="126">
        <v>1</v>
      </c>
      <c r="I2127" s="126">
        <v>1</v>
      </c>
      <c r="J2127" s="126">
        <v>42</v>
      </c>
      <c r="M2127" s="126">
        <v>756</v>
      </c>
      <c r="N2127" s="126">
        <v>0</v>
      </c>
      <c r="P2127" s="126">
        <v>581</v>
      </c>
      <c r="R2127" s="126" t="s">
        <v>547</v>
      </c>
      <c r="S2127" s="252">
        <v>0</v>
      </c>
      <c r="T2127" s="252">
        <v>0.96</v>
      </c>
      <c r="U2127" s="68" t="s">
        <v>3312</v>
      </c>
      <c r="V2127" s="126">
        <v>1</v>
      </c>
      <c r="Z2127" s="126">
        <v>1</v>
      </c>
      <c r="AA2127" s="126">
        <v>1</v>
      </c>
      <c r="AB2127" s="126">
        <v>3</v>
      </c>
      <c r="AC2127" s="126">
        <v>7</v>
      </c>
      <c r="AD2127" s="126">
        <v>2026</v>
      </c>
    </row>
    <row r="2128" spans="3:30">
      <c r="C2128" s="126">
        <v>2121</v>
      </c>
      <c r="D2128" s="126">
        <v>155</v>
      </c>
      <c r="E2128" s="126">
        <v>11</v>
      </c>
      <c r="F2128" s="126">
        <v>1</v>
      </c>
      <c r="G2128" s="126">
        <v>1</v>
      </c>
      <c r="H2128" s="126">
        <v>1</v>
      </c>
      <c r="I2128" s="126">
        <v>1</v>
      </c>
      <c r="J2128" s="126">
        <v>42</v>
      </c>
      <c r="M2128" s="126">
        <v>756</v>
      </c>
      <c r="N2128" s="126">
        <v>1</v>
      </c>
      <c r="P2128" s="126">
        <v>581</v>
      </c>
      <c r="R2128" s="126" t="s">
        <v>547</v>
      </c>
      <c r="S2128" s="252">
        <v>0.96</v>
      </c>
      <c r="T2128" s="252">
        <v>0</v>
      </c>
      <c r="U2128" s="68" t="s">
        <v>3313</v>
      </c>
      <c r="V2128" s="126">
        <v>1</v>
      </c>
      <c r="Z2128" s="126">
        <v>1</v>
      </c>
      <c r="AA2128" s="126">
        <v>1</v>
      </c>
      <c r="AB2128" s="126">
        <v>3</v>
      </c>
      <c r="AC2128" s="126">
        <v>7</v>
      </c>
      <c r="AD2128" s="126">
        <v>2026</v>
      </c>
    </row>
    <row r="2129" spans="3:30">
      <c r="C2129" s="126">
        <v>2122</v>
      </c>
      <c r="D2129" s="126">
        <v>155</v>
      </c>
      <c r="E2129" s="126">
        <v>10</v>
      </c>
      <c r="F2129" s="126">
        <v>1</v>
      </c>
      <c r="G2129" s="126">
        <v>1</v>
      </c>
      <c r="H2129" s="126">
        <v>1</v>
      </c>
      <c r="I2129" s="126">
        <v>1</v>
      </c>
      <c r="J2129" s="126">
        <v>42</v>
      </c>
      <c r="P2129" s="126">
        <v>581</v>
      </c>
      <c r="R2129" s="126" t="s">
        <v>547</v>
      </c>
      <c r="S2129" s="252">
        <v>0</v>
      </c>
      <c r="T2129" s="252">
        <v>2</v>
      </c>
      <c r="U2129" s="68" t="s">
        <v>3314</v>
      </c>
      <c r="V2129" s="126">
        <v>1</v>
      </c>
      <c r="Z2129" s="126">
        <v>1</v>
      </c>
      <c r="AA2129" s="126">
        <v>1</v>
      </c>
      <c r="AB2129" s="126">
        <v>3</v>
      </c>
      <c r="AC2129" s="126">
        <v>7</v>
      </c>
      <c r="AD2129" s="126">
        <v>2026</v>
      </c>
    </row>
    <row r="2130" spans="3:30">
      <c r="C2130" s="126">
        <v>2123</v>
      </c>
      <c r="D2130" s="126">
        <v>155</v>
      </c>
      <c r="E2130" s="126">
        <v>3</v>
      </c>
      <c r="F2130" s="126">
        <v>1</v>
      </c>
      <c r="G2130" s="126">
        <v>1</v>
      </c>
      <c r="H2130" s="126">
        <v>1</v>
      </c>
      <c r="I2130" s="126">
        <v>1</v>
      </c>
      <c r="J2130" s="126">
        <v>226</v>
      </c>
      <c r="M2130" s="126">
        <v>757</v>
      </c>
      <c r="N2130" s="126">
        <v>0</v>
      </c>
      <c r="P2130" s="126">
        <v>582</v>
      </c>
      <c r="R2130" s="126" t="s">
        <v>547</v>
      </c>
      <c r="S2130" s="252">
        <v>0</v>
      </c>
      <c r="T2130" s="252">
        <v>0.7</v>
      </c>
      <c r="U2130" s="68" t="s">
        <v>3317</v>
      </c>
      <c r="V2130" s="126">
        <v>1</v>
      </c>
      <c r="Z2130" s="126">
        <v>1</v>
      </c>
      <c r="AA2130" s="126">
        <v>1</v>
      </c>
      <c r="AB2130" s="126">
        <v>3</v>
      </c>
      <c r="AC2130" s="126">
        <v>7</v>
      </c>
      <c r="AD2130" s="126">
        <v>2026</v>
      </c>
    </row>
    <row r="2131" spans="3:30">
      <c r="C2131" s="126">
        <v>2124</v>
      </c>
      <c r="D2131" s="126">
        <v>155</v>
      </c>
      <c r="E2131" s="126">
        <v>11</v>
      </c>
      <c r="F2131" s="126">
        <v>1</v>
      </c>
      <c r="G2131" s="126">
        <v>1</v>
      </c>
      <c r="H2131" s="126">
        <v>1</v>
      </c>
      <c r="I2131" s="126">
        <v>1</v>
      </c>
      <c r="J2131" s="126">
        <v>226</v>
      </c>
      <c r="M2131" s="126">
        <v>757</v>
      </c>
      <c r="N2131" s="126">
        <v>1</v>
      </c>
      <c r="P2131" s="126">
        <v>582</v>
      </c>
      <c r="R2131" s="126" t="s">
        <v>547</v>
      </c>
      <c r="S2131" s="252">
        <v>0.7</v>
      </c>
      <c r="T2131" s="252">
        <v>0</v>
      </c>
      <c r="U2131" s="68" t="s">
        <v>3318</v>
      </c>
      <c r="V2131" s="126">
        <v>1</v>
      </c>
      <c r="Z2131" s="126">
        <v>1</v>
      </c>
      <c r="AA2131" s="126">
        <v>1</v>
      </c>
      <c r="AB2131" s="126">
        <v>3</v>
      </c>
      <c r="AC2131" s="126">
        <v>7</v>
      </c>
      <c r="AD2131" s="126">
        <v>2026</v>
      </c>
    </row>
    <row r="2132" spans="3:30">
      <c r="C2132" s="126">
        <v>2125</v>
      </c>
      <c r="D2132" s="126">
        <v>155</v>
      </c>
      <c r="E2132" s="126">
        <v>10</v>
      </c>
      <c r="F2132" s="126">
        <v>1</v>
      </c>
      <c r="G2132" s="126">
        <v>1</v>
      </c>
      <c r="H2132" s="126">
        <v>1</v>
      </c>
      <c r="I2132" s="126">
        <v>1</v>
      </c>
      <c r="J2132" s="126">
        <v>226</v>
      </c>
      <c r="P2132" s="126">
        <v>582</v>
      </c>
      <c r="R2132" s="126" t="s">
        <v>547</v>
      </c>
      <c r="S2132" s="252">
        <v>0</v>
      </c>
      <c r="T2132" s="252">
        <v>1</v>
      </c>
      <c r="U2132" s="68" t="s">
        <v>3319</v>
      </c>
      <c r="V2132" s="126">
        <v>1</v>
      </c>
      <c r="Z2132" s="126">
        <v>1</v>
      </c>
      <c r="AA2132" s="126">
        <v>1</v>
      </c>
      <c r="AB2132" s="126">
        <v>3</v>
      </c>
      <c r="AC2132" s="126">
        <v>7</v>
      </c>
      <c r="AD2132" s="126">
        <v>2026</v>
      </c>
    </row>
    <row r="2133" spans="3:30">
      <c r="C2133" s="126">
        <v>2126</v>
      </c>
      <c r="D2133" s="126">
        <v>155</v>
      </c>
      <c r="E2133" s="126">
        <v>3</v>
      </c>
      <c r="F2133" s="126">
        <v>1</v>
      </c>
      <c r="G2133" s="126">
        <v>1</v>
      </c>
      <c r="H2133" s="126">
        <v>1</v>
      </c>
      <c r="I2133" s="126">
        <v>1</v>
      </c>
      <c r="J2133" s="126">
        <v>177</v>
      </c>
      <c r="M2133" s="126">
        <v>758</v>
      </c>
      <c r="N2133" s="126">
        <v>0</v>
      </c>
      <c r="P2133" s="126">
        <v>583</v>
      </c>
      <c r="R2133" s="126" t="s">
        <v>547</v>
      </c>
      <c r="S2133" s="252">
        <v>0</v>
      </c>
      <c r="T2133" s="252">
        <v>4.1500000000000004</v>
      </c>
      <c r="U2133" s="68" t="s">
        <v>3320</v>
      </c>
      <c r="V2133" s="126">
        <v>1</v>
      </c>
      <c r="Z2133" s="126">
        <v>1</v>
      </c>
      <c r="AA2133" s="126">
        <v>1</v>
      </c>
      <c r="AB2133" s="126">
        <v>3</v>
      </c>
      <c r="AC2133" s="126">
        <v>7</v>
      </c>
      <c r="AD2133" s="126">
        <v>2026</v>
      </c>
    </row>
    <row r="2134" spans="3:30">
      <c r="C2134" s="126">
        <v>2127</v>
      </c>
      <c r="D2134" s="126">
        <v>155</v>
      </c>
      <c r="E2134" s="126">
        <v>11</v>
      </c>
      <c r="F2134" s="126">
        <v>1</v>
      </c>
      <c r="G2134" s="126">
        <v>1</v>
      </c>
      <c r="H2134" s="126">
        <v>1</v>
      </c>
      <c r="I2134" s="126">
        <v>1</v>
      </c>
      <c r="J2134" s="126">
        <v>177</v>
      </c>
      <c r="M2134" s="126">
        <v>758</v>
      </c>
      <c r="N2134" s="126">
        <v>1</v>
      </c>
      <c r="P2134" s="126">
        <v>583</v>
      </c>
      <c r="R2134" s="126" t="s">
        <v>547</v>
      </c>
      <c r="S2134" s="252">
        <v>4.1500000000000004</v>
      </c>
      <c r="T2134" s="252">
        <v>0</v>
      </c>
      <c r="U2134" s="68" t="s">
        <v>3321</v>
      </c>
      <c r="V2134" s="126">
        <v>1</v>
      </c>
      <c r="Z2134" s="126">
        <v>1</v>
      </c>
      <c r="AA2134" s="126">
        <v>1</v>
      </c>
      <c r="AB2134" s="126">
        <v>3</v>
      </c>
      <c r="AC2134" s="126">
        <v>7</v>
      </c>
      <c r="AD2134" s="126">
        <v>2026</v>
      </c>
    </row>
    <row r="2135" spans="3:30">
      <c r="C2135" s="126">
        <v>2128</v>
      </c>
      <c r="D2135" s="126">
        <v>155</v>
      </c>
      <c r="E2135" s="126">
        <v>10</v>
      </c>
      <c r="F2135" s="126">
        <v>1</v>
      </c>
      <c r="G2135" s="126">
        <v>1</v>
      </c>
      <c r="H2135" s="126">
        <v>1</v>
      </c>
      <c r="I2135" s="126">
        <v>1</v>
      </c>
      <c r="J2135" s="126">
        <v>177</v>
      </c>
      <c r="P2135" s="126">
        <v>583</v>
      </c>
      <c r="R2135" s="126" t="s">
        <v>547</v>
      </c>
      <c r="S2135" s="252">
        <v>0</v>
      </c>
      <c r="T2135" s="252">
        <v>4.5</v>
      </c>
      <c r="U2135" s="68" t="s">
        <v>3322</v>
      </c>
      <c r="V2135" s="126">
        <v>1</v>
      </c>
      <c r="Z2135" s="126">
        <v>1</v>
      </c>
      <c r="AA2135" s="126">
        <v>1</v>
      </c>
      <c r="AB2135" s="126">
        <v>3</v>
      </c>
      <c r="AC2135" s="126">
        <v>7</v>
      </c>
      <c r="AD2135" s="126">
        <v>2026</v>
      </c>
    </row>
    <row r="2136" spans="3:30">
      <c r="C2136" s="126">
        <v>2129</v>
      </c>
      <c r="D2136" s="126">
        <v>155</v>
      </c>
      <c r="E2136" s="126">
        <v>3</v>
      </c>
      <c r="F2136" s="126">
        <v>1</v>
      </c>
      <c r="G2136" s="126">
        <v>1</v>
      </c>
      <c r="H2136" s="126">
        <v>1</v>
      </c>
      <c r="I2136" s="126">
        <v>1</v>
      </c>
      <c r="J2136" s="126">
        <v>293</v>
      </c>
      <c r="M2136" s="126">
        <v>759</v>
      </c>
      <c r="N2136" s="126">
        <v>0</v>
      </c>
      <c r="P2136" s="126">
        <v>584</v>
      </c>
      <c r="R2136" s="126" t="s">
        <v>547</v>
      </c>
      <c r="S2136" s="252">
        <v>0</v>
      </c>
      <c r="T2136" s="252">
        <v>1.7000000000000002</v>
      </c>
      <c r="U2136" s="68" t="s">
        <v>3323</v>
      </c>
      <c r="V2136" s="126">
        <v>1</v>
      </c>
      <c r="Z2136" s="126">
        <v>1</v>
      </c>
      <c r="AA2136" s="126">
        <v>1</v>
      </c>
      <c r="AB2136" s="126">
        <v>3</v>
      </c>
      <c r="AC2136" s="126">
        <v>7</v>
      </c>
      <c r="AD2136" s="126">
        <v>2026</v>
      </c>
    </row>
    <row r="2137" spans="3:30">
      <c r="C2137" s="126">
        <v>2130</v>
      </c>
      <c r="D2137" s="126">
        <v>155</v>
      </c>
      <c r="E2137" s="126">
        <v>11</v>
      </c>
      <c r="F2137" s="126">
        <v>1</v>
      </c>
      <c r="G2137" s="126">
        <v>1</v>
      </c>
      <c r="H2137" s="126">
        <v>1</v>
      </c>
      <c r="I2137" s="126">
        <v>1</v>
      </c>
      <c r="J2137" s="126">
        <v>293</v>
      </c>
      <c r="M2137" s="126">
        <v>759</v>
      </c>
      <c r="N2137" s="126">
        <v>1</v>
      </c>
      <c r="P2137" s="126">
        <v>584</v>
      </c>
      <c r="R2137" s="126" t="s">
        <v>547</v>
      </c>
      <c r="S2137" s="252">
        <v>1.7000000000000002</v>
      </c>
      <c r="T2137" s="252">
        <v>0</v>
      </c>
      <c r="U2137" s="68" t="s">
        <v>3324</v>
      </c>
      <c r="V2137" s="126">
        <v>1</v>
      </c>
      <c r="Z2137" s="126">
        <v>1</v>
      </c>
      <c r="AA2137" s="126">
        <v>1</v>
      </c>
      <c r="AB2137" s="126">
        <v>3</v>
      </c>
      <c r="AC2137" s="126">
        <v>7</v>
      </c>
      <c r="AD2137" s="126">
        <v>2026</v>
      </c>
    </row>
    <row r="2138" spans="3:30">
      <c r="C2138" s="126">
        <v>2131</v>
      </c>
      <c r="D2138" s="126">
        <v>155</v>
      </c>
      <c r="E2138" s="126">
        <v>10</v>
      </c>
      <c r="F2138" s="126">
        <v>1</v>
      </c>
      <c r="G2138" s="126">
        <v>1</v>
      </c>
      <c r="H2138" s="126">
        <v>1</v>
      </c>
      <c r="I2138" s="126">
        <v>1</v>
      </c>
      <c r="J2138" s="126">
        <v>293</v>
      </c>
      <c r="P2138" s="126">
        <v>584</v>
      </c>
      <c r="R2138" s="126" t="s">
        <v>547</v>
      </c>
      <c r="S2138" s="252">
        <v>0</v>
      </c>
      <c r="T2138" s="252">
        <v>2.5</v>
      </c>
      <c r="U2138" s="68" t="s">
        <v>3325</v>
      </c>
      <c r="V2138" s="126">
        <v>1</v>
      </c>
      <c r="Z2138" s="126">
        <v>1</v>
      </c>
      <c r="AA2138" s="126">
        <v>1</v>
      </c>
      <c r="AB2138" s="126">
        <v>3</v>
      </c>
      <c r="AC2138" s="126">
        <v>7</v>
      </c>
      <c r="AD2138" s="126">
        <v>2026</v>
      </c>
    </row>
    <row r="2139" spans="3:30">
      <c r="C2139" s="126">
        <v>2132</v>
      </c>
      <c r="D2139" s="126">
        <v>155</v>
      </c>
      <c r="E2139" s="126">
        <v>3</v>
      </c>
      <c r="F2139" s="126">
        <v>1</v>
      </c>
      <c r="G2139" s="126">
        <v>1</v>
      </c>
      <c r="H2139" s="126">
        <v>1</v>
      </c>
      <c r="I2139" s="126">
        <v>1</v>
      </c>
      <c r="J2139" s="126">
        <v>305</v>
      </c>
      <c r="M2139" s="126">
        <v>760</v>
      </c>
      <c r="N2139" s="126">
        <v>0</v>
      </c>
      <c r="P2139" s="126">
        <v>585</v>
      </c>
      <c r="R2139" s="126" t="s">
        <v>547</v>
      </c>
      <c r="S2139" s="252">
        <v>0</v>
      </c>
      <c r="T2139" s="252">
        <v>4.25</v>
      </c>
      <c r="U2139" s="68" t="s">
        <v>3326</v>
      </c>
      <c r="V2139" s="126">
        <v>1</v>
      </c>
      <c r="Z2139" s="126">
        <v>1</v>
      </c>
      <c r="AA2139" s="126">
        <v>1</v>
      </c>
      <c r="AB2139" s="126">
        <v>3</v>
      </c>
      <c r="AC2139" s="126">
        <v>7</v>
      </c>
      <c r="AD2139" s="126">
        <v>2026</v>
      </c>
    </row>
    <row r="2140" spans="3:30">
      <c r="C2140" s="126">
        <v>2133</v>
      </c>
      <c r="D2140" s="126">
        <v>155</v>
      </c>
      <c r="E2140" s="126">
        <v>11</v>
      </c>
      <c r="F2140" s="126">
        <v>1</v>
      </c>
      <c r="G2140" s="126">
        <v>1</v>
      </c>
      <c r="H2140" s="126">
        <v>1</v>
      </c>
      <c r="I2140" s="126">
        <v>1</v>
      </c>
      <c r="J2140" s="126">
        <v>305</v>
      </c>
      <c r="M2140" s="126">
        <v>760</v>
      </c>
      <c r="N2140" s="126">
        <v>1</v>
      </c>
      <c r="P2140" s="126">
        <v>585</v>
      </c>
      <c r="R2140" s="126" t="s">
        <v>547</v>
      </c>
      <c r="S2140" s="252">
        <v>4.25</v>
      </c>
      <c r="T2140" s="252">
        <v>0</v>
      </c>
      <c r="U2140" s="68" t="s">
        <v>3327</v>
      </c>
      <c r="V2140" s="126">
        <v>1</v>
      </c>
      <c r="Z2140" s="126">
        <v>1</v>
      </c>
      <c r="AA2140" s="126">
        <v>1</v>
      </c>
      <c r="AB2140" s="126">
        <v>3</v>
      </c>
      <c r="AC2140" s="126">
        <v>7</v>
      </c>
      <c r="AD2140" s="126">
        <v>2026</v>
      </c>
    </row>
    <row r="2141" spans="3:30">
      <c r="C2141" s="126">
        <v>2134</v>
      </c>
      <c r="D2141" s="126">
        <v>155</v>
      </c>
      <c r="E2141" s="126">
        <v>10</v>
      </c>
      <c r="F2141" s="126">
        <v>1</v>
      </c>
      <c r="G2141" s="126">
        <v>1</v>
      </c>
      <c r="H2141" s="126">
        <v>1</v>
      </c>
      <c r="I2141" s="126">
        <v>1</v>
      </c>
      <c r="J2141" s="126">
        <v>305</v>
      </c>
      <c r="P2141" s="126">
        <v>585</v>
      </c>
      <c r="R2141" s="126" t="s">
        <v>547</v>
      </c>
      <c r="S2141" s="252">
        <v>0</v>
      </c>
      <c r="T2141" s="252">
        <v>4.5</v>
      </c>
      <c r="U2141" s="68" t="s">
        <v>3328</v>
      </c>
      <c r="V2141" s="126">
        <v>1</v>
      </c>
      <c r="Z2141" s="126">
        <v>1</v>
      </c>
      <c r="AA2141" s="126">
        <v>1</v>
      </c>
      <c r="AB2141" s="126">
        <v>3</v>
      </c>
      <c r="AC2141" s="126">
        <v>7</v>
      </c>
      <c r="AD2141" s="126">
        <v>2026</v>
      </c>
    </row>
    <row r="2142" spans="3:30">
      <c r="C2142" s="126">
        <v>2135</v>
      </c>
      <c r="D2142" s="126">
        <v>156</v>
      </c>
      <c r="E2142" s="126">
        <v>2</v>
      </c>
      <c r="F2142" s="126">
        <v>1</v>
      </c>
      <c r="G2142" s="126">
        <v>1</v>
      </c>
      <c r="H2142" s="126">
        <v>1</v>
      </c>
      <c r="I2142" s="126">
        <v>1</v>
      </c>
      <c r="R2142" s="126" t="s">
        <v>547</v>
      </c>
      <c r="S2142" s="252">
        <v>89.25</v>
      </c>
      <c r="T2142" s="252">
        <v>0</v>
      </c>
      <c r="U2142" s="68" t="s">
        <v>3331</v>
      </c>
      <c r="V2142" s="126">
        <v>1</v>
      </c>
      <c r="Z2142" s="126">
        <v>1</v>
      </c>
      <c r="AA2142" s="126">
        <v>1</v>
      </c>
      <c r="AB2142" s="126">
        <v>3</v>
      </c>
      <c r="AC2142" s="126">
        <v>7</v>
      </c>
      <c r="AD2142" s="126">
        <v>2026</v>
      </c>
    </row>
    <row r="2143" spans="3:30">
      <c r="C2143" s="126">
        <v>2136</v>
      </c>
      <c r="D2143" s="126">
        <v>156</v>
      </c>
      <c r="E2143" s="126">
        <v>3</v>
      </c>
      <c r="F2143" s="126">
        <v>1</v>
      </c>
      <c r="G2143" s="126">
        <v>1</v>
      </c>
      <c r="H2143" s="126">
        <v>1</v>
      </c>
      <c r="I2143" s="126">
        <v>1</v>
      </c>
      <c r="J2143" s="126">
        <v>305</v>
      </c>
      <c r="M2143" s="126">
        <v>761</v>
      </c>
      <c r="N2143" s="126">
        <v>0</v>
      </c>
      <c r="P2143" s="126">
        <v>586</v>
      </c>
      <c r="R2143" s="126" t="s">
        <v>547</v>
      </c>
      <c r="S2143" s="252">
        <v>0</v>
      </c>
      <c r="T2143" s="252">
        <v>17</v>
      </c>
      <c r="U2143" s="68" t="s">
        <v>3332</v>
      </c>
      <c r="V2143" s="126">
        <v>1</v>
      </c>
      <c r="Z2143" s="126">
        <v>1</v>
      </c>
      <c r="AA2143" s="126">
        <v>1</v>
      </c>
      <c r="AB2143" s="126">
        <v>3</v>
      </c>
      <c r="AC2143" s="126">
        <v>7</v>
      </c>
      <c r="AD2143" s="126">
        <v>2026</v>
      </c>
    </row>
    <row r="2144" spans="3:30">
      <c r="C2144" s="126">
        <v>2137</v>
      </c>
      <c r="D2144" s="126">
        <v>156</v>
      </c>
      <c r="E2144" s="126">
        <v>11</v>
      </c>
      <c r="F2144" s="126">
        <v>1</v>
      </c>
      <c r="G2144" s="126">
        <v>1</v>
      </c>
      <c r="H2144" s="126">
        <v>1</v>
      </c>
      <c r="I2144" s="126">
        <v>1</v>
      </c>
      <c r="J2144" s="126">
        <v>305</v>
      </c>
      <c r="M2144" s="126">
        <v>761</v>
      </c>
      <c r="N2144" s="126">
        <v>1</v>
      </c>
      <c r="P2144" s="126">
        <v>586</v>
      </c>
      <c r="R2144" s="126" t="s">
        <v>547</v>
      </c>
      <c r="S2144" s="252">
        <v>17</v>
      </c>
      <c r="T2144" s="252">
        <v>0</v>
      </c>
      <c r="U2144" s="68" t="s">
        <v>3333</v>
      </c>
      <c r="V2144" s="126">
        <v>1</v>
      </c>
      <c r="Z2144" s="126">
        <v>1</v>
      </c>
      <c r="AA2144" s="126">
        <v>1</v>
      </c>
      <c r="AB2144" s="126">
        <v>3</v>
      </c>
      <c r="AC2144" s="126">
        <v>7</v>
      </c>
      <c r="AD2144" s="126">
        <v>2026</v>
      </c>
    </row>
    <row r="2145" spans="3:30">
      <c r="C2145" s="126">
        <v>2138</v>
      </c>
      <c r="D2145" s="126">
        <v>156</v>
      </c>
      <c r="E2145" s="126">
        <v>10</v>
      </c>
      <c r="F2145" s="126">
        <v>1</v>
      </c>
      <c r="G2145" s="126">
        <v>1</v>
      </c>
      <c r="H2145" s="126">
        <v>1</v>
      </c>
      <c r="I2145" s="126">
        <v>1</v>
      </c>
      <c r="J2145" s="126">
        <v>305</v>
      </c>
      <c r="P2145" s="126">
        <v>586</v>
      </c>
      <c r="R2145" s="126" t="s">
        <v>547</v>
      </c>
      <c r="S2145" s="252">
        <v>0</v>
      </c>
      <c r="T2145" s="252">
        <v>19</v>
      </c>
      <c r="U2145" s="68" t="s">
        <v>3334</v>
      </c>
      <c r="V2145" s="126">
        <v>1</v>
      </c>
      <c r="Z2145" s="126">
        <v>1</v>
      </c>
      <c r="AA2145" s="126">
        <v>1</v>
      </c>
      <c r="AB2145" s="126">
        <v>3</v>
      </c>
      <c r="AC2145" s="126">
        <v>7</v>
      </c>
      <c r="AD2145" s="126">
        <v>2026</v>
      </c>
    </row>
    <row r="2146" spans="3:30">
      <c r="C2146" s="126">
        <v>2139</v>
      </c>
      <c r="D2146" s="126">
        <v>156</v>
      </c>
      <c r="E2146" s="126">
        <v>3</v>
      </c>
      <c r="F2146" s="126">
        <v>1</v>
      </c>
      <c r="G2146" s="126">
        <v>1</v>
      </c>
      <c r="H2146" s="126">
        <v>1</v>
      </c>
      <c r="I2146" s="126">
        <v>1</v>
      </c>
      <c r="J2146" s="126">
        <v>289</v>
      </c>
      <c r="M2146" s="126">
        <v>762</v>
      </c>
      <c r="N2146" s="126">
        <v>0</v>
      </c>
      <c r="P2146" s="126">
        <v>587</v>
      </c>
      <c r="R2146" s="126" t="s">
        <v>547</v>
      </c>
      <c r="S2146" s="252">
        <v>0</v>
      </c>
      <c r="T2146" s="252">
        <v>40.6</v>
      </c>
      <c r="U2146" s="68" t="s">
        <v>3335</v>
      </c>
      <c r="V2146" s="126">
        <v>1</v>
      </c>
      <c r="Z2146" s="126">
        <v>1</v>
      </c>
      <c r="AA2146" s="126">
        <v>1</v>
      </c>
      <c r="AB2146" s="126">
        <v>3</v>
      </c>
      <c r="AC2146" s="126">
        <v>7</v>
      </c>
      <c r="AD2146" s="126">
        <v>2026</v>
      </c>
    </row>
    <row r="2147" spans="3:30">
      <c r="C2147" s="126">
        <v>2140</v>
      </c>
      <c r="D2147" s="126">
        <v>156</v>
      </c>
      <c r="E2147" s="126">
        <v>11</v>
      </c>
      <c r="F2147" s="126">
        <v>1</v>
      </c>
      <c r="G2147" s="126">
        <v>1</v>
      </c>
      <c r="H2147" s="126">
        <v>1</v>
      </c>
      <c r="I2147" s="126">
        <v>1</v>
      </c>
      <c r="J2147" s="126">
        <v>289</v>
      </c>
      <c r="M2147" s="126">
        <v>762</v>
      </c>
      <c r="N2147" s="126">
        <v>1</v>
      </c>
      <c r="P2147" s="126">
        <v>587</v>
      </c>
      <c r="R2147" s="126" t="s">
        <v>547</v>
      </c>
      <c r="S2147" s="252">
        <v>40.6</v>
      </c>
      <c r="T2147" s="252">
        <v>0</v>
      </c>
      <c r="U2147" s="68" t="s">
        <v>3336</v>
      </c>
      <c r="V2147" s="126">
        <v>1</v>
      </c>
      <c r="Z2147" s="126">
        <v>1</v>
      </c>
      <c r="AA2147" s="126">
        <v>1</v>
      </c>
      <c r="AB2147" s="126">
        <v>3</v>
      </c>
      <c r="AC2147" s="126">
        <v>7</v>
      </c>
      <c r="AD2147" s="126">
        <v>2026</v>
      </c>
    </row>
    <row r="2148" spans="3:30">
      <c r="C2148" s="126">
        <v>2141</v>
      </c>
      <c r="D2148" s="126">
        <v>156</v>
      </c>
      <c r="E2148" s="126">
        <v>10</v>
      </c>
      <c r="F2148" s="126">
        <v>1</v>
      </c>
      <c r="G2148" s="126">
        <v>1</v>
      </c>
      <c r="H2148" s="126">
        <v>1</v>
      </c>
      <c r="I2148" s="126">
        <v>1</v>
      </c>
      <c r="J2148" s="126">
        <v>289</v>
      </c>
      <c r="P2148" s="126">
        <v>587</v>
      </c>
      <c r="R2148" s="126" t="s">
        <v>547</v>
      </c>
      <c r="S2148" s="252">
        <v>0</v>
      </c>
      <c r="T2148" s="252">
        <v>49</v>
      </c>
      <c r="U2148" s="68" t="s">
        <v>3337</v>
      </c>
      <c r="V2148" s="126">
        <v>1</v>
      </c>
      <c r="Z2148" s="126">
        <v>1</v>
      </c>
      <c r="AA2148" s="126">
        <v>1</v>
      </c>
      <c r="AB2148" s="126">
        <v>3</v>
      </c>
      <c r="AC2148" s="126">
        <v>7</v>
      </c>
      <c r="AD2148" s="126">
        <v>2026</v>
      </c>
    </row>
    <row r="2149" spans="3:30">
      <c r="C2149" s="126">
        <v>2142</v>
      </c>
      <c r="D2149" s="126">
        <v>156</v>
      </c>
      <c r="E2149" s="126">
        <v>3</v>
      </c>
      <c r="F2149" s="126">
        <v>1</v>
      </c>
      <c r="G2149" s="126">
        <v>1</v>
      </c>
      <c r="H2149" s="126">
        <v>1</v>
      </c>
      <c r="I2149" s="126">
        <v>1</v>
      </c>
      <c r="J2149" s="126">
        <v>288</v>
      </c>
      <c r="M2149" s="126">
        <v>763</v>
      </c>
      <c r="N2149" s="126">
        <v>0</v>
      </c>
      <c r="P2149" s="126">
        <v>588</v>
      </c>
      <c r="R2149" s="126" t="s">
        <v>547</v>
      </c>
      <c r="S2149" s="252">
        <v>0</v>
      </c>
      <c r="T2149" s="252">
        <v>15</v>
      </c>
      <c r="U2149" s="68" t="s">
        <v>3338</v>
      </c>
      <c r="V2149" s="126">
        <v>1</v>
      </c>
      <c r="Z2149" s="126">
        <v>1</v>
      </c>
      <c r="AA2149" s="126">
        <v>1</v>
      </c>
      <c r="AB2149" s="126">
        <v>3</v>
      </c>
      <c r="AC2149" s="126">
        <v>7</v>
      </c>
      <c r="AD2149" s="126">
        <v>2026</v>
      </c>
    </row>
    <row r="2150" spans="3:30">
      <c r="C2150" s="126">
        <v>2143</v>
      </c>
      <c r="D2150" s="126">
        <v>156</v>
      </c>
      <c r="E2150" s="126">
        <v>11</v>
      </c>
      <c r="F2150" s="126">
        <v>1</v>
      </c>
      <c r="G2150" s="126">
        <v>1</v>
      </c>
      <c r="H2150" s="126">
        <v>1</v>
      </c>
      <c r="I2150" s="126">
        <v>1</v>
      </c>
      <c r="J2150" s="126">
        <v>288</v>
      </c>
      <c r="M2150" s="126">
        <v>763</v>
      </c>
      <c r="N2150" s="126">
        <v>1</v>
      </c>
      <c r="P2150" s="126">
        <v>588</v>
      </c>
      <c r="R2150" s="126" t="s">
        <v>547</v>
      </c>
      <c r="S2150" s="252">
        <v>15</v>
      </c>
      <c r="T2150" s="252">
        <v>0</v>
      </c>
      <c r="U2150" s="68" t="s">
        <v>3339</v>
      </c>
      <c r="V2150" s="126">
        <v>1</v>
      </c>
      <c r="Z2150" s="126">
        <v>1</v>
      </c>
      <c r="AA2150" s="126">
        <v>1</v>
      </c>
      <c r="AB2150" s="126">
        <v>3</v>
      </c>
      <c r="AC2150" s="126">
        <v>7</v>
      </c>
      <c r="AD2150" s="126">
        <v>2026</v>
      </c>
    </row>
    <row r="2151" spans="3:30">
      <c r="C2151" s="126">
        <v>2144</v>
      </c>
      <c r="D2151" s="126">
        <v>156</v>
      </c>
      <c r="E2151" s="126">
        <v>10</v>
      </c>
      <c r="F2151" s="126">
        <v>1</v>
      </c>
      <c r="G2151" s="126">
        <v>1</v>
      </c>
      <c r="H2151" s="126">
        <v>1</v>
      </c>
      <c r="I2151" s="126">
        <v>1</v>
      </c>
      <c r="J2151" s="126">
        <v>288</v>
      </c>
      <c r="P2151" s="126">
        <v>588</v>
      </c>
      <c r="R2151" s="126" t="s">
        <v>547</v>
      </c>
      <c r="S2151" s="252">
        <v>0</v>
      </c>
      <c r="T2151" s="252">
        <v>18</v>
      </c>
      <c r="U2151" s="68" t="s">
        <v>3340</v>
      </c>
      <c r="V2151" s="126">
        <v>1</v>
      </c>
      <c r="Z2151" s="126">
        <v>1</v>
      </c>
      <c r="AA2151" s="126">
        <v>1</v>
      </c>
      <c r="AB2151" s="126">
        <v>3</v>
      </c>
      <c r="AC2151" s="126">
        <v>7</v>
      </c>
      <c r="AD2151" s="126">
        <v>2026</v>
      </c>
    </row>
    <row r="2152" spans="3:30">
      <c r="C2152" s="126">
        <v>2145</v>
      </c>
      <c r="D2152" s="126">
        <v>156</v>
      </c>
      <c r="E2152" s="126">
        <v>3</v>
      </c>
      <c r="F2152" s="126">
        <v>1</v>
      </c>
      <c r="G2152" s="126">
        <v>1</v>
      </c>
      <c r="H2152" s="126">
        <v>1</v>
      </c>
      <c r="I2152" s="126">
        <v>1</v>
      </c>
      <c r="J2152" s="126">
        <v>317</v>
      </c>
      <c r="M2152" s="126">
        <v>764</v>
      </c>
      <c r="N2152" s="126">
        <v>0</v>
      </c>
      <c r="P2152" s="126">
        <v>589</v>
      </c>
      <c r="R2152" s="126" t="s">
        <v>547</v>
      </c>
      <c r="S2152" s="252">
        <v>0</v>
      </c>
      <c r="T2152" s="252">
        <v>2.4</v>
      </c>
      <c r="U2152" s="68" t="s">
        <v>3341</v>
      </c>
      <c r="V2152" s="126">
        <v>1</v>
      </c>
      <c r="Z2152" s="126">
        <v>1</v>
      </c>
      <c r="AA2152" s="126">
        <v>1</v>
      </c>
      <c r="AB2152" s="126">
        <v>3</v>
      </c>
      <c r="AC2152" s="126">
        <v>7</v>
      </c>
      <c r="AD2152" s="126">
        <v>2026</v>
      </c>
    </row>
    <row r="2153" spans="3:30">
      <c r="C2153" s="126">
        <v>2146</v>
      </c>
      <c r="D2153" s="126">
        <v>156</v>
      </c>
      <c r="E2153" s="126">
        <v>11</v>
      </c>
      <c r="F2153" s="126">
        <v>1</v>
      </c>
      <c r="G2153" s="126">
        <v>1</v>
      </c>
      <c r="H2153" s="126">
        <v>1</v>
      </c>
      <c r="I2153" s="126">
        <v>1</v>
      </c>
      <c r="J2153" s="126">
        <v>317</v>
      </c>
      <c r="M2153" s="126">
        <v>764</v>
      </c>
      <c r="N2153" s="126">
        <v>1</v>
      </c>
      <c r="P2153" s="126">
        <v>589</v>
      </c>
      <c r="R2153" s="126" t="s">
        <v>547</v>
      </c>
      <c r="S2153" s="252">
        <v>2.4</v>
      </c>
      <c r="T2153" s="252">
        <v>0</v>
      </c>
      <c r="U2153" s="68" t="s">
        <v>3342</v>
      </c>
      <c r="V2153" s="126">
        <v>1</v>
      </c>
      <c r="Z2153" s="126">
        <v>1</v>
      </c>
      <c r="AA2153" s="126">
        <v>1</v>
      </c>
      <c r="AB2153" s="126">
        <v>3</v>
      </c>
      <c r="AC2153" s="126">
        <v>7</v>
      </c>
      <c r="AD2153" s="126">
        <v>2026</v>
      </c>
    </row>
    <row r="2154" spans="3:30">
      <c r="C2154" s="126">
        <v>2147</v>
      </c>
      <c r="D2154" s="126">
        <v>156</v>
      </c>
      <c r="E2154" s="126">
        <v>10</v>
      </c>
      <c r="F2154" s="126">
        <v>1</v>
      </c>
      <c r="G2154" s="126">
        <v>1</v>
      </c>
      <c r="H2154" s="126">
        <v>1</v>
      </c>
      <c r="I2154" s="126">
        <v>1</v>
      </c>
      <c r="J2154" s="126">
        <v>317</v>
      </c>
      <c r="P2154" s="126">
        <v>589</v>
      </c>
      <c r="R2154" s="126" t="s">
        <v>547</v>
      </c>
      <c r="S2154" s="252">
        <v>0</v>
      </c>
      <c r="T2154" s="252">
        <v>2</v>
      </c>
      <c r="U2154" s="68" t="s">
        <v>3343</v>
      </c>
      <c r="V2154" s="126">
        <v>1</v>
      </c>
      <c r="Z2154" s="126">
        <v>1</v>
      </c>
      <c r="AA2154" s="126">
        <v>1</v>
      </c>
      <c r="AB2154" s="126">
        <v>3</v>
      </c>
      <c r="AC2154" s="126">
        <v>7</v>
      </c>
      <c r="AD2154" s="126">
        <v>2026</v>
      </c>
    </row>
    <row r="2155" spans="3:30">
      <c r="C2155" s="126">
        <v>2148</v>
      </c>
      <c r="D2155" s="126">
        <v>156</v>
      </c>
      <c r="E2155" s="126">
        <v>3</v>
      </c>
      <c r="F2155" s="126">
        <v>1</v>
      </c>
      <c r="G2155" s="126">
        <v>1</v>
      </c>
      <c r="H2155" s="126">
        <v>1</v>
      </c>
      <c r="I2155" s="126">
        <v>1</v>
      </c>
      <c r="J2155" s="126">
        <v>341</v>
      </c>
      <c r="M2155" s="126">
        <v>765</v>
      </c>
      <c r="N2155" s="126">
        <v>0</v>
      </c>
      <c r="P2155" s="126">
        <v>590</v>
      </c>
      <c r="R2155" s="126" t="s">
        <v>547</v>
      </c>
      <c r="S2155" s="252">
        <v>0</v>
      </c>
      <c r="T2155" s="252">
        <v>1</v>
      </c>
      <c r="U2155" s="68" t="s">
        <v>3361</v>
      </c>
      <c r="V2155" s="126">
        <v>1</v>
      </c>
      <c r="Z2155" s="126">
        <v>1</v>
      </c>
      <c r="AA2155" s="126">
        <v>1</v>
      </c>
      <c r="AB2155" s="126">
        <v>3</v>
      </c>
      <c r="AC2155" s="126">
        <v>7</v>
      </c>
      <c r="AD2155" s="126">
        <v>2026</v>
      </c>
    </row>
    <row r="2156" spans="3:30">
      <c r="C2156" s="126">
        <v>2149</v>
      </c>
      <c r="D2156" s="126">
        <v>156</v>
      </c>
      <c r="E2156" s="126">
        <v>11</v>
      </c>
      <c r="F2156" s="126">
        <v>1</v>
      </c>
      <c r="G2156" s="126">
        <v>1</v>
      </c>
      <c r="H2156" s="126">
        <v>1</v>
      </c>
      <c r="I2156" s="126">
        <v>1</v>
      </c>
      <c r="J2156" s="126">
        <v>341</v>
      </c>
      <c r="M2156" s="126">
        <v>765</v>
      </c>
      <c r="N2156" s="126">
        <v>1</v>
      </c>
      <c r="P2156" s="126">
        <v>590</v>
      </c>
      <c r="R2156" s="126" t="s">
        <v>547</v>
      </c>
      <c r="S2156" s="252">
        <v>1</v>
      </c>
      <c r="T2156" s="252">
        <v>0</v>
      </c>
      <c r="U2156" s="68" t="s">
        <v>3362</v>
      </c>
      <c r="V2156" s="126">
        <v>1</v>
      </c>
      <c r="Z2156" s="126">
        <v>1</v>
      </c>
      <c r="AA2156" s="126">
        <v>1</v>
      </c>
      <c r="AB2156" s="126">
        <v>3</v>
      </c>
      <c r="AC2156" s="126">
        <v>7</v>
      </c>
      <c r="AD2156" s="126">
        <v>2026</v>
      </c>
    </row>
    <row r="2157" spans="3:30">
      <c r="C2157" s="126">
        <v>2150</v>
      </c>
      <c r="D2157" s="126">
        <v>156</v>
      </c>
      <c r="E2157" s="126">
        <v>10</v>
      </c>
      <c r="F2157" s="126">
        <v>1</v>
      </c>
      <c r="G2157" s="126">
        <v>1</v>
      </c>
      <c r="H2157" s="126">
        <v>1</v>
      </c>
      <c r="I2157" s="126">
        <v>1</v>
      </c>
      <c r="J2157" s="126">
        <v>341</v>
      </c>
      <c r="P2157" s="126">
        <v>590</v>
      </c>
      <c r="R2157" s="126" t="s">
        <v>547</v>
      </c>
      <c r="S2157" s="252">
        <v>0</v>
      </c>
      <c r="T2157" s="252">
        <v>1.2</v>
      </c>
      <c r="U2157" s="68" t="s">
        <v>3363</v>
      </c>
      <c r="V2157" s="126">
        <v>1</v>
      </c>
      <c r="Z2157" s="126">
        <v>1</v>
      </c>
      <c r="AA2157" s="126">
        <v>1</v>
      </c>
      <c r="AB2157" s="126">
        <v>3</v>
      </c>
      <c r="AC2157" s="126">
        <v>7</v>
      </c>
      <c r="AD2157" s="126">
        <v>2026</v>
      </c>
    </row>
    <row r="2158" spans="3:30">
      <c r="C2158" s="126">
        <v>2151</v>
      </c>
      <c r="D2158" s="126">
        <v>157</v>
      </c>
      <c r="E2158" s="126">
        <v>2</v>
      </c>
      <c r="F2158" s="126">
        <v>1</v>
      </c>
      <c r="G2158" s="126">
        <v>1</v>
      </c>
      <c r="H2158" s="126">
        <v>1</v>
      </c>
      <c r="I2158" s="126">
        <v>1</v>
      </c>
      <c r="R2158" s="126" t="s">
        <v>547</v>
      </c>
      <c r="S2158" s="252">
        <v>62.5</v>
      </c>
      <c r="T2158" s="252">
        <v>0</v>
      </c>
      <c r="U2158" s="68" t="s">
        <v>3345</v>
      </c>
      <c r="V2158" s="126">
        <v>1</v>
      </c>
      <c r="Z2158" s="126">
        <v>1</v>
      </c>
      <c r="AA2158" s="126">
        <v>1</v>
      </c>
      <c r="AB2158" s="126">
        <v>3</v>
      </c>
      <c r="AC2158" s="126">
        <v>7</v>
      </c>
      <c r="AD2158" s="126">
        <v>2026</v>
      </c>
    </row>
    <row r="2159" spans="3:30">
      <c r="C2159" s="126">
        <v>2152</v>
      </c>
      <c r="D2159" s="126">
        <v>157</v>
      </c>
      <c r="E2159" s="126">
        <v>3</v>
      </c>
      <c r="F2159" s="126">
        <v>1</v>
      </c>
      <c r="G2159" s="126">
        <v>1</v>
      </c>
      <c r="H2159" s="126">
        <v>1</v>
      </c>
      <c r="I2159" s="126">
        <v>1</v>
      </c>
      <c r="J2159" s="126">
        <v>294</v>
      </c>
      <c r="M2159" s="126">
        <v>766</v>
      </c>
      <c r="N2159" s="126">
        <v>0</v>
      </c>
      <c r="P2159" s="126">
        <v>591</v>
      </c>
      <c r="R2159" s="126" t="s">
        <v>547</v>
      </c>
      <c r="S2159" s="252">
        <v>0</v>
      </c>
      <c r="T2159" s="252">
        <v>51</v>
      </c>
      <c r="U2159" s="68" t="s">
        <v>3346</v>
      </c>
      <c r="V2159" s="126">
        <v>1</v>
      </c>
      <c r="Z2159" s="126">
        <v>1</v>
      </c>
      <c r="AA2159" s="126">
        <v>1</v>
      </c>
      <c r="AB2159" s="126">
        <v>3</v>
      </c>
      <c r="AC2159" s="126">
        <v>7</v>
      </c>
      <c r="AD2159" s="126">
        <v>2026</v>
      </c>
    </row>
    <row r="2160" spans="3:30">
      <c r="C2160" s="126">
        <v>2153</v>
      </c>
      <c r="D2160" s="126">
        <v>157</v>
      </c>
      <c r="E2160" s="126">
        <v>11</v>
      </c>
      <c r="F2160" s="126">
        <v>1</v>
      </c>
      <c r="G2160" s="126">
        <v>1</v>
      </c>
      <c r="H2160" s="126">
        <v>1</v>
      </c>
      <c r="I2160" s="126">
        <v>1</v>
      </c>
      <c r="J2160" s="126">
        <v>294</v>
      </c>
      <c r="M2160" s="126">
        <v>766</v>
      </c>
      <c r="N2160" s="126">
        <v>1</v>
      </c>
      <c r="P2160" s="126">
        <v>591</v>
      </c>
      <c r="R2160" s="126" t="s">
        <v>547</v>
      </c>
      <c r="S2160" s="252">
        <v>51</v>
      </c>
      <c r="T2160" s="252">
        <v>0</v>
      </c>
      <c r="U2160" s="68" t="s">
        <v>3347</v>
      </c>
      <c r="V2160" s="126">
        <v>1</v>
      </c>
      <c r="Z2160" s="126">
        <v>1</v>
      </c>
      <c r="AA2160" s="126">
        <v>1</v>
      </c>
      <c r="AB2160" s="126">
        <v>3</v>
      </c>
      <c r="AC2160" s="126">
        <v>7</v>
      </c>
      <c r="AD2160" s="126">
        <v>2026</v>
      </c>
    </row>
    <row r="2161" spans="3:30">
      <c r="C2161" s="126">
        <v>2154</v>
      </c>
      <c r="D2161" s="126">
        <v>157</v>
      </c>
      <c r="E2161" s="126">
        <v>10</v>
      </c>
      <c r="F2161" s="126">
        <v>1</v>
      </c>
      <c r="G2161" s="126">
        <v>1</v>
      </c>
      <c r="H2161" s="126">
        <v>1</v>
      </c>
      <c r="I2161" s="126">
        <v>1</v>
      </c>
      <c r="J2161" s="126">
        <v>294</v>
      </c>
      <c r="P2161" s="126">
        <v>591</v>
      </c>
      <c r="R2161" s="126" t="s">
        <v>547</v>
      </c>
      <c r="S2161" s="252">
        <v>0</v>
      </c>
      <c r="T2161" s="252">
        <v>60</v>
      </c>
      <c r="U2161" s="68" t="s">
        <v>3348</v>
      </c>
      <c r="V2161" s="126">
        <v>1</v>
      </c>
      <c r="Z2161" s="126">
        <v>1</v>
      </c>
      <c r="AA2161" s="126">
        <v>1</v>
      </c>
      <c r="AB2161" s="126">
        <v>3</v>
      </c>
      <c r="AC2161" s="126">
        <v>7</v>
      </c>
      <c r="AD2161" s="126">
        <v>2026</v>
      </c>
    </row>
    <row r="2162" spans="3:30">
      <c r="C2162" s="126">
        <v>2155</v>
      </c>
      <c r="D2162" s="126">
        <v>157</v>
      </c>
      <c r="E2162" s="126">
        <v>3</v>
      </c>
      <c r="F2162" s="126">
        <v>1</v>
      </c>
      <c r="G2162" s="126">
        <v>1</v>
      </c>
      <c r="H2162" s="126">
        <v>1</v>
      </c>
      <c r="I2162" s="126">
        <v>1</v>
      </c>
      <c r="J2162" s="126">
        <v>222</v>
      </c>
      <c r="M2162" s="126">
        <v>767</v>
      </c>
      <c r="N2162" s="126">
        <v>0</v>
      </c>
      <c r="P2162" s="126">
        <v>592</v>
      </c>
      <c r="R2162" s="126" t="s">
        <v>547</v>
      </c>
      <c r="S2162" s="252">
        <v>0</v>
      </c>
      <c r="T2162" s="252">
        <v>1.5</v>
      </c>
      <c r="U2162" s="68" t="s">
        <v>3351</v>
      </c>
      <c r="V2162" s="126">
        <v>1</v>
      </c>
      <c r="Z2162" s="126">
        <v>1</v>
      </c>
      <c r="AA2162" s="126">
        <v>1</v>
      </c>
      <c r="AB2162" s="126">
        <v>3</v>
      </c>
      <c r="AC2162" s="126">
        <v>7</v>
      </c>
      <c r="AD2162" s="126">
        <v>2026</v>
      </c>
    </row>
    <row r="2163" spans="3:30">
      <c r="C2163" s="126">
        <v>2156</v>
      </c>
      <c r="D2163" s="126">
        <v>157</v>
      </c>
      <c r="E2163" s="126">
        <v>11</v>
      </c>
      <c r="F2163" s="126">
        <v>1</v>
      </c>
      <c r="G2163" s="126">
        <v>1</v>
      </c>
      <c r="H2163" s="126">
        <v>1</v>
      </c>
      <c r="I2163" s="126">
        <v>1</v>
      </c>
      <c r="J2163" s="126">
        <v>222</v>
      </c>
      <c r="M2163" s="126">
        <v>767</v>
      </c>
      <c r="N2163" s="126">
        <v>1</v>
      </c>
      <c r="P2163" s="126">
        <v>592</v>
      </c>
      <c r="R2163" s="126" t="s">
        <v>547</v>
      </c>
      <c r="S2163" s="252">
        <v>1.5</v>
      </c>
      <c r="T2163" s="252">
        <v>0</v>
      </c>
      <c r="U2163" s="68" t="s">
        <v>3352</v>
      </c>
      <c r="V2163" s="126">
        <v>1</v>
      </c>
      <c r="Z2163" s="126">
        <v>1</v>
      </c>
      <c r="AA2163" s="126">
        <v>1</v>
      </c>
      <c r="AB2163" s="126">
        <v>3</v>
      </c>
      <c r="AC2163" s="126">
        <v>7</v>
      </c>
      <c r="AD2163" s="126">
        <v>2026</v>
      </c>
    </row>
    <row r="2164" spans="3:30">
      <c r="C2164" s="126">
        <v>2157</v>
      </c>
      <c r="D2164" s="126">
        <v>157</v>
      </c>
      <c r="E2164" s="126">
        <v>10</v>
      </c>
      <c r="F2164" s="126">
        <v>1</v>
      </c>
      <c r="G2164" s="126">
        <v>1</v>
      </c>
      <c r="H2164" s="126">
        <v>1</v>
      </c>
      <c r="I2164" s="126">
        <v>1</v>
      </c>
      <c r="J2164" s="126">
        <v>222</v>
      </c>
      <c r="P2164" s="126">
        <v>592</v>
      </c>
      <c r="R2164" s="126" t="s">
        <v>547</v>
      </c>
      <c r="S2164" s="252">
        <v>0</v>
      </c>
      <c r="T2164" s="252">
        <v>2.5</v>
      </c>
      <c r="U2164" s="68" t="s">
        <v>3353</v>
      </c>
      <c r="V2164" s="126">
        <v>1</v>
      </c>
      <c r="Z2164" s="126">
        <v>1</v>
      </c>
      <c r="AA2164" s="126">
        <v>1</v>
      </c>
      <c r="AB2164" s="126">
        <v>3</v>
      </c>
      <c r="AC2164" s="126">
        <v>7</v>
      </c>
      <c r="AD2164" s="126">
        <v>2026</v>
      </c>
    </row>
    <row r="2165" spans="3:30">
      <c r="C2165" s="126">
        <v>2158</v>
      </c>
      <c r="D2165" s="126">
        <v>158</v>
      </c>
      <c r="E2165" s="126">
        <v>3</v>
      </c>
      <c r="F2165" s="126">
        <v>1</v>
      </c>
      <c r="G2165" s="126">
        <v>1</v>
      </c>
      <c r="H2165" s="126">
        <v>1</v>
      </c>
      <c r="I2165" s="126">
        <v>1</v>
      </c>
      <c r="J2165" s="126">
        <v>146</v>
      </c>
      <c r="M2165" s="126">
        <v>768</v>
      </c>
      <c r="N2165" s="126">
        <v>0</v>
      </c>
      <c r="R2165" s="126" t="s">
        <v>2282</v>
      </c>
      <c r="S2165" s="252">
        <v>0</v>
      </c>
      <c r="T2165" s="252">
        <v>0.02</v>
      </c>
      <c r="U2165" s="68" t="s">
        <v>3366</v>
      </c>
      <c r="Z2165" s="126">
        <v>1</v>
      </c>
      <c r="AA2165" s="126">
        <v>1</v>
      </c>
      <c r="AB2165" s="126">
        <v>1</v>
      </c>
      <c r="AC2165" s="126">
        <v>7</v>
      </c>
      <c r="AD2165" s="126">
        <v>2026</v>
      </c>
    </row>
    <row r="2166" spans="3:30">
      <c r="C2166" s="126">
        <v>2159</v>
      </c>
      <c r="D2166" s="126">
        <v>158</v>
      </c>
      <c r="E2166" s="126">
        <v>9</v>
      </c>
      <c r="F2166" s="126">
        <v>1</v>
      </c>
      <c r="G2166" s="126">
        <v>1</v>
      </c>
      <c r="H2166" s="126">
        <v>1</v>
      </c>
      <c r="I2166" s="126">
        <v>1</v>
      </c>
      <c r="J2166" s="126">
        <v>146</v>
      </c>
      <c r="M2166" s="126">
        <v>768</v>
      </c>
      <c r="N2166" s="126">
        <v>1</v>
      </c>
      <c r="R2166" s="126" t="s">
        <v>2282</v>
      </c>
      <c r="S2166" s="252">
        <v>0.02</v>
      </c>
      <c r="T2166" s="252">
        <v>0</v>
      </c>
      <c r="U2166" s="68" t="s">
        <v>3366</v>
      </c>
      <c r="Z2166" s="126">
        <v>1</v>
      </c>
      <c r="AA2166" s="126">
        <v>1</v>
      </c>
      <c r="AB2166" s="126">
        <v>1</v>
      </c>
      <c r="AC2166" s="126">
        <v>7</v>
      </c>
      <c r="AD2166" s="126">
        <v>2026</v>
      </c>
    </row>
    <row r="2167" spans="3:30">
      <c r="C2167" s="126">
        <v>2160</v>
      </c>
      <c r="D2167" s="126">
        <v>159</v>
      </c>
      <c r="E2167" s="126">
        <v>3</v>
      </c>
      <c r="F2167" s="126">
        <v>1</v>
      </c>
      <c r="G2167" s="126">
        <v>1</v>
      </c>
      <c r="H2167" s="126">
        <v>1</v>
      </c>
      <c r="I2167" s="126">
        <v>1</v>
      </c>
      <c r="J2167" s="126">
        <v>337</v>
      </c>
      <c r="M2167" s="126">
        <v>769</v>
      </c>
      <c r="N2167" s="126">
        <v>1</v>
      </c>
      <c r="R2167" s="126" t="s">
        <v>2282</v>
      </c>
      <c r="S2167" s="252">
        <v>0.42</v>
      </c>
      <c r="T2167" s="252">
        <v>0</v>
      </c>
      <c r="U2167" s="68" t="s">
        <v>3369</v>
      </c>
      <c r="Z2167" s="126">
        <v>1</v>
      </c>
      <c r="AA2167" s="126">
        <v>1</v>
      </c>
      <c r="AB2167" s="126">
        <v>1</v>
      </c>
      <c r="AC2167" s="126">
        <v>7</v>
      </c>
      <c r="AD2167" s="126">
        <v>2026</v>
      </c>
    </row>
    <row r="2168" spans="3:30">
      <c r="C2168" s="126">
        <v>2161</v>
      </c>
      <c r="D2168" s="126">
        <v>159</v>
      </c>
      <c r="E2168" s="126">
        <v>9</v>
      </c>
      <c r="F2168" s="126">
        <v>1</v>
      </c>
      <c r="G2168" s="126">
        <v>1</v>
      </c>
      <c r="H2168" s="126">
        <v>1</v>
      </c>
      <c r="I2168" s="126">
        <v>1</v>
      </c>
      <c r="J2168" s="126">
        <v>337</v>
      </c>
      <c r="M2168" s="126">
        <v>769</v>
      </c>
      <c r="N2168" s="126">
        <v>0</v>
      </c>
      <c r="R2168" s="126" t="s">
        <v>2282</v>
      </c>
      <c r="S2168" s="252">
        <v>0</v>
      </c>
      <c r="T2168" s="252">
        <v>0.42</v>
      </c>
      <c r="U2168" s="68" t="s">
        <v>3369</v>
      </c>
      <c r="Z2168" s="126">
        <v>1</v>
      </c>
      <c r="AA2168" s="126">
        <v>1</v>
      </c>
      <c r="AB2168" s="126">
        <v>1</v>
      </c>
      <c r="AC2168" s="126">
        <v>7</v>
      </c>
      <c r="AD2168" s="126">
        <v>2026</v>
      </c>
    </row>
    <row r="2169" spans="3:30">
      <c r="C2169" s="126">
        <v>2162</v>
      </c>
      <c r="D2169" s="126">
        <v>160</v>
      </c>
      <c r="E2169" s="126">
        <v>2</v>
      </c>
      <c r="F2169" s="126">
        <v>1</v>
      </c>
      <c r="G2169" s="126">
        <v>1</v>
      </c>
      <c r="H2169" s="126">
        <v>1</v>
      </c>
      <c r="I2169" s="126">
        <v>1</v>
      </c>
      <c r="R2169" s="126" t="s">
        <v>547</v>
      </c>
      <c r="S2169" s="252">
        <v>28.25</v>
      </c>
      <c r="T2169" s="252">
        <v>0</v>
      </c>
      <c r="U2169" s="68" t="s">
        <v>3371</v>
      </c>
      <c r="V2169" s="126">
        <v>1</v>
      </c>
      <c r="Z2169" s="126">
        <v>1</v>
      </c>
      <c r="AA2169" s="126">
        <v>1</v>
      </c>
      <c r="AB2169" s="126">
        <v>3</v>
      </c>
      <c r="AC2169" s="126">
        <v>7</v>
      </c>
      <c r="AD2169" s="126">
        <v>2026</v>
      </c>
    </row>
    <row r="2170" spans="3:30">
      <c r="C2170" s="126">
        <v>2163</v>
      </c>
      <c r="D2170" s="126">
        <v>160</v>
      </c>
      <c r="E2170" s="126">
        <v>3</v>
      </c>
      <c r="F2170" s="126">
        <v>1</v>
      </c>
      <c r="G2170" s="126">
        <v>1</v>
      </c>
      <c r="H2170" s="126">
        <v>1</v>
      </c>
      <c r="I2170" s="126">
        <v>1</v>
      </c>
      <c r="J2170" s="126">
        <v>317</v>
      </c>
      <c r="M2170" s="126">
        <v>770</v>
      </c>
      <c r="N2170" s="126">
        <v>0</v>
      </c>
      <c r="P2170" s="126">
        <v>593</v>
      </c>
      <c r="R2170" s="126" t="s">
        <v>547</v>
      </c>
      <c r="S2170" s="252">
        <v>0</v>
      </c>
      <c r="T2170" s="252">
        <v>4.8</v>
      </c>
      <c r="U2170" s="68" t="s">
        <v>3372</v>
      </c>
      <c r="V2170" s="126">
        <v>1</v>
      </c>
      <c r="Z2170" s="126">
        <v>1</v>
      </c>
      <c r="AA2170" s="126">
        <v>1</v>
      </c>
      <c r="AB2170" s="126">
        <v>3</v>
      </c>
      <c r="AC2170" s="126">
        <v>7</v>
      </c>
      <c r="AD2170" s="126">
        <v>2026</v>
      </c>
    </row>
    <row r="2171" spans="3:30">
      <c r="C2171" s="126">
        <v>2164</v>
      </c>
      <c r="D2171" s="126">
        <v>160</v>
      </c>
      <c r="E2171" s="126">
        <v>11</v>
      </c>
      <c r="F2171" s="126">
        <v>1</v>
      </c>
      <c r="G2171" s="126">
        <v>1</v>
      </c>
      <c r="H2171" s="126">
        <v>1</v>
      </c>
      <c r="I2171" s="126">
        <v>1</v>
      </c>
      <c r="J2171" s="126">
        <v>317</v>
      </c>
      <c r="M2171" s="126">
        <v>770</v>
      </c>
      <c r="N2171" s="126">
        <v>1</v>
      </c>
      <c r="P2171" s="126">
        <v>593</v>
      </c>
      <c r="R2171" s="126" t="s">
        <v>547</v>
      </c>
      <c r="S2171" s="252">
        <v>4.8</v>
      </c>
      <c r="T2171" s="252">
        <v>0</v>
      </c>
      <c r="U2171" s="68" t="s">
        <v>3373</v>
      </c>
      <c r="V2171" s="126">
        <v>1</v>
      </c>
      <c r="Z2171" s="126">
        <v>1</v>
      </c>
      <c r="AA2171" s="126">
        <v>1</v>
      </c>
      <c r="AB2171" s="126">
        <v>3</v>
      </c>
      <c r="AC2171" s="126">
        <v>7</v>
      </c>
      <c r="AD2171" s="126">
        <v>2026</v>
      </c>
    </row>
    <row r="2172" spans="3:30">
      <c r="C2172" s="126">
        <v>2165</v>
      </c>
      <c r="D2172" s="126">
        <v>160</v>
      </c>
      <c r="E2172" s="126">
        <v>10</v>
      </c>
      <c r="F2172" s="126">
        <v>1</v>
      </c>
      <c r="G2172" s="126">
        <v>1</v>
      </c>
      <c r="H2172" s="126">
        <v>1</v>
      </c>
      <c r="I2172" s="126">
        <v>1</v>
      </c>
      <c r="J2172" s="126">
        <v>317</v>
      </c>
      <c r="P2172" s="126">
        <v>593</v>
      </c>
      <c r="R2172" s="126" t="s">
        <v>547</v>
      </c>
      <c r="S2172" s="252">
        <v>0</v>
      </c>
      <c r="T2172" s="252">
        <v>6</v>
      </c>
      <c r="U2172" s="68" t="s">
        <v>3374</v>
      </c>
      <c r="V2172" s="126">
        <v>1</v>
      </c>
      <c r="Z2172" s="126">
        <v>1</v>
      </c>
      <c r="AA2172" s="126">
        <v>1</v>
      </c>
      <c r="AB2172" s="126">
        <v>3</v>
      </c>
      <c r="AC2172" s="126">
        <v>7</v>
      </c>
      <c r="AD2172" s="126">
        <v>2026</v>
      </c>
    </row>
    <row r="2173" spans="3:30">
      <c r="C2173" s="126">
        <v>2166</v>
      </c>
      <c r="D2173" s="126">
        <v>160</v>
      </c>
      <c r="E2173" s="126">
        <v>3</v>
      </c>
      <c r="F2173" s="126">
        <v>1</v>
      </c>
      <c r="G2173" s="126">
        <v>1</v>
      </c>
      <c r="H2173" s="126">
        <v>1</v>
      </c>
      <c r="I2173" s="126">
        <v>1</v>
      </c>
      <c r="J2173" s="126">
        <v>318</v>
      </c>
      <c r="M2173" s="126">
        <v>771</v>
      </c>
      <c r="N2173" s="126">
        <v>0</v>
      </c>
      <c r="P2173" s="126">
        <v>594</v>
      </c>
      <c r="R2173" s="126" t="s">
        <v>547</v>
      </c>
      <c r="S2173" s="252">
        <v>0</v>
      </c>
      <c r="T2173" s="252">
        <v>0.76</v>
      </c>
      <c r="U2173" s="68" t="s">
        <v>3377</v>
      </c>
      <c r="V2173" s="126">
        <v>1</v>
      </c>
      <c r="Z2173" s="126">
        <v>1</v>
      </c>
      <c r="AA2173" s="126">
        <v>1</v>
      </c>
      <c r="AB2173" s="126">
        <v>3</v>
      </c>
      <c r="AC2173" s="126">
        <v>7</v>
      </c>
      <c r="AD2173" s="126">
        <v>2026</v>
      </c>
    </row>
    <row r="2174" spans="3:30">
      <c r="C2174" s="126">
        <v>2167</v>
      </c>
      <c r="D2174" s="126">
        <v>160</v>
      </c>
      <c r="E2174" s="126">
        <v>11</v>
      </c>
      <c r="F2174" s="126">
        <v>1</v>
      </c>
      <c r="G2174" s="126">
        <v>1</v>
      </c>
      <c r="H2174" s="126">
        <v>1</v>
      </c>
      <c r="I2174" s="126">
        <v>1</v>
      </c>
      <c r="J2174" s="126">
        <v>318</v>
      </c>
      <c r="M2174" s="126">
        <v>771</v>
      </c>
      <c r="N2174" s="126">
        <v>1</v>
      </c>
      <c r="P2174" s="126">
        <v>594</v>
      </c>
      <c r="R2174" s="126" t="s">
        <v>547</v>
      </c>
      <c r="S2174" s="252">
        <v>0.76</v>
      </c>
      <c r="T2174" s="252">
        <v>0</v>
      </c>
      <c r="U2174" s="68" t="s">
        <v>3378</v>
      </c>
      <c r="V2174" s="126">
        <v>1</v>
      </c>
      <c r="Z2174" s="126">
        <v>1</v>
      </c>
      <c r="AA2174" s="126">
        <v>1</v>
      </c>
      <c r="AB2174" s="126">
        <v>3</v>
      </c>
      <c r="AC2174" s="126">
        <v>7</v>
      </c>
      <c r="AD2174" s="126">
        <v>2026</v>
      </c>
    </row>
    <row r="2175" spans="3:30">
      <c r="C2175" s="126">
        <v>2168</v>
      </c>
      <c r="D2175" s="126">
        <v>160</v>
      </c>
      <c r="E2175" s="126">
        <v>10</v>
      </c>
      <c r="F2175" s="126">
        <v>1</v>
      </c>
      <c r="G2175" s="126">
        <v>1</v>
      </c>
      <c r="H2175" s="126">
        <v>1</v>
      </c>
      <c r="I2175" s="126">
        <v>1</v>
      </c>
      <c r="J2175" s="126">
        <v>318</v>
      </c>
      <c r="P2175" s="126">
        <v>594</v>
      </c>
      <c r="R2175" s="126" t="s">
        <v>547</v>
      </c>
      <c r="S2175" s="252">
        <v>0</v>
      </c>
      <c r="T2175" s="252">
        <v>1.5</v>
      </c>
      <c r="U2175" s="68" t="s">
        <v>3379</v>
      </c>
      <c r="V2175" s="126">
        <v>1</v>
      </c>
      <c r="Z2175" s="126">
        <v>1</v>
      </c>
      <c r="AA2175" s="126">
        <v>1</v>
      </c>
      <c r="AB2175" s="126">
        <v>3</v>
      </c>
      <c r="AC2175" s="126">
        <v>7</v>
      </c>
      <c r="AD2175" s="126">
        <v>2026</v>
      </c>
    </row>
    <row r="2176" spans="3:30">
      <c r="C2176" s="126">
        <v>2169</v>
      </c>
      <c r="D2176" s="126">
        <v>160</v>
      </c>
      <c r="E2176" s="126">
        <v>3</v>
      </c>
      <c r="F2176" s="126">
        <v>1</v>
      </c>
      <c r="G2176" s="126">
        <v>1</v>
      </c>
      <c r="H2176" s="126">
        <v>1</v>
      </c>
      <c r="I2176" s="126">
        <v>1</v>
      </c>
      <c r="J2176" s="126">
        <v>316</v>
      </c>
      <c r="M2176" s="126">
        <v>772</v>
      </c>
      <c r="N2176" s="126">
        <v>0</v>
      </c>
      <c r="P2176" s="126">
        <v>595</v>
      </c>
      <c r="R2176" s="126" t="s">
        <v>547</v>
      </c>
      <c r="S2176" s="252">
        <v>0</v>
      </c>
      <c r="T2176" s="252">
        <v>6.5</v>
      </c>
      <c r="U2176" s="68" t="s">
        <v>3382</v>
      </c>
      <c r="V2176" s="126">
        <v>1</v>
      </c>
      <c r="Z2176" s="126">
        <v>1</v>
      </c>
      <c r="AA2176" s="126">
        <v>1</v>
      </c>
      <c r="AB2176" s="126">
        <v>3</v>
      </c>
      <c r="AC2176" s="126">
        <v>7</v>
      </c>
      <c r="AD2176" s="126">
        <v>2026</v>
      </c>
    </row>
    <row r="2177" spans="3:30">
      <c r="C2177" s="126">
        <v>2170</v>
      </c>
      <c r="D2177" s="126">
        <v>160</v>
      </c>
      <c r="E2177" s="126">
        <v>11</v>
      </c>
      <c r="F2177" s="126">
        <v>1</v>
      </c>
      <c r="G2177" s="126">
        <v>1</v>
      </c>
      <c r="H2177" s="126">
        <v>1</v>
      </c>
      <c r="I2177" s="126">
        <v>1</v>
      </c>
      <c r="J2177" s="126">
        <v>316</v>
      </c>
      <c r="M2177" s="126">
        <v>772</v>
      </c>
      <c r="N2177" s="126">
        <v>1</v>
      </c>
      <c r="P2177" s="126">
        <v>595</v>
      </c>
      <c r="R2177" s="126" t="s">
        <v>547</v>
      </c>
      <c r="S2177" s="252">
        <v>6.5</v>
      </c>
      <c r="T2177" s="252">
        <v>0</v>
      </c>
      <c r="U2177" s="68" t="s">
        <v>3383</v>
      </c>
      <c r="V2177" s="126">
        <v>1</v>
      </c>
      <c r="Z2177" s="126">
        <v>1</v>
      </c>
      <c r="AA2177" s="126">
        <v>1</v>
      </c>
      <c r="AB2177" s="126">
        <v>3</v>
      </c>
      <c r="AC2177" s="126">
        <v>7</v>
      </c>
      <c r="AD2177" s="126">
        <v>2026</v>
      </c>
    </row>
    <row r="2178" spans="3:30">
      <c r="C2178" s="126">
        <v>2171</v>
      </c>
      <c r="D2178" s="126">
        <v>160</v>
      </c>
      <c r="E2178" s="126">
        <v>10</v>
      </c>
      <c r="F2178" s="126">
        <v>1</v>
      </c>
      <c r="G2178" s="126">
        <v>1</v>
      </c>
      <c r="H2178" s="126">
        <v>1</v>
      </c>
      <c r="I2178" s="126">
        <v>1</v>
      </c>
      <c r="J2178" s="126">
        <v>316</v>
      </c>
      <c r="P2178" s="126">
        <v>595</v>
      </c>
      <c r="R2178" s="126" t="s">
        <v>547</v>
      </c>
      <c r="S2178" s="252">
        <v>0</v>
      </c>
      <c r="T2178" s="252">
        <v>7</v>
      </c>
      <c r="U2178" s="68" t="s">
        <v>3384</v>
      </c>
      <c r="V2178" s="126">
        <v>1</v>
      </c>
      <c r="Z2178" s="126">
        <v>1</v>
      </c>
      <c r="AA2178" s="126">
        <v>1</v>
      </c>
      <c r="AB2178" s="126">
        <v>3</v>
      </c>
      <c r="AC2178" s="126">
        <v>7</v>
      </c>
      <c r="AD2178" s="126">
        <v>2026</v>
      </c>
    </row>
    <row r="2179" spans="3:30">
      <c r="C2179" s="126">
        <v>2172</v>
      </c>
      <c r="D2179" s="126">
        <v>160</v>
      </c>
      <c r="E2179" s="126">
        <v>3</v>
      </c>
      <c r="F2179" s="126">
        <v>1</v>
      </c>
      <c r="G2179" s="126">
        <v>1</v>
      </c>
      <c r="H2179" s="126">
        <v>1</v>
      </c>
      <c r="I2179" s="126">
        <v>1</v>
      </c>
      <c r="J2179" s="126">
        <v>337</v>
      </c>
      <c r="M2179" s="126">
        <v>773</v>
      </c>
      <c r="N2179" s="126">
        <v>0</v>
      </c>
      <c r="P2179" s="126">
        <v>596</v>
      </c>
      <c r="R2179" s="126" t="s">
        <v>547</v>
      </c>
      <c r="S2179" s="252">
        <v>0</v>
      </c>
      <c r="T2179" s="252">
        <v>0.8</v>
      </c>
      <c r="U2179" s="68" t="s">
        <v>3385</v>
      </c>
      <c r="V2179" s="126">
        <v>1</v>
      </c>
      <c r="Z2179" s="126">
        <v>1</v>
      </c>
      <c r="AA2179" s="126">
        <v>1</v>
      </c>
      <c r="AB2179" s="126">
        <v>3</v>
      </c>
      <c r="AC2179" s="126">
        <v>7</v>
      </c>
      <c r="AD2179" s="126">
        <v>2026</v>
      </c>
    </row>
    <row r="2180" spans="3:30">
      <c r="C2180" s="126">
        <v>2173</v>
      </c>
      <c r="D2180" s="126">
        <v>160</v>
      </c>
      <c r="E2180" s="126">
        <v>11</v>
      </c>
      <c r="F2180" s="126">
        <v>1</v>
      </c>
      <c r="G2180" s="126">
        <v>1</v>
      </c>
      <c r="H2180" s="126">
        <v>1</v>
      </c>
      <c r="I2180" s="126">
        <v>1</v>
      </c>
      <c r="J2180" s="126">
        <v>337</v>
      </c>
      <c r="M2180" s="126">
        <v>773</v>
      </c>
      <c r="N2180" s="126">
        <v>1</v>
      </c>
      <c r="P2180" s="126">
        <v>596</v>
      </c>
      <c r="R2180" s="126" t="s">
        <v>547</v>
      </c>
      <c r="S2180" s="252">
        <v>0.8</v>
      </c>
      <c r="T2180" s="252">
        <v>0</v>
      </c>
      <c r="U2180" s="68" t="s">
        <v>3386</v>
      </c>
      <c r="V2180" s="126">
        <v>1</v>
      </c>
      <c r="Z2180" s="126">
        <v>1</v>
      </c>
      <c r="AA2180" s="126">
        <v>1</v>
      </c>
      <c r="AB2180" s="126">
        <v>3</v>
      </c>
      <c r="AC2180" s="126">
        <v>7</v>
      </c>
      <c r="AD2180" s="126">
        <v>2026</v>
      </c>
    </row>
    <row r="2181" spans="3:30">
      <c r="C2181" s="126">
        <v>2174</v>
      </c>
      <c r="D2181" s="126">
        <v>160</v>
      </c>
      <c r="E2181" s="126">
        <v>10</v>
      </c>
      <c r="F2181" s="126">
        <v>1</v>
      </c>
      <c r="G2181" s="126">
        <v>1</v>
      </c>
      <c r="H2181" s="126">
        <v>1</v>
      </c>
      <c r="I2181" s="126">
        <v>1</v>
      </c>
      <c r="J2181" s="126">
        <v>337</v>
      </c>
      <c r="P2181" s="126">
        <v>596</v>
      </c>
      <c r="R2181" s="126" t="s">
        <v>547</v>
      </c>
      <c r="S2181" s="252">
        <v>0</v>
      </c>
      <c r="T2181" s="252">
        <v>2.5</v>
      </c>
      <c r="U2181" s="68" t="s">
        <v>3387</v>
      </c>
      <c r="V2181" s="126">
        <v>1</v>
      </c>
      <c r="Z2181" s="126">
        <v>1</v>
      </c>
      <c r="AA2181" s="126">
        <v>1</v>
      </c>
      <c r="AB2181" s="126">
        <v>3</v>
      </c>
      <c r="AC2181" s="126">
        <v>7</v>
      </c>
      <c r="AD2181" s="126">
        <v>2026</v>
      </c>
    </row>
    <row r="2182" spans="3:30">
      <c r="C2182" s="126">
        <v>2175</v>
      </c>
      <c r="D2182" s="126">
        <v>160</v>
      </c>
      <c r="E2182" s="126">
        <v>3</v>
      </c>
      <c r="F2182" s="126">
        <v>1</v>
      </c>
      <c r="G2182" s="126">
        <v>1</v>
      </c>
      <c r="H2182" s="126">
        <v>1</v>
      </c>
      <c r="I2182" s="126">
        <v>1</v>
      </c>
      <c r="J2182" s="126">
        <v>201</v>
      </c>
      <c r="M2182" s="126">
        <v>774</v>
      </c>
      <c r="N2182" s="126">
        <v>0</v>
      </c>
      <c r="P2182" s="126">
        <v>597</v>
      </c>
      <c r="R2182" s="126" t="s">
        <v>547</v>
      </c>
      <c r="S2182" s="252">
        <v>0</v>
      </c>
      <c r="T2182" s="252">
        <v>1</v>
      </c>
      <c r="U2182" s="68" t="s">
        <v>3390</v>
      </c>
      <c r="V2182" s="126">
        <v>1</v>
      </c>
      <c r="Z2182" s="126">
        <v>1</v>
      </c>
      <c r="AA2182" s="126">
        <v>1</v>
      </c>
      <c r="AB2182" s="126">
        <v>3</v>
      </c>
      <c r="AC2182" s="126">
        <v>7</v>
      </c>
      <c r="AD2182" s="126">
        <v>2026</v>
      </c>
    </row>
    <row r="2183" spans="3:30">
      <c r="C2183" s="126">
        <v>2176</v>
      </c>
      <c r="D2183" s="126">
        <v>160</v>
      </c>
      <c r="E2183" s="126">
        <v>11</v>
      </c>
      <c r="F2183" s="126">
        <v>1</v>
      </c>
      <c r="G2183" s="126">
        <v>1</v>
      </c>
      <c r="H2183" s="126">
        <v>1</v>
      </c>
      <c r="I2183" s="126">
        <v>1</v>
      </c>
      <c r="J2183" s="126">
        <v>201</v>
      </c>
      <c r="M2183" s="126">
        <v>774</v>
      </c>
      <c r="N2183" s="126">
        <v>1</v>
      </c>
      <c r="P2183" s="126">
        <v>597</v>
      </c>
      <c r="R2183" s="126" t="s">
        <v>547</v>
      </c>
      <c r="S2183" s="252">
        <v>1</v>
      </c>
      <c r="T2183" s="252">
        <v>0</v>
      </c>
      <c r="U2183" s="68" t="s">
        <v>3391</v>
      </c>
      <c r="V2183" s="126">
        <v>1</v>
      </c>
      <c r="Z2183" s="126">
        <v>1</v>
      </c>
      <c r="AA2183" s="126">
        <v>1</v>
      </c>
      <c r="AB2183" s="126">
        <v>3</v>
      </c>
      <c r="AC2183" s="126">
        <v>7</v>
      </c>
      <c r="AD2183" s="126">
        <v>2026</v>
      </c>
    </row>
    <row r="2184" spans="3:30">
      <c r="C2184" s="126">
        <v>2177</v>
      </c>
      <c r="D2184" s="126">
        <v>160</v>
      </c>
      <c r="E2184" s="126">
        <v>10</v>
      </c>
      <c r="F2184" s="126">
        <v>1</v>
      </c>
      <c r="G2184" s="126">
        <v>1</v>
      </c>
      <c r="H2184" s="126">
        <v>1</v>
      </c>
      <c r="I2184" s="126">
        <v>1</v>
      </c>
      <c r="J2184" s="126">
        <v>201</v>
      </c>
      <c r="P2184" s="126">
        <v>597</v>
      </c>
      <c r="R2184" s="126" t="s">
        <v>547</v>
      </c>
      <c r="S2184" s="252">
        <v>0</v>
      </c>
      <c r="T2184" s="252">
        <v>1.5</v>
      </c>
      <c r="U2184" s="68" t="s">
        <v>3392</v>
      </c>
      <c r="V2184" s="126">
        <v>1</v>
      </c>
      <c r="Z2184" s="126">
        <v>1</v>
      </c>
      <c r="AA2184" s="126">
        <v>1</v>
      </c>
      <c r="AB2184" s="126">
        <v>3</v>
      </c>
      <c r="AC2184" s="126">
        <v>7</v>
      </c>
      <c r="AD2184" s="126">
        <v>2026</v>
      </c>
    </row>
    <row r="2185" spans="3:30">
      <c r="C2185" s="126">
        <v>2178</v>
      </c>
      <c r="D2185" s="126">
        <v>160</v>
      </c>
      <c r="E2185" s="126">
        <v>3</v>
      </c>
      <c r="F2185" s="126">
        <v>1</v>
      </c>
      <c r="G2185" s="126">
        <v>1</v>
      </c>
      <c r="H2185" s="126">
        <v>1</v>
      </c>
      <c r="I2185" s="126">
        <v>1</v>
      </c>
      <c r="J2185" s="126">
        <v>267</v>
      </c>
      <c r="M2185" s="126">
        <v>775</v>
      </c>
      <c r="N2185" s="126">
        <v>0</v>
      </c>
      <c r="P2185" s="126">
        <v>598</v>
      </c>
      <c r="R2185" s="126" t="s">
        <v>547</v>
      </c>
      <c r="S2185" s="252">
        <v>0</v>
      </c>
      <c r="T2185" s="252">
        <v>0.5</v>
      </c>
      <c r="U2185" s="68" t="s">
        <v>3393</v>
      </c>
      <c r="V2185" s="126">
        <v>1</v>
      </c>
      <c r="Z2185" s="126">
        <v>1</v>
      </c>
      <c r="AA2185" s="126">
        <v>1</v>
      </c>
      <c r="AB2185" s="126">
        <v>3</v>
      </c>
      <c r="AC2185" s="126">
        <v>7</v>
      </c>
      <c r="AD2185" s="126">
        <v>2026</v>
      </c>
    </row>
    <row r="2186" spans="3:30">
      <c r="C2186" s="126">
        <v>2179</v>
      </c>
      <c r="D2186" s="126">
        <v>160</v>
      </c>
      <c r="E2186" s="126">
        <v>11</v>
      </c>
      <c r="F2186" s="126">
        <v>1</v>
      </c>
      <c r="G2186" s="126">
        <v>1</v>
      </c>
      <c r="H2186" s="126">
        <v>1</v>
      </c>
      <c r="I2186" s="126">
        <v>1</v>
      </c>
      <c r="J2186" s="126">
        <v>267</v>
      </c>
      <c r="M2186" s="126">
        <v>775</v>
      </c>
      <c r="N2186" s="126">
        <v>1</v>
      </c>
      <c r="P2186" s="126">
        <v>598</v>
      </c>
      <c r="R2186" s="126" t="s">
        <v>547</v>
      </c>
      <c r="S2186" s="252">
        <v>0.5</v>
      </c>
      <c r="T2186" s="252">
        <v>0</v>
      </c>
      <c r="U2186" s="68" t="s">
        <v>3394</v>
      </c>
      <c r="V2186" s="126">
        <v>1</v>
      </c>
      <c r="Z2186" s="126">
        <v>1</v>
      </c>
      <c r="AA2186" s="126">
        <v>1</v>
      </c>
      <c r="AB2186" s="126">
        <v>3</v>
      </c>
      <c r="AC2186" s="126">
        <v>7</v>
      </c>
      <c r="AD2186" s="126">
        <v>2026</v>
      </c>
    </row>
    <row r="2187" spans="3:30">
      <c r="C2187" s="126">
        <v>2180</v>
      </c>
      <c r="D2187" s="126">
        <v>160</v>
      </c>
      <c r="E2187" s="126">
        <v>10</v>
      </c>
      <c r="F2187" s="126">
        <v>1</v>
      </c>
      <c r="G2187" s="126">
        <v>1</v>
      </c>
      <c r="H2187" s="126">
        <v>1</v>
      </c>
      <c r="I2187" s="126">
        <v>1</v>
      </c>
      <c r="J2187" s="126">
        <v>267</v>
      </c>
      <c r="P2187" s="126">
        <v>598</v>
      </c>
      <c r="R2187" s="126" t="s">
        <v>547</v>
      </c>
      <c r="S2187" s="252">
        <v>0</v>
      </c>
      <c r="T2187" s="252">
        <v>1</v>
      </c>
      <c r="U2187" s="68" t="s">
        <v>3395</v>
      </c>
      <c r="V2187" s="126">
        <v>1</v>
      </c>
      <c r="Z2187" s="126">
        <v>1</v>
      </c>
      <c r="AA2187" s="126">
        <v>1</v>
      </c>
      <c r="AB2187" s="126">
        <v>3</v>
      </c>
      <c r="AC2187" s="126">
        <v>7</v>
      </c>
      <c r="AD2187" s="126">
        <v>2026</v>
      </c>
    </row>
    <row r="2188" spans="3:30">
      <c r="C2188" s="126">
        <v>2181</v>
      </c>
      <c r="D2188" s="126">
        <v>160</v>
      </c>
      <c r="E2188" s="126">
        <v>3</v>
      </c>
      <c r="F2188" s="126">
        <v>1</v>
      </c>
      <c r="G2188" s="126">
        <v>1</v>
      </c>
      <c r="H2188" s="126">
        <v>1</v>
      </c>
      <c r="I2188" s="126">
        <v>1</v>
      </c>
      <c r="J2188" s="126">
        <v>37</v>
      </c>
      <c r="M2188" s="126">
        <v>776</v>
      </c>
      <c r="N2188" s="126">
        <v>0</v>
      </c>
      <c r="P2188" s="126">
        <v>599</v>
      </c>
      <c r="R2188" s="126" t="s">
        <v>547</v>
      </c>
      <c r="S2188" s="252">
        <v>0</v>
      </c>
      <c r="T2188" s="252">
        <v>0.66</v>
      </c>
      <c r="U2188" s="68" t="s">
        <v>3396</v>
      </c>
      <c r="V2188" s="126">
        <v>1</v>
      </c>
      <c r="Z2188" s="126">
        <v>1</v>
      </c>
      <c r="AA2188" s="126">
        <v>1</v>
      </c>
      <c r="AB2188" s="126">
        <v>3</v>
      </c>
      <c r="AC2188" s="126">
        <v>7</v>
      </c>
      <c r="AD2188" s="126">
        <v>2026</v>
      </c>
    </row>
    <row r="2189" spans="3:30">
      <c r="C2189" s="126">
        <v>2182</v>
      </c>
      <c r="D2189" s="126">
        <v>160</v>
      </c>
      <c r="E2189" s="126">
        <v>11</v>
      </c>
      <c r="F2189" s="126">
        <v>1</v>
      </c>
      <c r="G2189" s="126">
        <v>1</v>
      </c>
      <c r="H2189" s="126">
        <v>1</v>
      </c>
      <c r="I2189" s="126">
        <v>1</v>
      </c>
      <c r="J2189" s="126">
        <v>37</v>
      </c>
      <c r="M2189" s="126">
        <v>776</v>
      </c>
      <c r="N2189" s="126">
        <v>1</v>
      </c>
      <c r="P2189" s="126">
        <v>599</v>
      </c>
      <c r="R2189" s="126" t="s">
        <v>547</v>
      </c>
      <c r="S2189" s="252">
        <v>0.66</v>
      </c>
      <c r="T2189" s="252">
        <v>0</v>
      </c>
      <c r="U2189" s="68" t="s">
        <v>3397</v>
      </c>
      <c r="V2189" s="126">
        <v>1</v>
      </c>
      <c r="Z2189" s="126">
        <v>1</v>
      </c>
      <c r="AA2189" s="126">
        <v>1</v>
      </c>
      <c r="AB2189" s="126">
        <v>3</v>
      </c>
      <c r="AC2189" s="126">
        <v>7</v>
      </c>
      <c r="AD2189" s="126">
        <v>2026</v>
      </c>
    </row>
    <row r="2190" spans="3:30">
      <c r="C2190" s="126">
        <v>2183</v>
      </c>
      <c r="D2190" s="126">
        <v>160</v>
      </c>
      <c r="E2190" s="126">
        <v>10</v>
      </c>
      <c r="F2190" s="126">
        <v>1</v>
      </c>
      <c r="G2190" s="126">
        <v>1</v>
      </c>
      <c r="H2190" s="126">
        <v>1</v>
      </c>
      <c r="I2190" s="126">
        <v>1</v>
      </c>
      <c r="J2190" s="126">
        <v>37</v>
      </c>
      <c r="P2190" s="126">
        <v>599</v>
      </c>
      <c r="R2190" s="126" t="s">
        <v>547</v>
      </c>
      <c r="S2190" s="252">
        <v>0</v>
      </c>
      <c r="T2190" s="252">
        <v>1.5</v>
      </c>
      <c r="U2190" s="68" t="s">
        <v>3398</v>
      </c>
      <c r="V2190" s="126">
        <v>1</v>
      </c>
      <c r="Z2190" s="126">
        <v>1</v>
      </c>
      <c r="AA2190" s="126">
        <v>1</v>
      </c>
      <c r="AB2190" s="126">
        <v>3</v>
      </c>
      <c r="AC2190" s="126">
        <v>7</v>
      </c>
      <c r="AD2190" s="126">
        <v>2026</v>
      </c>
    </row>
    <row r="2191" spans="3:30">
      <c r="C2191" s="126">
        <v>2184</v>
      </c>
      <c r="D2191" s="126">
        <v>160</v>
      </c>
      <c r="E2191" s="126">
        <v>3</v>
      </c>
      <c r="F2191" s="126">
        <v>1</v>
      </c>
      <c r="G2191" s="126">
        <v>1</v>
      </c>
      <c r="H2191" s="126">
        <v>1</v>
      </c>
      <c r="I2191" s="126">
        <v>1</v>
      </c>
      <c r="J2191" s="126">
        <v>42</v>
      </c>
      <c r="M2191" s="126">
        <v>777</v>
      </c>
      <c r="N2191" s="126">
        <v>0</v>
      </c>
      <c r="P2191" s="126">
        <v>600</v>
      </c>
      <c r="R2191" s="126" t="s">
        <v>547</v>
      </c>
      <c r="S2191" s="252">
        <v>0</v>
      </c>
      <c r="T2191" s="252">
        <v>0.48</v>
      </c>
      <c r="U2191" s="68" t="s">
        <v>3399</v>
      </c>
      <c r="V2191" s="126">
        <v>1</v>
      </c>
      <c r="Z2191" s="126">
        <v>1</v>
      </c>
      <c r="AA2191" s="126">
        <v>1</v>
      </c>
      <c r="AB2191" s="126">
        <v>3</v>
      </c>
      <c r="AC2191" s="126">
        <v>7</v>
      </c>
      <c r="AD2191" s="126">
        <v>2026</v>
      </c>
    </row>
    <row r="2192" spans="3:30">
      <c r="C2192" s="126">
        <v>2185</v>
      </c>
      <c r="D2192" s="126">
        <v>160</v>
      </c>
      <c r="E2192" s="126">
        <v>11</v>
      </c>
      <c r="F2192" s="126">
        <v>1</v>
      </c>
      <c r="G2192" s="126">
        <v>1</v>
      </c>
      <c r="H2192" s="126">
        <v>1</v>
      </c>
      <c r="I2192" s="126">
        <v>1</v>
      </c>
      <c r="J2192" s="126">
        <v>42</v>
      </c>
      <c r="M2192" s="126">
        <v>777</v>
      </c>
      <c r="N2192" s="126">
        <v>1</v>
      </c>
      <c r="P2192" s="126">
        <v>600</v>
      </c>
      <c r="R2192" s="126" t="s">
        <v>547</v>
      </c>
      <c r="S2192" s="252">
        <v>0.48</v>
      </c>
      <c r="T2192" s="252">
        <v>0</v>
      </c>
      <c r="U2192" s="68" t="s">
        <v>3400</v>
      </c>
      <c r="V2192" s="126">
        <v>1</v>
      </c>
      <c r="Z2192" s="126">
        <v>1</v>
      </c>
      <c r="AA2192" s="126">
        <v>1</v>
      </c>
      <c r="AB2192" s="126">
        <v>3</v>
      </c>
      <c r="AC2192" s="126">
        <v>7</v>
      </c>
      <c r="AD2192" s="126">
        <v>2026</v>
      </c>
    </row>
    <row r="2193" spans="3:30">
      <c r="C2193" s="126">
        <v>2186</v>
      </c>
      <c r="D2193" s="126">
        <v>160</v>
      </c>
      <c r="E2193" s="126">
        <v>10</v>
      </c>
      <c r="F2193" s="126">
        <v>1</v>
      </c>
      <c r="G2193" s="126">
        <v>1</v>
      </c>
      <c r="H2193" s="126">
        <v>1</v>
      </c>
      <c r="I2193" s="126">
        <v>1</v>
      </c>
      <c r="J2193" s="126">
        <v>42</v>
      </c>
      <c r="P2193" s="126">
        <v>600</v>
      </c>
      <c r="R2193" s="126" t="s">
        <v>547</v>
      </c>
      <c r="S2193" s="252">
        <v>0</v>
      </c>
      <c r="T2193" s="252">
        <v>1</v>
      </c>
      <c r="U2193" s="68" t="s">
        <v>3401</v>
      </c>
      <c r="V2193" s="126">
        <v>1</v>
      </c>
      <c r="Z2193" s="126">
        <v>1</v>
      </c>
      <c r="AA2193" s="126">
        <v>1</v>
      </c>
      <c r="AB2193" s="126">
        <v>3</v>
      </c>
      <c r="AC2193" s="126">
        <v>7</v>
      </c>
      <c r="AD2193" s="126">
        <v>2026</v>
      </c>
    </row>
    <row r="2194" spans="3:30">
      <c r="C2194" s="126">
        <v>2187</v>
      </c>
      <c r="D2194" s="126">
        <v>160</v>
      </c>
      <c r="E2194" s="126">
        <v>3</v>
      </c>
      <c r="F2194" s="126">
        <v>1</v>
      </c>
      <c r="G2194" s="126">
        <v>1</v>
      </c>
      <c r="H2194" s="126">
        <v>1</v>
      </c>
      <c r="I2194" s="126">
        <v>1</v>
      </c>
      <c r="J2194" s="126">
        <v>286</v>
      </c>
      <c r="M2194" s="126">
        <v>778</v>
      </c>
      <c r="N2194" s="126">
        <v>0</v>
      </c>
      <c r="P2194" s="126">
        <v>601</v>
      </c>
      <c r="R2194" s="126" t="s">
        <v>547</v>
      </c>
      <c r="S2194" s="252">
        <v>0</v>
      </c>
      <c r="T2194" s="252">
        <v>2</v>
      </c>
      <c r="U2194" s="68" t="s">
        <v>3404</v>
      </c>
      <c r="V2194" s="126">
        <v>1</v>
      </c>
      <c r="Z2194" s="126">
        <v>1</v>
      </c>
      <c r="AA2194" s="126">
        <v>1</v>
      </c>
      <c r="AB2194" s="126">
        <v>3</v>
      </c>
      <c r="AC2194" s="126">
        <v>7</v>
      </c>
      <c r="AD2194" s="126">
        <v>2026</v>
      </c>
    </row>
    <row r="2195" spans="3:30">
      <c r="C2195" s="126">
        <v>2188</v>
      </c>
      <c r="D2195" s="126">
        <v>160</v>
      </c>
      <c r="E2195" s="126">
        <v>11</v>
      </c>
      <c r="F2195" s="126">
        <v>1</v>
      </c>
      <c r="G2195" s="126">
        <v>1</v>
      </c>
      <c r="H2195" s="126">
        <v>1</v>
      </c>
      <c r="I2195" s="126">
        <v>1</v>
      </c>
      <c r="J2195" s="126">
        <v>286</v>
      </c>
      <c r="M2195" s="126">
        <v>778</v>
      </c>
      <c r="N2195" s="126">
        <v>1</v>
      </c>
      <c r="P2195" s="126">
        <v>601</v>
      </c>
      <c r="R2195" s="126" t="s">
        <v>547</v>
      </c>
      <c r="S2195" s="252">
        <v>2</v>
      </c>
      <c r="T2195" s="252">
        <v>0</v>
      </c>
      <c r="U2195" s="68" t="s">
        <v>3405</v>
      </c>
      <c r="V2195" s="126">
        <v>1</v>
      </c>
      <c r="Z2195" s="126">
        <v>1</v>
      </c>
      <c r="AA2195" s="126">
        <v>1</v>
      </c>
      <c r="AB2195" s="126">
        <v>3</v>
      </c>
      <c r="AC2195" s="126">
        <v>7</v>
      </c>
      <c r="AD2195" s="126">
        <v>2026</v>
      </c>
    </row>
    <row r="2196" spans="3:30">
      <c r="C2196" s="126">
        <v>2189</v>
      </c>
      <c r="D2196" s="126">
        <v>160</v>
      </c>
      <c r="E2196" s="126">
        <v>10</v>
      </c>
      <c r="F2196" s="126">
        <v>1</v>
      </c>
      <c r="G2196" s="126">
        <v>1</v>
      </c>
      <c r="H2196" s="126">
        <v>1</v>
      </c>
      <c r="I2196" s="126">
        <v>1</v>
      </c>
      <c r="J2196" s="126">
        <v>286</v>
      </c>
      <c r="P2196" s="126">
        <v>601</v>
      </c>
      <c r="R2196" s="126" t="s">
        <v>547</v>
      </c>
      <c r="S2196" s="252">
        <v>0</v>
      </c>
      <c r="T2196" s="252">
        <v>4</v>
      </c>
      <c r="U2196" s="68" t="s">
        <v>3406</v>
      </c>
      <c r="V2196" s="126">
        <v>1</v>
      </c>
      <c r="Z2196" s="126">
        <v>1</v>
      </c>
      <c r="AA2196" s="126">
        <v>1</v>
      </c>
      <c r="AB2196" s="126">
        <v>3</v>
      </c>
      <c r="AC2196" s="126">
        <v>7</v>
      </c>
      <c r="AD2196" s="126">
        <v>2026</v>
      </c>
    </row>
    <row r="2197" spans="3:30">
      <c r="C2197" s="126">
        <v>2190</v>
      </c>
      <c r="D2197" s="126">
        <v>160</v>
      </c>
      <c r="E2197" s="126">
        <v>3</v>
      </c>
      <c r="F2197" s="126">
        <v>1</v>
      </c>
      <c r="G2197" s="126">
        <v>1</v>
      </c>
      <c r="H2197" s="126">
        <v>1</v>
      </c>
      <c r="I2197" s="126">
        <v>1</v>
      </c>
      <c r="J2197" s="126">
        <v>285</v>
      </c>
      <c r="M2197" s="126">
        <v>779</v>
      </c>
      <c r="N2197" s="126">
        <v>0</v>
      </c>
      <c r="P2197" s="126">
        <v>602</v>
      </c>
      <c r="R2197" s="126" t="s">
        <v>547</v>
      </c>
      <c r="S2197" s="252">
        <v>0</v>
      </c>
      <c r="T2197" s="252">
        <v>0.96</v>
      </c>
      <c r="U2197" s="68" t="s">
        <v>3409</v>
      </c>
      <c r="V2197" s="126">
        <v>1</v>
      </c>
      <c r="Z2197" s="126">
        <v>1</v>
      </c>
      <c r="AA2197" s="126">
        <v>1</v>
      </c>
      <c r="AB2197" s="126">
        <v>3</v>
      </c>
      <c r="AC2197" s="126">
        <v>7</v>
      </c>
      <c r="AD2197" s="126">
        <v>2026</v>
      </c>
    </row>
    <row r="2198" spans="3:30">
      <c r="C2198" s="126">
        <v>2191</v>
      </c>
      <c r="D2198" s="126">
        <v>160</v>
      </c>
      <c r="E2198" s="126">
        <v>11</v>
      </c>
      <c r="F2198" s="126">
        <v>1</v>
      </c>
      <c r="G2198" s="126">
        <v>1</v>
      </c>
      <c r="H2198" s="126">
        <v>1</v>
      </c>
      <c r="I2198" s="126">
        <v>1</v>
      </c>
      <c r="J2198" s="126">
        <v>285</v>
      </c>
      <c r="M2198" s="126">
        <v>779</v>
      </c>
      <c r="N2198" s="126">
        <v>1</v>
      </c>
      <c r="P2198" s="126">
        <v>602</v>
      </c>
      <c r="R2198" s="126" t="s">
        <v>547</v>
      </c>
      <c r="S2198" s="252">
        <v>0.96</v>
      </c>
      <c r="T2198" s="252">
        <v>0</v>
      </c>
      <c r="U2198" s="68" t="s">
        <v>3410</v>
      </c>
      <c r="V2198" s="126">
        <v>1</v>
      </c>
      <c r="Z2198" s="126">
        <v>1</v>
      </c>
      <c r="AA2198" s="126">
        <v>1</v>
      </c>
      <c r="AB2198" s="126">
        <v>3</v>
      </c>
      <c r="AC2198" s="126">
        <v>7</v>
      </c>
      <c r="AD2198" s="126">
        <v>2026</v>
      </c>
    </row>
    <row r="2199" spans="3:30">
      <c r="C2199" s="126">
        <v>2192</v>
      </c>
      <c r="D2199" s="126">
        <v>160</v>
      </c>
      <c r="E2199" s="126">
        <v>10</v>
      </c>
      <c r="F2199" s="126">
        <v>1</v>
      </c>
      <c r="G2199" s="126">
        <v>1</v>
      </c>
      <c r="H2199" s="126">
        <v>1</v>
      </c>
      <c r="I2199" s="126">
        <v>1</v>
      </c>
      <c r="J2199" s="126">
        <v>285</v>
      </c>
      <c r="P2199" s="126">
        <v>602</v>
      </c>
      <c r="R2199" s="126" t="s">
        <v>547</v>
      </c>
      <c r="S2199" s="252">
        <v>0</v>
      </c>
      <c r="T2199" s="252">
        <v>2</v>
      </c>
      <c r="U2199" s="68" t="s">
        <v>3411</v>
      </c>
      <c r="V2199" s="126">
        <v>1</v>
      </c>
      <c r="Z2199" s="126">
        <v>1</v>
      </c>
      <c r="AA2199" s="126">
        <v>1</v>
      </c>
      <c r="AB2199" s="126">
        <v>3</v>
      </c>
      <c r="AC2199" s="126">
        <v>7</v>
      </c>
      <c r="AD2199" s="126">
        <v>2026</v>
      </c>
    </row>
    <row r="2200" spans="3:30">
      <c r="C2200" s="126">
        <v>2193</v>
      </c>
      <c r="D2200" s="126">
        <v>160</v>
      </c>
      <c r="E2200" s="126">
        <v>3</v>
      </c>
      <c r="F2200" s="126">
        <v>1</v>
      </c>
      <c r="G2200" s="126">
        <v>1</v>
      </c>
      <c r="H2200" s="126">
        <v>1</v>
      </c>
      <c r="I2200" s="126">
        <v>1</v>
      </c>
      <c r="J2200" s="126">
        <v>209</v>
      </c>
      <c r="M2200" s="126">
        <v>780</v>
      </c>
      <c r="N2200" s="126">
        <v>0</v>
      </c>
      <c r="P2200" s="126">
        <v>603</v>
      </c>
      <c r="R2200" s="126" t="s">
        <v>547</v>
      </c>
      <c r="S2200" s="252">
        <v>0</v>
      </c>
      <c r="T2200" s="252">
        <v>0.18</v>
      </c>
      <c r="U2200" s="68" t="s">
        <v>3412</v>
      </c>
      <c r="V2200" s="126">
        <v>1</v>
      </c>
      <c r="Z2200" s="126">
        <v>1</v>
      </c>
      <c r="AA2200" s="126">
        <v>1</v>
      </c>
      <c r="AB2200" s="126">
        <v>3</v>
      </c>
      <c r="AC2200" s="126">
        <v>7</v>
      </c>
      <c r="AD2200" s="126">
        <v>2026</v>
      </c>
    </row>
    <row r="2201" spans="3:30">
      <c r="C2201" s="126">
        <v>2194</v>
      </c>
      <c r="D2201" s="126">
        <v>160</v>
      </c>
      <c r="E2201" s="126">
        <v>11</v>
      </c>
      <c r="F2201" s="126">
        <v>1</v>
      </c>
      <c r="G2201" s="126">
        <v>1</v>
      </c>
      <c r="H2201" s="126">
        <v>1</v>
      </c>
      <c r="I2201" s="126">
        <v>1</v>
      </c>
      <c r="J2201" s="126">
        <v>209</v>
      </c>
      <c r="M2201" s="126">
        <v>780</v>
      </c>
      <c r="N2201" s="126">
        <v>1</v>
      </c>
      <c r="P2201" s="126">
        <v>603</v>
      </c>
      <c r="R2201" s="126" t="s">
        <v>547</v>
      </c>
      <c r="S2201" s="252">
        <v>0.18</v>
      </c>
      <c r="T2201" s="252">
        <v>0</v>
      </c>
      <c r="U2201" s="68" t="s">
        <v>3413</v>
      </c>
      <c r="V2201" s="126">
        <v>1</v>
      </c>
      <c r="Z2201" s="126">
        <v>1</v>
      </c>
      <c r="AA2201" s="126">
        <v>1</v>
      </c>
      <c r="AB2201" s="126">
        <v>3</v>
      </c>
      <c r="AC2201" s="126">
        <v>7</v>
      </c>
      <c r="AD2201" s="126">
        <v>2026</v>
      </c>
    </row>
    <row r="2202" spans="3:30">
      <c r="C2202" s="126">
        <v>2195</v>
      </c>
      <c r="D2202" s="126">
        <v>160</v>
      </c>
      <c r="E2202" s="126">
        <v>10</v>
      </c>
      <c r="F2202" s="126">
        <v>1</v>
      </c>
      <c r="G2202" s="126">
        <v>1</v>
      </c>
      <c r="H2202" s="126">
        <v>1</v>
      </c>
      <c r="I2202" s="126">
        <v>1</v>
      </c>
      <c r="J2202" s="126">
        <v>209</v>
      </c>
      <c r="P2202" s="126">
        <v>603</v>
      </c>
      <c r="R2202" s="126" t="s">
        <v>547</v>
      </c>
      <c r="S2202" s="252">
        <v>0</v>
      </c>
      <c r="T2202" s="252">
        <v>0.25</v>
      </c>
      <c r="U2202" s="68" t="s">
        <v>3414</v>
      </c>
      <c r="V2202" s="126">
        <v>1</v>
      </c>
      <c r="Z2202" s="126">
        <v>1</v>
      </c>
      <c r="AA2202" s="126">
        <v>1</v>
      </c>
      <c r="AB2202" s="126">
        <v>3</v>
      </c>
      <c r="AC2202" s="126">
        <v>7</v>
      </c>
      <c r="AD2202" s="126">
        <v>2026</v>
      </c>
    </row>
    <row r="2203" spans="3:30">
      <c r="C2203" s="126">
        <v>2196</v>
      </c>
      <c r="D2203" s="126">
        <v>161</v>
      </c>
      <c r="E2203" s="126">
        <v>2</v>
      </c>
      <c r="F2203" s="126">
        <v>1</v>
      </c>
      <c r="G2203" s="126">
        <v>1</v>
      </c>
      <c r="H2203" s="126">
        <v>1</v>
      </c>
      <c r="I2203" s="126">
        <v>1</v>
      </c>
      <c r="R2203" s="126" t="s">
        <v>547</v>
      </c>
      <c r="S2203" s="252">
        <v>71.900000000000006</v>
      </c>
      <c r="T2203" s="252">
        <v>0</v>
      </c>
      <c r="U2203" s="68" t="s">
        <v>3417</v>
      </c>
      <c r="V2203" s="126">
        <v>1</v>
      </c>
      <c r="Z2203" s="126">
        <v>1</v>
      </c>
      <c r="AA2203" s="126">
        <v>1</v>
      </c>
      <c r="AB2203" s="126">
        <v>3</v>
      </c>
      <c r="AC2203" s="126">
        <v>7</v>
      </c>
      <c r="AD2203" s="126">
        <v>2026</v>
      </c>
    </row>
    <row r="2204" spans="3:30">
      <c r="C2204" s="126">
        <v>2197</v>
      </c>
      <c r="D2204" s="126">
        <v>161</v>
      </c>
      <c r="E2204" s="126">
        <v>3</v>
      </c>
      <c r="F2204" s="126">
        <v>1</v>
      </c>
      <c r="G2204" s="126">
        <v>1</v>
      </c>
      <c r="H2204" s="126">
        <v>1</v>
      </c>
      <c r="I2204" s="126">
        <v>1</v>
      </c>
      <c r="J2204" s="126">
        <v>30</v>
      </c>
      <c r="M2204" s="126">
        <v>781</v>
      </c>
      <c r="N2204" s="126">
        <v>0</v>
      </c>
      <c r="P2204" s="126">
        <v>604</v>
      </c>
      <c r="R2204" s="126" t="s">
        <v>547</v>
      </c>
      <c r="S2204" s="252">
        <v>0</v>
      </c>
      <c r="T2204" s="252">
        <v>14.9</v>
      </c>
      <c r="U2204" s="68" t="s">
        <v>3419</v>
      </c>
      <c r="V2204" s="126">
        <v>1</v>
      </c>
      <c r="Z2204" s="126">
        <v>1</v>
      </c>
      <c r="AA2204" s="126">
        <v>1</v>
      </c>
      <c r="AB2204" s="126">
        <v>3</v>
      </c>
      <c r="AC2204" s="126">
        <v>7</v>
      </c>
      <c r="AD2204" s="126">
        <v>2026</v>
      </c>
    </row>
    <row r="2205" spans="3:30">
      <c r="C2205" s="126">
        <v>2198</v>
      </c>
      <c r="D2205" s="126">
        <v>161</v>
      </c>
      <c r="E2205" s="126">
        <v>11</v>
      </c>
      <c r="F2205" s="126">
        <v>1</v>
      </c>
      <c r="G2205" s="126">
        <v>1</v>
      </c>
      <c r="H2205" s="126">
        <v>1</v>
      </c>
      <c r="I2205" s="126">
        <v>1</v>
      </c>
      <c r="J2205" s="126">
        <v>30</v>
      </c>
      <c r="M2205" s="126">
        <v>781</v>
      </c>
      <c r="N2205" s="126">
        <v>1</v>
      </c>
      <c r="P2205" s="126">
        <v>604</v>
      </c>
      <c r="R2205" s="126" t="s">
        <v>547</v>
      </c>
      <c r="S2205" s="252">
        <v>14.9</v>
      </c>
      <c r="T2205" s="252">
        <v>0</v>
      </c>
      <c r="U2205" s="68" t="s">
        <v>3420</v>
      </c>
      <c r="V2205" s="126">
        <v>1</v>
      </c>
      <c r="Z2205" s="126">
        <v>1</v>
      </c>
      <c r="AA2205" s="126">
        <v>1</v>
      </c>
      <c r="AB2205" s="126">
        <v>3</v>
      </c>
      <c r="AC2205" s="126">
        <v>7</v>
      </c>
      <c r="AD2205" s="126">
        <v>2026</v>
      </c>
    </row>
    <row r="2206" spans="3:30">
      <c r="C2206" s="126">
        <v>2199</v>
      </c>
      <c r="D2206" s="126">
        <v>161</v>
      </c>
      <c r="E2206" s="126">
        <v>10</v>
      </c>
      <c r="F2206" s="126">
        <v>1</v>
      </c>
      <c r="G2206" s="126">
        <v>1</v>
      </c>
      <c r="H2206" s="126">
        <v>1</v>
      </c>
      <c r="I2206" s="126">
        <v>1</v>
      </c>
      <c r="J2206" s="126">
        <v>30</v>
      </c>
      <c r="P2206" s="126">
        <v>604</v>
      </c>
      <c r="R2206" s="126" t="s">
        <v>547</v>
      </c>
      <c r="S2206" s="252">
        <v>0</v>
      </c>
      <c r="T2206" s="252">
        <v>17.5</v>
      </c>
      <c r="U2206" s="68" t="s">
        <v>3421</v>
      </c>
      <c r="V2206" s="126">
        <v>1</v>
      </c>
      <c r="Z2206" s="126">
        <v>1</v>
      </c>
      <c r="AA2206" s="126">
        <v>1</v>
      </c>
      <c r="AB2206" s="126">
        <v>3</v>
      </c>
      <c r="AC2206" s="126">
        <v>7</v>
      </c>
      <c r="AD2206" s="126">
        <v>2026</v>
      </c>
    </row>
    <row r="2207" spans="3:30">
      <c r="C2207" s="126">
        <v>2200</v>
      </c>
      <c r="D2207" s="126">
        <v>161</v>
      </c>
      <c r="E2207" s="126">
        <v>3</v>
      </c>
      <c r="F2207" s="126">
        <v>1</v>
      </c>
      <c r="G2207" s="126">
        <v>1</v>
      </c>
      <c r="H2207" s="126">
        <v>1</v>
      </c>
      <c r="I2207" s="126">
        <v>1</v>
      </c>
      <c r="J2207" s="126">
        <v>34</v>
      </c>
      <c r="M2207" s="126">
        <v>782</v>
      </c>
      <c r="N2207" s="126">
        <v>0</v>
      </c>
      <c r="P2207" s="126">
        <v>605</v>
      </c>
      <c r="R2207" s="126" t="s">
        <v>547</v>
      </c>
      <c r="S2207" s="252">
        <v>0</v>
      </c>
      <c r="T2207" s="252">
        <v>2</v>
      </c>
      <c r="U2207" s="68" t="s">
        <v>3422</v>
      </c>
      <c r="V2207" s="126">
        <v>1</v>
      </c>
      <c r="Z2207" s="126">
        <v>1</v>
      </c>
      <c r="AA2207" s="126">
        <v>1</v>
      </c>
      <c r="AB2207" s="126">
        <v>3</v>
      </c>
      <c r="AC2207" s="126">
        <v>7</v>
      </c>
      <c r="AD2207" s="126">
        <v>2026</v>
      </c>
    </row>
    <row r="2208" spans="3:30">
      <c r="C2208" s="126">
        <v>2201</v>
      </c>
      <c r="D2208" s="126">
        <v>161</v>
      </c>
      <c r="E2208" s="126">
        <v>11</v>
      </c>
      <c r="F2208" s="126">
        <v>1</v>
      </c>
      <c r="G2208" s="126">
        <v>1</v>
      </c>
      <c r="H2208" s="126">
        <v>1</v>
      </c>
      <c r="I2208" s="126">
        <v>1</v>
      </c>
      <c r="J2208" s="126">
        <v>34</v>
      </c>
      <c r="M2208" s="126">
        <v>782</v>
      </c>
      <c r="N2208" s="126">
        <v>1</v>
      </c>
      <c r="P2208" s="126">
        <v>605</v>
      </c>
      <c r="R2208" s="126" t="s">
        <v>547</v>
      </c>
      <c r="S2208" s="252">
        <v>2</v>
      </c>
      <c r="T2208" s="252">
        <v>0</v>
      </c>
      <c r="U2208" s="68" t="s">
        <v>3423</v>
      </c>
      <c r="V2208" s="126">
        <v>1</v>
      </c>
      <c r="Z2208" s="126">
        <v>1</v>
      </c>
      <c r="AA2208" s="126">
        <v>1</v>
      </c>
      <c r="AB2208" s="126">
        <v>3</v>
      </c>
      <c r="AC2208" s="126">
        <v>7</v>
      </c>
      <c r="AD2208" s="126">
        <v>2026</v>
      </c>
    </row>
    <row r="2209" spans="3:30">
      <c r="C2209" s="126">
        <v>2202</v>
      </c>
      <c r="D2209" s="126">
        <v>161</v>
      </c>
      <c r="E2209" s="126">
        <v>10</v>
      </c>
      <c r="F2209" s="126">
        <v>1</v>
      </c>
      <c r="G2209" s="126">
        <v>1</v>
      </c>
      <c r="H2209" s="126">
        <v>1</v>
      </c>
      <c r="I2209" s="126">
        <v>1</v>
      </c>
      <c r="J2209" s="126">
        <v>34</v>
      </c>
      <c r="P2209" s="126">
        <v>605</v>
      </c>
      <c r="R2209" s="126" t="s">
        <v>547</v>
      </c>
      <c r="S2209" s="252">
        <v>0</v>
      </c>
      <c r="T2209" s="252">
        <v>2.52</v>
      </c>
      <c r="U2209" s="68" t="s">
        <v>3424</v>
      </c>
      <c r="V2209" s="126">
        <v>1</v>
      </c>
      <c r="Z2209" s="126">
        <v>1</v>
      </c>
      <c r="AA2209" s="126">
        <v>1</v>
      </c>
      <c r="AB2209" s="126">
        <v>3</v>
      </c>
      <c r="AC2209" s="126">
        <v>7</v>
      </c>
      <c r="AD2209" s="126">
        <v>2026</v>
      </c>
    </row>
    <row r="2210" spans="3:30">
      <c r="C2210" s="126">
        <v>2203</v>
      </c>
      <c r="D2210" s="126">
        <v>161</v>
      </c>
      <c r="E2210" s="126">
        <v>3</v>
      </c>
      <c r="F2210" s="126">
        <v>1</v>
      </c>
      <c r="G2210" s="126">
        <v>1</v>
      </c>
      <c r="H2210" s="126">
        <v>1</v>
      </c>
      <c r="I2210" s="126">
        <v>1</v>
      </c>
      <c r="J2210" s="126">
        <v>67</v>
      </c>
      <c r="M2210" s="126">
        <v>783</v>
      </c>
      <c r="N2210" s="126">
        <v>0</v>
      </c>
      <c r="P2210" s="126">
        <v>606</v>
      </c>
      <c r="R2210" s="126" t="s">
        <v>547</v>
      </c>
      <c r="S2210" s="252">
        <v>0</v>
      </c>
      <c r="T2210" s="252">
        <v>3</v>
      </c>
      <c r="U2210" s="68" t="s">
        <v>3425</v>
      </c>
      <c r="V2210" s="126">
        <v>1</v>
      </c>
      <c r="Z2210" s="126">
        <v>1</v>
      </c>
      <c r="AA2210" s="126">
        <v>1</v>
      </c>
      <c r="AB2210" s="126">
        <v>3</v>
      </c>
      <c r="AC2210" s="126">
        <v>7</v>
      </c>
      <c r="AD2210" s="126">
        <v>2026</v>
      </c>
    </row>
    <row r="2211" spans="3:30">
      <c r="C2211" s="126">
        <v>2204</v>
      </c>
      <c r="D2211" s="126">
        <v>161</v>
      </c>
      <c r="E2211" s="126">
        <v>11</v>
      </c>
      <c r="F2211" s="126">
        <v>1</v>
      </c>
      <c r="G2211" s="126">
        <v>1</v>
      </c>
      <c r="H2211" s="126">
        <v>1</v>
      </c>
      <c r="I2211" s="126">
        <v>1</v>
      </c>
      <c r="J2211" s="126">
        <v>67</v>
      </c>
      <c r="M2211" s="126">
        <v>783</v>
      </c>
      <c r="N2211" s="126">
        <v>1</v>
      </c>
      <c r="P2211" s="126">
        <v>606</v>
      </c>
      <c r="R2211" s="126" t="s">
        <v>547</v>
      </c>
      <c r="S2211" s="252">
        <v>3</v>
      </c>
      <c r="T2211" s="252">
        <v>0</v>
      </c>
      <c r="U2211" s="68" t="s">
        <v>3426</v>
      </c>
      <c r="V2211" s="126">
        <v>1</v>
      </c>
      <c r="Z2211" s="126">
        <v>1</v>
      </c>
      <c r="AA2211" s="126">
        <v>1</v>
      </c>
      <c r="AB2211" s="126">
        <v>3</v>
      </c>
      <c r="AC2211" s="126">
        <v>7</v>
      </c>
      <c r="AD2211" s="126">
        <v>2026</v>
      </c>
    </row>
    <row r="2212" spans="3:30">
      <c r="C2212" s="126">
        <v>2205</v>
      </c>
      <c r="D2212" s="126">
        <v>161</v>
      </c>
      <c r="E2212" s="126">
        <v>10</v>
      </c>
      <c r="F2212" s="126">
        <v>1</v>
      </c>
      <c r="G2212" s="126">
        <v>1</v>
      </c>
      <c r="H2212" s="126">
        <v>1</v>
      </c>
      <c r="I2212" s="126">
        <v>1</v>
      </c>
      <c r="J2212" s="126">
        <v>67</v>
      </c>
      <c r="P2212" s="126">
        <v>606</v>
      </c>
      <c r="R2212" s="126" t="s">
        <v>547</v>
      </c>
      <c r="S2212" s="252">
        <v>0</v>
      </c>
      <c r="T2212" s="252">
        <v>7</v>
      </c>
      <c r="U2212" s="68" t="s">
        <v>3427</v>
      </c>
      <c r="V2212" s="126">
        <v>1</v>
      </c>
      <c r="Z2212" s="126">
        <v>1</v>
      </c>
      <c r="AA2212" s="126">
        <v>1</v>
      </c>
      <c r="AB2212" s="126">
        <v>3</v>
      </c>
      <c r="AC2212" s="126">
        <v>7</v>
      </c>
      <c r="AD2212" s="126">
        <v>2026</v>
      </c>
    </row>
    <row r="2213" spans="3:30">
      <c r="C2213" s="126">
        <v>2206</v>
      </c>
      <c r="D2213" s="126">
        <v>161</v>
      </c>
      <c r="E2213" s="126">
        <v>3</v>
      </c>
      <c r="F2213" s="126">
        <v>1</v>
      </c>
      <c r="G2213" s="126">
        <v>1</v>
      </c>
      <c r="H2213" s="126">
        <v>1</v>
      </c>
      <c r="I2213" s="126">
        <v>1</v>
      </c>
      <c r="J2213" s="126">
        <v>264</v>
      </c>
      <c r="M2213" s="126">
        <v>784</v>
      </c>
      <c r="N2213" s="126">
        <v>0</v>
      </c>
      <c r="P2213" s="126">
        <v>607</v>
      </c>
      <c r="R2213" s="126" t="s">
        <v>547</v>
      </c>
      <c r="S2213" s="252">
        <v>0</v>
      </c>
      <c r="T2213" s="252">
        <v>1.6</v>
      </c>
      <c r="U2213" s="68" t="s">
        <v>3430</v>
      </c>
      <c r="V2213" s="126">
        <v>1</v>
      </c>
      <c r="Z2213" s="126">
        <v>1</v>
      </c>
      <c r="AA2213" s="126">
        <v>1</v>
      </c>
      <c r="AB2213" s="126">
        <v>3</v>
      </c>
      <c r="AC2213" s="126">
        <v>7</v>
      </c>
      <c r="AD2213" s="126">
        <v>2026</v>
      </c>
    </row>
    <row r="2214" spans="3:30">
      <c r="C2214" s="126">
        <v>2207</v>
      </c>
      <c r="D2214" s="126">
        <v>161</v>
      </c>
      <c r="E2214" s="126">
        <v>11</v>
      </c>
      <c r="F2214" s="126">
        <v>1</v>
      </c>
      <c r="G2214" s="126">
        <v>1</v>
      </c>
      <c r="H2214" s="126">
        <v>1</v>
      </c>
      <c r="I2214" s="126">
        <v>1</v>
      </c>
      <c r="J2214" s="126">
        <v>264</v>
      </c>
      <c r="M2214" s="126">
        <v>784</v>
      </c>
      <c r="N2214" s="126">
        <v>1</v>
      </c>
      <c r="P2214" s="126">
        <v>607</v>
      </c>
      <c r="R2214" s="126" t="s">
        <v>547</v>
      </c>
      <c r="S2214" s="252">
        <v>1.6</v>
      </c>
      <c r="T2214" s="252">
        <v>0</v>
      </c>
      <c r="U2214" s="68" t="s">
        <v>3431</v>
      </c>
      <c r="V2214" s="126">
        <v>1</v>
      </c>
      <c r="Z2214" s="126">
        <v>1</v>
      </c>
      <c r="AA2214" s="126">
        <v>1</v>
      </c>
      <c r="AB2214" s="126">
        <v>3</v>
      </c>
      <c r="AC2214" s="126">
        <v>7</v>
      </c>
      <c r="AD2214" s="126">
        <v>2026</v>
      </c>
    </row>
    <row r="2215" spans="3:30">
      <c r="C2215" s="126">
        <v>2208</v>
      </c>
      <c r="D2215" s="126">
        <v>161</v>
      </c>
      <c r="E2215" s="126">
        <v>10</v>
      </c>
      <c r="F2215" s="126">
        <v>1</v>
      </c>
      <c r="G2215" s="126">
        <v>1</v>
      </c>
      <c r="H2215" s="126">
        <v>1</v>
      </c>
      <c r="I2215" s="126">
        <v>1</v>
      </c>
      <c r="J2215" s="126">
        <v>264</v>
      </c>
      <c r="P2215" s="126">
        <v>607</v>
      </c>
      <c r="R2215" s="126" t="s">
        <v>547</v>
      </c>
      <c r="S2215" s="252">
        <v>0</v>
      </c>
      <c r="T2215" s="252">
        <v>1.52</v>
      </c>
      <c r="U2215" s="68" t="s">
        <v>3432</v>
      </c>
      <c r="V2215" s="126">
        <v>1</v>
      </c>
      <c r="Z2215" s="126">
        <v>1</v>
      </c>
      <c r="AA2215" s="126">
        <v>1</v>
      </c>
      <c r="AB2215" s="126">
        <v>3</v>
      </c>
      <c r="AC2215" s="126">
        <v>7</v>
      </c>
      <c r="AD2215" s="126">
        <v>2026</v>
      </c>
    </row>
    <row r="2216" spans="3:30">
      <c r="C2216" s="126">
        <v>2209</v>
      </c>
      <c r="D2216" s="126">
        <v>161</v>
      </c>
      <c r="E2216" s="126">
        <v>3</v>
      </c>
      <c r="F2216" s="126">
        <v>1</v>
      </c>
      <c r="G2216" s="126">
        <v>1</v>
      </c>
      <c r="H2216" s="126">
        <v>1</v>
      </c>
      <c r="I2216" s="126">
        <v>1</v>
      </c>
      <c r="J2216" s="126">
        <v>50</v>
      </c>
      <c r="M2216" s="126">
        <v>785</v>
      </c>
      <c r="N2216" s="126">
        <v>0</v>
      </c>
      <c r="P2216" s="126">
        <v>608</v>
      </c>
      <c r="R2216" s="126" t="s">
        <v>547</v>
      </c>
      <c r="S2216" s="252">
        <v>0</v>
      </c>
      <c r="T2216" s="252">
        <v>2.4</v>
      </c>
      <c r="U2216" s="68" t="s">
        <v>3433</v>
      </c>
      <c r="V2216" s="126">
        <v>1</v>
      </c>
      <c r="Z2216" s="126">
        <v>1</v>
      </c>
      <c r="AA2216" s="126">
        <v>1</v>
      </c>
      <c r="AB2216" s="126">
        <v>3</v>
      </c>
      <c r="AC2216" s="126">
        <v>7</v>
      </c>
      <c r="AD2216" s="126">
        <v>2026</v>
      </c>
    </row>
    <row r="2217" spans="3:30">
      <c r="C2217" s="126">
        <v>2210</v>
      </c>
      <c r="D2217" s="126">
        <v>161</v>
      </c>
      <c r="E2217" s="126">
        <v>11</v>
      </c>
      <c r="F2217" s="126">
        <v>1</v>
      </c>
      <c r="G2217" s="126">
        <v>1</v>
      </c>
      <c r="H2217" s="126">
        <v>1</v>
      </c>
      <c r="I2217" s="126">
        <v>1</v>
      </c>
      <c r="J2217" s="126">
        <v>50</v>
      </c>
      <c r="M2217" s="126">
        <v>785</v>
      </c>
      <c r="N2217" s="126">
        <v>1</v>
      </c>
      <c r="P2217" s="126">
        <v>608</v>
      </c>
      <c r="R2217" s="126" t="s">
        <v>547</v>
      </c>
      <c r="S2217" s="252">
        <v>2.4</v>
      </c>
      <c r="T2217" s="252">
        <v>0</v>
      </c>
      <c r="U2217" s="68" t="s">
        <v>3434</v>
      </c>
      <c r="V2217" s="126">
        <v>1</v>
      </c>
      <c r="Z2217" s="126">
        <v>1</v>
      </c>
      <c r="AA2217" s="126">
        <v>1</v>
      </c>
      <c r="AB2217" s="126">
        <v>3</v>
      </c>
      <c r="AC2217" s="126">
        <v>7</v>
      </c>
      <c r="AD2217" s="126">
        <v>2026</v>
      </c>
    </row>
    <row r="2218" spans="3:30">
      <c r="C2218" s="126">
        <v>2211</v>
      </c>
      <c r="D2218" s="126">
        <v>161</v>
      </c>
      <c r="E2218" s="126">
        <v>10</v>
      </c>
      <c r="F2218" s="126">
        <v>1</v>
      </c>
      <c r="G2218" s="126">
        <v>1</v>
      </c>
      <c r="H2218" s="126">
        <v>1</v>
      </c>
      <c r="I2218" s="126">
        <v>1</v>
      </c>
      <c r="J2218" s="126">
        <v>50</v>
      </c>
      <c r="P2218" s="126">
        <v>608</v>
      </c>
      <c r="R2218" s="126" t="s">
        <v>547</v>
      </c>
      <c r="S2218" s="252">
        <v>0</v>
      </c>
      <c r="T2218" s="252">
        <v>5</v>
      </c>
      <c r="U2218" s="68" t="s">
        <v>3435</v>
      </c>
      <c r="V2218" s="126">
        <v>1</v>
      </c>
      <c r="Z2218" s="126">
        <v>1</v>
      </c>
      <c r="AA2218" s="126">
        <v>1</v>
      </c>
      <c r="AB2218" s="126">
        <v>3</v>
      </c>
      <c r="AC2218" s="126">
        <v>7</v>
      </c>
      <c r="AD2218" s="126">
        <v>2026</v>
      </c>
    </row>
    <row r="2219" spans="3:30">
      <c r="C2219" s="126">
        <v>2212</v>
      </c>
      <c r="D2219" s="126">
        <v>161</v>
      </c>
      <c r="E2219" s="126">
        <v>3</v>
      </c>
      <c r="F2219" s="126">
        <v>1</v>
      </c>
      <c r="G2219" s="126">
        <v>1</v>
      </c>
      <c r="H2219" s="126">
        <v>1</v>
      </c>
      <c r="I2219" s="126">
        <v>1</v>
      </c>
      <c r="J2219" s="126">
        <v>248</v>
      </c>
      <c r="M2219" s="126">
        <v>786</v>
      </c>
      <c r="N2219" s="126">
        <v>0</v>
      </c>
      <c r="P2219" s="126">
        <v>609</v>
      </c>
      <c r="R2219" s="126" t="s">
        <v>547</v>
      </c>
      <c r="S2219" s="252">
        <v>0</v>
      </c>
      <c r="T2219" s="252">
        <v>4</v>
      </c>
      <c r="U2219" s="68" t="s">
        <v>3436</v>
      </c>
      <c r="V2219" s="126">
        <v>1</v>
      </c>
      <c r="Z2219" s="126">
        <v>1</v>
      </c>
      <c r="AA2219" s="126">
        <v>1</v>
      </c>
      <c r="AB2219" s="126">
        <v>3</v>
      </c>
      <c r="AC2219" s="126">
        <v>7</v>
      </c>
      <c r="AD2219" s="126">
        <v>2026</v>
      </c>
    </row>
    <row r="2220" spans="3:30">
      <c r="C2220" s="126">
        <v>2213</v>
      </c>
      <c r="D2220" s="126">
        <v>161</v>
      </c>
      <c r="E2220" s="126">
        <v>11</v>
      </c>
      <c r="F2220" s="126">
        <v>1</v>
      </c>
      <c r="G2220" s="126">
        <v>1</v>
      </c>
      <c r="H2220" s="126">
        <v>1</v>
      </c>
      <c r="I2220" s="126">
        <v>1</v>
      </c>
      <c r="J2220" s="126">
        <v>248</v>
      </c>
      <c r="M2220" s="126">
        <v>786</v>
      </c>
      <c r="N2220" s="126">
        <v>1</v>
      </c>
      <c r="P2220" s="126">
        <v>609</v>
      </c>
      <c r="R2220" s="126" t="s">
        <v>547</v>
      </c>
      <c r="S2220" s="252">
        <v>4</v>
      </c>
      <c r="T2220" s="252">
        <v>0</v>
      </c>
      <c r="U2220" s="68" t="s">
        <v>3437</v>
      </c>
      <c r="V2220" s="126">
        <v>1</v>
      </c>
      <c r="Z2220" s="126">
        <v>1</v>
      </c>
      <c r="AA2220" s="126">
        <v>1</v>
      </c>
      <c r="AB2220" s="126">
        <v>3</v>
      </c>
      <c r="AC2220" s="126">
        <v>7</v>
      </c>
      <c r="AD2220" s="126">
        <v>2026</v>
      </c>
    </row>
    <row r="2221" spans="3:30">
      <c r="C2221" s="126">
        <v>2214</v>
      </c>
      <c r="D2221" s="126">
        <v>161</v>
      </c>
      <c r="E2221" s="126">
        <v>10</v>
      </c>
      <c r="F2221" s="126">
        <v>1</v>
      </c>
      <c r="G2221" s="126">
        <v>1</v>
      </c>
      <c r="H2221" s="126">
        <v>1</v>
      </c>
      <c r="I2221" s="126">
        <v>1</v>
      </c>
      <c r="J2221" s="126">
        <v>248</v>
      </c>
      <c r="P2221" s="126">
        <v>609</v>
      </c>
      <c r="R2221" s="126" t="s">
        <v>547</v>
      </c>
      <c r="S2221" s="252">
        <v>0</v>
      </c>
      <c r="T2221" s="252">
        <v>7.6</v>
      </c>
      <c r="U2221" s="68" t="s">
        <v>3438</v>
      </c>
      <c r="V2221" s="126">
        <v>1</v>
      </c>
      <c r="Z2221" s="126">
        <v>1</v>
      </c>
      <c r="AA2221" s="126">
        <v>1</v>
      </c>
      <c r="AB2221" s="126">
        <v>3</v>
      </c>
      <c r="AC2221" s="126">
        <v>7</v>
      </c>
      <c r="AD2221" s="126">
        <v>2026</v>
      </c>
    </row>
    <row r="2222" spans="3:30">
      <c r="C2222" s="126">
        <v>2215</v>
      </c>
      <c r="D2222" s="126">
        <v>161</v>
      </c>
      <c r="E2222" s="126">
        <v>3</v>
      </c>
      <c r="F2222" s="126">
        <v>1</v>
      </c>
      <c r="G2222" s="126">
        <v>1</v>
      </c>
      <c r="H2222" s="126">
        <v>1</v>
      </c>
      <c r="I2222" s="126">
        <v>1</v>
      </c>
      <c r="J2222" s="126">
        <v>50</v>
      </c>
      <c r="M2222" s="126">
        <v>787</v>
      </c>
      <c r="N2222" s="126">
        <v>0</v>
      </c>
      <c r="P2222" s="126">
        <v>610</v>
      </c>
      <c r="R2222" s="126" t="s">
        <v>547</v>
      </c>
      <c r="S2222" s="252">
        <v>0</v>
      </c>
      <c r="T2222" s="252">
        <v>1.2</v>
      </c>
      <c r="U2222" s="68" t="s">
        <v>3433</v>
      </c>
      <c r="V2222" s="126">
        <v>1</v>
      </c>
      <c r="Z2222" s="126">
        <v>1</v>
      </c>
      <c r="AA2222" s="126">
        <v>1</v>
      </c>
      <c r="AB2222" s="126">
        <v>3</v>
      </c>
      <c r="AC2222" s="126">
        <v>7</v>
      </c>
      <c r="AD2222" s="126">
        <v>2026</v>
      </c>
    </row>
    <row r="2223" spans="3:30">
      <c r="C2223" s="126">
        <v>2216</v>
      </c>
      <c r="D2223" s="126">
        <v>161</v>
      </c>
      <c r="E2223" s="126">
        <v>11</v>
      </c>
      <c r="F2223" s="126">
        <v>1</v>
      </c>
      <c r="G2223" s="126">
        <v>1</v>
      </c>
      <c r="H2223" s="126">
        <v>1</v>
      </c>
      <c r="I2223" s="126">
        <v>1</v>
      </c>
      <c r="J2223" s="126">
        <v>50</v>
      </c>
      <c r="M2223" s="126">
        <v>787</v>
      </c>
      <c r="N2223" s="126">
        <v>1</v>
      </c>
      <c r="P2223" s="126">
        <v>610</v>
      </c>
      <c r="R2223" s="126" t="s">
        <v>547</v>
      </c>
      <c r="S2223" s="252">
        <v>1.2</v>
      </c>
      <c r="T2223" s="252">
        <v>0</v>
      </c>
      <c r="U2223" s="68" t="s">
        <v>3434</v>
      </c>
      <c r="V2223" s="126">
        <v>1</v>
      </c>
      <c r="Z2223" s="126">
        <v>1</v>
      </c>
      <c r="AA2223" s="126">
        <v>1</v>
      </c>
      <c r="AB2223" s="126">
        <v>3</v>
      </c>
      <c r="AC2223" s="126">
        <v>7</v>
      </c>
      <c r="AD2223" s="126">
        <v>2026</v>
      </c>
    </row>
    <row r="2224" spans="3:30">
      <c r="C2224" s="126">
        <v>2217</v>
      </c>
      <c r="D2224" s="126">
        <v>161</v>
      </c>
      <c r="E2224" s="126">
        <v>10</v>
      </c>
      <c r="F2224" s="126">
        <v>1</v>
      </c>
      <c r="G2224" s="126">
        <v>1</v>
      </c>
      <c r="H2224" s="126">
        <v>1</v>
      </c>
      <c r="I2224" s="126">
        <v>1</v>
      </c>
      <c r="J2224" s="126">
        <v>50</v>
      </c>
      <c r="P2224" s="126">
        <v>610</v>
      </c>
      <c r="R2224" s="126" t="s">
        <v>547</v>
      </c>
      <c r="S2224" s="252">
        <v>0</v>
      </c>
      <c r="T2224" s="252">
        <v>3.8</v>
      </c>
      <c r="U2224" s="68" t="s">
        <v>3435</v>
      </c>
      <c r="V2224" s="126">
        <v>1</v>
      </c>
      <c r="Z2224" s="126">
        <v>1</v>
      </c>
      <c r="AA2224" s="126">
        <v>1</v>
      </c>
      <c r="AB2224" s="126">
        <v>3</v>
      </c>
      <c r="AC2224" s="126">
        <v>7</v>
      </c>
      <c r="AD2224" s="126">
        <v>2026</v>
      </c>
    </row>
    <row r="2225" spans="3:30">
      <c r="C2225" s="126">
        <v>2218</v>
      </c>
      <c r="D2225" s="126">
        <v>161</v>
      </c>
      <c r="E2225" s="126">
        <v>3</v>
      </c>
      <c r="F2225" s="126">
        <v>1</v>
      </c>
      <c r="G2225" s="126">
        <v>1</v>
      </c>
      <c r="H2225" s="126">
        <v>1</v>
      </c>
      <c r="I2225" s="126">
        <v>1</v>
      </c>
      <c r="J2225" s="126">
        <v>342</v>
      </c>
      <c r="M2225" s="126">
        <v>788</v>
      </c>
      <c r="N2225" s="126">
        <v>0</v>
      </c>
      <c r="P2225" s="126">
        <v>611</v>
      </c>
      <c r="R2225" s="126" t="s">
        <v>547</v>
      </c>
      <c r="S2225" s="252">
        <v>0</v>
      </c>
      <c r="T2225" s="252">
        <v>1.32</v>
      </c>
      <c r="U2225" s="68" t="s">
        <v>3441</v>
      </c>
      <c r="V2225" s="126">
        <v>1</v>
      </c>
      <c r="Z2225" s="126">
        <v>1</v>
      </c>
      <c r="AA2225" s="126">
        <v>1</v>
      </c>
      <c r="AB2225" s="126">
        <v>3</v>
      </c>
      <c r="AC2225" s="126">
        <v>7</v>
      </c>
      <c r="AD2225" s="126">
        <v>2026</v>
      </c>
    </row>
    <row r="2226" spans="3:30">
      <c r="C2226" s="126">
        <v>2219</v>
      </c>
      <c r="D2226" s="126">
        <v>161</v>
      </c>
      <c r="E2226" s="126">
        <v>11</v>
      </c>
      <c r="F2226" s="126">
        <v>1</v>
      </c>
      <c r="G2226" s="126">
        <v>1</v>
      </c>
      <c r="H2226" s="126">
        <v>1</v>
      </c>
      <c r="I2226" s="126">
        <v>1</v>
      </c>
      <c r="J2226" s="126">
        <v>342</v>
      </c>
      <c r="M2226" s="126">
        <v>788</v>
      </c>
      <c r="N2226" s="126">
        <v>1</v>
      </c>
      <c r="P2226" s="126">
        <v>611</v>
      </c>
      <c r="R2226" s="126" t="s">
        <v>547</v>
      </c>
      <c r="S2226" s="252">
        <v>1.32</v>
      </c>
      <c r="T2226" s="252">
        <v>0</v>
      </c>
      <c r="U2226" s="68" t="s">
        <v>3442</v>
      </c>
      <c r="V2226" s="126">
        <v>1</v>
      </c>
      <c r="Z2226" s="126">
        <v>1</v>
      </c>
      <c r="AA2226" s="126">
        <v>1</v>
      </c>
      <c r="AB2226" s="126">
        <v>3</v>
      </c>
      <c r="AC2226" s="126">
        <v>7</v>
      </c>
      <c r="AD2226" s="126">
        <v>2026</v>
      </c>
    </row>
    <row r="2227" spans="3:30">
      <c r="C2227" s="126">
        <v>2220</v>
      </c>
      <c r="D2227" s="126">
        <v>161</v>
      </c>
      <c r="E2227" s="126">
        <v>10</v>
      </c>
      <c r="F2227" s="126">
        <v>1</v>
      </c>
      <c r="G2227" s="126">
        <v>1</v>
      </c>
      <c r="H2227" s="126">
        <v>1</v>
      </c>
      <c r="I2227" s="126">
        <v>1</v>
      </c>
      <c r="J2227" s="126">
        <v>342</v>
      </c>
      <c r="P2227" s="126">
        <v>611</v>
      </c>
      <c r="R2227" s="126" t="s">
        <v>547</v>
      </c>
      <c r="S2227" s="252">
        <v>0</v>
      </c>
      <c r="T2227" s="252">
        <v>7.56</v>
      </c>
      <c r="U2227" s="68" t="s">
        <v>3443</v>
      </c>
      <c r="V2227" s="126">
        <v>1</v>
      </c>
      <c r="Z2227" s="126">
        <v>1</v>
      </c>
      <c r="AA2227" s="126">
        <v>1</v>
      </c>
      <c r="AB2227" s="126">
        <v>3</v>
      </c>
      <c r="AC2227" s="126">
        <v>7</v>
      </c>
      <c r="AD2227" s="126">
        <v>2026</v>
      </c>
    </row>
    <row r="2228" spans="3:30">
      <c r="C2228" s="126">
        <v>2221</v>
      </c>
      <c r="D2228" s="126">
        <v>161</v>
      </c>
      <c r="E2228" s="126">
        <v>3</v>
      </c>
      <c r="F2228" s="126">
        <v>1</v>
      </c>
      <c r="G2228" s="126">
        <v>1</v>
      </c>
      <c r="H2228" s="126">
        <v>1</v>
      </c>
      <c r="I2228" s="126">
        <v>1</v>
      </c>
      <c r="J2228" s="126">
        <v>343</v>
      </c>
      <c r="M2228" s="126">
        <v>789</v>
      </c>
      <c r="N2228" s="126">
        <v>0</v>
      </c>
      <c r="P2228" s="126">
        <v>612</v>
      </c>
      <c r="R2228" s="126" t="s">
        <v>547</v>
      </c>
      <c r="S2228" s="252">
        <v>0</v>
      </c>
      <c r="T2228" s="252">
        <v>0.52</v>
      </c>
      <c r="U2228" s="68" t="s">
        <v>3446</v>
      </c>
      <c r="V2228" s="126">
        <v>1</v>
      </c>
      <c r="Z2228" s="126">
        <v>1</v>
      </c>
      <c r="AA2228" s="126">
        <v>1</v>
      </c>
      <c r="AB2228" s="126">
        <v>3</v>
      </c>
      <c r="AC2228" s="126">
        <v>7</v>
      </c>
      <c r="AD2228" s="126">
        <v>2026</v>
      </c>
    </row>
    <row r="2229" spans="3:30">
      <c r="C2229" s="126">
        <v>2222</v>
      </c>
      <c r="D2229" s="126">
        <v>161</v>
      </c>
      <c r="E2229" s="126">
        <v>11</v>
      </c>
      <c r="F2229" s="126">
        <v>1</v>
      </c>
      <c r="G2229" s="126">
        <v>1</v>
      </c>
      <c r="H2229" s="126">
        <v>1</v>
      </c>
      <c r="I2229" s="126">
        <v>1</v>
      </c>
      <c r="J2229" s="126">
        <v>343</v>
      </c>
      <c r="M2229" s="126">
        <v>789</v>
      </c>
      <c r="N2229" s="126">
        <v>1</v>
      </c>
      <c r="P2229" s="126">
        <v>612</v>
      </c>
      <c r="R2229" s="126" t="s">
        <v>547</v>
      </c>
      <c r="S2229" s="252">
        <v>0.52</v>
      </c>
      <c r="T2229" s="252">
        <v>0</v>
      </c>
      <c r="U2229" s="68" t="s">
        <v>3447</v>
      </c>
      <c r="V2229" s="126">
        <v>1</v>
      </c>
      <c r="Z2229" s="126">
        <v>1</v>
      </c>
      <c r="AA2229" s="126">
        <v>1</v>
      </c>
      <c r="AB2229" s="126">
        <v>3</v>
      </c>
      <c r="AC2229" s="126">
        <v>7</v>
      </c>
      <c r="AD2229" s="126">
        <v>2026</v>
      </c>
    </row>
    <row r="2230" spans="3:30">
      <c r="C2230" s="126">
        <v>2223</v>
      </c>
      <c r="D2230" s="126">
        <v>161</v>
      </c>
      <c r="E2230" s="126">
        <v>10</v>
      </c>
      <c r="F2230" s="126">
        <v>1</v>
      </c>
      <c r="G2230" s="126">
        <v>1</v>
      </c>
      <c r="H2230" s="126">
        <v>1</v>
      </c>
      <c r="I2230" s="126">
        <v>1</v>
      </c>
      <c r="J2230" s="126">
        <v>343</v>
      </c>
      <c r="P2230" s="126">
        <v>612</v>
      </c>
      <c r="R2230" s="126" t="s">
        <v>547</v>
      </c>
      <c r="S2230" s="252">
        <v>0</v>
      </c>
      <c r="T2230" s="252">
        <v>2.52</v>
      </c>
      <c r="U2230" s="68" t="s">
        <v>3448</v>
      </c>
      <c r="V2230" s="126">
        <v>1</v>
      </c>
      <c r="Z2230" s="126">
        <v>1</v>
      </c>
      <c r="AA2230" s="126">
        <v>1</v>
      </c>
      <c r="AB2230" s="126">
        <v>3</v>
      </c>
      <c r="AC2230" s="126">
        <v>7</v>
      </c>
      <c r="AD2230" s="126">
        <v>2026</v>
      </c>
    </row>
    <row r="2231" spans="3:30">
      <c r="C2231" s="126">
        <v>2224</v>
      </c>
      <c r="D2231" s="126">
        <v>161</v>
      </c>
      <c r="E2231" s="126">
        <v>3</v>
      </c>
      <c r="F2231" s="126">
        <v>1</v>
      </c>
      <c r="G2231" s="126">
        <v>1</v>
      </c>
      <c r="H2231" s="126">
        <v>1</v>
      </c>
      <c r="I2231" s="126">
        <v>1</v>
      </c>
      <c r="J2231" s="126">
        <v>59</v>
      </c>
      <c r="M2231" s="126">
        <v>790</v>
      </c>
      <c r="N2231" s="126">
        <v>0</v>
      </c>
      <c r="P2231" s="126">
        <v>613</v>
      </c>
      <c r="R2231" s="126" t="s">
        <v>547</v>
      </c>
      <c r="S2231" s="252">
        <v>0</v>
      </c>
      <c r="T2231" s="252">
        <v>1.45</v>
      </c>
      <c r="U2231" s="68" t="s">
        <v>3451</v>
      </c>
      <c r="V2231" s="126">
        <v>1</v>
      </c>
      <c r="Z2231" s="126">
        <v>1</v>
      </c>
      <c r="AA2231" s="126">
        <v>1</v>
      </c>
      <c r="AB2231" s="126">
        <v>3</v>
      </c>
      <c r="AC2231" s="126">
        <v>7</v>
      </c>
      <c r="AD2231" s="126">
        <v>2026</v>
      </c>
    </row>
    <row r="2232" spans="3:30">
      <c r="C2232" s="126">
        <v>2225</v>
      </c>
      <c r="D2232" s="126">
        <v>161</v>
      </c>
      <c r="E2232" s="126">
        <v>11</v>
      </c>
      <c r="F2232" s="126">
        <v>1</v>
      </c>
      <c r="G2232" s="126">
        <v>1</v>
      </c>
      <c r="H2232" s="126">
        <v>1</v>
      </c>
      <c r="I2232" s="126">
        <v>1</v>
      </c>
      <c r="J2232" s="126">
        <v>59</v>
      </c>
      <c r="M2232" s="126">
        <v>790</v>
      </c>
      <c r="N2232" s="126">
        <v>1</v>
      </c>
      <c r="P2232" s="126">
        <v>613</v>
      </c>
      <c r="R2232" s="126" t="s">
        <v>547</v>
      </c>
      <c r="S2232" s="252">
        <v>1.45</v>
      </c>
      <c r="T2232" s="252">
        <v>0</v>
      </c>
      <c r="U2232" s="68" t="s">
        <v>3452</v>
      </c>
      <c r="V2232" s="126">
        <v>1</v>
      </c>
      <c r="Z2232" s="126">
        <v>1</v>
      </c>
      <c r="AA2232" s="126">
        <v>1</v>
      </c>
      <c r="AB2232" s="126">
        <v>3</v>
      </c>
      <c r="AC2232" s="126">
        <v>7</v>
      </c>
      <c r="AD2232" s="126">
        <v>2026</v>
      </c>
    </row>
    <row r="2233" spans="3:30">
      <c r="C2233" s="126">
        <v>2226</v>
      </c>
      <c r="D2233" s="126">
        <v>161</v>
      </c>
      <c r="E2233" s="126">
        <v>10</v>
      </c>
      <c r="F2233" s="126">
        <v>1</v>
      </c>
      <c r="G2233" s="126">
        <v>1</v>
      </c>
      <c r="H2233" s="126">
        <v>1</v>
      </c>
      <c r="I2233" s="126">
        <v>1</v>
      </c>
      <c r="J2233" s="126">
        <v>59</v>
      </c>
      <c r="P2233" s="126">
        <v>613</v>
      </c>
      <c r="R2233" s="126" t="s">
        <v>547</v>
      </c>
      <c r="S2233" s="252">
        <v>0</v>
      </c>
      <c r="T2233" s="252">
        <v>2</v>
      </c>
      <c r="U2233" s="68" t="s">
        <v>3453</v>
      </c>
      <c r="V2233" s="126">
        <v>1</v>
      </c>
      <c r="Z2233" s="126">
        <v>1</v>
      </c>
      <c r="AA2233" s="126">
        <v>1</v>
      </c>
      <c r="AB2233" s="126">
        <v>3</v>
      </c>
      <c r="AC2233" s="126">
        <v>7</v>
      </c>
      <c r="AD2233" s="126">
        <v>2026</v>
      </c>
    </row>
    <row r="2234" spans="3:30">
      <c r="C2234" s="126">
        <v>2227</v>
      </c>
      <c r="D2234" s="126">
        <v>161</v>
      </c>
      <c r="E2234" s="126">
        <v>3</v>
      </c>
      <c r="F2234" s="126">
        <v>1</v>
      </c>
      <c r="G2234" s="126">
        <v>1</v>
      </c>
      <c r="H2234" s="126">
        <v>1</v>
      </c>
      <c r="I2234" s="126">
        <v>1</v>
      </c>
      <c r="J2234" s="126">
        <v>244</v>
      </c>
      <c r="M2234" s="126">
        <v>791</v>
      </c>
      <c r="N2234" s="126">
        <v>0</v>
      </c>
      <c r="P2234" s="126">
        <v>614</v>
      </c>
      <c r="R2234" s="126" t="s">
        <v>547</v>
      </c>
      <c r="S2234" s="252">
        <v>0</v>
      </c>
      <c r="T2234" s="252">
        <v>3.5</v>
      </c>
      <c r="U2234" s="68" t="s">
        <v>3454</v>
      </c>
      <c r="V2234" s="126">
        <v>1</v>
      </c>
      <c r="Z2234" s="126">
        <v>1</v>
      </c>
      <c r="AA2234" s="126">
        <v>1</v>
      </c>
      <c r="AB2234" s="126">
        <v>3</v>
      </c>
      <c r="AC2234" s="126">
        <v>7</v>
      </c>
      <c r="AD2234" s="126">
        <v>2026</v>
      </c>
    </row>
    <row r="2235" spans="3:30">
      <c r="C2235" s="126">
        <v>2228</v>
      </c>
      <c r="D2235" s="126">
        <v>161</v>
      </c>
      <c r="E2235" s="126">
        <v>11</v>
      </c>
      <c r="F2235" s="126">
        <v>1</v>
      </c>
      <c r="G2235" s="126">
        <v>1</v>
      </c>
      <c r="H2235" s="126">
        <v>1</v>
      </c>
      <c r="I2235" s="126">
        <v>1</v>
      </c>
      <c r="J2235" s="126">
        <v>244</v>
      </c>
      <c r="M2235" s="126">
        <v>791</v>
      </c>
      <c r="N2235" s="126">
        <v>1</v>
      </c>
      <c r="P2235" s="126">
        <v>614</v>
      </c>
      <c r="R2235" s="126" t="s">
        <v>547</v>
      </c>
      <c r="S2235" s="252">
        <v>3.5</v>
      </c>
      <c r="T2235" s="252">
        <v>0</v>
      </c>
      <c r="U2235" s="68" t="s">
        <v>3455</v>
      </c>
      <c r="V2235" s="126">
        <v>1</v>
      </c>
      <c r="Z2235" s="126">
        <v>1</v>
      </c>
      <c r="AA2235" s="126">
        <v>1</v>
      </c>
      <c r="AB2235" s="126">
        <v>3</v>
      </c>
      <c r="AC2235" s="126">
        <v>7</v>
      </c>
      <c r="AD2235" s="126">
        <v>2026</v>
      </c>
    </row>
    <row r="2236" spans="3:30">
      <c r="C2236" s="126">
        <v>2229</v>
      </c>
      <c r="D2236" s="126">
        <v>161</v>
      </c>
      <c r="E2236" s="126">
        <v>10</v>
      </c>
      <c r="F2236" s="126">
        <v>1</v>
      </c>
      <c r="G2236" s="126">
        <v>1</v>
      </c>
      <c r="H2236" s="126">
        <v>1</v>
      </c>
      <c r="I2236" s="126">
        <v>1</v>
      </c>
      <c r="J2236" s="126">
        <v>244</v>
      </c>
      <c r="P2236" s="126">
        <v>614</v>
      </c>
      <c r="R2236" s="126" t="s">
        <v>547</v>
      </c>
      <c r="S2236" s="252">
        <v>0</v>
      </c>
      <c r="T2236" s="252">
        <v>5</v>
      </c>
      <c r="U2236" s="68" t="s">
        <v>3456</v>
      </c>
      <c r="V2236" s="126">
        <v>1</v>
      </c>
      <c r="Z2236" s="126">
        <v>1</v>
      </c>
      <c r="AA2236" s="126">
        <v>1</v>
      </c>
      <c r="AB2236" s="126">
        <v>3</v>
      </c>
      <c r="AC2236" s="126">
        <v>7</v>
      </c>
      <c r="AD2236" s="126">
        <v>2026</v>
      </c>
    </row>
    <row r="2237" spans="3:30">
      <c r="C2237" s="126">
        <v>2230</v>
      </c>
      <c r="D2237" s="126">
        <v>161</v>
      </c>
      <c r="E2237" s="126">
        <v>3</v>
      </c>
      <c r="F2237" s="126">
        <v>1</v>
      </c>
      <c r="G2237" s="126">
        <v>1</v>
      </c>
      <c r="H2237" s="126">
        <v>1</v>
      </c>
      <c r="I2237" s="126">
        <v>1</v>
      </c>
      <c r="J2237" s="126">
        <v>251</v>
      </c>
      <c r="M2237" s="126">
        <v>792</v>
      </c>
      <c r="N2237" s="126">
        <v>0</v>
      </c>
      <c r="P2237" s="126">
        <v>615</v>
      </c>
      <c r="R2237" s="126" t="s">
        <v>547</v>
      </c>
      <c r="S2237" s="252">
        <v>0</v>
      </c>
      <c r="T2237" s="252">
        <v>6.75</v>
      </c>
      <c r="U2237" s="68" t="s">
        <v>3459</v>
      </c>
      <c r="V2237" s="126">
        <v>1</v>
      </c>
      <c r="Z2237" s="126">
        <v>1</v>
      </c>
      <c r="AA2237" s="126">
        <v>1</v>
      </c>
      <c r="AB2237" s="126">
        <v>3</v>
      </c>
      <c r="AC2237" s="126">
        <v>7</v>
      </c>
      <c r="AD2237" s="126">
        <v>2026</v>
      </c>
    </row>
    <row r="2238" spans="3:30">
      <c r="C2238" s="126">
        <v>2231</v>
      </c>
      <c r="D2238" s="126">
        <v>161</v>
      </c>
      <c r="E2238" s="126">
        <v>11</v>
      </c>
      <c r="F2238" s="126">
        <v>1</v>
      </c>
      <c r="G2238" s="126">
        <v>1</v>
      </c>
      <c r="H2238" s="126">
        <v>1</v>
      </c>
      <c r="I2238" s="126">
        <v>1</v>
      </c>
      <c r="J2238" s="126">
        <v>251</v>
      </c>
      <c r="M2238" s="126">
        <v>792</v>
      </c>
      <c r="N2238" s="126">
        <v>1</v>
      </c>
      <c r="P2238" s="126">
        <v>615</v>
      </c>
      <c r="R2238" s="126" t="s">
        <v>547</v>
      </c>
      <c r="S2238" s="252">
        <v>6.75</v>
      </c>
      <c r="T2238" s="252">
        <v>0</v>
      </c>
      <c r="U2238" s="68" t="s">
        <v>3460</v>
      </c>
      <c r="V2238" s="126">
        <v>1</v>
      </c>
      <c r="Z2238" s="126">
        <v>1</v>
      </c>
      <c r="AA2238" s="126">
        <v>1</v>
      </c>
      <c r="AB2238" s="126">
        <v>3</v>
      </c>
      <c r="AC2238" s="126">
        <v>7</v>
      </c>
      <c r="AD2238" s="126">
        <v>2026</v>
      </c>
    </row>
    <row r="2239" spans="3:30">
      <c r="C2239" s="126">
        <v>2232</v>
      </c>
      <c r="D2239" s="126">
        <v>161</v>
      </c>
      <c r="E2239" s="126">
        <v>10</v>
      </c>
      <c r="F2239" s="126">
        <v>1</v>
      </c>
      <c r="G2239" s="126">
        <v>1</v>
      </c>
      <c r="H2239" s="126">
        <v>1</v>
      </c>
      <c r="I2239" s="126">
        <v>1</v>
      </c>
      <c r="J2239" s="126">
        <v>251</v>
      </c>
      <c r="P2239" s="126">
        <v>615</v>
      </c>
      <c r="R2239" s="126" t="s">
        <v>547</v>
      </c>
      <c r="S2239" s="252">
        <v>0</v>
      </c>
      <c r="T2239" s="252">
        <v>10</v>
      </c>
      <c r="U2239" s="68" t="s">
        <v>3461</v>
      </c>
      <c r="V2239" s="126">
        <v>1</v>
      </c>
      <c r="Z2239" s="126">
        <v>1</v>
      </c>
      <c r="AA2239" s="126">
        <v>1</v>
      </c>
      <c r="AB2239" s="126">
        <v>3</v>
      </c>
      <c r="AC2239" s="126">
        <v>7</v>
      </c>
      <c r="AD2239" s="126">
        <v>2026</v>
      </c>
    </row>
    <row r="2240" spans="3:30">
      <c r="C2240" s="126">
        <v>2233</v>
      </c>
      <c r="D2240" s="126">
        <v>162</v>
      </c>
      <c r="E2240" s="126">
        <v>2</v>
      </c>
      <c r="F2240" s="126">
        <v>1</v>
      </c>
      <c r="G2240" s="126">
        <v>1</v>
      </c>
      <c r="H2240" s="126">
        <v>1</v>
      </c>
      <c r="I2240" s="126">
        <v>1</v>
      </c>
      <c r="R2240" s="126" t="s">
        <v>547</v>
      </c>
      <c r="S2240" s="252">
        <v>26</v>
      </c>
      <c r="T2240" s="252">
        <v>0</v>
      </c>
      <c r="U2240" s="68" t="s">
        <v>3463</v>
      </c>
      <c r="V2240" s="126">
        <v>1</v>
      </c>
      <c r="Z2240" s="126">
        <v>1</v>
      </c>
      <c r="AA2240" s="126">
        <v>1</v>
      </c>
      <c r="AB2240" s="126">
        <v>3</v>
      </c>
      <c r="AC2240" s="126">
        <v>7</v>
      </c>
      <c r="AD2240" s="126">
        <v>2026</v>
      </c>
    </row>
    <row r="2241" spans="3:30">
      <c r="C2241" s="126">
        <v>2234</v>
      </c>
      <c r="D2241" s="126">
        <v>162</v>
      </c>
      <c r="E2241" s="126">
        <v>3</v>
      </c>
      <c r="F2241" s="126">
        <v>1</v>
      </c>
      <c r="G2241" s="126">
        <v>1</v>
      </c>
      <c r="H2241" s="126">
        <v>1</v>
      </c>
      <c r="I2241" s="126">
        <v>1</v>
      </c>
      <c r="J2241" s="126">
        <v>195</v>
      </c>
      <c r="M2241" s="126">
        <v>793</v>
      </c>
      <c r="N2241" s="126">
        <v>0</v>
      </c>
      <c r="P2241" s="126">
        <v>616</v>
      </c>
      <c r="R2241" s="126" t="s">
        <v>547</v>
      </c>
      <c r="S2241" s="252">
        <v>0</v>
      </c>
      <c r="T2241" s="252">
        <v>12.56</v>
      </c>
      <c r="U2241" s="68" t="s">
        <v>3464</v>
      </c>
      <c r="V2241" s="126">
        <v>1</v>
      </c>
      <c r="Z2241" s="126">
        <v>1</v>
      </c>
      <c r="AA2241" s="126">
        <v>1</v>
      </c>
      <c r="AB2241" s="126">
        <v>3</v>
      </c>
      <c r="AC2241" s="126">
        <v>7</v>
      </c>
      <c r="AD2241" s="126">
        <v>2026</v>
      </c>
    </row>
    <row r="2242" spans="3:30">
      <c r="C2242" s="126">
        <v>2235</v>
      </c>
      <c r="D2242" s="126">
        <v>162</v>
      </c>
      <c r="E2242" s="126">
        <v>11</v>
      </c>
      <c r="F2242" s="126">
        <v>1</v>
      </c>
      <c r="G2242" s="126">
        <v>1</v>
      </c>
      <c r="H2242" s="126">
        <v>1</v>
      </c>
      <c r="I2242" s="126">
        <v>1</v>
      </c>
      <c r="J2242" s="126">
        <v>195</v>
      </c>
      <c r="M2242" s="126">
        <v>793</v>
      </c>
      <c r="N2242" s="126">
        <v>1</v>
      </c>
      <c r="P2242" s="126">
        <v>616</v>
      </c>
      <c r="R2242" s="126" t="s">
        <v>547</v>
      </c>
      <c r="S2242" s="252">
        <v>12.56</v>
      </c>
      <c r="T2242" s="252">
        <v>0</v>
      </c>
      <c r="U2242" s="68" t="s">
        <v>3465</v>
      </c>
      <c r="V2242" s="126">
        <v>1</v>
      </c>
      <c r="Z2242" s="126">
        <v>1</v>
      </c>
      <c r="AA2242" s="126">
        <v>1</v>
      </c>
      <c r="AB2242" s="126">
        <v>3</v>
      </c>
      <c r="AC2242" s="126">
        <v>7</v>
      </c>
      <c r="AD2242" s="126">
        <v>2026</v>
      </c>
    </row>
    <row r="2243" spans="3:30">
      <c r="C2243" s="126">
        <v>2236</v>
      </c>
      <c r="D2243" s="126">
        <v>162</v>
      </c>
      <c r="E2243" s="126">
        <v>10</v>
      </c>
      <c r="F2243" s="126">
        <v>1</v>
      </c>
      <c r="G2243" s="126">
        <v>1</v>
      </c>
      <c r="H2243" s="126">
        <v>1</v>
      </c>
      <c r="I2243" s="126">
        <v>1</v>
      </c>
      <c r="J2243" s="126">
        <v>195</v>
      </c>
      <c r="P2243" s="126">
        <v>616</v>
      </c>
      <c r="R2243" s="126" t="s">
        <v>547</v>
      </c>
      <c r="S2243" s="252">
        <v>0</v>
      </c>
      <c r="T2243" s="252">
        <v>12</v>
      </c>
      <c r="U2243" s="68" t="s">
        <v>3466</v>
      </c>
      <c r="V2243" s="126">
        <v>1</v>
      </c>
      <c r="Z2243" s="126">
        <v>1</v>
      </c>
      <c r="AA2243" s="126">
        <v>1</v>
      </c>
      <c r="AB2243" s="126">
        <v>3</v>
      </c>
      <c r="AC2243" s="126">
        <v>7</v>
      </c>
      <c r="AD2243" s="126">
        <v>2026</v>
      </c>
    </row>
    <row r="2244" spans="3:30">
      <c r="C2244" s="126">
        <v>2237</v>
      </c>
      <c r="D2244" s="126">
        <v>162</v>
      </c>
      <c r="E2244" s="126">
        <v>3</v>
      </c>
      <c r="F2244" s="126">
        <v>1</v>
      </c>
      <c r="G2244" s="126">
        <v>1</v>
      </c>
      <c r="H2244" s="126">
        <v>1</v>
      </c>
      <c r="I2244" s="126">
        <v>1</v>
      </c>
      <c r="J2244" s="126">
        <v>187</v>
      </c>
      <c r="M2244" s="126">
        <v>794</v>
      </c>
      <c r="N2244" s="126">
        <v>0</v>
      </c>
      <c r="P2244" s="126">
        <v>617</v>
      </c>
      <c r="R2244" s="126" t="s">
        <v>547</v>
      </c>
      <c r="S2244" s="252">
        <v>0</v>
      </c>
      <c r="T2244" s="252">
        <v>13.48</v>
      </c>
      <c r="U2244" s="68" t="s">
        <v>3467</v>
      </c>
      <c r="V2244" s="126">
        <v>1</v>
      </c>
      <c r="Z2244" s="126">
        <v>1</v>
      </c>
      <c r="AA2244" s="126">
        <v>1</v>
      </c>
      <c r="AB2244" s="126">
        <v>3</v>
      </c>
      <c r="AC2244" s="126">
        <v>7</v>
      </c>
      <c r="AD2244" s="126">
        <v>2026</v>
      </c>
    </row>
    <row r="2245" spans="3:30">
      <c r="C2245" s="126">
        <v>2238</v>
      </c>
      <c r="D2245" s="126">
        <v>162</v>
      </c>
      <c r="E2245" s="126">
        <v>11</v>
      </c>
      <c r="F2245" s="126">
        <v>1</v>
      </c>
      <c r="G2245" s="126">
        <v>1</v>
      </c>
      <c r="H2245" s="126">
        <v>1</v>
      </c>
      <c r="I2245" s="126">
        <v>1</v>
      </c>
      <c r="J2245" s="126">
        <v>187</v>
      </c>
      <c r="M2245" s="126">
        <v>794</v>
      </c>
      <c r="N2245" s="126">
        <v>1</v>
      </c>
      <c r="P2245" s="126">
        <v>617</v>
      </c>
      <c r="R2245" s="126" t="s">
        <v>547</v>
      </c>
      <c r="S2245" s="252">
        <v>13.48</v>
      </c>
      <c r="T2245" s="252">
        <v>0</v>
      </c>
      <c r="U2245" s="68" t="s">
        <v>3468</v>
      </c>
      <c r="V2245" s="126">
        <v>1</v>
      </c>
      <c r="Z2245" s="126">
        <v>1</v>
      </c>
      <c r="AA2245" s="126">
        <v>1</v>
      </c>
      <c r="AB2245" s="126">
        <v>3</v>
      </c>
      <c r="AC2245" s="126">
        <v>7</v>
      </c>
      <c r="AD2245" s="126">
        <v>2026</v>
      </c>
    </row>
    <row r="2246" spans="3:30">
      <c r="C2246" s="126">
        <v>2239</v>
      </c>
      <c r="D2246" s="126">
        <v>162</v>
      </c>
      <c r="E2246" s="126">
        <v>10</v>
      </c>
      <c r="F2246" s="126">
        <v>1</v>
      </c>
      <c r="G2246" s="126">
        <v>1</v>
      </c>
      <c r="H2246" s="126">
        <v>1</v>
      </c>
      <c r="I2246" s="126">
        <v>1</v>
      </c>
      <c r="J2246" s="126">
        <v>187</v>
      </c>
      <c r="P2246" s="126">
        <v>617</v>
      </c>
      <c r="R2246" s="126" t="s">
        <v>547</v>
      </c>
      <c r="S2246" s="252">
        <v>0</v>
      </c>
      <c r="T2246" s="252">
        <v>14</v>
      </c>
      <c r="U2246" s="68" t="s">
        <v>3469</v>
      </c>
      <c r="V2246" s="126">
        <v>1</v>
      </c>
      <c r="Z2246" s="126">
        <v>1</v>
      </c>
      <c r="AA2246" s="126">
        <v>1</v>
      </c>
      <c r="AB2246" s="126">
        <v>3</v>
      </c>
      <c r="AC2246" s="126">
        <v>7</v>
      </c>
      <c r="AD2246" s="126">
        <v>2026</v>
      </c>
    </row>
    <row r="2247" spans="3:30">
      <c r="C2247" s="126">
        <v>2240</v>
      </c>
      <c r="D2247" s="126">
        <v>163</v>
      </c>
      <c r="E2247" s="126">
        <v>2</v>
      </c>
      <c r="F2247" s="126">
        <v>1</v>
      </c>
      <c r="G2247" s="126">
        <v>1</v>
      </c>
      <c r="H2247" s="126">
        <v>1</v>
      </c>
      <c r="I2247" s="126">
        <v>1</v>
      </c>
      <c r="R2247" s="126" t="s">
        <v>547</v>
      </c>
      <c r="S2247" s="252">
        <v>78</v>
      </c>
      <c r="T2247" s="252">
        <v>0</v>
      </c>
      <c r="U2247" s="68" t="s">
        <v>3471</v>
      </c>
      <c r="V2247" s="126">
        <v>1</v>
      </c>
      <c r="Z2247" s="126">
        <v>1</v>
      </c>
      <c r="AA2247" s="126">
        <v>1</v>
      </c>
      <c r="AB2247" s="126">
        <v>3</v>
      </c>
      <c r="AC2247" s="126">
        <v>7</v>
      </c>
      <c r="AD2247" s="126">
        <v>2026</v>
      </c>
    </row>
    <row r="2248" spans="3:30">
      <c r="C2248" s="126">
        <v>2241</v>
      </c>
      <c r="D2248" s="126">
        <v>163</v>
      </c>
      <c r="E2248" s="126">
        <v>3</v>
      </c>
      <c r="F2248" s="126">
        <v>1</v>
      </c>
      <c r="G2248" s="126">
        <v>1</v>
      </c>
      <c r="H2248" s="126">
        <v>1</v>
      </c>
      <c r="I2248" s="126">
        <v>1</v>
      </c>
      <c r="J2248" s="126">
        <v>305</v>
      </c>
      <c r="M2248" s="126">
        <v>795</v>
      </c>
      <c r="N2248" s="126">
        <v>0</v>
      </c>
      <c r="P2248" s="126">
        <v>618</v>
      </c>
      <c r="R2248" s="126" t="s">
        <v>547</v>
      </c>
      <c r="S2248" s="252">
        <v>0</v>
      </c>
      <c r="T2248" s="252">
        <v>21.25</v>
      </c>
      <c r="U2248" s="68" t="s">
        <v>3472</v>
      </c>
      <c r="V2248" s="126">
        <v>1</v>
      </c>
      <c r="Z2248" s="126">
        <v>1</v>
      </c>
      <c r="AA2248" s="126">
        <v>1</v>
      </c>
      <c r="AB2248" s="126">
        <v>3</v>
      </c>
      <c r="AC2248" s="126">
        <v>7</v>
      </c>
      <c r="AD2248" s="126">
        <v>2026</v>
      </c>
    </row>
    <row r="2249" spans="3:30">
      <c r="C2249" s="126">
        <v>2242</v>
      </c>
      <c r="D2249" s="126">
        <v>163</v>
      </c>
      <c r="E2249" s="126">
        <v>11</v>
      </c>
      <c r="F2249" s="126">
        <v>1</v>
      </c>
      <c r="G2249" s="126">
        <v>1</v>
      </c>
      <c r="H2249" s="126">
        <v>1</v>
      </c>
      <c r="I2249" s="126">
        <v>1</v>
      </c>
      <c r="J2249" s="126">
        <v>305</v>
      </c>
      <c r="M2249" s="126">
        <v>795</v>
      </c>
      <c r="N2249" s="126">
        <v>1</v>
      </c>
      <c r="P2249" s="126">
        <v>618</v>
      </c>
      <c r="R2249" s="126" t="s">
        <v>547</v>
      </c>
      <c r="S2249" s="252">
        <v>21.25</v>
      </c>
      <c r="T2249" s="252">
        <v>0</v>
      </c>
      <c r="U2249" s="68" t="s">
        <v>3473</v>
      </c>
      <c r="V2249" s="126">
        <v>1</v>
      </c>
      <c r="Z2249" s="126">
        <v>1</v>
      </c>
      <c r="AA2249" s="126">
        <v>1</v>
      </c>
      <c r="AB2249" s="126">
        <v>3</v>
      </c>
      <c r="AC2249" s="126">
        <v>7</v>
      </c>
      <c r="AD2249" s="126">
        <v>2026</v>
      </c>
    </row>
    <row r="2250" spans="3:30">
      <c r="C2250" s="126">
        <v>2243</v>
      </c>
      <c r="D2250" s="126">
        <v>163</v>
      </c>
      <c r="E2250" s="126">
        <v>10</v>
      </c>
      <c r="F2250" s="126">
        <v>1</v>
      </c>
      <c r="G2250" s="126">
        <v>1</v>
      </c>
      <c r="H2250" s="126">
        <v>1</v>
      </c>
      <c r="I2250" s="126">
        <v>1</v>
      </c>
      <c r="J2250" s="126">
        <v>305</v>
      </c>
      <c r="P2250" s="126">
        <v>618</v>
      </c>
      <c r="R2250" s="126" t="s">
        <v>547</v>
      </c>
      <c r="S2250" s="252">
        <v>0</v>
      </c>
      <c r="T2250" s="252">
        <v>22.5</v>
      </c>
      <c r="U2250" s="68" t="s">
        <v>3474</v>
      </c>
      <c r="V2250" s="126">
        <v>1</v>
      </c>
      <c r="Z2250" s="126">
        <v>1</v>
      </c>
      <c r="AA2250" s="126">
        <v>1</v>
      </c>
      <c r="AB2250" s="126">
        <v>3</v>
      </c>
      <c r="AC2250" s="126">
        <v>7</v>
      </c>
      <c r="AD2250" s="126">
        <v>2026</v>
      </c>
    </row>
    <row r="2251" spans="3:30">
      <c r="C2251" s="126">
        <v>2244</v>
      </c>
      <c r="D2251" s="126">
        <v>163</v>
      </c>
      <c r="E2251" s="126">
        <v>3</v>
      </c>
      <c r="F2251" s="126">
        <v>1</v>
      </c>
      <c r="G2251" s="126">
        <v>1</v>
      </c>
      <c r="H2251" s="126">
        <v>1</v>
      </c>
      <c r="I2251" s="126">
        <v>1</v>
      </c>
      <c r="J2251" s="126">
        <v>177</v>
      </c>
      <c r="M2251" s="126">
        <v>796</v>
      </c>
      <c r="N2251" s="126">
        <v>0</v>
      </c>
      <c r="P2251" s="126">
        <v>619</v>
      </c>
      <c r="R2251" s="126" t="s">
        <v>547</v>
      </c>
      <c r="S2251" s="252">
        <v>0</v>
      </c>
      <c r="T2251" s="252">
        <v>24.900000000000002</v>
      </c>
      <c r="U2251" s="68" t="s">
        <v>3475</v>
      </c>
      <c r="V2251" s="126">
        <v>1</v>
      </c>
      <c r="Z2251" s="126">
        <v>1</v>
      </c>
      <c r="AA2251" s="126">
        <v>1</v>
      </c>
      <c r="AB2251" s="126">
        <v>3</v>
      </c>
      <c r="AC2251" s="126">
        <v>7</v>
      </c>
      <c r="AD2251" s="126">
        <v>2026</v>
      </c>
    </row>
    <row r="2252" spans="3:30">
      <c r="C2252" s="126">
        <v>2245</v>
      </c>
      <c r="D2252" s="126">
        <v>163</v>
      </c>
      <c r="E2252" s="126">
        <v>11</v>
      </c>
      <c r="F2252" s="126">
        <v>1</v>
      </c>
      <c r="G2252" s="126">
        <v>1</v>
      </c>
      <c r="H2252" s="126">
        <v>1</v>
      </c>
      <c r="I2252" s="126">
        <v>1</v>
      </c>
      <c r="J2252" s="126">
        <v>177</v>
      </c>
      <c r="M2252" s="126">
        <v>796</v>
      </c>
      <c r="N2252" s="126">
        <v>1</v>
      </c>
      <c r="P2252" s="126">
        <v>619</v>
      </c>
      <c r="R2252" s="126" t="s">
        <v>547</v>
      </c>
      <c r="S2252" s="252">
        <v>24.900000000000002</v>
      </c>
      <c r="T2252" s="252">
        <v>0</v>
      </c>
      <c r="U2252" s="68" t="s">
        <v>3476</v>
      </c>
      <c r="V2252" s="126">
        <v>1</v>
      </c>
      <c r="Z2252" s="126">
        <v>1</v>
      </c>
      <c r="AA2252" s="126">
        <v>1</v>
      </c>
      <c r="AB2252" s="126">
        <v>3</v>
      </c>
      <c r="AC2252" s="126">
        <v>7</v>
      </c>
      <c r="AD2252" s="126">
        <v>2026</v>
      </c>
    </row>
    <row r="2253" spans="3:30">
      <c r="C2253" s="126">
        <v>2246</v>
      </c>
      <c r="D2253" s="126">
        <v>163</v>
      </c>
      <c r="E2253" s="126">
        <v>10</v>
      </c>
      <c r="F2253" s="126">
        <v>1</v>
      </c>
      <c r="G2253" s="126">
        <v>1</v>
      </c>
      <c r="H2253" s="126">
        <v>1</v>
      </c>
      <c r="I2253" s="126">
        <v>1</v>
      </c>
      <c r="J2253" s="126">
        <v>177</v>
      </c>
      <c r="P2253" s="126">
        <v>619</v>
      </c>
      <c r="R2253" s="126" t="s">
        <v>547</v>
      </c>
      <c r="S2253" s="252">
        <v>0</v>
      </c>
      <c r="T2253" s="252">
        <v>27</v>
      </c>
      <c r="U2253" s="68" t="s">
        <v>3477</v>
      </c>
      <c r="V2253" s="126">
        <v>1</v>
      </c>
      <c r="Z2253" s="126">
        <v>1</v>
      </c>
      <c r="AA2253" s="126">
        <v>1</v>
      </c>
      <c r="AB2253" s="126">
        <v>3</v>
      </c>
      <c r="AC2253" s="126">
        <v>7</v>
      </c>
      <c r="AD2253" s="126">
        <v>2026</v>
      </c>
    </row>
    <row r="2254" spans="3:30">
      <c r="C2254" s="126">
        <v>2247</v>
      </c>
      <c r="D2254" s="126">
        <v>163</v>
      </c>
      <c r="E2254" s="126">
        <v>3</v>
      </c>
      <c r="F2254" s="126">
        <v>1</v>
      </c>
      <c r="G2254" s="126">
        <v>1</v>
      </c>
      <c r="H2254" s="126">
        <v>1</v>
      </c>
      <c r="I2254" s="126">
        <v>1</v>
      </c>
      <c r="J2254" s="126">
        <v>294</v>
      </c>
      <c r="M2254" s="126">
        <v>797</v>
      </c>
      <c r="N2254" s="126">
        <v>0</v>
      </c>
      <c r="P2254" s="126">
        <v>620</v>
      </c>
      <c r="R2254" s="126" t="s">
        <v>547</v>
      </c>
      <c r="S2254" s="252">
        <v>0</v>
      </c>
      <c r="T2254" s="252">
        <v>17</v>
      </c>
      <c r="U2254" s="68" t="s">
        <v>3478</v>
      </c>
      <c r="V2254" s="126">
        <v>1</v>
      </c>
      <c r="Z2254" s="126">
        <v>1</v>
      </c>
      <c r="AA2254" s="126">
        <v>1</v>
      </c>
      <c r="AB2254" s="126">
        <v>3</v>
      </c>
      <c r="AC2254" s="126">
        <v>7</v>
      </c>
      <c r="AD2254" s="126">
        <v>2026</v>
      </c>
    </row>
    <row r="2255" spans="3:30">
      <c r="C2255" s="126">
        <v>2248</v>
      </c>
      <c r="D2255" s="126">
        <v>163</v>
      </c>
      <c r="E2255" s="126">
        <v>11</v>
      </c>
      <c r="F2255" s="126">
        <v>1</v>
      </c>
      <c r="G2255" s="126">
        <v>1</v>
      </c>
      <c r="H2255" s="126">
        <v>1</v>
      </c>
      <c r="I2255" s="126">
        <v>1</v>
      </c>
      <c r="J2255" s="126">
        <v>294</v>
      </c>
      <c r="M2255" s="126">
        <v>797</v>
      </c>
      <c r="N2255" s="126">
        <v>1</v>
      </c>
      <c r="P2255" s="126">
        <v>620</v>
      </c>
      <c r="R2255" s="126" t="s">
        <v>547</v>
      </c>
      <c r="S2255" s="252">
        <v>17</v>
      </c>
      <c r="T2255" s="252">
        <v>0</v>
      </c>
      <c r="U2255" s="68" t="s">
        <v>3479</v>
      </c>
      <c r="V2255" s="126">
        <v>1</v>
      </c>
      <c r="Z2255" s="126">
        <v>1</v>
      </c>
      <c r="AA2255" s="126">
        <v>1</v>
      </c>
      <c r="AB2255" s="126">
        <v>3</v>
      </c>
      <c r="AC2255" s="126">
        <v>7</v>
      </c>
      <c r="AD2255" s="126">
        <v>2026</v>
      </c>
    </row>
    <row r="2256" spans="3:30">
      <c r="C2256" s="126">
        <v>2249</v>
      </c>
      <c r="D2256" s="126">
        <v>163</v>
      </c>
      <c r="E2256" s="126">
        <v>10</v>
      </c>
      <c r="F2256" s="126">
        <v>1</v>
      </c>
      <c r="G2256" s="126">
        <v>1</v>
      </c>
      <c r="H2256" s="126">
        <v>1</v>
      </c>
      <c r="I2256" s="126">
        <v>1</v>
      </c>
      <c r="J2256" s="126">
        <v>294</v>
      </c>
      <c r="P2256" s="126">
        <v>620</v>
      </c>
      <c r="R2256" s="126" t="s">
        <v>547</v>
      </c>
      <c r="S2256" s="252">
        <v>0</v>
      </c>
      <c r="T2256" s="252">
        <v>20</v>
      </c>
      <c r="U2256" s="68" t="s">
        <v>3480</v>
      </c>
      <c r="V2256" s="126">
        <v>1</v>
      </c>
      <c r="Z2256" s="126">
        <v>1</v>
      </c>
      <c r="AA2256" s="126">
        <v>1</v>
      </c>
      <c r="AB2256" s="126">
        <v>3</v>
      </c>
      <c r="AC2256" s="126">
        <v>7</v>
      </c>
      <c r="AD2256" s="126">
        <v>2026</v>
      </c>
    </row>
    <row r="2257" spans="3:30">
      <c r="C2257" s="126">
        <v>2250</v>
      </c>
      <c r="D2257" s="126">
        <v>163</v>
      </c>
      <c r="E2257" s="126">
        <v>3</v>
      </c>
      <c r="F2257" s="126">
        <v>1</v>
      </c>
      <c r="G2257" s="126">
        <v>1</v>
      </c>
      <c r="H2257" s="126">
        <v>1</v>
      </c>
      <c r="I2257" s="126">
        <v>1</v>
      </c>
      <c r="J2257" s="126">
        <v>183</v>
      </c>
      <c r="M2257" s="126">
        <v>798</v>
      </c>
      <c r="N2257" s="126">
        <v>0</v>
      </c>
      <c r="P2257" s="126">
        <v>621</v>
      </c>
      <c r="R2257" s="126" t="s">
        <v>547</v>
      </c>
      <c r="S2257" s="252">
        <v>0</v>
      </c>
      <c r="T2257" s="252">
        <v>8</v>
      </c>
      <c r="U2257" s="68" t="s">
        <v>3481</v>
      </c>
      <c r="V2257" s="126">
        <v>1</v>
      </c>
      <c r="Z2257" s="126">
        <v>1</v>
      </c>
      <c r="AA2257" s="126">
        <v>1</v>
      </c>
      <c r="AB2257" s="126">
        <v>3</v>
      </c>
      <c r="AC2257" s="126">
        <v>7</v>
      </c>
      <c r="AD2257" s="126">
        <v>2026</v>
      </c>
    </row>
    <row r="2258" spans="3:30">
      <c r="C2258" s="126">
        <v>2251</v>
      </c>
      <c r="D2258" s="126">
        <v>163</v>
      </c>
      <c r="E2258" s="126">
        <v>11</v>
      </c>
      <c r="F2258" s="126">
        <v>1</v>
      </c>
      <c r="G2258" s="126">
        <v>1</v>
      </c>
      <c r="H2258" s="126">
        <v>1</v>
      </c>
      <c r="I2258" s="126">
        <v>1</v>
      </c>
      <c r="J2258" s="126">
        <v>183</v>
      </c>
      <c r="M2258" s="126">
        <v>798</v>
      </c>
      <c r="N2258" s="126">
        <v>1</v>
      </c>
      <c r="P2258" s="126">
        <v>621</v>
      </c>
      <c r="R2258" s="126" t="s">
        <v>547</v>
      </c>
      <c r="S2258" s="252">
        <v>8</v>
      </c>
      <c r="T2258" s="252">
        <v>0</v>
      </c>
      <c r="U2258" s="68" t="s">
        <v>3482</v>
      </c>
      <c r="V2258" s="126">
        <v>1</v>
      </c>
      <c r="Z2258" s="126">
        <v>1</v>
      </c>
      <c r="AA2258" s="126">
        <v>1</v>
      </c>
      <c r="AB2258" s="126">
        <v>3</v>
      </c>
      <c r="AC2258" s="126">
        <v>7</v>
      </c>
      <c r="AD2258" s="126">
        <v>2026</v>
      </c>
    </row>
    <row r="2259" spans="3:30">
      <c r="C2259" s="126">
        <v>2252</v>
      </c>
      <c r="D2259" s="126">
        <v>163</v>
      </c>
      <c r="E2259" s="126">
        <v>10</v>
      </c>
      <c r="F2259" s="126">
        <v>1</v>
      </c>
      <c r="G2259" s="126">
        <v>1</v>
      </c>
      <c r="H2259" s="126">
        <v>1</v>
      </c>
      <c r="I2259" s="126">
        <v>1</v>
      </c>
      <c r="J2259" s="126">
        <v>183</v>
      </c>
      <c r="P2259" s="126">
        <v>621</v>
      </c>
      <c r="R2259" s="126" t="s">
        <v>547</v>
      </c>
      <c r="S2259" s="252">
        <v>0</v>
      </c>
      <c r="T2259" s="252">
        <v>8.5</v>
      </c>
      <c r="U2259" s="68" t="s">
        <v>3483</v>
      </c>
      <c r="V2259" s="126">
        <v>1</v>
      </c>
      <c r="Z2259" s="126">
        <v>1</v>
      </c>
      <c r="AA2259" s="126">
        <v>1</v>
      </c>
      <c r="AB2259" s="126">
        <v>3</v>
      </c>
      <c r="AC2259" s="126">
        <v>7</v>
      </c>
      <c r="AD2259" s="126">
        <v>2026</v>
      </c>
    </row>
    <row r="2260" spans="3:30">
      <c r="C2260" s="126">
        <v>2253</v>
      </c>
      <c r="D2260" s="126">
        <v>164</v>
      </c>
      <c r="E2260" s="126">
        <v>2</v>
      </c>
      <c r="F2260" s="126">
        <v>1</v>
      </c>
      <c r="G2260" s="126">
        <v>1</v>
      </c>
      <c r="H2260" s="126">
        <v>1</v>
      </c>
      <c r="I2260" s="126">
        <v>1</v>
      </c>
      <c r="R2260" s="126" t="s">
        <v>547</v>
      </c>
      <c r="S2260" s="252">
        <v>58.5</v>
      </c>
      <c r="T2260" s="252">
        <v>0</v>
      </c>
      <c r="U2260" s="68" t="s">
        <v>3486</v>
      </c>
      <c r="V2260" s="126">
        <v>1</v>
      </c>
      <c r="Z2260" s="126">
        <v>1</v>
      </c>
      <c r="AA2260" s="126">
        <v>1</v>
      </c>
      <c r="AB2260" s="126">
        <v>4</v>
      </c>
      <c r="AC2260" s="126">
        <v>7</v>
      </c>
      <c r="AD2260" s="126">
        <v>2026</v>
      </c>
    </row>
    <row r="2261" spans="3:30">
      <c r="C2261" s="126">
        <v>2254</v>
      </c>
      <c r="D2261" s="126">
        <v>164</v>
      </c>
      <c r="E2261" s="126">
        <v>3</v>
      </c>
      <c r="F2261" s="126">
        <v>1</v>
      </c>
      <c r="G2261" s="126">
        <v>1</v>
      </c>
      <c r="H2261" s="126">
        <v>1</v>
      </c>
      <c r="I2261" s="126">
        <v>1</v>
      </c>
      <c r="J2261" s="126">
        <v>234</v>
      </c>
      <c r="M2261" s="126">
        <v>799</v>
      </c>
      <c r="N2261" s="126">
        <v>0</v>
      </c>
      <c r="P2261" s="126">
        <v>622</v>
      </c>
      <c r="R2261" s="126" t="s">
        <v>547</v>
      </c>
      <c r="S2261" s="252">
        <v>0</v>
      </c>
      <c r="T2261" s="252">
        <v>26</v>
      </c>
      <c r="U2261" s="68" t="s">
        <v>3487</v>
      </c>
      <c r="V2261" s="126">
        <v>1</v>
      </c>
      <c r="Z2261" s="126">
        <v>1</v>
      </c>
      <c r="AA2261" s="126">
        <v>1</v>
      </c>
      <c r="AB2261" s="126">
        <v>4</v>
      </c>
      <c r="AC2261" s="126">
        <v>7</v>
      </c>
      <c r="AD2261" s="126">
        <v>2026</v>
      </c>
    </row>
    <row r="2262" spans="3:30">
      <c r="C2262" s="126">
        <v>2255</v>
      </c>
      <c r="D2262" s="126">
        <v>164</v>
      </c>
      <c r="E2262" s="126">
        <v>11</v>
      </c>
      <c r="F2262" s="126">
        <v>1</v>
      </c>
      <c r="G2262" s="126">
        <v>1</v>
      </c>
      <c r="H2262" s="126">
        <v>1</v>
      </c>
      <c r="I2262" s="126">
        <v>1</v>
      </c>
      <c r="J2262" s="126">
        <v>234</v>
      </c>
      <c r="M2262" s="126">
        <v>799</v>
      </c>
      <c r="N2262" s="126">
        <v>1</v>
      </c>
      <c r="P2262" s="126">
        <v>622</v>
      </c>
      <c r="R2262" s="126" t="s">
        <v>547</v>
      </c>
      <c r="S2262" s="252">
        <v>26</v>
      </c>
      <c r="T2262" s="252">
        <v>0</v>
      </c>
      <c r="U2262" s="68" t="s">
        <v>3488</v>
      </c>
      <c r="V2262" s="126">
        <v>1</v>
      </c>
      <c r="Z2262" s="126">
        <v>1</v>
      </c>
      <c r="AA2262" s="126">
        <v>1</v>
      </c>
      <c r="AB2262" s="126">
        <v>4</v>
      </c>
      <c r="AC2262" s="126">
        <v>7</v>
      </c>
      <c r="AD2262" s="126">
        <v>2026</v>
      </c>
    </row>
    <row r="2263" spans="3:30">
      <c r="C2263" s="126">
        <v>2256</v>
      </c>
      <c r="D2263" s="126">
        <v>164</v>
      </c>
      <c r="E2263" s="126">
        <v>10</v>
      </c>
      <c r="F2263" s="126">
        <v>1</v>
      </c>
      <c r="G2263" s="126">
        <v>1</v>
      </c>
      <c r="H2263" s="126">
        <v>1</v>
      </c>
      <c r="I2263" s="126">
        <v>1</v>
      </c>
      <c r="J2263" s="126">
        <v>234</v>
      </c>
      <c r="P2263" s="126">
        <v>622</v>
      </c>
      <c r="R2263" s="126" t="s">
        <v>547</v>
      </c>
      <c r="S2263" s="252">
        <v>0</v>
      </c>
      <c r="T2263" s="252">
        <v>30</v>
      </c>
      <c r="U2263" s="68" t="s">
        <v>3489</v>
      </c>
      <c r="V2263" s="126">
        <v>1</v>
      </c>
      <c r="Z2263" s="126">
        <v>1</v>
      </c>
      <c r="AA2263" s="126">
        <v>1</v>
      </c>
      <c r="AB2263" s="126">
        <v>4</v>
      </c>
      <c r="AC2263" s="126">
        <v>7</v>
      </c>
      <c r="AD2263" s="126">
        <v>2026</v>
      </c>
    </row>
    <row r="2264" spans="3:30">
      <c r="C2264" s="126">
        <v>2257</v>
      </c>
      <c r="D2264" s="126">
        <v>164</v>
      </c>
      <c r="E2264" s="126">
        <v>3</v>
      </c>
      <c r="F2264" s="126">
        <v>1</v>
      </c>
      <c r="G2264" s="126">
        <v>1</v>
      </c>
      <c r="H2264" s="126">
        <v>1</v>
      </c>
      <c r="I2264" s="126">
        <v>1</v>
      </c>
      <c r="J2264" s="126">
        <v>227</v>
      </c>
      <c r="M2264" s="126">
        <v>800</v>
      </c>
      <c r="N2264" s="126">
        <v>0</v>
      </c>
      <c r="P2264" s="126">
        <v>623</v>
      </c>
      <c r="R2264" s="126" t="s">
        <v>547</v>
      </c>
      <c r="S2264" s="252">
        <v>0</v>
      </c>
      <c r="T2264" s="252">
        <v>4</v>
      </c>
      <c r="U2264" s="68" t="s">
        <v>3492</v>
      </c>
      <c r="V2264" s="126">
        <v>1</v>
      </c>
      <c r="Z2264" s="126">
        <v>1</v>
      </c>
      <c r="AA2264" s="126">
        <v>1</v>
      </c>
      <c r="AB2264" s="126">
        <v>4</v>
      </c>
      <c r="AC2264" s="126">
        <v>7</v>
      </c>
      <c r="AD2264" s="126">
        <v>2026</v>
      </c>
    </row>
    <row r="2265" spans="3:30">
      <c r="C2265" s="126">
        <v>2258</v>
      </c>
      <c r="D2265" s="126">
        <v>164</v>
      </c>
      <c r="E2265" s="126">
        <v>11</v>
      </c>
      <c r="F2265" s="126">
        <v>1</v>
      </c>
      <c r="G2265" s="126">
        <v>1</v>
      </c>
      <c r="H2265" s="126">
        <v>1</v>
      </c>
      <c r="I2265" s="126">
        <v>1</v>
      </c>
      <c r="J2265" s="126">
        <v>227</v>
      </c>
      <c r="M2265" s="126">
        <v>800</v>
      </c>
      <c r="N2265" s="126">
        <v>1</v>
      </c>
      <c r="P2265" s="126">
        <v>623</v>
      </c>
      <c r="R2265" s="126" t="s">
        <v>547</v>
      </c>
      <c r="S2265" s="252">
        <v>4</v>
      </c>
      <c r="T2265" s="252">
        <v>0</v>
      </c>
      <c r="U2265" s="68" t="s">
        <v>3493</v>
      </c>
      <c r="V2265" s="126">
        <v>1</v>
      </c>
      <c r="Z2265" s="126">
        <v>1</v>
      </c>
      <c r="AA2265" s="126">
        <v>1</v>
      </c>
      <c r="AB2265" s="126">
        <v>4</v>
      </c>
      <c r="AC2265" s="126">
        <v>7</v>
      </c>
      <c r="AD2265" s="126">
        <v>2026</v>
      </c>
    </row>
    <row r="2266" spans="3:30">
      <c r="C2266" s="126">
        <v>2259</v>
      </c>
      <c r="D2266" s="126">
        <v>164</v>
      </c>
      <c r="E2266" s="126">
        <v>10</v>
      </c>
      <c r="F2266" s="126">
        <v>1</v>
      </c>
      <c r="G2266" s="126">
        <v>1</v>
      </c>
      <c r="H2266" s="126">
        <v>1</v>
      </c>
      <c r="I2266" s="126">
        <v>1</v>
      </c>
      <c r="J2266" s="126">
        <v>227</v>
      </c>
      <c r="P2266" s="126">
        <v>623</v>
      </c>
      <c r="R2266" s="126" t="s">
        <v>547</v>
      </c>
      <c r="S2266" s="252">
        <v>0</v>
      </c>
      <c r="T2266" s="252">
        <v>5</v>
      </c>
      <c r="U2266" s="68" t="s">
        <v>3494</v>
      </c>
      <c r="V2266" s="126">
        <v>1</v>
      </c>
      <c r="Z2266" s="126">
        <v>1</v>
      </c>
      <c r="AA2266" s="126">
        <v>1</v>
      </c>
      <c r="AB2266" s="126">
        <v>4</v>
      </c>
      <c r="AC2266" s="126">
        <v>7</v>
      </c>
      <c r="AD2266" s="126">
        <v>2026</v>
      </c>
    </row>
    <row r="2267" spans="3:30">
      <c r="C2267" s="126">
        <v>2260</v>
      </c>
      <c r="D2267" s="126">
        <v>164</v>
      </c>
      <c r="E2267" s="126">
        <v>3</v>
      </c>
      <c r="F2267" s="126">
        <v>1</v>
      </c>
      <c r="G2267" s="126">
        <v>1</v>
      </c>
      <c r="H2267" s="126">
        <v>1</v>
      </c>
      <c r="I2267" s="126">
        <v>1</v>
      </c>
      <c r="J2267" s="126">
        <v>300</v>
      </c>
      <c r="M2267" s="126">
        <v>801</v>
      </c>
      <c r="N2267" s="126">
        <v>0</v>
      </c>
      <c r="P2267" s="126">
        <v>624</v>
      </c>
      <c r="R2267" s="126" t="s">
        <v>547</v>
      </c>
      <c r="S2267" s="252">
        <v>0</v>
      </c>
      <c r="T2267" s="252">
        <v>7.5</v>
      </c>
      <c r="U2267" s="68" t="s">
        <v>3495</v>
      </c>
      <c r="V2267" s="126">
        <v>1</v>
      </c>
      <c r="Z2267" s="126">
        <v>1</v>
      </c>
      <c r="AA2267" s="126">
        <v>1</v>
      </c>
      <c r="AB2267" s="126">
        <v>4</v>
      </c>
      <c r="AC2267" s="126">
        <v>7</v>
      </c>
      <c r="AD2267" s="126">
        <v>2026</v>
      </c>
    </row>
    <row r="2268" spans="3:30">
      <c r="C2268" s="126">
        <v>2261</v>
      </c>
      <c r="D2268" s="126">
        <v>164</v>
      </c>
      <c r="E2268" s="126">
        <v>11</v>
      </c>
      <c r="F2268" s="126">
        <v>1</v>
      </c>
      <c r="G2268" s="126">
        <v>1</v>
      </c>
      <c r="H2268" s="126">
        <v>1</v>
      </c>
      <c r="I2268" s="126">
        <v>1</v>
      </c>
      <c r="J2268" s="126">
        <v>300</v>
      </c>
      <c r="M2268" s="126">
        <v>801</v>
      </c>
      <c r="N2268" s="126">
        <v>1</v>
      </c>
      <c r="P2268" s="126">
        <v>624</v>
      </c>
      <c r="R2268" s="126" t="s">
        <v>547</v>
      </c>
      <c r="S2268" s="252">
        <v>7.5</v>
      </c>
      <c r="T2268" s="252">
        <v>0</v>
      </c>
      <c r="U2268" s="68" t="s">
        <v>3496</v>
      </c>
      <c r="V2268" s="126">
        <v>1</v>
      </c>
      <c r="Z2268" s="126">
        <v>1</v>
      </c>
      <c r="AA2268" s="126">
        <v>1</v>
      </c>
      <c r="AB2268" s="126">
        <v>4</v>
      </c>
      <c r="AC2268" s="126">
        <v>7</v>
      </c>
      <c r="AD2268" s="126">
        <v>2026</v>
      </c>
    </row>
    <row r="2269" spans="3:30">
      <c r="C2269" s="126">
        <v>2262</v>
      </c>
      <c r="D2269" s="126">
        <v>164</v>
      </c>
      <c r="E2269" s="126">
        <v>10</v>
      </c>
      <c r="F2269" s="126">
        <v>1</v>
      </c>
      <c r="G2269" s="126">
        <v>1</v>
      </c>
      <c r="H2269" s="126">
        <v>1</v>
      </c>
      <c r="I2269" s="126">
        <v>1</v>
      </c>
      <c r="J2269" s="126">
        <v>300</v>
      </c>
      <c r="P2269" s="126">
        <v>624</v>
      </c>
      <c r="R2269" s="126" t="s">
        <v>547</v>
      </c>
      <c r="S2269" s="252">
        <v>0</v>
      </c>
      <c r="T2269" s="252">
        <v>7.5</v>
      </c>
      <c r="U2269" s="68" t="s">
        <v>3497</v>
      </c>
      <c r="V2269" s="126">
        <v>1</v>
      </c>
      <c r="Z2269" s="126">
        <v>1</v>
      </c>
      <c r="AA2269" s="126">
        <v>1</v>
      </c>
      <c r="AB2269" s="126">
        <v>4</v>
      </c>
      <c r="AC2269" s="126">
        <v>7</v>
      </c>
      <c r="AD2269" s="126">
        <v>2026</v>
      </c>
    </row>
    <row r="2270" spans="3:30">
      <c r="C2270" s="126">
        <v>2263</v>
      </c>
      <c r="D2270" s="126">
        <v>164</v>
      </c>
      <c r="E2270" s="126">
        <v>3</v>
      </c>
      <c r="F2270" s="126">
        <v>1</v>
      </c>
      <c r="G2270" s="126">
        <v>1</v>
      </c>
      <c r="H2270" s="126">
        <v>1</v>
      </c>
      <c r="I2270" s="126">
        <v>1</v>
      </c>
      <c r="J2270" s="126">
        <v>344</v>
      </c>
      <c r="M2270" s="126">
        <v>802</v>
      </c>
      <c r="N2270" s="126">
        <v>0</v>
      </c>
      <c r="P2270" s="126">
        <v>625</v>
      </c>
      <c r="R2270" s="126" t="s">
        <v>547</v>
      </c>
      <c r="S2270" s="252">
        <v>0</v>
      </c>
      <c r="T2270" s="252">
        <v>13</v>
      </c>
      <c r="U2270" s="68" t="s">
        <v>3500</v>
      </c>
      <c r="V2270" s="126">
        <v>1</v>
      </c>
      <c r="Z2270" s="126">
        <v>1</v>
      </c>
      <c r="AA2270" s="126">
        <v>1</v>
      </c>
      <c r="AB2270" s="126">
        <v>4</v>
      </c>
      <c r="AC2270" s="126">
        <v>7</v>
      </c>
      <c r="AD2270" s="126">
        <v>2026</v>
      </c>
    </row>
    <row r="2271" spans="3:30">
      <c r="C2271" s="126">
        <v>2264</v>
      </c>
      <c r="D2271" s="126">
        <v>164</v>
      </c>
      <c r="E2271" s="126">
        <v>11</v>
      </c>
      <c r="F2271" s="126">
        <v>1</v>
      </c>
      <c r="G2271" s="126">
        <v>1</v>
      </c>
      <c r="H2271" s="126">
        <v>1</v>
      </c>
      <c r="I2271" s="126">
        <v>1</v>
      </c>
      <c r="J2271" s="126">
        <v>344</v>
      </c>
      <c r="M2271" s="126">
        <v>802</v>
      </c>
      <c r="N2271" s="126">
        <v>1</v>
      </c>
      <c r="P2271" s="126">
        <v>625</v>
      </c>
      <c r="R2271" s="126" t="s">
        <v>547</v>
      </c>
      <c r="S2271" s="252">
        <v>13</v>
      </c>
      <c r="T2271" s="252">
        <v>0</v>
      </c>
      <c r="U2271" s="68" t="s">
        <v>3501</v>
      </c>
      <c r="V2271" s="126">
        <v>1</v>
      </c>
      <c r="Z2271" s="126">
        <v>1</v>
      </c>
      <c r="AA2271" s="126">
        <v>1</v>
      </c>
      <c r="AB2271" s="126">
        <v>4</v>
      </c>
      <c r="AC2271" s="126">
        <v>7</v>
      </c>
      <c r="AD2271" s="126">
        <v>2026</v>
      </c>
    </row>
    <row r="2272" spans="3:30">
      <c r="C2272" s="126">
        <v>2265</v>
      </c>
      <c r="D2272" s="126">
        <v>164</v>
      </c>
      <c r="E2272" s="126">
        <v>10</v>
      </c>
      <c r="F2272" s="126">
        <v>1</v>
      </c>
      <c r="G2272" s="126">
        <v>1</v>
      </c>
      <c r="H2272" s="126">
        <v>1</v>
      </c>
      <c r="I2272" s="126">
        <v>1</v>
      </c>
      <c r="J2272" s="126">
        <v>344</v>
      </c>
      <c r="P2272" s="126">
        <v>625</v>
      </c>
      <c r="R2272" s="126" t="s">
        <v>547</v>
      </c>
      <c r="S2272" s="252">
        <v>0</v>
      </c>
      <c r="T2272" s="252">
        <v>16</v>
      </c>
      <c r="U2272" s="68" t="s">
        <v>3502</v>
      </c>
      <c r="V2272" s="126">
        <v>1</v>
      </c>
      <c r="Z2272" s="126">
        <v>1</v>
      </c>
      <c r="AA2272" s="126">
        <v>1</v>
      </c>
      <c r="AB2272" s="126">
        <v>4</v>
      </c>
      <c r="AC2272" s="126">
        <v>7</v>
      </c>
      <c r="AD2272" s="126">
        <v>2026</v>
      </c>
    </row>
    <row r="2273" spans="3:30">
      <c r="C2273" s="126">
        <v>2266</v>
      </c>
      <c r="D2273" s="126">
        <v>165</v>
      </c>
      <c r="E2273" s="126">
        <v>2</v>
      </c>
      <c r="F2273" s="126">
        <v>1</v>
      </c>
      <c r="G2273" s="126">
        <v>1</v>
      </c>
      <c r="H2273" s="126">
        <v>1</v>
      </c>
      <c r="I2273" s="126">
        <v>1</v>
      </c>
      <c r="R2273" s="126" t="s">
        <v>547</v>
      </c>
      <c r="S2273" s="252">
        <v>78</v>
      </c>
      <c r="T2273" s="252">
        <v>0</v>
      </c>
      <c r="U2273" s="68" t="s">
        <v>3504</v>
      </c>
      <c r="V2273" s="126">
        <v>1</v>
      </c>
      <c r="Z2273" s="126">
        <v>1</v>
      </c>
      <c r="AA2273" s="126">
        <v>1</v>
      </c>
      <c r="AB2273" s="126">
        <v>4</v>
      </c>
      <c r="AC2273" s="126">
        <v>7</v>
      </c>
      <c r="AD2273" s="126">
        <v>2026</v>
      </c>
    </row>
    <row r="2274" spans="3:30">
      <c r="C2274" s="126">
        <v>2267</v>
      </c>
      <c r="D2274" s="126">
        <v>165</v>
      </c>
      <c r="E2274" s="126">
        <v>3</v>
      </c>
      <c r="F2274" s="126">
        <v>1</v>
      </c>
      <c r="G2274" s="126">
        <v>1</v>
      </c>
      <c r="H2274" s="126">
        <v>1</v>
      </c>
      <c r="I2274" s="126">
        <v>1</v>
      </c>
      <c r="J2274" s="126">
        <v>305</v>
      </c>
      <c r="M2274" s="126">
        <v>803</v>
      </c>
      <c r="N2274" s="126">
        <v>0</v>
      </c>
      <c r="P2274" s="126">
        <v>626</v>
      </c>
      <c r="R2274" s="126" t="s">
        <v>547</v>
      </c>
      <c r="S2274" s="252">
        <v>0</v>
      </c>
      <c r="T2274" s="252">
        <v>21.25</v>
      </c>
      <c r="U2274" s="68" t="s">
        <v>3505</v>
      </c>
      <c r="V2274" s="126">
        <v>1</v>
      </c>
      <c r="Z2274" s="126">
        <v>1</v>
      </c>
      <c r="AA2274" s="126">
        <v>1</v>
      </c>
      <c r="AB2274" s="126">
        <v>4</v>
      </c>
      <c r="AC2274" s="126">
        <v>7</v>
      </c>
      <c r="AD2274" s="126">
        <v>2026</v>
      </c>
    </row>
    <row r="2275" spans="3:30">
      <c r="C2275" s="126">
        <v>2268</v>
      </c>
      <c r="D2275" s="126">
        <v>165</v>
      </c>
      <c r="E2275" s="126">
        <v>11</v>
      </c>
      <c r="F2275" s="126">
        <v>1</v>
      </c>
      <c r="G2275" s="126">
        <v>1</v>
      </c>
      <c r="H2275" s="126">
        <v>1</v>
      </c>
      <c r="I2275" s="126">
        <v>1</v>
      </c>
      <c r="J2275" s="126">
        <v>305</v>
      </c>
      <c r="M2275" s="126">
        <v>803</v>
      </c>
      <c r="N2275" s="126">
        <v>1</v>
      </c>
      <c r="P2275" s="126">
        <v>626</v>
      </c>
      <c r="R2275" s="126" t="s">
        <v>547</v>
      </c>
      <c r="S2275" s="252">
        <v>21.25</v>
      </c>
      <c r="T2275" s="252">
        <v>0</v>
      </c>
      <c r="U2275" s="68" t="s">
        <v>3506</v>
      </c>
      <c r="V2275" s="126">
        <v>1</v>
      </c>
      <c r="Z2275" s="126">
        <v>1</v>
      </c>
      <c r="AA2275" s="126">
        <v>1</v>
      </c>
      <c r="AB2275" s="126">
        <v>4</v>
      </c>
      <c r="AC2275" s="126">
        <v>7</v>
      </c>
      <c r="AD2275" s="126">
        <v>2026</v>
      </c>
    </row>
    <row r="2276" spans="3:30">
      <c r="C2276" s="126">
        <v>2269</v>
      </c>
      <c r="D2276" s="126">
        <v>165</v>
      </c>
      <c r="E2276" s="126">
        <v>10</v>
      </c>
      <c r="F2276" s="126">
        <v>1</v>
      </c>
      <c r="G2276" s="126">
        <v>1</v>
      </c>
      <c r="H2276" s="126">
        <v>1</v>
      </c>
      <c r="I2276" s="126">
        <v>1</v>
      </c>
      <c r="J2276" s="126">
        <v>305</v>
      </c>
      <c r="P2276" s="126">
        <v>626</v>
      </c>
      <c r="R2276" s="126" t="s">
        <v>547</v>
      </c>
      <c r="S2276" s="252">
        <v>0</v>
      </c>
      <c r="T2276" s="252">
        <v>22.5</v>
      </c>
      <c r="U2276" s="68" t="s">
        <v>3507</v>
      </c>
      <c r="V2276" s="126">
        <v>1</v>
      </c>
      <c r="Z2276" s="126">
        <v>1</v>
      </c>
      <c r="AA2276" s="126">
        <v>1</v>
      </c>
      <c r="AB2276" s="126">
        <v>4</v>
      </c>
      <c r="AC2276" s="126">
        <v>7</v>
      </c>
      <c r="AD2276" s="126">
        <v>2026</v>
      </c>
    </row>
    <row r="2277" spans="3:30">
      <c r="C2277" s="126">
        <v>2270</v>
      </c>
      <c r="D2277" s="126">
        <v>165</v>
      </c>
      <c r="E2277" s="126">
        <v>3</v>
      </c>
      <c r="F2277" s="126">
        <v>1</v>
      </c>
      <c r="G2277" s="126">
        <v>1</v>
      </c>
      <c r="H2277" s="126">
        <v>1</v>
      </c>
      <c r="I2277" s="126">
        <v>1</v>
      </c>
      <c r="J2277" s="126">
        <v>177</v>
      </c>
      <c r="M2277" s="126">
        <v>804</v>
      </c>
      <c r="N2277" s="126">
        <v>0</v>
      </c>
      <c r="P2277" s="126">
        <v>627</v>
      </c>
      <c r="R2277" s="126" t="s">
        <v>547</v>
      </c>
      <c r="S2277" s="252">
        <v>0</v>
      </c>
      <c r="T2277" s="252">
        <v>24.900000000000002</v>
      </c>
      <c r="U2277" s="68" t="s">
        <v>3508</v>
      </c>
      <c r="V2277" s="126">
        <v>1</v>
      </c>
      <c r="Z2277" s="126">
        <v>1</v>
      </c>
      <c r="AA2277" s="126">
        <v>1</v>
      </c>
      <c r="AB2277" s="126">
        <v>4</v>
      </c>
      <c r="AC2277" s="126">
        <v>7</v>
      </c>
      <c r="AD2277" s="126">
        <v>2026</v>
      </c>
    </row>
    <row r="2278" spans="3:30">
      <c r="C2278" s="126">
        <v>2271</v>
      </c>
      <c r="D2278" s="126">
        <v>165</v>
      </c>
      <c r="E2278" s="126">
        <v>11</v>
      </c>
      <c r="F2278" s="126">
        <v>1</v>
      </c>
      <c r="G2278" s="126">
        <v>1</v>
      </c>
      <c r="H2278" s="126">
        <v>1</v>
      </c>
      <c r="I2278" s="126">
        <v>1</v>
      </c>
      <c r="J2278" s="126">
        <v>177</v>
      </c>
      <c r="M2278" s="126">
        <v>804</v>
      </c>
      <c r="N2278" s="126">
        <v>1</v>
      </c>
      <c r="P2278" s="126">
        <v>627</v>
      </c>
      <c r="R2278" s="126" t="s">
        <v>547</v>
      </c>
      <c r="S2278" s="252">
        <v>24.900000000000002</v>
      </c>
      <c r="T2278" s="252">
        <v>0</v>
      </c>
      <c r="U2278" s="68" t="s">
        <v>3509</v>
      </c>
      <c r="V2278" s="126">
        <v>1</v>
      </c>
      <c r="Z2278" s="126">
        <v>1</v>
      </c>
      <c r="AA2278" s="126">
        <v>1</v>
      </c>
      <c r="AB2278" s="126">
        <v>4</v>
      </c>
      <c r="AC2278" s="126">
        <v>7</v>
      </c>
      <c r="AD2278" s="126">
        <v>2026</v>
      </c>
    </row>
    <row r="2279" spans="3:30">
      <c r="C2279" s="126">
        <v>2272</v>
      </c>
      <c r="D2279" s="126">
        <v>165</v>
      </c>
      <c r="E2279" s="126">
        <v>10</v>
      </c>
      <c r="F2279" s="126">
        <v>1</v>
      </c>
      <c r="G2279" s="126">
        <v>1</v>
      </c>
      <c r="H2279" s="126">
        <v>1</v>
      </c>
      <c r="I2279" s="126">
        <v>1</v>
      </c>
      <c r="J2279" s="126">
        <v>177</v>
      </c>
      <c r="P2279" s="126">
        <v>627</v>
      </c>
      <c r="R2279" s="126" t="s">
        <v>547</v>
      </c>
      <c r="S2279" s="252">
        <v>0</v>
      </c>
      <c r="T2279" s="252">
        <v>27</v>
      </c>
      <c r="U2279" s="68" t="s">
        <v>3510</v>
      </c>
      <c r="V2279" s="126">
        <v>1</v>
      </c>
      <c r="Z2279" s="126">
        <v>1</v>
      </c>
      <c r="AA2279" s="126">
        <v>1</v>
      </c>
      <c r="AB2279" s="126">
        <v>4</v>
      </c>
      <c r="AC2279" s="126">
        <v>7</v>
      </c>
      <c r="AD2279" s="126">
        <v>2026</v>
      </c>
    </row>
    <row r="2280" spans="3:30">
      <c r="C2280" s="126">
        <v>2273</v>
      </c>
      <c r="D2280" s="126">
        <v>165</v>
      </c>
      <c r="E2280" s="126">
        <v>3</v>
      </c>
      <c r="F2280" s="126">
        <v>1</v>
      </c>
      <c r="G2280" s="126">
        <v>1</v>
      </c>
      <c r="H2280" s="126">
        <v>1</v>
      </c>
      <c r="I2280" s="126">
        <v>1</v>
      </c>
      <c r="J2280" s="126">
        <v>294</v>
      </c>
      <c r="M2280" s="126">
        <v>805</v>
      </c>
      <c r="N2280" s="126">
        <v>0</v>
      </c>
      <c r="P2280" s="126">
        <v>628</v>
      </c>
      <c r="R2280" s="126" t="s">
        <v>547</v>
      </c>
      <c r="S2280" s="252">
        <v>0</v>
      </c>
      <c r="T2280" s="252">
        <v>17</v>
      </c>
      <c r="U2280" s="68" t="s">
        <v>3511</v>
      </c>
      <c r="V2280" s="126">
        <v>1</v>
      </c>
      <c r="Z2280" s="126">
        <v>1</v>
      </c>
      <c r="AA2280" s="126">
        <v>1</v>
      </c>
      <c r="AB2280" s="126">
        <v>4</v>
      </c>
      <c r="AC2280" s="126">
        <v>7</v>
      </c>
      <c r="AD2280" s="126">
        <v>2026</v>
      </c>
    </row>
    <row r="2281" spans="3:30">
      <c r="C2281" s="126">
        <v>2274</v>
      </c>
      <c r="D2281" s="126">
        <v>165</v>
      </c>
      <c r="E2281" s="126">
        <v>11</v>
      </c>
      <c r="F2281" s="126">
        <v>1</v>
      </c>
      <c r="G2281" s="126">
        <v>1</v>
      </c>
      <c r="H2281" s="126">
        <v>1</v>
      </c>
      <c r="I2281" s="126">
        <v>1</v>
      </c>
      <c r="J2281" s="126">
        <v>294</v>
      </c>
      <c r="M2281" s="126">
        <v>805</v>
      </c>
      <c r="N2281" s="126">
        <v>1</v>
      </c>
      <c r="P2281" s="126">
        <v>628</v>
      </c>
      <c r="R2281" s="126" t="s">
        <v>547</v>
      </c>
      <c r="S2281" s="252">
        <v>17</v>
      </c>
      <c r="T2281" s="252">
        <v>0</v>
      </c>
      <c r="U2281" s="68" t="s">
        <v>3512</v>
      </c>
      <c r="V2281" s="126">
        <v>1</v>
      </c>
      <c r="Z2281" s="126">
        <v>1</v>
      </c>
      <c r="AA2281" s="126">
        <v>1</v>
      </c>
      <c r="AB2281" s="126">
        <v>4</v>
      </c>
      <c r="AC2281" s="126">
        <v>7</v>
      </c>
      <c r="AD2281" s="126">
        <v>2026</v>
      </c>
    </row>
    <row r="2282" spans="3:30">
      <c r="C2282" s="126">
        <v>2275</v>
      </c>
      <c r="D2282" s="126">
        <v>165</v>
      </c>
      <c r="E2282" s="126">
        <v>10</v>
      </c>
      <c r="F2282" s="126">
        <v>1</v>
      </c>
      <c r="G2282" s="126">
        <v>1</v>
      </c>
      <c r="H2282" s="126">
        <v>1</v>
      </c>
      <c r="I2282" s="126">
        <v>1</v>
      </c>
      <c r="J2282" s="126">
        <v>294</v>
      </c>
      <c r="P2282" s="126">
        <v>628</v>
      </c>
      <c r="R2282" s="126" t="s">
        <v>547</v>
      </c>
      <c r="S2282" s="252">
        <v>0</v>
      </c>
      <c r="T2282" s="252">
        <v>20</v>
      </c>
      <c r="U2282" s="68" t="s">
        <v>3513</v>
      </c>
      <c r="V2282" s="126">
        <v>1</v>
      </c>
      <c r="Z2282" s="126">
        <v>1</v>
      </c>
      <c r="AA2282" s="126">
        <v>1</v>
      </c>
      <c r="AB2282" s="126">
        <v>4</v>
      </c>
      <c r="AC2282" s="126">
        <v>7</v>
      </c>
      <c r="AD2282" s="126">
        <v>2026</v>
      </c>
    </row>
    <row r="2283" spans="3:30">
      <c r="C2283" s="126">
        <v>2276</v>
      </c>
      <c r="D2283" s="126">
        <v>165</v>
      </c>
      <c r="E2283" s="126">
        <v>3</v>
      </c>
      <c r="F2283" s="126">
        <v>1</v>
      </c>
      <c r="G2283" s="126">
        <v>1</v>
      </c>
      <c r="H2283" s="126">
        <v>1</v>
      </c>
      <c r="I2283" s="126">
        <v>1</v>
      </c>
      <c r="J2283" s="126">
        <v>183</v>
      </c>
      <c r="M2283" s="126">
        <v>806</v>
      </c>
      <c r="N2283" s="126">
        <v>0</v>
      </c>
      <c r="P2283" s="126">
        <v>629</v>
      </c>
      <c r="R2283" s="126" t="s">
        <v>547</v>
      </c>
      <c r="S2283" s="252">
        <v>0</v>
      </c>
      <c r="T2283" s="252">
        <v>8</v>
      </c>
      <c r="U2283" s="68" t="s">
        <v>3514</v>
      </c>
      <c r="V2283" s="126">
        <v>1</v>
      </c>
      <c r="Z2283" s="126">
        <v>1</v>
      </c>
      <c r="AA2283" s="126">
        <v>1</v>
      </c>
      <c r="AB2283" s="126">
        <v>4</v>
      </c>
      <c r="AC2283" s="126">
        <v>7</v>
      </c>
      <c r="AD2283" s="126">
        <v>2026</v>
      </c>
    </row>
    <row r="2284" spans="3:30">
      <c r="C2284" s="126">
        <v>2277</v>
      </c>
      <c r="D2284" s="126">
        <v>165</v>
      </c>
      <c r="E2284" s="126">
        <v>11</v>
      </c>
      <c r="F2284" s="126">
        <v>1</v>
      </c>
      <c r="G2284" s="126">
        <v>1</v>
      </c>
      <c r="H2284" s="126">
        <v>1</v>
      </c>
      <c r="I2284" s="126">
        <v>1</v>
      </c>
      <c r="J2284" s="126">
        <v>183</v>
      </c>
      <c r="M2284" s="126">
        <v>806</v>
      </c>
      <c r="N2284" s="126">
        <v>1</v>
      </c>
      <c r="P2284" s="126">
        <v>629</v>
      </c>
      <c r="R2284" s="126" t="s">
        <v>547</v>
      </c>
      <c r="S2284" s="252">
        <v>8</v>
      </c>
      <c r="T2284" s="252">
        <v>0</v>
      </c>
      <c r="U2284" s="68" t="s">
        <v>3515</v>
      </c>
      <c r="V2284" s="126">
        <v>1</v>
      </c>
      <c r="Z2284" s="126">
        <v>1</v>
      </c>
      <c r="AA2284" s="126">
        <v>1</v>
      </c>
      <c r="AB2284" s="126">
        <v>4</v>
      </c>
      <c r="AC2284" s="126">
        <v>7</v>
      </c>
      <c r="AD2284" s="126">
        <v>2026</v>
      </c>
    </row>
    <row r="2285" spans="3:30">
      <c r="C2285" s="126">
        <v>2278</v>
      </c>
      <c r="D2285" s="126">
        <v>165</v>
      </c>
      <c r="E2285" s="126">
        <v>10</v>
      </c>
      <c r="F2285" s="126">
        <v>1</v>
      </c>
      <c r="G2285" s="126">
        <v>1</v>
      </c>
      <c r="H2285" s="126">
        <v>1</v>
      </c>
      <c r="I2285" s="126">
        <v>1</v>
      </c>
      <c r="J2285" s="126">
        <v>183</v>
      </c>
      <c r="P2285" s="126">
        <v>629</v>
      </c>
      <c r="R2285" s="126" t="s">
        <v>547</v>
      </c>
      <c r="S2285" s="252">
        <v>0</v>
      </c>
      <c r="T2285" s="252">
        <v>8.5</v>
      </c>
      <c r="U2285" s="68" t="s">
        <v>3516</v>
      </c>
      <c r="V2285" s="126">
        <v>1</v>
      </c>
      <c r="Z2285" s="126">
        <v>1</v>
      </c>
      <c r="AA2285" s="126">
        <v>1</v>
      </c>
      <c r="AB2285" s="126">
        <v>4</v>
      </c>
      <c r="AC2285" s="126">
        <v>7</v>
      </c>
      <c r="AD2285" s="126">
        <v>2026</v>
      </c>
    </row>
    <row r="2286" spans="3:30">
      <c r="C2286" s="126">
        <v>2279</v>
      </c>
      <c r="D2286" s="126">
        <v>166</v>
      </c>
      <c r="E2286" s="126">
        <v>2</v>
      </c>
      <c r="F2286" s="126">
        <v>1</v>
      </c>
      <c r="G2286" s="126">
        <v>1</v>
      </c>
      <c r="H2286" s="126">
        <v>1</v>
      </c>
      <c r="I2286" s="126">
        <v>1</v>
      </c>
      <c r="R2286" s="126" t="s">
        <v>547</v>
      </c>
      <c r="S2286" s="252">
        <v>57.25</v>
      </c>
      <c r="T2286" s="252">
        <v>0</v>
      </c>
      <c r="U2286" s="68" t="s">
        <v>3518</v>
      </c>
      <c r="V2286" s="126">
        <v>1</v>
      </c>
      <c r="Z2286" s="126">
        <v>1</v>
      </c>
      <c r="AA2286" s="126">
        <v>1</v>
      </c>
      <c r="AB2286" s="126">
        <v>4</v>
      </c>
      <c r="AC2286" s="126">
        <v>7</v>
      </c>
      <c r="AD2286" s="126">
        <v>2026</v>
      </c>
    </row>
    <row r="2287" spans="3:30">
      <c r="C2287" s="126">
        <v>2280</v>
      </c>
      <c r="D2287" s="126">
        <v>166</v>
      </c>
      <c r="E2287" s="126">
        <v>3</v>
      </c>
      <c r="F2287" s="126">
        <v>1</v>
      </c>
      <c r="G2287" s="126">
        <v>1</v>
      </c>
      <c r="H2287" s="126">
        <v>1</v>
      </c>
      <c r="I2287" s="126">
        <v>1</v>
      </c>
      <c r="J2287" s="126">
        <v>14</v>
      </c>
      <c r="M2287" s="126">
        <v>807</v>
      </c>
      <c r="N2287" s="126">
        <v>0</v>
      </c>
      <c r="P2287" s="126">
        <v>630</v>
      </c>
      <c r="R2287" s="126" t="s">
        <v>547</v>
      </c>
      <c r="S2287" s="252">
        <v>0</v>
      </c>
      <c r="T2287" s="252">
        <v>13.2</v>
      </c>
      <c r="U2287" s="68" t="s">
        <v>3519</v>
      </c>
      <c r="V2287" s="126">
        <v>1</v>
      </c>
      <c r="Z2287" s="126">
        <v>1</v>
      </c>
      <c r="AA2287" s="126">
        <v>1</v>
      </c>
      <c r="AB2287" s="126">
        <v>4</v>
      </c>
      <c r="AC2287" s="126">
        <v>7</v>
      </c>
      <c r="AD2287" s="126">
        <v>2026</v>
      </c>
    </row>
    <row r="2288" spans="3:30">
      <c r="C2288" s="126">
        <v>2281</v>
      </c>
      <c r="D2288" s="126">
        <v>166</v>
      </c>
      <c r="E2288" s="126">
        <v>11</v>
      </c>
      <c r="F2288" s="126">
        <v>1</v>
      </c>
      <c r="G2288" s="126">
        <v>1</v>
      </c>
      <c r="H2288" s="126">
        <v>1</v>
      </c>
      <c r="I2288" s="126">
        <v>1</v>
      </c>
      <c r="J2288" s="126">
        <v>14</v>
      </c>
      <c r="M2288" s="126">
        <v>807</v>
      </c>
      <c r="N2288" s="126">
        <v>1</v>
      </c>
      <c r="P2288" s="126">
        <v>630</v>
      </c>
      <c r="R2288" s="126" t="s">
        <v>547</v>
      </c>
      <c r="S2288" s="252">
        <v>13.2</v>
      </c>
      <c r="T2288" s="252">
        <v>0</v>
      </c>
      <c r="U2288" s="68" t="s">
        <v>3520</v>
      </c>
      <c r="V2288" s="126">
        <v>1</v>
      </c>
      <c r="Z2288" s="126">
        <v>1</v>
      </c>
      <c r="AA2288" s="126">
        <v>1</v>
      </c>
      <c r="AB2288" s="126">
        <v>4</v>
      </c>
      <c r="AC2288" s="126">
        <v>7</v>
      </c>
      <c r="AD2288" s="126">
        <v>2026</v>
      </c>
    </row>
    <row r="2289" spans="3:30">
      <c r="C2289" s="126">
        <v>2282</v>
      </c>
      <c r="D2289" s="126">
        <v>166</v>
      </c>
      <c r="E2289" s="126">
        <v>10</v>
      </c>
      <c r="F2289" s="126">
        <v>1</v>
      </c>
      <c r="G2289" s="126">
        <v>1</v>
      </c>
      <c r="H2289" s="126">
        <v>1</v>
      </c>
      <c r="I2289" s="126">
        <v>1</v>
      </c>
      <c r="J2289" s="126">
        <v>14</v>
      </c>
      <c r="P2289" s="126">
        <v>630</v>
      </c>
      <c r="R2289" s="126" t="s">
        <v>547</v>
      </c>
      <c r="S2289" s="252">
        <v>0</v>
      </c>
      <c r="T2289" s="252">
        <v>14</v>
      </c>
      <c r="U2289" s="68" t="s">
        <v>3521</v>
      </c>
      <c r="V2289" s="126">
        <v>1</v>
      </c>
      <c r="Z2289" s="126">
        <v>1</v>
      </c>
      <c r="AA2289" s="126">
        <v>1</v>
      </c>
      <c r="AB2289" s="126">
        <v>4</v>
      </c>
      <c r="AC2289" s="126">
        <v>7</v>
      </c>
      <c r="AD2289" s="126">
        <v>2026</v>
      </c>
    </row>
    <row r="2290" spans="3:30">
      <c r="C2290" s="126">
        <v>2283</v>
      </c>
      <c r="D2290" s="126">
        <v>166</v>
      </c>
      <c r="E2290" s="126">
        <v>3</v>
      </c>
      <c r="F2290" s="126">
        <v>1</v>
      </c>
      <c r="G2290" s="126">
        <v>1</v>
      </c>
      <c r="H2290" s="126">
        <v>1</v>
      </c>
      <c r="I2290" s="126">
        <v>1</v>
      </c>
      <c r="J2290" s="126">
        <v>18</v>
      </c>
      <c r="M2290" s="126">
        <v>808</v>
      </c>
      <c r="N2290" s="126">
        <v>0</v>
      </c>
      <c r="P2290" s="126">
        <v>631</v>
      </c>
      <c r="R2290" s="126" t="s">
        <v>547</v>
      </c>
      <c r="S2290" s="252">
        <v>0</v>
      </c>
      <c r="T2290" s="252">
        <v>2.7</v>
      </c>
      <c r="U2290" s="68" t="s">
        <v>3522</v>
      </c>
      <c r="V2290" s="126">
        <v>1</v>
      </c>
      <c r="Z2290" s="126">
        <v>1</v>
      </c>
      <c r="AA2290" s="126">
        <v>1</v>
      </c>
      <c r="AB2290" s="126">
        <v>4</v>
      </c>
      <c r="AC2290" s="126">
        <v>7</v>
      </c>
      <c r="AD2290" s="126">
        <v>2026</v>
      </c>
    </row>
    <row r="2291" spans="3:30">
      <c r="C2291" s="126">
        <v>2284</v>
      </c>
      <c r="D2291" s="126">
        <v>166</v>
      </c>
      <c r="E2291" s="126">
        <v>11</v>
      </c>
      <c r="F2291" s="126">
        <v>1</v>
      </c>
      <c r="G2291" s="126">
        <v>1</v>
      </c>
      <c r="H2291" s="126">
        <v>1</v>
      </c>
      <c r="I2291" s="126">
        <v>1</v>
      </c>
      <c r="J2291" s="126">
        <v>18</v>
      </c>
      <c r="M2291" s="126">
        <v>808</v>
      </c>
      <c r="N2291" s="126">
        <v>1</v>
      </c>
      <c r="P2291" s="126">
        <v>631</v>
      </c>
      <c r="R2291" s="126" t="s">
        <v>547</v>
      </c>
      <c r="S2291" s="252">
        <v>2.7</v>
      </c>
      <c r="T2291" s="252">
        <v>0</v>
      </c>
      <c r="U2291" s="68" t="s">
        <v>3523</v>
      </c>
      <c r="V2291" s="126">
        <v>1</v>
      </c>
      <c r="Z2291" s="126">
        <v>1</v>
      </c>
      <c r="AA2291" s="126">
        <v>1</v>
      </c>
      <c r="AB2291" s="126">
        <v>4</v>
      </c>
      <c r="AC2291" s="126">
        <v>7</v>
      </c>
      <c r="AD2291" s="126">
        <v>2026</v>
      </c>
    </row>
    <row r="2292" spans="3:30">
      <c r="C2292" s="126">
        <v>2285</v>
      </c>
      <c r="D2292" s="126">
        <v>166</v>
      </c>
      <c r="E2292" s="126">
        <v>10</v>
      </c>
      <c r="F2292" s="126">
        <v>1</v>
      </c>
      <c r="G2292" s="126">
        <v>1</v>
      </c>
      <c r="H2292" s="126">
        <v>1</v>
      </c>
      <c r="I2292" s="126">
        <v>1</v>
      </c>
      <c r="J2292" s="126">
        <v>18</v>
      </c>
      <c r="P2292" s="126">
        <v>631</v>
      </c>
      <c r="R2292" s="126" t="s">
        <v>547</v>
      </c>
      <c r="S2292" s="252">
        <v>0</v>
      </c>
      <c r="T2292" s="252">
        <v>3</v>
      </c>
      <c r="U2292" s="68" t="s">
        <v>3524</v>
      </c>
      <c r="V2292" s="126">
        <v>1</v>
      </c>
      <c r="Z2292" s="126">
        <v>1</v>
      </c>
      <c r="AA2292" s="126">
        <v>1</v>
      </c>
      <c r="AB2292" s="126">
        <v>4</v>
      </c>
      <c r="AC2292" s="126">
        <v>7</v>
      </c>
      <c r="AD2292" s="126">
        <v>2026</v>
      </c>
    </row>
    <row r="2293" spans="3:30">
      <c r="C2293" s="126">
        <v>2286</v>
      </c>
      <c r="D2293" s="126">
        <v>166</v>
      </c>
      <c r="E2293" s="126">
        <v>3</v>
      </c>
      <c r="F2293" s="126">
        <v>1</v>
      </c>
      <c r="G2293" s="126">
        <v>1</v>
      </c>
      <c r="H2293" s="126">
        <v>1</v>
      </c>
      <c r="I2293" s="126">
        <v>1</v>
      </c>
      <c r="J2293" s="126">
        <v>38</v>
      </c>
      <c r="M2293" s="126">
        <v>809</v>
      </c>
      <c r="N2293" s="126">
        <v>0</v>
      </c>
      <c r="P2293" s="126">
        <v>632</v>
      </c>
      <c r="R2293" s="126" t="s">
        <v>547</v>
      </c>
      <c r="S2293" s="252">
        <v>0</v>
      </c>
      <c r="T2293" s="252">
        <v>0.57999999999999996</v>
      </c>
      <c r="U2293" s="68" t="s">
        <v>3525</v>
      </c>
      <c r="V2293" s="126">
        <v>1</v>
      </c>
      <c r="Z2293" s="126">
        <v>1</v>
      </c>
      <c r="AA2293" s="126">
        <v>1</v>
      </c>
      <c r="AB2293" s="126">
        <v>4</v>
      </c>
      <c r="AC2293" s="126">
        <v>7</v>
      </c>
      <c r="AD2293" s="126">
        <v>2026</v>
      </c>
    </row>
    <row r="2294" spans="3:30">
      <c r="C2294" s="126">
        <v>2287</v>
      </c>
      <c r="D2294" s="126">
        <v>166</v>
      </c>
      <c r="E2294" s="126">
        <v>11</v>
      </c>
      <c r="F2294" s="126">
        <v>1</v>
      </c>
      <c r="G2294" s="126">
        <v>1</v>
      </c>
      <c r="H2294" s="126">
        <v>1</v>
      </c>
      <c r="I2294" s="126">
        <v>1</v>
      </c>
      <c r="J2294" s="126">
        <v>38</v>
      </c>
      <c r="M2294" s="126">
        <v>809</v>
      </c>
      <c r="N2294" s="126">
        <v>1</v>
      </c>
      <c r="P2294" s="126">
        <v>632</v>
      </c>
      <c r="R2294" s="126" t="s">
        <v>547</v>
      </c>
      <c r="S2294" s="252">
        <v>0.57999999999999996</v>
      </c>
      <c r="T2294" s="252">
        <v>0</v>
      </c>
      <c r="U2294" s="68" t="s">
        <v>3526</v>
      </c>
      <c r="V2294" s="126">
        <v>1</v>
      </c>
      <c r="Z2294" s="126">
        <v>1</v>
      </c>
      <c r="AA2294" s="126">
        <v>1</v>
      </c>
      <c r="AB2294" s="126">
        <v>4</v>
      </c>
      <c r="AC2294" s="126">
        <v>7</v>
      </c>
      <c r="AD2294" s="126">
        <v>2026</v>
      </c>
    </row>
    <row r="2295" spans="3:30">
      <c r="C2295" s="126">
        <v>2288</v>
      </c>
      <c r="D2295" s="126">
        <v>166</v>
      </c>
      <c r="E2295" s="126">
        <v>10</v>
      </c>
      <c r="F2295" s="126">
        <v>1</v>
      </c>
      <c r="G2295" s="126">
        <v>1</v>
      </c>
      <c r="H2295" s="126">
        <v>1</v>
      </c>
      <c r="I2295" s="126">
        <v>1</v>
      </c>
      <c r="J2295" s="126">
        <v>38</v>
      </c>
      <c r="P2295" s="126">
        <v>632</v>
      </c>
      <c r="R2295" s="126" t="s">
        <v>547</v>
      </c>
      <c r="S2295" s="252">
        <v>0</v>
      </c>
      <c r="T2295" s="252">
        <v>2</v>
      </c>
      <c r="U2295" s="68" t="s">
        <v>3527</v>
      </c>
      <c r="V2295" s="126">
        <v>1</v>
      </c>
      <c r="Z2295" s="126">
        <v>1</v>
      </c>
      <c r="AA2295" s="126">
        <v>1</v>
      </c>
      <c r="AB2295" s="126">
        <v>4</v>
      </c>
      <c r="AC2295" s="126">
        <v>7</v>
      </c>
      <c r="AD2295" s="126">
        <v>2026</v>
      </c>
    </row>
    <row r="2296" spans="3:30">
      <c r="C2296" s="126">
        <v>2289</v>
      </c>
      <c r="D2296" s="126">
        <v>166</v>
      </c>
      <c r="E2296" s="126">
        <v>3</v>
      </c>
      <c r="F2296" s="126">
        <v>1</v>
      </c>
      <c r="G2296" s="126">
        <v>1</v>
      </c>
      <c r="H2296" s="126">
        <v>1</v>
      </c>
      <c r="I2296" s="126">
        <v>1</v>
      </c>
      <c r="J2296" s="126">
        <v>40</v>
      </c>
      <c r="M2296" s="126">
        <v>810</v>
      </c>
      <c r="N2296" s="126">
        <v>0</v>
      </c>
      <c r="P2296" s="126">
        <v>633</v>
      </c>
      <c r="R2296" s="126" t="s">
        <v>547</v>
      </c>
      <c r="S2296" s="252">
        <v>0</v>
      </c>
      <c r="T2296" s="252">
        <v>0.23</v>
      </c>
      <c r="U2296" s="68" t="s">
        <v>3529</v>
      </c>
      <c r="V2296" s="126">
        <v>1</v>
      </c>
      <c r="Z2296" s="126">
        <v>1</v>
      </c>
      <c r="AA2296" s="126">
        <v>1</v>
      </c>
      <c r="AB2296" s="126">
        <v>4</v>
      </c>
      <c r="AC2296" s="126">
        <v>7</v>
      </c>
      <c r="AD2296" s="126">
        <v>2026</v>
      </c>
    </row>
    <row r="2297" spans="3:30">
      <c r="C2297" s="126">
        <v>2290</v>
      </c>
      <c r="D2297" s="126">
        <v>166</v>
      </c>
      <c r="E2297" s="126">
        <v>11</v>
      </c>
      <c r="F2297" s="126">
        <v>1</v>
      </c>
      <c r="G2297" s="126">
        <v>1</v>
      </c>
      <c r="H2297" s="126">
        <v>1</v>
      </c>
      <c r="I2297" s="126">
        <v>1</v>
      </c>
      <c r="J2297" s="126">
        <v>40</v>
      </c>
      <c r="M2297" s="126">
        <v>810</v>
      </c>
      <c r="N2297" s="126">
        <v>1</v>
      </c>
      <c r="P2297" s="126">
        <v>633</v>
      </c>
      <c r="R2297" s="126" t="s">
        <v>547</v>
      </c>
      <c r="S2297" s="252">
        <v>0.23</v>
      </c>
      <c r="T2297" s="252">
        <v>0</v>
      </c>
      <c r="U2297" s="68" t="s">
        <v>3530</v>
      </c>
      <c r="V2297" s="126">
        <v>1</v>
      </c>
      <c r="Z2297" s="126">
        <v>1</v>
      </c>
      <c r="AA2297" s="126">
        <v>1</v>
      </c>
      <c r="AB2297" s="126">
        <v>4</v>
      </c>
      <c r="AC2297" s="126">
        <v>7</v>
      </c>
      <c r="AD2297" s="126">
        <v>2026</v>
      </c>
    </row>
    <row r="2298" spans="3:30">
      <c r="C2298" s="126">
        <v>2291</v>
      </c>
      <c r="D2298" s="126">
        <v>166</v>
      </c>
      <c r="E2298" s="126">
        <v>10</v>
      </c>
      <c r="F2298" s="126">
        <v>1</v>
      </c>
      <c r="G2298" s="126">
        <v>1</v>
      </c>
      <c r="H2298" s="126">
        <v>1</v>
      </c>
      <c r="I2298" s="126">
        <v>1</v>
      </c>
      <c r="J2298" s="126">
        <v>40</v>
      </c>
      <c r="P2298" s="126">
        <v>633</v>
      </c>
      <c r="R2298" s="126" t="s">
        <v>547</v>
      </c>
      <c r="S2298" s="252">
        <v>0</v>
      </c>
      <c r="T2298" s="252">
        <v>0.75</v>
      </c>
      <c r="U2298" s="68" t="s">
        <v>3531</v>
      </c>
      <c r="V2298" s="126">
        <v>1</v>
      </c>
      <c r="Z2298" s="126">
        <v>1</v>
      </c>
      <c r="AA2298" s="126">
        <v>1</v>
      </c>
      <c r="AB2298" s="126">
        <v>4</v>
      </c>
      <c r="AC2298" s="126">
        <v>7</v>
      </c>
      <c r="AD2298" s="126">
        <v>2026</v>
      </c>
    </row>
    <row r="2299" spans="3:30">
      <c r="C2299" s="126">
        <v>2292</v>
      </c>
      <c r="D2299" s="126">
        <v>166</v>
      </c>
      <c r="E2299" s="126">
        <v>3</v>
      </c>
      <c r="F2299" s="126">
        <v>1</v>
      </c>
      <c r="G2299" s="126">
        <v>1</v>
      </c>
      <c r="H2299" s="126">
        <v>1</v>
      </c>
      <c r="I2299" s="126">
        <v>1</v>
      </c>
      <c r="J2299" s="126">
        <v>260</v>
      </c>
      <c r="M2299" s="126">
        <v>811</v>
      </c>
      <c r="N2299" s="126">
        <v>0</v>
      </c>
      <c r="P2299" s="126">
        <v>634</v>
      </c>
      <c r="R2299" s="126" t="s">
        <v>547</v>
      </c>
      <c r="S2299" s="252">
        <v>0</v>
      </c>
      <c r="T2299" s="252">
        <v>0.5</v>
      </c>
      <c r="U2299" s="68" t="s">
        <v>3532</v>
      </c>
      <c r="V2299" s="126">
        <v>1</v>
      </c>
      <c r="Z2299" s="126">
        <v>1</v>
      </c>
      <c r="AA2299" s="126">
        <v>1</v>
      </c>
      <c r="AB2299" s="126">
        <v>4</v>
      </c>
      <c r="AC2299" s="126">
        <v>7</v>
      </c>
      <c r="AD2299" s="126">
        <v>2026</v>
      </c>
    </row>
    <row r="2300" spans="3:30">
      <c r="C2300" s="126">
        <v>2293</v>
      </c>
      <c r="D2300" s="126">
        <v>166</v>
      </c>
      <c r="E2300" s="126">
        <v>11</v>
      </c>
      <c r="F2300" s="126">
        <v>1</v>
      </c>
      <c r="G2300" s="126">
        <v>1</v>
      </c>
      <c r="H2300" s="126">
        <v>1</v>
      </c>
      <c r="I2300" s="126">
        <v>1</v>
      </c>
      <c r="J2300" s="126">
        <v>260</v>
      </c>
      <c r="M2300" s="126">
        <v>811</v>
      </c>
      <c r="N2300" s="126">
        <v>1</v>
      </c>
      <c r="P2300" s="126">
        <v>634</v>
      </c>
      <c r="R2300" s="126" t="s">
        <v>547</v>
      </c>
      <c r="S2300" s="252">
        <v>0.5</v>
      </c>
      <c r="T2300" s="252">
        <v>0</v>
      </c>
      <c r="U2300" s="68" t="s">
        <v>3533</v>
      </c>
      <c r="V2300" s="126">
        <v>1</v>
      </c>
      <c r="Z2300" s="126">
        <v>1</v>
      </c>
      <c r="AA2300" s="126">
        <v>1</v>
      </c>
      <c r="AB2300" s="126">
        <v>4</v>
      </c>
      <c r="AC2300" s="126">
        <v>7</v>
      </c>
      <c r="AD2300" s="126">
        <v>2026</v>
      </c>
    </row>
    <row r="2301" spans="3:30">
      <c r="C2301" s="126">
        <v>2294</v>
      </c>
      <c r="D2301" s="126">
        <v>166</v>
      </c>
      <c r="E2301" s="126">
        <v>10</v>
      </c>
      <c r="F2301" s="126">
        <v>1</v>
      </c>
      <c r="G2301" s="126">
        <v>1</v>
      </c>
      <c r="H2301" s="126">
        <v>1</v>
      </c>
      <c r="I2301" s="126">
        <v>1</v>
      </c>
      <c r="J2301" s="126">
        <v>260</v>
      </c>
      <c r="P2301" s="126">
        <v>634</v>
      </c>
      <c r="R2301" s="126" t="s">
        <v>547</v>
      </c>
      <c r="S2301" s="252">
        <v>0</v>
      </c>
      <c r="T2301" s="252">
        <v>1</v>
      </c>
      <c r="U2301" s="68" t="s">
        <v>3534</v>
      </c>
      <c r="V2301" s="126">
        <v>1</v>
      </c>
      <c r="Z2301" s="126">
        <v>1</v>
      </c>
      <c r="AA2301" s="126">
        <v>1</v>
      </c>
      <c r="AB2301" s="126">
        <v>4</v>
      </c>
      <c r="AC2301" s="126">
        <v>7</v>
      </c>
      <c r="AD2301" s="126">
        <v>2026</v>
      </c>
    </row>
    <row r="2302" spans="3:30">
      <c r="C2302" s="126">
        <v>2295</v>
      </c>
      <c r="D2302" s="126">
        <v>166</v>
      </c>
      <c r="E2302" s="126">
        <v>3</v>
      </c>
      <c r="F2302" s="126">
        <v>1</v>
      </c>
      <c r="G2302" s="126">
        <v>1</v>
      </c>
      <c r="H2302" s="126">
        <v>1</v>
      </c>
      <c r="I2302" s="126">
        <v>1</v>
      </c>
      <c r="J2302" s="126">
        <v>253</v>
      </c>
      <c r="M2302" s="126">
        <v>812</v>
      </c>
      <c r="N2302" s="126">
        <v>0</v>
      </c>
      <c r="P2302" s="126">
        <v>635</v>
      </c>
      <c r="R2302" s="126" t="s">
        <v>547</v>
      </c>
      <c r="S2302" s="252">
        <v>0</v>
      </c>
      <c r="T2302" s="252">
        <v>2</v>
      </c>
      <c r="U2302" s="68" t="s">
        <v>3535</v>
      </c>
      <c r="V2302" s="126">
        <v>1</v>
      </c>
      <c r="Z2302" s="126">
        <v>1</v>
      </c>
      <c r="AA2302" s="126">
        <v>1</v>
      </c>
      <c r="AB2302" s="126">
        <v>4</v>
      </c>
      <c r="AC2302" s="126">
        <v>7</v>
      </c>
      <c r="AD2302" s="126">
        <v>2026</v>
      </c>
    </row>
    <row r="2303" spans="3:30">
      <c r="C2303" s="126">
        <v>2296</v>
      </c>
      <c r="D2303" s="126">
        <v>166</v>
      </c>
      <c r="E2303" s="126">
        <v>11</v>
      </c>
      <c r="F2303" s="126">
        <v>1</v>
      </c>
      <c r="G2303" s="126">
        <v>1</v>
      </c>
      <c r="H2303" s="126">
        <v>1</v>
      </c>
      <c r="I2303" s="126">
        <v>1</v>
      </c>
      <c r="J2303" s="126">
        <v>253</v>
      </c>
      <c r="M2303" s="126">
        <v>812</v>
      </c>
      <c r="N2303" s="126">
        <v>1</v>
      </c>
      <c r="P2303" s="126">
        <v>635</v>
      </c>
      <c r="R2303" s="126" t="s">
        <v>547</v>
      </c>
      <c r="S2303" s="252">
        <v>2</v>
      </c>
      <c r="T2303" s="252">
        <v>0</v>
      </c>
      <c r="U2303" s="68" t="s">
        <v>3536</v>
      </c>
      <c r="V2303" s="126">
        <v>1</v>
      </c>
      <c r="Z2303" s="126">
        <v>1</v>
      </c>
      <c r="AA2303" s="126">
        <v>1</v>
      </c>
      <c r="AB2303" s="126">
        <v>4</v>
      </c>
      <c r="AC2303" s="126">
        <v>7</v>
      </c>
      <c r="AD2303" s="126">
        <v>2026</v>
      </c>
    </row>
    <row r="2304" spans="3:30">
      <c r="C2304" s="126">
        <v>2297</v>
      </c>
      <c r="D2304" s="126">
        <v>166</v>
      </c>
      <c r="E2304" s="126">
        <v>10</v>
      </c>
      <c r="F2304" s="126">
        <v>1</v>
      </c>
      <c r="G2304" s="126">
        <v>1</v>
      </c>
      <c r="H2304" s="126">
        <v>1</v>
      </c>
      <c r="I2304" s="126">
        <v>1</v>
      </c>
      <c r="J2304" s="126">
        <v>253</v>
      </c>
      <c r="P2304" s="126">
        <v>635</v>
      </c>
      <c r="R2304" s="126" t="s">
        <v>547</v>
      </c>
      <c r="S2304" s="252">
        <v>0</v>
      </c>
      <c r="T2304" s="252">
        <v>2.25</v>
      </c>
      <c r="U2304" s="68" t="s">
        <v>3537</v>
      </c>
      <c r="V2304" s="126">
        <v>1</v>
      </c>
      <c r="Z2304" s="126">
        <v>1</v>
      </c>
      <c r="AA2304" s="126">
        <v>1</v>
      </c>
      <c r="AB2304" s="126">
        <v>4</v>
      </c>
      <c r="AC2304" s="126">
        <v>7</v>
      </c>
      <c r="AD2304" s="126">
        <v>2026</v>
      </c>
    </row>
    <row r="2305" spans="3:30">
      <c r="C2305" s="126">
        <v>2298</v>
      </c>
      <c r="D2305" s="126">
        <v>166</v>
      </c>
      <c r="E2305" s="126">
        <v>3</v>
      </c>
      <c r="F2305" s="126">
        <v>1</v>
      </c>
      <c r="G2305" s="126">
        <v>1</v>
      </c>
      <c r="H2305" s="126">
        <v>1</v>
      </c>
      <c r="I2305" s="126">
        <v>1</v>
      </c>
      <c r="J2305" s="126">
        <v>345</v>
      </c>
      <c r="M2305" s="126">
        <v>813</v>
      </c>
      <c r="N2305" s="126">
        <v>0</v>
      </c>
      <c r="P2305" s="126">
        <v>636</v>
      </c>
      <c r="R2305" s="126" t="s">
        <v>547</v>
      </c>
      <c r="S2305" s="252">
        <v>0</v>
      </c>
      <c r="T2305" s="252">
        <v>3</v>
      </c>
      <c r="U2305" s="68" t="s">
        <v>3540</v>
      </c>
      <c r="V2305" s="126">
        <v>1</v>
      </c>
      <c r="Z2305" s="126">
        <v>1</v>
      </c>
      <c r="AA2305" s="126">
        <v>1</v>
      </c>
      <c r="AB2305" s="126">
        <v>4</v>
      </c>
      <c r="AC2305" s="126">
        <v>7</v>
      </c>
      <c r="AD2305" s="126">
        <v>2026</v>
      </c>
    </row>
    <row r="2306" spans="3:30">
      <c r="C2306" s="126">
        <v>2299</v>
      </c>
      <c r="D2306" s="126">
        <v>166</v>
      </c>
      <c r="E2306" s="126">
        <v>11</v>
      </c>
      <c r="F2306" s="126">
        <v>1</v>
      </c>
      <c r="G2306" s="126">
        <v>1</v>
      </c>
      <c r="H2306" s="126">
        <v>1</v>
      </c>
      <c r="I2306" s="126">
        <v>1</v>
      </c>
      <c r="J2306" s="126">
        <v>345</v>
      </c>
      <c r="M2306" s="126">
        <v>813</v>
      </c>
      <c r="N2306" s="126">
        <v>1</v>
      </c>
      <c r="P2306" s="126">
        <v>636</v>
      </c>
      <c r="R2306" s="126" t="s">
        <v>547</v>
      </c>
      <c r="S2306" s="252">
        <v>3</v>
      </c>
      <c r="T2306" s="252">
        <v>0</v>
      </c>
      <c r="U2306" s="68" t="s">
        <v>3541</v>
      </c>
      <c r="V2306" s="126">
        <v>1</v>
      </c>
      <c r="Z2306" s="126">
        <v>1</v>
      </c>
      <c r="AA2306" s="126">
        <v>1</v>
      </c>
      <c r="AB2306" s="126">
        <v>4</v>
      </c>
      <c r="AC2306" s="126">
        <v>7</v>
      </c>
      <c r="AD2306" s="126">
        <v>2026</v>
      </c>
    </row>
    <row r="2307" spans="3:30">
      <c r="C2307" s="126">
        <v>2300</v>
      </c>
      <c r="D2307" s="126">
        <v>166</v>
      </c>
      <c r="E2307" s="126">
        <v>10</v>
      </c>
      <c r="F2307" s="126">
        <v>1</v>
      </c>
      <c r="G2307" s="126">
        <v>1</v>
      </c>
      <c r="H2307" s="126">
        <v>1</v>
      </c>
      <c r="I2307" s="126">
        <v>1</v>
      </c>
      <c r="J2307" s="126">
        <v>345</v>
      </c>
      <c r="P2307" s="126">
        <v>636</v>
      </c>
      <c r="R2307" s="126" t="s">
        <v>547</v>
      </c>
      <c r="S2307" s="252">
        <v>0</v>
      </c>
      <c r="T2307" s="252">
        <v>3.75</v>
      </c>
      <c r="U2307" s="68" t="s">
        <v>3542</v>
      </c>
      <c r="V2307" s="126">
        <v>1</v>
      </c>
      <c r="Z2307" s="126">
        <v>1</v>
      </c>
      <c r="AA2307" s="126">
        <v>1</v>
      </c>
      <c r="AB2307" s="126">
        <v>4</v>
      </c>
      <c r="AC2307" s="126">
        <v>7</v>
      </c>
      <c r="AD2307" s="126">
        <v>2026</v>
      </c>
    </row>
    <row r="2308" spans="3:30">
      <c r="C2308" s="126">
        <v>2301</v>
      </c>
      <c r="D2308" s="126">
        <v>166</v>
      </c>
      <c r="E2308" s="126">
        <v>3</v>
      </c>
      <c r="F2308" s="126">
        <v>1</v>
      </c>
      <c r="G2308" s="126">
        <v>1</v>
      </c>
      <c r="H2308" s="126">
        <v>1</v>
      </c>
      <c r="I2308" s="126">
        <v>1</v>
      </c>
      <c r="J2308" s="126">
        <v>45</v>
      </c>
      <c r="M2308" s="126">
        <v>814</v>
      </c>
      <c r="N2308" s="126">
        <v>0</v>
      </c>
      <c r="P2308" s="126">
        <v>637</v>
      </c>
      <c r="R2308" s="126" t="s">
        <v>547</v>
      </c>
      <c r="S2308" s="252">
        <v>0</v>
      </c>
      <c r="T2308" s="252">
        <v>0.34</v>
      </c>
      <c r="U2308" s="68" t="s">
        <v>3543</v>
      </c>
      <c r="V2308" s="126">
        <v>1</v>
      </c>
      <c r="Z2308" s="126">
        <v>1</v>
      </c>
      <c r="AA2308" s="126">
        <v>1</v>
      </c>
      <c r="AB2308" s="126">
        <v>4</v>
      </c>
      <c r="AC2308" s="126">
        <v>7</v>
      </c>
      <c r="AD2308" s="126">
        <v>2026</v>
      </c>
    </row>
    <row r="2309" spans="3:30">
      <c r="C2309" s="126">
        <v>2302</v>
      </c>
      <c r="D2309" s="126">
        <v>166</v>
      </c>
      <c r="E2309" s="126">
        <v>11</v>
      </c>
      <c r="F2309" s="126">
        <v>1</v>
      </c>
      <c r="G2309" s="126">
        <v>1</v>
      </c>
      <c r="H2309" s="126">
        <v>1</v>
      </c>
      <c r="I2309" s="126">
        <v>1</v>
      </c>
      <c r="J2309" s="126">
        <v>45</v>
      </c>
      <c r="M2309" s="126">
        <v>814</v>
      </c>
      <c r="N2309" s="126">
        <v>1</v>
      </c>
      <c r="P2309" s="126">
        <v>637</v>
      </c>
      <c r="R2309" s="126" t="s">
        <v>547</v>
      </c>
      <c r="S2309" s="252">
        <v>0.34</v>
      </c>
      <c r="T2309" s="252">
        <v>0</v>
      </c>
      <c r="U2309" s="68" t="s">
        <v>3544</v>
      </c>
      <c r="V2309" s="126">
        <v>1</v>
      </c>
      <c r="Z2309" s="126">
        <v>1</v>
      </c>
      <c r="AA2309" s="126">
        <v>1</v>
      </c>
      <c r="AB2309" s="126">
        <v>4</v>
      </c>
      <c r="AC2309" s="126">
        <v>7</v>
      </c>
      <c r="AD2309" s="126">
        <v>2026</v>
      </c>
    </row>
    <row r="2310" spans="3:30">
      <c r="C2310" s="126">
        <v>2303</v>
      </c>
      <c r="D2310" s="126">
        <v>166</v>
      </c>
      <c r="E2310" s="126">
        <v>10</v>
      </c>
      <c r="F2310" s="126">
        <v>1</v>
      </c>
      <c r="G2310" s="126">
        <v>1</v>
      </c>
      <c r="H2310" s="126">
        <v>1</v>
      </c>
      <c r="I2310" s="126">
        <v>1</v>
      </c>
      <c r="J2310" s="126">
        <v>45</v>
      </c>
      <c r="P2310" s="126">
        <v>637</v>
      </c>
      <c r="R2310" s="126" t="s">
        <v>547</v>
      </c>
      <c r="S2310" s="252">
        <v>0</v>
      </c>
      <c r="T2310" s="252">
        <v>0.75</v>
      </c>
      <c r="U2310" s="68" t="s">
        <v>3545</v>
      </c>
      <c r="V2310" s="126">
        <v>1</v>
      </c>
      <c r="Z2310" s="126">
        <v>1</v>
      </c>
      <c r="AA2310" s="126">
        <v>1</v>
      </c>
      <c r="AB2310" s="126">
        <v>4</v>
      </c>
      <c r="AC2310" s="126">
        <v>7</v>
      </c>
      <c r="AD2310" s="126">
        <v>2026</v>
      </c>
    </row>
    <row r="2311" spans="3:30">
      <c r="C2311" s="126">
        <v>2304</v>
      </c>
      <c r="D2311" s="126">
        <v>166</v>
      </c>
      <c r="E2311" s="126">
        <v>3</v>
      </c>
      <c r="F2311" s="126">
        <v>1</v>
      </c>
      <c r="G2311" s="126">
        <v>1</v>
      </c>
      <c r="H2311" s="126">
        <v>1</v>
      </c>
      <c r="I2311" s="126">
        <v>1</v>
      </c>
      <c r="J2311" s="126">
        <v>50</v>
      </c>
      <c r="M2311" s="126">
        <v>815</v>
      </c>
      <c r="N2311" s="126">
        <v>0</v>
      </c>
      <c r="P2311" s="126">
        <v>638</v>
      </c>
      <c r="R2311" s="126" t="s">
        <v>547</v>
      </c>
      <c r="S2311" s="252">
        <v>0</v>
      </c>
      <c r="T2311" s="252">
        <v>0.36</v>
      </c>
      <c r="U2311" s="68" t="s">
        <v>3546</v>
      </c>
      <c r="V2311" s="126">
        <v>1</v>
      </c>
      <c r="Z2311" s="126">
        <v>1</v>
      </c>
      <c r="AA2311" s="126">
        <v>1</v>
      </c>
      <c r="AB2311" s="126">
        <v>4</v>
      </c>
      <c r="AC2311" s="126">
        <v>7</v>
      </c>
      <c r="AD2311" s="126">
        <v>2026</v>
      </c>
    </row>
    <row r="2312" spans="3:30">
      <c r="C2312" s="126">
        <v>2305</v>
      </c>
      <c r="D2312" s="126">
        <v>166</v>
      </c>
      <c r="E2312" s="126">
        <v>11</v>
      </c>
      <c r="F2312" s="126">
        <v>1</v>
      </c>
      <c r="G2312" s="126">
        <v>1</v>
      </c>
      <c r="H2312" s="126">
        <v>1</v>
      </c>
      <c r="I2312" s="126">
        <v>1</v>
      </c>
      <c r="J2312" s="126">
        <v>50</v>
      </c>
      <c r="M2312" s="126">
        <v>815</v>
      </c>
      <c r="N2312" s="126">
        <v>1</v>
      </c>
      <c r="P2312" s="126">
        <v>638</v>
      </c>
      <c r="R2312" s="126" t="s">
        <v>547</v>
      </c>
      <c r="S2312" s="252">
        <v>0.36</v>
      </c>
      <c r="T2312" s="252">
        <v>0</v>
      </c>
      <c r="U2312" s="68" t="s">
        <v>3547</v>
      </c>
      <c r="V2312" s="126">
        <v>1</v>
      </c>
      <c r="Z2312" s="126">
        <v>1</v>
      </c>
      <c r="AA2312" s="126">
        <v>1</v>
      </c>
      <c r="AB2312" s="126">
        <v>4</v>
      </c>
      <c r="AC2312" s="126">
        <v>7</v>
      </c>
      <c r="AD2312" s="126">
        <v>2026</v>
      </c>
    </row>
    <row r="2313" spans="3:30">
      <c r="C2313" s="126">
        <v>2306</v>
      </c>
      <c r="D2313" s="126">
        <v>166</v>
      </c>
      <c r="E2313" s="126">
        <v>10</v>
      </c>
      <c r="F2313" s="126">
        <v>1</v>
      </c>
      <c r="G2313" s="126">
        <v>1</v>
      </c>
      <c r="H2313" s="126">
        <v>1</v>
      </c>
      <c r="I2313" s="126">
        <v>1</v>
      </c>
      <c r="J2313" s="126">
        <v>50</v>
      </c>
      <c r="P2313" s="126">
        <v>638</v>
      </c>
      <c r="R2313" s="126" t="s">
        <v>547</v>
      </c>
      <c r="S2313" s="252">
        <v>0</v>
      </c>
      <c r="T2313" s="252">
        <v>0.75</v>
      </c>
      <c r="U2313" s="68" t="s">
        <v>3548</v>
      </c>
      <c r="V2313" s="126">
        <v>1</v>
      </c>
      <c r="Z2313" s="126">
        <v>1</v>
      </c>
      <c r="AA2313" s="126">
        <v>1</v>
      </c>
      <c r="AB2313" s="126">
        <v>4</v>
      </c>
      <c r="AC2313" s="126">
        <v>7</v>
      </c>
      <c r="AD2313" s="126">
        <v>2026</v>
      </c>
    </row>
    <row r="2314" spans="3:30">
      <c r="C2314" s="126">
        <v>2307</v>
      </c>
      <c r="D2314" s="126">
        <v>166</v>
      </c>
      <c r="E2314" s="126">
        <v>3</v>
      </c>
      <c r="F2314" s="126">
        <v>1</v>
      </c>
      <c r="G2314" s="126">
        <v>1</v>
      </c>
      <c r="H2314" s="126">
        <v>1</v>
      </c>
      <c r="I2314" s="126">
        <v>1</v>
      </c>
      <c r="J2314" s="126">
        <v>346</v>
      </c>
      <c r="M2314" s="126">
        <v>816</v>
      </c>
      <c r="N2314" s="126">
        <v>0</v>
      </c>
      <c r="P2314" s="126">
        <v>639</v>
      </c>
      <c r="R2314" s="126" t="s">
        <v>547</v>
      </c>
      <c r="S2314" s="252">
        <v>0</v>
      </c>
      <c r="T2314" s="252">
        <v>0.25</v>
      </c>
      <c r="U2314" s="68" t="s">
        <v>3551</v>
      </c>
      <c r="V2314" s="126">
        <v>1</v>
      </c>
      <c r="Z2314" s="126">
        <v>1</v>
      </c>
      <c r="AA2314" s="126">
        <v>1</v>
      </c>
      <c r="AB2314" s="126">
        <v>4</v>
      </c>
      <c r="AC2314" s="126">
        <v>7</v>
      </c>
      <c r="AD2314" s="126">
        <v>2026</v>
      </c>
    </row>
    <row r="2315" spans="3:30">
      <c r="C2315" s="126">
        <v>2308</v>
      </c>
      <c r="D2315" s="126">
        <v>166</v>
      </c>
      <c r="E2315" s="126">
        <v>11</v>
      </c>
      <c r="F2315" s="126">
        <v>1</v>
      </c>
      <c r="G2315" s="126">
        <v>1</v>
      </c>
      <c r="H2315" s="126">
        <v>1</v>
      </c>
      <c r="I2315" s="126">
        <v>1</v>
      </c>
      <c r="J2315" s="126">
        <v>346</v>
      </c>
      <c r="M2315" s="126">
        <v>816</v>
      </c>
      <c r="N2315" s="126">
        <v>1</v>
      </c>
      <c r="P2315" s="126">
        <v>639</v>
      </c>
      <c r="R2315" s="126" t="s">
        <v>547</v>
      </c>
      <c r="S2315" s="252">
        <v>0.25</v>
      </c>
      <c r="T2315" s="252">
        <v>0</v>
      </c>
      <c r="U2315" s="68" t="s">
        <v>3552</v>
      </c>
      <c r="V2315" s="126">
        <v>1</v>
      </c>
      <c r="Z2315" s="126">
        <v>1</v>
      </c>
      <c r="AA2315" s="126">
        <v>1</v>
      </c>
      <c r="AB2315" s="126">
        <v>4</v>
      </c>
      <c r="AC2315" s="126">
        <v>7</v>
      </c>
      <c r="AD2315" s="126">
        <v>2026</v>
      </c>
    </row>
    <row r="2316" spans="3:30">
      <c r="C2316" s="126">
        <v>2309</v>
      </c>
      <c r="D2316" s="126">
        <v>166</v>
      </c>
      <c r="E2316" s="126">
        <v>10</v>
      </c>
      <c r="F2316" s="126">
        <v>1</v>
      </c>
      <c r="G2316" s="126">
        <v>1</v>
      </c>
      <c r="H2316" s="126">
        <v>1</v>
      </c>
      <c r="I2316" s="126">
        <v>1</v>
      </c>
      <c r="J2316" s="126">
        <v>346</v>
      </c>
      <c r="P2316" s="126">
        <v>639</v>
      </c>
      <c r="R2316" s="126" t="s">
        <v>547</v>
      </c>
      <c r="S2316" s="252">
        <v>0</v>
      </c>
      <c r="T2316" s="252">
        <v>0.5</v>
      </c>
      <c r="U2316" s="68" t="s">
        <v>3553</v>
      </c>
      <c r="V2316" s="126">
        <v>1</v>
      </c>
      <c r="Z2316" s="126">
        <v>1</v>
      </c>
      <c r="AA2316" s="126">
        <v>1</v>
      </c>
      <c r="AB2316" s="126">
        <v>4</v>
      </c>
      <c r="AC2316" s="126">
        <v>7</v>
      </c>
      <c r="AD2316" s="126">
        <v>2026</v>
      </c>
    </row>
    <row r="2317" spans="3:30">
      <c r="C2317" s="126">
        <v>2310</v>
      </c>
      <c r="D2317" s="126">
        <v>166</v>
      </c>
      <c r="E2317" s="126">
        <v>3</v>
      </c>
      <c r="F2317" s="126">
        <v>1</v>
      </c>
      <c r="G2317" s="126">
        <v>1</v>
      </c>
      <c r="H2317" s="126">
        <v>1</v>
      </c>
      <c r="I2317" s="126">
        <v>1</v>
      </c>
      <c r="J2317" s="126">
        <v>255</v>
      </c>
      <c r="M2317" s="126">
        <v>817</v>
      </c>
      <c r="N2317" s="126">
        <v>0</v>
      </c>
      <c r="P2317" s="126">
        <v>640</v>
      </c>
      <c r="R2317" s="126" t="s">
        <v>547</v>
      </c>
      <c r="S2317" s="252">
        <v>0</v>
      </c>
      <c r="T2317" s="252">
        <v>1</v>
      </c>
      <c r="U2317" s="68" t="s">
        <v>3554</v>
      </c>
      <c r="V2317" s="126">
        <v>1</v>
      </c>
      <c r="Z2317" s="126">
        <v>1</v>
      </c>
      <c r="AA2317" s="126">
        <v>1</v>
      </c>
      <c r="AB2317" s="126">
        <v>4</v>
      </c>
      <c r="AC2317" s="126">
        <v>7</v>
      </c>
      <c r="AD2317" s="126">
        <v>2026</v>
      </c>
    </row>
    <row r="2318" spans="3:30">
      <c r="C2318" s="126">
        <v>2311</v>
      </c>
      <c r="D2318" s="126">
        <v>166</v>
      </c>
      <c r="E2318" s="126">
        <v>11</v>
      </c>
      <c r="F2318" s="126">
        <v>1</v>
      </c>
      <c r="G2318" s="126">
        <v>1</v>
      </c>
      <c r="H2318" s="126">
        <v>1</v>
      </c>
      <c r="I2318" s="126">
        <v>1</v>
      </c>
      <c r="J2318" s="126">
        <v>255</v>
      </c>
      <c r="M2318" s="126">
        <v>817</v>
      </c>
      <c r="N2318" s="126">
        <v>1</v>
      </c>
      <c r="P2318" s="126">
        <v>640</v>
      </c>
      <c r="R2318" s="126" t="s">
        <v>547</v>
      </c>
      <c r="S2318" s="252">
        <v>1</v>
      </c>
      <c r="T2318" s="252">
        <v>0</v>
      </c>
      <c r="U2318" s="68" t="s">
        <v>3555</v>
      </c>
      <c r="V2318" s="126">
        <v>1</v>
      </c>
      <c r="Z2318" s="126">
        <v>1</v>
      </c>
      <c r="AA2318" s="126">
        <v>1</v>
      </c>
      <c r="AB2318" s="126">
        <v>4</v>
      </c>
      <c r="AC2318" s="126">
        <v>7</v>
      </c>
      <c r="AD2318" s="126">
        <v>2026</v>
      </c>
    </row>
    <row r="2319" spans="3:30">
      <c r="C2319" s="126">
        <v>2312</v>
      </c>
      <c r="D2319" s="126">
        <v>166</v>
      </c>
      <c r="E2319" s="126">
        <v>10</v>
      </c>
      <c r="F2319" s="126">
        <v>1</v>
      </c>
      <c r="G2319" s="126">
        <v>1</v>
      </c>
      <c r="H2319" s="126">
        <v>1</v>
      </c>
      <c r="I2319" s="126">
        <v>1</v>
      </c>
      <c r="J2319" s="126">
        <v>255</v>
      </c>
      <c r="P2319" s="126">
        <v>640</v>
      </c>
      <c r="R2319" s="126" t="s">
        <v>547</v>
      </c>
      <c r="S2319" s="252">
        <v>0</v>
      </c>
      <c r="T2319" s="252">
        <v>1</v>
      </c>
      <c r="U2319" s="68" t="s">
        <v>3556</v>
      </c>
      <c r="V2319" s="126">
        <v>1</v>
      </c>
      <c r="Z2319" s="126">
        <v>1</v>
      </c>
      <c r="AA2319" s="126">
        <v>1</v>
      </c>
      <c r="AB2319" s="126">
        <v>4</v>
      </c>
      <c r="AC2319" s="126">
        <v>7</v>
      </c>
      <c r="AD2319" s="126">
        <v>2026</v>
      </c>
    </row>
    <row r="2320" spans="3:30">
      <c r="C2320" s="126">
        <v>2313</v>
      </c>
      <c r="D2320" s="126">
        <v>166</v>
      </c>
      <c r="E2320" s="126">
        <v>3</v>
      </c>
      <c r="F2320" s="126">
        <v>1</v>
      </c>
      <c r="G2320" s="126">
        <v>1</v>
      </c>
      <c r="H2320" s="126">
        <v>1</v>
      </c>
      <c r="I2320" s="126">
        <v>1</v>
      </c>
      <c r="J2320" s="126">
        <v>254</v>
      </c>
      <c r="M2320" s="126">
        <v>818</v>
      </c>
      <c r="N2320" s="126">
        <v>0</v>
      </c>
      <c r="P2320" s="126">
        <v>641</v>
      </c>
      <c r="R2320" s="126" t="s">
        <v>547</v>
      </c>
      <c r="S2320" s="252">
        <v>0</v>
      </c>
      <c r="T2320" s="252">
        <v>0.75</v>
      </c>
      <c r="U2320" s="68" t="s">
        <v>3557</v>
      </c>
      <c r="V2320" s="126">
        <v>1</v>
      </c>
      <c r="Z2320" s="126">
        <v>1</v>
      </c>
      <c r="AA2320" s="126">
        <v>1</v>
      </c>
      <c r="AB2320" s="126">
        <v>4</v>
      </c>
      <c r="AC2320" s="126">
        <v>7</v>
      </c>
      <c r="AD2320" s="126">
        <v>2026</v>
      </c>
    </row>
    <row r="2321" spans="3:30">
      <c r="C2321" s="126">
        <v>2314</v>
      </c>
      <c r="D2321" s="126">
        <v>166</v>
      </c>
      <c r="E2321" s="126">
        <v>11</v>
      </c>
      <c r="F2321" s="126">
        <v>1</v>
      </c>
      <c r="G2321" s="126">
        <v>1</v>
      </c>
      <c r="H2321" s="126">
        <v>1</v>
      </c>
      <c r="I2321" s="126">
        <v>1</v>
      </c>
      <c r="J2321" s="126">
        <v>254</v>
      </c>
      <c r="M2321" s="126">
        <v>818</v>
      </c>
      <c r="N2321" s="126">
        <v>1</v>
      </c>
      <c r="P2321" s="126">
        <v>641</v>
      </c>
      <c r="R2321" s="126" t="s">
        <v>547</v>
      </c>
      <c r="S2321" s="252">
        <v>0.75</v>
      </c>
      <c r="T2321" s="252">
        <v>0</v>
      </c>
      <c r="U2321" s="68" t="s">
        <v>3558</v>
      </c>
      <c r="V2321" s="126">
        <v>1</v>
      </c>
      <c r="Z2321" s="126">
        <v>1</v>
      </c>
      <c r="AA2321" s="126">
        <v>1</v>
      </c>
      <c r="AB2321" s="126">
        <v>4</v>
      </c>
      <c r="AC2321" s="126">
        <v>7</v>
      </c>
      <c r="AD2321" s="126">
        <v>2026</v>
      </c>
    </row>
    <row r="2322" spans="3:30">
      <c r="C2322" s="126">
        <v>2315</v>
      </c>
      <c r="D2322" s="126">
        <v>166</v>
      </c>
      <c r="E2322" s="126">
        <v>10</v>
      </c>
      <c r="F2322" s="126">
        <v>1</v>
      </c>
      <c r="G2322" s="126">
        <v>1</v>
      </c>
      <c r="H2322" s="126">
        <v>1</v>
      </c>
      <c r="I2322" s="126">
        <v>1</v>
      </c>
      <c r="J2322" s="126">
        <v>254</v>
      </c>
      <c r="P2322" s="126">
        <v>641</v>
      </c>
      <c r="R2322" s="126" t="s">
        <v>547</v>
      </c>
      <c r="S2322" s="252">
        <v>0</v>
      </c>
      <c r="T2322" s="252">
        <v>1.25</v>
      </c>
      <c r="U2322" s="68" t="s">
        <v>3559</v>
      </c>
      <c r="V2322" s="126">
        <v>1</v>
      </c>
      <c r="Z2322" s="126">
        <v>1</v>
      </c>
      <c r="AA2322" s="126">
        <v>1</v>
      </c>
      <c r="AB2322" s="126">
        <v>4</v>
      </c>
      <c r="AC2322" s="126">
        <v>7</v>
      </c>
      <c r="AD2322" s="126">
        <v>2026</v>
      </c>
    </row>
    <row r="2323" spans="3:30">
      <c r="C2323" s="126">
        <v>2316</v>
      </c>
      <c r="D2323" s="126">
        <v>166</v>
      </c>
      <c r="E2323" s="126">
        <v>3</v>
      </c>
      <c r="F2323" s="126">
        <v>1</v>
      </c>
      <c r="G2323" s="126">
        <v>1</v>
      </c>
      <c r="H2323" s="126">
        <v>1</v>
      </c>
      <c r="I2323" s="126">
        <v>1</v>
      </c>
      <c r="J2323" s="126">
        <v>248</v>
      </c>
      <c r="M2323" s="126">
        <v>819</v>
      </c>
      <c r="N2323" s="126">
        <v>0</v>
      </c>
      <c r="P2323" s="126">
        <v>642</v>
      </c>
      <c r="R2323" s="126" t="s">
        <v>547</v>
      </c>
      <c r="S2323" s="252">
        <v>0</v>
      </c>
      <c r="T2323" s="252">
        <v>0.2</v>
      </c>
      <c r="U2323" s="68" t="s">
        <v>3560</v>
      </c>
      <c r="V2323" s="126">
        <v>1</v>
      </c>
      <c r="Z2323" s="126">
        <v>1</v>
      </c>
      <c r="AA2323" s="126">
        <v>1</v>
      </c>
      <c r="AB2323" s="126">
        <v>4</v>
      </c>
      <c r="AC2323" s="126">
        <v>7</v>
      </c>
      <c r="AD2323" s="126">
        <v>2026</v>
      </c>
    </row>
    <row r="2324" spans="3:30">
      <c r="C2324" s="126">
        <v>2317</v>
      </c>
      <c r="D2324" s="126">
        <v>166</v>
      </c>
      <c r="E2324" s="126">
        <v>11</v>
      </c>
      <c r="F2324" s="126">
        <v>1</v>
      </c>
      <c r="G2324" s="126">
        <v>1</v>
      </c>
      <c r="H2324" s="126">
        <v>1</v>
      </c>
      <c r="I2324" s="126">
        <v>1</v>
      </c>
      <c r="J2324" s="126">
        <v>248</v>
      </c>
      <c r="M2324" s="126">
        <v>819</v>
      </c>
      <c r="N2324" s="126">
        <v>1</v>
      </c>
      <c r="P2324" s="126">
        <v>642</v>
      </c>
      <c r="R2324" s="126" t="s">
        <v>547</v>
      </c>
      <c r="S2324" s="252">
        <v>0.2</v>
      </c>
      <c r="T2324" s="252">
        <v>0</v>
      </c>
      <c r="U2324" s="68" t="s">
        <v>3561</v>
      </c>
      <c r="V2324" s="126">
        <v>1</v>
      </c>
      <c r="Z2324" s="126">
        <v>1</v>
      </c>
      <c r="AA2324" s="126">
        <v>1</v>
      </c>
      <c r="AB2324" s="126">
        <v>4</v>
      </c>
      <c r="AC2324" s="126">
        <v>7</v>
      </c>
      <c r="AD2324" s="126">
        <v>2026</v>
      </c>
    </row>
    <row r="2325" spans="3:30">
      <c r="C2325" s="126">
        <v>2318</v>
      </c>
      <c r="D2325" s="126">
        <v>166</v>
      </c>
      <c r="E2325" s="126">
        <v>10</v>
      </c>
      <c r="F2325" s="126">
        <v>1</v>
      </c>
      <c r="G2325" s="126">
        <v>1</v>
      </c>
      <c r="H2325" s="126">
        <v>1</v>
      </c>
      <c r="I2325" s="126">
        <v>1</v>
      </c>
      <c r="J2325" s="126">
        <v>248</v>
      </c>
      <c r="P2325" s="126">
        <v>642</v>
      </c>
      <c r="R2325" s="126" t="s">
        <v>547</v>
      </c>
      <c r="S2325" s="252">
        <v>0</v>
      </c>
      <c r="T2325" s="252">
        <v>0.25</v>
      </c>
      <c r="U2325" s="68" t="s">
        <v>3562</v>
      </c>
      <c r="V2325" s="126">
        <v>1</v>
      </c>
      <c r="Z2325" s="126">
        <v>1</v>
      </c>
      <c r="AA2325" s="126">
        <v>1</v>
      </c>
      <c r="AB2325" s="126">
        <v>4</v>
      </c>
      <c r="AC2325" s="126">
        <v>7</v>
      </c>
      <c r="AD2325" s="126">
        <v>2026</v>
      </c>
    </row>
    <row r="2326" spans="3:30">
      <c r="C2326" s="126">
        <v>2319</v>
      </c>
      <c r="D2326" s="126">
        <v>166</v>
      </c>
      <c r="E2326" s="126">
        <v>3</v>
      </c>
      <c r="F2326" s="126">
        <v>1</v>
      </c>
      <c r="G2326" s="126">
        <v>1</v>
      </c>
      <c r="H2326" s="126">
        <v>1</v>
      </c>
      <c r="I2326" s="126">
        <v>1</v>
      </c>
      <c r="J2326" s="126">
        <v>44</v>
      </c>
      <c r="M2326" s="126">
        <v>820</v>
      </c>
      <c r="N2326" s="126">
        <v>0</v>
      </c>
      <c r="P2326" s="126">
        <v>643</v>
      </c>
      <c r="R2326" s="126" t="s">
        <v>547</v>
      </c>
      <c r="S2326" s="252">
        <v>0</v>
      </c>
      <c r="T2326" s="252">
        <v>0.44</v>
      </c>
      <c r="U2326" s="68" t="s">
        <v>3564</v>
      </c>
      <c r="V2326" s="126">
        <v>1</v>
      </c>
      <c r="Z2326" s="126">
        <v>1</v>
      </c>
      <c r="AA2326" s="126">
        <v>1</v>
      </c>
      <c r="AB2326" s="126">
        <v>4</v>
      </c>
      <c r="AC2326" s="126">
        <v>7</v>
      </c>
      <c r="AD2326" s="126">
        <v>2026</v>
      </c>
    </row>
    <row r="2327" spans="3:30">
      <c r="C2327" s="126">
        <v>2320</v>
      </c>
      <c r="D2327" s="126">
        <v>166</v>
      </c>
      <c r="E2327" s="126">
        <v>11</v>
      </c>
      <c r="F2327" s="126">
        <v>1</v>
      </c>
      <c r="G2327" s="126">
        <v>1</v>
      </c>
      <c r="H2327" s="126">
        <v>1</v>
      </c>
      <c r="I2327" s="126">
        <v>1</v>
      </c>
      <c r="J2327" s="126">
        <v>44</v>
      </c>
      <c r="M2327" s="126">
        <v>820</v>
      </c>
      <c r="N2327" s="126">
        <v>1</v>
      </c>
      <c r="P2327" s="126">
        <v>643</v>
      </c>
      <c r="R2327" s="126" t="s">
        <v>547</v>
      </c>
      <c r="S2327" s="252">
        <v>0.44</v>
      </c>
      <c r="T2327" s="252">
        <v>0</v>
      </c>
      <c r="U2327" s="68" t="s">
        <v>3565</v>
      </c>
      <c r="V2327" s="126">
        <v>1</v>
      </c>
      <c r="Z2327" s="126">
        <v>1</v>
      </c>
      <c r="AA2327" s="126">
        <v>1</v>
      </c>
      <c r="AB2327" s="126">
        <v>4</v>
      </c>
      <c r="AC2327" s="126">
        <v>7</v>
      </c>
      <c r="AD2327" s="126">
        <v>2026</v>
      </c>
    </row>
    <row r="2328" spans="3:30">
      <c r="C2328" s="126">
        <v>2321</v>
      </c>
      <c r="D2328" s="126">
        <v>166</v>
      </c>
      <c r="E2328" s="126">
        <v>10</v>
      </c>
      <c r="F2328" s="126">
        <v>1</v>
      </c>
      <c r="G2328" s="126">
        <v>1</v>
      </c>
      <c r="H2328" s="126">
        <v>1</v>
      </c>
      <c r="I2328" s="126">
        <v>1</v>
      </c>
      <c r="J2328" s="126">
        <v>44</v>
      </c>
      <c r="P2328" s="126">
        <v>643</v>
      </c>
      <c r="R2328" s="126" t="s">
        <v>547</v>
      </c>
      <c r="S2328" s="252">
        <v>0</v>
      </c>
      <c r="T2328" s="252">
        <v>1</v>
      </c>
      <c r="U2328" s="68" t="s">
        <v>3566</v>
      </c>
      <c r="V2328" s="126">
        <v>1</v>
      </c>
      <c r="Z2328" s="126">
        <v>1</v>
      </c>
      <c r="AA2328" s="126">
        <v>1</v>
      </c>
      <c r="AB2328" s="126">
        <v>4</v>
      </c>
      <c r="AC2328" s="126">
        <v>7</v>
      </c>
      <c r="AD2328" s="126">
        <v>2026</v>
      </c>
    </row>
    <row r="2329" spans="3:30">
      <c r="C2329" s="126">
        <v>2322</v>
      </c>
      <c r="D2329" s="126">
        <v>166</v>
      </c>
      <c r="E2329" s="126">
        <v>3</v>
      </c>
      <c r="F2329" s="126">
        <v>1</v>
      </c>
      <c r="G2329" s="126">
        <v>1</v>
      </c>
      <c r="H2329" s="126">
        <v>1</v>
      </c>
      <c r="I2329" s="126">
        <v>1</v>
      </c>
      <c r="J2329" s="126">
        <v>329</v>
      </c>
      <c r="M2329" s="126">
        <v>821</v>
      </c>
      <c r="N2329" s="126">
        <v>0</v>
      </c>
      <c r="P2329" s="126">
        <v>644</v>
      </c>
      <c r="R2329" s="126" t="s">
        <v>547</v>
      </c>
      <c r="S2329" s="252">
        <v>0</v>
      </c>
      <c r="T2329" s="252">
        <v>22</v>
      </c>
      <c r="U2329" s="68" t="s">
        <v>3569</v>
      </c>
      <c r="V2329" s="126">
        <v>1</v>
      </c>
      <c r="Z2329" s="126">
        <v>1</v>
      </c>
      <c r="AA2329" s="126">
        <v>1</v>
      </c>
      <c r="AB2329" s="126">
        <v>4</v>
      </c>
      <c r="AC2329" s="126">
        <v>7</v>
      </c>
      <c r="AD2329" s="126">
        <v>2026</v>
      </c>
    </row>
    <row r="2330" spans="3:30">
      <c r="C2330" s="126">
        <v>2323</v>
      </c>
      <c r="D2330" s="126">
        <v>166</v>
      </c>
      <c r="E2330" s="126">
        <v>11</v>
      </c>
      <c r="F2330" s="126">
        <v>1</v>
      </c>
      <c r="G2330" s="126">
        <v>1</v>
      </c>
      <c r="H2330" s="126">
        <v>1</v>
      </c>
      <c r="I2330" s="126">
        <v>1</v>
      </c>
      <c r="J2330" s="126">
        <v>329</v>
      </c>
      <c r="M2330" s="126">
        <v>821</v>
      </c>
      <c r="N2330" s="126">
        <v>1</v>
      </c>
      <c r="P2330" s="126">
        <v>644</v>
      </c>
      <c r="R2330" s="126" t="s">
        <v>547</v>
      </c>
      <c r="S2330" s="252">
        <v>22</v>
      </c>
      <c r="T2330" s="252">
        <v>0</v>
      </c>
      <c r="U2330" s="68" t="s">
        <v>3570</v>
      </c>
      <c r="V2330" s="126">
        <v>1</v>
      </c>
      <c r="Z2330" s="126">
        <v>1</v>
      </c>
      <c r="AA2330" s="126">
        <v>1</v>
      </c>
      <c r="AB2330" s="126">
        <v>4</v>
      </c>
      <c r="AC2330" s="126">
        <v>7</v>
      </c>
      <c r="AD2330" s="126">
        <v>2026</v>
      </c>
    </row>
    <row r="2331" spans="3:30">
      <c r="C2331" s="126">
        <v>2324</v>
      </c>
      <c r="D2331" s="126">
        <v>166</v>
      </c>
      <c r="E2331" s="126">
        <v>10</v>
      </c>
      <c r="F2331" s="126">
        <v>1</v>
      </c>
      <c r="G2331" s="126">
        <v>1</v>
      </c>
      <c r="H2331" s="126">
        <v>1</v>
      </c>
      <c r="I2331" s="126">
        <v>1</v>
      </c>
      <c r="J2331" s="126">
        <v>329</v>
      </c>
      <c r="P2331" s="126">
        <v>644</v>
      </c>
      <c r="R2331" s="126" t="s">
        <v>547</v>
      </c>
      <c r="S2331" s="252">
        <v>0</v>
      </c>
      <c r="T2331" s="252">
        <v>25</v>
      </c>
      <c r="U2331" s="68" t="s">
        <v>3571</v>
      </c>
      <c r="V2331" s="126">
        <v>1</v>
      </c>
      <c r="Z2331" s="126">
        <v>1</v>
      </c>
      <c r="AA2331" s="126">
        <v>1</v>
      </c>
      <c r="AB2331" s="126">
        <v>4</v>
      </c>
      <c r="AC2331" s="126">
        <v>7</v>
      </c>
      <c r="AD2331" s="126">
        <v>2026</v>
      </c>
    </row>
    <row r="2332" spans="3:30">
      <c r="C2332" s="126">
        <v>2325</v>
      </c>
      <c r="D2332" s="126">
        <v>167</v>
      </c>
      <c r="E2332" s="126">
        <v>2</v>
      </c>
      <c r="F2332" s="126">
        <v>1</v>
      </c>
      <c r="G2332" s="126">
        <v>1</v>
      </c>
      <c r="H2332" s="126">
        <v>1</v>
      </c>
      <c r="I2332" s="126">
        <v>1</v>
      </c>
      <c r="R2332" s="126" t="s">
        <v>547</v>
      </c>
      <c r="S2332" s="252">
        <v>90</v>
      </c>
      <c r="T2332" s="252">
        <v>0</v>
      </c>
      <c r="U2332" s="68" t="s">
        <v>3574</v>
      </c>
      <c r="V2332" s="126">
        <v>1</v>
      </c>
      <c r="Z2332" s="126">
        <v>1</v>
      </c>
      <c r="AA2332" s="126">
        <v>1</v>
      </c>
      <c r="AB2332" s="126">
        <v>4</v>
      </c>
      <c r="AC2332" s="126">
        <v>7</v>
      </c>
      <c r="AD2332" s="126">
        <v>2026</v>
      </c>
    </row>
    <row r="2333" spans="3:30">
      <c r="C2333" s="126">
        <v>2326</v>
      </c>
      <c r="D2333" s="126">
        <v>167</v>
      </c>
      <c r="E2333" s="126">
        <v>3</v>
      </c>
      <c r="F2333" s="126">
        <v>1</v>
      </c>
      <c r="G2333" s="126">
        <v>1</v>
      </c>
      <c r="H2333" s="126">
        <v>1</v>
      </c>
      <c r="I2333" s="126">
        <v>1</v>
      </c>
      <c r="J2333" s="126">
        <v>177</v>
      </c>
      <c r="M2333" s="126">
        <v>822</v>
      </c>
      <c r="N2333" s="126">
        <v>0</v>
      </c>
      <c r="P2333" s="126">
        <v>645</v>
      </c>
      <c r="R2333" s="126" t="s">
        <v>547</v>
      </c>
      <c r="S2333" s="252">
        <v>0</v>
      </c>
      <c r="T2333" s="252">
        <v>83</v>
      </c>
      <c r="U2333" s="68" t="s">
        <v>3575</v>
      </c>
      <c r="V2333" s="126">
        <v>1</v>
      </c>
      <c r="Z2333" s="126">
        <v>1</v>
      </c>
      <c r="AA2333" s="126">
        <v>1</v>
      </c>
      <c r="AB2333" s="126">
        <v>4</v>
      </c>
      <c r="AC2333" s="126">
        <v>7</v>
      </c>
      <c r="AD2333" s="126">
        <v>2026</v>
      </c>
    </row>
    <row r="2334" spans="3:30">
      <c r="C2334" s="126">
        <v>2327</v>
      </c>
      <c r="D2334" s="126">
        <v>167</v>
      </c>
      <c r="E2334" s="126">
        <v>11</v>
      </c>
      <c r="F2334" s="126">
        <v>1</v>
      </c>
      <c r="G2334" s="126">
        <v>1</v>
      </c>
      <c r="H2334" s="126">
        <v>1</v>
      </c>
      <c r="I2334" s="126">
        <v>1</v>
      </c>
      <c r="J2334" s="126">
        <v>177</v>
      </c>
      <c r="M2334" s="126">
        <v>822</v>
      </c>
      <c r="N2334" s="126">
        <v>1</v>
      </c>
      <c r="P2334" s="126">
        <v>645</v>
      </c>
      <c r="R2334" s="126" t="s">
        <v>547</v>
      </c>
      <c r="S2334" s="252">
        <v>83</v>
      </c>
      <c r="T2334" s="252">
        <v>0</v>
      </c>
      <c r="U2334" s="68" t="s">
        <v>3576</v>
      </c>
      <c r="V2334" s="126">
        <v>1</v>
      </c>
      <c r="Z2334" s="126">
        <v>1</v>
      </c>
      <c r="AA2334" s="126">
        <v>1</v>
      </c>
      <c r="AB2334" s="126">
        <v>4</v>
      </c>
      <c r="AC2334" s="126">
        <v>7</v>
      </c>
      <c r="AD2334" s="126">
        <v>2026</v>
      </c>
    </row>
    <row r="2335" spans="3:30">
      <c r="C2335" s="126">
        <v>2328</v>
      </c>
      <c r="D2335" s="126">
        <v>167</v>
      </c>
      <c r="E2335" s="126">
        <v>10</v>
      </c>
      <c r="F2335" s="126">
        <v>1</v>
      </c>
      <c r="G2335" s="126">
        <v>1</v>
      </c>
      <c r="H2335" s="126">
        <v>1</v>
      </c>
      <c r="I2335" s="126">
        <v>1</v>
      </c>
      <c r="J2335" s="126">
        <v>177</v>
      </c>
      <c r="P2335" s="126">
        <v>645</v>
      </c>
      <c r="R2335" s="126" t="s">
        <v>547</v>
      </c>
      <c r="S2335" s="252">
        <v>0</v>
      </c>
      <c r="T2335" s="252">
        <v>90</v>
      </c>
      <c r="U2335" s="68" t="s">
        <v>3577</v>
      </c>
      <c r="V2335" s="126">
        <v>1</v>
      </c>
      <c r="Z2335" s="126">
        <v>1</v>
      </c>
      <c r="AA2335" s="126">
        <v>1</v>
      </c>
      <c r="AB2335" s="126">
        <v>4</v>
      </c>
      <c r="AC2335" s="126">
        <v>7</v>
      </c>
      <c r="AD2335" s="126">
        <v>2026</v>
      </c>
    </row>
    <row r="2336" spans="3:30">
      <c r="C2336" s="126">
        <v>2329</v>
      </c>
      <c r="D2336" s="126">
        <v>168</v>
      </c>
      <c r="E2336" s="126">
        <v>2</v>
      </c>
      <c r="F2336" s="126">
        <v>1</v>
      </c>
      <c r="G2336" s="126">
        <v>1</v>
      </c>
      <c r="H2336" s="126">
        <v>1</v>
      </c>
      <c r="I2336" s="126">
        <v>1</v>
      </c>
      <c r="R2336" s="126" t="s">
        <v>547</v>
      </c>
      <c r="S2336" s="252">
        <v>47.5</v>
      </c>
      <c r="T2336" s="252">
        <v>0</v>
      </c>
      <c r="U2336" s="68" t="s">
        <v>3579</v>
      </c>
      <c r="V2336" s="126">
        <v>1</v>
      </c>
      <c r="Z2336" s="126">
        <v>1</v>
      </c>
      <c r="AA2336" s="126">
        <v>1</v>
      </c>
      <c r="AB2336" s="126">
        <v>4</v>
      </c>
      <c r="AC2336" s="126">
        <v>7</v>
      </c>
      <c r="AD2336" s="126">
        <v>2026</v>
      </c>
    </row>
    <row r="2337" spans="3:30">
      <c r="C2337" s="126">
        <v>2330</v>
      </c>
      <c r="D2337" s="126">
        <v>168</v>
      </c>
      <c r="E2337" s="126">
        <v>3</v>
      </c>
      <c r="F2337" s="126">
        <v>1</v>
      </c>
      <c r="G2337" s="126">
        <v>1</v>
      </c>
      <c r="H2337" s="126">
        <v>1</v>
      </c>
      <c r="I2337" s="126">
        <v>1</v>
      </c>
      <c r="J2337" s="126">
        <v>305</v>
      </c>
      <c r="M2337" s="126">
        <v>823</v>
      </c>
      <c r="N2337" s="126">
        <v>0</v>
      </c>
      <c r="P2337" s="126">
        <v>646</v>
      </c>
      <c r="R2337" s="126" t="s">
        <v>547</v>
      </c>
      <c r="S2337" s="252">
        <v>0</v>
      </c>
      <c r="T2337" s="252">
        <v>42.5</v>
      </c>
      <c r="U2337" s="68" t="s">
        <v>3580</v>
      </c>
      <c r="V2337" s="126">
        <v>1</v>
      </c>
      <c r="Z2337" s="126">
        <v>1</v>
      </c>
      <c r="AA2337" s="126">
        <v>1</v>
      </c>
      <c r="AB2337" s="126">
        <v>4</v>
      </c>
      <c r="AC2337" s="126">
        <v>7</v>
      </c>
      <c r="AD2337" s="126">
        <v>2026</v>
      </c>
    </row>
    <row r="2338" spans="3:30">
      <c r="C2338" s="126">
        <v>2331</v>
      </c>
      <c r="D2338" s="126">
        <v>168</v>
      </c>
      <c r="E2338" s="126">
        <v>11</v>
      </c>
      <c r="F2338" s="126">
        <v>1</v>
      </c>
      <c r="G2338" s="126">
        <v>1</v>
      </c>
      <c r="H2338" s="126">
        <v>1</v>
      </c>
      <c r="I2338" s="126">
        <v>1</v>
      </c>
      <c r="J2338" s="126">
        <v>305</v>
      </c>
      <c r="M2338" s="126">
        <v>823</v>
      </c>
      <c r="N2338" s="126">
        <v>1</v>
      </c>
      <c r="P2338" s="126">
        <v>646</v>
      </c>
      <c r="R2338" s="126" t="s">
        <v>547</v>
      </c>
      <c r="S2338" s="252">
        <v>42.5</v>
      </c>
      <c r="T2338" s="252">
        <v>0</v>
      </c>
      <c r="U2338" s="68" t="s">
        <v>3581</v>
      </c>
      <c r="V2338" s="126">
        <v>1</v>
      </c>
      <c r="Z2338" s="126">
        <v>1</v>
      </c>
      <c r="AA2338" s="126">
        <v>1</v>
      </c>
      <c r="AB2338" s="126">
        <v>4</v>
      </c>
      <c r="AC2338" s="126">
        <v>7</v>
      </c>
      <c r="AD2338" s="126">
        <v>2026</v>
      </c>
    </row>
    <row r="2339" spans="3:30">
      <c r="C2339" s="126">
        <v>2332</v>
      </c>
      <c r="D2339" s="126">
        <v>168</v>
      </c>
      <c r="E2339" s="126">
        <v>10</v>
      </c>
      <c r="F2339" s="126">
        <v>1</v>
      </c>
      <c r="G2339" s="126">
        <v>1</v>
      </c>
      <c r="H2339" s="126">
        <v>1</v>
      </c>
      <c r="I2339" s="126">
        <v>1</v>
      </c>
      <c r="J2339" s="126">
        <v>305</v>
      </c>
      <c r="P2339" s="126">
        <v>646</v>
      </c>
      <c r="R2339" s="126" t="s">
        <v>547</v>
      </c>
      <c r="S2339" s="252">
        <v>0</v>
      </c>
      <c r="T2339" s="252">
        <v>47.5</v>
      </c>
      <c r="U2339" s="68" t="s">
        <v>3582</v>
      </c>
      <c r="V2339" s="126">
        <v>1</v>
      </c>
      <c r="Z2339" s="126">
        <v>1</v>
      </c>
      <c r="AA2339" s="126">
        <v>1</v>
      </c>
      <c r="AB2339" s="126">
        <v>4</v>
      </c>
      <c r="AC2339" s="126">
        <v>7</v>
      </c>
      <c r="AD2339" s="126">
        <v>2026</v>
      </c>
    </row>
    <row r="2340" spans="3:30">
      <c r="C2340" s="126">
        <v>2333</v>
      </c>
      <c r="D2340" s="126">
        <v>169</v>
      </c>
      <c r="E2340" s="126">
        <v>2</v>
      </c>
      <c r="F2340" s="126">
        <v>1</v>
      </c>
      <c r="G2340" s="126">
        <v>1</v>
      </c>
      <c r="H2340" s="126">
        <v>1</v>
      </c>
      <c r="I2340" s="126">
        <v>1</v>
      </c>
      <c r="R2340" s="126" t="s">
        <v>547</v>
      </c>
      <c r="S2340" s="252">
        <v>49.63</v>
      </c>
      <c r="T2340" s="252">
        <v>0</v>
      </c>
      <c r="U2340" s="68" t="s">
        <v>3585</v>
      </c>
      <c r="V2340" s="126">
        <v>1</v>
      </c>
      <c r="Z2340" s="126">
        <v>1</v>
      </c>
      <c r="AA2340" s="126">
        <v>1</v>
      </c>
      <c r="AB2340" s="126">
        <v>4</v>
      </c>
      <c r="AC2340" s="126">
        <v>7</v>
      </c>
      <c r="AD2340" s="126">
        <v>2026</v>
      </c>
    </row>
    <row r="2341" spans="3:30">
      <c r="C2341" s="126">
        <v>2334</v>
      </c>
      <c r="D2341" s="126">
        <v>169</v>
      </c>
      <c r="E2341" s="126">
        <v>3</v>
      </c>
      <c r="F2341" s="126">
        <v>1</v>
      </c>
      <c r="G2341" s="126">
        <v>1</v>
      </c>
      <c r="H2341" s="126">
        <v>1</v>
      </c>
      <c r="I2341" s="126">
        <v>1</v>
      </c>
      <c r="J2341" s="126">
        <v>293</v>
      </c>
      <c r="M2341" s="126">
        <v>824</v>
      </c>
      <c r="N2341" s="126">
        <v>0</v>
      </c>
      <c r="P2341" s="126">
        <v>647</v>
      </c>
      <c r="R2341" s="126" t="s">
        <v>547</v>
      </c>
      <c r="S2341" s="252">
        <v>0</v>
      </c>
      <c r="T2341" s="252">
        <v>12</v>
      </c>
      <c r="U2341" s="68" t="s">
        <v>3586</v>
      </c>
      <c r="V2341" s="126">
        <v>1</v>
      </c>
      <c r="Z2341" s="126">
        <v>1</v>
      </c>
      <c r="AA2341" s="126">
        <v>1</v>
      </c>
      <c r="AB2341" s="126">
        <v>4</v>
      </c>
      <c r="AC2341" s="126">
        <v>7</v>
      </c>
      <c r="AD2341" s="126">
        <v>2026</v>
      </c>
    </row>
    <row r="2342" spans="3:30">
      <c r="C2342" s="126">
        <v>2335</v>
      </c>
      <c r="D2342" s="126">
        <v>169</v>
      </c>
      <c r="E2342" s="126">
        <v>11</v>
      </c>
      <c r="F2342" s="126">
        <v>1</v>
      </c>
      <c r="G2342" s="126">
        <v>1</v>
      </c>
      <c r="H2342" s="126">
        <v>1</v>
      </c>
      <c r="I2342" s="126">
        <v>1</v>
      </c>
      <c r="J2342" s="126">
        <v>293</v>
      </c>
      <c r="M2342" s="126">
        <v>824</v>
      </c>
      <c r="N2342" s="126">
        <v>1</v>
      </c>
      <c r="P2342" s="126">
        <v>647</v>
      </c>
      <c r="R2342" s="126" t="s">
        <v>547</v>
      </c>
      <c r="S2342" s="252">
        <v>12</v>
      </c>
      <c r="T2342" s="252">
        <v>0</v>
      </c>
      <c r="U2342" s="68" t="s">
        <v>3587</v>
      </c>
      <c r="V2342" s="126">
        <v>1</v>
      </c>
      <c r="Z2342" s="126">
        <v>1</v>
      </c>
      <c r="AA2342" s="126">
        <v>1</v>
      </c>
      <c r="AB2342" s="126">
        <v>4</v>
      </c>
      <c r="AC2342" s="126">
        <v>7</v>
      </c>
      <c r="AD2342" s="126">
        <v>2026</v>
      </c>
    </row>
    <row r="2343" spans="3:30">
      <c r="C2343" s="126">
        <v>2336</v>
      </c>
      <c r="D2343" s="126">
        <v>169</v>
      </c>
      <c r="E2343" s="126">
        <v>10</v>
      </c>
      <c r="F2343" s="126">
        <v>1</v>
      </c>
      <c r="G2343" s="126">
        <v>1</v>
      </c>
      <c r="H2343" s="126">
        <v>1</v>
      </c>
      <c r="I2343" s="126">
        <v>1</v>
      </c>
      <c r="J2343" s="126">
        <v>293</v>
      </c>
      <c r="P2343" s="126">
        <v>647</v>
      </c>
      <c r="R2343" s="126" t="s">
        <v>547</v>
      </c>
      <c r="S2343" s="252">
        <v>0</v>
      </c>
      <c r="T2343" s="252">
        <v>15</v>
      </c>
      <c r="U2343" s="68" t="s">
        <v>3588</v>
      </c>
      <c r="V2343" s="126">
        <v>1</v>
      </c>
      <c r="Z2343" s="126">
        <v>1</v>
      </c>
      <c r="AA2343" s="126">
        <v>1</v>
      </c>
      <c r="AB2343" s="126">
        <v>4</v>
      </c>
      <c r="AC2343" s="126">
        <v>7</v>
      </c>
      <c r="AD2343" s="126">
        <v>2026</v>
      </c>
    </row>
    <row r="2344" spans="3:30">
      <c r="C2344" s="126">
        <v>2337</v>
      </c>
      <c r="D2344" s="126">
        <v>169</v>
      </c>
      <c r="E2344" s="126">
        <v>3</v>
      </c>
      <c r="F2344" s="126">
        <v>1</v>
      </c>
      <c r="G2344" s="126">
        <v>1</v>
      </c>
      <c r="H2344" s="126">
        <v>1</v>
      </c>
      <c r="I2344" s="126">
        <v>1</v>
      </c>
      <c r="J2344" s="126">
        <v>177</v>
      </c>
      <c r="M2344" s="126">
        <v>825</v>
      </c>
      <c r="N2344" s="126">
        <v>0</v>
      </c>
      <c r="P2344" s="126">
        <v>648</v>
      </c>
      <c r="R2344" s="126" t="s">
        <v>547</v>
      </c>
      <c r="S2344" s="252">
        <v>0</v>
      </c>
      <c r="T2344" s="252">
        <v>16.600000000000001</v>
      </c>
      <c r="U2344" s="68" t="s">
        <v>3589</v>
      </c>
      <c r="V2344" s="126">
        <v>1</v>
      </c>
      <c r="Z2344" s="126">
        <v>1</v>
      </c>
      <c r="AA2344" s="126">
        <v>1</v>
      </c>
      <c r="AB2344" s="126">
        <v>4</v>
      </c>
      <c r="AC2344" s="126">
        <v>7</v>
      </c>
      <c r="AD2344" s="126">
        <v>2026</v>
      </c>
    </row>
    <row r="2345" spans="3:30">
      <c r="C2345" s="126">
        <v>2338</v>
      </c>
      <c r="D2345" s="126">
        <v>169</v>
      </c>
      <c r="E2345" s="126">
        <v>11</v>
      </c>
      <c r="F2345" s="126">
        <v>1</v>
      </c>
      <c r="G2345" s="126">
        <v>1</v>
      </c>
      <c r="H2345" s="126">
        <v>1</v>
      </c>
      <c r="I2345" s="126">
        <v>1</v>
      </c>
      <c r="J2345" s="126">
        <v>177</v>
      </c>
      <c r="M2345" s="126">
        <v>825</v>
      </c>
      <c r="N2345" s="126">
        <v>1</v>
      </c>
      <c r="P2345" s="126">
        <v>648</v>
      </c>
      <c r="R2345" s="126" t="s">
        <v>547</v>
      </c>
      <c r="S2345" s="252">
        <v>16.600000000000001</v>
      </c>
      <c r="T2345" s="252">
        <v>0</v>
      </c>
      <c r="U2345" s="68" t="s">
        <v>3590</v>
      </c>
      <c r="V2345" s="126">
        <v>1</v>
      </c>
      <c r="Z2345" s="126">
        <v>1</v>
      </c>
      <c r="AA2345" s="126">
        <v>1</v>
      </c>
      <c r="AB2345" s="126">
        <v>4</v>
      </c>
      <c r="AC2345" s="126">
        <v>7</v>
      </c>
      <c r="AD2345" s="126">
        <v>2026</v>
      </c>
    </row>
    <row r="2346" spans="3:30">
      <c r="C2346" s="126">
        <v>2339</v>
      </c>
      <c r="D2346" s="126">
        <v>169</v>
      </c>
      <c r="E2346" s="126">
        <v>10</v>
      </c>
      <c r="F2346" s="126">
        <v>1</v>
      </c>
      <c r="G2346" s="126">
        <v>1</v>
      </c>
      <c r="H2346" s="126">
        <v>1</v>
      </c>
      <c r="I2346" s="126">
        <v>1</v>
      </c>
      <c r="J2346" s="126">
        <v>177</v>
      </c>
      <c r="P2346" s="126">
        <v>648</v>
      </c>
      <c r="R2346" s="126" t="s">
        <v>547</v>
      </c>
      <c r="S2346" s="252">
        <v>0</v>
      </c>
      <c r="T2346" s="252">
        <v>18</v>
      </c>
      <c r="U2346" s="68" t="s">
        <v>3591</v>
      </c>
      <c r="V2346" s="126">
        <v>1</v>
      </c>
      <c r="Z2346" s="126">
        <v>1</v>
      </c>
      <c r="AA2346" s="126">
        <v>1</v>
      </c>
      <c r="AB2346" s="126">
        <v>4</v>
      </c>
      <c r="AC2346" s="126">
        <v>7</v>
      </c>
      <c r="AD2346" s="126">
        <v>2026</v>
      </c>
    </row>
    <row r="2347" spans="3:30">
      <c r="C2347" s="126">
        <v>2340</v>
      </c>
      <c r="D2347" s="126">
        <v>169</v>
      </c>
      <c r="E2347" s="126">
        <v>3</v>
      </c>
      <c r="F2347" s="126">
        <v>1</v>
      </c>
      <c r="G2347" s="126">
        <v>1</v>
      </c>
      <c r="H2347" s="126">
        <v>1</v>
      </c>
      <c r="I2347" s="126">
        <v>1</v>
      </c>
      <c r="J2347" s="126">
        <v>305</v>
      </c>
      <c r="M2347" s="126">
        <v>826</v>
      </c>
      <c r="N2347" s="126">
        <v>0</v>
      </c>
      <c r="P2347" s="126">
        <v>649</v>
      </c>
      <c r="R2347" s="126" t="s">
        <v>547</v>
      </c>
      <c r="S2347" s="252">
        <v>0</v>
      </c>
      <c r="T2347" s="252">
        <v>14</v>
      </c>
      <c r="U2347" s="68" t="s">
        <v>3592</v>
      </c>
      <c r="V2347" s="126">
        <v>1</v>
      </c>
      <c r="Z2347" s="126">
        <v>1</v>
      </c>
      <c r="AA2347" s="126">
        <v>1</v>
      </c>
      <c r="AB2347" s="126">
        <v>4</v>
      </c>
      <c r="AC2347" s="126">
        <v>7</v>
      </c>
      <c r="AD2347" s="126">
        <v>2026</v>
      </c>
    </row>
    <row r="2348" spans="3:30">
      <c r="C2348" s="126">
        <v>2341</v>
      </c>
      <c r="D2348" s="126">
        <v>169</v>
      </c>
      <c r="E2348" s="126">
        <v>11</v>
      </c>
      <c r="F2348" s="126">
        <v>1</v>
      </c>
      <c r="G2348" s="126">
        <v>1</v>
      </c>
      <c r="H2348" s="126">
        <v>1</v>
      </c>
      <c r="I2348" s="126">
        <v>1</v>
      </c>
      <c r="J2348" s="126">
        <v>305</v>
      </c>
      <c r="M2348" s="126">
        <v>826</v>
      </c>
      <c r="N2348" s="126">
        <v>1</v>
      </c>
      <c r="P2348" s="126">
        <v>649</v>
      </c>
      <c r="R2348" s="126" t="s">
        <v>547</v>
      </c>
      <c r="S2348" s="252">
        <v>14</v>
      </c>
      <c r="T2348" s="252">
        <v>0</v>
      </c>
      <c r="U2348" s="68" t="s">
        <v>3593</v>
      </c>
      <c r="V2348" s="126">
        <v>1</v>
      </c>
      <c r="Z2348" s="126">
        <v>1</v>
      </c>
      <c r="AA2348" s="126">
        <v>1</v>
      </c>
      <c r="AB2348" s="126">
        <v>4</v>
      </c>
      <c r="AC2348" s="126">
        <v>7</v>
      </c>
      <c r="AD2348" s="126">
        <v>2026</v>
      </c>
    </row>
    <row r="2349" spans="3:30">
      <c r="C2349" s="126">
        <v>2342</v>
      </c>
      <c r="D2349" s="126">
        <v>169</v>
      </c>
      <c r="E2349" s="126">
        <v>10</v>
      </c>
      <c r="F2349" s="126">
        <v>1</v>
      </c>
      <c r="G2349" s="126">
        <v>1</v>
      </c>
      <c r="H2349" s="126">
        <v>1</v>
      </c>
      <c r="I2349" s="126">
        <v>1</v>
      </c>
      <c r="J2349" s="126">
        <v>305</v>
      </c>
      <c r="P2349" s="126">
        <v>649</v>
      </c>
      <c r="R2349" s="126" t="s">
        <v>547</v>
      </c>
      <c r="S2349" s="252">
        <v>0</v>
      </c>
      <c r="T2349" s="252">
        <v>17.5</v>
      </c>
      <c r="U2349" s="68" t="s">
        <v>3594</v>
      </c>
      <c r="V2349" s="126">
        <v>1</v>
      </c>
      <c r="Z2349" s="126">
        <v>1</v>
      </c>
      <c r="AA2349" s="126">
        <v>1</v>
      </c>
      <c r="AB2349" s="126">
        <v>4</v>
      </c>
      <c r="AC2349" s="126">
        <v>7</v>
      </c>
      <c r="AD2349" s="126">
        <v>2026</v>
      </c>
    </row>
    <row r="2350" spans="3:30">
      <c r="C2350" s="126">
        <v>2343</v>
      </c>
      <c r="D2350" s="126">
        <v>170</v>
      </c>
      <c r="E2350" s="126">
        <v>2</v>
      </c>
      <c r="F2350" s="126">
        <v>1</v>
      </c>
      <c r="G2350" s="126">
        <v>1</v>
      </c>
      <c r="H2350" s="126">
        <v>1</v>
      </c>
      <c r="I2350" s="126">
        <v>1</v>
      </c>
      <c r="R2350" s="126" t="s">
        <v>547</v>
      </c>
      <c r="S2350" s="252">
        <v>49.5</v>
      </c>
      <c r="T2350" s="252">
        <v>0</v>
      </c>
      <c r="U2350" s="68" t="s">
        <v>3596</v>
      </c>
      <c r="V2350" s="126">
        <v>1</v>
      </c>
      <c r="Z2350" s="126">
        <v>1</v>
      </c>
      <c r="AA2350" s="126">
        <v>1</v>
      </c>
      <c r="AB2350" s="126">
        <v>4</v>
      </c>
      <c r="AC2350" s="126">
        <v>7</v>
      </c>
      <c r="AD2350" s="126">
        <v>2026</v>
      </c>
    </row>
    <row r="2351" spans="3:30">
      <c r="C2351" s="126">
        <v>2344</v>
      </c>
      <c r="D2351" s="126">
        <v>170</v>
      </c>
      <c r="E2351" s="126">
        <v>3</v>
      </c>
      <c r="F2351" s="126">
        <v>1</v>
      </c>
      <c r="G2351" s="126">
        <v>1</v>
      </c>
      <c r="H2351" s="126">
        <v>1</v>
      </c>
      <c r="I2351" s="126">
        <v>1</v>
      </c>
      <c r="J2351" s="126">
        <v>178</v>
      </c>
      <c r="M2351" s="126">
        <v>827</v>
      </c>
      <c r="N2351" s="126">
        <v>0</v>
      </c>
      <c r="P2351" s="126">
        <v>650</v>
      </c>
      <c r="R2351" s="126" t="s">
        <v>547</v>
      </c>
      <c r="S2351" s="252">
        <v>0</v>
      </c>
      <c r="T2351" s="252">
        <v>28.5</v>
      </c>
      <c r="U2351" s="68" t="s">
        <v>3597</v>
      </c>
      <c r="V2351" s="126">
        <v>1</v>
      </c>
      <c r="Z2351" s="126">
        <v>1</v>
      </c>
      <c r="AA2351" s="126">
        <v>1</v>
      </c>
      <c r="AB2351" s="126">
        <v>4</v>
      </c>
      <c r="AC2351" s="126">
        <v>7</v>
      </c>
      <c r="AD2351" s="126">
        <v>2026</v>
      </c>
    </row>
    <row r="2352" spans="3:30">
      <c r="C2352" s="126">
        <v>2345</v>
      </c>
      <c r="D2352" s="126">
        <v>170</v>
      </c>
      <c r="E2352" s="126">
        <v>11</v>
      </c>
      <c r="F2352" s="126">
        <v>1</v>
      </c>
      <c r="G2352" s="126">
        <v>1</v>
      </c>
      <c r="H2352" s="126">
        <v>1</v>
      </c>
      <c r="I2352" s="126">
        <v>1</v>
      </c>
      <c r="J2352" s="126">
        <v>178</v>
      </c>
      <c r="M2352" s="126">
        <v>827</v>
      </c>
      <c r="N2352" s="126">
        <v>1</v>
      </c>
      <c r="P2352" s="126">
        <v>650</v>
      </c>
      <c r="R2352" s="126" t="s">
        <v>547</v>
      </c>
      <c r="S2352" s="252">
        <v>28.5</v>
      </c>
      <c r="T2352" s="252">
        <v>0</v>
      </c>
      <c r="U2352" s="68" t="s">
        <v>3598</v>
      </c>
      <c r="V2352" s="126">
        <v>1</v>
      </c>
      <c r="Z2352" s="126">
        <v>1</v>
      </c>
      <c r="AA2352" s="126">
        <v>1</v>
      </c>
      <c r="AB2352" s="126">
        <v>4</v>
      </c>
      <c r="AC2352" s="126">
        <v>7</v>
      </c>
      <c r="AD2352" s="126">
        <v>2026</v>
      </c>
    </row>
    <row r="2353" spans="3:30">
      <c r="C2353" s="126">
        <v>2346</v>
      </c>
      <c r="D2353" s="126">
        <v>170</v>
      </c>
      <c r="E2353" s="126">
        <v>10</v>
      </c>
      <c r="F2353" s="126">
        <v>1</v>
      </c>
      <c r="G2353" s="126">
        <v>1</v>
      </c>
      <c r="H2353" s="126">
        <v>1</v>
      </c>
      <c r="I2353" s="126">
        <v>1</v>
      </c>
      <c r="J2353" s="126">
        <v>178</v>
      </c>
      <c r="P2353" s="126">
        <v>650</v>
      </c>
      <c r="R2353" s="126" t="s">
        <v>547</v>
      </c>
      <c r="S2353" s="252">
        <v>0</v>
      </c>
      <c r="T2353" s="252">
        <v>30</v>
      </c>
      <c r="U2353" s="68" t="s">
        <v>3599</v>
      </c>
      <c r="V2353" s="126">
        <v>1</v>
      </c>
      <c r="Z2353" s="126">
        <v>1</v>
      </c>
      <c r="AA2353" s="126">
        <v>1</v>
      </c>
      <c r="AB2353" s="126">
        <v>4</v>
      </c>
      <c r="AC2353" s="126">
        <v>7</v>
      </c>
      <c r="AD2353" s="126">
        <v>2026</v>
      </c>
    </row>
    <row r="2354" spans="3:30">
      <c r="C2354" s="126">
        <v>2347</v>
      </c>
      <c r="D2354" s="126">
        <v>170</v>
      </c>
      <c r="E2354" s="126">
        <v>3</v>
      </c>
      <c r="F2354" s="126">
        <v>1</v>
      </c>
      <c r="G2354" s="126">
        <v>1</v>
      </c>
      <c r="H2354" s="126">
        <v>1</v>
      </c>
      <c r="I2354" s="126">
        <v>1</v>
      </c>
      <c r="J2354" s="126">
        <v>295</v>
      </c>
      <c r="M2354" s="126">
        <v>828</v>
      </c>
      <c r="N2354" s="126">
        <v>0</v>
      </c>
      <c r="P2354" s="126">
        <v>651</v>
      </c>
      <c r="R2354" s="126" t="s">
        <v>547</v>
      </c>
      <c r="S2354" s="252">
        <v>0</v>
      </c>
      <c r="T2354" s="252">
        <v>16</v>
      </c>
      <c r="U2354" s="68" t="s">
        <v>3601</v>
      </c>
      <c r="V2354" s="126">
        <v>1</v>
      </c>
      <c r="Z2354" s="126">
        <v>1</v>
      </c>
      <c r="AA2354" s="126">
        <v>1</v>
      </c>
      <c r="AB2354" s="126">
        <v>4</v>
      </c>
      <c r="AC2354" s="126">
        <v>7</v>
      </c>
      <c r="AD2354" s="126">
        <v>2026</v>
      </c>
    </row>
    <row r="2355" spans="3:30">
      <c r="C2355" s="126">
        <v>2348</v>
      </c>
      <c r="D2355" s="126">
        <v>170</v>
      </c>
      <c r="E2355" s="126">
        <v>11</v>
      </c>
      <c r="F2355" s="126">
        <v>1</v>
      </c>
      <c r="G2355" s="126">
        <v>1</v>
      </c>
      <c r="H2355" s="126">
        <v>1</v>
      </c>
      <c r="I2355" s="126">
        <v>1</v>
      </c>
      <c r="J2355" s="126">
        <v>295</v>
      </c>
      <c r="M2355" s="126">
        <v>828</v>
      </c>
      <c r="N2355" s="126">
        <v>1</v>
      </c>
      <c r="P2355" s="126">
        <v>651</v>
      </c>
      <c r="R2355" s="126" t="s">
        <v>547</v>
      </c>
      <c r="S2355" s="252">
        <v>16</v>
      </c>
      <c r="T2355" s="252">
        <v>0</v>
      </c>
      <c r="U2355" s="68" t="s">
        <v>3602</v>
      </c>
      <c r="V2355" s="126">
        <v>1</v>
      </c>
      <c r="Z2355" s="126">
        <v>1</v>
      </c>
      <c r="AA2355" s="126">
        <v>1</v>
      </c>
      <c r="AB2355" s="126">
        <v>4</v>
      </c>
      <c r="AC2355" s="126">
        <v>7</v>
      </c>
      <c r="AD2355" s="126">
        <v>2026</v>
      </c>
    </row>
    <row r="2356" spans="3:30">
      <c r="C2356" s="126">
        <v>2349</v>
      </c>
      <c r="D2356" s="126">
        <v>170</v>
      </c>
      <c r="E2356" s="126">
        <v>10</v>
      </c>
      <c r="F2356" s="126">
        <v>1</v>
      </c>
      <c r="G2356" s="126">
        <v>1</v>
      </c>
      <c r="H2356" s="126">
        <v>1</v>
      </c>
      <c r="I2356" s="126">
        <v>1</v>
      </c>
      <c r="J2356" s="126">
        <v>295</v>
      </c>
      <c r="P2356" s="126">
        <v>651</v>
      </c>
      <c r="R2356" s="126" t="s">
        <v>547</v>
      </c>
      <c r="S2356" s="252">
        <v>0</v>
      </c>
      <c r="T2356" s="252">
        <v>19.5</v>
      </c>
      <c r="U2356" s="68" t="s">
        <v>3603</v>
      </c>
      <c r="V2356" s="126">
        <v>1</v>
      </c>
      <c r="Z2356" s="126">
        <v>1</v>
      </c>
      <c r="AA2356" s="126">
        <v>1</v>
      </c>
      <c r="AB2356" s="126">
        <v>4</v>
      </c>
      <c r="AC2356" s="126">
        <v>7</v>
      </c>
      <c r="AD2356" s="126">
        <v>2026</v>
      </c>
    </row>
    <row r="2357" spans="3:30">
      <c r="C2357" s="126">
        <v>2350</v>
      </c>
      <c r="D2357" s="126">
        <v>171</v>
      </c>
      <c r="E2357" s="126">
        <v>2</v>
      </c>
      <c r="F2357" s="126">
        <v>1</v>
      </c>
      <c r="G2357" s="126">
        <v>1</v>
      </c>
      <c r="H2357" s="126">
        <v>1</v>
      </c>
      <c r="I2357" s="126">
        <v>1</v>
      </c>
      <c r="R2357" s="126" t="s">
        <v>547</v>
      </c>
      <c r="S2357" s="252">
        <v>94.1</v>
      </c>
      <c r="T2357" s="252">
        <v>0</v>
      </c>
      <c r="U2357" s="68" t="s">
        <v>3605</v>
      </c>
      <c r="V2357" s="126">
        <v>1</v>
      </c>
      <c r="Z2357" s="126">
        <v>1</v>
      </c>
      <c r="AA2357" s="126">
        <v>1</v>
      </c>
      <c r="AB2357" s="126">
        <v>4</v>
      </c>
      <c r="AC2357" s="126">
        <v>7</v>
      </c>
      <c r="AD2357" s="126">
        <v>2026</v>
      </c>
    </row>
    <row r="2358" spans="3:30">
      <c r="C2358" s="126">
        <v>2351</v>
      </c>
      <c r="D2358" s="126">
        <v>171</v>
      </c>
      <c r="E2358" s="126">
        <v>3</v>
      </c>
      <c r="F2358" s="126">
        <v>1</v>
      </c>
      <c r="G2358" s="126">
        <v>1</v>
      </c>
      <c r="H2358" s="126">
        <v>1</v>
      </c>
      <c r="I2358" s="126">
        <v>1</v>
      </c>
      <c r="J2358" s="126">
        <v>19</v>
      </c>
      <c r="M2358" s="126">
        <v>829</v>
      </c>
      <c r="N2358" s="126">
        <v>0</v>
      </c>
      <c r="P2358" s="126">
        <v>652</v>
      </c>
      <c r="R2358" s="126" t="s">
        <v>547</v>
      </c>
      <c r="S2358" s="252">
        <v>0</v>
      </c>
      <c r="T2358" s="252">
        <v>67.41</v>
      </c>
      <c r="U2358" s="68" t="s">
        <v>3606</v>
      </c>
      <c r="V2358" s="126">
        <v>1</v>
      </c>
      <c r="Z2358" s="126">
        <v>1</v>
      </c>
      <c r="AA2358" s="126">
        <v>1</v>
      </c>
      <c r="AB2358" s="126">
        <v>4</v>
      </c>
      <c r="AC2358" s="126">
        <v>7</v>
      </c>
      <c r="AD2358" s="126">
        <v>2026</v>
      </c>
    </row>
    <row r="2359" spans="3:30">
      <c r="C2359" s="126">
        <v>2352</v>
      </c>
      <c r="D2359" s="126">
        <v>171</v>
      </c>
      <c r="E2359" s="126">
        <v>11</v>
      </c>
      <c r="F2359" s="126">
        <v>1</v>
      </c>
      <c r="G2359" s="126">
        <v>1</v>
      </c>
      <c r="H2359" s="126">
        <v>1</v>
      </c>
      <c r="I2359" s="126">
        <v>1</v>
      </c>
      <c r="J2359" s="126">
        <v>19</v>
      </c>
      <c r="M2359" s="126">
        <v>829</v>
      </c>
      <c r="N2359" s="126">
        <v>1</v>
      </c>
      <c r="P2359" s="126">
        <v>652</v>
      </c>
      <c r="R2359" s="126" t="s">
        <v>547</v>
      </c>
      <c r="S2359" s="252">
        <v>67.41</v>
      </c>
      <c r="T2359" s="252">
        <v>0</v>
      </c>
      <c r="U2359" s="68" t="s">
        <v>3607</v>
      </c>
      <c r="V2359" s="126">
        <v>1</v>
      </c>
      <c r="Z2359" s="126">
        <v>1</v>
      </c>
      <c r="AA2359" s="126">
        <v>1</v>
      </c>
      <c r="AB2359" s="126">
        <v>4</v>
      </c>
      <c r="AC2359" s="126">
        <v>7</v>
      </c>
      <c r="AD2359" s="126">
        <v>2026</v>
      </c>
    </row>
    <row r="2360" spans="3:30">
      <c r="C2360" s="126">
        <v>2353</v>
      </c>
      <c r="D2360" s="126">
        <v>171</v>
      </c>
      <c r="E2360" s="126">
        <v>10</v>
      </c>
      <c r="F2360" s="126">
        <v>1</v>
      </c>
      <c r="G2360" s="126">
        <v>1</v>
      </c>
      <c r="H2360" s="126">
        <v>1</v>
      </c>
      <c r="I2360" s="126">
        <v>1</v>
      </c>
      <c r="J2360" s="126">
        <v>19</v>
      </c>
      <c r="P2360" s="126">
        <v>652</v>
      </c>
      <c r="R2360" s="126" t="s">
        <v>547</v>
      </c>
      <c r="S2360" s="252">
        <v>0</v>
      </c>
      <c r="T2360" s="252">
        <v>72</v>
      </c>
      <c r="U2360" s="68" t="s">
        <v>3608</v>
      </c>
      <c r="V2360" s="126">
        <v>1</v>
      </c>
      <c r="Z2360" s="126">
        <v>1</v>
      </c>
      <c r="AA2360" s="126">
        <v>1</v>
      </c>
      <c r="AB2360" s="126">
        <v>4</v>
      </c>
      <c r="AC2360" s="126">
        <v>7</v>
      </c>
      <c r="AD2360" s="126">
        <v>2026</v>
      </c>
    </row>
    <row r="2361" spans="3:30">
      <c r="C2361" s="126">
        <v>2354</v>
      </c>
      <c r="D2361" s="126">
        <v>171</v>
      </c>
      <c r="E2361" s="126">
        <v>3</v>
      </c>
      <c r="F2361" s="126">
        <v>1</v>
      </c>
      <c r="G2361" s="126">
        <v>1</v>
      </c>
      <c r="H2361" s="126">
        <v>1</v>
      </c>
      <c r="I2361" s="126">
        <v>1</v>
      </c>
      <c r="J2361" s="126">
        <v>29</v>
      </c>
      <c r="M2361" s="126">
        <v>830</v>
      </c>
      <c r="N2361" s="126">
        <v>0</v>
      </c>
      <c r="P2361" s="126">
        <v>653</v>
      </c>
      <c r="R2361" s="126" t="s">
        <v>547</v>
      </c>
      <c r="S2361" s="252">
        <v>0</v>
      </c>
      <c r="T2361" s="252">
        <v>4.2300000000000004</v>
      </c>
      <c r="U2361" s="68" t="s">
        <v>3610</v>
      </c>
      <c r="V2361" s="126">
        <v>1</v>
      </c>
      <c r="Z2361" s="126">
        <v>1</v>
      </c>
      <c r="AA2361" s="126">
        <v>1</v>
      </c>
      <c r="AB2361" s="126">
        <v>4</v>
      </c>
      <c r="AC2361" s="126">
        <v>7</v>
      </c>
      <c r="AD2361" s="126">
        <v>2026</v>
      </c>
    </row>
    <row r="2362" spans="3:30">
      <c r="C2362" s="126">
        <v>2355</v>
      </c>
      <c r="D2362" s="126">
        <v>171</v>
      </c>
      <c r="E2362" s="126">
        <v>11</v>
      </c>
      <c r="F2362" s="126">
        <v>1</v>
      </c>
      <c r="G2362" s="126">
        <v>1</v>
      </c>
      <c r="H2362" s="126">
        <v>1</v>
      </c>
      <c r="I2362" s="126">
        <v>1</v>
      </c>
      <c r="J2362" s="126">
        <v>29</v>
      </c>
      <c r="M2362" s="126">
        <v>830</v>
      </c>
      <c r="N2362" s="126">
        <v>1</v>
      </c>
      <c r="P2362" s="126">
        <v>653</v>
      </c>
      <c r="R2362" s="126" t="s">
        <v>547</v>
      </c>
      <c r="S2362" s="252">
        <v>4.2300000000000004</v>
      </c>
      <c r="T2362" s="252">
        <v>0</v>
      </c>
      <c r="U2362" s="68" t="s">
        <v>3611</v>
      </c>
      <c r="V2362" s="126">
        <v>1</v>
      </c>
      <c r="Z2362" s="126">
        <v>1</v>
      </c>
      <c r="AA2362" s="126">
        <v>1</v>
      </c>
      <c r="AB2362" s="126">
        <v>4</v>
      </c>
      <c r="AC2362" s="126">
        <v>7</v>
      </c>
      <c r="AD2362" s="126">
        <v>2026</v>
      </c>
    </row>
    <row r="2363" spans="3:30">
      <c r="C2363" s="126">
        <v>2356</v>
      </c>
      <c r="D2363" s="126">
        <v>171</v>
      </c>
      <c r="E2363" s="126">
        <v>10</v>
      </c>
      <c r="F2363" s="126">
        <v>1</v>
      </c>
      <c r="G2363" s="126">
        <v>1</v>
      </c>
      <c r="H2363" s="126">
        <v>1</v>
      </c>
      <c r="I2363" s="126">
        <v>1</v>
      </c>
      <c r="J2363" s="126">
        <v>29</v>
      </c>
      <c r="P2363" s="126">
        <v>653</v>
      </c>
      <c r="R2363" s="126" t="s">
        <v>547</v>
      </c>
      <c r="S2363" s="252">
        <v>0</v>
      </c>
      <c r="T2363" s="252">
        <v>4</v>
      </c>
      <c r="U2363" s="68" t="s">
        <v>3612</v>
      </c>
      <c r="V2363" s="126">
        <v>1</v>
      </c>
      <c r="Z2363" s="126">
        <v>1</v>
      </c>
      <c r="AA2363" s="126">
        <v>1</v>
      </c>
      <c r="AB2363" s="126">
        <v>4</v>
      </c>
      <c r="AC2363" s="126">
        <v>7</v>
      </c>
      <c r="AD2363" s="126">
        <v>2026</v>
      </c>
    </row>
    <row r="2364" spans="3:30">
      <c r="C2364" s="126">
        <v>2357</v>
      </c>
      <c r="D2364" s="126">
        <v>171</v>
      </c>
      <c r="E2364" s="126">
        <v>3</v>
      </c>
      <c r="F2364" s="126">
        <v>1</v>
      </c>
      <c r="G2364" s="126">
        <v>1</v>
      </c>
      <c r="H2364" s="126">
        <v>1</v>
      </c>
      <c r="I2364" s="126">
        <v>1</v>
      </c>
      <c r="J2364" s="126">
        <v>359</v>
      </c>
      <c r="M2364" s="126">
        <v>831</v>
      </c>
      <c r="N2364" s="126">
        <v>0</v>
      </c>
      <c r="P2364" s="126">
        <v>654</v>
      </c>
      <c r="R2364" s="126" t="s">
        <v>547</v>
      </c>
      <c r="S2364" s="252">
        <v>0</v>
      </c>
      <c r="T2364" s="252">
        <v>7.6</v>
      </c>
      <c r="U2364" s="68" t="s">
        <v>3615</v>
      </c>
      <c r="V2364" s="126">
        <v>1</v>
      </c>
      <c r="Z2364" s="126">
        <v>1</v>
      </c>
      <c r="AA2364" s="126">
        <v>1</v>
      </c>
      <c r="AB2364" s="126">
        <v>4</v>
      </c>
      <c r="AC2364" s="126">
        <v>7</v>
      </c>
      <c r="AD2364" s="126">
        <v>2026</v>
      </c>
    </row>
    <row r="2365" spans="3:30">
      <c r="C2365" s="126">
        <v>2358</v>
      </c>
      <c r="D2365" s="126">
        <v>171</v>
      </c>
      <c r="E2365" s="126">
        <v>11</v>
      </c>
      <c r="F2365" s="126">
        <v>1</v>
      </c>
      <c r="G2365" s="126">
        <v>1</v>
      </c>
      <c r="H2365" s="126">
        <v>1</v>
      </c>
      <c r="I2365" s="126">
        <v>1</v>
      </c>
      <c r="J2365" s="126">
        <v>359</v>
      </c>
      <c r="M2365" s="126">
        <v>831</v>
      </c>
      <c r="N2365" s="126">
        <v>1</v>
      </c>
      <c r="P2365" s="126">
        <v>654</v>
      </c>
      <c r="R2365" s="126" t="s">
        <v>547</v>
      </c>
      <c r="S2365" s="252">
        <v>7.6</v>
      </c>
      <c r="T2365" s="252">
        <v>0</v>
      </c>
      <c r="U2365" s="68" t="s">
        <v>3616</v>
      </c>
      <c r="V2365" s="126">
        <v>1</v>
      </c>
      <c r="Z2365" s="126">
        <v>1</v>
      </c>
      <c r="AA2365" s="126">
        <v>1</v>
      </c>
      <c r="AB2365" s="126">
        <v>4</v>
      </c>
      <c r="AC2365" s="126">
        <v>7</v>
      </c>
      <c r="AD2365" s="126">
        <v>2026</v>
      </c>
    </row>
    <row r="2366" spans="3:30">
      <c r="C2366" s="126">
        <v>2359</v>
      </c>
      <c r="D2366" s="126">
        <v>171</v>
      </c>
      <c r="E2366" s="126">
        <v>10</v>
      </c>
      <c r="F2366" s="126">
        <v>1</v>
      </c>
      <c r="G2366" s="126">
        <v>1</v>
      </c>
      <c r="H2366" s="126">
        <v>1</v>
      </c>
      <c r="I2366" s="126">
        <v>1</v>
      </c>
      <c r="J2366" s="126">
        <v>359</v>
      </c>
      <c r="P2366" s="126">
        <v>654</v>
      </c>
      <c r="R2366" s="126" t="s">
        <v>547</v>
      </c>
      <c r="S2366" s="252">
        <v>0</v>
      </c>
      <c r="T2366" s="252">
        <v>9.6</v>
      </c>
      <c r="U2366" s="68" t="s">
        <v>3617</v>
      </c>
      <c r="V2366" s="126">
        <v>1</v>
      </c>
      <c r="Z2366" s="126">
        <v>1</v>
      </c>
      <c r="AA2366" s="126">
        <v>1</v>
      </c>
      <c r="AB2366" s="126">
        <v>4</v>
      </c>
      <c r="AC2366" s="126">
        <v>7</v>
      </c>
      <c r="AD2366" s="126">
        <v>2026</v>
      </c>
    </row>
    <row r="2367" spans="3:30">
      <c r="C2367" s="126">
        <v>2360</v>
      </c>
      <c r="D2367" s="126">
        <v>171</v>
      </c>
      <c r="E2367" s="126">
        <v>3</v>
      </c>
      <c r="F2367" s="126">
        <v>1</v>
      </c>
      <c r="G2367" s="126">
        <v>1</v>
      </c>
      <c r="H2367" s="126">
        <v>1</v>
      </c>
      <c r="I2367" s="126">
        <v>1</v>
      </c>
      <c r="J2367" s="126">
        <v>26</v>
      </c>
      <c r="M2367" s="126">
        <v>832</v>
      </c>
      <c r="N2367" s="126">
        <v>0</v>
      </c>
      <c r="P2367" s="126">
        <v>655</v>
      </c>
      <c r="R2367" s="126" t="s">
        <v>547</v>
      </c>
      <c r="S2367" s="252">
        <v>0</v>
      </c>
      <c r="T2367" s="252">
        <v>6.02</v>
      </c>
      <c r="U2367" s="68" t="s">
        <v>3618</v>
      </c>
      <c r="V2367" s="126">
        <v>1</v>
      </c>
      <c r="Z2367" s="126">
        <v>1</v>
      </c>
      <c r="AA2367" s="126">
        <v>1</v>
      </c>
      <c r="AB2367" s="126">
        <v>4</v>
      </c>
      <c r="AC2367" s="126">
        <v>7</v>
      </c>
      <c r="AD2367" s="126">
        <v>2026</v>
      </c>
    </row>
    <row r="2368" spans="3:30">
      <c r="C2368" s="126">
        <v>2361</v>
      </c>
      <c r="D2368" s="126">
        <v>171</v>
      </c>
      <c r="E2368" s="126">
        <v>11</v>
      </c>
      <c r="F2368" s="126">
        <v>1</v>
      </c>
      <c r="G2368" s="126">
        <v>1</v>
      </c>
      <c r="H2368" s="126">
        <v>1</v>
      </c>
      <c r="I2368" s="126">
        <v>1</v>
      </c>
      <c r="J2368" s="126">
        <v>26</v>
      </c>
      <c r="M2368" s="126">
        <v>832</v>
      </c>
      <c r="N2368" s="126">
        <v>1</v>
      </c>
      <c r="P2368" s="126">
        <v>655</v>
      </c>
      <c r="R2368" s="126" t="s">
        <v>547</v>
      </c>
      <c r="S2368" s="252">
        <v>6.02</v>
      </c>
      <c r="T2368" s="252">
        <v>0</v>
      </c>
      <c r="U2368" s="68" t="s">
        <v>3619</v>
      </c>
      <c r="V2368" s="126">
        <v>1</v>
      </c>
      <c r="Z2368" s="126">
        <v>1</v>
      </c>
      <c r="AA2368" s="126">
        <v>1</v>
      </c>
      <c r="AB2368" s="126">
        <v>4</v>
      </c>
      <c r="AC2368" s="126">
        <v>7</v>
      </c>
      <c r="AD2368" s="126">
        <v>2026</v>
      </c>
    </row>
    <row r="2369" spans="3:30">
      <c r="C2369" s="126">
        <v>2362</v>
      </c>
      <c r="D2369" s="126">
        <v>171</v>
      </c>
      <c r="E2369" s="126">
        <v>10</v>
      </c>
      <c r="F2369" s="126">
        <v>1</v>
      </c>
      <c r="G2369" s="126">
        <v>1</v>
      </c>
      <c r="H2369" s="126">
        <v>1</v>
      </c>
      <c r="I2369" s="126">
        <v>1</v>
      </c>
      <c r="J2369" s="126">
        <v>26</v>
      </c>
      <c r="P2369" s="126">
        <v>655</v>
      </c>
      <c r="R2369" s="126" t="s">
        <v>547</v>
      </c>
      <c r="S2369" s="252">
        <v>0</v>
      </c>
      <c r="T2369" s="252">
        <v>4</v>
      </c>
      <c r="U2369" s="68" t="s">
        <v>3620</v>
      </c>
      <c r="V2369" s="126">
        <v>1</v>
      </c>
      <c r="Z2369" s="126">
        <v>1</v>
      </c>
      <c r="AA2369" s="126">
        <v>1</v>
      </c>
      <c r="AB2369" s="126">
        <v>4</v>
      </c>
      <c r="AC2369" s="126">
        <v>7</v>
      </c>
      <c r="AD2369" s="126">
        <v>2026</v>
      </c>
    </row>
    <row r="2370" spans="3:30">
      <c r="C2370" s="126">
        <v>2363</v>
      </c>
      <c r="D2370" s="126">
        <v>171</v>
      </c>
      <c r="E2370" s="126">
        <v>3</v>
      </c>
      <c r="F2370" s="126">
        <v>1</v>
      </c>
      <c r="G2370" s="126">
        <v>1</v>
      </c>
      <c r="H2370" s="126">
        <v>1</v>
      </c>
      <c r="I2370" s="126">
        <v>1</v>
      </c>
      <c r="J2370" s="126">
        <v>176</v>
      </c>
      <c r="M2370" s="126">
        <v>833</v>
      </c>
      <c r="N2370" s="126">
        <v>0</v>
      </c>
      <c r="P2370" s="126">
        <v>656</v>
      </c>
      <c r="R2370" s="126" t="s">
        <v>547</v>
      </c>
      <c r="S2370" s="252">
        <v>0</v>
      </c>
      <c r="T2370" s="252">
        <v>4.25</v>
      </c>
      <c r="U2370" s="68" t="s">
        <v>3621</v>
      </c>
      <c r="V2370" s="126">
        <v>1</v>
      </c>
      <c r="Z2370" s="126">
        <v>1</v>
      </c>
      <c r="AA2370" s="126">
        <v>1</v>
      </c>
      <c r="AB2370" s="126">
        <v>4</v>
      </c>
      <c r="AC2370" s="126">
        <v>7</v>
      </c>
      <c r="AD2370" s="126">
        <v>2026</v>
      </c>
    </row>
    <row r="2371" spans="3:30">
      <c r="C2371" s="126">
        <v>2364</v>
      </c>
      <c r="D2371" s="126">
        <v>171</v>
      </c>
      <c r="E2371" s="126">
        <v>11</v>
      </c>
      <c r="F2371" s="126">
        <v>1</v>
      </c>
      <c r="G2371" s="126">
        <v>1</v>
      </c>
      <c r="H2371" s="126">
        <v>1</v>
      </c>
      <c r="I2371" s="126">
        <v>1</v>
      </c>
      <c r="J2371" s="126">
        <v>176</v>
      </c>
      <c r="M2371" s="126">
        <v>833</v>
      </c>
      <c r="N2371" s="126">
        <v>1</v>
      </c>
      <c r="P2371" s="126">
        <v>656</v>
      </c>
      <c r="R2371" s="126" t="s">
        <v>547</v>
      </c>
      <c r="S2371" s="252">
        <v>4.25</v>
      </c>
      <c r="T2371" s="252">
        <v>0</v>
      </c>
      <c r="U2371" s="68" t="s">
        <v>3622</v>
      </c>
      <c r="V2371" s="126">
        <v>1</v>
      </c>
      <c r="Z2371" s="126">
        <v>1</v>
      </c>
      <c r="AA2371" s="126">
        <v>1</v>
      </c>
      <c r="AB2371" s="126">
        <v>4</v>
      </c>
      <c r="AC2371" s="126">
        <v>7</v>
      </c>
      <c r="AD2371" s="126">
        <v>2026</v>
      </c>
    </row>
    <row r="2372" spans="3:30">
      <c r="C2372" s="126">
        <v>2365</v>
      </c>
      <c r="D2372" s="126">
        <v>171</v>
      </c>
      <c r="E2372" s="126">
        <v>10</v>
      </c>
      <c r="F2372" s="126">
        <v>1</v>
      </c>
      <c r="G2372" s="126">
        <v>1</v>
      </c>
      <c r="H2372" s="126">
        <v>1</v>
      </c>
      <c r="I2372" s="126">
        <v>1</v>
      </c>
      <c r="J2372" s="126">
        <v>176</v>
      </c>
      <c r="P2372" s="126">
        <v>656</v>
      </c>
      <c r="R2372" s="126" t="s">
        <v>547</v>
      </c>
      <c r="S2372" s="252">
        <v>0</v>
      </c>
      <c r="T2372" s="252">
        <v>4.5</v>
      </c>
      <c r="U2372" s="68" t="s">
        <v>3623</v>
      </c>
      <c r="V2372" s="126">
        <v>1</v>
      </c>
      <c r="Z2372" s="126">
        <v>1</v>
      </c>
      <c r="AA2372" s="126">
        <v>1</v>
      </c>
      <c r="AB2372" s="126">
        <v>4</v>
      </c>
      <c r="AC2372" s="126">
        <v>7</v>
      </c>
      <c r="AD2372" s="126">
        <v>2026</v>
      </c>
    </row>
    <row r="2373" spans="3:30">
      <c r="C2373" s="126">
        <v>2366</v>
      </c>
      <c r="D2373" s="126">
        <v>172</v>
      </c>
      <c r="E2373" s="126">
        <v>2</v>
      </c>
      <c r="F2373" s="126">
        <v>1</v>
      </c>
      <c r="G2373" s="126">
        <v>1</v>
      </c>
      <c r="H2373" s="126">
        <v>1</v>
      </c>
      <c r="I2373" s="126">
        <v>1</v>
      </c>
      <c r="R2373" s="126" t="s">
        <v>547</v>
      </c>
      <c r="S2373" s="252">
        <v>54.4</v>
      </c>
      <c r="T2373" s="252">
        <v>0</v>
      </c>
      <c r="U2373" s="68" t="s">
        <v>3626</v>
      </c>
      <c r="V2373" s="126">
        <v>1</v>
      </c>
      <c r="Z2373" s="126">
        <v>1</v>
      </c>
      <c r="AA2373" s="126">
        <v>1</v>
      </c>
      <c r="AB2373" s="126">
        <v>4</v>
      </c>
      <c r="AC2373" s="126">
        <v>7</v>
      </c>
      <c r="AD2373" s="126">
        <v>2026</v>
      </c>
    </row>
    <row r="2374" spans="3:30">
      <c r="C2374" s="126">
        <v>2367</v>
      </c>
      <c r="D2374" s="126">
        <v>172</v>
      </c>
      <c r="E2374" s="126">
        <v>3</v>
      </c>
      <c r="F2374" s="126">
        <v>1</v>
      </c>
      <c r="G2374" s="126">
        <v>1</v>
      </c>
      <c r="H2374" s="126">
        <v>1</v>
      </c>
      <c r="I2374" s="126">
        <v>1</v>
      </c>
      <c r="J2374" s="126">
        <v>235</v>
      </c>
      <c r="M2374" s="126">
        <v>834</v>
      </c>
      <c r="N2374" s="126">
        <v>0</v>
      </c>
      <c r="P2374" s="126">
        <v>657</v>
      </c>
      <c r="R2374" s="126" t="s">
        <v>547</v>
      </c>
      <c r="S2374" s="252">
        <v>0</v>
      </c>
      <c r="T2374" s="252">
        <v>11</v>
      </c>
      <c r="U2374" s="68" t="s">
        <v>3627</v>
      </c>
      <c r="V2374" s="126">
        <v>1</v>
      </c>
      <c r="Z2374" s="126">
        <v>1</v>
      </c>
      <c r="AA2374" s="126">
        <v>1</v>
      </c>
      <c r="AB2374" s="126">
        <v>4</v>
      </c>
      <c r="AC2374" s="126">
        <v>7</v>
      </c>
      <c r="AD2374" s="126">
        <v>2026</v>
      </c>
    </row>
    <row r="2375" spans="3:30">
      <c r="C2375" s="126">
        <v>2368</v>
      </c>
      <c r="D2375" s="126">
        <v>172</v>
      </c>
      <c r="E2375" s="126">
        <v>11</v>
      </c>
      <c r="F2375" s="126">
        <v>1</v>
      </c>
      <c r="G2375" s="126">
        <v>1</v>
      </c>
      <c r="H2375" s="126">
        <v>1</v>
      </c>
      <c r="I2375" s="126">
        <v>1</v>
      </c>
      <c r="J2375" s="126">
        <v>235</v>
      </c>
      <c r="M2375" s="126">
        <v>834</v>
      </c>
      <c r="N2375" s="126">
        <v>1</v>
      </c>
      <c r="P2375" s="126">
        <v>657</v>
      </c>
      <c r="R2375" s="126" t="s">
        <v>547</v>
      </c>
      <c r="S2375" s="252">
        <v>11</v>
      </c>
      <c r="T2375" s="252">
        <v>0</v>
      </c>
      <c r="U2375" s="68" t="s">
        <v>3628</v>
      </c>
      <c r="V2375" s="126">
        <v>1</v>
      </c>
      <c r="Z2375" s="126">
        <v>1</v>
      </c>
      <c r="AA2375" s="126">
        <v>1</v>
      </c>
      <c r="AB2375" s="126">
        <v>4</v>
      </c>
      <c r="AC2375" s="126">
        <v>7</v>
      </c>
      <c r="AD2375" s="126">
        <v>2026</v>
      </c>
    </row>
    <row r="2376" spans="3:30">
      <c r="C2376" s="126">
        <v>2369</v>
      </c>
      <c r="D2376" s="126">
        <v>172</v>
      </c>
      <c r="E2376" s="126">
        <v>10</v>
      </c>
      <c r="F2376" s="126">
        <v>1</v>
      </c>
      <c r="G2376" s="126">
        <v>1</v>
      </c>
      <c r="H2376" s="126">
        <v>1</v>
      </c>
      <c r="I2376" s="126">
        <v>1</v>
      </c>
      <c r="J2376" s="126">
        <v>235</v>
      </c>
      <c r="P2376" s="126">
        <v>657</v>
      </c>
      <c r="R2376" s="126" t="s">
        <v>547</v>
      </c>
      <c r="S2376" s="252">
        <v>0</v>
      </c>
      <c r="T2376" s="252">
        <v>12</v>
      </c>
      <c r="U2376" s="68" t="s">
        <v>3629</v>
      </c>
      <c r="V2376" s="126">
        <v>1</v>
      </c>
      <c r="Z2376" s="126">
        <v>1</v>
      </c>
      <c r="AA2376" s="126">
        <v>1</v>
      </c>
      <c r="AB2376" s="126">
        <v>4</v>
      </c>
      <c r="AC2376" s="126">
        <v>7</v>
      </c>
      <c r="AD2376" s="126">
        <v>2026</v>
      </c>
    </row>
    <row r="2377" spans="3:30">
      <c r="C2377" s="126">
        <v>2370</v>
      </c>
      <c r="D2377" s="126">
        <v>172</v>
      </c>
      <c r="E2377" s="126">
        <v>3</v>
      </c>
      <c r="F2377" s="126">
        <v>1</v>
      </c>
      <c r="G2377" s="126">
        <v>1</v>
      </c>
      <c r="H2377" s="126">
        <v>1</v>
      </c>
      <c r="I2377" s="126">
        <v>1</v>
      </c>
      <c r="J2377" s="126">
        <v>197</v>
      </c>
      <c r="M2377" s="126">
        <v>835</v>
      </c>
      <c r="N2377" s="126">
        <v>0</v>
      </c>
      <c r="P2377" s="126">
        <v>658</v>
      </c>
      <c r="R2377" s="126" t="s">
        <v>547</v>
      </c>
      <c r="S2377" s="252">
        <v>0</v>
      </c>
      <c r="T2377" s="252">
        <v>25.08</v>
      </c>
      <c r="U2377" s="68" t="s">
        <v>3630</v>
      </c>
      <c r="V2377" s="126">
        <v>1</v>
      </c>
      <c r="Z2377" s="126">
        <v>1</v>
      </c>
      <c r="AA2377" s="126">
        <v>1</v>
      </c>
      <c r="AB2377" s="126">
        <v>4</v>
      </c>
      <c r="AC2377" s="126">
        <v>7</v>
      </c>
      <c r="AD2377" s="126">
        <v>2026</v>
      </c>
    </row>
    <row r="2378" spans="3:30">
      <c r="C2378" s="126">
        <v>2371</v>
      </c>
      <c r="D2378" s="126">
        <v>172</v>
      </c>
      <c r="E2378" s="126">
        <v>11</v>
      </c>
      <c r="F2378" s="126">
        <v>1</v>
      </c>
      <c r="G2378" s="126">
        <v>1</v>
      </c>
      <c r="H2378" s="126">
        <v>1</v>
      </c>
      <c r="I2378" s="126">
        <v>1</v>
      </c>
      <c r="J2378" s="126">
        <v>197</v>
      </c>
      <c r="M2378" s="126">
        <v>835</v>
      </c>
      <c r="N2378" s="126">
        <v>1</v>
      </c>
      <c r="P2378" s="126">
        <v>658</v>
      </c>
      <c r="R2378" s="126" t="s">
        <v>547</v>
      </c>
      <c r="S2378" s="252">
        <v>25.08</v>
      </c>
      <c r="T2378" s="252">
        <v>0</v>
      </c>
      <c r="U2378" s="68" t="s">
        <v>3631</v>
      </c>
      <c r="V2378" s="126">
        <v>1</v>
      </c>
      <c r="Z2378" s="126">
        <v>1</v>
      </c>
      <c r="AA2378" s="126">
        <v>1</v>
      </c>
      <c r="AB2378" s="126">
        <v>4</v>
      </c>
      <c r="AC2378" s="126">
        <v>7</v>
      </c>
      <c r="AD2378" s="126">
        <v>2026</v>
      </c>
    </row>
    <row r="2379" spans="3:30">
      <c r="C2379" s="126">
        <v>2372</v>
      </c>
      <c r="D2379" s="126">
        <v>172</v>
      </c>
      <c r="E2379" s="126">
        <v>10</v>
      </c>
      <c r="F2379" s="126">
        <v>1</v>
      </c>
      <c r="G2379" s="126">
        <v>1</v>
      </c>
      <c r="H2379" s="126">
        <v>1</v>
      </c>
      <c r="I2379" s="126">
        <v>1</v>
      </c>
      <c r="J2379" s="126">
        <v>197</v>
      </c>
      <c r="P2379" s="126">
        <v>658</v>
      </c>
      <c r="R2379" s="126" t="s">
        <v>547</v>
      </c>
      <c r="S2379" s="252">
        <v>0</v>
      </c>
      <c r="T2379" s="252">
        <v>23.4</v>
      </c>
      <c r="U2379" s="68" t="s">
        <v>3632</v>
      </c>
      <c r="V2379" s="126">
        <v>1</v>
      </c>
      <c r="Z2379" s="126">
        <v>1</v>
      </c>
      <c r="AA2379" s="126">
        <v>1</v>
      </c>
      <c r="AB2379" s="126">
        <v>4</v>
      </c>
      <c r="AC2379" s="126">
        <v>7</v>
      </c>
      <c r="AD2379" s="126">
        <v>2026</v>
      </c>
    </row>
    <row r="2380" spans="3:30">
      <c r="C2380" s="126">
        <v>2373</v>
      </c>
      <c r="D2380" s="126">
        <v>172</v>
      </c>
      <c r="E2380" s="126">
        <v>3</v>
      </c>
      <c r="F2380" s="126">
        <v>1</v>
      </c>
      <c r="G2380" s="126">
        <v>1</v>
      </c>
      <c r="H2380" s="126">
        <v>1</v>
      </c>
      <c r="I2380" s="126">
        <v>1</v>
      </c>
      <c r="J2380" s="126">
        <v>187</v>
      </c>
      <c r="M2380" s="126">
        <v>836</v>
      </c>
      <c r="N2380" s="126">
        <v>0</v>
      </c>
      <c r="P2380" s="126">
        <v>659</v>
      </c>
      <c r="R2380" s="126" t="s">
        <v>547</v>
      </c>
      <c r="S2380" s="252">
        <v>0</v>
      </c>
      <c r="T2380" s="252">
        <v>16.850000000000001</v>
      </c>
      <c r="U2380" s="68" t="s">
        <v>3633</v>
      </c>
      <c r="V2380" s="126">
        <v>1</v>
      </c>
      <c r="Z2380" s="126">
        <v>1</v>
      </c>
      <c r="AA2380" s="126">
        <v>1</v>
      </c>
      <c r="AB2380" s="126">
        <v>4</v>
      </c>
      <c r="AC2380" s="126">
        <v>7</v>
      </c>
      <c r="AD2380" s="126">
        <v>2026</v>
      </c>
    </row>
    <row r="2381" spans="3:30">
      <c r="C2381" s="126">
        <v>2374</v>
      </c>
      <c r="D2381" s="126">
        <v>172</v>
      </c>
      <c r="E2381" s="126">
        <v>11</v>
      </c>
      <c r="F2381" s="126">
        <v>1</v>
      </c>
      <c r="G2381" s="126">
        <v>1</v>
      </c>
      <c r="H2381" s="126">
        <v>1</v>
      </c>
      <c r="I2381" s="126">
        <v>1</v>
      </c>
      <c r="J2381" s="126">
        <v>187</v>
      </c>
      <c r="M2381" s="126">
        <v>836</v>
      </c>
      <c r="N2381" s="126">
        <v>1</v>
      </c>
      <c r="P2381" s="126">
        <v>659</v>
      </c>
      <c r="R2381" s="126" t="s">
        <v>547</v>
      </c>
      <c r="S2381" s="252">
        <v>16.850000000000001</v>
      </c>
      <c r="T2381" s="252">
        <v>0</v>
      </c>
      <c r="U2381" s="68" t="s">
        <v>3634</v>
      </c>
      <c r="V2381" s="126">
        <v>1</v>
      </c>
      <c r="Z2381" s="126">
        <v>1</v>
      </c>
      <c r="AA2381" s="126">
        <v>1</v>
      </c>
      <c r="AB2381" s="126">
        <v>4</v>
      </c>
      <c r="AC2381" s="126">
        <v>7</v>
      </c>
      <c r="AD2381" s="126">
        <v>2026</v>
      </c>
    </row>
    <row r="2382" spans="3:30">
      <c r="C2382" s="126">
        <v>2375</v>
      </c>
      <c r="D2382" s="126">
        <v>172</v>
      </c>
      <c r="E2382" s="126">
        <v>10</v>
      </c>
      <c r="F2382" s="126">
        <v>1</v>
      </c>
      <c r="G2382" s="126">
        <v>1</v>
      </c>
      <c r="H2382" s="126">
        <v>1</v>
      </c>
      <c r="I2382" s="126">
        <v>1</v>
      </c>
      <c r="J2382" s="126">
        <v>187</v>
      </c>
      <c r="P2382" s="126">
        <v>659</v>
      </c>
      <c r="R2382" s="126" t="s">
        <v>547</v>
      </c>
      <c r="S2382" s="252">
        <v>0</v>
      </c>
      <c r="T2382" s="252">
        <v>17.5</v>
      </c>
      <c r="U2382" s="68" t="s">
        <v>3635</v>
      </c>
      <c r="V2382" s="126">
        <v>1</v>
      </c>
      <c r="Z2382" s="126">
        <v>1</v>
      </c>
      <c r="AA2382" s="126">
        <v>1</v>
      </c>
      <c r="AB2382" s="126">
        <v>4</v>
      </c>
      <c r="AC2382" s="126">
        <v>7</v>
      </c>
      <c r="AD2382" s="126">
        <v>2026</v>
      </c>
    </row>
    <row r="2383" spans="3:30">
      <c r="C2383" s="126">
        <v>2376</v>
      </c>
      <c r="D2383" s="126">
        <v>172</v>
      </c>
      <c r="E2383" s="126">
        <v>3</v>
      </c>
      <c r="F2383" s="126">
        <v>1</v>
      </c>
      <c r="G2383" s="126">
        <v>1</v>
      </c>
      <c r="H2383" s="126">
        <v>1</v>
      </c>
      <c r="I2383" s="126">
        <v>1</v>
      </c>
      <c r="J2383" s="126">
        <v>181</v>
      </c>
      <c r="M2383" s="126">
        <v>837</v>
      </c>
      <c r="N2383" s="126">
        <v>0</v>
      </c>
      <c r="P2383" s="126">
        <v>660</v>
      </c>
      <c r="R2383" s="126" t="s">
        <v>547</v>
      </c>
      <c r="S2383" s="252">
        <v>0</v>
      </c>
      <c r="T2383" s="252">
        <v>1</v>
      </c>
      <c r="U2383" s="68" t="s">
        <v>3636</v>
      </c>
      <c r="V2383" s="126">
        <v>1</v>
      </c>
      <c r="Z2383" s="126">
        <v>1</v>
      </c>
      <c r="AA2383" s="126">
        <v>1</v>
      </c>
      <c r="AB2383" s="126">
        <v>4</v>
      </c>
      <c r="AC2383" s="126">
        <v>7</v>
      </c>
      <c r="AD2383" s="126">
        <v>2026</v>
      </c>
    </row>
    <row r="2384" spans="3:30">
      <c r="C2384" s="126">
        <v>2377</v>
      </c>
      <c r="D2384" s="126">
        <v>172</v>
      </c>
      <c r="E2384" s="126">
        <v>11</v>
      </c>
      <c r="F2384" s="126">
        <v>1</v>
      </c>
      <c r="G2384" s="126">
        <v>1</v>
      </c>
      <c r="H2384" s="126">
        <v>1</v>
      </c>
      <c r="I2384" s="126">
        <v>1</v>
      </c>
      <c r="J2384" s="126">
        <v>181</v>
      </c>
      <c r="M2384" s="126">
        <v>837</v>
      </c>
      <c r="N2384" s="126">
        <v>1</v>
      </c>
      <c r="P2384" s="126">
        <v>660</v>
      </c>
      <c r="R2384" s="126" t="s">
        <v>547</v>
      </c>
      <c r="S2384" s="252">
        <v>1</v>
      </c>
      <c r="T2384" s="252">
        <v>0</v>
      </c>
      <c r="U2384" s="68" t="s">
        <v>3637</v>
      </c>
      <c r="V2384" s="126">
        <v>1</v>
      </c>
      <c r="Z2384" s="126">
        <v>1</v>
      </c>
      <c r="AA2384" s="126">
        <v>1</v>
      </c>
      <c r="AB2384" s="126">
        <v>4</v>
      </c>
      <c r="AC2384" s="126">
        <v>7</v>
      </c>
      <c r="AD2384" s="126">
        <v>2026</v>
      </c>
    </row>
    <row r="2385" spans="3:30">
      <c r="C2385" s="126">
        <v>2378</v>
      </c>
      <c r="D2385" s="126">
        <v>172</v>
      </c>
      <c r="E2385" s="126">
        <v>10</v>
      </c>
      <c r="F2385" s="126">
        <v>1</v>
      </c>
      <c r="G2385" s="126">
        <v>1</v>
      </c>
      <c r="H2385" s="126">
        <v>1</v>
      </c>
      <c r="I2385" s="126">
        <v>1</v>
      </c>
      <c r="J2385" s="126">
        <v>181</v>
      </c>
      <c r="P2385" s="126">
        <v>660</v>
      </c>
      <c r="R2385" s="126" t="s">
        <v>547</v>
      </c>
      <c r="S2385" s="252">
        <v>0</v>
      </c>
      <c r="T2385" s="252">
        <v>1.5</v>
      </c>
      <c r="U2385" s="68" t="s">
        <v>3638</v>
      </c>
      <c r="V2385" s="126">
        <v>1</v>
      </c>
      <c r="Z2385" s="126">
        <v>1</v>
      </c>
      <c r="AA2385" s="126">
        <v>1</v>
      </c>
      <c r="AB2385" s="126">
        <v>4</v>
      </c>
      <c r="AC2385" s="126">
        <v>7</v>
      </c>
      <c r="AD2385" s="126">
        <v>2026</v>
      </c>
    </row>
    <row r="2386" spans="3:30">
      <c r="C2386" s="126">
        <v>2379</v>
      </c>
      <c r="D2386" s="126">
        <v>173</v>
      </c>
      <c r="E2386" s="126">
        <v>2</v>
      </c>
      <c r="F2386" s="126">
        <v>1</v>
      </c>
      <c r="G2386" s="126">
        <v>1</v>
      </c>
      <c r="H2386" s="126">
        <v>1</v>
      </c>
      <c r="I2386" s="126">
        <v>1</v>
      </c>
      <c r="R2386" s="126" t="s">
        <v>547</v>
      </c>
      <c r="S2386" s="252">
        <v>57.2</v>
      </c>
      <c r="T2386" s="252">
        <v>0</v>
      </c>
      <c r="U2386" s="68" t="s">
        <v>3640</v>
      </c>
      <c r="V2386" s="126">
        <v>1</v>
      </c>
      <c r="Z2386" s="126">
        <v>1</v>
      </c>
      <c r="AA2386" s="126">
        <v>1</v>
      </c>
      <c r="AB2386" s="126">
        <v>4</v>
      </c>
      <c r="AC2386" s="126">
        <v>7</v>
      </c>
      <c r="AD2386" s="126">
        <v>2026</v>
      </c>
    </row>
    <row r="2387" spans="3:30">
      <c r="C2387" s="126">
        <v>2380</v>
      </c>
      <c r="D2387" s="126">
        <v>173</v>
      </c>
      <c r="E2387" s="126">
        <v>3</v>
      </c>
      <c r="F2387" s="126">
        <v>1</v>
      </c>
      <c r="G2387" s="126">
        <v>1</v>
      </c>
      <c r="H2387" s="126">
        <v>1</v>
      </c>
      <c r="I2387" s="126">
        <v>1</v>
      </c>
      <c r="J2387" s="126">
        <v>195</v>
      </c>
      <c r="M2387" s="126">
        <v>838</v>
      </c>
      <c r="N2387" s="126">
        <v>0</v>
      </c>
      <c r="P2387" s="126">
        <v>661</v>
      </c>
      <c r="R2387" s="126" t="s">
        <v>547</v>
      </c>
      <c r="S2387" s="252">
        <v>0</v>
      </c>
      <c r="T2387" s="252">
        <v>25.12</v>
      </c>
      <c r="U2387" s="68" t="s">
        <v>3641</v>
      </c>
      <c r="V2387" s="126">
        <v>1</v>
      </c>
      <c r="Z2387" s="126">
        <v>1</v>
      </c>
      <c r="AA2387" s="126">
        <v>1</v>
      </c>
      <c r="AB2387" s="126">
        <v>4</v>
      </c>
      <c r="AC2387" s="126">
        <v>7</v>
      </c>
      <c r="AD2387" s="126">
        <v>2026</v>
      </c>
    </row>
    <row r="2388" spans="3:30">
      <c r="C2388" s="126">
        <v>2381</v>
      </c>
      <c r="D2388" s="126">
        <v>173</v>
      </c>
      <c r="E2388" s="126">
        <v>11</v>
      </c>
      <c r="F2388" s="126">
        <v>1</v>
      </c>
      <c r="G2388" s="126">
        <v>1</v>
      </c>
      <c r="H2388" s="126">
        <v>1</v>
      </c>
      <c r="I2388" s="126">
        <v>1</v>
      </c>
      <c r="J2388" s="126">
        <v>195</v>
      </c>
      <c r="M2388" s="126">
        <v>838</v>
      </c>
      <c r="N2388" s="126">
        <v>1</v>
      </c>
      <c r="P2388" s="126">
        <v>661</v>
      </c>
      <c r="R2388" s="126" t="s">
        <v>547</v>
      </c>
      <c r="S2388" s="252">
        <v>25.12</v>
      </c>
      <c r="T2388" s="252">
        <v>0</v>
      </c>
      <c r="U2388" s="68" t="s">
        <v>3642</v>
      </c>
      <c r="V2388" s="126">
        <v>1</v>
      </c>
      <c r="Z2388" s="126">
        <v>1</v>
      </c>
      <c r="AA2388" s="126">
        <v>1</v>
      </c>
      <c r="AB2388" s="126">
        <v>4</v>
      </c>
      <c r="AC2388" s="126">
        <v>7</v>
      </c>
      <c r="AD2388" s="126">
        <v>2026</v>
      </c>
    </row>
    <row r="2389" spans="3:30">
      <c r="C2389" s="126">
        <v>2382</v>
      </c>
      <c r="D2389" s="126">
        <v>173</v>
      </c>
      <c r="E2389" s="126">
        <v>10</v>
      </c>
      <c r="F2389" s="126">
        <v>1</v>
      </c>
      <c r="G2389" s="126">
        <v>1</v>
      </c>
      <c r="H2389" s="126">
        <v>1</v>
      </c>
      <c r="I2389" s="126">
        <v>1</v>
      </c>
      <c r="J2389" s="126">
        <v>195</v>
      </c>
      <c r="P2389" s="126">
        <v>661</v>
      </c>
      <c r="R2389" s="126" t="s">
        <v>547</v>
      </c>
      <c r="S2389" s="252">
        <v>0</v>
      </c>
      <c r="T2389" s="252">
        <v>23.2</v>
      </c>
      <c r="U2389" s="68" t="s">
        <v>3643</v>
      </c>
      <c r="V2389" s="126">
        <v>1</v>
      </c>
      <c r="Z2389" s="126">
        <v>1</v>
      </c>
      <c r="AA2389" s="126">
        <v>1</v>
      </c>
      <c r="AB2389" s="126">
        <v>4</v>
      </c>
      <c r="AC2389" s="126">
        <v>7</v>
      </c>
      <c r="AD2389" s="126">
        <v>2026</v>
      </c>
    </row>
    <row r="2390" spans="3:30">
      <c r="C2390" s="126">
        <v>2383</v>
      </c>
      <c r="D2390" s="126">
        <v>173</v>
      </c>
      <c r="E2390" s="126">
        <v>3</v>
      </c>
      <c r="F2390" s="126">
        <v>1</v>
      </c>
      <c r="G2390" s="126">
        <v>1</v>
      </c>
      <c r="H2390" s="126">
        <v>1</v>
      </c>
      <c r="I2390" s="126">
        <v>1</v>
      </c>
      <c r="J2390" s="126">
        <v>235</v>
      </c>
      <c r="M2390" s="126">
        <v>839</v>
      </c>
      <c r="N2390" s="126">
        <v>0</v>
      </c>
      <c r="P2390" s="126">
        <v>662</v>
      </c>
      <c r="R2390" s="126" t="s">
        <v>547</v>
      </c>
      <c r="S2390" s="252">
        <v>0</v>
      </c>
      <c r="T2390" s="252">
        <v>11</v>
      </c>
      <c r="U2390" s="68" t="s">
        <v>3644</v>
      </c>
      <c r="V2390" s="126">
        <v>1</v>
      </c>
      <c r="Z2390" s="126">
        <v>1</v>
      </c>
      <c r="AA2390" s="126">
        <v>1</v>
      </c>
      <c r="AB2390" s="126">
        <v>4</v>
      </c>
      <c r="AC2390" s="126">
        <v>7</v>
      </c>
      <c r="AD2390" s="126">
        <v>2026</v>
      </c>
    </row>
    <row r="2391" spans="3:30">
      <c r="C2391" s="126">
        <v>2384</v>
      </c>
      <c r="D2391" s="126">
        <v>173</v>
      </c>
      <c r="E2391" s="126">
        <v>11</v>
      </c>
      <c r="F2391" s="126">
        <v>1</v>
      </c>
      <c r="G2391" s="126">
        <v>1</v>
      </c>
      <c r="H2391" s="126">
        <v>1</v>
      </c>
      <c r="I2391" s="126">
        <v>1</v>
      </c>
      <c r="J2391" s="126">
        <v>235</v>
      </c>
      <c r="M2391" s="126">
        <v>839</v>
      </c>
      <c r="N2391" s="126">
        <v>1</v>
      </c>
      <c r="P2391" s="126">
        <v>662</v>
      </c>
      <c r="R2391" s="126" t="s">
        <v>547</v>
      </c>
      <c r="S2391" s="252">
        <v>11</v>
      </c>
      <c r="T2391" s="252">
        <v>0</v>
      </c>
      <c r="U2391" s="68" t="s">
        <v>3645</v>
      </c>
      <c r="V2391" s="126">
        <v>1</v>
      </c>
      <c r="Z2391" s="126">
        <v>1</v>
      </c>
      <c r="AA2391" s="126">
        <v>1</v>
      </c>
      <c r="AB2391" s="126">
        <v>4</v>
      </c>
      <c r="AC2391" s="126">
        <v>7</v>
      </c>
      <c r="AD2391" s="126">
        <v>2026</v>
      </c>
    </row>
    <row r="2392" spans="3:30">
      <c r="C2392" s="126">
        <v>2385</v>
      </c>
      <c r="D2392" s="126">
        <v>173</v>
      </c>
      <c r="E2392" s="126">
        <v>10</v>
      </c>
      <c r="F2392" s="126">
        <v>1</v>
      </c>
      <c r="G2392" s="126">
        <v>1</v>
      </c>
      <c r="H2392" s="126">
        <v>1</v>
      </c>
      <c r="I2392" s="126">
        <v>1</v>
      </c>
      <c r="J2392" s="126">
        <v>235</v>
      </c>
      <c r="P2392" s="126">
        <v>662</v>
      </c>
      <c r="R2392" s="126" t="s">
        <v>547</v>
      </c>
      <c r="S2392" s="252">
        <v>0</v>
      </c>
      <c r="T2392" s="252">
        <v>12</v>
      </c>
      <c r="U2392" s="68" t="s">
        <v>3646</v>
      </c>
      <c r="V2392" s="126">
        <v>1</v>
      </c>
      <c r="Z2392" s="126">
        <v>1</v>
      </c>
      <c r="AA2392" s="126">
        <v>1</v>
      </c>
      <c r="AB2392" s="126">
        <v>4</v>
      </c>
      <c r="AC2392" s="126">
        <v>7</v>
      </c>
      <c r="AD2392" s="126">
        <v>2026</v>
      </c>
    </row>
    <row r="2393" spans="3:30">
      <c r="C2393" s="126">
        <v>2386</v>
      </c>
      <c r="D2393" s="126">
        <v>173</v>
      </c>
      <c r="E2393" s="126">
        <v>3</v>
      </c>
      <c r="F2393" s="126">
        <v>1</v>
      </c>
      <c r="G2393" s="126">
        <v>1</v>
      </c>
      <c r="H2393" s="126">
        <v>1</v>
      </c>
      <c r="I2393" s="126">
        <v>1</v>
      </c>
      <c r="J2393" s="126">
        <v>187</v>
      </c>
      <c r="M2393" s="126">
        <v>840</v>
      </c>
      <c r="N2393" s="126">
        <v>0</v>
      </c>
      <c r="P2393" s="126">
        <v>663</v>
      </c>
      <c r="R2393" s="126" t="s">
        <v>547</v>
      </c>
      <c r="S2393" s="252">
        <v>0</v>
      </c>
      <c r="T2393" s="252">
        <v>16.850000000000001</v>
      </c>
      <c r="U2393" s="68" t="s">
        <v>3647</v>
      </c>
      <c r="V2393" s="126">
        <v>1</v>
      </c>
      <c r="Z2393" s="126">
        <v>1</v>
      </c>
      <c r="AA2393" s="126">
        <v>1</v>
      </c>
      <c r="AB2393" s="126">
        <v>4</v>
      </c>
      <c r="AC2393" s="126">
        <v>7</v>
      </c>
      <c r="AD2393" s="126">
        <v>2026</v>
      </c>
    </row>
    <row r="2394" spans="3:30">
      <c r="C2394" s="126">
        <v>2387</v>
      </c>
      <c r="D2394" s="126">
        <v>173</v>
      </c>
      <c r="E2394" s="126">
        <v>11</v>
      </c>
      <c r="F2394" s="126">
        <v>1</v>
      </c>
      <c r="G2394" s="126">
        <v>1</v>
      </c>
      <c r="H2394" s="126">
        <v>1</v>
      </c>
      <c r="I2394" s="126">
        <v>1</v>
      </c>
      <c r="J2394" s="126">
        <v>187</v>
      </c>
      <c r="M2394" s="126">
        <v>840</v>
      </c>
      <c r="N2394" s="126">
        <v>1</v>
      </c>
      <c r="P2394" s="126">
        <v>663</v>
      </c>
      <c r="R2394" s="126" t="s">
        <v>547</v>
      </c>
      <c r="S2394" s="252">
        <v>16.850000000000001</v>
      </c>
      <c r="T2394" s="252">
        <v>0</v>
      </c>
      <c r="U2394" s="68" t="s">
        <v>3648</v>
      </c>
      <c r="V2394" s="126">
        <v>1</v>
      </c>
      <c r="Z2394" s="126">
        <v>1</v>
      </c>
      <c r="AA2394" s="126">
        <v>1</v>
      </c>
      <c r="AB2394" s="126">
        <v>4</v>
      </c>
      <c r="AC2394" s="126">
        <v>7</v>
      </c>
      <c r="AD2394" s="126">
        <v>2026</v>
      </c>
    </row>
    <row r="2395" spans="3:30">
      <c r="C2395" s="126">
        <v>2388</v>
      </c>
      <c r="D2395" s="126">
        <v>173</v>
      </c>
      <c r="E2395" s="126">
        <v>10</v>
      </c>
      <c r="F2395" s="126">
        <v>1</v>
      </c>
      <c r="G2395" s="126">
        <v>1</v>
      </c>
      <c r="H2395" s="126">
        <v>1</v>
      </c>
      <c r="I2395" s="126">
        <v>1</v>
      </c>
      <c r="J2395" s="126">
        <v>187</v>
      </c>
      <c r="P2395" s="126">
        <v>663</v>
      </c>
      <c r="R2395" s="126" t="s">
        <v>547</v>
      </c>
      <c r="S2395" s="252">
        <v>0</v>
      </c>
      <c r="T2395" s="252">
        <v>17.5</v>
      </c>
      <c r="U2395" s="68" t="s">
        <v>3649</v>
      </c>
      <c r="V2395" s="126">
        <v>1</v>
      </c>
      <c r="Z2395" s="126">
        <v>1</v>
      </c>
      <c r="AA2395" s="126">
        <v>1</v>
      </c>
      <c r="AB2395" s="126">
        <v>4</v>
      </c>
      <c r="AC2395" s="126">
        <v>7</v>
      </c>
      <c r="AD2395" s="126">
        <v>2026</v>
      </c>
    </row>
    <row r="2396" spans="3:30">
      <c r="C2396" s="126">
        <v>2389</v>
      </c>
      <c r="D2396" s="126">
        <v>173</v>
      </c>
      <c r="E2396" s="126">
        <v>3</v>
      </c>
      <c r="F2396" s="126">
        <v>1</v>
      </c>
      <c r="G2396" s="126">
        <v>1</v>
      </c>
      <c r="H2396" s="126">
        <v>1</v>
      </c>
      <c r="I2396" s="126">
        <v>1</v>
      </c>
      <c r="J2396" s="126">
        <v>177</v>
      </c>
      <c r="M2396" s="126">
        <v>841</v>
      </c>
      <c r="N2396" s="126">
        <v>0</v>
      </c>
      <c r="P2396" s="126">
        <v>664</v>
      </c>
      <c r="R2396" s="126" t="s">
        <v>547</v>
      </c>
      <c r="S2396" s="252">
        <v>0</v>
      </c>
      <c r="T2396" s="252">
        <v>4.1500000000000004</v>
      </c>
      <c r="U2396" s="68" t="s">
        <v>3650</v>
      </c>
      <c r="V2396" s="126">
        <v>1</v>
      </c>
      <c r="Z2396" s="126">
        <v>1</v>
      </c>
      <c r="AA2396" s="126">
        <v>1</v>
      </c>
      <c r="AB2396" s="126">
        <v>4</v>
      </c>
      <c r="AC2396" s="126">
        <v>7</v>
      </c>
      <c r="AD2396" s="126">
        <v>2026</v>
      </c>
    </row>
    <row r="2397" spans="3:30">
      <c r="C2397" s="126">
        <v>2390</v>
      </c>
      <c r="D2397" s="126">
        <v>173</v>
      </c>
      <c r="E2397" s="126">
        <v>11</v>
      </c>
      <c r="F2397" s="126">
        <v>1</v>
      </c>
      <c r="G2397" s="126">
        <v>1</v>
      </c>
      <c r="H2397" s="126">
        <v>1</v>
      </c>
      <c r="I2397" s="126">
        <v>1</v>
      </c>
      <c r="J2397" s="126">
        <v>177</v>
      </c>
      <c r="M2397" s="126">
        <v>841</v>
      </c>
      <c r="N2397" s="126">
        <v>1</v>
      </c>
      <c r="P2397" s="126">
        <v>664</v>
      </c>
      <c r="R2397" s="126" t="s">
        <v>547</v>
      </c>
      <c r="S2397" s="252">
        <v>4.1500000000000004</v>
      </c>
      <c r="T2397" s="252">
        <v>0</v>
      </c>
      <c r="U2397" s="68" t="s">
        <v>3651</v>
      </c>
      <c r="V2397" s="126">
        <v>1</v>
      </c>
      <c r="Z2397" s="126">
        <v>1</v>
      </c>
      <c r="AA2397" s="126">
        <v>1</v>
      </c>
      <c r="AB2397" s="126">
        <v>4</v>
      </c>
      <c r="AC2397" s="126">
        <v>7</v>
      </c>
      <c r="AD2397" s="126">
        <v>2026</v>
      </c>
    </row>
    <row r="2398" spans="3:30">
      <c r="C2398" s="126">
        <v>2391</v>
      </c>
      <c r="D2398" s="126">
        <v>173</v>
      </c>
      <c r="E2398" s="126">
        <v>10</v>
      </c>
      <c r="F2398" s="126">
        <v>1</v>
      </c>
      <c r="G2398" s="126">
        <v>1</v>
      </c>
      <c r="H2398" s="126">
        <v>1</v>
      </c>
      <c r="I2398" s="126">
        <v>1</v>
      </c>
      <c r="J2398" s="126">
        <v>177</v>
      </c>
      <c r="P2398" s="126">
        <v>664</v>
      </c>
      <c r="R2398" s="126" t="s">
        <v>547</v>
      </c>
      <c r="S2398" s="252">
        <v>0</v>
      </c>
      <c r="T2398" s="252">
        <v>4.5</v>
      </c>
      <c r="U2398" s="68" t="s">
        <v>3652</v>
      </c>
      <c r="V2398" s="126">
        <v>1</v>
      </c>
      <c r="Z2398" s="126">
        <v>1</v>
      </c>
      <c r="AA2398" s="126">
        <v>1</v>
      </c>
      <c r="AB2398" s="126">
        <v>4</v>
      </c>
      <c r="AC2398" s="126">
        <v>7</v>
      </c>
      <c r="AD2398" s="126">
        <v>2026</v>
      </c>
    </row>
    <row r="2399" spans="3:30">
      <c r="C2399" s="126">
        <v>2392</v>
      </c>
      <c r="D2399" s="126">
        <v>174</v>
      </c>
      <c r="E2399" s="126">
        <v>2</v>
      </c>
      <c r="F2399" s="126">
        <v>1</v>
      </c>
      <c r="G2399" s="126">
        <v>1</v>
      </c>
      <c r="H2399" s="126">
        <v>1</v>
      </c>
      <c r="I2399" s="126">
        <v>1</v>
      </c>
      <c r="R2399" s="126" t="s">
        <v>547</v>
      </c>
      <c r="S2399" s="252">
        <v>58.2</v>
      </c>
      <c r="T2399" s="252">
        <v>0</v>
      </c>
      <c r="U2399" s="68" t="s">
        <v>3654</v>
      </c>
      <c r="V2399" s="126">
        <v>1</v>
      </c>
      <c r="Z2399" s="126">
        <v>1</v>
      </c>
      <c r="AA2399" s="126">
        <v>1</v>
      </c>
      <c r="AB2399" s="126">
        <v>4</v>
      </c>
      <c r="AC2399" s="126">
        <v>7</v>
      </c>
      <c r="AD2399" s="126">
        <v>2026</v>
      </c>
    </row>
    <row r="2400" spans="3:30">
      <c r="C2400" s="126">
        <v>2393</v>
      </c>
      <c r="D2400" s="126">
        <v>174</v>
      </c>
      <c r="E2400" s="126">
        <v>3</v>
      </c>
      <c r="F2400" s="126">
        <v>1</v>
      </c>
      <c r="G2400" s="126">
        <v>1</v>
      </c>
      <c r="H2400" s="126">
        <v>1</v>
      </c>
      <c r="I2400" s="126">
        <v>1</v>
      </c>
      <c r="J2400" s="126">
        <v>179</v>
      </c>
      <c r="M2400" s="126">
        <v>842</v>
      </c>
      <c r="N2400" s="126">
        <v>0</v>
      </c>
      <c r="P2400" s="126">
        <v>665</v>
      </c>
      <c r="R2400" s="126" t="s">
        <v>547</v>
      </c>
      <c r="S2400" s="252">
        <v>0</v>
      </c>
      <c r="T2400" s="252">
        <v>47.5</v>
      </c>
      <c r="U2400" s="68" t="s">
        <v>3655</v>
      </c>
      <c r="V2400" s="126">
        <v>1</v>
      </c>
      <c r="Z2400" s="126">
        <v>1</v>
      </c>
      <c r="AA2400" s="126">
        <v>1</v>
      </c>
      <c r="AB2400" s="126">
        <v>4</v>
      </c>
      <c r="AC2400" s="126">
        <v>7</v>
      </c>
      <c r="AD2400" s="126">
        <v>2026</v>
      </c>
    </row>
    <row r="2401" spans="3:30">
      <c r="C2401" s="126">
        <v>2394</v>
      </c>
      <c r="D2401" s="126">
        <v>174</v>
      </c>
      <c r="E2401" s="126">
        <v>11</v>
      </c>
      <c r="F2401" s="126">
        <v>1</v>
      </c>
      <c r="G2401" s="126">
        <v>1</v>
      </c>
      <c r="H2401" s="126">
        <v>1</v>
      </c>
      <c r="I2401" s="126">
        <v>1</v>
      </c>
      <c r="J2401" s="126">
        <v>179</v>
      </c>
      <c r="M2401" s="126">
        <v>842</v>
      </c>
      <c r="N2401" s="126">
        <v>1</v>
      </c>
      <c r="P2401" s="126">
        <v>665</v>
      </c>
      <c r="R2401" s="126" t="s">
        <v>547</v>
      </c>
      <c r="S2401" s="252">
        <v>47.5</v>
      </c>
      <c r="T2401" s="252">
        <v>0</v>
      </c>
      <c r="U2401" s="68" t="s">
        <v>3656</v>
      </c>
      <c r="V2401" s="126">
        <v>1</v>
      </c>
      <c r="Z2401" s="126">
        <v>1</v>
      </c>
      <c r="AA2401" s="126">
        <v>1</v>
      </c>
      <c r="AB2401" s="126">
        <v>4</v>
      </c>
      <c r="AC2401" s="126">
        <v>7</v>
      </c>
      <c r="AD2401" s="126">
        <v>2026</v>
      </c>
    </row>
    <row r="2402" spans="3:30">
      <c r="C2402" s="126">
        <v>2395</v>
      </c>
      <c r="D2402" s="126">
        <v>174</v>
      </c>
      <c r="E2402" s="126">
        <v>10</v>
      </c>
      <c r="F2402" s="126">
        <v>1</v>
      </c>
      <c r="G2402" s="126">
        <v>1</v>
      </c>
      <c r="H2402" s="126">
        <v>1</v>
      </c>
      <c r="I2402" s="126">
        <v>1</v>
      </c>
      <c r="J2402" s="126">
        <v>179</v>
      </c>
      <c r="P2402" s="126">
        <v>665</v>
      </c>
      <c r="R2402" s="126" t="s">
        <v>547</v>
      </c>
      <c r="S2402" s="252">
        <v>0</v>
      </c>
      <c r="T2402" s="252">
        <v>45</v>
      </c>
      <c r="U2402" s="68" t="s">
        <v>3657</v>
      </c>
      <c r="V2402" s="126">
        <v>1</v>
      </c>
      <c r="Z2402" s="126">
        <v>1</v>
      </c>
      <c r="AA2402" s="126">
        <v>1</v>
      </c>
      <c r="AB2402" s="126">
        <v>4</v>
      </c>
      <c r="AC2402" s="126">
        <v>7</v>
      </c>
      <c r="AD2402" s="126">
        <v>2026</v>
      </c>
    </row>
    <row r="2403" spans="3:30">
      <c r="C2403" s="126">
        <v>2396</v>
      </c>
      <c r="D2403" s="126">
        <v>174</v>
      </c>
      <c r="E2403" s="126">
        <v>3</v>
      </c>
      <c r="F2403" s="126">
        <v>1</v>
      </c>
      <c r="G2403" s="126">
        <v>1</v>
      </c>
      <c r="H2403" s="126">
        <v>1</v>
      </c>
      <c r="I2403" s="126">
        <v>1</v>
      </c>
      <c r="J2403" s="126">
        <v>240</v>
      </c>
      <c r="M2403" s="126">
        <v>843</v>
      </c>
      <c r="N2403" s="126">
        <v>0</v>
      </c>
      <c r="P2403" s="126">
        <v>666</v>
      </c>
      <c r="R2403" s="126" t="s">
        <v>547</v>
      </c>
      <c r="S2403" s="252">
        <v>0</v>
      </c>
      <c r="T2403" s="252">
        <v>12</v>
      </c>
      <c r="U2403" s="68" t="s">
        <v>3660</v>
      </c>
      <c r="V2403" s="126">
        <v>1</v>
      </c>
      <c r="Z2403" s="126">
        <v>1</v>
      </c>
      <c r="AA2403" s="126">
        <v>1</v>
      </c>
      <c r="AB2403" s="126">
        <v>4</v>
      </c>
      <c r="AC2403" s="126">
        <v>7</v>
      </c>
      <c r="AD2403" s="126">
        <v>2026</v>
      </c>
    </row>
    <row r="2404" spans="3:30">
      <c r="C2404" s="126">
        <v>2397</v>
      </c>
      <c r="D2404" s="126">
        <v>174</v>
      </c>
      <c r="E2404" s="126">
        <v>11</v>
      </c>
      <c r="F2404" s="126">
        <v>1</v>
      </c>
      <c r="G2404" s="126">
        <v>1</v>
      </c>
      <c r="H2404" s="126">
        <v>1</v>
      </c>
      <c r="I2404" s="126">
        <v>1</v>
      </c>
      <c r="J2404" s="126">
        <v>240</v>
      </c>
      <c r="M2404" s="126">
        <v>843</v>
      </c>
      <c r="N2404" s="126">
        <v>1</v>
      </c>
      <c r="P2404" s="126">
        <v>666</v>
      </c>
      <c r="R2404" s="126" t="s">
        <v>547</v>
      </c>
      <c r="S2404" s="252">
        <v>12</v>
      </c>
      <c r="T2404" s="252">
        <v>0</v>
      </c>
      <c r="U2404" s="68" t="s">
        <v>3661</v>
      </c>
      <c r="V2404" s="126">
        <v>1</v>
      </c>
      <c r="Z2404" s="126">
        <v>1</v>
      </c>
      <c r="AA2404" s="126">
        <v>1</v>
      </c>
      <c r="AB2404" s="126">
        <v>4</v>
      </c>
      <c r="AC2404" s="126">
        <v>7</v>
      </c>
      <c r="AD2404" s="126">
        <v>2026</v>
      </c>
    </row>
    <row r="2405" spans="3:30">
      <c r="C2405" s="126">
        <v>2398</v>
      </c>
      <c r="D2405" s="126">
        <v>174</v>
      </c>
      <c r="E2405" s="126">
        <v>10</v>
      </c>
      <c r="F2405" s="126">
        <v>1</v>
      </c>
      <c r="G2405" s="126">
        <v>1</v>
      </c>
      <c r="H2405" s="126">
        <v>1</v>
      </c>
      <c r="I2405" s="126">
        <v>1</v>
      </c>
      <c r="J2405" s="126">
        <v>240</v>
      </c>
      <c r="P2405" s="126">
        <v>666</v>
      </c>
      <c r="R2405" s="126" t="s">
        <v>547</v>
      </c>
      <c r="S2405" s="252">
        <v>0</v>
      </c>
      <c r="T2405" s="252">
        <v>13.2</v>
      </c>
      <c r="U2405" s="68" t="s">
        <v>3662</v>
      </c>
      <c r="V2405" s="126">
        <v>1</v>
      </c>
      <c r="Z2405" s="126">
        <v>1</v>
      </c>
      <c r="AA2405" s="126">
        <v>1</v>
      </c>
      <c r="AB2405" s="126">
        <v>4</v>
      </c>
      <c r="AC2405" s="126">
        <v>7</v>
      </c>
      <c r="AD2405" s="126">
        <v>2026</v>
      </c>
    </row>
    <row r="2406" spans="3:30">
      <c r="C2406" s="126">
        <v>2399</v>
      </c>
      <c r="D2406" s="126">
        <v>175</v>
      </c>
      <c r="E2406" s="126">
        <v>2</v>
      </c>
      <c r="F2406" s="126">
        <v>1</v>
      </c>
      <c r="G2406" s="126">
        <v>1</v>
      </c>
      <c r="H2406" s="126">
        <v>1</v>
      </c>
      <c r="I2406" s="126">
        <v>1</v>
      </c>
      <c r="R2406" s="126" t="s">
        <v>547</v>
      </c>
      <c r="S2406" s="252">
        <v>109.5</v>
      </c>
      <c r="T2406" s="252">
        <v>0</v>
      </c>
      <c r="U2406" s="68" t="s">
        <v>3665</v>
      </c>
      <c r="V2406" s="126">
        <v>1</v>
      </c>
      <c r="Z2406" s="126">
        <v>1</v>
      </c>
      <c r="AA2406" s="126">
        <v>1</v>
      </c>
      <c r="AB2406" s="126">
        <v>4</v>
      </c>
      <c r="AC2406" s="126">
        <v>7</v>
      </c>
      <c r="AD2406" s="126">
        <v>2026</v>
      </c>
    </row>
    <row r="2407" spans="3:30">
      <c r="C2407" s="126">
        <v>2400</v>
      </c>
      <c r="D2407" s="126">
        <v>175</v>
      </c>
      <c r="E2407" s="126">
        <v>3</v>
      </c>
      <c r="F2407" s="126">
        <v>1</v>
      </c>
      <c r="G2407" s="126">
        <v>1</v>
      </c>
      <c r="H2407" s="126">
        <v>1</v>
      </c>
      <c r="I2407" s="126">
        <v>1</v>
      </c>
      <c r="J2407" s="126">
        <v>305</v>
      </c>
      <c r="M2407" s="126">
        <v>844</v>
      </c>
      <c r="N2407" s="126">
        <v>0</v>
      </c>
      <c r="P2407" s="126">
        <v>667</v>
      </c>
      <c r="R2407" s="126" t="s">
        <v>547</v>
      </c>
      <c r="S2407" s="252">
        <v>0</v>
      </c>
      <c r="T2407" s="252">
        <v>42.5</v>
      </c>
      <c r="U2407" s="68" t="s">
        <v>3666</v>
      </c>
      <c r="V2407" s="126">
        <v>1</v>
      </c>
      <c r="Z2407" s="126">
        <v>1</v>
      </c>
      <c r="AA2407" s="126">
        <v>1</v>
      </c>
      <c r="AB2407" s="126">
        <v>4</v>
      </c>
      <c r="AC2407" s="126">
        <v>7</v>
      </c>
      <c r="AD2407" s="126">
        <v>2026</v>
      </c>
    </row>
    <row r="2408" spans="3:30">
      <c r="C2408" s="126">
        <v>2401</v>
      </c>
      <c r="D2408" s="126">
        <v>175</v>
      </c>
      <c r="E2408" s="126">
        <v>11</v>
      </c>
      <c r="F2408" s="126">
        <v>1</v>
      </c>
      <c r="G2408" s="126">
        <v>1</v>
      </c>
      <c r="H2408" s="126">
        <v>1</v>
      </c>
      <c r="I2408" s="126">
        <v>1</v>
      </c>
      <c r="J2408" s="126">
        <v>305</v>
      </c>
      <c r="M2408" s="126">
        <v>844</v>
      </c>
      <c r="N2408" s="126">
        <v>1</v>
      </c>
      <c r="P2408" s="126">
        <v>667</v>
      </c>
      <c r="R2408" s="126" t="s">
        <v>547</v>
      </c>
      <c r="S2408" s="252">
        <v>42.5</v>
      </c>
      <c r="T2408" s="252">
        <v>0</v>
      </c>
      <c r="U2408" s="68" t="s">
        <v>3667</v>
      </c>
      <c r="V2408" s="126">
        <v>1</v>
      </c>
      <c r="Z2408" s="126">
        <v>1</v>
      </c>
      <c r="AA2408" s="126">
        <v>1</v>
      </c>
      <c r="AB2408" s="126">
        <v>4</v>
      </c>
      <c r="AC2408" s="126">
        <v>7</v>
      </c>
      <c r="AD2408" s="126">
        <v>2026</v>
      </c>
    </row>
    <row r="2409" spans="3:30">
      <c r="C2409" s="126">
        <v>2402</v>
      </c>
      <c r="D2409" s="126">
        <v>175</v>
      </c>
      <c r="E2409" s="126">
        <v>10</v>
      </c>
      <c r="F2409" s="126">
        <v>1</v>
      </c>
      <c r="G2409" s="126">
        <v>1</v>
      </c>
      <c r="H2409" s="126">
        <v>1</v>
      </c>
      <c r="I2409" s="126">
        <v>1</v>
      </c>
      <c r="J2409" s="126">
        <v>305</v>
      </c>
      <c r="P2409" s="126">
        <v>667</v>
      </c>
      <c r="R2409" s="126" t="s">
        <v>547</v>
      </c>
      <c r="S2409" s="252">
        <v>0</v>
      </c>
      <c r="T2409" s="252">
        <v>45</v>
      </c>
      <c r="U2409" s="68" t="s">
        <v>3668</v>
      </c>
      <c r="V2409" s="126">
        <v>1</v>
      </c>
      <c r="Z2409" s="126">
        <v>1</v>
      </c>
      <c r="AA2409" s="126">
        <v>1</v>
      </c>
      <c r="AB2409" s="126">
        <v>4</v>
      </c>
      <c r="AC2409" s="126">
        <v>7</v>
      </c>
      <c r="AD2409" s="126">
        <v>2026</v>
      </c>
    </row>
    <row r="2410" spans="3:30">
      <c r="C2410" s="126">
        <v>2403</v>
      </c>
      <c r="D2410" s="126">
        <v>175</v>
      </c>
      <c r="E2410" s="126">
        <v>3</v>
      </c>
      <c r="F2410" s="126">
        <v>1</v>
      </c>
      <c r="G2410" s="126">
        <v>1</v>
      </c>
      <c r="H2410" s="126">
        <v>1</v>
      </c>
      <c r="I2410" s="126">
        <v>1</v>
      </c>
      <c r="J2410" s="126">
        <v>293</v>
      </c>
      <c r="M2410" s="126">
        <v>845</v>
      </c>
      <c r="N2410" s="126">
        <v>0</v>
      </c>
      <c r="P2410" s="126">
        <v>668</v>
      </c>
      <c r="R2410" s="126" t="s">
        <v>547</v>
      </c>
      <c r="S2410" s="252">
        <v>0</v>
      </c>
      <c r="T2410" s="252">
        <v>24</v>
      </c>
      <c r="U2410" s="68" t="s">
        <v>3669</v>
      </c>
      <c r="V2410" s="126">
        <v>1</v>
      </c>
      <c r="Z2410" s="126">
        <v>1</v>
      </c>
      <c r="AA2410" s="126">
        <v>1</v>
      </c>
      <c r="AB2410" s="126">
        <v>4</v>
      </c>
      <c r="AC2410" s="126">
        <v>7</v>
      </c>
      <c r="AD2410" s="126">
        <v>2026</v>
      </c>
    </row>
    <row r="2411" spans="3:30">
      <c r="C2411" s="126">
        <v>2404</v>
      </c>
      <c r="D2411" s="126">
        <v>175</v>
      </c>
      <c r="E2411" s="126">
        <v>11</v>
      </c>
      <c r="F2411" s="126">
        <v>1</v>
      </c>
      <c r="G2411" s="126">
        <v>1</v>
      </c>
      <c r="H2411" s="126">
        <v>1</v>
      </c>
      <c r="I2411" s="126">
        <v>1</v>
      </c>
      <c r="J2411" s="126">
        <v>293</v>
      </c>
      <c r="M2411" s="126">
        <v>845</v>
      </c>
      <c r="N2411" s="126">
        <v>1</v>
      </c>
      <c r="P2411" s="126">
        <v>668</v>
      </c>
      <c r="R2411" s="126" t="s">
        <v>547</v>
      </c>
      <c r="S2411" s="252">
        <v>24</v>
      </c>
      <c r="T2411" s="252">
        <v>0</v>
      </c>
      <c r="U2411" s="68" t="s">
        <v>3670</v>
      </c>
      <c r="V2411" s="126">
        <v>1</v>
      </c>
      <c r="Z2411" s="126">
        <v>1</v>
      </c>
      <c r="AA2411" s="126">
        <v>1</v>
      </c>
      <c r="AB2411" s="126">
        <v>4</v>
      </c>
      <c r="AC2411" s="126">
        <v>7</v>
      </c>
      <c r="AD2411" s="126">
        <v>2026</v>
      </c>
    </row>
    <row r="2412" spans="3:30">
      <c r="C2412" s="126">
        <v>2405</v>
      </c>
      <c r="D2412" s="126">
        <v>175</v>
      </c>
      <c r="E2412" s="126">
        <v>10</v>
      </c>
      <c r="F2412" s="126">
        <v>1</v>
      </c>
      <c r="G2412" s="126">
        <v>1</v>
      </c>
      <c r="H2412" s="126">
        <v>1</v>
      </c>
      <c r="I2412" s="126">
        <v>1</v>
      </c>
      <c r="J2412" s="126">
        <v>293</v>
      </c>
      <c r="P2412" s="126">
        <v>668</v>
      </c>
      <c r="R2412" s="126" t="s">
        <v>547</v>
      </c>
      <c r="S2412" s="252">
        <v>0</v>
      </c>
      <c r="T2412" s="252">
        <v>30</v>
      </c>
      <c r="U2412" s="68" t="s">
        <v>3671</v>
      </c>
      <c r="V2412" s="126">
        <v>1</v>
      </c>
      <c r="Z2412" s="126">
        <v>1</v>
      </c>
      <c r="AA2412" s="126">
        <v>1</v>
      </c>
      <c r="AB2412" s="126">
        <v>4</v>
      </c>
      <c r="AC2412" s="126">
        <v>7</v>
      </c>
      <c r="AD2412" s="126">
        <v>2026</v>
      </c>
    </row>
    <row r="2413" spans="3:30">
      <c r="C2413" s="126">
        <v>2406</v>
      </c>
      <c r="D2413" s="126">
        <v>175</v>
      </c>
      <c r="E2413" s="126">
        <v>3</v>
      </c>
      <c r="F2413" s="126">
        <v>1</v>
      </c>
      <c r="G2413" s="126">
        <v>1</v>
      </c>
      <c r="H2413" s="126">
        <v>1</v>
      </c>
      <c r="I2413" s="126">
        <v>1</v>
      </c>
      <c r="J2413" s="126">
        <v>177</v>
      </c>
      <c r="M2413" s="126">
        <v>846</v>
      </c>
      <c r="N2413" s="126">
        <v>0</v>
      </c>
      <c r="P2413" s="126">
        <v>669</v>
      </c>
      <c r="R2413" s="126" t="s">
        <v>547</v>
      </c>
      <c r="S2413" s="252">
        <v>0</v>
      </c>
      <c r="T2413" s="252">
        <v>20.75</v>
      </c>
      <c r="U2413" s="68" t="s">
        <v>3672</v>
      </c>
      <c r="V2413" s="126">
        <v>1</v>
      </c>
      <c r="Z2413" s="126">
        <v>1</v>
      </c>
      <c r="AA2413" s="126">
        <v>1</v>
      </c>
      <c r="AB2413" s="126">
        <v>4</v>
      </c>
      <c r="AC2413" s="126">
        <v>7</v>
      </c>
      <c r="AD2413" s="126">
        <v>2026</v>
      </c>
    </row>
    <row r="2414" spans="3:30">
      <c r="C2414" s="126">
        <v>2407</v>
      </c>
      <c r="D2414" s="126">
        <v>175</v>
      </c>
      <c r="E2414" s="126">
        <v>11</v>
      </c>
      <c r="F2414" s="126">
        <v>1</v>
      </c>
      <c r="G2414" s="126">
        <v>1</v>
      </c>
      <c r="H2414" s="126">
        <v>1</v>
      </c>
      <c r="I2414" s="126">
        <v>1</v>
      </c>
      <c r="J2414" s="126">
        <v>177</v>
      </c>
      <c r="M2414" s="126">
        <v>846</v>
      </c>
      <c r="N2414" s="126">
        <v>1</v>
      </c>
      <c r="P2414" s="126">
        <v>669</v>
      </c>
      <c r="R2414" s="126" t="s">
        <v>547</v>
      </c>
      <c r="S2414" s="252">
        <v>20.75</v>
      </c>
      <c r="T2414" s="252">
        <v>0</v>
      </c>
      <c r="U2414" s="68" t="s">
        <v>3673</v>
      </c>
      <c r="V2414" s="126">
        <v>1</v>
      </c>
      <c r="Z2414" s="126">
        <v>1</v>
      </c>
      <c r="AA2414" s="126">
        <v>1</v>
      </c>
      <c r="AB2414" s="126">
        <v>4</v>
      </c>
      <c r="AC2414" s="126">
        <v>7</v>
      </c>
      <c r="AD2414" s="126">
        <v>2026</v>
      </c>
    </row>
    <row r="2415" spans="3:30">
      <c r="C2415" s="126">
        <v>2408</v>
      </c>
      <c r="D2415" s="126">
        <v>175</v>
      </c>
      <c r="E2415" s="126">
        <v>10</v>
      </c>
      <c r="F2415" s="126">
        <v>1</v>
      </c>
      <c r="G2415" s="126">
        <v>1</v>
      </c>
      <c r="H2415" s="126">
        <v>1</v>
      </c>
      <c r="I2415" s="126">
        <v>1</v>
      </c>
      <c r="J2415" s="126">
        <v>177</v>
      </c>
      <c r="P2415" s="126">
        <v>669</v>
      </c>
      <c r="R2415" s="126" t="s">
        <v>547</v>
      </c>
      <c r="S2415" s="252">
        <v>0</v>
      </c>
      <c r="T2415" s="252">
        <v>22.5</v>
      </c>
      <c r="U2415" s="68" t="s">
        <v>3674</v>
      </c>
      <c r="V2415" s="126">
        <v>1</v>
      </c>
      <c r="Z2415" s="126">
        <v>1</v>
      </c>
      <c r="AA2415" s="126">
        <v>1</v>
      </c>
      <c r="AB2415" s="126">
        <v>4</v>
      </c>
      <c r="AC2415" s="126">
        <v>7</v>
      </c>
      <c r="AD2415" s="126">
        <v>2026</v>
      </c>
    </row>
    <row r="2416" spans="3:30">
      <c r="C2416" s="126">
        <v>2409</v>
      </c>
      <c r="D2416" s="126">
        <v>175</v>
      </c>
      <c r="E2416" s="126">
        <v>3</v>
      </c>
      <c r="F2416" s="126">
        <v>1</v>
      </c>
      <c r="G2416" s="126">
        <v>1</v>
      </c>
      <c r="H2416" s="126">
        <v>1</v>
      </c>
      <c r="I2416" s="126">
        <v>1</v>
      </c>
      <c r="J2416" s="126">
        <v>296</v>
      </c>
      <c r="M2416" s="126">
        <v>847</v>
      </c>
      <c r="N2416" s="126">
        <v>0</v>
      </c>
      <c r="P2416" s="126">
        <v>670</v>
      </c>
      <c r="R2416" s="126" t="s">
        <v>547</v>
      </c>
      <c r="S2416" s="252">
        <v>0</v>
      </c>
      <c r="T2416" s="252">
        <v>2.5</v>
      </c>
      <c r="U2416" s="68" t="s">
        <v>3677</v>
      </c>
      <c r="V2416" s="126">
        <v>1</v>
      </c>
      <c r="Z2416" s="126">
        <v>1</v>
      </c>
      <c r="AA2416" s="126">
        <v>1</v>
      </c>
      <c r="AB2416" s="126">
        <v>4</v>
      </c>
      <c r="AC2416" s="126">
        <v>7</v>
      </c>
      <c r="AD2416" s="126">
        <v>2026</v>
      </c>
    </row>
    <row r="2417" spans="3:30">
      <c r="C2417" s="126">
        <v>2410</v>
      </c>
      <c r="D2417" s="126">
        <v>175</v>
      </c>
      <c r="E2417" s="126">
        <v>11</v>
      </c>
      <c r="F2417" s="126">
        <v>1</v>
      </c>
      <c r="G2417" s="126">
        <v>1</v>
      </c>
      <c r="H2417" s="126">
        <v>1</v>
      </c>
      <c r="I2417" s="126">
        <v>1</v>
      </c>
      <c r="J2417" s="126">
        <v>296</v>
      </c>
      <c r="M2417" s="126">
        <v>847</v>
      </c>
      <c r="N2417" s="126">
        <v>1</v>
      </c>
      <c r="P2417" s="126">
        <v>670</v>
      </c>
      <c r="R2417" s="126" t="s">
        <v>547</v>
      </c>
      <c r="S2417" s="252">
        <v>2.5</v>
      </c>
      <c r="T2417" s="252">
        <v>0</v>
      </c>
      <c r="U2417" s="68" t="s">
        <v>3678</v>
      </c>
      <c r="V2417" s="126">
        <v>1</v>
      </c>
      <c r="Z2417" s="126">
        <v>1</v>
      </c>
      <c r="AA2417" s="126">
        <v>1</v>
      </c>
      <c r="AB2417" s="126">
        <v>4</v>
      </c>
      <c r="AC2417" s="126">
        <v>7</v>
      </c>
      <c r="AD2417" s="126">
        <v>2026</v>
      </c>
    </row>
    <row r="2418" spans="3:30">
      <c r="C2418" s="126">
        <v>2411</v>
      </c>
      <c r="D2418" s="126">
        <v>175</v>
      </c>
      <c r="E2418" s="126">
        <v>10</v>
      </c>
      <c r="F2418" s="126">
        <v>1</v>
      </c>
      <c r="G2418" s="126">
        <v>1</v>
      </c>
      <c r="H2418" s="126">
        <v>1</v>
      </c>
      <c r="I2418" s="126">
        <v>1</v>
      </c>
      <c r="J2418" s="126">
        <v>296</v>
      </c>
      <c r="P2418" s="126">
        <v>670</v>
      </c>
      <c r="R2418" s="126" t="s">
        <v>547</v>
      </c>
      <c r="S2418" s="252">
        <v>0</v>
      </c>
      <c r="T2418" s="252">
        <v>12</v>
      </c>
      <c r="U2418" s="68" t="s">
        <v>3679</v>
      </c>
      <c r="V2418" s="126">
        <v>1</v>
      </c>
      <c r="Z2418" s="126">
        <v>1</v>
      </c>
      <c r="AA2418" s="126">
        <v>1</v>
      </c>
      <c r="AB2418" s="126">
        <v>4</v>
      </c>
      <c r="AC2418" s="126">
        <v>7</v>
      </c>
      <c r="AD2418" s="126">
        <v>2026</v>
      </c>
    </row>
    <row r="2419" spans="3:30">
      <c r="C2419" s="126">
        <v>2412</v>
      </c>
      <c r="D2419" s="126">
        <v>176</v>
      </c>
      <c r="E2419" s="126">
        <v>2</v>
      </c>
      <c r="F2419" s="126">
        <v>1</v>
      </c>
      <c r="G2419" s="126">
        <v>1</v>
      </c>
      <c r="H2419" s="126">
        <v>1</v>
      </c>
      <c r="I2419" s="126">
        <v>1</v>
      </c>
      <c r="R2419" s="126" t="s">
        <v>547</v>
      </c>
      <c r="S2419" s="252">
        <v>45</v>
      </c>
      <c r="T2419" s="252">
        <v>0</v>
      </c>
      <c r="U2419" s="68" t="s">
        <v>3681</v>
      </c>
      <c r="V2419" s="126">
        <v>1</v>
      </c>
      <c r="Z2419" s="126">
        <v>1</v>
      </c>
      <c r="AA2419" s="126">
        <v>1</v>
      </c>
      <c r="AB2419" s="126">
        <v>4</v>
      </c>
      <c r="AC2419" s="126">
        <v>7</v>
      </c>
      <c r="AD2419" s="126">
        <v>2026</v>
      </c>
    </row>
    <row r="2420" spans="3:30">
      <c r="C2420" s="126">
        <v>2413</v>
      </c>
      <c r="D2420" s="126">
        <v>176</v>
      </c>
      <c r="E2420" s="126">
        <v>3</v>
      </c>
      <c r="F2420" s="126">
        <v>1</v>
      </c>
      <c r="G2420" s="126">
        <v>1</v>
      </c>
      <c r="H2420" s="126">
        <v>1</v>
      </c>
      <c r="I2420" s="126">
        <v>1</v>
      </c>
      <c r="J2420" s="126">
        <v>177</v>
      </c>
      <c r="M2420" s="126">
        <v>848</v>
      </c>
      <c r="N2420" s="126">
        <v>0</v>
      </c>
      <c r="P2420" s="126">
        <v>671</v>
      </c>
      <c r="R2420" s="126" t="s">
        <v>547</v>
      </c>
      <c r="S2420" s="252">
        <v>0</v>
      </c>
      <c r="T2420" s="252">
        <v>41.5</v>
      </c>
      <c r="U2420" s="68" t="s">
        <v>3682</v>
      </c>
      <c r="V2420" s="126">
        <v>1</v>
      </c>
      <c r="Z2420" s="126">
        <v>1</v>
      </c>
      <c r="AA2420" s="126">
        <v>1</v>
      </c>
      <c r="AB2420" s="126">
        <v>4</v>
      </c>
      <c r="AC2420" s="126">
        <v>7</v>
      </c>
      <c r="AD2420" s="126">
        <v>2026</v>
      </c>
    </row>
    <row r="2421" spans="3:30">
      <c r="C2421" s="126">
        <v>2414</v>
      </c>
      <c r="D2421" s="126">
        <v>176</v>
      </c>
      <c r="E2421" s="126">
        <v>11</v>
      </c>
      <c r="F2421" s="126">
        <v>1</v>
      </c>
      <c r="G2421" s="126">
        <v>1</v>
      </c>
      <c r="H2421" s="126">
        <v>1</v>
      </c>
      <c r="I2421" s="126">
        <v>1</v>
      </c>
      <c r="J2421" s="126">
        <v>177</v>
      </c>
      <c r="M2421" s="126">
        <v>848</v>
      </c>
      <c r="N2421" s="126">
        <v>1</v>
      </c>
      <c r="P2421" s="126">
        <v>671</v>
      </c>
      <c r="R2421" s="126" t="s">
        <v>547</v>
      </c>
      <c r="S2421" s="252">
        <v>41.5</v>
      </c>
      <c r="T2421" s="252">
        <v>0</v>
      </c>
      <c r="U2421" s="68" t="s">
        <v>3683</v>
      </c>
      <c r="V2421" s="126">
        <v>1</v>
      </c>
      <c r="Z2421" s="126">
        <v>1</v>
      </c>
      <c r="AA2421" s="126">
        <v>1</v>
      </c>
      <c r="AB2421" s="126">
        <v>4</v>
      </c>
      <c r="AC2421" s="126">
        <v>7</v>
      </c>
      <c r="AD2421" s="126">
        <v>2026</v>
      </c>
    </row>
    <row r="2422" spans="3:30">
      <c r="C2422" s="126">
        <v>2415</v>
      </c>
      <c r="D2422" s="126">
        <v>176</v>
      </c>
      <c r="E2422" s="126">
        <v>10</v>
      </c>
      <c r="F2422" s="126">
        <v>1</v>
      </c>
      <c r="G2422" s="126">
        <v>1</v>
      </c>
      <c r="H2422" s="126">
        <v>1</v>
      </c>
      <c r="I2422" s="126">
        <v>1</v>
      </c>
      <c r="J2422" s="126">
        <v>177</v>
      </c>
      <c r="P2422" s="126">
        <v>671</v>
      </c>
      <c r="R2422" s="126" t="s">
        <v>547</v>
      </c>
      <c r="S2422" s="252">
        <v>0</v>
      </c>
      <c r="T2422" s="252">
        <v>45</v>
      </c>
      <c r="U2422" s="68" t="s">
        <v>3684</v>
      </c>
      <c r="V2422" s="126">
        <v>1</v>
      </c>
      <c r="Z2422" s="126">
        <v>1</v>
      </c>
      <c r="AA2422" s="126">
        <v>1</v>
      </c>
      <c r="AB2422" s="126">
        <v>4</v>
      </c>
      <c r="AC2422" s="126">
        <v>7</v>
      </c>
      <c r="AD2422" s="126">
        <v>2026</v>
      </c>
    </row>
    <row r="2423" spans="3:30">
      <c r="C2423" s="126">
        <v>2416</v>
      </c>
      <c r="D2423" s="126">
        <v>177</v>
      </c>
      <c r="E2423" s="126">
        <v>2</v>
      </c>
      <c r="F2423" s="126">
        <v>1</v>
      </c>
      <c r="G2423" s="126">
        <v>1</v>
      </c>
      <c r="H2423" s="126">
        <v>1</v>
      </c>
      <c r="I2423" s="126">
        <v>1</v>
      </c>
      <c r="R2423" s="126" t="s">
        <v>547</v>
      </c>
      <c r="S2423" s="252">
        <v>47.5</v>
      </c>
      <c r="T2423" s="252">
        <v>0</v>
      </c>
      <c r="U2423" s="68" t="s">
        <v>3686</v>
      </c>
      <c r="V2423" s="126">
        <v>1</v>
      </c>
      <c r="Z2423" s="126">
        <v>1</v>
      </c>
      <c r="AA2423" s="126">
        <v>1</v>
      </c>
      <c r="AB2423" s="126">
        <v>4</v>
      </c>
      <c r="AC2423" s="126">
        <v>7</v>
      </c>
      <c r="AD2423" s="126">
        <v>2026</v>
      </c>
    </row>
    <row r="2424" spans="3:30">
      <c r="C2424" s="126">
        <v>2417</v>
      </c>
      <c r="D2424" s="126">
        <v>177</v>
      </c>
      <c r="E2424" s="126">
        <v>3</v>
      </c>
      <c r="F2424" s="126">
        <v>1</v>
      </c>
      <c r="G2424" s="126">
        <v>1</v>
      </c>
      <c r="H2424" s="126">
        <v>1</v>
      </c>
      <c r="I2424" s="126">
        <v>1</v>
      </c>
      <c r="J2424" s="126">
        <v>293</v>
      </c>
      <c r="M2424" s="126">
        <v>849</v>
      </c>
      <c r="N2424" s="126">
        <v>0</v>
      </c>
      <c r="P2424" s="126">
        <v>672</v>
      </c>
      <c r="R2424" s="126" t="s">
        <v>547</v>
      </c>
      <c r="S2424" s="252">
        <v>0</v>
      </c>
      <c r="T2424" s="252">
        <v>36</v>
      </c>
      <c r="U2424" s="68" t="s">
        <v>3687</v>
      </c>
      <c r="V2424" s="126">
        <v>1</v>
      </c>
      <c r="Z2424" s="126">
        <v>1</v>
      </c>
      <c r="AA2424" s="126">
        <v>1</v>
      </c>
      <c r="AB2424" s="126">
        <v>4</v>
      </c>
      <c r="AC2424" s="126">
        <v>7</v>
      </c>
      <c r="AD2424" s="126">
        <v>2026</v>
      </c>
    </row>
    <row r="2425" spans="3:30">
      <c r="C2425" s="126">
        <v>2418</v>
      </c>
      <c r="D2425" s="126">
        <v>177</v>
      </c>
      <c r="E2425" s="126">
        <v>11</v>
      </c>
      <c r="F2425" s="126">
        <v>1</v>
      </c>
      <c r="G2425" s="126">
        <v>1</v>
      </c>
      <c r="H2425" s="126">
        <v>1</v>
      </c>
      <c r="I2425" s="126">
        <v>1</v>
      </c>
      <c r="J2425" s="126">
        <v>293</v>
      </c>
      <c r="M2425" s="126">
        <v>849</v>
      </c>
      <c r="N2425" s="126">
        <v>1</v>
      </c>
      <c r="P2425" s="126">
        <v>672</v>
      </c>
      <c r="R2425" s="126" t="s">
        <v>547</v>
      </c>
      <c r="S2425" s="252">
        <v>36</v>
      </c>
      <c r="T2425" s="252">
        <v>0</v>
      </c>
      <c r="U2425" s="68" t="s">
        <v>3688</v>
      </c>
      <c r="V2425" s="126">
        <v>1</v>
      </c>
      <c r="Z2425" s="126">
        <v>1</v>
      </c>
      <c r="AA2425" s="126">
        <v>1</v>
      </c>
      <c r="AB2425" s="126">
        <v>4</v>
      </c>
      <c r="AC2425" s="126">
        <v>7</v>
      </c>
      <c r="AD2425" s="126">
        <v>2026</v>
      </c>
    </row>
    <row r="2426" spans="3:30">
      <c r="C2426" s="126">
        <v>2419</v>
      </c>
      <c r="D2426" s="126">
        <v>177</v>
      </c>
      <c r="E2426" s="126">
        <v>10</v>
      </c>
      <c r="F2426" s="126">
        <v>1</v>
      </c>
      <c r="G2426" s="126">
        <v>1</v>
      </c>
      <c r="H2426" s="126">
        <v>1</v>
      </c>
      <c r="I2426" s="126">
        <v>1</v>
      </c>
      <c r="J2426" s="126">
        <v>293</v>
      </c>
      <c r="P2426" s="126">
        <v>672</v>
      </c>
      <c r="R2426" s="126" t="s">
        <v>547</v>
      </c>
      <c r="S2426" s="252">
        <v>0</v>
      </c>
      <c r="T2426" s="252">
        <v>45</v>
      </c>
      <c r="U2426" s="68" t="s">
        <v>3689</v>
      </c>
      <c r="V2426" s="126">
        <v>1</v>
      </c>
      <c r="Z2426" s="126">
        <v>1</v>
      </c>
      <c r="AA2426" s="126">
        <v>1</v>
      </c>
      <c r="AB2426" s="126">
        <v>4</v>
      </c>
      <c r="AC2426" s="126">
        <v>7</v>
      </c>
      <c r="AD2426" s="126">
        <v>2026</v>
      </c>
    </row>
    <row r="2427" spans="3:30">
      <c r="C2427" s="126">
        <v>2420</v>
      </c>
      <c r="D2427" s="126">
        <v>177</v>
      </c>
      <c r="E2427" s="126">
        <v>3</v>
      </c>
      <c r="F2427" s="126">
        <v>1</v>
      </c>
      <c r="G2427" s="126">
        <v>1</v>
      </c>
      <c r="H2427" s="126">
        <v>1</v>
      </c>
      <c r="I2427" s="126">
        <v>1</v>
      </c>
      <c r="J2427" s="126">
        <v>339</v>
      </c>
      <c r="M2427" s="126">
        <v>850</v>
      </c>
      <c r="N2427" s="126">
        <v>0</v>
      </c>
      <c r="P2427" s="126">
        <v>673</v>
      </c>
      <c r="R2427" s="126" t="s">
        <v>547</v>
      </c>
      <c r="S2427" s="252">
        <v>0</v>
      </c>
      <c r="T2427" s="252">
        <v>1.7999999999999998</v>
      </c>
      <c r="U2427" s="68" t="s">
        <v>3692</v>
      </c>
      <c r="V2427" s="126">
        <v>1</v>
      </c>
      <c r="Z2427" s="126">
        <v>1</v>
      </c>
      <c r="AA2427" s="126">
        <v>1</v>
      </c>
      <c r="AB2427" s="126">
        <v>4</v>
      </c>
      <c r="AC2427" s="126">
        <v>7</v>
      </c>
      <c r="AD2427" s="126">
        <v>2026</v>
      </c>
    </row>
    <row r="2428" spans="3:30">
      <c r="C2428" s="126">
        <v>2421</v>
      </c>
      <c r="D2428" s="126">
        <v>177</v>
      </c>
      <c r="E2428" s="126">
        <v>11</v>
      </c>
      <c r="F2428" s="126">
        <v>1</v>
      </c>
      <c r="G2428" s="126">
        <v>1</v>
      </c>
      <c r="H2428" s="126">
        <v>1</v>
      </c>
      <c r="I2428" s="126">
        <v>1</v>
      </c>
      <c r="J2428" s="126">
        <v>339</v>
      </c>
      <c r="M2428" s="126">
        <v>850</v>
      </c>
      <c r="N2428" s="126">
        <v>1</v>
      </c>
      <c r="P2428" s="126">
        <v>673</v>
      </c>
      <c r="R2428" s="126" t="s">
        <v>547</v>
      </c>
      <c r="S2428" s="252">
        <v>1.7999999999999998</v>
      </c>
      <c r="T2428" s="252">
        <v>0</v>
      </c>
      <c r="U2428" s="68" t="s">
        <v>3693</v>
      </c>
      <c r="V2428" s="126">
        <v>1</v>
      </c>
      <c r="Z2428" s="126">
        <v>1</v>
      </c>
      <c r="AA2428" s="126">
        <v>1</v>
      </c>
      <c r="AB2428" s="126">
        <v>4</v>
      </c>
      <c r="AC2428" s="126">
        <v>7</v>
      </c>
      <c r="AD2428" s="126">
        <v>2026</v>
      </c>
    </row>
    <row r="2429" spans="3:30">
      <c r="C2429" s="126">
        <v>2422</v>
      </c>
      <c r="D2429" s="126">
        <v>177</v>
      </c>
      <c r="E2429" s="126">
        <v>10</v>
      </c>
      <c r="F2429" s="126">
        <v>1</v>
      </c>
      <c r="G2429" s="126">
        <v>1</v>
      </c>
      <c r="H2429" s="126">
        <v>1</v>
      </c>
      <c r="I2429" s="126">
        <v>1</v>
      </c>
      <c r="J2429" s="126">
        <v>339</v>
      </c>
      <c r="P2429" s="126">
        <v>673</v>
      </c>
      <c r="R2429" s="126" t="s">
        <v>547</v>
      </c>
      <c r="S2429" s="252">
        <v>0</v>
      </c>
      <c r="T2429" s="252">
        <v>2.5</v>
      </c>
      <c r="U2429" s="68" t="s">
        <v>3694</v>
      </c>
      <c r="V2429" s="126">
        <v>1</v>
      </c>
      <c r="Z2429" s="126">
        <v>1</v>
      </c>
      <c r="AA2429" s="126">
        <v>1</v>
      </c>
      <c r="AB2429" s="126">
        <v>4</v>
      </c>
      <c r="AC2429" s="126">
        <v>7</v>
      </c>
      <c r="AD2429" s="126">
        <v>2026</v>
      </c>
    </row>
    <row r="2430" spans="3:30">
      <c r="C2430" s="126">
        <v>2423</v>
      </c>
      <c r="D2430" s="126">
        <v>178</v>
      </c>
      <c r="E2430" s="126">
        <v>2</v>
      </c>
      <c r="F2430" s="126">
        <v>1</v>
      </c>
      <c r="G2430" s="126">
        <v>1</v>
      </c>
      <c r="H2430" s="126">
        <v>1</v>
      </c>
      <c r="I2430" s="126">
        <v>1</v>
      </c>
      <c r="R2430" s="126" t="s">
        <v>547</v>
      </c>
      <c r="S2430" s="252">
        <v>90</v>
      </c>
      <c r="T2430" s="252">
        <v>0</v>
      </c>
      <c r="U2430" s="68" t="s">
        <v>3697</v>
      </c>
      <c r="V2430" s="126">
        <v>1</v>
      </c>
      <c r="Z2430" s="126">
        <v>1</v>
      </c>
      <c r="AA2430" s="126">
        <v>1</v>
      </c>
      <c r="AB2430" s="126">
        <v>4</v>
      </c>
      <c r="AC2430" s="126">
        <v>7</v>
      </c>
      <c r="AD2430" s="126">
        <v>2026</v>
      </c>
    </row>
    <row r="2431" spans="3:30">
      <c r="C2431" s="126">
        <v>2424</v>
      </c>
      <c r="D2431" s="126">
        <v>178</v>
      </c>
      <c r="E2431" s="126">
        <v>3</v>
      </c>
      <c r="F2431" s="126">
        <v>1</v>
      </c>
      <c r="G2431" s="126">
        <v>1</v>
      </c>
      <c r="H2431" s="126">
        <v>1</v>
      </c>
      <c r="I2431" s="126">
        <v>1</v>
      </c>
      <c r="J2431" s="126">
        <v>176</v>
      </c>
      <c r="M2431" s="126">
        <v>851</v>
      </c>
      <c r="N2431" s="126">
        <v>0</v>
      </c>
      <c r="P2431" s="126">
        <v>674</v>
      </c>
      <c r="R2431" s="126" t="s">
        <v>547</v>
      </c>
      <c r="S2431" s="252">
        <v>0</v>
      </c>
      <c r="T2431" s="252">
        <v>85</v>
      </c>
      <c r="U2431" s="68" t="s">
        <v>3698</v>
      </c>
      <c r="V2431" s="126">
        <v>1</v>
      </c>
      <c r="Z2431" s="126">
        <v>1</v>
      </c>
      <c r="AA2431" s="126">
        <v>1</v>
      </c>
      <c r="AB2431" s="126">
        <v>4</v>
      </c>
      <c r="AC2431" s="126">
        <v>7</v>
      </c>
      <c r="AD2431" s="126">
        <v>2026</v>
      </c>
    </row>
    <row r="2432" spans="3:30">
      <c r="C2432" s="126">
        <v>2425</v>
      </c>
      <c r="D2432" s="126">
        <v>178</v>
      </c>
      <c r="E2432" s="126">
        <v>11</v>
      </c>
      <c r="F2432" s="126">
        <v>1</v>
      </c>
      <c r="G2432" s="126">
        <v>1</v>
      </c>
      <c r="H2432" s="126">
        <v>1</v>
      </c>
      <c r="I2432" s="126">
        <v>1</v>
      </c>
      <c r="J2432" s="126">
        <v>176</v>
      </c>
      <c r="M2432" s="126">
        <v>851</v>
      </c>
      <c r="N2432" s="126">
        <v>1</v>
      </c>
      <c r="P2432" s="126">
        <v>674</v>
      </c>
      <c r="R2432" s="126" t="s">
        <v>547</v>
      </c>
      <c r="S2432" s="252">
        <v>85</v>
      </c>
      <c r="T2432" s="252">
        <v>0</v>
      </c>
      <c r="U2432" s="68" t="s">
        <v>3699</v>
      </c>
      <c r="V2432" s="126">
        <v>1</v>
      </c>
      <c r="Z2432" s="126">
        <v>1</v>
      </c>
      <c r="AA2432" s="126">
        <v>1</v>
      </c>
      <c r="AB2432" s="126">
        <v>4</v>
      </c>
      <c r="AC2432" s="126">
        <v>7</v>
      </c>
      <c r="AD2432" s="126">
        <v>2026</v>
      </c>
    </row>
    <row r="2433" spans="3:30">
      <c r="C2433" s="126">
        <v>2426</v>
      </c>
      <c r="D2433" s="126">
        <v>178</v>
      </c>
      <c r="E2433" s="126">
        <v>10</v>
      </c>
      <c r="F2433" s="126">
        <v>1</v>
      </c>
      <c r="G2433" s="126">
        <v>1</v>
      </c>
      <c r="H2433" s="126">
        <v>1</v>
      </c>
      <c r="I2433" s="126">
        <v>1</v>
      </c>
      <c r="J2433" s="126">
        <v>176</v>
      </c>
      <c r="P2433" s="126">
        <v>674</v>
      </c>
      <c r="R2433" s="126" t="s">
        <v>547</v>
      </c>
      <c r="S2433" s="252">
        <v>0</v>
      </c>
      <c r="T2433" s="252">
        <v>90</v>
      </c>
      <c r="U2433" s="68" t="s">
        <v>3700</v>
      </c>
      <c r="V2433" s="126">
        <v>1</v>
      </c>
      <c r="Z2433" s="126">
        <v>1</v>
      </c>
      <c r="AA2433" s="126">
        <v>1</v>
      </c>
      <c r="AB2433" s="126">
        <v>4</v>
      </c>
      <c r="AC2433" s="126">
        <v>7</v>
      </c>
      <c r="AD2433" s="126">
        <v>2026</v>
      </c>
    </row>
    <row r="2434" spans="3:30">
      <c r="C2434" s="126">
        <v>2427</v>
      </c>
      <c r="D2434" s="126">
        <v>179</v>
      </c>
      <c r="E2434" s="126">
        <v>2</v>
      </c>
      <c r="F2434" s="126">
        <v>1</v>
      </c>
      <c r="G2434" s="126">
        <v>1</v>
      </c>
      <c r="H2434" s="126">
        <v>1</v>
      </c>
      <c r="I2434" s="126">
        <v>1</v>
      </c>
      <c r="R2434" s="126" t="s">
        <v>547</v>
      </c>
      <c r="S2434" s="252">
        <v>65</v>
      </c>
      <c r="T2434" s="252">
        <v>0</v>
      </c>
      <c r="U2434" s="68" t="s">
        <v>3702</v>
      </c>
      <c r="V2434" s="126">
        <v>1</v>
      </c>
      <c r="Z2434" s="126">
        <v>1</v>
      </c>
      <c r="AA2434" s="126">
        <v>1</v>
      </c>
      <c r="AB2434" s="126">
        <v>4</v>
      </c>
      <c r="AC2434" s="126">
        <v>7</v>
      </c>
      <c r="AD2434" s="126">
        <v>2026</v>
      </c>
    </row>
    <row r="2435" spans="3:30">
      <c r="C2435" s="126">
        <v>2428</v>
      </c>
      <c r="D2435" s="126">
        <v>179</v>
      </c>
      <c r="E2435" s="126">
        <v>3</v>
      </c>
      <c r="F2435" s="126">
        <v>1</v>
      </c>
      <c r="G2435" s="126">
        <v>1</v>
      </c>
      <c r="H2435" s="126">
        <v>1</v>
      </c>
      <c r="I2435" s="126">
        <v>1</v>
      </c>
      <c r="J2435" s="126">
        <v>288</v>
      </c>
      <c r="M2435" s="126">
        <v>852</v>
      </c>
      <c r="N2435" s="126">
        <v>0</v>
      </c>
      <c r="P2435" s="126">
        <v>675</v>
      </c>
      <c r="R2435" s="126" t="s">
        <v>547</v>
      </c>
      <c r="S2435" s="252">
        <v>0</v>
      </c>
      <c r="T2435" s="252">
        <v>15</v>
      </c>
      <c r="U2435" s="68" t="s">
        <v>3703</v>
      </c>
      <c r="V2435" s="126">
        <v>1</v>
      </c>
      <c r="Z2435" s="126">
        <v>1</v>
      </c>
      <c r="AA2435" s="126">
        <v>1</v>
      </c>
      <c r="AB2435" s="126">
        <v>4</v>
      </c>
      <c r="AC2435" s="126">
        <v>7</v>
      </c>
      <c r="AD2435" s="126">
        <v>2026</v>
      </c>
    </row>
    <row r="2436" spans="3:30">
      <c r="C2436" s="126">
        <v>2429</v>
      </c>
      <c r="D2436" s="126">
        <v>179</v>
      </c>
      <c r="E2436" s="126">
        <v>11</v>
      </c>
      <c r="F2436" s="126">
        <v>1</v>
      </c>
      <c r="G2436" s="126">
        <v>1</v>
      </c>
      <c r="H2436" s="126">
        <v>1</v>
      </c>
      <c r="I2436" s="126">
        <v>1</v>
      </c>
      <c r="J2436" s="126">
        <v>288</v>
      </c>
      <c r="M2436" s="126">
        <v>852</v>
      </c>
      <c r="N2436" s="126">
        <v>1</v>
      </c>
      <c r="P2436" s="126">
        <v>675</v>
      </c>
      <c r="R2436" s="126" t="s">
        <v>547</v>
      </c>
      <c r="S2436" s="252">
        <v>15</v>
      </c>
      <c r="T2436" s="252">
        <v>0</v>
      </c>
      <c r="U2436" s="68" t="s">
        <v>3704</v>
      </c>
      <c r="V2436" s="126">
        <v>1</v>
      </c>
      <c r="Z2436" s="126">
        <v>1</v>
      </c>
      <c r="AA2436" s="126">
        <v>1</v>
      </c>
      <c r="AB2436" s="126">
        <v>4</v>
      </c>
      <c r="AC2436" s="126">
        <v>7</v>
      </c>
      <c r="AD2436" s="126">
        <v>2026</v>
      </c>
    </row>
    <row r="2437" spans="3:30">
      <c r="C2437" s="126">
        <v>2430</v>
      </c>
      <c r="D2437" s="126">
        <v>179</v>
      </c>
      <c r="E2437" s="126">
        <v>10</v>
      </c>
      <c r="F2437" s="126">
        <v>1</v>
      </c>
      <c r="G2437" s="126">
        <v>1</v>
      </c>
      <c r="H2437" s="126">
        <v>1</v>
      </c>
      <c r="I2437" s="126">
        <v>1</v>
      </c>
      <c r="J2437" s="126">
        <v>288</v>
      </c>
      <c r="P2437" s="126">
        <v>675</v>
      </c>
      <c r="R2437" s="126" t="s">
        <v>547</v>
      </c>
      <c r="S2437" s="252">
        <v>0</v>
      </c>
      <c r="T2437" s="252">
        <v>16.5</v>
      </c>
      <c r="U2437" s="68" t="s">
        <v>3705</v>
      </c>
      <c r="V2437" s="126">
        <v>1</v>
      </c>
      <c r="Z2437" s="126">
        <v>1</v>
      </c>
      <c r="AA2437" s="126">
        <v>1</v>
      </c>
      <c r="AB2437" s="126">
        <v>4</v>
      </c>
      <c r="AC2437" s="126">
        <v>7</v>
      </c>
      <c r="AD2437" s="126">
        <v>2026</v>
      </c>
    </row>
    <row r="2438" spans="3:30">
      <c r="C2438" s="126">
        <v>2431</v>
      </c>
      <c r="D2438" s="126">
        <v>179</v>
      </c>
      <c r="E2438" s="126">
        <v>3</v>
      </c>
      <c r="F2438" s="126">
        <v>1</v>
      </c>
      <c r="G2438" s="126">
        <v>1</v>
      </c>
      <c r="H2438" s="126">
        <v>1</v>
      </c>
      <c r="I2438" s="126">
        <v>1</v>
      </c>
      <c r="J2438" s="126">
        <v>289</v>
      </c>
      <c r="M2438" s="126">
        <v>853</v>
      </c>
      <c r="N2438" s="126">
        <v>0</v>
      </c>
      <c r="P2438" s="126">
        <v>676</v>
      </c>
      <c r="R2438" s="126" t="s">
        <v>547</v>
      </c>
      <c r="S2438" s="252">
        <v>0</v>
      </c>
      <c r="T2438" s="252">
        <v>29</v>
      </c>
      <c r="U2438" s="68" t="s">
        <v>3706</v>
      </c>
      <c r="V2438" s="126">
        <v>1</v>
      </c>
      <c r="Z2438" s="126">
        <v>1</v>
      </c>
      <c r="AA2438" s="126">
        <v>1</v>
      </c>
      <c r="AB2438" s="126">
        <v>4</v>
      </c>
      <c r="AC2438" s="126">
        <v>7</v>
      </c>
      <c r="AD2438" s="126">
        <v>2026</v>
      </c>
    </row>
    <row r="2439" spans="3:30">
      <c r="C2439" s="126">
        <v>2432</v>
      </c>
      <c r="D2439" s="126">
        <v>179</v>
      </c>
      <c r="E2439" s="126">
        <v>11</v>
      </c>
      <c r="F2439" s="126">
        <v>1</v>
      </c>
      <c r="G2439" s="126">
        <v>1</v>
      </c>
      <c r="H2439" s="126">
        <v>1</v>
      </c>
      <c r="I2439" s="126">
        <v>1</v>
      </c>
      <c r="J2439" s="126">
        <v>289</v>
      </c>
      <c r="M2439" s="126">
        <v>853</v>
      </c>
      <c r="N2439" s="126">
        <v>1</v>
      </c>
      <c r="P2439" s="126">
        <v>676</v>
      </c>
      <c r="R2439" s="126" t="s">
        <v>547</v>
      </c>
      <c r="S2439" s="252">
        <v>29</v>
      </c>
      <c r="T2439" s="252">
        <v>0</v>
      </c>
      <c r="U2439" s="68" t="s">
        <v>3707</v>
      </c>
      <c r="V2439" s="126">
        <v>1</v>
      </c>
      <c r="Z2439" s="126">
        <v>1</v>
      </c>
      <c r="AA2439" s="126">
        <v>1</v>
      </c>
      <c r="AB2439" s="126">
        <v>4</v>
      </c>
      <c r="AC2439" s="126">
        <v>7</v>
      </c>
      <c r="AD2439" s="126">
        <v>2026</v>
      </c>
    </row>
    <row r="2440" spans="3:30">
      <c r="C2440" s="126">
        <v>2433</v>
      </c>
      <c r="D2440" s="126">
        <v>179</v>
      </c>
      <c r="E2440" s="126">
        <v>10</v>
      </c>
      <c r="F2440" s="126">
        <v>1</v>
      </c>
      <c r="G2440" s="126">
        <v>1</v>
      </c>
      <c r="H2440" s="126">
        <v>1</v>
      </c>
      <c r="I2440" s="126">
        <v>1</v>
      </c>
      <c r="J2440" s="126">
        <v>289</v>
      </c>
      <c r="P2440" s="126">
        <v>676</v>
      </c>
      <c r="R2440" s="126" t="s">
        <v>547</v>
      </c>
      <c r="S2440" s="252">
        <v>0</v>
      </c>
      <c r="T2440" s="252">
        <v>32.5</v>
      </c>
      <c r="U2440" s="68" t="s">
        <v>3708</v>
      </c>
      <c r="V2440" s="126">
        <v>1</v>
      </c>
      <c r="Z2440" s="126">
        <v>1</v>
      </c>
      <c r="AA2440" s="126">
        <v>1</v>
      </c>
      <c r="AB2440" s="126">
        <v>4</v>
      </c>
      <c r="AC2440" s="126">
        <v>7</v>
      </c>
      <c r="AD2440" s="126">
        <v>2026</v>
      </c>
    </row>
    <row r="2441" spans="3:30">
      <c r="C2441" s="126">
        <v>2434</v>
      </c>
      <c r="D2441" s="126">
        <v>179</v>
      </c>
      <c r="E2441" s="126">
        <v>3</v>
      </c>
      <c r="F2441" s="126">
        <v>1</v>
      </c>
      <c r="G2441" s="126">
        <v>1</v>
      </c>
      <c r="H2441" s="126">
        <v>1</v>
      </c>
      <c r="I2441" s="126">
        <v>1</v>
      </c>
      <c r="J2441" s="126">
        <v>304</v>
      </c>
      <c r="M2441" s="126">
        <v>854</v>
      </c>
      <c r="N2441" s="126">
        <v>0</v>
      </c>
      <c r="P2441" s="126">
        <v>677</v>
      </c>
      <c r="R2441" s="126" t="s">
        <v>547</v>
      </c>
      <c r="S2441" s="252">
        <v>0</v>
      </c>
      <c r="T2441" s="252">
        <v>7.2</v>
      </c>
      <c r="U2441" s="68" t="s">
        <v>3711</v>
      </c>
      <c r="V2441" s="126">
        <v>1</v>
      </c>
      <c r="Z2441" s="126">
        <v>1</v>
      </c>
      <c r="AA2441" s="126">
        <v>1</v>
      </c>
      <c r="AB2441" s="126">
        <v>4</v>
      </c>
      <c r="AC2441" s="126">
        <v>7</v>
      </c>
      <c r="AD2441" s="126">
        <v>2026</v>
      </c>
    </row>
    <row r="2442" spans="3:30">
      <c r="C2442" s="126">
        <v>2435</v>
      </c>
      <c r="D2442" s="126">
        <v>179</v>
      </c>
      <c r="E2442" s="126">
        <v>11</v>
      </c>
      <c r="F2442" s="126">
        <v>1</v>
      </c>
      <c r="G2442" s="126">
        <v>1</v>
      </c>
      <c r="H2442" s="126">
        <v>1</v>
      </c>
      <c r="I2442" s="126">
        <v>1</v>
      </c>
      <c r="J2442" s="126">
        <v>304</v>
      </c>
      <c r="M2442" s="126">
        <v>854</v>
      </c>
      <c r="N2442" s="126">
        <v>1</v>
      </c>
      <c r="P2442" s="126">
        <v>677</v>
      </c>
      <c r="R2442" s="126" t="s">
        <v>547</v>
      </c>
      <c r="S2442" s="252">
        <v>7.2</v>
      </c>
      <c r="T2442" s="252">
        <v>0</v>
      </c>
      <c r="U2442" s="68" t="s">
        <v>3712</v>
      </c>
      <c r="V2442" s="126">
        <v>1</v>
      </c>
      <c r="Z2442" s="126">
        <v>1</v>
      </c>
      <c r="AA2442" s="126">
        <v>1</v>
      </c>
      <c r="AB2442" s="126">
        <v>4</v>
      </c>
      <c r="AC2442" s="126">
        <v>7</v>
      </c>
      <c r="AD2442" s="126">
        <v>2026</v>
      </c>
    </row>
    <row r="2443" spans="3:30">
      <c r="C2443" s="126">
        <v>2436</v>
      </c>
      <c r="D2443" s="126">
        <v>179</v>
      </c>
      <c r="E2443" s="126">
        <v>10</v>
      </c>
      <c r="F2443" s="126">
        <v>1</v>
      </c>
      <c r="G2443" s="126">
        <v>1</v>
      </c>
      <c r="H2443" s="126">
        <v>1</v>
      </c>
      <c r="I2443" s="126">
        <v>1</v>
      </c>
      <c r="J2443" s="126">
        <v>304</v>
      </c>
      <c r="P2443" s="126">
        <v>677</v>
      </c>
      <c r="R2443" s="126" t="s">
        <v>547</v>
      </c>
      <c r="S2443" s="252">
        <v>0</v>
      </c>
      <c r="T2443" s="252">
        <v>9</v>
      </c>
      <c r="U2443" s="68" t="s">
        <v>3713</v>
      </c>
      <c r="V2443" s="126">
        <v>1</v>
      </c>
      <c r="Z2443" s="126">
        <v>1</v>
      </c>
      <c r="AA2443" s="126">
        <v>1</v>
      </c>
      <c r="AB2443" s="126">
        <v>4</v>
      </c>
      <c r="AC2443" s="126">
        <v>7</v>
      </c>
      <c r="AD2443" s="126">
        <v>2026</v>
      </c>
    </row>
    <row r="2444" spans="3:30">
      <c r="C2444" s="126">
        <v>2437</v>
      </c>
      <c r="D2444" s="126">
        <v>179</v>
      </c>
      <c r="E2444" s="126">
        <v>3</v>
      </c>
      <c r="F2444" s="126">
        <v>1</v>
      </c>
      <c r="G2444" s="126">
        <v>1</v>
      </c>
      <c r="H2444" s="126">
        <v>1</v>
      </c>
      <c r="I2444" s="126">
        <v>1</v>
      </c>
      <c r="J2444" s="126">
        <v>243</v>
      </c>
      <c r="M2444" s="126">
        <v>855</v>
      </c>
      <c r="N2444" s="126">
        <v>0</v>
      </c>
      <c r="P2444" s="126">
        <v>678</v>
      </c>
      <c r="R2444" s="126" t="s">
        <v>547</v>
      </c>
      <c r="S2444" s="252">
        <v>0</v>
      </c>
      <c r="T2444" s="252">
        <v>2.5</v>
      </c>
      <c r="U2444" s="68" t="s">
        <v>3715</v>
      </c>
      <c r="V2444" s="126">
        <v>1</v>
      </c>
      <c r="Z2444" s="126">
        <v>1</v>
      </c>
      <c r="AA2444" s="126">
        <v>1</v>
      </c>
      <c r="AB2444" s="126">
        <v>4</v>
      </c>
      <c r="AC2444" s="126">
        <v>7</v>
      </c>
      <c r="AD2444" s="126">
        <v>2026</v>
      </c>
    </row>
    <row r="2445" spans="3:30">
      <c r="C2445" s="126">
        <v>2438</v>
      </c>
      <c r="D2445" s="126">
        <v>179</v>
      </c>
      <c r="E2445" s="126">
        <v>11</v>
      </c>
      <c r="F2445" s="126">
        <v>1</v>
      </c>
      <c r="G2445" s="126">
        <v>1</v>
      </c>
      <c r="H2445" s="126">
        <v>1</v>
      </c>
      <c r="I2445" s="126">
        <v>1</v>
      </c>
      <c r="J2445" s="126">
        <v>243</v>
      </c>
      <c r="M2445" s="126">
        <v>855</v>
      </c>
      <c r="N2445" s="126">
        <v>1</v>
      </c>
      <c r="P2445" s="126">
        <v>678</v>
      </c>
      <c r="R2445" s="126" t="s">
        <v>547</v>
      </c>
      <c r="S2445" s="252">
        <v>2.5</v>
      </c>
      <c r="T2445" s="252">
        <v>0</v>
      </c>
      <c r="U2445" s="68" t="s">
        <v>3716</v>
      </c>
      <c r="V2445" s="126">
        <v>1</v>
      </c>
      <c r="Z2445" s="126">
        <v>1</v>
      </c>
      <c r="AA2445" s="126">
        <v>1</v>
      </c>
      <c r="AB2445" s="126">
        <v>4</v>
      </c>
      <c r="AC2445" s="126">
        <v>7</v>
      </c>
      <c r="AD2445" s="126">
        <v>2026</v>
      </c>
    </row>
    <row r="2446" spans="3:30">
      <c r="C2446" s="126">
        <v>2439</v>
      </c>
      <c r="D2446" s="126">
        <v>179</v>
      </c>
      <c r="E2446" s="126">
        <v>10</v>
      </c>
      <c r="F2446" s="126">
        <v>1</v>
      </c>
      <c r="G2446" s="126">
        <v>1</v>
      </c>
      <c r="H2446" s="126">
        <v>1</v>
      </c>
      <c r="I2446" s="126">
        <v>1</v>
      </c>
      <c r="J2446" s="126">
        <v>243</v>
      </c>
      <c r="P2446" s="126">
        <v>678</v>
      </c>
      <c r="R2446" s="126" t="s">
        <v>547</v>
      </c>
      <c r="S2446" s="252">
        <v>0</v>
      </c>
      <c r="T2446" s="252">
        <v>3</v>
      </c>
      <c r="U2446" s="68" t="s">
        <v>3717</v>
      </c>
      <c r="V2446" s="126">
        <v>1</v>
      </c>
      <c r="Z2446" s="126">
        <v>1</v>
      </c>
      <c r="AA2446" s="126">
        <v>1</v>
      </c>
      <c r="AB2446" s="126">
        <v>4</v>
      </c>
      <c r="AC2446" s="126">
        <v>7</v>
      </c>
      <c r="AD2446" s="126">
        <v>2026</v>
      </c>
    </row>
    <row r="2447" spans="3:30">
      <c r="C2447" s="126">
        <v>2440</v>
      </c>
      <c r="D2447" s="126">
        <v>179</v>
      </c>
      <c r="E2447" s="126">
        <v>3</v>
      </c>
      <c r="F2447" s="126">
        <v>1</v>
      </c>
      <c r="G2447" s="126">
        <v>1</v>
      </c>
      <c r="H2447" s="126">
        <v>1</v>
      </c>
      <c r="I2447" s="126">
        <v>1</v>
      </c>
      <c r="J2447" s="126">
        <v>56</v>
      </c>
      <c r="M2447" s="126">
        <v>856</v>
      </c>
      <c r="N2447" s="126">
        <v>0</v>
      </c>
      <c r="P2447" s="126">
        <v>679</v>
      </c>
      <c r="R2447" s="126" t="s">
        <v>547</v>
      </c>
      <c r="S2447" s="252">
        <v>0</v>
      </c>
      <c r="T2447" s="252">
        <v>0.55000000000000004</v>
      </c>
      <c r="U2447" s="68" t="s">
        <v>3718</v>
      </c>
      <c r="V2447" s="126">
        <v>1</v>
      </c>
      <c r="Z2447" s="126">
        <v>1</v>
      </c>
      <c r="AA2447" s="126">
        <v>1</v>
      </c>
      <c r="AB2447" s="126">
        <v>4</v>
      </c>
      <c r="AC2447" s="126">
        <v>7</v>
      </c>
      <c r="AD2447" s="126">
        <v>2026</v>
      </c>
    </row>
    <row r="2448" spans="3:30">
      <c r="C2448" s="126">
        <v>2441</v>
      </c>
      <c r="D2448" s="126">
        <v>179</v>
      </c>
      <c r="E2448" s="126">
        <v>11</v>
      </c>
      <c r="F2448" s="126">
        <v>1</v>
      </c>
      <c r="G2448" s="126">
        <v>1</v>
      </c>
      <c r="H2448" s="126">
        <v>1</v>
      </c>
      <c r="I2448" s="126">
        <v>1</v>
      </c>
      <c r="J2448" s="126">
        <v>56</v>
      </c>
      <c r="M2448" s="126">
        <v>856</v>
      </c>
      <c r="N2448" s="126">
        <v>1</v>
      </c>
      <c r="P2448" s="126">
        <v>679</v>
      </c>
      <c r="R2448" s="126" t="s">
        <v>547</v>
      </c>
      <c r="S2448" s="252">
        <v>0.55000000000000004</v>
      </c>
      <c r="T2448" s="252">
        <v>0</v>
      </c>
      <c r="U2448" s="68" t="s">
        <v>3719</v>
      </c>
      <c r="V2448" s="126">
        <v>1</v>
      </c>
      <c r="Z2448" s="126">
        <v>1</v>
      </c>
      <c r="AA2448" s="126">
        <v>1</v>
      </c>
      <c r="AB2448" s="126">
        <v>4</v>
      </c>
      <c r="AC2448" s="126">
        <v>7</v>
      </c>
      <c r="AD2448" s="126">
        <v>2026</v>
      </c>
    </row>
    <row r="2449" spans="3:30">
      <c r="C2449" s="126">
        <v>2442</v>
      </c>
      <c r="D2449" s="126">
        <v>179</v>
      </c>
      <c r="E2449" s="126">
        <v>10</v>
      </c>
      <c r="F2449" s="126">
        <v>1</v>
      </c>
      <c r="G2449" s="126">
        <v>1</v>
      </c>
      <c r="H2449" s="126">
        <v>1</v>
      </c>
      <c r="I2449" s="126">
        <v>1</v>
      </c>
      <c r="J2449" s="126">
        <v>56</v>
      </c>
      <c r="P2449" s="126">
        <v>679</v>
      </c>
      <c r="R2449" s="126" t="s">
        <v>547</v>
      </c>
      <c r="S2449" s="252">
        <v>0</v>
      </c>
      <c r="T2449" s="252">
        <v>0.75</v>
      </c>
      <c r="U2449" s="68" t="s">
        <v>3720</v>
      </c>
      <c r="V2449" s="126">
        <v>1</v>
      </c>
      <c r="Z2449" s="126">
        <v>1</v>
      </c>
      <c r="AA2449" s="126">
        <v>1</v>
      </c>
      <c r="AB2449" s="126">
        <v>4</v>
      </c>
      <c r="AC2449" s="126">
        <v>7</v>
      </c>
      <c r="AD2449" s="126">
        <v>2026</v>
      </c>
    </row>
    <row r="2450" spans="3:30">
      <c r="C2450" s="126">
        <v>2443</v>
      </c>
      <c r="D2450" s="126">
        <v>179</v>
      </c>
      <c r="E2450" s="126">
        <v>3</v>
      </c>
      <c r="F2450" s="126">
        <v>1</v>
      </c>
      <c r="G2450" s="126">
        <v>1</v>
      </c>
      <c r="H2450" s="126">
        <v>1</v>
      </c>
      <c r="I2450" s="126">
        <v>1</v>
      </c>
      <c r="J2450" s="126">
        <v>266</v>
      </c>
      <c r="M2450" s="126">
        <v>857</v>
      </c>
      <c r="N2450" s="126">
        <v>0</v>
      </c>
      <c r="P2450" s="126">
        <v>680</v>
      </c>
      <c r="R2450" s="126" t="s">
        <v>547</v>
      </c>
      <c r="S2450" s="252">
        <v>0</v>
      </c>
      <c r="T2450" s="252">
        <v>0.48</v>
      </c>
      <c r="U2450" s="68" t="s">
        <v>3721</v>
      </c>
      <c r="V2450" s="126">
        <v>1</v>
      </c>
      <c r="Z2450" s="126">
        <v>1</v>
      </c>
      <c r="AA2450" s="126">
        <v>1</v>
      </c>
      <c r="AB2450" s="126">
        <v>4</v>
      </c>
      <c r="AC2450" s="126">
        <v>7</v>
      </c>
      <c r="AD2450" s="126">
        <v>2026</v>
      </c>
    </row>
    <row r="2451" spans="3:30">
      <c r="C2451" s="126">
        <v>2444</v>
      </c>
      <c r="D2451" s="126">
        <v>179</v>
      </c>
      <c r="E2451" s="126">
        <v>11</v>
      </c>
      <c r="F2451" s="126">
        <v>1</v>
      </c>
      <c r="G2451" s="126">
        <v>1</v>
      </c>
      <c r="H2451" s="126">
        <v>1</v>
      </c>
      <c r="I2451" s="126">
        <v>1</v>
      </c>
      <c r="J2451" s="126">
        <v>266</v>
      </c>
      <c r="M2451" s="126">
        <v>857</v>
      </c>
      <c r="N2451" s="126">
        <v>1</v>
      </c>
      <c r="P2451" s="126">
        <v>680</v>
      </c>
      <c r="R2451" s="126" t="s">
        <v>547</v>
      </c>
      <c r="S2451" s="252">
        <v>0.48</v>
      </c>
      <c r="T2451" s="252">
        <v>0</v>
      </c>
      <c r="U2451" s="68" t="s">
        <v>3722</v>
      </c>
      <c r="V2451" s="126">
        <v>1</v>
      </c>
      <c r="Z2451" s="126">
        <v>1</v>
      </c>
      <c r="AA2451" s="126">
        <v>1</v>
      </c>
      <c r="AB2451" s="126">
        <v>4</v>
      </c>
      <c r="AC2451" s="126">
        <v>7</v>
      </c>
      <c r="AD2451" s="126">
        <v>2026</v>
      </c>
    </row>
    <row r="2452" spans="3:30">
      <c r="C2452" s="126">
        <v>2445</v>
      </c>
      <c r="D2452" s="126">
        <v>179</v>
      </c>
      <c r="E2452" s="126">
        <v>10</v>
      </c>
      <c r="F2452" s="126">
        <v>1</v>
      </c>
      <c r="G2452" s="126">
        <v>1</v>
      </c>
      <c r="H2452" s="126">
        <v>1</v>
      </c>
      <c r="I2452" s="126">
        <v>1</v>
      </c>
      <c r="J2452" s="126">
        <v>266</v>
      </c>
      <c r="P2452" s="126">
        <v>680</v>
      </c>
      <c r="R2452" s="126" t="s">
        <v>547</v>
      </c>
      <c r="S2452" s="252">
        <v>0</v>
      </c>
      <c r="T2452" s="252">
        <v>1</v>
      </c>
      <c r="U2452" s="68" t="s">
        <v>3723</v>
      </c>
      <c r="V2452" s="126">
        <v>1</v>
      </c>
      <c r="Z2452" s="126">
        <v>1</v>
      </c>
      <c r="AA2452" s="126">
        <v>1</v>
      </c>
      <c r="AB2452" s="126">
        <v>4</v>
      </c>
      <c r="AC2452" s="126">
        <v>7</v>
      </c>
      <c r="AD2452" s="126">
        <v>2026</v>
      </c>
    </row>
    <row r="2453" spans="3:30">
      <c r="C2453" s="126">
        <v>2446</v>
      </c>
      <c r="D2453" s="126">
        <v>179</v>
      </c>
      <c r="E2453" s="126">
        <v>3</v>
      </c>
      <c r="F2453" s="126">
        <v>1</v>
      </c>
      <c r="G2453" s="126">
        <v>1</v>
      </c>
      <c r="H2453" s="126">
        <v>1</v>
      </c>
      <c r="I2453" s="126">
        <v>1</v>
      </c>
      <c r="J2453" s="126">
        <v>50</v>
      </c>
      <c r="M2453" s="126">
        <v>858</v>
      </c>
      <c r="N2453" s="126">
        <v>0</v>
      </c>
      <c r="P2453" s="126">
        <v>681</v>
      </c>
      <c r="R2453" s="126" t="s">
        <v>547</v>
      </c>
      <c r="S2453" s="252">
        <v>0</v>
      </c>
      <c r="T2453" s="252">
        <v>0.36</v>
      </c>
      <c r="U2453" s="68" t="s">
        <v>3724</v>
      </c>
      <c r="V2453" s="126">
        <v>1</v>
      </c>
      <c r="Z2453" s="126">
        <v>1</v>
      </c>
      <c r="AA2453" s="126">
        <v>1</v>
      </c>
      <c r="AB2453" s="126">
        <v>4</v>
      </c>
      <c r="AC2453" s="126">
        <v>7</v>
      </c>
      <c r="AD2453" s="126">
        <v>2026</v>
      </c>
    </row>
    <row r="2454" spans="3:30">
      <c r="C2454" s="126">
        <v>2447</v>
      </c>
      <c r="D2454" s="126">
        <v>179</v>
      </c>
      <c r="E2454" s="126">
        <v>11</v>
      </c>
      <c r="F2454" s="126">
        <v>1</v>
      </c>
      <c r="G2454" s="126">
        <v>1</v>
      </c>
      <c r="H2454" s="126">
        <v>1</v>
      </c>
      <c r="I2454" s="126">
        <v>1</v>
      </c>
      <c r="J2454" s="126">
        <v>50</v>
      </c>
      <c r="M2454" s="126">
        <v>858</v>
      </c>
      <c r="N2454" s="126">
        <v>1</v>
      </c>
      <c r="P2454" s="126">
        <v>681</v>
      </c>
      <c r="R2454" s="126" t="s">
        <v>547</v>
      </c>
      <c r="S2454" s="252">
        <v>0.36</v>
      </c>
      <c r="T2454" s="252">
        <v>0</v>
      </c>
      <c r="U2454" s="68" t="s">
        <v>3725</v>
      </c>
      <c r="V2454" s="126">
        <v>1</v>
      </c>
      <c r="Z2454" s="126">
        <v>1</v>
      </c>
      <c r="AA2454" s="126">
        <v>1</v>
      </c>
      <c r="AB2454" s="126">
        <v>4</v>
      </c>
      <c r="AC2454" s="126">
        <v>7</v>
      </c>
      <c r="AD2454" s="126">
        <v>2026</v>
      </c>
    </row>
    <row r="2455" spans="3:30">
      <c r="C2455" s="126">
        <v>2448</v>
      </c>
      <c r="D2455" s="126">
        <v>179</v>
      </c>
      <c r="E2455" s="126">
        <v>10</v>
      </c>
      <c r="F2455" s="126">
        <v>1</v>
      </c>
      <c r="G2455" s="126">
        <v>1</v>
      </c>
      <c r="H2455" s="126">
        <v>1</v>
      </c>
      <c r="I2455" s="126">
        <v>1</v>
      </c>
      <c r="J2455" s="126">
        <v>50</v>
      </c>
      <c r="P2455" s="126">
        <v>681</v>
      </c>
      <c r="R2455" s="126" t="s">
        <v>547</v>
      </c>
      <c r="S2455" s="252">
        <v>0</v>
      </c>
      <c r="T2455" s="252">
        <v>0.75</v>
      </c>
      <c r="U2455" s="68" t="s">
        <v>3726</v>
      </c>
      <c r="V2455" s="126">
        <v>1</v>
      </c>
      <c r="Z2455" s="126">
        <v>1</v>
      </c>
      <c r="AA2455" s="126">
        <v>1</v>
      </c>
      <c r="AB2455" s="126">
        <v>4</v>
      </c>
      <c r="AC2455" s="126">
        <v>7</v>
      </c>
      <c r="AD2455" s="126">
        <v>2026</v>
      </c>
    </row>
    <row r="2456" spans="3:30">
      <c r="C2456" s="126">
        <v>2449</v>
      </c>
      <c r="D2456" s="126">
        <v>179</v>
      </c>
      <c r="E2456" s="126">
        <v>3</v>
      </c>
      <c r="F2456" s="126">
        <v>1</v>
      </c>
      <c r="G2456" s="126">
        <v>1</v>
      </c>
      <c r="H2456" s="126">
        <v>1</v>
      </c>
      <c r="I2456" s="126">
        <v>1</v>
      </c>
      <c r="J2456" s="126">
        <v>249</v>
      </c>
      <c r="M2456" s="126">
        <v>859</v>
      </c>
      <c r="N2456" s="126">
        <v>0</v>
      </c>
      <c r="P2456" s="126">
        <v>682</v>
      </c>
      <c r="R2456" s="126" t="s">
        <v>547</v>
      </c>
      <c r="S2456" s="252">
        <v>0</v>
      </c>
      <c r="T2456" s="252">
        <v>1</v>
      </c>
      <c r="U2456" s="68" t="s">
        <v>3729</v>
      </c>
      <c r="V2456" s="126">
        <v>1</v>
      </c>
      <c r="Z2456" s="126">
        <v>1</v>
      </c>
      <c r="AA2456" s="126">
        <v>1</v>
      </c>
      <c r="AB2456" s="126">
        <v>4</v>
      </c>
      <c r="AC2456" s="126">
        <v>7</v>
      </c>
      <c r="AD2456" s="126">
        <v>2026</v>
      </c>
    </row>
    <row r="2457" spans="3:30">
      <c r="C2457" s="126">
        <v>2450</v>
      </c>
      <c r="D2457" s="126">
        <v>179</v>
      </c>
      <c r="E2457" s="126">
        <v>11</v>
      </c>
      <c r="F2457" s="126">
        <v>1</v>
      </c>
      <c r="G2457" s="126">
        <v>1</v>
      </c>
      <c r="H2457" s="126">
        <v>1</v>
      </c>
      <c r="I2457" s="126">
        <v>1</v>
      </c>
      <c r="J2457" s="126">
        <v>249</v>
      </c>
      <c r="M2457" s="126">
        <v>859</v>
      </c>
      <c r="N2457" s="126">
        <v>1</v>
      </c>
      <c r="P2457" s="126">
        <v>682</v>
      </c>
      <c r="R2457" s="126" t="s">
        <v>547</v>
      </c>
      <c r="S2457" s="252">
        <v>1</v>
      </c>
      <c r="T2457" s="252">
        <v>0</v>
      </c>
      <c r="U2457" s="68" t="s">
        <v>3730</v>
      </c>
      <c r="V2457" s="126">
        <v>1</v>
      </c>
      <c r="Z2457" s="126">
        <v>1</v>
      </c>
      <c r="AA2457" s="126">
        <v>1</v>
      </c>
      <c r="AB2457" s="126">
        <v>4</v>
      </c>
      <c r="AC2457" s="126">
        <v>7</v>
      </c>
      <c r="AD2457" s="126">
        <v>2026</v>
      </c>
    </row>
    <row r="2458" spans="3:30">
      <c r="C2458" s="126">
        <v>2451</v>
      </c>
      <c r="D2458" s="126">
        <v>179</v>
      </c>
      <c r="E2458" s="126">
        <v>10</v>
      </c>
      <c r="F2458" s="126">
        <v>1</v>
      </c>
      <c r="G2458" s="126">
        <v>1</v>
      </c>
      <c r="H2458" s="126">
        <v>1</v>
      </c>
      <c r="I2458" s="126">
        <v>1</v>
      </c>
      <c r="J2458" s="126">
        <v>249</v>
      </c>
      <c r="P2458" s="126">
        <v>682</v>
      </c>
      <c r="R2458" s="126" t="s">
        <v>547</v>
      </c>
      <c r="S2458" s="252">
        <v>0</v>
      </c>
      <c r="T2458" s="252">
        <v>1.5</v>
      </c>
      <c r="U2458" s="68" t="s">
        <v>3731</v>
      </c>
      <c r="V2458" s="126">
        <v>1</v>
      </c>
      <c r="Z2458" s="126">
        <v>1</v>
      </c>
      <c r="AA2458" s="126">
        <v>1</v>
      </c>
      <c r="AB2458" s="126">
        <v>4</v>
      </c>
      <c r="AC2458" s="126">
        <v>7</v>
      </c>
      <c r="AD2458" s="126">
        <v>2026</v>
      </c>
    </row>
    <row r="2459" spans="3:30">
      <c r="C2459" s="126">
        <v>2452</v>
      </c>
      <c r="D2459" s="126">
        <v>180</v>
      </c>
      <c r="E2459" s="126">
        <v>2</v>
      </c>
      <c r="F2459" s="126">
        <v>1</v>
      </c>
      <c r="G2459" s="126">
        <v>1</v>
      </c>
      <c r="H2459" s="126">
        <v>1</v>
      </c>
      <c r="I2459" s="126">
        <v>1</v>
      </c>
      <c r="R2459" s="126" t="s">
        <v>547</v>
      </c>
      <c r="S2459" s="252">
        <v>36.19</v>
      </c>
      <c r="T2459" s="252">
        <v>0</v>
      </c>
      <c r="U2459" s="68" t="s">
        <v>3733</v>
      </c>
      <c r="V2459" s="126">
        <v>1</v>
      </c>
      <c r="Z2459" s="126">
        <v>1</v>
      </c>
      <c r="AA2459" s="126">
        <v>1</v>
      </c>
      <c r="AB2459" s="126">
        <v>4</v>
      </c>
      <c r="AC2459" s="126">
        <v>7</v>
      </c>
      <c r="AD2459" s="126">
        <v>2026</v>
      </c>
    </row>
    <row r="2460" spans="3:30">
      <c r="C2460" s="126">
        <v>2453</v>
      </c>
      <c r="D2460" s="126">
        <v>180</v>
      </c>
      <c r="E2460" s="126">
        <v>3</v>
      </c>
      <c r="F2460" s="126">
        <v>1</v>
      </c>
      <c r="G2460" s="126">
        <v>1</v>
      </c>
      <c r="H2460" s="126">
        <v>1</v>
      </c>
      <c r="I2460" s="126">
        <v>1</v>
      </c>
      <c r="J2460" s="126">
        <v>50</v>
      </c>
      <c r="M2460" s="126">
        <v>860</v>
      </c>
      <c r="N2460" s="126">
        <v>0</v>
      </c>
      <c r="P2460" s="126">
        <v>683</v>
      </c>
      <c r="R2460" s="126" t="s">
        <v>547</v>
      </c>
      <c r="S2460" s="252">
        <v>0</v>
      </c>
      <c r="T2460" s="252">
        <v>1.2</v>
      </c>
      <c r="U2460" s="68" t="s">
        <v>3734</v>
      </c>
      <c r="V2460" s="126">
        <v>1</v>
      </c>
      <c r="Z2460" s="126">
        <v>1</v>
      </c>
      <c r="AA2460" s="126">
        <v>1</v>
      </c>
      <c r="AB2460" s="126">
        <v>4</v>
      </c>
      <c r="AC2460" s="126">
        <v>7</v>
      </c>
      <c r="AD2460" s="126">
        <v>2026</v>
      </c>
    </row>
    <row r="2461" spans="3:30">
      <c r="C2461" s="126">
        <v>2454</v>
      </c>
      <c r="D2461" s="126">
        <v>180</v>
      </c>
      <c r="E2461" s="126">
        <v>11</v>
      </c>
      <c r="F2461" s="126">
        <v>1</v>
      </c>
      <c r="G2461" s="126">
        <v>1</v>
      </c>
      <c r="H2461" s="126">
        <v>1</v>
      </c>
      <c r="I2461" s="126">
        <v>1</v>
      </c>
      <c r="J2461" s="126">
        <v>50</v>
      </c>
      <c r="M2461" s="126">
        <v>860</v>
      </c>
      <c r="N2461" s="126">
        <v>1</v>
      </c>
      <c r="P2461" s="126">
        <v>683</v>
      </c>
      <c r="R2461" s="126" t="s">
        <v>547</v>
      </c>
      <c r="S2461" s="252">
        <v>1.2</v>
      </c>
      <c r="T2461" s="252">
        <v>0</v>
      </c>
      <c r="U2461" s="68" t="s">
        <v>3735</v>
      </c>
      <c r="V2461" s="126">
        <v>1</v>
      </c>
      <c r="Z2461" s="126">
        <v>1</v>
      </c>
      <c r="AA2461" s="126">
        <v>1</v>
      </c>
      <c r="AB2461" s="126">
        <v>4</v>
      </c>
      <c r="AC2461" s="126">
        <v>7</v>
      </c>
      <c r="AD2461" s="126">
        <v>2026</v>
      </c>
    </row>
    <row r="2462" spans="3:30">
      <c r="C2462" s="126">
        <v>2455</v>
      </c>
      <c r="D2462" s="126">
        <v>180</v>
      </c>
      <c r="E2462" s="126">
        <v>10</v>
      </c>
      <c r="F2462" s="126">
        <v>1</v>
      </c>
      <c r="G2462" s="126">
        <v>1</v>
      </c>
      <c r="H2462" s="126">
        <v>1</v>
      </c>
      <c r="I2462" s="126">
        <v>1</v>
      </c>
      <c r="J2462" s="126">
        <v>50</v>
      </c>
      <c r="P2462" s="126">
        <v>683</v>
      </c>
      <c r="R2462" s="126" t="s">
        <v>547</v>
      </c>
      <c r="S2462" s="252">
        <v>0</v>
      </c>
      <c r="T2462" s="252">
        <v>2.5</v>
      </c>
      <c r="U2462" s="68" t="s">
        <v>3736</v>
      </c>
      <c r="V2462" s="126">
        <v>1</v>
      </c>
      <c r="Z2462" s="126">
        <v>1</v>
      </c>
      <c r="AA2462" s="126">
        <v>1</v>
      </c>
      <c r="AB2462" s="126">
        <v>4</v>
      </c>
      <c r="AC2462" s="126">
        <v>7</v>
      </c>
      <c r="AD2462" s="126">
        <v>2026</v>
      </c>
    </row>
    <row r="2463" spans="3:30">
      <c r="C2463" s="126">
        <v>2456</v>
      </c>
      <c r="D2463" s="126">
        <v>180</v>
      </c>
      <c r="E2463" s="126">
        <v>3</v>
      </c>
      <c r="F2463" s="126">
        <v>1</v>
      </c>
      <c r="G2463" s="126">
        <v>1</v>
      </c>
      <c r="H2463" s="126">
        <v>1</v>
      </c>
      <c r="I2463" s="126">
        <v>1</v>
      </c>
      <c r="J2463" s="126">
        <v>248</v>
      </c>
      <c r="M2463" s="126">
        <v>861</v>
      </c>
      <c r="N2463" s="126">
        <v>0</v>
      </c>
      <c r="P2463" s="126">
        <v>684</v>
      </c>
      <c r="R2463" s="126" t="s">
        <v>547</v>
      </c>
      <c r="S2463" s="252">
        <v>0</v>
      </c>
      <c r="T2463" s="252">
        <v>0.8</v>
      </c>
      <c r="U2463" s="68" t="s">
        <v>3737</v>
      </c>
      <c r="V2463" s="126">
        <v>1</v>
      </c>
      <c r="Z2463" s="126">
        <v>1</v>
      </c>
      <c r="AA2463" s="126">
        <v>1</v>
      </c>
      <c r="AB2463" s="126">
        <v>4</v>
      </c>
      <c r="AC2463" s="126">
        <v>7</v>
      </c>
      <c r="AD2463" s="126">
        <v>2026</v>
      </c>
    </row>
    <row r="2464" spans="3:30">
      <c r="C2464" s="126">
        <v>2457</v>
      </c>
      <c r="D2464" s="126">
        <v>180</v>
      </c>
      <c r="E2464" s="126">
        <v>11</v>
      </c>
      <c r="F2464" s="126">
        <v>1</v>
      </c>
      <c r="G2464" s="126">
        <v>1</v>
      </c>
      <c r="H2464" s="126">
        <v>1</v>
      </c>
      <c r="I2464" s="126">
        <v>1</v>
      </c>
      <c r="J2464" s="126">
        <v>248</v>
      </c>
      <c r="M2464" s="126">
        <v>861</v>
      </c>
      <c r="N2464" s="126">
        <v>1</v>
      </c>
      <c r="P2464" s="126">
        <v>684</v>
      </c>
      <c r="R2464" s="126" t="s">
        <v>547</v>
      </c>
      <c r="S2464" s="252">
        <v>0.8</v>
      </c>
      <c r="T2464" s="252">
        <v>0</v>
      </c>
      <c r="U2464" s="68" t="s">
        <v>3738</v>
      </c>
      <c r="V2464" s="126">
        <v>1</v>
      </c>
      <c r="Z2464" s="126">
        <v>1</v>
      </c>
      <c r="AA2464" s="126">
        <v>1</v>
      </c>
      <c r="AB2464" s="126">
        <v>4</v>
      </c>
      <c r="AC2464" s="126">
        <v>7</v>
      </c>
      <c r="AD2464" s="126">
        <v>2026</v>
      </c>
    </row>
    <row r="2465" spans="3:30">
      <c r="C2465" s="126">
        <v>2458</v>
      </c>
      <c r="D2465" s="126">
        <v>180</v>
      </c>
      <c r="E2465" s="126">
        <v>10</v>
      </c>
      <c r="F2465" s="126">
        <v>1</v>
      </c>
      <c r="G2465" s="126">
        <v>1</v>
      </c>
      <c r="H2465" s="126">
        <v>1</v>
      </c>
      <c r="I2465" s="126">
        <v>1</v>
      </c>
      <c r="J2465" s="126">
        <v>248</v>
      </c>
      <c r="P2465" s="126">
        <v>684</v>
      </c>
      <c r="R2465" s="126" t="s">
        <v>547</v>
      </c>
      <c r="S2465" s="252">
        <v>0</v>
      </c>
      <c r="T2465" s="252">
        <v>1.52</v>
      </c>
      <c r="U2465" s="68" t="s">
        <v>3739</v>
      </c>
      <c r="V2465" s="126">
        <v>1</v>
      </c>
      <c r="Z2465" s="126">
        <v>1</v>
      </c>
      <c r="AA2465" s="126">
        <v>1</v>
      </c>
      <c r="AB2465" s="126">
        <v>4</v>
      </c>
      <c r="AC2465" s="126">
        <v>7</v>
      </c>
      <c r="AD2465" s="126">
        <v>2026</v>
      </c>
    </row>
    <row r="2466" spans="3:30">
      <c r="C2466" s="126">
        <v>2459</v>
      </c>
      <c r="D2466" s="126">
        <v>180</v>
      </c>
      <c r="E2466" s="126">
        <v>3</v>
      </c>
      <c r="F2466" s="126">
        <v>1</v>
      </c>
      <c r="G2466" s="126">
        <v>1</v>
      </c>
      <c r="H2466" s="126">
        <v>1</v>
      </c>
      <c r="I2466" s="126">
        <v>1</v>
      </c>
      <c r="J2466" s="126">
        <v>342</v>
      </c>
      <c r="M2466" s="126">
        <v>862</v>
      </c>
      <c r="N2466" s="126">
        <v>0</v>
      </c>
      <c r="P2466" s="126">
        <v>685</v>
      </c>
      <c r="R2466" s="126" t="s">
        <v>547</v>
      </c>
      <c r="S2466" s="252">
        <v>0</v>
      </c>
      <c r="T2466" s="252">
        <v>1.52</v>
      </c>
      <c r="U2466" s="68" t="s">
        <v>3740</v>
      </c>
      <c r="V2466" s="126">
        <v>1</v>
      </c>
      <c r="Z2466" s="126">
        <v>1</v>
      </c>
      <c r="AA2466" s="126">
        <v>1</v>
      </c>
      <c r="AB2466" s="126">
        <v>4</v>
      </c>
      <c r="AC2466" s="126">
        <v>7</v>
      </c>
      <c r="AD2466" s="126">
        <v>2026</v>
      </c>
    </row>
    <row r="2467" spans="3:30">
      <c r="C2467" s="126">
        <v>2460</v>
      </c>
      <c r="D2467" s="126">
        <v>180</v>
      </c>
      <c r="E2467" s="126">
        <v>11</v>
      </c>
      <c r="F2467" s="126">
        <v>1</v>
      </c>
      <c r="G2467" s="126">
        <v>1</v>
      </c>
      <c r="H2467" s="126">
        <v>1</v>
      </c>
      <c r="I2467" s="126">
        <v>1</v>
      </c>
      <c r="J2467" s="126">
        <v>342</v>
      </c>
      <c r="M2467" s="126">
        <v>862</v>
      </c>
      <c r="N2467" s="126">
        <v>1</v>
      </c>
      <c r="P2467" s="126">
        <v>685</v>
      </c>
      <c r="R2467" s="126" t="s">
        <v>547</v>
      </c>
      <c r="S2467" s="252">
        <v>1.52</v>
      </c>
      <c r="T2467" s="252">
        <v>0</v>
      </c>
      <c r="U2467" s="68" t="s">
        <v>3741</v>
      </c>
      <c r="V2467" s="126">
        <v>1</v>
      </c>
      <c r="Z2467" s="126">
        <v>1</v>
      </c>
      <c r="AA2467" s="126">
        <v>1</v>
      </c>
      <c r="AB2467" s="126">
        <v>4</v>
      </c>
      <c r="AC2467" s="126">
        <v>7</v>
      </c>
      <c r="AD2467" s="126">
        <v>2026</v>
      </c>
    </row>
    <row r="2468" spans="3:30">
      <c r="C2468" s="126">
        <v>2461</v>
      </c>
      <c r="D2468" s="126">
        <v>180</v>
      </c>
      <c r="E2468" s="126">
        <v>10</v>
      </c>
      <c r="F2468" s="126">
        <v>1</v>
      </c>
      <c r="G2468" s="126">
        <v>1</v>
      </c>
      <c r="H2468" s="126">
        <v>1</v>
      </c>
      <c r="I2468" s="126">
        <v>1</v>
      </c>
      <c r="J2468" s="126">
        <v>342</v>
      </c>
      <c r="P2468" s="126">
        <v>685</v>
      </c>
      <c r="R2468" s="126" t="s">
        <v>547</v>
      </c>
      <c r="S2468" s="252">
        <v>0</v>
      </c>
      <c r="T2468" s="252">
        <v>3</v>
      </c>
      <c r="U2468" s="68" t="s">
        <v>3742</v>
      </c>
      <c r="V2468" s="126">
        <v>1</v>
      </c>
      <c r="Z2468" s="126">
        <v>1</v>
      </c>
      <c r="AA2468" s="126">
        <v>1</v>
      </c>
      <c r="AB2468" s="126">
        <v>4</v>
      </c>
      <c r="AC2468" s="126">
        <v>7</v>
      </c>
      <c r="AD2468" s="126">
        <v>2026</v>
      </c>
    </row>
    <row r="2469" spans="3:30">
      <c r="C2469" s="126">
        <v>2462</v>
      </c>
      <c r="D2469" s="126">
        <v>180</v>
      </c>
      <c r="E2469" s="126">
        <v>3</v>
      </c>
      <c r="F2469" s="126">
        <v>1</v>
      </c>
      <c r="G2469" s="126">
        <v>1</v>
      </c>
      <c r="H2469" s="126">
        <v>1</v>
      </c>
      <c r="I2469" s="126">
        <v>1</v>
      </c>
      <c r="J2469" s="126">
        <v>250</v>
      </c>
      <c r="M2469" s="126">
        <v>863</v>
      </c>
      <c r="N2469" s="126">
        <v>0</v>
      </c>
      <c r="P2469" s="126">
        <v>686</v>
      </c>
      <c r="R2469" s="126" t="s">
        <v>547</v>
      </c>
      <c r="S2469" s="252">
        <v>0</v>
      </c>
      <c r="T2469" s="252">
        <v>7.5</v>
      </c>
      <c r="U2469" s="68" t="s">
        <v>3743</v>
      </c>
      <c r="V2469" s="126">
        <v>1</v>
      </c>
      <c r="Z2469" s="126">
        <v>1</v>
      </c>
      <c r="AA2469" s="126">
        <v>1</v>
      </c>
      <c r="AB2469" s="126">
        <v>4</v>
      </c>
      <c r="AC2469" s="126">
        <v>7</v>
      </c>
      <c r="AD2469" s="126">
        <v>2026</v>
      </c>
    </row>
    <row r="2470" spans="3:30">
      <c r="C2470" s="126">
        <v>2463</v>
      </c>
      <c r="D2470" s="126">
        <v>180</v>
      </c>
      <c r="E2470" s="126">
        <v>11</v>
      </c>
      <c r="F2470" s="126">
        <v>1</v>
      </c>
      <c r="G2470" s="126">
        <v>1</v>
      </c>
      <c r="H2470" s="126">
        <v>1</v>
      </c>
      <c r="I2470" s="126">
        <v>1</v>
      </c>
      <c r="J2470" s="126">
        <v>250</v>
      </c>
      <c r="M2470" s="126">
        <v>863</v>
      </c>
      <c r="N2470" s="126">
        <v>1</v>
      </c>
      <c r="P2470" s="126">
        <v>686</v>
      </c>
      <c r="R2470" s="126" t="s">
        <v>547</v>
      </c>
      <c r="S2470" s="252">
        <v>7.5</v>
      </c>
      <c r="T2470" s="252">
        <v>0</v>
      </c>
      <c r="U2470" s="68" t="s">
        <v>3744</v>
      </c>
      <c r="V2470" s="126">
        <v>1</v>
      </c>
      <c r="Z2470" s="126">
        <v>1</v>
      </c>
      <c r="AA2470" s="126">
        <v>1</v>
      </c>
      <c r="AB2470" s="126">
        <v>4</v>
      </c>
      <c r="AC2470" s="126">
        <v>7</v>
      </c>
      <c r="AD2470" s="126">
        <v>2026</v>
      </c>
    </row>
    <row r="2471" spans="3:30">
      <c r="C2471" s="126">
        <v>2464</v>
      </c>
      <c r="D2471" s="126">
        <v>180</v>
      </c>
      <c r="E2471" s="126">
        <v>10</v>
      </c>
      <c r="F2471" s="126">
        <v>1</v>
      </c>
      <c r="G2471" s="126">
        <v>1</v>
      </c>
      <c r="H2471" s="126">
        <v>1</v>
      </c>
      <c r="I2471" s="126">
        <v>1</v>
      </c>
      <c r="J2471" s="126">
        <v>250</v>
      </c>
      <c r="P2471" s="126">
        <v>686</v>
      </c>
      <c r="R2471" s="126" t="s">
        <v>547</v>
      </c>
      <c r="S2471" s="252">
        <v>0</v>
      </c>
      <c r="T2471" s="252">
        <v>7.5</v>
      </c>
      <c r="U2471" s="68" t="s">
        <v>3745</v>
      </c>
      <c r="V2471" s="126">
        <v>1</v>
      </c>
      <c r="Z2471" s="126">
        <v>1</v>
      </c>
      <c r="AA2471" s="126">
        <v>1</v>
      </c>
      <c r="AB2471" s="126">
        <v>4</v>
      </c>
      <c r="AC2471" s="126">
        <v>7</v>
      </c>
      <c r="AD2471" s="126">
        <v>2026</v>
      </c>
    </row>
    <row r="2472" spans="3:30">
      <c r="C2472" s="126">
        <v>2465</v>
      </c>
      <c r="D2472" s="126">
        <v>180</v>
      </c>
      <c r="E2472" s="126">
        <v>3</v>
      </c>
      <c r="F2472" s="126">
        <v>1</v>
      </c>
      <c r="G2472" s="126">
        <v>1</v>
      </c>
      <c r="H2472" s="126">
        <v>1</v>
      </c>
      <c r="I2472" s="126">
        <v>1</v>
      </c>
      <c r="J2472" s="126">
        <v>284</v>
      </c>
      <c r="M2472" s="126">
        <v>864</v>
      </c>
      <c r="N2472" s="126">
        <v>0</v>
      </c>
      <c r="P2472" s="126">
        <v>687</v>
      </c>
      <c r="R2472" s="126" t="s">
        <v>547</v>
      </c>
      <c r="S2472" s="252">
        <v>0</v>
      </c>
      <c r="T2472" s="252">
        <v>1.2</v>
      </c>
      <c r="U2472" s="68" t="s">
        <v>3748</v>
      </c>
      <c r="V2472" s="126">
        <v>1</v>
      </c>
      <c r="Z2472" s="126">
        <v>1</v>
      </c>
      <c r="AA2472" s="126">
        <v>1</v>
      </c>
      <c r="AB2472" s="126">
        <v>4</v>
      </c>
      <c r="AC2472" s="126">
        <v>7</v>
      </c>
      <c r="AD2472" s="126">
        <v>2026</v>
      </c>
    </row>
    <row r="2473" spans="3:30">
      <c r="C2473" s="126">
        <v>2466</v>
      </c>
      <c r="D2473" s="126">
        <v>180</v>
      </c>
      <c r="E2473" s="126">
        <v>11</v>
      </c>
      <c r="F2473" s="126">
        <v>1</v>
      </c>
      <c r="G2473" s="126">
        <v>1</v>
      </c>
      <c r="H2473" s="126">
        <v>1</v>
      </c>
      <c r="I2473" s="126">
        <v>1</v>
      </c>
      <c r="J2473" s="126">
        <v>284</v>
      </c>
      <c r="M2473" s="126">
        <v>864</v>
      </c>
      <c r="N2473" s="126">
        <v>1</v>
      </c>
      <c r="P2473" s="126">
        <v>687</v>
      </c>
      <c r="R2473" s="126" t="s">
        <v>547</v>
      </c>
      <c r="S2473" s="252">
        <v>1.2</v>
      </c>
      <c r="T2473" s="252">
        <v>0</v>
      </c>
      <c r="U2473" s="68" t="s">
        <v>3749</v>
      </c>
      <c r="V2473" s="126">
        <v>1</v>
      </c>
      <c r="Z2473" s="126">
        <v>1</v>
      </c>
      <c r="AA2473" s="126">
        <v>1</v>
      </c>
      <c r="AB2473" s="126">
        <v>4</v>
      </c>
      <c r="AC2473" s="126">
        <v>7</v>
      </c>
      <c r="AD2473" s="126">
        <v>2026</v>
      </c>
    </row>
    <row r="2474" spans="3:30">
      <c r="C2474" s="126">
        <v>2467</v>
      </c>
      <c r="D2474" s="126">
        <v>180</v>
      </c>
      <c r="E2474" s="126">
        <v>10</v>
      </c>
      <c r="F2474" s="126">
        <v>1</v>
      </c>
      <c r="G2474" s="126">
        <v>1</v>
      </c>
      <c r="H2474" s="126">
        <v>1</v>
      </c>
      <c r="I2474" s="126">
        <v>1</v>
      </c>
      <c r="J2474" s="126">
        <v>284</v>
      </c>
      <c r="P2474" s="126">
        <v>687</v>
      </c>
      <c r="R2474" s="126" t="s">
        <v>547</v>
      </c>
      <c r="S2474" s="252">
        <v>0</v>
      </c>
      <c r="T2474" s="252">
        <v>1.8</v>
      </c>
      <c r="U2474" s="68" t="s">
        <v>3750</v>
      </c>
      <c r="V2474" s="126">
        <v>1</v>
      </c>
      <c r="Z2474" s="126">
        <v>1</v>
      </c>
      <c r="AA2474" s="126">
        <v>1</v>
      </c>
      <c r="AB2474" s="126">
        <v>4</v>
      </c>
      <c r="AC2474" s="126">
        <v>7</v>
      </c>
      <c r="AD2474" s="126">
        <v>2026</v>
      </c>
    </row>
    <row r="2475" spans="3:30">
      <c r="C2475" s="126">
        <v>2468</v>
      </c>
      <c r="D2475" s="126">
        <v>180</v>
      </c>
      <c r="E2475" s="126">
        <v>3</v>
      </c>
      <c r="F2475" s="126">
        <v>1</v>
      </c>
      <c r="G2475" s="126">
        <v>1</v>
      </c>
      <c r="H2475" s="126">
        <v>1</v>
      </c>
      <c r="I2475" s="126">
        <v>1</v>
      </c>
      <c r="J2475" s="126">
        <v>254</v>
      </c>
      <c r="M2475" s="126">
        <v>865</v>
      </c>
      <c r="N2475" s="126">
        <v>0</v>
      </c>
      <c r="P2475" s="126">
        <v>688</v>
      </c>
      <c r="R2475" s="126" t="s">
        <v>547</v>
      </c>
      <c r="S2475" s="252">
        <v>0</v>
      </c>
      <c r="T2475" s="252">
        <v>2.25</v>
      </c>
      <c r="U2475" s="68" t="s">
        <v>3751</v>
      </c>
      <c r="V2475" s="126">
        <v>1</v>
      </c>
      <c r="Z2475" s="126">
        <v>1</v>
      </c>
      <c r="AA2475" s="126">
        <v>1</v>
      </c>
      <c r="AB2475" s="126">
        <v>4</v>
      </c>
      <c r="AC2475" s="126">
        <v>7</v>
      </c>
      <c r="AD2475" s="126">
        <v>2026</v>
      </c>
    </row>
    <row r="2476" spans="3:30">
      <c r="C2476" s="126">
        <v>2469</v>
      </c>
      <c r="D2476" s="126">
        <v>180</v>
      </c>
      <c r="E2476" s="126">
        <v>11</v>
      </c>
      <c r="F2476" s="126">
        <v>1</v>
      </c>
      <c r="G2476" s="126">
        <v>1</v>
      </c>
      <c r="H2476" s="126">
        <v>1</v>
      </c>
      <c r="I2476" s="126">
        <v>1</v>
      </c>
      <c r="J2476" s="126">
        <v>254</v>
      </c>
      <c r="M2476" s="126">
        <v>865</v>
      </c>
      <c r="N2476" s="126">
        <v>1</v>
      </c>
      <c r="P2476" s="126">
        <v>688</v>
      </c>
      <c r="R2476" s="126" t="s">
        <v>547</v>
      </c>
      <c r="S2476" s="252">
        <v>2.25</v>
      </c>
      <c r="T2476" s="252">
        <v>0</v>
      </c>
      <c r="U2476" s="68" t="s">
        <v>3752</v>
      </c>
      <c r="V2476" s="126">
        <v>1</v>
      </c>
      <c r="Z2476" s="126">
        <v>1</v>
      </c>
      <c r="AA2476" s="126">
        <v>1</v>
      </c>
      <c r="AB2476" s="126">
        <v>4</v>
      </c>
      <c r="AC2476" s="126">
        <v>7</v>
      </c>
      <c r="AD2476" s="126">
        <v>2026</v>
      </c>
    </row>
    <row r="2477" spans="3:30">
      <c r="C2477" s="126">
        <v>2470</v>
      </c>
      <c r="D2477" s="126">
        <v>180</v>
      </c>
      <c r="E2477" s="126">
        <v>10</v>
      </c>
      <c r="F2477" s="126">
        <v>1</v>
      </c>
      <c r="G2477" s="126">
        <v>1</v>
      </c>
      <c r="H2477" s="126">
        <v>1</v>
      </c>
      <c r="I2477" s="126">
        <v>1</v>
      </c>
      <c r="J2477" s="126">
        <v>254</v>
      </c>
      <c r="P2477" s="126">
        <v>688</v>
      </c>
      <c r="R2477" s="126" t="s">
        <v>547</v>
      </c>
      <c r="S2477" s="252">
        <v>0</v>
      </c>
      <c r="T2477" s="252">
        <v>2.25</v>
      </c>
      <c r="U2477" s="68" t="s">
        <v>3753</v>
      </c>
      <c r="V2477" s="126">
        <v>1</v>
      </c>
      <c r="Z2477" s="126">
        <v>1</v>
      </c>
      <c r="AA2477" s="126">
        <v>1</v>
      </c>
      <c r="AB2477" s="126">
        <v>4</v>
      </c>
      <c r="AC2477" s="126">
        <v>7</v>
      </c>
      <c r="AD2477" s="126">
        <v>2026</v>
      </c>
    </row>
    <row r="2478" spans="3:30">
      <c r="C2478" s="126">
        <v>2471</v>
      </c>
      <c r="D2478" s="126">
        <v>180</v>
      </c>
      <c r="E2478" s="126">
        <v>3</v>
      </c>
      <c r="F2478" s="126">
        <v>1</v>
      </c>
      <c r="G2478" s="126">
        <v>1</v>
      </c>
      <c r="H2478" s="126">
        <v>1</v>
      </c>
      <c r="I2478" s="126">
        <v>1</v>
      </c>
      <c r="J2478" s="126">
        <v>343</v>
      </c>
      <c r="M2478" s="126">
        <v>866</v>
      </c>
      <c r="N2478" s="126">
        <v>0</v>
      </c>
      <c r="P2478" s="126">
        <v>689</v>
      </c>
      <c r="R2478" s="126" t="s">
        <v>547</v>
      </c>
      <c r="S2478" s="252">
        <v>0</v>
      </c>
      <c r="T2478" s="252">
        <v>0.38</v>
      </c>
      <c r="U2478" s="68" t="s">
        <v>3754</v>
      </c>
      <c r="V2478" s="126">
        <v>1</v>
      </c>
      <c r="Z2478" s="126">
        <v>1</v>
      </c>
      <c r="AA2478" s="126">
        <v>1</v>
      </c>
      <c r="AB2478" s="126">
        <v>4</v>
      </c>
      <c r="AC2478" s="126">
        <v>7</v>
      </c>
      <c r="AD2478" s="126">
        <v>2026</v>
      </c>
    </row>
    <row r="2479" spans="3:30">
      <c r="C2479" s="126">
        <v>2472</v>
      </c>
      <c r="D2479" s="126">
        <v>180</v>
      </c>
      <c r="E2479" s="126">
        <v>11</v>
      </c>
      <c r="F2479" s="126">
        <v>1</v>
      </c>
      <c r="G2479" s="126">
        <v>1</v>
      </c>
      <c r="H2479" s="126">
        <v>1</v>
      </c>
      <c r="I2479" s="126">
        <v>1</v>
      </c>
      <c r="J2479" s="126">
        <v>343</v>
      </c>
      <c r="M2479" s="126">
        <v>866</v>
      </c>
      <c r="N2479" s="126">
        <v>1</v>
      </c>
      <c r="P2479" s="126">
        <v>689</v>
      </c>
      <c r="R2479" s="126" t="s">
        <v>547</v>
      </c>
      <c r="S2479" s="252">
        <v>0.38</v>
      </c>
      <c r="T2479" s="252">
        <v>0</v>
      </c>
      <c r="U2479" s="68" t="s">
        <v>3755</v>
      </c>
      <c r="V2479" s="126">
        <v>1</v>
      </c>
      <c r="Z2479" s="126">
        <v>1</v>
      </c>
      <c r="AA2479" s="126">
        <v>1</v>
      </c>
      <c r="AB2479" s="126">
        <v>4</v>
      </c>
      <c r="AC2479" s="126">
        <v>7</v>
      </c>
      <c r="AD2479" s="126">
        <v>2026</v>
      </c>
    </row>
    <row r="2480" spans="3:30">
      <c r="C2480" s="126">
        <v>2473</v>
      </c>
      <c r="D2480" s="126">
        <v>180</v>
      </c>
      <c r="E2480" s="126">
        <v>10</v>
      </c>
      <c r="F2480" s="126">
        <v>1</v>
      </c>
      <c r="G2480" s="126">
        <v>1</v>
      </c>
      <c r="H2480" s="126">
        <v>1</v>
      </c>
      <c r="I2480" s="126">
        <v>1</v>
      </c>
      <c r="J2480" s="126">
        <v>343</v>
      </c>
      <c r="P2480" s="126">
        <v>689</v>
      </c>
      <c r="R2480" s="126" t="s">
        <v>547</v>
      </c>
      <c r="S2480" s="252">
        <v>0</v>
      </c>
      <c r="T2480" s="252">
        <v>0.75</v>
      </c>
      <c r="U2480" s="68" t="s">
        <v>3756</v>
      </c>
      <c r="V2480" s="126">
        <v>1</v>
      </c>
      <c r="Z2480" s="126">
        <v>1</v>
      </c>
      <c r="AA2480" s="126">
        <v>1</v>
      </c>
      <c r="AB2480" s="126">
        <v>4</v>
      </c>
      <c r="AC2480" s="126">
        <v>7</v>
      </c>
      <c r="AD2480" s="126">
        <v>2026</v>
      </c>
    </row>
    <row r="2481" spans="3:30">
      <c r="C2481" s="126">
        <v>2474</v>
      </c>
      <c r="D2481" s="126">
        <v>180</v>
      </c>
      <c r="E2481" s="126">
        <v>3</v>
      </c>
      <c r="F2481" s="126">
        <v>1</v>
      </c>
      <c r="G2481" s="126">
        <v>1</v>
      </c>
      <c r="H2481" s="126">
        <v>1</v>
      </c>
      <c r="I2481" s="126">
        <v>1</v>
      </c>
      <c r="J2481" s="126">
        <v>46</v>
      </c>
      <c r="M2481" s="126">
        <v>867</v>
      </c>
      <c r="N2481" s="126">
        <v>0</v>
      </c>
      <c r="P2481" s="126">
        <v>690</v>
      </c>
      <c r="R2481" s="126" t="s">
        <v>547</v>
      </c>
      <c r="S2481" s="252">
        <v>0</v>
      </c>
      <c r="T2481" s="252">
        <v>0.3</v>
      </c>
      <c r="U2481" s="68" t="s">
        <v>3757</v>
      </c>
      <c r="V2481" s="126">
        <v>1</v>
      </c>
      <c r="Z2481" s="126">
        <v>1</v>
      </c>
      <c r="AA2481" s="126">
        <v>1</v>
      </c>
      <c r="AB2481" s="126">
        <v>4</v>
      </c>
      <c r="AC2481" s="126">
        <v>7</v>
      </c>
      <c r="AD2481" s="126">
        <v>2026</v>
      </c>
    </row>
    <row r="2482" spans="3:30">
      <c r="C2482" s="126">
        <v>2475</v>
      </c>
      <c r="D2482" s="126">
        <v>180</v>
      </c>
      <c r="E2482" s="126">
        <v>11</v>
      </c>
      <c r="F2482" s="126">
        <v>1</v>
      </c>
      <c r="G2482" s="126">
        <v>1</v>
      </c>
      <c r="H2482" s="126">
        <v>1</v>
      </c>
      <c r="I2482" s="126">
        <v>1</v>
      </c>
      <c r="J2482" s="126">
        <v>46</v>
      </c>
      <c r="M2482" s="126">
        <v>867</v>
      </c>
      <c r="N2482" s="126">
        <v>1</v>
      </c>
      <c r="P2482" s="126">
        <v>690</v>
      </c>
      <c r="R2482" s="126" t="s">
        <v>547</v>
      </c>
      <c r="S2482" s="252">
        <v>0.3</v>
      </c>
      <c r="T2482" s="252">
        <v>0</v>
      </c>
      <c r="U2482" s="68" t="s">
        <v>3758</v>
      </c>
      <c r="V2482" s="126">
        <v>1</v>
      </c>
      <c r="Z2482" s="126">
        <v>1</v>
      </c>
      <c r="AA2482" s="126">
        <v>1</v>
      </c>
      <c r="AB2482" s="126">
        <v>4</v>
      </c>
      <c r="AC2482" s="126">
        <v>7</v>
      </c>
      <c r="AD2482" s="126">
        <v>2026</v>
      </c>
    </row>
    <row r="2483" spans="3:30">
      <c r="C2483" s="126">
        <v>2476</v>
      </c>
      <c r="D2483" s="126">
        <v>180</v>
      </c>
      <c r="E2483" s="126">
        <v>10</v>
      </c>
      <c r="F2483" s="126">
        <v>1</v>
      </c>
      <c r="G2483" s="126">
        <v>1</v>
      </c>
      <c r="H2483" s="126">
        <v>1</v>
      </c>
      <c r="I2483" s="126">
        <v>1</v>
      </c>
      <c r="J2483" s="126">
        <v>46</v>
      </c>
      <c r="P2483" s="126">
        <v>690</v>
      </c>
      <c r="R2483" s="126" t="s">
        <v>547</v>
      </c>
      <c r="S2483" s="252">
        <v>0</v>
      </c>
      <c r="T2483" s="252">
        <v>0.5</v>
      </c>
      <c r="U2483" s="68" t="s">
        <v>3759</v>
      </c>
      <c r="V2483" s="126">
        <v>1</v>
      </c>
      <c r="Z2483" s="126">
        <v>1</v>
      </c>
      <c r="AA2483" s="126">
        <v>1</v>
      </c>
      <c r="AB2483" s="126">
        <v>4</v>
      </c>
      <c r="AC2483" s="126">
        <v>7</v>
      </c>
      <c r="AD2483" s="126">
        <v>2026</v>
      </c>
    </row>
    <row r="2484" spans="3:30">
      <c r="C2484" s="126">
        <v>2477</v>
      </c>
      <c r="D2484" s="126">
        <v>180</v>
      </c>
      <c r="E2484" s="126">
        <v>3</v>
      </c>
      <c r="F2484" s="126">
        <v>1</v>
      </c>
      <c r="G2484" s="126">
        <v>1</v>
      </c>
      <c r="H2484" s="126">
        <v>1</v>
      </c>
      <c r="I2484" s="126">
        <v>1</v>
      </c>
      <c r="J2484" s="126">
        <v>259</v>
      </c>
      <c r="M2484" s="126">
        <v>868</v>
      </c>
      <c r="N2484" s="126">
        <v>0</v>
      </c>
      <c r="P2484" s="126">
        <v>691</v>
      </c>
      <c r="R2484" s="126" t="s">
        <v>547</v>
      </c>
      <c r="S2484" s="252">
        <v>0</v>
      </c>
      <c r="T2484" s="252">
        <v>0.4</v>
      </c>
      <c r="U2484" s="68" t="s">
        <v>3762</v>
      </c>
      <c r="V2484" s="126">
        <v>1</v>
      </c>
      <c r="Z2484" s="126">
        <v>1</v>
      </c>
      <c r="AA2484" s="126">
        <v>1</v>
      </c>
      <c r="AB2484" s="126">
        <v>4</v>
      </c>
      <c r="AC2484" s="126">
        <v>7</v>
      </c>
      <c r="AD2484" s="126">
        <v>2026</v>
      </c>
    </row>
    <row r="2485" spans="3:30">
      <c r="C2485" s="126">
        <v>2478</v>
      </c>
      <c r="D2485" s="126">
        <v>180</v>
      </c>
      <c r="E2485" s="126">
        <v>11</v>
      </c>
      <c r="F2485" s="126">
        <v>1</v>
      </c>
      <c r="G2485" s="126">
        <v>1</v>
      </c>
      <c r="H2485" s="126">
        <v>1</v>
      </c>
      <c r="I2485" s="126">
        <v>1</v>
      </c>
      <c r="J2485" s="126">
        <v>259</v>
      </c>
      <c r="M2485" s="126">
        <v>868</v>
      </c>
      <c r="N2485" s="126">
        <v>1</v>
      </c>
      <c r="P2485" s="126">
        <v>691</v>
      </c>
      <c r="R2485" s="126" t="s">
        <v>547</v>
      </c>
      <c r="S2485" s="252">
        <v>0.4</v>
      </c>
      <c r="T2485" s="252">
        <v>0</v>
      </c>
      <c r="U2485" s="68" t="s">
        <v>3763</v>
      </c>
      <c r="V2485" s="126">
        <v>1</v>
      </c>
      <c r="Z2485" s="126">
        <v>1</v>
      </c>
      <c r="AA2485" s="126">
        <v>1</v>
      </c>
      <c r="AB2485" s="126">
        <v>4</v>
      </c>
      <c r="AC2485" s="126">
        <v>7</v>
      </c>
      <c r="AD2485" s="126">
        <v>2026</v>
      </c>
    </row>
    <row r="2486" spans="3:30">
      <c r="C2486" s="126">
        <v>2479</v>
      </c>
      <c r="D2486" s="126">
        <v>180</v>
      </c>
      <c r="E2486" s="126">
        <v>10</v>
      </c>
      <c r="F2486" s="126">
        <v>1</v>
      </c>
      <c r="G2486" s="126">
        <v>1</v>
      </c>
      <c r="H2486" s="126">
        <v>1</v>
      </c>
      <c r="I2486" s="126">
        <v>1</v>
      </c>
      <c r="J2486" s="126">
        <v>259</v>
      </c>
      <c r="P2486" s="126">
        <v>691</v>
      </c>
      <c r="R2486" s="126" t="s">
        <v>547</v>
      </c>
      <c r="S2486" s="252">
        <v>0</v>
      </c>
      <c r="T2486" s="252">
        <v>0.76</v>
      </c>
      <c r="U2486" s="68" t="s">
        <v>3764</v>
      </c>
      <c r="V2486" s="126">
        <v>1</v>
      </c>
      <c r="Z2486" s="126">
        <v>1</v>
      </c>
      <c r="AA2486" s="126">
        <v>1</v>
      </c>
      <c r="AB2486" s="126">
        <v>4</v>
      </c>
      <c r="AC2486" s="126">
        <v>7</v>
      </c>
      <c r="AD2486" s="126">
        <v>2026</v>
      </c>
    </row>
    <row r="2487" spans="3:30">
      <c r="C2487" s="126">
        <v>2480</v>
      </c>
      <c r="D2487" s="126">
        <v>180</v>
      </c>
      <c r="E2487" s="126">
        <v>3</v>
      </c>
      <c r="F2487" s="126">
        <v>1</v>
      </c>
      <c r="G2487" s="126">
        <v>1</v>
      </c>
      <c r="H2487" s="126">
        <v>1</v>
      </c>
      <c r="I2487" s="126">
        <v>1</v>
      </c>
      <c r="J2487" s="126">
        <v>226</v>
      </c>
      <c r="M2487" s="126">
        <v>869</v>
      </c>
      <c r="N2487" s="126">
        <v>0</v>
      </c>
      <c r="P2487" s="126">
        <v>692</v>
      </c>
      <c r="R2487" s="126" t="s">
        <v>547</v>
      </c>
      <c r="S2487" s="252">
        <v>0</v>
      </c>
      <c r="T2487" s="252">
        <v>0.35</v>
      </c>
      <c r="U2487" s="68" t="s">
        <v>3765</v>
      </c>
      <c r="V2487" s="126">
        <v>1</v>
      </c>
      <c r="Z2487" s="126">
        <v>1</v>
      </c>
      <c r="AA2487" s="126">
        <v>1</v>
      </c>
      <c r="AB2487" s="126">
        <v>4</v>
      </c>
      <c r="AC2487" s="126">
        <v>7</v>
      </c>
      <c r="AD2487" s="126">
        <v>2026</v>
      </c>
    </row>
    <row r="2488" spans="3:30">
      <c r="C2488" s="126">
        <v>2481</v>
      </c>
      <c r="D2488" s="126">
        <v>180</v>
      </c>
      <c r="E2488" s="126">
        <v>11</v>
      </c>
      <c r="F2488" s="126">
        <v>1</v>
      </c>
      <c r="G2488" s="126">
        <v>1</v>
      </c>
      <c r="H2488" s="126">
        <v>1</v>
      </c>
      <c r="I2488" s="126">
        <v>1</v>
      </c>
      <c r="J2488" s="126">
        <v>226</v>
      </c>
      <c r="M2488" s="126">
        <v>869</v>
      </c>
      <c r="N2488" s="126">
        <v>1</v>
      </c>
      <c r="P2488" s="126">
        <v>692</v>
      </c>
      <c r="R2488" s="126" t="s">
        <v>547</v>
      </c>
      <c r="S2488" s="252">
        <v>0.35</v>
      </c>
      <c r="T2488" s="252">
        <v>0</v>
      </c>
      <c r="U2488" s="68" t="s">
        <v>3766</v>
      </c>
      <c r="V2488" s="126">
        <v>1</v>
      </c>
      <c r="Z2488" s="126">
        <v>1</v>
      </c>
      <c r="AA2488" s="126">
        <v>1</v>
      </c>
      <c r="AB2488" s="126">
        <v>4</v>
      </c>
      <c r="AC2488" s="126">
        <v>7</v>
      </c>
      <c r="AD2488" s="126">
        <v>2026</v>
      </c>
    </row>
    <row r="2489" spans="3:30">
      <c r="C2489" s="126">
        <v>2482</v>
      </c>
      <c r="D2489" s="126">
        <v>180</v>
      </c>
      <c r="E2489" s="126">
        <v>10</v>
      </c>
      <c r="F2489" s="126">
        <v>1</v>
      </c>
      <c r="G2489" s="126">
        <v>1</v>
      </c>
      <c r="H2489" s="126">
        <v>1</v>
      </c>
      <c r="I2489" s="126">
        <v>1</v>
      </c>
      <c r="J2489" s="126">
        <v>226</v>
      </c>
      <c r="P2489" s="126">
        <v>692</v>
      </c>
      <c r="R2489" s="126" t="s">
        <v>547</v>
      </c>
      <c r="S2489" s="252">
        <v>0</v>
      </c>
      <c r="T2489" s="252">
        <v>0.75</v>
      </c>
      <c r="U2489" s="68" t="s">
        <v>3767</v>
      </c>
      <c r="V2489" s="126">
        <v>1</v>
      </c>
      <c r="Z2489" s="126">
        <v>1</v>
      </c>
      <c r="AA2489" s="126">
        <v>1</v>
      </c>
      <c r="AB2489" s="126">
        <v>4</v>
      </c>
      <c r="AC2489" s="126">
        <v>7</v>
      </c>
      <c r="AD2489" s="126">
        <v>2026</v>
      </c>
    </row>
    <row r="2490" spans="3:30">
      <c r="C2490" s="126">
        <v>2483</v>
      </c>
      <c r="D2490" s="126">
        <v>180</v>
      </c>
      <c r="E2490" s="126">
        <v>3</v>
      </c>
      <c r="F2490" s="126">
        <v>1</v>
      </c>
      <c r="G2490" s="126">
        <v>1</v>
      </c>
      <c r="H2490" s="126">
        <v>1</v>
      </c>
      <c r="I2490" s="126">
        <v>1</v>
      </c>
      <c r="J2490" s="126">
        <v>349</v>
      </c>
      <c r="M2490" s="126">
        <v>870</v>
      </c>
      <c r="N2490" s="126">
        <v>0</v>
      </c>
      <c r="P2490" s="126">
        <v>693</v>
      </c>
      <c r="R2490" s="126" t="s">
        <v>547</v>
      </c>
      <c r="S2490" s="252">
        <v>0</v>
      </c>
      <c r="T2490" s="252">
        <v>1</v>
      </c>
      <c r="U2490" s="68" t="s">
        <v>3770</v>
      </c>
      <c r="V2490" s="126">
        <v>1</v>
      </c>
      <c r="Z2490" s="126">
        <v>1</v>
      </c>
      <c r="AA2490" s="126">
        <v>1</v>
      </c>
      <c r="AB2490" s="126">
        <v>4</v>
      </c>
      <c r="AC2490" s="126">
        <v>7</v>
      </c>
      <c r="AD2490" s="126">
        <v>2026</v>
      </c>
    </row>
    <row r="2491" spans="3:30">
      <c r="C2491" s="126">
        <v>2484</v>
      </c>
      <c r="D2491" s="126">
        <v>180</v>
      </c>
      <c r="E2491" s="126">
        <v>11</v>
      </c>
      <c r="F2491" s="126">
        <v>1</v>
      </c>
      <c r="G2491" s="126">
        <v>1</v>
      </c>
      <c r="H2491" s="126">
        <v>1</v>
      </c>
      <c r="I2491" s="126">
        <v>1</v>
      </c>
      <c r="J2491" s="126">
        <v>349</v>
      </c>
      <c r="M2491" s="126">
        <v>870</v>
      </c>
      <c r="N2491" s="126">
        <v>1</v>
      </c>
      <c r="P2491" s="126">
        <v>693</v>
      </c>
      <c r="R2491" s="126" t="s">
        <v>547</v>
      </c>
      <c r="S2491" s="252">
        <v>1</v>
      </c>
      <c r="T2491" s="252">
        <v>0</v>
      </c>
      <c r="U2491" s="68" t="s">
        <v>3771</v>
      </c>
      <c r="V2491" s="126">
        <v>1</v>
      </c>
      <c r="Z2491" s="126">
        <v>1</v>
      </c>
      <c r="AA2491" s="126">
        <v>1</v>
      </c>
      <c r="AB2491" s="126">
        <v>4</v>
      </c>
      <c r="AC2491" s="126">
        <v>7</v>
      </c>
      <c r="AD2491" s="126">
        <v>2026</v>
      </c>
    </row>
    <row r="2492" spans="3:30">
      <c r="C2492" s="126">
        <v>2485</v>
      </c>
      <c r="D2492" s="126">
        <v>180</v>
      </c>
      <c r="E2492" s="126">
        <v>10</v>
      </c>
      <c r="F2492" s="126">
        <v>1</v>
      </c>
      <c r="G2492" s="126">
        <v>1</v>
      </c>
      <c r="H2492" s="126">
        <v>1</v>
      </c>
      <c r="I2492" s="126">
        <v>1</v>
      </c>
      <c r="J2492" s="126">
        <v>349</v>
      </c>
      <c r="P2492" s="126">
        <v>693</v>
      </c>
      <c r="R2492" s="126" t="s">
        <v>547</v>
      </c>
      <c r="S2492" s="252">
        <v>0</v>
      </c>
      <c r="T2492" s="252">
        <v>1.5</v>
      </c>
      <c r="U2492" s="68" t="s">
        <v>3772</v>
      </c>
      <c r="V2492" s="126">
        <v>1</v>
      </c>
      <c r="Z2492" s="126">
        <v>1</v>
      </c>
      <c r="AA2492" s="126">
        <v>1</v>
      </c>
      <c r="AB2492" s="126">
        <v>4</v>
      </c>
      <c r="AC2492" s="126">
        <v>7</v>
      </c>
      <c r="AD2492" s="126">
        <v>2026</v>
      </c>
    </row>
    <row r="2493" spans="3:30">
      <c r="C2493" s="126">
        <v>2486</v>
      </c>
      <c r="D2493" s="126">
        <v>180</v>
      </c>
      <c r="E2493" s="126">
        <v>3</v>
      </c>
      <c r="F2493" s="126">
        <v>1</v>
      </c>
      <c r="G2493" s="126">
        <v>1</v>
      </c>
      <c r="H2493" s="126">
        <v>1</v>
      </c>
      <c r="I2493" s="126">
        <v>1</v>
      </c>
      <c r="J2493" s="126">
        <v>267</v>
      </c>
      <c r="M2493" s="126">
        <v>871</v>
      </c>
      <c r="N2493" s="126">
        <v>0</v>
      </c>
      <c r="P2493" s="126">
        <v>694</v>
      </c>
      <c r="R2493" s="126" t="s">
        <v>547</v>
      </c>
      <c r="S2493" s="252">
        <v>0</v>
      </c>
      <c r="T2493" s="252">
        <v>0.25</v>
      </c>
      <c r="U2493" s="68" t="s">
        <v>3773</v>
      </c>
      <c r="V2493" s="126">
        <v>1</v>
      </c>
      <c r="Z2493" s="126">
        <v>1</v>
      </c>
      <c r="AA2493" s="126">
        <v>1</v>
      </c>
      <c r="AB2493" s="126">
        <v>4</v>
      </c>
      <c r="AC2493" s="126">
        <v>7</v>
      </c>
      <c r="AD2493" s="126">
        <v>2026</v>
      </c>
    </row>
    <row r="2494" spans="3:30">
      <c r="C2494" s="126">
        <v>2487</v>
      </c>
      <c r="D2494" s="126">
        <v>180</v>
      </c>
      <c r="E2494" s="126">
        <v>11</v>
      </c>
      <c r="F2494" s="126">
        <v>1</v>
      </c>
      <c r="G2494" s="126">
        <v>1</v>
      </c>
      <c r="H2494" s="126">
        <v>1</v>
      </c>
      <c r="I2494" s="126">
        <v>1</v>
      </c>
      <c r="J2494" s="126">
        <v>267</v>
      </c>
      <c r="M2494" s="126">
        <v>871</v>
      </c>
      <c r="N2494" s="126">
        <v>1</v>
      </c>
      <c r="P2494" s="126">
        <v>694</v>
      </c>
      <c r="R2494" s="126" t="s">
        <v>547</v>
      </c>
      <c r="S2494" s="252">
        <v>0.25</v>
      </c>
      <c r="T2494" s="252">
        <v>0</v>
      </c>
      <c r="U2494" s="68" t="s">
        <v>3774</v>
      </c>
      <c r="V2494" s="126">
        <v>1</v>
      </c>
      <c r="Z2494" s="126">
        <v>1</v>
      </c>
      <c r="AA2494" s="126">
        <v>1</v>
      </c>
      <c r="AB2494" s="126">
        <v>4</v>
      </c>
      <c r="AC2494" s="126">
        <v>7</v>
      </c>
      <c r="AD2494" s="126">
        <v>2026</v>
      </c>
    </row>
    <row r="2495" spans="3:30">
      <c r="C2495" s="126">
        <v>2488</v>
      </c>
      <c r="D2495" s="126">
        <v>180</v>
      </c>
      <c r="E2495" s="126">
        <v>10</v>
      </c>
      <c r="F2495" s="126">
        <v>1</v>
      </c>
      <c r="G2495" s="126">
        <v>1</v>
      </c>
      <c r="H2495" s="126">
        <v>1</v>
      </c>
      <c r="I2495" s="126">
        <v>1</v>
      </c>
      <c r="J2495" s="126">
        <v>267</v>
      </c>
      <c r="P2495" s="126">
        <v>694</v>
      </c>
      <c r="R2495" s="126" t="s">
        <v>547</v>
      </c>
      <c r="S2495" s="252">
        <v>0</v>
      </c>
      <c r="T2495" s="252">
        <v>0.38</v>
      </c>
      <c r="U2495" s="68" t="s">
        <v>3775</v>
      </c>
      <c r="V2495" s="126">
        <v>1</v>
      </c>
      <c r="Z2495" s="126">
        <v>1</v>
      </c>
      <c r="AA2495" s="126">
        <v>1</v>
      </c>
      <c r="AB2495" s="126">
        <v>4</v>
      </c>
      <c r="AC2495" s="126">
        <v>7</v>
      </c>
      <c r="AD2495" s="126">
        <v>2026</v>
      </c>
    </row>
    <row r="2496" spans="3:30">
      <c r="C2496" s="126">
        <v>2489</v>
      </c>
      <c r="D2496" s="126">
        <v>180</v>
      </c>
      <c r="E2496" s="126">
        <v>3</v>
      </c>
      <c r="F2496" s="126">
        <v>1</v>
      </c>
      <c r="G2496" s="126">
        <v>1</v>
      </c>
      <c r="H2496" s="126">
        <v>1</v>
      </c>
      <c r="I2496" s="126">
        <v>1</v>
      </c>
      <c r="J2496" s="126">
        <v>360</v>
      </c>
      <c r="M2496" s="126">
        <v>872</v>
      </c>
      <c r="N2496" s="126">
        <v>0</v>
      </c>
      <c r="P2496" s="126">
        <v>695</v>
      </c>
      <c r="R2496" s="126" t="s">
        <v>547</v>
      </c>
      <c r="S2496" s="252">
        <v>0</v>
      </c>
      <c r="T2496" s="252">
        <v>2</v>
      </c>
      <c r="U2496" s="68" t="s">
        <v>3778</v>
      </c>
      <c r="V2496" s="126">
        <v>1</v>
      </c>
      <c r="Z2496" s="126">
        <v>1</v>
      </c>
      <c r="AA2496" s="126">
        <v>1</v>
      </c>
      <c r="AB2496" s="126">
        <v>4</v>
      </c>
      <c r="AC2496" s="126">
        <v>7</v>
      </c>
      <c r="AD2496" s="126">
        <v>2026</v>
      </c>
    </row>
    <row r="2497" spans="3:30">
      <c r="C2497" s="126">
        <v>2490</v>
      </c>
      <c r="D2497" s="126">
        <v>180</v>
      </c>
      <c r="E2497" s="126">
        <v>11</v>
      </c>
      <c r="F2497" s="126">
        <v>1</v>
      </c>
      <c r="G2497" s="126">
        <v>1</v>
      </c>
      <c r="H2497" s="126">
        <v>1</v>
      </c>
      <c r="I2497" s="126">
        <v>1</v>
      </c>
      <c r="J2497" s="126">
        <v>360</v>
      </c>
      <c r="M2497" s="126">
        <v>872</v>
      </c>
      <c r="N2497" s="126">
        <v>1</v>
      </c>
      <c r="P2497" s="126">
        <v>695</v>
      </c>
      <c r="R2497" s="126" t="s">
        <v>547</v>
      </c>
      <c r="S2497" s="252">
        <v>2</v>
      </c>
      <c r="T2497" s="252">
        <v>0</v>
      </c>
      <c r="U2497" s="68" t="s">
        <v>3779</v>
      </c>
      <c r="V2497" s="126">
        <v>1</v>
      </c>
      <c r="Z2497" s="126">
        <v>1</v>
      </c>
      <c r="AA2497" s="126">
        <v>1</v>
      </c>
      <c r="AB2497" s="126">
        <v>4</v>
      </c>
      <c r="AC2497" s="126">
        <v>7</v>
      </c>
      <c r="AD2497" s="126">
        <v>2026</v>
      </c>
    </row>
    <row r="2498" spans="3:30">
      <c r="C2498" s="126">
        <v>2491</v>
      </c>
      <c r="D2498" s="126">
        <v>180</v>
      </c>
      <c r="E2498" s="126">
        <v>10</v>
      </c>
      <c r="F2498" s="126">
        <v>1</v>
      </c>
      <c r="G2498" s="126">
        <v>1</v>
      </c>
      <c r="H2498" s="126">
        <v>1</v>
      </c>
      <c r="I2498" s="126">
        <v>1</v>
      </c>
      <c r="J2498" s="126">
        <v>360</v>
      </c>
      <c r="P2498" s="126">
        <v>695</v>
      </c>
      <c r="R2498" s="126" t="s">
        <v>547</v>
      </c>
      <c r="S2498" s="252">
        <v>0</v>
      </c>
      <c r="T2498" s="252">
        <v>3</v>
      </c>
      <c r="U2498" s="68" t="s">
        <v>3780</v>
      </c>
      <c r="V2498" s="126">
        <v>1</v>
      </c>
      <c r="Z2498" s="126">
        <v>1</v>
      </c>
      <c r="AA2498" s="126">
        <v>1</v>
      </c>
      <c r="AB2498" s="126">
        <v>4</v>
      </c>
      <c r="AC2498" s="126">
        <v>7</v>
      </c>
      <c r="AD2498" s="126">
        <v>2026</v>
      </c>
    </row>
    <row r="2499" spans="3:30">
      <c r="C2499" s="126">
        <v>2492</v>
      </c>
      <c r="D2499" s="126">
        <v>180</v>
      </c>
      <c r="E2499" s="126">
        <v>3</v>
      </c>
      <c r="F2499" s="126">
        <v>1</v>
      </c>
      <c r="G2499" s="126">
        <v>1</v>
      </c>
      <c r="H2499" s="126">
        <v>1</v>
      </c>
      <c r="I2499" s="126">
        <v>1</v>
      </c>
      <c r="J2499" s="126">
        <v>324</v>
      </c>
      <c r="M2499" s="126">
        <v>873</v>
      </c>
      <c r="N2499" s="126">
        <v>0</v>
      </c>
      <c r="P2499" s="126">
        <v>696</v>
      </c>
      <c r="R2499" s="126" t="s">
        <v>547</v>
      </c>
      <c r="S2499" s="252">
        <v>0</v>
      </c>
      <c r="T2499" s="252">
        <v>8</v>
      </c>
      <c r="U2499" s="68" t="s">
        <v>3783</v>
      </c>
      <c r="V2499" s="126">
        <v>1</v>
      </c>
      <c r="Z2499" s="126">
        <v>1</v>
      </c>
      <c r="AA2499" s="126">
        <v>1</v>
      </c>
      <c r="AB2499" s="126">
        <v>4</v>
      </c>
      <c r="AC2499" s="126">
        <v>7</v>
      </c>
      <c r="AD2499" s="126">
        <v>2026</v>
      </c>
    </row>
    <row r="2500" spans="3:30">
      <c r="C2500" s="126">
        <v>2493</v>
      </c>
      <c r="D2500" s="126">
        <v>180</v>
      </c>
      <c r="E2500" s="126">
        <v>11</v>
      </c>
      <c r="F2500" s="126">
        <v>1</v>
      </c>
      <c r="G2500" s="126">
        <v>1</v>
      </c>
      <c r="H2500" s="126">
        <v>1</v>
      </c>
      <c r="I2500" s="126">
        <v>1</v>
      </c>
      <c r="J2500" s="126">
        <v>324</v>
      </c>
      <c r="M2500" s="126">
        <v>873</v>
      </c>
      <c r="N2500" s="126">
        <v>1</v>
      </c>
      <c r="P2500" s="126">
        <v>696</v>
      </c>
      <c r="R2500" s="126" t="s">
        <v>547</v>
      </c>
      <c r="S2500" s="252">
        <v>8</v>
      </c>
      <c r="T2500" s="252">
        <v>0</v>
      </c>
      <c r="U2500" s="68" t="s">
        <v>3784</v>
      </c>
      <c r="V2500" s="126">
        <v>1</v>
      </c>
      <c r="Z2500" s="126">
        <v>1</v>
      </c>
      <c r="AA2500" s="126">
        <v>1</v>
      </c>
      <c r="AB2500" s="126">
        <v>4</v>
      </c>
      <c r="AC2500" s="126">
        <v>7</v>
      </c>
      <c r="AD2500" s="126">
        <v>2026</v>
      </c>
    </row>
    <row r="2501" spans="3:30">
      <c r="C2501" s="126">
        <v>2494</v>
      </c>
      <c r="D2501" s="126">
        <v>180</v>
      </c>
      <c r="E2501" s="126">
        <v>10</v>
      </c>
      <c r="F2501" s="126">
        <v>1</v>
      </c>
      <c r="G2501" s="126">
        <v>1</v>
      </c>
      <c r="H2501" s="126">
        <v>1</v>
      </c>
      <c r="I2501" s="126">
        <v>1</v>
      </c>
      <c r="J2501" s="126">
        <v>324</v>
      </c>
      <c r="P2501" s="126">
        <v>696</v>
      </c>
      <c r="R2501" s="126" t="s">
        <v>547</v>
      </c>
      <c r="S2501" s="252">
        <v>0</v>
      </c>
      <c r="T2501" s="252">
        <v>10</v>
      </c>
      <c r="U2501" s="68" t="s">
        <v>3785</v>
      </c>
      <c r="V2501" s="126">
        <v>1</v>
      </c>
      <c r="Z2501" s="126">
        <v>1</v>
      </c>
      <c r="AA2501" s="126">
        <v>1</v>
      </c>
      <c r="AB2501" s="126">
        <v>4</v>
      </c>
      <c r="AC2501" s="126">
        <v>7</v>
      </c>
      <c r="AD2501" s="126">
        <v>2026</v>
      </c>
    </row>
    <row r="2502" spans="3:30">
      <c r="C2502" s="126">
        <v>2495</v>
      </c>
      <c r="D2502" s="126">
        <v>181</v>
      </c>
      <c r="E2502" s="126">
        <v>2</v>
      </c>
      <c r="F2502" s="126">
        <v>1</v>
      </c>
      <c r="G2502" s="126">
        <v>1</v>
      </c>
      <c r="H2502" s="126">
        <v>1</v>
      </c>
      <c r="I2502" s="126">
        <v>1</v>
      </c>
      <c r="R2502" s="126" t="s">
        <v>547</v>
      </c>
      <c r="S2502" s="252">
        <v>37.25</v>
      </c>
      <c r="T2502" s="252">
        <v>0</v>
      </c>
      <c r="U2502" s="68" t="s">
        <v>3787</v>
      </c>
      <c r="V2502" s="126">
        <v>1</v>
      </c>
      <c r="Z2502" s="126">
        <v>1</v>
      </c>
      <c r="AA2502" s="126">
        <v>1</v>
      </c>
      <c r="AB2502" s="126">
        <v>4</v>
      </c>
      <c r="AC2502" s="126">
        <v>7</v>
      </c>
      <c r="AD2502" s="126">
        <v>2026</v>
      </c>
    </row>
    <row r="2503" spans="3:30">
      <c r="C2503" s="126">
        <v>2496</v>
      </c>
      <c r="D2503" s="126">
        <v>181</v>
      </c>
      <c r="E2503" s="126">
        <v>3</v>
      </c>
      <c r="F2503" s="126">
        <v>1</v>
      </c>
      <c r="G2503" s="126">
        <v>1</v>
      </c>
      <c r="H2503" s="126">
        <v>1</v>
      </c>
      <c r="I2503" s="126">
        <v>1</v>
      </c>
      <c r="J2503" s="126">
        <v>291</v>
      </c>
      <c r="M2503" s="126">
        <v>874</v>
      </c>
      <c r="N2503" s="126">
        <v>0</v>
      </c>
      <c r="P2503" s="126">
        <v>697</v>
      </c>
      <c r="R2503" s="126" t="s">
        <v>547</v>
      </c>
      <c r="S2503" s="252">
        <v>0</v>
      </c>
      <c r="T2503" s="252">
        <v>1.29</v>
      </c>
      <c r="U2503" s="68" t="s">
        <v>3788</v>
      </c>
      <c r="V2503" s="126">
        <v>1</v>
      </c>
      <c r="Z2503" s="126">
        <v>1</v>
      </c>
      <c r="AA2503" s="126">
        <v>1</v>
      </c>
      <c r="AB2503" s="126">
        <v>4</v>
      </c>
      <c r="AC2503" s="126">
        <v>7</v>
      </c>
      <c r="AD2503" s="126">
        <v>2026</v>
      </c>
    </row>
    <row r="2504" spans="3:30">
      <c r="C2504" s="126">
        <v>2497</v>
      </c>
      <c r="D2504" s="126">
        <v>181</v>
      </c>
      <c r="E2504" s="126">
        <v>11</v>
      </c>
      <c r="F2504" s="126">
        <v>1</v>
      </c>
      <c r="G2504" s="126">
        <v>1</v>
      </c>
      <c r="H2504" s="126">
        <v>1</v>
      </c>
      <c r="I2504" s="126">
        <v>1</v>
      </c>
      <c r="J2504" s="126">
        <v>291</v>
      </c>
      <c r="M2504" s="126">
        <v>874</v>
      </c>
      <c r="N2504" s="126">
        <v>1</v>
      </c>
      <c r="P2504" s="126">
        <v>697</v>
      </c>
      <c r="R2504" s="126" t="s">
        <v>547</v>
      </c>
      <c r="S2504" s="252">
        <v>1.29</v>
      </c>
      <c r="T2504" s="252">
        <v>0</v>
      </c>
      <c r="U2504" s="68" t="s">
        <v>3789</v>
      </c>
      <c r="V2504" s="126">
        <v>1</v>
      </c>
      <c r="Z2504" s="126">
        <v>1</v>
      </c>
      <c r="AA2504" s="126">
        <v>1</v>
      </c>
      <c r="AB2504" s="126">
        <v>4</v>
      </c>
      <c r="AC2504" s="126">
        <v>7</v>
      </c>
      <c r="AD2504" s="126">
        <v>2026</v>
      </c>
    </row>
    <row r="2505" spans="3:30">
      <c r="C2505" s="126">
        <v>2498</v>
      </c>
      <c r="D2505" s="126">
        <v>181</v>
      </c>
      <c r="E2505" s="126">
        <v>10</v>
      </c>
      <c r="F2505" s="126">
        <v>1</v>
      </c>
      <c r="G2505" s="126">
        <v>1</v>
      </c>
      <c r="H2505" s="126">
        <v>1</v>
      </c>
      <c r="I2505" s="126">
        <v>1</v>
      </c>
      <c r="J2505" s="126">
        <v>291</v>
      </c>
      <c r="P2505" s="126">
        <v>697</v>
      </c>
      <c r="R2505" s="126" t="s">
        <v>547</v>
      </c>
      <c r="S2505" s="252">
        <v>0</v>
      </c>
      <c r="T2505" s="252">
        <v>1.75</v>
      </c>
      <c r="U2505" s="68" t="s">
        <v>3790</v>
      </c>
      <c r="V2505" s="126">
        <v>1</v>
      </c>
      <c r="Z2505" s="126">
        <v>1</v>
      </c>
      <c r="AA2505" s="126">
        <v>1</v>
      </c>
      <c r="AB2505" s="126">
        <v>4</v>
      </c>
      <c r="AC2505" s="126">
        <v>7</v>
      </c>
      <c r="AD2505" s="126">
        <v>2026</v>
      </c>
    </row>
    <row r="2506" spans="3:30">
      <c r="C2506" s="126">
        <v>2499</v>
      </c>
      <c r="D2506" s="126">
        <v>181</v>
      </c>
      <c r="E2506" s="126">
        <v>3</v>
      </c>
      <c r="F2506" s="126">
        <v>1</v>
      </c>
      <c r="G2506" s="126">
        <v>1</v>
      </c>
      <c r="H2506" s="126">
        <v>1</v>
      </c>
      <c r="I2506" s="126">
        <v>1</v>
      </c>
      <c r="J2506" s="126">
        <v>346</v>
      </c>
      <c r="M2506" s="126">
        <v>875</v>
      </c>
      <c r="N2506" s="126">
        <v>0</v>
      </c>
      <c r="P2506" s="126">
        <v>698</v>
      </c>
      <c r="R2506" s="126" t="s">
        <v>547</v>
      </c>
      <c r="S2506" s="252">
        <v>0</v>
      </c>
      <c r="T2506" s="252">
        <v>0.25</v>
      </c>
      <c r="U2506" s="68" t="s">
        <v>3792</v>
      </c>
      <c r="V2506" s="126">
        <v>1</v>
      </c>
      <c r="Z2506" s="126">
        <v>1</v>
      </c>
      <c r="AA2506" s="126">
        <v>1</v>
      </c>
      <c r="AB2506" s="126">
        <v>4</v>
      </c>
      <c r="AC2506" s="126">
        <v>7</v>
      </c>
      <c r="AD2506" s="126">
        <v>2026</v>
      </c>
    </row>
    <row r="2507" spans="3:30">
      <c r="C2507" s="126">
        <v>2500</v>
      </c>
      <c r="D2507" s="126">
        <v>181</v>
      </c>
      <c r="E2507" s="126">
        <v>11</v>
      </c>
      <c r="F2507" s="126">
        <v>1</v>
      </c>
      <c r="G2507" s="126">
        <v>1</v>
      </c>
      <c r="H2507" s="126">
        <v>1</v>
      </c>
      <c r="I2507" s="126">
        <v>1</v>
      </c>
      <c r="J2507" s="126">
        <v>346</v>
      </c>
      <c r="M2507" s="126">
        <v>875</v>
      </c>
      <c r="N2507" s="126">
        <v>1</v>
      </c>
      <c r="P2507" s="126">
        <v>698</v>
      </c>
      <c r="R2507" s="126" t="s">
        <v>547</v>
      </c>
      <c r="S2507" s="252">
        <v>0.25</v>
      </c>
      <c r="T2507" s="252">
        <v>0</v>
      </c>
      <c r="U2507" s="68" t="s">
        <v>3793</v>
      </c>
      <c r="V2507" s="126">
        <v>1</v>
      </c>
      <c r="Z2507" s="126">
        <v>1</v>
      </c>
      <c r="AA2507" s="126">
        <v>1</v>
      </c>
      <c r="AB2507" s="126">
        <v>4</v>
      </c>
      <c r="AC2507" s="126">
        <v>7</v>
      </c>
      <c r="AD2507" s="126">
        <v>2026</v>
      </c>
    </row>
    <row r="2508" spans="3:30">
      <c r="C2508" s="126">
        <v>2501</v>
      </c>
      <c r="D2508" s="126">
        <v>181</v>
      </c>
      <c r="E2508" s="126">
        <v>10</v>
      </c>
      <c r="F2508" s="126">
        <v>1</v>
      </c>
      <c r="G2508" s="126">
        <v>1</v>
      </c>
      <c r="H2508" s="126">
        <v>1</v>
      </c>
      <c r="I2508" s="126">
        <v>1</v>
      </c>
      <c r="J2508" s="126">
        <v>346</v>
      </c>
      <c r="P2508" s="126">
        <v>698</v>
      </c>
      <c r="R2508" s="126" t="s">
        <v>547</v>
      </c>
      <c r="S2508" s="252">
        <v>0</v>
      </c>
      <c r="T2508" s="252">
        <v>0.5</v>
      </c>
      <c r="U2508" s="68" t="s">
        <v>3794</v>
      </c>
      <c r="V2508" s="126">
        <v>1</v>
      </c>
      <c r="Z2508" s="126">
        <v>1</v>
      </c>
      <c r="AA2508" s="126">
        <v>1</v>
      </c>
      <c r="AB2508" s="126">
        <v>4</v>
      </c>
      <c r="AC2508" s="126">
        <v>7</v>
      </c>
      <c r="AD2508" s="126">
        <v>2026</v>
      </c>
    </row>
    <row r="2509" spans="3:30">
      <c r="C2509" s="126">
        <v>2502</v>
      </c>
      <c r="D2509" s="126">
        <v>181</v>
      </c>
      <c r="E2509" s="126">
        <v>3</v>
      </c>
      <c r="F2509" s="126">
        <v>1</v>
      </c>
      <c r="G2509" s="126">
        <v>1</v>
      </c>
      <c r="H2509" s="126">
        <v>1</v>
      </c>
      <c r="I2509" s="126">
        <v>1</v>
      </c>
      <c r="J2509" s="126">
        <v>322</v>
      </c>
      <c r="M2509" s="126">
        <v>876</v>
      </c>
      <c r="N2509" s="126">
        <v>0</v>
      </c>
      <c r="P2509" s="126">
        <v>699</v>
      </c>
      <c r="R2509" s="126" t="s">
        <v>547</v>
      </c>
      <c r="S2509" s="252">
        <v>0</v>
      </c>
      <c r="T2509" s="252">
        <v>3.5</v>
      </c>
      <c r="U2509" s="68" t="s">
        <v>3797</v>
      </c>
      <c r="V2509" s="126">
        <v>1</v>
      </c>
      <c r="Z2509" s="126">
        <v>1</v>
      </c>
      <c r="AA2509" s="126">
        <v>1</v>
      </c>
      <c r="AB2509" s="126">
        <v>4</v>
      </c>
      <c r="AC2509" s="126">
        <v>7</v>
      </c>
      <c r="AD2509" s="126">
        <v>2026</v>
      </c>
    </row>
    <row r="2510" spans="3:30">
      <c r="C2510" s="126">
        <v>2503</v>
      </c>
      <c r="D2510" s="126">
        <v>181</v>
      </c>
      <c r="E2510" s="126">
        <v>11</v>
      </c>
      <c r="F2510" s="126">
        <v>1</v>
      </c>
      <c r="G2510" s="126">
        <v>1</v>
      </c>
      <c r="H2510" s="126">
        <v>1</v>
      </c>
      <c r="I2510" s="126">
        <v>1</v>
      </c>
      <c r="J2510" s="126">
        <v>322</v>
      </c>
      <c r="M2510" s="126">
        <v>876</v>
      </c>
      <c r="N2510" s="126">
        <v>1</v>
      </c>
      <c r="P2510" s="126">
        <v>699</v>
      </c>
      <c r="R2510" s="126" t="s">
        <v>547</v>
      </c>
      <c r="S2510" s="252">
        <v>3.5</v>
      </c>
      <c r="T2510" s="252">
        <v>0</v>
      </c>
      <c r="U2510" s="68" t="s">
        <v>3798</v>
      </c>
      <c r="V2510" s="126">
        <v>1</v>
      </c>
      <c r="Z2510" s="126">
        <v>1</v>
      </c>
      <c r="AA2510" s="126">
        <v>1</v>
      </c>
      <c r="AB2510" s="126">
        <v>4</v>
      </c>
      <c r="AC2510" s="126">
        <v>7</v>
      </c>
      <c r="AD2510" s="126">
        <v>2026</v>
      </c>
    </row>
    <row r="2511" spans="3:30">
      <c r="C2511" s="126">
        <v>2504</v>
      </c>
      <c r="D2511" s="126">
        <v>181</v>
      </c>
      <c r="E2511" s="126">
        <v>10</v>
      </c>
      <c r="F2511" s="126">
        <v>1</v>
      </c>
      <c r="G2511" s="126">
        <v>1</v>
      </c>
      <c r="H2511" s="126">
        <v>1</v>
      </c>
      <c r="I2511" s="126">
        <v>1</v>
      </c>
      <c r="J2511" s="126">
        <v>322</v>
      </c>
      <c r="P2511" s="126">
        <v>699</v>
      </c>
      <c r="R2511" s="126" t="s">
        <v>547</v>
      </c>
      <c r="S2511" s="252">
        <v>0</v>
      </c>
      <c r="T2511" s="252">
        <v>5</v>
      </c>
      <c r="U2511" s="68" t="s">
        <v>3799</v>
      </c>
      <c r="V2511" s="126">
        <v>1</v>
      </c>
      <c r="Z2511" s="126">
        <v>1</v>
      </c>
      <c r="AA2511" s="126">
        <v>1</v>
      </c>
      <c r="AB2511" s="126">
        <v>4</v>
      </c>
      <c r="AC2511" s="126">
        <v>7</v>
      </c>
      <c r="AD2511" s="126">
        <v>2026</v>
      </c>
    </row>
    <row r="2512" spans="3:30">
      <c r="C2512" s="126">
        <v>2505</v>
      </c>
      <c r="D2512" s="126">
        <v>181</v>
      </c>
      <c r="E2512" s="126">
        <v>3</v>
      </c>
      <c r="F2512" s="126">
        <v>1</v>
      </c>
      <c r="G2512" s="126">
        <v>1</v>
      </c>
      <c r="H2512" s="126">
        <v>1</v>
      </c>
      <c r="I2512" s="126">
        <v>1</v>
      </c>
      <c r="J2512" s="126">
        <v>219</v>
      </c>
      <c r="M2512" s="126">
        <v>877</v>
      </c>
      <c r="N2512" s="126">
        <v>0</v>
      </c>
      <c r="P2512" s="126">
        <v>700</v>
      </c>
      <c r="R2512" s="126" t="s">
        <v>547</v>
      </c>
      <c r="S2512" s="252">
        <v>0</v>
      </c>
      <c r="T2512" s="252">
        <v>11</v>
      </c>
      <c r="U2512" s="68" t="s">
        <v>3803</v>
      </c>
      <c r="V2512" s="126">
        <v>1</v>
      </c>
      <c r="Z2512" s="126">
        <v>1</v>
      </c>
      <c r="AA2512" s="126">
        <v>1</v>
      </c>
      <c r="AB2512" s="126">
        <v>4</v>
      </c>
      <c r="AC2512" s="126">
        <v>7</v>
      </c>
      <c r="AD2512" s="126">
        <v>2026</v>
      </c>
    </row>
    <row r="2513" spans="3:30">
      <c r="C2513" s="126">
        <v>2506</v>
      </c>
      <c r="D2513" s="126">
        <v>181</v>
      </c>
      <c r="E2513" s="126">
        <v>11</v>
      </c>
      <c r="F2513" s="126">
        <v>1</v>
      </c>
      <c r="G2513" s="126">
        <v>1</v>
      </c>
      <c r="H2513" s="126">
        <v>1</v>
      </c>
      <c r="I2513" s="126">
        <v>1</v>
      </c>
      <c r="J2513" s="126">
        <v>219</v>
      </c>
      <c r="M2513" s="126">
        <v>877</v>
      </c>
      <c r="N2513" s="126">
        <v>1</v>
      </c>
      <c r="P2513" s="126">
        <v>700</v>
      </c>
      <c r="R2513" s="126" t="s">
        <v>547</v>
      </c>
      <c r="S2513" s="252">
        <v>11</v>
      </c>
      <c r="T2513" s="252">
        <v>0</v>
      </c>
      <c r="U2513" s="68" t="s">
        <v>3804</v>
      </c>
      <c r="V2513" s="126">
        <v>1</v>
      </c>
      <c r="Z2513" s="126">
        <v>1</v>
      </c>
      <c r="AA2513" s="126">
        <v>1</v>
      </c>
      <c r="AB2513" s="126">
        <v>4</v>
      </c>
      <c r="AC2513" s="126">
        <v>7</v>
      </c>
      <c r="AD2513" s="126">
        <v>2026</v>
      </c>
    </row>
    <row r="2514" spans="3:30">
      <c r="C2514" s="126">
        <v>2507</v>
      </c>
      <c r="D2514" s="126">
        <v>181</v>
      </c>
      <c r="E2514" s="126">
        <v>10</v>
      </c>
      <c r="F2514" s="126">
        <v>1</v>
      </c>
      <c r="G2514" s="126">
        <v>1</v>
      </c>
      <c r="H2514" s="126">
        <v>1</v>
      </c>
      <c r="I2514" s="126">
        <v>1</v>
      </c>
      <c r="J2514" s="126">
        <v>219</v>
      </c>
      <c r="P2514" s="126">
        <v>700</v>
      </c>
      <c r="R2514" s="126" t="s">
        <v>547</v>
      </c>
      <c r="S2514" s="252">
        <v>0</v>
      </c>
      <c r="T2514" s="252">
        <v>13</v>
      </c>
      <c r="U2514" s="68" t="s">
        <v>3805</v>
      </c>
      <c r="V2514" s="126">
        <v>1</v>
      </c>
      <c r="Z2514" s="126">
        <v>1</v>
      </c>
      <c r="AA2514" s="126">
        <v>1</v>
      </c>
      <c r="AB2514" s="126">
        <v>4</v>
      </c>
      <c r="AC2514" s="126">
        <v>7</v>
      </c>
      <c r="AD2514" s="126">
        <v>2026</v>
      </c>
    </row>
    <row r="2515" spans="3:30">
      <c r="C2515" s="126">
        <v>2508</v>
      </c>
      <c r="D2515" s="126">
        <v>181</v>
      </c>
      <c r="E2515" s="126">
        <v>3</v>
      </c>
      <c r="F2515" s="126">
        <v>1</v>
      </c>
      <c r="G2515" s="126">
        <v>1</v>
      </c>
      <c r="H2515" s="126">
        <v>1</v>
      </c>
      <c r="I2515" s="126">
        <v>1</v>
      </c>
      <c r="J2515" s="126">
        <v>176</v>
      </c>
      <c r="M2515" s="126">
        <v>878</v>
      </c>
      <c r="N2515" s="126">
        <v>0</v>
      </c>
      <c r="P2515" s="126">
        <v>701</v>
      </c>
      <c r="R2515" s="126" t="s">
        <v>547</v>
      </c>
      <c r="S2515" s="252">
        <v>0</v>
      </c>
      <c r="T2515" s="252">
        <v>4.25</v>
      </c>
      <c r="U2515" s="68" t="s">
        <v>3806</v>
      </c>
      <c r="V2515" s="126">
        <v>1</v>
      </c>
      <c r="Z2515" s="126">
        <v>1</v>
      </c>
      <c r="AA2515" s="126">
        <v>1</v>
      </c>
      <c r="AB2515" s="126">
        <v>4</v>
      </c>
      <c r="AC2515" s="126">
        <v>7</v>
      </c>
      <c r="AD2515" s="126">
        <v>2026</v>
      </c>
    </row>
    <row r="2516" spans="3:30">
      <c r="C2516" s="126">
        <v>2509</v>
      </c>
      <c r="D2516" s="126">
        <v>181</v>
      </c>
      <c r="E2516" s="126">
        <v>11</v>
      </c>
      <c r="F2516" s="126">
        <v>1</v>
      </c>
      <c r="G2516" s="126">
        <v>1</v>
      </c>
      <c r="H2516" s="126">
        <v>1</v>
      </c>
      <c r="I2516" s="126">
        <v>1</v>
      </c>
      <c r="J2516" s="126">
        <v>176</v>
      </c>
      <c r="M2516" s="126">
        <v>878</v>
      </c>
      <c r="N2516" s="126">
        <v>1</v>
      </c>
      <c r="P2516" s="126">
        <v>701</v>
      </c>
      <c r="R2516" s="126" t="s">
        <v>547</v>
      </c>
      <c r="S2516" s="252">
        <v>4.25</v>
      </c>
      <c r="T2516" s="252">
        <v>0</v>
      </c>
      <c r="U2516" s="68" t="s">
        <v>3807</v>
      </c>
      <c r="V2516" s="126">
        <v>1</v>
      </c>
      <c r="Z2516" s="126">
        <v>1</v>
      </c>
      <c r="AA2516" s="126">
        <v>1</v>
      </c>
      <c r="AB2516" s="126">
        <v>4</v>
      </c>
      <c r="AC2516" s="126">
        <v>7</v>
      </c>
      <c r="AD2516" s="126">
        <v>2026</v>
      </c>
    </row>
    <row r="2517" spans="3:30">
      <c r="C2517" s="126">
        <v>2510</v>
      </c>
      <c r="D2517" s="126">
        <v>181</v>
      </c>
      <c r="E2517" s="126">
        <v>10</v>
      </c>
      <c r="F2517" s="126">
        <v>1</v>
      </c>
      <c r="G2517" s="126">
        <v>1</v>
      </c>
      <c r="H2517" s="126">
        <v>1</v>
      </c>
      <c r="I2517" s="126">
        <v>1</v>
      </c>
      <c r="J2517" s="126">
        <v>176</v>
      </c>
      <c r="P2517" s="126">
        <v>701</v>
      </c>
      <c r="R2517" s="126" t="s">
        <v>547</v>
      </c>
      <c r="S2517" s="252">
        <v>0</v>
      </c>
      <c r="T2517" s="252">
        <v>4.5</v>
      </c>
      <c r="U2517" s="68" t="s">
        <v>3808</v>
      </c>
      <c r="V2517" s="126">
        <v>1</v>
      </c>
      <c r="Z2517" s="126">
        <v>1</v>
      </c>
      <c r="AA2517" s="126">
        <v>1</v>
      </c>
      <c r="AB2517" s="126">
        <v>4</v>
      </c>
      <c r="AC2517" s="126">
        <v>7</v>
      </c>
      <c r="AD2517" s="126">
        <v>2026</v>
      </c>
    </row>
    <row r="2518" spans="3:30">
      <c r="C2518" s="126">
        <v>2511</v>
      </c>
      <c r="D2518" s="126">
        <v>181</v>
      </c>
      <c r="E2518" s="126">
        <v>3</v>
      </c>
      <c r="F2518" s="126">
        <v>1</v>
      </c>
      <c r="G2518" s="126">
        <v>1</v>
      </c>
      <c r="H2518" s="126">
        <v>1</v>
      </c>
      <c r="I2518" s="126">
        <v>1</v>
      </c>
      <c r="J2518" s="126">
        <v>293</v>
      </c>
      <c r="M2518" s="126">
        <v>879</v>
      </c>
      <c r="N2518" s="126">
        <v>0</v>
      </c>
      <c r="P2518" s="126">
        <v>702</v>
      </c>
      <c r="R2518" s="126" t="s">
        <v>547</v>
      </c>
      <c r="S2518" s="252">
        <v>0</v>
      </c>
      <c r="T2518" s="252">
        <v>0.68</v>
      </c>
      <c r="U2518" s="68" t="s">
        <v>3809</v>
      </c>
      <c r="V2518" s="126">
        <v>1</v>
      </c>
      <c r="Z2518" s="126">
        <v>1</v>
      </c>
      <c r="AA2518" s="126">
        <v>1</v>
      </c>
      <c r="AB2518" s="126">
        <v>4</v>
      </c>
      <c r="AC2518" s="126">
        <v>7</v>
      </c>
      <c r="AD2518" s="126">
        <v>2026</v>
      </c>
    </row>
    <row r="2519" spans="3:30">
      <c r="C2519" s="126">
        <v>2512</v>
      </c>
      <c r="D2519" s="126">
        <v>181</v>
      </c>
      <c r="E2519" s="126">
        <v>11</v>
      </c>
      <c r="F2519" s="126">
        <v>1</v>
      </c>
      <c r="G2519" s="126">
        <v>1</v>
      </c>
      <c r="H2519" s="126">
        <v>1</v>
      </c>
      <c r="I2519" s="126">
        <v>1</v>
      </c>
      <c r="J2519" s="126">
        <v>293</v>
      </c>
      <c r="M2519" s="126">
        <v>879</v>
      </c>
      <c r="N2519" s="126">
        <v>1</v>
      </c>
      <c r="P2519" s="126">
        <v>702</v>
      </c>
      <c r="R2519" s="126" t="s">
        <v>547</v>
      </c>
      <c r="S2519" s="252">
        <v>0.68</v>
      </c>
      <c r="T2519" s="252">
        <v>0</v>
      </c>
      <c r="U2519" s="68" t="s">
        <v>3810</v>
      </c>
      <c r="V2519" s="126">
        <v>1</v>
      </c>
      <c r="Z2519" s="126">
        <v>1</v>
      </c>
      <c r="AA2519" s="126">
        <v>1</v>
      </c>
      <c r="AB2519" s="126">
        <v>4</v>
      </c>
      <c r="AC2519" s="126">
        <v>7</v>
      </c>
      <c r="AD2519" s="126">
        <v>2026</v>
      </c>
    </row>
    <row r="2520" spans="3:30">
      <c r="C2520" s="126">
        <v>2513</v>
      </c>
      <c r="D2520" s="126">
        <v>181</v>
      </c>
      <c r="E2520" s="126">
        <v>10</v>
      </c>
      <c r="F2520" s="126">
        <v>1</v>
      </c>
      <c r="G2520" s="126">
        <v>1</v>
      </c>
      <c r="H2520" s="126">
        <v>1</v>
      </c>
      <c r="I2520" s="126">
        <v>1</v>
      </c>
      <c r="J2520" s="126">
        <v>293</v>
      </c>
      <c r="P2520" s="126">
        <v>702</v>
      </c>
      <c r="R2520" s="126" t="s">
        <v>547</v>
      </c>
      <c r="S2520" s="252">
        <v>0</v>
      </c>
      <c r="T2520" s="252">
        <v>1</v>
      </c>
      <c r="U2520" s="68" t="s">
        <v>3811</v>
      </c>
      <c r="V2520" s="126">
        <v>1</v>
      </c>
      <c r="Z2520" s="126">
        <v>1</v>
      </c>
      <c r="AA2520" s="126">
        <v>1</v>
      </c>
      <c r="AB2520" s="126">
        <v>4</v>
      </c>
      <c r="AC2520" s="126">
        <v>7</v>
      </c>
      <c r="AD2520" s="126">
        <v>2026</v>
      </c>
    </row>
    <row r="2521" spans="3:30">
      <c r="C2521" s="126">
        <v>2514</v>
      </c>
      <c r="D2521" s="126">
        <v>181</v>
      </c>
      <c r="E2521" s="126">
        <v>3</v>
      </c>
      <c r="F2521" s="126">
        <v>1</v>
      </c>
      <c r="G2521" s="126">
        <v>1</v>
      </c>
      <c r="H2521" s="126">
        <v>1</v>
      </c>
      <c r="I2521" s="126">
        <v>1</v>
      </c>
      <c r="J2521" s="126">
        <v>215</v>
      </c>
      <c r="M2521" s="126">
        <v>880</v>
      </c>
      <c r="N2521" s="126">
        <v>0</v>
      </c>
      <c r="P2521" s="126">
        <v>703</v>
      </c>
      <c r="R2521" s="126" t="s">
        <v>547</v>
      </c>
      <c r="S2521" s="252">
        <v>0</v>
      </c>
      <c r="T2521" s="252">
        <v>2</v>
      </c>
      <c r="U2521" s="68" t="s">
        <v>3814</v>
      </c>
      <c r="V2521" s="126">
        <v>1</v>
      </c>
      <c r="Z2521" s="126">
        <v>1</v>
      </c>
      <c r="AA2521" s="126">
        <v>1</v>
      </c>
      <c r="AB2521" s="126">
        <v>4</v>
      </c>
      <c r="AC2521" s="126">
        <v>7</v>
      </c>
      <c r="AD2521" s="126">
        <v>2026</v>
      </c>
    </row>
    <row r="2522" spans="3:30">
      <c r="C2522" s="126">
        <v>2515</v>
      </c>
      <c r="D2522" s="126">
        <v>181</v>
      </c>
      <c r="E2522" s="126">
        <v>11</v>
      </c>
      <c r="F2522" s="126">
        <v>1</v>
      </c>
      <c r="G2522" s="126">
        <v>1</v>
      </c>
      <c r="H2522" s="126">
        <v>1</v>
      </c>
      <c r="I2522" s="126">
        <v>1</v>
      </c>
      <c r="J2522" s="126">
        <v>215</v>
      </c>
      <c r="M2522" s="126">
        <v>880</v>
      </c>
      <c r="N2522" s="126">
        <v>1</v>
      </c>
      <c r="P2522" s="126">
        <v>703</v>
      </c>
      <c r="R2522" s="126" t="s">
        <v>547</v>
      </c>
      <c r="S2522" s="252">
        <v>2</v>
      </c>
      <c r="T2522" s="252">
        <v>0</v>
      </c>
      <c r="U2522" s="68" t="s">
        <v>3815</v>
      </c>
      <c r="V2522" s="126">
        <v>1</v>
      </c>
      <c r="Z2522" s="126">
        <v>1</v>
      </c>
      <c r="AA2522" s="126">
        <v>1</v>
      </c>
      <c r="AB2522" s="126">
        <v>4</v>
      </c>
      <c r="AC2522" s="126">
        <v>7</v>
      </c>
      <c r="AD2522" s="126">
        <v>2026</v>
      </c>
    </row>
    <row r="2523" spans="3:30">
      <c r="C2523" s="126">
        <v>2516</v>
      </c>
      <c r="D2523" s="126">
        <v>181</v>
      </c>
      <c r="E2523" s="126">
        <v>10</v>
      </c>
      <c r="F2523" s="126">
        <v>1</v>
      </c>
      <c r="G2523" s="126">
        <v>1</v>
      </c>
      <c r="H2523" s="126">
        <v>1</v>
      </c>
      <c r="I2523" s="126">
        <v>1</v>
      </c>
      <c r="J2523" s="126">
        <v>215</v>
      </c>
      <c r="P2523" s="126">
        <v>703</v>
      </c>
      <c r="R2523" s="126" t="s">
        <v>547</v>
      </c>
      <c r="S2523" s="252">
        <v>0</v>
      </c>
      <c r="T2523" s="252">
        <v>2.5</v>
      </c>
      <c r="U2523" s="68" t="s">
        <v>3816</v>
      </c>
      <c r="V2523" s="126">
        <v>1</v>
      </c>
      <c r="Z2523" s="126">
        <v>1</v>
      </c>
      <c r="AA2523" s="126">
        <v>1</v>
      </c>
      <c r="AB2523" s="126">
        <v>4</v>
      </c>
      <c r="AC2523" s="126">
        <v>7</v>
      </c>
      <c r="AD2523" s="126">
        <v>2026</v>
      </c>
    </row>
    <row r="2524" spans="3:30">
      <c r="C2524" s="126">
        <v>2517</v>
      </c>
      <c r="D2524" s="126">
        <v>181</v>
      </c>
      <c r="E2524" s="126">
        <v>3</v>
      </c>
      <c r="F2524" s="126">
        <v>1</v>
      </c>
      <c r="G2524" s="126">
        <v>1</v>
      </c>
      <c r="H2524" s="126">
        <v>1</v>
      </c>
      <c r="I2524" s="126">
        <v>1</v>
      </c>
      <c r="J2524" s="126">
        <v>305</v>
      </c>
      <c r="M2524" s="126">
        <v>881</v>
      </c>
      <c r="N2524" s="126">
        <v>0</v>
      </c>
      <c r="P2524" s="126">
        <v>704</v>
      </c>
      <c r="R2524" s="126" t="s">
        <v>547</v>
      </c>
      <c r="S2524" s="252">
        <v>0</v>
      </c>
      <c r="T2524" s="252">
        <v>8.5</v>
      </c>
      <c r="U2524" s="68" t="s">
        <v>3817</v>
      </c>
      <c r="V2524" s="126">
        <v>1</v>
      </c>
      <c r="Z2524" s="126">
        <v>1</v>
      </c>
      <c r="AA2524" s="126">
        <v>1</v>
      </c>
      <c r="AB2524" s="126">
        <v>4</v>
      </c>
      <c r="AC2524" s="126">
        <v>7</v>
      </c>
      <c r="AD2524" s="126">
        <v>2026</v>
      </c>
    </row>
    <row r="2525" spans="3:30">
      <c r="C2525" s="126">
        <v>2518</v>
      </c>
      <c r="D2525" s="126">
        <v>181</v>
      </c>
      <c r="E2525" s="126">
        <v>11</v>
      </c>
      <c r="F2525" s="126">
        <v>1</v>
      </c>
      <c r="G2525" s="126">
        <v>1</v>
      </c>
      <c r="H2525" s="126">
        <v>1</v>
      </c>
      <c r="I2525" s="126">
        <v>1</v>
      </c>
      <c r="J2525" s="126">
        <v>305</v>
      </c>
      <c r="M2525" s="126">
        <v>881</v>
      </c>
      <c r="N2525" s="126">
        <v>1</v>
      </c>
      <c r="P2525" s="126">
        <v>704</v>
      </c>
      <c r="R2525" s="126" t="s">
        <v>547</v>
      </c>
      <c r="S2525" s="252">
        <v>8.5</v>
      </c>
      <c r="T2525" s="252">
        <v>0</v>
      </c>
      <c r="U2525" s="68" t="s">
        <v>3818</v>
      </c>
      <c r="V2525" s="126">
        <v>1</v>
      </c>
      <c r="Z2525" s="126">
        <v>1</v>
      </c>
      <c r="AA2525" s="126">
        <v>1</v>
      </c>
      <c r="AB2525" s="126">
        <v>4</v>
      </c>
      <c r="AC2525" s="126">
        <v>7</v>
      </c>
      <c r="AD2525" s="126">
        <v>2026</v>
      </c>
    </row>
    <row r="2526" spans="3:30">
      <c r="C2526" s="126">
        <v>2519</v>
      </c>
      <c r="D2526" s="126">
        <v>181</v>
      </c>
      <c r="E2526" s="126">
        <v>10</v>
      </c>
      <c r="F2526" s="126">
        <v>1</v>
      </c>
      <c r="G2526" s="126">
        <v>1</v>
      </c>
      <c r="H2526" s="126">
        <v>1</v>
      </c>
      <c r="I2526" s="126">
        <v>1</v>
      </c>
      <c r="J2526" s="126">
        <v>305</v>
      </c>
      <c r="P2526" s="126">
        <v>704</v>
      </c>
      <c r="R2526" s="126" t="s">
        <v>547</v>
      </c>
      <c r="S2526" s="252">
        <v>0</v>
      </c>
      <c r="T2526" s="252">
        <v>9</v>
      </c>
      <c r="U2526" s="68" t="s">
        <v>3819</v>
      </c>
      <c r="V2526" s="126">
        <v>1</v>
      </c>
      <c r="Z2526" s="126">
        <v>1</v>
      </c>
      <c r="AA2526" s="126">
        <v>1</v>
      </c>
      <c r="AB2526" s="126">
        <v>4</v>
      </c>
      <c r="AC2526" s="126">
        <v>7</v>
      </c>
      <c r="AD2526" s="126">
        <v>2026</v>
      </c>
    </row>
    <row r="2527" spans="3:30">
      <c r="C2527" s="126">
        <v>2520</v>
      </c>
      <c r="D2527" s="126">
        <v>182</v>
      </c>
      <c r="E2527" s="126">
        <v>2</v>
      </c>
      <c r="F2527" s="126">
        <v>1</v>
      </c>
      <c r="G2527" s="126">
        <v>1</v>
      </c>
      <c r="H2527" s="126">
        <v>1</v>
      </c>
      <c r="I2527" s="126">
        <v>1</v>
      </c>
      <c r="R2527" s="126" t="s">
        <v>547</v>
      </c>
      <c r="S2527" s="252">
        <v>67.5</v>
      </c>
      <c r="T2527" s="252">
        <v>0</v>
      </c>
      <c r="U2527" s="68" t="s">
        <v>3821</v>
      </c>
      <c r="V2527" s="126">
        <v>1</v>
      </c>
      <c r="Z2527" s="126">
        <v>1</v>
      </c>
      <c r="AA2527" s="126">
        <v>1</v>
      </c>
      <c r="AB2527" s="126">
        <v>4</v>
      </c>
      <c r="AC2527" s="126">
        <v>7</v>
      </c>
      <c r="AD2527" s="126">
        <v>2026</v>
      </c>
    </row>
    <row r="2528" spans="3:30">
      <c r="C2528" s="126">
        <v>2521</v>
      </c>
      <c r="D2528" s="126">
        <v>182</v>
      </c>
      <c r="E2528" s="126">
        <v>3</v>
      </c>
      <c r="F2528" s="126">
        <v>1</v>
      </c>
      <c r="G2528" s="126">
        <v>1</v>
      </c>
      <c r="H2528" s="126">
        <v>1</v>
      </c>
      <c r="I2528" s="126">
        <v>1</v>
      </c>
      <c r="J2528" s="126">
        <v>305</v>
      </c>
      <c r="M2528" s="126">
        <v>882</v>
      </c>
      <c r="N2528" s="126">
        <v>0</v>
      </c>
      <c r="P2528" s="126">
        <v>705</v>
      </c>
      <c r="R2528" s="126" t="s">
        <v>547</v>
      </c>
      <c r="S2528" s="252">
        <v>0</v>
      </c>
      <c r="T2528" s="252">
        <v>63.75</v>
      </c>
      <c r="U2528" s="68" t="s">
        <v>3822</v>
      </c>
      <c r="V2528" s="126">
        <v>1</v>
      </c>
      <c r="Z2528" s="126">
        <v>1</v>
      </c>
      <c r="AA2528" s="126">
        <v>1</v>
      </c>
      <c r="AB2528" s="126">
        <v>4</v>
      </c>
      <c r="AC2528" s="126">
        <v>7</v>
      </c>
      <c r="AD2528" s="126">
        <v>2026</v>
      </c>
    </row>
    <row r="2529" spans="3:30">
      <c r="C2529" s="126">
        <v>2522</v>
      </c>
      <c r="D2529" s="126">
        <v>182</v>
      </c>
      <c r="E2529" s="126">
        <v>11</v>
      </c>
      <c r="F2529" s="126">
        <v>1</v>
      </c>
      <c r="G2529" s="126">
        <v>1</v>
      </c>
      <c r="H2529" s="126">
        <v>1</v>
      </c>
      <c r="I2529" s="126">
        <v>1</v>
      </c>
      <c r="J2529" s="126">
        <v>305</v>
      </c>
      <c r="M2529" s="126">
        <v>882</v>
      </c>
      <c r="N2529" s="126">
        <v>1</v>
      </c>
      <c r="P2529" s="126">
        <v>705</v>
      </c>
      <c r="R2529" s="126" t="s">
        <v>547</v>
      </c>
      <c r="S2529" s="252">
        <v>63.75</v>
      </c>
      <c r="T2529" s="252">
        <v>0</v>
      </c>
      <c r="U2529" s="68" t="s">
        <v>3823</v>
      </c>
      <c r="V2529" s="126">
        <v>1</v>
      </c>
      <c r="Z2529" s="126">
        <v>1</v>
      </c>
      <c r="AA2529" s="126">
        <v>1</v>
      </c>
      <c r="AB2529" s="126">
        <v>4</v>
      </c>
      <c r="AC2529" s="126">
        <v>7</v>
      </c>
      <c r="AD2529" s="126">
        <v>2026</v>
      </c>
    </row>
    <row r="2530" spans="3:30">
      <c r="C2530" s="126">
        <v>2523</v>
      </c>
      <c r="D2530" s="126">
        <v>182</v>
      </c>
      <c r="E2530" s="126">
        <v>10</v>
      </c>
      <c r="F2530" s="126">
        <v>1</v>
      </c>
      <c r="G2530" s="126">
        <v>1</v>
      </c>
      <c r="H2530" s="126">
        <v>1</v>
      </c>
      <c r="I2530" s="126">
        <v>1</v>
      </c>
      <c r="J2530" s="126">
        <v>305</v>
      </c>
      <c r="P2530" s="126">
        <v>705</v>
      </c>
      <c r="R2530" s="126" t="s">
        <v>547</v>
      </c>
      <c r="S2530" s="252">
        <v>0</v>
      </c>
      <c r="T2530" s="252">
        <v>67.5</v>
      </c>
      <c r="U2530" s="68" t="s">
        <v>3824</v>
      </c>
      <c r="V2530" s="126">
        <v>1</v>
      </c>
      <c r="Z2530" s="126">
        <v>1</v>
      </c>
      <c r="AA2530" s="126">
        <v>1</v>
      </c>
      <c r="AB2530" s="126">
        <v>4</v>
      </c>
      <c r="AC2530" s="126">
        <v>7</v>
      </c>
      <c r="AD2530" s="126">
        <v>2026</v>
      </c>
    </row>
    <row r="2531" spans="3:30">
      <c r="C2531" s="126">
        <v>2524</v>
      </c>
      <c r="D2531" s="126">
        <v>183</v>
      </c>
      <c r="E2531" s="126">
        <v>2</v>
      </c>
      <c r="F2531" s="126">
        <v>1</v>
      </c>
      <c r="G2531" s="126">
        <v>1</v>
      </c>
      <c r="H2531" s="126">
        <v>1</v>
      </c>
      <c r="I2531" s="126">
        <v>1</v>
      </c>
      <c r="R2531" s="126" t="s">
        <v>547</v>
      </c>
      <c r="S2531" s="252">
        <v>41</v>
      </c>
      <c r="T2531" s="252">
        <v>0</v>
      </c>
      <c r="U2531" s="68" t="s">
        <v>3827</v>
      </c>
      <c r="V2531" s="126">
        <v>1</v>
      </c>
      <c r="Z2531" s="126">
        <v>1</v>
      </c>
      <c r="AA2531" s="126">
        <v>1</v>
      </c>
      <c r="AB2531" s="126">
        <v>4</v>
      </c>
      <c r="AC2531" s="126">
        <v>7</v>
      </c>
      <c r="AD2531" s="126">
        <v>2026</v>
      </c>
    </row>
    <row r="2532" spans="3:30">
      <c r="C2532" s="126">
        <v>2525</v>
      </c>
      <c r="D2532" s="126">
        <v>183</v>
      </c>
      <c r="E2532" s="126">
        <v>3</v>
      </c>
      <c r="F2532" s="126">
        <v>1</v>
      </c>
      <c r="G2532" s="126">
        <v>1</v>
      </c>
      <c r="H2532" s="126">
        <v>1</v>
      </c>
      <c r="I2532" s="126">
        <v>1</v>
      </c>
      <c r="J2532" s="126">
        <v>314</v>
      </c>
      <c r="M2532" s="126">
        <v>883</v>
      </c>
      <c r="N2532" s="126">
        <v>0</v>
      </c>
      <c r="P2532" s="126">
        <v>706</v>
      </c>
      <c r="R2532" s="126" t="s">
        <v>547</v>
      </c>
      <c r="S2532" s="252">
        <v>0</v>
      </c>
      <c r="T2532" s="252">
        <v>23</v>
      </c>
      <c r="U2532" s="68" t="s">
        <v>3828</v>
      </c>
      <c r="V2532" s="126">
        <v>1</v>
      </c>
      <c r="Z2532" s="126">
        <v>1</v>
      </c>
      <c r="AA2532" s="126">
        <v>1</v>
      </c>
      <c r="AB2532" s="126">
        <v>4</v>
      </c>
      <c r="AC2532" s="126">
        <v>7</v>
      </c>
      <c r="AD2532" s="126">
        <v>2026</v>
      </c>
    </row>
    <row r="2533" spans="3:30">
      <c r="C2533" s="126">
        <v>2526</v>
      </c>
      <c r="D2533" s="126">
        <v>183</v>
      </c>
      <c r="E2533" s="126">
        <v>11</v>
      </c>
      <c r="F2533" s="126">
        <v>1</v>
      </c>
      <c r="G2533" s="126">
        <v>1</v>
      </c>
      <c r="H2533" s="126">
        <v>1</v>
      </c>
      <c r="I2533" s="126">
        <v>1</v>
      </c>
      <c r="J2533" s="126">
        <v>314</v>
      </c>
      <c r="M2533" s="126">
        <v>883</v>
      </c>
      <c r="N2533" s="126">
        <v>1</v>
      </c>
      <c r="P2533" s="126">
        <v>706</v>
      </c>
      <c r="R2533" s="126" t="s">
        <v>547</v>
      </c>
      <c r="S2533" s="252">
        <v>23</v>
      </c>
      <c r="T2533" s="252">
        <v>0</v>
      </c>
      <c r="U2533" s="68" t="s">
        <v>3829</v>
      </c>
      <c r="V2533" s="126">
        <v>1</v>
      </c>
      <c r="Z2533" s="126">
        <v>1</v>
      </c>
      <c r="AA2533" s="126">
        <v>1</v>
      </c>
      <c r="AB2533" s="126">
        <v>4</v>
      </c>
      <c r="AC2533" s="126">
        <v>7</v>
      </c>
      <c r="AD2533" s="126">
        <v>2026</v>
      </c>
    </row>
    <row r="2534" spans="3:30">
      <c r="C2534" s="126">
        <v>2527</v>
      </c>
      <c r="D2534" s="126">
        <v>183</v>
      </c>
      <c r="E2534" s="126">
        <v>10</v>
      </c>
      <c r="F2534" s="126">
        <v>1</v>
      </c>
      <c r="G2534" s="126">
        <v>1</v>
      </c>
      <c r="H2534" s="126">
        <v>1</v>
      </c>
      <c r="I2534" s="126">
        <v>1</v>
      </c>
      <c r="J2534" s="126">
        <v>314</v>
      </c>
      <c r="P2534" s="126">
        <v>706</v>
      </c>
      <c r="R2534" s="126" t="s">
        <v>547</v>
      </c>
      <c r="S2534" s="252">
        <v>0</v>
      </c>
      <c r="T2534" s="252">
        <v>28</v>
      </c>
      <c r="U2534" s="68" t="s">
        <v>3830</v>
      </c>
      <c r="V2534" s="126">
        <v>1</v>
      </c>
      <c r="Z2534" s="126">
        <v>1</v>
      </c>
      <c r="AA2534" s="126">
        <v>1</v>
      </c>
      <c r="AB2534" s="126">
        <v>4</v>
      </c>
      <c r="AC2534" s="126">
        <v>7</v>
      </c>
      <c r="AD2534" s="126">
        <v>2026</v>
      </c>
    </row>
    <row r="2535" spans="3:30">
      <c r="C2535" s="126">
        <v>2528</v>
      </c>
      <c r="D2535" s="126">
        <v>183</v>
      </c>
      <c r="E2535" s="126">
        <v>3</v>
      </c>
      <c r="F2535" s="126">
        <v>1</v>
      </c>
      <c r="G2535" s="126">
        <v>1</v>
      </c>
      <c r="H2535" s="126">
        <v>1</v>
      </c>
      <c r="I2535" s="126">
        <v>1</v>
      </c>
      <c r="J2535" s="126">
        <v>309</v>
      </c>
      <c r="M2535" s="126">
        <v>884</v>
      </c>
      <c r="N2535" s="126">
        <v>0</v>
      </c>
      <c r="P2535" s="126">
        <v>707</v>
      </c>
      <c r="R2535" s="126" t="s">
        <v>547</v>
      </c>
      <c r="S2535" s="252">
        <v>0</v>
      </c>
      <c r="T2535" s="252">
        <v>12</v>
      </c>
      <c r="U2535" s="68" t="s">
        <v>3834</v>
      </c>
      <c r="V2535" s="126">
        <v>1</v>
      </c>
      <c r="Z2535" s="126">
        <v>1</v>
      </c>
      <c r="AA2535" s="126">
        <v>1</v>
      </c>
      <c r="AB2535" s="126">
        <v>4</v>
      </c>
      <c r="AC2535" s="126">
        <v>7</v>
      </c>
      <c r="AD2535" s="126">
        <v>2026</v>
      </c>
    </row>
    <row r="2536" spans="3:30">
      <c r="C2536" s="126">
        <v>2529</v>
      </c>
      <c r="D2536" s="126">
        <v>183</v>
      </c>
      <c r="E2536" s="126">
        <v>11</v>
      </c>
      <c r="F2536" s="126">
        <v>1</v>
      </c>
      <c r="G2536" s="126">
        <v>1</v>
      </c>
      <c r="H2536" s="126">
        <v>1</v>
      </c>
      <c r="I2536" s="126">
        <v>1</v>
      </c>
      <c r="J2536" s="126">
        <v>309</v>
      </c>
      <c r="M2536" s="126">
        <v>884</v>
      </c>
      <c r="N2536" s="126">
        <v>1</v>
      </c>
      <c r="P2536" s="126">
        <v>707</v>
      </c>
      <c r="R2536" s="126" t="s">
        <v>547</v>
      </c>
      <c r="S2536" s="252">
        <v>12</v>
      </c>
      <c r="T2536" s="252">
        <v>0</v>
      </c>
      <c r="U2536" s="68" t="s">
        <v>3835</v>
      </c>
      <c r="V2536" s="126">
        <v>1</v>
      </c>
      <c r="Z2536" s="126">
        <v>1</v>
      </c>
      <c r="AA2536" s="126">
        <v>1</v>
      </c>
      <c r="AB2536" s="126">
        <v>4</v>
      </c>
      <c r="AC2536" s="126">
        <v>7</v>
      </c>
      <c r="AD2536" s="126">
        <v>2026</v>
      </c>
    </row>
    <row r="2537" spans="3:30">
      <c r="C2537" s="126">
        <v>2530</v>
      </c>
      <c r="D2537" s="126">
        <v>183</v>
      </c>
      <c r="E2537" s="126">
        <v>10</v>
      </c>
      <c r="F2537" s="126">
        <v>1</v>
      </c>
      <c r="G2537" s="126">
        <v>1</v>
      </c>
      <c r="H2537" s="126">
        <v>1</v>
      </c>
      <c r="I2537" s="126">
        <v>1</v>
      </c>
      <c r="J2537" s="126">
        <v>309</v>
      </c>
      <c r="P2537" s="126">
        <v>707</v>
      </c>
      <c r="R2537" s="126" t="s">
        <v>547</v>
      </c>
      <c r="S2537" s="252">
        <v>0</v>
      </c>
      <c r="T2537" s="252">
        <v>13</v>
      </c>
      <c r="U2537" s="68" t="s">
        <v>3836</v>
      </c>
      <c r="V2537" s="126">
        <v>1</v>
      </c>
      <c r="Z2537" s="126">
        <v>1</v>
      </c>
      <c r="AA2537" s="126">
        <v>1</v>
      </c>
      <c r="AB2537" s="126">
        <v>4</v>
      </c>
      <c r="AC2537" s="126">
        <v>7</v>
      </c>
      <c r="AD2537" s="126">
        <v>2026</v>
      </c>
    </row>
    <row r="2538" spans="3:30">
      <c r="C2538" s="126">
        <v>2531</v>
      </c>
      <c r="D2538" s="126">
        <v>184</v>
      </c>
      <c r="E2538" s="126">
        <v>2</v>
      </c>
      <c r="F2538" s="126">
        <v>1</v>
      </c>
      <c r="G2538" s="126">
        <v>1</v>
      </c>
      <c r="H2538" s="126">
        <v>1</v>
      </c>
      <c r="I2538" s="126">
        <v>1</v>
      </c>
      <c r="R2538" s="126" t="s">
        <v>547</v>
      </c>
      <c r="S2538" s="252">
        <v>52.13</v>
      </c>
      <c r="T2538" s="252">
        <v>0</v>
      </c>
      <c r="U2538" s="68" t="s">
        <v>3839</v>
      </c>
      <c r="V2538" s="126">
        <v>1</v>
      </c>
      <c r="Z2538" s="126">
        <v>1</v>
      </c>
      <c r="AA2538" s="126">
        <v>1</v>
      </c>
      <c r="AB2538" s="126">
        <v>4</v>
      </c>
      <c r="AC2538" s="126">
        <v>7</v>
      </c>
      <c r="AD2538" s="126">
        <v>2026</v>
      </c>
    </row>
    <row r="2539" spans="3:30">
      <c r="C2539" s="126">
        <v>2532</v>
      </c>
      <c r="D2539" s="126">
        <v>184</v>
      </c>
      <c r="E2539" s="126">
        <v>3</v>
      </c>
      <c r="F2539" s="126">
        <v>1</v>
      </c>
      <c r="G2539" s="126">
        <v>1</v>
      </c>
      <c r="H2539" s="126">
        <v>1</v>
      </c>
      <c r="I2539" s="126">
        <v>1</v>
      </c>
      <c r="J2539" s="126">
        <v>305</v>
      </c>
      <c r="M2539" s="126">
        <v>885</v>
      </c>
      <c r="N2539" s="126">
        <v>0</v>
      </c>
      <c r="P2539" s="126">
        <v>708</v>
      </c>
      <c r="R2539" s="126" t="s">
        <v>547</v>
      </c>
      <c r="S2539" s="252">
        <v>0</v>
      </c>
      <c r="T2539" s="252">
        <v>6</v>
      </c>
      <c r="U2539" s="68" t="s">
        <v>3840</v>
      </c>
      <c r="V2539" s="126">
        <v>1</v>
      </c>
      <c r="Z2539" s="126">
        <v>1</v>
      </c>
      <c r="AA2539" s="126">
        <v>1</v>
      </c>
      <c r="AB2539" s="126">
        <v>4</v>
      </c>
      <c r="AC2539" s="126">
        <v>7</v>
      </c>
      <c r="AD2539" s="126">
        <v>2026</v>
      </c>
    </row>
    <row r="2540" spans="3:30">
      <c r="C2540" s="126">
        <v>2533</v>
      </c>
      <c r="D2540" s="126">
        <v>184</v>
      </c>
      <c r="E2540" s="126">
        <v>11</v>
      </c>
      <c r="F2540" s="126">
        <v>1</v>
      </c>
      <c r="G2540" s="126">
        <v>1</v>
      </c>
      <c r="H2540" s="126">
        <v>1</v>
      </c>
      <c r="I2540" s="126">
        <v>1</v>
      </c>
      <c r="J2540" s="126">
        <v>305</v>
      </c>
      <c r="M2540" s="126">
        <v>885</v>
      </c>
      <c r="N2540" s="126">
        <v>1</v>
      </c>
      <c r="P2540" s="126">
        <v>708</v>
      </c>
      <c r="R2540" s="126" t="s">
        <v>547</v>
      </c>
      <c r="S2540" s="252">
        <v>6</v>
      </c>
      <c r="T2540" s="252">
        <v>0</v>
      </c>
      <c r="U2540" s="68" t="s">
        <v>3841</v>
      </c>
      <c r="V2540" s="126">
        <v>1</v>
      </c>
      <c r="Z2540" s="126">
        <v>1</v>
      </c>
      <c r="AA2540" s="126">
        <v>1</v>
      </c>
      <c r="AB2540" s="126">
        <v>4</v>
      </c>
      <c r="AC2540" s="126">
        <v>7</v>
      </c>
      <c r="AD2540" s="126">
        <v>2026</v>
      </c>
    </row>
    <row r="2541" spans="3:30">
      <c r="C2541" s="126">
        <v>2534</v>
      </c>
      <c r="D2541" s="126">
        <v>184</v>
      </c>
      <c r="E2541" s="126">
        <v>10</v>
      </c>
      <c r="F2541" s="126">
        <v>1</v>
      </c>
      <c r="G2541" s="126">
        <v>1</v>
      </c>
      <c r="H2541" s="126">
        <v>1</v>
      </c>
      <c r="I2541" s="126">
        <v>1</v>
      </c>
      <c r="J2541" s="126">
        <v>305</v>
      </c>
      <c r="P2541" s="126">
        <v>708</v>
      </c>
      <c r="R2541" s="126" t="s">
        <v>547</v>
      </c>
      <c r="S2541" s="252">
        <v>0</v>
      </c>
      <c r="T2541" s="252">
        <v>7.5</v>
      </c>
      <c r="U2541" s="68" t="s">
        <v>3842</v>
      </c>
      <c r="V2541" s="126">
        <v>1</v>
      </c>
      <c r="Z2541" s="126">
        <v>1</v>
      </c>
      <c r="AA2541" s="126">
        <v>1</v>
      </c>
      <c r="AB2541" s="126">
        <v>4</v>
      </c>
      <c r="AC2541" s="126">
        <v>7</v>
      </c>
      <c r="AD2541" s="126">
        <v>2026</v>
      </c>
    </row>
    <row r="2542" spans="3:30">
      <c r="C2542" s="126">
        <v>2535</v>
      </c>
      <c r="D2542" s="126">
        <v>184</v>
      </c>
      <c r="E2542" s="126">
        <v>3</v>
      </c>
      <c r="F2542" s="126">
        <v>1</v>
      </c>
      <c r="G2542" s="126">
        <v>1</v>
      </c>
      <c r="H2542" s="126">
        <v>1</v>
      </c>
      <c r="I2542" s="126">
        <v>1</v>
      </c>
      <c r="J2542" s="126">
        <v>331</v>
      </c>
      <c r="M2542" s="126">
        <v>886</v>
      </c>
      <c r="N2542" s="126">
        <v>0</v>
      </c>
      <c r="P2542" s="126">
        <v>709</v>
      </c>
      <c r="R2542" s="126" t="s">
        <v>547</v>
      </c>
      <c r="S2542" s="252">
        <v>0</v>
      </c>
      <c r="T2542" s="252">
        <v>3.2</v>
      </c>
      <c r="U2542" s="68" t="s">
        <v>3846</v>
      </c>
      <c r="V2542" s="126">
        <v>1</v>
      </c>
      <c r="Z2542" s="126">
        <v>1</v>
      </c>
      <c r="AA2542" s="126">
        <v>1</v>
      </c>
      <c r="AB2542" s="126">
        <v>4</v>
      </c>
      <c r="AC2542" s="126">
        <v>7</v>
      </c>
      <c r="AD2542" s="126">
        <v>2026</v>
      </c>
    </row>
    <row r="2543" spans="3:30">
      <c r="C2543" s="126">
        <v>2536</v>
      </c>
      <c r="D2543" s="126">
        <v>184</v>
      </c>
      <c r="E2543" s="126">
        <v>11</v>
      </c>
      <c r="F2543" s="126">
        <v>1</v>
      </c>
      <c r="G2543" s="126">
        <v>1</v>
      </c>
      <c r="H2543" s="126">
        <v>1</v>
      </c>
      <c r="I2543" s="126">
        <v>1</v>
      </c>
      <c r="J2543" s="126">
        <v>331</v>
      </c>
      <c r="M2543" s="126">
        <v>886</v>
      </c>
      <c r="N2543" s="126">
        <v>1</v>
      </c>
      <c r="P2543" s="126">
        <v>709</v>
      </c>
      <c r="R2543" s="126" t="s">
        <v>547</v>
      </c>
      <c r="S2543" s="252">
        <v>3.2</v>
      </c>
      <c r="T2543" s="252">
        <v>0</v>
      </c>
      <c r="U2543" s="68" t="s">
        <v>3847</v>
      </c>
      <c r="V2543" s="126">
        <v>1</v>
      </c>
      <c r="Z2543" s="126">
        <v>1</v>
      </c>
      <c r="AA2543" s="126">
        <v>1</v>
      </c>
      <c r="AB2543" s="126">
        <v>4</v>
      </c>
      <c r="AC2543" s="126">
        <v>7</v>
      </c>
      <c r="AD2543" s="126">
        <v>2026</v>
      </c>
    </row>
    <row r="2544" spans="3:30">
      <c r="C2544" s="126">
        <v>2537</v>
      </c>
      <c r="D2544" s="126">
        <v>184</v>
      </c>
      <c r="E2544" s="126">
        <v>10</v>
      </c>
      <c r="F2544" s="126">
        <v>1</v>
      </c>
      <c r="G2544" s="126">
        <v>1</v>
      </c>
      <c r="H2544" s="126">
        <v>1</v>
      </c>
      <c r="I2544" s="126">
        <v>1</v>
      </c>
      <c r="J2544" s="126">
        <v>331</v>
      </c>
      <c r="P2544" s="126">
        <v>709</v>
      </c>
      <c r="R2544" s="126" t="s">
        <v>547</v>
      </c>
      <c r="S2544" s="252">
        <v>0</v>
      </c>
      <c r="T2544" s="252">
        <v>3.5</v>
      </c>
      <c r="U2544" s="68" t="s">
        <v>3848</v>
      </c>
      <c r="V2544" s="126">
        <v>1</v>
      </c>
      <c r="Z2544" s="126">
        <v>1</v>
      </c>
      <c r="AA2544" s="126">
        <v>1</v>
      </c>
      <c r="AB2544" s="126">
        <v>4</v>
      </c>
      <c r="AC2544" s="126">
        <v>7</v>
      </c>
      <c r="AD2544" s="126">
        <v>2026</v>
      </c>
    </row>
    <row r="2545" spans="3:30">
      <c r="C2545" s="126">
        <v>2538</v>
      </c>
      <c r="D2545" s="126">
        <v>184</v>
      </c>
      <c r="E2545" s="126">
        <v>3</v>
      </c>
      <c r="F2545" s="126">
        <v>1</v>
      </c>
      <c r="G2545" s="126">
        <v>1</v>
      </c>
      <c r="H2545" s="126">
        <v>1</v>
      </c>
      <c r="I2545" s="126">
        <v>1</v>
      </c>
      <c r="J2545" s="126">
        <v>218</v>
      </c>
      <c r="M2545" s="126">
        <v>887</v>
      </c>
      <c r="N2545" s="126">
        <v>0</v>
      </c>
      <c r="P2545" s="126">
        <v>710</v>
      </c>
      <c r="R2545" s="126" t="s">
        <v>547</v>
      </c>
      <c r="S2545" s="252">
        <v>0</v>
      </c>
      <c r="T2545" s="252">
        <v>3.5</v>
      </c>
      <c r="U2545" s="68" t="s">
        <v>3849</v>
      </c>
      <c r="V2545" s="126">
        <v>1</v>
      </c>
      <c r="Z2545" s="126">
        <v>1</v>
      </c>
      <c r="AA2545" s="126">
        <v>1</v>
      </c>
      <c r="AB2545" s="126">
        <v>4</v>
      </c>
      <c r="AC2545" s="126">
        <v>7</v>
      </c>
      <c r="AD2545" s="126">
        <v>2026</v>
      </c>
    </row>
    <row r="2546" spans="3:30">
      <c r="C2546" s="126">
        <v>2539</v>
      </c>
      <c r="D2546" s="126">
        <v>184</v>
      </c>
      <c r="E2546" s="126">
        <v>11</v>
      </c>
      <c r="F2546" s="126">
        <v>1</v>
      </c>
      <c r="G2546" s="126">
        <v>1</v>
      </c>
      <c r="H2546" s="126">
        <v>1</v>
      </c>
      <c r="I2546" s="126">
        <v>1</v>
      </c>
      <c r="J2546" s="126">
        <v>218</v>
      </c>
      <c r="M2546" s="126">
        <v>887</v>
      </c>
      <c r="N2546" s="126">
        <v>1</v>
      </c>
      <c r="P2546" s="126">
        <v>710</v>
      </c>
      <c r="R2546" s="126" t="s">
        <v>547</v>
      </c>
      <c r="S2546" s="252">
        <v>3.5</v>
      </c>
      <c r="T2546" s="252">
        <v>0</v>
      </c>
      <c r="U2546" s="68" t="s">
        <v>3850</v>
      </c>
      <c r="V2546" s="126">
        <v>1</v>
      </c>
      <c r="Z2546" s="126">
        <v>1</v>
      </c>
      <c r="AA2546" s="126">
        <v>1</v>
      </c>
      <c r="AB2546" s="126">
        <v>4</v>
      </c>
      <c r="AC2546" s="126">
        <v>7</v>
      </c>
      <c r="AD2546" s="126">
        <v>2026</v>
      </c>
    </row>
    <row r="2547" spans="3:30">
      <c r="C2547" s="126">
        <v>2540</v>
      </c>
      <c r="D2547" s="126">
        <v>184</v>
      </c>
      <c r="E2547" s="126">
        <v>10</v>
      </c>
      <c r="F2547" s="126">
        <v>1</v>
      </c>
      <c r="G2547" s="126">
        <v>1</v>
      </c>
      <c r="H2547" s="126">
        <v>1</v>
      </c>
      <c r="I2547" s="126">
        <v>1</v>
      </c>
      <c r="J2547" s="126">
        <v>218</v>
      </c>
      <c r="P2547" s="126">
        <v>710</v>
      </c>
      <c r="R2547" s="126" t="s">
        <v>547</v>
      </c>
      <c r="S2547" s="252">
        <v>0</v>
      </c>
      <c r="T2547" s="252">
        <v>4</v>
      </c>
      <c r="U2547" s="68" t="s">
        <v>3851</v>
      </c>
      <c r="V2547" s="126">
        <v>1</v>
      </c>
      <c r="Z2547" s="126">
        <v>1</v>
      </c>
      <c r="AA2547" s="126">
        <v>1</v>
      </c>
      <c r="AB2547" s="126">
        <v>4</v>
      </c>
      <c r="AC2547" s="126">
        <v>7</v>
      </c>
      <c r="AD2547" s="126">
        <v>2026</v>
      </c>
    </row>
    <row r="2548" spans="3:30">
      <c r="C2548" s="126">
        <v>2541</v>
      </c>
      <c r="D2548" s="126">
        <v>184</v>
      </c>
      <c r="E2548" s="126">
        <v>3</v>
      </c>
      <c r="F2548" s="126">
        <v>1</v>
      </c>
      <c r="G2548" s="126">
        <v>1</v>
      </c>
      <c r="H2548" s="126">
        <v>1</v>
      </c>
      <c r="I2548" s="126">
        <v>1</v>
      </c>
      <c r="J2548" s="126">
        <v>222</v>
      </c>
      <c r="M2548" s="126">
        <v>888</v>
      </c>
      <c r="N2548" s="126">
        <v>0</v>
      </c>
      <c r="P2548" s="126">
        <v>711</v>
      </c>
      <c r="R2548" s="126" t="s">
        <v>547</v>
      </c>
      <c r="S2548" s="252">
        <v>0</v>
      </c>
      <c r="T2548" s="252">
        <v>1.5</v>
      </c>
      <c r="U2548" s="68" t="s">
        <v>3852</v>
      </c>
      <c r="V2548" s="126">
        <v>1</v>
      </c>
      <c r="Z2548" s="126">
        <v>1</v>
      </c>
      <c r="AA2548" s="126">
        <v>1</v>
      </c>
      <c r="AB2548" s="126">
        <v>4</v>
      </c>
      <c r="AC2548" s="126">
        <v>7</v>
      </c>
      <c r="AD2548" s="126">
        <v>2026</v>
      </c>
    </row>
    <row r="2549" spans="3:30">
      <c r="C2549" s="126">
        <v>2542</v>
      </c>
      <c r="D2549" s="126">
        <v>184</v>
      </c>
      <c r="E2549" s="126">
        <v>11</v>
      </c>
      <c r="F2549" s="126">
        <v>1</v>
      </c>
      <c r="G2549" s="126">
        <v>1</v>
      </c>
      <c r="H2549" s="126">
        <v>1</v>
      </c>
      <c r="I2549" s="126">
        <v>1</v>
      </c>
      <c r="J2549" s="126">
        <v>222</v>
      </c>
      <c r="M2549" s="126">
        <v>888</v>
      </c>
      <c r="N2549" s="126">
        <v>1</v>
      </c>
      <c r="P2549" s="126">
        <v>711</v>
      </c>
      <c r="R2549" s="126" t="s">
        <v>547</v>
      </c>
      <c r="S2549" s="252">
        <v>1.5</v>
      </c>
      <c r="T2549" s="252">
        <v>0</v>
      </c>
      <c r="U2549" s="68" t="s">
        <v>3853</v>
      </c>
      <c r="V2549" s="126">
        <v>1</v>
      </c>
      <c r="Z2549" s="126">
        <v>1</v>
      </c>
      <c r="AA2549" s="126">
        <v>1</v>
      </c>
      <c r="AB2549" s="126">
        <v>4</v>
      </c>
      <c r="AC2549" s="126">
        <v>7</v>
      </c>
      <c r="AD2549" s="126">
        <v>2026</v>
      </c>
    </row>
    <row r="2550" spans="3:30">
      <c r="C2550" s="126">
        <v>2543</v>
      </c>
      <c r="D2550" s="126">
        <v>184</v>
      </c>
      <c r="E2550" s="126">
        <v>10</v>
      </c>
      <c r="F2550" s="126">
        <v>1</v>
      </c>
      <c r="G2550" s="126">
        <v>1</v>
      </c>
      <c r="H2550" s="126">
        <v>1</v>
      </c>
      <c r="I2550" s="126">
        <v>1</v>
      </c>
      <c r="J2550" s="126">
        <v>222</v>
      </c>
      <c r="P2550" s="126">
        <v>711</v>
      </c>
      <c r="R2550" s="126" t="s">
        <v>547</v>
      </c>
      <c r="S2550" s="252">
        <v>0</v>
      </c>
      <c r="T2550" s="252">
        <v>2.5</v>
      </c>
      <c r="U2550" s="68" t="s">
        <v>3854</v>
      </c>
      <c r="V2550" s="126">
        <v>1</v>
      </c>
      <c r="Z2550" s="126">
        <v>1</v>
      </c>
      <c r="AA2550" s="126">
        <v>1</v>
      </c>
      <c r="AB2550" s="126">
        <v>4</v>
      </c>
      <c r="AC2550" s="126">
        <v>7</v>
      </c>
      <c r="AD2550" s="126">
        <v>2026</v>
      </c>
    </row>
    <row r="2551" spans="3:30">
      <c r="C2551" s="126">
        <v>2544</v>
      </c>
      <c r="D2551" s="126">
        <v>184</v>
      </c>
      <c r="E2551" s="126">
        <v>3</v>
      </c>
      <c r="F2551" s="126">
        <v>1</v>
      </c>
      <c r="G2551" s="126">
        <v>1</v>
      </c>
      <c r="H2551" s="126">
        <v>1</v>
      </c>
      <c r="I2551" s="126">
        <v>1</v>
      </c>
      <c r="J2551" s="126">
        <v>232</v>
      </c>
      <c r="M2551" s="126">
        <v>889</v>
      </c>
      <c r="N2551" s="126">
        <v>0</v>
      </c>
      <c r="P2551" s="126">
        <v>712</v>
      </c>
      <c r="R2551" s="126" t="s">
        <v>547</v>
      </c>
      <c r="S2551" s="252">
        <v>0</v>
      </c>
      <c r="T2551" s="252">
        <v>1</v>
      </c>
      <c r="U2551" s="68" t="s">
        <v>3857</v>
      </c>
      <c r="V2551" s="126">
        <v>1</v>
      </c>
      <c r="Z2551" s="126">
        <v>1</v>
      </c>
      <c r="AA2551" s="126">
        <v>1</v>
      </c>
      <c r="AB2551" s="126">
        <v>4</v>
      </c>
      <c r="AC2551" s="126">
        <v>7</v>
      </c>
      <c r="AD2551" s="126">
        <v>2026</v>
      </c>
    </row>
    <row r="2552" spans="3:30">
      <c r="C2552" s="126">
        <v>2545</v>
      </c>
      <c r="D2552" s="126">
        <v>184</v>
      </c>
      <c r="E2552" s="126">
        <v>11</v>
      </c>
      <c r="F2552" s="126">
        <v>1</v>
      </c>
      <c r="G2552" s="126">
        <v>1</v>
      </c>
      <c r="H2552" s="126">
        <v>1</v>
      </c>
      <c r="I2552" s="126">
        <v>1</v>
      </c>
      <c r="J2552" s="126">
        <v>232</v>
      </c>
      <c r="M2552" s="126">
        <v>889</v>
      </c>
      <c r="N2552" s="126">
        <v>1</v>
      </c>
      <c r="P2552" s="126">
        <v>712</v>
      </c>
      <c r="R2552" s="126" t="s">
        <v>547</v>
      </c>
      <c r="S2552" s="252">
        <v>1</v>
      </c>
      <c r="T2552" s="252">
        <v>0</v>
      </c>
      <c r="U2552" s="68" t="s">
        <v>3858</v>
      </c>
      <c r="V2552" s="126">
        <v>1</v>
      </c>
      <c r="Z2552" s="126">
        <v>1</v>
      </c>
      <c r="AA2552" s="126">
        <v>1</v>
      </c>
      <c r="AB2552" s="126">
        <v>4</v>
      </c>
      <c r="AC2552" s="126">
        <v>7</v>
      </c>
      <c r="AD2552" s="126">
        <v>2026</v>
      </c>
    </row>
    <row r="2553" spans="3:30">
      <c r="C2553" s="126">
        <v>2546</v>
      </c>
      <c r="D2553" s="126">
        <v>184</v>
      </c>
      <c r="E2553" s="126">
        <v>10</v>
      </c>
      <c r="F2553" s="126">
        <v>1</v>
      </c>
      <c r="G2553" s="126">
        <v>1</v>
      </c>
      <c r="H2553" s="126">
        <v>1</v>
      </c>
      <c r="I2553" s="126">
        <v>1</v>
      </c>
      <c r="J2553" s="126">
        <v>232</v>
      </c>
      <c r="P2553" s="126">
        <v>712</v>
      </c>
      <c r="R2553" s="126" t="s">
        <v>547</v>
      </c>
      <c r="S2553" s="252">
        <v>0</v>
      </c>
      <c r="T2553" s="252">
        <v>1.5</v>
      </c>
      <c r="U2553" s="68" t="s">
        <v>3859</v>
      </c>
      <c r="V2553" s="126">
        <v>1</v>
      </c>
      <c r="Z2553" s="126">
        <v>1</v>
      </c>
      <c r="AA2553" s="126">
        <v>1</v>
      </c>
      <c r="AB2553" s="126">
        <v>4</v>
      </c>
      <c r="AC2553" s="126">
        <v>7</v>
      </c>
      <c r="AD2553" s="126">
        <v>2026</v>
      </c>
    </row>
    <row r="2554" spans="3:30">
      <c r="C2554" s="126">
        <v>2547</v>
      </c>
      <c r="D2554" s="126">
        <v>184</v>
      </c>
      <c r="E2554" s="126">
        <v>3</v>
      </c>
      <c r="F2554" s="126">
        <v>1</v>
      </c>
      <c r="G2554" s="126">
        <v>1</v>
      </c>
      <c r="H2554" s="126">
        <v>1</v>
      </c>
      <c r="I2554" s="126">
        <v>1</v>
      </c>
      <c r="J2554" s="126">
        <v>216</v>
      </c>
      <c r="M2554" s="126">
        <v>890</v>
      </c>
      <c r="N2554" s="126">
        <v>0</v>
      </c>
      <c r="P2554" s="126">
        <v>713</v>
      </c>
      <c r="R2554" s="126" t="s">
        <v>547</v>
      </c>
      <c r="S2554" s="252">
        <v>0</v>
      </c>
      <c r="T2554" s="252">
        <v>1.5</v>
      </c>
      <c r="U2554" s="68" t="s">
        <v>3862</v>
      </c>
      <c r="V2554" s="126">
        <v>1</v>
      </c>
      <c r="Z2554" s="126">
        <v>1</v>
      </c>
      <c r="AA2554" s="126">
        <v>1</v>
      </c>
      <c r="AB2554" s="126">
        <v>4</v>
      </c>
      <c r="AC2554" s="126">
        <v>7</v>
      </c>
      <c r="AD2554" s="126">
        <v>2026</v>
      </c>
    </row>
    <row r="2555" spans="3:30">
      <c r="C2555" s="126">
        <v>2548</v>
      </c>
      <c r="D2555" s="126">
        <v>184</v>
      </c>
      <c r="E2555" s="126">
        <v>11</v>
      </c>
      <c r="F2555" s="126">
        <v>1</v>
      </c>
      <c r="G2555" s="126">
        <v>1</v>
      </c>
      <c r="H2555" s="126">
        <v>1</v>
      </c>
      <c r="I2555" s="126">
        <v>1</v>
      </c>
      <c r="J2555" s="126">
        <v>216</v>
      </c>
      <c r="M2555" s="126">
        <v>890</v>
      </c>
      <c r="N2555" s="126">
        <v>1</v>
      </c>
      <c r="P2555" s="126">
        <v>713</v>
      </c>
      <c r="R2555" s="126" t="s">
        <v>547</v>
      </c>
      <c r="S2555" s="252">
        <v>1.5</v>
      </c>
      <c r="T2555" s="252">
        <v>0</v>
      </c>
      <c r="U2555" s="68" t="s">
        <v>3863</v>
      </c>
      <c r="V2555" s="126">
        <v>1</v>
      </c>
      <c r="Z2555" s="126">
        <v>1</v>
      </c>
      <c r="AA2555" s="126">
        <v>1</v>
      </c>
      <c r="AB2555" s="126">
        <v>4</v>
      </c>
      <c r="AC2555" s="126">
        <v>7</v>
      </c>
      <c r="AD2555" s="126">
        <v>2026</v>
      </c>
    </row>
    <row r="2556" spans="3:30">
      <c r="C2556" s="126">
        <v>2549</v>
      </c>
      <c r="D2556" s="126">
        <v>184</v>
      </c>
      <c r="E2556" s="126">
        <v>10</v>
      </c>
      <c r="F2556" s="126">
        <v>1</v>
      </c>
      <c r="G2556" s="126">
        <v>1</v>
      </c>
      <c r="H2556" s="126">
        <v>1</v>
      </c>
      <c r="I2556" s="126">
        <v>1</v>
      </c>
      <c r="J2556" s="126">
        <v>216</v>
      </c>
      <c r="P2556" s="126">
        <v>713</v>
      </c>
      <c r="R2556" s="126" t="s">
        <v>547</v>
      </c>
      <c r="S2556" s="252">
        <v>0</v>
      </c>
      <c r="T2556" s="252">
        <v>2.5</v>
      </c>
      <c r="U2556" s="68" t="s">
        <v>3864</v>
      </c>
      <c r="V2556" s="126">
        <v>1</v>
      </c>
      <c r="Z2556" s="126">
        <v>1</v>
      </c>
      <c r="AA2556" s="126">
        <v>1</v>
      </c>
      <c r="AB2556" s="126">
        <v>4</v>
      </c>
      <c r="AC2556" s="126">
        <v>7</v>
      </c>
      <c r="AD2556" s="126">
        <v>2026</v>
      </c>
    </row>
    <row r="2557" spans="3:30">
      <c r="C2557" s="126">
        <v>2550</v>
      </c>
      <c r="D2557" s="126">
        <v>184</v>
      </c>
      <c r="E2557" s="126">
        <v>3</v>
      </c>
      <c r="F2557" s="126">
        <v>1</v>
      </c>
      <c r="G2557" s="126">
        <v>1</v>
      </c>
      <c r="H2557" s="126">
        <v>1</v>
      </c>
      <c r="I2557" s="126">
        <v>1</v>
      </c>
      <c r="J2557" s="126">
        <v>221</v>
      </c>
      <c r="M2557" s="126">
        <v>891</v>
      </c>
      <c r="N2557" s="126">
        <v>0</v>
      </c>
      <c r="P2557" s="126">
        <v>714</v>
      </c>
      <c r="R2557" s="126" t="s">
        <v>547</v>
      </c>
      <c r="S2557" s="252">
        <v>0</v>
      </c>
      <c r="T2557" s="252">
        <v>6</v>
      </c>
      <c r="U2557" s="68" t="s">
        <v>3865</v>
      </c>
      <c r="V2557" s="126">
        <v>1</v>
      </c>
      <c r="Z2557" s="126">
        <v>1</v>
      </c>
      <c r="AA2557" s="126">
        <v>1</v>
      </c>
      <c r="AB2557" s="126">
        <v>4</v>
      </c>
      <c r="AC2557" s="126">
        <v>7</v>
      </c>
      <c r="AD2557" s="126">
        <v>2026</v>
      </c>
    </row>
    <row r="2558" spans="3:30">
      <c r="C2558" s="126">
        <v>2551</v>
      </c>
      <c r="D2558" s="126">
        <v>184</v>
      </c>
      <c r="E2558" s="126">
        <v>11</v>
      </c>
      <c r="F2558" s="126">
        <v>1</v>
      </c>
      <c r="G2558" s="126">
        <v>1</v>
      </c>
      <c r="H2558" s="126">
        <v>1</v>
      </c>
      <c r="I2558" s="126">
        <v>1</v>
      </c>
      <c r="J2558" s="126">
        <v>221</v>
      </c>
      <c r="M2558" s="126">
        <v>891</v>
      </c>
      <c r="N2558" s="126">
        <v>1</v>
      </c>
      <c r="P2558" s="126">
        <v>714</v>
      </c>
      <c r="R2558" s="126" t="s">
        <v>547</v>
      </c>
      <c r="S2558" s="252">
        <v>6</v>
      </c>
      <c r="T2558" s="252">
        <v>0</v>
      </c>
      <c r="U2558" s="68" t="s">
        <v>3866</v>
      </c>
      <c r="V2558" s="126">
        <v>1</v>
      </c>
      <c r="Z2558" s="126">
        <v>1</v>
      </c>
      <c r="AA2558" s="126">
        <v>1</v>
      </c>
      <c r="AB2558" s="126">
        <v>4</v>
      </c>
      <c r="AC2558" s="126">
        <v>7</v>
      </c>
      <c r="AD2558" s="126">
        <v>2026</v>
      </c>
    </row>
    <row r="2559" spans="3:30">
      <c r="C2559" s="126">
        <v>2552</v>
      </c>
      <c r="D2559" s="126">
        <v>184</v>
      </c>
      <c r="E2559" s="126">
        <v>10</v>
      </c>
      <c r="F2559" s="126">
        <v>1</v>
      </c>
      <c r="G2559" s="126">
        <v>1</v>
      </c>
      <c r="H2559" s="126">
        <v>1</v>
      </c>
      <c r="I2559" s="126">
        <v>1</v>
      </c>
      <c r="J2559" s="126">
        <v>221</v>
      </c>
      <c r="P2559" s="126">
        <v>714</v>
      </c>
      <c r="R2559" s="126" t="s">
        <v>547</v>
      </c>
      <c r="S2559" s="252">
        <v>0</v>
      </c>
      <c r="T2559" s="252">
        <v>2</v>
      </c>
      <c r="U2559" s="68" t="s">
        <v>3867</v>
      </c>
      <c r="V2559" s="126">
        <v>1</v>
      </c>
      <c r="Z2559" s="126">
        <v>1</v>
      </c>
      <c r="AA2559" s="126">
        <v>1</v>
      </c>
      <c r="AB2559" s="126">
        <v>4</v>
      </c>
      <c r="AC2559" s="126">
        <v>7</v>
      </c>
      <c r="AD2559" s="126">
        <v>2026</v>
      </c>
    </row>
    <row r="2560" spans="3:30">
      <c r="C2560" s="126">
        <v>2553</v>
      </c>
      <c r="D2560" s="126">
        <v>184</v>
      </c>
      <c r="E2560" s="126">
        <v>3</v>
      </c>
      <c r="F2560" s="126">
        <v>1</v>
      </c>
      <c r="G2560" s="126">
        <v>1</v>
      </c>
      <c r="H2560" s="126">
        <v>1</v>
      </c>
      <c r="I2560" s="126">
        <v>1</v>
      </c>
      <c r="J2560" s="126">
        <v>275</v>
      </c>
      <c r="M2560" s="126">
        <v>892</v>
      </c>
      <c r="N2560" s="126">
        <v>0</v>
      </c>
      <c r="P2560" s="126">
        <v>715</v>
      </c>
      <c r="R2560" s="126" t="s">
        <v>547</v>
      </c>
      <c r="S2560" s="252">
        <v>0</v>
      </c>
      <c r="T2560" s="252">
        <v>0.2</v>
      </c>
      <c r="U2560" s="68" t="s">
        <v>3868</v>
      </c>
      <c r="V2560" s="126">
        <v>1</v>
      </c>
      <c r="Z2560" s="126">
        <v>1</v>
      </c>
      <c r="AA2560" s="126">
        <v>1</v>
      </c>
      <c r="AB2560" s="126">
        <v>4</v>
      </c>
      <c r="AC2560" s="126">
        <v>7</v>
      </c>
      <c r="AD2560" s="126">
        <v>2026</v>
      </c>
    </row>
    <row r="2561" spans="3:30">
      <c r="C2561" s="126">
        <v>2554</v>
      </c>
      <c r="D2561" s="126">
        <v>184</v>
      </c>
      <c r="E2561" s="126">
        <v>11</v>
      </c>
      <c r="F2561" s="126">
        <v>1</v>
      </c>
      <c r="G2561" s="126">
        <v>1</v>
      </c>
      <c r="H2561" s="126">
        <v>1</v>
      </c>
      <c r="I2561" s="126">
        <v>1</v>
      </c>
      <c r="J2561" s="126">
        <v>275</v>
      </c>
      <c r="M2561" s="126">
        <v>892</v>
      </c>
      <c r="N2561" s="126">
        <v>1</v>
      </c>
      <c r="P2561" s="126">
        <v>715</v>
      </c>
      <c r="R2561" s="126" t="s">
        <v>547</v>
      </c>
      <c r="S2561" s="252">
        <v>0.2</v>
      </c>
      <c r="T2561" s="252">
        <v>0</v>
      </c>
      <c r="U2561" s="68" t="s">
        <v>3869</v>
      </c>
      <c r="V2561" s="126">
        <v>1</v>
      </c>
      <c r="Z2561" s="126">
        <v>1</v>
      </c>
      <c r="AA2561" s="126">
        <v>1</v>
      </c>
      <c r="AB2561" s="126">
        <v>4</v>
      </c>
      <c r="AC2561" s="126">
        <v>7</v>
      </c>
      <c r="AD2561" s="126">
        <v>2026</v>
      </c>
    </row>
    <row r="2562" spans="3:30">
      <c r="C2562" s="126">
        <v>2555</v>
      </c>
      <c r="D2562" s="126">
        <v>184</v>
      </c>
      <c r="E2562" s="126">
        <v>10</v>
      </c>
      <c r="F2562" s="126">
        <v>1</v>
      </c>
      <c r="G2562" s="126">
        <v>1</v>
      </c>
      <c r="H2562" s="126">
        <v>1</v>
      </c>
      <c r="I2562" s="126">
        <v>1</v>
      </c>
      <c r="J2562" s="126">
        <v>275</v>
      </c>
      <c r="P2562" s="126">
        <v>715</v>
      </c>
      <c r="R2562" s="126" t="s">
        <v>547</v>
      </c>
      <c r="S2562" s="252">
        <v>0</v>
      </c>
      <c r="T2562" s="252">
        <v>0.38</v>
      </c>
      <c r="U2562" s="68" t="s">
        <v>3870</v>
      </c>
      <c r="V2562" s="126">
        <v>1</v>
      </c>
      <c r="Z2562" s="126">
        <v>1</v>
      </c>
      <c r="AA2562" s="126">
        <v>1</v>
      </c>
      <c r="AB2562" s="126">
        <v>4</v>
      </c>
      <c r="AC2562" s="126">
        <v>7</v>
      </c>
      <c r="AD2562" s="126">
        <v>2026</v>
      </c>
    </row>
    <row r="2563" spans="3:30">
      <c r="C2563" s="126">
        <v>2556</v>
      </c>
      <c r="D2563" s="126">
        <v>184</v>
      </c>
      <c r="E2563" s="126">
        <v>3</v>
      </c>
      <c r="F2563" s="126">
        <v>1</v>
      </c>
      <c r="G2563" s="126">
        <v>1</v>
      </c>
      <c r="H2563" s="126">
        <v>1</v>
      </c>
      <c r="I2563" s="126">
        <v>1</v>
      </c>
      <c r="J2563" s="126">
        <v>229</v>
      </c>
      <c r="M2563" s="126">
        <v>893</v>
      </c>
      <c r="N2563" s="126">
        <v>0</v>
      </c>
      <c r="P2563" s="126">
        <v>716</v>
      </c>
      <c r="R2563" s="126" t="s">
        <v>547</v>
      </c>
      <c r="S2563" s="252">
        <v>0</v>
      </c>
      <c r="T2563" s="252">
        <v>5</v>
      </c>
      <c r="U2563" s="68" t="s">
        <v>3873</v>
      </c>
      <c r="V2563" s="126">
        <v>1</v>
      </c>
      <c r="Z2563" s="126">
        <v>1</v>
      </c>
      <c r="AA2563" s="126">
        <v>1</v>
      </c>
      <c r="AB2563" s="126">
        <v>4</v>
      </c>
      <c r="AC2563" s="126">
        <v>7</v>
      </c>
      <c r="AD2563" s="126">
        <v>2026</v>
      </c>
    </row>
    <row r="2564" spans="3:30">
      <c r="C2564" s="126">
        <v>2557</v>
      </c>
      <c r="D2564" s="126">
        <v>184</v>
      </c>
      <c r="E2564" s="126">
        <v>11</v>
      </c>
      <c r="F2564" s="126">
        <v>1</v>
      </c>
      <c r="G2564" s="126">
        <v>1</v>
      </c>
      <c r="H2564" s="126">
        <v>1</v>
      </c>
      <c r="I2564" s="126">
        <v>1</v>
      </c>
      <c r="J2564" s="126">
        <v>229</v>
      </c>
      <c r="M2564" s="126">
        <v>893</v>
      </c>
      <c r="N2564" s="126">
        <v>1</v>
      </c>
      <c r="P2564" s="126">
        <v>716</v>
      </c>
      <c r="R2564" s="126" t="s">
        <v>547</v>
      </c>
      <c r="S2564" s="252">
        <v>5</v>
      </c>
      <c r="T2564" s="252">
        <v>0</v>
      </c>
      <c r="U2564" s="68" t="s">
        <v>3874</v>
      </c>
      <c r="V2564" s="126">
        <v>1</v>
      </c>
      <c r="Z2564" s="126">
        <v>1</v>
      </c>
      <c r="AA2564" s="126">
        <v>1</v>
      </c>
      <c r="AB2564" s="126">
        <v>4</v>
      </c>
      <c r="AC2564" s="126">
        <v>7</v>
      </c>
      <c r="AD2564" s="126">
        <v>2026</v>
      </c>
    </row>
    <row r="2565" spans="3:30">
      <c r="C2565" s="126">
        <v>2558</v>
      </c>
      <c r="D2565" s="126">
        <v>184</v>
      </c>
      <c r="E2565" s="126">
        <v>10</v>
      </c>
      <c r="F2565" s="126">
        <v>1</v>
      </c>
      <c r="G2565" s="126">
        <v>1</v>
      </c>
      <c r="H2565" s="126">
        <v>1</v>
      </c>
      <c r="I2565" s="126">
        <v>1</v>
      </c>
      <c r="J2565" s="126">
        <v>229</v>
      </c>
      <c r="P2565" s="126">
        <v>716</v>
      </c>
      <c r="R2565" s="126" t="s">
        <v>547</v>
      </c>
      <c r="S2565" s="252">
        <v>0</v>
      </c>
      <c r="T2565" s="252">
        <v>7.5</v>
      </c>
      <c r="U2565" s="68" t="s">
        <v>3875</v>
      </c>
      <c r="V2565" s="126">
        <v>1</v>
      </c>
      <c r="Z2565" s="126">
        <v>1</v>
      </c>
      <c r="AA2565" s="126">
        <v>1</v>
      </c>
      <c r="AB2565" s="126">
        <v>4</v>
      </c>
      <c r="AC2565" s="126">
        <v>7</v>
      </c>
      <c r="AD2565" s="126">
        <v>2026</v>
      </c>
    </row>
    <row r="2566" spans="3:30">
      <c r="C2566" s="126">
        <v>2559</v>
      </c>
      <c r="D2566" s="126">
        <v>184</v>
      </c>
      <c r="E2566" s="126">
        <v>3</v>
      </c>
      <c r="F2566" s="126">
        <v>1</v>
      </c>
      <c r="G2566" s="126">
        <v>1</v>
      </c>
      <c r="H2566" s="126">
        <v>1</v>
      </c>
      <c r="I2566" s="126">
        <v>1</v>
      </c>
      <c r="J2566" s="126">
        <v>276</v>
      </c>
      <c r="M2566" s="126">
        <v>894</v>
      </c>
      <c r="N2566" s="126">
        <v>0</v>
      </c>
      <c r="P2566" s="126">
        <v>717</v>
      </c>
      <c r="R2566" s="126" t="s">
        <v>547</v>
      </c>
      <c r="S2566" s="252">
        <v>0</v>
      </c>
      <c r="T2566" s="252">
        <v>0.5</v>
      </c>
      <c r="U2566" s="68" t="s">
        <v>3876</v>
      </c>
      <c r="V2566" s="126">
        <v>1</v>
      </c>
      <c r="Z2566" s="126">
        <v>1</v>
      </c>
      <c r="AA2566" s="126">
        <v>1</v>
      </c>
      <c r="AB2566" s="126">
        <v>4</v>
      </c>
      <c r="AC2566" s="126">
        <v>7</v>
      </c>
      <c r="AD2566" s="126">
        <v>2026</v>
      </c>
    </row>
    <row r="2567" spans="3:30">
      <c r="C2567" s="126">
        <v>2560</v>
      </c>
      <c r="D2567" s="126">
        <v>184</v>
      </c>
      <c r="E2567" s="126">
        <v>11</v>
      </c>
      <c r="F2567" s="126">
        <v>1</v>
      </c>
      <c r="G2567" s="126">
        <v>1</v>
      </c>
      <c r="H2567" s="126">
        <v>1</v>
      </c>
      <c r="I2567" s="126">
        <v>1</v>
      </c>
      <c r="J2567" s="126">
        <v>276</v>
      </c>
      <c r="M2567" s="126">
        <v>894</v>
      </c>
      <c r="N2567" s="126">
        <v>1</v>
      </c>
      <c r="P2567" s="126">
        <v>717</v>
      </c>
      <c r="R2567" s="126" t="s">
        <v>547</v>
      </c>
      <c r="S2567" s="252">
        <v>0.5</v>
      </c>
      <c r="T2567" s="252">
        <v>0</v>
      </c>
      <c r="U2567" s="68" t="s">
        <v>3877</v>
      </c>
      <c r="V2567" s="126">
        <v>1</v>
      </c>
      <c r="Z2567" s="126">
        <v>1</v>
      </c>
      <c r="AA2567" s="126">
        <v>1</v>
      </c>
      <c r="AB2567" s="126">
        <v>4</v>
      </c>
      <c r="AC2567" s="126">
        <v>7</v>
      </c>
      <c r="AD2567" s="126">
        <v>2026</v>
      </c>
    </row>
    <row r="2568" spans="3:30">
      <c r="C2568" s="126">
        <v>2561</v>
      </c>
      <c r="D2568" s="126">
        <v>184</v>
      </c>
      <c r="E2568" s="126">
        <v>10</v>
      </c>
      <c r="F2568" s="126">
        <v>1</v>
      </c>
      <c r="G2568" s="126">
        <v>1</v>
      </c>
      <c r="H2568" s="126">
        <v>1</v>
      </c>
      <c r="I2568" s="126">
        <v>1</v>
      </c>
      <c r="J2568" s="126">
        <v>276</v>
      </c>
      <c r="P2568" s="126">
        <v>717</v>
      </c>
      <c r="R2568" s="126" t="s">
        <v>547</v>
      </c>
      <c r="S2568" s="252">
        <v>0</v>
      </c>
      <c r="T2568" s="252">
        <v>0.5</v>
      </c>
      <c r="U2568" s="68" t="s">
        <v>3878</v>
      </c>
      <c r="V2568" s="126">
        <v>1</v>
      </c>
      <c r="Z2568" s="126">
        <v>1</v>
      </c>
      <c r="AA2568" s="126">
        <v>1</v>
      </c>
      <c r="AB2568" s="126">
        <v>4</v>
      </c>
      <c r="AC2568" s="126">
        <v>7</v>
      </c>
      <c r="AD2568" s="126">
        <v>2026</v>
      </c>
    </row>
    <row r="2569" spans="3:30">
      <c r="C2569" s="126">
        <v>2562</v>
      </c>
      <c r="D2569" s="126">
        <v>184</v>
      </c>
      <c r="E2569" s="126">
        <v>3</v>
      </c>
      <c r="F2569" s="126">
        <v>1</v>
      </c>
      <c r="G2569" s="126">
        <v>1</v>
      </c>
      <c r="H2569" s="126">
        <v>1</v>
      </c>
      <c r="I2569" s="126">
        <v>1</v>
      </c>
      <c r="J2569" s="126">
        <v>361</v>
      </c>
      <c r="M2569" s="126">
        <v>895</v>
      </c>
      <c r="N2569" s="126">
        <v>0</v>
      </c>
      <c r="P2569" s="126">
        <v>718</v>
      </c>
      <c r="R2569" s="126" t="s">
        <v>547</v>
      </c>
      <c r="S2569" s="252">
        <v>0</v>
      </c>
      <c r="T2569" s="252">
        <v>1.1000000000000001</v>
      </c>
      <c r="U2569" s="68" t="s">
        <v>3881</v>
      </c>
      <c r="V2569" s="126">
        <v>1</v>
      </c>
      <c r="Z2569" s="126">
        <v>1</v>
      </c>
      <c r="AA2569" s="126">
        <v>1</v>
      </c>
      <c r="AB2569" s="126">
        <v>4</v>
      </c>
      <c r="AC2569" s="126">
        <v>7</v>
      </c>
      <c r="AD2569" s="126">
        <v>2026</v>
      </c>
    </row>
    <row r="2570" spans="3:30">
      <c r="C2570" s="126">
        <v>2563</v>
      </c>
      <c r="D2570" s="126">
        <v>184</v>
      </c>
      <c r="E2570" s="126">
        <v>11</v>
      </c>
      <c r="F2570" s="126">
        <v>1</v>
      </c>
      <c r="G2570" s="126">
        <v>1</v>
      </c>
      <c r="H2570" s="126">
        <v>1</v>
      </c>
      <c r="I2570" s="126">
        <v>1</v>
      </c>
      <c r="J2570" s="126">
        <v>361</v>
      </c>
      <c r="M2570" s="126">
        <v>895</v>
      </c>
      <c r="N2570" s="126">
        <v>1</v>
      </c>
      <c r="P2570" s="126">
        <v>718</v>
      </c>
      <c r="R2570" s="126" t="s">
        <v>547</v>
      </c>
      <c r="S2570" s="252">
        <v>1.1000000000000001</v>
      </c>
      <c r="T2570" s="252">
        <v>0</v>
      </c>
      <c r="U2570" s="68" t="s">
        <v>3882</v>
      </c>
      <c r="V2570" s="126">
        <v>1</v>
      </c>
      <c r="Z2570" s="126">
        <v>1</v>
      </c>
      <c r="AA2570" s="126">
        <v>1</v>
      </c>
      <c r="AB2570" s="126">
        <v>4</v>
      </c>
      <c r="AC2570" s="126">
        <v>7</v>
      </c>
      <c r="AD2570" s="126">
        <v>2026</v>
      </c>
    </row>
    <row r="2571" spans="3:30">
      <c r="C2571" s="126">
        <v>2564</v>
      </c>
      <c r="D2571" s="126">
        <v>184</v>
      </c>
      <c r="E2571" s="126">
        <v>10</v>
      </c>
      <c r="F2571" s="126">
        <v>1</v>
      </c>
      <c r="G2571" s="126">
        <v>1</v>
      </c>
      <c r="H2571" s="126">
        <v>1</v>
      </c>
      <c r="I2571" s="126">
        <v>1</v>
      </c>
      <c r="J2571" s="126">
        <v>361</v>
      </c>
      <c r="P2571" s="126">
        <v>718</v>
      </c>
      <c r="R2571" s="126" t="s">
        <v>547</v>
      </c>
      <c r="S2571" s="252">
        <v>0</v>
      </c>
      <c r="T2571" s="252">
        <v>1.5</v>
      </c>
      <c r="U2571" s="68" t="s">
        <v>3883</v>
      </c>
      <c r="V2571" s="126">
        <v>1</v>
      </c>
      <c r="Z2571" s="126">
        <v>1</v>
      </c>
      <c r="AA2571" s="126">
        <v>1</v>
      </c>
      <c r="AB2571" s="126">
        <v>4</v>
      </c>
      <c r="AC2571" s="126">
        <v>7</v>
      </c>
      <c r="AD2571" s="126">
        <v>2026</v>
      </c>
    </row>
    <row r="2572" spans="3:30">
      <c r="C2572" s="126">
        <v>2565</v>
      </c>
      <c r="D2572" s="126">
        <v>184</v>
      </c>
      <c r="E2572" s="126">
        <v>3</v>
      </c>
      <c r="F2572" s="126">
        <v>1</v>
      </c>
      <c r="G2572" s="126">
        <v>1</v>
      </c>
      <c r="H2572" s="126">
        <v>1</v>
      </c>
      <c r="I2572" s="126">
        <v>1</v>
      </c>
      <c r="J2572" s="126">
        <v>320</v>
      </c>
      <c r="M2572" s="126">
        <v>896</v>
      </c>
      <c r="N2572" s="126">
        <v>0</v>
      </c>
      <c r="P2572" s="126">
        <v>719</v>
      </c>
      <c r="R2572" s="126" t="s">
        <v>547</v>
      </c>
      <c r="S2572" s="252">
        <v>0</v>
      </c>
      <c r="T2572" s="252">
        <v>3</v>
      </c>
      <c r="U2572" s="68" t="s">
        <v>3886</v>
      </c>
      <c r="V2572" s="126">
        <v>1</v>
      </c>
      <c r="Z2572" s="126">
        <v>1</v>
      </c>
      <c r="AA2572" s="126">
        <v>1</v>
      </c>
      <c r="AB2572" s="126">
        <v>4</v>
      </c>
      <c r="AC2572" s="126">
        <v>7</v>
      </c>
      <c r="AD2572" s="126">
        <v>2026</v>
      </c>
    </row>
    <row r="2573" spans="3:30">
      <c r="C2573" s="126">
        <v>2566</v>
      </c>
      <c r="D2573" s="126">
        <v>184</v>
      </c>
      <c r="E2573" s="126">
        <v>11</v>
      </c>
      <c r="F2573" s="126">
        <v>1</v>
      </c>
      <c r="G2573" s="126">
        <v>1</v>
      </c>
      <c r="H2573" s="126">
        <v>1</v>
      </c>
      <c r="I2573" s="126">
        <v>1</v>
      </c>
      <c r="J2573" s="126">
        <v>320</v>
      </c>
      <c r="M2573" s="126">
        <v>896</v>
      </c>
      <c r="N2573" s="126">
        <v>1</v>
      </c>
      <c r="P2573" s="126">
        <v>719</v>
      </c>
      <c r="R2573" s="126" t="s">
        <v>547</v>
      </c>
      <c r="S2573" s="252">
        <v>3</v>
      </c>
      <c r="T2573" s="252">
        <v>0</v>
      </c>
      <c r="U2573" s="68" t="s">
        <v>3887</v>
      </c>
      <c r="V2573" s="126">
        <v>1</v>
      </c>
      <c r="Z2573" s="126">
        <v>1</v>
      </c>
      <c r="AA2573" s="126">
        <v>1</v>
      </c>
      <c r="AB2573" s="126">
        <v>4</v>
      </c>
      <c r="AC2573" s="126">
        <v>7</v>
      </c>
      <c r="AD2573" s="126">
        <v>2026</v>
      </c>
    </row>
    <row r="2574" spans="3:30">
      <c r="C2574" s="126">
        <v>2567</v>
      </c>
      <c r="D2574" s="126">
        <v>184</v>
      </c>
      <c r="E2574" s="126">
        <v>10</v>
      </c>
      <c r="F2574" s="126">
        <v>1</v>
      </c>
      <c r="G2574" s="126">
        <v>1</v>
      </c>
      <c r="H2574" s="126">
        <v>1</v>
      </c>
      <c r="I2574" s="126">
        <v>1</v>
      </c>
      <c r="J2574" s="126">
        <v>320</v>
      </c>
      <c r="P2574" s="126">
        <v>719</v>
      </c>
      <c r="R2574" s="126" t="s">
        <v>547</v>
      </c>
      <c r="S2574" s="252">
        <v>0</v>
      </c>
      <c r="T2574" s="252">
        <v>3.5</v>
      </c>
      <c r="U2574" s="68" t="s">
        <v>3888</v>
      </c>
      <c r="V2574" s="126">
        <v>1</v>
      </c>
      <c r="Z2574" s="126">
        <v>1</v>
      </c>
      <c r="AA2574" s="126">
        <v>1</v>
      </c>
      <c r="AB2574" s="126">
        <v>4</v>
      </c>
      <c r="AC2574" s="126">
        <v>7</v>
      </c>
      <c r="AD2574" s="126">
        <v>2026</v>
      </c>
    </row>
    <row r="2575" spans="3:30">
      <c r="C2575" s="126">
        <v>2568</v>
      </c>
      <c r="D2575" s="126">
        <v>184</v>
      </c>
      <c r="E2575" s="126">
        <v>3</v>
      </c>
      <c r="F2575" s="126">
        <v>1</v>
      </c>
      <c r="G2575" s="126">
        <v>1</v>
      </c>
      <c r="H2575" s="126">
        <v>1</v>
      </c>
      <c r="I2575" s="126">
        <v>1</v>
      </c>
      <c r="J2575" s="126">
        <v>7</v>
      </c>
      <c r="M2575" s="126">
        <v>897</v>
      </c>
      <c r="N2575" s="126">
        <v>0</v>
      </c>
      <c r="P2575" s="126">
        <v>720</v>
      </c>
      <c r="R2575" s="126" t="s">
        <v>547</v>
      </c>
      <c r="S2575" s="252">
        <v>0</v>
      </c>
      <c r="T2575" s="252">
        <v>1.79</v>
      </c>
      <c r="U2575" s="68" t="s">
        <v>3889</v>
      </c>
      <c r="V2575" s="126">
        <v>1</v>
      </c>
      <c r="Z2575" s="126">
        <v>1</v>
      </c>
      <c r="AA2575" s="126">
        <v>1</v>
      </c>
      <c r="AB2575" s="126">
        <v>4</v>
      </c>
      <c r="AC2575" s="126">
        <v>7</v>
      </c>
      <c r="AD2575" s="126">
        <v>2026</v>
      </c>
    </row>
    <row r="2576" spans="3:30">
      <c r="C2576" s="126">
        <v>2569</v>
      </c>
      <c r="D2576" s="126">
        <v>184</v>
      </c>
      <c r="E2576" s="126">
        <v>11</v>
      </c>
      <c r="F2576" s="126">
        <v>1</v>
      </c>
      <c r="G2576" s="126">
        <v>1</v>
      </c>
      <c r="H2576" s="126">
        <v>1</v>
      </c>
      <c r="I2576" s="126">
        <v>1</v>
      </c>
      <c r="J2576" s="126">
        <v>7</v>
      </c>
      <c r="M2576" s="126">
        <v>897</v>
      </c>
      <c r="N2576" s="126">
        <v>1</v>
      </c>
      <c r="P2576" s="126">
        <v>720</v>
      </c>
      <c r="R2576" s="126" t="s">
        <v>547</v>
      </c>
      <c r="S2576" s="252">
        <v>1.79</v>
      </c>
      <c r="T2576" s="252">
        <v>0</v>
      </c>
      <c r="U2576" s="68" t="s">
        <v>3890</v>
      </c>
      <c r="V2576" s="126">
        <v>1</v>
      </c>
      <c r="Z2576" s="126">
        <v>1</v>
      </c>
      <c r="AA2576" s="126">
        <v>1</v>
      </c>
      <c r="AB2576" s="126">
        <v>4</v>
      </c>
      <c r="AC2576" s="126">
        <v>7</v>
      </c>
      <c r="AD2576" s="126">
        <v>2026</v>
      </c>
    </row>
    <row r="2577" spans="3:30">
      <c r="C2577" s="126">
        <v>2570</v>
      </c>
      <c r="D2577" s="126">
        <v>184</v>
      </c>
      <c r="E2577" s="126">
        <v>10</v>
      </c>
      <c r="F2577" s="126">
        <v>1</v>
      </c>
      <c r="G2577" s="126">
        <v>1</v>
      </c>
      <c r="H2577" s="126">
        <v>1</v>
      </c>
      <c r="I2577" s="126">
        <v>1</v>
      </c>
      <c r="J2577" s="126">
        <v>7</v>
      </c>
      <c r="P2577" s="126">
        <v>720</v>
      </c>
      <c r="R2577" s="126" t="s">
        <v>547</v>
      </c>
      <c r="S2577" s="252">
        <v>0</v>
      </c>
      <c r="T2577" s="252">
        <v>2.5</v>
      </c>
      <c r="U2577" s="68" t="s">
        <v>3891</v>
      </c>
      <c r="V2577" s="126">
        <v>1</v>
      </c>
      <c r="Z2577" s="126">
        <v>1</v>
      </c>
      <c r="AA2577" s="126">
        <v>1</v>
      </c>
      <c r="AB2577" s="126">
        <v>4</v>
      </c>
      <c r="AC2577" s="126">
        <v>7</v>
      </c>
      <c r="AD2577" s="126">
        <v>2026</v>
      </c>
    </row>
    <row r="2578" spans="3:30">
      <c r="C2578" s="126">
        <v>2571</v>
      </c>
      <c r="D2578" s="126">
        <v>184</v>
      </c>
      <c r="E2578" s="126">
        <v>3</v>
      </c>
      <c r="F2578" s="126">
        <v>1</v>
      </c>
      <c r="G2578" s="126">
        <v>1</v>
      </c>
      <c r="H2578" s="126">
        <v>1</v>
      </c>
      <c r="I2578" s="126">
        <v>1</v>
      </c>
      <c r="J2578" s="126">
        <v>176</v>
      </c>
      <c r="M2578" s="126">
        <v>898</v>
      </c>
      <c r="N2578" s="126">
        <v>0</v>
      </c>
      <c r="P2578" s="126">
        <v>721</v>
      </c>
      <c r="R2578" s="126" t="s">
        <v>547</v>
      </c>
      <c r="S2578" s="252">
        <v>0</v>
      </c>
      <c r="T2578" s="252">
        <v>12.75</v>
      </c>
      <c r="U2578" s="68" t="s">
        <v>3892</v>
      </c>
      <c r="V2578" s="126">
        <v>1</v>
      </c>
      <c r="Z2578" s="126">
        <v>1</v>
      </c>
      <c r="AA2578" s="126">
        <v>1</v>
      </c>
      <c r="AB2578" s="126">
        <v>4</v>
      </c>
      <c r="AC2578" s="126">
        <v>7</v>
      </c>
      <c r="AD2578" s="126">
        <v>2026</v>
      </c>
    </row>
    <row r="2579" spans="3:30">
      <c r="C2579" s="126">
        <v>2572</v>
      </c>
      <c r="D2579" s="126">
        <v>184</v>
      </c>
      <c r="E2579" s="126">
        <v>11</v>
      </c>
      <c r="F2579" s="126">
        <v>1</v>
      </c>
      <c r="G2579" s="126">
        <v>1</v>
      </c>
      <c r="H2579" s="126">
        <v>1</v>
      </c>
      <c r="I2579" s="126">
        <v>1</v>
      </c>
      <c r="J2579" s="126">
        <v>176</v>
      </c>
      <c r="M2579" s="126">
        <v>898</v>
      </c>
      <c r="N2579" s="126">
        <v>1</v>
      </c>
      <c r="P2579" s="126">
        <v>721</v>
      </c>
      <c r="R2579" s="126" t="s">
        <v>547</v>
      </c>
      <c r="S2579" s="252">
        <v>12.75</v>
      </c>
      <c r="T2579" s="252">
        <v>0</v>
      </c>
      <c r="U2579" s="68" t="s">
        <v>3893</v>
      </c>
      <c r="V2579" s="126">
        <v>1</v>
      </c>
      <c r="Z2579" s="126">
        <v>1</v>
      </c>
      <c r="AA2579" s="126">
        <v>1</v>
      </c>
      <c r="AB2579" s="126">
        <v>4</v>
      </c>
      <c r="AC2579" s="126">
        <v>7</v>
      </c>
      <c r="AD2579" s="126">
        <v>2026</v>
      </c>
    </row>
    <row r="2580" spans="3:30">
      <c r="C2580" s="126">
        <v>2573</v>
      </c>
      <c r="D2580" s="126">
        <v>184</v>
      </c>
      <c r="E2580" s="126">
        <v>10</v>
      </c>
      <c r="F2580" s="126">
        <v>1</v>
      </c>
      <c r="G2580" s="126">
        <v>1</v>
      </c>
      <c r="H2580" s="126">
        <v>1</v>
      </c>
      <c r="I2580" s="126">
        <v>1</v>
      </c>
      <c r="J2580" s="126">
        <v>176</v>
      </c>
      <c r="P2580" s="126">
        <v>721</v>
      </c>
      <c r="R2580" s="126" t="s">
        <v>547</v>
      </c>
      <c r="S2580" s="252">
        <v>0</v>
      </c>
      <c r="T2580" s="252">
        <v>13.5</v>
      </c>
      <c r="U2580" s="68" t="s">
        <v>3894</v>
      </c>
      <c r="V2580" s="126">
        <v>1</v>
      </c>
      <c r="Z2580" s="126">
        <v>1</v>
      </c>
      <c r="AA2580" s="126">
        <v>1</v>
      </c>
      <c r="AB2580" s="126">
        <v>4</v>
      </c>
      <c r="AC2580" s="126">
        <v>7</v>
      </c>
      <c r="AD2580" s="126">
        <v>2026</v>
      </c>
    </row>
    <row r="2581" spans="3:30">
      <c r="C2581" s="126">
        <v>2574</v>
      </c>
      <c r="D2581" s="126">
        <v>185</v>
      </c>
      <c r="E2581" s="126">
        <v>2</v>
      </c>
      <c r="F2581" s="126">
        <v>1</v>
      </c>
      <c r="G2581" s="126">
        <v>1</v>
      </c>
      <c r="H2581" s="126">
        <v>1</v>
      </c>
      <c r="I2581" s="126">
        <v>1</v>
      </c>
      <c r="R2581" s="126" t="s">
        <v>547</v>
      </c>
      <c r="S2581" s="252">
        <v>76.53</v>
      </c>
      <c r="T2581" s="252">
        <v>0</v>
      </c>
      <c r="U2581" s="68" t="s">
        <v>3896</v>
      </c>
      <c r="V2581" s="126">
        <v>1</v>
      </c>
      <c r="Z2581" s="126">
        <v>1</v>
      </c>
      <c r="AA2581" s="126">
        <v>1</v>
      </c>
      <c r="AB2581" s="126">
        <v>4</v>
      </c>
      <c r="AC2581" s="126">
        <v>7</v>
      </c>
      <c r="AD2581" s="126">
        <v>2026</v>
      </c>
    </row>
    <row r="2582" spans="3:30">
      <c r="C2582" s="126">
        <v>2575</v>
      </c>
      <c r="D2582" s="126">
        <v>185</v>
      </c>
      <c r="E2582" s="126">
        <v>3</v>
      </c>
      <c r="F2582" s="126">
        <v>1</v>
      </c>
      <c r="G2582" s="126">
        <v>1</v>
      </c>
      <c r="H2582" s="126">
        <v>1</v>
      </c>
      <c r="I2582" s="126">
        <v>1</v>
      </c>
      <c r="J2582" s="126">
        <v>11</v>
      </c>
      <c r="M2582" s="126">
        <v>899</v>
      </c>
      <c r="N2582" s="126">
        <v>0</v>
      </c>
      <c r="P2582" s="126">
        <v>722</v>
      </c>
      <c r="R2582" s="126" t="s">
        <v>547</v>
      </c>
      <c r="S2582" s="252">
        <v>0</v>
      </c>
      <c r="T2582" s="252">
        <v>47.599999999999994</v>
      </c>
      <c r="U2582" s="68" t="s">
        <v>3897</v>
      </c>
      <c r="V2582" s="126">
        <v>1</v>
      </c>
      <c r="Z2582" s="126">
        <v>1</v>
      </c>
      <c r="AA2582" s="126">
        <v>1</v>
      </c>
      <c r="AB2582" s="126">
        <v>4</v>
      </c>
      <c r="AC2582" s="126">
        <v>7</v>
      </c>
      <c r="AD2582" s="126">
        <v>2026</v>
      </c>
    </row>
    <row r="2583" spans="3:30">
      <c r="C2583" s="126">
        <v>2576</v>
      </c>
      <c r="D2583" s="126">
        <v>185</v>
      </c>
      <c r="E2583" s="126">
        <v>11</v>
      </c>
      <c r="F2583" s="126">
        <v>1</v>
      </c>
      <c r="G2583" s="126">
        <v>1</v>
      </c>
      <c r="H2583" s="126">
        <v>1</v>
      </c>
      <c r="I2583" s="126">
        <v>1</v>
      </c>
      <c r="J2583" s="126">
        <v>11</v>
      </c>
      <c r="M2583" s="126">
        <v>899</v>
      </c>
      <c r="N2583" s="126">
        <v>1</v>
      </c>
      <c r="P2583" s="126">
        <v>722</v>
      </c>
      <c r="R2583" s="126" t="s">
        <v>547</v>
      </c>
      <c r="S2583" s="252">
        <v>47.599999999999994</v>
      </c>
      <c r="T2583" s="252">
        <v>0</v>
      </c>
      <c r="U2583" s="68" t="s">
        <v>3898</v>
      </c>
      <c r="V2583" s="126">
        <v>1</v>
      </c>
      <c r="Z2583" s="126">
        <v>1</v>
      </c>
      <c r="AA2583" s="126">
        <v>1</v>
      </c>
      <c r="AB2583" s="126">
        <v>4</v>
      </c>
      <c r="AC2583" s="126">
        <v>7</v>
      </c>
      <c r="AD2583" s="126">
        <v>2026</v>
      </c>
    </row>
    <row r="2584" spans="3:30">
      <c r="C2584" s="126">
        <v>2577</v>
      </c>
      <c r="D2584" s="126">
        <v>185</v>
      </c>
      <c r="E2584" s="126">
        <v>10</v>
      </c>
      <c r="F2584" s="126">
        <v>1</v>
      </c>
      <c r="G2584" s="126">
        <v>1</v>
      </c>
      <c r="H2584" s="126">
        <v>1</v>
      </c>
      <c r="I2584" s="126">
        <v>1</v>
      </c>
      <c r="J2584" s="126">
        <v>11</v>
      </c>
      <c r="P2584" s="126">
        <v>722</v>
      </c>
      <c r="R2584" s="126" t="s">
        <v>547</v>
      </c>
      <c r="S2584" s="252">
        <v>0</v>
      </c>
      <c r="T2584" s="252">
        <v>50</v>
      </c>
      <c r="U2584" s="68" t="s">
        <v>3899</v>
      </c>
      <c r="V2584" s="126">
        <v>1</v>
      </c>
      <c r="Z2584" s="126">
        <v>1</v>
      </c>
      <c r="AA2584" s="126">
        <v>1</v>
      </c>
      <c r="AB2584" s="126">
        <v>4</v>
      </c>
      <c r="AC2584" s="126">
        <v>7</v>
      </c>
      <c r="AD2584" s="126">
        <v>2026</v>
      </c>
    </row>
    <row r="2585" spans="3:30">
      <c r="C2585" s="126">
        <v>2578</v>
      </c>
      <c r="D2585" s="126">
        <v>185</v>
      </c>
      <c r="E2585" s="126">
        <v>3</v>
      </c>
      <c r="F2585" s="126">
        <v>1</v>
      </c>
      <c r="G2585" s="126">
        <v>1</v>
      </c>
      <c r="H2585" s="126">
        <v>1</v>
      </c>
      <c r="I2585" s="126">
        <v>1</v>
      </c>
      <c r="J2585" s="126">
        <v>13</v>
      </c>
      <c r="M2585" s="126">
        <v>900</v>
      </c>
      <c r="N2585" s="126">
        <v>0</v>
      </c>
      <c r="P2585" s="126">
        <v>723</v>
      </c>
      <c r="R2585" s="126" t="s">
        <v>547</v>
      </c>
      <c r="S2585" s="252">
        <v>0</v>
      </c>
      <c r="T2585" s="252">
        <v>5.3</v>
      </c>
      <c r="U2585" s="68" t="s">
        <v>3900</v>
      </c>
      <c r="V2585" s="126">
        <v>1</v>
      </c>
      <c r="Z2585" s="126">
        <v>1</v>
      </c>
      <c r="AA2585" s="126">
        <v>1</v>
      </c>
      <c r="AB2585" s="126">
        <v>4</v>
      </c>
      <c r="AC2585" s="126">
        <v>7</v>
      </c>
      <c r="AD2585" s="126">
        <v>2026</v>
      </c>
    </row>
    <row r="2586" spans="3:30">
      <c r="C2586" s="126">
        <v>2579</v>
      </c>
      <c r="D2586" s="126">
        <v>185</v>
      </c>
      <c r="E2586" s="126">
        <v>11</v>
      </c>
      <c r="F2586" s="126">
        <v>1</v>
      </c>
      <c r="G2586" s="126">
        <v>1</v>
      </c>
      <c r="H2586" s="126">
        <v>1</v>
      </c>
      <c r="I2586" s="126">
        <v>1</v>
      </c>
      <c r="J2586" s="126">
        <v>13</v>
      </c>
      <c r="M2586" s="126">
        <v>900</v>
      </c>
      <c r="N2586" s="126">
        <v>1</v>
      </c>
      <c r="P2586" s="126">
        <v>723</v>
      </c>
      <c r="R2586" s="126" t="s">
        <v>547</v>
      </c>
      <c r="S2586" s="252">
        <v>5.3</v>
      </c>
      <c r="T2586" s="252">
        <v>0</v>
      </c>
      <c r="U2586" s="68" t="s">
        <v>3901</v>
      </c>
      <c r="V2586" s="126">
        <v>1</v>
      </c>
      <c r="Z2586" s="126">
        <v>1</v>
      </c>
      <c r="AA2586" s="126">
        <v>1</v>
      </c>
      <c r="AB2586" s="126">
        <v>4</v>
      </c>
      <c r="AC2586" s="126">
        <v>7</v>
      </c>
      <c r="AD2586" s="126">
        <v>2026</v>
      </c>
    </row>
    <row r="2587" spans="3:30">
      <c r="C2587" s="126">
        <v>2580</v>
      </c>
      <c r="D2587" s="126">
        <v>185</v>
      </c>
      <c r="E2587" s="126">
        <v>10</v>
      </c>
      <c r="F2587" s="126">
        <v>1</v>
      </c>
      <c r="G2587" s="126">
        <v>1</v>
      </c>
      <c r="H2587" s="126">
        <v>1</v>
      </c>
      <c r="I2587" s="126">
        <v>1</v>
      </c>
      <c r="J2587" s="126">
        <v>13</v>
      </c>
      <c r="P2587" s="126">
        <v>723</v>
      </c>
      <c r="R2587" s="126" t="s">
        <v>547</v>
      </c>
      <c r="S2587" s="252">
        <v>0</v>
      </c>
      <c r="T2587" s="252">
        <v>5</v>
      </c>
      <c r="U2587" s="68" t="s">
        <v>3902</v>
      </c>
      <c r="V2587" s="126">
        <v>1</v>
      </c>
      <c r="Z2587" s="126">
        <v>1</v>
      </c>
      <c r="AA2587" s="126">
        <v>1</v>
      </c>
      <c r="AB2587" s="126">
        <v>4</v>
      </c>
      <c r="AC2587" s="126">
        <v>7</v>
      </c>
      <c r="AD2587" s="126">
        <v>2026</v>
      </c>
    </row>
    <row r="2588" spans="3:30">
      <c r="C2588" s="126">
        <v>2581</v>
      </c>
      <c r="D2588" s="126">
        <v>185</v>
      </c>
      <c r="E2588" s="126">
        <v>3</v>
      </c>
      <c r="F2588" s="126">
        <v>1</v>
      </c>
      <c r="G2588" s="126">
        <v>1</v>
      </c>
      <c r="H2588" s="126">
        <v>1</v>
      </c>
      <c r="I2588" s="126">
        <v>1</v>
      </c>
      <c r="J2588" s="126">
        <v>16</v>
      </c>
      <c r="M2588" s="126">
        <v>901</v>
      </c>
      <c r="N2588" s="126">
        <v>0</v>
      </c>
      <c r="P2588" s="126">
        <v>724</v>
      </c>
      <c r="R2588" s="126" t="s">
        <v>547</v>
      </c>
      <c r="S2588" s="252">
        <v>0</v>
      </c>
      <c r="T2588" s="252">
        <v>2.1</v>
      </c>
      <c r="U2588" s="68" t="s">
        <v>3903</v>
      </c>
      <c r="V2588" s="126">
        <v>1</v>
      </c>
      <c r="Z2588" s="126">
        <v>1</v>
      </c>
      <c r="AA2588" s="126">
        <v>1</v>
      </c>
      <c r="AB2588" s="126">
        <v>4</v>
      </c>
      <c r="AC2588" s="126">
        <v>7</v>
      </c>
      <c r="AD2588" s="126">
        <v>2026</v>
      </c>
    </row>
    <row r="2589" spans="3:30">
      <c r="C2589" s="126">
        <v>2582</v>
      </c>
      <c r="D2589" s="126">
        <v>185</v>
      </c>
      <c r="E2589" s="126">
        <v>11</v>
      </c>
      <c r="F2589" s="126">
        <v>1</v>
      </c>
      <c r="G2589" s="126">
        <v>1</v>
      </c>
      <c r="H2589" s="126">
        <v>1</v>
      </c>
      <c r="I2589" s="126">
        <v>1</v>
      </c>
      <c r="J2589" s="126">
        <v>16</v>
      </c>
      <c r="M2589" s="126">
        <v>901</v>
      </c>
      <c r="N2589" s="126">
        <v>1</v>
      </c>
      <c r="P2589" s="126">
        <v>724</v>
      </c>
      <c r="R2589" s="126" t="s">
        <v>547</v>
      </c>
      <c r="S2589" s="252">
        <v>2.1</v>
      </c>
      <c r="T2589" s="252">
        <v>0</v>
      </c>
      <c r="U2589" s="68" t="s">
        <v>3904</v>
      </c>
      <c r="V2589" s="126">
        <v>1</v>
      </c>
      <c r="Z2589" s="126">
        <v>1</v>
      </c>
      <c r="AA2589" s="126">
        <v>1</v>
      </c>
      <c r="AB2589" s="126">
        <v>4</v>
      </c>
      <c r="AC2589" s="126">
        <v>7</v>
      </c>
      <c r="AD2589" s="126">
        <v>2026</v>
      </c>
    </row>
    <row r="2590" spans="3:30">
      <c r="C2590" s="126">
        <v>2583</v>
      </c>
      <c r="D2590" s="126">
        <v>185</v>
      </c>
      <c r="E2590" s="126">
        <v>10</v>
      </c>
      <c r="F2590" s="126">
        <v>1</v>
      </c>
      <c r="G2590" s="126">
        <v>1</v>
      </c>
      <c r="H2590" s="126">
        <v>1</v>
      </c>
      <c r="I2590" s="126">
        <v>1</v>
      </c>
      <c r="J2590" s="126">
        <v>16</v>
      </c>
      <c r="P2590" s="126">
        <v>724</v>
      </c>
      <c r="R2590" s="126" t="s">
        <v>547</v>
      </c>
      <c r="S2590" s="252">
        <v>0</v>
      </c>
      <c r="T2590" s="252">
        <v>2.5</v>
      </c>
      <c r="U2590" s="68" t="s">
        <v>3905</v>
      </c>
      <c r="V2590" s="126">
        <v>1</v>
      </c>
      <c r="Z2590" s="126">
        <v>1</v>
      </c>
      <c r="AA2590" s="126">
        <v>1</v>
      </c>
      <c r="AB2590" s="126">
        <v>4</v>
      </c>
      <c r="AC2590" s="126">
        <v>7</v>
      </c>
      <c r="AD2590" s="126">
        <v>2026</v>
      </c>
    </row>
    <row r="2591" spans="3:30">
      <c r="C2591" s="126">
        <v>2584</v>
      </c>
      <c r="D2591" s="126">
        <v>185</v>
      </c>
      <c r="E2591" s="126">
        <v>3</v>
      </c>
      <c r="F2591" s="126">
        <v>1</v>
      </c>
      <c r="G2591" s="126">
        <v>1</v>
      </c>
      <c r="H2591" s="126">
        <v>1</v>
      </c>
      <c r="I2591" s="126">
        <v>1</v>
      </c>
      <c r="J2591" s="126">
        <v>30</v>
      </c>
      <c r="M2591" s="126">
        <v>902</v>
      </c>
      <c r="N2591" s="126">
        <v>0</v>
      </c>
      <c r="P2591" s="126">
        <v>725</v>
      </c>
      <c r="R2591" s="126" t="s">
        <v>547</v>
      </c>
      <c r="S2591" s="252">
        <v>0</v>
      </c>
      <c r="T2591" s="252">
        <v>1.49</v>
      </c>
      <c r="U2591" s="68" t="s">
        <v>3906</v>
      </c>
      <c r="V2591" s="126">
        <v>1</v>
      </c>
      <c r="Z2591" s="126">
        <v>1</v>
      </c>
      <c r="AA2591" s="126">
        <v>1</v>
      </c>
      <c r="AB2591" s="126">
        <v>4</v>
      </c>
      <c r="AC2591" s="126">
        <v>7</v>
      </c>
      <c r="AD2591" s="126">
        <v>2026</v>
      </c>
    </row>
    <row r="2592" spans="3:30">
      <c r="C2592" s="126">
        <v>2585</v>
      </c>
      <c r="D2592" s="126">
        <v>185</v>
      </c>
      <c r="E2592" s="126">
        <v>11</v>
      </c>
      <c r="F2592" s="126">
        <v>1</v>
      </c>
      <c r="G2592" s="126">
        <v>1</v>
      </c>
      <c r="H2592" s="126">
        <v>1</v>
      </c>
      <c r="I2592" s="126">
        <v>1</v>
      </c>
      <c r="J2592" s="126">
        <v>30</v>
      </c>
      <c r="M2592" s="126">
        <v>902</v>
      </c>
      <c r="N2592" s="126">
        <v>1</v>
      </c>
      <c r="P2592" s="126">
        <v>725</v>
      </c>
      <c r="R2592" s="126" t="s">
        <v>547</v>
      </c>
      <c r="S2592" s="252">
        <v>1.49</v>
      </c>
      <c r="T2592" s="252">
        <v>0</v>
      </c>
      <c r="U2592" s="68" t="s">
        <v>3907</v>
      </c>
      <c r="V2592" s="126">
        <v>1</v>
      </c>
      <c r="Z2592" s="126">
        <v>1</v>
      </c>
      <c r="AA2592" s="126">
        <v>1</v>
      </c>
      <c r="AB2592" s="126">
        <v>4</v>
      </c>
      <c r="AC2592" s="126">
        <v>7</v>
      </c>
      <c r="AD2592" s="126">
        <v>2026</v>
      </c>
    </row>
    <row r="2593" spans="3:30">
      <c r="C2593" s="126">
        <v>2586</v>
      </c>
      <c r="D2593" s="126">
        <v>185</v>
      </c>
      <c r="E2593" s="126">
        <v>10</v>
      </c>
      <c r="F2593" s="126">
        <v>1</v>
      </c>
      <c r="G2593" s="126">
        <v>1</v>
      </c>
      <c r="H2593" s="126">
        <v>1</v>
      </c>
      <c r="I2593" s="126">
        <v>1</v>
      </c>
      <c r="J2593" s="126">
        <v>30</v>
      </c>
      <c r="P2593" s="126">
        <v>725</v>
      </c>
      <c r="R2593" s="126" t="s">
        <v>547</v>
      </c>
      <c r="S2593" s="252">
        <v>0</v>
      </c>
      <c r="T2593" s="252">
        <v>1.75</v>
      </c>
      <c r="U2593" s="68" t="s">
        <v>3908</v>
      </c>
      <c r="V2593" s="126">
        <v>1</v>
      </c>
      <c r="Z2593" s="126">
        <v>1</v>
      </c>
      <c r="AA2593" s="126">
        <v>1</v>
      </c>
      <c r="AB2593" s="126">
        <v>4</v>
      </c>
      <c r="AC2593" s="126">
        <v>7</v>
      </c>
      <c r="AD2593" s="126">
        <v>2026</v>
      </c>
    </row>
    <row r="2594" spans="3:30">
      <c r="C2594" s="126">
        <v>2587</v>
      </c>
      <c r="D2594" s="126">
        <v>185</v>
      </c>
      <c r="E2594" s="126">
        <v>3</v>
      </c>
      <c r="F2594" s="126">
        <v>1</v>
      </c>
      <c r="G2594" s="126">
        <v>1</v>
      </c>
      <c r="H2594" s="126">
        <v>1</v>
      </c>
      <c r="I2594" s="126">
        <v>1</v>
      </c>
      <c r="J2594" s="126">
        <v>26</v>
      </c>
      <c r="M2594" s="126">
        <v>903</v>
      </c>
      <c r="N2594" s="126">
        <v>0</v>
      </c>
      <c r="P2594" s="126">
        <v>726</v>
      </c>
      <c r="R2594" s="126" t="s">
        <v>547</v>
      </c>
      <c r="S2594" s="252">
        <v>0</v>
      </c>
      <c r="T2594" s="252">
        <v>3.01</v>
      </c>
      <c r="U2594" s="68" t="s">
        <v>3909</v>
      </c>
      <c r="V2594" s="126">
        <v>1</v>
      </c>
      <c r="Z2594" s="126">
        <v>1</v>
      </c>
      <c r="AA2594" s="126">
        <v>1</v>
      </c>
      <c r="AB2594" s="126">
        <v>4</v>
      </c>
      <c r="AC2594" s="126">
        <v>7</v>
      </c>
      <c r="AD2594" s="126">
        <v>2026</v>
      </c>
    </row>
    <row r="2595" spans="3:30">
      <c r="C2595" s="126">
        <v>2588</v>
      </c>
      <c r="D2595" s="126">
        <v>185</v>
      </c>
      <c r="E2595" s="126">
        <v>11</v>
      </c>
      <c r="F2595" s="126">
        <v>1</v>
      </c>
      <c r="G2595" s="126">
        <v>1</v>
      </c>
      <c r="H2595" s="126">
        <v>1</v>
      </c>
      <c r="I2595" s="126">
        <v>1</v>
      </c>
      <c r="J2595" s="126">
        <v>26</v>
      </c>
      <c r="M2595" s="126">
        <v>903</v>
      </c>
      <c r="N2595" s="126">
        <v>1</v>
      </c>
      <c r="P2595" s="126">
        <v>726</v>
      </c>
      <c r="R2595" s="126" t="s">
        <v>547</v>
      </c>
      <c r="S2595" s="252">
        <v>3.01</v>
      </c>
      <c r="T2595" s="252">
        <v>0</v>
      </c>
      <c r="U2595" s="68" t="s">
        <v>3910</v>
      </c>
      <c r="V2595" s="126">
        <v>1</v>
      </c>
      <c r="Z2595" s="126">
        <v>1</v>
      </c>
      <c r="AA2595" s="126">
        <v>1</v>
      </c>
      <c r="AB2595" s="126">
        <v>4</v>
      </c>
      <c r="AC2595" s="126">
        <v>7</v>
      </c>
      <c r="AD2595" s="126">
        <v>2026</v>
      </c>
    </row>
    <row r="2596" spans="3:30">
      <c r="C2596" s="126">
        <v>2589</v>
      </c>
      <c r="D2596" s="126">
        <v>185</v>
      </c>
      <c r="E2596" s="126">
        <v>10</v>
      </c>
      <c r="F2596" s="126">
        <v>1</v>
      </c>
      <c r="G2596" s="126">
        <v>1</v>
      </c>
      <c r="H2596" s="126">
        <v>1</v>
      </c>
      <c r="I2596" s="126">
        <v>1</v>
      </c>
      <c r="J2596" s="126">
        <v>26</v>
      </c>
      <c r="P2596" s="126">
        <v>726</v>
      </c>
      <c r="R2596" s="126" t="s">
        <v>547</v>
      </c>
      <c r="S2596" s="252">
        <v>0</v>
      </c>
      <c r="T2596" s="252">
        <v>3.5</v>
      </c>
      <c r="U2596" s="68" t="s">
        <v>3911</v>
      </c>
      <c r="V2596" s="126">
        <v>1</v>
      </c>
      <c r="Z2596" s="126">
        <v>1</v>
      </c>
      <c r="AA2596" s="126">
        <v>1</v>
      </c>
      <c r="AB2596" s="126">
        <v>4</v>
      </c>
      <c r="AC2596" s="126">
        <v>7</v>
      </c>
      <c r="AD2596" s="126">
        <v>2026</v>
      </c>
    </row>
    <row r="2597" spans="3:30">
      <c r="C2597" s="126">
        <v>2590</v>
      </c>
      <c r="D2597" s="126">
        <v>185</v>
      </c>
      <c r="E2597" s="126">
        <v>3</v>
      </c>
      <c r="F2597" s="126">
        <v>1</v>
      </c>
      <c r="G2597" s="126">
        <v>1</v>
      </c>
      <c r="H2597" s="126">
        <v>1</v>
      </c>
      <c r="I2597" s="126">
        <v>1</v>
      </c>
      <c r="J2597" s="126">
        <v>52</v>
      </c>
      <c r="M2597" s="126">
        <v>904</v>
      </c>
      <c r="N2597" s="126">
        <v>0</v>
      </c>
      <c r="P2597" s="126">
        <v>727</v>
      </c>
      <c r="R2597" s="126" t="s">
        <v>547</v>
      </c>
      <c r="S2597" s="252">
        <v>0</v>
      </c>
      <c r="T2597" s="252">
        <v>3.82</v>
      </c>
      <c r="U2597" s="68" t="s">
        <v>3913</v>
      </c>
      <c r="V2597" s="126">
        <v>1</v>
      </c>
      <c r="Z2597" s="126">
        <v>1</v>
      </c>
      <c r="AA2597" s="126">
        <v>1</v>
      </c>
      <c r="AB2597" s="126">
        <v>4</v>
      </c>
      <c r="AC2597" s="126">
        <v>7</v>
      </c>
      <c r="AD2597" s="126">
        <v>2026</v>
      </c>
    </row>
    <row r="2598" spans="3:30">
      <c r="C2598" s="126">
        <v>2591</v>
      </c>
      <c r="D2598" s="126">
        <v>185</v>
      </c>
      <c r="E2598" s="126">
        <v>11</v>
      </c>
      <c r="F2598" s="126">
        <v>1</v>
      </c>
      <c r="G2598" s="126">
        <v>1</v>
      </c>
      <c r="H2598" s="126">
        <v>1</v>
      </c>
      <c r="I2598" s="126">
        <v>1</v>
      </c>
      <c r="J2598" s="126">
        <v>52</v>
      </c>
      <c r="M2598" s="126">
        <v>904</v>
      </c>
      <c r="N2598" s="126">
        <v>1</v>
      </c>
      <c r="P2598" s="126">
        <v>727</v>
      </c>
      <c r="R2598" s="126" t="s">
        <v>547</v>
      </c>
      <c r="S2598" s="252">
        <v>3.82</v>
      </c>
      <c r="T2598" s="252">
        <v>0</v>
      </c>
      <c r="U2598" s="68" t="s">
        <v>3914</v>
      </c>
      <c r="V2598" s="126">
        <v>1</v>
      </c>
      <c r="Z2598" s="126">
        <v>1</v>
      </c>
      <c r="AA2598" s="126">
        <v>1</v>
      </c>
      <c r="AB2598" s="126">
        <v>4</v>
      </c>
      <c r="AC2598" s="126">
        <v>7</v>
      </c>
      <c r="AD2598" s="126">
        <v>2026</v>
      </c>
    </row>
    <row r="2599" spans="3:30">
      <c r="C2599" s="126">
        <v>2592</v>
      </c>
      <c r="D2599" s="126">
        <v>185</v>
      </c>
      <c r="E2599" s="126">
        <v>10</v>
      </c>
      <c r="F2599" s="126">
        <v>1</v>
      </c>
      <c r="G2599" s="126">
        <v>1</v>
      </c>
      <c r="H2599" s="126">
        <v>1</v>
      </c>
      <c r="I2599" s="126">
        <v>1</v>
      </c>
      <c r="J2599" s="126">
        <v>52</v>
      </c>
      <c r="P2599" s="126">
        <v>727</v>
      </c>
      <c r="R2599" s="126" t="s">
        <v>547</v>
      </c>
      <c r="S2599" s="252">
        <v>0</v>
      </c>
      <c r="T2599" s="252">
        <v>5</v>
      </c>
      <c r="U2599" s="68" t="s">
        <v>3915</v>
      </c>
      <c r="V2599" s="126">
        <v>1</v>
      </c>
      <c r="Z2599" s="126">
        <v>1</v>
      </c>
      <c r="AA2599" s="126">
        <v>1</v>
      </c>
      <c r="AB2599" s="126">
        <v>4</v>
      </c>
      <c r="AC2599" s="126">
        <v>7</v>
      </c>
      <c r="AD2599" s="126">
        <v>2026</v>
      </c>
    </row>
    <row r="2600" spans="3:30">
      <c r="C2600" s="126">
        <v>2593</v>
      </c>
      <c r="D2600" s="126">
        <v>185</v>
      </c>
      <c r="E2600" s="126">
        <v>3</v>
      </c>
      <c r="F2600" s="126">
        <v>1</v>
      </c>
      <c r="G2600" s="126">
        <v>1</v>
      </c>
      <c r="H2600" s="126">
        <v>1</v>
      </c>
      <c r="I2600" s="126">
        <v>1</v>
      </c>
      <c r="J2600" s="126">
        <v>247</v>
      </c>
      <c r="M2600" s="126">
        <v>905</v>
      </c>
      <c r="N2600" s="126">
        <v>0</v>
      </c>
      <c r="P2600" s="126">
        <v>728</v>
      </c>
      <c r="R2600" s="126" t="s">
        <v>547</v>
      </c>
      <c r="S2600" s="252">
        <v>0</v>
      </c>
      <c r="T2600" s="252">
        <v>3</v>
      </c>
      <c r="U2600" s="68" t="s">
        <v>3916</v>
      </c>
      <c r="V2600" s="126">
        <v>1</v>
      </c>
      <c r="Z2600" s="126">
        <v>1</v>
      </c>
      <c r="AA2600" s="126">
        <v>1</v>
      </c>
      <c r="AB2600" s="126">
        <v>4</v>
      </c>
      <c r="AC2600" s="126">
        <v>7</v>
      </c>
      <c r="AD2600" s="126">
        <v>2026</v>
      </c>
    </row>
    <row r="2601" spans="3:30">
      <c r="C2601" s="126">
        <v>2594</v>
      </c>
      <c r="D2601" s="126">
        <v>185</v>
      </c>
      <c r="E2601" s="126">
        <v>11</v>
      </c>
      <c r="F2601" s="126">
        <v>1</v>
      </c>
      <c r="G2601" s="126">
        <v>1</v>
      </c>
      <c r="H2601" s="126">
        <v>1</v>
      </c>
      <c r="I2601" s="126">
        <v>1</v>
      </c>
      <c r="J2601" s="126">
        <v>247</v>
      </c>
      <c r="M2601" s="126">
        <v>905</v>
      </c>
      <c r="N2601" s="126">
        <v>1</v>
      </c>
      <c r="P2601" s="126">
        <v>728</v>
      </c>
      <c r="R2601" s="126" t="s">
        <v>547</v>
      </c>
      <c r="S2601" s="252">
        <v>3</v>
      </c>
      <c r="T2601" s="252">
        <v>0</v>
      </c>
      <c r="U2601" s="68" t="s">
        <v>3917</v>
      </c>
      <c r="V2601" s="126">
        <v>1</v>
      </c>
      <c r="Z2601" s="126">
        <v>1</v>
      </c>
      <c r="AA2601" s="126">
        <v>1</v>
      </c>
      <c r="AB2601" s="126">
        <v>4</v>
      </c>
      <c r="AC2601" s="126">
        <v>7</v>
      </c>
      <c r="AD2601" s="126">
        <v>2026</v>
      </c>
    </row>
    <row r="2602" spans="3:30">
      <c r="C2602" s="126">
        <v>2595</v>
      </c>
      <c r="D2602" s="126">
        <v>185</v>
      </c>
      <c r="E2602" s="126">
        <v>10</v>
      </c>
      <c r="F2602" s="126">
        <v>1</v>
      </c>
      <c r="G2602" s="126">
        <v>1</v>
      </c>
      <c r="H2602" s="126">
        <v>1</v>
      </c>
      <c r="I2602" s="126">
        <v>1</v>
      </c>
      <c r="J2602" s="126">
        <v>247</v>
      </c>
      <c r="P2602" s="126">
        <v>728</v>
      </c>
      <c r="R2602" s="126" t="s">
        <v>547</v>
      </c>
      <c r="S2602" s="252">
        <v>0</v>
      </c>
      <c r="T2602" s="252">
        <v>5.28</v>
      </c>
      <c r="U2602" s="68" t="s">
        <v>3918</v>
      </c>
      <c r="V2602" s="126">
        <v>1</v>
      </c>
      <c r="Z2602" s="126">
        <v>1</v>
      </c>
      <c r="AA2602" s="126">
        <v>1</v>
      </c>
      <c r="AB2602" s="126">
        <v>4</v>
      </c>
      <c r="AC2602" s="126">
        <v>7</v>
      </c>
      <c r="AD2602" s="126">
        <v>2026</v>
      </c>
    </row>
    <row r="2603" spans="3:30">
      <c r="C2603" s="126">
        <v>2596</v>
      </c>
      <c r="D2603" s="126">
        <v>185</v>
      </c>
      <c r="E2603" s="126">
        <v>3</v>
      </c>
      <c r="F2603" s="126">
        <v>1</v>
      </c>
      <c r="G2603" s="126">
        <v>1</v>
      </c>
      <c r="H2603" s="126">
        <v>1</v>
      </c>
      <c r="I2603" s="126">
        <v>1</v>
      </c>
      <c r="J2603" s="126">
        <v>42</v>
      </c>
      <c r="M2603" s="126">
        <v>906</v>
      </c>
      <c r="N2603" s="126">
        <v>0</v>
      </c>
      <c r="P2603" s="126">
        <v>729</v>
      </c>
      <c r="R2603" s="126" t="s">
        <v>547</v>
      </c>
      <c r="S2603" s="252">
        <v>0</v>
      </c>
      <c r="T2603" s="252">
        <v>0.24</v>
      </c>
      <c r="U2603" s="68" t="s">
        <v>3919</v>
      </c>
      <c r="V2603" s="126">
        <v>1</v>
      </c>
      <c r="Z2603" s="126">
        <v>1</v>
      </c>
      <c r="AA2603" s="126">
        <v>1</v>
      </c>
      <c r="AB2603" s="126">
        <v>4</v>
      </c>
      <c r="AC2603" s="126">
        <v>7</v>
      </c>
      <c r="AD2603" s="126">
        <v>2026</v>
      </c>
    </row>
    <row r="2604" spans="3:30">
      <c r="C2604" s="126">
        <v>2597</v>
      </c>
      <c r="D2604" s="126">
        <v>185</v>
      </c>
      <c r="E2604" s="126">
        <v>11</v>
      </c>
      <c r="F2604" s="126">
        <v>1</v>
      </c>
      <c r="G2604" s="126">
        <v>1</v>
      </c>
      <c r="H2604" s="126">
        <v>1</v>
      </c>
      <c r="I2604" s="126">
        <v>1</v>
      </c>
      <c r="J2604" s="126">
        <v>42</v>
      </c>
      <c r="M2604" s="126">
        <v>906</v>
      </c>
      <c r="N2604" s="126">
        <v>1</v>
      </c>
      <c r="P2604" s="126">
        <v>729</v>
      </c>
      <c r="R2604" s="126" t="s">
        <v>547</v>
      </c>
      <c r="S2604" s="252">
        <v>0.24</v>
      </c>
      <c r="T2604" s="252">
        <v>0</v>
      </c>
      <c r="U2604" s="68" t="s">
        <v>3920</v>
      </c>
      <c r="V2604" s="126">
        <v>1</v>
      </c>
      <c r="Z2604" s="126">
        <v>1</v>
      </c>
      <c r="AA2604" s="126">
        <v>1</v>
      </c>
      <c r="AB2604" s="126">
        <v>4</v>
      </c>
      <c r="AC2604" s="126">
        <v>7</v>
      </c>
      <c r="AD2604" s="126">
        <v>2026</v>
      </c>
    </row>
    <row r="2605" spans="3:30">
      <c r="C2605" s="126">
        <v>2598</v>
      </c>
      <c r="D2605" s="126">
        <v>185</v>
      </c>
      <c r="E2605" s="126">
        <v>10</v>
      </c>
      <c r="F2605" s="126">
        <v>1</v>
      </c>
      <c r="G2605" s="126">
        <v>1</v>
      </c>
      <c r="H2605" s="126">
        <v>1</v>
      </c>
      <c r="I2605" s="126">
        <v>1</v>
      </c>
      <c r="J2605" s="126">
        <v>42</v>
      </c>
      <c r="P2605" s="126">
        <v>729</v>
      </c>
      <c r="R2605" s="126" t="s">
        <v>547</v>
      </c>
      <c r="S2605" s="252">
        <v>0</v>
      </c>
      <c r="T2605" s="252">
        <v>0.5</v>
      </c>
      <c r="U2605" s="68" t="s">
        <v>3921</v>
      </c>
      <c r="V2605" s="126">
        <v>1</v>
      </c>
      <c r="Z2605" s="126">
        <v>1</v>
      </c>
      <c r="AA2605" s="126">
        <v>1</v>
      </c>
      <c r="AB2605" s="126">
        <v>4</v>
      </c>
      <c r="AC2605" s="126">
        <v>7</v>
      </c>
      <c r="AD2605" s="126">
        <v>2026</v>
      </c>
    </row>
    <row r="2606" spans="3:30">
      <c r="C2606" s="126">
        <v>2599</v>
      </c>
      <c r="D2606" s="126">
        <v>185</v>
      </c>
      <c r="E2606" s="126">
        <v>3</v>
      </c>
      <c r="F2606" s="126">
        <v>1</v>
      </c>
      <c r="G2606" s="126">
        <v>1</v>
      </c>
      <c r="H2606" s="126">
        <v>1</v>
      </c>
      <c r="I2606" s="126">
        <v>1</v>
      </c>
      <c r="J2606" s="126">
        <v>243</v>
      </c>
      <c r="M2606" s="126">
        <v>907</v>
      </c>
      <c r="N2606" s="126">
        <v>0</v>
      </c>
      <c r="P2606" s="126">
        <v>730</v>
      </c>
      <c r="R2606" s="126" t="s">
        <v>547</v>
      </c>
      <c r="S2606" s="252">
        <v>0</v>
      </c>
      <c r="T2606" s="252">
        <v>2.5</v>
      </c>
      <c r="U2606" s="68" t="s">
        <v>3922</v>
      </c>
      <c r="V2606" s="126">
        <v>1</v>
      </c>
      <c r="Z2606" s="126">
        <v>1</v>
      </c>
      <c r="AA2606" s="126">
        <v>1</v>
      </c>
      <c r="AB2606" s="126">
        <v>4</v>
      </c>
      <c r="AC2606" s="126">
        <v>7</v>
      </c>
      <c r="AD2606" s="126">
        <v>2026</v>
      </c>
    </row>
    <row r="2607" spans="3:30">
      <c r="C2607" s="126">
        <v>2600</v>
      </c>
      <c r="D2607" s="126">
        <v>185</v>
      </c>
      <c r="E2607" s="126">
        <v>11</v>
      </c>
      <c r="F2607" s="126">
        <v>1</v>
      </c>
      <c r="G2607" s="126">
        <v>1</v>
      </c>
      <c r="H2607" s="126">
        <v>1</v>
      </c>
      <c r="I2607" s="126">
        <v>1</v>
      </c>
      <c r="J2607" s="126">
        <v>243</v>
      </c>
      <c r="M2607" s="126">
        <v>907</v>
      </c>
      <c r="N2607" s="126">
        <v>1</v>
      </c>
      <c r="P2607" s="126">
        <v>730</v>
      </c>
      <c r="R2607" s="126" t="s">
        <v>547</v>
      </c>
      <c r="S2607" s="252">
        <v>2.5</v>
      </c>
      <c r="T2607" s="252">
        <v>0</v>
      </c>
      <c r="U2607" s="68" t="s">
        <v>3923</v>
      </c>
      <c r="V2607" s="126">
        <v>1</v>
      </c>
      <c r="Z2607" s="126">
        <v>1</v>
      </c>
      <c r="AA2607" s="126">
        <v>1</v>
      </c>
      <c r="AB2607" s="126">
        <v>4</v>
      </c>
      <c r="AC2607" s="126">
        <v>7</v>
      </c>
      <c r="AD2607" s="126">
        <v>2026</v>
      </c>
    </row>
    <row r="2608" spans="3:30">
      <c r="C2608" s="126">
        <v>2601</v>
      </c>
      <c r="D2608" s="126">
        <v>185</v>
      </c>
      <c r="E2608" s="126">
        <v>10</v>
      </c>
      <c r="F2608" s="126">
        <v>1</v>
      </c>
      <c r="G2608" s="126">
        <v>1</v>
      </c>
      <c r="H2608" s="126">
        <v>1</v>
      </c>
      <c r="I2608" s="126">
        <v>1</v>
      </c>
      <c r="J2608" s="126">
        <v>243</v>
      </c>
      <c r="P2608" s="126">
        <v>730</v>
      </c>
      <c r="R2608" s="126" t="s">
        <v>547</v>
      </c>
      <c r="S2608" s="252">
        <v>0</v>
      </c>
      <c r="T2608" s="252">
        <v>3</v>
      </c>
      <c r="U2608" s="68" t="s">
        <v>3924</v>
      </c>
      <c r="V2608" s="126">
        <v>1</v>
      </c>
      <c r="Z2608" s="126">
        <v>1</v>
      </c>
      <c r="AA2608" s="126">
        <v>1</v>
      </c>
      <c r="AB2608" s="126">
        <v>4</v>
      </c>
      <c r="AC2608" s="126">
        <v>7</v>
      </c>
      <c r="AD2608" s="126">
        <v>2026</v>
      </c>
    </row>
    <row r="2609" spans="3:30">
      <c r="C2609" s="126">
        <v>2602</v>
      </c>
      <c r="D2609" s="126">
        <v>186</v>
      </c>
      <c r="E2609" s="126">
        <v>2</v>
      </c>
      <c r="F2609" s="126">
        <v>1</v>
      </c>
      <c r="G2609" s="126">
        <v>1</v>
      </c>
      <c r="H2609" s="126">
        <v>1</v>
      </c>
      <c r="I2609" s="126">
        <v>1</v>
      </c>
      <c r="R2609" s="126" t="s">
        <v>547</v>
      </c>
      <c r="S2609" s="252">
        <v>40.799999999999997</v>
      </c>
      <c r="T2609" s="252">
        <v>0</v>
      </c>
      <c r="U2609" s="68" t="s">
        <v>3926</v>
      </c>
      <c r="V2609" s="126">
        <v>1</v>
      </c>
      <c r="Z2609" s="126">
        <v>1</v>
      </c>
      <c r="AA2609" s="126">
        <v>1</v>
      </c>
      <c r="AB2609" s="126">
        <v>4</v>
      </c>
      <c r="AC2609" s="126">
        <v>7</v>
      </c>
      <c r="AD2609" s="126">
        <v>2026</v>
      </c>
    </row>
    <row r="2610" spans="3:30">
      <c r="C2610" s="126">
        <v>2603</v>
      </c>
      <c r="D2610" s="126">
        <v>186</v>
      </c>
      <c r="E2610" s="126">
        <v>3</v>
      </c>
      <c r="F2610" s="126">
        <v>1</v>
      </c>
      <c r="G2610" s="126">
        <v>1</v>
      </c>
      <c r="H2610" s="126">
        <v>1</v>
      </c>
      <c r="I2610" s="126">
        <v>1</v>
      </c>
      <c r="J2610" s="126">
        <v>188</v>
      </c>
      <c r="M2610" s="126">
        <v>908</v>
      </c>
      <c r="N2610" s="126">
        <v>0</v>
      </c>
      <c r="P2610" s="126">
        <v>731</v>
      </c>
      <c r="R2610" s="126" t="s">
        <v>547</v>
      </c>
      <c r="S2610" s="252">
        <v>0</v>
      </c>
      <c r="T2610" s="252">
        <v>11.7</v>
      </c>
      <c r="U2610" s="68" t="s">
        <v>3929</v>
      </c>
      <c r="V2610" s="126">
        <v>1</v>
      </c>
      <c r="Z2610" s="126">
        <v>1</v>
      </c>
      <c r="AA2610" s="126">
        <v>1</v>
      </c>
      <c r="AB2610" s="126">
        <v>4</v>
      </c>
      <c r="AC2610" s="126">
        <v>7</v>
      </c>
      <c r="AD2610" s="126">
        <v>2026</v>
      </c>
    </row>
    <row r="2611" spans="3:30">
      <c r="C2611" s="126">
        <v>2604</v>
      </c>
      <c r="D2611" s="126">
        <v>186</v>
      </c>
      <c r="E2611" s="126">
        <v>11</v>
      </c>
      <c r="F2611" s="126">
        <v>1</v>
      </c>
      <c r="G2611" s="126">
        <v>1</v>
      </c>
      <c r="H2611" s="126">
        <v>1</v>
      </c>
      <c r="I2611" s="126">
        <v>1</v>
      </c>
      <c r="J2611" s="126">
        <v>188</v>
      </c>
      <c r="M2611" s="126">
        <v>908</v>
      </c>
      <c r="N2611" s="126">
        <v>1</v>
      </c>
      <c r="P2611" s="126">
        <v>731</v>
      </c>
      <c r="R2611" s="126" t="s">
        <v>547</v>
      </c>
      <c r="S2611" s="252">
        <v>11.7</v>
      </c>
      <c r="T2611" s="252">
        <v>0</v>
      </c>
      <c r="U2611" s="68" t="s">
        <v>3930</v>
      </c>
      <c r="V2611" s="126">
        <v>1</v>
      </c>
      <c r="Z2611" s="126">
        <v>1</v>
      </c>
      <c r="AA2611" s="126">
        <v>1</v>
      </c>
      <c r="AB2611" s="126">
        <v>4</v>
      </c>
      <c r="AC2611" s="126">
        <v>7</v>
      </c>
      <c r="AD2611" s="126">
        <v>2026</v>
      </c>
    </row>
    <row r="2612" spans="3:30">
      <c r="C2612" s="126">
        <v>2605</v>
      </c>
      <c r="D2612" s="126">
        <v>186</v>
      </c>
      <c r="E2612" s="126">
        <v>10</v>
      </c>
      <c r="F2612" s="126">
        <v>1</v>
      </c>
      <c r="G2612" s="126">
        <v>1</v>
      </c>
      <c r="H2612" s="126">
        <v>1</v>
      </c>
      <c r="I2612" s="126">
        <v>1</v>
      </c>
      <c r="J2612" s="126">
        <v>188</v>
      </c>
      <c r="P2612" s="126">
        <v>731</v>
      </c>
      <c r="R2612" s="126" t="s">
        <v>547</v>
      </c>
      <c r="S2612" s="252">
        <v>0</v>
      </c>
      <c r="T2612" s="252">
        <v>16.5</v>
      </c>
      <c r="U2612" s="68" t="s">
        <v>3931</v>
      </c>
      <c r="V2612" s="126">
        <v>1</v>
      </c>
      <c r="Z2612" s="126">
        <v>1</v>
      </c>
      <c r="AA2612" s="126">
        <v>1</v>
      </c>
      <c r="AB2612" s="126">
        <v>4</v>
      </c>
      <c r="AC2612" s="126">
        <v>7</v>
      </c>
      <c r="AD2612" s="126">
        <v>2026</v>
      </c>
    </row>
    <row r="2613" spans="3:30">
      <c r="C2613" s="126">
        <v>2606</v>
      </c>
      <c r="D2613" s="126">
        <v>186</v>
      </c>
      <c r="E2613" s="126">
        <v>3</v>
      </c>
      <c r="F2613" s="126">
        <v>1</v>
      </c>
      <c r="G2613" s="126">
        <v>1</v>
      </c>
      <c r="H2613" s="126">
        <v>1</v>
      </c>
      <c r="I2613" s="126">
        <v>1</v>
      </c>
      <c r="J2613" s="126">
        <v>355</v>
      </c>
      <c r="M2613" s="126">
        <v>909</v>
      </c>
      <c r="N2613" s="126">
        <v>0</v>
      </c>
      <c r="P2613" s="126">
        <v>732</v>
      </c>
      <c r="R2613" s="126" t="s">
        <v>547</v>
      </c>
      <c r="S2613" s="252">
        <v>0</v>
      </c>
      <c r="T2613" s="252">
        <v>13.3</v>
      </c>
      <c r="U2613" s="68" t="s">
        <v>3934</v>
      </c>
      <c r="V2613" s="126">
        <v>1</v>
      </c>
      <c r="Z2613" s="126">
        <v>1</v>
      </c>
      <c r="AA2613" s="126">
        <v>1</v>
      </c>
      <c r="AB2613" s="126">
        <v>4</v>
      </c>
      <c r="AC2613" s="126">
        <v>7</v>
      </c>
      <c r="AD2613" s="126">
        <v>2026</v>
      </c>
    </row>
    <row r="2614" spans="3:30">
      <c r="C2614" s="126">
        <v>2607</v>
      </c>
      <c r="D2614" s="126">
        <v>186</v>
      </c>
      <c r="E2614" s="126">
        <v>11</v>
      </c>
      <c r="F2614" s="126">
        <v>1</v>
      </c>
      <c r="G2614" s="126">
        <v>1</v>
      </c>
      <c r="H2614" s="126">
        <v>1</v>
      </c>
      <c r="I2614" s="126">
        <v>1</v>
      </c>
      <c r="J2614" s="126">
        <v>355</v>
      </c>
      <c r="M2614" s="126">
        <v>909</v>
      </c>
      <c r="N2614" s="126">
        <v>1</v>
      </c>
      <c r="P2614" s="126">
        <v>732</v>
      </c>
      <c r="R2614" s="126" t="s">
        <v>547</v>
      </c>
      <c r="S2614" s="252">
        <v>13.3</v>
      </c>
      <c r="T2614" s="252">
        <v>0</v>
      </c>
      <c r="U2614" s="68" t="s">
        <v>3935</v>
      </c>
      <c r="V2614" s="126">
        <v>1</v>
      </c>
      <c r="Z2614" s="126">
        <v>1</v>
      </c>
      <c r="AA2614" s="126">
        <v>1</v>
      </c>
      <c r="AB2614" s="126">
        <v>4</v>
      </c>
      <c r="AC2614" s="126">
        <v>7</v>
      </c>
      <c r="AD2614" s="126">
        <v>2026</v>
      </c>
    </row>
    <row r="2615" spans="3:30">
      <c r="C2615" s="126">
        <v>2608</v>
      </c>
      <c r="D2615" s="126">
        <v>186</v>
      </c>
      <c r="E2615" s="126">
        <v>10</v>
      </c>
      <c r="F2615" s="126">
        <v>1</v>
      </c>
      <c r="G2615" s="126">
        <v>1</v>
      </c>
      <c r="H2615" s="126">
        <v>1</v>
      </c>
      <c r="I2615" s="126">
        <v>1</v>
      </c>
      <c r="J2615" s="126">
        <v>355</v>
      </c>
      <c r="P2615" s="126">
        <v>732</v>
      </c>
      <c r="R2615" s="126" t="s">
        <v>547</v>
      </c>
      <c r="S2615" s="252">
        <v>0</v>
      </c>
      <c r="T2615" s="252">
        <v>15</v>
      </c>
      <c r="U2615" s="68" t="s">
        <v>3936</v>
      </c>
      <c r="V2615" s="126">
        <v>1</v>
      </c>
      <c r="Z2615" s="126">
        <v>1</v>
      </c>
      <c r="AA2615" s="126">
        <v>1</v>
      </c>
      <c r="AB2615" s="126">
        <v>4</v>
      </c>
      <c r="AC2615" s="126">
        <v>7</v>
      </c>
      <c r="AD2615" s="126">
        <v>2026</v>
      </c>
    </row>
    <row r="2616" spans="3:30">
      <c r="C2616" s="126">
        <v>2609</v>
      </c>
      <c r="D2616" s="126">
        <v>186</v>
      </c>
      <c r="E2616" s="126">
        <v>3</v>
      </c>
      <c r="F2616" s="126">
        <v>1</v>
      </c>
      <c r="G2616" s="126">
        <v>1</v>
      </c>
      <c r="H2616" s="126">
        <v>1</v>
      </c>
      <c r="I2616" s="126">
        <v>1</v>
      </c>
      <c r="J2616" s="126">
        <v>362</v>
      </c>
      <c r="M2616" s="126">
        <v>910</v>
      </c>
      <c r="N2616" s="126">
        <v>0</v>
      </c>
      <c r="P2616" s="126">
        <v>733</v>
      </c>
      <c r="R2616" s="126" t="s">
        <v>547</v>
      </c>
      <c r="S2616" s="252">
        <v>0</v>
      </c>
      <c r="T2616" s="252">
        <v>5</v>
      </c>
      <c r="U2616" s="68" t="s">
        <v>3939</v>
      </c>
      <c r="V2616" s="126">
        <v>1</v>
      </c>
      <c r="Z2616" s="126">
        <v>1</v>
      </c>
      <c r="AA2616" s="126">
        <v>1</v>
      </c>
      <c r="AB2616" s="126">
        <v>4</v>
      </c>
      <c r="AC2616" s="126">
        <v>7</v>
      </c>
      <c r="AD2616" s="126">
        <v>2026</v>
      </c>
    </row>
    <row r="2617" spans="3:30">
      <c r="C2617" s="126">
        <v>2610</v>
      </c>
      <c r="D2617" s="126">
        <v>186</v>
      </c>
      <c r="E2617" s="126">
        <v>11</v>
      </c>
      <c r="F2617" s="126">
        <v>1</v>
      </c>
      <c r="G2617" s="126">
        <v>1</v>
      </c>
      <c r="H2617" s="126">
        <v>1</v>
      </c>
      <c r="I2617" s="126">
        <v>1</v>
      </c>
      <c r="J2617" s="126">
        <v>362</v>
      </c>
      <c r="M2617" s="126">
        <v>910</v>
      </c>
      <c r="N2617" s="126">
        <v>1</v>
      </c>
      <c r="P2617" s="126">
        <v>733</v>
      </c>
      <c r="R2617" s="126" t="s">
        <v>547</v>
      </c>
      <c r="S2617" s="252">
        <v>5</v>
      </c>
      <c r="T2617" s="252">
        <v>0</v>
      </c>
      <c r="U2617" s="68" t="s">
        <v>3940</v>
      </c>
      <c r="V2617" s="126">
        <v>1</v>
      </c>
      <c r="Z2617" s="126">
        <v>1</v>
      </c>
      <c r="AA2617" s="126">
        <v>1</v>
      </c>
      <c r="AB2617" s="126">
        <v>4</v>
      </c>
      <c r="AC2617" s="126">
        <v>7</v>
      </c>
      <c r="AD2617" s="126">
        <v>2026</v>
      </c>
    </row>
    <row r="2618" spans="3:30">
      <c r="C2618" s="126">
        <v>2611</v>
      </c>
      <c r="D2618" s="126">
        <v>186</v>
      </c>
      <c r="E2618" s="126">
        <v>10</v>
      </c>
      <c r="F2618" s="126">
        <v>1</v>
      </c>
      <c r="G2618" s="126">
        <v>1</v>
      </c>
      <c r="H2618" s="126">
        <v>1</v>
      </c>
      <c r="I2618" s="126">
        <v>1</v>
      </c>
      <c r="J2618" s="126">
        <v>362</v>
      </c>
      <c r="P2618" s="126">
        <v>733</v>
      </c>
      <c r="R2618" s="126" t="s">
        <v>547</v>
      </c>
      <c r="S2618" s="252">
        <v>0</v>
      </c>
      <c r="T2618" s="252">
        <v>8.8000000000000007</v>
      </c>
      <c r="U2618" s="68" t="s">
        <v>3941</v>
      </c>
      <c r="V2618" s="126">
        <v>1</v>
      </c>
      <c r="Z2618" s="126">
        <v>1</v>
      </c>
      <c r="AA2618" s="126">
        <v>1</v>
      </c>
      <c r="AB2618" s="126">
        <v>4</v>
      </c>
      <c r="AC2618" s="126">
        <v>7</v>
      </c>
      <c r="AD2618" s="126">
        <v>2026</v>
      </c>
    </row>
    <row r="2619" spans="3:30">
      <c r="C2619" s="126">
        <v>2612</v>
      </c>
      <c r="D2619" s="126">
        <v>186</v>
      </c>
      <c r="E2619" s="126">
        <v>3</v>
      </c>
      <c r="F2619" s="126">
        <v>1</v>
      </c>
      <c r="G2619" s="126">
        <v>1</v>
      </c>
      <c r="H2619" s="126">
        <v>1</v>
      </c>
      <c r="I2619" s="126">
        <v>1</v>
      </c>
      <c r="J2619" s="126">
        <v>334</v>
      </c>
      <c r="M2619" s="126">
        <v>911</v>
      </c>
      <c r="N2619" s="126">
        <v>0</v>
      </c>
      <c r="P2619" s="126">
        <v>734</v>
      </c>
      <c r="R2619" s="126" t="s">
        <v>547</v>
      </c>
      <c r="S2619" s="252">
        <v>0</v>
      </c>
      <c r="T2619" s="252">
        <v>0.26</v>
      </c>
      <c r="U2619" s="68" t="s">
        <v>3943</v>
      </c>
      <c r="V2619" s="126">
        <v>1</v>
      </c>
      <c r="Z2619" s="126">
        <v>1</v>
      </c>
      <c r="AA2619" s="126">
        <v>1</v>
      </c>
      <c r="AB2619" s="126">
        <v>4</v>
      </c>
      <c r="AC2619" s="126">
        <v>7</v>
      </c>
      <c r="AD2619" s="126">
        <v>2026</v>
      </c>
    </row>
    <row r="2620" spans="3:30">
      <c r="C2620" s="126">
        <v>2613</v>
      </c>
      <c r="D2620" s="126">
        <v>186</v>
      </c>
      <c r="E2620" s="126">
        <v>11</v>
      </c>
      <c r="F2620" s="126">
        <v>1</v>
      </c>
      <c r="G2620" s="126">
        <v>1</v>
      </c>
      <c r="H2620" s="126">
        <v>1</v>
      </c>
      <c r="I2620" s="126">
        <v>1</v>
      </c>
      <c r="J2620" s="126">
        <v>334</v>
      </c>
      <c r="M2620" s="126">
        <v>911</v>
      </c>
      <c r="N2620" s="126">
        <v>1</v>
      </c>
      <c r="P2620" s="126">
        <v>734</v>
      </c>
      <c r="R2620" s="126" t="s">
        <v>547</v>
      </c>
      <c r="S2620" s="252">
        <v>0.26</v>
      </c>
      <c r="T2620" s="252">
        <v>0</v>
      </c>
      <c r="U2620" s="68" t="s">
        <v>3944</v>
      </c>
      <c r="V2620" s="126">
        <v>1</v>
      </c>
      <c r="Z2620" s="126">
        <v>1</v>
      </c>
      <c r="AA2620" s="126">
        <v>1</v>
      </c>
      <c r="AB2620" s="126">
        <v>4</v>
      </c>
      <c r="AC2620" s="126">
        <v>7</v>
      </c>
      <c r="AD2620" s="126">
        <v>2026</v>
      </c>
    </row>
    <row r="2621" spans="3:30">
      <c r="C2621" s="126">
        <v>2614</v>
      </c>
      <c r="D2621" s="126">
        <v>186</v>
      </c>
      <c r="E2621" s="126">
        <v>10</v>
      </c>
      <c r="F2621" s="126">
        <v>1</v>
      </c>
      <c r="G2621" s="126">
        <v>1</v>
      </c>
      <c r="H2621" s="126">
        <v>1</v>
      </c>
      <c r="I2621" s="126">
        <v>1</v>
      </c>
      <c r="J2621" s="126">
        <v>334</v>
      </c>
      <c r="P2621" s="126">
        <v>734</v>
      </c>
      <c r="R2621" s="126" t="s">
        <v>547</v>
      </c>
      <c r="S2621" s="252">
        <v>0</v>
      </c>
      <c r="T2621" s="252">
        <v>0.5</v>
      </c>
      <c r="U2621" s="68" t="s">
        <v>3945</v>
      </c>
      <c r="V2621" s="126">
        <v>1</v>
      </c>
      <c r="Z2621" s="126">
        <v>1</v>
      </c>
      <c r="AA2621" s="126">
        <v>1</v>
      </c>
      <c r="AB2621" s="126">
        <v>4</v>
      </c>
      <c r="AC2621" s="126">
        <v>7</v>
      </c>
      <c r="AD2621" s="126">
        <v>2026</v>
      </c>
    </row>
    <row r="2622" spans="3:30">
      <c r="C2622" s="126">
        <v>2615</v>
      </c>
      <c r="D2622" s="126">
        <v>187</v>
      </c>
      <c r="E2622" s="126">
        <v>2</v>
      </c>
      <c r="F2622" s="126">
        <v>1</v>
      </c>
      <c r="G2622" s="126">
        <v>1</v>
      </c>
      <c r="H2622" s="126">
        <v>1</v>
      </c>
      <c r="I2622" s="126">
        <v>1</v>
      </c>
      <c r="R2622" s="126" t="s">
        <v>547</v>
      </c>
      <c r="S2622" s="252">
        <v>37.5</v>
      </c>
      <c r="T2622" s="252">
        <v>0</v>
      </c>
      <c r="U2622" s="68" t="s">
        <v>3947</v>
      </c>
      <c r="V2622" s="126">
        <v>1</v>
      </c>
      <c r="Z2622" s="126">
        <v>1</v>
      </c>
      <c r="AA2622" s="126">
        <v>1</v>
      </c>
      <c r="AB2622" s="126">
        <v>4</v>
      </c>
      <c r="AC2622" s="126">
        <v>7</v>
      </c>
      <c r="AD2622" s="126">
        <v>2026</v>
      </c>
    </row>
    <row r="2623" spans="3:30">
      <c r="C2623" s="126">
        <v>2616</v>
      </c>
      <c r="D2623" s="126">
        <v>187</v>
      </c>
      <c r="E2623" s="126">
        <v>3</v>
      </c>
      <c r="F2623" s="126">
        <v>1</v>
      </c>
      <c r="G2623" s="126">
        <v>1</v>
      </c>
      <c r="H2623" s="126">
        <v>1</v>
      </c>
      <c r="I2623" s="126">
        <v>1</v>
      </c>
      <c r="J2623" s="126">
        <v>293</v>
      </c>
      <c r="M2623" s="126">
        <v>912</v>
      </c>
      <c r="N2623" s="126">
        <v>0</v>
      </c>
      <c r="P2623" s="126">
        <v>735</v>
      </c>
      <c r="R2623" s="126" t="s">
        <v>547</v>
      </c>
      <c r="S2623" s="252">
        <v>0</v>
      </c>
      <c r="T2623" s="252">
        <v>12</v>
      </c>
      <c r="U2623" s="68" t="s">
        <v>3948</v>
      </c>
      <c r="V2623" s="126">
        <v>1</v>
      </c>
      <c r="Z2623" s="126">
        <v>1</v>
      </c>
      <c r="AA2623" s="126">
        <v>1</v>
      </c>
      <c r="AB2623" s="126">
        <v>4</v>
      </c>
      <c r="AC2623" s="126">
        <v>7</v>
      </c>
      <c r="AD2623" s="126">
        <v>2026</v>
      </c>
    </row>
    <row r="2624" spans="3:30">
      <c r="C2624" s="126">
        <v>2617</v>
      </c>
      <c r="D2624" s="126">
        <v>187</v>
      </c>
      <c r="E2624" s="126">
        <v>11</v>
      </c>
      <c r="F2624" s="126">
        <v>1</v>
      </c>
      <c r="G2624" s="126">
        <v>1</v>
      </c>
      <c r="H2624" s="126">
        <v>1</v>
      </c>
      <c r="I2624" s="126">
        <v>1</v>
      </c>
      <c r="J2624" s="126">
        <v>293</v>
      </c>
      <c r="M2624" s="126">
        <v>912</v>
      </c>
      <c r="N2624" s="126">
        <v>1</v>
      </c>
      <c r="P2624" s="126">
        <v>735</v>
      </c>
      <c r="R2624" s="126" t="s">
        <v>547</v>
      </c>
      <c r="S2624" s="252">
        <v>12</v>
      </c>
      <c r="T2624" s="252">
        <v>0</v>
      </c>
      <c r="U2624" s="68" t="s">
        <v>3949</v>
      </c>
      <c r="V2624" s="126">
        <v>1</v>
      </c>
      <c r="Z2624" s="126">
        <v>1</v>
      </c>
      <c r="AA2624" s="126">
        <v>1</v>
      </c>
      <c r="AB2624" s="126">
        <v>4</v>
      </c>
      <c r="AC2624" s="126">
        <v>7</v>
      </c>
      <c r="AD2624" s="126">
        <v>2026</v>
      </c>
    </row>
    <row r="2625" spans="3:30">
      <c r="C2625" s="126">
        <v>2618</v>
      </c>
      <c r="D2625" s="126">
        <v>187</v>
      </c>
      <c r="E2625" s="126">
        <v>10</v>
      </c>
      <c r="F2625" s="126">
        <v>1</v>
      </c>
      <c r="G2625" s="126">
        <v>1</v>
      </c>
      <c r="H2625" s="126">
        <v>1</v>
      </c>
      <c r="I2625" s="126">
        <v>1</v>
      </c>
      <c r="J2625" s="126">
        <v>293</v>
      </c>
      <c r="P2625" s="126">
        <v>735</v>
      </c>
      <c r="R2625" s="126" t="s">
        <v>547</v>
      </c>
      <c r="S2625" s="252">
        <v>0</v>
      </c>
      <c r="T2625" s="252">
        <v>15</v>
      </c>
      <c r="U2625" s="68" t="s">
        <v>3950</v>
      </c>
      <c r="V2625" s="126">
        <v>1</v>
      </c>
      <c r="Z2625" s="126">
        <v>1</v>
      </c>
      <c r="AA2625" s="126">
        <v>1</v>
      </c>
      <c r="AB2625" s="126">
        <v>4</v>
      </c>
      <c r="AC2625" s="126">
        <v>7</v>
      </c>
      <c r="AD2625" s="126">
        <v>2026</v>
      </c>
    </row>
    <row r="2626" spans="3:30">
      <c r="C2626" s="126">
        <v>2619</v>
      </c>
      <c r="D2626" s="126">
        <v>187</v>
      </c>
      <c r="E2626" s="126">
        <v>3</v>
      </c>
      <c r="F2626" s="126">
        <v>1</v>
      </c>
      <c r="G2626" s="126">
        <v>1</v>
      </c>
      <c r="H2626" s="126">
        <v>1</v>
      </c>
      <c r="I2626" s="126">
        <v>1</v>
      </c>
      <c r="J2626" s="126">
        <v>176</v>
      </c>
      <c r="M2626" s="126">
        <v>913</v>
      </c>
      <c r="N2626" s="126">
        <v>0</v>
      </c>
      <c r="P2626" s="126">
        <v>736</v>
      </c>
      <c r="R2626" s="126" t="s">
        <v>547</v>
      </c>
      <c r="S2626" s="252">
        <v>0</v>
      </c>
      <c r="T2626" s="252">
        <v>21.25</v>
      </c>
      <c r="U2626" s="68" t="s">
        <v>3951</v>
      </c>
      <c r="V2626" s="126">
        <v>1</v>
      </c>
      <c r="Z2626" s="126">
        <v>1</v>
      </c>
      <c r="AA2626" s="126">
        <v>1</v>
      </c>
      <c r="AB2626" s="126">
        <v>4</v>
      </c>
      <c r="AC2626" s="126">
        <v>7</v>
      </c>
      <c r="AD2626" s="126">
        <v>2026</v>
      </c>
    </row>
    <row r="2627" spans="3:30">
      <c r="C2627" s="126">
        <v>2620</v>
      </c>
      <c r="D2627" s="126">
        <v>187</v>
      </c>
      <c r="E2627" s="126">
        <v>11</v>
      </c>
      <c r="F2627" s="126">
        <v>1</v>
      </c>
      <c r="G2627" s="126">
        <v>1</v>
      </c>
      <c r="H2627" s="126">
        <v>1</v>
      </c>
      <c r="I2627" s="126">
        <v>1</v>
      </c>
      <c r="J2627" s="126">
        <v>176</v>
      </c>
      <c r="M2627" s="126">
        <v>913</v>
      </c>
      <c r="N2627" s="126">
        <v>1</v>
      </c>
      <c r="P2627" s="126">
        <v>736</v>
      </c>
      <c r="R2627" s="126" t="s">
        <v>547</v>
      </c>
      <c r="S2627" s="252">
        <v>21.25</v>
      </c>
      <c r="T2627" s="252">
        <v>0</v>
      </c>
      <c r="U2627" s="68" t="s">
        <v>3952</v>
      </c>
      <c r="V2627" s="126">
        <v>1</v>
      </c>
      <c r="Z2627" s="126">
        <v>1</v>
      </c>
      <c r="AA2627" s="126">
        <v>1</v>
      </c>
      <c r="AB2627" s="126">
        <v>4</v>
      </c>
      <c r="AC2627" s="126">
        <v>7</v>
      </c>
      <c r="AD2627" s="126">
        <v>2026</v>
      </c>
    </row>
    <row r="2628" spans="3:30">
      <c r="C2628" s="126">
        <v>2621</v>
      </c>
      <c r="D2628" s="126">
        <v>187</v>
      </c>
      <c r="E2628" s="126">
        <v>10</v>
      </c>
      <c r="F2628" s="126">
        <v>1</v>
      </c>
      <c r="G2628" s="126">
        <v>1</v>
      </c>
      <c r="H2628" s="126">
        <v>1</v>
      </c>
      <c r="I2628" s="126">
        <v>1</v>
      </c>
      <c r="J2628" s="126">
        <v>176</v>
      </c>
      <c r="P2628" s="126">
        <v>736</v>
      </c>
      <c r="R2628" s="126" t="s">
        <v>547</v>
      </c>
      <c r="S2628" s="252">
        <v>0</v>
      </c>
      <c r="T2628" s="252">
        <v>22.5</v>
      </c>
      <c r="U2628" s="68" t="s">
        <v>3953</v>
      </c>
      <c r="V2628" s="126">
        <v>1</v>
      </c>
      <c r="Z2628" s="126">
        <v>1</v>
      </c>
      <c r="AA2628" s="126">
        <v>1</v>
      </c>
      <c r="AB2628" s="126">
        <v>4</v>
      </c>
      <c r="AC2628" s="126">
        <v>7</v>
      </c>
      <c r="AD2628" s="126">
        <v>2026</v>
      </c>
    </row>
    <row r="2629" spans="3:30">
      <c r="C2629" s="126">
        <v>2622</v>
      </c>
      <c r="D2629" s="126">
        <v>188</v>
      </c>
      <c r="E2629" s="126">
        <v>2</v>
      </c>
      <c r="F2629" s="126">
        <v>1</v>
      </c>
      <c r="G2629" s="126">
        <v>1</v>
      </c>
      <c r="H2629" s="126">
        <v>1</v>
      </c>
      <c r="I2629" s="126">
        <v>1</v>
      </c>
      <c r="R2629" s="126" t="s">
        <v>547</v>
      </c>
      <c r="S2629" s="252">
        <v>135</v>
      </c>
      <c r="T2629" s="252">
        <v>0</v>
      </c>
      <c r="U2629" s="68" t="s">
        <v>3956</v>
      </c>
      <c r="V2629" s="126">
        <v>1</v>
      </c>
      <c r="Z2629" s="126">
        <v>1</v>
      </c>
      <c r="AA2629" s="126">
        <v>1</v>
      </c>
      <c r="AB2629" s="126">
        <v>4</v>
      </c>
      <c r="AC2629" s="126">
        <v>7</v>
      </c>
      <c r="AD2629" s="126">
        <v>2026</v>
      </c>
    </row>
    <row r="2630" spans="3:30">
      <c r="C2630" s="126">
        <v>2623</v>
      </c>
      <c r="D2630" s="126">
        <v>188</v>
      </c>
      <c r="E2630" s="126">
        <v>3</v>
      </c>
      <c r="F2630" s="126">
        <v>1</v>
      </c>
      <c r="G2630" s="126">
        <v>1</v>
      </c>
      <c r="H2630" s="126">
        <v>1</v>
      </c>
      <c r="I2630" s="126">
        <v>1</v>
      </c>
      <c r="J2630" s="126">
        <v>305</v>
      </c>
      <c r="M2630" s="126">
        <v>914</v>
      </c>
      <c r="N2630" s="126">
        <v>0</v>
      </c>
      <c r="P2630" s="126">
        <v>737</v>
      </c>
      <c r="R2630" s="126" t="s">
        <v>547</v>
      </c>
      <c r="S2630" s="252">
        <v>0</v>
      </c>
      <c r="T2630" s="252">
        <v>85</v>
      </c>
      <c r="U2630" s="68" t="s">
        <v>3957</v>
      </c>
      <c r="V2630" s="126">
        <v>1</v>
      </c>
      <c r="Z2630" s="126">
        <v>1</v>
      </c>
      <c r="AA2630" s="126">
        <v>1</v>
      </c>
      <c r="AB2630" s="126">
        <v>4</v>
      </c>
      <c r="AC2630" s="126">
        <v>7</v>
      </c>
      <c r="AD2630" s="126">
        <v>2026</v>
      </c>
    </row>
    <row r="2631" spans="3:30">
      <c r="C2631" s="126">
        <v>2624</v>
      </c>
      <c r="D2631" s="126">
        <v>188</v>
      </c>
      <c r="E2631" s="126">
        <v>11</v>
      </c>
      <c r="F2631" s="126">
        <v>1</v>
      </c>
      <c r="G2631" s="126">
        <v>1</v>
      </c>
      <c r="H2631" s="126">
        <v>1</v>
      </c>
      <c r="I2631" s="126">
        <v>1</v>
      </c>
      <c r="J2631" s="126">
        <v>305</v>
      </c>
      <c r="M2631" s="126">
        <v>914</v>
      </c>
      <c r="N2631" s="126">
        <v>1</v>
      </c>
      <c r="P2631" s="126">
        <v>737</v>
      </c>
      <c r="R2631" s="126" t="s">
        <v>547</v>
      </c>
      <c r="S2631" s="252">
        <v>85</v>
      </c>
      <c r="T2631" s="252">
        <v>0</v>
      </c>
      <c r="U2631" s="68" t="s">
        <v>3958</v>
      </c>
      <c r="V2631" s="126">
        <v>1</v>
      </c>
      <c r="Z2631" s="126">
        <v>1</v>
      </c>
      <c r="AA2631" s="126">
        <v>1</v>
      </c>
      <c r="AB2631" s="126">
        <v>4</v>
      </c>
      <c r="AC2631" s="126">
        <v>7</v>
      </c>
      <c r="AD2631" s="126">
        <v>2026</v>
      </c>
    </row>
    <row r="2632" spans="3:30">
      <c r="C2632" s="126">
        <v>2625</v>
      </c>
      <c r="D2632" s="126">
        <v>188</v>
      </c>
      <c r="E2632" s="126">
        <v>10</v>
      </c>
      <c r="F2632" s="126">
        <v>1</v>
      </c>
      <c r="G2632" s="126">
        <v>1</v>
      </c>
      <c r="H2632" s="126">
        <v>1</v>
      </c>
      <c r="I2632" s="126">
        <v>1</v>
      </c>
      <c r="J2632" s="126">
        <v>305</v>
      </c>
      <c r="P2632" s="126">
        <v>737</v>
      </c>
      <c r="R2632" s="126" t="s">
        <v>547</v>
      </c>
      <c r="S2632" s="252">
        <v>0</v>
      </c>
      <c r="T2632" s="252">
        <v>90</v>
      </c>
      <c r="U2632" s="68" t="s">
        <v>3959</v>
      </c>
      <c r="V2632" s="126">
        <v>1</v>
      </c>
      <c r="Z2632" s="126">
        <v>1</v>
      </c>
      <c r="AA2632" s="126">
        <v>1</v>
      </c>
      <c r="AB2632" s="126">
        <v>4</v>
      </c>
      <c r="AC2632" s="126">
        <v>7</v>
      </c>
      <c r="AD2632" s="126">
        <v>2026</v>
      </c>
    </row>
    <row r="2633" spans="3:30">
      <c r="C2633" s="126">
        <v>2626</v>
      </c>
      <c r="D2633" s="126">
        <v>188</v>
      </c>
      <c r="E2633" s="126">
        <v>3</v>
      </c>
      <c r="F2633" s="126">
        <v>1</v>
      </c>
      <c r="G2633" s="126">
        <v>1</v>
      </c>
      <c r="H2633" s="126">
        <v>1</v>
      </c>
      <c r="I2633" s="126">
        <v>1</v>
      </c>
      <c r="J2633" s="126">
        <v>176</v>
      </c>
      <c r="M2633" s="126">
        <v>915</v>
      </c>
      <c r="N2633" s="126">
        <v>0</v>
      </c>
      <c r="P2633" s="126">
        <v>738</v>
      </c>
      <c r="R2633" s="126" t="s">
        <v>547</v>
      </c>
      <c r="S2633" s="252">
        <v>0</v>
      </c>
      <c r="T2633" s="252">
        <v>42.5</v>
      </c>
      <c r="U2633" s="68" t="s">
        <v>3960</v>
      </c>
      <c r="V2633" s="126">
        <v>1</v>
      </c>
      <c r="Z2633" s="126">
        <v>1</v>
      </c>
      <c r="AA2633" s="126">
        <v>1</v>
      </c>
      <c r="AB2633" s="126">
        <v>4</v>
      </c>
      <c r="AC2633" s="126">
        <v>7</v>
      </c>
      <c r="AD2633" s="126">
        <v>2026</v>
      </c>
    </row>
    <row r="2634" spans="3:30">
      <c r="C2634" s="126">
        <v>2627</v>
      </c>
      <c r="D2634" s="126">
        <v>188</v>
      </c>
      <c r="E2634" s="126">
        <v>11</v>
      </c>
      <c r="F2634" s="126">
        <v>1</v>
      </c>
      <c r="G2634" s="126">
        <v>1</v>
      </c>
      <c r="H2634" s="126">
        <v>1</v>
      </c>
      <c r="I2634" s="126">
        <v>1</v>
      </c>
      <c r="J2634" s="126">
        <v>176</v>
      </c>
      <c r="M2634" s="126">
        <v>915</v>
      </c>
      <c r="N2634" s="126">
        <v>1</v>
      </c>
      <c r="P2634" s="126">
        <v>738</v>
      </c>
      <c r="R2634" s="126" t="s">
        <v>547</v>
      </c>
      <c r="S2634" s="252">
        <v>42.5</v>
      </c>
      <c r="T2634" s="252">
        <v>0</v>
      </c>
      <c r="U2634" s="68" t="s">
        <v>3961</v>
      </c>
      <c r="V2634" s="126">
        <v>1</v>
      </c>
      <c r="Z2634" s="126">
        <v>1</v>
      </c>
      <c r="AA2634" s="126">
        <v>1</v>
      </c>
      <c r="AB2634" s="126">
        <v>4</v>
      </c>
      <c r="AC2634" s="126">
        <v>7</v>
      </c>
      <c r="AD2634" s="126">
        <v>2026</v>
      </c>
    </row>
    <row r="2635" spans="3:30">
      <c r="C2635" s="126">
        <v>2628</v>
      </c>
      <c r="D2635" s="126">
        <v>188</v>
      </c>
      <c r="E2635" s="126">
        <v>10</v>
      </c>
      <c r="F2635" s="126">
        <v>1</v>
      </c>
      <c r="G2635" s="126">
        <v>1</v>
      </c>
      <c r="H2635" s="126">
        <v>1</v>
      </c>
      <c r="I2635" s="126">
        <v>1</v>
      </c>
      <c r="J2635" s="126">
        <v>176</v>
      </c>
      <c r="P2635" s="126">
        <v>738</v>
      </c>
      <c r="R2635" s="126" t="s">
        <v>547</v>
      </c>
      <c r="S2635" s="252">
        <v>0</v>
      </c>
      <c r="T2635" s="252">
        <v>45</v>
      </c>
      <c r="U2635" s="68" t="s">
        <v>3962</v>
      </c>
      <c r="V2635" s="126">
        <v>1</v>
      </c>
      <c r="Z2635" s="126">
        <v>1</v>
      </c>
      <c r="AA2635" s="126">
        <v>1</v>
      </c>
      <c r="AB2635" s="126">
        <v>4</v>
      </c>
      <c r="AC2635" s="126">
        <v>7</v>
      </c>
      <c r="AD2635" s="126">
        <v>2026</v>
      </c>
    </row>
    <row r="2636" spans="3:30">
      <c r="C2636" s="126">
        <v>2629</v>
      </c>
      <c r="D2636" s="126">
        <v>189</v>
      </c>
      <c r="E2636" s="126">
        <v>2</v>
      </c>
      <c r="F2636" s="126">
        <v>1</v>
      </c>
      <c r="G2636" s="126">
        <v>1</v>
      </c>
      <c r="H2636" s="126">
        <v>1</v>
      </c>
      <c r="I2636" s="126">
        <v>1</v>
      </c>
      <c r="R2636" s="126" t="s">
        <v>547</v>
      </c>
      <c r="S2636" s="252">
        <v>141</v>
      </c>
      <c r="T2636" s="252">
        <v>0</v>
      </c>
      <c r="U2636" s="68" t="s">
        <v>3965</v>
      </c>
      <c r="V2636" s="126">
        <v>1</v>
      </c>
      <c r="Z2636" s="126">
        <v>1</v>
      </c>
      <c r="AA2636" s="126">
        <v>1</v>
      </c>
      <c r="AB2636" s="126">
        <v>4</v>
      </c>
      <c r="AC2636" s="126">
        <v>7</v>
      </c>
      <c r="AD2636" s="126">
        <v>2026</v>
      </c>
    </row>
    <row r="2637" spans="3:30">
      <c r="C2637" s="126">
        <v>2630</v>
      </c>
      <c r="D2637" s="126">
        <v>189</v>
      </c>
      <c r="E2637" s="126">
        <v>3</v>
      </c>
      <c r="F2637" s="126">
        <v>1</v>
      </c>
      <c r="G2637" s="126">
        <v>1</v>
      </c>
      <c r="H2637" s="126">
        <v>1</v>
      </c>
      <c r="I2637" s="126">
        <v>1</v>
      </c>
      <c r="J2637" s="126">
        <v>305</v>
      </c>
      <c r="M2637" s="126">
        <v>916</v>
      </c>
      <c r="N2637" s="126">
        <v>0</v>
      </c>
      <c r="P2637" s="126">
        <v>739</v>
      </c>
      <c r="R2637" s="126" t="s">
        <v>547</v>
      </c>
      <c r="S2637" s="252">
        <v>0</v>
      </c>
      <c r="T2637" s="252">
        <v>17</v>
      </c>
      <c r="U2637" s="68" t="s">
        <v>3966</v>
      </c>
      <c r="V2637" s="126">
        <v>1</v>
      </c>
      <c r="Z2637" s="126">
        <v>1</v>
      </c>
      <c r="AA2637" s="126">
        <v>1</v>
      </c>
      <c r="AB2637" s="126">
        <v>4</v>
      </c>
      <c r="AC2637" s="126">
        <v>7</v>
      </c>
      <c r="AD2637" s="126">
        <v>2026</v>
      </c>
    </row>
    <row r="2638" spans="3:30">
      <c r="C2638" s="126">
        <v>2631</v>
      </c>
      <c r="D2638" s="126">
        <v>189</v>
      </c>
      <c r="E2638" s="126">
        <v>11</v>
      </c>
      <c r="F2638" s="126">
        <v>1</v>
      </c>
      <c r="G2638" s="126">
        <v>1</v>
      </c>
      <c r="H2638" s="126">
        <v>1</v>
      </c>
      <c r="I2638" s="126">
        <v>1</v>
      </c>
      <c r="J2638" s="126">
        <v>305</v>
      </c>
      <c r="M2638" s="126">
        <v>916</v>
      </c>
      <c r="N2638" s="126">
        <v>1</v>
      </c>
      <c r="P2638" s="126">
        <v>739</v>
      </c>
      <c r="R2638" s="126" t="s">
        <v>547</v>
      </c>
      <c r="S2638" s="252">
        <v>17</v>
      </c>
      <c r="T2638" s="252">
        <v>0</v>
      </c>
      <c r="U2638" s="68" t="s">
        <v>3967</v>
      </c>
      <c r="V2638" s="126">
        <v>1</v>
      </c>
      <c r="Z2638" s="126">
        <v>1</v>
      </c>
      <c r="AA2638" s="126">
        <v>1</v>
      </c>
      <c r="AB2638" s="126">
        <v>4</v>
      </c>
      <c r="AC2638" s="126">
        <v>7</v>
      </c>
      <c r="AD2638" s="126">
        <v>2026</v>
      </c>
    </row>
    <row r="2639" spans="3:30">
      <c r="C2639" s="126">
        <v>2632</v>
      </c>
      <c r="D2639" s="126">
        <v>189</v>
      </c>
      <c r="E2639" s="126">
        <v>10</v>
      </c>
      <c r="F2639" s="126">
        <v>1</v>
      </c>
      <c r="G2639" s="126">
        <v>1</v>
      </c>
      <c r="H2639" s="126">
        <v>1</v>
      </c>
      <c r="I2639" s="126">
        <v>1</v>
      </c>
      <c r="J2639" s="126">
        <v>305</v>
      </c>
      <c r="P2639" s="126">
        <v>739</v>
      </c>
      <c r="R2639" s="126" t="s">
        <v>547</v>
      </c>
      <c r="S2639" s="252">
        <v>0</v>
      </c>
      <c r="T2639" s="252">
        <v>18</v>
      </c>
      <c r="U2639" s="68" t="s">
        <v>3968</v>
      </c>
      <c r="V2639" s="126">
        <v>1</v>
      </c>
      <c r="Z2639" s="126">
        <v>1</v>
      </c>
      <c r="AA2639" s="126">
        <v>1</v>
      </c>
      <c r="AB2639" s="126">
        <v>4</v>
      </c>
      <c r="AC2639" s="126">
        <v>7</v>
      </c>
      <c r="AD2639" s="126">
        <v>2026</v>
      </c>
    </row>
    <row r="2640" spans="3:30">
      <c r="C2640" s="126">
        <v>2633</v>
      </c>
      <c r="D2640" s="126">
        <v>189</v>
      </c>
      <c r="E2640" s="126">
        <v>3</v>
      </c>
      <c r="F2640" s="126">
        <v>1</v>
      </c>
      <c r="G2640" s="126">
        <v>1</v>
      </c>
      <c r="H2640" s="126">
        <v>1</v>
      </c>
      <c r="I2640" s="126">
        <v>1</v>
      </c>
      <c r="J2640" s="126">
        <v>177</v>
      </c>
      <c r="M2640" s="126">
        <v>917</v>
      </c>
      <c r="N2640" s="126">
        <v>0</v>
      </c>
      <c r="P2640" s="126">
        <v>740</v>
      </c>
      <c r="R2640" s="126" t="s">
        <v>547</v>
      </c>
      <c r="S2640" s="252">
        <v>0</v>
      </c>
      <c r="T2640" s="252">
        <v>8.3000000000000007</v>
      </c>
      <c r="U2640" s="68" t="s">
        <v>3969</v>
      </c>
      <c r="V2640" s="126">
        <v>1</v>
      </c>
      <c r="Z2640" s="126">
        <v>1</v>
      </c>
      <c r="AA2640" s="126">
        <v>1</v>
      </c>
      <c r="AB2640" s="126">
        <v>4</v>
      </c>
      <c r="AC2640" s="126">
        <v>7</v>
      </c>
      <c r="AD2640" s="126">
        <v>2026</v>
      </c>
    </row>
    <row r="2641" spans="3:30">
      <c r="C2641" s="126">
        <v>2634</v>
      </c>
      <c r="D2641" s="126">
        <v>189</v>
      </c>
      <c r="E2641" s="126">
        <v>11</v>
      </c>
      <c r="F2641" s="126">
        <v>1</v>
      </c>
      <c r="G2641" s="126">
        <v>1</v>
      </c>
      <c r="H2641" s="126">
        <v>1</v>
      </c>
      <c r="I2641" s="126">
        <v>1</v>
      </c>
      <c r="J2641" s="126">
        <v>177</v>
      </c>
      <c r="M2641" s="126">
        <v>917</v>
      </c>
      <c r="N2641" s="126">
        <v>1</v>
      </c>
      <c r="P2641" s="126">
        <v>740</v>
      </c>
      <c r="R2641" s="126" t="s">
        <v>547</v>
      </c>
      <c r="S2641" s="252">
        <v>8.3000000000000007</v>
      </c>
      <c r="T2641" s="252">
        <v>0</v>
      </c>
      <c r="U2641" s="68" t="s">
        <v>3970</v>
      </c>
      <c r="V2641" s="126">
        <v>1</v>
      </c>
      <c r="Z2641" s="126">
        <v>1</v>
      </c>
      <c r="AA2641" s="126">
        <v>1</v>
      </c>
      <c r="AB2641" s="126">
        <v>4</v>
      </c>
      <c r="AC2641" s="126">
        <v>7</v>
      </c>
      <c r="AD2641" s="126">
        <v>2026</v>
      </c>
    </row>
    <row r="2642" spans="3:30">
      <c r="C2642" s="126">
        <v>2635</v>
      </c>
      <c r="D2642" s="126">
        <v>189</v>
      </c>
      <c r="E2642" s="126">
        <v>10</v>
      </c>
      <c r="F2642" s="126">
        <v>1</v>
      </c>
      <c r="G2642" s="126">
        <v>1</v>
      </c>
      <c r="H2642" s="126">
        <v>1</v>
      </c>
      <c r="I2642" s="126">
        <v>1</v>
      </c>
      <c r="J2642" s="126">
        <v>177</v>
      </c>
      <c r="P2642" s="126">
        <v>740</v>
      </c>
      <c r="R2642" s="126" t="s">
        <v>547</v>
      </c>
      <c r="S2642" s="252">
        <v>0</v>
      </c>
      <c r="T2642" s="252">
        <v>9</v>
      </c>
      <c r="U2642" s="68" t="s">
        <v>3971</v>
      </c>
      <c r="V2642" s="126">
        <v>1</v>
      </c>
      <c r="Z2642" s="126">
        <v>1</v>
      </c>
      <c r="AA2642" s="126">
        <v>1</v>
      </c>
      <c r="AB2642" s="126">
        <v>4</v>
      </c>
      <c r="AC2642" s="126">
        <v>7</v>
      </c>
      <c r="AD2642" s="126">
        <v>2026</v>
      </c>
    </row>
    <row r="2643" spans="3:30">
      <c r="C2643" s="126">
        <v>2636</v>
      </c>
      <c r="D2643" s="126">
        <v>189</v>
      </c>
      <c r="E2643" s="126">
        <v>3</v>
      </c>
      <c r="F2643" s="126">
        <v>1</v>
      </c>
      <c r="G2643" s="126">
        <v>1</v>
      </c>
      <c r="H2643" s="126">
        <v>1</v>
      </c>
      <c r="I2643" s="126">
        <v>1</v>
      </c>
      <c r="J2643" s="126">
        <v>294</v>
      </c>
      <c r="M2643" s="126">
        <v>918</v>
      </c>
      <c r="N2643" s="126">
        <v>0</v>
      </c>
      <c r="P2643" s="126">
        <v>741</v>
      </c>
      <c r="R2643" s="126" t="s">
        <v>547</v>
      </c>
      <c r="S2643" s="252">
        <v>0</v>
      </c>
      <c r="T2643" s="252">
        <v>17</v>
      </c>
      <c r="U2643" s="68" t="s">
        <v>3972</v>
      </c>
      <c r="V2643" s="126">
        <v>1</v>
      </c>
      <c r="Z2643" s="126">
        <v>1</v>
      </c>
      <c r="AA2643" s="126">
        <v>1</v>
      </c>
      <c r="AB2643" s="126">
        <v>4</v>
      </c>
      <c r="AC2643" s="126">
        <v>7</v>
      </c>
      <c r="AD2643" s="126">
        <v>2026</v>
      </c>
    </row>
    <row r="2644" spans="3:30">
      <c r="C2644" s="126">
        <v>2637</v>
      </c>
      <c r="D2644" s="126">
        <v>189</v>
      </c>
      <c r="E2644" s="126">
        <v>11</v>
      </c>
      <c r="F2644" s="126">
        <v>1</v>
      </c>
      <c r="G2644" s="126">
        <v>1</v>
      </c>
      <c r="H2644" s="126">
        <v>1</v>
      </c>
      <c r="I2644" s="126">
        <v>1</v>
      </c>
      <c r="J2644" s="126">
        <v>294</v>
      </c>
      <c r="M2644" s="126">
        <v>918</v>
      </c>
      <c r="N2644" s="126">
        <v>1</v>
      </c>
      <c r="P2644" s="126">
        <v>741</v>
      </c>
      <c r="R2644" s="126" t="s">
        <v>547</v>
      </c>
      <c r="S2644" s="252">
        <v>17</v>
      </c>
      <c r="T2644" s="252">
        <v>0</v>
      </c>
      <c r="U2644" s="68" t="s">
        <v>3973</v>
      </c>
      <c r="V2644" s="126">
        <v>1</v>
      </c>
      <c r="Z2644" s="126">
        <v>1</v>
      </c>
      <c r="AA2644" s="126">
        <v>1</v>
      </c>
      <c r="AB2644" s="126">
        <v>4</v>
      </c>
      <c r="AC2644" s="126">
        <v>7</v>
      </c>
      <c r="AD2644" s="126">
        <v>2026</v>
      </c>
    </row>
    <row r="2645" spans="3:30">
      <c r="C2645" s="126">
        <v>2638</v>
      </c>
      <c r="D2645" s="126">
        <v>189</v>
      </c>
      <c r="E2645" s="126">
        <v>10</v>
      </c>
      <c r="F2645" s="126">
        <v>1</v>
      </c>
      <c r="G2645" s="126">
        <v>1</v>
      </c>
      <c r="H2645" s="126">
        <v>1</v>
      </c>
      <c r="I2645" s="126">
        <v>1</v>
      </c>
      <c r="J2645" s="126">
        <v>294</v>
      </c>
      <c r="P2645" s="126">
        <v>741</v>
      </c>
      <c r="R2645" s="126" t="s">
        <v>547</v>
      </c>
      <c r="S2645" s="252">
        <v>0</v>
      </c>
      <c r="T2645" s="252">
        <v>20</v>
      </c>
      <c r="U2645" s="68" t="s">
        <v>3974</v>
      </c>
      <c r="V2645" s="126">
        <v>1</v>
      </c>
      <c r="Z2645" s="126">
        <v>1</v>
      </c>
      <c r="AA2645" s="126">
        <v>1</v>
      </c>
      <c r="AB2645" s="126">
        <v>4</v>
      </c>
      <c r="AC2645" s="126">
        <v>7</v>
      </c>
      <c r="AD2645" s="126">
        <v>2026</v>
      </c>
    </row>
    <row r="2646" spans="3:30">
      <c r="C2646" s="126">
        <v>2639</v>
      </c>
      <c r="D2646" s="126">
        <v>189</v>
      </c>
      <c r="E2646" s="126">
        <v>3</v>
      </c>
      <c r="F2646" s="126">
        <v>1</v>
      </c>
      <c r="G2646" s="126">
        <v>1</v>
      </c>
      <c r="H2646" s="126">
        <v>1</v>
      </c>
      <c r="I2646" s="126">
        <v>1</v>
      </c>
      <c r="J2646" s="126">
        <v>176</v>
      </c>
      <c r="M2646" s="126">
        <v>919</v>
      </c>
      <c r="N2646" s="126">
        <v>0</v>
      </c>
      <c r="P2646" s="126">
        <v>742</v>
      </c>
      <c r="R2646" s="126" t="s">
        <v>547</v>
      </c>
      <c r="S2646" s="252">
        <v>0</v>
      </c>
      <c r="T2646" s="252">
        <v>12.75</v>
      </c>
      <c r="U2646" s="68" t="s">
        <v>3975</v>
      </c>
      <c r="V2646" s="126">
        <v>1</v>
      </c>
      <c r="Z2646" s="126">
        <v>1</v>
      </c>
      <c r="AA2646" s="126">
        <v>1</v>
      </c>
      <c r="AB2646" s="126">
        <v>4</v>
      </c>
      <c r="AC2646" s="126">
        <v>7</v>
      </c>
      <c r="AD2646" s="126">
        <v>2026</v>
      </c>
    </row>
    <row r="2647" spans="3:30">
      <c r="C2647" s="126">
        <v>2640</v>
      </c>
      <c r="D2647" s="126">
        <v>189</v>
      </c>
      <c r="E2647" s="126">
        <v>11</v>
      </c>
      <c r="F2647" s="126">
        <v>1</v>
      </c>
      <c r="G2647" s="126">
        <v>1</v>
      </c>
      <c r="H2647" s="126">
        <v>1</v>
      </c>
      <c r="I2647" s="126">
        <v>1</v>
      </c>
      <c r="J2647" s="126">
        <v>176</v>
      </c>
      <c r="M2647" s="126">
        <v>919</v>
      </c>
      <c r="N2647" s="126">
        <v>1</v>
      </c>
      <c r="P2647" s="126">
        <v>742</v>
      </c>
      <c r="R2647" s="126" t="s">
        <v>547</v>
      </c>
      <c r="S2647" s="252">
        <v>12.75</v>
      </c>
      <c r="T2647" s="252">
        <v>0</v>
      </c>
      <c r="U2647" s="68" t="s">
        <v>3976</v>
      </c>
      <c r="V2647" s="126">
        <v>1</v>
      </c>
      <c r="Z2647" s="126">
        <v>1</v>
      </c>
      <c r="AA2647" s="126">
        <v>1</v>
      </c>
      <c r="AB2647" s="126">
        <v>4</v>
      </c>
      <c r="AC2647" s="126">
        <v>7</v>
      </c>
      <c r="AD2647" s="126">
        <v>2026</v>
      </c>
    </row>
    <row r="2648" spans="3:30">
      <c r="C2648" s="126">
        <v>2641</v>
      </c>
      <c r="D2648" s="126">
        <v>189</v>
      </c>
      <c r="E2648" s="126">
        <v>10</v>
      </c>
      <c r="F2648" s="126">
        <v>1</v>
      </c>
      <c r="G2648" s="126">
        <v>1</v>
      </c>
      <c r="H2648" s="126">
        <v>1</v>
      </c>
      <c r="I2648" s="126">
        <v>1</v>
      </c>
      <c r="J2648" s="126">
        <v>176</v>
      </c>
      <c r="P2648" s="126">
        <v>742</v>
      </c>
      <c r="R2648" s="126" t="s">
        <v>547</v>
      </c>
      <c r="S2648" s="252">
        <v>0</v>
      </c>
      <c r="T2648" s="252">
        <v>13.5</v>
      </c>
      <c r="U2648" s="68" t="s">
        <v>3977</v>
      </c>
      <c r="V2648" s="126">
        <v>1</v>
      </c>
      <c r="Z2648" s="126">
        <v>1</v>
      </c>
      <c r="AA2648" s="126">
        <v>1</v>
      </c>
      <c r="AB2648" s="126">
        <v>4</v>
      </c>
      <c r="AC2648" s="126">
        <v>7</v>
      </c>
      <c r="AD2648" s="126">
        <v>2026</v>
      </c>
    </row>
    <row r="2649" spans="3:30">
      <c r="C2649" s="126">
        <v>2642</v>
      </c>
      <c r="D2649" s="126">
        <v>189</v>
      </c>
      <c r="E2649" s="126">
        <v>3</v>
      </c>
      <c r="F2649" s="126">
        <v>1</v>
      </c>
      <c r="G2649" s="126">
        <v>1</v>
      </c>
      <c r="H2649" s="126">
        <v>1</v>
      </c>
      <c r="I2649" s="126">
        <v>1</v>
      </c>
      <c r="J2649" s="126">
        <v>187</v>
      </c>
      <c r="M2649" s="126">
        <v>920</v>
      </c>
      <c r="N2649" s="126">
        <v>0</v>
      </c>
      <c r="P2649" s="126">
        <v>743</v>
      </c>
      <c r="R2649" s="126" t="s">
        <v>547</v>
      </c>
      <c r="S2649" s="252">
        <v>0</v>
      </c>
      <c r="T2649" s="252">
        <v>6.74</v>
      </c>
      <c r="U2649" s="68" t="s">
        <v>3978</v>
      </c>
      <c r="V2649" s="126">
        <v>1</v>
      </c>
      <c r="Z2649" s="126">
        <v>1</v>
      </c>
      <c r="AA2649" s="126">
        <v>1</v>
      </c>
      <c r="AB2649" s="126">
        <v>4</v>
      </c>
      <c r="AC2649" s="126">
        <v>7</v>
      </c>
      <c r="AD2649" s="126">
        <v>2026</v>
      </c>
    </row>
    <row r="2650" spans="3:30">
      <c r="C2650" s="126">
        <v>2643</v>
      </c>
      <c r="D2650" s="126">
        <v>189</v>
      </c>
      <c r="E2650" s="126">
        <v>11</v>
      </c>
      <c r="F2650" s="126">
        <v>1</v>
      </c>
      <c r="G2650" s="126">
        <v>1</v>
      </c>
      <c r="H2650" s="126">
        <v>1</v>
      </c>
      <c r="I2650" s="126">
        <v>1</v>
      </c>
      <c r="J2650" s="126">
        <v>187</v>
      </c>
      <c r="M2650" s="126">
        <v>920</v>
      </c>
      <c r="N2650" s="126">
        <v>1</v>
      </c>
      <c r="P2650" s="126">
        <v>743</v>
      </c>
      <c r="R2650" s="126" t="s">
        <v>547</v>
      </c>
      <c r="S2650" s="252">
        <v>6.74</v>
      </c>
      <c r="T2650" s="252">
        <v>0</v>
      </c>
      <c r="U2650" s="68" t="s">
        <v>3979</v>
      </c>
      <c r="V2650" s="126">
        <v>1</v>
      </c>
      <c r="Z2650" s="126">
        <v>1</v>
      </c>
      <c r="AA2650" s="126">
        <v>1</v>
      </c>
      <c r="AB2650" s="126">
        <v>4</v>
      </c>
      <c r="AC2650" s="126">
        <v>7</v>
      </c>
      <c r="AD2650" s="126">
        <v>2026</v>
      </c>
    </row>
    <row r="2651" spans="3:30">
      <c r="C2651" s="126">
        <v>2644</v>
      </c>
      <c r="D2651" s="126">
        <v>189</v>
      </c>
      <c r="E2651" s="126">
        <v>10</v>
      </c>
      <c r="F2651" s="126">
        <v>1</v>
      </c>
      <c r="G2651" s="126">
        <v>1</v>
      </c>
      <c r="H2651" s="126">
        <v>1</v>
      </c>
      <c r="I2651" s="126">
        <v>1</v>
      </c>
      <c r="J2651" s="126">
        <v>187</v>
      </c>
      <c r="P2651" s="126">
        <v>743</v>
      </c>
      <c r="R2651" s="126" t="s">
        <v>547</v>
      </c>
      <c r="S2651" s="252">
        <v>0</v>
      </c>
      <c r="T2651" s="252">
        <v>7</v>
      </c>
      <c r="U2651" s="68" t="s">
        <v>3980</v>
      </c>
      <c r="V2651" s="126">
        <v>1</v>
      </c>
      <c r="Z2651" s="126">
        <v>1</v>
      </c>
      <c r="AA2651" s="126">
        <v>1</v>
      </c>
      <c r="AB2651" s="126">
        <v>4</v>
      </c>
      <c r="AC2651" s="126">
        <v>7</v>
      </c>
      <c r="AD2651" s="126">
        <v>2026</v>
      </c>
    </row>
    <row r="2652" spans="3:30">
      <c r="C2652" s="126">
        <v>2645</v>
      </c>
      <c r="D2652" s="126">
        <v>189</v>
      </c>
      <c r="E2652" s="126">
        <v>3</v>
      </c>
      <c r="F2652" s="126">
        <v>1</v>
      </c>
      <c r="G2652" s="126">
        <v>1</v>
      </c>
      <c r="H2652" s="126">
        <v>1</v>
      </c>
      <c r="I2652" s="126">
        <v>1</v>
      </c>
      <c r="J2652" s="126">
        <v>193</v>
      </c>
      <c r="M2652" s="126">
        <v>921</v>
      </c>
      <c r="N2652" s="126">
        <v>0</v>
      </c>
      <c r="P2652" s="126">
        <v>744</v>
      </c>
      <c r="R2652" s="126" t="s">
        <v>547</v>
      </c>
      <c r="S2652" s="252">
        <v>0</v>
      </c>
      <c r="T2652" s="252">
        <v>7.76</v>
      </c>
      <c r="U2652" s="68" t="s">
        <v>3981</v>
      </c>
      <c r="V2652" s="126">
        <v>1</v>
      </c>
      <c r="Z2652" s="126">
        <v>1</v>
      </c>
      <c r="AA2652" s="126">
        <v>1</v>
      </c>
      <c r="AB2652" s="126">
        <v>4</v>
      </c>
      <c r="AC2652" s="126">
        <v>7</v>
      </c>
      <c r="AD2652" s="126">
        <v>2026</v>
      </c>
    </row>
    <row r="2653" spans="3:30">
      <c r="C2653" s="126">
        <v>2646</v>
      </c>
      <c r="D2653" s="126">
        <v>189</v>
      </c>
      <c r="E2653" s="126">
        <v>11</v>
      </c>
      <c r="F2653" s="126">
        <v>1</v>
      </c>
      <c r="G2653" s="126">
        <v>1</v>
      </c>
      <c r="H2653" s="126">
        <v>1</v>
      </c>
      <c r="I2653" s="126">
        <v>1</v>
      </c>
      <c r="J2653" s="126">
        <v>193</v>
      </c>
      <c r="M2653" s="126">
        <v>921</v>
      </c>
      <c r="N2653" s="126">
        <v>1</v>
      </c>
      <c r="P2653" s="126">
        <v>744</v>
      </c>
      <c r="R2653" s="126" t="s">
        <v>547</v>
      </c>
      <c r="S2653" s="252">
        <v>7.76</v>
      </c>
      <c r="T2653" s="252">
        <v>0</v>
      </c>
      <c r="U2653" s="68" t="s">
        <v>3982</v>
      </c>
      <c r="V2653" s="126">
        <v>1</v>
      </c>
      <c r="Z2653" s="126">
        <v>1</v>
      </c>
      <c r="AA2653" s="126">
        <v>1</v>
      </c>
      <c r="AB2653" s="126">
        <v>4</v>
      </c>
      <c r="AC2653" s="126">
        <v>7</v>
      </c>
      <c r="AD2653" s="126">
        <v>2026</v>
      </c>
    </row>
    <row r="2654" spans="3:30">
      <c r="C2654" s="126">
        <v>2647</v>
      </c>
      <c r="D2654" s="126">
        <v>189</v>
      </c>
      <c r="E2654" s="126">
        <v>10</v>
      </c>
      <c r="F2654" s="126">
        <v>1</v>
      </c>
      <c r="G2654" s="126">
        <v>1</v>
      </c>
      <c r="H2654" s="126">
        <v>1</v>
      </c>
      <c r="I2654" s="126">
        <v>1</v>
      </c>
      <c r="J2654" s="126">
        <v>193</v>
      </c>
      <c r="P2654" s="126">
        <v>744</v>
      </c>
      <c r="R2654" s="126" t="s">
        <v>547</v>
      </c>
      <c r="S2654" s="252">
        <v>0</v>
      </c>
      <c r="T2654" s="252">
        <v>9</v>
      </c>
      <c r="U2654" s="68" t="s">
        <v>3983</v>
      </c>
      <c r="V2654" s="126">
        <v>1</v>
      </c>
      <c r="Z2654" s="126">
        <v>1</v>
      </c>
      <c r="AA2654" s="126">
        <v>1</v>
      </c>
      <c r="AB2654" s="126">
        <v>4</v>
      </c>
      <c r="AC2654" s="126">
        <v>7</v>
      </c>
      <c r="AD2654" s="126">
        <v>2026</v>
      </c>
    </row>
    <row r="2655" spans="3:30">
      <c r="C2655" s="126">
        <v>2648</v>
      </c>
      <c r="D2655" s="126">
        <v>189</v>
      </c>
      <c r="E2655" s="126">
        <v>3</v>
      </c>
      <c r="F2655" s="126">
        <v>1</v>
      </c>
      <c r="G2655" s="126">
        <v>1</v>
      </c>
      <c r="H2655" s="126">
        <v>1</v>
      </c>
      <c r="I2655" s="126">
        <v>1</v>
      </c>
      <c r="J2655" s="126">
        <v>326</v>
      </c>
      <c r="M2655" s="126">
        <v>922</v>
      </c>
      <c r="N2655" s="126">
        <v>0</v>
      </c>
      <c r="P2655" s="126">
        <v>745</v>
      </c>
      <c r="R2655" s="126" t="s">
        <v>547</v>
      </c>
      <c r="S2655" s="252">
        <v>0</v>
      </c>
      <c r="T2655" s="252">
        <v>15</v>
      </c>
      <c r="U2655" s="68" t="s">
        <v>3986</v>
      </c>
      <c r="V2655" s="126">
        <v>1</v>
      </c>
      <c r="Z2655" s="126">
        <v>1</v>
      </c>
      <c r="AA2655" s="126">
        <v>1</v>
      </c>
      <c r="AB2655" s="126">
        <v>4</v>
      </c>
      <c r="AC2655" s="126">
        <v>7</v>
      </c>
      <c r="AD2655" s="126">
        <v>2026</v>
      </c>
    </row>
    <row r="2656" spans="3:30">
      <c r="C2656" s="126">
        <v>2649</v>
      </c>
      <c r="D2656" s="126">
        <v>189</v>
      </c>
      <c r="E2656" s="126">
        <v>11</v>
      </c>
      <c r="F2656" s="126">
        <v>1</v>
      </c>
      <c r="G2656" s="126">
        <v>1</v>
      </c>
      <c r="H2656" s="126">
        <v>1</v>
      </c>
      <c r="I2656" s="126">
        <v>1</v>
      </c>
      <c r="J2656" s="126">
        <v>326</v>
      </c>
      <c r="M2656" s="126">
        <v>922</v>
      </c>
      <c r="N2656" s="126">
        <v>1</v>
      </c>
      <c r="P2656" s="126">
        <v>745</v>
      </c>
      <c r="R2656" s="126" t="s">
        <v>547</v>
      </c>
      <c r="S2656" s="252">
        <v>15</v>
      </c>
      <c r="T2656" s="252">
        <v>0</v>
      </c>
      <c r="U2656" s="68" t="s">
        <v>3987</v>
      </c>
      <c r="V2656" s="126">
        <v>1</v>
      </c>
      <c r="Z2656" s="126">
        <v>1</v>
      </c>
      <c r="AA2656" s="126">
        <v>1</v>
      </c>
      <c r="AB2656" s="126">
        <v>4</v>
      </c>
      <c r="AC2656" s="126">
        <v>7</v>
      </c>
      <c r="AD2656" s="126">
        <v>2026</v>
      </c>
    </row>
    <row r="2657" spans="3:30">
      <c r="C2657" s="126">
        <v>2650</v>
      </c>
      <c r="D2657" s="126">
        <v>189</v>
      </c>
      <c r="E2657" s="126">
        <v>10</v>
      </c>
      <c r="F2657" s="126">
        <v>1</v>
      </c>
      <c r="G2657" s="126">
        <v>1</v>
      </c>
      <c r="H2657" s="126">
        <v>1</v>
      </c>
      <c r="I2657" s="126">
        <v>1</v>
      </c>
      <c r="J2657" s="126">
        <v>326</v>
      </c>
      <c r="P2657" s="126">
        <v>745</v>
      </c>
      <c r="R2657" s="126" t="s">
        <v>547</v>
      </c>
      <c r="S2657" s="252">
        <v>0</v>
      </c>
      <c r="T2657" s="252">
        <v>19</v>
      </c>
      <c r="U2657" s="68" t="s">
        <v>3988</v>
      </c>
      <c r="V2657" s="126">
        <v>1</v>
      </c>
      <c r="Z2657" s="126">
        <v>1</v>
      </c>
      <c r="AA2657" s="126">
        <v>1</v>
      </c>
      <c r="AB2657" s="126">
        <v>4</v>
      </c>
      <c r="AC2657" s="126">
        <v>7</v>
      </c>
      <c r="AD2657" s="126">
        <v>2026</v>
      </c>
    </row>
    <row r="2658" spans="3:30">
      <c r="C2658" s="126">
        <v>2651</v>
      </c>
      <c r="D2658" s="126">
        <v>189</v>
      </c>
      <c r="E2658" s="126">
        <v>3</v>
      </c>
      <c r="F2658" s="126">
        <v>1</v>
      </c>
      <c r="G2658" s="126">
        <v>1</v>
      </c>
      <c r="H2658" s="126">
        <v>1</v>
      </c>
      <c r="I2658" s="126">
        <v>1</v>
      </c>
      <c r="J2658" s="126">
        <v>330</v>
      </c>
      <c r="M2658" s="126">
        <v>923</v>
      </c>
      <c r="N2658" s="126">
        <v>0</v>
      </c>
      <c r="P2658" s="126">
        <v>746</v>
      </c>
      <c r="R2658" s="126" t="s">
        <v>547</v>
      </c>
      <c r="S2658" s="252">
        <v>0</v>
      </c>
      <c r="T2658" s="252">
        <v>4</v>
      </c>
      <c r="U2658" s="68" t="s">
        <v>3991</v>
      </c>
      <c r="V2658" s="126">
        <v>1</v>
      </c>
      <c r="Z2658" s="126">
        <v>1</v>
      </c>
      <c r="AA2658" s="126">
        <v>1</v>
      </c>
      <c r="AB2658" s="126">
        <v>4</v>
      </c>
      <c r="AC2658" s="126">
        <v>7</v>
      </c>
      <c r="AD2658" s="126">
        <v>2026</v>
      </c>
    </row>
    <row r="2659" spans="3:30">
      <c r="C2659" s="126">
        <v>2652</v>
      </c>
      <c r="D2659" s="126">
        <v>189</v>
      </c>
      <c r="E2659" s="126">
        <v>11</v>
      </c>
      <c r="F2659" s="126">
        <v>1</v>
      </c>
      <c r="G2659" s="126">
        <v>1</v>
      </c>
      <c r="H2659" s="126">
        <v>1</v>
      </c>
      <c r="I2659" s="126">
        <v>1</v>
      </c>
      <c r="J2659" s="126">
        <v>330</v>
      </c>
      <c r="M2659" s="126">
        <v>923</v>
      </c>
      <c r="N2659" s="126">
        <v>1</v>
      </c>
      <c r="P2659" s="126">
        <v>746</v>
      </c>
      <c r="R2659" s="126" t="s">
        <v>547</v>
      </c>
      <c r="S2659" s="252">
        <v>4</v>
      </c>
      <c r="T2659" s="252">
        <v>0</v>
      </c>
      <c r="U2659" s="68" t="s">
        <v>3992</v>
      </c>
      <c r="V2659" s="126">
        <v>1</v>
      </c>
      <c r="Z2659" s="126">
        <v>1</v>
      </c>
      <c r="AA2659" s="126">
        <v>1</v>
      </c>
      <c r="AB2659" s="126">
        <v>4</v>
      </c>
      <c r="AC2659" s="126">
        <v>7</v>
      </c>
      <c r="AD2659" s="126">
        <v>2026</v>
      </c>
    </row>
    <row r="2660" spans="3:30">
      <c r="C2660" s="126">
        <v>2653</v>
      </c>
      <c r="D2660" s="126">
        <v>189</v>
      </c>
      <c r="E2660" s="126">
        <v>10</v>
      </c>
      <c r="F2660" s="126">
        <v>1</v>
      </c>
      <c r="G2660" s="126">
        <v>1</v>
      </c>
      <c r="H2660" s="126">
        <v>1</v>
      </c>
      <c r="I2660" s="126">
        <v>1</v>
      </c>
      <c r="J2660" s="126">
        <v>330</v>
      </c>
      <c r="P2660" s="126">
        <v>746</v>
      </c>
      <c r="R2660" s="126" t="s">
        <v>547</v>
      </c>
      <c r="S2660" s="252">
        <v>0</v>
      </c>
      <c r="T2660" s="252">
        <v>3</v>
      </c>
      <c r="U2660" s="68" t="s">
        <v>3993</v>
      </c>
      <c r="V2660" s="126">
        <v>1</v>
      </c>
      <c r="Z2660" s="126">
        <v>1</v>
      </c>
      <c r="AA2660" s="126">
        <v>1</v>
      </c>
      <c r="AB2660" s="126">
        <v>4</v>
      </c>
      <c r="AC2660" s="126">
        <v>7</v>
      </c>
      <c r="AD2660" s="126">
        <v>2026</v>
      </c>
    </row>
    <row r="2661" spans="3:30">
      <c r="C2661" s="126">
        <v>2654</v>
      </c>
      <c r="D2661" s="126">
        <v>189</v>
      </c>
      <c r="E2661" s="126">
        <v>3</v>
      </c>
      <c r="F2661" s="126">
        <v>1</v>
      </c>
      <c r="G2661" s="126">
        <v>1</v>
      </c>
      <c r="H2661" s="126">
        <v>1</v>
      </c>
      <c r="I2661" s="126">
        <v>1</v>
      </c>
      <c r="J2661" s="126">
        <v>269</v>
      </c>
      <c r="M2661" s="126">
        <v>924</v>
      </c>
      <c r="N2661" s="126">
        <v>0</v>
      </c>
      <c r="P2661" s="126">
        <v>747</v>
      </c>
      <c r="R2661" s="126" t="s">
        <v>547</v>
      </c>
      <c r="S2661" s="252">
        <v>0</v>
      </c>
      <c r="T2661" s="252">
        <v>3.1</v>
      </c>
      <c r="U2661" s="68" t="s">
        <v>3994</v>
      </c>
      <c r="V2661" s="126">
        <v>1</v>
      </c>
      <c r="Z2661" s="126">
        <v>1</v>
      </c>
      <c r="AA2661" s="126">
        <v>1</v>
      </c>
      <c r="AB2661" s="126">
        <v>4</v>
      </c>
      <c r="AC2661" s="126">
        <v>7</v>
      </c>
      <c r="AD2661" s="126">
        <v>2026</v>
      </c>
    </row>
    <row r="2662" spans="3:30">
      <c r="C2662" s="126">
        <v>2655</v>
      </c>
      <c r="D2662" s="126">
        <v>189</v>
      </c>
      <c r="E2662" s="126">
        <v>11</v>
      </c>
      <c r="F2662" s="126">
        <v>1</v>
      </c>
      <c r="G2662" s="126">
        <v>1</v>
      </c>
      <c r="H2662" s="126">
        <v>1</v>
      </c>
      <c r="I2662" s="126">
        <v>1</v>
      </c>
      <c r="J2662" s="126">
        <v>269</v>
      </c>
      <c r="M2662" s="126">
        <v>924</v>
      </c>
      <c r="N2662" s="126">
        <v>1</v>
      </c>
      <c r="P2662" s="126">
        <v>747</v>
      </c>
      <c r="R2662" s="126" t="s">
        <v>547</v>
      </c>
      <c r="S2662" s="252">
        <v>3.1</v>
      </c>
      <c r="T2662" s="252">
        <v>0</v>
      </c>
      <c r="U2662" s="68" t="s">
        <v>3995</v>
      </c>
      <c r="V2662" s="126">
        <v>1</v>
      </c>
      <c r="Z2662" s="126">
        <v>1</v>
      </c>
      <c r="AA2662" s="126">
        <v>1</v>
      </c>
      <c r="AB2662" s="126">
        <v>4</v>
      </c>
      <c r="AC2662" s="126">
        <v>7</v>
      </c>
      <c r="AD2662" s="126">
        <v>2026</v>
      </c>
    </row>
    <row r="2663" spans="3:30">
      <c r="C2663" s="126">
        <v>2656</v>
      </c>
      <c r="D2663" s="126">
        <v>189</v>
      </c>
      <c r="E2663" s="126">
        <v>10</v>
      </c>
      <c r="F2663" s="126">
        <v>1</v>
      </c>
      <c r="G2663" s="126">
        <v>1</v>
      </c>
      <c r="H2663" s="126">
        <v>1</v>
      </c>
      <c r="I2663" s="126">
        <v>1</v>
      </c>
      <c r="J2663" s="126">
        <v>269</v>
      </c>
      <c r="P2663" s="126">
        <v>747</v>
      </c>
      <c r="R2663" s="126" t="s">
        <v>547</v>
      </c>
      <c r="S2663" s="252">
        <v>0</v>
      </c>
      <c r="T2663" s="252">
        <v>3.5</v>
      </c>
      <c r="U2663" s="68" t="s">
        <v>3996</v>
      </c>
      <c r="V2663" s="126">
        <v>1</v>
      </c>
      <c r="Z2663" s="126">
        <v>1</v>
      </c>
      <c r="AA2663" s="126">
        <v>1</v>
      </c>
      <c r="AB2663" s="126">
        <v>4</v>
      </c>
      <c r="AC2663" s="126">
        <v>7</v>
      </c>
      <c r="AD2663" s="126">
        <v>2026</v>
      </c>
    </row>
    <row r="2664" spans="3:30">
      <c r="C2664" s="126">
        <v>2657</v>
      </c>
      <c r="D2664" s="126">
        <v>189</v>
      </c>
      <c r="E2664" s="126">
        <v>3</v>
      </c>
      <c r="F2664" s="126">
        <v>1</v>
      </c>
      <c r="G2664" s="126">
        <v>1</v>
      </c>
      <c r="H2664" s="126">
        <v>1</v>
      </c>
      <c r="I2664" s="126">
        <v>1</v>
      </c>
      <c r="J2664" s="126">
        <v>237</v>
      </c>
      <c r="M2664" s="126">
        <v>925</v>
      </c>
      <c r="N2664" s="126">
        <v>0</v>
      </c>
      <c r="P2664" s="126">
        <v>748</v>
      </c>
      <c r="R2664" s="126" t="s">
        <v>547</v>
      </c>
      <c r="S2664" s="252">
        <v>0</v>
      </c>
      <c r="T2664" s="252">
        <v>8.1999999999999993</v>
      </c>
      <c r="U2664" s="68" t="s">
        <v>3997</v>
      </c>
      <c r="V2664" s="126">
        <v>1</v>
      </c>
      <c r="Z2664" s="126">
        <v>1</v>
      </c>
      <c r="AA2664" s="126">
        <v>1</v>
      </c>
      <c r="AB2664" s="126">
        <v>4</v>
      </c>
      <c r="AC2664" s="126">
        <v>7</v>
      </c>
      <c r="AD2664" s="126">
        <v>2026</v>
      </c>
    </row>
    <row r="2665" spans="3:30">
      <c r="C2665" s="126">
        <v>2658</v>
      </c>
      <c r="D2665" s="126">
        <v>189</v>
      </c>
      <c r="E2665" s="126">
        <v>11</v>
      </c>
      <c r="F2665" s="126">
        <v>1</v>
      </c>
      <c r="G2665" s="126">
        <v>1</v>
      </c>
      <c r="H2665" s="126">
        <v>1</v>
      </c>
      <c r="I2665" s="126">
        <v>1</v>
      </c>
      <c r="J2665" s="126">
        <v>237</v>
      </c>
      <c r="M2665" s="126">
        <v>925</v>
      </c>
      <c r="N2665" s="126">
        <v>1</v>
      </c>
      <c r="P2665" s="126">
        <v>748</v>
      </c>
      <c r="R2665" s="126" t="s">
        <v>547</v>
      </c>
      <c r="S2665" s="252">
        <v>8.1999999999999993</v>
      </c>
      <c r="T2665" s="252">
        <v>0</v>
      </c>
      <c r="U2665" s="68" t="s">
        <v>3998</v>
      </c>
      <c r="V2665" s="126">
        <v>1</v>
      </c>
      <c r="Z2665" s="126">
        <v>1</v>
      </c>
      <c r="AA2665" s="126">
        <v>1</v>
      </c>
      <c r="AB2665" s="126">
        <v>4</v>
      </c>
      <c r="AC2665" s="126">
        <v>7</v>
      </c>
      <c r="AD2665" s="126">
        <v>2026</v>
      </c>
    </row>
    <row r="2666" spans="3:30">
      <c r="C2666" s="126">
        <v>2659</v>
      </c>
      <c r="D2666" s="126">
        <v>189</v>
      </c>
      <c r="E2666" s="126">
        <v>10</v>
      </c>
      <c r="F2666" s="126">
        <v>1</v>
      </c>
      <c r="G2666" s="126">
        <v>1</v>
      </c>
      <c r="H2666" s="126">
        <v>1</v>
      </c>
      <c r="I2666" s="126">
        <v>1</v>
      </c>
      <c r="J2666" s="126">
        <v>237</v>
      </c>
      <c r="P2666" s="126">
        <v>748</v>
      </c>
      <c r="R2666" s="126" t="s">
        <v>547</v>
      </c>
      <c r="S2666" s="252">
        <v>0</v>
      </c>
      <c r="T2666" s="252">
        <v>9</v>
      </c>
      <c r="U2666" s="68" t="s">
        <v>3999</v>
      </c>
      <c r="V2666" s="126">
        <v>1</v>
      </c>
      <c r="Z2666" s="126">
        <v>1</v>
      </c>
      <c r="AA2666" s="126">
        <v>1</v>
      </c>
      <c r="AB2666" s="126">
        <v>4</v>
      </c>
      <c r="AC2666" s="126">
        <v>7</v>
      </c>
      <c r="AD2666" s="126">
        <v>2026</v>
      </c>
    </row>
    <row r="2667" spans="3:30">
      <c r="C2667" s="126">
        <v>2660</v>
      </c>
      <c r="D2667" s="126">
        <v>189</v>
      </c>
      <c r="E2667" s="126">
        <v>3</v>
      </c>
      <c r="F2667" s="126">
        <v>1</v>
      </c>
      <c r="G2667" s="126">
        <v>1</v>
      </c>
      <c r="H2667" s="126">
        <v>1</v>
      </c>
      <c r="I2667" s="126">
        <v>1</v>
      </c>
      <c r="J2667" s="126">
        <v>301</v>
      </c>
      <c r="M2667" s="126">
        <v>926</v>
      </c>
      <c r="N2667" s="126">
        <v>0</v>
      </c>
      <c r="P2667" s="126">
        <v>749</v>
      </c>
      <c r="R2667" s="126" t="s">
        <v>547</v>
      </c>
      <c r="S2667" s="252">
        <v>0</v>
      </c>
      <c r="T2667" s="252">
        <v>7.75</v>
      </c>
      <c r="U2667" s="68" t="s">
        <v>4002</v>
      </c>
      <c r="V2667" s="126">
        <v>1</v>
      </c>
      <c r="Z2667" s="126">
        <v>1</v>
      </c>
      <c r="AA2667" s="126">
        <v>1</v>
      </c>
      <c r="AB2667" s="126">
        <v>4</v>
      </c>
      <c r="AC2667" s="126">
        <v>7</v>
      </c>
      <c r="AD2667" s="126">
        <v>2026</v>
      </c>
    </row>
    <row r="2668" spans="3:30">
      <c r="C2668" s="126">
        <v>2661</v>
      </c>
      <c r="D2668" s="126">
        <v>189</v>
      </c>
      <c r="E2668" s="126">
        <v>11</v>
      </c>
      <c r="F2668" s="126">
        <v>1</v>
      </c>
      <c r="G2668" s="126">
        <v>1</v>
      </c>
      <c r="H2668" s="126">
        <v>1</v>
      </c>
      <c r="I2668" s="126">
        <v>1</v>
      </c>
      <c r="J2668" s="126">
        <v>301</v>
      </c>
      <c r="M2668" s="126">
        <v>926</v>
      </c>
      <c r="N2668" s="126">
        <v>1</v>
      </c>
      <c r="P2668" s="126">
        <v>749</v>
      </c>
      <c r="R2668" s="126" t="s">
        <v>547</v>
      </c>
      <c r="S2668" s="252">
        <v>7.75</v>
      </c>
      <c r="T2668" s="252">
        <v>0</v>
      </c>
      <c r="U2668" s="68" t="s">
        <v>4003</v>
      </c>
      <c r="V2668" s="126">
        <v>1</v>
      </c>
      <c r="Z2668" s="126">
        <v>1</v>
      </c>
      <c r="AA2668" s="126">
        <v>1</v>
      </c>
      <c r="AB2668" s="126">
        <v>4</v>
      </c>
      <c r="AC2668" s="126">
        <v>7</v>
      </c>
      <c r="AD2668" s="126">
        <v>2026</v>
      </c>
    </row>
    <row r="2669" spans="3:30">
      <c r="C2669" s="126">
        <v>2662</v>
      </c>
      <c r="D2669" s="126">
        <v>189</v>
      </c>
      <c r="E2669" s="126">
        <v>10</v>
      </c>
      <c r="F2669" s="126">
        <v>1</v>
      </c>
      <c r="G2669" s="126">
        <v>1</v>
      </c>
      <c r="H2669" s="126">
        <v>1</v>
      </c>
      <c r="I2669" s="126">
        <v>1</v>
      </c>
      <c r="J2669" s="126">
        <v>301</v>
      </c>
      <c r="P2669" s="126">
        <v>749</v>
      </c>
      <c r="R2669" s="126" t="s">
        <v>547</v>
      </c>
      <c r="S2669" s="252">
        <v>0</v>
      </c>
      <c r="T2669" s="252">
        <v>11.25</v>
      </c>
      <c r="U2669" s="68" t="s">
        <v>4004</v>
      </c>
      <c r="V2669" s="126">
        <v>1</v>
      </c>
      <c r="Z2669" s="126">
        <v>1</v>
      </c>
      <c r="AA2669" s="126">
        <v>1</v>
      </c>
      <c r="AB2669" s="126">
        <v>4</v>
      </c>
      <c r="AC2669" s="126">
        <v>7</v>
      </c>
      <c r="AD2669" s="126">
        <v>2026</v>
      </c>
    </row>
    <row r="2670" spans="3:30">
      <c r="C2670" s="126">
        <v>2663</v>
      </c>
      <c r="D2670" s="126">
        <v>189</v>
      </c>
      <c r="E2670" s="126">
        <v>3</v>
      </c>
      <c r="F2670" s="126">
        <v>1</v>
      </c>
      <c r="G2670" s="126">
        <v>1</v>
      </c>
      <c r="H2670" s="126">
        <v>1</v>
      </c>
      <c r="I2670" s="126">
        <v>1</v>
      </c>
      <c r="J2670" s="126">
        <v>302</v>
      </c>
      <c r="M2670" s="126">
        <v>927</v>
      </c>
      <c r="N2670" s="126">
        <v>0</v>
      </c>
      <c r="P2670" s="126">
        <v>750</v>
      </c>
      <c r="R2670" s="126" t="s">
        <v>547</v>
      </c>
      <c r="S2670" s="252">
        <v>0</v>
      </c>
      <c r="T2670" s="252">
        <v>2.4</v>
      </c>
      <c r="U2670" s="68" t="s">
        <v>4007</v>
      </c>
      <c r="V2670" s="126">
        <v>1</v>
      </c>
      <c r="Z2670" s="126">
        <v>1</v>
      </c>
      <c r="AA2670" s="126">
        <v>1</v>
      </c>
      <c r="AB2670" s="126">
        <v>4</v>
      </c>
      <c r="AC2670" s="126">
        <v>7</v>
      </c>
      <c r="AD2670" s="126">
        <v>2026</v>
      </c>
    </row>
    <row r="2671" spans="3:30">
      <c r="C2671" s="126">
        <v>2664</v>
      </c>
      <c r="D2671" s="126">
        <v>189</v>
      </c>
      <c r="E2671" s="126">
        <v>11</v>
      </c>
      <c r="F2671" s="126">
        <v>1</v>
      </c>
      <c r="G2671" s="126">
        <v>1</v>
      </c>
      <c r="H2671" s="126">
        <v>1</v>
      </c>
      <c r="I2671" s="126">
        <v>1</v>
      </c>
      <c r="J2671" s="126">
        <v>302</v>
      </c>
      <c r="M2671" s="126">
        <v>927</v>
      </c>
      <c r="N2671" s="126">
        <v>1</v>
      </c>
      <c r="P2671" s="126">
        <v>750</v>
      </c>
      <c r="R2671" s="126" t="s">
        <v>547</v>
      </c>
      <c r="S2671" s="252">
        <v>2.4</v>
      </c>
      <c r="T2671" s="252">
        <v>0</v>
      </c>
      <c r="U2671" s="68" t="s">
        <v>4008</v>
      </c>
      <c r="V2671" s="126">
        <v>1</v>
      </c>
      <c r="Z2671" s="126">
        <v>1</v>
      </c>
      <c r="AA2671" s="126">
        <v>1</v>
      </c>
      <c r="AB2671" s="126">
        <v>4</v>
      </c>
      <c r="AC2671" s="126">
        <v>7</v>
      </c>
      <c r="AD2671" s="126">
        <v>2026</v>
      </c>
    </row>
    <row r="2672" spans="3:30">
      <c r="C2672" s="126">
        <v>2665</v>
      </c>
      <c r="D2672" s="126">
        <v>189</v>
      </c>
      <c r="E2672" s="126">
        <v>10</v>
      </c>
      <c r="F2672" s="126">
        <v>1</v>
      </c>
      <c r="G2672" s="126">
        <v>1</v>
      </c>
      <c r="H2672" s="126">
        <v>1</v>
      </c>
      <c r="I2672" s="126">
        <v>1</v>
      </c>
      <c r="J2672" s="126">
        <v>302</v>
      </c>
      <c r="P2672" s="126">
        <v>750</v>
      </c>
      <c r="R2672" s="126" t="s">
        <v>547</v>
      </c>
      <c r="S2672" s="252">
        <v>0</v>
      </c>
      <c r="T2672" s="252">
        <v>3.75</v>
      </c>
      <c r="U2672" s="68" t="s">
        <v>4009</v>
      </c>
      <c r="V2672" s="126">
        <v>1</v>
      </c>
      <c r="Z2672" s="126">
        <v>1</v>
      </c>
      <c r="AA2672" s="126">
        <v>1</v>
      </c>
      <c r="AB2672" s="126">
        <v>4</v>
      </c>
      <c r="AC2672" s="126">
        <v>7</v>
      </c>
      <c r="AD2672" s="126">
        <v>2026</v>
      </c>
    </row>
    <row r="2673" spans="3:30">
      <c r="C2673" s="126">
        <v>2666</v>
      </c>
      <c r="D2673" s="126">
        <v>189</v>
      </c>
      <c r="E2673" s="126">
        <v>3</v>
      </c>
      <c r="F2673" s="126">
        <v>1</v>
      </c>
      <c r="G2673" s="126">
        <v>1</v>
      </c>
      <c r="H2673" s="126">
        <v>1</v>
      </c>
      <c r="I2673" s="126">
        <v>1</v>
      </c>
      <c r="J2673" s="126">
        <v>313</v>
      </c>
      <c r="M2673" s="126">
        <v>928</v>
      </c>
      <c r="N2673" s="126">
        <v>0</v>
      </c>
      <c r="P2673" s="126">
        <v>751</v>
      </c>
      <c r="R2673" s="126" t="s">
        <v>547</v>
      </c>
      <c r="S2673" s="252">
        <v>0</v>
      </c>
      <c r="T2673" s="252">
        <v>12</v>
      </c>
      <c r="U2673" s="68" t="s">
        <v>4012</v>
      </c>
      <c r="V2673" s="126">
        <v>1</v>
      </c>
      <c r="Z2673" s="126">
        <v>1</v>
      </c>
      <c r="AA2673" s="126">
        <v>1</v>
      </c>
      <c r="AB2673" s="126">
        <v>4</v>
      </c>
      <c r="AC2673" s="126">
        <v>7</v>
      </c>
      <c r="AD2673" s="126">
        <v>2026</v>
      </c>
    </row>
    <row r="2674" spans="3:30">
      <c r="C2674" s="126">
        <v>2667</v>
      </c>
      <c r="D2674" s="126">
        <v>189</v>
      </c>
      <c r="E2674" s="126">
        <v>11</v>
      </c>
      <c r="F2674" s="126">
        <v>1</v>
      </c>
      <c r="G2674" s="126">
        <v>1</v>
      </c>
      <c r="H2674" s="126">
        <v>1</v>
      </c>
      <c r="I2674" s="126">
        <v>1</v>
      </c>
      <c r="J2674" s="126">
        <v>313</v>
      </c>
      <c r="M2674" s="126">
        <v>928</v>
      </c>
      <c r="N2674" s="126">
        <v>1</v>
      </c>
      <c r="P2674" s="126">
        <v>751</v>
      </c>
      <c r="R2674" s="126" t="s">
        <v>547</v>
      </c>
      <c r="S2674" s="252">
        <v>12</v>
      </c>
      <c r="T2674" s="252">
        <v>0</v>
      </c>
      <c r="U2674" s="68" t="s">
        <v>4013</v>
      </c>
      <c r="V2674" s="126">
        <v>1</v>
      </c>
      <c r="Z2674" s="126">
        <v>1</v>
      </c>
      <c r="AA2674" s="126">
        <v>1</v>
      </c>
      <c r="AB2674" s="126">
        <v>4</v>
      </c>
      <c r="AC2674" s="126">
        <v>7</v>
      </c>
      <c r="AD2674" s="126">
        <v>2026</v>
      </c>
    </row>
    <row r="2675" spans="3:30">
      <c r="C2675" s="126">
        <v>2668</v>
      </c>
      <c r="D2675" s="126">
        <v>189</v>
      </c>
      <c r="E2675" s="126">
        <v>10</v>
      </c>
      <c r="F2675" s="126">
        <v>1</v>
      </c>
      <c r="G2675" s="126">
        <v>1</v>
      </c>
      <c r="H2675" s="126">
        <v>1</v>
      </c>
      <c r="I2675" s="126">
        <v>1</v>
      </c>
      <c r="J2675" s="126">
        <v>313</v>
      </c>
      <c r="P2675" s="126">
        <v>751</v>
      </c>
      <c r="R2675" s="126" t="s">
        <v>547</v>
      </c>
      <c r="S2675" s="252">
        <v>0</v>
      </c>
      <c r="T2675" s="252">
        <v>15</v>
      </c>
      <c r="U2675" s="68" t="s">
        <v>4014</v>
      </c>
      <c r="V2675" s="126">
        <v>1</v>
      </c>
      <c r="Z2675" s="126">
        <v>1</v>
      </c>
      <c r="AA2675" s="126">
        <v>1</v>
      </c>
      <c r="AB2675" s="126">
        <v>4</v>
      </c>
      <c r="AC2675" s="126">
        <v>7</v>
      </c>
      <c r="AD2675" s="126">
        <v>2026</v>
      </c>
    </row>
    <row r="2676" spans="3:30">
      <c r="C2676" s="126">
        <v>2669</v>
      </c>
      <c r="D2676" s="126">
        <v>190</v>
      </c>
      <c r="E2676" s="126">
        <v>2</v>
      </c>
      <c r="F2676" s="126">
        <v>1</v>
      </c>
      <c r="G2676" s="126">
        <v>1</v>
      </c>
      <c r="H2676" s="126">
        <v>1</v>
      </c>
      <c r="I2676" s="126">
        <v>1</v>
      </c>
      <c r="R2676" s="126" t="s">
        <v>547</v>
      </c>
      <c r="S2676" s="252">
        <v>70</v>
      </c>
      <c r="T2676" s="252">
        <v>0</v>
      </c>
      <c r="U2676" s="68" t="s">
        <v>4016</v>
      </c>
      <c r="V2676" s="126">
        <v>1</v>
      </c>
      <c r="Z2676" s="126">
        <v>1</v>
      </c>
      <c r="AA2676" s="126">
        <v>1</v>
      </c>
      <c r="AB2676" s="126">
        <v>4</v>
      </c>
      <c r="AC2676" s="126">
        <v>7</v>
      </c>
      <c r="AD2676" s="126">
        <v>2026</v>
      </c>
    </row>
    <row r="2677" spans="3:30">
      <c r="C2677" s="126">
        <v>2670</v>
      </c>
      <c r="D2677" s="126">
        <v>190</v>
      </c>
      <c r="E2677" s="126">
        <v>3</v>
      </c>
      <c r="F2677" s="126">
        <v>1</v>
      </c>
      <c r="G2677" s="126">
        <v>1</v>
      </c>
      <c r="H2677" s="126">
        <v>1</v>
      </c>
      <c r="I2677" s="126">
        <v>1</v>
      </c>
      <c r="J2677" s="126">
        <v>305</v>
      </c>
      <c r="M2677" s="126">
        <v>929</v>
      </c>
      <c r="N2677" s="126">
        <v>0</v>
      </c>
      <c r="P2677" s="126">
        <v>752</v>
      </c>
      <c r="R2677" s="126" t="s">
        <v>547</v>
      </c>
      <c r="S2677" s="252">
        <v>0</v>
      </c>
      <c r="T2677" s="252">
        <v>42.5</v>
      </c>
      <c r="U2677" s="68" t="s">
        <v>4017</v>
      </c>
      <c r="V2677" s="126">
        <v>1</v>
      </c>
      <c r="Z2677" s="126">
        <v>1</v>
      </c>
      <c r="AA2677" s="126">
        <v>1</v>
      </c>
      <c r="AB2677" s="126">
        <v>4</v>
      </c>
      <c r="AC2677" s="126">
        <v>7</v>
      </c>
      <c r="AD2677" s="126">
        <v>2026</v>
      </c>
    </row>
    <row r="2678" spans="3:30">
      <c r="C2678" s="126">
        <v>2671</v>
      </c>
      <c r="D2678" s="126">
        <v>190</v>
      </c>
      <c r="E2678" s="126">
        <v>11</v>
      </c>
      <c r="F2678" s="126">
        <v>1</v>
      </c>
      <c r="G2678" s="126">
        <v>1</v>
      </c>
      <c r="H2678" s="126">
        <v>1</v>
      </c>
      <c r="I2678" s="126">
        <v>1</v>
      </c>
      <c r="J2678" s="126">
        <v>305</v>
      </c>
      <c r="M2678" s="126">
        <v>929</v>
      </c>
      <c r="N2678" s="126">
        <v>1</v>
      </c>
      <c r="P2678" s="126">
        <v>752</v>
      </c>
      <c r="R2678" s="126" t="s">
        <v>547</v>
      </c>
      <c r="S2678" s="252">
        <v>42.5</v>
      </c>
      <c r="T2678" s="252">
        <v>0</v>
      </c>
      <c r="U2678" s="68" t="s">
        <v>4018</v>
      </c>
      <c r="V2678" s="126">
        <v>1</v>
      </c>
      <c r="Z2678" s="126">
        <v>1</v>
      </c>
      <c r="AA2678" s="126">
        <v>1</v>
      </c>
      <c r="AB2678" s="126">
        <v>4</v>
      </c>
      <c r="AC2678" s="126">
        <v>7</v>
      </c>
      <c r="AD2678" s="126">
        <v>2026</v>
      </c>
    </row>
    <row r="2679" spans="3:30">
      <c r="C2679" s="126">
        <v>2672</v>
      </c>
      <c r="D2679" s="126">
        <v>190</v>
      </c>
      <c r="E2679" s="126">
        <v>10</v>
      </c>
      <c r="F2679" s="126">
        <v>1</v>
      </c>
      <c r="G2679" s="126">
        <v>1</v>
      </c>
      <c r="H2679" s="126">
        <v>1</v>
      </c>
      <c r="I2679" s="126">
        <v>1</v>
      </c>
      <c r="J2679" s="126">
        <v>305</v>
      </c>
      <c r="P2679" s="126">
        <v>752</v>
      </c>
      <c r="R2679" s="126" t="s">
        <v>547</v>
      </c>
      <c r="S2679" s="252">
        <v>0</v>
      </c>
      <c r="T2679" s="252">
        <v>47.5</v>
      </c>
      <c r="U2679" s="68" t="s">
        <v>4019</v>
      </c>
      <c r="V2679" s="126">
        <v>1</v>
      </c>
      <c r="Z2679" s="126">
        <v>1</v>
      </c>
      <c r="AA2679" s="126">
        <v>1</v>
      </c>
      <c r="AB2679" s="126">
        <v>4</v>
      </c>
      <c r="AC2679" s="126">
        <v>7</v>
      </c>
      <c r="AD2679" s="126">
        <v>2026</v>
      </c>
    </row>
    <row r="2680" spans="3:30">
      <c r="C2680" s="126">
        <v>2673</v>
      </c>
      <c r="D2680" s="126">
        <v>190</v>
      </c>
      <c r="E2680" s="126">
        <v>3</v>
      </c>
      <c r="F2680" s="126">
        <v>1</v>
      </c>
      <c r="G2680" s="126">
        <v>1</v>
      </c>
      <c r="H2680" s="126">
        <v>1</v>
      </c>
      <c r="I2680" s="126">
        <v>1</v>
      </c>
      <c r="J2680" s="126">
        <v>176</v>
      </c>
      <c r="M2680" s="126">
        <v>930</v>
      </c>
      <c r="N2680" s="126">
        <v>0</v>
      </c>
      <c r="P2680" s="126">
        <v>753</v>
      </c>
      <c r="R2680" s="126" t="s">
        <v>547</v>
      </c>
      <c r="S2680" s="252">
        <v>0</v>
      </c>
      <c r="T2680" s="252">
        <v>21.25</v>
      </c>
      <c r="U2680" s="68" t="s">
        <v>4020</v>
      </c>
      <c r="V2680" s="126">
        <v>1</v>
      </c>
      <c r="Z2680" s="126">
        <v>1</v>
      </c>
      <c r="AA2680" s="126">
        <v>1</v>
      </c>
      <c r="AB2680" s="126">
        <v>4</v>
      </c>
      <c r="AC2680" s="126">
        <v>7</v>
      </c>
      <c r="AD2680" s="126">
        <v>2026</v>
      </c>
    </row>
    <row r="2681" spans="3:30">
      <c r="C2681" s="126">
        <v>2674</v>
      </c>
      <c r="D2681" s="126">
        <v>190</v>
      </c>
      <c r="E2681" s="126">
        <v>11</v>
      </c>
      <c r="F2681" s="126">
        <v>1</v>
      </c>
      <c r="G2681" s="126">
        <v>1</v>
      </c>
      <c r="H2681" s="126">
        <v>1</v>
      </c>
      <c r="I2681" s="126">
        <v>1</v>
      </c>
      <c r="J2681" s="126">
        <v>176</v>
      </c>
      <c r="M2681" s="126">
        <v>930</v>
      </c>
      <c r="N2681" s="126">
        <v>1</v>
      </c>
      <c r="P2681" s="126">
        <v>753</v>
      </c>
      <c r="R2681" s="126" t="s">
        <v>547</v>
      </c>
      <c r="S2681" s="252">
        <v>21.25</v>
      </c>
      <c r="T2681" s="252">
        <v>0</v>
      </c>
      <c r="U2681" s="68" t="s">
        <v>4021</v>
      </c>
      <c r="V2681" s="126">
        <v>1</v>
      </c>
      <c r="Z2681" s="126">
        <v>1</v>
      </c>
      <c r="AA2681" s="126">
        <v>1</v>
      </c>
      <c r="AB2681" s="126">
        <v>4</v>
      </c>
      <c r="AC2681" s="126">
        <v>7</v>
      </c>
      <c r="AD2681" s="126">
        <v>2026</v>
      </c>
    </row>
    <row r="2682" spans="3:30">
      <c r="C2682" s="126">
        <v>2675</v>
      </c>
      <c r="D2682" s="126">
        <v>190</v>
      </c>
      <c r="E2682" s="126">
        <v>10</v>
      </c>
      <c r="F2682" s="126">
        <v>1</v>
      </c>
      <c r="G2682" s="126">
        <v>1</v>
      </c>
      <c r="H2682" s="126">
        <v>1</v>
      </c>
      <c r="I2682" s="126">
        <v>1</v>
      </c>
      <c r="J2682" s="126">
        <v>176</v>
      </c>
      <c r="P2682" s="126">
        <v>753</v>
      </c>
      <c r="R2682" s="126" t="s">
        <v>547</v>
      </c>
      <c r="S2682" s="252">
        <v>0</v>
      </c>
      <c r="T2682" s="252">
        <v>22.5</v>
      </c>
      <c r="U2682" s="68" t="s">
        <v>4022</v>
      </c>
      <c r="V2682" s="126">
        <v>1</v>
      </c>
      <c r="Z2682" s="126">
        <v>1</v>
      </c>
      <c r="AA2682" s="126">
        <v>1</v>
      </c>
      <c r="AB2682" s="126">
        <v>4</v>
      </c>
      <c r="AC2682" s="126">
        <v>7</v>
      </c>
      <c r="AD2682" s="126">
        <v>2026</v>
      </c>
    </row>
    <row r="2683" spans="3:30">
      <c r="C2683" s="126">
        <v>2676</v>
      </c>
      <c r="D2683" s="126">
        <v>191</v>
      </c>
      <c r="E2683" s="126">
        <v>2</v>
      </c>
      <c r="F2683" s="126">
        <v>1</v>
      </c>
      <c r="G2683" s="126">
        <v>1</v>
      </c>
      <c r="H2683" s="126">
        <v>1</v>
      </c>
      <c r="I2683" s="126">
        <v>1</v>
      </c>
      <c r="R2683" s="126" t="s">
        <v>547</v>
      </c>
      <c r="S2683" s="252">
        <v>46.25</v>
      </c>
      <c r="T2683" s="252">
        <v>0</v>
      </c>
      <c r="U2683" s="68" t="s">
        <v>4024</v>
      </c>
      <c r="V2683" s="126">
        <v>1</v>
      </c>
      <c r="Z2683" s="126">
        <v>1</v>
      </c>
      <c r="AA2683" s="126">
        <v>1</v>
      </c>
      <c r="AB2683" s="126">
        <v>4</v>
      </c>
      <c r="AC2683" s="126">
        <v>7</v>
      </c>
      <c r="AD2683" s="126">
        <v>2026</v>
      </c>
    </row>
    <row r="2684" spans="3:30">
      <c r="C2684" s="126">
        <v>2677</v>
      </c>
      <c r="D2684" s="126">
        <v>191</v>
      </c>
      <c r="E2684" s="126">
        <v>3</v>
      </c>
      <c r="F2684" s="126">
        <v>1</v>
      </c>
      <c r="G2684" s="126">
        <v>1</v>
      </c>
      <c r="H2684" s="126">
        <v>1</v>
      </c>
      <c r="I2684" s="126">
        <v>1</v>
      </c>
      <c r="J2684" s="126">
        <v>305</v>
      </c>
      <c r="M2684" s="126">
        <v>931</v>
      </c>
      <c r="N2684" s="126">
        <v>0</v>
      </c>
      <c r="P2684" s="126">
        <v>754</v>
      </c>
      <c r="R2684" s="126" t="s">
        <v>547</v>
      </c>
      <c r="S2684" s="252">
        <v>0</v>
      </c>
      <c r="T2684" s="252">
        <v>25.5</v>
      </c>
      <c r="U2684" s="68" t="s">
        <v>4025</v>
      </c>
      <c r="V2684" s="126">
        <v>1</v>
      </c>
      <c r="Z2684" s="126">
        <v>1</v>
      </c>
      <c r="AA2684" s="126">
        <v>1</v>
      </c>
      <c r="AB2684" s="126">
        <v>4</v>
      </c>
      <c r="AC2684" s="126">
        <v>7</v>
      </c>
      <c r="AD2684" s="126">
        <v>2026</v>
      </c>
    </row>
    <row r="2685" spans="3:30">
      <c r="C2685" s="126">
        <v>2678</v>
      </c>
      <c r="D2685" s="126">
        <v>191</v>
      </c>
      <c r="E2685" s="126">
        <v>11</v>
      </c>
      <c r="F2685" s="126">
        <v>1</v>
      </c>
      <c r="G2685" s="126">
        <v>1</v>
      </c>
      <c r="H2685" s="126">
        <v>1</v>
      </c>
      <c r="I2685" s="126">
        <v>1</v>
      </c>
      <c r="J2685" s="126">
        <v>305</v>
      </c>
      <c r="M2685" s="126">
        <v>931</v>
      </c>
      <c r="N2685" s="126">
        <v>1</v>
      </c>
      <c r="P2685" s="126">
        <v>754</v>
      </c>
      <c r="R2685" s="126" t="s">
        <v>547</v>
      </c>
      <c r="S2685" s="252">
        <v>25.5</v>
      </c>
      <c r="T2685" s="252">
        <v>0</v>
      </c>
      <c r="U2685" s="68" t="s">
        <v>4026</v>
      </c>
      <c r="V2685" s="126">
        <v>1</v>
      </c>
      <c r="Z2685" s="126">
        <v>1</v>
      </c>
      <c r="AA2685" s="126">
        <v>1</v>
      </c>
      <c r="AB2685" s="126">
        <v>4</v>
      </c>
      <c r="AC2685" s="126">
        <v>7</v>
      </c>
      <c r="AD2685" s="126">
        <v>2026</v>
      </c>
    </row>
    <row r="2686" spans="3:30">
      <c r="C2686" s="126">
        <v>2679</v>
      </c>
      <c r="D2686" s="126">
        <v>191</v>
      </c>
      <c r="E2686" s="126">
        <v>10</v>
      </c>
      <c r="F2686" s="126">
        <v>1</v>
      </c>
      <c r="G2686" s="126">
        <v>1</v>
      </c>
      <c r="H2686" s="126">
        <v>1</v>
      </c>
      <c r="I2686" s="126">
        <v>1</v>
      </c>
      <c r="J2686" s="126">
        <v>305</v>
      </c>
      <c r="P2686" s="126">
        <v>754</v>
      </c>
      <c r="R2686" s="126" t="s">
        <v>547</v>
      </c>
      <c r="S2686" s="252">
        <v>0</v>
      </c>
      <c r="T2686" s="252">
        <v>27</v>
      </c>
      <c r="U2686" s="68" t="s">
        <v>4027</v>
      </c>
      <c r="V2686" s="126">
        <v>1</v>
      </c>
      <c r="Z2686" s="126">
        <v>1</v>
      </c>
      <c r="AA2686" s="126">
        <v>1</v>
      </c>
      <c r="AB2686" s="126">
        <v>4</v>
      </c>
      <c r="AC2686" s="126">
        <v>7</v>
      </c>
      <c r="AD2686" s="126">
        <v>2026</v>
      </c>
    </row>
    <row r="2687" spans="3:30">
      <c r="C2687" s="126">
        <v>2680</v>
      </c>
      <c r="D2687" s="126">
        <v>191</v>
      </c>
      <c r="E2687" s="126">
        <v>3</v>
      </c>
      <c r="F2687" s="126">
        <v>1</v>
      </c>
      <c r="G2687" s="126">
        <v>1</v>
      </c>
      <c r="H2687" s="126">
        <v>1</v>
      </c>
      <c r="I2687" s="126">
        <v>1</v>
      </c>
      <c r="J2687" s="126">
        <v>216</v>
      </c>
      <c r="M2687" s="126">
        <v>932</v>
      </c>
      <c r="N2687" s="126">
        <v>0</v>
      </c>
      <c r="P2687" s="126">
        <v>755</v>
      </c>
      <c r="R2687" s="126" t="s">
        <v>547</v>
      </c>
      <c r="S2687" s="252">
        <v>0</v>
      </c>
      <c r="T2687" s="252">
        <v>1.7999999999999998</v>
      </c>
      <c r="U2687" s="68" t="s">
        <v>4028</v>
      </c>
      <c r="V2687" s="126">
        <v>1</v>
      </c>
      <c r="Z2687" s="126">
        <v>1</v>
      </c>
      <c r="AA2687" s="126">
        <v>1</v>
      </c>
      <c r="AB2687" s="126">
        <v>4</v>
      </c>
      <c r="AC2687" s="126">
        <v>7</v>
      </c>
      <c r="AD2687" s="126">
        <v>2026</v>
      </c>
    </row>
    <row r="2688" spans="3:30">
      <c r="C2688" s="126">
        <v>2681</v>
      </c>
      <c r="D2688" s="126">
        <v>191</v>
      </c>
      <c r="E2688" s="126">
        <v>11</v>
      </c>
      <c r="F2688" s="126">
        <v>1</v>
      </c>
      <c r="G2688" s="126">
        <v>1</v>
      </c>
      <c r="H2688" s="126">
        <v>1</v>
      </c>
      <c r="I2688" s="126">
        <v>1</v>
      </c>
      <c r="J2688" s="126">
        <v>216</v>
      </c>
      <c r="M2688" s="126">
        <v>932</v>
      </c>
      <c r="N2688" s="126">
        <v>1</v>
      </c>
      <c r="P2688" s="126">
        <v>755</v>
      </c>
      <c r="R2688" s="126" t="s">
        <v>547</v>
      </c>
      <c r="S2688" s="252">
        <v>1.7999999999999998</v>
      </c>
      <c r="T2688" s="252">
        <v>0</v>
      </c>
      <c r="U2688" s="68" t="s">
        <v>4029</v>
      </c>
      <c r="V2688" s="126">
        <v>1</v>
      </c>
      <c r="Z2688" s="126">
        <v>1</v>
      </c>
      <c r="AA2688" s="126">
        <v>1</v>
      </c>
      <c r="AB2688" s="126">
        <v>4</v>
      </c>
      <c r="AC2688" s="126">
        <v>7</v>
      </c>
      <c r="AD2688" s="126">
        <v>2026</v>
      </c>
    </row>
    <row r="2689" spans="3:30">
      <c r="C2689" s="126">
        <v>2682</v>
      </c>
      <c r="D2689" s="126">
        <v>191</v>
      </c>
      <c r="E2689" s="126">
        <v>10</v>
      </c>
      <c r="F2689" s="126">
        <v>1</v>
      </c>
      <c r="G2689" s="126">
        <v>1</v>
      </c>
      <c r="H2689" s="126">
        <v>1</v>
      </c>
      <c r="I2689" s="126">
        <v>1</v>
      </c>
      <c r="J2689" s="126">
        <v>216</v>
      </c>
      <c r="P2689" s="126">
        <v>755</v>
      </c>
      <c r="R2689" s="126" t="s">
        <v>547</v>
      </c>
      <c r="S2689" s="252">
        <v>0</v>
      </c>
      <c r="T2689" s="252">
        <v>3</v>
      </c>
      <c r="U2689" s="68" t="s">
        <v>4030</v>
      </c>
      <c r="V2689" s="126">
        <v>1</v>
      </c>
      <c r="Z2689" s="126">
        <v>1</v>
      </c>
      <c r="AA2689" s="126">
        <v>1</v>
      </c>
      <c r="AB2689" s="126">
        <v>4</v>
      </c>
      <c r="AC2689" s="126">
        <v>7</v>
      </c>
      <c r="AD2689" s="126">
        <v>2026</v>
      </c>
    </row>
    <row r="2690" spans="3:30">
      <c r="C2690" s="126">
        <v>2683</v>
      </c>
      <c r="D2690" s="126">
        <v>191</v>
      </c>
      <c r="E2690" s="126">
        <v>3</v>
      </c>
      <c r="F2690" s="126">
        <v>1</v>
      </c>
      <c r="G2690" s="126">
        <v>1</v>
      </c>
      <c r="H2690" s="126">
        <v>1</v>
      </c>
      <c r="I2690" s="126">
        <v>1</v>
      </c>
      <c r="J2690" s="126">
        <v>362</v>
      </c>
      <c r="M2690" s="126">
        <v>933</v>
      </c>
      <c r="N2690" s="126">
        <v>0</v>
      </c>
      <c r="P2690" s="126">
        <v>756</v>
      </c>
      <c r="R2690" s="126" t="s">
        <v>547</v>
      </c>
      <c r="S2690" s="252">
        <v>0</v>
      </c>
      <c r="T2690" s="252">
        <v>1</v>
      </c>
      <c r="U2690" s="68" t="s">
        <v>4031</v>
      </c>
      <c r="V2690" s="126">
        <v>1</v>
      </c>
      <c r="Z2690" s="126">
        <v>1</v>
      </c>
      <c r="AA2690" s="126">
        <v>1</v>
      </c>
      <c r="AB2690" s="126">
        <v>4</v>
      </c>
      <c r="AC2690" s="126">
        <v>7</v>
      </c>
      <c r="AD2690" s="126">
        <v>2026</v>
      </c>
    </row>
    <row r="2691" spans="3:30">
      <c r="C2691" s="126">
        <v>2684</v>
      </c>
      <c r="D2691" s="126">
        <v>191</v>
      </c>
      <c r="E2691" s="126">
        <v>11</v>
      </c>
      <c r="F2691" s="126">
        <v>1</v>
      </c>
      <c r="G2691" s="126">
        <v>1</v>
      </c>
      <c r="H2691" s="126">
        <v>1</v>
      </c>
      <c r="I2691" s="126">
        <v>1</v>
      </c>
      <c r="J2691" s="126">
        <v>362</v>
      </c>
      <c r="M2691" s="126">
        <v>933</v>
      </c>
      <c r="N2691" s="126">
        <v>1</v>
      </c>
      <c r="P2691" s="126">
        <v>756</v>
      </c>
      <c r="R2691" s="126" t="s">
        <v>547</v>
      </c>
      <c r="S2691" s="252">
        <v>1</v>
      </c>
      <c r="T2691" s="252">
        <v>0</v>
      </c>
      <c r="U2691" s="68" t="s">
        <v>4032</v>
      </c>
      <c r="V2691" s="126">
        <v>1</v>
      </c>
      <c r="Z2691" s="126">
        <v>1</v>
      </c>
      <c r="AA2691" s="126">
        <v>1</v>
      </c>
      <c r="AB2691" s="126">
        <v>4</v>
      </c>
      <c r="AC2691" s="126">
        <v>7</v>
      </c>
      <c r="AD2691" s="126">
        <v>2026</v>
      </c>
    </row>
    <row r="2692" spans="3:30">
      <c r="C2692" s="126">
        <v>2685</v>
      </c>
      <c r="D2692" s="126">
        <v>191</v>
      </c>
      <c r="E2692" s="126">
        <v>10</v>
      </c>
      <c r="F2692" s="126">
        <v>1</v>
      </c>
      <c r="G2692" s="126">
        <v>1</v>
      </c>
      <c r="H2692" s="126">
        <v>1</v>
      </c>
      <c r="I2692" s="126">
        <v>1</v>
      </c>
      <c r="J2692" s="126">
        <v>362</v>
      </c>
      <c r="P2692" s="126">
        <v>756</v>
      </c>
      <c r="R2692" s="126" t="s">
        <v>547</v>
      </c>
      <c r="S2692" s="252">
        <v>0</v>
      </c>
      <c r="T2692" s="252">
        <v>1.76</v>
      </c>
      <c r="U2692" s="68" t="s">
        <v>4033</v>
      </c>
      <c r="V2692" s="126">
        <v>1</v>
      </c>
      <c r="Z2692" s="126">
        <v>1</v>
      </c>
      <c r="AA2692" s="126">
        <v>1</v>
      </c>
      <c r="AB2692" s="126">
        <v>4</v>
      </c>
      <c r="AC2692" s="126">
        <v>7</v>
      </c>
      <c r="AD2692" s="126">
        <v>2026</v>
      </c>
    </row>
    <row r="2693" spans="3:30">
      <c r="C2693" s="126">
        <v>2686</v>
      </c>
      <c r="D2693" s="126">
        <v>191</v>
      </c>
      <c r="E2693" s="126">
        <v>3</v>
      </c>
      <c r="F2693" s="126">
        <v>1</v>
      </c>
      <c r="G2693" s="126">
        <v>1</v>
      </c>
      <c r="H2693" s="126">
        <v>1</v>
      </c>
      <c r="I2693" s="126">
        <v>1</v>
      </c>
      <c r="J2693" s="126">
        <v>202</v>
      </c>
      <c r="M2693" s="126">
        <v>934</v>
      </c>
      <c r="N2693" s="126">
        <v>0</v>
      </c>
      <c r="P2693" s="126">
        <v>757</v>
      </c>
      <c r="R2693" s="126" t="s">
        <v>547</v>
      </c>
      <c r="S2693" s="252">
        <v>0</v>
      </c>
      <c r="T2693" s="252">
        <v>2</v>
      </c>
      <c r="U2693" s="68" t="s">
        <v>4036</v>
      </c>
      <c r="V2693" s="126">
        <v>1</v>
      </c>
      <c r="Z2693" s="126">
        <v>1</v>
      </c>
      <c r="AA2693" s="126">
        <v>1</v>
      </c>
      <c r="AB2693" s="126">
        <v>4</v>
      </c>
      <c r="AC2693" s="126">
        <v>7</v>
      </c>
      <c r="AD2693" s="126">
        <v>2026</v>
      </c>
    </row>
    <row r="2694" spans="3:30">
      <c r="C2694" s="126">
        <v>2687</v>
      </c>
      <c r="D2694" s="126">
        <v>191</v>
      </c>
      <c r="E2694" s="126">
        <v>11</v>
      </c>
      <c r="F2694" s="126">
        <v>1</v>
      </c>
      <c r="G2694" s="126">
        <v>1</v>
      </c>
      <c r="H2694" s="126">
        <v>1</v>
      </c>
      <c r="I2694" s="126">
        <v>1</v>
      </c>
      <c r="J2694" s="126">
        <v>202</v>
      </c>
      <c r="M2694" s="126">
        <v>934</v>
      </c>
      <c r="N2694" s="126">
        <v>1</v>
      </c>
      <c r="P2694" s="126">
        <v>757</v>
      </c>
      <c r="R2694" s="126" t="s">
        <v>547</v>
      </c>
      <c r="S2694" s="252">
        <v>2</v>
      </c>
      <c r="T2694" s="252">
        <v>0</v>
      </c>
      <c r="U2694" s="68" t="s">
        <v>4037</v>
      </c>
      <c r="V2694" s="126">
        <v>1</v>
      </c>
      <c r="Z2694" s="126">
        <v>1</v>
      </c>
      <c r="AA2694" s="126">
        <v>1</v>
      </c>
      <c r="AB2694" s="126">
        <v>4</v>
      </c>
      <c r="AC2694" s="126">
        <v>7</v>
      </c>
      <c r="AD2694" s="126">
        <v>2026</v>
      </c>
    </row>
    <row r="2695" spans="3:30">
      <c r="C2695" s="126">
        <v>2688</v>
      </c>
      <c r="D2695" s="126">
        <v>191</v>
      </c>
      <c r="E2695" s="126">
        <v>10</v>
      </c>
      <c r="F2695" s="126">
        <v>1</v>
      </c>
      <c r="G2695" s="126">
        <v>1</v>
      </c>
      <c r="H2695" s="126">
        <v>1</v>
      </c>
      <c r="I2695" s="126">
        <v>1</v>
      </c>
      <c r="J2695" s="126">
        <v>202</v>
      </c>
      <c r="P2695" s="126">
        <v>757</v>
      </c>
      <c r="R2695" s="126" t="s">
        <v>547</v>
      </c>
      <c r="S2695" s="252">
        <v>0</v>
      </c>
      <c r="T2695" s="252">
        <v>2.5</v>
      </c>
      <c r="U2695" s="68" t="s">
        <v>4038</v>
      </c>
      <c r="V2695" s="126">
        <v>1</v>
      </c>
      <c r="Z2695" s="126">
        <v>1</v>
      </c>
      <c r="AA2695" s="126">
        <v>1</v>
      </c>
      <c r="AB2695" s="126">
        <v>4</v>
      </c>
      <c r="AC2695" s="126">
        <v>7</v>
      </c>
      <c r="AD2695" s="126">
        <v>2026</v>
      </c>
    </row>
    <row r="2696" spans="3:30">
      <c r="C2696" s="126">
        <v>2689</v>
      </c>
      <c r="D2696" s="126">
        <v>191</v>
      </c>
      <c r="E2696" s="126">
        <v>3</v>
      </c>
      <c r="F2696" s="126">
        <v>1</v>
      </c>
      <c r="G2696" s="126">
        <v>1</v>
      </c>
      <c r="H2696" s="126">
        <v>1</v>
      </c>
      <c r="I2696" s="126">
        <v>1</v>
      </c>
      <c r="J2696" s="126">
        <v>332</v>
      </c>
      <c r="M2696" s="126">
        <v>935</v>
      </c>
      <c r="N2696" s="126">
        <v>0</v>
      </c>
      <c r="P2696" s="126">
        <v>758</v>
      </c>
      <c r="R2696" s="126" t="s">
        <v>547</v>
      </c>
      <c r="S2696" s="252">
        <v>0</v>
      </c>
      <c r="T2696" s="252">
        <v>0.56000000000000005</v>
      </c>
      <c r="U2696" s="68" t="s">
        <v>4039</v>
      </c>
      <c r="V2696" s="126">
        <v>1</v>
      </c>
      <c r="Z2696" s="126">
        <v>1</v>
      </c>
      <c r="AA2696" s="126">
        <v>1</v>
      </c>
      <c r="AB2696" s="126">
        <v>4</v>
      </c>
      <c r="AC2696" s="126">
        <v>7</v>
      </c>
      <c r="AD2696" s="126">
        <v>2026</v>
      </c>
    </row>
    <row r="2697" spans="3:30">
      <c r="C2697" s="126">
        <v>2690</v>
      </c>
      <c r="D2697" s="126">
        <v>191</v>
      </c>
      <c r="E2697" s="126">
        <v>11</v>
      </c>
      <c r="F2697" s="126">
        <v>1</v>
      </c>
      <c r="G2697" s="126">
        <v>1</v>
      </c>
      <c r="H2697" s="126">
        <v>1</v>
      </c>
      <c r="I2697" s="126">
        <v>1</v>
      </c>
      <c r="J2697" s="126">
        <v>332</v>
      </c>
      <c r="M2697" s="126">
        <v>935</v>
      </c>
      <c r="N2697" s="126">
        <v>1</v>
      </c>
      <c r="P2697" s="126">
        <v>758</v>
      </c>
      <c r="R2697" s="126" t="s">
        <v>547</v>
      </c>
      <c r="S2697" s="252">
        <v>0.56000000000000005</v>
      </c>
      <c r="T2697" s="252">
        <v>0</v>
      </c>
      <c r="U2697" s="68" t="s">
        <v>4040</v>
      </c>
      <c r="V2697" s="126">
        <v>1</v>
      </c>
      <c r="Z2697" s="126">
        <v>1</v>
      </c>
      <c r="AA2697" s="126">
        <v>1</v>
      </c>
      <c r="AB2697" s="126">
        <v>4</v>
      </c>
      <c r="AC2697" s="126">
        <v>7</v>
      </c>
      <c r="AD2697" s="126">
        <v>2026</v>
      </c>
    </row>
    <row r="2698" spans="3:30">
      <c r="C2698" s="126">
        <v>2691</v>
      </c>
      <c r="D2698" s="126">
        <v>191</v>
      </c>
      <c r="E2698" s="126">
        <v>10</v>
      </c>
      <c r="F2698" s="126">
        <v>1</v>
      </c>
      <c r="G2698" s="126">
        <v>1</v>
      </c>
      <c r="H2698" s="126">
        <v>1</v>
      </c>
      <c r="I2698" s="126">
        <v>1</v>
      </c>
      <c r="J2698" s="126">
        <v>332</v>
      </c>
      <c r="P2698" s="126">
        <v>758</v>
      </c>
      <c r="R2698" s="126" t="s">
        <v>547</v>
      </c>
      <c r="S2698" s="252">
        <v>0</v>
      </c>
      <c r="T2698" s="252">
        <v>1.5</v>
      </c>
      <c r="U2698" s="68" t="s">
        <v>4041</v>
      </c>
      <c r="V2698" s="126">
        <v>1</v>
      </c>
      <c r="Z2698" s="126">
        <v>1</v>
      </c>
      <c r="AA2698" s="126">
        <v>1</v>
      </c>
      <c r="AB2698" s="126">
        <v>4</v>
      </c>
      <c r="AC2698" s="126">
        <v>7</v>
      </c>
      <c r="AD2698" s="126">
        <v>2026</v>
      </c>
    </row>
    <row r="2699" spans="3:30">
      <c r="C2699" s="126">
        <v>2692</v>
      </c>
      <c r="D2699" s="126">
        <v>191</v>
      </c>
      <c r="E2699" s="126">
        <v>3</v>
      </c>
      <c r="F2699" s="126">
        <v>1</v>
      </c>
      <c r="G2699" s="126">
        <v>1</v>
      </c>
      <c r="H2699" s="126">
        <v>1</v>
      </c>
      <c r="I2699" s="126">
        <v>1</v>
      </c>
      <c r="J2699" s="126">
        <v>221</v>
      </c>
      <c r="M2699" s="126">
        <v>936</v>
      </c>
      <c r="N2699" s="126">
        <v>0</v>
      </c>
      <c r="P2699" s="126">
        <v>759</v>
      </c>
      <c r="R2699" s="126" t="s">
        <v>547</v>
      </c>
      <c r="S2699" s="252">
        <v>0</v>
      </c>
      <c r="T2699" s="252">
        <v>3</v>
      </c>
      <c r="U2699" s="68" t="s">
        <v>4042</v>
      </c>
      <c r="V2699" s="126">
        <v>1</v>
      </c>
      <c r="Z2699" s="126">
        <v>1</v>
      </c>
      <c r="AA2699" s="126">
        <v>1</v>
      </c>
      <c r="AB2699" s="126">
        <v>4</v>
      </c>
      <c r="AC2699" s="126">
        <v>7</v>
      </c>
      <c r="AD2699" s="126">
        <v>2026</v>
      </c>
    </row>
    <row r="2700" spans="3:30">
      <c r="C2700" s="126">
        <v>2693</v>
      </c>
      <c r="D2700" s="126">
        <v>191</v>
      </c>
      <c r="E2700" s="126">
        <v>11</v>
      </c>
      <c r="F2700" s="126">
        <v>1</v>
      </c>
      <c r="G2700" s="126">
        <v>1</v>
      </c>
      <c r="H2700" s="126">
        <v>1</v>
      </c>
      <c r="I2700" s="126">
        <v>1</v>
      </c>
      <c r="J2700" s="126">
        <v>221</v>
      </c>
      <c r="M2700" s="126">
        <v>936</v>
      </c>
      <c r="N2700" s="126">
        <v>1</v>
      </c>
      <c r="P2700" s="126">
        <v>759</v>
      </c>
      <c r="R2700" s="126" t="s">
        <v>547</v>
      </c>
      <c r="S2700" s="252">
        <v>3</v>
      </c>
      <c r="T2700" s="252">
        <v>0</v>
      </c>
      <c r="U2700" s="68" t="s">
        <v>4043</v>
      </c>
      <c r="V2700" s="126">
        <v>1</v>
      </c>
      <c r="Z2700" s="126">
        <v>1</v>
      </c>
      <c r="AA2700" s="126">
        <v>1</v>
      </c>
      <c r="AB2700" s="126">
        <v>4</v>
      </c>
      <c r="AC2700" s="126">
        <v>7</v>
      </c>
      <c r="AD2700" s="126">
        <v>2026</v>
      </c>
    </row>
    <row r="2701" spans="3:30">
      <c r="C2701" s="126">
        <v>2694</v>
      </c>
      <c r="D2701" s="126">
        <v>191</v>
      </c>
      <c r="E2701" s="126">
        <v>10</v>
      </c>
      <c r="F2701" s="126">
        <v>1</v>
      </c>
      <c r="G2701" s="126">
        <v>1</v>
      </c>
      <c r="H2701" s="126">
        <v>1</v>
      </c>
      <c r="I2701" s="126">
        <v>1</v>
      </c>
      <c r="J2701" s="126">
        <v>221</v>
      </c>
      <c r="P2701" s="126">
        <v>759</v>
      </c>
      <c r="R2701" s="126" t="s">
        <v>547</v>
      </c>
      <c r="S2701" s="252">
        <v>0</v>
      </c>
      <c r="T2701" s="252">
        <v>1</v>
      </c>
      <c r="U2701" s="68" t="s">
        <v>4044</v>
      </c>
      <c r="V2701" s="126">
        <v>1</v>
      </c>
      <c r="Z2701" s="126">
        <v>1</v>
      </c>
      <c r="AA2701" s="126">
        <v>1</v>
      </c>
      <c r="AB2701" s="126">
        <v>4</v>
      </c>
      <c r="AC2701" s="126">
        <v>7</v>
      </c>
      <c r="AD2701" s="126">
        <v>2026</v>
      </c>
    </row>
    <row r="2702" spans="3:30">
      <c r="C2702" s="126">
        <v>2695</v>
      </c>
      <c r="D2702" s="126">
        <v>191</v>
      </c>
      <c r="E2702" s="126">
        <v>3</v>
      </c>
      <c r="F2702" s="126">
        <v>1</v>
      </c>
      <c r="G2702" s="126">
        <v>1</v>
      </c>
      <c r="H2702" s="126">
        <v>1</v>
      </c>
      <c r="I2702" s="126">
        <v>1</v>
      </c>
      <c r="J2702" s="126">
        <v>220</v>
      </c>
      <c r="M2702" s="126">
        <v>937</v>
      </c>
      <c r="N2702" s="126">
        <v>0</v>
      </c>
      <c r="P2702" s="126">
        <v>760</v>
      </c>
      <c r="R2702" s="126" t="s">
        <v>547</v>
      </c>
      <c r="S2702" s="252">
        <v>0</v>
      </c>
      <c r="T2702" s="252">
        <v>2.83</v>
      </c>
      <c r="U2702" s="68" t="s">
        <v>4047</v>
      </c>
      <c r="V2702" s="126">
        <v>1</v>
      </c>
      <c r="Z2702" s="126">
        <v>1</v>
      </c>
      <c r="AA2702" s="126">
        <v>1</v>
      </c>
      <c r="AB2702" s="126">
        <v>4</v>
      </c>
      <c r="AC2702" s="126">
        <v>7</v>
      </c>
      <c r="AD2702" s="126">
        <v>2026</v>
      </c>
    </row>
    <row r="2703" spans="3:30">
      <c r="C2703" s="126">
        <v>2696</v>
      </c>
      <c r="D2703" s="126">
        <v>191</v>
      </c>
      <c r="E2703" s="126">
        <v>11</v>
      </c>
      <c r="F2703" s="126">
        <v>1</v>
      </c>
      <c r="G2703" s="126">
        <v>1</v>
      </c>
      <c r="H2703" s="126">
        <v>1</v>
      </c>
      <c r="I2703" s="126">
        <v>1</v>
      </c>
      <c r="J2703" s="126">
        <v>220</v>
      </c>
      <c r="M2703" s="126">
        <v>937</v>
      </c>
      <c r="N2703" s="126">
        <v>1</v>
      </c>
      <c r="P2703" s="126">
        <v>760</v>
      </c>
      <c r="R2703" s="126" t="s">
        <v>547</v>
      </c>
      <c r="S2703" s="252">
        <v>2.83</v>
      </c>
      <c r="T2703" s="252">
        <v>0</v>
      </c>
      <c r="U2703" s="68" t="s">
        <v>4048</v>
      </c>
      <c r="V2703" s="126">
        <v>1</v>
      </c>
      <c r="Z2703" s="126">
        <v>1</v>
      </c>
      <c r="AA2703" s="126">
        <v>1</v>
      </c>
      <c r="AB2703" s="126">
        <v>4</v>
      </c>
      <c r="AC2703" s="126">
        <v>7</v>
      </c>
      <c r="AD2703" s="126">
        <v>2026</v>
      </c>
    </row>
    <row r="2704" spans="3:30">
      <c r="C2704" s="126">
        <v>2697</v>
      </c>
      <c r="D2704" s="126">
        <v>191</v>
      </c>
      <c r="E2704" s="126">
        <v>10</v>
      </c>
      <c r="F2704" s="126">
        <v>1</v>
      </c>
      <c r="G2704" s="126">
        <v>1</v>
      </c>
      <c r="H2704" s="126">
        <v>1</v>
      </c>
      <c r="I2704" s="126">
        <v>1</v>
      </c>
      <c r="J2704" s="126">
        <v>220</v>
      </c>
      <c r="P2704" s="126">
        <v>760</v>
      </c>
      <c r="R2704" s="126" t="s">
        <v>547</v>
      </c>
      <c r="S2704" s="252">
        <v>0</v>
      </c>
      <c r="T2704" s="252">
        <v>5</v>
      </c>
      <c r="U2704" s="68" t="s">
        <v>4049</v>
      </c>
      <c r="V2704" s="126">
        <v>1</v>
      </c>
      <c r="Z2704" s="126">
        <v>1</v>
      </c>
      <c r="AA2704" s="126">
        <v>1</v>
      </c>
      <c r="AB2704" s="126">
        <v>4</v>
      </c>
      <c r="AC2704" s="126">
        <v>7</v>
      </c>
      <c r="AD2704" s="126">
        <v>2026</v>
      </c>
    </row>
    <row r="2705" spans="3:30">
      <c r="C2705" s="126">
        <v>2698</v>
      </c>
      <c r="D2705" s="126">
        <v>191</v>
      </c>
      <c r="E2705" s="126">
        <v>3</v>
      </c>
      <c r="F2705" s="126">
        <v>1</v>
      </c>
      <c r="G2705" s="126">
        <v>1</v>
      </c>
      <c r="H2705" s="126">
        <v>1</v>
      </c>
      <c r="I2705" s="126">
        <v>1</v>
      </c>
      <c r="J2705" s="126">
        <v>242</v>
      </c>
      <c r="M2705" s="126">
        <v>938</v>
      </c>
      <c r="N2705" s="126">
        <v>0</v>
      </c>
      <c r="P2705" s="126">
        <v>761</v>
      </c>
      <c r="R2705" s="126" t="s">
        <v>547</v>
      </c>
      <c r="S2705" s="252">
        <v>0</v>
      </c>
      <c r="T2705" s="252">
        <v>0.9</v>
      </c>
      <c r="U2705" s="68" t="s">
        <v>4052</v>
      </c>
      <c r="V2705" s="126">
        <v>1</v>
      </c>
      <c r="Z2705" s="126">
        <v>1</v>
      </c>
      <c r="AA2705" s="126">
        <v>1</v>
      </c>
      <c r="AB2705" s="126">
        <v>4</v>
      </c>
      <c r="AC2705" s="126">
        <v>7</v>
      </c>
      <c r="AD2705" s="126">
        <v>2026</v>
      </c>
    </row>
    <row r="2706" spans="3:30">
      <c r="C2706" s="126">
        <v>2699</v>
      </c>
      <c r="D2706" s="126">
        <v>191</v>
      </c>
      <c r="E2706" s="126">
        <v>11</v>
      </c>
      <c r="F2706" s="126">
        <v>1</v>
      </c>
      <c r="G2706" s="126">
        <v>1</v>
      </c>
      <c r="H2706" s="126">
        <v>1</v>
      </c>
      <c r="I2706" s="126">
        <v>1</v>
      </c>
      <c r="J2706" s="126">
        <v>242</v>
      </c>
      <c r="M2706" s="126">
        <v>938</v>
      </c>
      <c r="N2706" s="126">
        <v>1</v>
      </c>
      <c r="P2706" s="126">
        <v>761</v>
      </c>
      <c r="R2706" s="126" t="s">
        <v>547</v>
      </c>
      <c r="S2706" s="252">
        <v>0.9</v>
      </c>
      <c r="T2706" s="252">
        <v>0</v>
      </c>
      <c r="U2706" s="68" t="s">
        <v>4053</v>
      </c>
      <c r="V2706" s="126">
        <v>1</v>
      </c>
      <c r="Z2706" s="126">
        <v>1</v>
      </c>
      <c r="AA2706" s="126">
        <v>1</v>
      </c>
      <c r="AB2706" s="126">
        <v>4</v>
      </c>
      <c r="AC2706" s="126">
        <v>7</v>
      </c>
      <c r="AD2706" s="126">
        <v>2026</v>
      </c>
    </row>
    <row r="2707" spans="3:30">
      <c r="C2707" s="126">
        <v>2700</v>
      </c>
      <c r="D2707" s="126">
        <v>191</v>
      </c>
      <c r="E2707" s="126">
        <v>10</v>
      </c>
      <c r="F2707" s="126">
        <v>1</v>
      </c>
      <c r="G2707" s="126">
        <v>1</v>
      </c>
      <c r="H2707" s="126">
        <v>1</v>
      </c>
      <c r="I2707" s="126">
        <v>1</v>
      </c>
      <c r="J2707" s="126">
        <v>242</v>
      </c>
      <c r="P2707" s="126">
        <v>761</v>
      </c>
      <c r="R2707" s="126" t="s">
        <v>547</v>
      </c>
      <c r="S2707" s="252">
        <v>0</v>
      </c>
      <c r="T2707" s="252">
        <v>2.5</v>
      </c>
      <c r="U2707" s="68" t="s">
        <v>4054</v>
      </c>
      <c r="V2707" s="126">
        <v>1</v>
      </c>
      <c r="Z2707" s="126">
        <v>1</v>
      </c>
      <c r="AA2707" s="126">
        <v>1</v>
      </c>
      <c r="AB2707" s="126">
        <v>4</v>
      </c>
      <c r="AC2707" s="126">
        <v>7</v>
      </c>
      <c r="AD2707" s="126">
        <v>2026</v>
      </c>
    </row>
    <row r="2708" spans="3:30">
      <c r="C2708" s="126">
        <v>2701</v>
      </c>
      <c r="D2708" s="126">
        <v>191</v>
      </c>
      <c r="E2708" s="126">
        <v>3</v>
      </c>
      <c r="F2708" s="126">
        <v>1</v>
      </c>
      <c r="G2708" s="126">
        <v>1</v>
      </c>
      <c r="H2708" s="126">
        <v>1</v>
      </c>
      <c r="I2708" s="126">
        <v>1</v>
      </c>
      <c r="J2708" s="126">
        <v>224</v>
      </c>
      <c r="M2708" s="126">
        <v>939</v>
      </c>
      <c r="N2708" s="126">
        <v>0</v>
      </c>
      <c r="P2708" s="126">
        <v>762</v>
      </c>
      <c r="R2708" s="126" t="s">
        <v>547</v>
      </c>
      <c r="S2708" s="252">
        <v>0</v>
      </c>
      <c r="T2708" s="252">
        <v>1.5</v>
      </c>
      <c r="U2708" s="68" t="s">
        <v>4057</v>
      </c>
      <c r="V2708" s="126">
        <v>1</v>
      </c>
      <c r="Z2708" s="126">
        <v>1</v>
      </c>
      <c r="AA2708" s="126">
        <v>1</v>
      </c>
      <c r="AB2708" s="126">
        <v>4</v>
      </c>
      <c r="AC2708" s="126">
        <v>7</v>
      </c>
      <c r="AD2708" s="126">
        <v>2026</v>
      </c>
    </row>
    <row r="2709" spans="3:30">
      <c r="C2709" s="126">
        <v>2702</v>
      </c>
      <c r="D2709" s="126">
        <v>191</v>
      </c>
      <c r="E2709" s="126">
        <v>11</v>
      </c>
      <c r="F2709" s="126">
        <v>1</v>
      </c>
      <c r="G2709" s="126">
        <v>1</v>
      </c>
      <c r="H2709" s="126">
        <v>1</v>
      </c>
      <c r="I2709" s="126">
        <v>1</v>
      </c>
      <c r="J2709" s="126">
        <v>224</v>
      </c>
      <c r="M2709" s="126">
        <v>939</v>
      </c>
      <c r="N2709" s="126">
        <v>1</v>
      </c>
      <c r="P2709" s="126">
        <v>762</v>
      </c>
      <c r="R2709" s="126" t="s">
        <v>547</v>
      </c>
      <c r="S2709" s="252">
        <v>1.5</v>
      </c>
      <c r="T2709" s="252">
        <v>0</v>
      </c>
      <c r="U2709" s="68" t="s">
        <v>4058</v>
      </c>
      <c r="V2709" s="126">
        <v>1</v>
      </c>
      <c r="Z2709" s="126">
        <v>1</v>
      </c>
      <c r="AA2709" s="126">
        <v>1</v>
      </c>
      <c r="AB2709" s="126">
        <v>4</v>
      </c>
      <c r="AC2709" s="126">
        <v>7</v>
      </c>
      <c r="AD2709" s="126">
        <v>2026</v>
      </c>
    </row>
    <row r="2710" spans="3:30">
      <c r="C2710" s="126">
        <v>2703</v>
      </c>
      <c r="D2710" s="126">
        <v>191</v>
      </c>
      <c r="E2710" s="126">
        <v>10</v>
      </c>
      <c r="F2710" s="126">
        <v>1</v>
      </c>
      <c r="G2710" s="126">
        <v>1</v>
      </c>
      <c r="H2710" s="126">
        <v>1</v>
      </c>
      <c r="I2710" s="126">
        <v>1</v>
      </c>
      <c r="J2710" s="126">
        <v>224</v>
      </c>
      <c r="P2710" s="126">
        <v>762</v>
      </c>
      <c r="R2710" s="126" t="s">
        <v>547</v>
      </c>
      <c r="S2710" s="252">
        <v>0</v>
      </c>
      <c r="T2710" s="252">
        <v>2</v>
      </c>
      <c r="U2710" s="68" t="s">
        <v>4059</v>
      </c>
      <c r="V2710" s="126">
        <v>1</v>
      </c>
      <c r="Z2710" s="126">
        <v>1</v>
      </c>
      <c r="AA2710" s="126">
        <v>1</v>
      </c>
      <c r="AB2710" s="126">
        <v>4</v>
      </c>
      <c r="AC2710" s="126">
        <v>7</v>
      </c>
      <c r="AD2710" s="126">
        <v>2026</v>
      </c>
    </row>
    <row r="2711" spans="3:30">
      <c r="C2711" s="126">
        <v>2704</v>
      </c>
      <c r="D2711" s="126">
        <v>192</v>
      </c>
      <c r="E2711" s="126">
        <v>6</v>
      </c>
      <c r="F2711" s="126">
        <v>1</v>
      </c>
      <c r="G2711" s="126">
        <v>1</v>
      </c>
      <c r="H2711" s="126">
        <v>1</v>
      </c>
      <c r="I2711" s="126">
        <v>1</v>
      </c>
      <c r="R2711" s="126" t="s">
        <v>673</v>
      </c>
      <c r="S2711" s="252">
        <v>0</v>
      </c>
      <c r="T2711" s="252">
        <v>1639.66</v>
      </c>
      <c r="U2711" s="68" t="s">
        <v>4061</v>
      </c>
      <c r="V2711" s="126">
        <v>2</v>
      </c>
      <c r="Z2711" s="126">
        <v>1</v>
      </c>
      <c r="AA2711" s="126">
        <v>1</v>
      </c>
      <c r="AB2711" s="126">
        <v>1</v>
      </c>
      <c r="AC2711" s="126">
        <v>7</v>
      </c>
      <c r="AD2711" s="126">
        <v>2026</v>
      </c>
    </row>
    <row r="2712" spans="3:30">
      <c r="C2712" s="126">
        <v>2705</v>
      </c>
      <c r="D2712" s="126">
        <v>192</v>
      </c>
      <c r="E2712" s="126">
        <v>3</v>
      </c>
      <c r="F2712" s="126">
        <v>1</v>
      </c>
      <c r="G2712" s="126">
        <v>1</v>
      </c>
      <c r="H2712" s="126">
        <v>1</v>
      </c>
      <c r="I2712" s="126">
        <v>1</v>
      </c>
      <c r="J2712" s="126">
        <v>151</v>
      </c>
      <c r="M2712" s="126">
        <v>940</v>
      </c>
      <c r="N2712" s="126">
        <v>0</v>
      </c>
      <c r="O2712" s="126">
        <v>126</v>
      </c>
      <c r="R2712" s="126" t="s">
        <v>673</v>
      </c>
      <c r="S2712" s="252">
        <v>49</v>
      </c>
      <c r="T2712" s="252">
        <v>0</v>
      </c>
      <c r="U2712" s="68" t="s">
        <v>4063</v>
      </c>
      <c r="V2712" s="126">
        <v>2</v>
      </c>
      <c r="Z2712" s="126">
        <v>1</v>
      </c>
      <c r="AA2712" s="126">
        <v>1</v>
      </c>
      <c r="AB2712" s="126">
        <v>1</v>
      </c>
      <c r="AC2712" s="126">
        <v>7</v>
      </c>
      <c r="AD2712" s="126">
        <v>2026</v>
      </c>
    </row>
    <row r="2713" spans="3:30">
      <c r="C2713" s="126">
        <v>2706</v>
      </c>
      <c r="D2713" s="126">
        <v>192</v>
      </c>
      <c r="E2713" s="126">
        <v>3</v>
      </c>
      <c r="F2713" s="126">
        <v>1</v>
      </c>
      <c r="G2713" s="126">
        <v>1</v>
      </c>
      <c r="H2713" s="126">
        <v>1</v>
      </c>
      <c r="I2713" s="126">
        <v>1</v>
      </c>
      <c r="J2713" s="126">
        <v>176</v>
      </c>
      <c r="M2713" s="126">
        <v>941</v>
      </c>
      <c r="N2713" s="126">
        <v>0</v>
      </c>
      <c r="O2713" s="126">
        <v>127</v>
      </c>
      <c r="R2713" s="126" t="s">
        <v>673</v>
      </c>
      <c r="S2713" s="252">
        <v>340</v>
      </c>
      <c r="T2713" s="252">
        <v>0</v>
      </c>
      <c r="U2713" s="68" t="s">
        <v>4064</v>
      </c>
      <c r="V2713" s="126">
        <v>2</v>
      </c>
      <c r="Z2713" s="126">
        <v>1</v>
      </c>
      <c r="AA2713" s="126">
        <v>1</v>
      </c>
      <c r="AB2713" s="126">
        <v>1</v>
      </c>
      <c r="AC2713" s="126">
        <v>7</v>
      </c>
      <c r="AD2713" s="126">
        <v>2026</v>
      </c>
    </row>
    <row r="2714" spans="3:30">
      <c r="C2714" s="126">
        <v>2707</v>
      </c>
      <c r="D2714" s="126">
        <v>192</v>
      </c>
      <c r="E2714" s="126">
        <v>3</v>
      </c>
      <c r="F2714" s="126">
        <v>1</v>
      </c>
      <c r="G2714" s="126">
        <v>1</v>
      </c>
      <c r="H2714" s="126">
        <v>1</v>
      </c>
      <c r="I2714" s="126">
        <v>1</v>
      </c>
      <c r="J2714" s="126">
        <v>177</v>
      </c>
      <c r="M2714" s="126">
        <v>942</v>
      </c>
      <c r="N2714" s="126">
        <v>0</v>
      </c>
      <c r="O2714" s="126">
        <v>128</v>
      </c>
      <c r="R2714" s="126" t="s">
        <v>673</v>
      </c>
      <c r="S2714" s="252">
        <v>830</v>
      </c>
      <c r="T2714" s="252">
        <v>0</v>
      </c>
      <c r="U2714" s="68" t="s">
        <v>4065</v>
      </c>
      <c r="V2714" s="126">
        <v>2</v>
      </c>
      <c r="Z2714" s="126">
        <v>1</v>
      </c>
      <c r="AA2714" s="126">
        <v>1</v>
      </c>
      <c r="AB2714" s="126">
        <v>1</v>
      </c>
      <c r="AC2714" s="126">
        <v>7</v>
      </c>
      <c r="AD2714" s="126">
        <v>2026</v>
      </c>
    </row>
    <row r="2715" spans="3:30">
      <c r="C2715" s="126">
        <v>2708</v>
      </c>
      <c r="D2715" s="126">
        <v>192</v>
      </c>
      <c r="E2715" s="126">
        <v>3</v>
      </c>
      <c r="F2715" s="126">
        <v>1</v>
      </c>
      <c r="G2715" s="126">
        <v>1</v>
      </c>
      <c r="H2715" s="126">
        <v>1</v>
      </c>
      <c r="I2715" s="126">
        <v>1</v>
      </c>
      <c r="J2715" s="126">
        <v>187</v>
      </c>
      <c r="M2715" s="126">
        <v>943</v>
      </c>
      <c r="N2715" s="126">
        <v>0</v>
      </c>
      <c r="O2715" s="126">
        <v>129</v>
      </c>
      <c r="R2715" s="126" t="s">
        <v>673</v>
      </c>
      <c r="S2715" s="252">
        <v>165.13</v>
      </c>
      <c r="T2715" s="252">
        <v>0</v>
      </c>
      <c r="U2715" s="68" t="s">
        <v>4066</v>
      </c>
      <c r="V2715" s="126">
        <v>2</v>
      </c>
      <c r="Z2715" s="126">
        <v>1</v>
      </c>
      <c r="AA2715" s="126">
        <v>1</v>
      </c>
      <c r="AB2715" s="126">
        <v>1</v>
      </c>
      <c r="AC2715" s="126">
        <v>7</v>
      </c>
      <c r="AD2715" s="126">
        <v>2026</v>
      </c>
    </row>
    <row r="2716" spans="3:30">
      <c r="C2716" s="126">
        <v>2709</v>
      </c>
      <c r="D2716" s="126">
        <v>192</v>
      </c>
      <c r="E2716" s="126">
        <v>3</v>
      </c>
      <c r="F2716" s="126">
        <v>1</v>
      </c>
      <c r="G2716" s="126">
        <v>1</v>
      </c>
      <c r="H2716" s="126">
        <v>1</v>
      </c>
      <c r="I2716" s="126">
        <v>1</v>
      </c>
      <c r="J2716" s="126">
        <v>188</v>
      </c>
      <c r="M2716" s="126">
        <v>944</v>
      </c>
      <c r="N2716" s="126">
        <v>0</v>
      </c>
      <c r="O2716" s="126">
        <v>130</v>
      </c>
      <c r="R2716" s="126" t="s">
        <v>673</v>
      </c>
      <c r="S2716" s="252">
        <v>11.7</v>
      </c>
      <c r="T2716" s="252">
        <v>0</v>
      </c>
      <c r="U2716" s="68" t="s">
        <v>4067</v>
      </c>
      <c r="V2716" s="126">
        <v>2</v>
      </c>
      <c r="Z2716" s="126">
        <v>1</v>
      </c>
      <c r="AA2716" s="126">
        <v>1</v>
      </c>
      <c r="AB2716" s="126">
        <v>1</v>
      </c>
      <c r="AC2716" s="126">
        <v>7</v>
      </c>
      <c r="AD2716" s="126">
        <v>2026</v>
      </c>
    </row>
    <row r="2717" spans="3:30">
      <c r="C2717" s="126">
        <v>2710</v>
      </c>
      <c r="D2717" s="126">
        <v>192</v>
      </c>
      <c r="E2717" s="126">
        <v>3</v>
      </c>
      <c r="F2717" s="126">
        <v>1</v>
      </c>
      <c r="G2717" s="126">
        <v>1</v>
      </c>
      <c r="H2717" s="126">
        <v>1</v>
      </c>
      <c r="I2717" s="126">
        <v>1</v>
      </c>
      <c r="J2717" s="126">
        <v>192</v>
      </c>
      <c r="M2717" s="126">
        <v>945</v>
      </c>
      <c r="N2717" s="126">
        <v>0</v>
      </c>
      <c r="O2717" s="126">
        <v>131</v>
      </c>
      <c r="R2717" s="126" t="s">
        <v>673</v>
      </c>
      <c r="S2717" s="252">
        <v>6.03</v>
      </c>
      <c r="T2717" s="252">
        <v>0</v>
      </c>
      <c r="U2717" s="68" t="s">
        <v>4068</v>
      </c>
      <c r="V2717" s="126">
        <v>2</v>
      </c>
      <c r="Z2717" s="126">
        <v>1</v>
      </c>
      <c r="AA2717" s="126">
        <v>1</v>
      </c>
      <c r="AB2717" s="126">
        <v>1</v>
      </c>
      <c r="AC2717" s="126">
        <v>7</v>
      </c>
      <c r="AD2717" s="126">
        <v>2026</v>
      </c>
    </row>
    <row r="2718" spans="3:30">
      <c r="C2718" s="126">
        <v>2711</v>
      </c>
      <c r="D2718" s="126">
        <v>192</v>
      </c>
      <c r="E2718" s="126">
        <v>3</v>
      </c>
      <c r="F2718" s="126">
        <v>1</v>
      </c>
      <c r="G2718" s="126">
        <v>1</v>
      </c>
      <c r="H2718" s="126">
        <v>1</v>
      </c>
      <c r="I2718" s="126">
        <v>1</v>
      </c>
      <c r="J2718" s="126">
        <v>195</v>
      </c>
      <c r="M2718" s="126">
        <v>946</v>
      </c>
      <c r="N2718" s="126">
        <v>0</v>
      </c>
      <c r="O2718" s="126">
        <v>132</v>
      </c>
      <c r="R2718" s="126" t="s">
        <v>673</v>
      </c>
      <c r="S2718" s="252">
        <v>119.32</v>
      </c>
      <c r="T2718" s="252">
        <v>0</v>
      </c>
      <c r="U2718" s="68" t="s">
        <v>4069</v>
      </c>
      <c r="V2718" s="126">
        <v>2</v>
      </c>
      <c r="Z2718" s="126">
        <v>1</v>
      </c>
      <c r="AA2718" s="126">
        <v>1</v>
      </c>
      <c r="AB2718" s="126">
        <v>1</v>
      </c>
      <c r="AC2718" s="126">
        <v>7</v>
      </c>
      <c r="AD2718" s="126">
        <v>2026</v>
      </c>
    </row>
    <row r="2719" spans="3:30">
      <c r="C2719" s="126">
        <v>2712</v>
      </c>
      <c r="D2719" s="126">
        <v>192</v>
      </c>
      <c r="E2719" s="126">
        <v>3</v>
      </c>
      <c r="F2719" s="126">
        <v>1</v>
      </c>
      <c r="G2719" s="126">
        <v>1</v>
      </c>
      <c r="H2719" s="126">
        <v>1</v>
      </c>
      <c r="I2719" s="126">
        <v>1</v>
      </c>
      <c r="J2719" s="126">
        <v>197</v>
      </c>
      <c r="M2719" s="126">
        <v>947</v>
      </c>
      <c r="N2719" s="126">
        <v>0</v>
      </c>
      <c r="O2719" s="126">
        <v>133</v>
      </c>
      <c r="R2719" s="126" t="s">
        <v>673</v>
      </c>
      <c r="S2719" s="252">
        <v>25.08</v>
      </c>
      <c r="T2719" s="252">
        <v>0</v>
      </c>
      <c r="U2719" s="68" t="s">
        <v>4070</v>
      </c>
      <c r="V2719" s="126">
        <v>2</v>
      </c>
      <c r="Z2719" s="126">
        <v>1</v>
      </c>
      <c r="AA2719" s="126">
        <v>1</v>
      </c>
      <c r="AB2719" s="126">
        <v>1</v>
      </c>
      <c r="AC2719" s="126">
        <v>7</v>
      </c>
      <c r="AD2719" s="126">
        <v>2026</v>
      </c>
    </row>
    <row r="2720" spans="3:30">
      <c r="C2720" s="126">
        <v>2713</v>
      </c>
      <c r="D2720" s="126">
        <v>192</v>
      </c>
      <c r="E2720" s="126">
        <v>3</v>
      </c>
      <c r="F2720" s="126">
        <v>1</v>
      </c>
      <c r="G2720" s="126">
        <v>1</v>
      </c>
      <c r="H2720" s="126">
        <v>1</v>
      </c>
      <c r="I2720" s="126">
        <v>1</v>
      </c>
      <c r="J2720" s="126">
        <v>234</v>
      </c>
      <c r="M2720" s="126">
        <v>948</v>
      </c>
      <c r="N2720" s="126">
        <v>0</v>
      </c>
      <c r="O2720" s="126">
        <v>134</v>
      </c>
      <c r="R2720" s="126" t="s">
        <v>673</v>
      </c>
      <c r="S2720" s="252">
        <v>36.4</v>
      </c>
      <c r="T2720" s="252">
        <v>0</v>
      </c>
      <c r="U2720" s="68" t="s">
        <v>4072</v>
      </c>
      <c r="V2720" s="126">
        <v>2</v>
      </c>
      <c r="Z2720" s="126">
        <v>1</v>
      </c>
      <c r="AA2720" s="126">
        <v>1</v>
      </c>
      <c r="AB2720" s="126">
        <v>1</v>
      </c>
      <c r="AC2720" s="126">
        <v>7</v>
      </c>
      <c r="AD2720" s="126">
        <v>2026</v>
      </c>
    </row>
    <row r="2721" spans="3:30">
      <c r="C2721" s="126">
        <v>2714</v>
      </c>
      <c r="D2721" s="126">
        <v>192</v>
      </c>
      <c r="E2721" s="126">
        <v>3</v>
      </c>
      <c r="F2721" s="126">
        <v>1</v>
      </c>
      <c r="G2721" s="126">
        <v>1</v>
      </c>
      <c r="H2721" s="126">
        <v>1</v>
      </c>
      <c r="I2721" s="126">
        <v>1</v>
      </c>
      <c r="J2721" s="126">
        <v>235</v>
      </c>
      <c r="M2721" s="126">
        <v>949</v>
      </c>
      <c r="N2721" s="126">
        <v>0</v>
      </c>
      <c r="O2721" s="126">
        <v>135</v>
      </c>
      <c r="R2721" s="126" t="s">
        <v>673</v>
      </c>
      <c r="S2721" s="252">
        <v>33</v>
      </c>
      <c r="T2721" s="252">
        <v>0</v>
      </c>
      <c r="U2721" s="68" t="s">
        <v>4073</v>
      </c>
      <c r="V2721" s="126">
        <v>2</v>
      </c>
      <c r="Z2721" s="126">
        <v>1</v>
      </c>
      <c r="AA2721" s="126">
        <v>1</v>
      </c>
      <c r="AB2721" s="126">
        <v>1</v>
      </c>
      <c r="AC2721" s="126">
        <v>7</v>
      </c>
      <c r="AD2721" s="126">
        <v>2026</v>
      </c>
    </row>
    <row r="2722" spans="3:30">
      <c r="C2722" s="126">
        <v>2715</v>
      </c>
      <c r="D2722" s="126">
        <v>192</v>
      </c>
      <c r="E2722" s="126">
        <v>3</v>
      </c>
      <c r="F2722" s="126">
        <v>1</v>
      </c>
      <c r="G2722" s="126">
        <v>1</v>
      </c>
      <c r="H2722" s="126">
        <v>1</v>
      </c>
      <c r="I2722" s="126">
        <v>1</v>
      </c>
      <c r="J2722" s="126">
        <v>237</v>
      </c>
      <c r="M2722" s="126">
        <v>950</v>
      </c>
      <c r="N2722" s="126">
        <v>0</v>
      </c>
      <c r="O2722" s="126">
        <v>136</v>
      </c>
      <c r="R2722" s="126" t="s">
        <v>673</v>
      </c>
      <c r="S2722" s="252">
        <v>16.399999999999999</v>
      </c>
      <c r="T2722" s="252">
        <v>0</v>
      </c>
      <c r="U2722" s="68" t="s">
        <v>4074</v>
      </c>
      <c r="V2722" s="126">
        <v>2</v>
      </c>
      <c r="Z2722" s="126">
        <v>1</v>
      </c>
      <c r="AA2722" s="126">
        <v>1</v>
      </c>
      <c r="AB2722" s="126">
        <v>1</v>
      </c>
      <c r="AC2722" s="126">
        <v>7</v>
      </c>
      <c r="AD2722" s="126">
        <v>2026</v>
      </c>
    </row>
    <row r="2723" spans="3:30">
      <c r="C2723" s="126">
        <v>2716</v>
      </c>
      <c r="D2723" s="126">
        <v>192</v>
      </c>
      <c r="E2723" s="126">
        <v>3</v>
      </c>
      <c r="F2723" s="126">
        <v>1</v>
      </c>
      <c r="G2723" s="126">
        <v>1</v>
      </c>
      <c r="H2723" s="126">
        <v>1</v>
      </c>
      <c r="I2723" s="126">
        <v>1</v>
      </c>
      <c r="J2723" s="126">
        <v>238</v>
      </c>
      <c r="M2723" s="126">
        <v>951</v>
      </c>
      <c r="N2723" s="126">
        <v>0</v>
      </c>
      <c r="O2723" s="126">
        <v>137</v>
      </c>
      <c r="R2723" s="126" t="s">
        <v>673</v>
      </c>
      <c r="S2723" s="252">
        <v>5.6</v>
      </c>
      <c r="T2723" s="252">
        <v>0</v>
      </c>
      <c r="U2723" s="68" t="s">
        <v>4075</v>
      </c>
      <c r="V2723" s="126">
        <v>2</v>
      </c>
      <c r="Z2723" s="126">
        <v>1</v>
      </c>
      <c r="AA2723" s="126">
        <v>1</v>
      </c>
      <c r="AB2723" s="126">
        <v>1</v>
      </c>
      <c r="AC2723" s="126">
        <v>7</v>
      </c>
      <c r="AD2723" s="126">
        <v>2026</v>
      </c>
    </row>
    <row r="2724" spans="3:30">
      <c r="C2724" s="126">
        <v>2717</v>
      </c>
      <c r="D2724" s="126">
        <v>192</v>
      </c>
      <c r="E2724" s="126">
        <v>3</v>
      </c>
      <c r="F2724" s="126">
        <v>1</v>
      </c>
      <c r="G2724" s="126">
        <v>1</v>
      </c>
      <c r="H2724" s="126">
        <v>1</v>
      </c>
      <c r="I2724" s="126">
        <v>1</v>
      </c>
      <c r="J2724" s="126">
        <v>239</v>
      </c>
      <c r="M2724" s="126">
        <v>952</v>
      </c>
      <c r="N2724" s="126">
        <v>0</v>
      </c>
      <c r="O2724" s="126">
        <v>138</v>
      </c>
      <c r="R2724" s="126" t="s">
        <v>673</v>
      </c>
      <c r="S2724" s="252">
        <v>2</v>
      </c>
      <c r="T2724" s="252">
        <v>0</v>
      </c>
      <c r="U2724" s="68" t="s">
        <v>4076</v>
      </c>
      <c r="V2724" s="126">
        <v>2</v>
      </c>
      <c r="Z2724" s="126">
        <v>1</v>
      </c>
      <c r="AA2724" s="126">
        <v>1</v>
      </c>
      <c r="AB2724" s="126">
        <v>1</v>
      </c>
      <c r="AC2724" s="126">
        <v>7</v>
      </c>
      <c r="AD2724" s="126">
        <v>2026</v>
      </c>
    </row>
    <row r="2725" spans="3:30">
      <c r="C2725" s="126">
        <v>2718</v>
      </c>
      <c r="D2725" s="126">
        <v>193</v>
      </c>
      <c r="E2725" s="126">
        <v>6</v>
      </c>
      <c r="F2725" s="126">
        <v>1</v>
      </c>
      <c r="G2725" s="126">
        <v>1</v>
      </c>
      <c r="H2725" s="126">
        <v>1</v>
      </c>
      <c r="I2725" s="126">
        <v>1</v>
      </c>
      <c r="R2725" s="126" t="s">
        <v>673</v>
      </c>
      <c r="S2725" s="252">
        <v>0</v>
      </c>
      <c r="T2725" s="252">
        <v>1002.48</v>
      </c>
      <c r="U2725" s="68" t="s">
        <v>4078</v>
      </c>
      <c r="V2725" s="126">
        <v>2</v>
      </c>
      <c r="Z2725" s="126">
        <v>1</v>
      </c>
      <c r="AA2725" s="126">
        <v>1</v>
      </c>
      <c r="AB2725" s="126">
        <v>1</v>
      </c>
      <c r="AC2725" s="126">
        <v>7</v>
      </c>
      <c r="AD2725" s="126">
        <v>2026</v>
      </c>
    </row>
    <row r="2726" spans="3:30">
      <c r="C2726" s="126">
        <v>2719</v>
      </c>
      <c r="D2726" s="126">
        <v>193</v>
      </c>
      <c r="E2726" s="126">
        <v>3</v>
      </c>
      <c r="F2726" s="126">
        <v>1</v>
      </c>
      <c r="G2726" s="126">
        <v>1</v>
      </c>
      <c r="H2726" s="126">
        <v>1</v>
      </c>
      <c r="I2726" s="126">
        <v>1</v>
      </c>
      <c r="J2726" s="126">
        <v>240</v>
      </c>
      <c r="M2726" s="126">
        <v>953</v>
      </c>
      <c r="N2726" s="126">
        <v>0</v>
      </c>
      <c r="O2726" s="126">
        <v>139</v>
      </c>
      <c r="R2726" s="126" t="s">
        <v>673</v>
      </c>
      <c r="S2726" s="252">
        <v>12</v>
      </c>
      <c r="T2726" s="252">
        <v>0</v>
      </c>
      <c r="U2726" s="68" t="s">
        <v>4079</v>
      </c>
      <c r="V2726" s="126">
        <v>2</v>
      </c>
      <c r="Z2726" s="126">
        <v>1</v>
      </c>
      <c r="AA2726" s="126">
        <v>1</v>
      </c>
      <c r="AB2726" s="126">
        <v>1</v>
      </c>
      <c r="AC2726" s="126">
        <v>7</v>
      </c>
      <c r="AD2726" s="126">
        <v>2026</v>
      </c>
    </row>
    <row r="2727" spans="3:30">
      <c r="C2727" s="126">
        <v>2720</v>
      </c>
      <c r="D2727" s="126">
        <v>193</v>
      </c>
      <c r="E2727" s="126">
        <v>3</v>
      </c>
      <c r="F2727" s="126">
        <v>1</v>
      </c>
      <c r="G2727" s="126">
        <v>1</v>
      </c>
      <c r="H2727" s="126">
        <v>1</v>
      </c>
      <c r="I2727" s="126">
        <v>1</v>
      </c>
      <c r="J2727" s="126">
        <v>241</v>
      </c>
      <c r="M2727" s="126">
        <v>954</v>
      </c>
      <c r="N2727" s="126">
        <v>0</v>
      </c>
      <c r="O2727" s="126">
        <v>140</v>
      </c>
      <c r="R2727" s="126" t="s">
        <v>673</v>
      </c>
      <c r="S2727" s="252">
        <v>1</v>
      </c>
      <c r="T2727" s="252">
        <v>0</v>
      </c>
      <c r="U2727" s="68" t="s">
        <v>4081</v>
      </c>
      <c r="V2727" s="126">
        <v>2</v>
      </c>
      <c r="Z2727" s="126">
        <v>1</v>
      </c>
      <c r="AA2727" s="126">
        <v>1</v>
      </c>
      <c r="AB2727" s="126">
        <v>1</v>
      </c>
      <c r="AC2727" s="126">
        <v>7</v>
      </c>
      <c r="AD2727" s="126">
        <v>2026</v>
      </c>
    </row>
    <row r="2728" spans="3:30">
      <c r="C2728" s="126">
        <v>2721</v>
      </c>
      <c r="D2728" s="126">
        <v>193</v>
      </c>
      <c r="E2728" s="126">
        <v>3</v>
      </c>
      <c r="F2728" s="126">
        <v>1</v>
      </c>
      <c r="G2728" s="126">
        <v>1</v>
      </c>
      <c r="H2728" s="126">
        <v>1</v>
      </c>
      <c r="I2728" s="126">
        <v>1</v>
      </c>
      <c r="J2728" s="126">
        <v>242</v>
      </c>
      <c r="M2728" s="126">
        <v>955</v>
      </c>
      <c r="N2728" s="126">
        <v>0</v>
      </c>
      <c r="O2728" s="126">
        <v>141</v>
      </c>
      <c r="R2728" s="126" t="s">
        <v>673</v>
      </c>
      <c r="S2728" s="252">
        <v>0.9</v>
      </c>
      <c r="T2728" s="252">
        <v>0</v>
      </c>
      <c r="U2728" s="68" t="s">
        <v>4082</v>
      </c>
      <c r="V2728" s="126">
        <v>2</v>
      </c>
      <c r="Z2728" s="126">
        <v>1</v>
      </c>
      <c r="AA2728" s="126">
        <v>1</v>
      </c>
      <c r="AB2728" s="126">
        <v>1</v>
      </c>
      <c r="AC2728" s="126">
        <v>7</v>
      </c>
      <c r="AD2728" s="126">
        <v>2026</v>
      </c>
    </row>
    <row r="2729" spans="3:30">
      <c r="C2729" s="126">
        <v>2722</v>
      </c>
      <c r="D2729" s="126">
        <v>193</v>
      </c>
      <c r="E2729" s="126">
        <v>3</v>
      </c>
      <c r="F2729" s="126">
        <v>1</v>
      </c>
      <c r="G2729" s="126">
        <v>1</v>
      </c>
      <c r="H2729" s="126">
        <v>1</v>
      </c>
      <c r="I2729" s="126">
        <v>1</v>
      </c>
      <c r="J2729" s="126">
        <v>287</v>
      </c>
      <c r="M2729" s="126">
        <v>956</v>
      </c>
      <c r="N2729" s="126">
        <v>0</v>
      </c>
      <c r="O2729" s="126">
        <v>142</v>
      </c>
      <c r="R2729" s="126" t="s">
        <v>673</v>
      </c>
      <c r="S2729" s="252">
        <v>7.2</v>
      </c>
      <c r="T2729" s="252">
        <v>0</v>
      </c>
      <c r="U2729" s="68" t="s">
        <v>4084</v>
      </c>
      <c r="V2729" s="126">
        <v>2</v>
      </c>
      <c r="Z2729" s="126">
        <v>1</v>
      </c>
      <c r="AA2729" s="126">
        <v>1</v>
      </c>
      <c r="AB2729" s="126">
        <v>1</v>
      </c>
      <c r="AC2729" s="126">
        <v>7</v>
      </c>
      <c r="AD2729" s="126">
        <v>2026</v>
      </c>
    </row>
    <row r="2730" spans="3:30">
      <c r="C2730" s="126">
        <v>2723</v>
      </c>
      <c r="D2730" s="126">
        <v>193</v>
      </c>
      <c r="E2730" s="126">
        <v>3</v>
      </c>
      <c r="F2730" s="126">
        <v>1</v>
      </c>
      <c r="G2730" s="126">
        <v>1</v>
      </c>
      <c r="H2730" s="126">
        <v>1</v>
      </c>
      <c r="I2730" s="126">
        <v>1</v>
      </c>
      <c r="J2730" s="126">
        <v>288</v>
      </c>
      <c r="M2730" s="126">
        <v>957</v>
      </c>
      <c r="N2730" s="126">
        <v>0</v>
      </c>
      <c r="O2730" s="126">
        <v>143</v>
      </c>
      <c r="R2730" s="126" t="s">
        <v>673</v>
      </c>
      <c r="S2730" s="252">
        <v>45</v>
      </c>
      <c r="T2730" s="252">
        <v>0</v>
      </c>
      <c r="U2730" s="68" t="s">
        <v>4086</v>
      </c>
      <c r="V2730" s="126">
        <v>2</v>
      </c>
      <c r="Z2730" s="126">
        <v>1</v>
      </c>
      <c r="AA2730" s="126">
        <v>1</v>
      </c>
      <c r="AB2730" s="126">
        <v>1</v>
      </c>
      <c r="AC2730" s="126">
        <v>7</v>
      </c>
      <c r="AD2730" s="126">
        <v>2026</v>
      </c>
    </row>
    <row r="2731" spans="3:30">
      <c r="C2731" s="126">
        <v>2724</v>
      </c>
      <c r="D2731" s="126">
        <v>193</v>
      </c>
      <c r="E2731" s="126">
        <v>3</v>
      </c>
      <c r="F2731" s="126">
        <v>1</v>
      </c>
      <c r="G2731" s="126">
        <v>1</v>
      </c>
      <c r="H2731" s="126">
        <v>1</v>
      </c>
      <c r="I2731" s="126">
        <v>1</v>
      </c>
      <c r="J2731" s="126">
        <v>289</v>
      </c>
      <c r="M2731" s="126">
        <v>958</v>
      </c>
      <c r="N2731" s="126">
        <v>0</v>
      </c>
      <c r="O2731" s="126">
        <v>144</v>
      </c>
      <c r="R2731" s="126" t="s">
        <v>673</v>
      </c>
      <c r="S2731" s="252">
        <v>92.8</v>
      </c>
      <c r="T2731" s="252">
        <v>0</v>
      </c>
      <c r="U2731" s="68" t="s">
        <v>4088</v>
      </c>
      <c r="V2731" s="126">
        <v>2</v>
      </c>
      <c r="Z2731" s="126">
        <v>1</v>
      </c>
      <c r="AA2731" s="126">
        <v>1</v>
      </c>
      <c r="AB2731" s="126">
        <v>1</v>
      </c>
      <c r="AC2731" s="126">
        <v>7</v>
      </c>
      <c r="AD2731" s="126">
        <v>2026</v>
      </c>
    </row>
    <row r="2732" spans="3:30">
      <c r="C2732" s="126">
        <v>2725</v>
      </c>
      <c r="D2732" s="126">
        <v>193</v>
      </c>
      <c r="E2732" s="126">
        <v>3</v>
      </c>
      <c r="F2732" s="126">
        <v>1</v>
      </c>
      <c r="G2732" s="126">
        <v>1</v>
      </c>
      <c r="H2732" s="126">
        <v>1</v>
      </c>
      <c r="I2732" s="126">
        <v>1</v>
      </c>
      <c r="J2732" s="126">
        <v>290</v>
      </c>
      <c r="M2732" s="126">
        <v>959</v>
      </c>
      <c r="N2732" s="126">
        <v>0</v>
      </c>
      <c r="O2732" s="126">
        <v>145</v>
      </c>
      <c r="R2732" s="126" t="s">
        <v>673</v>
      </c>
      <c r="S2732" s="252">
        <v>102</v>
      </c>
      <c r="T2732" s="252">
        <v>0</v>
      </c>
      <c r="U2732" s="68" t="s">
        <v>4090</v>
      </c>
      <c r="V2732" s="126">
        <v>2</v>
      </c>
      <c r="Z2732" s="126">
        <v>1</v>
      </c>
      <c r="AA2732" s="126">
        <v>1</v>
      </c>
      <c r="AB2732" s="126">
        <v>1</v>
      </c>
      <c r="AC2732" s="126">
        <v>7</v>
      </c>
      <c r="AD2732" s="126">
        <v>2026</v>
      </c>
    </row>
    <row r="2733" spans="3:30">
      <c r="C2733" s="126">
        <v>2726</v>
      </c>
      <c r="D2733" s="126">
        <v>193</v>
      </c>
      <c r="E2733" s="126">
        <v>3</v>
      </c>
      <c r="F2733" s="126">
        <v>1</v>
      </c>
      <c r="G2733" s="126">
        <v>1</v>
      </c>
      <c r="H2733" s="126">
        <v>1</v>
      </c>
      <c r="I2733" s="126">
        <v>1</v>
      </c>
      <c r="J2733" s="126">
        <v>291</v>
      </c>
      <c r="M2733" s="126">
        <v>960</v>
      </c>
      <c r="N2733" s="126">
        <v>0</v>
      </c>
      <c r="O2733" s="126">
        <v>146</v>
      </c>
      <c r="R2733" s="126" t="s">
        <v>673</v>
      </c>
      <c r="S2733" s="252">
        <v>2.58</v>
      </c>
      <c r="T2733" s="252">
        <v>0</v>
      </c>
      <c r="U2733" s="68" t="s">
        <v>4091</v>
      </c>
      <c r="V2733" s="126">
        <v>2</v>
      </c>
      <c r="Z2733" s="126">
        <v>1</v>
      </c>
      <c r="AA2733" s="126">
        <v>1</v>
      </c>
      <c r="AB2733" s="126">
        <v>1</v>
      </c>
      <c r="AC2733" s="126">
        <v>7</v>
      </c>
      <c r="AD2733" s="126">
        <v>2026</v>
      </c>
    </row>
    <row r="2734" spans="3:30">
      <c r="C2734" s="126">
        <v>2727</v>
      </c>
      <c r="D2734" s="126">
        <v>193</v>
      </c>
      <c r="E2734" s="126">
        <v>3</v>
      </c>
      <c r="F2734" s="126">
        <v>1</v>
      </c>
      <c r="G2734" s="126">
        <v>1</v>
      </c>
      <c r="H2734" s="126">
        <v>1</v>
      </c>
      <c r="I2734" s="126">
        <v>1</v>
      </c>
      <c r="J2734" s="126">
        <v>293</v>
      </c>
      <c r="M2734" s="126">
        <v>961</v>
      </c>
      <c r="N2734" s="126">
        <v>0</v>
      </c>
      <c r="O2734" s="126">
        <v>147</v>
      </c>
      <c r="R2734" s="126" t="s">
        <v>673</v>
      </c>
      <c r="S2734" s="252">
        <v>396</v>
      </c>
      <c r="T2734" s="252">
        <v>0</v>
      </c>
      <c r="U2734" s="68" t="s">
        <v>4093</v>
      </c>
      <c r="V2734" s="126">
        <v>2</v>
      </c>
      <c r="Z2734" s="126">
        <v>1</v>
      </c>
      <c r="AA2734" s="126">
        <v>1</v>
      </c>
      <c r="AB2734" s="126">
        <v>1</v>
      </c>
      <c r="AC2734" s="126">
        <v>7</v>
      </c>
      <c r="AD2734" s="126">
        <v>2026</v>
      </c>
    </row>
    <row r="2735" spans="3:30">
      <c r="C2735" s="126">
        <v>2728</v>
      </c>
      <c r="D2735" s="126">
        <v>193</v>
      </c>
      <c r="E2735" s="126">
        <v>3</v>
      </c>
      <c r="F2735" s="126">
        <v>1</v>
      </c>
      <c r="G2735" s="126">
        <v>1</v>
      </c>
      <c r="H2735" s="126">
        <v>1</v>
      </c>
      <c r="I2735" s="126">
        <v>1</v>
      </c>
      <c r="J2735" s="126">
        <v>294</v>
      </c>
      <c r="M2735" s="126">
        <v>962</v>
      </c>
      <c r="N2735" s="126">
        <v>0</v>
      </c>
      <c r="O2735" s="126">
        <v>148</v>
      </c>
      <c r="R2735" s="126" t="s">
        <v>673</v>
      </c>
      <c r="S2735" s="252">
        <v>204</v>
      </c>
      <c r="T2735" s="252">
        <v>0</v>
      </c>
      <c r="U2735" s="68" t="s">
        <v>4094</v>
      </c>
      <c r="V2735" s="126">
        <v>2</v>
      </c>
      <c r="Z2735" s="126">
        <v>1</v>
      </c>
      <c r="AA2735" s="126">
        <v>1</v>
      </c>
      <c r="AB2735" s="126">
        <v>1</v>
      </c>
      <c r="AC2735" s="126">
        <v>7</v>
      </c>
      <c r="AD2735" s="126">
        <v>2026</v>
      </c>
    </row>
    <row r="2736" spans="3:30">
      <c r="C2736" s="126">
        <v>2729</v>
      </c>
      <c r="D2736" s="126">
        <v>193</v>
      </c>
      <c r="E2736" s="126">
        <v>3</v>
      </c>
      <c r="F2736" s="126">
        <v>1</v>
      </c>
      <c r="G2736" s="126">
        <v>1</v>
      </c>
      <c r="H2736" s="126">
        <v>1</v>
      </c>
      <c r="I2736" s="126">
        <v>1</v>
      </c>
      <c r="J2736" s="126">
        <v>295</v>
      </c>
      <c r="M2736" s="126">
        <v>963</v>
      </c>
      <c r="N2736" s="126">
        <v>0</v>
      </c>
      <c r="O2736" s="126">
        <v>149</v>
      </c>
      <c r="R2736" s="126" t="s">
        <v>673</v>
      </c>
      <c r="S2736" s="252">
        <v>128</v>
      </c>
      <c r="T2736" s="252">
        <v>0</v>
      </c>
      <c r="U2736" s="68" t="s">
        <v>4096</v>
      </c>
      <c r="V2736" s="126">
        <v>2</v>
      </c>
      <c r="Z2736" s="126">
        <v>1</v>
      </c>
      <c r="AA2736" s="126">
        <v>1</v>
      </c>
      <c r="AB2736" s="126">
        <v>1</v>
      </c>
      <c r="AC2736" s="126">
        <v>7</v>
      </c>
      <c r="AD2736" s="126">
        <v>2026</v>
      </c>
    </row>
    <row r="2737" spans="3:30">
      <c r="C2737" s="126">
        <v>2730</v>
      </c>
      <c r="D2737" s="126">
        <v>193</v>
      </c>
      <c r="E2737" s="126">
        <v>3</v>
      </c>
      <c r="F2737" s="126">
        <v>1</v>
      </c>
      <c r="G2737" s="126">
        <v>1</v>
      </c>
      <c r="H2737" s="126">
        <v>1</v>
      </c>
      <c r="I2737" s="126">
        <v>1</v>
      </c>
      <c r="J2737" s="126">
        <v>296</v>
      </c>
      <c r="M2737" s="126">
        <v>964</v>
      </c>
      <c r="N2737" s="126">
        <v>0</v>
      </c>
      <c r="O2737" s="126">
        <v>150</v>
      </c>
      <c r="R2737" s="126" t="s">
        <v>673</v>
      </c>
      <c r="S2737" s="252">
        <v>2.5</v>
      </c>
      <c r="T2737" s="252">
        <v>0</v>
      </c>
      <c r="U2737" s="68" t="s">
        <v>4097</v>
      </c>
      <c r="V2737" s="126">
        <v>2</v>
      </c>
      <c r="Z2737" s="126">
        <v>1</v>
      </c>
      <c r="AA2737" s="126">
        <v>1</v>
      </c>
      <c r="AB2737" s="126">
        <v>1</v>
      </c>
      <c r="AC2737" s="126">
        <v>7</v>
      </c>
      <c r="AD2737" s="126">
        <v>2026</v>
      </c>
    </row>
    <row r="2738" spans="3:30">
      <c r="C2738" s="126">
        <v>2731</v>
      </c>
      <c r="D2738" s="126">
        <v>193</v>
      </c>
      <c r="E2738" s="126">
        <v>3</v>
      </c>
      <c r="F2738" s="126">
        <v>1</v>
      </c>
      <c r="G2738" s="126">
        <v>1</v>
      </c>
      <c r="H2738" s="126">
        <v>1</v>
      </c>
      <c r="I2738" s="126">
        <v>1</v>
      </c>
      <c r="J2738" s="126">
        <v>297</v>
      </c>
      <c r="M2738" s="126">
        <v>965</v>
      </c>
      <c r="N2738" s="126">
        <v>0</v>
      </c>
      <c r="O2738" s="126">
        <v>151</v>
      </c>
      <c r="R2738" s="126" t="s">
        <v>673</v>
      </c>
      <c r="S2738" s="252">
        <v>8.5</v>
      </c>
      <c r="T2738" s="252">
        <v>0</v>
      </c>
      <c r="U2738" s="68" t="s">
        <v>4098</v>
      </c>
      <c r="V2738" s="126">
        <v>2</v>
      </c>
      <c r="Z2738" s="126">
        <v>1</v>
      </c>
      <c r="AA2738" s="126">
        <v>1</v>
      </c>
      <c r="AB2738" s="126">
        <v>1</v>
      </c>
      <c r="AC2738" s="126">
        <v>7</v>
      </c>
      <c r="AD2738" s="126">
        <v>2026</v>
      </c>
    </row>
    <row r="2739" spans="3:30">
      <c r="C2739" s="126">
        <v>2732</v>
      </c>
      <c r="D2739" s="126">
        <v>194</v>
      </c>
      <c r="E2739" s="126">
        <v>6</v>
      </c>
      <c r="F2739" s="126">
        <v>1</v>
      </c>
      <c r="G2739" s="126">
        <v>1</v>
      </c>
      <c r="H2739" s="126">
        <v>1</v>
      </c>
      <c r="I2739" s="126">
        <v>1</v>
      </c>
      <c r="R2739" s="126" t="s">
        <v>673</v>
      </c>
      <c r="S2739" s="252">
        <v>0</v>
      </c>
      <c r="T2739" s="252">
        <v>736.02</v>
      </c>
      <c r="U2739" s="68" t="s">
        <v>4100</v>
      </c>
      <c r="V2739" s="126">
        <v>2</v>
      </c>
      <c r="Z2739" s="126">
        <v>1</v>
      </c>
      <c r="AA2739" s="126">
        <v>1</v>
      </c>
      <c r="AB2739" s="126">
        <v>1</v>
      </c>
      <c r="AC2739" s="126">
        <v>7</v>
      </c>
      <c r="AD2739" s="126">
        <v>2026</v>
      </c>
    </row>
    <row r="2740" spans="3:30">
      <c r="C2740" s="126">
        <v>2733</v>
      </c>
      <c r="D2740" s="126">
        <v>194</v>
      </c>
      <c r="E2740" s="126">
        <v>3</v>
      </c>
      <c r="F2740" s="126">
        <v>1</v>
      </c>
      <c r="G2740" s="126">
        <v>1</v>
      </c>
      <c r="H2740" s="126">
        <v>1</v>
      </c>
      <c r="I2740" s="126">
        <v>1</v>
      </c>
      <c r="J2740" s="126">
        <v>298</v>
      </c>
      <c r="M2740" s="126">
        <v>966</v>
      </c>
      <c r="N2740" s="126">
        <v>0</v>
      </c>
      <c r="O2740" s="126">
        <v>152</v>
      </c>
      <c r="R2740" s="126" t="s">
        <v>673</v>
      </c>
      <c r="S2740" s="252">
        <v>11.4</v>
      </c>
      <c r="T2740" s="252">
        <v>0</v>
      </c>
      <c r="U2740" s="68" t="s">
        <v>4102</v>
      </c>
      <c r="V2740" s="126">
        <v>2</v>
      </c>
      <c r="Z2740" s="126">
        <v>1</v>
      </c>
      <c r="AA2740" s="126">
        <v>1</v>
      </c>
      <c r="AB2740" s="126">
        <v>1</v>
      </c>
      <c r="AC2740" s="126">
        <v>7</v>
      </c>
      <c r="AD2740" s="126">
        <v>2026</v>
      </c>
    </row>
    <row r="2741" spans="3:30">
      <c r="C2741" s="126">
        <v>2734</v>
      </c>
      <c r="D2741" s="126">
        <v>194</v>
      </c>
      <c r="E2741" s="126">
        <v>3</v>
      </c>
      <c r="F2741" s="126">
        <v>1</v>
      </c>
      <c r="G2741" s="126">
        <v>1</v>
      </c>
      <c r="H2741" s="126">
        <v>1</v>
      </c>
      <c r="I2741" s="126">
        <v>1</v>
      </c>
      <c r="J2741" s="126">
        <v>300</v>
      </c>
      <c r="M2741" s="126">
        <v>967</v>
      </c>
      <c r="N2741" s="126">
        <v>0</v>
      </c>
      <c r="O2741" s="126">
        <v>153</v>
      </c>
      <c r="R2741" s="126" t="s">
        <v>673</v>
      </c>
      <c r="S2741" s="252">
        <v>15</v>
      </c>
      <c r="T2741" s="252">
        <v>0</v>
      </c>
      <c r="U2741" s="68" t="s">
        <v>4103</v>
      </c>
      <c r="V2741" s="126">
        <v>2</v>
      </c>
      <c r="Z2741" s="126">
        <v>1</v>
      </c>
      <c r="AA2741" s="126">
        <v>1</v>
      </c>
      <c r="AB2741" s="126">
        <v>1</v>
      </c>
      <c r="AC2741" s="126">
        <v>7</v>
      </c>
      <c r="AD2741" s="126">
        <v>2026</v>
      </c>
    </row>
    <row r="2742" spans="3:30">
      <c r="C2742" s="126">
        <v>2735</v>
      </c>
      <c r="D2742" s="126">
        <v>194</v>
      </c>
      <c r="E2742" s="126">
        <v>3</v>
      </c>
      <c r="F2742" s="126">
        <v>1</v>
      </c>
      <c r="G2742" s="126">
        <v>1</v>
      </c>
      <c r="H2742" s="126">
        <v>1</v>
      </c>
      <c r="I2742" s="126">
        <v>1</v>
      </c>
      <c r="J2742" s="126">
        <v>301</v>
      </c>
      <c r="M2742" s="126">
        <v>968</v>
      </c>
      <c r="N2742" s="126">
        <v>0</v>
      </c>
      <c r="O2742" s="126">
        <v>154</v>
      </c>
      <c r="R2742" s="126" t="s">
        <v>673</v>
      </c>
      <c r="S2742" s="252">
        <v>7.75</v>
      </c>
      <c r="T2742" s="252">
        <v>0</v>
      </c>
      <c r="U2742" s="68" t="s">
        <v>4104</v>
      </c>
      <c r="V2742" s="126">
        <v>2</v>
      </c>
      <c r="Z2742" s="126">
        <v>1</v>
      </c>
      <c r="AA2742" s="126">
        <v>1</v>
      </c>
      <c r="AB2742" s="126">
        <v>1</v>
      </c>
      <c r="AC2742" s="126">
        <v>7</v>
      </c>
      <c r="AD2742" s="126">
        <v>2026</v>
      </c>
    </row>
    <row r="2743" spans="3:30">
      <c r="C2743" s="126">
        <v>2736</v>
      </c>
      <c r="D2743" s="126">
        <v>194</v>
      </c>
      <c r="E2743" s="126">
        <v>3</v>
      </c>
      <c r="F2743" s="126">
        <v>1</v>
      </c>
      <c r="G2743" s="126">
        <v>1</v>
      </c>
      <c r="H2743" s="126">
        <v>1</v>
      </c>
      <c r="I2743" s="126">
        <v>1</v>
      </c>
      <c r="J2743" s="126">
        <v>302</v>
      </c>
      <c r="M2743" s="126">
        <v>969</v>
      </c>
      <c r="N2743" s="126">
        <v>0</v>
      </c>
      <c r="O2743" s="126">
        <v>155</v>
      </c>
      <c r="R2743" s="126" t="s">
        <v>673</v>
      </c>
      <c r="S2743" s="252">
        <v>2.4</v>
      </c>
      <c r="T2743" s="252">
        <v>0</v>
      </c>
      <c r="U2743" s="68" t="s">
        <v>4105</v>
      </c>
      <c r="V2743" s="126">
        <v>2</v>
      </c>
      <c r="Z2743" s="126">
        <v>1</v>
      </c>
      <c r="AA2743" s="126">
        <v>1</v>
      </c>
      <c r="AB2743" s="126">
        <v>1</v>
      </c>
      <c r="AC2743" s="126">
        <v>7</v>
      </c>
      <c r="AD2743" s="126">
        <v>2026</v>
      </c>
    </row>
    <row r="2744" spans="3:30">
      <c r="C2744" s="126">
        <v>2737</v>
      </c>
      <c r="D2744" s="126">
        <v>194</v>
      </c>
      <c r="E2744" s="126">
        <v>3</v>
      </c>
      <c r="F2744" s="126">
        <v>1</v>
      </c>
      <c r="G2744" s="126">
        <v>1</v>
      </c>
      <c r="H2744" s="126">
        <v>1</v>
      </c>
      <c r="I2744" s="126">
        <v>1</v>
      </c>
      <c r="J2744" s="126">
        <v>303</v>
      </c>
      <c r="M2744" s="126">
        <v>970</v>
      </c>
      <c r="N2744" s="126">
        <v>0</v>
      </c>
      <c r="O2744" s="126">
        <v>156</v>
      </c>
      <c r="R2744" s="126" t="s">
        <v>673</v>
      </c>
      <c r="S2744" s="252">
        <v>10</v>
      </c>
      <c r="T2744" s="252">
        <v>0</v>
      </c>
      <c r="U2744" s="68" t="s">
        <v>4107</v>
      </c>
      <c r="V2744" s="126">
        <v>2</v>
      </c>
      <c r="Z2744" s="126">
        <v>1</v>
      </c>
      <c r="AA2744" s="126">
        <v>1</v>
      </c>
      <c r="AB2744" s="126">
        <v>1</v>
      </c>
      <c r="AC2744" s="126">
        <v>7</v>
      </c>
      <c r="AD2744" s="126">
        <v>2026</v>
      </c>
    </row>
    <row r="2745" spans="3:30">
      <c r="C2745" s="126">
        <v>2738</v>
      </c>
      <c r="D2745" s="126">
        <v>194</v>
      </c>
      <c r="E2745" s="126">
        <v>3</v>
      </c>
      <c r="F2745" s="126">
        <v>1</v>
      </c>
      <c r="G2745" s="126">
        <v>1</v>
      </c>
      <c r="H2745" s="126">
        <v>1</v>
      </c>
      <c r="I2745" s="126">
        <v>1</v>
      </c>
      <c r="J2745" s="126">
        <v>304</v>
      </c>
      <c r="M2745" s="126">
        <v>971</v>
      </c>
      <c r="N2745" s="126">
        <v>0</v>
      </c>
      <c r="O2745" s="126">
        <v>157</v>
      </c>
      <c r="R2745" s="126" t="s">
        <v>673</v>
      </c>
      <c r="S2745" s="252">
        <v>7.2</v>
      </c>
      <c r="T2745" s="252">
        <v>0</v>
      </c>
      <c r="U2745" s="68" t="s">
        <v>4109</v>
      </c>
      <c r="V2745" s="126">
        <v>2</v>
      </c>
      <c r="Z2745" s="126">
        <v>1</v>
      </c>
      <c r="AA2745" s="126">
        <v>1</v>
      </c>
      <c r="AB2745" s="126">
        <v>1</v>
      </c>
      <c r="AC2745" s="126">
        <v>7</v>
      </c>
      <c r="AD2745" s="126">
        <v>2026</v>
      </c>
    </row>
    <row r="2746" spans="3:30">
      <c r="C2746" s="126">
        <v>2739</v>
      </c>
      <c r="D2746" s="126">
        <v>194</v>
      </c>
      <c r="E2746" s="126">
        <v>3</v>
      </c>
      <c r="F2746" s="126">
        <v>1</v>
      </c>
      <c r="G2746" s="126">
        <v>1</v>
      </c>
      <c r="H2746" s="126">
        <v>1</v>
      </c>
      <c r="I2746" s="126">
        <v>1</v>
      </c>
      <c r="J2746" s="126">
        <v>305</v>
      </c>
      <c r="M2746" s="126">
        <v>972</v>
      </c>
      <c r="N2746" s="126">
        <v>0</v>
      </c>
      <c r="O2746" s="126">
        <v>158</v>
      </c>
      <c r="R2746" s="126" t="s">
        <v>673</v>
      </c>
      <c r="S2746" s="252">
        <v>637.5</v>
      </c>
      <c r="T2746" s="252">
        <v>0</v>
      </c>
      <c r="U2746" s="68" t="s">
        <v>4111</v>
      </c>
      <c r="V2746" s="126">
        <v>2</v>
      </c>
      <c r="Z2746" s="126">
        <v>1</v>
      </c>
      <c r="AA2746" s="126">
        <v>1</v>
      </c>
      <c r="AB2746" s="126">
        <v>1</v>
      </c>
      <c r="AC2746" s="126">
        <v>7</v>
      </c>
      <c r="AD2746" s="126">
        <v>2026</v>
      </c>
    </row>
    <row r="2747" spans="3:30">
      <c r="C2747" s="126">
        <v>2740</v>
      </c>
      <c r="D2747" s="126">
        <v>194</v>
      </c>
      <c r="E2747" s="126">
        <v>3</v>
      </c>
      <c r="F2747" s="126">
        <v>1</v>
      </c>
      <c r="G2747" s="126">
        <v>1</v>
      </c>
      <c r="H2747" s="126">
        <v>1</v>
      </c>
      <c r="I2747" s="126">
        <v>1</v>
      </c>
      <c r="J2747" s="126">
        <v>306</v>
      </c>
      <c r="M2747" s="126">
        <v>973</v>
      </c>
      <c r="N2747" s="126">
        <v>0</v>
      </c>
      <c r="O2747" s="126">
        <v>159</v>
      </c>
      <c r="R2747" s="126" t="s">
        <v>673</v>
      </c>
      <c r="S2747" s="252">
        <v>7</v>
      </c>
      <c r="T2747" s="252">
        <v>0</v>
      </c>
      <c r="U2747" s="68" t="s">
        <v>4112</v>
      </c>
      <c r="V2747" s="126">
        <v>2</v>
      </c>
      <c r="Z2747" s="126">
        <v>1</v>
      </c>
      <c r="AA2747" s="126">
        <v>1</v>
      </c>
      <c r="AB2747" s="126">
        <v>1</v>
      </c>
      <c r="AC2747" s="126">
        <v>7</v>
      </c>
      <c r="AD2747" s="126">
        <v>2026</v>
      </c>
    </row>
    <row r="2748" spans="3:30">
      <c r="C2748" s="126">
        <v>2741</v>
      </c>
      <c r="D2748" s="126">
        <v>194</v>
      </c>
      <c r="E2748" s="126">
        <v>3</v>
      </c>
      <c r="F2748" s="126">
        <v>1</v>
      </c>
      <c r="G2748" s="126">
        <v>1</v>
      </c>
      <c r="H2748" s="126">
        <v>1</v>
      </c>
      <c r="I2748" s="126">
        <v>1</v>
      </c>
      <c r="J2748" s="126">
        <v>307</v>
      </c>
      <c r="M2748" s="126">
        <v>974</v>
      </c>
      <c r="N2748" s="126">
        <v>0</v>
      </c>
      <c r="O2748" s="126">
        <v>160</v>
      </c>
      <c r="R2748" s="126" t="s">
        <v>673</v>
      </c>
      <c r="S2748" s="252">
        <v>0.48</v>
      </c>
      <c r="T2748" s="252">
        <v>0</v>
      </c>
      <c r="U2748" s="68" t="s">
        <v>4113</v>
      </c>
      <c r="V2748" s="126">
        <v>2</v>
      </c>
      <c r="Z2748" s="126">
        <v>1</v>
      </c>
      <c r="AA2748" s="126">
        <v>1</v>
      </c>
      <c r="AB2748" s="126">
        <v>1</v>
      </c>
      <c r="AC2748" s="126">
        <v>7</v>
      </c>
      <c r="AD2748" s="126">
        <v>2026</v>
      </c>
    </row>
    <row r="2749" spans="3:30">
      <c r="C2749" s="126">
        <v>2742</v>
      </c>
      <c r="D2749" s="126">
        <v>194</v>
      </c>
      <c r="E2749" s="126">
        <v>3</v>
      </c>
      <c r="F2749" s="126">
        <v>1</v>
      </c>
      <c r="G2749" s="126">
        <v>1</v>
      </c>
      <c r="H2749" s="126">
        <v>1</v>
      </c>
      <c r="I2749" s="126">
        <v>1</v>
      </c>
      <c r="J2749" s="126">
        <v>308</v>
      </c>
      <c r="M2749" s="126">
        <v>975</v>
      </c>
      <c r="N2749" s="126">
        <v>0</v>
      </c>
      <c r="O2749" s="126">
        <v>161</v>
      </c>
      <c r="R2749" s="126" t="s">
        <v>673</v>
      </c>
      <c r="S2749" s="252">
        <v>1.29</v>
      </c>
      <c r="T2749" s="252">
        <v>0</v>
      </c>
      <c r="U2749" s="68" t="s">
        <v>4114</v>
      </c>
      <c r="V2749" s="126">
        <v>2</v>
      </c>
      <c r="Z2749" s="126">
        <v>1</v>
      </c>
      <c r="AA2749" s="126">
        <v>1</v>
      </c>
      <c r="AB2749" s="126">
        <v>1</v>
      </c>
      <c r="AC2749" s="126">
        <v>7</v>
      </c>
      <c r="AD2749" s="126">
        <v>2026</v>
      </c>
    </row>
    <row r="2750" spans="3:30">
      <c r="C2750" s="126">
        <v>2743</v>
      </c>
      <c r="D2750" s="126">
        <v>194</v>
      </c>
      <c r="E2750" s="126">
        <v>3</v>
      </c>
      <c r="F2750" s="126">
        <v>1</v>
      </c>
      <c r="G2750" s="126">
        <v>1</v>
      </c>
      <c r="H2750" s="126">
        <v>1</v>
      </c>
      <c r="I2750" s="126">
        <v>1</v>
      </c>
      <c r="J2750" s="126">
        <v>309</v>
      </c>
      <c r="M2750" s="126">
        <v>976</v>
      </c>
      <c r="N2750" s="126">
        <v>0</v>
      </c>
      <c r="O2750" s="126">
        <v>162</v>
      </c>
      <c r="R2750" s="126" t="s">
        <v>673</v>
      </c>
      <c r="S2750" s="252">
        <v>12</v>
      </c>
      <c r="T2750" s="252">
        <v>0</v>
      </c>
      <c r="U2750" s="68" t="s">
        <v>4116</v>
      </c>
      <c r="V2750" s="126">
        <v>2</v>
      </c>
      <c r="Z2750" s="126">
        <v>1</v>
      </c>
      <c r="AA2750" s="126">
        <v>1</v>
      </c>
      <c r="AB2750" s="126">
        <v>1</v>
      </c>
      <c r="AC2750" s="126">
        <v>7</v>
      </c>
      <c r="AD2750" s="126">
        <v>2026</v>
      </c>
    </row>
    <row r="2751" spans="3:30">
      <c r="C2751" s="126">
        <v>2744</v>
      </c>
      <c r="D2751" s="126">
        <v>194</v>
      </c>
      <c r="E2751" s="126">
        <v>3</v>
      </c>
      <c r="F2751" s="126">
        <v>1</v>
      </c>
      <c r="G2751" s="126">
        <v>1</v>
      </c>
      <c r="H2751" s="126">
        <v>1</v>
      </c>
      <c r="I2751" s="126">
        <v>1</v>
      </c>
      <c r="J2751" s="126">
        <v>310</v>
      </c>
      <c r="M2751" s="126">
        <v>977</v>
      </c>
      <c r="N2751" s="126">
        <v>0</v>
      </c>
      <c r="O2751" s="126">
        <v>163</v>
      </c>
      <c r="R2751" s="126" t="s">
        <v>673</v>
      </c>
      <c r="S2751" s="252">
        <v>12</v>
      </c>
      <c r="T2751" s="252">
        <v>0</v>
      </c>
      <c r="U2751" s="68" t="s">
        <v>4118</v>
      </c>
      <c r="V2751" s="126">
        <v>2</v>
      </c>
      <c r="Z2751" s="126">
        <v>1</v>
      </c>
      <c r="AA2751" s="126">
        <v>1</v>
      </c>
      <c r="AB2751" s="126">
        <v>1</v>
      </c>
      <c r="AC2751" s="126">
        <v>7</v>
      </c>
      <c r="AD2751" s="126">
        <v>2026</v>
      </c>
    </row>
    <row r="2752" spans="3:30">
      <c r="C2752" s="126">
        <v>2745</v>
      </c>
      <c r="D2752" s="126">
        <v>194</v>
      </c>
      <c r="E2752" s="126">
        <v>3</v>
      </c>
      <c r="F2752" s="126">
        <v>1</v>
      </c>
      <c r="G2752" s="126">
        <v>1</v>
      </c>
      <c r="H2752" s="126">
        <v>1</v>
      </c>
      <c r="I2752" s="126">
        <v>1</v>
      </c>
      <c r="J2752" s="126">
        <v>313</v>
      </c>
      <c r="M2752" s="126">
        <v>978</v>
      </c>
      <c r="N2752" s="126">
        <v>0</v>
      </c>
      <c r="O2752" s="126">
        <v>164</v>
      </c>
      <c r="R2752" s="126" t="s">
        <v>673</v>
      </c>
      <c r="S2752" s="252">
        <v>12</v>
      </c>
      <c r="T2752" s="252">
        <v>0</v>
      </c>
      <c r="U2752" s="68" t="s">
        <v>4119</v>
      </c>
      <c r="V2752" s="126">
        <v>2</v>
      </c>
      <c r="Z2752" s="126">
        <v>1</v>
      </c>
      <c r="AA2752" s="126">
        <v>1</v>
      </c>
      <c r="AB2752" s="126">
        <v>1</v>
      </c>
      <c r="AC2752" s="126">
        <v>7</v>
      </c>
      <c r="AD2752" s="126">
        <v>2026</v>
      </c>
    </row>
    <row r="2753" spans="3:30">
      <c r="C2753" s="126">
        <v>2746</v>
      </c>
      <c r="D2753" s="126">
        <v>195</v>
      </c>
      <c r="E2753" s="126">
        <v>6</v>
      </c>
      <c r="F2753" s="126">
        <v>1</v>
      </c>
      <c r="G2753" s="126">
        <v>1</v>
      </c>
      <c r="H2753" s="126">
        <v>1</v>
      </c>
      <c r="I2753" s="126">
        <v>1</v>
      </c>
      <c r="R2753" s="126" t="s">
        <v>673</v>
      </c>
      <c r="S2753" s="252">
        <v>0</v>
      </c>
      <c r="T2753" s="252">
        <v>135.62</v>
      </c>
      <c r="U2753" s="68" t="s">
        <v>4121</v>
      </c>
      <c r="V2753" s="126">
        <v>2</v>
      </c>
      <c r="Z2753" s="126">
        <v>1</v>
      </c>
      <c r="AA2753" s="126">
        <v>1</v>
      </c>
      <c r="AB2753" s="126">
        <v>1</v>
      </c>
      <c r="AC2753" s="126">
        <v>7</v>
      </c>
      <c r="AD2753" s="126">
        <v>2026</v>
      </c>
    </row>
    <row r="2754" spans="3:30">
      <c r="C2754" s="126">
        <v>2747</v>
      </c>
      <c r="D2754" s="126">
        <v>195</v>
      </c>
      <c r="E2754" s="126">
        <v>3</v>
      </c>
      <c r="F2754" s="126">
        <v>1</v>
      </c>
      <c r="G2754" s="126">
        <v>1</v>
      </c>
      <c r="H2754" s="126">
        <v>1</v>
      </c>
      <c r="I2754" s="126">
        <v>1</v>
      </c>
      <c r="J2754" s="126">
        <v>314</v>
      </c>
      <c r="M2754" s="126">
        <v>979</v>
      </c>
      <c r="N2754" s="126">
        <v>0</v>
      </c>
      <c r="O2754" s="126">
        <v>165</v>
      </c>
      <c r="R2754" s="126" t="s">
        <v>673</v>
      </c>
      <c r="S2754" s="252">
        <v>69</v>
      </c>
      <c r="T2754" s="252">
        <v>0</v>
      </c>
      <c r="U2754" s="68" t="s">
        <v>4122</v>
      </c>
      <c r="V2754" s="126">
        <v>2</v>
      </c>
      <c r="Z2754" s="126">
        <v>1</v>
      </c>
      <c r="AA2754" s="126">
        <v>1</v>
      </c>
      <c r="AB2754" s="126">
        <v>1</v>
      </c>
      <c r="AC2754" s="126">
        <v>7</v>
      </c>
      <c r="AD2754" s="126">
        <v>2026</v>
      </c>
    </row>
    <row r="2755" spans="3:30">
      <c r="C2755" s="126">
        <v>2748</v>
      </c>
      <c r="D2755" s="126">
        <v>195</v>
      </c>
      <c r="E2755" s="126">
        <v>3</v>
      </c>
      <c r="F2755" s="126">
        <v>1</v>
      </c>
      <c r="G2755" s="126">
        <v>1</v>
      </c>
      <c r="H2755" s="126">
        <v>1</v>
      </c>
      <c r="I2755" s="126">
        <v>1</v>
      </c>
      <c r="J2755" s="126">
        <v>316</v>
      </c>
      <c r="M2755" s="126">
        <v>980</v>
      </c>
      <c r="N2755" s="126">
        <v>0</v>
      </c>
      <c r="O2755" s="126">
        <v>166</v>
      </c>
      <c r="R2755" s="126" t="s">
        <v>673</v>
      </c>
      <c r="S2755" s="252">
        <v>6.5</v>
      </c>
      <c r="T2755" s="252">
        <v>0</v>
      </c>
      <c r="U2755" s="68" t="s">
        <v>4123</v>
      </c>
      <c r="V2755" s="126">
        <v>2</v>
      </c>
      <c r="Z2755" s="126">
        <v>1</v>
      </c>
      <c r="AA2755" s="126">
        <v>1</v>
      </c>
      <c r="AB2755" s="126">
        <v>1</v>
      </c>
      <c r="AC2755" s="126">
        <v>7</v>
      </c>
      <c r="AD2755" s="126">
        <v>2026</v>
      </c>
    </row>
    <row r="2756" spans="3:30">
      <c r="C2756" s="126">
        <v>2749</v>
      </c>
      <c r="D2756" s="126">
        <v>195</v>
      </c>
      <c r="E2756" s="126">
        <v>3</v>
      </c>
      <c r="F2756" s="126">
        <v>1</v>
      </c>
      <c r="G2756" s="126">
        <v>1</v>
      </c>
      <c r="H2756" s="126">
        <v>1</v>
      </c>
      <c r="I2756" s="126">
        <v>1</v>
      </c>
      <c r="J2756" s="126">
        <v>317</v>
      </c>
      <c r="M2756" s="126">
        <v>981</v>
      </c>
      <c r="N2756" s="126">
        <v>0</v>
      </c>
      <c r="O2756" s="126">
        <v>167</v>
      </c>
      <c r="R2756" s="126" t="s">
        <v>673</v>
      </c>
      <c r="S2756" s="252">
        <v>10.8</v>
      </c>
      <c r="T2756" s="252">
        <v>0</v>
      </c>
      <c r="U2756" s="68" t="s">
        <v>4124</v>
      </c>
      <c r="V2756" s="126">
        <v>2</v>
      </c>
      <c r="Z2756" s="126">
        <v>1</v>
      </c>
      <c r="AA2756" s="126">
        <v>1</v>
      </c>
      <c r="AB2756" s="126">
        <v>1</v>
      </c>
      <c r="AC2756" s="126">
        <v>7</v>
      </c>
      <c r="AD2756" s="126">
        <v>2026</v>
      </c>
    </row>
    <row r="2757" spans="3:30">
      <c r="C2757" s="126">
        <v>2750</v>
      </c>
      <c r="D2757" s="126">
        <v>195</v>
      </c>
      <c r="E2757" s="126">
        <v>3</v>
      </c>
      <c r="F2757" s="126">
        <v>1</v>
      </c>
      <c r="G2757" s="126">
        <v>1</v>
      </c>
      <c r="H2757" s="126">
        <v>1</v>
      </c>
      <c r="I2757" s="126">
        <v>1</v>
      </c>
      <c r="J2757" s="126">
        <v>318</v>
      </c>
      <c r="M2757" s="126">
        <v>982</v>
      </c>
      <c r="N2757" s="126">
        <v>0</v>
      </c>
      <c r="O2757" s="126">
        <v>168</v>
      </c>
      <c r="R2757" s="126" t="s">
        <v>673</v>
      </c>
      <c r="S2757" s="252">
        <v>0.76</v>
      </c>
      <c r="T2757" s="252">
        <v>0</v>
      </c>
      <c r="U2757" s="68" t="s">
        <v>4125</v>
      </c>
      <c r="V2757" s="126">
        <v>2</v>
      </c>
      <c r="Z2757" s="126">
        <v>1</v>
      </c>
      <c r="AA2757" s="126">
        <v>1</v>
      </c>
      <c r="AB2757" s="126">
        <v>1</v>
      </c>
      <c r="AC2757" s="126">
        <v>7</v>
      </c>
      <c r="AD2757" s="126">
        <v>2026</v>
      </c>
    </row>
    <row r="2758" spans="3:30">
      <c r="C2758" s="126">
        <v>2751</v>
      </c>
      <c r="D2758" s="126">
        <v>195</v>
      </c>
      <c r="E2758" s="126">
        <v>3</v>
      </c>
      <c r="F2758" s="126">
        <v>1</v>
      </c>
      <c r="G2758" s="126">
        <v>1</v>
      </c>
      <c r="H2758" s="126">
        <v>1</v>
      </c>
      <c r="I2758" s="126">
        <v>1</v>
      </c>
      <c r="J2758" s="126">
        <v>319</v>
      </c>
      <c r="M2758" s="126">
        <v>983</v>
      </c>
      <c r="N2758" s="126">
        <v>0</v>
      </c>
      <c r="O2758" s="126">
        <v>169</v>
      </c>
      <c r="R2758" s="126" t="s">
        <v>673</v>
      </c>
      <c r="S2758" s="252">
        <v>0.76</v>
      </c>
      <c r="T2758" s="252">
        <v>0</v>
      </c>
      <c r="U2758" s="68" t="s">
        <v>4126</v>
      </c>
      <c r="V2758" s="126">
        <v>2</v>
      </c>
      <c r="Z2758" s="126">
        <v>1</v>
      </c>
      <c r="AA2758" s="126">
        <v>1</v>
      </c>
      <c r="AB2758" s="126">
        <v>1</v>
      </c>
      <c r="AC2758" s="126">
        <v>7</v>
      </c>
      <c r="AD2758" s="126">
        <v>2026</v>
      </c>
    </row>
    <row r="2759" spans="3:30">
      <c r="C2759" s="126">
        <v>2752</v>
      </c>
      <c r="D2759" s="126">
        <v>195</v>
      </c>
      <c r="E2759" s="126">
        <v>3</v>
      </c>
      <c r="F2759" s="126">
        <v>1</v>
      </c>
      <c r="G2759" s="126">
        <v>1</v>
      </c>
      <c r="H2759" s="126">
        <v>1</v>
      </c>
      <c r="I2759" s="126">
        <v>1</v>
      </c>
      <c r="J2759" s="126">
        <v>320</v>
      </c>
      <c r="M2759" s="126">
        <v>984</v>
      </c>
      <c r="N2759" s="126">
        <v>0</v>
      </c>
      <c r="O2759" s="126">
        <v>170</v>
      </c>
      <c r="R2759" s="126" t="s">
        <v>673</v>
      </c>
      <c r="S2759" s="252">
        <v>3</v>
      </c>
      <c r="T2759" s="252">
        <v>0</v>
      </c>
      <c r="U2759" s="68" t="s">
        <v>4127</v>
      </c>
      <c r="V2759" s="126">
        <v>2</v>
      </c>
      <c r="Z2759" s="126">
        <v>1</v>
      </c>
      <c r="AA2759" s="126">
        <v>1</v>
      </c>
      <c r="AB2759" s="126">
        <v>1</v>
      </c>
      <c r="AC2759" s="126">
        <v>7</v>
      </c>
      <c r="AD2759" s="126">
        <v>2026</v>
      </c>
    </row>
    <row r="2760" spans="3:30">
      <c r="C2760" s="126">
        <v>2753</v>
      </c>
      <c r="D2760" s="126">
        <v>195</v>
      </c>
      <c r="E2760" s="126">
        <v>3</v>
      </c>
      <c r="F2760" s="126">
        <v>1</v>
      </c>
      <c r="G2760" s="126">
        <v>1</v>
      </c>
      <c r="H2760" s="126">
        <v>1</v>
      </c>
      <c r="I2760" s="126">
        <v>1</v>
      </c>
      <c r="J2760" s="126">
        <v>335</v>
      </c>
      <c r="M2760" s="126">
        <v>985</v>
      </c>
      <c r="N2760" s="126">
        <v>0</v>
      </c>
      <c r="O2760" s="126">
        <v>171</v>
      </c>
      <c r="R2760" s="126" t="s">
        <v>673</v>
      </c>
      <c r="S2760" s="252">
        <v>10</v>
      </c>
      <c r="T2760" s="252">
        <v>0</v>
      </c>
      <c r="U2760" s="68" t="s">
        <v>4128</v>
      </c>
      <c r="V2760" s="126">
        <v>2</v>
      </c>
      <c r="Z2760" s="126">
        <v>1</v>
      </c>
      <c r="AA2760" s="126">
        <v>1</v>
      </c>
      <c r="AB2760" s="126">
        <v>1</v>
      </c>
      <c r="AC2760" s="126">
        <v>7</v>
      </c>
      <c r="AD2760" s="126">
        <v>2026</v>
      </c>
    </row>
    <row r="2761" spans="3:30">
      <c r="C2761" s="126">
        <v>2754</v>
      </c>
      <c r="D2761" s="126">
        <v>195</v>
      </c>
      <c r="E2761" s="126">
        <v>3</v>
      </c>
      <c r="F2761" s="126">
        <v>1</v>
      </c>
      <c r="G2761" s="126">
        <v>1</v>
      </c>
      <c r="H2761" s="126">
        <v>1</v>
      </c>
      <c r="I2761" s="126">
        <v>1</v>
      </c>
      <c r="J2761" s="126">
        <v>344</v>
      </c>
      <c r="M2761" s="126">
        <v>986</v>
      </c>
      <c r="N2761" s="126">
        <v>0</v>
      </c>
      <c r="O2761" s="126">
        <v>172</v>
      </c>
      <c r="R2761" s="126" t="s">
        <v>673</v>
      </c>
      <c r="S2761" s="252">
        <v>14.4</v>
      </c>
      <c r="T2761" s="252">
        <v>0</v>
      </c>
      <c r="U2761" s="68" t="s">
        <v>4129</v>
      </c>
      <c r="V2761" s="126">
        <v>2</v>
      </c>
      <c r="Z2761" s="126">
        <v>1</v>
      </c>
      <c r="AA2761" s="126">
        <v>1</v>
      </c>
      <c r="AB2761" s="126">
        <v>1</v>
      </c>
      <c r="AC2761" s="126">
        <v>7</v>
      </c>
      <c r="AD2761" s="126">
        <v>2026</v>
      </c>
    </row>
    <row r="2762" spans="3:30">
      <c r="C2762" s="126">
        <v>2755</v>
      </c>
      <c r="D2762" s="126">
        <v>195</v>
      </c>
      <c r="E2762" s="126">
        <v>3</v>
      </c>
      <c r="F2762" s="126">
        <v>1</v>
      </c>
      <c r="G2762" s="126">
        <v>1</v>
      </c>
      <c r="H2762" s="126">
        <v>1</v>
      </c>
      <c r="I2762" s="126">
        <v>1</v>
      </c>
      <c r="J2762" s="126">
        <v>355</v>
      </c>
      <c r="M2762" s="126">
        <v>987</v>
      </c>
      <c r="N2762" s="126">
        <v>0</v>
      </c>
      <c r="O2762" s="126">
        <v>173</v>
      </c>
      <c r="R2762" s="126" t="s">
        <v>673</v>
      </c>
      <c r="S2762" s="252">
        <v>13.3</v>
      </c>
      <c r="T2762" s="252">
        <v>0</v>
      </c>
      <c r="U2762" s="68" t="s">
        <v>4130</v>
      </c>
      <c r="V2762" s="126">
        <v>2</v>
      </c>
      <c r="Z2762" s="126">
        <v>1</v>
      </c>
      <c r="AA2762" s="126">
        <v>1</v>
      </c>
      <c r="AB2762" s="126">
        <v>1</v>
      </c>
      <c r="AC2762" s="126">
        <v>7</v>
      </c>
      <c r="AD2762" s="126">
        <v>2026</v>
      </c>
    </row>
    <row r="2763" spans="3:30">
      <c r="C2763" s="126">
        <v>2756</v>
      </c>
      <c r="D2763" s="126">
        <v>195</v>
      </c>
      <c r="E2763" s="126">
        <v>3</v>
      </c>
      <c r="F2763" s="126">
        <v>1</v>
      </c>
      <c r="G2763" s="126">
        <v>1</v>
      </c>
      <c r="H2763" s="126">
        <v>1</v>
      </c>
      <c r="I2763" s="126">
        <v>1</v>
      </c>
      <c r="J2763" s="126">
        <v>361</v>
      </c>
      <c r="M2763" s="126">
        <v>988</v>
      </c>
      <c r="N2763" s="126">
        <v>0</v>
      </c>
      <c r="O2763" s="126">
        <v>174</v>
      </c>
      <c r="R2763" s="126" t="s">
        <v>673</v>
      </c>
      <c r="S2763" s="252">
        <v>1.1000000000000001</v>
      </c>
      <c r="T2763" s="252">
        <v>0</v>
      </c>
      <c r="U2763" s="68" t="s">
        <v>4132</v>
      </c>
      <c r="V2763" s="126">
        <v>2</v>
      </c>
      <c r="Z2763" s="126">
        <v>1</v>
      </c>
      <c r="AA2763" s="126">
        <v>1</v>
      </c>
      <c r="AB2763" s="126">
        <v>1</v>
      </c>
      <c r="AC2763" s="126">
        <v>7</v>
      </c>
      <c r="AD2763" s="126">
        <v>2026</v>
      </c>
    </row>
    <row r="2764" spans="3:30">
      <c r="C2764" s="126">
        <v>2757</v>
      </c>
      <c r="D2764" s="126">
        <v>195</v>
      </c>
      <c r="E2764" s="126">
        <v>3</v>
      </c>
      <c r="F2764" s="126">
        <v>1</v>
      </c>
      <c r="G2764" s="126">
        <v>1</v>
      </c>
      <c r="H2764" s="126">
        <v>1</v>
      </c>
      <c r="I2764" s="126">
        <v>1</v>
      </c>
      <c r="J2764" s="126">
        <v>362</v>
      </c>
      <c r="M2764" s="126">
        <v>989</v>
      </c>
      <c r="N2764" s="126">
        <v>0</v>
      </c>
      <c r="O2764" s="126">
        <v>175</v>
      </c>
      <c r="R2764" s="126" t="s">
        <v>673</v>
      </c>
      <c r="S2764" s="252">
        <v>6</v>
      </c>
      <c r="T2764" s="252">
        <v>0</v>
      </c>
      <c r="U2764" s="68" t="s">
        <v>4133</v>
      </c>
      <c r="V2764" s="126">
        <v>2</v>
      </c>
      <c r="Z2764" s="126">
        <v>1</v>
      </c>
      <c r="AA2764" s="126">
        <v>1</v>
      </c>
      <c r="AB2764" s="126">
        <v>1</v>
      </c>
      <c r="AC2764" s="126">
        <v>7</v>
      </c>
      <c r="AD2764" s="126">
        <v>2026</v>
      </c>
    </row>
    <row r="2765" spans="3:30">
      <c r="C2765" s="126">
        <v>2758</v>
      </c>
      <c r="D2765" s="126">
        <v>196</v>
      </c>
      <c r="E2765" s="126">
        <v>6</v>
      </c>
      <c r="F2765" s="126">
        <v>1</v>
      </c>
      <c r="G2765" s="126">
        <v>1</v>
      </c>
      <c r="H2765" s="126">
        <v>1</v>
      </c>
      <c r="I2765" s="126">
        <v>1</v>
      </c>
      <c r="R2765" s="126" t="s">
        <v>673</v>
      </c>
      <c r="S2765" s="252">
        <v>0</v>
      </c>
      <c r="T2765" s="252">
        <v>227.5</v>
      </c>
      <c r="U2765" s="68" t="s">
        <v>4136</v>
      </c>
      <c r="V2765" s="126">
        <v>3</v>
      </c>
      <c r="Z2765" s="126">
        <v>1</v>
      </c>
      <c r="AA2765" s="126">
        <v>1</v>
      </c>
      <c r="AB2765" s="126">
        <v>1</v>
      </c>
      <c r="AC2765" s="126">
        <v>7</v>
      </c>
      <c r="AD2765" s="126">
        <v>2026</v>
      </c>
    </row>
    <row r="2766" spans="3:30">
      <c r="C2766" s="126">
        <v>2759</v>
      </c>
      <c r="D2766" s="126">
        <v>196</v>
      </c>
      <c r="E2766" s="126">
        <v>3</v>
      </c>
      <c r="F2766" s="126">
        <v>1</v>
      </c>
      <c r="G2766" s="126">
        <v>1</v>
      </c>
      <c r="H2766" s="126">
        <v>1</v>
      </c>
      <c r="I2766" s="126">
        <v>1</v>
      </c>
      <c r="J2766" s="126">
        <v>384</v>
      </c>
      <c r="M2766" s="126">
        <v>990</v>
      </c>
      <c r="N2766" s="126">
        <v>0</v>
      </c>
      <c r="O2766" s="126">
        <v>176</v>
      </c>
      <c r="R2766" s="126" t="s">
        <v>673</v>
      </c>
      <c r="S2766" s="252">
        <v>78</v>
      </c>
      <c r="T2766" s="252">
        <v>0</v>
      </c>
      <c r="U2766" s="68" t="s">
        <v>4139</v>
      </c>
      <c r="V2766" s="126">
        <v>3</v>
      </c>
      <c r="Z2766" s="126">
        <v>1</v>
      </c>
      <c r="AA2766" s="126">
        <v>1</v>
      </c>
      <c r="AB2766" s="126">
        <v>1</v>
      </c>
      <c r="AC2766" s="126">
        <v>7</v>
      </c>
      <c r="AD2766" s="126">
        <v>2026</v>
      </c>
    </row>
    <row r="2767" spans="3:30">
      <c r="C2767" s="126">
        <v>2760</v>
      </c>
      <c r="D2767" s="126">
        <v>196</v>
      </c>
      <c r="E2767" s="126">
        <v>3</v>
      </c>
      <c r="F2767" s="126">
        <v>1</v>
      </c>
      <c r="G2767" s="126">
        <v>1</v>
      </c>
      <c r="H2767" s="126">
        <v>1</v>
      </c>
      <c r="I2767" s="126">
        <v>1</v>
      </c>
      <c r="J2767" s="126">
        <v>385</v>
      </c>
      <c r="M2767" s="126">
        <v>991</v>
      </c>
      <c r="N2767" s="126">
        <v>0</v>
      </c>
      <c r="O2767" s="126">
        <v>177</v>
      </c>
      <c r="R2767" s="126" t="s">
        <v>673</v>
      </c>
      <c r="S2767" s="252">
        <v>97.5</v>
      </c>
      <c r="T2767" s="252">
        <v>0</v>
      </c>
      <c r="U2767" s="68" t="s">
        <v>4142</v>
      </c>
      <c r="V2767" s="126">
        <v>3</v>
      </c>
      <c r="Z2767" s="126">
        <v>1</v>
      </c>
      <c r="AA2767" s="126">
        <v>1</v>
      </c>
      <c r="AB2767" s="126">
        <v>1</v>
      </c>
      <c r="AC2767" s="126">
        <v>7</v>
      </c>
      <c r="AD2767" s="126">
        <v>2026</v>
      </c>
    </row>
    <row r="2768" spans="3:30">
      <c r="C2768" s="126">
        <v>2761</v>
      </c>
      <c r="D2768" s="126">
        <v>196</v>
      </c>
      <c r="E2768" s="126">
        <v>3</v>
      </c>
      <c r="F2768" s="126">
        <v>1</v>
      </c>
      <c r="G2768" s="126">
        <v>1</v>
      </c>
      <c r="H2768" s="126">
        <v>1</v>
      </c>
      <c r="I2768" s="126">
        <v>1</v>
      </c>
      <c r="J2768" s="126">
        <v>386</v>
      </c>
      <c r="M2768" s="126">
        <v>992</v>
      </c>
      <c r="N2768" s="126">
        <v>0</v>
      </c>
      <c r="O2768" s="126">
        <v>178</v>
      </c>
      <c r="R2768" s="126" t="s">
        <v>673</v>
      </c>
      <c r="S2768" s="252">
        <v>52</v>
      </c>
      <c r="T2768" s="252">
        <v>0</v>
      </c>
      <c r="U2768" s="68" t="s">
        <v>4145</v>
      </c>
      <c r="V2768" s="126">
        <v>3</v>
      </c>
      <c r="Z2768" s="126">
        <v>1</v>
      </c>
      <c r="AA2768" s="126">
        <v>1</v>
      </c>
      <c r="AB2768" s="126">
        <v>1</v>
      </c>
      <c r="AC2768" s="126">
        <v>7</v>
      </c>
      <c r="AD2768" s="126">
        <v>2026</v>
      </c>
    </row>
    <row r="2769" spans="3:30">
      <c r="C2769" s="126">
        <v>2762</v>
      </c>
      <c r="D2769" s="126">
        <v>196</v>
      </c>
      <c r="E2769" s="126">
        <v>3</v>
      </c>
      <c r="F2769" s="126">
        <v>1</v>
      </c>
      <c r="G2769" s="126">
        <v>1</v>
      </c>
      <c r="H2769" s="126">
        <v>1</v>
      </c>
      <c r="I2769" s="126">
        <v>1</v>
      </c>
      <c r="J2769" s="126">
        <v>381</v>
      </c>
      <c r="M2769" s="126">
        <v>993</v>
      </c>
      <c r="N2769" s="126">
        <v>0</v>
      </c>
      <c r="O2769" s="126">
        <v>179</v>
      </c>
      <c r="R2769" s="126" t="s">
        <v>673</v>
      </c>
      <c r="S2769" s="252">
        <v>0</v>
      </c>
      <c r="T2769" s="252">
        <v>0</v>
      </c>
      <c r="U2769" s="68" t="s">
        <v>4148</v>
      </c>
      <c r="V2769" s="126">
        <v>3</v>
      </c>
      <c r="Z2769" s="126">
        <v>1</v>
      </c>
      <c r="AA2769" s="126">
        <v>1</v>
      </c>
      <c r="AB2769" s="126">
        <v>1</v>
      </c>
      <c r="AC2769" s="126">
        <v>7</v>
      </c>
      <c r="AD2769" s="126">
        <v>2026</v>
      </c>
    </row>
    <row r="2770" spans="3:30">
      <c r="C2770" s="126">
        <v>2763</v>
      </c>
      <c r="D2770" s="126">
        <v>197</v>
      </c>
      <c r="E2770" s="126">
        <v>6</v>
      </c>
      <c r="F2770" s="126">
        <v>1</v>
      </c>
      <c r="G2770" s="126">
        <v>1</v>
      </c>
      <c r="H2770" s="126">
        <v>1</v>
      </c>
      <c r="I2770" s="126">
        <v>1</v>
      </c>
      <c r="R2770" s="126" t="s">
        <v>673</v>
      </c>
      <c r="S2770" s="252">
        <v>0</v>
      </c>
      <c r="T2770" s="252">
        <v>247.1</v>
      </c>
      <c r="U2770" s="68" t="s">
        <v>4151</v>
      </c>
      <c r="V2770" s="126">
        <v>4</v>
      </c>
      <c r="Z2770" s="126">
        <v>1</v>
      </c>
      <c r="AA2770" s="126">
        <v>1</v>
      </c>
      <c r="AB2770" s="126">
        <v>1</v>
      </c>
      <c r="AC2770" s="126">
        <v>7</v>
      </c>
      <c r="AD2770" s="126">
        <v>2026</v>
      </c>
    </row>
    <row r="2771" spans="3:30">
      <c r="C2771" s="126">
        <v>2764</v>
      </c>
      <c r="D2771" s="126">
        <v>197</v>
      </c>
      <c r="E2771" s="126">
        <v>3</v>
      </c>
      <c r="F2771" s="126">
        <v>1</v>
      </c>
      <c r="G2771" s="126">
        <v>1</v>
      </c>
      <c r="H2771" s="126">
        <v>1</v>
      </c>
      <c r="I2771" s="126">
        <v>1</v>
      </c>
      <c r="J2771" s="126">
        <v>380</v>
      </c>
      <c r="M2771" s="126">
        <v>994</v>
      </c>
      <c r="N2771" s="126">
        <v>0</v>
      </c>
      <c r="O2771" s="126">
        <v>180</v>
      </c>
      <c r="R2771" s="126" t="s">
        <v>673</v>
      </c>
      <c r="S2771" s="252">
        <v>48</v>
      </c>
      <c r="T2771" s="252">
        <v>0</v>
      </c>
      <c r="U2771" s="68" t="s">
        <v>4155</v>
      </c>
      <c r="V2771" s="126">
        <v>4</v>
      </c>
      <c r="Z2771" s="126">
        <v>1</v>
      </c>
      <c r="AA2771" s="126">
        <v>1</v>
      </c>
      <c r="AB2771" s="126">
        <v>1</v>
      </c>
      <c r="AC2771" s="126">
        <v>7</v>
      </c>
      <c r="AD2771" s="126">
        <v>2026</v>
      </c>
    </row>
    <row r="2772" spans="3:30">
      <c r="C2772" s="126">
        <v>2765</v>
      </c>
      <c r="D2772" s="126">
        <v>197</v>
      </c>
      <c r="E2772" s="126">
        <v>3</v>
      </c>
      <c r="F2772" s="126">
        <v>1</v>
      </c>
      <c r="G2772" s="126">
        <v>1</v>
      </c>
      <c r="H2772" s="126">
        <v>1</v>
      </c>
      <c r="I2772" s="126">
        <v>1</v>
      </c>
      <c r="J2772" s="126">
        <v>379</v>
      </c>
      <c r="M2772" s="126">
        <v>995</v>
      </c>
      <c r="N2772" s="126">
        <v>0</v>
      </c>
      <c r="O2772" s="126">
        <v>181</v>
      </c>
      <c r="R2772" s="126" t="s">
        <v>673</v>
      </c>
      <c r="S2772" s="252">
        <v>31</v>
      </c>
      <c r="T2772" s="252">
        <v>0</v>
      </c>
      <c r="U2772" s="68" t="s">
        <v>4158</v>
      </c>
      <c r="V2772" s="126">
        <v>4</v>
      </c>
      <c r="Z2772" s="126">
        <v>1</v>
      </c>
      <c r="AA2772" s="126">
        <v>1</v>
      </c>
      <c r="AB2772" s="126">
        <v>1</v>
      </c>
      <c r="AC2772" s="126">
        <v>7</v>
      </c>
      <c r="AD2772" s="126">
        <v>2026</v>
      </c>
    </row>
    <row r="2773" spans="3:30">
      <c r="C2773" s="126">
        <v>2766</v>
      </c>
      <c r="D2773" s="126">
        <v>197</v>
      </c>
      <c r="E2773" s="126">
        <v>3</v>
      </c>
      <c r="F2773" s="126">
        <v>1</v>
      </c>
      <c r="G2773" s="126">
        <v>1</v>
      </c>
      <c r="H2773" s="126">
        <v>1</v>
      </c>
      <c r="I2773" s="126">
        <v>1</v>
      </c>
      <c r="J2773" s="126">
        <v>388</v>
      </c>
      <c r="M2773" s="126">
        <v>996</v>
      </c>
      <c r="N2773" s="126">
        <v>0</v>
      </c>
      <c r="O2773" s="126">
        <v>182</v>
      </c>
      <c r="R2773" s="126" t="s">
        <v>673</v>
      </c>
      <c r="S2773" s="252">
        <v>12.5</v>
      </c>
      <c r="T2773" s="252">
        <v>0</v>
      </c>
      <c r="U2773" s="68" t="s">
        <v>4161</v>
      </c>
      <c r="V2773" s="126">
        <v>4</v>
      </c>
      <c r="Z2773" s="126">
        <v>1</v>
      </c>
      <c r="AA2773" s="126">
        <v>1</v>
      </c>
      <c r="AB2773" s="126">
        <v>1</v>
      </c>
      <c r="AC2773" s="126">
        <v>7</v>
      </c>
      <c r="AD2773" s="126">
        <v>2026</v>
      </c>
    </row>
    <row r="2774" spans="3:30">
      <c r="C2774" s="126">
        <v>2767</v>
      </c>
      <c r="D2774" s="126">
        <v>197</v>
      </c>
      <c r="E2774" s="126">
        <v>3</v>
      </c>
      <c r="F2774" s="126">
        <v>1</v>
      </c>
      <c r="G2774" s="126">
        <v>1</v>
      </c>
      <c r="H2774" s="126">
        <v>1</v>
      </c>
      <c r="I2774" s="126">
        <v>1</v>
      </c>
      <c r="J2774" s="126">
        <v>369</v>
      </c>
      <c r="M2774" s="126">
        <v>997</v>
      </c>
      <c r="N2774" s="126">
        <v>0</v>
      </c>
      <c r="O2774" s="126">
        <v>183</v>
      </c>
      <c r="R2774" s="126" t="s">
        <v>673</v>
      </c>
      <c r="S2774" s="252">
        <v>13.5</v>
      </c>
      <c r="T2774" s="252">
        <v>0</v>
      </c>
      <c r="U2774" s="68" t="s">
        <v>4164</v>
      </c>
      <c r="V2774" s="126">
        <v>4</v>
      </c>
      <c r="Z2774" s="126">
        <v>1</v>
      </c>
      <c r="AA2774" s="126">
        <v>1</v>
      </c>
      <c r="AB2774" s="126">
        <v>1</v>
      </c>
      <c r="AC2774" s="126">
        <v>7</v>
      </c>
      <c r="AD2774" s="126">
        <v>2026</v>
      </c>
    </row>
    <row r="2775" spans="3:30">
      <c r="C2775" s="126">
        <v>2768</v>
      </c>
      <c r="D2775" s="126">
        <v>197</v>
      </c>
      <c r="E2775" s="126">
        <v>3</v>
      </c>
      <c r="F2775" s="126">
        <v>1</v>
      </c>
      <c r="G2775" s="126">
        <v>1</v>
      </c>
      <c r="H2775" s="126">
        <v>1</v>
      </c>
      <c r="I2775" s="126">
        <v>1</v>
      </c>
      <c r="J2775" s="126">
        <v>370</v>
      </c>
      <c r="M2775" s="126">
        <v>998</v>
      </c>
      <c r="N2775" s="126">
        <v>0</v>
      </c>
      <c r="O2775" s="126">
        <v>184</v>
      </c>
      <c r="R2775" s="126" t="s">
        <v>673</v>
      </c>
      <c r="S2775" s="252">
        <v>15.9</v>
      </c>
      <c r="T2775" s="252">
        <v>0</v>
      </c>
      <c r="U2775" s="68" t="s">
        <v>4167</v>
      </c>
      <c r="V2775" s="126">
        <v>4</v>
      </c>
      <c r="Z2775" s="126">
        <v>1</v>
      </c>
      <c r="AA2775" s="126">
        <v>1</v>
      </c>
      <c r="AB2775" s="126">
        <v>1</v>
      </c>
      <c r="AC2775" s="126">
        <v>7</v>
      </c>
      <c r="AD2775" s="126">
        <v>2026</v>
      </c>
    </row>
    <row r="2776" spans="3:30">
      <c r="C2776" s="126">
        <v>2769</v>
      </c>
      <c r="D2776" s="126">
        <v>197</v>
      </c>
      <c r="E2776" s="126">
        <v>3</v>
      </c>
      <c r="F2776" s="126">
        <v>1</v>
      </c>
      <c r="G2776" s="126">
        <v>1</v>
      </c>
      <c r="H2776" s="126">
        <v>1</v>
      </c>
      <c r="I2776" s="126">
        <v>1</v>
      </c>
      <c r="J2776" s="126">
        <v>374</v>
      </c>
      <c r="M2776" s="126">
        <v>999</v>
      </c>
      <c r="N2776" s="126">
        <v>0</v>
      </c>
      <c r="O2776" s="126">
        <v>185</v>
      </c>
      <c r="R2776" s="126" t="s">
        <v>673</v>
      </c>
      <c r="S2776" s="252">
        <v>51</v>
      </c>
      <c r="T2776" s="252">
        <v>0</v>
      </c>
      <c r="U2776" s="68" t="s">
        <v>4170</v>
      </c>
      <c r="V2776" s="126">
        <v>4</v>
      </c>
      <c r="Z2776" s="126">
        <v>1</v>
      </c>
      <c r="AA2776" s="126">
        <v>1</v>
      </c>
      <c r="AB2776" s="126">
        <v>1</v>
      </c>
      <c r="AC2776" s="126">
        <v>7</v>
      </c>
      <c r="AD2776" s="126">
        <v>2026</v>
      </c>
    </row>
    <row r="2777" spans="3:30">
      <c r="C2777" s="126">
        <v>2770</v>
      </c>
      <c r="D2777" s="126">
        <v>197</v>
      </c>
      <c r="E2777" s="126">
        <v>3</v>
      </c>
      <c r="F2777" s="126">
        <v>1</v>
      </c>
      <c r="G2777" s="126">
        <v>1</v>
      </c>
      <c r="H2777" s="126">
        <v>1</v>
      </c>
      <c r="I2777" s="126">
        <v>1</v>
      </c>
      <c r="J2777" s="126">
        <v>387</v>
      </c>
      <c r="M2777" s="126">
        <v>1000</v>
      </c>
      <c r="N2777" s="126">
        <v>0</v>
      </c>
      <c r="O2777" s="126">
        <v>186</v>
      </c>
      <c r="R2777" s="126" t="s">
        <v>673</v>
      </c>
      <c r="S2777" s="252">
        <v>3</v>
      </c>
      <c r="T2777" s="252">
        <v>0</v>
      </c>
      <c r="U2777" s="68" t="s">
        <v>4173</v>
      </c>
      <c r="V2777" s="126">
        <v>4</v>
      </c>
      <c r="Z2777" s="126">
        <v>1</v>
      </c>
      <c r="AA2777" s="126">
        <v>1</v>
      </c>
      <c r="AB2777" s="126">
        <v>1</v>
      </c>
      <c r="AC2777" s="126">
        <v>7</v>
      </c>
      <c r="AD2777" s="126">
        <v>2026</v>
      </c>
    </row>
    <row r="2778" spans="3:30">
      <c r="C2778" s="126">
        <v>2771</v>
      </c>
      <c r="D2778" s="126">
        <v>197</v>
      </c>
      <c r="E2778" s="126">
        <v>3</v>
      </c>
      <c r="F2778" s="126">
        <v>1</v>
      </c>
      <c r="G2778" s="126">
        <v>1</v>
      </c>
      <c r="H2778" s="126">
        <v>1</v>
      </c>
      <c r="I2778" s="126">
        <v>1</v>
      </c>
      <c r="J2778" s="126">
        <v>366</v>
      </c>
      <c r="M2778" s="126">
        <v>1001</v>
      </c>
      <c r="N2778" s="126">
        <v>0</v>
      </c>
      <c r="O2778" s="126">
        <v>187</v>
      </c>
      <c r="R2778" s="126" t="s">
        <v>673</v>
      </c>
      <c r="S2778" s="252">
        <v>11</v>
      </c>
      <c r="T2778" s="252">
        <v>0</v>
      </c>
      <c r="U2778" s="68" t="s">
        <v>4176</v>
      </c>
      <c r="V2778" s="126">
        <v>4</v>
      </c>
      <c r="Z2778" s="126">
        <v>1</v>
      </c>
      <c r="AA2778" s="126">
        <v>1</v>
      </c>
      <c r="AB2778" s="126">
        <v>1</v>
      </c>
      <c r="AC2778" s="126">
        <v>7</v>
      </c>
      <c r="AD2778" s="126">
        <v>2026</v>
      </c>
    </row>
    <row r="2779" spans="3:30">
      <c r="C2779" s="126">
        <v>2772</v>
      </c>
      <c r="D2779" s="126">
        <v>197</v>
      </c>
      <c r="E2779" s="126">
        <v>3</v>
      </c>
      <c r="F2779" s="126">
        <v>1</v>
      </c>
      <c r="G2779" s="126">
        <v>1</v>
      </c>
      <c r="H2779" s="126">
        <v>1</v>
      </c>
      <c r="I2779" s="126">
        <v>1</v>
      </c>
      <c r="J2779" s="126">
        <v>364</v>
      </c>
      <c r="M2779" s="126">
        <v>1002</v>
      </c>
      <c r="N2779" s="126">
        <v>0</v>
      </c>
      <c r="O2779" s="126">
        <v>188</v>
      </c>
      <c r="R2779" s="126" t="s">
        <v>673</v>
      </c>
      <c r="S2779" s="252">
        <v>10.199999999999999</v>
      </c>
      <c r="T2779" s="252">
        <v>0</v>
      </c>
      <c r="U2779" s="68" t="s">
        <v>4179</v>
      </c>
      <c r="V2779" s="126">
        <v>4</v>
      </c>
      <c r="Z2779" s="126">
        <v>1</v>
      </c>
      <c r="AA2779" s="126">
        <v>1</v>
      </c>
      <c r="AB2779" s="126">
        <v>1</v>
      </c>
      <c r="AC2779" s="126">
        <v>7</v>
      </c>
      <c r="AD2779" s="126">
        <v>2026</v>
      </c>
    </row>
    <row r="2780" spans="3:30">
      <c r="C2780" s="126">
        <v>2773</v>
      </c>
      <c r="D2780" s="126">
        <v>197</v>
      </c>
      <c r="E2780" s="126">
        <v>3</v>
      </c>
      <c r="F2780" s="126">
        <v>1</v>
      </c>
      <c r="G2780" s="126">
        <v>1</v>
      </c>
      <c r="H2780" s="126">
        <v>1</v>
      </c>
      <c r="I2780" s="126">
        <v>1</v>
      </c>
      <c r="J2780" s="126">
        <v>367</v>
      </c>
      <c r="M2780" s="126">
        <v>1003</v>
      </c>
      <c r="N2780" s="126">
        <v>0</v>
      </c>
      <c r="O2780" s="126">
        <v>189</v>
      </c>
      <c r="R2780" s="126" t="s">
        <v>673</v>
      </c>
      <c r="S2780" s="252">
        <v>15.6</v>
      </c>
      <c r="T2780" s="252">
        <v>0</v>
      </c>
      <c r="U2780" s="68" t="s">
        <v>4182</v>
      </c>
      <c r="V2780" s="126">
        <v>4</v>
      </c>
      <c r="Z2780" s="126">
        <v>1</v>
      </c>
      <c r="AA2780" s="126">
        <v>1</v>
      </c>
      <c r="AB2780" s="126">
        <v>1</v>
      </c>
      <c r="AC2780" s="126">
        <v>7</v>
      </c>
      <c r="AD2780" s="126">
        <v>2026</v>
      </c>
    </row>
    <row r="2781" spans="3:30">
      <c r="C2781" s="126">
        <v>2774</v>
      </c>
      <c r="D2781" s="126">
        <v>197</v>
      </c>
      <c r="E2781" s="126">
        <v>3</v>
      </c>
      <c r="F2781" s="126">
        <v>1</v>
      </c>
      <c r="G2781" s="126">
        <v>1</v>
      </c>
      <c r="H2781" s="126">
        <v>1</v>
      </c>
      <c r="I2781" s="126">
        <v>1</v>
      </c>
      <c r="J2781" s="126">
        <v>363</v>
      </c>
      <c r="M2781" s="126">
        <v>1004</v>
      </c>
      <c r="N2781" s="126">
        <v>0</v>
      </c>
      <c r="O2781" s="126">
        <v>190</v>
      </c>
      <c r="R2781" s="126" t="s">
        <v>673</v>
      </c>
      <c r="S2781" s="252">
        <v>16.8</v>
      </c>
      <c r="T2781" s="252">
        <v>0</v>
      </c>
      <c r="U2781" s="68" t="s">
        <v>4185</v>
      </c>
      <c r="V2781" s="126">
        <v>4</v>
      </c>
      <c r="Z2781" s="126">
        <v>1</v>
      </c>
      <c r="AA2781" s="126">
        <v>1</v>
      </c>
      <c r="AB2781" s="126">
        <v>1</v>
      </c>
      <c r="AC2781" s="126">
        <v>7</v>
      </c>
      <c r="AD2781" s="126">
        <v>2026</v>
      </c>
    </row>
    <row r="2782" spans="3:30">
      <c r="C2782" s="126">
        <v>2775</v>
      </c>
      <c r="D2782" s="126">
        <v>197</v>
      </c>
      <c r="E2782" s="126">
        <v>3</v>
      </c>
      <c r="F2782" s="126">
        <v>1</v>
      </c>
      <c r="G2782" s="126">
        <v>1</v>
      </c>
      <c r="H2782" s="126">
        <v>1</v>
      </c>
      <c r="I2782" s="126">
        <v>1</v>
      </c>
      <c r="J2782" s="126">
        <v>389</v>
      </c>
      <c r="M2782" s="126">
        <v>1005</v>
      </c>
      <c r="N2782" s="126">
        <v>0</v>
      </c>
      <c r="O2782" s="126">
        <v>191</v>
      </c>
      <c r="R2782" s="126" t="s">
        <v>673</v>
      </c>
      <c r="S2782" s="252">
        <v>18.600000000000001</v>
      </c>
      <c r="T2782" s="252">
        <v>0</v>
      </c>
      <c r="U2782" s="68" t="s">
        <v>4189</v>
      </c>
      <c r="V2782" s="126">
        <v>4</v>
      </c>
      <c r="Z2782" s="126">
        <v>1</v>
      </c>
      <c r="AA2782" s="126">
        <v>1</v>
      </c>
      <c r="AB2782" s="126">
        <v>1</v>
      </c>
      <c r="AC2782" s="126">
        <v>7</v>
      </c>
      <c r="AD2782" s="126">
        <v>2026</v>
      </c>
    </row>
    <row r="2783" spans="3:30">
      <c r="C2783" s="126">
        <v>2776</v>
      </c>
      <c r="D2783" s="126">
        <v>198</v>
      </c>
      <c r="E2783" s="126">
        <v>6</v>
      </c>
      <c r="F2783" s="126">
        <v>1</v>
      </c>
      <c r="G2783" s="126">
        <v>1</v>
      </c>
      <c r="H2783" s="126">
        <v>1</v>
      </c>
      <c r="I2783" s="126">
        <v>1</v>
      </c>
      <c r="R2783" s="126" t="s">
        <v>673</v>
      </c>
      <c r="S2783" s="252">
        <v>0</v>
      </c>
      <c r="T2783" s="252">
        <v>123.5</v>
      </c>
      <c r="U2783" s="68" t="s">
        <v>4191</v>
      </c>
      <c r="V2783" s="126">
        <v>3</v>
      </c>
      <c r="Z2783" s="126">
        <v>1</v>
      </c>
      <c r="AA2783" s="126">
        <v>1</v>
      </c>
      <c r="AB2783" s="126">
        <v>2</v>
      </c>
      <c r="AC2783" s="126">
        <v>7</v>
      </c>
      <c r="AD2783" s="126">
        <v>2026</v>
      </c>
    </row>
    <row r="2784" spans="3:30">
      <c r="C2784" s="126">
        <v>2777</v>
      </c>
      <c r="D2784" s="126">
        <v>198</v>
      </c>
      <c r="E2784" s="126">
        <v>3</v>
      </c>
      <c r="F2784" s="126">
        <v>1</v>
      </c>
      <c r="G2784" s="126">
        <v>1</v>
      </c>
      <c r="H2784" s="126">
        <v>1</v>
      </c>
      <c r="I2784" s="126">
        <v>1</v>
      </c>
      <c r="J2784" s="126">
        <v>386</v>
      </c>
      <c r="M2784" s="126">
        <v>1006</v>
      </c>
      <c r="N2784" s="126">
        <v>0</v>
      </c>
      <c r="O2784" s="126">
        <v>192</v>
      </c>
      <c r="R2784" s="126" t="s">
        <v>673</v>
      </c>
      <c r="S2784" s="252">
        <v>71.5</v>
      </c>
      <c r="T2784" s="252">
        <v>0</v>
      </c>
      <c r="U2784" s="68" t="s">
        <v>4192</v>
      </c>
      <c r="V2784" s="126">
        <v>3</v>
      </c>
      <c r="Z2784" s="126">
        <v>1</v>
      </c>
      <c r="AA2784" s="126">
        <v>1</v>
      </c>
      <c r="AB2784" s="126">
        <v>2</v>
      </c>
      <c r="AC2784" s="126">
        <v>7</v>
      </c>
      <c r="AD2784" s="126">
        <v>2026</v>
      </c>
    </row>
    <row r="2785" spans="3:30">
      <c r="C2785" s="126">
        <v>2778</v>
      </c>
      <c r="D2785" s="126">
        <v>198</v>
      </c>
      <c r="E2785" s="126">
        <v>3</v>
      </c>
      <c r="F2785" s="126">
        <v>1</v>
      </c>
      <c r="G2785" s="126">
        <v>1</v>
      </c>
      <c r="H2785" s="126">
        <v>1</v>
      </c>
      <c r="I2785" s="126">
        <v>1</v>
      </c>
      <c r="J2785" s="126">
        <v>382</v>
      </c>
      <c r="M2785" s="126">
        <v>1007</v>
      </c>
      <c r="N2785" s="126">
        <v>0</v>
      </c>
      <c r="O2785" s="126">
        <v>193</v>
      </c>
      <c r="R2785" s="126" t="s">
        <v>673</v>
      </c>
      <c r="S2785" s="252">
        <v>20</v>
      </c>
      <c r="T2785" s="252">
        <v>0</v>
      </c>
      <c r="U2785" s="68" t="s">
        <v>4195</v>
      </c>
      <c r="V2785" s="126">
        <v>3</v>
      </c>
      <c r="Z2785" s="126">
        <v>1</v>
      </c>
      <c r="AA2785" s="126">
        <v>1</v>
      </c>
      <c r="AB2785" s="126">
        <v>2</v>
      </c>
      <c r="AC2785" s="126">
        <v>7</v>
      </c>
      <c r="AD2785" s="126">
        <v>2026</v>
      </c>
    </row>
    <row r="2786" spans="3:30">
      <c r="C2786" s="126">
        <v>2779</v>
      </c>
      <c r="D2786" s="126">
        <v>198</v>
      </c>
      <c r="E2786" s="126">
        <v>3</v>
      </c>
      <c r="F2786" s="126">
        <v>1</v>
      </c>
      <c r="G2786" s="126">
        <v>1</v>
      </c>
      <c r="H2786" s="126">
        <v>1</v>
      </c>
      <c r="I2786" s="126">
        <v>1</v>
      </c>
      <c r="J2786" s="126">
        <v>383</v>
      </c>
      <c r="M2786" s="126">
        <v>1008</v>
      </c>
      <c r="N2786" s="126">
        <v>0</v>
      </c>
      <c r="O2786" s="126">
        <v>194</v>
      </c>
      <c r="R2786" s="126" t="s">
        <v>673</v>
      </c>
      <c r="S2786" s="252">
        <v>8</v>
      </c>
      <c r="T2786" s="252">
        <v>0</v>
      </c>
      <c r="U2786" s="68" t="s">
        <v>4198</v>
      </c>
      <c r="V2786" s="126">
        <v>3</v>
      </c>
      <c r="Z2786" s="126">
        <v>1</v>
      </c>
      <c r="AA2786" s="126">
        <v>1</v>
      </c>
      <c r="AB2786" s="126">
        <v>2</v>
      </c>
      <c r="AC2786" s="126">
        <v>7</v>
      </c>
      <c r="AD2786" s="126">
        <v>2026</v>
      </c>
    </row>
    <row r="2787" spans="3:30">
      <c r="C2787" s="126">
        <v>2780</v>
      </c>
      <c r="D2787" s="126">
        <v>198</v>
      </c>
      <c r="E2787" s="126">
        <v>3</v>
      </c>
      <c r="F2787" s="126">
        <v>1</v>
      </c>
      <c r="G2787" s="126">
        <v>1</v>
      </c>
      <c r="H2787" s="126">
        <v>1</v>
      </c>
      <c r="I2787" s="126">
        <v>1</v>
      </c>
      <c r="J2787" s="126">
        <v>381</v>
      </c>
      <c r="M2787" s="126">
        <v>1009</v>
      </c>
      <c r="N2787" s="126">
        <v>0</v>
      </c>
      <c r="O2787" s="126">
        <v>195</v>
      </c>
      <c r="R2787" s="126" t="s">
        <v>673</v>
      </c>
      <c r="S2787" s="252">
        <v>24</v>
      </c>
      <c r="T2787" s="252">
        <v>0</v>
      </c>
      <c r="U2787" s="68" t="s">
        <v>4199</v>
      </c>
      <c r="V2787" s="126">
        <v>3</v>
      </c>
      <c r="Z2787" s="126">
        <v>1</v>
      </c>
      <c r="AA2787" s="126">
        <v>1</v>
      </c>
      <c r="AB2787" s="126">
        <v>2</v>
      </c>
      <c r="AC2787" s="126">
        <v>7</v>
      </c>
      <c r="AD2787" s="126">
        <v>2026</v>
      </c>
    </row>
    <row r="2788" spans="3:30">
      <c r="C2788" s="126">
        <v>2781</v>
      </c>
      <c r="D2788" s="126">
        <v>199</v>
      </c>
      <c r="E2788" s="126">
        <v>6</v>
      </c>
      <c r="F2788" s="126">
        <v>1</v>
      </c>
      <c r="G2788" s="126">
        <v>1</v>
      </c>
      <c r="H2788" s="126">
        <v>1</v>
      </c>
      <c r="I2788" s="126">
        <v>1</v>
      </c>
      <c r="R2788" s="126" t="s">
        <v>673</v>
      </c>
      <c r="S2788" s="252">
        <v>0</v>
      </c>
      <c r="T2788" s="252">
        <v>103</v>
      </c>
      <c r="U2788" s="68" t="s">
        <v>4204</v>
      </c>
      <c r="V2788" s="126">
        <v>5</v>
      </c>
      <c r="Z2788" s="126">
        <v>1</v>
      </c>
      <c r="AA2788" s="126">
        <v>1</v>
      </c>
      <c r="AB2788" s="126">
        <v>3</v>
      </c>
      <c r="AC2788" s="126">
        <v>7</v>
      </c>
      <c r="AD2788" s="126">
        <v>2026</v>
      </c>
    </row>
    <row r="2789" spans="3:30">
      <c r="C2789" s="126">
        <v>2782</v>
      </c>
      <c r="D2789" s="126">
        <v>199</v>
      </c>
      <c r="E2789" s="126">
        <v>3</v>
      </c>
      <c r="F2789" s="126">
        <v>1</v>
      </c>
      <c r="G2789" s="126">
        <v>1</v>
      </c>
      <c r="H2789" s="126">
        <v>1</v>
      </c>
      <c r="I2789" s="126">
        <v>1</v>
      </c>
      <c r="J2789" s="126">
        <v>377</v>
      </c>
      <c r="M2789" s="126">
        <v>1010</v>
      </c>
      <c r="N2789" s="126">
        <v>0</v>
      </c>
      <c r="O2789" s="126">
        <v>196</v>
      </c>
      <c r="R2789" s="126" t="s">
        <v>673</v>
      </c>
      <c r="S2789" s="252">
        <v>69</v>
      </c>
      <c r="T2789" s="252">
        <v>0</v>
      </c>
      <c r="U2789" s="68" t="s">
        <v>4208</v>
      </c>
      <c r="V2789" s="126">
        <v>5</v>
      </c>
      <c r="Z2789" s="126">
        <v>1</v>
      </c>
      <c r="AA2789" s="126">
        <v>1</v>
      </c>
      <c r="AB2789" s="126">
        <v>3</v>
      </c>
      <c r="AC2789" s="126">
        <v>7</v>
      </c>
      <c r="AD2789" s="126">
        <v>2026</v>
      </c>
    </row>
    <row r="2790" spans="3:30">
      <c r="C2790" s="126">
        <v>2783</v>
      </c>
      <c r="D2790" s="126">
        <v>199</v>
      </c>
      <c r="E2790" s="126">
        <v>3</v>
      </c>
      <c r="F2790" s="126">
        <v>1</v>
      </c>
      <c r="G2790" s="126">
        <v>1</v>
      </c>
      <c r="H2790" s="126">
        <v>1</v>
      </c>
      <c r="I2790" s="126">
        <v>1</v>
      </c>
      <c r="J2790" s="126">
        <v>377</v>
      </c>
      <c r="M2790" s="126">
        <v>1011</v>
      </c>
      <c r="N2790" s="126">
        <v>0</v>
      </c>
      <c r="O2790" s="126">
        <v>197</v>
      </c>
      <c r="R2790" s="126" t="s">
        <v>673</v>
      </c>
      <c r="S2790" s="252">
        <v>34</v>
      </c>
      <c r="T2790" s="252">
        <v>0</v>
      </c>
      <c r="U2790" s="68" t="s">
        <v>4208</v>
      </c>
      <c r="V2790" s="126">
        <v>5</v>
      </c>
      <c r="Z2790" s="126">
        <v>1</v>
      </c>
      <c r="AA2790" s="126">
        <v>1</v>
      </c>
      <c r="AB2790" s="126">
        <v>3</v>
      </c>
      <c r="AC2790" s="126">
        <v>7</v>
      </c>
      <c r="AD2790" s="126">
        <v>2026</v>
      </c>
    </row>
    <row r="2791" spans="3:30">
      <c r="C2791" s="126">
        <v>2784</v>
      </c>
      <c r="D2791" s="126">
        <v>200</v>
      </c>
      <c r="E2791" s="126">
        <v>6</v>
      </c>
      <c r="F2791" s="126">
        <v>1</v>
      </c>
      <c r="G2791" s="126">
        <v>1</v>
      </c>
      <c r="H2791" s="126">
        <v>1</v>
      </c>
      <c r="I2791" s="126">
        <v>1</v>
      </c>
      <c r="R2791" s="126" t="s">
        <v>673</v>
      </c>
      <c r="S2791" s="252">
        <v>0</v>
      </c>
      <c r="T2791" s="252">
        <v>73.5</v>
      </c>
      <c r="U2791" s="68" t="s">
        <v>4210</v>
      </c>
      <c r="V2791" s="126">
        <v>5</v>
      </c>
      <c r="Z2791" s="126">
        <v>1</v>
      </c>
      <c r="AA2791" s="126">
        <v>1</v>
      </c>
      <c r="AB2791" s="126">
        <v>4</v>
      </c>
      <c r="AC2791" s="126">
        <v>7</v>
      </c>
      <c r="AD2791" s="126">
        <v>2026</v>
      </c>
    </row>
    <row r="2792" spans="3:30">
      <c r="C2792" s="126">
        <v>2785</v>
      </c>
      <c r="D2792" s="126">
        <v>200</v>
      </c>
      <c r="E2792" s="126">
        <v>3</v>
      </c>
      <c r="F2792" s="126">
        <v>1</v>
      </c>
      <c r="G2792" s="126">
        <v>1</v>
      </c>
      <c r="H2792" s="126">
        <v>1</v>
      </c>
      <c r="I2792" s="126">
        <v>1</v>
      </c>
      <c r="J2792" s="126">
        <v>26</v>
      </c>
      <c r="M2792" s="126">
        <v>1012</v>
      </c>
      <c r="N2792" s="126">
        <v>0</v>
      </c>
      <c r="O2792" s="126">
        <v>198</v>
      </c>
      <c r="R2792" s="126" t="s">
        <v>673</v>
      </c>
      <c r="S2792" s="252">
        <v>11</v>
      </c>
      <c r="T2792" s="252">
        <v>0</v>
      </c>
      <c r="U2792" s="68" t="s">
        <v>4211</v>
      </c>
      <c r="V2792" s="126">
        <v>5</v>
      </c>
      <c r="Z2792" s="126">
        <v>1</v>
      </c>
      <c r="AA2792" s="126">
        <v>1</v>
      </c>
      <c r="AB2792" s="126">
        <v>4</v>
      </c>
      <c r="AC2792" s="126">
        <v>7</v>
      </c>
      <c r="AD2792" s="126">
        <v>2026</v>
      </c>
    </row>
    <row r="2793" spans="3:30">
      <c r="C2793" s="126">
        <v>2786</v>
      </c>
      <c r="D2793" s="126">
        <v>200</v>
      </c>
      <c r="E2793" s="126">
        <v>3</v>
      </c>
      <c r="F2793" s="126">
        <v>1</v>
      </c>
      <c r="G2793" s="126">
        <v>1</v>
      </c>
      <c r="H2793" s="126">
        <v>1</v>
      </c>
      <c r="I2793" s="126">
        <v>1</v>
      </c>
      <c r="J2793" s="126">
        <v>372</v>
      </c>
      <c r="M2793" s="126">
        <v>1013</v>
      </c>
      <c r="N2793" s="126">
        <v>0</v>
      </c>
      <c r="O2793" s="126">
        <v>199</v>
      </c>
      <c r="R2793" s="126" t="s">
        <v>673</v>
      </c>
      <c r="S2793" s="252">
        <v>20</v>
      </c>
      <c r="T2793" s="252">
        <v>0</v>
      </c>
      <c r="U2793" s="68" t="s">
        <v>4214</v>
      </c>
      <c r="V2793" s="126">
        <v>5</v>
      </c>
      <c r="Z2793" s="126">
        <v>1</v>
      </c>
      <c r="AA2793" s="126">
        <v>1</v>
      </c>
      <c r="AB2793" s="126">
        <v>4</v>
      </c>
      <c r="AC2793" s="126">
        <v>7</v>
      </c>
      <c r="AD2793" s="126">
        <v>2026</v>
      </c>
    </row>
    <row r="2794" spans="3:30">
      <c r="C2794" s="126">
        <v>2787</v>
      </c>
      <c r="D2794" s="126">
        <v>200</v>
      </c>
      <c r="E2794" s="126">
        <v>3</v>
      </c>
      <c r="F2794" s="126">
        <v>1</v>
      </c>
      <c r="G2794" s="126">
        <v>1</v>
      </c>
      <c r="H2794" s="126">
        <v>1</v>
      </c>
      <c r="I2794" s="126">
        <v>1</v>
      </c>
      <c r="J2794" s="126">
        <v>343</v>
      </c>
      <c r="M2794" s="126">
        <v>1014</v>
      </c>
      <c r="N2794" s="126">
        <v>0</v>
      </c>
      <c r="O2794" s="126">
        <v>200</v>
      </c>
      <c r="R2794" s="126" t="s">
        <v>673</v>
      </c>
      <c r="S2794" s="252">
        <v>5</v>
      </c>
      <c r="T2794" s="252">
        <v>0</v>
      </c>
      <c r="U2794" s="68" t="s">
        <v>4215</v>
      </c>
      <c r="V2794" s="126">
        <v>5</v>
      </c>
      <c r="Z2794" s="126">
        <v>1</v>
      </c>
      <c r="AA2794" s="126">
        <v>1</v>
      </c>
      <c r="AB2794" s="126">
        <v>4</v>
      </c>
      <c r="AC2794" s="126">
        <v>7</v>
      </c>
      <c r="AD2794" s="126">
        <v>2026</v>
      </c>
    </row>
    <row r="2795" spans="3:30">
      <c r="C2795" s="126">
        <v>2788</v>
      </c>
      <c r="D2795" s="126">
        <v>200</v>
      </c>
      <c r="E2795" s="126">
        <v>3</v>
      </c>
      <c r="F2795" s="126">
        <v>1</v>
      </c>
      <c r="G2795" s="126">
        <v>1</v>
      </c>
      <c r="H2795" s="126">
        <v>1</v>
      </c>
      <c r="I2795" s="126">
        <v>1</v>
      </c>
      <c r="J2795" s="126">
        <v>378</v>
      </c>
      <c r="M2795" s="126">
        <v>1015</v>
      </c>
      <c r="N2795" s="126">
        <v>0</v>
      </c>
      <c r="O2795" s="126">
        <v>201</v>
      </c>
      <c r="R2795" s="126" t="s">
        <v>673</v>
      </c>
      <c r="S2795" s="252">
        <v>7.5</v>
      </c>
      <c r="T2795" s="252">
        <v>0</v>
      </c>
      <c r="U2795" s="68" t="s">
        <v>4218</v>
      </c>
      <c r="V2795" s="126">
        <v>5</v>
      </c>
      <c r="Z2795" s="126">
        <v>1</v>
      </c>
      <c r="AA2795" s="126">
        <v>1</v>
      </c>
      <c r="AB2795" s="126">
        <v>4</v>
      </c>
      <c r="AC2795" s="126">
        <v>7</v>
      </c>
      <c r="AD2795" s="126">
        <v>2026</v>
      </c>
    </row>
    <row r="2796" spans="3:30">
      <c r="C2796" s="126">
        <v>2789</v>
      </c>
      <c r="D2796" s="126">
        <v>200</v>
      </c>
      <c r="E2796" s="126">
        <v>3</v>
      </c>
      <c r="F2796" s="126">
        <v>1</v>
      </c>
      <c r="G2796" s="126">
        <v>1</v>
      </c>
      <c r="H2796" s="126">
        <v>1</v>
      </c>
      <c r="I2796" s="126">
        <v>1</v>
      </c>
      <c r="J2796" s="126">
        <v>19</v>
      </c>
      <c r="M2796" s="126">
        <v>1016</v>
      </c>
      <c r="N2796" s="126">
        <v>0</v>
      </c>
      <c r="O2796" s="126">
        <v>202</v>
      </c>
      <c r="R2796" s="126" t="s">
        <v>673</v>
      </c>
      <c r="S2796" s="252">
        <v>30</v>
      </c>
      <c r="T2796" s="252">
        <v>0</v>
      </c>
      <c r="U2796" s="68" t="s">
        <v>4219</v>
      </c>
      <c r="V2796" s="126">
        <v>5</v>
      </c>
      <c r="Z2796" s="126">
        <v>1</v>
      </c>
      <c r="AA2796" s="126">
        <v>1</v>
      </c>
      <c r="AB2796" s="126">
        <v>4</v>
      </c>
      <c r="AC2796" s="126">
        <v>7</v>
      </c>
      <c r="AD2796" s="126">
        <v>2026</v>
      </c>
    </row>
    <row r="2797" spans="3:30">
      <c r="C2797" s="126">
        <v>2790</v>
      </c>
      <c r="D2797" s="126">
        <v>201</v>
      </c>
      <c r="E2797" s="126">
        <v>6</v>
      </c>
      <c r="F2797" s="126">
        <v>1</v>
      </c>
      <c r="G2797" s="126">
        <v>1</v>
      </c>
      <c r="H2797" s="126">
        <v>1</v>
      </c>
      <c r="I2797" s="126">
        <v>1</v>
      </c>
      <c r="R2797" s="126" t="s">
        <v>673</v>
      </c>
      <c r="S2797" s="252">
        <v>0</v>
      </c>
      <c r="T2797" s="252">
        <v>51.300000000000004</v>
      </c>
      <c r="U2797" s="68" t="s">
        <v>4222</v>
      </c>
      <c r="V2797" s="126">
        <v>5</v>
      </c>
      <c r="Z2797" s="126">
        <v>1</v>
      </c>
      <c r="AA2797" s="126">
        <v>1</v>
      </c>
      <c r="AB2797" s="126">
        <v>4</v>
      </c>
      <c r="AC2797" s="126">
        <v>7</v>
      </c>
      <c r="AD2797" s="126">
        <v>2026</v>
      </c>
    </row>
    <row r="2798" spans="3:30">
      <c r="C2798" s="126">
        <v>2791</v>
      </c>
      <c r="D2798" s="126">
        <v>201</v>
      </c>
      <c r="E2798" s="126">
        <v>3</v>
      </c>
      <c r="F2798" s="126">
        <v>1</v>
      </c>
      <c r="G2798" s="126">
        <v>1</v>
      </c>
      <c r="H2798" s="126">
        <v>1</v>
      </c>
      <c r="I2798" s="126">
        <v>1</v>
      </c>
      <c r="J2798" s="126">
        <v>368</v>
      </c>
      <c r="M2798" s="126">
        <v>1017</v>
      </c>
      <c r="N2798" s="126">
        <v>0</v>
      </c>
      <c r="O2798" s="126">
        <v>203</v>
      </c>
      <c r="R2798" s="126" t="s">
        <v>673</v>
      </c>
      <c r="S2798" s="252">
        <v>14.5</v>
      </c>
      <c r="T2798" s="252">
        <v>0</v>
      </c>
      <c r="U2798" s="68" t="s">
        <v>4225</v>
      </c>
      <c r="V2798" s="126">
        <v>5</v>
      </c>
      <c r="Z2798" s="126">
        <v>1</v>
      </c>
      <c r="AA2798" s="126">
        <v>1</v>
      </c>
      <c r="AB2798" s="126">
        <v>4</v>
      </c>
      <c r="AC2798" s="126">
        <v>7</v>
      </c>
      <c r="AD2798" s="126">
        <v>2026</v>
      </c>
    </row>
    <row r="2799" spans="3:30">
      <c r="C2799" s="126">
        <v>2792</v>
      </c>
      <c r="D2799" s="126">
        <v>201</v>
      </c>
      <c r="E2799" s="126">
        <v>3</v>
      </c>
      <c r="F2799" s="126">
        <v>1</v>
      </c>
      <c r="G2799" s="126">
        <v>1</v>
      </c>
      <c r="H2799" s="126">
        <v>1</v>
      </c>
      <c r="I2799" s="126">
        <v>1</v>
      </c>
      <c r="J2799" s="126">
        <v>219</v>
      </c>
      <c r="M2799" s="126">
        <v>1018</v>
      </c>
      <c r="N2799" s="126">
        <v>0</v>
      </c>
      <c r="O2799" s="126">
        <v>204</v>
      </c>
      <c r="R2799" s="126" t="s">
        <v>673</v>
      </c>
      <c r="S2799" s="252">
        <v>11</v>
      </c>
      <c r="T2799" s="252">
        <v>0</v>
      </c>
      <c r="U2799" s="68" t="s">
        <v>4227</v>
      </c>
      <c r="V2799" s="126">
        <v>5</v>
      </c>
      <c r="Z2799" s="126">
        <v>1</v>
      </c>
      <c r="AA2799" s="126">
        <v>1</v>
      </c>
      <c r="AB2799" s="126">
        <v>4</v>
      </c>
      <c r="AC2799" s="126">
        <v>7</v>
      </c>
      <c r="AD2799" s="126">
        <v>2026</v>
      </c>
    </row>
    <row r="2800" spans="3:30">
      <c r="C2800" s="126">
        <v>2793</v>
      </c>
      <c r="D2800" s="126">
        <v>201</v>
      </c>
      <c r="E2800" s="126">
        <v>3</v>
      </c>
      <c r="F2800" s="126">
        <v>1</v>
      </c>
      <c r="G2800" s="126">
        <v>1</v>
      </c>
      <c r="H2800" s="126">
        <v>1</v>
      </c>
      <c r="I2800" s="126">
        <v>1</v>
      </c>
      <c r="J2800" s="126">
        <v>50</v>
      </c>
      <c r="M2800" s="126">
        <v>1019</v>
      </c>
      <c r="N2800" s="126">
        <v>0</v>
      </c>
      <c r="O2800" s="126">
        <v>205</v>
      </c>
      <c r="R2800" s="126" t="s">
        <v>673</v>
      </c>
      <c r="S2800" s="252">
        <v>5</v>
      </c>
      <c r="T2800" s="252">
        <v>0</v>
      </c>
      <c r="U2800" s="68" t="s">
        <v>4228</v>
      </c>
      <c r="V2800" s="126">
        <v>5</v>
      </c>
      <c r="Z2800" s="126">
        <v>1</v>
      </c>
      <c r="AA2800" s="126">
        <v>1</v>
      </c>
      <c r="AB2800" s="126">
        <v>4</v>
      </c>
      <c r="AC2800" s="126">
        <v>7</v>
      </c>
      <c r="AD2800" s="126">
        <v>2026</v>
      </c>
    </row>
    <row r="2801" spans="3:30">
      <c r="C2801" s="126">
        <v>2794</v>
      </c>
      <c r="D2801" s="126">
        <v>201</v>
      </c>
      <c r="E2801" s="126">
        <v>3</v>
      </c>
      <c r="F2801" s="126">
        <v>1</v>
      </c>
      <c r="G2801" s="126">
        <v>1</v>
      </c>
      <c r="H2801" s="126">
        <v>1</v>
      </c>
      <c r="I2801" s="126">
        <v>1</v>
      </c>
      <c r="J2801" s="126">
        <v>375</v>
      </c>
      <c r="M2801" s="126">
        <v>1020</v>
      </c>
      <c r="N2801" s="126">
        <v>0</v>
      </c>
      <c r="O2801" s="126">
        <v>206</v>
      </c>
      <c r="R2801" s="126" t="s">
        <v>673</v>
      </c>
      <c r="S2801" s="252">
        <v>5.2</v>
      </c>
      <c r="T2801" s="252">
        <v>0</v>
      </c>
      <c r="U2801" s="68" t="s">
        <v>4231</v>
      </c>
      <c r="V2801" s="126">
        <v>5</v>
      </c>
      <c r="Z2801" s="126">
        <v>1</v>
      </c>
      <c r="AA2801" s="126">
        <v>1</v>
      </c>
      <c r="AB2801" s="126">
        <v>4</v>
      </c>
      <c r="AC2801" s="126">
        <v>7</v>
      </c>
      <c r="AD2801" s="126">
        <v>2026</v>
      </c>
    </row>
    <row r="2802" spans="3:30">
      <c r="C2802" s="126">
        <v>2795</v>
      </c>
      <c r="D2802" s="126">
        <v>201</v>
      </c>
      <c r="E2802" s="126">
        <v>3</v>
      </c>
      <c r="F2802" s="126">
        <v>1</v>
      </c>
      <c r="G2802" s="126">
        <v>1</v>
      </c>
      <c r="H2802" s="126">
        <v>1</v>
      </c>
      <c r="I2802" s="126">
        <v>1</v>
      </c>
      <c r="J2802" s="126">
        <v>365</v>
      </c>
      <c r="M2802" s="126">
        <v>1021</v>
      </c>
      <c r="N2802" s="126">
        <v>0</v>
      </c>
      <c r="O2802" s="126">
        <v>207</v>
      </c>
      <c r="R2802" s="126" t="s">
        <v>673</v>
      </c>
      <c r="S2802" s="252">
        <v>12.6</v>
      </c>
      <c r="T2802" s="252">
        <v>0</v>
      </c>
      <c r="U2802" s="68" t="s">
        <v>4234</v>
      </c>
      <c r="V2802" s="126">
        <v>5</v>
      </c>
      <c r="Z2802" s="126">
        <v>1</v>
      </c>
      <c r="AA2802" s="126">
        <v>1</v>
      </c>
      <c r="AB2802" s="126">
        <v>4</v>
      </c>
      <c r="AC2802" s="126">
        <v>7</v>
      </c>
      <c r="AD2802" s="126">
        <v>2026</v>
      </c>
    </row>
    <row r="2803" spans="3:30">
      <c r="C2803" s="126">
        <v>2796</v>
      </c>
      <c r="D2803" s="126">
        <v>201</v>
      </c>
      <c r="E2803" s="126">
        <v>3</v>
      </c>
      <c r="F2803" s="126">
        <v>1</v>
      </c>
      <c r="G2803" s="126">
        <v>1</v>
      </c>
      <c r="H2803" s="126">
        <v>1</v>
      </c>
      <c r="I2803" s="126">
        <v>1</v>
      </c>
      <c r="J2803" s="126">
        <v>284</v>
      </c>
      <c r="M2803" s="126">
        <v>1022</v>
      </c>
      <c r="N2803" s="126">
        <v>0</v>
      </c>
      <c r="O2803" s="126">
        <v>208</v>
      </c>
      <c r="R2803" s="126" t="s">
        <v>673</v>
      </c>
      <c r="S2803" s="252">
        <v>3</v>
      </c>
      <c r="T2803" s="252">
        <v>0</v>
      </c>
      <c r="U2803" s="68" t="s">
        <v>4235</v>
      </c>
      <c r="V2803" s="126">
        <v>5</v>
      </c>
      <c r="Z2803" s="126">
        <v>1</v>
      </c>
      <c r="AA2803" s="126">
        <v>1</v>
      </c>
      <c r="AB2803" s="126">
        <v>4</v>
      </c>
      <c r="AC2803" s="126">
        <v>7</v>
      </c>
      <c r="AD2803" s="126">
        <v>2026</v>
      </c>
    </row>
    <row r="2804" spans="3:30">
      <c r="C2804" s="126">
        <v>2797</v>
      </c>
      <c r="D2804" s="126">
        <v>202</v>
      </c>
      <c r="E2804" s="126">
        <v>6</v>
      </c>
      <c r="F2804" s="126">
        <v>1</v>
      </c>
      <c r="G2804" s="126">
        <v>1</v>
      </c>
      <c r="H2804" s="126">
        <v>1</v>
      </c>
      <c r="I2804" s="126">
        <v>1</v>
      </c>
      <c r="R2804" s="126" t="s">
        <v>673</v>
      </c>
      <c r="S2804" s="252">
        <v>0</v>
      </c>
      <c r="T2804" s="252">
        <v>180</v>
      </c>
      <c r="U2804" s="68" t="s">
        <v>4238</v>
      </c>
      <c r="V2804" s="126">
        <v>5</v>
      </c>
      <c r="Z2804" s="126">
        <v>1</v>
      </c>
      <c r="AA2804" s="126">
        <v>1</v>
      </c>
      <c r="AB2804" s="126">
        <v>4</v>
      </c>
      <c r="AC2804" s="126">
        <v>7</v>
      </c>
      <c r="AD2804" s="126">
        <v>2026</v>
      </c>
    </row>
    <row r="2805" spans="3:30">
      <c r="C2805" s="126">
        <v>2798</v>
      </c>
      <c r="D2805" s="126">
        <v>202</v>
      </c>
      <c r="E2805" s="126">
        <v>3</v>
      </c>
      <c r="F2805" s="126">
        <v>1</v>
      </c>
      <c r="G2805" s="126">
        <v>1</v>
      </c>
      <c r="H2805" s="126">
        <v>1</v>
      </c>
      <c r="I2805" s="126">
        <v>1</v>
      </c>
      <c r="J2805" s="126">
        <v>376</v>
      </c>
      <c r="M2805" s="126">
        <v>1023</v>
      </c>
      <c r="N2805" s="126">
        <v>0</v>
      </c>
      <c r="O2805" s="126">
        <v>209</v>
      </c>
      <c r="R2805" s="126" t="s">
        <v>673</v>
      </c>
      <c r="S2805" s="252">
        <v>48</v>
      </c>
      <c r="T2805" s="252">
        <v>0</v>
      </c>
      <c r="U2805" s="68" t="s">
        <v>4242</v>
      </c>
      <c r="V2805" s="126">
        <v>5</v>
      </c>
      <c r="Z2805" s="126">
        <v>1</v>
      </c>
      <c r="AA2805" s="126">
        <v>1</v>
      </c>
      <c r="AB2805" s="126">
        <v>4</v>
      </c>
      <c r="AC2805" s="126">
        <v>7</v>
      </c>
      <c r="AD2805" s="126">
        <v>2026</v>
      </c>
    </row>
    <row r="2806" spans="3:30">
      <c r="C2806" s="126">
        <v>2799</v>
      </c>
      <c r="D2806" s="126">
        <v>202</v>
      </c>
      <c r="E2806" s="126">
        <v>3</v>
      </c>
      <c r="F2806" s="126">
        <v>1</v>
      </c>
      <c r="G2806" s="126">
        <v>1</v>
      </c>
      <c r="H2806" s="126">
        <v>1</v>
      </c>
      <c r="I2806" s="126">
        <v>1</v>
      </c>
      <c r="J2806" s="126">
        <v>219</v>
      </c>
      <c r="M2806" s="126">
        <v>1024</v>
      </c>
      <c r="N2806" s="126">
        <v>0</v>
      </c>
      <c r="O2806" s="126">
        <v>210</v>
      </c>
      <c r="R2806" s="126" t="s">
        <v>673</v>
      </c>
      <c r="S2806" s="252">
        <v>24</v>
      </c>
      <c r="T2806" s="252">
        <v>0</v>
      </c>
      <c r="U2806" s="68" t="s">
        <v>4243</v>
      </c>
      <c r="V2806" s="126">
        <v>5</v>
      </c>
      <c r="Z2806" s="126">
        <v>1</v>
      </c>
      <c r="AA2806" s="126">
        <v>1</v>
      </c>
      <c r="AB2806" s="126">
        <v>4</v>
      </c>
      <c r="AC2806" s="126">
        <v>7</v>
      </c>
      <c r="AD2806" s="126">
        <v>2026</v>
      </c>
    </row>
    <row r="2807" spans="3:30">
      <c r="C2807" s="126">
        <v>2800</v>
      </c>
      <c r="D2807" s="126">
        <v>202</v>
      </c>
      <c r="E2807" s="126">
        <v>3</v>
      </c>
      <c r="F2807" s="126">
        <v>1</v>
      </c>
      <c r="G2807" s="126">
        <v>1</v>
      </c>
      <c r="H2807" s="126">
        <v>1</v>
      </c>
      <c r="I2807" s="126">
        <v>1</v>
      </c>
      <c r="J2807" s="126">
        <v>373</v>
      </c>
      <c r="M2807" s="126">
        <v>1025</v>
      </c>
      <c r="N2807" s="126">
        <v>0</v>
      </c>
      <c r="O2807" s="126">
        <v>211</v>
      </c>
      <c r="R2807" s="126" t="s">
        <v>673</v>
      </c>
      <c r="S2807" s="252">
        <v>44</v>
      </c>
      <c r="T2807" s="252">
        <v>0</v>
      </c>
      <c r="U2807" s="68" t="s">
        <v>4246</v>
      </c>
      <c r="V2807" s="126">
        <v>5</v>
      </c>
      <c r="Z2807" s="126">
        <v>1</v>
      </c>
      <c r="AA2807" s="126">
        <v>1</v>
      </c>
      <c r="AB2807" s="126">
        <v>4</v>
      </c>
      <c r="AC2807" s="126">
        <v>7</v>
      </c>
      <c r="AD2807" s="126">
        <v>2026</v>
      </c>
    </row>
    <row r="2808" spans="3:30">
      <c r="C2808" s="126">
        <v>2801</v>
      </c>
      <c r="D2808" s="126">
        <v>202</v>
      </c>
      <c r="E2808" s="126">
        <v>3</v>
      </c>
      <c r="F2808" s="126">
        <v>1</v>
      </c>
      <c r="G2808" s="126">
        <v>1</v>
      </c>
      <c r="H2808" s="126">
        <v>1</v>
      </c>
      <c r="I2808" s="126">
        <v>1</v>
      </c>
      <c r="J2808" s="126">
        <v>276</v>
      </c>
      <c r="M2808" s="126">
        <v>1026</v>
      </c>
      <c r="N2808" s="126">
        <v>0</v>
      </c>
      <c r="O2808" s="126">
        <v>212</v>
      </c>
      <c r="R2808" s="126" t="s">
        <v>673</v>
      </c>
      <c r="S2808" s="252">
        <v>12</v>
      </c>
      <c r="T2808" s="252">
        <v>0</v>
      </c>
      <c r="U2808" s="68" t="s">
        <v>4247</v>
      </c>
      <c r="V2808" s="126">
        <v>5</v>
      </c>
      <c r="Z2808" s="126">
        <v>1</v>
      </c>
      <c r="AA2808" s="126">
        <v>1</v>
      </c>
      <c r="AB2808" s="126">
        <v>4</v>
      </c>
      <c r="AC2808" s="126">
        <v>7</v>
      </c>
      <c r="AD2808" s="126">
        <v>2026</v>
      </c>
    </row>
    <row r="2809" spans="3:30">
      <c r="C2809" s="126">
        <v>2802</v>
      </c>
      <c r="D2809" s="126">
        <v>202</v>
      </c>
      <c r="E2809" s="126">
        <v>3</v>
      </c>
      <c r="F2809" s="126">
        <v>1</v>
      </c>
      <c r="G2809" s="126">
        <v>1</v>
      </c>
      <c r="H2809" s="126">
        <v>1</v>
      </c>
      <c r="I2809" s="126">
        <v>1</v>
      </c>
      <c r="J2809" s="126">
        <v>371</v>
      </c>
      <c r="M2809" s="126">
        <v>1027</v>
      </c>
      <c r="N2809" s="126">
        <v>0</v>
      </c>
      <c r="O2809" s="126">
        <v>213</v>
      </c>
      <c r="R2809" s="126" t="s">
        <v>673</v>
      </c>
      <c r="S2809" s="252">
        <v>15</v>
      </c>
      <c r="T2809" s="252">
        <v>0</v>
      </c>
      <c r="U2809" s="68" t="s">
        <v>4250</v>
      </c>
      <c r="V2809" s="126">
        <v>5</v>
      </c>
      <c r="Z2809" s="126">
        <v>1</v>
      </c>
      <c r="AA2809" s="126">
        <v>1</v>
      </c>
      <c r="AB2809" s="126">
        <v>4</v>
      </c>
      <c r="AC2809" s="126">
        <v>7</v>
      </c>
      <c r="AD2809" s="126">
        <v>2026</v>
      </c>
    </row>
    <row r="2810" spans="3:30">
      <c r="C2810" s="126">
        <v>2803</v>
      </c>
      <c r="D2810" s="126">
        <v>202</v>
      </c>
      <c r="E2810" s="126">
        <v>3</v>
      </c>
      <c r="F2810" s="126">
        <v>1</v>
      </c>
      <c r="G2810" s="126">
        <v>1</v>
      </c>
      <c r="H2810" s="126">
        <v>1</v>
      </c>
      <c r="I2810" s="126">
        <v>1</v>
      </c>
      <c r="J2810" s="126">
        <v>241</v>
      </c>
      <c r="M2810" s="126">
        <v>1028</v>
      </c>
      <c r="N2810" s="126">
        <v>0</v>
      </c>
      <c r="O2810" s="126">
        <v>214</v>
      </c>
      <c r="R2810" s="126" t="s">
        <v>673</v>
      </c>
      <c r="S2810" s="252">
        <v>37</v>
      </c>
      <c r="T2810" s="252">
        <v>0</v>
      </c>
      <c r="U2810" s="68" t="s">
        <v>4251</v>
      </c>
      <c r="V2810" s="126">
        <v>5</v>
      </c>
      <c r="Z2810" s="126">
        <v>1</v>
      </c>
      <c r="AA2810" s="126">
        <v>1</v>
      </c>
      <c r="AB2810" s="126">
        <v>4</v>
      </c>
      <c r="AC2810" s="126">
        <v>7</v>
      </c>
      <c r="AD2810" s="126">
        <v>2026</v>
      </c>
    </row>
    <row r="2811" spans="3:30">
      <c r="C2811" s="126">
        <v>2804</v>
      </c>
      <c r="D2811" s="126">
        <v>203</v>
      </c>
      <c r="E2811" s="126">
        <v>2</v>
      </c>
      <c r="F2811" s="126">
        <v>1</v>
      </c>
      <c r="G2811" s="126">
        <v>1</v>
      </c>
      <c r="H2811" s="126">
        <v>1</v>
      </c>
      <c r="I2811" s="126">
        <v>1</v>
      </c>
      <c r="R2811" s="126" t="s">
        <v>547</v>
      </c>
      <c r="S2811" s="252">
        <v>75.900000000000006</v>
      </c>
      <c r="T2811" s="252">
        <v>0</v>
      </c>
      <c r="U2811" s="68" t="s">
        <v>4254</v>
      </c>
      <c r="V2811" s="126">
        <v>1</v>
      </c>
      <c r="Z2811" s="126">
        <v>1</v>
      </c>
      <c r="AA2811" s="126">
        <v>1</v>
      </c>
      <c r="AB2811" s="126">
        <v>1</v>
      </c>
      <c r="AC2811" s="126">
        <v>8</v>
      </c>
      <c r="AD2811" s="126">
        <v>2026</v>
      </c>
    </row>
    <row r="2812" spans="3:30">
      <c r="C2812" s="126">
        <v>2805</v>
      </c>
      <c r="D2812" s="126">
        <v>203</v>
      </c>
      <c r="E2812" s="126">
        <v>3</v>
      </c>
      <c r="F2812" s="126">
        <v>1</v>
      </c>
      <c r="G2812" s="126">
        <v>1</v>
      </c>
      <c r="H2812" s="126">
        <v>1</v>
      </c>
      <c r="I2812" s="126">
        <v>1</v>
      </c>
      <c r="J2812" s="126">
        <v>1</v>
      </c>
      <c r="M2812" s="126">
        <v>1029</v>
      </c>
      <c r="N2812" s="126">
        <v>0</v>
      </c>
      <c r="P2812" s="126">
        <v>763</v>
      </c>
      <c r="R2812" s="126" t="s">
        <v>547</v>
      </c>
      <c r="S2812" s="252">
        <v>0</v>
      </c>
      <c r="T2812" s="252">
        <v>27.34</v>
      </c>
      <c r="U2812" s="68" t="s">
        <v>4256</v>
      </c>
      <c r="V2812" s="126">
        <v>1</v>
      </c>
      <c r="Z2812" s="126">
        <v>1</v>
      </c>
      <c r="AA2812" s="126">
        <v>1</v>
      </c>
      <c r="AB2812" s="126">
        <v>1</v>
      </c>
      <c r="AC2812" s="126">
        <v>8</v>
      </c>
      <c r="AD2812" s="126">
        <v>2026</v>
      </c>
    </row>
    <row r="2813" spans="3:30">
      <c r="C2813" s="126">
        <v>2806</v>
      </c>
      <c r="D2813" s="126">
        <v>203</v>
      </c>
      <c r="E2813" s="126">
        <v>11</v>
      </c>
      <c r="F2813" s="126">
        <v>1</v>
      </c>
      <c r="G2813" s="126">
        <v>1</v>
      </c>
      <c r="H2813" s="126">
        <v>1</v>
      </c>
      <c r="I2813" s="126">
        <v>1</v>
      </c>
      <c r="J2813" s="126">
        <v>1</v>
      </c>
      <c r="M2813" s="126">
        <v>1029</v>
      </c>
      <c r="N2813" s="126">
        <v>1</v>
      </c>
      <c r="P2813" s="126">
        <v>763</v>
      </c>
      <c r="R2813" s="126" t="s">
        <v>547</v>
      </c>
      <c r="S2813" s="252">
        <v>27.34</v>
      </c>
      <c r="T2813" s="252">
        <v>0</v>
      </c>
      <c r="U2813" s="68" t="s">
        <v>4257</v>
      </c>
      <c r="V2813" s="126">
        <v>1</v>
      </c>
      <c r="Z2813" s="126">
        <v>1</v>
      </c>
      <c r="AA2813" s="126">
        <v>1</v>
      </c>
      <c r="AB2813" s="126">
        <v>1</v>
      </c>
      <c r="AC2813" s="126">
        <v>8</v>
      </c>
      <c r="AD2813" s="126">
        <v>2026</v>
      </c>
    </row>
    <row r="2814" spans="3:30">
      <c r="C2814" s="126">
        <v>2807</v>
      </c>
      <c r="D2814" s="126">
        <v>203</v>
      </c>
      <c r="E2814" s="126">
        <v>10</v>
      </c>
      <c r="F2814" s="126">
        <v>1</v>
      </c>
      <c r="G2814" s="126">
        <v>1</v>
      </c>
      <c r="H2814" s="126">
        <v>1</v>
      </c>
      <c r="I2814" s="126">
        <v>1</v>
      </c>
      <c r="J2814" s="126">
        <v>1</v>
      </c>
      <c r="P2814" s="126">
        <v>763</v>
      </c>
      <c r="R2814" s="126" t="s">
        <v>547</v>
      </c>
      <c r="S2814" s="252">
        <v>0</v>
      </c>
      <c r="T2814" s="252">
        <v>28.5</v>
      </c>
      <c r="U2814" s="68" t="s">
        <v>4258</v>
      </c>
      <c r="V2814" s="126">
        <v>1</v>
      </c>
      <c r="Z2814" s="126">
        <v>1</v>
      </c>
      <c r="AA2814" s="126">
        <v>1</v>
      </c>
      <c r="AB2814" s="126">
        <v>1</v>
      </c>
      <c r="AC2814" s="126">
        <v>8</v>
      </c>
      <c r="AD2814" s="126">
        <v>2026</v>
      </c>
    </row>
    <row r="2815" spans="3:30">
      <c r="C2815" s="126">
        <v>2808</v>
      </c>
      <c r="D2815" s="126">
        <v>203</v>
      </c>
      <c r="E2815" s="126">
        <v>3</v>
      </c>
      <c r="F2815" s="126">
        <v>1</v>
      </c>
      <c r="G2815" s="126">
        <v>1</v>
      </c>
      <c r="H2815" s="126">
        <v>1</v>
      </c>
      <c r="I2815" s="126">
        <v>1</v>
      </c>
      <c r="J2815" s="126">
        <v>4</v>
      </c>
      <c r="M2815" s="126">
        <v>1030</v>
      </c>
      <c r="N2815" s="126">
        <v>0</v>
      </c>
      <c r="P2815" s="126">
        <v>764</v>
      </c>
      <c r="R2815" s="126" t="s">
        <v>547</v>
      </c>
      <c r="S2815" s="252">
        <v>0</v>
      </c>
      <c r="T2815" s="252">
        <v>23.2</v>
      </c>
      <c r="U2815" s="68" t="s">
        <v>4260</v>
      </c>
      <c r="V2815" s="126">
        <v>1</v>
      </c>
      <c r="Z2815" s="126">
        <v>1</v>
      </c>
      <c r="AA2815" s="126">
        <v>1</v>
      </c>
      <c r="AB2815" s="126">
        <v>1</v>
      </c>
      <c r="AC2815" s="126">
        <v>8</v>
      </c>
      <c r="AD2815" s="126">
        <v>2026</v>
      </c>
    </row>
    <row r="2816" spans="3:30">
      <c r="C2816" s="126">
        <v>2809</v>
      </c>
      <c r="D2816" s="126">
        <v>203</v>
      </c>
      <c r="E2816" s="126">
        <v>11</v>
      </c>
      <c r="F2816" s="126">
        <v>1</v>
      </c>
      <c r="G2816" s="126">
        <v>1</v>
      </c>
      <c r="H2816" s="126">
        <v>1</v>
      </c>
      <c r="I2816" s="126">
        <v>1</v>
      </c>
      <c r="J2816" s="126">
        <v>4</v>
      </c>
      <c r="M2816" s="126">
        <v>1030</v>
      </c>
      <c r="N2816" s="126">
        <v>1</v>
      </c>
      <c r="P2816" s="126">
        <v>764</v>
      </c>
      <c r="R2816" s="126" t="s">
        <v>547</v>
      </c>
      <c r="S2816" s="252">
        <v>23.2</v>
      </c>
      <c r="T2816" s="252">
        <v>0</v>
      </c>
      <c r="U2816" s="68" t="s">
        <v>4261</v>
      </c>
      <c r="V2816" s="126">
        <v>1</v>
      </c>
      <c r="Z2816" s="126">
        <v>1</v>
      </c>
      <c r="AA2816" s="126">
        <v>1</v>
      </c>
      <c r="AB2816" s="126">
        <v>1</v>
      </c>
      <c r="AC2816" s="126">
        <v>8</v>
      </c>
      <c r="AD2816" s="126">
        <v>2026</v>
      </c>
    </row>
    <row r="2817" spans="3:30">
      <c r="C2817" s="126">
        <v>2810</v>
      </c>
      <c r="D2817" s="126">
        <v>203</v>
      </c>
      <c r="E2817" s="126">
        <v>10</v>
      </c>
      <c r="F2817" s="126">
        <v>1</v>
      </c>
      <c r="G2817" s="126">
        <v>1</v>
      </c>
      <c r="H2817" s="126">
        <v>1</v>
      </c>
      <c r="I2817" s="126">
        <v>1</v>
      </c>
      <c r="J2817" s="126">
        <v>4</v>
      </c>
      <c r="P2817" s="126">
        <v>764</v>
      </c>
      <c r="R2817" s="126" t="s">
        <v>547</v>
      </c>
      <c r="S2817" s="252">
        <v>0</v>
      </c>
      <c r="T2817" s="252">
        <v>26</v>
      </c>
      <c r="U2817" s="68" t="s">
        <v>4262</v>
      </c>
      <c r="V2817" s="126">
        <v>1</v>
      </c>
      <c r="Z2817" s="126">
        <v>1</v>
      </c>
      <c r="AA2817" s="126">
        <v>1</v>
      </c>
      <c r="AB2817" s="126">
        <v>1</v>
      </c>
      <c r="AC2817" s="126">
        <v>8</v>
      </c>
      <c r="AD2817" s="126">
        <v>2026</v>
      </c>
    </row>
    <row r="2818" spans="3:30">
      <c r="C2818" s="126">
        <v>2811</v>
      </c>
      <c r="D2818" s="126">
        <v>203</v>
      </c>
      <c r="E2818" s="126">
        <v>3</v>
      </c>
      <c r="F2818" s="126">
        <v>1</v>
      </c>
      <c r="G2818" s="126">
        <v>1</v>
      </c>
      <c r="H2818" s="126">
        <v>1</v>
      </c>
      <c r="I2818" s="126">
        <v>1</v>
      </c>
      <c r="J2818" s="126">
        <v>26</v>
      </c>
      <c r="M2818" s="126">
        <v>1031</v>
      </c>
      <c r="N2818" s="126">
        <v>0</v>
      </c>
      <c r="P2818" s="126">
        <v>765</v>
      </c>
      <c r="R2818" s="126" t="s">
        <v>547</v>
      </c>
      <c r="S2818" s="252">
        <v>0</v>
      </c>
      <c r="T2818" s="252">
        <v>3.01</v>
      </c>
      <c r="U2818" s="68" t="s">
        <v>4264</v>
      </c>
      <c r="V2818" s="126">
        <v>1</v>
      </c>
      <c r="Z2818" s="126">
        <v>1</v>
      </c>
      <c r="AA2818" s="126">
        <v>1</v>
      </c>
      <c r="AB2818" s="126">
        <v>1</v>
      </c>
      <c r="AC2818" s="126">
        <v>8</v>
      </c>
      <c r="AD2818" s="126">
        <v>2026</v>
      </c>
    </row>
    <row r="2819" spans="3:30">
      <c r="C2819" s="126">
        <v>2812</v>
      </c>
      <c r="D2819" s="126">
        <v>203</v>
      </c>
      <c r="E2819" s="126">
        <v>11</v>
      </c>
      <c r="F2819" s="126">
        <v>1</v>
      </c>
      <c r="G2819" s="126">
        <v>1</v>
      </c>
      <c r="H2819" s="126">
        <v>1</v>
      </c>
      <c r="I2819" s="126">
        <v>1</v>
      </c>
      <c r="J2819" s="126">
        <v>26</v>
      </c>
      <c r="M2819" s="126">
        <v>1031</v>
      </c>
      <c r="N2819" s="126">
        <v>1</v>
      </c>
      <c r="P2819" s="126">
        <v>765</v>
      </c>
      <c r="R2819" s="126" t="s">
        <v>547</v>
      </c>
      <c r="S2819" s="252">
        <v>3.01</v>
      </c>
      <c r="T2819" s="252">
        <v>0</v>
      </c>
      <c r="U2819" s="68" t="s">
        <v>4265</v>
      </c>
      <c r="V2819" s="126">
        <v>1</v>
      </c>
      <c r="Z2819" s="126">
        <v>1</v>
      </c>
      <c r="AA2819" s="126">
        <v>1</v>
      </c>
      <c r="AB2819" s="126">
        <v>1</v>
      </c>
      <c r="AC2819" s="126">
        <v>8</v>
      </c>
      <c r="AD2819" s="126">
        <v>2026</v>
      </c>
    </row>
    <row r="2820" spans="3:30">
      <c r="C2820" s="126">
        <v>2813</v>
      </c>
      <c r="D2820" s="126">
        <v>203</v>
      </c>
      <c r="E2820" s="126">
        <v>10</v>
      </c>
      <c r="F2820" s="126">
        <v>1</v>
      </c>
      <c r="G2820" s="126">
        <v>1</v>
      </c>
      <c r="H2820" s="126">
        <v>1</v>
      </c>
      <c r="I2820" s="126">
        <v>1</v>
      </c>
      <c r="J2820" s="126">
        <v>26</v>
      </c>
      <c r="P2820" s="126">
        <v>765</v>
      </c>
      <c r="R2820" s="126" t="s">
        <v>547</v>
      </c>
      <c r="S2820" s="252">
        <v>0</v>
      </c>
      <c r="T2820" s="252">
        <v>3.5</v>
      </c>
      <c r="U2820" s="68" t="s">
        <v>4266</v>
      </c>
      <c r="V2820" s="126">
        <v>1</v>
      </c>
      <c r="Z2820" s="126">
        <v>1</v>
      </c>
      <c r="AA2820" s="126">
        <v>1</v>
      </c>
      <c r="AB2820" s="126">
        <v>1</v>
      </c>
      <c r="AC2820" s="126">
        <v>8</v>
      </c>
      <c r="AD2820" s="126">
        <v>2026</v>
      </c>
    </row>
    <row r="2821" spans="3:30">
      <c r="C2821" s="126">
        <v>2814</v>
      </c>
      <c r="D2821" s="126">
        <v>203</v>
      </c>
      <c r="E2821" s="126">
        <v>3</v>
      </c>
      <c r="F2821" s="126">
        <v>1</v>
      </c>
      <c r="G2821" s="126">
        <v>1</v>
      </c>
      <c r="H2821" s="126">
        <v>1</v>
      </c>
      <c r="I2821" s="126">
        <v>1</v>
      </c>
      <c r="J2821" s="126">
        <v>34</v>
      </c>
      <c r="M2821" s="126">
        <v>1032</v>
      </c>
      <c r="N2821" s="126">
        <v>0</v>
      </c>
      <c r="P2821" s="126">
        <v>766</v>
      </c>
      <c r="R2821" s="126" t="s">
        <v>547</v>
      </c>
      <c r="S2821" s="252">
        <v>0</v>
      </c>
      <c r="T2821" s="252">
        <v>1</v>
      </c>
      <c r="U2821" s="68" t="s">
        <v>4268</v>
      </c>
      <c r="V2821" s="126">
        <v>1</v>
      </c>
      <c r="Z2821" s="126">
        <v>1</v>
      </c>
      <c r="AA2821" s="126">
        <v>1</v>
      </c>
      <c r="AB2821" s="126">
        <v>1</v>
      </c>
      <c r="AC2821" s="126">
        <v>8</v>
      </c>
      <c r="AD2821" s="126">
        <v>2026</v>
      </c>
    </row>
    <row r="2822" spans="3:30">
      <c r="C2822" s="126">
        <v>2815</v>
      </c>
      <c r="D2822" s="126">
        <v>203</v>
      </c>
      <c r="E2822" s="126">
        <v>11</v>
      </c>
      <c r="F2822" s="126">
        <v>1</v>
      </c>
      <c r="G2822" s="126">
        <v>1</v>
      </c>
      <c r="H2822" s="126">
        <v>1</v>
      </c>
      <c r="I2822" s="126">
        <v>1</v>
      </c>
      <c r="J2822" s="126">
        <v>34</v>
      </c>
      <c r="M2822" s="126">
        <v>1032</v>
      </c>
      <c r="N2822" s="126">
        <v>1</v>
      </c>
      <c r="P2822" s="126">
        <v>766</v>
      </c>
      <c r="R2822" s="126" t="s">
        <v>547</v>
      </c>
      <c r="S2822" s="252">
        <v>1</v>
      </c>
      <c r="T2822" s="252">
        <v>0</v>
      </c>
      <c r="U2822" s="68" t="s">
        <v>4269</v>
      </c>
      <c r="V2822" s="126">
        <v>1</v>
      </c>
      <c r="Z2822" s="126">
        <v>1</v>
      </c>
      <c r="AA2822" s="126">
        <v>1</v>
      </c>
      <c r="AB2822" s="126">
        <v>1</v>
      </c>
      <c r="AC2822" s="126">
        <v>8</v>
      </c>
      <c r="AD2822" s="126">
        <v>2026</v>
      </c>
    </row>
    <row r="2823" spans="3:30">
      <c r="C2823" s="126">
        <v>2816</v>
      </c>
      <c r="D2823" s="126">
        <v>203</v>
      </c>
      <c r="E2823" s="126">
        <v>10</v>
      </c>
      <c r="F2823" s="126">
        <v>1</v>
      </c>
      <c r="G2823" s="126">
        <v>1</v>
      </c>
      <c r="H2823" s="126">
        <v>1</v>
      </c>
      <c r="I2823" s="126">
        <v>1</v>
      </c>
      <c r="J2823" s="126">
        <v>34</v>
      </c>
      <c r="P2823" s="126">
        <v>766</v>
      </c>
      <c r="R2823" s="126" t="s">
        <v>547</v>
      </c>
      <c r="S2823" s="252">
        <v>0</v>
      </c>
      <c r="T2823" s="252">
        <v>1.5</v>
      </c>
      <c r="U2823" s="68" t="s">
        <v>4270</v>
      </c>
      <c r="V2823" s="126">
        <v>1</v>
      </c>
      <c r="Z2823" s="126">
        <v>1</v>
      </c>
      <c r="AA2823" s="126">
        <v>1</v>
      </c>
      <c r="AB2823" s="126">
        <v>1</v>
      </c>
      <c r="AC2823" s="126">
        <v>8</v>
      </c>
      <c r="AD2823" s="126">
        <v>2026</v>
      </c>
    </row>
    <row r="2824" spans="3:30">
      <c r="C2824" s="126">
        <v>2817</v>
      </c>
      <c r="D2824" s="126">
        <v>203</v>
      </c>
      <c r="E2824" s="126">
        <v>3</v>
      </c>
      <c r="F2824" s="126">
        <v>1</v>
      </c>
      <c r="G2824" s="126">
        <v>1</v>
      </c>
      <c r="H2824" s="126">
        <v>1</v>
      </c>
      <c r="I2824" s="126">
        <v>1</v>
      </c>
      <c r="J2824" s="126">
        <v>372</v>
      </c>
      <c r="M2824" s="126">
        <v>1033</v>
      </c>
      <c r="N2824" s="126">
        <v>0</v>
      </c>
      <c r="P2824" s="126">
        <v>767</v>
      </c>
      <c r="R2824" s="126" t="s">
        <v>547</v>
      </c>
      <c r="S2824" s="252">
        <v>0</v>
      </c>
      <c r="T2824" s="252">
        <v>6</v>
      </c>
      <c r="U2824" s="68" t="s">
        <v>4272</v>
      </c>
      <c r="V2824" s="126">
        <v>1</v>
      </c>
      <c r="Z2824" s="126">
        <v>1</v>
      </c>
      <c r="AA2824" s="126">
        <v>1</v>
      </c>
      <c r="AB2824" s="126">
        <v>1</v>
      </c>
      <c r="AC2824" s="126">
        <v>8</v>
      </c>
      <c r="AD2824" s="126">
        <v>2026</v>
      </c>
    </row>
    <row r="2825" spans="3:30">
      <c r="C2825" s="126">
        <v>2818</v>
      </c>
      <c r="D2825" s="126">
        <v>203</v>
      </c>
      <c r="E2825" s="126">
        <v>11</v>
      </c>
      <c r="F2825" s="126">
        <v>1</v>
      </c>
      <c r="G2825" s="126">
        <v>1</v>
      </c>
      <c r="H2825" s="126">
        <v>1</v>
      </c>
      <c r="I2825" s="126">
        <v>1</v>
      </c>
      <c r="J2825" s="126">
        <v>372</v>
      </c>
      <c r="M2825" s="126">
        <v>1033</v>
      </c>
      <c r="N2825" s="126">
        <v>1</v>
      </c>
      <c r="P2825" s="126">
        <v>767</v>
      </c>
      <c r="R2825" s="126" t="s">
        <v>547</v>
      </c>
      <c r="S2825" s="252">
        <v>6</v>
      </c>
      <c r="T2825" s="252">
        <v>0</v>
      </c>
      <c r="U2825" s="68" t="s">
        <v>4273</v>
      </c>
      <c r="V2825" s="126">
        <v>1</v>
      </c>
      <c r="Z2825" s="126">
        <v>1</v>
      </c>
      <c r="AA2825" s="126">
        <v>1</v>
      </c>
      <c r="AB2825" s="126">
        <v>1</v>
      </c>
      <c r="AC2825" s="126">
        <v>8</v>
      </c>
      <c r="AD2825" s="126">
        <v>2026</v>
      </c>
    </row>
    <row r="2826" spans="3:30">
      <c r="C2826" s="126">
        <v>2819</v>
      </c>
      <c r="D2826" s="126">
        <v>203</v>
      </c>
      <c r="E2826" s="126">
        <v>10</v>
      </c>
      <c r="F2826" s="126">
        <v>1</v>
      </c>
      <c r="G2826" s="126">
        <v>1</v>
      </c>
      <c r="H2826" s="126">
        <v>1</v>
      </c>
      <c r="I2826" s="126">
        <v>1</v>
      </c>
      <c r="J2826" s="126">
        <v>372</v>
      </c>
      <c r="P2826" s="126">
        <v>767</v>
      </c>
      <c r="R2826" s="126" t="s">
        <v>547</v>
      </c>
      <c r="S2826" s="252">
        <v>0</v>
      </c>
      <c r="T2826" s="252">
        <v>7.5</v>
      </c>
      <c r="U2826" s="68" t="s">
        <v>4274</v>
      </c>
      <c r="V2826" s="126">
        <v>1</v>
      </c>
      <c r="Z2826" s="126">
        <v>1</v>
      </c>
      <c r="AA2826" s="126">
        <v>1</v>
      </c>
      <c r="AB2826" s="126">
        <v>1</v>
      </c>
      <c r="AC2826" s="126">
        <v>8</v>
      </c>
      <c r="AD2826" s="126">
        <v>2026</v>
      </c>
    </row>
    <row r="2827" spans="3:30">
      <c r="C2827" s="126">
        <v>2820</v>
      </c>
      <c r="D2827" s="126">
        <v>203</v>
      </c>
      <c r="E2827" s="126">
        <v>3</v>
      </c>
      <c r="F2827" s="126">
        <v>1</v>
      </c>
      <c r="G2827" s="126">
        <v>1</v>
      </c>
      <c r="H2827" s="126">
        <v>1</v>
      </c>
      <c r="I2827" s="126">
        <v>1</v>
      </c>
      <c r="J2827" s="126">
        <v>191</v>
      </c>
      <c r="M2827" s="126">
        <v>1034</v>
      </c>
      <c r="N2827" s="126">
        <v>0</v>
      </c>
      <c r="P2827" s="126">
        <v>768</v>
      </c>
      <c r="R2827" s="126" t="s">
        <v>547</v>
      </c>
      <c r="S2827" s="252">
        <v>0</v>
      </c>
      <c r="T2827" s="252">
        <v>4.92</v>
      </c>
      <c r="U2827" s="68" t="s">
        <v>4276</v>
      </c>
      <c r="V2827" s="126">
        <v>1</v>
      </c>
      <c r="Z2827" s="126">
        <v>1</v>
      </c>
      <c r="AA2827" s="126">
        <v>1</v>
      </c>
      <c r="AB2827" s="126">
        <v>1</v>
      </c>
      <c r="AC2827" s="126">
        <v>8</v>
      </c>
      <c r="AD2827" s="126">
        <v>2026</v>
      </c>
    </row>
    <row r="2828" spans="3:30">
      <c r="C2828" s="126">
        <v>2821</v>
      </c>
      <c r="D2828" s="126">
        <v>203</v>
      </c>
      <c r="E2828" s="126">
        <v>11</v>
      </c>
      <c r="F2828" s="126">
        <v>1</v>
      </c>
      <c r="G2828" s="126">
        <v>1</v>
      </c>
      <c r="H2828" s="126">
        <v>1</v>
      </c>
      <c r="I2828" s="126">
        <v>1</v>
      </c>
      <c r="J2828" s="126">
        <v>191</v>
      </c>
      <c r="M2828" s="126">
        <v>1034</v>
      </c>
      <c r="N2828" s="126">
        <v>1</v>
      </c>
      <c r="P2828" s="126">
        <v>768</v>
      </c>
      <c r="R2828" s="126" t="s">
        <v>547</v>
      </c>
      <c r="S2828" s="252">
        <v>4.92</v>
      </c>
      <c r="T2828" s="252">
        <v>0</v>
      </c>
      <c r="U2828" s="68" t="s">
        <v>4277</v>
      </c>
      <c r="V2828" s="126">
        <v>1</v>
      </c>
      <c r="Z2828" s="126">
        <v>1</v>
      </c>
      <c r="AA2828" s="126">
        <v>1</v>
      </c>
      <c r="AB2828" s="126">
        <v>1</v>
      </c>
      <c r="AC2828" s="126">
        <v>8</v>
      </c>
      <c r="AD2828" s="126">
        <v>2026</v>
      </c>
    </row>
    <row r="2829" spans="3:30">
      <c r="C2829" s="126">
        <v>2822</v>
      </c>
      <c r="D2829" s="126">
        <v>203</v>
      </c>
      <c r="E2829" s="126">
        <v>10</v>
      </c>
      <c r="F2829" s="126">
        <v>1</v>
      </c>
      <c r="G2829" s="126">
        <v>1</v>
      </c>
      <c r="H2829" s="126">
        <v>1</v>
      </c>
      <c r="I2829" s="126">
        <v>1</v>
      </c>
      <c r="J2829" s="126">
        <v>191</v>
      </c>
      <c r="P2829" s="126">
        <v>768</v>
      </c>
      <c r="R2829" s="126" t="s">
        <v>547</v>
      </c>
      <c r="S2829" s="252">
        <v>0</v>
      </c>
      <c r="T2829" s="252">
        <v>5.4</v>
      </c>
      <c r="U2829" s="68" t="s">
        <v>4278</v>
      </c>
      <c r="V2829" s="126">
        <v>1</v>
      </c>
      <c r="Z2829" s="126">
        <v>1</v>
      </c>
      <c r="AA2829" s="126">
        <v>1</v>
      </c>
      <c r="AB2829" s="126">
        <v>1</v>
      </c>
      <c r="AC2829" s="126">
        <v>8</v>
      </c>
      <c r="AD2829" s="126">
        <v>2026</v>
      </c>
    </row>
    <row r="2830" spans="3:30">
      <c r="C2830" s="126">
        <v>2823</v>
      </c>
      <c r="D2830" s="126">
        <v>203</v>
      </c>
      <c r="E2830" s="126">
        <v>3</v>
      </c>
      <c r="F2830" s="126">
        <v>1</v>
      </c>
      <c r="G2830" s="126">
        <v>1</v>
      </c>
      <c r="H2830" s="126">
        <v>1</v>
      </c>
      <c r="I2830" s="126">
        <v>1</v>
      </c>
      <c r="J2830" s="126">
        <v>179</v>
      </c>
      <c r="M2830" s="126">
        <v>1035</v>
      </c>
      <c r="N2830" s="126">
        <v>0</v>
      </c>
      <c r="P2830" s="126">
        <v>769</v>
      </c>
      <c r="R2830" s="126" t="s">
        <v>547</v>
      </c>
      <c r="S2830" s="252">
        <v>0</v>
      </c>
      <c r="T2830" s="252">
        <v>3.5</v>
      </c>
      <c r="U2830" s="68" t="s">
        <v>4280</v>
      </c>
      <c r="V2830" s="126">
        <v>1</v>
      </c>
      <c r="Z2830" s="126">
        <v>1</v>
      </c>
      <c r="AA2830" s="126">
        <v>1</v>
      </c>
      <c r="AB2830" s="126">
        <v>1</v>
      </c>
      <c r="AC2830" s="126">
        <v>8</v>
      </c>
      <c r="AD2830" s="126">
        <v>2026</v>
      </c>
    </row>
    <row r="2831" spans="3:30">
      <c r="C2831" s="126">
        <v>2824</v>
      </c>
      <c r="D2831" s="126">
        <v>203</v>
      </c>
      <c r="E2831" s="126">
        <v>11</v>
      </c>
      <c r="F2831" s="126">
        <v>1</v>
      </c>
      <c r="G2831" s="126">
        <v>1</v>
      </c>
      <c r="H2831" s="126">
        <v>1</v>
      </c>
      <c r="I2831" s="126">
        <v>1</v>
      </c>
      <c r="J2831" s="126">
        <v>179</v>
      </c>
      <c r="M2831" s="126">
        <v>1035</v>
      </c>
      <c r="N2831" s="126">
        <v>1</v>
      </c>
      <c r="P2831" s="126">
        <v>769</v>
      </c>
      <c r="R2831" s="126" t="s">
        <v>547</v>
      </c>
      <c r="S2831" s="252">
        <v>3.5</v>
      </c>
      <c r="T2831" s="252">
        <v>0</v>
      </c>
      <c r="U2831" s="68" t="s">
        <v>4281</v>
      </c>
      <c r="V2831" s="126">
        <v>1</v>
      </c>
      <c r="Z2831" s="126">
        <v>1</v>
      </c>
      <c r="AA2831" s="126">
        <v>1</v>
      </c>
      <c r="AB2831" s="126">
        <v>1</v>
      </c>
      <c r="AC2831" s="126">
        <v>8</v>
      </c>
      <c r="AD2831" s="126">
        <v>2026</v>
      </c>
    </row>
    <row r="2832" spans="3:30">
      <c r="C2832" s="126">
        <v>2825</v>
      </c>
      <c r="D2832" s="126">
        <v>203</v>
      </c>
      <c r="E2832" s="126">
        <v>10</v>
      </c>
      <c r="F2832" s="126">
        <v>1</v>
      </c>
      <c r="G2832" s="126">
        <v>1</v>
      </c>
      <c r="H2832" s="126">
        <v>1</v>
      </c>
      <c r="I2832" s="126">
        <v>1</v>
      </c>
      <c r="J2832" s="126">
        <v>179</v>
      </c>
      <c r="P2832" s="126">
        <v>769</v>
      </c>
      <c r="R2832" s="126" t="s">
        <v>547</v>
      </c>
      <c r="S2832" s="252">
        <v>0</v>
      </c>
      <c r="T2832" s="252">
        <v>3.5</v>
      </c>
      <c r="U2832" s="68" t="s">
        <v>4282</v>
      </c>
      <c r="V2832" s="126">
        <v>1</v>
      </c>
      <c r="Z2832" s="126">
        <v>1</v>
      </c>
      <c r="AA2832" s="126">
        <v>1</v>
      </c>
      <c r="AB2832" s="126">
        <v>1</v>
      </c>
      <c r="AC2832" s="126">
        <v>8</v>
      </c>
      <c r="AD2832" s="126">
        <v>2026</v>
      </c>
    </row>
    <row r="2833" spans="3:30">
      <c r="C2833" s="126">
        <v>2826</v>
      </c>
      <c r="D2833" s="126">
        <v>204</v>
      </c>
      <c r="E2833" s="126">
        <v>2</v>
      </c>
      <c r="F2833" s="126">
        <v>1</v>
      </c>
      <c r="G2833" s="126">
        <v>1</v>
      </c>
      <c r="H2833" s="126">
        <v>1</v>
      </c>
      <c r="I2833" s="126">
        <v>1</v>
      </c>
      <c r="R2833" s="126" t="s">
        <v>547</v>
      </c>
      <c r="S2833" s="252">
        <v>78.819999999999993</v>
      </c>
      <c r="T2833" s="252">
        <v>0</v>
      </c>
      <c r="U2833" s="68" t="s">
        <v>4284</v>
      </c>
      <c r="V2833" s="126">
        <v>1</v>
      </c>
      <c r="Z2833" s="126">
        <v>1</v>
      </c>
      <c r="AA2833" s="126">
        <v>1</v>
      </c>
      <c r="AB2833" s="126">
        <v>1</v>
      </c>
      <c r="AC2833" s="126">
        <v>8</v>
      </c>
      <c r="AD2833" s="126">
        <v>2026</v>
      </c>
    </row>
    <row r="2834" spans="3:30">
      <c r="C2834" s="126">
        <v>2827</v>
      </c>
      <c r="D2834" s="126">
        <v>204</v>
      </c>
      <c r="E2834" s="126">
        <v>3</v>
      </c>
      <c r="F2834" s="126">
        <v>1</v>
      </c>
      <c r="G2834" s="126">
        <v>1</v>
      </c>
      <c r="H2834" s="126">
        <v>1</v>
      </c>
      <c r="I2834" s="126">
        <v>1</v>
      </c>
      <c r="J2834" s="126">
        <v>10</v>
      </c>
      <c r="M2834" s="126">
        <v>1036</v>
      </c>
      <c r="N2834" s="126">
        <v>0</v>
      </c>
      <c r="P2834" s="126">
        <v>770</v>
      </c>
      <c r="R2834" s="126" t="s">
        <v>547</v>
      </c>
      <c r="S2834" s="252">
        <v>0</v>
      </c>
      <c r="T2834" s="252">
        <v>7.42</v>
      </c>
      <c r="U2834" s="68" t="s">
        <v>4285</v>
      </c>
      <c r="V2834" s="126">
        <v>1</v>
      </c>
      <c r="Z2834" s="126">
        <v>1</v>
      </c>
      <c r="AA2834" s="126">
        <v>1</v>
      </c>
      <c r="AB2834" s="126">
        <v>1</v>
      </c>
      <c r="AC2834" s="126">
        <v>8</v>
      </c>
      <c r="AD2834" s="126">
        <v>2026</v>
      </c>
    </row>
    <row r="2835" spans="3:30">
      <c r="C2835" s="126">
        <v>2828</v>
      </c>
      <c r="D2835" s="126">
        <v>204</v>
      </c>
      <c r="E2835" s="126">
        <v>11</v>
      </c>
      <c r="F2835" s="126">
        <v>1</v>
      </c>
      <c r="G2835" s="126">
        <v>1</v>
      </c>
      <c r="H2835" s="126">
        <v>1</v>
      </c>
      <c r="I2835" s="126">
        <v>1</v>
      </c>
      <c r="J2835" s="126">
        <v>10</v>
      </c>
      <c r="M2835" s="126">
        <v>1036</v>
      </c>
      <c r="N2835" s="126">
        <v>1</v>
      </c>
      <c r="P2835" s="126">
        <v>770</v>
      </c>
      <c r="R2835" s="126" t="s">
        <v>547</v>
      </c>
      <c r="S2835" s="252">
        <v>7.42</v>
      </c>
      <c r="T2835" s="252">
        <v>0</v>
      </c>
      <c r="U2835" s="68" t="s">
        <v>4286</v>
      </c>
      <c r="V2835" s="126">
        <v>1</v>
      </c>
      <c r="Z2835" s="126">
        <v>1</v>
      </c>
      <c r="AA2835" s="126">
        <v>1</v>
      </c>
      <c r="AB2835" s="126">
        <v>1</v>
      </c>
      <c r="AC2835" s="126">
        <v>8</v>
      </c>
      <c r="AD2835" s="126">
        <v>2026</v>
      </c>
    </row>
    <row r="2836" spans="3:30">
      <c r="C2836" s="126">
        <v>2829</v>
      </c>
      <c r="D2836" s="126">
        <v>204</v>
      </c>
      <c r="E2836" s="126">
        <v>10</v>
      </c>
      <c r="F2836" s="126">
        <v>1</v>
      </c>
      <c r="G2836" s="126">
        <v>1</v>
      </c>
      <c r="H2836" s="126">
        <v>1</v>
      </c>
      <c r="I2836" s="126">
        <v>1</v>
      </c>
      <c r="J2836" s="126">
        <v>10</v>
      </c>
      <c r="P2836" s="126">
        <v>770</v>
      </c>
      <c r="R2836" s="126" t="s">
        <v>547</v>
      </c>
      <c r="S2836" s="252">
        <v>0</v>
      </c>
      <c r="T2836" s="252">
        <v>7.76</v>
      </c>
      <c r="U2836" s="68" t="s">
        <v>4287</v>
      </c>
      <c r="V2836" s="126">
        <v>1</v>
      </c>
      <c r="Z2836" s="126">
        <v>1</v>
      </c>
      <c r="AA2836" s="126">
        <v>1</v>
      </c>
      <c r="AB2836" s="126">
        <v>1</v>
      </c>
      <c r="AC2836" s="126">
        <v>8</v>
      </c>
      <c r="AD2836" s="126">
        <v>2026</v>
      </c>
    </row>
    <row r="2837" spans="3:30">
      <c r="C2837" s="126">
        <v>2830</v>
      </c>
      <c r="D2837" s="126">
        <v>204</v>
      </c>
      <c r="E2837" s="126">
        <v>3</v>
      </c>
      <c r="F2837" s="126">
        <v>1</v>
      </c>
      <c r="G2837" s="126">
        <v>1</v>
      </c>
      <c r="H2837" s="126">
        <v>1</v>
      </c>
      <c r="I2837" s="126">
        <v>1</v>
      </c>
      <c r="J2837" s="126">
        <v>9</v>
      </c>
      <c r="M2837" s="126">
        <v>1037</v>
      </c>
      <c r="N2837" s="126">
        <v>0</v>
      </c>
      <c r="P2837" s="126">
        <v>771</v>
      </c>
      <c r="R2837" s="126" t="s">
        <v>547</v>
      </c>
      <c r="S2837" s="252">
        <v>0</v>
      </c>
      <c r="T2837" s="252">
        <v>5.75</v>
      </c>
      <c r="U2837" s="68" t="s">
        <v>4289</v>
      </c>
      <c r="V2837" s="126">
        <v>1</v>
      </c>
      <c r="Z2837" s="126">
        <v>1</v>
      </c>
      <c r="AA2837" s="126">
        <v>1</v>
      </c>
      <c r="AB2837" s="126">
        <v>1</v>
      </c>
      <c r="AC2837" s="126">
        <v>8</v>
      </c>
      <c r="AD2837" s="126">
        <v>2026</v>
      </c>
    </row>
    <row r="2838" spans="3:30">
      <c r="C2838" s="126">
        <v>2831</v>
      </c>
      <c r="D2838" s="126">
        <v>204</v>
      </c>
      <c r="E2838" s="126">
        <v>11</v>
      </c>
      <c r="F2838" s="126">
        <v>1</v>
      </c>
      <c r="G2838" s="126">
        <v>1</v>
      </c>
      <c r="H2838" s="126">
        <v>1</v>
      </c>
      <c r="I2838" s="126">
        <v>1</v>
      </c>
      <c r="J2838" s="126">
        <v>9</v>
      </c>
      <c r="M2838" s="126">
        <v>1037</v>
      </c>
      <c r="N2838" s="126">
        <v>1</v>
      </c>
      <c r="P2838" s="126">
        <v>771</v>
      </c>
      <c r="R2838" s="126" t="s">
        <v>547</v>
      </c>
      <c r="S2838" s="252">
        <v>5.75</v>
      </c>
      <c r="T2838" s="252">
        <v>0</v>
      </c>
      <c r="U2838" s="68" t="s">
        <v>4290</v>
      </c>
      <c r="V2838" s="126">
        <v>1</v>
      </c>
      <c r="Z2838" s="126">
        <v>1</v>
      </c>
      <c r="AA2838" s="126">
        <v>1</v>
      </c>
      <c r="AB2838" s="126">
        <v>1</v>
      </c>
      <c r="AC2838" s="126">
        <v>8</v>
      </c>
      <c r="AD2838" s="126">
        <v>2026</v>
      </c>
    </row>
    <row r="2839" spans="3:30">
      <c r="C2839" s="126">
        <v>2832</v>
      </c>
      <c r="D2839" s="126">
        <v>204</v>
      </c>
      <c r="E2839" s="126">
        <v>10</v>
      </c>
      <c r="F2839" s="126">
        <v>1</v>
      </c>
      <c r="G2839" s="126">
        <v>1</v>
      </c>
      <c r="H2839" s="126">
        <v>1</v>
      </c>
      <c r="I2839" s="126">
        <v>1</v>
      </c>
      <c r="J2839" s="126">
        <v>9</v>
      </c>
      <c r="P2839" s="126">
        <v>771</v>
      </c>
      <c r="R2839" s="126" t="s">
        <v>547</v>
      </c>
      <c r="S2839" s="252">
        <v>0</v>
      </c>
      <c r="T2839" s="252">
        <v>7.5</v>
      </c>
      <c r="U2839" s="68" t="s">
        <v>4291</v>
      </c>
      <c r="V2839" s="126">
        <v>1</v>
      </c>
      <c r="Z2839" s="126">
        <v>1</v>
      </c>
      <c r="AA2839" s="126">
        <v>1</v>
      </c>
      <c r="AB2839" s="126">
        <v>1</v>
      </c>
      <c r="AC2839" s="126">
        <v>8</v>
      </c>
      <c r="AD2839" s="126">
        <v>2026</v>
      </c>
    </row>
    <row r="2840" spans="3:30">
      <c r="C2840" s="126">
        <v>2833</v>
      </c>
      <c r="D2840" s="126">
        <v>204</v>
      </c>
      <c r="E2840" s="126">
        <v>3</v>
      </c>
      <c r="F2840" s="126">
        <v>1</v>
      </c>
      <c r="G2840" s="126">
        <v>1</v>
      </c>
      <c r="H2840" s="126">
        <v>1</v>
      </c>
      <c r="I2840" s="126">
        <v>1</v>
      </c>
      <c r="J2840" s="126">
        <v>17</v>
      </c>
      <c r="M2840" s="126">
        <v>1038</v>
      </c>
      <c r="N2840" s="126">
        <v>0</v>
      </c>
      <c r="P2840" s="126">
        <v>772</v>
      </c>
      <c r="R2840" s="126" t="s">
        <v>547</v>
      </c>
      <c r="S2840" s="252">
        <v>0</v>
      </c>
      <c r="T2840" s="252">
        <v>9.7799999999999994</v>
      </c>
      <c r="U2840" s="68" t="s">
        <v>4293</v>
      </c>
      <c r="V2840" s="126">
        <v>1</v>
      </c>
      <c r="Z2840" s="126">
        <v>1</v>
      </c>
      <c r="AA2840" s="126">
        <v>1</v>
      </c>
      <c r="AB2840" s="126">
        <v>1</v>
      </c>
      <c r="AC2840" s="126">
        <v>8</v>
      </c>
      <c r="AD2840" s="126">
        <v>2026</v>
      </c>
    </row>
    <row r="2841" spans="3:30">
      <c r="C2841" s="126">
        <v>2834</v>
      </c>
      <c r="D2841" s="126">
        <v>204</v>
      </c>
      <c r="E2841" s="126">
        <v>11</v>
      </c>
      <c r="F2841" s="126">
        <v>1</v>
      </c>
      <c r="G2841" s="126">
        <v>1</v>
      </c>
      <c r="H2841" s="126">
        <v>1</v>
      </c>
      <c r="I2841" s="126">
        <v>1</v>
      </c>
      <c r="J2841" s="126">
        <v>17</v>
      </c>
      <c r="M2841" s="126">
        <v>1038</v>
      </c>
      <c r="N2841" s="126">
        <v>1</v>
      </c>
      <c r="P2841" s="126">
        <v>772</v>
      </c>
      <c r="R2841" s="126" t="s">
        <v>547</v>
      </c>
      <c r="S2841" s="252">
        <v>9.7799999999999994</v>
      </c>
      <c r="T2841" s="252">
        <v>0</v>
      </c>
      <c r="U2841" s="68" t="s">
        <v>4294</v>
      </c>
      <c r="V2841" s="126">
        <v>1</v>
      </c>
      <c r="Z2841" s="126">
        <v>1</v>
      </c>
      <c r="AA2841" s="126">
        <v>1</v>
      </c>
      <c r="AB2841" s="126">
        <v>1</v>
      </c>
      <c r="AC2841" s="126">
        <v>8</v>
      </c>
      <c r="AD2841" s="126">
        <v>2026</v>
      </c>
    </row>
    <row r="2842" spans="3:30">
      <c r="C2842" s="126">
        <v>2835</v>
      </c>
      <c r="D2842" s="126">
        <v>204</v>
      </c>
      <c r="E2842" s="126">
        <v>10</v>
      </c>
      <c r="F2842" s="126">
        <v>1</v>
      </c>
      <c r="G2842" s="126">
        <v>1</v>
      </c>
      <c r="H2842" s="126">
        <v>1</v>
      </c>
      <c r="I2842" s="126">
        <v>1</v>
      </c>
      <c r="J2842" s="126">
        <v>17</v>
      </c>
      <c r="P2842" s="126">
        <v>772</v>
      </c>
      <c r="R2842" s="126" t="s">
        <v>547</v>
      </c>
      <c r="S2842" s="252">
        <v>0</v>
      </c>
      <c r="T2842" s="252">
        <v>13.5</v>
      </c>
      <c r="U2842" s="68" t="s">
        <v>4295</v>
      </c>
      <c r="V2842" s="126">
        <v>1</v>
      </c>
      <c r="Z2842" s="126">
        <v>1</v>
      </c>
      <c r="AA2842" s="126">
        <v>1</v>
      </c>
      <c r="AB2842" s="126">
        <v>1</v>
      </c>
      <c r="AC2842" s="126">
        <v>8</v>
      </c>
      <c r="AD2842" s="126">
        <v>2026</v>
      </c>
    </row>
    <row r="2843" spans="3:30">
      <c r="C2843" s="126">
        <v>2836</v>
      </c>
      <c r="D2843" s="126">
        <v>204</v>
      </c>
      <c r="E2843" s="126">
        <v>3</v>
      </c>
      <c r="F2843" s="126">
        <v>1</v>
      </c>
      <c r="G2843" s="126">
        <v>1</v>
      </c>
      <c r="H2843" s="126">
        <v>1</v>
      </c>
      <c r="I2843" s="126">
        <v>1</v>
      </c>
      <c r="J2843" s="126">
        <v>50</v>
      </c>
      <c r="M2843" s="126">
        <v>1039</v>
      </c>
      <c r="N2843" s="126">
        <v>0</v>
      </c>
      <c r="P2843" s="126">
        <v>773</v>
      </c>
      <c r="R2843" s="126" t="s">
        <v>547</v>
      </c>
      <c r="S2843" s="252">
        <v>0</v>
      </c>
      <c r="T2843" s="252">
        <v>0.48</v>
      </c>
      <c r="U2843" s="68" t="s">
        <v>4297</v>
      </c>
      <c r="V2843" s="126">
        <v>1</v>
      </c>
      <c r="Z2843" s="126">
        <v>1</v>
      </c>
      <c r="AA2843" s="126">
        <v>1</v>
      </c>
      <c r="AB2843" s="126">
        <v>1</v>
      </c>
      <c r="AC2843" s="126">
        <v>8</v>
      </c>
      <c r="AD2843" s="126">
        <v>2026</v>
      </c>
    </row>
    <row r="2844" spans="3:30">
      <c r="C2844" s="126">
        <v>2837</v>
      </c>
      <c r="D2844" s="126">
        <v>204</v>
      </c>
      <c r="E2844" s="126">
        <v>11</v>
      </c>
      <c r="F2844" s="126">
        <v>1</v>
      </c>
      <c r="G2844" s="126">
        <v>1</v>
      </c>
      <c r="H2844" s="126">
        <v>1</v>
      </c>
      <c r="I2844" s="126">
        <v>1</v>
      </c>
      <c r="J2844" s="126">
        <v>50</v>
      </c>
      <c r="M2844" s="126">
        <v>1039</v>
      </c>
      <c r="N2844" s="126">
        <v>1</v>
      </c>
      <c r="P2844" s="126">
        <v>773</v>
      </c>
      <c r="R2844" s="126" t="s">
        <v>547</v>
      </c>
      <c r="S2844" s="252">
        <v>0.48</v>
      </c>
      <c r="T2844" s="252">
        <v>0</v>
      </c>
      <c r="U2844" s="68" t="s">
        <v>4298</v>
      </c>
      <c r="V2844" s="126">
        <v>1</v>
      </c>
      <c r="Z2844" s="126">
        <v>1</v>
      </c>
      <c r="AA2844" s="126">
        <v>1</v>
      </c>
      <c r="AB2844" s="126">
        <v>1</v>
      </c>
      <c r="AC2844" s="126">
        <v>8</v>
      </c>
      <c r="AD2844" s="126">
        <v>2026</v>
      </c>
    </row>
    <row r="2845" spans="3:30">
      <c r="C2845" s="126">
        <v>2838</v>
      </c>
      <c r="D2845" s="126">
        <v>204</v>
      </c>
      <c r="E2845" s="126">
        <v>10</v>
      </c>
      <c r="F2845" s="126">
        <v>1</v>
      </c>
      <c r="G2845" s="126">
        <v>1</v>
      </c>
      <c r="H2845" s="126">
        <v>1</v>
      </c>
      <c r="I2845" s="126">
        <v>1</v>
      </c>
      <c r="J2845" s="126">
        <v>50</v>
      </c>
      <c r="P2845" s="126">
        <v>773</v>
      </c>
      <c r="R2845" s="126" t="s">
        <v>547</v>
      </c>
      <c r="S2845" s="252">
        <v>0</v>
      </c>
      <c r="T2845" s="252">
        <v>1</v>
      </c>
      <c r="U2845" s="68" t="s">
        <v>4299</v>
      </c>
      <c r="V2845" s="126">
        <v>1</v>
      </c>
      <c r="Z2845" s="126">
        <v>1</v>
      </c>
      <c r="AA2845" s="126">
        <v>1</v>
      </c>
      <c r="AB2845" s="126">
        <v>1</v>
      </c>
      <c r="AC2845" s="126">
        <v>8</v>
      </c>
      <c r="AD2845" s="126">
        <v>2026</v>
      </c>
    </row>
    <row r="2846" spans="3:30">
      <c r="C2846" s="126">
        <v>2839</v>
      </c>
      <c r="D2846" s="126">
        <v>204</v>
      </c>
      <c r="E2846" s="126">
        <v>3</v>
      </c>
      <c r="F2846" s="126">
        <v>1</v>
      </c>
      <c r="G2846" s="126">
        <v>1</v>
      </c>
      <c r="H2846" s="126">
        <v>1</v>
      </c>
      <c r="I2846" s="126">
        <v>1</v>
      </c>
      <c r="J2846" s="126">
        <v>343</v>
      </c>
      <c r="M2846" s="126">
        <v>1040</v>
      </c>
      <c r="N2846" s="126">
        <v>0</v>
      </c>
      <c r="P2846" s="126">
        <v>774</v>
      </c>
      <c r="R2846" s="126" t="s">
        <v>547</v>
      </c>
      <c r="S2846" s="252">
        <v>0</v>
      </c>
      <c r="T2846" s="252">
        <v>1.1400000000000001</v>
      </c>
      <c r="U2846" s="68" t="s">
        <v>4301</v>
      </c>
      <c r="V2846" s="126">
        <v>1</v>
      </c>
      <c r="Z2846" s="126">
        <v>1</v>
      </c>
      <c r="AA2846" s="126">
        <v>1</v>
      </c>
      <c r="AB2846" s="126">
        <v>1</v>
      </c>
      <c r="AC2846" s="126">
        <v>8</v>
      </c>
      <c r="AD2846" s="126">
        <v>2026</v>
      </c>
    </row>
    <row r="2847" spans="3:30">
      <c r="C2847" s="126">
        <v>2840</v>
      </c>
      <c r="D2847" s="126">
        <v>204</v>
      </c>
      <c r="E2847" s="126">
        <v>11</v>
      </c>
      <c r="F2847" s="126">
        <v>1</v>
      </c>
      <c r="G2847" s="126">
        <v>1</v>
      </c>
      <c r="H2847" s="126">
        <v>1</v>
      </c>
      <c r="I2847" s="126">
        <v>1</v>
      </c>
      <c r="J2847" s="126">
        <v>343</v>
      </c>
      <c r="M2847" s="126">
        <v>1040</v>
      </c>
      <c r="N2847" s="126">
        <v>1</v>
      </c>
      <c r="P2847" s="126">
        <v>774</v>
      </c>
      <c r="R2847" s="126" t="s">
        <v>547</v>
      </c>
      <c r="S2847" s="252">
        <v>1.1400000000000001</v>
      </c>
      <c r="T2847" s="252">
        <v>0</v>
      </c>
      <c r="U2847" s="68" t="s">
        <v>4302</v>
      </c>
      <c r="V2847" s="126">
        <v>1</v>
      </c>
      <c r="Z2847" s="126">
        <v>1</v>
      </c>
      <c r="AA2847" s="126">
        <v>1</v>
      </c>
      <c r="AB2847" s="126">
        <v>1</v>
      </c>
      <c r="AC2847" s="126">
        <v>8</v>
      </c>
      <c r="AD2847" s="126">
        <v>2026</v>
      </c>
    </row>
    <row r="2848" spans="3:30">
      <c r="C2848" s="126">
        <v>2841</v>
      </c>
      <c r="D2848" s="126">
        <v>204</v>
      </c>
      <c r="E2848" s="126">
        <v>10</v>
      </c>
      <c r="F2848" s="126">
        <v>1</v>
      </c>
      <c r="G2848" s="126">
        <v>1</v>
      </c>
      <c r="H2848" s="126">
        <v>1</v>
      </c>
      <c r="I2848" s="126">
        <v>1</v>
      </c>
      <c r="J2848" s="126">
        <v>343</v>
      </c>
      <c r="P2848" s="126">
        <v>774</v>
      </c>
      <c r="R2848" s="126" t="s">
        <v>547</v>
      </c>
      <c r="S2848" s="252">
        <v>0</v>
      </c>
      <c r="T2848" s="252">
        <v>1.89</v>
      </c>
      <c r="U2848" s="68" t="s">
        <v>4303</v>
      </c>
      <c r="V2848" s="126">
        <v>1</v>
      </c>
      <c r="Z2848" s="126">
        <v>1</v>
      </c>
      <c r="AA2848" s="126">
        <v>1</v>
      </c>
      <c r="AB2848" s="126">
        <v>1</v>
      </c>
      <c r="AC2848" s="126">
        <v>8</v>
      </c>
      <c r="AD2848" s="126">
        <v>2026</v>
      </c>
    </row>
    <row r="2849" spans="3:30">
      <c r="C2849" s="126">
        <v>2842</v>
      </c>
      <c r="D2849" s="126">
        <v>204</v>
      </c>
      <c r="E2849" s="126">
        <v>3</v>
      </c>
      <c r="F2849" s="126">
        <v>1</v>
      </c>
      <c r="G2849" s="126">
        <v>1</v>
      </c>
      <c r="H2849" s="126">
        <v>1</v>
      </c>
      <c r="I2849" s="126">
        <v>1</v>
      </c>
      <c r="J2849" s="126">
        <v>49</v>
      </c>
      <c r="M2849" s="126">
        <v>1041</v>
      </c>
      <c r="N2849" s="126">
        <v>0</v>
      </c>
      <c r="P2849" s="126">
        <v>775</v>
      </c>
      <c r="R2849" s="126" t="s">
        <v>547</v>
      </c>
      <c r="S2849" s="252">
        <v>0</v>
      </c>
      <c r="T2849" s="252">
        <v>0.56000000000000005</v>
      </c>
      <c r="U2849" s="68" t="s">
        <v>4305</v>
      </c>
      <c r="V2849" s="126">
        <v>1</v>
      </c>
      <c r="Z2849" s="126">
        <v>1</v>
      </c>
      <c r="AA2849" s="126">
        <v>1</v>
      </c>
      <c r="AB2849" s="126">
        <v>1</v>
      </c>
      <c r="AC2849" s="126">
        <v>8</v>
      </c>
      <c r="AD2849" s="126">
        <v>2026</v>
      </c>
    </row>
    <row r="2850" spans="3:30">
      <c r="C2850" s="126">
        <v>2843</v>
      </c>
      <c r="D2850" s="126">
        <v>204</v>
      </c>
      <c r="E2850" s="126">
        <v>11</v>
      </c>
      <c r="F2850" s="126">
        <v>1</v>
      </c>
      <c r="G2850" s="126">
        <v>1</v>
      </c>
      <c r="H2850" s="126">
        <v>1</v>
      </c>
      <c r="I2850" s="126">
        <v>1</v>
      </c>
      <c r="J2850" s="126">
        <v>49</v>
      </c>
      <c r="M2850" s="126">
        <v>1041</v>
      </c>
      <c r="N2850" s="126">
        <v>1</v>
      </c>
      <c r="P2850" s="126">
        <v>775</v>
      </c>
      <c r="R2850" s="126" t="s">
        <v>547</v>
      </c>
      <c r="S2850" s="252">
        <v>0.56000000000000005</v>
      </c>
      <c r="T2850" s="252">
        <v>0</v>
      </c>
      <c r="U2850" s="68" t="s">
        <v>4306</v>
      </c>
      <c r="V2850" s="126">
        <v>1</v>
      </c>
      <c r="Z2850" s="126">
        <v>1</v>
      </c>
      <c r="AA2850" s="126">
        <v>1</v>
      </c>
      <c r="AB2850" s="126">
        <v>1</v>
      </c>
      <c r="AC2850" s="126">
        <v>8</v>
      </c>
      <c r="AD2850" s="126">
        <v>2026</v>
      </c>
    </row>
    <row r="2851" spans="3:30">
      <c r="C2851" s="126">
        <v>2844</v>
      </c>
      <c r="D2851" s="126">
        <v>204</v>
      </c>
      <c r="E2851" s="126">
        <v>10</v>
      </c>
      <c r="F2851" s="126">
        <v>1</v>
      </c>
      <c r="G2851" s="126">
        <v>1</v>
      </c>
      <c r="H2851" s="126">
        <v>1</v>
      </c>
      <c r="I2851" s="126">
        <v>1</v>
      </c>
      <c r="J2851" s="126">
        <v>49</v>
      </c>
      <c r="P2851" s="126">
        <v>775</v>
      </c>
      <c r="R2851" s="126" t="s">
        <v>547</v>
      </c>
      <c r="S2851" s="252">
        <v>0</v>
      </c>
      <c r="T2851" s="252">
        <v>0.76</v>
      </c>
      <c r="U2851" s="68" t="s">
        <v>4307</v>
      </c>
      <c r="V2851" s="126">
        <v>1</v>
      </c>
      <c r="Z2851" s="126">
        <v>1</v>
      </c>
      <c r="AA2851" s="126">
        <v>1</v>
      </c>
      <c r="AB2851" s="126">
        <v>1</v>
      </c>
      <c r="AC2851" s="126">
        <v>8</v>
      </c>
      <c r="AD2851" s="126">
        <v>2026</v>
      </c>
    </row>
    <row r="2852" spans="3:30">
      <c r="C2852" s="126">
        <v>2845</v>
      </c>
      <c r="D2852" s="126">
        <v>204</v>
      </c>
      <c r="E2852" s="126">
        <v>3</v>
      </c>
      <c r="F2852" s="126">
        <v>1</v>
      </c>
      <c r="G2852" s="126">
        <v>1</v>
      </c>
      <c r="H2852" s="126">
        <v>1</v>
      </c>
      <c r="I2852" s="126">
        <v>1</v>
      </c>
      <c r="J2852" s="126">
        <v>74</v>
      </c>
      <c r="M2852" s="126">
        <v>1042</v>
      </c>
      <c r="N2852" s="126">
        <v>0</v>
      </c>
      <c r="P2852" s="126">
        <v>776</v>
      </c>
      <c r="R2852" s="126" t="s">
        <v>547</v>
      </c>
      <c r="S2852" s="252">
        <v>0</v>
      </c>
      <c r="T2852" s="252">
        <v>0.19</v>
      </c>
      <c r="U2852" s="68" t="s">
        <v>4309</v>
      </c>
      <c r="V2852" s="126">
        <v>1</v>
      </c>
      <c r="Z2852" s="126">
        <v>1</v>
      </c>
      <c r="AA2852" s="126">
        <v>1</v>
      </c>
      <c r="AB2852" s="126">
        <v>1</v>
      </c>
      <c r="AC2852" s="126">
        <v>8</v>
      </c>
      <c r="AD2852" s="126">
        <v>2026</v>
      </c>
    </row>
    <row r="2853" spans="3:30">
      <c r="C2853" s="126">
        <v>2846</v>
      </c>
      <c r="D2853" s="126">
        <v>204</v>
      </c>
      <c r="E2853" s="126">
        <v>11</v>
      </c>
      <c r="F2853" s="126">
        <v>1</v>
      </c>
      <c r="G2853" s="126">
        <v>1</v>
      </c>
      <c r="H2853" s="126">
        <v>1</v>
      </c>
      <c r="I2853" s="126">
        <v>1</v>
      </c>
      <c r="J2853" s="126">
        <v>74</v>
      </c>
      <c r="M2853" s="126">
        <v>1042</v>
      </c>
      <c r="N2853" s="126">
        <v>1</v>
      </c>
      <c r="P2853" s="126">
        <v>776</v>
      </c>
      <c r="R2853" s="126" t="s">
        <v>547</v>
      </c>
      <c r="S2853" s="252">
        <v>0.19</v>
      </c>
      <c r="T2853" s="252">
        <v>0</v>
      </c>
      <c r="U2853" s="68" t="s">
        <v>4310</v>
      </c>
      <c r="V2853" s="126">
        <v>1</v>
      </c>
      <c r="Z2853" s="126">
        <v>1</v>
      </c>
      <c r="AA2853" s="126">
        <v>1</v>
      </c>
      <c r="AB2853" s="126">
        <v>1</v>
      </c>
      <c r="AC2853" s="126">
        <v>8</v>
      </c>
      <c r="AD2853" s="126">
        <v>2026</v>
      </c>
    </row>
    <row r="2854" spans="3:30">
      <c r="C2854" s="126">
        <v>2847</v>
      </c>
      <c r="D2854" s="126">
        <v>204</v>
      </c>
      <c r="E2854" s="126">
        <v>10</v>
      </c>
      <c r="F2854" s="126">
        <v>1</v>
      </c>
      <c r="G2854" s="126">
        <v>1</v>
      </c>
      <c r="H2854" s="126">
        <v>1</v>
      </c>
      <c r="I2854" s="126">
        <v>1</v>
      </c>
      <c r="J2854" s="126">
        <v>74</v>
      </c>
      <c r="P2854" s="126">
        <v>776</v>
      </c>
      <c r="R2854" s="126" t="s">
        <v>547</v>
      </c>
      <c r="S2854" s="252">
        <v>0</v>
      </c>
      <c r="T2854" s="252">
        <v>0.25</v>
      </c>
      <c r="U2854" s="68" t="s">
        <v>4311</v>
      </c>
      <c r="V2854" s="126">
        <v>1</v>
      </c>
      <c r="Z2854" s="126">
        <v>1</v>
      </c>
      <c r="AA2854" s="126">
        <v>1</v>
      </c>
      <c r="AB2854" s="126">
        <v>1</v>
      </c>
      <c r="AC2854" s="126">
        <v>8</v>
      </c>
      <c r="AD2854" s="126">
        <v>2026</v>
      </c>
    </row>
    <row r="2855" spans="3:30">
      <c r="C2855" s="126">
        <v>2848</v>
      </c>
      <c r="D2855" s="126">
        <v>204</v>
      </c>
      <c r="E2855" s="126">
        <v>3</v>
      </c>
      <c r="F2855" s="126">
        <v>1</v>
      </c>
      <c r="G2855" s="126">
        <v>1</v>
      </c>
      <c r="H2855" s="126">
        <v>1</v>
      </c>
      <c r="I2855" s="126">
        <v>1</v>
      </c>
      <c r="J2855" s="126">
        <v>183</v>
      </c>
      <c r="M2855" s="126">
        <v>1043</v>
      </c>
      <c r="N2855" s="126">
        <v>0</v>
      </c>
      <c r="P2855" s="126">
        <v>777</v>
      </c>
      <c r="R2855" s="126" t="s">
        <v>547</v>
      </c>
      <c r="S2855" s="252">
        <v>0</v>
      </c>
      <c r="T2855" s="252">
        <v>20</v>
      </c>
      <c r="U2855" s="68" t="s">
        <v>4313</v>
      </c>
      <c r="V2855" s="126">
        <v>1</v>
      </c>
      <c r="Z2855" s="126">
        <v>1</v>
      </c>
      <c r="AA2855" s="126">
        <v>1</v>
      </c>
      <c r="AB2855" s="126">
        <v>1</v>
      </c>
      <c r="AC2855" s="126">
        <v>8</v>
      </c>
      <c r="AD2855" s="126">
        <v>2026</v>
      </c>
    </row>
    <row r="2856" spans="3:30">
      <c r="C2856" s="126">
        <v>2849</v>
      </c>
      <c r="D2856" s="126">
        <v>204</v>
      </c>
      <c r="E2856" s="126">
        <v>11</v>
      </c>
      <c r="F2856" s="126">
        <v>1</v>
      </c>
      <c r="G2856" s="126">
        <v>1</v>
      </c>
      <c r="H2856" s="126">
        <v>1</v>
      </c>
      <c r="I2856" s="126">
        <v>1</v>
      </c>
      <c r="J2856" s="126">
        <v>183</v>
      </c>
      <c r="M2856" s="126">
        <v>1043</v>
      </c>
      <c r="N2856" s="126">
        <v>1</v>
      </c>
      <c r="P2856" s="126">
        <v>777</v>
      </c>
      <c r="R2856" s="126" t="s">
        <v>547</v>
      </c>
      <c r="S2856" s="252">
        <v>20</v>
      </c>
      <c r="T2856" s="252">
        <v>0</v>
      </c>
      <c r="U2856" s="68" t="s">
        <v>4314</v>
      </c>
      <c r="V2856" s="126">
        <v>1</v>
      </c>
      <c r="Z2856" s="126">
        <v>1</v>
      </c>
      <c r="AA2856" s="126">
        <v>1</v>
      </c>
      <c r="AB2856" s="126">
        <v>1</v>
      </c>
      <c r="AC2856" s="126">
        <v>8</v>
      </c>
      <c r="AD2856" s="126">
        <v>2026</v>
      </c>
    </row>
    <row r="2857" spans="3:30">
      <c r="C2857" s="126">
        <v>2850</v>
      </c>
      <c r="D2857" s="126">
        <v>204</v>
      </c>
      <c r="E2857" s="126">
        <v>10</v>
      </c>
      <c r="F2857" s="126">
        <v>1</v>
      </c>
      <c r="G2857" s="126">
        <v>1</v>
      </c>
      <c r="H2857" s="126">
        <v>1</v>
      </c>
      <c r="I2857" s="126">
        <v>1</v>
      </c>
      <c r="J2857" s="126">
        <v>183</v>
      </c>
      <c r="P2857" s="126">
        <v>777</v>
      </c>
      <c r="R2857" s="126" t="s">
        <v>547</v>
      </c>
      <c r="S2857" s="252">
        <v>0</v>
      </c>
      <c r="T2857" s="252">
        <v>22.5</v>
      </c>
      <c r="U2857" s="68" t="s">
        <v>4315</v>
      </c>
      <c r="V2857" s="126">
        <v>1</v>
      </c>
      <c r="Z2857" s="126">
        <v>1</v>
      </c>
      <c r="AA2857" s="126">
        <v>1</v>
      </c>
      <c r="AB2857" s="126">
        <v>1</v>
      </c>
      <c r="AC2857" s="126">
        <v>8</v>
      </c>
      <c r="AD2857" s="126">
        <v>2026</v>
      </c>
    </row>
    <row r="2858" spans="3:30">
      <c r="C2858" s="126">
        <v>2851</v>
      </c>
      <c r="D2858" s="126">
        <v>204</v>
      </c>
      <c r="E2858" s="126">
        <v>3</v>
      </c>
      <c r="F2858" s="126">
        <v>1</v>
      </c>
      <c r="G2858" s="126">
        <v>1</v>
      </c>
      <c r="H2858" s="126">
        <v>1</v>
      </c>
      <c r="I2858" s="126">
        <v>1</v>
      </c>
      <c r="J2858" s="126">
        <v>189</v>
      </c>
      <c r="M2858" s="126">
        <v>1044</v>
      </c>
      <c r="N2858" s="126">
        <v>0</v>
      </c>
      <c r="P2858" s="126">
        <v>778</v>
      </c>
      <c r="R2858" s="126" t="s">
        <v>547</v>
      </c>
      <c r="S2858" s="252">
        <v>0</v>
      </c>
      <c r="T2858" s="252">
        <v>8.18</v>
      </c>
      <c r="U2858" s="68" t="s">
        <v>4317</v>
      </c>
      <c r="V2858" s="126">
        <v>1</v>
      </c>
      <c r="Z2858" s="126">
        <v>1</v>
      </c>
      <c r="AA2858" s="126">
        <v>1</v>
      </c>
      <c r="AB2858" s="126">
        <v>1</v>
      </c>
      <c r="AC2858" s="126">
        <v>8</v>
      </c>
      <c r="AD2858" s="126">
        <v>2026</v>
      </c>
    </row>
    <row r="2859" spans="3:30">
      <c r="C2859" s="126">
        <v>2852</v>
      </c>
      <c r="D2859" s="126">
        <v>204</v>
      </c>
      <c r="E2859" s="126">
        <v>11</v>
      </c>
      <c r="F2859" s="126">
        <v>1</v>
      </c>
      <c r="G2859" s="126">
        <v>1</v>
      </c>
      <c r="H2859" s="126">
        <v>1</v>
      </c>
      <c r="I2859" s="126">
        <v>1</v>
      </c>
      <c r="J2859" s="126">
        <v>189</v>
      </c>
      <c r="M2859" s="126">
        <v>1044</v>
      </c>
      <c r="N2859" s="126">
        <v>1</v>
      </c>
      <c r="P2859" s="126">
        <v>778</v>
      </c>
      <c r="R2859" s="126" t="s">
        <v>547</v>
      </c>
      <c r="S2859" s="252">
        <v>8.18</v>
      </c>
      <c r="T2859" s="252">
        <v>0</v>
      </c>
      <c r="U2859" s="68" t="s">
        <v>4318</v>
      </c>
      <c r="V2859" s="126">
        <v>1</v>
      </c>
      <c r="Z2859" s="126">
        <v>1</v>
      </c>
      <c r="AA2859" s="126">
        <v>1</v>
      </c>
      <c r="AB2859" s="126">
        <v>1</v>
      </c>
      <c r="AC2859" s="126">
        <v>8</v>
      </c>
      <c r="AD2859" s="126">
        <v>2026</v>
      </c>
    </row>
    <row r="2860" spans="3:30">
      <c r="C2860" s="126">
        <v>2853</v>
      </c>
      <c r="D2860" s="126">
        <v>204</v>
      </c>
      <c r="E2860" s="126">
        <v>10</v>
      </c>
      <c r="F2860" s="126">
        <v>1</v>
      </c>
      <c r="G2860" s="126">
        <v>1</v>
      </c>
      <c r="H2860" s="126">
        <v>1</v>
      </c>
      <c r="I2860" s="126">
        <v>1</v>
      </c>
      <c r="J2860" s="126">
        <v>189</v>
      </c>
      <c r="P2860" s="126">
        <v>778</v>
      </c>
      <c r="R2860" s="126" t="s">
        <v>547</v>
      </c>
      <c r="S2860" s="252">
        <v>0</v>
      </c>
      <c r="T2860" s="252">
        <v>9.18</v>
      </c>
      <c r="U2860" s="68" t="s">
        <v>4319</v>
      </c>
      <c r="V2860" s="126">
        <v>1</v>
      </c>
      <c r="Z2860" s="126">
        <v>1</v>
      </c>
      <c r="AA2860" s="126">
        <v>1</v>
      </c>
      <c r="AB2860" s="126">
        <v>1</v>
      </c>
      <c r="AC2860" s="126">
        <v>8</v>
      </c>
      <c r="AD2860" s="126">
        <v>2026</v>
      </c>
    </row>
    <row r="2861" spans="3:30">
      <c r="C2861" s="126">
        <v>2854</v>
      </c>
      <c r="D2861" s="126">
        <v>204</v>
      </c>
      <c r="E2861" s="126">
        <v>3</v>
      </c>
      <c r="F2861" s="126">
        <v>1</v>
      </c>
      <c r="G2861" s="126">
        <v>1</v>
      </c>
      <c r="H2861" s="126">
        <v>1</v>
      </c>
      <c r="I2861" s="126">
        <v>1</v>
      </c>
      <c r="J2861" s="126">
        <v>177</v>
      </c>
      <c r="M2861" s="126">
        <v>1046</v>
      </c>
      <c r="N2861" s="126">
        <v>0</v>
      </c>
      <c r="P2861" s="126">
        <v>780</v>
      </c>
      <c r="R2861" s="126" t="s">
        <v>547</v>
      </c>
      <c r="S2861" s="252">
        <v>0</v>
      </c>
      <c r="T2861" s="252">
        <v>12.450000000000001</v>
      </c>
      <c r="U2861" s="68" t="s">
        <v>4322</v>
      </c>
      <c r="V2861" s="126">
        <v>1</v>
      </c>
      <c r="Z2861" s="126">
        <v>1</v>
      </c>
      <c r="AA2861" s="126">
        <v>1</v>
      </c>
      <c r="AB2861" s="126">
        <v>1</v>
      </c>
      <c r="AC2861" s="126">
        <v>8</v>
      </c>
      <c r="AD2861" s="126">
        <v>2026</v>
      </c>
    </row>
    <row r="2862" spans="3:30">
      <c r="C2862" s="126">
        <v>2855</v>
      </c>
      <c r="D2862" s="126">
        <v>204</v>
      </c>
      <c r="E2862" s="126">
        <v>11</v>
      </c>
      <c r="F2862" s="126">
        <v>1</v>
      </c>
      <c r="G2862" s="126">
        <v>1</v>
      </c>
      <c r="H2862" s="126">
        <v>1</v>
      </c>
      <c r="I2862" s="126">
        <v>1</v>
      </c>
      <c r="J2862" s="126">
        <v>177</v>
      </c>
      <c r="M2862" s="126">
        <v>1046</v>
      </c>
      <c r="N2862" s="126">
        <v>1</v>
      </c>
      <c r="P2862" s="126">
        <v>780</v>
      </c>
      <c r="R2862" s="126" t="s">
        <v>547</v>
      </c>
      <c r="S2862" s="252">
        <v>12.450000000000001</v>
      </c>
      <c r="T2862" s="252">
        <v>0</v>
      </c>
      <c r="U2862" s="68" t="s">
        <v>4323</v>
      </c>
      <c r="V2862" s="126">
        <v>1</v>
      </c>
      <c r="Z2862" s="126">
        <v>1</v>
      </c>
      <c r="AA2862" s="126">
        <v>1</v>
      </c>
      <c r="AB2862" s="126">
        <v>1</v>
      </c>
      <c r="AC2862" s="126">
        <v>8</v>
      </c>
      <c r="AD2862" s="126">
        <v>2026</v>
      </c>
    </row>
    <row r="2863" spans="3:30">
      <c r="C2863" s="126">
        <v>2856</v>
      </c>
      <c r="D2863" s="126">
        <v>204</v>
      </c>
      <c r="E2863" s="126">
        <v>10</v>
      </c>
      <c r="F2863" s="126">
        <v>1</v>
      </c>
      <c r="G2863" s="126">
        <v>1</v>
      </c>
      <c r="H2863" s="126">
        <v>1</v>
      </c>
      <c r="I2863" s="126">
        <v>1</v>
      </c>
      <c r="J2863" s="126">
        <v>177</v>
      </c>
      <c r="P2863" s="126">
        <v>780</v>
      </c>
      <c r="R2863" s="126" t="s">
        <v>547</v>
      </c>
      <c r="S2863" s="252">
        <v>0</v>
      </c>
      <c r="T2863" s="252">
        <v>13.5</v>
      </c>
      <c r="U2863" s="68" t="s">
        <v>4324</v>
      </c>
      <c r="V2863" s="126">
        <v>1</v>
      </c>
      <c r="Z2863" s="126">
        <v>1</v>
      </c>
      <c r="AA2863" s="126">
        <v>1</v>
      </c>
      <c r="AB2863" s="126">
        <v>1</v>
      </c>
      <c r="AC2863" s="126">
        <v>8</v>
      </c>
      <c r="AD2863" s="126">
        <v>2026</v>
      </c>
    </row>
    <row r="2864" spans="3:30">
      <c r="C2864" s="126">
        <v>2857</v>
      </c>
      <c r="D2864" s="126">
        <v>205</v>
      </c>
      <c r="E2864" s="126">
        <v>2</v>
      </c>
      <c r="F2864" s="126">
        <v>1</v>
      </c>
      <c r="G2864" s="126">
        <v>1</v>
      </c>
      <c r="H2864" s="126">
        <v>1</v>
      </c>
      <c r="I2864" s="126">
        <v>1</v>
      </c>
      <c r="R2864" s="126" t="s">
        <v>547</v>
      </c>
      <c r="S2864" s="252">
        <v>72.89</v>
      </c>
      <c r="T2864" s="252">
        <v>0</v>
      </c>
      <c r="U2864" s="68" t="s">
        <v>4326</v>
      </c>
      <c r="V2864" s="126">
        <v>1</v>
      </c>
      <c r="Z2864" s="126">
        <v>1</v>
      </c>
      <c r="AA2864" s="126">
        <v>1</v>
      </c>
      <c r="AB2864" s="126">
        <v>1</v>
      </c>
      <c r="AC2864" s="126">
        <v>8</v>
      </c>
      <c r="AD2864" s="126">
        <v>2026</v>
      </c>
    </row>
    <row r="2865" spans="3:30">
      <c r="C2865" s="126">
        <v>2858</v>
      </c>
      <c r="D2865" s="126">
        <v>205</v>
      </c>
      <c r="E2865" s="126">
        <v>3</v>
      </c>
      <c r="F2865" s="126">
        <v>1</v>
      </c>
      <c r="G2865" s="126">
        <v>1</v>
      </c>
      <c r="H2865" s="126">
        <v>1</v>
      </c>
      <c r="I2865" s="126">
        <v>1</v>
      </c>
      <c r="J2865" s="126">
        <v>92</v>
      </c>
      <c r="M2865" s="126">
        <v>1047</v>
      </c>
      <c r="N2865" s="126">
        <v>0</v>
      </c>
      <c r="P2865" s="126">
        <v>781</v>
      </c>
      <c r="R2865" s="126" t="s">
        <v>547</v>
      </c>
      <c r="S2865" s="252">
        <v>0</v>
      </c>
      <c r="T2865" s="252">
        <v>1.56</v>
      </c>
      <c r="U2865" s="68" t="s">
        <v>4328</v>
      </c>
      <c r="V2865" s="126">
        <v>1</v>
      </c>
      <c r="Z2865" s="126">
        <v>1</v>
      </c>
      <c r="AA2865" s="126">
        <v>1</v>
      </c>
      <c r="AB2865" s="126">
        <v>1</v>
      </c>
      <c r="AC2865" s="126">
        <v>8</v>
      </c>
      <c r="AD2865" s="126">
        <v>2026</v>
      </c>
    </row>
    <row r="2866" spans="3:30">
      <c r="C2866" s="126">
        <v>2859</v>
      </c>
      <c r="D2866" s="126">
        <v>205</v>
      </c>
      <c r="E2866" s="126">
        <v>11</v>
      </c>
      <c r="F2866" s="126">
        <v>1</v>
      </c>
      <c r="G2866" s="126">
        <v>1</v>
      </c>
      <c r="H2866" s="126">
        <v>1</v>
      </c>
      <c r="I2866" s="126">
        <v>1</v>
      </c>
      <c r="J2866" s="126">
        <v>92</v>
      </c>
      <c r="M2866" s="126">
        <v>1047</v>
      </c>
      <c r="N2866" s="126">
        <v>1</v>
      </c>
      <c r="P2866" s="126">
        <v>781</v>
      </c>
      <c r="R2866" s="126" t="s">
        <v>547</v>
      </c>
      <c r="S2866" s="252">
        <v>1.56</v>
      </c>
      <c r="T2866" s="252">
        <v>0</v>
      </c>
      <c r="U2866" s="68" t="s">
        <v>4329</v>
      </c>
      <c r="V2866" s="126">
        <v>1</v>
      </c>
      <c r="Z2866" s="126">
        <v>1</v>
      </c>
      <c r="AA2866" s="126">
        <v>1</v>
      </c>
      <c r="AB2866" s="126">
        <v>1</v>
      </c>
      <c r="AC2866" s="126">
        <v>8</v>
      </c>
      <c r="AD2866" s="126">
        <v>2026</v>
      </c>
    </row>
    <row r="2867" spans="3:30">
      <c r="C2867" s="126">
        <v>2860</v>
      </c>
      <c r="D2867" s="126">
        <v>205</v>
      </c>
      <c r="E2867" s="126">
        <v>10</v>
      </c>
      <c r="F2867" s="126">
        <v>1</v>
      </c>
      <c r="G2867" s="126">
        <v>1</v>
      </c>
      <c r="H2867" s="126">
        <v>1</v>
      </c>
      <c r="I2867" s="126">
        <v>1</v>
      </c>
      <c r="J2867" s="126">
        <v>92</v>
      </c>
      <c r="P2867" s="126">
        <v>781</v>
      </c>
      <c r="R2867" s="126" t="s">
        <v>547</v>
      </c>
      <c r="S2867" s="252">
        <v>0</v>
      </c>
      <c r="T2867" s="252">
        <v>2</v>
      </c>
      <c r="U2867" s="68" t="s">
        <v>4330</v>
      </c>
      <c r="V2867" s="126">
        <v>1</v>
      </c>
      <c r="Z2867" s="126">
        <v>1</v>
      </c>
      <c r="AA2867" s="126">
        <v>1</v>
      </c>
      <c r="AB2867" s="126">
        <v>1</v>
      </c>
      <c r="AC2867" s="126">
        <v>8</v>
      </c>
      <c r="AD2867" s="126">
        <v>2026</v>
      </c>
    </row>
    <row r="2868" spans="3:30">
      <c r="C2868" s="126">
        <v>2861</v>
      </c>
      <c r="D2868" s="126">
        <v>205</v>
      </c>
      <c r="E2868" s="126">
        <v>3</v>
      </c>
      <c r="F2868" s="126">
        <v>1</v>
      </c>
      <c r="G2868" s="126">
        <v>1</v>
      </c>
      <c r="H2868" s="126">
        <v>1</v>
      </c>
      <c r="I2868" s="126">
        <v>1</v>
      </c>
      <c r="J2868" s="126">
        <v>96</v>
      </c>
      <c r="M2868" s="126">
        <v>1048</v>
      </c>
      <c r="N2868" s="126">
        <v>0</v>
      </c>
      <c r="P2868" s="126">
        <v>782</v>
      </c>
      <c r="R2868" s="126" t="s">
        <v>547</v>
      </c>
      <c r="S2868" s="252">
        <v>0</v>
      </c>
      <c r="T2868" s="252">
        <v>1.35</v>
      </c>
      <c r="U2868" s="68" t="s">
        <v>4332</v>
      </c>
      <c r="V2868" s="126">
        <v>1</v>
      </c>
      <c r="Z2868" s="126">
        <v>1</v>
      </c>
      <c r="AA2868" s="126">
        <v>1</v>
      </c>
      <c r="AB2868" s="126">
        <v>1</v>
      </c>
      <c r="AC2868" s="126">
        <v>8</v>
      </c>
      <c r="AD2868" s="126">
        <v>2026</v>
      </c>
    </row>
    <row r="2869" spans="3:30">
      <c r="C2869" s="126">
        <v>2862</v>
      </c>
      <c r="D2869" s="126">
        <v>205</v>
      </c>
      <c r="E2869" s="126">
        <v>11</v>
      </c>
      <c r="F2869" s="126">
        <v>1</v>
      </c>
      <c r="G2869" s="126">
        <v>1</v>
      </c>
      <c r="H2869" s="126">
        <v>1</v>
      </c>
      <c r="I2869" s="126">
        <v>1</v>
      </c>
      <c r="J2869" s="126">
        <v>96</v>
      </c>
      <c r="M2869" s="126">
        <v>1048</v>
      </c>
      <c r="N2869" s="126">
        <v>1</v>
      </c>
      <c r="P2869" s="126">
        <v>782</v>
      </c>
      <c r="R2869" s="126" t="s">
        <v>547</v>
      </c>
      <c r="S2869" s="252">
        <v>1.35</v>
      </c>
      <c r="T2869" s="252">
        <v>0</v>
      </c>
      <c r="U2869" s="68" t="s">
        <v>4333</v>
      </c>
      <c r="V2869" s="126">
        <v>1</v>
      </c>
      <c r="Z2869" s="126">
        <v>1</v>
      </c>
      <c r="AA2869" s="126">
        <v>1</v>
      </c>
      <c r="AB2869" s="126">
        <v>1</v>
      </c>
      <c r="AC2869" s="126">
        <v>8</v>
      </c>
      <c r="AD2869" s="126">
        <v>2026</v>
      </c>
    </row>
    <row r="2870" spans="3:30">
      <c r="C2870" s="126">
        <v>2863</v>
      </c>
      <c r="D2870" s="126">
        <v>205</v>
      </c>
      <c r="E2870" s="126">
        <v>10</v>
      </c>
      <c r="F2870" s="126">
        <v>1</v>
      </c>
      <c r="G2870" s="126">
        <v>1</v>
      </c>
      <c r="H2870" s="126">
        <v>1</v>
      </c>
      <c r="I2870" s="126">
        <v>1</v>
      </c>
      <c r="J2870" s="126">
        <v>96</v>
      </c>
      <c r="P2870" s="126">
        <v>782</v>
      </c>
      <c r="R2870" s="126" t="s">
        <v>547</v>
      </c>
      <c r="S2870" s="252">
        <v>0</v>
      </c>
      <c r="T2870" s="252">
        <v>1.9</v>
      </c>
      <c r="U2870" s="68" t="s">
        <v>4334</v>
      </c>
      <c r="V2870" s="126">
        <v>1</v>
      </c>
      <c r="Z2870" s="126">
        <v>1</v>
      </c>
      <c r="AA2870" s="126">
        <v>1</v>
      </c>
      <c r="AB2870" s="126">
        <v>1</v>
      </c>
      <c r="AC2870" s="126">
        <v>8</v>
      </c>
      <c r="AD2870" s="126">
        <v>2026</v>
      </c>
    </row>
    <row r="2871" spans="3:30">
      <c r="C2871" s="126">
        <v>2864</v>
      </c>
      <c r="D2871" s="126">
        <v>205</v>
      </c>
      <c r="E2871" s="126">
        <v>3</v>
      </c>
      <c r="F2871" s="126">
        <v>1</v>
      </c>
      <c r="G2871" s="126">
        <v>1</v>
      </c>
      <c r="H2871" s="126">
        <v>1</v>
      </c>
      <c r="I2871" s="126">
        <v>1</v>
      </c>
      <c r="J2871" s="126">
        <v>79</v>
      </c>
      <c r="M2871" s="126">
        <v>1049</v>
      </c>
      <c r="N2871" s="126">
        <v>0</v>
      </c>
      <c r="P2871" s="126">
        <v>783</v>
      </c>
      <c r="R2871" s="126" t="s">
        <v>547</v>
      </c>
      <c r="S2871" s="252">
        <v>0</v>
      </c>
      <c r="T2871" s="252">
        <v>1</v>
      </c>
      <c r="U2871" s="68" t="s">
        <v>4336</v>
      </c>
      <c r="V2871" s="126">
        <v>1</v>
      </c>
      <c r="Z2871" s="126">
        <v>1</v>
      </c>
      <c r="AA2871" s="126">
        <v>1</v>
      </c>
      <c r="AB2871" s="126">
        <v>1</v>
      </c>
      <c r="AC2871" s="126">
        <v>8</v>
      </c>
      <c r="AD2871" s="126">
        <v>2026</v>
      </c>
    </row>
    <row r="2872" spans="3:30">
      <c r="C2872" s="126">
        <v>2865</v>
      </c>
      <c r="D2872" s="126">
        <v>205</v>
      </c>
      <c r="E2872" s="126">
        <v>11</v>
      </c>
      <c r="F2872" s="126">
        <v>1</v>
      </c>
      <c r="G2872" s="126">
        <v>1</v>
      </c>
      <c r="H2872" s="126">
        <v>1</v>
      </c>
      <c r="I2872" s="126">
        <v>1</v>
      </c>
      <c r="J2872" s="126">
        <v>79</v>
      </c>
      <c r="M2872" s="126">
        <v>1049</v>
      </c>
      <c r="N2872" s="126">
        <v>1</v>
      </c>
      <c r="P2872" s="126">
        <v>783</v>
      </c>
      <c r="R2872" s="126" t="s">
        <v>547</v>
      </c>
      <c r="S2872" s="252">
        <v>1</v>
      </c>
      <c r="T2872" s="252">
        <v>0</v>
      </c>
      <c r="U2872" s="68" t="s">
        <v>4337</v>
      </c>
      <c r="V2872" s="126">
        <v>1</v>
      </c>
      <c r="Z2872" s="126">
        <v>1</v>
      </c>
      <c r="AA2872" s="126">
        <v>1</v>
      </c>
      <c r="AB2872" s="126">
        <v>1</v>
      </c>
      <c r="AC2872" s="126">
        <v>8</v>
      </c>
      <c r="AD2872" s="126">
        <v>2026</v>
      </c>
    </row>
    <row r="2873" spans="3:30">
      <c r="C2873" s="126">
        <v>2866</v>
      </c>
      <c r="D2873" s="126">
        <v>205</v>
      </c>
      <c r="E2873" s="126">
        <v>10</v>
      </c>
      <c r="F2873" s="126">
        <v>1</v>
      </c>
      <c r="G2873" s="126">
        <v>1</v>
      </c>
      <c r="H2873" s="126">
        <v>1</v>
      </c>
      <c r="I2873" s="126">
        <v>1</v>
      </c>
      <c r="J2873" s="126">
        <v>79</v>
      </c>
      <c r="P2873" s="126">
        <v>783</v>
      </c>
      <c r="R2873" s="126" t="s">
        <v>547</v>
      </c>
      <c r="S2873" s="252">
        <v>0</v>
      </c>
      <c r="T2873" s="252">
        <v>1.1000000000000001</v>
      </c>
      <c r="U2873" s="68" t="s">
        <v>4338</v>
      </c>
      <c r="V2873" s="126">
        <v>1</v>
      </c>
      <c r="Z2873" s="126">
        <v>1</v>
      </c>
      <c r="AA2873" s="126">
        <v>1</v>
      </c>
      <c r="AB2873" s="126">
        <v>1</v>
      </c>
      <c r="AC2873" s="126">
        <v>8</v>
      </c>
      <c r="AD2873" s="126">
        <v>2026</v>
      </c>
    </row>
    <row r="2874" spans="3:30">
      <c r="C2874" s="126">
        <v>2867</v>
      </c>
      <c r="D2874" s="126">
        <v>205</v>
      </c>
      <c r="E2874" s="126">
        <v>3</v>
      </c>
      <c r="F2874" s="126">
        <v>1</v>
      </c>
      <c r="G2874" s="126">
        <v>1</v>
      </c>
      <c r="H2874" s="126">
        <v>1</v>
      </c>
      <c r="I2874" s="126">
        <v>1</v>
      </c>
      <c r="J2874" s="126">
        <v>377</v>
      </c>
      <c r="M2874" s="126">
        <v>1050</v>
      </c>
      <c r="N2874" s="126">
        <v>0</v>
      </c>
      <c r="P2874" s="126">
        <v>784</v>
      </c>
      <c r="R2874" s="126" t="s">
        <v>547</v>
      </c>
      <c r="S2874" s="252">
        <v>0</v>
      </c>
      <c r="T2874" s="252">
        <v>8.6</v>
      </c>
      <c r="U2874" s="68" t="s">
        <v>4340</v>
      </c>
      <c r="V2874" s="126">
        <v>1</v>
      </c>
      <c r="Z2874" s="126">
        <v>1</v>
      </c>
      <c r="AA2874" s="126">
        <v>1</v>
      </c>
      <c r="AB2874" s="126">
        <v>1</v>
      </c>
      <c r="AC2874" s="126">
        <v>8</v>
      </c>
      <c r="AD2874" s="126">
        <v>2026</v>
      </c>
    </row>
    <row r="2875" spans="3:30">
      <c r="C2875" s="126">
        <v>2868</v>
      </c>
      <c r="D2875" s="126">
        <v>205</v>
      </c>
      <c r="E2875" s="126">
        <v>11</v>
      </c>
      <c r="F2875" s="126">
        <v>1</v>
      </c>
      <c r="G2875" s="126">
        <v>1</v>
      </c>
      <c r="H2875" s="126">
        <v>1</v>
      </c>
      <c r="I2875" s="126">
        <v>1</v>
      </c>
      <c r="J2875" s="126">
        <v>377</v>
      </c>
      <c r="M2875" s="126">
        <v>1050</v>
      </c>
      <c r="N2875" s="126">
        <v>1</v>
      </c>
      <c r="P2875" s="126">
        <v>784</v>
      </c>
      <c r="R2875" s="126" t="s">
        <v>547</v>
      </c>
      <c r="S2875" s="252">
        <v>8.6</v>
      </c>
      <c r="T2875" s="252">
        <v>0</v>
      </c>
      <c r="U2875" s="68" t="s">
        <v>4341</v>
      </c>
      <c r="V2875" s="126">
        <v>1</v>
      </c>
      <c r="Z2875" s="126">
        <v>1</v>
      </c>
      <c r="AA2875" s="126">
        <v>1</v>
      </c>
      <c r="AB2875" s="126">
        <v>1</v>
      </c>
      <c r="AC2875" s="126">
        <v>8</v>
      </c>
      <c r="AD2875" s="126">
        <v>2026</v>
      </c>
    </row>
    <row r="2876" spans="3:30">
      <c r="C2876" s="126">
        <v>2869</v>
      </c>
      <c r="D2876" s="126">
        <v>205</v>
      </c>
      <c r="E2876" s="126">
        <v>10</v>
      </c>
      <c r="F2876" s="126">
        <v>1</v>
      </c>
      <c r="G2876" s="126">
        <v>1</v>
      </c>
      <c r="H2876" s="126">
        <v>1</v>
      </c>
      <c r="I2876" s="126">
        <v>1</v>
      </c>
      <c r="J2876" s="126">
        <v>377</v>
      </c>
      <c r="P2876" s="126">
        <v>784</v>
      </c>
      <c r="R2876" s="126" t="s">
        <v>547</v>
      </c>
      <c r="S2876" s="252">
        <v>0</v>
      </c>
      <c r="T2876" s="252">
        <v>12.6</v>
      </c>
      <c r="U2876" s="68" t="s">
        <v>4342</v>
      </c>
      <c r="V2876" s="126">
        <v>1</v>
      </c>
      <c r="Z2876" s="126">
        <v>1</v>
      </c>
      <c r="AA2876" s="126">
        <v>1</v>
      </c>
      <c r="AB2876" s="126">
        <v>1</v>
      </c>
      <c r="AC2876" s="126">
        <v>8</v>
      </c>
      <c r="AD2876" s="126">
        <v>2026</v>
      </c>
    </row>
    <row r="2877" spans="3:30">
      <c r="C2877" s="126">
        <v>2870</v>
      </c>
      <c r="D2877" s="126">
        <v>205</v>
      </c>
      <c r="E2877" s="126">
        <v>3</v>
      </c>
      <c r="F2877" s="126">
        <v>1</v>
      </c>
      <c r="G2877" s="126">
        <v>1</v>
      </c>
      <c r="H2877" s="126">
        <v>1</v>
      </c>
      <c r="I2877" s="126">
        <v>1</v>
      </c>
      <c r="J2877" s="126">
        <v>378</v>
      </c>
      <c r="M2877" s="126">
        <v>1051</v>
      </c>
      <c r="N2877" s="126">
        <v>0</v>
      </c>
      <c r="P2877" s="126">
        <v>785</v>
      </c>
      <c r="R2877" s="126" t="s">
        <v>547</v>
      </c>
      <c r="S2877" s="252">
        <v>0</v>
      </c>
      <c r="T2877" s="252">
        <v>1.5</v>
      </c>
      <c r="U2877" s="68" t="s">
        <v>4344</v>
      </c>
      <c r="V2877" s="126">
        <v>1</v>
      </c>
      <c r="Z2877" s="126">
        <v>1</v>
      </c>
      <c r="AA2877" s="126">
        <v>1</v>
      </c>
      <c r="AB2877" s="126">
        <v>1</v>
      </c>
      <c r="AC2877" s="126">
        <v>8</v>
      </c>
      <c r="AD2877" s="126">
        <v>2026</v>
      </c>
    </row>
    <row r="2878" spans="3:30">
      <c r="C2878" s="126">
        <v>2871</v>
      </c>
      <c r="D2878" s="126">
        <v>205</v>
      </c>
      <c r="E2878" s="126">
        <v>11</v>
      </c>
      <c r="F2878" s="126">
        <v>1</v>
      </c>
      <c r="G2878" s="126">
        <v>1</v>
      </c>
      <c r="H2878" s="126">
        <v>1</v>
      </c>
      <c r="I2878" s="126">
        <v>1</v>
      </c>
      <c r="J2878" s="126">
        <v>378</v>
      </c>
      <c r="M2878" s="126">
        <v>1051</v>
      </c>
      <c r="N2878" s="126">
        <v>1</v>
      </c>
      <c r="P2878" s="126">
        <v>785</v>
      </c>
      <c r="R2878" s="126" t="s">
        <v>547</v>
      </c>
      <c r="S2878" s="252">
        <v>1.5</v>
      </c>
      <c r="T2878" s="252">
        <v>0</v>
      </c>
      <c r="U2878" s="68" t="s">
        <v>4345</v>
      </c>
      <c r="V2878" s="126">
        <v>1</v>
      </c>
      <c r="Z2878" s="126">
        <v>1</v>
      </c>
      <c r="AA2878" s="126">
        <v>1</v>
      </c>
      <c r="AB2878" s="126">
        <v>1</v>
      </c>
      <c r="AC2878" s="126">
        <v>8</v>
      </c>
      <c r="AD2878" s="126">
        <v>2026</v>
      </c>
    </row>
    <row r="2879" spans="3:30">
      <c r="C2879" s="126">
        <v>2872</v>
      </c>
      <c r="D2879" s="126">
        <v>205</v>
      </c>
      <c r="E2879" s="126">
        <v>10</v>
      </c>
      <c r="F2879" s="126">
        <v>1</v>
      </c>
      <c r="G2879" s="126">
        <v>1</v>
      </c>
      <c r="H2879" s="126">
        <v>1</v>
      </c>
      <c r="I2879" s="126">
        <v>1</v>
      </c>
      <c r="J2879" s="126">
        <v>378</v>
      </c>
      <c r="P2879" s="126">
        <v>785</v>
      </c>
      <c r="R2879" s="126" t="s">
        <v>547</v>
      </c>
      <c r="S2879" s="252">
        <v>0</v>
      </c>
      <c r="T2879" s="252">
        <v>2</v>
      </c>
      <c r="U2879" s="68" t="s">
        <v>4346</v>
      </c>
      <c r="V2879" s="126">
        <v>1</v>
      </c>
      <c r="Z2879" s="126">
        <v>1</v>
      </c>
      <c r="AA2879" s="126">
        <v>1</v>
      </c>
      <c r="AB2879" s="126">
        <v>1</v>
      </c>
      <c r="AC2879" s="126">
        <v>8</v>
      </c>
      <c r="AD2879" s="126">
        <v>2026</v>
      </c>
    </row>
    <row r="2880" spans="3:30">
      <c r="C2880" s="126">
        <v>2873</v>
      </c>
      <c r="D2880" s="126">
        <v>205</v>
      </c>
      <c r="E2880" s="126">
        <v>3</v>
      </c>
      <c r="F2880" s="126">
        <v>1</v>
      </c>
      <c r="G2880" s="126">
        <v>1</v>
      </c>
      <c r="H2880" s="126">
        <v>1</v>
      </c>
      <c r="I2880" s="126">
        <v>1</v>
      </c>
      <c r="J2880" s="126">
        <v>276</v>
      </c>
      <c r="M2880" s="126">
        <v>1052</v>
      </c>
      <c r="N2880" s="126">
        <v>0</v>
      </c>
      <c r="P2880" s="126">
        <v>786</v>
      </c>
      <c r="R2880" s="126" t="s">
        <v>547</v>
      </c>
      <c r="S2880" s="252">
        <v>0</v>
      </c>
      <c r="T2880" s="252">
        <v>2.5</v>
      </c>
      <c r="U2880" s="68" t="s">
        <v>4348</v>
      </c>
      <c r="V2880" s="126">
        <v>1</v>
      </c>
      <c r="Z2880" s="126">
        <v>1</v>
      </c>
      <c r="AA2880" s="126">
        <v>1</v>
      </c>
      <c r="AB2880" s="126">
        <v>1</v>
      </c>
      <c r="AC2880" s="126">
        <v>8</v>
      </c>
      <c r="AD2880" s="126">
        <v>2026</v>
      </c>
    </row>
    <row r="2881" spans="3:30">
      <c r="C2881" s="126">
        <v>2874</v>
      </c>
      <c r="D2881" s="126">
        <v>205</v>
      </c>
      <c r="E2881" s="126">
        <v>11</v>
      </c>
      <c r="F2881" s="126">
        <v>1</v>
      </c>
      <c r="G2881" s="126">
        <v>1</v>
      </c>
      <c r="H2881" s="126">
        <v>1</v>
      </c>
      <c r="I2881" s="126">
        <v>1</v>
      </c>
      <c r="J2881" s="126">
        <v>276</v>
      </c>
      <c r="M2881" s="126">
        <v>1052</v>
      </c>
      <c r="N2881" s="126">
        <v>1</v>
      </c>
      <c r="P2881" s="126">
        <v>786</v>
      </c>
      <c r="R2881" s="126" t="s">
        <v>547</v>
      </c>
      <c r="S2881" s="252">
        <v>2.5</v>
      </c>
      <c r="T2881" s="252">
        <v>0</v>
      </c>
      <c r="U2881" s="68" t="s">
        <v>4349</v>
      </c>
      <c r="V2881" s="126">
        <v>1</v>
      </c>
      <c r="Z2881" s="126">
        <v>1</v>
      </c>
      <c r="AA2881" s="126">
        <v>1</v>
      </c>
      <c r="AB2881" s="126">
        <v>1</v>
      </c>
      <c r="AC2881" s="126">
        <v>8</v>
      </c>
      <c r="AD2881" s="126">
        <v>2026</v>
      </c>
    </row>
    <row r="2882" spans="3:30">
      <c r="C2882" s="126">
        <v>2875</v>
      </c>
      <c r="D2882" s="126">
        <v>205</v>
      </c>
      <c r="E2882" s="126">
        <v>10</v>
      </c>
      <c r="F2882" s="126">
        <v>1</v>
      </c>
      <c r="G2882" s="126">
        <v>1</v>
      </c>
      <c r="H2882" s="126">
        <v>1</v>
      </c>
      <c r="I2882" s="126">
        <v>1</v>
      </c>
      <c r="J2882" s="126">
        <v>276</v>
      </c>
      <c r="P2882" s="126">
        <v>786</v>
      </c>
      <c r="R2882" s="126" t="s">
        <v>547</v>
      </c>
      <c r="S2882" s="252">
        <v>0</v>
      </c>
      <c r="T2882" s="252">
        <v>5</v>
      </c>
      <c r="U2882" s="68" t="s">
        <v>4350</v>
      </c>
      <c r="V2882" s="126">
        <v>1</v>
      </c>
      <c r="Z2882" s="126">
        <v>1</v>
      </c>
      <c r="AA2882" s="126">
        <v>1</v>
      </c>
      <c r="AB2882" s="126">
        <v>1</v>
      </c>
      <c r="AC2882" s="126">
        <v>8</v>
      </c>
      <c r="AD2882" s="126">
        <v>2026</v>
      </c>
    </row>
    <row r="2883" spans="3:30">
      <c r="C2883" s="126">
        <v>2876</v>
      </c>
      <c r="D2883" s="126">
        <v>205</v>
      </c>
      <c r="E2883" s="126">
        <v>3</v>
      </c>
      <c r="F2883" s="126">
        <v>1</v>
      </c>
      <c r="G2883" s="126">
        <v>1</v>
      </c>
      <c r="H2883" s="126">
        <v>1</v>
      </c>
      <c r="I2883" s="126">
        <v>1</v>
      </c>
      <c r="J2883" s="126">
        <v>176</v>
      </c>
      <c r="M2883" s="126">
        <v>1053</v>
      </c>
      <c r="N2883" s="126">
        <v>0</v>
      </c>
      <c r="P2883" s="126">
        <v>787</v>
      </c>
      <c r="R2883" s="126" t="s">
        <v>547</v>
      </c>
      <c r="S2883" s="252">
        <v>0</v>
      </c>
      <c r="T2883" s="252">
        <v>21.25</v>
      </c>
      <c r="U2883" s="68" t="s">
        <v>4352</v>
      </c>
      <c r="V2883" s="126">
        <v>1</v>
      </c>
      <c r="Z2883" s="126">
        <v>1</v>
      </c>
      <c r="AA2883" s="126">
        <v>1</v>
      </c>
      <c r="AB2883" s="126">
        <v>1</v>
      </c>
      <c r="AC2883" s="126">
        <v>8</v>
      </c>
      <c r="AD2883" s="126">
        <v>2026</v>
      </c>
    </row>
    <row r="2884" spans="3:30">
      <c r="C2884" s="126">
        <v>2877</v>
      </c>
      <c r="D2884" s="126">
        <v>205</v>
      </c>
      <c r="E2884" s="126">
        <v>11</v>
      </c>
      <c r="F2884" s="126">
        <v>1</v>
      </c>
      <c r="G2884" s="126">
        <v>1</v>
      </c>
      <c r="H2884" s="126">
        <v>1</v>
      </c>
      <c r="I2884" s="126">
        <v>1</v>
      </c>
      <c r="J2884" s="126">
        <v>176</v>
      </c>
      <c r="M2884" s="126">
        <v>1053</v>
      </c>
      <c r="N2884" s="126">
        <v>1</v>
      </c>
      <c r="P2884" s="126">
        <v>787</v>
      </c>
      <c r="R2884" s="126" t="s">
        <v>547</v>
      </c>
      <c r="S2884" s="252">
        <v>21.25</v>
      </c>
      <c r="T2884" s="252">
        <v>0</v>
      </c>
      <c r="U2884" s="68" t="s">
        <v>4353</v>
      </c>
      <c r="V2884" s="126">
        <v>1</v>
      </c>
      <c r="Z2884" s="126">
        <v>1</v>
      </c>
      <c r="AA2884" s="126">
        <v>1</v>
      </c>
      <c r="AB2884" s="126">
        <v>1</v>
      </c>
      <c r="AC2884" s="126">
        <v>8</v>
      </c>
      <c r="AD2884" s="126">
        <v>2026</v>
      </c>
    </row>
    <row r="2885" spans="3:30">
      <c r="C2885" s="126">
        <v>2878</v>
      </c>
      <c r="D2885" s="126">
        <v>205</v>
      </c>
      <c r="E2885" s="126">
        <v>10</v>
      </c>
      <c r="F2885" s="126">
        <v>1</v>
      </c>
      <c r="G2885" s="126">
        <v>1</v>
      </c>
      <c r="H2885" s="126">
        <v>1</v>
      </c>
      <c r="I2885" s="126">
        <v>1</v>
      </c>
      <c r="J2885" s="126">
        <v>176</v>
      </c>
      <c r="P2885" s="126">
        <v>787</v>
      </c>
      <c r="R2885" s="126" t="s">
        <v>547</v>
      </c>
      <c r="S2885" s="252">
        <v>0</v>
      </c>
      <c r="T2885" s="252">
        <v>22.5</v>
      </c>
      <c r="U2885" s="68" t="s">
        <v>4354</v>
      </c>
      <c r="V2885" s="126">
        <v>1</v>
      </c>
      <c r="Z2885" s="126">
        <v>1</v>
      </c>
      <c r="AA2885" s="126">
        <v>1</v>
      </c>
      <c r="AB2885" s="126">
        <v>1</v>
      </c>
      <c r="AC2885" s="126">
        <v>8</v>
      </c>
      <c r="AD2885" s="126">
        <v>2026</v>
      </c>
    </row>
    <row r="2886" spans="3:30">
      <c r="C2886" s="126">
        <v>2879</v>
      </c>
      <c r="D2886" s="126">
        <v>205</v>
      </c>
      <c r="E2886" s="126">
        <v>3</v>
      </c>
      <c r="F2886" s="126">
        <v>1</v>
      </c>
      <c r="G2886" s="126">
        <v>1</v>
      </c>
      <c r="H2886" s="126">
        <v>1</v>
      </c>
      <c r="I2886" s="126">
        <v>1</v>
      </c>
      <c r="J2886" s="126">
        <v>293</v>
      </c>
      <c r="M2886" s="126">
        <v>1054</v>
      </c>
      <c r="N2886" s="126">
        <v>0</v>
      </c>
      <c r="P2886" s="126">
        <v>788</v>
      </c>
      <c r="R2886" s="126" t="s">
        <v>547</v>
      </c>
      <c r="S2886" s="252">
        <v>0</v>
      </c>
      <c r="T2886" s="252">
        <v>2.72</v>
      </c>
      <c r="U2886" s="68" t="s">
        <v>4356</v>
      </c>
      <c r="V2886" s="126">
        <v>1</v>
      </c>
      <c r="Z2886" s="126">
        <v>1</v>
      </c>
      <c r="AA2886" s="126">
        <v>1</v>
      </c>
      <c r="AB2886" s="126">
        <v>1</v>
      </c>
      <c r="AC2886" s="126">
        <v>8</v>
      </c>
      <c r="AD2886" s="126">
        <v>2026</v>
      </c>
    </row>
    <row r="2887" spans="3:30">
      <c r="C2887" s="126">
        <v>2880</v>
      </c>
      <c r="D2887" s="126">
        <v>205</v>
      </c>
      <c r="E2887" s="126">
        <v>11</v>
      </c>
      <c r="F2887" s="126">
        <v>1</v>
      </c>
      <c r="G2887" s="126">
        <v>1</v>
      </c>
      <c r="H2887" s="126">
        <v>1</v>
      </c>
      <c r="I2887" s="126">
        <v>1</v>
      </c>
      <c r="J2887" s="126">
        <v>293</v>
      </c>
      <c r="M2887" s="126">
        <v>1054</v>
      </c>
      <c r="N2887" s="126">
        <v>1</v>
      </c>
      <c r="P2887" s="126">
        <v>788</v>
      </c>
      <c r="R2887" s="126" t="s">
        <v>547</v>
      </c>
      <c r="S2887" s="252">
        <v>2.72</v>
      </c>
      <c r="T2887" s="252">
        <v>0</v>
      </c>
      <c r="U2887" s="68" t="s">
        <v>4357</v>
      </c>
      <c r="V2887" s="126">
        <v>1</v>
      </c>
      <c r="Z2887" s="126">
        <v>1</v>
      </c>
      <c r="AA2887" s="126">
        <v>1</v>
      </c>
      <c r="AB2887" s="126">
        <v>1</v>
      </c>
      <c r="AC2887" s="126">
        <v>8</v>
      </c>
      <c r="AD2887" s="126">
        <v>2026</v>
      </c>
    </row>
    <row r="2888" spans="3:30">
      <c r="C2888" s="126">
        <v>2881</v>
      </c>
      <c r="D2888" s="126">
        <v>205</v>
      </c>
      <c r="E2888" s="126">
        <v>10</v>
      </c>
      <c r="F2888" s="126">
        <v>1</v>
      </c>
      <c r="G2888" s="126">
        <v>1</v>
      </c>
      <c r="H2888" s="126">
        <v>1</v>
      </c>
      <c r="I2888" s="126">
        <v>1</v>
      </c>
      <c r="J2888" s="126">
        <v>293</v>
      </c>
      <c r="P2888" s="126">
        <v>788</v>
      </c>
      <c r="R2888" s="126" t="s">
        <v>547</v>
      </c>
      <c r="S2888" s="252">
        <v>0</v>
      </c>
      <c r="T2888" s="252">
        <v>5.04</v>
      </c>
      <c r="U2888" s="68" t="s">
        <v>4358</v>
      </c>
      <c r="V2888" s="126">
        <v>1</v>
      </c>
      <c r="Z2888" s="126">
        <v>1</v>
      </c>
      <c r="AA2888" s="126">
        <v>1</v>
      </c>
      <c r="AB2888" s="126">
        <v>1</v>
      </c>
      <c r="AC2888" s="126">
        <v>8</v>
      </c>
      <c r="AD2888" s="126">
        <v>2026</v>
      </c>
    </row>
    <row r="2889" spans="3:30">
      <c r="C2889" s="126">
        <v>2882</v>
      </c>
      <c r="D2889" s="126">
        <v>205</v>
      </c>
      <c r="E2889" s="126">
        <v>3</v>
      </c>
      <c r="F2889" s="126">
        <v>1</v>
      </c>
      <c r="G2889" s="126">
        <v>1</v>
      </c>
      <c r="H2889" s="126">
        <v>1</v>
      </c>
      <c r="I2889" s="126">
        <v>1</v>
      </c>
      <c r="J2889" s="126">
        <v>182</v>
      </c>
      <c r="M2889" s="126">
        <v>1055</v>
      </c>
      <c r="N2889" s="126">
        <v>0</v>
      </c>
      <c r="P2889" s="126">
        <v>789</v>
      </c>
      <c r="R2889" s="126" t="s">
        <v>547</v>
      </c>
      <c r="S2889" s="252">
        <v>0</v>
      </c>
      <c r="T2889" s="252">
        <v>6</v>
      </c>
      <c r="U2889" s="68" t="s">
        <v>4360</v>
      </c>
      <c r="V2889" s="126">
        <v>1</v>
      </c>
      <c r="Z2889" s="126">
        <v>1</v>
      </c>
      <c r="AA2889" s="126">
        <v>1</v>
      </c>
      <c r="AB2889" s="126">
        <v>1</v>
      </c>
      <c r="AC2889" s="126">
        <v>8</v>
      </c>
      <c r="AD2889" s="126">
        <v>2026</v>
      </c>
    </row>
    <row r="2890" spans="3:30">
      <c r="C2890" s="126">
        <v>2883</v>
      </c>
      <c r="D2890" s="126">
        <v>205</v>
      </c>
      <c r="E2890" s="126">
        <v>11</v>
      </c>
      <c r="F2890" s="126">
        <v>1</v>
      </c>
      <c r="G2890" s="126">
        <v>1</v>
      </c>
      <c r="H2890" s="126">
        <v>1</v>
      </c>
      <c r="I2890" s="126">
        <v>1</v>
      </c>
      <c r="J2890" s="126">
        <v>182</v>
      </c>
      <c r="M2890" s="126">
        <v>1055</v>
      </c>
      <c r="N2890" s="126">
        <v>1</v>
      </c>
      <c r="P2890" s="126">
        <v>789</v>
      </c>
      <c r="R2890" s="126" t="s">
        <v>547</v>
      </c>
      <c r="S2890" s="252">
        <v>6</v>
      </c>
      <c r="T2890" s="252">
        <v>0</v>
      </c>
      <c r="U2890" s="68" t="s">
        <v>4361</v>
      </c>
      <c r="V2890" s="126">
        <v>1</v>
      </c>
      <c r="Z2890" s="126">
        <v>1</v>
      </c>
      <c r="AA2890" s="126">
        <v>1</v>
      </c>
      <c r="AB2890" s="126">
        <v>1</v>
      </c>
      <c r="AC2890" s="126">
        <v>8</v>
      </c>
      <c r="AD2890" s="126">
        <v>2026</v>
      </c>
    </row>
    <row r="2891" spans="3:30">
      <c r="C2891" s="126">
        <v>2884</v>
      </c>
      <c r="D2891" s="126">
        <v>205</v>
      </c>
      <c r="E2891" s="126">
        <v>10</v>
      </c>
      <c r="F2891" s="126">
        <v>1</v>
      </c>
      <c r="G2891" s="126">
        <v>1</v>
      </c>
      <c r="H2891" s="126">
        <v>1</v>
      </c>
      <c r="I2891" s="126">
        <v>1</v>
      </c>
      <c r="J2891" s="126">
        <v>182</v>
      </c>
      <c r="P2891" s="126">
        <v>789</v>
      </c>
      <c r="R2891" s="126" t="s">
        <v>547</v>
      </c>
      <c r="S2891" s="252">
        <v>0</v>
      </c>
      <c r="T2891" s="252">
        <v>7.5</v>
      </c>
      <c r="U2891" s="68" t="s">
        <v>4362</v>
      </c>
      <c r="V2891" s="126">
        <v>1</v>
      </c>
      <c r="Z2891" s="126">
        <v>1</v>
      </c>
      <c r="AA2891" s="126">
        <v>1</v>
      </c>
      <c r="AB2891" s="126">
        <v>1</v>
      </c>
      <c r="AC2891" s="126">
        <v>8</v>
      </c>
      <c r="AD2891" s="126">
        <v>2026</v>
      </c>
    </row>
    <row r="2892" spans="3:30">
      <c r="C2892" s="126">
        <v>2885</v>
      </c>
      <c r="D2892" s="126">
        <v>205</v>
      </c>
      <c r="E2892" s="126">
        <v>3</v>
      </c>
      <c r="F2892" s="126">
        <v>1</v>
      </c>
      <c r="G2892" s="126">
        <v>1</v>
      </c>
      <c r="H2892" s="126">
        <v>1</v>
      </c>
      <c r="I2892" s="126">
        <v>1</v>
      </c>
      <c r="J2892" s="126">
        <v>294</v>
      </c>
      <c r="M2892" s="126">
        <v>1056</v>
      </c>
      <c r="N2892" s="126">
        <v>0</v>
      </c>
      <c r="P2892" s="126">
        <v>790</v>
      </c>
      <c r="R2892" s="126" t="s">
        <v>547</v>
      </c>
      <c r="S2892" s="252">
        <v>0</v>
      </c>
      <c r="T2892" s="252">
        <v>2.94</v>
      </c>
      <c r="U2892" s="68" t="s">
        <v>4364</v>
      </c>
      <c r="V2892" s="126">
        <v>1</v>
      </c>
      <c r="Z2892" s="126">
        <v>1</v>
      </c>
      <c r="AA2892" s="126">
        <v>1</v>
      </c>
      <c r="AB2892" s="126">
        <v>1</v>
      </c>
      <c r="AC2892" s="126">
        <v>8</v>
      </c>
      <c r="AD2892" s="126">
        <v>2026</v>
      </c>
    </row>
    <row r="2893" spans="3:30">
      <c r="C2893" s="126">
        <v>2886</v>
      </c>
      <c r="D2893" s="126">
        <v>205</v>
      </c>
      <c r="E2893" s="126">
        <v>11</v>
      </c>
      <c r="F2893" s="126">
        <v>1</v>
      </c>
      <c r="G2893" s="126">
        <v>1</v>
      </c>
      <c r="H2893" s="126">
        <v>1</v>
      </c>
      <c r="I2893" s="126">
        <v>1</v>
      </c>
      <c r="J2893" s="126">
        <v>294</v>
      </c>
      <c r="M2893" s="126">
        <v>1056</v>
      </c>
      <c r="N2893" s="126">
        <v>1</v>
      </c>
      <c r="P2893" s="126">
        <v>790</v>
      </c>
      <c r="R2893" s="126" t="s">
        <v>547</v>
      </c>
      <c r="S2893" s="252">
        <v>2.94</v>
      </c>
      <c r="T2893" s="252">
        <v>0</v>
      </c>
      <c r="U2893" s="68" t="s">
        <v>4365</v>
      </c>
      <c r="V2893" s="126">
        <v>1</v>
      </c>
      <c r="Z2893" s="126">
        <v>1</v>
      </c>
      <c r="AA2893" s="126">
        <v>1</v>
      </c>
      <c r="AB2893" s="126">
        <v>1</v>
      </c>
      <c r="AC2893" s="126">
        <v>8</v>
      </c>
      <c r="AD2893" s="126">
        <v>2026</v>
      </c>
    </row>
    <row r="2894" spans="3:30">
      <c r="C2894" s="126">
        <v>2887</v>
      </c>
      <c r="D2894" s="126">
        <v>205</v>
      </c>
      <c r="E2894" s="126">
        <v>10</v>
      </c>
      <c r="F2894" s="126">
        <v>1</v>
      </c>
      <c r="G2894" s="126">
        <v>1</v>
      </c>
      <c r="H2894" s="126">
        <v>1</v>
      </c>
      <c r="I2894" s="126">
        <v>1</v>
      </c>
      <c r="J2894" s="126">
        <v>294</v>
      </c>
      <c r="P2894" s="126">
        <v>790</v>
      </c>
      <c r="R2894" s="126" t="s">
        <v>547</v>
      </c>
      <c r="S2894" s="252">
        <v>0</v>
      </c>
      <c r="T2894" s="252">
        <v>4.5</v>
      </c>
      <c r="U2894" s="68" t="s">
        <v>4366</v>
      </c>
      <c r="V2894" s="126">
        <v>1</v>
      </c>
      <c r="Z2894" s="126">
        <v>1</v>
      </c>
      <c r="AA2894" s="126">
        <v>1</v>
      </c>
      <c r="AB2894" s="126">
        <v>1</v>
      </c>
      <c r="AC2894" s="126">
        <v>8</v>
      </c>
      <c r="AD2894" s="126">
        <v>2026</v>
      </c>
    </row>
    <row r="2895" spans="3:30">
      <c r="C2895" s="126">
        <v>2888</v>
      </c>
      <c r="D2895" s="126">
        <v>205</v>
      </c>
      <c r="E2895" s="126">
        <v>3</v>
      </c>
      <c r="F2895" s="126">
        <v>1</v>
      </c>
      <c r="G2895" s="126">
        <v>1</v>
      </c>
      <c r="H2895" s="126">
        <v>1</v>
      </c>
      <c r="I2895" s="126">
        <v>1</v>
      </c>
      <c r="J2895" s="126">
        <v>150</v>
      </c>
      <c r="M2895" s="126">
        <v>1057</v>
      </c>
      <c r="N2895" s="126">
        <v>0</v>
      </c>
      <c r="P2895" s="126">
        <v>791</v>
      </c>
      <c r="R2895" s="126" t="s">
        <v>547</v>
      </c>
      <c r="S2895" s="252">
        <v>0</v>
      </c>
      <c r="T2895" s="252">
        <v>0.65</v>
      </c>
      <c r="U2895" s="68" t="s">
        <v>4368</v>
      </c>
      <c r="V2895" s="126">
        <v>1</v>
      </c>
      <c r="Z2895" s="126">
        <v>1</v>
      </c>
      <c r="AA2895" s="126">
        <v>1</v>
      </c>
      <c r="AB2895" s="126">
        <v>1</v>
      </c>
      <c r="AC2895" s="126">
        <v>8</v>
      </c>
      <c r="AD2895" s="126">
        <v>2026</v>
      </c>
    </row>
    <row r="2896" spans="3:30">
      <c r="C2896" s="126">
        <v>2889</v>
      </c>
      <c r="D2896" s="126">
        <v>205</v>
      </c>
      <c r="E2896" s="126">
        <v>11</v>
      </c>
      <c r="F2896" s="126">
        <v>1</v>
      </c>
      <c r="G2896" s="126">
        <v>1</v>
      </c>
      <c r="H2896" s="126">
        <v>1</v>
      </c>
      <c r="I2896" s="126">
        <v>1</v>
      </c>
      <c r="J2896" s="126">
        <v>150</v>
      </c>
      <c r="M2896" s="126">
        <v>1057</v>
      </c>
      <c r="N2896" s="126">
        <v>1</v>
      </c>
      <c r="P2896" s="126">
        <v>791</v>
      </c>
      <c r="R2896" s="126" t="s">
        <v>547</v>
      </c>
      <c r="S2896" s="252">
        <v>0.65</v>
      </c>
      <c r="T2896" s="252">
        <v>0</v>
      </c>
      <c r="U2896" s="68" t="s">
        <v>4369</v>
      </c>
      <c r="V2896" s="126">
        <v>1</v>
      </c>
      <c r="Z2896" s="126">
        <v>1</v>
      </c>
      <c r="AA2896" s="126">
        <v>1</v>
      </c>
      <c r="AB2896" s="126">
        <v>1</v>
      </c>
      <c r="AC2896" s="126">
        <v>8</v>
      </c>
      <c r="AD2896" s="126">
        <v>2026</v>
      </c>
    </row>
    <row r="2897" spans="3:30">
      <c r="C2897" s="126">
        <v>2890</v>
      </c>
      <c r="D2897" s="126">
        <v>205</v>
      </c>
      <c r="E2897" s="126">
        <v>10</v>
      </c>
      <c r="F2897" s="126">
        <v>1</v>
      </c>
      <c r="G2897" s="126">
        <v>1</v>
      </c>
      <c r="H2897" s="126">
        <v>1</v>
      </c>
      <c r="I2897" s="126">
        <v>1</v>
      </c>
      <c r="J2897" s="126">
        <v>150</v>
      </c>
      <c r="P2897" s="126">
        <v>791</v>
      </c>
      <c r="R2897" s="126" t="s">
        <v>547</v>
      </c>
      <c r="S2897" s="252">
        <v>0</v>
      </c>
      <c r="T2897" s="252">
        <v>1.25</v>
      </c>
      <c r="U2897" s="68" t="s">
        <v>4370</v>
      </c>
      <c r="V2897" s="126">
        <v>1</v>
      </c>
      <c r="Z2897" s="126">
        <v>1</v>
      </c>
      <c r="AA2897" s="126">
        <v>1</v>
      </c>
      <c r="AB2897" s="126">
        <v>1</v>
      </c>
      <c r="AC2897" s="126">
        <v>8</v>
      </c>
      <c r="AD2897" s="126">
        <v>2026</v>
      </c>
    </row>
    <row r="2898" spans="3:30">
      <c r="C2898" s="126">
        <v>2891</v>
      </c>
      <c r="D2898" s="126">
        <v>205</v>
      </c>
      <c r="E2898" s="126">
        <v>3</v>
      </c>
      <c r="F2898" s="126">
        <v>1</v>
      </c>
      <c r="G2898" s="126">
        <v>1</v>
      </c>
      <c r="H2898" s="126">
        <v>1</v>
      </c>
      <c r="I2898" s="126">
        <v>1</v>
      </c>
      <c r="J2898" s="126">
        <v>379</v>
      </c>
      <c r="M2898" s="126">
        <v>1058</v>
      </c>
      <c r="N2898" s="126">
        <v>0</v>
      </c>
      <c r="P2898" s="126">
        <v>792</v>
      </c>
      <c r="R2898" s="126" t="s">
        <v>547</v>
      </c>
      <c r="S2898" s="252">
        <v>0</v>
      </c>
      <c r="T2898" s="252">
        <v>6.2</v>
      </c>
      <c r="U2898" s="68" t="s">
        <v>4372</v>
      </c>
      <c r="V2898" s="126">
        <v>1</v>
      </c>
      <c r="Z2898" s="126">
        <v>1</v>
      </c>
      <c r="AA2898" s="126">
        <v>1</v>
      </c>
      <c r="AB2898" s="126">
        <v>1</v>
      </c>
      <c r="AC2898" s="126">
        <v>8</v>
      </c>
      <c r="AD2898" s="126">
        <v>2026</v>
      </c>
    </row>
    <row r="2899" spans="3:30">
      <c r="C2899" s="126">
        <v>2892</v>
      </c>
      <c r="D2899" s="126">
        <v>205</v>
      </c>
      <c r="E2899" s="126">
        <v>11</v>
      </c>
      <c r="F2899" s="126">
        <v>1</v>
      </c>
      <c r="G2899" s="126">
        <v>1</v>
      </c>
      <c r="H2899" s="126">
        <v>1</v>
      </c>
      <c r="I2899" s="126">
        <v>1</v>
      </c>
      <c r="J2899" s="126">
        <v>379</v>
      </c>
      <c r="M2899" s="126">
        <v>1058</v>
      </c>
      <c r="N2899" s="126">
        <v>1</v>
      </c>
      <c r="P2899" s="126">
        <v>792</v>
      </c>
      <c r="R2899" s="126" t="s">
        <v>547</v>
      </c>
      <c r="S2899" s="252">
        <v>6.2</v>
      </c>
      <c r="T2899" s="252">
        <v>0</v>
      </c>
      <c r="U2899" s="68" t="s">
        <v>4373</v>
      </c>
      <c r="V2899" s="126">
        <v>1</v>
      </c>
      <c r="Z2899" s="126">
        <v>1</v>
      </c>
      <c r="AA2899" s="126">
        <v>1</v>
      </c>
      <c r="AB2899" s="126">
        <v>1</v>
      </c>
      <c r="AC2899" s="126">
        <v>8</v>
      </c>
      <c r="AD2899" s="126">
        <v>2026</v>
      </c>
    </row>
    <row r="2900" spans="3:30">
      <c r="C2900" s="126">
        <v>2893</v>
      </c>
      <c r="D2900" s="126">
        <v>205</v>
      </c>
      <c r="E2900" s="126">
        <v>10</v>
      </c>
      <c r="F2900" s="126">
        <v>1</v>
      </c>
      <c r="G2900" s="126">
        <v>1</v>
      </c>
      <c r="H2900" s="126">
        <v>1</v>
      </c>
      <c r="I2900" s="126">
        <v>1</v>
      </c>
      <c r="J2900" s="126">
        <v>379</v>
      </c>
      <c r="P2900" s="126">
        <v>792</v>
      </c>
      <c r="R2900" s="126" t="s">
        <v>547</v>
      </c>
      <c r="S2900" s="252">
        <v>0</v>
      </c>
      <c r="T2900" s="252">
        <v>7.5</v>
      </c>
      <c r="U2900" s="68" t="s">
        <v>4374</v>
      </c>
      <c r="V2900" s="126">
        <v>1</v>
      </c>
      <c r="Z2900" s="126">
        <v>1</v>
      </c>
      <c r="AA2900" s="126">
        <v>1</v>
      </c>
      <c r="AB2900" s="126">
        <v>1</v>
      </c>
      <c r="AC2900" s="126">
        <v>8</v>
      </c>
      <c r="AD2900" s="126">
        <v>2026</v>
      </c>
    </row>
    <row r="2901" spans="3:30">
      <c r="C2901" s="126">
        <v>2894</v>
      </c>
      <c r="D2901" s="126">
        <v>206</v>
      </c>
      <c r="E2901" s="126">
        <v>2</v>
      </c>
      <c r="F2901" s="126">
        <v>1</v>
      </c>
      <c r="G2901" s="126">
        <v>1</v>
      </c>
      <c r="H2901" s="126">
        <v>1</v>
      </c>
      <c r="I2901" s="126">
        <v>1</v>
      </c>
      <c r="R2901" s="126" t="s">
        <v>547</v>
      </c>
      <c r="S2901" s="252">
        <v>90.55</v>
      </c>
      <c r="T2901" s="252">
        <v>0</v>
      </c>
      <c r="U2901" s="68" t="s">
        <v>4377</v>
      </c>
      <c r="V2901" s="126">
        <v>1</v>
      </c>
      <c r="Z2901" s="126">
        <v>1</v>
      </c>
      <c r="AA2901" s="126">
        <v>1</v>
      </c>
      <c r="AB2901" s="126">
        <v>1</v>
      </c>
      <c r="AC2901" s="126">
        <v>8</v>
      </c>
      <c r="AD2901" s="126">
        <v>2026</v>
      </c>
    </row>
    <row r="2902" spans="3:30">
      <c r="C2902" s="126">
        <v>2895</v>
      </c>
      <c r="D2902" s="126">
        <v>206</v>
      </c>
      <c r="E2902" s="126">
        <v>3</v>
      </c>
      <c r="F2902" s="126">
        <v>1</v>
      </c>
      <c r="G2902" s="126">
        <v>1</v>
      </c>
      <c r="H2902" s="126">
        <v>1</v>
      </c>
      <c r="I2902" s="126">
        <v>1</v>
      </c>
      <c r="J2902" s="126">
        <v>176</v>
      </c>
      <c r="M2902" s="126">
        <v>1059</v>
      </c>
      <c r="N2902" s="126">
        <v>0</v>
      </c>
      <c r="P2902" s="126">
        <v>793</v>
      </c>
      <c r="R2902" s="126" t="s">
        <v>547</v>
      </c>
      <c r="S2902" s="252">
        <v>0</v>
      </c>
      <c r="T2902" s="252">
        <v>8.5</v>
      </c>
      <c r="U2902" s="68" t="s">
        <v>4378</v>
      </c>
      <c r="V2902" s="126">
        <v>1</v>
      </c>
      <c r="Z2902" s="126">
        <v>1</v>
      </c>
      <c r="AA2902" s="126">
        <v>1</v>
      </c>
      <c r="AB2902" s="126">
        <v>1</v>
      </c>
      <c r="AC2902" s="126">
        <v>8</v>
      </c>
      <c r="AD2902" s="126">
        <v>2026</v>
      </c>
    </row>
    <row r="2903" spans="3:30">
      <c r="C2903" s="126">
        <v>2896</v>
      </c>
      <c r="D2903" s="126">
        <v>206</v>
      </c>
      <c r="E2903" s="126">
        <v>11</v>
      </c>
      <c r="F2903" s="126">
        <v>1</v>
      </c>
      <c r="G2903" s="126">
        <v>1</v>
      </c>
      <c r="H2903" s="126">
        <v>1</v>
      </c>
      <c r="I2903" s="126">
        <v>1</v>
      </c>
      <c r="J2903" s="126">
        <v>176</v>
      </c>
      <c r="M2903" s="126">
        <v>1059</v>
      </c>
      <c r="N2903" s="126">
        <v>1</v>
      </c>
      <c r="P2903" s="126">
        <v>793</v>
      </c>
      <c r="R2903" s="126" t="s">
        <v>547</v>
      </c>
      <c r="S2903" s="252">
        <v>8.5</v>
      </c>
      <c r="T2903" s="252">
        <v>0</v>
      </c>
      <c r="U2903" s="68" t="s">
        <v>4379</v>
      </c>
      <c r="V2903" s="126">
        <v>1</v>
      </c>
      <c r="Z2903" s="126">
        <v>1</v>
      </c>
      <c r="AA2903" s="126">
        <v>1</v>
      </c>
      <c r="AB2903" s="126">
        <v>1</v>
      </c>
      <c r="AC2903" s="126">
        <v>8</v>
      </c>
      <c r="AD2903" s="126">
        <v>2026</v>
      </c>
    </row>
    <row r="2904" spans="3:30">
      <c r="C2904" s="126">
        <v>2897</v>
      </c>
      <c r="D2904" s="126">
        <v>206</v>
      </c>
      <c r="E2904" s="126">
        <v>10</v>
      </c>
      <c r="F2904" s="126">
        <v>1</v>
      </c>
      <c r="G2904" s="126">
        <v>1</v>
      </c>
      <c r="H2904" s="126">
        <v>1</v>
      </c>
      <c r="I2904" s="126">
        <v>1</v>
      </c>
      <c r="J2904" s="126">
        <v>176</v>
      </c>
      <c r="P2904" s="126">
        <v>793</v>
      </c>
      <c r="R2904" s="126" t="s">
        <v>547</v>
      </c>
      <c r="S2904" s="252">
        <v>0</v>
      </c>
      <c r="T2904" s="252">
        <v>9</v>
      </c>
      <c r="U2904" s="68" t="s">
        <v>4380</v>
      </c>
      <c r="V2904" s="126">
        <v>1</v>
      </c>
      <c r="Z2904" s="126">
        <v>1</v>
      </c>
      <c r="AA2904" s="126">
        <v>1</v>
      </c>
      <c r="AB2904" s="126">
        <v>1</v>
      </c>
      <c r="AC2904" s="126">
        <v>8</v>
      </c>
      <c r="AD2904" s="126">
        <v>2026</v>
      </c>
    </row>
    <row r="2905" spans="3:30">
      <c r="C2905" s="126">
        <v>2898</v>
      </c>
      <c r="D2905" s="126">
        <v>206</v>
      </c>
      <c r="E2905" s="126">
        <v>3</v>
      </c>
      <c r="F2905" s="126">
        <v>1</v>
      </c>
      <c r="G2905" s="126">
        <v>1</v>
      </c>
      <c r="H2905" s="126">
        <v>1</v>
      </c>
      <c r="I2905" s="126">
        <v>1</v>
      </c>
      <c r="J2905" s="126">
        <v>293</v>
      </c>
      <c r="M2905" s="126">
        <v>1060</v>
      </c>
      <c r="N2905" s="126">
        <v>0</v>
      </c>
      <c r="P2905" s="126">
        <v>794</v>
      </c>
      <c r="R2905" s="126" t="s">
        <v>547</v>
      </c>
      <c r="S2905" s="252">
        <v>0</v>
      </c>
      <c r="T2905" s="252">
        <v>1.7000000000000002</v>
      </c>
      <c r="U2905" s="68" t="s">
        <v>4381</v>
      </c>
      <c r="V2905" s="126">
        <v>1</v>
      </c>
      <c r="Z2905" s="126">
        <v>1</v>
      </c>
      <c r="AA2905" s="126">
        <v>1</v>
      </c>
      <c r="AB2905" s="126">
        <v>1</v>
      </c>
      <c r="AC2905" s="126">
        <v>8</v>
      </c>
      <c r="AD2905" s="126">
        <v>2026</v>
      </c>
    </row>
    <row r="2906" spans="3:30">
      <c r="C2906" s="126">
        <v>2899</v>
      </c>
      <c r="D2906" s="126">
        <v>206</v>
      </c>
      <c r="E2906" s="126">
        <v>11</v>
      </c>
      <c r="F2906" s="126">
        <v>1</v>
      </c>
      <c r="G2906" s="126">
        <v>1</v>
      </c>
      <c r="H2906" s="126">
        <v>1</v>
      </c>
      <c r="I2906" s="126">
        <v>1</v>
      </c>
      <c r="J2906" s="126">
        <v>293</v>
      </c>
      <c r="M2906" s="126">
        <v>1060</v>
      </c>
      <c r="N2906" s="126">
        <v>1</v>
      </c>
      <c r="P2906" s="126">
        <v>794</v>
      </c>
      <c r="R2906" s="126" t="s">
        <v>547</v>
      </c>
      <c r="S2906" s="252">
        <v>1.7000000000000002</v>
      </c>
      <c r="T2906" s="252">
        <v>0</v>
      </c>
      <c r="U2906" s="68" t="s">
        <v>4382</v>
      </c>
      <c r="V2906" s="126">
        <v>1</v>
      </c>
      <c r="Z2906" s="126">
        <v>1</v>
      </c>
      <c r="AA2906" s="126">
        <v>1</v>
      </c>
      <c r="AB2906" s="126">
        <v>1</v>
      </c>
      <c r="AC2906" s="126">
        <v>8</v>
      </c>
      <c r="AD2906" s="126">
        <v>2026</v>
      </c>
    </row>
    <row r="2907" spans="3:30">
      <c r="C2907" s="126">
        <v>2900</v>
      </c>
      <c r="D2907" s="126">
        <v>206</v>
      </c>
      <c r="E2907" s="126">
        <v>10</v>
      </c>
      <c r="F2907" s="126">
        <v>1</v>
      </c>
      <c r="G2907" s="126">
        <v>1</v>
      </c>
      <c r="H2907" s="126">
        <v>1</v>
      </c>
      <c r="I2907" s="126">
        <v>1</v>
      </c>
      <c r="J2907" s="126">
        <v>293</v>
      </c>
      <c r="P2907" s="126">
        <v>794</v>
      </c>
      <c r="R2907" s="126" t="s">
        <v>547</v>
      </c>
      <c r="S2907" s="252">
        <v>0</v>
      </c>
      <c r="T2907" s="252">
        <v>3.15</v>
      </c>
      <c r="U2907" s="68" t="s">
        <v>4383</v>
      </c>
      <c r="V2907" s="126">
        <v>1</v>
      </c>
      <c r="Z2907" s="126">
        <v>1</v>
      </c>
      <c r="AA2907" s="126">
        <v>1</v>
      </c>
      <c r="AB2907" s="126">
        <v>1</v>
      </c>
      <c r="AC2907" s="126">
        <v>8</v>
      </c>
      <c r="AD2907" s="126">
        <v>2026</v>
      </c>
    </row>
    <row r="2908" spans="3:30">
      <c r="C2908" s="126">
        <v>2901</v>
      </c>
      <c r="D2908" s="126">
        <v>206</v>
      </c>
      <c r="E2908" s="126">
        <v>3</v>
      </c>
      <c r="F2908" s="126">
        <v>1</v>
      </c>
      <c r="G2908" s="126">
        <v>1</v>
      </c>
      <c r="H2908" s="126">
        <v>1</v>
      </c>
      <c r="I2908" s="126">
        <v>1</v>
      </c>
      <c r="J2908" s="126">
        <v>294</v>
      </c>
      <c r="M2908" s="126">
        <v>1061</v>
      </c>
      <c r="N2908" s="126">
        <v>0</v>
      </c>
      <c r="P2908" s="126">
        <v>795</v>
      </c>
      <c r="R2908" s="126" t="s">
        <v>547</v>
      </c>
      <c r="S2908" s="252">
        <v>0</v>
      </c>
      <c r="T2908" s="252">
        <v>4.9000000000000004</v>
      </c>
      <c r="U2908" s="68" t="s">
        <v>4384</v>
      </c>
      <c r="V2908" s="126">
        <v>1</v>
      </c>
      <c r="Z2908" s="126">
        <v>1</v>
      </c>
      <c r="AA2908" s="126">
        <v>1</v>
      </c>
      <c r="AB2908" s="126">
        <v>1</v>
      </c>
      <c r="AC2908" s="126">
        <v>8</v>
      </c>
      <c r="AD2908" s="126">
        <v>2026</v>
      </c>
    </row>
    <row r="2909" spans="3:30">
      <c r="C2909" s="126">
        <v>2902</v>
      </c>
      <c r="D2909" s="126">
        <v>206</v>
      </c>
      <c r="E2909" s="126">
        <v>11</v>
      </c>
      <c r="F2909" s="126">
        <v>1</v>
      </c>
      <c r="G2909" s="126">
        <v>1</v>
      </c>
      <c r="H2909" s="126">
        <v>1</v>
      </c>
      <c r="I2909" s="126">
        <v>1</v>
      </c>
      <c r="J2909" s="126">
        <v>294</v>
      </c>
      <c r="M2909" s="126">
        <v>1061</v>
      </c>
      <c r="N2909" s="126">
        <v>1</v>
      </c>
      <c r="P2909" s="126">
        <v>795</v>
      </c>
      <c r="R2909" s="126" t="s">
        <v>547</v>
      </c>
      <c r="S2909" s="252">
        <v>4.9000000000000004</v>
      </c>
      <c r="T2909" s="252">
        <v>0</v>
      </c>
      <c r="U2909" s="68" t="s">
        <v>4385</v>
      </c>
      <c r="V2909" s="126">
        <v>1</v>
      </c>
      <c r="Z2909" s="126">
        <v>1</v>
      </c>
      <c r="AA2909" s="126">
        <v>1</v>
      </c>
      <c r="AB2909" s="126">
        <v>1</v>
      </c>
      <c r="AC2909" s="126">
        <v>8</v>
      </c>
      <c r="AD2909" s="126">
        <v>2026</v>
      </c>
    </row>
    <row r="2910" spans="3:30">
      <c r="C2910" s="126">
        <v>2903</v>
      </c>
      <c r="D2910" s="126">
        <v>206</v>
      </c>
      <c r="E2910" s="126">
        <v>10</v>
      </c>
      <c r="F2910" s="126">
        <v>1</v>
      </c>
      <c r="G2910" s="126">
        <v>1</v>
      </c>
      <c r="H2910" s="126">
        <v>1</v>
      </c>
      <c r="I2910" s="126">
        <v>1</v>
      </c>
      <c r="J2910" s="126">
        <v>294</v>
      </c>
      <c r="P2910" s="126">
        <v>795</v>
      </c>
      <c r="R2910" s="126" t="s">
        <v>547</v>
      </c>
      <c r="S2910" s="252">
        <v>0</v>
      </c>
      <c r="T2910" s="252">
        <v>7.5</v>
      </c>
      <c r="U2910" s="68" t="s">
        <v>4386</v>
      </c>
      <c r="V2910" s="126">
        <v>1</v>
      </c>
      <c r="Z2910" s="126">
        <v>1</v>
      </c>
      <c r="AA2910" s="126">
        <v>1</v>
      </c>
      <c r="AB2910" s="126">
        <v>1</v>
      </c>
      <c r="AC2910" s="126">
        <v>8</v>
      </c>
      <c r="AD2910" s="126">
        <v>2026</v>
      </c>
    </row>
    <row r="2911" spans="3:30">
      <c r="C2911" s="126">
        <v>2904</v>
      </c>
      <c r="D2911" s="126">
        <v>206</v>
      </c>
      <c r="E2911" s="126">
        <v>3</v>
      </c>
      <c r="F2911" s="126">
        <v>1</v>
      </c>
      <c r="G2911" s="126">
        <v>1</v>
      </c>
      <c r="H2911" s="126">
        <v>1</v>
      </c>
      <c r="I2911" s="126">
        <v>1</v>
      </c>
      <c r="J2911" s="126">
        <v>1</v>
      </c>
      <c r="M2911" s="126">
        <v>1062</v>
      </c>
      <c r="N2911" s="126">
        <v>0</v>
      </c>
      <c r="P2911" s="126">
        <v>796</v>
      </c>
      <c r="R2911" s="126" t="s">
        <v>547</v>
      </c>
      <c r="S2911" s="252">
        <v>0</v>
      </c>
      <c r="T2911" s="252">
        <v>27.34</v>
      </c>
      <c r="U2911" s="68" t="s">
        <v>4387</v>
      </c>
      <c r="V2911" s="126">
        <v>1</v>
      </c>
      <c r="Z2911" s="126">
        <v>1</v>
      </c>
      <c r="AA2911" s="126">
        <v>1</v>
      </c>
      <c r="AB2911" s="126">
        <v>1</v>
      </c>
      <c r="AC2911" s="126">
        <v>8</v>
      </c>
      <c r="AD2911" s="126">
        <v>2026</v>
      </c>
    </row>
    <row r="2912" spans="3:30">
      <c r="C2912" s="126">
        <v>2905</v>
      </c>
      <c r="D2912" s="126">
        <v>206</v>
      </c>
      <c r="E2912" s="126">
        <v>11</v>
      </c>
      <c r="F2912" s="126">
        <v>1</v>
      </c>
      <c r="G2912" s="126">
        <v>1</v>
      </c>
      <c r="H2912" s="126">
        <v>1</v>
      </c>
      <c r="I2912" s="126">
        <v>1</v>
      </c>
      <c r="J2912" s="126">
        <v>1</v>
      </c>
      <c r="M2912" s="126">
        <v>1062</v>
      </c>
      <c r="N2912" s="126">
        <v>1</v>
      </c>
      <c r="P2912" s="126">
        <v>796</v>
      </c>
      <c r="R2912" s="126" t="s">
        <v>547</v>
      </c>
      <c r="S2912" s="252">
        <v>27.34</v>
      </c>
      <c r="T2912" s="252">
        <v>0</v>
      </c>
      <c r="U2912" s="68" t="s">
        <v>4388</v>
      </c>
      <c r="V2912" s="126">
        <v>1</v>
      </c>
      <c r="Z2912" s="126">
        <v>1</v>
      </c>
      <c r="AA2912" s="126">
        <v>1</v>
      </c>
      <c r="AB2912" s="126">
        <v>1</v>
      </c>
      <c r="AC2912" s="126">
        <v>8</v>
      </c>
      <c r="AD2912" s="126">
        <v>2026</v>
      </c>
    </row>
    <row r="2913" spans="3:30">
      <c r="C2913" s="126">
        <v>2906</v>
      </c>
      <c r="D2913" s="126">
        <v>206</v>
      </c>
      <c r="E2913" s="126">
        <v>10</v>
      </c>
      <c r="F2913" s="126">
        <v>1</v>
      </c>
      <c r="G2913" s="126">
        <v>1</v>
      </c>
      <c r="H2913" s="126">
        <v>1</v>
      </c>
      <c r="I2913" s="126">
        <v>1</v>
      </c>
      <c r="J2913" s="126">
        <v>1</v>
      </c>
      <c r="P2913" s="126">
        <v>796</v>
      </c>
      <c r="R2913" s="126" t="s">
        <v>547</v>
      </c>
      <c r="S2913" s="252">
        <v>0</v>
      </c>
      <c r="T2913" s="252">
        <v>28.5</v>
      </c>
      <c r="U2913" s="68" t="s">
        <v>4389</v>
      </c>
      <c r="V2913" s="126">
        <v>1</v>
      </c>
      <c r="Z2913" s="126">
        <v>1</v>
      </c>
      <c r="AA2913" s="126">
        <v>1</v>
      </c>
      <c r="AB2913" s="126">
        <v>1</v>
      </c>
      <c r="AC2913" s="126">
        <v>8</v>
      </c>
      <c r="AD2913" s="126">
        <v>2026</v>
      </c>
    </row>
    <row r="2914" spans="3:30">
      <c r="C2914" s="126">
        <v>2907</v>
      </c>
      <c r="D2914" s="126">
        <v>206</v>
      </c>
      <c r="E2914" s="126">
        <v>3</v>
      </c>
      <c r="F2914" s="126">
        <v>1</v>
      </c>
      <c r="G2914" s="126">
        <v>1</v>
      </c>
      <c r="H2914" s="126">
        <v>1</v>
      </c>
      <c r="I2914" s="126">
        <v>1</v>
      </c>
      <c r="J2914" s="126">
        <v>29</v>
      </c>
      <c r="M2914" s="126">
        <v>1063</v>
      </c>
      <c r="N2914" s="126">
        <v>0</v>
      </c>
      <c r="P2914" s="126">
        <v>797</v>
      </c>
      <c r="R2914" s="126" t="s">
        <v>547</v>
      </c>
      <c r="S2914" s="252">
        <v>0</v>
      </c>
      <c r="T2914" s="252">
        <v>4.2300000000000004</v>
      </c>
      <c r="U2914" s="68" t="s">
        <v>4391</v>
      </c>
      <c r="V2914" s="126">
        <v>1</v>
      </c>
      <c r="Z2914" s="126">
        <v>1</v>
      </c>
      <c r="AA2914" s="126">
        <v>1</v>
      </c>
      <c r="AB2914" s="126">
        <v>1</v>
      </c>
      <c r="AC2914" s="126">
        <v>8</v>
      </c>
      <c r="AD2914" s="126">
        <v>2026</v>
      </c>
    </row>
    <row r="2915" spans="3:30">
      <c r="C2915" s="126">
        <v>2908</v>
      </c>
      <c r="D2915" s="126">
        <v>206</v>
      </c>
      <c r="E2915" s="126">
        <v>11</v>
      </c>
      <c r="F2915" s="126">
        <v>1</v>
      </c>
      <c r="G2915" s="126">
        <v>1</v>
      </c>
      <c r="H2915" s="126">
        <v>1</v>
      </c>
      <c r="I2915" s="126">
        <v>1</v>
      </c>
      <c r="J2915" s="126">
        <v>29</v>
      </c>
      <c r="M2915" s="126">
        <v>1063</v>
      </c>
      <c r="N2915" s="126">
        <v>1</v>
      </c>
      <c r="P2915" s="126">
        <v>797</v>
      </c>
      <c r="R2915" s="126" t="s">
        <v>547</v>
      </c>
      <c r="S2915" s="252">
        <v>4.2300000000000004</v>
      </c>
      <c r="T2915" s="252">
        <v>0</v>
      </c>
      <c r="U2915" s="68" t="s">
        <v>4392</v>
      </c>
      <c r="V2915" s="126">
        <v>1</v>
      </c>
      <c r="Z2915" s="126">
        <v>1</v>
      </c>
      <c r="AA2915" s="126">
        <v>1</v>
      </c>
      <c r="AB2915" s="126">
        <v>1</v>
      </c>
      <c r="AC2915" s="126">
        <v>8</v>
      </c>
      <c r="AD2915" s="126">
        <v>2026</v>
      </c>
    </row>
    <row r="2916" spans="3:30">
      <c r="C2916" s="126">
        <v>2909</v>
      </c>
      <c r="D2916" s="126">
        <v>206</v>
      </c>
      <c r="E2916" s="126">
        <v>10</v>
      </c>
      <c r="F2916" s="126">
        <v>1</v>
      </c>
      <c r="G2916" s="126">
        <v>1</v>
      </c>
      <c r="H2916" s="126">
        <v>1</v>
      </c>
      <c r="I2916" s="126">
        <v>1</v>
      </c>
      <c r="J2916" s="126">
        <v>29</v>
      </c>
      <c r="P2916" s="126">
        <v>797</v>
      </c>
      <c r="R2916" s="126" t="s">
        <v>547</v>
      </c>
      <c r="S2916" s="252">
        <v>0</v>
      </c>
      <c r="T2916" s="252">
        <v>5</v>
      </c>
      <c r="U2916" s="68" t="s">
        <v>4393</v>
      </c>
      <c r="V2916" s="126">
        <v>1</v>
      </c>
      <c r="Z2916" s="126">
        <v>1</v>
      </c>
      <c r="AA2916" s="126">
        <v>1</v>
      </c>
      <c r="AB2916" s="126">
        <v>1</v>
      </c>
      <c r="AC2916" s="126">
        <v>8</v>
      </c>
      <c r="AD2916" s="126">
        <v>2026</v>
      </c>
    </row>
    <row r="2917" spans="3:30">
      <c r="C2917" s="126">
        <v>2910</v>
      </c>
      <c r="D2917" s="126">
        <v>206</v>
      </c>
      <c r="E2917" s="126">
        <v>3</v>
      </c>
      <c r="F2917" s="126">
        <v>1</v>
      </c>
      <c r="G2917" s="126">
        <v>1</v>
      </c>
      <c r="H2917" s="126">
        <v>1</v>
      </c>
      <c r="I2917" s="126">
        <v>1</v>
      </c>
      <c r="J2917" s="126">
        <v>61</v>
      </c>
      <c r="M2917" s="126">
        <v>1064</v>
      </c>
      <c r="N2917" s="126">
        <v>0</v>
      </c>
      <c r="P2917" s="126">
        <v>798</v>
      </c>
      <c r="R2917" s="126" t="s">
        <v>547</v>
      </c>
      <c r="S2917" s="252">
        <v>0</v>
      </c>
      <c r="T2917" s="252">
        <v>6.41</v>
      </c>
      <c r="U2917" s="68" t="s">
        <v>4395</v>
      </c>
      <c r="V2917" s="126">
        <v>1</v>
      </c>
      <c r="Z2917" s="126">
        <v>1</v>
      </c>
      <c r="AA2917" s="126">
        <v>1</v>
      </c>
      <c r="AB2917" s="126">
        <v>1</v>
      </c>
      <c r="AC2917" s="126">
        <v>8</v>
      </c>
      <c r="AD2917" s="126">
        <v>2026</v>
      </c>
    </row>
    <row r="2918" spans="3:30">
      <c r="C2918" s="126">
        <v>2911</v>
      </c>
      <c r="D2918" s="126">
        <v>206</v>
      </c>
      <c r="E2918" s="126">
        <v>11</v>
      </c>
      <c r="F2918" s="126">
        <v>1</v>
      </c>
      <c r="G2918" s="126">
        <v>1</v>
      </c>
      <c r="H2918" s="126">
        <v>1</v>
      </c>
      <c r="I2918" s="126">
        <v>1</v>
      </c>
      <c r="J2918" s="126">
        <v>61</v>
      </c>
      <c r="M2918" s="126">
        <v>1064</v>
      </c>
      <c r="N2918" s="126">
        <v>1</v>
      </c>
      <c r="P2918" s="126">
        <v>798</v>
      </c>
      <c r="R2918" s="126" t="s">
        <v>547</v>
      </c>
      <c r="S2918" s="252">
        <v>6.41</v>
      </c>
      <c r="T2918" s="252">
        <v>0</v>
      </c>
      <c r="U2918" s="68" t="s">
        <v>4396</v>
      </c>
      <c r="V2918" s="126">
        <v>1</v>
      </c>
      <c r="Z2918" s="126">
        <v>1</v>
      </c>
      <c r="AA2918" s="126">
        <v>1</v>
      </c>
      <c r="AB2918" s="126">
        <v>1</v>
      </c>
      <c r="AC2918" s="126">
        <v>8</v>
      </c>
      <c r="AD2918" s="126">
        <v>2026</v>
      </c>
    </row>
    <row r="2919" spans="3:30">
      <c r="C2919" s="126">
        <v>2912</v>
      </c>
      <c r="D2919" s="126">
        <v>206</v>
      </c>
      <c r="E2919" s="126">
        <v>10</v>
      </c>
      <c r="F2919" s="126">
        <v>1</v>
      </c>
      <c r="G2919" s="126">
        <v>1</v>
      </c>
      <c r="H2919" s="126">
        <v>1</v>
      </c>
      <c r="I2919" s="126">
        <v>1</v>
      </c>
      <c r="J2919" s="126">
        <v>61</v>
      </c>
      <c r="P2919" s="126">
        <v>798</v>
      </c>
      <c r="R2919" s="126" t="s">
        <v>547</v>
      </c>
      <c r="S2919" s="252">
        <v>0</v>
      </c>
      <c r="T2919" s="252">
        <v>7</v>
      </c>
      <c r="U2919" s="68" t="s">
        <v>4397</v>
      </c>
      <c r="V2919" s="126">
        <v>1</v>
      </c>
      <c r="Z2919" s="126">
        <v>1</v>
      </c>
      <c r="AA2919" s="126">
        <v>1</v>
      </c>
      <c r="AB2919" s="126">
        <v>1</v>
      </c>
      <c r="AC2919" s="126">
        <v>8</v>
      </c>
      <c r="AD2919" s="126">
        <v>2026</v>
      </c>
    </row>
    <row r="2920" spans="3:30">
      <c r="C2920" s="126">
        <v>2913</v>
      </c>
      <c r="D2920" s="126">
        <v>206</v>
      </c>
      <c r="E2920" s="126">
        <v>3</v>
      </c>
      <c r="F2920" s="126">
        <v>1</v>
      </c>
      <c r="G2920" s="126">
        <v>1</v>
      </c>
      <c r="H2920" s="126">
        <v>1</v>
      </c>
      <c r="I2920" s="126">
        <v>1</v>
      </c>
      <c r="J2920" s="126">
        <v>186</v>
      </c>
      <c r="M2920" s="126">
        <v>1065</v>
      </c>
      <c r="N2920" s="126">
        <v>0</v>
      </c>
      <c r="P2920" s="126">
        <v>799</v>
      </c>
      <c r="R2920" s="126" t="s">
        <v>547</v>
      </c>
      <c r="S2920" s="252">
        <v>0</v>
      </c>
      <c r="T2920" s="252">
        <v>24</v>
      </c>
      <c r="U2920" s="68" t="s">
        <v>4399</v>
      </c>
      <c r="V2920" s="126">
        <v>1</v>
      </c>
      <c r="Z2920" s="126">
        <v>1</v>
      </c>
      <c r="AA2920" s="126">
        <v>1</v>
      </c>
      <c r="AB2920" s="126">
        <v>1</v>
      </c>
      <c r="AC2920" s="126">
        <v>8</v>
      </c>
      <c r="AD2920" s="126">
        <v>2026</v>
      </c>
    </row>
    <row r="2921" spans="3:30">
      <c r="C2921" s="126">
        <v>2914</v>
      </c>
      <c r="D2921" s="126">
        <v>206</v>
      </c>
      <c r="E2921" s="126">
        <v>11</v>
      </c>
      <c r="F2921" s="126">
        <v>1</v>
      </c>
      <c r="G2921" s="126">
        <v>1</v>
      </c>
      <c r="H2921" s="126">
        <v>1</v>
      </c>
      <c r="I2921" s="126">
        <v>1</v>
      </c>
      <c r="J2921" s="126">
        <v>186</v>
      </c>
      <c r="M2921" s="126">
        <v>1065</v>
      </c>
      <c r="N2921" s="126">
        <v>1</v>
      </c>
      <c r="P2921" s="126">
        <v>799</v>
      </c>
      <c r="R2921" s="126" t="s">
        <v>547</v>
      </c>
      <c r="S2921" s="252">
        <v>24</v>
      </c>
      <c r="T2921" s="252">
        <v>0</v>
      </c>
      <c r="U2921" s="68" t="s">
        <v>4400</v>
      </c>
      <c r="V2921" s="126">
        <v>1</v>
      </c>
      <c r="Z2921" s="126">
        <v>1</v>
      </c>
      <c r="AA2921" s="126">
        <v>1</v>
      </c>
      <c r="AB2921" s="126">
        <v>1</v>
      </c>
      <c r="AC2921" s="126">
        <v>8</v>
      </c>
      <c r="AD2921" s="126">
        <v>2026</v>
      </c>
    </row>
    <row r="2922" spans="3:30">
      <c r="C2922" s="126">
        <v>2915</v>
      </c>
      <c r="D2922" s="126">
        <v>206</v>
      </c>
      <c r="E2922" s="126">
        <v>10</v>
      </c>
      <c r="F2922" s="126">
        <v>1</v>
      </c>
      <c r="G2922" s="126">
        <v>1</v>
      </c>
      <c r="H2922" s="126">
        <v>1</v>
      </c>
      <c r="I2922" s="126">
        <v>1</v>
      </c>
      <c r="J2922" s="126">
        <v>186</v>
      </c>
      <c r="P2922" s="126">
        <v>799</v>
      </c>
      <c r="R2922" s="126" t="s">
        <v>547</v>
      </c>
      <c r="S2922" s="252">
        <v>0</v>
      </c>
      <c r="T2922" s="252">
        <v>25</v>
      </c>
      <c r="U2922" s="68" t="s">
        <v>4401</v>
      </c>
      <c r="V2922" s="126">
        <v>1</v>
      </c>
      <c r="Z2922" s="126">
        <v>1</v>
      </c>
      <c r="AA2922" s="126">
        <v>1</v>
      </c>
      <c r="AB2922" s="126">
        <v>1</v>
      </c>
      <c r="AC2922" s="126">
        <v>8</v>
      </c>
      <c r="AD2922" s="126">
        <v>2026</v>
      </c>
    </row>
    <row r="2923" spans="3:30">
      <c r="C2923" s="126">
        <v>2916</v>
      </c>
      <c r="D2923" s="126">
        <v>206</v>
      </c>
      <c r="E2923" s="126">
        <v>3</v>
      </c>
      <c r="F2923" s="126">
        <v>1</v>
      </c>
      <c r="G2923" s="126">
        <v>1</v>
      </c>
      <c r="H2923" s="126">
        <v>1</v>
      </c>
      <c r="I2923" s="126">
        <v>1</v>
      </c>
      <c r="J2923" s="126">
        <v>191</v>
      </c>
      <c r="M2923" s="126">
        <v>1066</v>
      </c>
      <c r="N2923" s="126">
        <v>0</v>
      </c>
      <c r="P2923" s="126">
        <v>800</v>
      </c>
      <c r="R2923" s="126" t="s">
        <v>547</v>
      </c>
      <c r="S2923" s="252">
        <v>0</v>
      </c>
      <c r="T2923" s="252">
        <v>4.92</v>
      </c>
      <c r="U2923" s="68" t="s">
        <v>4402</v>
      </c>
      <c r="V2923" s="126">
        <v>1</v>
      </c>
      <c r="Z2923" s="126">
        <v>1</v>
      </c>
      <c r="AA2923" s="126">
        <v>1</v>
      </c>
      <c r="AB2923" s="126">
        <v>1</v>
      </c>
      <c r="AC2923" s="126">
        <v>8</v>
      </c>
      <c r="AD2923" s="126">
        <v>2026</v>
      </c>
    </row>
    <row r="2924" spans="3:30">
      <c r="C2924" s="126">
        <v>2917</v>
      </c>
      <c r="D2924" s="126">
        <v>206</v>
      </c>
      <c r="E2924" s="126">
        <v>11</v>
      </c>
      <c r="F2924" s="126">
        <v>1</v>
      </c>
      <c r="G2924" s="126">
        <v>1</v>
      </c>
      <c r="H2924" s="126">
        <v>1</v>
      </c>
      <c r="I2924" s="126">
        <v>1</v>
      </c>
      <c r="J2924" s="126">
        <v>191</v>
      </c>
      <c r="M2924" s="126">
        <v>1066</v>
      </c>
      <c r="N2924" s="126">
        <v>1</v>
      </c>
      <c r="P2924" s="126">
        <v>800</v>
      </c>
      <c r="R2924" s="126" t="s">
        <v>547</v>
      </c>
      <c r="S2924" s="252">
        <v>4.92</v>
      </c>
      <c r="T2924" s="252">
        <v>0</v>
      </c>
      <c r="U2924" s="68" t="s">
        <v>4403</v>
      </c>
      <c r="V2924" s="126">
        <v>1</v>
      </c>
      <c r="Z2924" s="126">
        <v>1</v>
      </c>
      <c r="AA2924" s="126">
        <v>1</v>
      </c>
      <c r="AB2924" s="126">
        <v>1</v>
      </c>
      <c r="AC2924" s="126">
        <v>8</v>
      </c>
      <c r="AD2924" s="126">
        <v>2026</v>
      </c>
    </row>
    <row r="2925" spans="3:30">
      <c r="C2925" s="126">
        <v>2918</v>
      </c>
      <c r="D2925" s="126">
        <v>206</v>
      </c>
      <c r="E2925" s="126">
        <v>10</v>
      </c>
      <c r="F2925" s="126">
        <v>1</v>
      </c>
      <c r="G2925" s="126">
        <v>1</v>
      </c>
      <c r="H2925" s="126">
        <v>1</v>
      </c>
      <c r="I2925" s="126">
        <v>1</v>
      </c>
      <c r="J2925" s="126">
        <v>191</v>
      </c>
      <c r="P2925" s="126">
        <v>800</v>
      </c>
      <c r="R2925" s="126" t="s">
        <v>547</v>
      </c>
      <c r="S2925" s="252">
        <v>0</v>
      </c>
      <c r="T2925" s="252">
        <v>5.4</v>
      </c>
      <c r="U2925" s="68" t="s">
        <v>4404</v>
      </c>
      <c r="V2925" s="126">
        <v>1</v>
      </c>
      <c r="Z2925" s="126">
        <v>1</v>
      </c>
      <c r="AA2925" s="126">
        <v>1</v>
      </c>
      <c r="AB2925" s="126">
        <v>1</v>
      </c>
      <c r="AC2925" s="126">
        <v>8</v>
      </c>
      <c r="AD2925" s="126">
        <v>2026</v>
      </c>
    </row>
    <row r="2926" spans="3:30">
      <c r="C2926" s="126">
        <v>2919</v>
      </c>
      <c r="D2926" s="126">
        <v>207</v>
      </c>
      <c r="E2926" s="126">
        <v>2</v>
      </c>
      <c r="F2926" s="126">
        <v>1</v>
      </c>
      <c r="G2926" s="126">
        <v>1</v>
      </c>
      <c r="H2926" s="126">
        <v>1</v>
      </c>
      <c r="I2926" s="126">
        <v>1</v>
      </c>
      <c r="R2926" s="126" t="s">
        <v>547</v>
      </c>
      <c r="S2926" s="252">
        <v>43.1</v>
      </c>
      <c r="T2926" s="252">
        <v>0</v>
      </c>
      <c r="U2926" s="68" t="s">
        <v>4406</v>
      </c>
      <c r="V2926" s="126">
        <v>1</v>
      </c>
      <c r="Z2926" s="126">
        <v>1</v>
      </c>
      <c r="AA2926" s="126">
        <v>1</v>
      </c>
      <c r="AB2926" s="126">
        <v>1</v>
      </c>
      <c r="AC2926" s="126">
        <v>8</v>
      </c>
      <c r="AD2926" s="126">
        <v>2026</v>
      </c>
    </row>
    <row r="2927" spans="3:30">
      <c r="C2927" s="126">
        <v>2920</v>
      </c>
      <c r="D2927" s="126">
        <v>207</v>
      </c>
      <c r="E2927" s="126">
        <v>3</v>
      </c>
      <c r="F2927" s="126">
        <v>1</v>
      </c>
      <c r="G2927" s="126">
        <v>1</v>
      </c>
      <c r="H2927" s="126">
        <v>1</v>
      </c>
      <c r="I2927" s="126">
        <v>1</v>
      </c>
      <c r="J2927" s="126">
        <v>76</v>
      </c>
      <c r="M2927" s="126">
        <v>1067</v>
      </c>
      <c r="N2927" s="126">
        <v>0</v>
      </c>
      <c r="P2927" s="126">
        <v>801</v>
      </c>
      <c r="R2927" s="126" t="s">
        <v>547</v>
      </c>
      <c r="S2927" s="252">
        <v>0</v>
      </c>
      <c r="T2927" s="252">
        <v>2.7</v>
      </c>
      <c r="U2927" s="68" t="s">
        <v>4408</v>
      </c>
      <c r="V2927" s="126">
        <v>1</v>
      </c>
      <c r="Z2927" s="126">
        <v>1</v>
      </c>
      <c r="AA2927" s="126">
        <v>1</v>
      </c>
      <c r="AB2927" s="126">
        <v>1</v>
      </c>
      <c r="AC2927" s="126">
        <v>8</v>
      </c>
      <c r="AD2927" s="126">
        <v>2026</v>
      </c>
    </row>
    <row r="2928" spans="3:30">
      <c r="C2928" s="126">
        <v>2921</v>
      </c>
      <c r="D2928" s="126">
        <v>207</v>
      </c>
      <c r="E2928" s="126">
        <v>11</v>
      </c>
      <c r="F2928" s="126">
        <v>1</v>
      </c>
      <c r="G2928" s="126">
        <v>1</v>
      </c>
      <c r="H2928" s="126">
        <v>1</v>
      </c>
      <c r="I2928" s="126">
        <v>1</v>
      </c>
      <c r="J2928" s="126">
        <v>76</v>
      </c>
      <c r="M2928" s="126">
        <v>1067</v>
      </c>
      <c r="N2928" s="126">
        <v>1</v>
      </c>
      <c r="P2928" s="126">
        <v>801</v>
      </c>
      <c r="R2928" s="126" t="s">
        <v>547</v>
      </c>
      <c r="S2928" s="252">
        <v>2.7</v>
      </c>
      <c r="T2928" s="252">
        <v>0</v>
      </c>
      <c r="U2928" s="68" t="s">
        <v>4409</v>
      </c>
      <c r="V2928" s="126">
        <v>1</v>
      </c>
      <c r="Z2928" s="126">
        <v>1</v>
      </c>
      <c r="AA2928" s="126">
        <v>1</v>
      </c>
      <c r="AB2928" s="126">
        <v>1</v>
      </c>
      <c r="AC2928" s="126">
        <v>8</v>
      </c>
      <c r="AD2928" s="126">
        <v>2026</v>
      </c>
    </row>
    <row r="2929" spans="3:30">
      <c r="C2929" s="126">
        <v>2922</v>
      </c>
      <c r="D2929" s="126">
        <v>207</v>
      </c>
      <c r="E2929" s="126">
        <v>10</v>
      </c>
      <c r="F2929" s="126">
        <v>1</v>
      </c>
      <c r="G2929" s="126">
        <v>1</v>
      </c>
      <c r="H2929" s="126">
        <v>1</v>
      </c>
      <c r="I2929" s="126">
        <v>1</v>
      </c>
      <c r="J2929" s="126">
        <v>76</v>
      </c>
      <c r="P2929" s="126">
        <v>801</v>
      </c>
      <c r="R2929" s="126" t="s">
        <v>547</v>
      </c>
      <c r="S2929" s="252">
        <v>0</v>
      </c>
      <c r="T2929" s="252">
        <v>3.5</v>
      </c>
      <c r="U2929" s="68" t="s">
        <v>4410</v>
      </c>
      <c r="V2929" s="126">
        <v>1</v>
      </c>
      <c r="Z2929" s="126">
        <v>1</v>
      </c>
      <c r="AA2929" s="126">
        <v>1</v>
      </c>
      <c r="AB2929" s="126">
        <v>1</v>
      </c>
      <c r="AC2929" s="126">
        <v>8</v>
      </c>
      <c r="AD2929" s="126">
        <v>2026</v>
      </c>
    </row>
    <row r="2930" spans="3:30">
      <c r="C2930" s="126">
        <v>2923</v>
      </c>
      <c r="D2930" s="126">
        <v>207</v>
      </c>
      <c r="E2930" s="126">
        <v>3</v>
      </c>
      <c r="F2930" s="126">
        <v>1</v>
      </c>
      <c r="G2930" s="126">
        <v>1</v>
      </c>
      <c r="H2930" s="126">
        <v>1</v>
      </c>
      <c r="I2930" s="126">
        <v>1</v>
      </c>
      <c r="J2930" s="126">
        <v>77</v>
      </c>
      <c r="M2930" s="126">
        <v>1068</v>
      </c>
      <c r="N2930" s="126">
        <v>0</v>
      </c>
      <c r="P2930" s="126">
        <v>802</v>
      </c>
      <c r="R2930" s="126" t="s">
        <v>547</v>
      </c>
      <c r="S2930" s="252">
        <v>0</v>
      </c>
      <c r="T2930" s="252">
        <v>1.7999999999999998</v>
      </c>
      <c r="U2930" s="68" t="s">
        <v>4412</v>
      </c>
      <c r="V2930" s="126">
        <v>1</v>
      </c>
      <c r="Z2930" s="126">
        <v>1</v>
      </c>
      <c r="AA2930" s="126">
        <v>1</v>
      </c>
      <c r="AB2930" s="126">
        <v>1</v>
      </c>
      <c r="AC2930" s="126">
        <v>8</v>
      </c>
      <c r="AD2930" s="126">
        <v>2026</v>
      </c>
    </row>
    <row r="2931" spans="3:30">
      <c r="C2931" s="126">
        <v>2924</v>
      </c>
      <c r="D2931" s="126">
        <v>207</v>
      </c>
      <c r="E2931" s="126">
        <v>11</v>
      </c>
      <c r="F2931" s="126">
        <v>1</v>
      </c>
      <c r="G2931" s="126">
        <v>1</v>
      </c>
      <c r="H2931" s="126">
        <v>1</v>
      </c>
      <c r="I2931" s="126">
        <v>1</v>
      </c>
      <c r="J2931" s="126">
        <v>77</v>
      </c>
      <c r="M2931" s="126">
        <v>1068</v>
      </c>
      <c r="N2931" s="126">
        <v>1</v>
      </c>
      <c r="P2931" s="126">
        <v>802</v>
      </c>
      <c r="R2931" s="126" t="s">
        <v>547</v>
      </c>
      <c r="S2931" s="252">
        <v>1.7999999999999998</v>
      </c>
      <c r="T2931" s="252">
        <v>0</v>
      </c>
      <c r="U2931" s="68" t="s">
        <v>4413</v>
      </c>
      <c r="V2931" s="126">
        <v>1</v>
      </c>
      <c r="Z2931" s="126">
        <v>1</v>
      </c>
      <c r="AA2931" s="126">
        <v>1</v>
      </c>
      <c r="AB2931" s="126">
        <v>1</v>
      </c>
      <c r="AC2931" s="126">
        <v>8</v>
      </c>
      <c r="AD2931" s="126">
        <v>2026</v>
      </c>
    </row>
    <row r="2932" spans="3:30">
      <c r="C2932" s="126">
        <v>2925</v>
      </c>
      <c r="D2932" s="126">
        <v>207</v>
      </c>
      <c r="E2932" s="126">
        <v>10</v>
      </c>
      <c r="F2932" s="126">
        <v>1</v>
      </c>
      <c r="G2932" s="126">
        <v>1</v>
      </c>
      <c r="H2932" s="126">
        <v>1</v>
      </c>
      <c r="I2932" s="126">
        <v>1</v>
      </c>
      <c r="J2932" s="126">
        <v>77</v>
      </c>
      <c r="P2932" s="126">
        <v>802</v>
      </c>
      <c r="R2932" s="126" t="s">
        <v>547</v>
      </c>
      <c r="S2932" s="252">
        <v>0</v>
      </c>
      <c r="T2932" s="252">
        <v>1.9</v>
      </c>
      <c r="U2932" s="68" t="s">
        <v>4414</v>
      </c>
      <c r="V2932" s="126">
        <v>1</v>
      </c>
      <c r="Z2932" s="126">
        <v>1</v>
      </c>
      <c r="AA2932" s="126">
        <v>1</v>
      </c>
      <c r="AB2932" s="126">
        <v>1</v>
      </c>
      <c r="AC2932" s="126">
        <v>8</v>
      </c>
      <c r="AD2932" s="126">
        <v>2026</v>
      </c>
    </row>
    <row r="2933" spans="3:30">
      <c r="C2933" s="126">
        <v>2926</v>
      </c>
      <c r="D2933" s="126">
        <v>207</v>
      </c>
      <c r="E2933" s="126">
        <v>3</v>
      </c>
      <c r="F2933" s="126">
        <v>1</v>
      </c>
      <c r="G2933" s="126">
        <v>1</v>
      </c>
      <c r="H2933" s="126">
        <v>1</v>
      </c>
      <c r="I2933" s="126">
        <v>1</v>
      </c>
      <c r="J2933" s="126">
        <v>276</v>
      </c>
      <c r="M2933" s="126">
        <v>1069</v>
      </c>
      <c r="N2933" s="126">
        <v>0</v>
      </c>
      <c r="P2933" s="126">
        <v>803</v>
      </c>
      <c r="R2933" s="126" t="s">
        <v>547</v>
      </c>
      <c r="S2933" s="252">
        <v>0</v>
      </c>
      <c r="T2933" s="252">
        <v>1</v>
      </c>
      <c r="U2933" s="68" t="s">
        <v>4415</v>
      </c>
      <c r="V2933" s="126">
        <v>1</v>
      </c>
      <c r="Z2933" s="126">
        <v>1</v>
      </c>
      <c r="AA2933" s="126">
        <v>1</v>
      </c>
      <c r="AB2933" s="126">
        <v>1</v>
      </c>
      <c r="AC2933" s="126">
        <v>8</v>
      </c>
      <c r="AD2933" s="126">
        <v>2026</v>
      </c>
    </row>
    <row r="2934" spans="3:30">
      <c r="C2934" s="126">
        <v>2927</v>
      </c>
      <c r="D2934" s="126">
        <v>207</v>
      </c>
      <c r="E2934" s="126">
        <v>11</v>
      </c>
      <c r="F2934" s="126">
        <v>1</v>
      </c>
      <c r="G2934" s="126">
        <v>1</v>
      </c>
      <c r="H2934" s="126">
        <v>1</v>
      </c>
      <c r="I2934" s="126">
        <v>1</v>
      </c>
      <c r="J2934" s="126">
        <v>276</v>
      </c>
      <c r="M2934" s="126">
        <v>1069</v>
      </c>
      <c r="N2934" s="126">
        <v>1</v>
      </c>
      <c r="P2934" s="126">
        <v>803</v>
      </c>
      <c r="R2934" s="126" t="s">
        <v>547</v>
      </c>
      <c r="S2934" s="252">
        <v>1</v>
      </c>
      <c r="T2934" s="252">
        <v>0</v>
      </c>
      <c r="U2934" s="68" t="s">
        <v>4416</v>
      </c>
      <c r="V2934" s="126">
        <v>1</v>
      </c>
      <c r="Z2934" s="126">
        <v>1</v>
      </c>
      <c r="AA2934" s="126">
        <v>1</v>
      </c>
      <c r="AB2934" s="126">
        <v>1</v>
      </c>
      <c r="AC2934" s="126">
        <v>8</v>
      </c>
      <c r="AD2934" s="126">
        <v>2026</v>
      </c>
    </row>
    <row r="2935" spans="3:30">
      <c r="C2935" s="126">
        <v>2928</v>
      </c>
      <c r="D2935" s="126">
        <v>207</v>
      </c>
      <c r="E2935" s="126">
        <v>10</v>
      </c>
      <c r="F2935" s="126">
        <v>1</v>
      </c>
      <c r="G2935" s="126">
        <v>1</v>
      </c>
      <c r="H2935" s="126">
        <v>1</v>
      </c>
      <c r="I2935" s="126">
        <v>1</v>
      </c>
      <c r="J2935" s="126">
        <v>276</v>
      </c>
      <c r="P2935" s="126">
        <v>803</v>
      </c>
      <c r="R2935" s="126" t="s">
        <v>547</v>
      </c>
      <c r="S2935" s="252">
        <v>0</v>
      </c>
      <c r="T2935" s="252">
        <v>2</v>
      </c>
      <c r="U2935" s="68" t="s">
        <v>4417</v>
      </c>
      <c r="V2935" s="126">
        <v>1</v>
      </c>
      <c r="Z2935" s="126">
        <v>1</v>
      </c>
      <c r="AA2935" s="126">
        <v>1</v>
      </c>
      <c r="AB2935" s="126">
        <v>1</v>
      </c>
      <c r="AC2935" s="126">
        <v>8</v>
      </c>
      <c r="AD2935" s="126">
        <v>2026</v>
      </c>
    </row>
    <row r="2936" spans="3:30">
      <c r="C2936" s="126">
        <v>2929</v>
      </c>
      <c r="D2936" s="126">
        <v>207</v>
      </c>
      <c r="E2936" s="126">
        <v>3</v>
      </c>
      <c r="F2936" s="126">
        <v>1</v>
      </c>
      <c r="G2936" s="126">
        <v>1</v>
      </c>
      <c r="H2936" s="126">
        <v>1</v>
      </c>
      <c r="I2936" s="126">
        <v>1</v>
      </c>
      <c r="J2936" s="126">
        <v>125</v>
      </c>
      <c r="M2936" s="126">
        <v>1070</v>
      </c>
      <c r="N2936" s="126">
        <v>0</v>
      </c>
      <c r="P2936" s="126">
        <v>804</v>
      </c>
      <c r="R2936" s="126" t="s">
        <v>547</v>
      </c>
      <c r="S2936" s="252">
        <v>0</v>
      </c>
      <c r="T2936" s="252">
        <v>4</v>
      </c>
      <c r="U2936" s="68" t="s">
        <v>4420</v>
      </c>
      <c r="V2936" s="126">
        <v>1</v>
      </c>
      <c r="Z2936" s="126">
        <v>1</v>
      </c>
      <c r="AA2936" s="126">
        <v>1</v>
      </c>
      <c r="AB2936" s="126">
        <v>1</v>
      </c>
      <c r="AC2936" s="126">
        <v>8</v>
      </c>
      <c r="AD2936" s="126">
        <v>2026</v>
      </c>
    </row>
    <row r="2937" spans="3:30">
      <c r="C2937" s="126">
        <v>2930</v>
      </c>
      <c r="D2937" s="126">
        <v>207</v>
      </c>
      <c r="E2937" s="126">
        <v>11</v>
      </c>
      <c r="F2937" s="126">
        <v>1</v>
      </c>
      <c r="G2937" s="126">
        <v>1</v>
      </c>
      <c r="H2937" s="126">
        <v>1</v>
      </c>
      <c r="I2937" s="126">
        <v>1</v>
      </c>
      <c r="J2937" s="126">
        <v>125</v>
      </c>
      <c r="M2937" s="126">
        <v>1070</v>
      </c>
      <c r="N2937" s="126">
        <v>1</v>
      </c>
      <c r="P2937" s="126">
        <v>804</v>
      </c>
      <c r="R2937" s="126" t="s">
        <v>547</v>
      </c>
      <c r="S2937" s="252">
        <v>4</v>
      </c>
      <c r="T2937" s="252">
        <v>0</v>
      </c>
      <c r="U2937" s="68" t="s">
        <v>4421</v>
      </c>
      <c r="V2937" s="126">
        <v>1</v>
      </c>
      <c r="Z2937" s="126">
        <v>1</v>
      </c>
      <c r="AA2937" s="126">
        <v>1</v>
      </c>
      <c r="AB2937" s="126">
        <v>1</v>
      </c>
      <c r="AC2937" s="126">
        <v>8</v>
      </c>
      <c r="AD2937" s="126">
        <v>2026</v>
      </c>
    </row>
    <row r="2938" spans="3:30">
      <c r="C2938" s="126">
        <v>2931</v>
      </c>
      <c r="D2938" s="126">
        <v>207</v>
      </c>
      <c r="E2938" s="126">
        <v>10</v>
      </c>
      <c r="F2938" s="126">
        <v>1</v>
      </c>
      <c r="G2938" s="126">
        <v>1</v>
      </c>
      <c r="H2938" s="126">
        <v>1</v>
      </c>
      <c r="I2938" s="126">
        <v>1</v>
      </c>
      <c r="J2938" s="126">
        <v>125</v>
      </c>
      <c r="P2938" s="126">
        <v>804</v>
      </c>
      <c r="R2938" s="126" t="s">
        <v>547</v>
      </c>
      <c r="S2938" s="252">
        <v>0</v>
      </c>
      <c r="T2938" s="252">
        <v>4</v>
      </c>
      <c r="U2938" s="68" t="s">
        <v>4422</v>
      </c>
      <c r="V2938" s="126">
        <v>1</v>
      </c>
      <c r="Z2938" s="126">
        <v>1</v>
      </c>
      <c r="AA2938" s="126">
        <v>1</v>
      </c>
      <c r="AB2938" s="126">
        <v>1</v>
      </c>
      <c r="AC2938" s="126">
        <v>8</v>
      </c>
      <c r="AD2938" s="126">
        <v>2026</v>
      </c>
    </row>
    <row r="2939" spans="3:30">
      <c r="C2939" s="126">
        <v>2932</v>
      </c>
      <c r="D2939" s="126">
        <v>207</v>
      </c>
      <c r="E2939" s="126">
        <v>3</v>
      </c>
      <c r="F2939" s="126">
        <v>1</v>
      </c>
      <c r="G2939" s="126">
        <v>1</v>
      </c>
      <c r="H2939" s="126">
        <v>1</v>
      </c>
      <c r="I2939" s="126">
        <v>1</v>
      </c>
      <c r="J2939" s="126">
        <v>377</v>
      </c>
      <c r="M2939" s="126">
        <v>1071</v>
      </c>
      <c r="N2939" s="126">
        <v>0</v>
      </c>
      <c r="P2939" s="126">
        <v>805</v>
      </c>
      <c r="R2939" s="126" t="s">
        <v>547</v>
      </c>
      <c r="S2939" s="252">
        <v>0</v>
      </c>
      <c r="T2939" s="252">
        <v>17.2</v>
      </c>
      <c r="U2939" s="68" t="s">
        <v>4423</v>
      </c>
      <c r="V2939" s="126">
        <v>1</v>
      </c>
      <c r="Z2939" s="126">
        <v>1</v>
      </c>
      <c r="AA2939" s="126">
        <v>1</v>
      </c>
      <c r="AB2939" s="126">
        <v>1</v>
      </c>
      <c r="AC2939" s="126">
        <v>8</v>
      </c>
      <c r="AD2939" s="126">
        <v>2026</v>
      </c>
    </row>
    <row r="2940" spans="3:30">
      <c r="C2940" s="126">
        <v>2933</v>
      </c>
      <c r="D2940" s="126">
        <v>207</v>
      </c>
      <c r="E2940" s="126">
        <v>11</v>
      </c>
      <c r="F2940" s="126">
        <v>1</v>
      </c>
      <c r="G2940" s="126">
        <v>1</v>
      </c>
      <c r="H2940" s="126">
        <v>1</v>
      </c>
      <c r="I2940" s="126">
        <v>1</v>
      </c>
      <c r="J2940" s="126">
        <v>377</v>
      </c>
      <c r="M2940" s="126">
        <v>1071</v>
      </c>
      <c r="N2940" s="126">
        <v>1</v>
      </c>
      <c r="P2940" s="126">
        <v>805</v>
      </c>
      <c r="R2940" s="126" t="s">
        <v>547</v>
      </c>
      <c r="S2940" s="252">
        <v>17.2</v>
      </c>
      <c r="T2940" s="252">
        <v>0</v>
      </c>
      <c r="U2940" s="68" t="s">
        <v>4424</v>
      </c>
      <c r="V2940" s="126">
        <v>1</v>
      </c>
      <c r="Z2940" s="126">
        <v>1</v>
      </c>
      <c r="AA2940" s="126">
        <v>1</v>
      </c>
      <c r="AB2940" s="126">
        <v>1</v>
      </c>
      <c r="AC2940" s="126">
        <v>8</v>
      </c>
      <c r="AD2940" s="126">
        <v>2026</v>
      </c>
    </row>
    <row r="2941" spans="3:30">
      <c r="C2941" s="126">
        <v>2934</v>
      </c>
      <c r="D2941" s="126">
        <v>207</v>
      </c>
      <c r="E2941" s="126">
        <v>10</v>
      </c>
      <c r="F2941" s="126">
        <v>1</v>
      </c>
      <c r="G2941" s="126">
        <v>1</v>
      </c>
      <c r="H2941" s="126">
        <v>1</v>
      </c>
      <c r="I2941" s="126">
        <v>1</v>
      </c>
      <c r="J2941" s="126">
        <v>377</v>
      </c>
      <c r="P2941" s="126">
        <v>805</v>
      </c>
      <c r="R2941" s="126" t="s">
        <v>547</v>
      </c>
      <c r="S2941" s="252">
        <v>0</v>
      </c>
      <c r="T2941" s="252">
        <v>25.2</v>
      </c>
      <c r="U2941" s="68" t="s">
        <v>4425</v>
      </c>
      <c r="V2941" s="126">
        <v>1</v>
      </c>
      <c r="Z2941" s="126">
        <v>1</v>
      </c>
      <c r="AA2941" s="126">
        <v>1</v>
      </c>
      <c r="AB2941" s="126">
        <v>1</v>
      </c>
      <c r="AC2941" s="126">
        <v>8</v>
      </c>
      <c r="AD2941" s="126">
        <v>2026</v>
      </c>
    </row>
    <row r="2942" spans="3:30">
      <c r="C2942" s="126">
        <v>2935</v>
      </c>
      <c r="D2942" s="126">
        <v>207</v>
      </c>
      <c r="E2942" s="126">
        <v>3</v>
      </c>
      <c r="F2942" s="126">
        <v>1</v>
      </c>
      <c r="G2942" s="126">
        <v>1</v>
      </c>
      <c r="H2942" s="126">
        <v>1</v>
      </c>
      <c r="I2942" s="126">
        <v>1</v>
      </c>
      <c r="J2942" s="126">
        <v>376</v>
      </c>
      <c r="M2942" s="126">
        <v>1072</v>
      </c>
      <c r="N2942" s="126">
        <v>0</v>
      </c>
      <c r="P2942" s="126">
        <v>806</v>
      </c>
      <c r="R2942" s="126" t="s">
        <v>547</v>
      </c>
      <c r="S2942" s="252">
        <v>0</v>
      </c>
      <c r="T2942" s="252">
        <v>6</v>
      </c>
      <c r="U2942" s="68" t="s">
        <v>4427</v>
      </c>
      <c r="V2942" s="126">
        <v>1</v>
      </c>
      <c r="Z2942" s="126">
        <v>1</v>
      </c>
      <c r="AA2942" s="126">
        <v>1</v>
      </c>
      <c r="AB2942" s="126">
        <v>1</v>
      </c>
      <c r="AC2942" s="126">
        <v>8</v>
      </c>
      <c r="AD2942" s="126">
        <v>2026</v>
      </c>
    </row>
    <row r="2943" spans="3:30">
      <c r="C2943" s="126">
        <v>2936</v>
      </c>
      <c r="D2943" s="126">
        <v>207</v>
      </c>
      <c r="E2943" s="126">
        <v>11</v>
      </c>
      <c r="F2943" s="126">
        <v>1</v>
      </c>
      <c r="G2943" s="126">
        <v>1</v>
      </c>
      <c r="H2943" s="126">
        <v>1</v>
      </c>
      <c r="I2943" s="126">
        <v>1</v>
      </c>
      <c r="J2943" s="126">
        <v>376</v>
      </c>
      <c r="M2943" s="126">
        <v>1072</v>
      </c>
      <c r="N2943" s="126">
        <v>1</v>
      </c>
      <c r="P2943" s="126">
        <v>806</v>
      </c>
      <c r="R2943" s="126" t="s">
        <v>547</v>
      </c>
      <c r="S2943" s="252">
        <v>6</v>
      </c>
      <c r="T2943" s="252">
        <v>0</v>
      </c>
      <c r="U2943" s="68" t="s">
        <v>4428</v>
      </c>
      <c r="V2943" s="126">
        <v>1</v>
      </c>
      <c r="Z2943" s="126">
        <v>1</v>
      </c>
      <c r="AA2943" s="126">
        <v>1</v>
      </c>
      <c r="AB2943" s="126">
        <v>1</v>
      </c>
      <c r="AC2943" s="126">
        <v>8</v>
      </c>
      <c r="AD2943" s="126">
        <v>2026</v>
      </c>
    </row>
    <row r="2944" spans="3:30">
      <c r="C2944" s="126">
        <v>2937</v>
      </c>
      <c r="D2944" s="126">
        <v>207</v>
      </c>
      <c r="E2944" s="126">
        <v>10</v>
      </c>
      <c r="F2944" s="126">
        <v>1</v>
      </c>
      <c r="G2944" s="126">
        <v>1</v>
      </c>
      <c r="H2944" s="126">
        <v>1</v>
      </c>
      <c r="I2944" s="126">
        <v>1</v>
      </c>
      <c r="J2944" s="126">
        <v>376</v>
      </c>
      <c r="P2944" s="126">
        <v>806</v>
      </c>
      <c r="R2944" s="126" t="s">
        <v>547</v>
      </c>
      <c r="S2944" s="252">
        <v>0</v>
      </c>
      <c r="T2944" s="252">
        <v>6.5</v>
      </c>
      <c r="U2944" s="68" t="s">
        <v>4429</v>
      </c>
      <c r="V2944" s="126">
        <v>1</v>
      </c>
      <c r="Z2944" s="126">
        <v>1</v>
      </c>
      <c r="AA2944" s="126">
        <v>1</v>
      </c>
      <c r="AB2944" s="126">
        <v>1</v>
      </c>
      <c r="AC2944" s="126">
        <v>8</v>
      </c>
      <c r="AD2944" s="126">
        <v>2026</v>
      </c>
    </row>
    <row r="2945" spans="3:30">
      <c r="C2945" s="126">
        <v>2938</v>
      </c>
      <c r="D2945" s="126">
        <v>208</v>
      </c>
      <c r="E2945" s="126">
        <v>2</v>
      </c>
      <c r="F2945" s="126">
        <v>1</v>
      </c>
      <c r="G2945" s="126">
        <v>1</v>
      </c>
      <c r="H2945" s="126">
        <v>1</v>
      </c>
      <c r="I2945" s="126">
        <v>1</v>
      </c>
      <c r="R2945" s="126" t="s">
        <v>547</v>
      </c>
      <c r="S2945" s="252">
        <v>48.95</v>
      </c>
      <c r="T2945" s="252">
        <v>0</v>
      </c>
      <c r="U2945" s="68" t="s">
        <v>4431</v>
      </c>
      <c r="V2945" s="126">
        <v>1</v>
      </c>
      <c r="Z2945" s="126">
        <v>1</v>
      </c>
      <c r="AA2945" s="126">
        <v>1</v>
      </c>
      <c r="AB2945" s="126">
        <v>1</v>
      </c>
      <c r="AC2945" s="126">
        <v>8</v>
      </c>
      <c r="AD2945" s="126">
        <v>2026</v>
      </c>
    </row>
    <row r="2946" spans="3:30">
      <c r="C2946" s="126">
        <v>2939</v>
      </c>
      <c r="D2946" s="126">
        <v>208</v>
      </c>
      <c r="E2946" s="126">
        <v>3</v>
      </c>
      <c r="F2946" s="126">
        <v>1</v>
      </c>
      <c r="G2946" s="126">
        <v>1</v>
      </c>
      <c r="H2946" s="126">
        <v>1</v>
      </c>
      <c r="I2946" s="126">
        <v>1</v>
      </c>
      <c r="J2946" s="126">
        <v>303</v>
      </c>
      <c r="M2946" s="126">
        <v>1073</v>
      </c>
      <c r="N2946" s="126">
        <v>0</v>
      </c>
      <c r="P2946" s="126">
        <v>807</v>
      </c>
      <c r="R2946" s="126" t="s">
        <v>547</v>
      </c>
      <c r="S2946" s="252">
        <v>0</v>
      </c>
      <c r="T2946" s="252">
        <v>1.5</v>
      </c>
      <c r="U2946" s="68" t="s">
        <v>4433</v>
      </c>
      <c r="V2946" s="126">
        <v>1</v>
      </c>
      <c r="Z2946" s="126">
        <v>1</v>
      </c>
      <c r="AA2946" s="126">
        <v>1</v>
      </c>
      <c r="AB2946" s="126">
        <v>1</v>
      </c>
      <c r="AC2946" s="126">
        <v>8</v>
      </c>
      <c r="AD2946" s="126">
        <v>2026</v>
      </c>
    </row>
    <row r="2947" spans="3:30">
      <c r="C2947" s="126">
        <v>2940</v>
      </c>
      <c r="D2947" s="126">
        <v>208</v>
      </c>
      <c r="E2947" s="126">
        <v>11</v>
      </c>
      <c r="F2947" s="126">
        <v>1</v>
      </c>
      <c r="G2947" s="126">
        <v>1</v>
      </c>
      <c r="H2947" s="126">
        <v>1</v>
      </c>
      <c r="I2947" s="126">
        <v>1</v>
      </c>
      <c r="J2947" s="126">
        <v>303</v>
      </c>
      <c r="M2947" s="126">
        <v>1073</v>
      </c>
      <c r="N2947" s="126">
        <v>1</v>
      </c>
      <c r="P2947" s="126">
        <v>807</v>
      </c>
      <c r="R2947" s="126" t="s">
        <v>547</v>
      </c>
      <c r="S2947" s="252">
        <v>1.5</v>
      </c>
      <c r="T2947" s="252">
        <v>0</v>
      </c>
      <c r="U2947" s="68" t="s">
        <v>4434</v>
      </c>
      <c r="V2947" s="126">
        <v>1</v>
      </c>
      <c r="Z2947" s="126">
        <v>1</v>
      </c>
      <c r="AA2947" s="126">
        <v>1</v>
      </c>
      <c r="AB2947" s="126">
        <v>1</v>
      </c>
      <c r="AC2947" s="126">
        <v>8</v>
      </c>
      <c r="AD2947" s="126">
        <v>2026</v>
      </c>
    </row>
    <row r="2948" spans="3:30">
      <c r="C2948" s="126">
        <v>2941</v>
      </c>
      <c r="D2948" s="126">
        <v>208</v>
      </c>
      <c r="E2948" s="126">
        <v>10</v>
      </c>
      <c r="F2948" s="126">
        <v>1</v>
      </c>
      <c r="G2948" s="126">
        <v>1</v>
      </c>
      <c r="H2948" s="126">
        <v>1</v>
      </c>
      <c r="I2948" s="126">
        <v>1</v>
      </c>
      <c r="J2948" s="126">
        <v>303</v>
      </c>
      <c r="P2948" s="126">
        <v>807</v>
      </c>
      <c r="R2948" s="126" t="s">
        <v>547</v>
      </c>
      <c r="S2948" s="252">
        <v>0</v>
      </c>
      <c r="T2948" s="252">
        <v>1.5</v>
      </c>
      <c r="U2948" s="68" t="s">
        <v>4435</v>
      </c>
      <c r="V2948" s="126">
        <v>1</v>
      </c>
      <c r="Z2948" s="126">
        <v>1</v>
      </c>
      <c r="AA2948" s="126">
        <v>1</v>
      </c>
      <c r="AB2948" s="126">
        <v>1</v>
      </c>
      <c r="AC2948" s="126">
        <v>8</v>
      </c>
      <c r="AD2948" s="126">
        <v>2026</v>
      </c>
    </row>
    <row r="2949" spans="3:30">
      <c r="C2949" s="126">
        <v>2942</v>
      </c>
      <c r="D2949" s="126">
        <v>208</v>
      </c>
      <c r="E2949" s="126">
        <v>3</v>
      </c>
      <c r="F2949" s="126">
        <v>1</v>
      </c>
      <c r="G2949" s="126">
        <v>1</v>
      </c>
      <c r="H2949" s="126">
        <v>1</v>
      </c>
      <c r="I2949" s="126">
        <v>1</v>
      </c>
      <c r="J2949" s="126">
        <v>177</v>
      </c>
      <c r="M2949" s="126">
        <v>1074</v>
      </c>
      <c r="N2949" s="126">
        <v>0</v>
      </c>
      <c r="P2949" s="126">
        <v>808</v>
      </c>
      <c r="R2949" s="126" t="s">
        <v>547</v>
      </c>
      <c r="S2949" s="252">
        <v>0</v>
      </c>
      <c r="T2949" s="252">
        <v>20.75</v>
      </c>
      <c r="U2949" s="68" t="s">
        <v>4436</v>
      </c>
      <c r="V2949" s="126">
        <v>1</v>
      </c>
      <c r="Z2949" s="126">
        <v>1</v>
      </c>
      <c r="AA2949" s="126">
        <v>1</v>
      </c>
      <c r="AB2949" s="126">
        <v>1</v>
      </c>
      <c r="AC2949" s="126">
        <v>8</v>
      </c>
      <c r="AD2949" s="126">
        <v>2026</v>
      </c>
    </row>
    <row r="2950" spans="3:30">
      <c r="C2950" s="126">
        <v>2943</v>
      </c>
      <c r="D2950" s="126">
        <v>208</v>
      </c>
      <c r="E2950" s="126">
        <v>11</v>
      </c>
      <c r="F2950" s="126">
        <v>1</v>
      </c>
      <c r="G2950" s="126">
        <v>1</v>
      </c>
      <c r="H2950" s="126">
        <v>1</v>
      </c>
      <c r="I2950" s="126">
        <v>1</v>
      </c>
      <c r="J2950" s="126">
        <v>177</v>
      </c>
      <c r="M2950" s="126">
        <v>1074</v>
      </c>
      <c r="N2950" s="126">
        <v>1</v>
      </c>
      <c r="P2950" s="126">
        <v>808</v>
      </c>
      <c r="R2950" s="126" t="s">
        <v>547</v>
      </c>
      <c r="S2950" s="252">
        <v>20.75</v>
      </c>
      <c r="T2950" s="252">
        <v>0</v>
      </c>
      <c r="U2950" s="68" t="s">
        <v>4437</v>
      </c>
      <c r="V2950" s="126">
        <v>1</v>
      </c>
      <c r="Z2950" s="126">
        <v>1</v>
      </c>
      <c r="AA2950" s="126">
        <v>1</v>
      </c>
      <c r="AB2950" s="126">
        <v>1</v>
      </c>
      <c r="AC2950" s="126">
        <v>8</v>
      </c>
      <c r="AD2950" s="126">
        <v>2026</v>
      </c>
    </row>
    <row r="2951" spans="3:30">
      <c r="C2951" s="126">
        <v>2944</v>
      </c>
      <c r="D2951" s="126">
        <v>208</v>
      </c>
      <c r="E2951" s="126">
        <v>10</v>
      </c>
      <c r="F2951" s="126">
        <v>1</v>
      </c>
      <c r="G2951" s="126">
        <v>1</v>
      </c>
      <c r="H2951" s="126">
        <v>1</v>
      </c>
      <c r="I2951" s="126">
        <v>1</v>
      </c>
      <c r="J2951" s="126">
        <v>177</v>
      </c>
      <c r="P2951" s="126">
        <v>808</v>
      </c>
      <c r="R2951" s="126" t="s">
        <v>547</v>
      </c>
      <c r="S2951" s="252">
        <v>0</v>
      </c>
      <c r="T2951" s="252">
        <v>22.5</v>
      </c>
      <c r="U2951" s="68" t="s">
        <v>4438</v>
      </c>
      <c r="V2951" s="126">
        <v>1</v>
      </c>
      <c r="Z2951" s="126">
        <v>1</v>
      </c>
      <c r="AA2951" s="126">
        <v>1</v>
      </c>
      <c r="AB2951" s="126">
        <v>1</v>
      </c>
      <c r="AC2951" s="126">
        <v>8</v>
      </c>
      <c r="AD2951" s="126">
        <v>2026</v>
      </c>
    </row>
    <row r="2952" spans="3:30">
      <c r="C2952" s="126">
        <v>2945</v>
      </c>
      <c r="D2952" s="126">
        <v>208</v>
      </c>
      <c r="E2952" s="126">
        <v>3</v>
      </c>
      <c r="F2952" s="126">
        <v>1</v>
      </c>
      <c r="G2952" s="126">
        <v>1</v>
      </c>
      <c r="H2952" s="126">
        <v>1</v>
      </c>
      <c r="I2952" s="126">
        <v>1</v>
      </c>
      <c r="J2952" s="126">
        <v>293</v>
      </c>
      <c r="M2952" s="126">
        <v>1075</v>
      </c>
      <c r="N2952" s="126">
        <v>0</v>
      </c>
      <c r="P2952" s="126">
        <v>809</v>
      </c>
      <c r="R2952" s="126" t="s">
        <v>547</v>
      </c>
      <c r="S2952" s="252">
        <v>0</v>
      </c>
      <c r="T2952" s="252">
        <v>1.7000000000000002</v>
      </c>
      <c r="U2952" s="68" t="s">
        <v>4439</v>
      </c>
      <c r="V2952" s="126">
        <v>1</v>
      </c>
      <c r="Z2952" s="126">
        <v>1</v>
      </c>
      <c r="AA2952" s="126">
        <v>1</v>
      </c>
      <c r="AB2952" s="126">
        <v>1</v>
      </c>
      <c r="AC2952" s="126">
        <v>8</v>
      </c>
      <c r="AD2952" s="126">
        <v>2026</v>
      </c>
    </row>
    <row r="2953" spans="3:30">
      <c r="C2953" s="126">
        <v>2946</v>
      </c>
      <c r="D2953" s="126">
        <v>208</v>
      </c>
      <c r="E2953" s="126">
        <v>11</v>
      </c>
      <c r="F2953" s="126">
        <v>1</v>
      </c>
      <c r="G2953" s="126">
        <v>1</v>
      </c>
      <c r="H2953" s="126">
        <v>1</v>
      </c>
      <c r="I2953" s="126">
        <v>1</v>
      </c>
      <c r="J2953" s="126">
        <v>293</v>
      </c>
      <c r="M2953" s="126">
        <v>1075</v>
      </c>
      <c r="N2953" s="126">
        <v>1</v>
      </c>
      <c r="P2953" s="126">
        <v>809</v>
      </c>
      <c r="R2953" s="126" t="s">
        <v>547</v>
      </c>
      <c r="S2953" s="252">
        <v>1.7000000000000002</v>
      </c>
      <c r="T2953" s="252">
        <v>0</v>
      </c>
      <c r="U2953" s="68" t="s">
        <v>4440</v>
      </c>
      <c r="V2953" s="126">
        <v>1</v>
      </c>
      <c r="Z2953" s="126">
        <v>1</v>
      </c>
      <c r="AA2953" s="126">
        <v>1</v>
      </c>
      <c r="AB2953" s="126">
        <v>1</v>
      </c>
      <c r="AC2953" s="126">
        <v>8</v>
      </c>
      <c r="AD2953" s="126">
        <v>2026</v>
      </c>
    </row>
    <row r="2954" spans="3:30">
      <c r="C2954" s="126">
        <v>2947</v>
      </c>
      <c r="D2954" s="126">
        <v>208</v>
      </c>
      <c r="E2954" s="126">
        <v>10</v>
      </c>
      <c r="F2954" s="126">
        <v>1</v>
      </c>
      <c r="G2954" s="126">
        <v>1</v>
      </c>
      <c r="H2954" s="126">
        <v>1</v>
      </c>
      <c r="I2954" s="126">
        <v>1</v>
      </c>
      <c r="J2954" s="126">
        <v>293</v>
      </c>
      <c r="P2954" s="126">
        <v>809</v>
      </c>
      <c r="R2954" s="126" t="s">
        <v>547</v>
      </c>
      <c r="S2954" s="252">
        <v>0</v>
      </c>
      <c r="T2954" s="252">
        <v>3.15</v>
      </c>
      <c r="U2954" s="68" t="s">
        <v>4441</v>
      </c>
      <c r="V2954" s="126">
        <v>1</v>
      </c>
      <c r="Z2954" s="126">
        <v>1</v>
      </c>
      <c r="AA2954" s="126">
        <v>1</v>
      </c>
      <c r="AB2954" s="126">
        <v>1</v>
      </c>
      <c r="AC2954" s="126">
        <v>8</v>
      </c>
      <c r="AD2954" s="126">
        <v>2026</v>
      </c>
    </row>
    <row r="2955" spans="3:30">
      <c r="C2955" s="126">
        <v>2948</v>
      </c>
      <c r="D2955" s="126">
        <v>208</v>
      </c>
      <c r="E2955" s="126">
        <v>3</v>
      </c>
      <c r="F2955" s="126">
        <v>1</v>
      </c>
      <c r="G2955" s="126">
        <v>1</v>
      </c>
      <c r="H2955" s="126">
        <v>1</v>
      </c>
      <c r="I2955" s="126">
        <v>1</v>
      </c>
      <c r="J2955" s="126">
        <v>181</v>
      </c>
      <c r="M2955" s="126">
        <v>1076</v>
      </c>
      <c r="N2955" s="126">
        <v>0</v>
      </c>
      <c r="P2955" s="126">
        <v>810</v>
      </c>
      <c r="R2955" s="126" t="s">
        <v>547</v>
      </c>
      <c r="S2955" s="252">
        <v>0</v>
      </c>
      <c r="T2955" s="252">
        <v>3</v>
      </c>
      <c r="U2955" s="68" t="s">
        <v>4443</v>
      </c>
      <c r="V2955" s="126">
        <v>1</v>
      </c>
      <c r="Z2955" s="126">
        <v>1</v>
      </c>
      <c r="AA2955" s="126">
        <v>1</v>
      </c>
      <c r="AB2955" s="126">
        <v>1</v>
      </c>
      <c r="AC2955" s="126">
        <v>8</v>
      </c>
      <c r="AD2955" s="126">
        <v>2026</v>
      </c>
    </row>
    <row r="2956" spans="3:30">
      <c r="C2956" s="126">
        <v>2949</v>
      </c>
      <c r="D2956" s="126">
        <v>208</v>
      </c>
      <c r="E2956" s="126">
        <v>11</v>
      </c>
      <c r="F2956" s="126">
        <v>1</v>
      </c>
      <c r="G2956" s="126">
        <v>1</v>
      </c>
      <c r="H2956" s="126">
        <v>1</v>
      </c>
      <c r="I2956" s="126">
        <v>1</v>
      </c>
      <c r="J2956" s="126">
        <v>181</v>
      </c>
      <c r="M2956" s="126">
        <v>1076</v>
      </c>
      <c r="N2956" s="126">
        <v>1</v>
      </c>
      <c r="P2956" s="126">
        <v>810</v>
      </c>
      <c r="R2956" s="126" t="s">
        <v>547</v>
      </c>
      <c r="S2956" s="252">
        <v>3</v>
      </c>
      <c r="T2956" s="252">
        <v>0</v>
      </c>
      <c r="U2956" s="68" t="s">
        <v>4444</v>
      </c>
      <c r="V2956" s="126">
        <v>1</v>
      </c>
      <c r="Z2956" s="126">
        <v>1</v>
      </c>
      <c r="AA2956" s="126">
        <v>1</v>
      </c>
      <c r="AB2956" s="126">
        <v>1</v>
      </c>
      <c r="AC2956" s="126">
        <v>8</v>
      </c>
      <c r="AD2956" s="126">
        <v>2026</v>
      </c>
    </row>
    <row r="2957" spans="3:30">
      <c r="C2957" s="126">
        <v>2950</v>
      </c>
      <c r="D2957" s="126">
        <v>208</v>
      </c>
      <c r="E2957" s="126">
        <v>10</v>
      </c>
      <c r="F2957" s="126">
        <v>1</v>
      </c>
      <c r="G2957" s="126">
        <v>1</v>
      </c>
      <c r="H2957" s="126">
        <v>1</v>
      </c>
      <c r="I2957" s="126">
        <v>1</v>
      </c>
      <c r="J2957" s="126">
        <v>181</v>
      </c>
      <c r="P2957" s="126">
        <v>810</v>
      </c>
      <c r="R2957" s="126" t="s">
        <v>547</v>
      </c>
      <c r="S2957" s="252">
        <v>0</v>
      </c>
      <c r="T2957" s="252">
        <v>4.5</v>
      </c>
      <c r="U2957" s="68" t="s">
        <v>4445</v>
      </c>
      <c r="V2957" s="126">
        <v>1</v>
      </c>
      <c r="Z2957" s="126">
        <v>1</v>
      </c>
      <c r="AA2957" s="126">
        <v>1</v>
      </c>
      <c r="AB2957" s="126">
        <v>1</v>
      </c>
      <c r="AC2957" s="126">
        <v>8</v>
      </c>
      <c r="AD2957" s="126">
        <v>2026</v>
      </c>
    </row>
    <row r="2958" spans="3:30">
      <c r="C2958" s="126">
        <v>2951</v>
      </c>
      <c r="D2958" s="126">
        <v>208</v>
      </c>
      <c r="E2958" s="126">
        <v>3</v>
      </c>
      <c r="F2958" s="126">
        <v>1</v>
      </c>
      <c r="G2958" s="126">
        <v>1</v>
      </c>
      <c r="H2958" s="126">
        <v>1</v>
      </c>
      <c r="I2958" s="126">
        <v>1</v>
      </c>
      <c r="J2958" s="126">
        <v>184</v>
      </c>
      <c r="M2958" s="126">
        <v>1077</v>
      </c>
      <c r="N2958" s="126">
        <v>0</v>
      </c>
      <c r="P2958" s="126">
        <v>811</v>
      </c>
      <c r="R2958" s="126" t="s">
        <v>547</v>
      </c>
      <c r="S2958" s="252">
        <v>0</v>
      </c>
      <c r="T2958" s="252">
        <v>12</v>
      </c>
      <c r="U2958" s="68" t="s">
        <v>4447</v>
      </c>
      <c r="V2958" s="126">
        <v>1</v>
      </c>
      <c r="Z2958" s="126">
        <v>1</v>
      </c>
      <c r="AA2958" s="126">
        <v>1</v>
      </c>
      <c r="AB2958" s="126">
        <v>1</v>
      </c>
      <c r="AC2958" s="126">
        <v>8</v>
      </c>
      <c r="AD2958" s="126">
        <v>2026</v>
      </c>
    </row>
    <row r="2959" spans="3:30">
      <c r="C2959" s="126">
        <v>2952</v>
      </c>
      <c r="D2959" s="126">
        <v>208</v>
      </c>
      <c r="E2959" s="126">
        <v>11</v>
      </c>
      <c r="F2959" s="126">
        <v>1</v>
      </c>
      <c r="G2959" s="126">
        <v>1</v>
      </c>
      <c r="H2959" s="126">
        <v>1</v>
      </c>
      <c r="I2959" s="126">
        <v>1</v>
      </c>
      <c r="J2959" s="126">
        <v>184</v>
      </c>
      <c r="M2959" s="126">
        <v>1077</v>
      </c>
      <c r="N2959" s="126">
        <v>1</v>
      </c>
      <c r="P2959" s="126">
        <v>811</v>
      </c>
      <c r="R2959" s="126" t="s">
        <v>547</v>
      </c>
      <c r="S2959" s="252">
        <v>12</v>
      </c>
      <c r="T2959" s="252">
        <v>0</v>
      </c>
      <c r="U2959" s="68" t="s">
        <v>4448</v>
      </c>
      <c r="V2959" s="126">
        <v>1</v>
      </c>
      <c r="Z2959" s="126">
        <v>1</v>
      </c>
      <c r="AA2959" s="126">
        <v>1</v>
      </c>
      <c r="AB2959" s="126">
        <v>1</v>
      </c>
      <c r="AC2959" s="126">
        <v>8</v>
      </c>
      <c r="AD2959" s="126">
        <v>2026</v>
      </c>
    </row>
    <row r="2960" spans="3:30">
      <c r="C2960" s="126">
        <v>2953</v>
      </c>
      <c r="D2960" s="126">
        <v>208</v>
      </c>
      <c r="E2960" s="126">
        <v>10</v>
      </c>
      <c r="F2960" s="126">
        <v>1</v>
      </c>
      <c r="G2960" s="126">
        <v>1</v>
      </c>
      <c r="H2960" s="126">
        <v>1</v>
      </c>
      <c r="I2960" s="126">
        <v>1</v>
      </c>
      <c r="J2960" s="126">
        <v>184</v>
      </c>
      <c r="P2960" s="126">
        <v>811</v>
      </c>
      <c r="R2960" s="126" t="s">
        <v>547</v>
      </c>
      <c r="S2960" s="252">
        <v>0</v>
      </c>
      <c r="T2960" s="252">
        <v>13</v>
      </c>
      <c r="U2960" s="68" t="s">
        <v>4449</v>
      </c>
      <c r="V2960" s="126">
        <v>1</v>
      </c>
      <c r="Z2960" s="126">
        <v>1</v>
      </c>
      <c r="AA2960" s="126">
        <v>1</v>
      </c>
      <c r="AB2960" s="126">
        <v>1</v>
      </c>
      <c r="AC2960" s="126">
        <v>8</v>
      </c>
      <c r="AD2960" s="126">
        <v>2026</v>
      </c>
    </row>
    <row r="2961" spans="3:30">
      <c r="C2961" s="126">
        <v>2954</v>
      </c>
      <c r="D2961" s="126">
        <v>208</v>
      </c>
      <c r="E2961" s="126">
        <v>3</v>
      </c>
      <c r="F2961" s="126">
        <v>1</v>
      </c>
      <c r="G2961" s="126">
        <v>1</v>
      </c>
      <c r="H2961" s="126">
        <v>1</v>
      </c>
      <c r="I2961" s="126">
        <v>1</v>
      </c>
      <c r="J2961" s="126">
        <v>193</v>
      </c>
      <c r="M2961" s="126">
        <v>1078</v>
      </c>
      <c r="N2961" s="126">
        <v>0</v>
      </c>
      <c r="P2961" s="126">
        <v>812</v>
      </c>
      <c r="R2961" s="126" t="s">
        <v>547</v>
      </c>
      <c r="S2961" s="252">
        <v>0</v>
      </c>
      <c r="T2961" s="252">
        <v>3.88</v>
      </c>
      <c r="U2961" s="68" t="s">
        <v>4451</v>
      </c>
      <c r="V2961" s="126">
        <v>1</v>
      </c>
      <c r="Z2961" s="126">
        <v>1</v>
      </c>
      <c r="AA2961" s="126">
        <v>1</v>
      </c>
      <c r="AB2961" s="126">
        <v>1</v>
      </c>
      <c r="AC2961" s="126">
        <v>8</v>
      </c>
      <c r="AD2961" s="126">
        <v>2026</v>
      </c>
    </row>
    <row r="2962" spans="3:30">
      <c r="C2962" s="126">
        <v>2955</v>
      </c>
      <c r="D2962" s="126">
        <v>208</v>
      </c>
      <c r="E2962" s="126">
        <v>11</v>
      </c>
      <c r="F2962" s="126">
        <v>1</v>
      </c>
      <c r="G2962" s="126">
        <v>1</v>
      </c>
      <c r="H2962" s="126">
        <v>1</v>
      </c>
      <c r="I2962" s="126">
        <v>1</v>
      </c>
      <c r="J2962" s="126">
        <v>193</v>
      </c>
      <c r="M2962" s="126">
        <v>1078</v>
      </c>
      <c r="N2962" s="126">
        <v>1</v>
      </c>
      <c r="P2962" s="126">
        <v>812</v>
      </c>
      <c r="R2962" s="126" t="s">
        <v>547</v>
      </c>
      <c r="S2962" s="252">
        <v>3.88</v>
      </c>
      <c r="T2962" s="252">
        <v>0</v>
      </c>
      <c r="U2962" s="68" t="s">
        <v>4452</v>
      </c>
      <c r="V2962" s="126">
        <v>1</v>
      </c>
      <c r="Z2962" s="126">
        <v>1</v>
      </c>
      <c r="AA2962" s="126">
        <v>1</v>
      </c>
      <c r="AB2962" s="126">
        <v>1</v>
      </c>
      <c r="AC2962" s="126">
        <v>8</v>
      </c>
      <c r="AD2962" s="126">
        <v>2026</v>
      </c>
    </row>
    <row r="2963" spans="3:30">
      <c r="C2963" s="126">
        <v>2956</v>
      </c>
      <c r="D2963" s="126">
        <v>208</v>
      </c>
      <c r="E2963" s="126">
        <v>10</v>
      </c>
      <c r="F2963" s="126">
        <v>1</v>
      </c>
      <c r="G2963" s="126">
        <v>1</v>
      </c>
      <c r="H2963" s="126">
        <v>1</v>
      </c>
      <c r="I2963" s="126">
        <v>1</v>
      </c>
      <c r="J2963" s="126">
        <v>193</v>
      </c>
      <c r="P2963" s="126">
        <v>812</v>
      </c>
      <c r="R2963" s="126" t="s">
        <v>547</v>
      </c>
      <c r="S2963" s="252">
        <v>0</v>
      </c>
      <c r="T2963" s="252">
        <v>4.3</v>
      </c>
      <c r="U2963" s="68" t="s">
        <v>4453</v>
      </c>
      <c r="V2963" s="126">
        <v>1</v>
      </c>
      <c r="Z2963" s="126">
        <v>1</v>
      </c>
      <c r="AA2963" s="126">
        <v>1</v>
      </c>
      <c r="AB2963" s="126">
        <v>1</v>
      </c>
      <c r="AC2963" s="126">
        <v>8</v>
      </c>
      <c r="AD2963" s="126">
        <v>2026</v>
      </c>
    </row>
    <row r="2964" spans="3:30">
      <c r="C2964" s="126">
        <v>2957</v>
      </c>
      <c r="D2964" s="126">
        <v>209</v>
      </c>
      <c r="E2964" s="126">
        <v>2</v>
      </c>
      <c r="F2964" s="126">
        <v>1</v>
      </c>
      <c r="G2964" s="126">
        <v>1</v>
      </c>
      <c r="H2964" s="126">
        <v>1</v>
      </c>
      <c r="I2964" s="126">
        <v>1</v>
      </c>
      <c r="R2964" s="126" t="s">
        <v>547</v>
      </c>
      <c r="S2964" s="252">
        <v>38.32</v>
      </c>
      <c r="T2964" s="252">
        <v>0</v>
      </c>
      <c r="U2964" s="68" t="s">
        <v>4455</v>
      </c>
      <c r="V2964" s="126">
        <v>1</v>
      </c>
      <c r="Z2964" s="126">
        <v>1</v>
      </c>
      <c r="AA2964" s="126">
        <v>1</v>
      </c>
      <c r="AB2964" s="126">
        <v>1</v>
      </c>
      <c r="AC2964" s="126">
        <v>8</v>
      </c>
      <c r="AD2964" s="126">
        <v>2026</v>
      </c>
    </row>
    <row r="2965" spans="3:30">
      <c r="C2965" s="126">
        <v>2958</v>
      </c>
      <c r="D2965" s="126">
        <v>209</v>
      </c>
      <c r="E2965" s="126">
        <v>3</v>
      </c>
      <c r="F2965" s="126">
        <v>1</v>
      </c>
      <c r="G2965" s="126">
        <v>1</v>
      </c>
      <c r="H2965" s="126">
        <v>1</v>
      </c>
      <c r="I2965" s="126">
        <v>1</v>
      </c>
      <c r="J2965" s="126">
        <v>152</v>
      </c>
      <c r="M2965" s="126">
        <v>1079</v>
      </c>
      <c r="N2965" s="126">
        <v>0</v>
      </c>
      <c r="P2965" s="126">
        <v>813</v>
      </c>
      <c r="R2965" s="126" t="s">
        <v>547</v>
      </c>
      <c r="S2965" s="252">
        <v>0</v>
      </c>
      <c r="T2965" s="252">
        <v>11.25</v>
      </c>
      <c r="U2965" s="68" t="s">
        <v>4457</v>
      </c>
      <c r="V2965" s="126">
        <v>1</v>
      </c>
      <c r="Z2965" s="126">
        <v>1</v>
      </c>
      <c r="AA2965" s="126">
        <v>1</v>
      </c>
      <c r="AB2965" s="126">
        <v>1</v>
      </c>
      <c r="AC2965" s="126">
        <v>8</v>
      </c>
      <c r="AD2965" s="126">
        <v>2026</v>
      </c>
    </row>
    <row r="2966" spans="3:30">
      <c r="C2966" s="126">
        <v>2959</v>
      </c>
      <c r="D2966" s="126">
        <v>209</v>
      </c>
      <c r="E2966" s="126">
        <v>11</v>
      </c>
      <c r="F2966" s="126">
        <v>1</v>
      </c>
      <c r="G2966" s="126">
        <v>1</v>
      </c>
      <c r="H2966" s="126">
        <v>1</v>
      </c>
      <c r="I2966" s="126">
        <v>1</v>
      </c>
      <c r="J2966" s="126">
        <v>152</v>
      </c>
      <c r="M2966" s="126">
        <v>1079</v>
      </c>
      <c r="N2966" s="126">
        <v>1</v>
      </c>
      <c r="P2966" s="126">
        <v>813</v>
      </c>
      <c r="R2966" s="126" t="s">
        <v>547</v>
      </c>
      <c r="S2966" s="252">
        <v>11.25</v>
      </c>
      <c r="T2966" s="252">
        <v>0</v>
      </c>
      <c r="U2966" s="68" t="s">
        <v>4458</v>
      </c>
      <c r="V2966" s="126">
        <v>1</v>
      </c>
      <c r="Z2966" s="126">
        <v>1</v>
      </c>
      <c r="AA2966" s="126">
        <v>1</v>
      </c>
      <c r="AB2966" s="126">
        <v>1</v>
      </c>
      <c r="AC2966" s="126">
        <v>8</v>
      </c>
      <c r="AD2966" s="126">
        <v>2026</v>
      </c>
    </row>
    <row r="2967" spans="3:30">
      <c r="C2967" s="126">
        <v>2960</v>
      </c>
      <c r="D2967" s="126">
        <v>209</v>
      </c>
      <c r="E2967" s="126">
        <v>10</v>
      </c>
      <c r="F2967" s="126">
        <v>1</v>
      </c>
      <c r="G2967" s="126">
        <v>1</v>
      </c>
      <c r="H2967" s="126">
        <v>1</v>
      </c>
      <c r="I2967" s="126">
        <v>1</v>
      </c>
      <c r="J2967" s="126">
        <v>152</v>
      </c>
      <c r="P2967" s="126">
        <v>813</v>
      </c>
      <c r="R2967" s="126" t="s">
        <v>547</v>
      </c>
      <c r="S2967" s="252">
        <v>0</v>
      </c>
      <c r="T2967" s="252">
        <v>11.5</v>
      </c>
      <c r="U2967" s="68" t="s">
        <v>4459</v>
      </c>
      <c r="V2967" s="126">
        <v>1</v>
      </c>
      <c r="Z2967" s="126">
        <v>1</v>
      </c>
      <c r="AA2967" s="126">
        <v>1</v>
      </c>
      <c r="AB2967" s="126">
        <v>1</v>
      </c>
      <c r="AC2967" s="126">
        <v>8</v>
      </c>
      <c r="AD2967" s="126">
        <v>2026</v>
      </c>
    </row>
    <row r="2968" spans="3:30">
      <c r="C2968" s="126">
        <v>2961</v>
      </c>
      <c r="D2968" s="126">
        <v>209</v>
      </c>
      <c r="E2968" s="126">
        <v>3</v>
      </c>
      <c r="F2968" s="126">
        <v>1</v>
      </c>
      <c r="G2968" s="126">
        <v>1</v>
      </c>
      <c r="H2968" s="126">
        <v>1</v>
      </c>
      <c r="I2968" s="126">
        <v>1</v>
      </c>
      <c r="J2968" s="126">
        <v>156</v>
      </c>
      <c r="M2968" s="126">
        <v>1080</v>
      </c>
      <c r="N2968" s="126">
        <v>0</v>
      </c>
      <c r="P2968" s="126">
        <v>814</v>
      </c>
      <c r="R2968" s="126" t="s">
        <v>547</v>
      </c>
      <c r="S2968" s="252">
        <v>0</v>
      </c>
      <c r="T2968" s="252">
        <v>4.41</v>
      </c>
      <c r="U2968" s="68" t="s">
        <v>4461</v>
      </c>
      <c r="V2968" s="126">
        <v>1</v>
      </c>
      <c r="Z2968" s="126">
        <v>1</v>
      </c>
      <c r="AA2968" s="126">
        <v>1</v>
      </c>
      <c r="AB2968" s="126">
        <v>1</v>
      </c>
      <c r="AC2968" s="126">
        <v>8</v>
      </c>
      <c r="AD2968" s="126">
        <v>2026</v>
      </c>
    </row>
    <row r="2969" spans="3:30">
      <c r="C2969" s="126">
        <v>2962</v>
      </c>
      <c r="D2969" s="126">
        <v>209</v>
      </c>
      <c r="E2969" s="126">
        <v>11</v>
      </c>
      <c r="F2969" s="126">
        <v>1</v>
      </c>
      <c r="G2969" s="126">
        <v>1</v>
      </c>
      <c r="H2969" s="126">
        <v>1</v>
      </c>
      <c r="I2969" s="126">
        <v>1</v>
      </c>
      <c r="J2969" s="126">
        <v>156</v>
      </c>
      <c r="M2969" s="126">
        <v>1080</v>
      </c>
      <c r="N2969" s="126">
        <v>1</v>
      </c>
      <c r="P2969" s="126">
        <v>814</v>
      </c>
      <c r="R2969" s="126" t="s">
        <v>547</v>
      </c>
      <c r="S2969" s="252">
        <v>4.41</v>
      </c>
      <c r="T2969" s="252">
        <v>0</v>
      </c>
      <c r="U2969" s="68" t="s">
        <v>4462</v>
      </c>
      <c r="V2969" s="126">
        <v>1</v>
      </c>
      <c r="Z2969" s="126">
        <v>1</v>
      </c>
      <c r="AA2969" s="126">
        <v>1</v>
      </c>
      <c r="AB2969" s="126">
        <v>1</v>
      </c>
      <c r="AC2969" s="126">
        <v>8</v>
      </c>
      <c r="AD2969" s="126">
        <v>2026</v>
      </c>
    </row>
    <row r="2970" spans="3:30">
      <c r="C2970" s="126">
        <v>2963</v>
      </c>
      <c r="D2970" s="126">
        <v>209</v>
      </c>
      <c r="E2970" s="126">
        <v>10</v>
      </c>
      <c r="F2970" s="126">
        <v>1</v>
      </c>
      <c r="G2970" s="126">
        <v>1</v>
      </c>
      <c r="H2970" s="126">
        <v>1</v>
      </c>
      <c r="I2970" s="126">
        <v>1</v>
      </c>
      <c r="J2970" s="126">
        <v>156</v>
      </c>
      <c r="P2970" s="126">
        <v>814</v>
      </c>
      <c r="R2970" s="126" t="s">
        <v>547</v>
      </c>
      <c r="S2970" s="252">
        <v>0</v>
      </c>
      <c r="T2970" s="252">
        <v>4.8</v>
      </c>
      <c r="U2970" s="68" t="s">
        <v>4463</v>
      </c>
      <c r="V2970" s="126">
        <v>1</v>
      </c>
      <c r="Z2970" s="126">
        <v>1</v>
      </c>
      <c r="AA2970" s="126">
        <v>1</v>
      </c>
      <c r="AB2970" s="126">
        <v>1</v>
      </c>
      <c r="AC2970" s="126">
        <v>8</v>
      </c>
      <c r="AD2970" s="126">
        <v>2026</v>
      </c>
    </row>
    <row r="2971" spans="3:30">
      <c r="C2971" s="126">
        <v>2964</v>
      </c>
      <c r="D2971" s="126">
        <v>209</v>
      </c>
      <c r="E2971" s="126">
        <v>3</v>
      </c>
      <c r="F2971" s="126">
        <v>1</v>
      </c>
      <c r="G2971" s="126">
        <v>1</v>
      </c>
      <c r="H2971" s="126">
        <v>1</v>
      </c>
      <c r="I2971" s="126">
        <v>1</v>
      </c>
      <c r="J2971" s="126">
        <v>169</v>
      </c>
      <c r="M2971" s="126">
        <v>1081</v>
      </c>
      <c r="N2971" s="126">
        <v>0</v>
      </c>
      <c r="P2971" s="126">
        <v>815</v>
      </c>
      <c r="R2971" s="126" t="s">
        <v>547</v>
      </c>
      <c r="S2971" s="252">
        <v>0</v>
      </c>
      <c r="T2971" s="252">
        <v>1.5</v>
      </c>
      <c r="U2971" s="68" t="s">
        <v>4465</v>
      </c>
      <c r="V2971" s="126">
        <v>1</v>
      </c>
      <c r="Z2971" s="126">
        <v>1</v>
      </c>
      <c r="AA2971" s="126">
        <v>1</v>
      </c>
      <c r="AB2971" s="126">
        <v>1</v>
      </c>
      <c r="AC2971" s="126">
        <v>8</v>
      </c>
      <c r="AD2971" s="126">
        <v>2026</v>
      </c>
    </row>
    <row r="2972" spans="3:30">
      <c r="C2972" s="126">
        <v>2965</v>
      </c>
      <c r="D2972" s="126">
        <v>209</v>
      </c>
      <c r="E2972" s="126">
        <v>11</v>
      </c>
      <c r="F2972" s="126">
        <v>1</v>
      </c>
      <c r="G2972" s="126">
        <v>1</v>
      </c>
      <c r="H2972" s="126">
        <v>1</v>
      </c>
      <c r="I2972" s="126">
        <v>1</v>
      </c>
      <c r="J2972" s="126">
        <v>169</v>
      </c>
      <c r="M2972" s="126">
        <v>1081</v>
      </c>
      <c r="N2972" s="126">
        <v>1</v>
      </c>
      <c r="P2972" s="126">
        <v>815</v>
      </c>
      <c r="R2972" s="126" t="s">
        <v>547</v>
      </c>
      <c r="S2972" s="252">
        <v>1.5</v>
      </c>
      <c r="T2972" s="252">
        <v>0</v>
      </c>
      <c r="U2972" s="68" t="s">
        <v>4466</v>
      </c>
      <c r="V2972" s="126">
        <v>1</v>
      </c>
      <c r="Z2972" s="126">
        <v>1</v>
      </c>
      <c r="AA2972" s="126">
        <v>1</v>
      </c>
      <c r="AB2972" s="126">
        <v>1</v>
      </c>
      <c r="AC2972" s="126">
        <v>8</v>
      </c>
      <c r="AD2972" s="126">
        <v>2026</v>
      </c>
    </row>
    <row r="2973" spans="3:30">
      <c r="C2973" s="126">
        <v>2966</v>
      </c>
      <c r="D2973" s="126">
        <v>209</v>
      </c>
      <c r="E2973" s="126">
        <v>10</v>
      </c>
      <c r="F2973" s="126">
        <v>1</v>
      </c>
      <c r="G2973" s="126">
        <v>1</v>
      </c>
      <c r="H2973" s="126">
        <v>1</v>
      </c>
      <c r="I2973" s="126">
        <v>1</v>
      </c>
      <c r="J2973" s="126">
        <v>169</v>
      </c>
      <c r="P2973" s="126">
        <v>815</v>
      </c>
      <c r="R2973" s="126" t="s">
        <v>547</v>
      </c>
      <c r="S2973" s="252">
        <v>0</v>
      </c>
      <c r="T2973" s="252">
        <v>1.95</v>
      </c>
      <c r="U2973" s="68" t="s">
        <v>4467</v>
      </c>
      <c r="V2973" s="126">
        <v>1</v>
      </c>
      <c r="Z2973" s="126">
        <v>1</v>
      </c>
      <c r="AA2973" s="126">
        <v>1</v>
      </c>
      <c r="AB2973" s="126">
        <v>1</v>
      </c>
      <c r="AC2973" s="126">
        <v>8</v>
      </c>
      <c r="AD2973" s="126">
        <v>2026</v>
      </c>
    </row>
    <row r="2974" spans="3:30">
      <c r="C2974" s="126">
        <v>2967</v>
      </c>
      <c r="D2974" s="126">
        <v>209</v>
      </c>
      <c r="E2974" s="126">
        <v>3</v>
      </c>
      <c r="F2974" s="126">
        <v>1</v>
      </c>
      <c r="G2974" s="126">
        <v>1</v>
      </c>
      <c r="H2974" s="126">
        <v>1</v>
      </c>
      <c r="I2974" s="126">
        <v>1</v>
      </c>
      <c r="J2974" s="126">
        <v>368</v>
      </c>
      <c r="M2974" s="126">
        <v>1082</v>
      </c>
      <c r="N2974" s="126">
        <v>0</v>
      </c>
      <c r="P2974" s="126">
        <v>816</v>
      </c>
      <c r="R2974" s="126" t="s">
        <v>547</v>
      </c>
      <c r="S2974" s="252">
        <v>0</v>
      </c>
      <c r="T2974" s="252">
        <v>2.9</v>
      </c>
      <c r="U2974" s="68" t="s">
        <v>4469</v>
      </c>
      <c r="V2974" s="126">
        <v>1</v>
      </c>
      <c r="Z2974" s="126">
        <v>1</v>
      </c>
      <c r="AA2974" s="126">
        <v>1</v>
      </c>
      <c r="AB2974" s="126">
        <v>1</v>
      </c>
      <c r="AC2974" s="126">
        <v>8</v>
      </c>
      <c r="AD2974" s="126">
        <v>2026</v>
      </c>
    </row>
    <row r="2975" spans="3:30">
      <c r="C2975" s="126">
        <v>2968</v>
      </c>
      <c r="D2975" s="126">
        <v>209</v>
      </c>
      <c r="E2975" s="126">
        <v>11</v>
      </c>
      <c r="F2975" s="126">
        <v>1</v>
      </c>
      <c r="G2975" s="126">
        <v>1</v>
      </c>
      <c r="H2975" s="126">
        <v>1</v>
      </c>
      <c r="I2975" s="126">
        <v>1</v>
      </c>
      <c r="J2975" s="126">
        <v>368</v>
      </c>
      <c r="M2975" s="126">
        <v>1082</v>
      </c>
      <c r="N2975" s="126">
        <v>1</v>
      </c>
      <c r="P2975" s="126">
        <v>816</v>
      </c>
      <c r="R2975" s="126" t="s">
        <v>547</v>
      </c>
      <c r="S2975" s="252">
        <v>2.9</v>
      </c>
      <c r="T2975" s="252">
        <v>0</v>
      </c>
      <c r="U2975" s="68" t="s">
        <v>4470</v>
      </c>
      <c r="V2975" s="126">
        <v>1</v>
      </c>
      <c r="Z2975" s="126">
        <v>1</v>
      </c>
      <c r="AA2975" s="126">
        <v>1</v>
      </c>
      <c r="AB2975" s="126">
        <v>1</v>
      </c>
      <c r="AC2975" s="126">
        <v>8</v>
      </c>
      <c r="AD2975" s="126">
        <v>2026</v>
      </c>
    </row>
    <row r="2976" spans="3:30">
      <c r="C2976" s="126">
        <v>2969</v>
      </c>
      <c r="D2976" s="126">
        <v>209</v>
      </c>
      <c r="E2976" s="126">
        <v>10</v>
      </c>
      <c r="F2976" s="126">
        <v>1</v>
      </c>
      <c r="G2976" s="126">
        <v>1</v>
      </c>
      <c r="H2976" s="126">
        <v>1</v>
      </c>
      <c r="I2976" s="126">
        <v>1</v>
      </c>
      <c r="J2976" s="126">
        <v>368</v>
      </c>
      <c r="P2976" s="126">
        <v>816</v>
      </c>
      <c r="R2976" s="126" t="s">
        <v>547</v>
      </c>
      <c r="S2976" s="252">
        <v>0</v>
      </c>
      <c r="T2976" s="252">
        <v>5</v>
      </c>
      <c r="U2976" s="68" t="s">
        <v>4471</v>
      </c>
      <c r="V2976" s="126">
        <v>1</v>
      </c>
      <c r="Z2976" s="126">
        <v>1</v>
      </c>
      <c r="AA2976" s="126">
        <v>1</v>
      </c>
      <c r="AB2976" s="126">
        <v>1</v>
      </c>
      <c r="AC2976" s="126">
        <v>8</v>
      </c>
      <c r="AD2976" s="126">
        <v>2026</v>
      </c>
    </row>
    <row r="2977" spans="3:30">
      <c r="C2977" s="126">
        <v>2970</v>
      </c>
      <c r="D2977" s="126">
        <v>209</v>
      </c>
      <c r="E2977" s="126">
        <v>3</v>
      </c>
      <c r="F2977" s="126">
        <v>1</v>
      </c>
      <c r="G2977" s="126">
        <v>1</v>
      </c>
      <c r="H2977" s="126">
        <v>1</v>
      </c>
      <c r="I2977" s="126">
        <v>1</v>
      </c>
      <c r="J2977" s="126">
        <v>144</v>
      </c>
      <c r="M2977" s="126">
        <v>1083</v>
      </c>
      <c r="N2977" s="126">
        <v>0</v>
      </c>
      <c r="P2977" s="126">
        <v>817</v>
      </c>
      <c r="R2977" s="126" t="s">
        <v>547</v>
      </c>
      <c r="S2977" s="252">
        <v>0</v>
      </c>
      <c r="T2977" s="252">
        <v>0.6</v>
      </c>
      <c r="U2977" s="68" t="s">
        <v>4473</v>
      </c>
      <c r="V2977" s="126">
        <v>1</v>
      </c>
      <c r="Z2977" s="126">
        <v>1</v>
      </c>
      <c r="AA2977" s="126">
        <v>1</v>
      </c>
      <c r="AB2977" s="126">
        <v>1</v>
      </c>
      <c r="AC2977" s="126">
        <v>8</v>
      </c>
      <c r="AD2977" s="126">
        <v>2026</v>
      </c>
    </row>
    <row r="2978" spans="3:30">
      <c r="C2978" s="126">
        <v>2971</v>
      </c>
      <c r="D2978" s="126">
        <v>209</v>
      </c>
      <c r="E2978" s="126">
        <v>11</v>
      </c>
      <c r="F2978" s="126">
        <v>1</v>
      </c>
      <c r="G2978" s="126">
        <v>1</v>
      </c>
      <c r="H2978" s="126">
        <v>1</v>
      </c>
      <c r="I2978" s="126">
        <v>1</v>
      </c>
      <c r="J2978" s="126">
        <v>144</v>
      </c>
      <c r="M2978" s="126">
        <v>1083</v>
      </c>
      <c r="N2978" s="126">
        <v>1</v>
      </c>
      <c r="P2978" s="126">
        <v>817</v>
      </c>
      <c r="R2978" s="126" t="s">
        <v>547</v>
      </c>
      <c r="S2978" s="252">
        <v>0.6</v>
      </c>
      <c r="T2978" s="252">
        <v>0</v>
      </c>
      <c r="U2978" s="68" t="s">
        <v>4474</v>
      </c>
      <c r="V2978" s="126">
        <v>1</v>
      </c>
      <c r="Z2978" s="126">
        <v>1</v>
      </c>
      <c r="AA2978" s="126">
        <v>1</v>
      </c>
      <c r="AB2978" s="126">
        <v>1</v>
      </c>
      <c r="AC2978" s="126">
        <v>8</v>
      </c>
      <c r="AD2978" s="126">
        <v>2026</v>
      </c>
    </row>
    <row r="2979" spans="3:30">
      <c r="C2979" s="126">
        <v>2972</v>
      </c>
      <c r="D2979" s="126">
        <v>209</v>
      </c>
      <c r="E2979" s="126">
        <v>10</v>
      </c>
      <c r="F2979" s="126">
        <v>1</v>
      </c>
      <c r="G2979" s="126">
        <v>1</v>
      </c>
      <c r="H2979" s="126">
        <v>1</v>
      </c>
      <c r="I2979" s="126">
        <v>1</v>
      </c>
      <c r="J2979" s="126">
        <v>144</v>
      </c>
      <c r="P2979" s="126">
        <v>817</v>
      </c>
      <c r="R2979" s="126" t="s">
        <v>547</v>
      </c>
      <c r="S2979" s="252">
        <v>0</v>
      </c>
      <c r="T2979" s="252">
        <v>1.3</v>
      </c>
      <c r="U2979" s="68" t="s">
        <v>4475</v>
      </c>
      <c r="V2979" s="126">
        <v>1</v>
      </c>
      <c r="Z2979" s="126">
        <v>1</v>
      </c>
      <c r="AA2979" s="126">
        <v>1</v>
      </c>
      <c r="AB2979" s="126">
        <v>1</v>
      </c>
      <c r="AC2979" s="126">
        <v>8</v>
      </c>
      <c r="AD2979" s="126">
        <v>2026</v>
      </c>
    </row>
    <row r="2980" spans="3:30">
      <c r="C2980" s="126">
        <v>2973</v>
      </c>
      <c r="D2980" s="126">
        <v>209</v>
      </c>
      <c r="E2980" s="126">
        <v>3</v>
      </c>
      <c r="F2980" s="126">
        <v>1</v>
      </c>
      <c r="G2980" s="126">
        <v>1</v>
      </c>
      <c r="H2980" s="126">
        <v>1</v>
      </c>
      <c r="I2980" s="126">
        <v>1</v>
      </c>
      <c r="J2980" s="126">
        <v>189</v>
      </c>
      <c r="M2980" s="126">
        <v>1084</v>
      </c>
      <c r="N2980" s="126">
        <v>0</v>
      </c>
      <c r="P2980" s="126">
        <v>818</v>
      </c>
      <c r="R2980" s="126" t="s">
        <v>547</v>
      </c>
      <c r="S2980" s="252">
        <v>0</v>
      </c>
      <c r="T2980" s="252">
        <v>12.27</v>
      </c>
      <c r="U2980" s="68" t="s">
        <v>4476</v>
      </c>
      <c r="V2980" s="126">
        <v>1</v>
      </c>
      <c r="Z2980" s="126">
        <v>1</v>
      </c>
      <c r="AA2980" s="126">
        <v>1</v>
      </c>
      <c r="AB2980" s="126">
        <v>1</v>
      </c>
      <c r="AC2980" s="126">
        <v>8</v>
      </c>
      <c r="AD2980" s="126">
        <v>2026</v>
      </c>
    </row>
    <row r="2981" spans="3:30">
      <c r="C2981" s="126">
        <v>2974</v>
      </c>
      <c r="D2981" s="126">
        <v>209</v>
      </c>
      <c r="E2981" s="126">
        <v>11</v>
      </c>
      <c r="F2981" s="126">
        <v>1</v>
      </c>
      <c r="G2981" s="126">
        <v>1</v>
      </c>
      <c r="H2981" s="126">
        <v>1</v>
      </c>
      <c r="I2981" s="126">
        <v>1</v>
      </c>
      <c r="J2981" s="126">
        <v>189</v>
      </c>
      <c r="M2981" s="126">
        <v>1084</v>
      </c>
      <c r="N2981" s="126">
        <v>1</v>
      </c>
      <c r="P2981" s="126">
        <v>818</v>
      </c>
      <c r="R2981" s="126" t="s">
        <v>547</v>
      </c>
      <c r="S2981" s="252">
        <v>12.27</v>
      </c>
      <c r="T2981" s="252">
        <v>0</v>
      </c>
      <c r="U2981" s="68" t="s">
        <v>4477</v>
      </c>
      <c r="V2981" s="126">
        <v>1</v>
      </c>
      <c r="Z2981" s="126">
        <v>1</v>
      </c>
      <c r="AA2981" s="126">
        <v>1</v>
      </c>
      <c r="AB2981" s="126">
        <v>1</v>
      </c>
      <c r="AC2981" s="126">
        <v>8</v>
      </c>
      <c r="AD2981" s="126">
        <v>2026</v>
      </c>
    </row>
    <row r="2982" spans="3:30">
      <c r="C2982" s="126">
        <v>2975</v>
      </c>
      <c r="D2982" s="126">
        <v>209</v>
      </c>
      <c r="E2982" s="126">
        <v>10</v>
      </c>
      <c r="F2982" s="126">
        <v>1</v>
      </c>
      <c r="G2982" s="126">
        <v>1</v>
      </c>
      <c r="H2982" s="126">
        <v>1</v>
      </c>
      <c r="I2982" s="126">
        <v>1</v>
      </c>
      <c r="J2982" s="126">
        <v>189</v>
      </c>
      <c r="P2982" s="126">
        <v>818</v>
      </c>
      <c r="R2982" s="126" t="s">
        <v>547</v>
      </c>
      <c r="S2982" s="252">
        <v>0</v>
      </c>
      <c r="T2982" s="252">
        <v>13.77</v>
      </c>
      <c r="U2982" s="68" t="s">
        <v>4478</v>
      </c>
      <c r="V2982" s="126">
        <v>1</v>
      </c>
      <c r="Z2982" s="126">
        <v>1</v>
      </c>
      <c r="AA2982" s="126">
        <v>1</v>
      </c>
      <c r="AB2982" s="126">
        <v>1</v>
      </c>
      <c r="AC2982" s="126">
        <v>8</v>
      </c>
      <c r="AD2982" s="126">
        <v>2026</v>
      </c>
    </row>
    <row r="2983" spans="3:30">
      <c r="C2983" s="126">
        <v>2976</v>
      </c>
      <c r="D2983" s="126">
        <v>210</v>
      </c>
      <c r="E2983" s="126">
        <v>2</v>
      </c>
      <c r="F2983" s="126">
        <v>1</v>
      </c>
      <c r="G2983" s="126">
        <v>1</v>
      </c>
      <c r="H2983" s="126">
        <v>1</v>
      </c>
      <c r="I2983" s="126">
        <v>1</v>
      </c>
      <c r="R2983" s="126" t="s">
        <v>547</v>
      </c>
      <c r="S2983" s="252">
        <v>30.56</v>
      </c>
      <c r="T2983" s="252">
        <v>0</v>
      </c>
      <c r="U2983" s="68" t="s">
        <v>4481</v>
      </c>
      <c r="V2983" s="126">
        <v>1</v>
      </c>
      <c r="Z2983" s="126">
        <v>1</v>
      </c>
      <c r="AA2983" s="126">
        <v>1</v>
      </c>
      <c r="AB2983" s="126">
        <v>1</v>
      </c>
      <c r="AC2983" s="126">
        <v>8</v>
      </c>
      <c r="AD2983" s="126">
        <v>2026</v>
      </c>
    </row>
    <row r="2984" spans="3:30">
      <c r="C2984" s="126">
        <v>2977</v>
      </c>
      <c r="D2984" s="126">
        <v>210</v>
      </c>
      <c r="E2984" s="126">
        <v>3</v>
      </c>
      <c r="F2984" s="126">
        <v>1</v>
      </c>
      <c r="G2984" s="126">
        <v>1</v>
      </c>
      <c r="H2984" s="126">
        <v>1</v>
      </c>
      <c r="I2984" s="126">
        <v>1</v>
      </c>
      <c r="J2984" s="126">
        <v>6</v>
      </c>
      <c r="M2984" s="126">
        <v>1085</v>
      </c>
      <c r="N2984" s="126">
        <v>0</v>
      </c>
      <c r="P2984" s="126">
        <v>819</v>
      </c>
      <c r="R2984" s="126" t="s">
        <v>547</v>
      </c>
      <c r="S2984" s="252">
        <v>0</v>
      </c>
      <c r="T2984" s="252">
        <v>2.89</v>
      </c>
      <c r="U2984" s="68" t="s">
        <v>4483</v>
      </c>
      <c r="V2984" s="126">
        <v>1</v>
      </c>
      <c r="Z2984" s="126">
        <v>1</v>
      </c>
      <c r="AA2984" s="126">
        <v>1</v>
      </c>
      <c r="AB2984" s="126">
        <v>1</v>
      </c>
      <c r="AC2984" s="126">
        <v>8</v>
      </c>
      <c r="AD2984" s="126">
        <v>2026</v>
      </c>
    </row>
    <row r="2985" spans="3:30">
      <c r="C2985" s="126">
        <v>2978</v>
      </c>
      <c r="D2985" s="126">
        <v>210</v>
      </c>
      <c r="E2985" s="126">
        <v>11</v>
      </c>
      <c r="F2985" s="126">
        <v>1</v>
      </c>
      <c r="G2985" s="126">
        <v>1</v>
      </c>
      <c r="H2985" s="126">
        <v>1</v>
      </c>
      <c r="I2985" s="126">
        <v>1</v>
      </c>
      <c r="J2985" s="126">
        <v>6</v>
      </c>
      <c r="M2985" s="126">
        <v>1085</v>
      </c>
      <c r="N2985" s="126">
        <v>1</v>
      </c>
      <c r="P2985" s="126">
        <v>819</v>
      </c>
      <c r="R2985" s="126" t="s">
        <v>547</v>
      </c>
      <c r="S2985" s="252">
        <v>2.89</v>
      </c>
      <c r="T2985" s="252">
        <v>0</v>
      </c>
      <c r="U2985" s="68" t="s">
        <v>4484</v>
      </c>
      <c r="V2985" s="126">
        <v>1</v>
      </c>
      <c r="Z2985" s="126">
        <v>1</v>
      </c>
      <c r="AA2985" s="126">
        <v>1</v>
      </c>
      <c r="AB2985" s="126">
        <v>1</v>
      </c>
      <c r="AC2985" s="126">
        <v>8</v>
      </c>
      <c r="AD2985" s="126">
        <v>2026</v>
      </c>
    </row>
    <row r="2986" spans="3:30">
      <c r="C2986" s="126">
        <v>2979</v>
      </c>
      <c r="D2986" s="126">
        <v>210</v>
      </c>
      <c r="E2986" s="126">
        <v>10</v>
      </c>
      <c r="F2986" s="126">
        <v>1</v>
      </c>
      <c r="G2986" s="126">
        <v>1</v>
      </c>
      <c r="H2986" s="126">
        <v>1</v>
      </c>
      <c r="I2986" s="126">
        <v>1</v>
      </c>
      <c r="J2986" s="126">
        <v>6</v>
      </c>
      <c r="P2986" s="126">
        <v>819</v>
      </c>
      <c r="R2986" s="126" t="s">
        <v>547</v>
      </c>
      <c r="S2986" s="252">
        <v>0</v>
      </c>
      <c r="T2986" s="252">
        <v>3.5</v>
      </c>
      <c r="U2986" s="68" t="s">
        <v>4485</v>
      </c>
      <c r="V2986" s="126">
        <v>1</v>
      </c>
      <c r="Z2986" s="126">
        <v>1</v>
      </c>
      <c r="AA2986" s="126">
        <v>1</v>
      </c>
      <c r="AB2986" s="126">
        <v>1</v>
      </c>
      <c r="AC2986" s="126">
        <v>8</v>
      </c>
      <c r="AD2986" s="126">
        <v>2026</v>
      </c>
    </row>
    <row r="2987" spans="3:30">
      <c r="C2987" s="126">
        <v>2980</v>
      </c>
      <c r="D2987" s="126">
        <v>210</v>
      </c>
      <c r="E2987" s="126">
        <v>3</v>
      </c>
      <c r="F2987" s="126">
        <v>1</v>
      </c>
      <c r="G2987" s="126">
        <v>1</v>
      </c>
      <c r="H2987" s="126">
        <v>1</v>
      </c>
      <c r="I2987" s="126">
        <v>1</v>
      </c>
      <c r="J2987" s="126">
        <v>17</v>
      </c>
      <c r="M2987" s="126">
        <v>1086</v>
      </c>
      <c r="N2987" s="126">
        <v>0</v>
      </c>
      <c r="P2987" s="126">
        <v>820</v>
      </c>
      <c r="R2987" s="126" t="s">
        <v>547</v>
      </c>
      <c r="S2987" s="252">
        <v>0</v>
      </c>
      <c r="T2987" s="252">
        <v>4.8899999999999997</v>
      </c>
      <c r="U2987" s="68" t="s">
        <v>4486</v>
      </c>
      <c r="V2987" s="126">
        <v>1</v>
      </c>
      <c r="Z2987" s="126">
        <v>1</v>
      </c>
      <c r="AA2987" s="126">
        <v>1</v>
      </c>
      <c r="AB2987" s="126">
        <v>1</v>
      </c>
      <c r="AC2987" s="126">
        <v>8</v>
      </c>
      <c r="AD2987" s="126">
        <v>2026</v>
      </c>
    </row>
    <row r="2988" spans="3:30">
      <c r="C2988" s="126">
        <v>2981</v>
      </c>
      <c r="D2988" s="126">
        <v>210</v>
      </c>
      <c r="E2988" s="126">
        <v>11</v>
      </c>
      <c r="F2988" s="126">
        <v>1</v>
      </c>
      <c r="G2988" s="126">
        <v>1</v>
      </c>
      <c r="H2988" s="126">
        <v>1</v>
      </c>
      <c r="I2988" s="126">
        <v>1</v>
      </c>
      <c r="J2988" s="126">
        <v>17</v>
      </c>
      <c r="M2988" s="126">
        <v>1086</v>
      </c>
      <c r="N2988" s="126">
        <v>1</v>
      </c>
      <c r="P2988" s="126">
        <v>820</v>
      </c>
      <c r="R2988" s="126" t="s">
        <v>547</v>
      </c>
      <c r="S2988" s="252">
        <v>4.8899999999999997</v>
      </c>
      <c r="T2988" s="252">
        <v>0</v>
      </c>
      <c r="U2988" s="68" t="s">
        <v>4487</v>
      </c>
      <c r="V2988" s="126">
        <v>1</v>
      </c>
      <c r="Z2988" s="126">
        <v>1</v>
      </c>
      <c r="AA2988" s="126">
        <v>1</v>
      </c>
      <c r="AB2988" s="126">
        <v>1</v>
      </c>
      <c r="AC2988" s="126">
        <v>8</v>
      </c>
      <c r="AD2988" s="126">
        <v>2026</v>
      </c>
    </row>
    <row r="2989" spans="3:30">
      <c r="C2989" s="126">
        <v>2982</v>
      </c>
      <c r="D2989" s="126">
        <v>210</v>
      </c>
      <c r="E2989" s="126">
        <v>10</v>
      </c>
      <c r="F2989" s="126">
        <v>1</v>
      </c>
      <c r="G2989" s="126">
        <v>1</v>
      </c>
      <c r="H2989" s="126">
        <v>1</v>
      </c>
      <c r="I2989" s="126">
        <v>1</v>
      </c>
      <c r="J2989" s="126">
        <v>17</v>
      </c>
      <c r="P2989" s="126">
        <v>820</v>
      </c>
      <c r="R2989" s="126" t="s">
        <v>547</v>
      </c>
      <c r="S2989" s="252">
        <v>0</v>
      </c>
      <c r="T2989" s="252">
        <v>6.75</v>
      </c>
      <c r="U2989" s="68" t="s">
        <v>4488</v>
      </c>
      <c r="V2989" s="126">
        <v>1</v>
      </c>
      <c r="Z2989" s="126">
        <v>1</v>
      </c>
      <c r="AA2989" s="126">
        <v>1</v>
      </c>
      <c r="AB2989" s="126">
        <v>1</v>
      </c>
      <c r="AC2989" s="126">
        <v>8</v>
      </c>
      <c r="AD2989" s="126">
        <v>2026</v>
      </c>
    </row>
    <row r="2990" spans="3:30">
      <c r="C2990" s="126">
        <v>2983</v>
      </c>
      <c r="D2990" s="126">
        <v>210</v>
      </c>
      <c r="E2990" s="126">
        <v>3</v>
      </c>
      <c r="F2990" s="126">
        <v>1</v>
      </c>
      <c r="G2990" s="126">
        <v>1</v>
      </c>
      <c r="H2990" s="126">
        <v>1</v>
      </c>
      <c r="I2990" s="126">
        <v>1</v>
      </c>
      <c r="J2990" s="126">
        <v>49</v>
      </c>
      <c r="M2990" s="126">
        <v>1087</v>
      </c>
      <c r="N2990" s="126">
        <v>0</v>
      </c>
      <c r="P2990" s="126">
        <v>821</v>
      </c>
      <c r="R2990" s="126" t="s">
        <v>547</v>
      </c>
      <c r="S2990" s="252">
        <v>0</v>
      </c>
      <c r="T2990" s="252">
        <v>0.56000000000000005</v>
      </c>
      <c r="U2990" s="68" t="s">
        <v>4489</v>
      </c>
      <c r="V2990" s="126">
        <v>1</v>
      </c>
      <c r="Z2990" s="126">
        <v>1</v>
      </c>
      <c r="AA2990" s="126">
        <v>1</v>
      </c>
      <c r="AB2990" s="126">
        <v>1</v>
      </c>
      <c r="AC2990" s="126">
        <v>8</v>
      </c>
      <c r="AD2990" s="126">
        <v>2026</v>
      </c>
    </row>
    <row r="2991" spans="3:30">
      <c r="C2991" s="126">
        <v>2984</v>
      </c>
      <c r="D2991" s="126">
        <v>210</v>
      </c>
      <c r="E2991" s="126">
        <v>11</v>
      </c>
      <c r="F2991" s="126">
        <v>1</v>
      </c>
      <c r="G2991" s="126">
        <v>1</v>
      </c>
      <c r="H2991" s="126">
        <v>1</v>
      </c>
      <c r="I2991" s="126">
        <v>1</v>
      </c>
      <c r="J2991" s="126">
        <v>49</v>
      </c>
      <c r="M2991" s="126">
        <v>1087</v>
      </c>
      <c r="N2991" s="126">
        <v>1</v>
      </c>
      <c r="P2991" s="126">
        <v>821</v>
      </c>
      <c r="R2991" s="126" t="s">
        <v>547</v>
      </c>
      <c r="S2991" s="252">
        <v>0.56000000000000005</v>
      </c>
      <c r="T2991" s="252">
        <v>0</v>
      </c>
      <c r="U2991" s="68" t="s">
        <v>4490</v>
      </c>
      <c r="V2991" s="126">
        <v>1</v>
      </c>
      <c r="Z2991" s="126">
        <v>1</v>
      </c>
      <c r="AA2991" s="126">
        <v>1</v>
      </c>
      <c r="AB2991" s="126">
        <v>1</v>
      </c>
      <c r="AC2991" s="126">
        <v>8</v>
      </c>
      <c r="AD2991" s="126">
        <v>2026</v>
      </c>
    </row>
    <row r="2992" spans="3:30">
      <c r="C2992" s="126">
        <v>2985</v>
      </c>
      <c r="D2992" s="126">
        <v>210</v>
      </c>
      <c r="E2992" s="126">
        <v>10</v>
      </c>
      <c r="F2992" s="126">
        <v>1</v>
      </c>
      <c r="G2992" s="126">
        <v>1</v>
      </c>
      <c r="H2992" s="126">
        <v>1</v>
      </c>
      <c r="I2992" s="126">
        <v>1</v>
      </c>
      <c r="J2992" s="126">
        <v>49</v>
      </c>
      <c r="P2992" s="126">
        <v>821</v>
      </c>
      <c r="R2992" s="126" t="s">
        <v>547</v>
      </c>
      <c r="S2992" s="252">
        <v>0</v>
      </c>
      <c r="T2992" s="252">
        <v>0.76</v>
      </c>
      <c r="U2992" s="68" t="s">
        <v>4491</v>
      </c>
      <c r="V2992" s="126">
        <v>1</v>
      </c>
      <c r="Z2992" s="126">
        <v>1</v>
      </c>
      <c r="AA2992" s="126">
        <v>1</v>
      </c>
      <c r="AB2992" s="126">
        <v>1</v>
      </c>
      <c r="AC2992" s="126">
        <v>8</v>
      </c>
      <c r="AD2992" s="126">
        <v>2026</v>
      </c>
    </row>
    <row r="2993" spans="3:30">
      <c r="C2993" s="126">
        <v>2986</v>
      </c>
      <c r="D2993" s="126">
        <v>210</v>
      </c>
      <c r="E2993" s="126">
        <v>3</v>
      </c>
      <c r="F2993" s="126">
        <v>1</v>
      </c>
      <c r="G2993" s="126">
        <v>1</v>
      </c>
      <c r="H2993" s="126">
        <v>1</v>
      </c>
      <c r="I2993" s="126">
        <v>1</v>
      </c>
      <c r="J2993" s="126">
        <v>74</v>
      </c>
      <c r="M2993" s="126">
        <v>1088</v>
      </c>
      <c r="N2993" s="126">
        <v>0</v>
      </c>
      <c r="P2993" s="126">
        <v>822</v>
      </c>
      <c r="R2993" s="126" t="s">
        <v>547</v>
      </c>
      <c r="S2993" s="252">
        <v>0</v>
      </c>
      <c r="T2993" s="252">
        <v>0.57000000000000006</v>
      </c>
      <c r="U2993" s="68" t="s">
        <v>4492</v>
      </c>
      <c r="V2993" s="126">
        <v>1</v>
      </c>
      <c r="Z2993" s="126">
        <v>1</v>
      </c>
      <c r="AA2993" s="126">
        <v>1</v>
      </c>
      <c r="AB2993" s="126">
        <v>1</v>
      </c>
      <c r="AC2993" s="126">
        <v>8</v>
      </c>
      <c r="AD2993" s="126">
        <v>2026</v>
      </c>
    </row>
    <row r="2994" spans="3:30">
      <c r="C2994" s="126">
        <v>2987</v>
      </c>
      <c r="D2994" s="126">
        <v>210</v>
      </c>
      <c r="E2994" s="126">
        <v>11</v>
      </c>
      <c r="F2994" s="126">
        <v>1</v>
      </c>
      <c r="G2994" s="126">
        <v>1</v>
      </c>
      <c r="H2994" s="126">
        <v>1</v>
      </c>
      <c r="I2994" s="126">
        <v>1</v>
      </c>
      <c r="J2994" s="126">
        <v>74</v>
      </c>
      <c r="M2994" s="126">
        <v>1088</v>
      </c>
      <c r="N2994" s="126">
        <v>1</v>
      </c>
      <c r="P2994" s="126">
        <v>822</v>
      </c>
      <c r="R2994" s="126" t="s">
        <v>547</v>
      </c>
      <c r="S2994" s="252">
        <v>0.57000000000000006</v>
      </c>
      <c r="T2994" s="252">
        <v>0</v>
      </c>
      <c r="U2994" s="68" t="s">
        <v>4493</v>
      </c>
      <c r="V2994" s="126">
        <v>1</v>
      </c>
      <c r="Z2994" s="126">
        <v>1</v>
      </c>
      <c r="AA2994" s="126">
        <v>1</v>
      </c>
      <c r="AB2994" s="126">
        <v>1</v>
      </c>
      <c r="AC2994" s="126">
        <v>8</v>
      </c>
      <c r="AD2994" s="126">
        <v>2026</v>
      </c>
    </row>
    <row r="2995" spans="3:30">
      <c r="C2995" s="126">
        <v>2988</v>
      </c>
      <c r="D2995" s="126">
        <v>210</v>
      </c>
      <c r="E2995" s="126">
        <v>10</v>
      </c>
      <c r="F2995" s="126">
        <v>1</v>
      </c>
      <c r="G2995" s="126">
        <v>1</v>
      </c>
      <c r="H2995" s="126">
        <v>1</v>
      </c>
      <c r="I2995" s="126">
        <v>1</v>
      </c>
      <c r="J2995" s="126">
        <v>74</v>
      </c>
      <c r="P2995" s="126">
        <v>822</v>
      </c>
      <c r="R2995" s="126" t="s">
        <v>547</v>
      </c>
      <c r="S2995" s="252">
        <v>0</v>
      </c>
      <c r="T2995" s="252">
        <v>0.75</v>
      </c>
      <c r="U2995" s="68" t="s">
        <v>4494</v>
      </c>
      <c r="V2995" s="126">
        <v>1</v>
      </c>
      <c r="Z2995" s="126">
        <v>1</v>
      </c>
      <c r="AA2995" s="126">
        <v>1</v>
      </c>
      <c r="AB2995" s="126">
        <v>1</v>
      </c>
      <c r="AC2995" s="126">
        <v>8</v>
      </c>
      <c r="AD2995" s="126">
        <v>2026</v>
      </c>
    </row>
    <row r="2996" spans="3:30">
      <c r="C2996" s="126">
        <v>2989</v>
      </c>
      <c r="D2996" s="126">
        <v>210</v>
      </c>
      <c r="E2996" s="126">
        <v>3</v>
      </c>
      <c r="F2996" s="126">
        <v>1</v>
      </c>
      <c r="G2996" s="126">
        <v>1</v>
      </c>
      <c r="H2996" s="126">
        <v>1</v>
      </c>
      <c r="I2996" s="126">
        <v>1</v>
      </c>
      <c r="J2996" s="126">
        <v>46</v>
      </c>
      <c r="M2996" s="126">
        <v>1089</v>
      </c>
      <c r="N2996" s="126">
        <v>0</v>
      </c>
      <c r="P2996" s="126">
        <v>823</v>
      </c>
      <c r="R2996" s="126" t="s">
        <v>547</v>
      </c>
      <c r="S2996" s="252">
        <v>0</v>
      </c>
      <c r="T2996" s="252">
        <v>0.75</v>
      </c>
      <c r="U2996" s="68" t="s">
        <v>4496</v>
      </c>
      <c r="V2996" s="126">
        <v>1</v>
      </c>
      <c r="Z2996" s="126">
        <v>1</v>
      </c>
      <c r="AA2996" s="126">
        <v>1</v>
      </c>
      <c r="AB2996" s="126">
        <v>1</v>
      </c>
      <c r="AC2996" s="126">
        <v>8</v>
      </c>
      <c r="AD2996" s="126">
        <v>2026</v>
      </c>
    </row>
    <row r="2997" spans="3:30">
      <c r="C2997" s="126">
        <v>2990</v>
      </c>
      <c r="D2997" s="126">
        <v>210</v>
      </c>
      <c r="E2997" s="126">
        <v>11</v>
      </c>
      <c r="F2997" s="126">
        <v>1</v>
      </c>
      <c r="G2997" s="126">
        <v>1</v>
      </c>
      <c r="H2997" s="126">
        <v>1</v>
      </c>
      <c r="I2997" s="126">
        <v>1</v>
      </c>
      <c r="J2997" s="126">
        <v>46</v>
      </c>
      <c r="M2997" s="126">
        <v>1089</v>
      </c>
      <c r="N2997" s="126">
        <v>1</v>
      </c>
      <c r="P2997" s="126">
        <v>823</v>
      </c>
      <c r="R2997" s="126" t="s">
        <v>547</v>
      </c>
      <c r="S2997" s="252">
        <v>0.75</v>
      </c>
      <c r="T2997" s="252">
        <v>0</v>
      </c>
      <c r="U2997" s="68" t="s">
        <v>4497</v>
      </c>
      <c r="V2997" s="126">
        <v>1</v>
      </c>
      <c r="Z2997" s="126">
        <v>1</v>
      </c>
      <c r="AA2997" s="126">
        <v>1</v>
      </c>
      <c r="AB2997" s="126">
        <v>1</v>
      </c>
      <c r="AC2997" s="126">
        <v>8</v>
      </c>
      <c r="AD2997" s="126">
        <v>2026</v>
      </c>
    </row>
    <row r="2998" spans="3:30">
      <c r="C2998" s="126">
        <v>2991</v>
      </c>
      <c r="D2998" s="126">
        <v>210</v>
      </c>
      <c r="E2998" s="126">
        <v>10</v>
      </c>
      <c r="F2998" s="126">
        <v>1</v>
      </c>
      <c r="G2998" s="126">
        <v>1</v>
      </c>
      <c r="H2998" s="126">
        <v>1</v>
      </c>
      <c r="I2998" s="126">
        <v>1</v>
      </c>
      <c r="J2998" s="126">
        <v>46</v>
      </c>
      <c r="P2998" s="126">
        <v>823</v>
      </c>
      <c r="R2998" s="126" t="s">
        <v>547</v>
      </c>
      <c r="S2998" s="252">
        <v>0</v>
      </c>
      <c r="T2998" s="252">
        <v>1.9</v>
      </c>
      <c r="U2998" s="68" t="s">
        <v>4498</v>
      </c>
      <c r="V2998" s="126">
        <v>1</v>
      </c>
      <c r="Z2998" s="126">
        <v>1</v>
      </c>
      <c r="AA2998" s="126">
        <v>1</v>
      </c>
      <c r="AB2998" s="126">
        <v>1</v>
      </c>
      <c r="AC2998" s="126">
        <v>8</v>
      </c>
      <c r="AD2998" s="126">
        <v>2026</v>
      </c>
    </row>
    <row r="2999" spans="3:30">
      <c r="C2999" s="126">
        <v>2992</v>
      </c>
      <c r="D2999" s="126">
        <v>210</v>
      </c>
      <c r="E2999" s="126">
        <v>3</v>
      </c>
      <c r="F2999" s="126">
        <v>1</v>
      </c>
      <c r="G2999" s="126">
        <v>1</v>
      </c>
      <c r="H2999" s="126">
        <v>1</v>
      </c>
      <c r="I2999" s="126">
        <v>1</v>
      </c>
      <c r="J2999" s="126">
        <v>179</v>
      </c>
      <c r="M2999" s="126">
        <v>1090</v>
      </c>
      <c r="N2999" s="126">
        <v>0</v>
      </c>
      <c r="P2999" s="126">
        <v>824</v>
      </c>
      <c r="R2999" s="126" t="s">
        <v>547</v>
      </c>
      <c r="S2999" s="252">
        <v>0</v>
      </c>
      <c r="T2999" s="252">
        <v>9.5</v>
      </c>
      <c r="U2999" s="68" t="s">
        <v>4499</v>
      </c>
      <c r="V2999" s="126">
        <v>1</v>
      </c>
      <c r="Z2999" s="126">
        <v>1</v>
      </c>
      <c r="AA2999" s="126">
        <v>1</v>
      </c>
      <c r="AB2999" s="126">
        <v>1</v>
      </c>
      <c r="AC2999" s="126">
        <v>8</v>
      </c>
      <c r="AD2999" s="126">
        <v>2026</v>
      </c>
    </row>
    <row r="3000" spans="3:30">
      <c r="C3000" s="126">
        <v>2993</v>
      </c>
      <c r="D3000" s="126">
        <v>210</v>
      </c>
      <c r="E3000" s="126">
        <v>11</v>
      </c>
      <c r="F3000" s="126">
        <v>1</v>
      </c>
      <c r="G3000" s="126">
        <v>1</v>
      </c>
      <c r="H3000" s="126">
        <v>1</v>
      </c>
      <c r="I3000" s="126">
        <v>1</v>
      </c>
      <c r="J3000" s="126">
        <v>179</v>
      </c>
      <c r="M3000" s="126">
        <v>1090</v>
      </c>
      <c r="N3000" s="126">
        <v>1</v>
      </c>
      <c r="P3000" s="126">
        <v>824</v>
      </c>
      <c r="R3000" s="126" t="s">
        <v>547</v>
      </c>
      <c r="S3000" s="252">
        <v>9.5</v>
      </c>
      <c r="T3000" s="252">
        <v>0</v>
      </c>
      <c r="U3000" s="68" t="s">
        <v>4500</v>
      </c>
      <c r="V3000" s="126">
        <v>1</v>
      </c>
      <c r="Z3000" s="126">
        <v>1</v>
      </c>
      <c r="AA3000" s="126">
        <v>1</v>
      </c>
      <c r="AB3000" s="126">
        <v>1</v>
      </c>
      <c r="AC3000" s="126">
        <v>8</v>
      </c>
      <c r="AD3000" s="126">
        <v>2026</v>
      </c>
    </row>
    <row r="3001" spans="3:30">
      <c r="C3001" s="126">
        <v>2994</v>
      </c>
      <c r="D3001" s="126">
        <v>210</v>
      </c>
      <c r="E3001" s="126">
        <v>10</v>
      </c>
      <c r="F3001" s="126">
        <v>1</v>
      </c>
      <c r="G3001" s="126">
        <v>1</v>
      </c>
      <c r="H3001" s="126">
        <v>1</v>
      </c>
      <c r="I3001" s="126">
        <v>1</v>
      </c>
      <c r="J3001" s="126">
        <v>179</v>
      </c>
      <c r="P3001" s="126">
        <v>824</v>
      </c>
      <c r="R3001" s="126" t="s">
        <v>547</v>
      </c>
      <c r="S3001" s="252">
        <v>0</v>
      </c>
      <c r="T3001" s="252">
        <v>10</v>
      </c>
      <c r="U3001" s="68" t="s">
        <v>4501</v>
      </c>
      <c r="V3001" s="126">
        <v>1</v>
      </c>
      <c r="Z3001" s="126">
        <v>1</v>
      </c>
      <c r="AA3001" s="126">
        <v>1</v>
      </c>
      <c r="AB3001" s="126">
        <v>1</v>
      </c>
      <c r="AC3001" s="126">
        <v>8</v>
      </c>
      <c r="AD3001" s="126">
        <v>2026</v>
      </c>
    </row>
    <row r="3002" spans="3:30">
      <c r="C3002" s="126">
        <v>2995</v>
      </c>
      <c r="D3002" s="126">
        <v>210</v>
      </c>
      <c r="E3002" s="126">
        <v>3</v>
      </c>
      <c r="F3002" s="126">
        <v>1</v>
      </c>
      <c r="G3002" s="126">
        <v>1</v>
      </c>
      <c r="H3002" s="126">
        <v>1</v>
      </c>
      <c r="I3002" s="126">
        <v>1</v>
      </c>
      <c r="J3002" s="126">
        <v>293</v>
      </c>
      <c r="M3002" s="126">
        <v>1091</v>
      </c>
      <c r="N3002" s="126">
        <v>0</v>
      </c>
      <c r="P3002" s="126">
        <v>825</v>
      </c>
      <c r="R3002" s="126" t="s">
        <v>547</v>
      </c>
      <c r="S3002" s="252">
        <v>0</v>
      </c>
      <c r="T3002" s="252">
        <v>1.7000000000000002</v>
      </c>
      <c r="U3002" s="68" t="s">
        <v>4502</v>
      </c>
      <c r="V3002" s="126">
        <v>1</v>
      </c>
      <c r="Z3002" s="126">
        <v>1</v>
      </c>
      <c r="AA3002" s="126">
        <v>1</v>
      </c>
      <c r="AB3002" s="126">
        <v>1</v>
      </c>
      <c r="AC3002" s="126">
        <v>8</v>
      </c>
      <c r="AD3002" s="126">
        <v>2026</v>
      </c>
    </row>
    <row r="3003" spans="3:30">
      <c r="C3003" s="126">
        <v>2996</v>
      </c>
      <c r="D3003" s="126">
        <v>210</v>
      </c>
      <c r="E3003" s="126">
        <v>11</v>
      </c>
      <c r="F3003" s="126">
        <v>1</v>
      </c>
      <c r="G3003" s="126">
        <v>1</v>
      </c>
      <c r="H3003" s="126">
        <v>1</v>
      </c>
      <c r="I3003" s="126">
        <v>1</v>
      </c>
      <c r="J3003" s="126">
        <v>293</v>
      </c>
      <c r="M3003" s="126">
        <v>1091</v>
      </c>
      <c r="N3003" s="126">
        <v>1</v>
      </c>
      <c r="P3003" s="126">
        <v>825</v>
      </c>
      <c r="R3003" s="126" t="s">
        <v>547</v>
      </c>
      <c r="S3003" s="252">
        <v>1.7000000000000002</v>
      </c>
      <c r="T3003" s="252">
        <v>0</v>
      </c>
      <c r="U3003" s="68" t="s">
        <v>4503</v>
      </c>
      <c r="V3003" s="126">
        <v>1</v>
      </c>
      <c r="Z3003" s="126">
        <v>1</v>
      </c>
      <c r="AA3003" s="126">
        <v>1</v>
      </c>
      <c r="AB3003" s="126">
        <v>1</v>
      </c>
      <c r="AC3003" s="126">
        <v>8</v>
      </c>
      <c r="AD3003" s="126">
        <v>2026</v>
      </c>
    </row>
    <row r="3004" spans="3:30">
      <c r="C3004" s="126">
        <v>2997</v>
      </c>
      <c r="D3004" s="126">
        <v>210</v>
      </c>
      <c r="E3004" s="126">
        <v>10</v>
      </c>
      <c r="F3004" s="126">
        <v>1</v>
      </c>
      <c r="G3004" s="126">
        <v>1</v>
      </c>
      <c r="H3004" s="126">
        <v>1</v>
      </c>
      <c r="I3004" s="126">
        <v>1</v>
      </c>
      <c r="J3004" s="126">
        <v>293</v>
      </c>
      <c r="P3004" s="126">
        <v>825</v>
      </c>
      <c r="R3004" s="126" t="s">
        <v>547</v>
      </c>
      <c r="S3004" s="252">
        <v>0</v>
      </c>
      <c r="T3004" s="252">
        <v>3.15</v>
      </c>
      <c r="U3004" s="68" t="s">
        <v>4504</v>
      </c>
      <c r="V3004" s="126">
        <v>1</v>
      </c>
      <c r="Z3004" s="126">
        <v>1</v>
      </c>
      <c r="AA3004" s="126">
        <v>1</v>
      </c>
      <c r="AB3004" s="126">
        <v>1</v>
      </c>
      <c r="AC3004" s="126">
        <v>8</v>
      </c>
      <c r="AD3004" s="126">
        <v>2026</v>
      </c>
    </row>
    <row r="3005" spans="3:30">
      <c r="C3005" s="126">
        <v>2998</v>
      </c>
      <c r="D3005" s="126">
        <v>210</v>
      </c>
      <c r="E3005" s="126">
        <v>3</v>
      </c>
      <c r="F3005" s="126">
        <v>1</v>
      </c>
      <c r="G3005" s="126">
        <v>1</v>
      </c>
      <c r="H3005" s="126">
        <v>1</v>
      </c>
      <c r="I3005" s="126">
        <v>1</v>
      </c>
      <c r="J3005" s="126">
        <v>294</v>
      </c>
      <c r="M3005" s="126">
        <v>1092</v>
      </c>
      <c r="N3005" s="126">
        <v>0</v>
      </c>
      <c r="P3005" s="126">
        <v>826</v>
      </c>
      <c r="R3005" s="126" t="s">
        <v>547</v>
      </c>
      <c r="S3005" s="252">
        <v>0</v>
      </c>
      <c r="T3005" s="252">
        <v>2.4500000000000002</v>
      </c>
      <c r="U3005" s="68" t="s">
        <v>4505</v>
      </c>
      <c r="V3005" s="126">
        <v>1</v>
      </c>
      <c r="Z3005" s="126">
        <v>1</v>
      </c>
      <c r="AA3005" s="126">
        <v>1</v>
      </c>
      <c r="AB3005" s="126">
        <v>1</v>
      </c>
      <c r="AC3005" s="126">
        <v>8</v>
      </c>
      <c r="AD3005" s="126">
        <v>2026</v>
      </c>
    </row>
    <row r="3006" spans="3:30">
      <c r="C3006" s="126">
        <v>2999</v>
      </c>
      <c r="D3006" s="126">
        <v>210</v>
      </c>
      <c r="E3006" s="126">
        <v>11</v>
      </c>
      <c r="F3006" s="126">
        <v>1</v>
      </c>
      <c r="G3006" s="126">
        <v>1</v>
      </c>
      <c r="H3006" s="126">
        <v>1</v>
      </c>
      <c r="I3006" s="126">
        <v>1</v>
      </c>
      <c r="J3006" s="126">
        <v>294</v>
      </c>
      <c r="M3006" s="126">
        <v>1092</v>
      </c>
      <c r="N3006" s="126">
        <v>1</v>
      </c>
      <c r="P3006" s="126">
        <v>826</v>
      </c>
      <c r="R3006" s="126" t="s">
        <v>547</v>
      </c>
      <c r="S3006" s="252">
        <v>2.4500000000000002</v>
      </c>
      <c r="T3006" s="252">
        <v>0</v>
      </c>
      <c r="U3006" s="68" t="s">
        <v>4506</v>
      </c>
      <c r="V3006" s="126">
        <v>1</v>
      </c>
      <c r="Z3006" s="126">
        <v>1</v>
      </c>
      <c r="AA3006" s="126">
        <v>1</v>
      </c>
      <c r="AB3006" s="126">
        <v>1</v>
      </c>
      <c r="AC3006" s="126">
        <v>8</v>
      </c>
      <c r="AD3006" s="126">
        <v>2026</v>
      </c>
    </row>
    <row r="3007" spans="3:30">
      <c r="C3007" s="126">
        <v>3000</v>
      </c>
      <c r="D3007" s="126">
        <v>210</v>
      </c>
      <c r="E3007" s="126">
        <v>10</v>
      </c>
      <c r="F3007" s="126">
        <v>1</v>
      </c>
      <c r="G3007" s="126">
        <v>1</v>
      </c>
      <c r="H3007" s="126">
        <v>1</v>
      </c>
      <c r="I3007" s="126">
        <v>1</v>
      </c>
      <c r="J3007" s="126">
        <v>294</v>
      </c>
      <c r="P3007" s="126">
        <v>826</v>
      </c>
      <c r="R3007" s="126" t="s">
        <v>547</v>
      </c>
      <c r="S3007" s="252">
        <v>0</v>
      </c>
      <c r="T3007" s="252">
        <v>3.75</v>
      </c>
      <c r="U3007" s="68" t="s">
        <v>4507</v>
      </c>
      <c r="V3007" s="126">
        <v>1</v>
      </c>
      <c r="Z3007" s="126">
        <v>1</v>
      </c>
      <c r="AA3007" s="126">
        <v>1</v>
      </c>
      <c r="AB3007" s="126">
        <v>1</v>
      </c>
      <c r="AC3007" s="126">
        <v>8</v>
      </c>
      <c r="AD3007" s="126">
        <v>2026</v>
      </c>
    </row>
    <row r="3008" spans="3:30">
      <c r="C3008" s="126">
        <v>3001</v>
      </c>
      <c r="D3008" s="126">
        <v>211</v>
      </c>
      <c r="E3008" s="126">
        <v>2</v>
      </c>
      <c r="F3008" s="126">
        <v>1</v>
      </c>
      <c r="G3008" s="126">
        <v>1</v>
      </c>
      <c r="H3008" s="126">
        <v>1</v>
      </c>
      <c r="I3008" s="126">
        <v>1</v>
      </c>
      <c r="R3008" s="126" t="s">
        <v>547</v>
      </c>
      <c r="S3008" s="252">
        <v>40.450000000000003</v>
      </c>
      <c r="T3008" s="252">
        <v>0</v>
      </c>
      <c r="U3008" s="68" t="s">
        <v>4509</v>
      </c>
      <c r="V3008" s="126">
        <v>1</v>
      </c>
      <c r="Z3008" s="126">
        <v>1</v>
      </c>
      <c r="AA3008" s="126">
        <v>1</v>
      </c>
      <c r="AB3008" s="126">
        <v>1</v>
      </c>
      <c r="AC3008" s="126">
        <v>8</v>
      </c>
      <c r="AD3008" s="126">
        <v>2026</v>
      </c>
    </row>
    <row r="3009" spans="3:30">
      <c r="C3009" s="126">
        <v>3002</v>
      </c>
      <c r="D3009" s="126">
        <v>211</v>
      </c>
      <c r="E3009" s="126">
        <v>3</v>
      </c>
      <c r="F3009" s="126">
        <v>1</v>
      </c>
      <c r="G3009" s="126">
        <v>1</v>
      </c>
      <c r="H3009" s="126">
        <v>1</v>
      </c>
      <c r="I3009" s="126">
        <v>1</v>
      </c>
      <c r="J3009" s="126">
        <v>103</v>
      </c>
      <c r="M3009" s="126">
        <v>1093</v>
      </c>
      <c r="N3009" s="126">
        <v>0</v>
      </c>
      <c r="P3009" s="126">
        <v>827</v>
      </c>
      <c r="R3009" s="126" t="s">
        <v>547</v>
      </c>
      <c r="S3009" s="252">
        <v>0</v>
      </c>
      <c r="T3009" s="252">
        <v>1.5</v>
      </c>
      <c r="U3009" s="68" t="s">
        <v>4511</v>
      </c>
      <c r="V3009" s="126">
        <v>1</v>
      </c>
      <c r="Z3009" s="126">
        <v>1</v>
      </c>
      <c r="AA3009" s="126">
        <v>1</v>
      </c>
      <c r="AB3009" s="126">
        <v>1</v>
      </c>
      <c r="AC3009" s="126">
        <v>8</v>
      </c>
      <c r="AD3009" s="126">
        <v>2026</v>
      </c>
    </row>
    <row r="3010" spans="3:30">
      <c r="C3010" s="126">
        <v>3003</v>
      </c>
      <c r="D3010" s="126">
        <v>211</v>
      </c>
      <c r="E3010" s="126">
        <v>11</v>
      </c>
      <c r="F3010" s="126">
        <v>1</v>
      </c>
      <c r="G3010" s="126">
        <v>1</v>
      </c>
      <c r="H3010" s="126">
        <v>1</v>
      </c>
      <c r="I3010" s="126">
        <v>1</v>
      </c>
      <c r="J3010" s="126">
        <v>103</v>
      </c>
      <c r="M3010" s="126">
        <v>1093</v>
      </c>
      <c r="N3010" s="126">
        <v>1</v>
      </c>
      <c r="P3010" s="126">
        <v>827</v>
      </c>
      <c r="R3010" s="126" t="s">
        <v>547</v>
      </c>
      <c r="S3010" s="252">
        <v>1.5</v>
      </c>
      <c r="T3010" s="252">
        <v>0</v>
      </c>
      <c r="U3010" s="68" t="s">
        <v>4512</v>
      </c>
      <c r="V3010" s="126">
        <v>1</v>
      </c>
      <c r="Z3010" s="126">
        <v>1</v>
      </c>
      <c r="AA3010" s="126">
        <v>1</v>
      </c>
      <c r="AB3010" s="126">
        <v>1</v>
      </c>
      <c r="AC3010" s="126">
        <v>8</v>
      </c>
      <c r="AD3010" s="126">
        <v>2026</v>
      </c>
    </row>
    <row r="3011" spans="3:30">
      <c r="C3011" s="126">
        <v>3004</v>
      </c>
      <c r="D3011" s="126">
        <v>211</v>
      </c>
      <c r="E3011" s="126">
        <v>10</v>
      </c>
      <c r="F3011" s="126">
        <v>1</v>
      </c>
      <c r="G3011" s="126">
        <v>1</v>
      </c>
      <c r="H3011" s="126">
        <v>1</v>
      </c>
      <c r="I3011" s="126">
        <v>1</v>
      </c>
      <c r="J3011" s="126">
        <v>103</v>
      </c>
      <c r="P3011" s="126">
        <v>827</v>
      </c>
      <c r="R3011" s="126" t="s">
        <v>547</v>
      </c>
      <c r="S3011" s="252">
        <v>0</v>
      </c>
      <c r="T3011" s="252">
        <v>2</v>
      </c>
      <c r="U3011" s="68" t="s">
        <v>4513</v>
      </c>
      <c r="V3011" s="126">
        <v>1</v>
      </c>
      <c r="Z3011" s="126">
        <v>1</v>
      </c>
      <c r="AA3011" s="126">
        <v>1</v>
      </c>
      <c r="AB3011" s="126">
        <v>1</v>
      </c>
      <c r="AC3011" s="126">
        <v>8</v>
      </c>
      <c r="AD3011" s="126">
        <v>2026</v>
      </c>
    </row>
    <row r="3012" spans="3:30">
      <c r="C3012" s="126">
        <v>3005</v>
      </c>
      <c r="D3012" s="126">
        <v>211</v>
      </c>
      <c r="E3012" s="126">
        <v>3</v>
      </c>
      <c r="F3012" s="126">
        <v>1</v>
      </c>
      <c r="G3012" s="126">
        <v>1</v>
      </c>
      <c r="H3012" s="126">
        <v>1</v>
      </c>
      <c r="I3012" s="126">
        <v>1</v>
      </c>
      <c r="J3012" s="126">
        <v>94</v>
      </c>
      <c r="M3012" s="126">
        <v>1094</v>
      </c>
      <c r="N3012" s="126">
        <v>0</v>
      </c>
      <c r="P3012" s="126">
        <v>828</v>
      </c>
      <c r="R3012" s="126" t="s">
        <v>547</v>
      </c>
      <c r="S3012" s="252">
        <v>0</v>
      </c>
      <c r="T3012" s="252">
        <v>1</v>
      </c>
      <c r="U3012" s="68" t="s">
        <v>4515</v>
      </c>
      <c r="V3012" s="126">
        <v>1</v>
      </c>
      <c r="Z3012" s="126">
        <v>1</v>
      </c>
      <c r="AA3012" s="126">
        <v>1</v>
      </c>
      <c r="AB3012" s="126">
        <v>1</v>
      </c>
      <c r="AC3012" s="126">
        <v>8</v>
      </c>
      <c r="AD3012" s="126">
        <v>2026</v>
      </c>
    </row>
    <row r="3013" spans="3:30">
      <c r="C3013" s="126">
        <v>3006</v>
      </c>
      <c r="D3013" s="126">
        <v>211</v>
      </c>
      <c r="E3013" s="126">
        <v>11</v>
      </c>
      <c r="F3013" s="126">
        <v>1</v>
      </c>
      <c r="G3013" s="126">
        <v>1</v>
      </c>
      <c r="H3013" s="126">
        <v>1</v>
      </c>
      <c r="I3013" s="126">
        <v>1</v>
      </c>
      <c r="J3013" s="126">
        <v>94</v>
      </c>
      <c r="M3013" s="126">
        <v>1094</v>
      </c>
      <c r="N3013" s="126">
        <v>1</v>
      </c>
      <c r="P3013" s="126">
        <v>828</v>
      </c>
      <c r="R3013" s="126" t="s">
        <v>547</v>
      </c>
      <c r="S3013" s="252">
        <v>1</v>
      </c>
      <c r="T3013" s="252">
        <v>0</v>
      </c>
      <c r="U3013" s="68" t="s">
        <v>4516</v>
      </c>
      <c r="V3013" s="126">
        <v>1</v>
      </c>
      <c r="Z3013" s="126">
        <v>1</v>
      </c>
      <c r="AA3013" s="126">
        <v>1</v>
      </c>
      <c r="AB3013" s="126">
        <v>1</v>
      </c>
      <c r="AC3013" s="126">
        <v>8</v>
      </c>
      <c r="AD3013" s="126">
        <v>2026</v>
      </c>
    </row>
    <row r="3014" spans="3:30">
      <c r="C3014" s="126">
        <v>3007</v>
      </c>
      <c r="D3014" s="126">
        <v>211</v>
      </c>
      <c r="E3014" s="126">
        <v>10</v>
      </c>
      <c r="F3014" s="126">
        <v>1</v>
      </c>
      <c r="G3014" s="126">
        <v>1</v>
      </c>
      <c r="H3014" s="126">
        <v>1</v>
      </c>
      <c r="I3014" s="126">
        <v>1</v>
      </c>
      <c r="J3014" s="126">
        <v>94</v>
      </c>
      <c r="P3014" s="126">
        <v>828</v>
      </c>
      <c r="R3014" s="126" t="s">
        <v>547</v>
      </c>
      <c r="S3014" s="252">
        <v>0</v>
      </c>
      <c r="T3014" s="252">
        <v>1.3</v>
      </c>
      <c r="U3014" s="68" t="s">
        <v>4517</v>
      </c>
      <c r="V3014" s="126">
        <v>1</v>
      </c>
      <c r="Z3014" s="126">
        <v>1</v>
      </c>
      <c r="AA3014" s="126">
        <v>1</v>
      </c>
      <c r="AB3014" s="126">
        <v>1</v>
      </c>
      <c r="AC3014" s="126">
        <v>8</v>
      </c>
      <c r="AD3014" s="126">
        <v>2026</v>
      </c>
    </row>
    <row r="3015" spans="3:30">
      <c r="C3015" s="126">
        <v>3008</v>
      </c>
      <c r="D3015" s="126">
        <v>211</v>
      </c>
      <c r="E3015" s="126">
        <v>3</v>
      </c>
      <c r="F3015" s="126">
        <v>1</v>
      </c>
      <c r="G3015" s="126">
        <v>1</v>
      </c>
      <c r="H3015" s="126">
        <v>1</v>
      </c>
      <c r="I3015" s="126">
        <v>1</v>
      </c>
      <c r="J3015" s="126">
        <v>79</v>
      </c>
      <c r="M3015" s="126">
        <v>1095</v>
      </c>
      <c r="N3015" s="126">
        <v>0</v>
      </c>
      <c r="P3015" s="126">
        <v>829</v>
      </c>
      <c r="R3015" s="126" t="s">
        <v>547</v>
      </c>
      <c r="S3015" s="252">
        <v>0</v>
      </c>
      <c r="T3015" s="252">
        <v>1</v>
      </c>
      <c r="U3015" s="68" t="s">
        <v>4518</v>
      </c>
      <c r="V3015" s="126">
        <v>1</v>
      </c>
      <c r="Z3015" s="126">
        <v>1</v>
      </c>
      <c r="AA3015" s="126">
        <v>1</v>
      </c>
      <c r="AB3015" s="126">
        <v>1</v>
      </c>
      <c r="AC3015" s="126">
        <v>8</v>
      </c>
      <c r="AD3015" s="126">
        <v>2026</v>
      </c>
    </row>
    <row r="3016" spans="3:30">
      <c r="C3016" s="126">
        <v>3009</v>
      </c>
      <c r="D3016" s="126">
        <v>211</v>
      </c>
      <c r="E3016" s="126">
        <v>11</v>
      </c>
      <c r="F3016" s="126">
        <v>1</v>
      </c>
      <c r="G3016" s="126">
        <v>1</v>
      </c>
      <c r="H3016" s="126">
        <v>1</v>
      </c>
      <c r="I3016" s="126">
        <v>1</v>
      </c>
      <c r="J3016" s="126">
        <v>79</v>
      </c>
      <c r="M3016" s="126">
        <v>1095</v>
      </c>
      <c r="N3016" s="126">
        <v>1</v>
      </c>
      <c r="P3016" s="126">
        <v>829</v>
      </c>
      <c r="R3016" s="126" t="s">
        <v>547</v>
      </c>
      <c r="S3016" s="252">
        <v>1</v>
      </c>
      <c r="T3016" s="252">
        <v>0</v>
      </c>
      <c r="U3016" s="68" t="s">
        <v>4519</v>
      </c>
      <c r="V3016" s="126">
        <v>1</v>
      </c>
      <c r="Z3016" s="126">
        <v>1</v>
      </c>
      <c r="AA3016" s="126">
        <v>1</v>
      </c>
      <c r="AB3016" s="126">
        <v>1</v>
      </c>
      <c r="AC3016" s="126">
        <v>8</v>
      </c>
      <c r="AD3016" s="126">
        <v>2026</v>
      </c>
    </row>
    <row r="3017" spans="3:30">
      <c r="C3017" s="126">
        <v>3010</v>
      </c>
      <c r="D3017" s="126">
        <v>211</v>
      </c>
      <c r="E3017" s="126">
        <v>10</v>
      </c>
      <c r="F3017" s="126">
        <v>1</v>
      </c>
      <c r="G3017" s="126">
        <v>1</v>
      </c>
      <c r="H3017" s="126">
        <v>1</v>
      </c>
      <c r="I3017" s="126">
        <v>1</v>
      </c>
      <c r="J3017" s="126">
        <v>79</v>
      </c>
      <c r="P3017" s="126">
        <v>829</v>
      </c>
      <c r="R3017" s="126" t="s">
        <v>547</v>
      </c>
      <c r="S3017" s="252">
        <v>0</v>
      </c>
      <c r="T3017" s="252">
        <v>1.1000000000000001</v>
      </c>
      <c r="U3017" s="68" t="s">
        <v>4520</v>
      </c>
      <c r="V3017" s="126">
        <v>1</v>
      </c>
      <c r="Z3017" s="126">
        <v>1</v>
      </c>
      <c r="AA3017" s="126">
        <v>1</v>
      </c>
      <c r="AB3017" s="126">
        <v>1</v>
      </c>
      <c r="AC3017" s="126">
        <v>8</v>
      </c>
      <c r="AD3017" s="126">
        <v>2026</v>
      </c>
    </row>
    <row r="3018" spans="3:30">
      <c r="C3018" s="126">
        <v>3011</v>
      </c>
      <c r="D3018" s="126">
        <v>211</v>
      </c>
      <c r="E3018" s="126">
        <v>3</v>
      </c>
      <c r="F3018" s="126">
        <v>1</v>
      </c>
      <c r="G3018" s="126">
        <v>1</v>
      </c>
      <c r="H3018" s="126">
        <v>1</v>
      </c>
      <c r="I3018" s="126">
        <v>1</v>
      </c>
      <c r="J3018" s="126">
        <v>377</v>
      </c>
      <c r="M3018" s="126">
        <v>1096</v>
      </c>
      <c r="N3018" s="126">
        <v>0</v>
      </c>
      <c r="P3018" s="126">
        <v>830</v>
      </c>
      <c r="R3018" s="126" t="s">
        <v>547</v>
      </c>
      <c r="S3018" s="252">
        <v>0</v>
      </c>
      <c r="T3018" s="252">
        <v>15.049999999999999</v>
      </c>
      <c r="U3018" s="68" t="s">
        <v>4521</v>
      </c>
      <c r="V3018" s="126">
        <v>1</v>
      </c>
      <c r="Z3018" s="126">
        <v>1</v>
      </c>
      <c r="AA3018" s="126">
        <v>1</v>
      </c>
      <c r="AB3018" s="126">
        <v>1</v>
      </c>
      <c r="AC3018" s="126">
        <v>8</v>
      </c>
      <c r="AD3018" s="126">
        <v>2026</v>
      </c>
    </row>
    <row r="3019" spans="3:30">
      <c r="C3019" s="126">
        <v>3012</v>
      </c>
      <c r="D3019" s="126">
        <v>211</v>
      </c>
      <c r="E3019" s="126">
        <v>11</v>
      </c>
      <c r="F3019" s="126">
        <v>1</v>
      </c>
      <c r="G3019" s="126">
        <v>1</v>
      </c>
      <c r="H3019" s="126">
        <v>1</v>
      </c>
      <c r="I3019" s="126">
        <v>1</v>
      </c>
      <c r="J3019" s="126">
        <v>377</v>
      </c>
      <c r="M3019" s="126">
        <v>1096</v>
      </c>
      <c r="N3019" s="126">
        <v>1</v>
      </c>
      <c r="P3019" s="126">
        <v>830</v>
      </c>
      <c r="R3019" s="126" t="s">
        <v>547</v>
      </c>
      <c r="S3019" s="252">
        <v>15.049999999999999</v>
      </c>
      <c r="T3019" s="252">
        <v>0</v>
      </c>
      <c r="U3019" s="68" t="s">
        <v>4522</v>
      </c>
      <c r="V3019" s="126">
        <v>1</v>
      </c>
      <c r="Z3019" s="126">
        <v>1</v>
      </c>
      <c r="AA3019" s="126">
        <v>1</v>
      </c>
      <c r="AB3019" s="126">
        <v>1</v>
      </c>
      <c r="AC3019" s="126">
        <v>8</v>
      </c>
      <c r="AD3019" s="126">
        <v>2026</v>
      </c>
    </row>
    <row r="3020" spans="3:30">
      <c r="C3020" s="126">
        <v>3013</v>
      </c>
      <c r="D3020" s="126">
        <v>211</v>
      </c>
      <c r="E3020" s="126">
        <v>10</v>
      </c>
      <c r="F3020" s="126">
        <v>1</v>
      </c>
      <c r="G3020" s="126">
        <v>1</v>
      </c>
      <c r="H3020" s="126">
        <v>1</v>
      </c>
      <c r="I3020" s="126">
        <v>1</v>
      </c>
      <c r="J3020" s="126">
        <v>377</v>
      </c>
      <c r="P3020" s="126">
        <v>830</v>
      </c>
      <c r="R3020" s="126" t="s">
        <v>547</v>
      </c>
      <c r="S3020" s="252">
        <v>0</v>
      </c>
      <c r="T3020" s="252">
        <v>22.05</v>
      </c>
      <c r="U3020" s="68" t="s">
        <v>4523</v>
      </c>
      <c r="V3020" s="126">
        <v>1</v>
      </c>
      <c r="Z3020" s="126">
        <v>1</v>
      </c>
      <c r="AA3020" s="126">
        <v>1</v>
      </c>
      <c r="AB3020" s="126">
        <v>1</v>
      </c>
      <c r="AC3020" s="126">
        <v>8</v>
      </c>
      <c r="AD3020" s="126">
        <v>2026</v>
      </c>
    </row>
    <row r="3021" spans="3:30">
      <c r="C3021" s="126">
        <v>3014</v>
      </c>
      <c r="D3021" s="126">
        <v>211</v>
      </c>
      <c r="E3021" s="126">
        <v>3</v>
      </c>
      <c r="F3021" s="126">
        <v>1</v>
      </c>
      <c r="G3021" s="126">
        <v>1</v>
      </c>
      <c r="H3021" s="126">
        <v>1</v>
      </c>
      <c r="I3021" s="126">
        <v>1</v>
      </c>
      <c r="J3021" s="126">
        <v>376</v>
      </c>
      <c r="M3021" s="126">
        <v>1097</v>
      </c>
      <c r="N3021" s="126">
        <v>0</v>
      </c>
      <c r="P3021" s="126">
        <v>831</v>
      </c>
      <c r="R3021" s="126" t="s">
        <v>547</v>
      </c>
      <c r="S3021" s="252">
        <v>0</v>
      </c>
      <c r="T3021" s="252">
        <v>6</v>
      </c>
      <c r="U3021" s="68" t="s">
        <v>4524</v>
      </c>
      <c r="V3021" s="126">
        <v>1</v>
      </c>
      <c r="Z3021" s="126">
        <v>1</v>
      </c>
      <c r="AA3021" s="126">
        <v>1</v>
      </c>
      <c r="AB3021" s="126">
        <v>1</v>
      </c>
      <c r="AC3021" s="126">
        <v>8</v>
      </c>
      <c r="AD3021" s="126">
        <v>2026</v>
      </c>
    </row>
    <row r="3022" spans="3:30">
      <c r="C3022" s="126">
        <v>3015</v>
      </c>
      <c r="D3022" s="126">
        <v>211</v>
      </c>
      <c r="E3022" s="126">
        <v>11</v>
      </c>
      <c r="F3022" s="126">
        <v>1</v>
      </c>
      <c r="G3022" s="126">
        <v>1</v>
      </c>
      <c r="H3022" s="126">
        <v>1</v>
      </c>
      <c r="I3022" s="126">
        <v>1</v>
      </c>
      <c r="J3022" s="126">
        <v>376</v>
      </c>
      <c r="M3022" s="126">
        <v>1097</v>
      </c>
      <c r="N3022" s="126">
        <v>1</v>
      </c>
      <c r="P3022" s="126">
        <v>831</v>
      </c>
      <c r="R3022" s="126" t="s">
        <v>547</v>
      </c>
      <c r="S3022" s="252">
        <v>6</v>
      </c>
      <c r="T3022" s="252">
        <v>0</v>
      </c>
      <c r="U3022" s="68" t="s">
        <v>4525</v>
      </c>
      <c r="V3022" s="126">
        <v>1</v>
      </c>
      <c r="Z3022" s="126">
        <v>1</v>
      </c>
      <c r="AA3022" s="126">
        <v>1</v>
      </c>
      <c r="AB3022" s="126">
        <v>1</v>
      </c>
      <c r="AC3022" s="126">
        <v>8</v>
      </c>
      <c r="AD3022" s="126">
        <v>2026</v>
      </c>
    </row>
    <row r="3023" spans="3:30">
      <c r="C3023" s="126">
        <v>3016</v>
      </c>
      <c r="D3023" s="126">
        <v>211</v>
      </c>
      <c r="E3023" s="126">
        <v>10</v>
      </c>
      <c r="F3023" s="126">
        <v>1</v>
      </c>
      <c r="G3023" s="126">
        <v>1</v>
      </c>
      <c r="H3023" s="126">
        <v>1</v>
      </c>
      <c r="I3023" s="126">
        <v>1</v>
      </c>
      <c r="J3023" s="126">
        <v>376</v>
      </c>
      <c r="P3023" s="126">
        <v>831</v>
      </c>
      <c r="R3023" s="126" t="s">
        <v>547</v>
      </c>
      <c r="S3023" s="252">
        <v>0</v>
      </c>
      <c r="T3023" s="252">
        <v>6.5</v>
      </c>
      <c r="U3023" s="68" t="s">
        <v>4526</v>
      </c>
      <c r="V3023" s="126">
        <v>1</v>
      </c>
      <c r="Z3023" s="126">
        <v>1</v>
      </c>
      <c r="AA3023" s="126">
        <v>1</v>
      </c>
      <c r="AB3023" s="126">
        <v>1</v>
      </c>
      <c r="AC3023" s="126">
        <v>8</v>
      </c>
      <c r="AD3023" s="126">
        <v>2026</v>
      </c>
    </row>
    <row r="3024" spans="3:30">
      <c r="C3024" s="126">
        <v>3017</v>
      </c>
      <c r="D3024" s="126">
        <v>211</v>
      </c>
      <c r="E3024" s="126">
        <v>3</v>
      </c>
      <c r="F3024" s="126">
        <v>1</v>
      </c>
      <c r="G3024" s="126">
        <v>1</v>
      </c>
      <c r="H3024" s="126">
        <v>1</v>
      </c>
      <c r="I3024" s="126">
        <v>1</v>
      </c>
      <c r="J3024" s="126">
        <v>379</v>
      </c>
      <c r="M3024" s="126">
        <v>1098</v>
      </c>
      <c r="N3024" s="126">
        <v>0</v>
      </c>
      <c r="P3024" s="126">
        <v>832</v>
      </c>
      <c r="R3024" s="126" t="s">
        <v>547</v>
      </c>
      <c r="S3024" s="252">
        <v>0</v>
      </c>
      <c r="T3024" s="252">
        <v>6.2</v>
      </c>
      <c r="U3024" s="68" t="s">
        <v>4527</v>
      </c>
      <c r="V3024" s="126">
        <v>1</v>
      </c>
      <c r="Z3024" s="126">
        <v>1</v>
      </c>
      <c r="AA3024" s="126">
        <v>1</v>
      </c>
      <c r="AB3024" s="126">
        <v>1</v>
      </c>
      <c r="AC3024" s="126">
        <v>8</v>
      </c>
      <c r="AD3024" s="126">
        <v>2026</v>
      </c>
    </row>
    <row r="3025" spans="3:30">
      <c r="C3025" s="126">
        <v>3018</v>
      </c>
      <c r="D3025" s="126">
        <v>211</v>
      </c>
      <c r="E3025" s="126">
        <v>11</v>
      </c>
      <c r="F3025" s="126">
        <v>1</v>
      </c>
      <c r="G3025" s="126">
        <v>1</v>
      </c>
      <c r="H3025" s="126">
        <v>1</v>
      </c>
      <c r="I3025" s="126">
        <v>1</v>
      </c>
      <c r="J3025" s="126">
        <v>379</v>
      </c>
      <c r="M3025" s="126">
        <v>1098</v>
      </c>
      <c r="N3025" s="126">
        <v>1</v>
      </c>
      <c r="P3025" s="126">
        <v>832</v>
      </c>
      <c r="R3025" s="126" t="s">
        <v>547</v>
      </c>
      <c r="S3025" s="252">
        <v>6.2</v>
      </c>
      <c r="T3025" s="252">
        <v>0</v>
      </c>
      <c r="U3025" s="68" t="s">
        <v>4528</v>
      </c>
      <c r="V3025" s="126">
        <v>1</v>
      </c>
      <c r="Z3025" s="126">
        <v>1</v>
      </c>
      <c r="AA3025" s="126">
        <v>1</v>
      </c>
      <c r="AB3025" s="126">
        <v>1</v>
      </c>
      <c r="AC3025" s="126">
        <v>8</v>
      </c>
      <c r="AD3025" s="126">
        <v>2026</v>
      </c>
    </row>
    <row r="3026" spans="3:30">
      <c r="C3026" s="126">
        <v>3019</v>
      </c>
      <c r="D3026" s="126">
        <v>211</v>
      </c>
      <c r="E3026" s="126">
        <v>10</v>
      </c>
      <c r="F3026" s="126">
        <v>1</v>
      </c>
      <c r="G3026" s="126">
        <v>1</v>
      </c>
      <c r="H3026" s="126">
        <v>1</v>
      </c>
      <c r="I3026" s="126">
        <v>1</v>
      </c>
      <c r="J3026" s="126">
        <v>379</v>
      </c>
      <c r="P3026" s="126">
        <v>832</v>
      </c>
      <c r="R3026" s="126" t="s">
        <v>547</v>
      </c>
      <c r="S3026" s="252">
        <v>0</v>
      </c>
      <c r="T3026" s="252">
        <v>7.5</v>
      </c>
      <c r="U3026" s="68" t="s">
        <v>4529</v>
      </c>
      <c r="V3026" s="126">
        <v>1</v>
      </c>
      <c r="Z3026" s="126">
        <v>1</v>
      </c>
      <c r="AA3026" s="126">
        <v>1</v>
      </c>
      <c r="AB3026" s="126">
        <v>1</v>
      </c>
      <c r="AC3026" s="126">
        <v>8</v>
      </c>
      <c r="AD3026" s="126">
        <v>2026</v>
      </c>
    </row>
    <row r="3027" spans="3:30">
      <c r="C3027" s="126">
        <v>3020</v>
      </c>
      <c r="D3027" s="126">
        <v>212</v>
      </c>
      <c r="E3027" s="126">
        <v>2</v>
      </c>
      <c r="F3027" s="126">
        <v>1</v>
      </c>
      <c r="G3027" s="126">
        <v>1</v>
      </c>
      <c r="H3027" s="126">
        <v>1</v>
      </c>
      <c r="I3027" s="126">
        <v>1</v>
      </c>
      <c r="R3027" s="126" t="s">
        <v>547</v>
      </c>
      <c r="S3027" s="252">
        <v>61.85</v>
      </c>
      <c r="T3027" s="252">
        <v>0</v>
      </c>
      <c r="U3027" s="68" t="s">
        <v>4531</v>
      </c>
      <c r="V3027" s="126">
        <v>1</v>
      </c>
      <c r="Z3027" s="126">
        <v>1</v>
      </c>
      <c r="AA3027" s="126">
        <v>1</v>
      </c>
      <c r="AB3027" s="126">
        <v>1</v>
      </c>
      <c r="AC3027" s="126">
        <v>8</v>
      </c>
      <c r="AD3027" s="126">
        <v>2026</v>
      </c>
    </row>
    <row r="3028" spans="3:30">
      <c r="C3028" s="126">
        <v>3021</v>
      </c>
      <c r="D3028" s="126">
        <v>212</v>
      </c>
      <c r="E3028" s="126">
        <v>3</v>
      </c>
      <c r="F3028" s="126">
        <v>1</v>
      </c>
      <c r="G3028" s="126">
        <v>1</v>
      </c>
      <c r="H3028" s="126">
        <v>1</v>
      </c>
      <c r="I3028" s="126">
        <v>1</v>
      </c>
      <c r="J3028" s="126">
        <v>20</v>
      </c>
      <c r="M3028" s="126">
        <v>1099</v>
      </c>
      <c r="N3028" s="126">
        <v>0</v>
      </c>
      <c r="P3028" s="126">
        <v>833</v>
      </c>
      <c r="R3028" s="126" t="s">
        <v>547</v>
      </c>
      <c r="S3028" s="252">
        <v>0</v>
      </c>
      <c r="T3028" s="252">
        <v>5.03</v>
      </c>
      <c r="U3028" s="68" t="s">
        <v>4533</v>
      </c>
      <c r="V3028" s="126">
        <v>1</v>
      </c>
      <c r="Z3028" s="126">
        <v>1</v>
      </c>
      <c r="AA3028" s="126">
        <v>1</v>
      </c>
      <c r="AB3028" s="126">
        <v>1</v>
      </c>
      <c r="AC3028" s="126">
        <v>8</v>
      </c>
      <c r="AD3028" s="126">
        <v>2026</v>
      </c>
    </row>
    <row r="3029" spans="3:30">
      <c r="C3029" s="126">
        <v>3022</v>
      </c>
      <c r="D3029" s="126">
        <v>212</v>
      </c>
      <c r="E3029" s="126">
        <v>11</v>
      </c>
      <c r="F3029" s="126">
        <v>1</v>
      </c>
      <c r="G3029" s="126">
        <v>1</v>
      </c>
      <c r="H3029" s="126">
        <v>1</v>
      </c>
      <c r="I3029" s="126">
        <v>1</v>
      </c>
      <c r="J3029" s="126">
        <v>20</v>
      </c>
      <c r="M3029" s="126">
        <v>1099</v>
      </c>
      <c r="N3029" s="126">
        <v>1</v>
      </c>
      <c r="P3029" s="126">
        <v>833</v>
      </c>
      <c r="R3029" s="126" t="s">
        <v>547</v>
      </c>
      <c r="S3029" s="252">
        <v>5.03</v>
      </c>
      <c r="T3029" s="252">
        <v>0</v>
      </c>
      <c r="U3029" s="68" t="s">
        <v>4534</v>
      </c>
      <c r="V3029" s="126">
        <v>1</v>
      </c>
      <c r="Z3029" s="126">
        <v>1</v>
      </c>
      <c r="AA3029" s="126">
        <v>1</v>
      </c>
      <c r="AB3029" s="126">
        <v>1</v>
      </c>
      <c r="AC3029" s="126">
        <v>8</v>
      </c>
      <c r="AD3029" s="126">
        <v>2026</v>
      </c>
    </row>
    <row r="3030" spans="3:30">
      <c r="C3030" s="126">
        <v>3023</v>
      </c>
      <c r="D3030" s="126">
        <v>212</v>
      </c>
      <c r="E3030" s="126">
        <v>10</v>
      </c>
      <c r="F3030" s="126">
        <v>1</v>
      </c>
      <c r="G3030" s="126">
        <v>1</v>
      </c>
      <c r="H3030" s="126">
        <v>1</v>
      </c>
      <c r="I3030" s="126">
        <v>1</v>
      </c>
      <c r="J3030" s="126">
        <v>20</v>
      </c>
      <c r="P3030" s="126">
        <v>833</v>
      </c>
      <c r="R3030" s="126" t="s">
        <v>547</v>
      </c>
      <c r="S3030" s="252">
        <v>0</v>
      </c>
      <c r="T3030" s="252">
        <v>5.25</v>
      </c>
      <c r="U3030" s="68" t="s">
        <v>4535</v>
      </c>
      <c r="V3030" s="126">
        <v>1</v>
      </c>
      <c r="Z3030" s="126">
        <v>1</v>
      </c>
      <c r="AA3030" s="126">
        <v>1</v>
      </c>
      <c r="AB3030" s="126">
        <v>1</v>
      </c>
      <c r="AC3030" s="126">
        <v>8</v>
      </c>
      <c r="AD3030" s="126">
        <v>2026</v>
      </c>
    </row>
    <row r="3031" spans="3:30">
      <c r="C3031" s="126">
        <v>3024</v>
      </c>
      <c r="D3031" s="126">
        <v>212</v>
      </c>
      <c r="E3031" s="126">
        <v>3</v>
      </c>
      <c r="F3031" s="126">
        <v>1</v>
      </c>
      <c r="G3031" s="126">
        <v>1</v>
      </c>
      <c r="H3031" s="126">
        <v>1</v>
      </c>
      <c r="I3031" s="126">
        <v>1</v>
      </c>
      <c r="J3031" s="126">
        <v>10</v>
      </c>
      <c r="M3031" s="126">
        <v>1100</v>
      </c>
      <c r="N3031" s="126">
        <v>0</v>
      </c>
      <c r="P3031" s="126">
        <v>834</v>
      </c>
      <c r="R3031" s="126" t="s">
        <v>547</v>
      </c>
      <c r="S3031" s="252">
        <v>0</v>
      </c>
      <c r="T3031" s="252">
        <v>14.85</v>
      </c>
      <c r="U3031" s="68" t="s">
        <v>4536</v>
      </c>
      <c r="V3031" s="126">
        <v>1</v>
      </c>
      <c r="Z3031" s="126">
        <v>1</v>
      </c>
      <c r="AA3031" s="126">
        <v>1</v>
      </c>
      <c r="AB3031" s="126">
        <v>1</v>
      </c>
      <c r="AC3031" s="126">
        <v>8</v>
      </c>
      <c r="AD3031" s="126">
        <v>2026</v>
      </c>
    </row>
    <row r="3032" spans="3:30">
      <c r="C3032" s="126">
        <v>3025</v>
      </c>
      <c r="D3032" s="126">
        <v>212</v>
      </c>
      <c r="E3032" s="126">
        <v>11</v>
      </c>
      <c r="F3032" s="126">
        <v>1</v>
      </c>
      <c r="G3032" s="126">
        <v>1</v>
      </c>
      <c r="H3032" s="126">
        <v>1</v>
      </c>
      <c r="I3032" s="126">
        <v>1</v>
      </c>
      <c r="J3032" s="126">
        <v>10</v>
      </c>
      <c r="M3032" s="126">
        <v>1100</v>
      </c>
      <c r="N3032" s="126">
        <v>1</v>
      </c>
      <c r="P3032" s="126">
        <v>834</v>
      </c>
      <c r="R3032" s="126" t="s">
        <v>547</v>
      </c>
      <c r="S3032" s="252">
        <v>14.85</v>
      </c>
      <c r="T3032" s="252">
        <v>0</v>
      </c>
      <c r="U3032" s="68" t="s">
        <v>4537</v>
      </c>
      <c r="V3032" s="126">
        <v>1</v>
      </c>
      <c r="Z3032" s="126">
        <v>1</v>
      </c>
      <c r="AA3032" s="126">
        <v>1</v>
      </c>
      <c r="AB3032" s="126">
        <v>1</v>
      </c>
      <c r="AC3032" s="126">
        <v>8</v>
      </c>
      <c r="AD3032" s="126">
        <v>2026</v>
      </c>
    </row>
    <row r="3033" spans="3:30">
      <c r="C3033" s="126">
        <v>3026</v>
      </c>
      <c r="D3033" s="126">
        <v>212</v>
      </c>
      <c r="E3033" s="126">
        <v>10</v>
      </c>
      <c r="F3033" s="126">
        <v>1</v>
      </c>
      <c r="G3033" s="126">
        <v>1</v>
      </c>
      <c r="H3033" s="126">
        <v>1</v>
      </c>
      <c r="I3033" s="126">
        <v>1</v>
      </c>
      <c r="J3033" s="126">
        <v>10</v>
      </c>
      <c r="P3033" s="126">
        <v>834</v>
      </c>
      <c r="R3033" s="126" t="s">
        <v>547</v>
      </c>
      <c r="S3033" s="252">
        <v>0</v>
      </c>
      <c r="T3033" s="252">
        <v>15.5</v>
      </c>
      <c r="U3033" s="68" t="s">
        <v>4538</v>
      </c>
      <c r="V3033" s="126">
        <v>1</v>
      </c>
      <c r="Z3033" s="126">
        <v>1</v>
      </c>
      <c r="AA3033" s="126">
        <v>1</v>
      </c>
      <c r="AB3033" s="126">
        <v>1</v>
      </c>
      <c r="AC3033" s="126">
        <v>8</v>
      </c>
      <c r="AD3033" s="126">
        <v>2026</v>
      </c>
    </row>
    <row r="3034" spans="3:30">
      <c r="C3034" s="126">
        <v>3027</v>
      </c>
      <c r="D3034" s="126">
        <v>212</v>
      </c>
      <c r="E3034" s="126">
        <v>3</v>
      </c>
      <c r="F3034" s="126">
        <v>1</v>
      </c>
      <c r="G3034" s="126">
        <v>1</v>
      </c>
      <c r="H3034" s="126">
        <v>1</v>
      </c>
      <c r="I3034" s="126">
        <v>1</v>
      </c>
      <c r="J3034" s="126">
        <v>26</v>
      </c>
      <c r="M3034" s="126">
        <v>1101</v>
      </c>
      <c r="N3034" s="126">
        <v>0</v>
      </c>
      <c r="P3034" s="126">
        <v>835</v>
      </c>
      <c r="R3034" s="126" t="s">
        <v>547</v>
      </c>
      <c r="S3034" s="252">
        <v>0</v>
      </c>
      <c r="T3034" s="252">
        <v>3.01</v>
      </c>
      <c r="U3034" s="68" t="s">
        <v>4539</v>
      </c>
      <c r="V3034" s="126">
        <v>1</v>
      </c>
      <c r="Z3034" s="126">
        <v>1</v>
      </c>
      <c r="AA3034" s="126">
        <v>1</v>
      </c>
      <c r="AB3034" s="126">
        <v>1</v>
      </c>
      <c r="AC3034" s="126">
        <v>8</v>
      </c>
      <c r="AD3034" s="126">
        <v>2026</v>
      </c>
    </row>
    <row r="3035" spans="3:30">
      <c r="C3035" s="126">
        <v>3028</v>
      </c>
      <c r="D3035" s="126">
        <v>212</v>
      </c>
      <c r="E3035" s="126">
        <v>11</v>
      </c>
      <c r="F3035" s="126">
        <v>1</v>
      </c>
      <c r="G3035" s="126">
        <v>1</v>
      </c>
      <c r="H3035" s="126">
        <v>1</v>
      </c>
      <c r="I3035" s="126">
        <v>1</v>
      </c>
      <c r="J3035" s="126">
        <v>26</v>
      </c>
      <c r="M3035" s="126">
        <v>1101</v>
      </c>
      <c r="N3035" s="126">
        <v>1</v>
      </c>
      <c r="P3035" s="126">
        <v>835</v>
      </c>
      <c r="R3035" s="126" t="s">
        <v>547</v>
      </c>
      <c r="S3035" s="252">
        <v>3.01</v>
      </c>
      <c r="T3035" s="252">
        <v>0</v>
      </c>
      <c r="U3035" s="68" t="s">
        <v>4540</v>
      </c>
      <c r="V3035" s="126">
        <v>1</v>
      </c>
      <c r="Z3035" s="126">
        <v>1</v>
      </c>
      <c r="AA3035" s="126">
        <v>1</v>
      </c>
      <c r="AB3035" s="126">
        <v>1</v>
      </c>
      <c r="AC3035" s="126">
        <v>8</v>
      </c>
      <c r="AD3035" s="126">
        <v>2026</v>
      </c>
    </row>
    <row r="3036" spans="3:30">
      <c r="C3036" s="126">
        <v>3029</v>
      </c>
      <c r="D3036" s="126">
        <v>212</v>
      </c>
      <c r="E3036" s="126">
        <v>10</v>
      </c>
      <c r="F3036" s="126">
        <v>1</v>
      </c>
      <c r="G3036" s="126">
        <v>1</v>
      </c>
      <c r="H3036" s="126">
        <v>1</v>
      </c>
      <c r="I3036" s="126">
        <v>1</v>
      </c>
      <c r="J3036" s="126">
        <v>26</v>
      </c>
      <c r="P3036" s="126">
        <v>835</v>
      </c>
      <c r="R3036" s="126" t="s">
        <v>547</v>
      </c>
      <c r="S3036" s="252">
        <v>0</v>
      </c>
      <c r="T3036" s="252">
        <v>3.5</v>
      </c>
      <c r="U3036" s="68" t="s">
        <v>4541</v>
      </c>
      <c r="V3036" s="126">
        <v>1</v>
      </c>
      <c r="Z3036" s="126">
        <v>1</v>
      </c>
      <c r="AA3036" s="126">
        <v>1</v>
      </c>
      <c r="AB3036" s="126">
        <v>1</v>
      </c>
      <c r="AC3036" s="126">
        <v>8</v>
      </c>
      <c r="AD3036" s="126">
        <v>2026</v>
      </c>
    </row>
    <row r="3037" spans="3:30">
      <c r="C3037" s="126">
        <v>3030</v>
      </c>
      <c r="D3037" s="126">
        <v>212</v>
      </c>
      <c r="E3037" s="126">
        <v>3</v>
      </c>
      <c r="F3037" s="126">
        <v>1</v>
      </c>
      <c r="G3037" s="126">
        <v>1</v>
      </c>
      <c r="H3037" s="126">
        <v>1</v>
      </c>
      <c r="I3037" s="126">
        <v>1</v>
      </c>
      <c r="J3037" s="126">
        <v>29</v>
      </c>
      <c r="M3037" s="126">
        <v>1102</v>
      </c>
      <c r="N3037" s="126">
        <v>0</v>
      </c>
      <c r="P3037" s="126">
        <v>836</v>
      </c>
      <c r="R3037" s="126" t="s">
        <v>547</v>
      </c>
      <c r="S3037" s="252">
        <v>0</v>
      </c>
      <c r="T3037" s="252">
        <v>4.2300000000000004</v>
      </c>
      <c r="U3037" s="68" t="s">
        <v>4542</v>
      </c>
      <c r="V3037" s="126">
        <v>1</v>
      </c>
      <c r="Z3037" s="126">
        <v>1</v>
      </c>
      <c r="AA3037" s="126">
        <v>1</v>
      </c>
      <c r="AB3037" s="126">
        <v>1</v>
      </c>
      <c r="AC3037" s="126">
        <v>8</v>
      </c>
      <c r="AD3037" s="126">
        <v>2026</v>
      </c>
    </row>
    <row r="3038" spans="3:30">
      <c r="C3038" s="126">
        <v>3031</v>
      </c>
      <c r="D3038" s="126">
        <v>212</v>
      </c>
      <c r="E3038" s="126">
        <v>11</v>
      </c>
      <c r="F3038" s="126">
        <v>1</v>
      </c>
      <c r="G3038" s="126">
        <v>1</v>
      </c>
      <c r="H3038" s="126">
        <v>1</v>
      </c>
      <c r="I3038" s="126">
        <v>1</v>
      </c>
      <c r="J3038" s="126">
        <v>29</v>
      </c>
      <c r="M3038" s="126">
        <v>1102</v>
      </c>
      <c r="N3038" s="126">
        <v>1</v>
      </c>
      <c r="P3038" s="126">
        <v>836</v>
      </c>
      <c r="R3038" s="126" t="s">
        <v>547</v>
      </c>
      <c r="S3038" s="252">
        <v>4.2300000000000004</v>
      </c>
      <c r="T3038" s="252">
        <v>0</v>
      </c>
      <c r="U3038" s="68" t="s">
        <v>4543</v>
      </c>
      <c r="V3038" s="126">
        <v>1</v>
      </c>
      <c r="Z3038" s="126">
        <v>1</v>
      </c>
      <c r="AA3038" s="126">
        <v>1</v>
      </c>
      <c r="AB3038" s="126">
        <v>1</v>
      </c>
      <c r="AC3038" s="126">
        <v>8</v>
      </c>
      <c r="AD3038" s="126">
        <v>2026</v>
      </c>
    </row>
    <row r="3039" spans="3:30">
      <c r="C3039" s="126">
        <v>3032</v>
      </c>
      <c r="D3039" s="126">
        <v>212</v>
      </c>
      <c r="E3039" s="126">
        <v>10</v>
      </c>
      <c r="F3039" s="126">
        <v>1</v>
      </c>
      <c r="G3039" s="126">
        <v>1</v>
      </c>
      <c r="H3039" s="126">
        <v>1</v>
      </c>
      <c r="I3039" s="126">
        <v>1</v>
      </c>
      <c r="J3039" s="126">
        <v>29</v>
      </c>
      <c r="P3039" s="126">
        <v>836</v>
      </c>
      <c r="R3039" s="126" t="s">
        <v>547</v>
      </c>
      <c r="S3039" s="252">
        <v>0</v>
      </c>
      <c r="T3039" s="252">
        <v>5</v>
      </c>
      <c r="U3039" s="68" t="s">
        <v>4544</v>
      </c>
      <c r="V3039" s="126">
        <v>1</v>
      </c>
      <c r="Z3039" s="126">
        <v>1</v>
      </c>
      <c r="AA3039" s="126">
        <v>1</v>
      </c>
      <c r="AB3039" s="126">
        <v>1</v>
      </c>
      <c r="AC3039" s="126">
        <v>8</v>
      </c>
      <c r="AD3039" s="126">
        <v>2026</v>
      </c>
    </row>
    <row r="3040" spans="3:30">
      <c r="C3040" s="126">
        <v>3033</v>
      </c>
      <c r="D3040" s="126">
        <v>212</v>
      </c>
      <c r="E3040" s="126">
        <v>3</v>
      </c>
      <c r="F3040" s="126">
        <v>1</v>
      </c>
      <c r="G3040" s="126">
        <v>1</v>
      </c>
      <c r="H3040" s="126">
        <v>1</v>
      </c>
      <c r="I3040" s="126">
        <v>1</v>
      </c>
      <c r="J3040" s="126">
        <v>183</v>
      </c>
      <c r="M3040" s="126">
        <v>1103</v>
      </c>
      <c r="N3040" s="126">
        <v>0</v>
      </c>
      <c r="P3040" s="126">
        <v>837</v>
      </c>
      <c r="R3040" s="126" t="s">
        <v>547</v>
      </c>
      <c r="S3040" s="252">
        <v>0</v>
      </c>
      <c r="T3040" s="252">
        <v>8</v>
      </c>
      <c r="U3040" s="68" t="s">
        <v>4545</v>
      </c>
      <c r="V3040" s="126">
        <v>1</v>
      </c>
      <c r="Z3040" s="126">
        <v>1</v>
      </c>
      <c r="AA3040" s="126">
        <v>1</v>
      </c>
      <c r="AB3040" s="126">
        <v>1</v>
      </c>
      <c r="AC3040" s="126">
        <v>8</v>
      </c>
      <c r="AD3040" s="126">
        <v>2026</v>
      </c>
    </row>
    <row r="3041" spans="3:30">
      <c r="C3041" s="126">
        <v>3034</v>
      </c>
      <c r="D3041" s="126">
        <v>212</v>
      </c>
      <c r="E3041" s="126">
        <v>11</v>
      </c>
      <c r="F3041" s="126">
        <v>1</v>
      </c>
      <c r="G3041" s="126">
        <v>1</v>
      </c>
      <c r="H3041" s="126">
        <v>1</v>
      </c>
      <c r="I3041" s="126">
        <v>1</v>
      </c>
      <c r="J3041" s="126">
        <v>183</v>
      </c>
      <c r="M3041" s="126">
        <v>1103</v>
      </c>
      <c r="N3041" s="126">
        <v>1</v>
      </c>
      <c r="P3041" s="126">
        <v>837</v>
      </c>
      <c r="R3041" s="126" t="s">
        <v>547</v>
      </c>
      <c r="S3041" s="252">
        <v>8</v>
      </c>
      <c r="T3041" s="252">
        <v>0</v>
      </c>
      <c r="U3041" s="68" t="s">
        <v>4546</v>
      </c>
      <c r="V3041" s="126">
        <v>1</v>
      </c>
      <c r="Z3041" s="126">
        <v>1</v>
      </c>
      <c r="AA3041" s="126">
        <v>1</v>
      </c>
      <c r="AB3041" s="126">
        <v>1</v>
      </c>
      <c r="AC3041" s="126">
        <v>8</v>
      </c>
      <c r="AD3041" s="126">
        <v>2026</v>
      </c>
    </row>
    <row r="3042" spans="3:30">
      <c r="C3042" s="126">
        <v>3035</v>
      </c>
      <c r="D3042" s="126">
        <v>212</v>
      </c>
      <c r="E3042" s="126">
        <v>10</v>
      </c>
      <c r="F3042" s="126">
        <v>1</v>
      </c>
      <c r="G3042" s="126">
        <v>1</v>
      </c>
      <c r="H3042" s="126">
        <v>1</v>
      </c>
      <c r="I3042" s="126">
        <v>1</v>
      </c>
      <c r="J3042" s="126">
        <v>183</v>
      </c>
      <c r="P3042" s="126">
        <v>837</v>
      </c>
      <c r="R3042" s="126" t="s">
        <v>547</v>
      </c>
      <c r="S3042" s="252">
        <v>0</v>
      </c>
      <c r="T3042" s="252">
        <v>9</v>
      </c>
      <c r="U3042" s="68" t="s">
        <v>4547</v>
      </c>
      <c r="V3042" s="126">
        <v>1</v>
      </c>
      <c r="Z3042" s="126">
        <v>1</v>
      </c>
      <c r="AA3042" s="126">
        <v>1</v>
      </c>
      <c r="AB3042" s="126">
        <v>1</v>
      </c>
      <c r="AC3042" s="126">
        <v>8</v>
      </c>
      <c r="AD3042" s="126">
        <v>2026</v>
      </c>
    </row>
    <row r="3043" spans="3:30">
      <c r="C3043" s="126">
        <v>3036</v>
      </c>
      <c r="D3043" s="126">
        <v>212</v>
      </c>
      <c r="E3043" s="126">
        <v>3</v>
      </c>
      <c r="F3043" s="126">
        <v>1</v>
      </c>
      <c r="G3043" s="126">
        <v>1</v>
      </c>
      <c r="H3043" s="126">
        <v>1</v>
      </c>
      <c r="I3043" s="126">
        <v>1</v>
      </c>
      <c r="J3043" s="126">
        <v>193</v>
      </c>
      <c r="M3043" s="126">
        <v>1104</v>
      </c>
      <c r="N3043" s="126">
        <v>0</v>
      </c>
      <c r="P3043" s="126">
        <v>838</v>
      </c>
      <c r="R3043" s="126" t="s">
        <v>547</v>
      </c>
      <c r="S3043" s="252">
        <v>0</v>
      </c>
      <c r="T3043" s="252">
        <v>7.76</v>
      </c>
      <c r="U3043" s="68" t="s">
        <v>4548</v>
      </c>
      <c r="V3043" s="126">
        <v>1</v>
      </c>
      <c r="Z3043" s="126">
        <v>1</v>
      </c>
      <c r="AA3043" s="126">
        <v>1</v>
      </c>
      <c r="AB3043" s="126">
        <v>1</v>
      </c>
      <c r="AC3043" s="126">
        <v>8</v>
      </c>
      <c r="AD3043" s="126">
        <v>2026</v>
      </c>
    </row>
    <row r="3044" spans="3:30">
      <c r="C3044" s="126">
        <v>3037</v>
      </c>
      <c r="D3044" s="126">
        <v>212</v>
      </c>
      <c r="E3044" s="126">
        <v>11</v>
      </c>
      <c r="F3044" s="126">
        <v>1</v>
      </c>
      <c r="G3044" s="126">
        <v>1</v>
      </c>
      <c r="H3044" s="126">
        <v>1</v>
      </c>
      <c r="I3044" s="126">
        <v>1</v>
      </c>
      <c r="J3044" s="126">
        <v>193</v>
      </c>
      <c r="M3044" s="126">
        <v>1104</v>
      </c>
      <c r="N3044" s="126">
        <v>1</v>
      </c>
      <c r="P3044" s="126">
        <v>838</v>
      </c>
      <c r="R3044" s="126" t="s">
        <v>547</v>
      </c>
      <c r="S3044" s="252">
        <v>7.76</v>
      </c>
      <c r="T3044" s="252">
        <v>0</v>
      </c>
      <c r="U3044" s="68" t="s">
        <v>4549</v>
      </c>
      <c r="V3044" s="126">
        <v>1</v>
      </c>
      <c r="Z3044" s="126">
        <v>1</v>
      </c>
      <c r="AA3044" s="126">
        <v>1</v>
      </c>
      <c r="AB3044" s="126">
        <v>1</v>
      </c>
      <c r="AC3044" s="126">
        <v>8</v>
      </c>
      <c r="AD3044" s="126">
        <v>2026</v>
      </c>
    </row>
    <row r="3045" spans="3:30">
      <c r="C3045" s="126">
        <v>3038</v>
      </c>
      <c r="D3045" s="126">
        <v>212</v>
      </c>
      <c r="E3045" s="126">
        <v>10</v>
      </c>
      <c r="F3045" s="126">
        <v>1</v>
      </c>
      <c r="G3045" s="126">
        <v>1</v>
      </c>
      <c r="H3045" s="126">
        <v>1</v>
      </c>
      <c r="I3045" s="126">
        <v>1</v>
      </c>
      <c r="J3045" s="126">
        <v>193</v>
      </c>
      <c r="P3045" s="126">
        <v>838</v>
      </c>
      <c r="R3045" s="126" t="s">
        <v>547</v>
      </c>
      <c r="S3045" s="252">
        <v>0</v>
      </c>
      <c r="T3045" s="252">
        <v>8.6</v>
      </c>
      <c r="U3045" s="68" t="s">
        <v>4550</v>
      </c>
      <c r="V3045" s="126">
        <v>1</v>
      </c>
      <c r="Z3045" s="126">
        <v>1</v>
      </c>
      <c r="AA3045" s="126">
        <v>1</v>
      </c>
      <c r="AB3045" s="126">
        <v>1</v>
      </c>
      <c r="AC3045" s="126">
        <v>8</v>
      </c>
      <c r="AD3045" s="126">
        <v>2026</v>
      </c>
    </row>
    <row r="3046" spans="3:30">
      <c r="C3046" s="126">
        <v>3039</v>
      </c>
      <c r="D3046" s="126">
        <v>212</v>
      </c>
      <c r="E3046" s="126">
        <v>3</v>
      </c>
      <c r="F3046" s="126">
        <v>1</v>
      </c>
      <c r="G3046" s="126">
        <v>1</v>
      </c>
      <c r="H3046" s="126">
        <v>1</v>
      </c>
      <c r="I3046" s="126">
        <v>1</v>
      </c>
      <c r="J3046" s="126">
        <v>178</v>
      </c>
      <c r="M3046" s="126">
        <v>1105</v>
      </c>
      <c r="N3046" s="126">
        <v>0</v>
      </c>
      <c r="P3046" s="126">
        <v>839</v>
      </c>
      <c r="R3046" s="126" t="s">
        <v>547</v>
      </c>
      <c r="S3046" s="252">
        <v>0</v>
      </c>
      <c r="T3046" s="252">
        <v>14.25</v>
      </c>
      <c r="U3046" s="68" t="s">
        <v>4552</v>
      </c>
      <c r="V3046" s="126">
        <v>1</v>
      </c>
      <c r="Z3046" s="126">
        <v>1</v>
      </c>
      <c r="AA3046" s="126">
        <v>1</v>
      </c>
      <c r="AB3046" s="126">
        <v>1</v>
      </c>
      <c r="AC3046" s="126">
        <v>8</v>
      </c>
      <c r="AD3046" s="126">
        <v>2026</v>
      </c>
    </row>
    <row r="3047" spans="3:30">
      <c r="C3047" s="126">
        <v>3040</v>
      </c>
      <c r="D3047" s="126">
        <v>212</v>
      </c>
      <c r="E3047" s="126">
        <v>11</v>
      </c>
      <c r="F3047" s="126">
        <v>1</v>
      </c>
      <c r="G3047" s="126">
        <v>1</v>
      </c>
      <c r="H3047" s="126">
        <v>1</v>
      </c>
      <c r="I3047" s="126">
        <v>1</v>
      </c>
      <c r="J3047" s="126">
        <v>178</v>
      </c>
      <c r="M3047" s="126">
        <v>1105</v>
      </c>
      <c r="N3047" s="126">
        <v>1</v>
      </c>
      <c r="P3047" s="126">
        <v>839</v>
      </c>
      <c r="R3047" s="126" t="s">
        <v>547</v>
      </c>
      <c r="S3047" s="252">
        <v>14.25</v>
      </c>
      <c r="T3047" s="252">
        <v>0</v>
      </c>
      <c r="U3047" s="68" t="s">
        <v>4553</v>
      </c>
      <c r="V3047" s="126">
        <v>1</v>
      </c>
      <c r="Z3047" s="126">
        <v>1</v>
      </c>
      <c r="AA3047" s="126">
        <v>1</v>
      </c>
      <c r="AB3047" s="126">
        <v>1</v>
      </c>
      <c r="AC3047" s="126">
        <v>8</v>
      </c>
      <c r="AD3047" s="126">
        <v>2026</v>
      </c>
    </row>
    <row r="3048" spans="3:30">
      <c r="C3048" s="126">
        <v>3041</v>
      </c>
      <c r="D3048" s="126">
        <v>212</v>
      </c>
      <c r="E3048" s="126">
        <v>10</v>
      </c>
      <c r="F3048" s="126">
        <v>1</v>
      </c>
      <c r="G3048" s="126">
        <v>1</v>
      </c>
      <c r="H3048" s="126">
        <v>1</v>
      </c>
      <c r="I3048" s="126">
        <v>1</v>
      </c>
      <c r="J3048" s="126">
        <v>178</v>
      </c>
      <c r="P3048" s="126">
        <v>839</v>
      </c>
      <c r="R3048" s="126" t="s">
        <v>547</v>
      </c>
      <c r="S3048" s="252">
        <v>0</v>
      </c>
      <c r="T3048" s="252">
        <v>15</v>
      </c>
      <c r="U3048" s="68" t="s">
        <v>4554</v>
      </c>
      <c r="V3048" s="126">
        <v>1</v>
      </c>
      <c r="Z3048" s="126">
        <v>1</v>
      </c>
      <c r="AA3048" s="126">
        <v>1</v>
      </c>
      <c r="AB3048" s="126">
        <v>1</v>
      </c>
      <c r="AC3048" s="126">
        <v>8</v>
      </c>
      <c r="AD3048" s="126">
        <v>2026</v>
      </c>
    </row>
    <row r="3049" spans="3:30">
      <c r="C3049" s="126">
        <v>3042</v>
      </c>
      <c r="D3049" s="126">
        <v>213</v>
      </c>
      <c r="E3049" s="126">
        <v>2</v>
      </c>
      <c r="F3049" s="126">
        <v>1</v>
      </c>
      <c r="G3049" s="126">
        <v>1</v>
      </c>
      <c r="H3049" s="126">
        <v>1</v>
      </c>
      <c r="I3049" s="126">
        <v>1</v>
      </c>
      <c r="R3049" s="126" t="s">
        <v>547</v>
      </c>
      <c r="S3049" s="252">
        <v>60.63</v>
      </c>
      <c r="T3049" s="252">
        <v>0</v>
      </c>
      <c r="U3049" s="68" t="s">
        <v>4556</v>
      </c>
      <c r="V3049" s="126">
        <v>1</v>
      </c>
      <c r="Z3049" s="126">
        <v>1</v>
      </c>
      <c r="AA3049" s="126">
        <v>1</v>
      </c>
      <c r="AB3049" s="126">
        <v>1</v>
      </c>
      <c r="AC3049" s="126">
        <v>8</v>
      </c>
      <c r="AD3049" s="126">
        <v>2026</v>
      </c>
    </row>
    <row r="3050" spans="3:30">
      <c r="C3050" s="126">
        <v>3043</v>
      </c>
      <c r="D3050" s="126">
        <v>213</v>
      </c>
      <c r="E3050" s="126">
        <v>3</v>
      </c>
      <c r="F3050" s="126">
        <v>1</v>
      </c>
      <c r="G3050" s="126">
        <v>1</v>
      </c>
      <c r="H3050" s="126">
        <v>1</v>
      </c>
      <c r="I3050" s="126">
        <v>1</v>
      </c>
      <c r="J3050" s="126">
        <v>163</v>
      </c>
      <c r="M3050" s="126">
        <v>1106</v>
      </c>
      <c r="N3050" s="126">
        <v>0</v>
      </c>
      <c r="P3050" s="126">
        <v>840</v>
      </c>
      <c r="R3050" s="126" t="s">
        <v>547</v>
      </c>
      <c r="S3050" s="252">
        <v>0</v>
      </c>
      <c r="T3050" s="252">
        <v>12.75</v>
      </c>
      <c r="U3050" s="68" t="s">
        <v>4558</v>
      </c>
      <c r="V3050" s="126">
        <v>1</v>
      </c>
      <c r="Z3050" s="126">
        <v>1</v>
      </c>
      <c r="AA3050" s="126">
        <v>1</v>
      </c>
      <c r="AB3050" s="126">
        <v>1</v>
      </c>
      <c r="AC3050" s="126">
        <v>8</v>
      </c>
      <c r="AD3050" s="126">
        <v>2026</v>
      </c>
    </row>
    <row r="3051" spans="3:30">
      <c r="C3051" s="126">
        <v>3044</v>
      </c>
      <c r="D3051" s="126">
        <v>213</v>
      </c>
      <c r="E3051" s="126">
        <v>11</v>
      </c>
      <c r="F3051" s="126">
        <v>1</v>
      </c>
      <c r="G3051" s="126">
        <v>1</v>
      </c>
      <c r="H3051" s="126">
        <v>1</v>
      </c>
      <c r="I3051" s="126">
        <v>1</v>
      </c>
      <c r="J3051" s="126">
        <v>163</v>
      </c>
      <c r="M3051" s="126">
        <v>1106</v>
      </c>
      <c r="N3051" s="126">
        <v>1</v>
      </c>
      <c r="P3051" s="126">
        <v>840</v>
      </c>
      <c r="R3051" s="126" t="s">
        <v>547</v>
      </c>
      <c r="S3051" s="252">
        <v>12.75</v>
      </c>
      <c r="T3051" s="252">
        <v>0</v>
      </c>
      <c r="U3051" s="68" t="s">
        <v>4559</v>
      </c>
      <c r="V3051" s="126">
        <v>1</v>
      </c>
      <c r="Z3051" s="126">
        <v>1</v>
      </c>
      <c r="AA3051" s="126">
        <v>1</v>
      </c>
      <c r="AB3051" s="126">
        <v>1</v>
      </c>
      <c r="AC3051" s="126">
        <v>8</v>
      </c>
      <c r="AD3051" s="126">
        <v>2026</v>
      </c>
    </row>
    <row r="3052" spans="3:30">
      <c r="C3052" s="126">
        <v>3045</v>
      </c>
      <c r="D3052" s="126">
        <v>213</v>
      </c>
      <c r="E3052" s="126">
        <v>10</v>
      </c>
      <c r="F3052" s="126">
        <v>1</v>
      </c>
      <c r="G3052" s="126">
        <v>1</v>
      </c>
      <c r="H3052" s="126">
        <v>1</v>
      </c>
      <c r="I3052" s="126">
        <v>1</v>
      </c>
      <c r="J3052" s="126">
        <v>163</v>
      </c>
      <c r="P3052" s="126">
        <v>840</v>
      </c>
      <c r="R3052" s="126" t="s">
        <v>547</v>
      </c>
      <c r="S3052" s="252">
        <v>0</v>
      </c>
      <c r="T3052" s="252">
        <v>13.25</v>
      </c>
      <c r="U3052" s="68" t="s">
        <v>4560</v>
      </c>
      <c r="V3052" s="126">
        <v>1</v>
      </c>
      <c r="Z3052" s="126">
        <v>1</v>
      </c>
      <c r="AA3052" s="126">
        <v>1</v>
      </c>
      <c r="AB3052" s="126">
        <v>1</v>
      </c>
      <c r="AC3052" s="126">
        <v>8</v>
      </c>
      <c r="AD3052" s="126">
        <v>2026</v>
      </c>
    </row>
    <row r="3053" spans="3:30">
      <c r="C3053" s="126">
        <v>3046</v>
      </c>
      <c r="D3053" s="126">
        <v>213</v>
      </c>
      <c r="E3053" s="126">
        <v>3</v>
      </c>
      <c r="F3053" s="126">
        <v>1</v>
      </c>
      <c r="G3053" s="126">
        <v>1</v>
      </c>
      <c r="H3053" s="126">
        <v>1</v>
      </c>
      <c r="I3053" s="126">
        <v>1</v>
      </c>
      <c r="J3053" s="126">
        <v>170</v>
      </c>
      <c r="M3053" s="126">
        <v>1107</v>
      </c>
      <c r="N3053" s="126">
        <v>0</v>
      </c>
      <c r="P3053" s="126">
        <v>841</v>
      </c>
      <c r="R3053" s="126" t="s">
        <v>547</v>
      </c>
      <c r="S3053" s="252">
        <v>0</v>
      </c>
      <c r="T3053" s="252">
        <v>2</v>
      </c>
      <c r="U3053" s="68" t="s">
        <v>4562</v>
      </c>
      <c r="V3053" s="126">
        <v>1</v>
      </c>
      <c r="Z3053" s="126">
        <v>1</v>
      </c>
      <c r="AA3053" s="126">
        <v>1</v>
      </c>
      <c r="AB3053" s="126">
        <v>1</v>
      </c>
      <c r="AC3053" s="126">
        <v>8</v>
      </c>
      <c r="AD3053" s="126">
        <v>2026</v>
      </c>
    </row>
    <row r="3054" spans="3:30">
      <c r="C3054" s="126">
        <v>3047</v>
      </c>
      <c r="D3054" s="126">
        <v>213</v>
      </c>
      <c r="E3054" s="126">
        <v>11</v>
      </c>
      <c r="F3054" s="126">
        <v>1</v>
      </c>
      <c r="G3054" s="126">
        <v>1</v>
      </c>
      <c r="H3054" s="126">
        <v>1</v>
      </c>
      <c r="I3054" s="126">
        <v>1</v>
      </c>
      <c r="J3054" s="126">
        <v>170</v>
      </c>
      <c r="M3054" s="126">
        <v>1107</v>
      </c>
      <c r="N3054" s="126">
        <v>1</v>
      </c>
      <c r="P3054" s="126">
        <v>841</v>
      </c>
      <c r="R3054" s="126" t="s">
        <v>547</v>
      </c>
      <c r="S3054" s="252">
        <v>2</v>
      </c>
      <c r="T3054" s="252">
        <v>0</v>
      </c>
      <c r="U3054" s="68" t="s">
        <v>4563</v>
      </c>
      <c r="V3054" s="126">
        <v>1</v>
      </c>
      <c r="Z3054" s="126">
        <v>1</v>
      </c>
      <c r="AA3054" s="126">
        <v>1</v>
      </c>
      <c r="AB3054" s="126">
        <v>1</v>
      </c>
      <c r="AC3054" s="126">
        <v>8</v>
      </c>
      <c r="AD3054" s="126">
        <v>2026</v>
      </c>
    </row>
    <row r="3055" spans="3:30">
      <c r="C3055" s="126">
        <v>3048</v>
      </c>
      <c r="D3055" s="126">
        <v>213</v>
      </c>
      <c r="E3055" s="126">
        <v>10</v>
      </c>
      <c r="F3055" s="126">
        <v>1</v>
      </c>
      <c r="G3055" s="126">
        <v>1</v>
      </c>
      <c r="H3055" s="126">
        <v>1</v>
      </c>
      <c r="I3055" s="126">
        <v>1</v>
      </c>
      <c r="J3055" s="126">
        <v>170</v>
      </c>
      <c r="P3055" s="126">
        <v>841</v>
      </c>
      <c r="R3055" s="126" t="s">
        <v>547</v>
      </c>
      <c r="S3055" s="252">
        <v>0</v>
      </c>
      <c r="T3055" s="252">
        <v>0.65</v>
      </c>
      <c r="U3055" s="68" t="s">
        <v>4564</v>
      </c>
      <c r="V3055" s="126">
        <v>1</v>
      </c>
      <c r="Z3055" s="126">
        <v>1</v>
      </c>
      <c r="AA3055" s="126">
        <v>1</v>
      </c>
      <c r="AB3055" s="126">
        <v>1</v>
      </c>
      <c r="AC3055" s="126">
        <v>8</v>
      </c>
      <c r="AD3055" s="126">
        <v>2026</v>
      </c>
    </row>
    <row r="3056" spans="3:30">
      <c r="C3056" s="126">
        <v>3049</v>
      </c>
      <c r="D3056" s="126">
        <v>213</v>
      </c>
      <c r="E3056" s="126">
        <v>3</v>
      </c>
      <c r="F3056" s="126">
        <v>1</v>
      </c>
      <c r="G3056" s="126">
        <v>1</v>
      </c>
      <c r="H3056" s="126">
        <v>1</v>
      </c>
      <c r="I3056" s="126">
        <v>1</v>
      </c>
      <c r="J3056" s="126">
        <v>183</v>
      </c>
      <c r="M3056" s="126">
        <v>1108</v>
      </c>
      <c r="N3056" s="126">
        <v>0</v>
      </c>
      <c r="P3056" s="126">
        <v>842</v>
      </c>
      <c r="R3056" s="126" t="s">
        <v>547</v>
      </c>
      <c r="S3056" s="252">
        <v>0</v>
      </c>
      <c r="T3056" s="252">
        <v>16</v>
      </c>
      <c r="U3056" s="68" t="s">
        <v>4565</v>
      </c>
      <c r="V3056" s="126">
        <v>1</v>
      </c>
      <c r="Z3056" s="126">
        <v>1</v>
      </c>
      <c r="AA3056" s="126">
        <v>1</v>
      </c>
      <c r="AB3056" s="126">
        <v>1</v>
      </c>
      <c r="AC3056" s="126">
        <v>8</v>
      </c>
      <c r="AD3056" s="126">
        <v>2026</v>
      </c>
    </row>
    <row r="3057" spans="3:30">
      <c r="C3057" s="126">
        <v>3050</v>
      </c>
      <c r="D3057" s="126">
        <v>213</v>
      </c>
      <c r="E3057" s="126">
        <v>11</v>
      </c>
      <c r="F3057" s="126">
        <v>1</v>
      </c>
      <c r="G3057" s="126">
        <v>1</v>
      </c>
      <c r="H3057" s="126">
        <v>1</v>
      </c>
      <c r="I3057" s="126">
        <v>1</v>
      </c>
      <c r="J3057" s="126">
        <v>183</v>
      </c>
      <c r="M3057" s="126">
        <v>1108</v>
      </c>
      <c r="N3057" s="126">
        <v>1</v>
      </c>
      <c r="P3057" s="126">
        <v>842</v>
      </c>
      <c r="R3057" s="126" t="s">
        <v>547</v>
      </c>
      <c r="S3057" s="252">
        <v>16</v>
      </c>
      <c r="T3057" s="252">
        <v>0</v>
      </c>
      <c r="U3057" s="68" t="s">
        <v>4566</v>
      </c>
      <c r="V3057" s="126">
        <v>1</v>
      </c>
      <c r="Z3057" s="126">
        <v>1</v>
      </c>
      <c r="AA3057" s="126">
        <v>1</v>
      </c>
      <c r="AB3057" s="126">
        <v>1</v>
      </c>
      <c r="AC3057" s="126">
        <v>8</v>
      </c>
      <c r="AD3057" s="126">
        <v>2026</v>
      </c>
    </row>
    <row r="3058" spans="3:30">
      <c r="C3058" s="126">
        <v>3051</v>
      </c>
      <c r="D3058" s="126">
        <v>213</v>
      </c>
      <c r="E3058" s="126">
        <v>10</v>
      </c>
      <c r="F3058" s="126">
        <v>1</v>
      </c>
      <c r="G3058" s="126">
        <v>1</v>
      </c>
      <c r="H3058" s="126">
        <v>1</v>
      </c>
      <c r="I3058" s="126">
        <v>1</v>
      </c>
      <c r="J3058" s="126">
        <v>183</v>
      </c>
      <c r="P3058" s="126">
        <v>842</v>
      </c>
      <c r="R3058" s="126" t="s">
        <v>547</v>
      </c>
      <c r="S3058" s="252">
        <v>0</v>
      </c>
      <c r="T3058" s="252">
        <v>18</v>
      </c>
      <c r="U3058" s="68" t="s">
        <v>4567</v>
      </c>
      <c r="V3058" s="126">
        <v>1</v>
      </c>
      <c r="Z3058" s="126">
        <v>1</v>
      </c>
      <c r="AA3058" s="126">
        <v>1</v>
      </c>
      <c r="AB3058" s="126">
        <v>1</v>
      </c>
      <c r="AC3058" s="126">
        <v>8</v>
      </c>
      <c r="AD3058" s="126">
        <v>2026</v>
      </c>
    </row>
    <row r="3059" spans="3:30">
      <c r="C3059" s="126">
        <v>3052</v>
      </c>
      <c r="D3059" s="126">
        <v>213</v>
      </c>
      <c r="E3059" s="126">
        <v>3</v>
      </c>
      <c r="F3059" s="126">
        <v>1</v>
      </c>
      <c r="G3059" s="126">
        <v>1</v>
      </c>
      <c r="H3059" s="126">
        <v>1</v>
      </c>
      <c r="I3059" s="126">
        <v>1</v>
      </c>
      <c r="J3059" s="126">
        <v>187</v>
      </c>
      <c r="M3059" s="126">
        <v>1109</v>
      </c>
      <c r="N3059" s="126">
        <v>0</v>
      </c>
      <c r="P3059" s="126">
        <v>843</v>
      </c>
      <c r="R3059" s="126" t="s">
        <v>547</v>
      </c>
      <c r="S3059" s="252">
        <v>0</v>
      </c>
      <c r="T3059" s="252">
        <v>2.52</v>
      </c>
      <c r="U3059" s="68" t="s">
        <v>4569</v>
      </c>
      <c r="V3059" s="126">
        <v>1</v>
      </c>
      <c r="Z3059" s="126">
        <v>1</v>
      </c>
      <c r="AA3059" s="126">
        <v>1</v>
      </c>
      <c r="AB3059" s="126">
        <v>1</v>
      </c>
      <c r="AC3059" s="126">
        <v>8</v>
      </c>
      <c r="AD3059" s="126">
        <v>2026</v>
      </c>
    </row>
    <row r="3060" spans="3:30">
      <c r="C3060" s="126">
        <v>3053</v>
      </c>
      <c r="D3060" s="126">
        <v>213</v>
      </c>
      <c r="E3060" s="126">
        <v>11</v>
      </c>
      <c r="F3060" s="126">
        <v>1</v>
      </c>
      <c r="G3060" s="126">
        <v>1</v>
      </c>
      <c r="H3060" s="126">
        <v>1</v>
      </c>
      <c r="I3060" s="126">
        <v>1</v>
      </c>
      <c r="J3060" s="126">
        <v>187</v>
      </c>
      <c r="M3060" s="126">
        <v>1109</v>
      </c>
      <c r="N3060" s="126">
        <v>1</v>
      </c>
      <c r="P3060" s="126">
        <v>843</v>
      </c>
      <c r="R3060" s="126" t="s">
        <v>547</v>
      </c>
      <c r="S3060" s="252">
        <v>2.52</v>
      </c>
      <c r="T3060" s="252">
        <v>0</v>
      </c>
      <c r="U3060" s="68" t="s">
        <v>4570</v>
      </c>
      <c r="V3060" s="126">
        <v>1</v>
      </c>
      <c r="Z3060" s="126">
        <v>1</v>
      </c>
      <c r="AA3060" s="126">
        <v>1</v>
      </c>
      <c r="AB3060" s="126">
        <v>1</v>
      </c>
      <c r="AC3060" s="126">
        <v>8</v>
      </c>
      <c r="AD3060" s="126">
        <v>2026</v>
      </c>
    </row>
    <row r="3061" spans="3:30">
      <c r="C3061" s="126">
        <v>3054</v>
      </c>
      <c r="D3061" s="126">
        <v>213</v>
      </c>
      <c r="E3061" s="126">
        <v>10</v>
      </c>
      <c r="F3061" s="126">
        <v>1</v>
      </c>
      <c r="G3061" s="126">
        <v>1</v>
      </c>
      <c r="H3061" s="126">
        <v>1</v>
      </c>
      <c r="I3061" s="126">
        <v>1</v>
      </c>
      <c r="J3061" s="126">
        <v>187</v>
      </c>
      <c r="P3061" s="126">
        <v>843</v>
      </c>
      <c r="R3061" s="126" t="s">
        <v>547</v>
      </c>
      <c r="S3061" s="252">
        <v>0</v>
      </c>
      <c r="T3061" s="252">
        <v>2.73</v>
      </c>
      <c r="U3061" s="68" t="s">
        <v>4571</v>
      </c>
      <c r="V3061" s="126">
        <v>1</v>
      </c>
      <c r="Z3061" s="126">
        <v>1</v>
      </c>
      <c r="AA3061" s="126">
        <v>1</v>
      </c>
      <c r="AB3061" s="126">
        <v>1</v>
      </c>
      <c r="AC3061" s="126">
        <v>8</v>
      </c>
      <c r="AD3061" s="126">
        <v>2026</v>
      </c>
    </row>
    <row r="3062" spans="3:30">
      <c r="C3062" s="126">
        <v>3055</v>
      </c>
      <c r="D3062" s="126">
        <v>213</v>
      </c>
      <c r="E3062" s="126">
        <v>3</v>
      </c>
      <c r="F3062" s="126">
        <v>1</v>
      </c>
      <c r="G3062" s="126">
        <v>1</v>
      </c>
      <c r="H3062" s="126">
        <v>1</v>
      </c>
      <c r="I3062" s="126">
        <v>1</v>
      </c>
      <c r="J3062" s="126">
        <v>144</v>
      </c>
      <c r="M3062" s="126">
        <v>1110</v>
      </c>
      <c r="N3062" s="126">
        <v>0</v>
      </c>
      <c r="P3062" s="126">
        <v>844</v>
      </c>
      <c r="R3062" s="126" t="s">
        <v>547</v>
      </c>
      <c r="S3062" s="252">
        <v>0</v>
      </c>
      <c r="T3062" s="252">
        <v>0.89999999999999991</v>
      </c>
      <c r="U3062" s="68" t="s">
        <v>4572</v>
      </c>
      <c r="V3062" s="126">
        <v>1</v>
      </c>
      <c r="Z3062" s="126">
        <v>1</v>
      </c>
      <c r="AA3062" s="126">
        <v>1</v>
      </c>
      <c r="AB3062" s="126">
        <v>1</v>
      </c>
      <c r="AC3062" s="126">
        <v>8</v>
      </c>
      <c r="AD3062" s="126">
        <v>2026</v>
      </c>
    </row>
    <row r="3063" spans="3:30">
      <c r="C3063" s="126">
        <v>3056</v>
      </c>
      <c r="D3063" s="126">
        <v>213</v>
      </c>
      <c r="E3063" s="126">
        <v>11</v>
      </c>
      <c r="F3063" s="126">
        <v>1</v>
      </c>
      <c r="G3063" s="126">
        <v>1</v>
      </c>
      <c r="H3063" s="126">
        <v>1</v>
      </c>
      <c r="I3063" s="126">
        <v>1</v>
      </c>
      <c r="J3063" s="126">
        <v>144</v>
      </c>
      <c r="M3063" s="126">
        <v>1110</v>
      </c>
      <c r="N3063" s="126">
        <v>1</v>
      </c>
      <c r="P3063" s="126">
        <v>844</v>
      </c>
      <c r="R3063" s="126" t="s">
        <v>547</v>
      </c>
      <c r="S3063" s="252">
        <v>0.89999999999999991</v>
      </c>
      <c r="T3063" s="252">
        <v>0</v>
      </c>
      <c r="U3063" s="68" t="s">
        <v>4573</v>
      </c>
      <c r="V3063" s="126">
        <v>1</v>
      </c>
      <c r="Z3063" s="126">
        <v>1</v>
      </c>
      <c r="AA3063" s="126">
        <v>1</v>
      </c>
      <c r="AB3063" s="126">
        <v>1</v>
      </c>
      <c r="AC3063" s="126">
        <v>8</v>
      </c>
      <c r="AD3063" s="126">
        <v>2026</v>
      </c>
    </row>
    <row r="3064" spans="3:30">
      <c r="C3064" s="126">
        <v>3057</v>
      </c>
      <c r="D3064" s="126">
        <v>213</v>
      </c>
      <c r="E3064" s="126">
        <v>10</v>
      </c>
      <c r="F3064" s="126">
        <v>1</v>
      </c>
      <c r="G3064" s="126">
        <v>1</v>
      </c>
      <c r="H3064" s="126">
        <v>1</v>
      </c>
      <c r="I3064" s="126">
        <v>1</v>
      </c>
      <c r="J3064" s="126">
        <v>144</v>
      </c>
      <c r="P3064" s="126">
        <v>844</v>
      </c>
      <c r="R3064" s="126" t="s">
        <v>547</v>
      </c>
      <c r="S3064" s="252">
        <v>0</v>
      </c>
      <c r="T3064" s="252">
        <v>1.95</v>
      </c>
      <c r="U3064" s="68" t="s">
        <v>4574</v>
      </c>
      <c r="V3064" s="126">
        <v>1</v>
      </c>
      <c r="Z3064" s="126">
        <v>1</v>
      </c>
      <c r="AA3064" s="126">
        <v>1</v>
      </c>
      <c r="AB3064" s="126">
        <v>1</v>
      </c>
      <c r="AC3064" s="126">
        <v>8</v>
      </c>
      <c r="AD3064" s="126">
        <v>2026</v>
      </c>
    </row>
    <row r="3065" spans="3:30">
      <c r="C3065" s="126">
        <v>3058</v>
      </c>
      <c r="D3065" s="126">
        <v>213</v>
      </c>
      <c r="E3065" s="126">
        <v>3</v>
      </c>
      <c r="F3065" s="126">
        <v>1</v>
      </c>
      <c r="G3065" s="126">
        <v>1</v>
      </c>
      <c r="H3065" s="126">
        <v>1</v>
      </c>
      <c r="I3065" s="126">
        <v>1</v>
      </c>
      <c r="J3065" s="126">
        <v>193</v>
      </c>
      <c r="M3065" s="126">
        <v>1111</v>
      </c>
      <c r="N3065" s="126">
        <v>0</v>
      </c>
      <c r="P3065" s="126">
        <v>845</v>
      </c>
      <c r="R3065" s="126" t="s">
        <v>547</v>
      </c>
      <c r="S3065" s="252">
        <v>0</v>
      </c>
      <c r="T3065" s="252">
        <v>3.88</v>
      </c>
      <c r="U3065" s="68" t="s">
        <v>4575</v>
      </c>
      <c r="V3065" s="126">
        <v>1</v>
      </c>
      <c r="Z3065" s="126">
        <v>1</v>
      </c>
      <c r="AA3065" s="126">
        <v>1</v>
      </c>
      <c r="AB3065" s="126">
        <v>1</v>
      </c>
      <c r="AC3065" s="126">
        <v>8</v>
      </c>
      <c r="AD3065" s="126">
        <v>2026</v>
      </c>
    </row>
    <row r="3066" spans="3:30">
      <c r="C3066" s="126">
        <v>3059</v>
      </c>
      <c r="D3066" s="126">
        <v>213</v>
      </c>
      <c r="E3066" s="126">
        <v>11</v>
      </c>
      <c r="F3066" s="126">
        <v>1</v>
      </c>
      <c r="G3066" s="126">
        <v>1</v>
      </c>
      <c r="H3066" s="126">
        <v>1</v>
      </c>
      <c r="I3066" s="126">
        <v>1</v>
      </c>
      <c r="J3066" s="126">
        <v>193</v>
      </c>
      <c r="M3066" s="126">
        <v>1111</v>
      </c>
      <c r="N3066" s="126">
        <v>1</v>
      </c>
      <c r="P3066" s="126">
        <v>845</v>
      </c>
      <c r="R3066" s="126" t="s">
        <v>547</v>
      </c>
      <c r="S3066" s="252">
        <v>3.88</v>
      </c>
      <c r="T3066" s="252">
        <v>0</v>
      </c>
      <c r="U3066" s="68" t="s">
        <v>4576</v>
      </c>
      <c r="V3066" s="126">
        <v>1</v>
      </c>
      <c r="Z3066" s="126">
        <v>1</v>
      </c>
      <c r="AA3066" s="126">
        <v>1</v>
      </c>
      <c r="AB3066" s="126">
        <v>1</v>
      </c>
      <c r="AC3066" s="126">
        <v>8</v>
      </c>
      <c r="AD3066" s="126">
        <v>2026</v>
      </c>
    </row>
    <row r="3067" spans="3:30">
      <c r="C3067" s="126">
        <v>3060</v>
      </c>
      <c r="D3067" s="126">
        <v>213</v>
      </c>
      <c r="E3067" s="126">
        <v>10</v>
      </c>
      <c r="F3067" s="126">
        <v>1</v>
      </c>
      <c r="G3067" s="126">
        <v>1</v>
      </c>
      <c r="H3067" s="126">
        <v>1</v>
      </c>
      <c r="I3067" s="126">
        <v>1</v>
      </c>
      <c r="J3067" s="126">
        <v>193</v>
      </c>
      <c r="P3067" s="126">
        <v>845</v>
      </c>
      <c r="R3067" s="126" t="s">
        <v>547</v>
      </c>
      <c r="S3067" s="252">
        <v>0</v>
      </c>
      <c r="T3067" s="252">
        <v>4.3</v>
      </c>
      <c r="U3067" s="68" t="s">
        <v>4577</v>
      </c>
      <c r="V3067" s="126">
        <v>1</v>
      </c>
      <c r="Z3067" s="126">
        <v>1</v>
      </c>
      <c r="AA3067" s="126">
        <v>1</v>
      </c>
      <c r="AB3067" s="126">
        <v>1</v>
      </c>
      <c r="AC3067" s="126">
        <v>8</v>
      </c>
      <c r="AD3067" s="126">
        <v>2026</v>
      </c>
    </row>
    <row r="3068" spans="3:30">
      <c r="C3068" s="126">
        <v>3061</v>
      </c>
      <c r="D3068" s="126">
        <v>213</v>
      </c>
      <c r="E3068" s="126">
        <v>3</v>
      </c>
      <c r="F3068" s="126">
        <v>1</v>
      </c>
      <c r="G3068" s="126">
        <v>1</v>
      </c>
      <c r="H3068" s="126">
        <v>1</v>
      </c>
      <c r="I3068" s="126">
        <v>1</v>
      </c>
      <c r="J3068" s="126">
        <v>176</v>
      </c>
      <c r="M3068" s="126">
        <v>1112</v>
      </c>
      <c r="N3068" s="126">
        <v>0</v>
      </c>
      <c r="P3068" s="126">
        <v>846</v>
      </c>
      <c r="R3068" s="126" t="s">
        <v>547</v>
      </c>
      <c r="S3068" s="252">
        <v>0</v>
      </c>
      <c r="T3068" s="252">
        <v>12.75</v>
      </c>
      <c r="U3068" s="68" t="s">
        <v>4578</v>
      </c>
      <c r="V3068" s="126">
        <v>1</v>
      </c>
      <c r="Z3068" s="126">
        <v>1</v>
      </c>
      <c r="AA3068" s="126">
        <v>1</v>
      </c>
      <c r="AB3068" s="126">
        <v>1</v>
      </c>
      <c r="AC3068" s="126">
        <v>8</v>
      </c>
      <c r="AD3068" s="126">
        <v>2026</v>
      </c>
    </row>
    <row r="3069" spans="3:30">
      <c r="C3069" s="126">
        <v>3062</v>
      </c>
      <c r="D3069" s="126">
        <v>213</v>
      </c>
      <c r="E3069" s="126">
        <v>11</v>
      </c>
      <c r="F3069" s="126">
        <v>1</v>
      </c>
      <c r="G3069" s="126">
        <v>1</v>
      </c>
      <c r="H3069" s="126">
        <v>1</v>
      </c>
      <c r="I3069" s="126">
        <v>1</v>
      </c>
      <c r="J3069" s="126">
        <v>176</v>
      </c>
      <c r="M3069" s="126">
        <v>1112</v>
      </c>
      <c r="N3069" s="126">
        <v>1</v>
      </c>
      <c r="P3069" s="126">
        <v>846</v>
      </c>
      <c r="R3069" s="126" t="s">
        <v>547</v>
      </c>
      <c r="S3069" s="252">
        <v>12.75</v>
      </c>
      <c r="T3069" s="252">
        <v>0</v>
      </c>
      <c r="U3069" s="68" t="s">
        <v>4579</v>
      </c>
      <c r="V3069" s="126">
        <v>1</v>
      </c>
      <c r="Z3069" s="126">
        <v>1</v>
      </c>
      <c r="AA3069" s="126">
        <v>1</v>
      </c>
      <c r="AB3069" s="126">
        <v>1</v>
      </c>
      <c r="AC3069" s="126">
        <v>8</v>
      </c>
      <c r="AD3069" s="126">
        <v>2026</v>
      </c>
    </row>
    <row r="3070" spans="3:30">
      <c r="C3070" s="126">
        <v>3063</v>
      </c>
      <c r="D3070" s="126">
        <v>213</v>
      </c>
      <c r="E3070" s="126">
        <v>10</v>
      </c>
      <c r="F3070" s="126">
        <v>1</v>
      </c>
      <c r="G3070" s="126">
        <v>1</v>
      </c>
      <c r="H3070" s="126">
        <v>1</v>
      </c>
      <c r="I3070" s="126">
        <v>1</v>
      </c>
      <c r="J3070" s="126">
        <v>176</v>
      </c>
      <c r="P3070" s="126">
        <v>846</v>
      </c>
      <c r="R3070" s="126" t="s">
        <v>547</v>
      </c>
      <c r="S3070" s="252">
        <v>0</v>
      </c>
      <c r="T3070" s="252">
        <v>13.5</v>
      </c>
      <c r="U3070" s="68" t="s">
        <v>4580</v>
      </c>
      <c r="V3070" s="126">
        <v>1</v>
      </c>
      <c r="Z3070" s="126">
        <v>1</v>
      </c>
      <c r="AA3070" s="126">
        <v>1</v>
      </c>
      <c r="AB3070" s="126">
        <v>1</v>
      </c>
      <c r="AC3070" s="126">
        <v>8</v>
      </c>
      <c r="AD3070" s="126">
        <v>2026</v>
      </c>
    </row>
    <row r="3071" spans="3:30">
      <c r="C3071" s="126">
        <v>3064</v>
      </c>
      <c r="D3071" s="126">
        <v>213</v>
      </c>
      <c r="E3071" s="126">
        <v>3</v>
      </c>
      <c r="F3071" s="126">
        <v>1</v>
      </c>
      <c r="G3071" s="126">
        <v>1</v>
      </c>
      <c r="H3071" s="126">
        <v>1</v>
      </c>
      <c r="I3071" s="126">
        <v>1</v>
      </c>
      <c r="J3071" s="126">
        <v>172</v>
      </c>
      <c r="M3071" s="126">
        <v>1113</v>
      </c>
      <c r="N3071" s="126">
        <v>0</v>
      </c>
      <c r="P3071" s="126">
        <v>847</v>
      </c>
      <c r="R3071" s="126" t="s">
        <v>547</v>
      </c>
      <c r="S3071" s="252">
        <v>0</v>
      </c>
      <c r="T3071" s="252">
        <v>0.1</v>
      </c>
      <c r="U3071" s="68" t="s">
        <v>4582</v>
      </c>
      <c r="V3071" s="126">
        <v>1</v>
      </c>
      <c r="Z3071" s="126">
        <v>1</v>
      </c>
      <c r="AA3071" s="126">
        <v>1</v>
      </c>
      <c r="AB3071" s="126">
        <v>1</v>
      </c>
      <c r="AC3071" s="126">
        <v>8</v>
      </c>
      <c r="AD3071" s="126">
        <v>2026</v>
      </c>
    </row>
    <row r="3072" spans="3:30">
      <c r="C3072" s="126">
        <v>3065</v>
      </c>
      <c r="D3072" s="126">
        <v>213</v>
      </c>
      <c r="E3072" s="126">
        <v>11</v>
      </c>
      <c r="F3072" s="126">
        <v>1</v>
      </c>
      <c r="G3072" s="126">
        <v>1</v>
      </c>
      <c r="H3072" s="126">
        <v>1</v>
      </c>
      <c r="I3072" s="126">
        <v>1</v>
      </c>
      <c r="J3072" s="126">
        <v>172</v>
      </c>
      <c r="M3072" s="126">
        <v>1113</v>
      </c>
      <c r="N3072" s="126">
        <v>1</v>
      </c>
      <c r="P3072" s="126">
        <v>847</v>
      </c>
      <c r="R3072" s="126" t="s">
        <v>547</v>
      </c>
      <c r="S3072" s="252">
        <v>0.1</v>
      </c>
      <c r="T3072" s="252">
        <v>0</v>
      </c>
      <c r="U3072" s="68" t="s">
        <v>4583</v>
      </c>
      <c r="V3072" s="126">
        <v>1</v>
      </c>
      <c r="Z3072" s="126">
        <v>1</v>
      </c>
      <c r="AA3072" s="126">
        <v>1</v>
      </c>
      <c r="AB3072" s="126">
        <v>1</v>
      </c>
      <c r="AC3072" s="126">
        <v>8</v>
      </c>
      <c r="AD3072" s="126">
        <v>2026</v>
      </c>
    </row>
    <row r="3073" spans="3:30">
      <c r="C3073" s="126">
        <v>3066</v>
      </c>
      <c r="D3073" s="126">
        <v>213</v>
      </c>
      <c r="E3073" s="126">
        <v>10</v>
      </c>
      <c r="F3073" s="126">
        <v>1</v>
      </c>
      <c r="G3073" s="126">
        <v>1</v>
      </c>
      <c r="H3073" s="126">
        <v>1</v>
      </c>
      <c r="I3073" s="126">
        <v>1</v>
      </c>
      <c r="J3073" s="126">
        <v>172</v>
      </c>
      <c r="P3073" s="126">
        <v>847</v>
      </c>
      <c r="R3073" s="126" t="s">
        <v>547</v>
      </c>
      <c r="S3073" s="252">
        <v>0</v>
      </c>
      <c r="T3073" s="252">
        <v>0.25</v>
      </c>
      <c r="U3073" s="68" t="s">
        <v>4584</v>
      </c>
      <c r="V3073" s="126">
        <v>1</v>
      </c>
      <c r="Z3073" s="126">
        <v>1</v>
      </c>
      <c r="AA3073" s="126">
        <v>1</v>
      </c>
      <c r="AB3073" s="126">
        <v>1</v>
      </c>
      <c r="AC3073" s="126">
        <v>8</v>
      </c>
      <c r="AD3073" s="126">
        <v>2026</v>
      </c>
    </row>
    <row r="3074" spans="3:30">
      <c r="C3074" s="126">
        <v>3067</v>
      </c>
      <c r="D3074" s="126">
        <v>213</v>
      </c>
      <c r="E3074" s="126">
        <v>3</v>
      </c>
      <c r="F3074" s="126">
        <v>1</v>
      </c>
      <c r="G3074" s="126">
        <v>1</v>
      </c>
      <c r="H3074" s="126">
        <v>1</v>
      </c>
      <c r="I3074" s="126">
        <v>1</v>
      </c>
      <c r="J3074" s="126">
        <v>108</v>
      </c>
      <c r="M3074" s="126">
        <v>1114</v>
      </c>
      <c r="N3074" s="126">
        <v>0</v>
      </c>
      <c r="P3074" s="126">
        <v>848</v>
      </c>
      <c r="R3074" s="126" t="s">
        <v>547</v>
      </c>
      <c r="S3074" s="252">
        <v>0</v>
      </c>
      <c r="T3074" s="252">
        <v>5.4</v>
      </c>
      <c r="U3074" s="68" t="s">
        <v>4586</v>
      </c>
      <c r="V3074" s="126">
        <v>1</v>
      </c>
      <c r="Z3074" s="126">
        <v>1</v>
      </c>
      <c r="AA3074" s="126">
        <v>1</v>
      </c>
      <c r="AB3074" s="126">
        <v>1</v>
      </c>
      <c r="AC3074" s="126">
        <v>8</v>
      </c>
      <c r="AD3074" s="126">
        <v>2026</v>
      </c>
    </row>
    <row r="3075" spans="3:30">
      <c r="C3075" s="126">
        <v>3068</v>
      </c>
      <c r="D3075" s="126">
        <v>213</v>
      </c>
      <c r="E3075" s="126">
        <v>11</v>
      </c>
      <c r="F3075" s="126">
        <v>1</v>
      </c>
      <c r="G3075" s="126">
        <v>1</v>
      </c>
      <c r="H3075" s="126">
        <v>1</v>
      </c>
      <c r="I3075" s="126">
        <v>1</v>
      </c>
      <c r="J3075" s="126">
        <v>108</v>
      </c>
      <c r="M3075" s="126">
        <v>1114</v>
      </c>
      <c r="N3075" s="126">
        <v>1</v>
      </c>
      <c r="P3075" s="126">
        <v>848</v>
      </c>
      <c r="R3075" s="126" t="s">
        <v>547</v>
      </c>
      <c r="S3075" s="252">
        <v>5.4</v>
      </c>
      <c r="T3075" s="252">
        <v>0</v>
      </c>
      <c r="U3075" s="68" t="s">
        <v>4587</v>
      </c>
      <c r="V3075" s="126">
        <v>1</v>
      </c>
      <c r="Z3075" s="126">
        <v>1</v>
      </c>
      <c r="AA3075" s="126">
        <v>1</v>
      </c>
      <c r="AB3075" s="126">
        <v>1</v>
      </c>
      <c r="AC3075" s="126">
        <v>8</v>
      </c>
      <c r="AD3075" s="126">
        <v>2026</v>
      </c>
    </row>
    <row r="3076" spans="3:30">
      <c r="C3076" s="126">
        <v>3069</v>
      </c>
      <c r="D3076" s="126">
        <v>213</v>
      </c>
      <c r="E3076" s="126">
        <v>10</v>
      </c>
      <c r="F3076" s="126">
        <v>1</v>
      </c>
      <c r="G3076" s="126">
        <v>1</v>
      </c>
      <c r="H3076" s="126">
        <v>1</v>
      </c>
      <c r="I3076" s="126">
        <v>1</v>
      </c>
      <c r="J3076" s="126">
        <v>108</v>
      </c>
      <c r="P3076" s="126">
        <v>848</v>
      </c>
      <c r="R3076" s="126" t="s">
        <v>547</v>
      </c>
      <c r="S3076" s="252">
        <v>0</v>
      </c>
      <c r="T3076" s="252">
        <v>6</v>
      </c>
      <c r="U3076" s="68" t="s">
        <v>4588</v>
      </c>
      <c r="V3076" s="126">
        <v>1</v>
      </c>
      <c r="Z3076" s="126">
        <v>1</v>
      </c>
      <c r="AA3076" s="126">
        <v>1</v>
      </c>
      <c r="AB3076" s="126">
        <v>1</v>
      </c>
      <c r="AC3076" s="126">
        <v>8</v>
      </c>
      <c r="AD3076" s="126">
        <v>2026</v>
      </c>
    </row>
    <row r="3077" spans="3:30">
      <c r="C3077" s="126">
        <v>3070</v>
      </c>
      <c r="D3077" s="126">
        <v>214</v>
      </c>
      <c r="E3077" s="126">
        <v>6</v>
      </c>
      <c r="F3077" s="126">
        <v>1</v>
      </c>
      <c r="G3077" s="126">
        <v>1</v>
      </c>
      <c r="H3077" s="126">
        <v>1</v>
      </c>
      <c r="I3077" s="126">
        <v>1</v>
      </c>
      <c r="R3077" s="126" t="s">
        <v>673</v>
      </c>
      <c r="S3077" s="252">
        <v>0</v>
      </c>
      <c r="T3077" s="252">
        <v>393.3</v>
      </c>
      <c r="U3077" s="68" t="s">
        <v>4591</v>
      </c>
      <c r="V3077" s="126">
        <v>4</v>
      </c>
      <c r="Z3077" s="126">
        <v>1</v>
      </c>
      <c r="AA3077" s="126">
        <v>1</v>
      </c>
      <c r="AB3077" s="126">
        <v>1</v>
      </c>
      <c r="AC3077" s="126">
        <v>8</v>
      </c>
      <c r="AD3077" s="126">
        <v>2026</v>
      </c>
    </row>
    <row r="3078" spans="3:30">
      <c r="C3078" s="126">
        <v>3071</v>
      </c>
      <c r="D3078" s="126">
        <v>214</v>
      </c>
      <c r="E3078" s="126">
        <v>3</v>
      </c>
      <c r="F3078" s="126">
        <v>1</v>
      </c>
      <c r="G3078" s="126">
        <v>1</v>
      </c>
      <c r="H3078" s="126">
        <v>1</v>
      </c>
      <c r="I3078" s="126">
        <v>1</v>
      </c>
      <c r="J3078" s="126">
        <v>420</v>
      </c>
      <c r="M3078" s="126">
        <v>1115</v>
      </c>
      <c r="N3078" s="126">
        <v>0</v>
      </c>
      <c r="O3078" s="126">
        <v>215</v>
      </c>
      <c r="R3078" s="126" t="s">
        <v>673</v>
      </c>
      <c r="S3078" s="252">
        <v>19.8</v>
      </c>
      <c r="T3078" s="252">
        <v>0</v>
      </c>
      <c r="U3078" s="68" t="s">
        <v>4594</v>
      </c>
      <c r="V3078" s="126">
        <v>4</v>
      </c>
      <c r="Z3078" s="126">
        <v>1</v>
      </c>
      <c r="AA3078" s="126">
        <v>1</v>
      </c>
      <c r="AB3078" s="126">
        <v>1</v>
      </c>
      <c r="AC3078" s="126">
        <v>8</v>
      </c>
      <c r="AD3078" s="126">
        <v>2026</v>
      </c>
    </row>
    <row r="3079" spans="3:30">
      <c r="C3079" s="126">
        <v>3072</v>
      </c>
      <c r="D3079" s="126">
        <v>214</v>
      </c>
      <c r="E3079" s="126">
        <v>3</v>
      </c>
      <c r="F3079" s="126">
        <v>1</v>
      </c>
      <c r="G3079" s="126">
        <v>1</v>
      </c>
      <c r="H3079" s="126">
        <v>1</v>
      </c>
      <c r="I3079" s="126">
        <v>1</v>
      </c>
      <c r="J3079" s="126">
        <v>423</v>
      </c>
      <c r="M3079" s="126">
        <v>1116</v>
      </c>
      <c r="N3079" s="126">
        <v>0</v>
      </c>
      <c r="O3079" s="126">
        <v>216</v>
      </c>
      <c r="R3079" s="126" t="s">
        <v>673</v>
      </c>
      <c r="S3079" s="252">
        <v>16</v>
      </c>
      <c r="T3079" s="252">
        <v>0</v>
      </c>
      <c r="U3079" s="68" t="s">
        <v>4597</v>
      </c>
      <c r="V3079" s="126">
        <v>4</v>
      </c>
      <c r="Z3079" s="126">
        <v>1</v>
      </c>
      <c r="AA3079" s="126">
        <v>1</v>
      </c>
      <c r="AB3079" s="126">
        <v>1</v>
      </c>
      <c r="AC3079" s="126">
        <v>8</v>
      </c>
      <c r="AD3079" s="126">
        <v>2026</v>
      </c>
    </row>
    <row r="3080" spans="3:30">
      <c r="C3080" s="126">
        <v>3073</v>
      </c>
      <c r="D3080" s="126">
        <v>214</v>
      </c>
      <c r="E3080" s="126">
        <v>3</v>
      </c>
      <c r="F3080" s="126">
        <v>1</v>
      </c>
      <c r="G3080" s="126">
        <v>1</v>
      </c>
      <c r="H3080" s="126">
        <v>1</v>
      </c>
      <c r="I3080" s="126">
        <v>1</v>
      </c>
      <c r="J3080" s="126">
        <v>424</v>
      </c>
      <c r="M3080" s="126">
        <v>1117</v>
      </c>
      <c r="N3080" s="126">
        <v>0</v>
      </c>
      <c r="O3080" s="126">
        <v>217</v>
      </c>
      <c r="R3080" s="126" t="s">
        <v>673</v>
      </c>
      <c r="S3080" s="252">
        <v>20</v>
      </c>
      <c r="T3080" s="252">
        <v>0</v>
      </c>
      <c r="U3080" s="68" t="s">
        <v>4600</v>
      </c>
      <c r="V3080" s="126">
        <v>4</v>
      </c>
      <c r="Z3080" s="126">
        <v>1</v>
      </c>
      <c r="AA3080" s="126">
        <v>1</v>
      </c>
      <c r="AB3080" s="126">
        <v>1</v>
      </c>
      <c r="AC3080" s="126">
        <v>8</v>
      </c>
      <c r="AD3080" s="126">
        <v>2026</v>
      </c>
    </row>
    <row r="3081" spans="3:30">
      <c r="C3081" s="126">
        <v>3074</v>
      </c>
      <c r="D3081" s="126">
        <v>214</v>
      </c>
      <c r="E3081" s="126">
        <v>3</v>
      </c>
      <c r="F3081" s="126">
        <v>1</v>
      </c>
      <c r="G3081" s="126">
        <v>1</v>
      </c>
      <c r="H3081" s="126">
        <v>1</v>
      </c>
      <c r="I3081" s="126">
        <v>1</v>
      </c>
      <c r="J3081" s="126">
        <v>83</v>
      </c>
      <c r="M3081" s="126">
        <v>1118</v>
      </c>
      <c r="N3081" s="126">
        <v>0</v>
      </c>
      <c r="O3081" s="126">
        <v>218</v>
      </c>
      <c r="R3081" s="126" t="s">
        <v>673</v>
      </c>
      <c r="S3081" s="252">
        <v>22</v>
      </c>
      <c r="T3081" s="252">
        <v>0</v>
      </c>
      <c r="U3081" s="68" t="s">
        <v>4603</v>
      </c>
      <c r="V3081" s="126">
        <v>4</v>
      </c>
      <c r="Z3081" s="126">
        <v>1</v>
      </c>
      <c r="AA3081" s="126">
        <v>1</v>
      </c>
      <c r="AB3081" s="126">
        <v>1</v>
      </c>
      <c r="AC3081" s="126">
        <v>8</v>
      </c>
      <c r="AD3081" s="126">
        <v>2026</v>
      </c>
    </row>
    <row r="3082" spans="3:30">
      <c r="C3082" s="126">
        <v>3075</v>
      </c>
      <c r="D3082" s="126">
        <v>214</v>
      </c>
      <c r="E3082" s="126">
        <v>3</v>
      </c>
      <c r="F3082" s="126">
        <v>1</v>
      </c>
      <c r="G3082" s="126">
        <v>1</v>
      </c>
      <c r="H3082" s="126">
        <v>1</v>
      </c>
      <c r="I3082" s="126">
        <v>1</v>
      </c>
      <c r="J3082" s="126">
        <v>425</v>
      </c>
      <c r="M3082" s="126">
        <v>1119</v>
      </c>
      <c r="N3082" s="126">
        <v>0</v>
      </c>
      <c r="O3082" s="126">
        <v>219</v>
      </c>
      <c r="R3082" s="126" t="s">
        <v>673</v>
      </c>
      <c r="S3082" s="252">
        <v>24</v>
      </c>
      <c r="T3082" s="252">
        <v>0</v>
      </c>
      <c r="U3082" s="68" t="s">
        <v>4606</v>
      </c>
      <c r="V3082" s="126">
        <v>4</v>
      </c>
      <c r="Z3082" s="126">
        <v>1</v>
      </c>
      <c r="AA3082" s="126">
        <v>1</v>
      </c>
      <c r="AB3082" s="126">
        <v>1</v>
      </c>
      <c r="AC3082" s="126">
        <v>8</v>
      </c>
      <c r="AD3082" s="126">
        <v>2026</v>
      </c>
    </row>
    <row r="3083" spans="3:30">
      <c r="C3083" s="126">
        <v>3076</v>
      </c>
      <c r="D3083" s="126">
        <v>214</v>
      </c>
      <c r="E3083" s="126">
        <v>3</v>
      </c>
      <c r="F3083" s="126">
        <v>1</v>
      </c>
      <c r="G3083" s="126">
        <v>1</v>
      </c>
      <c r="H3083" s="126">
        <v>1</v>
      </c>
      <c r="I3083" s="126">
        <v>1</v>
      </c>
      <c r="J3083" s="126">
        <v>82</v>
      </c>
      <c r="M3083" s="126">
        <v>1120</v>
      </c>
      <c r="N3083" s="126">
        <v>0</v>
      </c>
      <c r="O3083" s="126">
        <v>220</v>
      </c>
      <c r="R3083" s="126" t="s">
        <v>673</v>
      </c>
      <c r="S3083" s="252">
        <v>26</v>
      </c>
      <c r="T3083" s="252">
        <v>0</v>
      </c>
      <c r="U3083" s="68" t="s">
        <v>4609</v>
      </c>
      <c r="V3083" s="126">
        <v>4</v>
      </c>
      <c r="Z3083" s="126">
        <v>1</v>
      </c>
      <c r="AA3083" s="126">
        <v>1</v>
      </c>
      <c r="AB3083" s="126">
        <v>1</v>
      </c>
      <c r="AC3083" s="126">
        <v>8</v>
      </c>
      <c r="AD3083" s="126">
        <v>2026</v>
      </c>
    </row>
    <row r="3084" spans="3:30">
      <c r="C3084" s="126">
        <v>3077</v>
      </c>
      <c r="D3084" s="126">
        <v>214</v>
      </c>
      <c r="E3084" s="126">
        <v>3</v>
      </c>
      <c r="F3084" s="126">
        <v>1</v>
      </c>
      <c r="G3084" s="126">
        <v>1</v>
      </c>
      <c r="H3084" s="126">
        <v>1</v>
      </c>
      <c r="I3084" s="126">
        <v>1</v>
      </c>
      <c r="J3084" s="126">
        <v>422</v>
      </c>
      <c r="M3084" s="126">
        <v>1121</v>
      </c>
      <c r="N3084" s="126">
        <v>0</v>
      </c>
      <c r="O3084" s="126">
        <v>221</v>
      </c>
      <c r="R3084" s="126" t="s">
        <v>673</v>
      </c>
      <c r="S3084" s="252">
        <v>21</v>
      </c>
      <c r="T3084" s="252">
        <v>0</v>
      </c>
      <c r="U3084" s="68" t="s">
        <v>4612</v>
      </c>
      <c r="V3084" s="126">
        <v>4</v>
      </c>
      <c r="Z3084" s="126">
        <v>1</v>
      </c>
      <c r="AA3084" s="126">
        <v>1</v>
      </c>
      <c r="AB3084" s="126">
        <v>1</v>
      </c>
      <c r="AC3084" s="126">
        <v>8</v>
      </c>
      <c r="AD3084" s="126">
        <v>2026</v>
      </c>
    </row>
    <row r="3085" spans="3:30">
      <c r="C3085" s="126">
        <v>3078</v>
      </c>
      <c r="D3085" s="126">
        <v>214</v>
      </c>
      <c r="E3085" s="126">
        <v>3</v>
      </c>
      <c r="F3085" s="126">
        <v>1</v>
      </c>
      <c r="G3085" s="126">
        <v>1</v>
      </c>
      <c r="H3085" s="126">
        <v>1</v>
      </c>
      <c r="I3085" s="126">
        <v>1</v>
      </c>
      <c r="J3085" s="126">
        <v>421</v>
      </c>
      <c r="M3085" s="126">
        <v>1122</v>
      </c>
      <c r="N3085" s="126">
        <v>0</v>
      </c>
      <c r="O3085" s="126">
        <v>222</v>
      </c>
      <c r="R3085" s="126" t="s">
        <v>673</v>
      </c>
      <c r="S3085" s="252">
        <v>22</v>
      </c>
      <c r="T3085" s="252">
        <v>0</v>
      </c>
      <c r="U3085" s="68" t="s">
        <v>4615</v>
      </c>
      <c r="V3085" s="126">
        <v>4</v>
      </c>
      <c r="Z3085" s="126">
        <v>1</v>
      </c>
      <c r="AA3085" s="126">
        <v>1</v>
      </c>
      <c r="AB3085" s="126">
        <v>1</v>
      </c>
      <c r="AC3085" s="126">
        <v>8</v>
      </c>
      <c r="AD3085" s="126">
        <v>2026</v>
      </c>
    </row>
    <row r="3086" spans="3:30">
      <c r="C3086" s="126">
        <v>3079</v>
      </c>
      <c r="D3086" s="126">
        <v>214</v>
      </c>
      <c r="E3086" s="126">
        <v>3</v>
      </c>
      <c r="F3086" s="126">
        <v>1</v>
      </c>
      <c r="G3086" s="126">
        <v>1</v>
      </c>
      <c r="H3086" s="126">
        <v>1</v>
      </c>
      <c r="I3086" s="126">
        <v>1</v>
      </c>
      <c r="J3086" s="126">
        <v>394</v>
      </c>
      <c r="M3086" s="126">
        <v>1123</v>
      </c>
      <c r="N3086" s="126">
        <v>0</v>
      </c>
      <c r="O3086" s="126">
        <v>223</v>
      </c>
      <c r="R3086" s="126" t="s">
        <v>673</v>
      </c>
      <c r="S3086" s="252">
        <v>41</v>
      </c>
      <c r="T3086" s="252">
        <v>0</v>
      </c>
      <c r="U3086" s="68" t="s">
        <v>4618</v>
      </c>
      <c r="V3086" s="126">
        <v>4</v>
      </c>
      <c r="Z3086" s="126">
        <v>1</v>
      </c>
      <c r="AA3086" s="126">
        <v>1</v>
      </c>
      <c r="AB3086" s="126">
        <v>1</v>
      </c>
      <c r="AC3086" s="126">
        <v>8</v>
      </c>
      <c r="AD3086" s="126">
        <v>2026</v>
      </c>
    </row>
    <row r="3087" spans="3:30">
      <c r="C3087" s="126">
        <v>3080</v>
      </c>
      <c r="D3087" s="126">
        <v>214</v>
      </c>
      <c r="E3087" s="126">
        <v>3</v>
      </c>
      <c r="F3087" s="126">
        <v>1</v>
      </c>
      <c r="G3087" s="126">
        <v>1</v>
      </c>
      <c r="H3087" s="126">
        <v>1</v>
      </c>
      <c r="I3087" s="126">
        <v>1</v>
      </c>
      <c r="J3087" s="126">
        <v>404</v>
      </c>
      <c r="M3087" s="126">
        <v>1124</v>
      </c>
      <c r="N3087" s="126">
        <v>0</v>
      </c>
      <c r="O3087" s="126">
        <v>224</v>
      </c>
      <c r="R3087" s="126" t="s">
        <v>673</v>
      </c>
      <c r="S3087" s="252">
        <v>9</v>
      </c>
      <c r="T3087" s="252">
        <v>0</v>
      </c>
      <c r="U3087" s="68" t="s">
        <v>4621</v>
      </c>
      <c r="V3087" s="126">
        <v>4</v>
      </c>
      <c r="Z3087" s="126">
        <v>1</v>
      </c>
      <c r="AA3087" s="126">
        <v>1</v>
      </c>
      <c r="AB3087" s="126">
        <v>1</v>
      </c>
      <c r="AC3087" s="126">
        <v>8</v>
      </c>
      <c r="AD3087" s="126">
        <v>2026</v>
      </c>
    </row>
    <row r="3088" spans="3:30">
      <c r="C3088" s="126">
        <v>3081</v>
      </c>
      <c r="D3088" s="126">
        <v>214</v>
      </c>
      <c r="E3088" s="126">
        <v>3</v>
      </c>
      <c r="F3088" s="126">
        <v>1</v>
      </c>
      <c r="G3088" s="126">
        <v>1</v>
      </c>
      <c r="H3088" s="126">
        <v>1</v>
      </c>
      <c r="I3088" s="126">
        <v>1</v>
      </c>
      <c r="J3088" s="126">
        <v>401</v>
      </c>
      <c r="M3088" s="126">
        <v>1125</v>
      </c>
      <c r="N3088" s="126">
        <v>0</v>
      </c>
      <c r="O3088" s="126">
        <v>225</v>
      </c>
      <c r="R3088" s="126" t="s">
        <v>673</v>
      </c>
      <c r="S3088" s="252">
        <v>25.2</v>
      </c>
      <c r="T3088" s="252">
        <v>0</v>
      </c>
      <c r="U3088" s="68" t="s">
        <v>4624</v>
      </c>
      <c r="V3088" s="126">
        <v>4</v>
      </c>
      <c r="Z3088" s="126">
        <v>1</v>
      </c>
      <c r="AA3088" s="126">
        <v>1</v>
      </c>
      <c r="AB3088" s="126">
        <v>1</v>
      </c>
      <c r="AC3088" s="126">
        <v>8</v>
      </c>
      <c r="AD3088" s="126">
        <v>2026</v>
      </c>
    </row>
    <row r="3089" spans="3:30">
      <c r="C3089" s="126">
        <v>3082</v>
      </c>
      <c r="D3089" s="126">
        <v>214</v>
      </c>
      <c r="E3089" s="126">
        <v>3</v>
      </c>
      <c r="F3089" s="126">
        <v>1</v>
      </c>
      <c r="G3089" s="126">
        <v>1</v>
      </c>
      <c r="H3089" s="126">
        <v>1</v>
      </c>
      <c r="I3089" s="126">
        <v>1</v>
      </c>
      <c r="J3089" s="126">
        <v>402</v>
      </c>
      <c r="M3089" s="126">
        <v>1126</v>
      </c>
      <c r="N3089" s="126">
        <v>0</v>
      </c>
      <c r="O3089" s="126">
        <v>226</v>
      </c>
      <c r="R3089" s="126" t="s">
        <v>673</v>
      </c>
      <c r="S3089" s="252">
        <v>17.600000000000001</v>
      </c>
      <c r="T3089" s="252">
        <v>0</v>
      </c>
      <c r="U3089" s="68" t="s">
        <v>4628</v>
      </c>
      <c r="V3089" s="126">
        <v>4</v>
      </c>
      <c r="Z3089" s="126">
        <v>1</v>
      </c>
      <c r="AA3089" s="126">
        <v>1</v>
      </c>
      <c r="AB3089" s="126">
        <v>1</v>
      </c>
      <c r="AC3089" s="126">
        <v>8</v>
      </c>
      <c r="AD3089" s="126">
        <v>2026</v>
      </c>
    </row>
    <row r="3090" spans="3:30">
      <c r="C3090" s="126">
        <v>3083</v>
      </c>
      <c r="D3090" s="126">
        <v>214</v>
      </c>
      <c r="E3090" s="126">
        <v>3</v>
      </c>
      <c r="F3090" s="126">
        <v>1</v>
      </c>
      <c r="G3090" s="126">
        <v>1</v>
      </c>
      <c r="H3090" s="126">
        <v>1</v>
      </c>
      <c r="I3090" s="126">
        <v>1</v>
      </c>
      <c r="J3090" s="126">
        <v>403</v>
      </c>
      <c r="M3090" s="126">
        <v>1127</v>
      </c>
      <c r="N3090" s="126">
        <v>0</v>
      </c>
      <c r="O3090" s="126">
        <v>227</v>
      </c>
      <c r="R3090" s="126" t="s">
        <v>673</v>
      </c>
      <c r="S3090" s="252">
        <v>19.600000000000001</v>
      </c>
      <c r="T3090" s="252">
        <v>0</v>
      </c>
      <c r="U3090" s="68" t="s">
        <v>4631</v>
      </c>
      <c r="V3090" s="126">
        <v>4</v>
      </c>
      <c r="Z3090" s="126">
        <v>1</v>
      </c>
      <c r="AA3090" s="126">
        <v>1</v>
      </c>
      <c r="AB3090" s="126">
        <v>1</v>
      </c>
      <c r="AC3090" s="126">
        <v>8</v>
      </c>
      <c r="AD3090" s="126">
        <v>2026</v>
      </c>
    </row>
    <row r="3091" spans="3:30">
      <c r="C3091" s="126">
        <v>3084</v>
      </c>
      <c r="D3091" s="126">
        <v>214</v>
      </c>
      <c r="E3091" s="126">
        <v>3</v>
      </c>
      <c r="F3091" s="126">
        <v>1</v>
      </c>
      <c r="G3091" s="126">
        <v>1</v>
      </c>
      <c r="H3091" s="126">
        <v>1</v>
      </c>
      <c r="I3091" s="126">
        <v>1</v>
      </c>
      <c r="J3091" s="126">
        <v>390</v>
      </c>
      <c r="M3091" s="126">
        <v>1128</v>
      </c>
      <c r="N3091" s="126">
        <v>0</v>
      </c>
      <c r="O3091" s="126">
        <v>228</v>
      </c>
      <c r="R3091" s="126" t="s">
        <v>673</v>
      </c>
      <c r="S3091" s="252">
        <v>21</v>
      </c>
      <c r="T3091" s="252">
        <v>0</v>
      </c>
      <c r="U3091" s="68" t="s">
        <v>4634</v>
      </c>
      <c r="V3091" s="126">
        <v>4</v>
      </c>
      <c r="Z3091" s="126">
        <v>1</v>
      </c>
      <c r="AA3091" s="126">
        <v>1</v>
      </c>
      <c r="AB3091" s="126">
        <v>1</v>
      </c>
      <c r="AC3091" s="126">
        <v>8</v>
      </c>
      <c r="AD3091" s="126">
        <v>2026</v>
      </c>
    </row>
    <row r="3092" spans="3:30">
      <c r="C3092" s="126">
        <v>3085</v>
      </c>
      <c r="D3092" s="126">
        <v>214</v>
      </c>
      <c r="E3092" s="126">
        <v>3</v>
      </c>
      <c r="F3092" s="126">
        <v>1</v>
      </c>
      <c r="G3092" s="126">
        <v>1</v>
      </c>
      <c r="H3092" s="126">
        <v>1</v>
      </c>
      <c r="I3092" s="126">
        <v>1</v>
      </c>
      <c r="J3092" s="126">
        <v>369</v>
      </c>
      <c r="M3092" s="126">
        <v>1129</v>
      </c>
      <c r="N3092" s="126">
        <v>0</v>
      </c>
      <c r="O3092" s="126">
        <v>229</v>
      </c>
      <c r="R3092" s="126" t="s">
        <v>673</v>
      </c>
      <c r="S3092" s="252">
        <v>17.5</v>
      </c>
      <c r="T3092" s="252">
        <v>0</v>
      </c>
      <c r="U3092" s="68" t="s">
        <v>4636</v>
      </c>
      <c r="V3092" s="126">
        <v>4</v>
      </c>
      <c r="Z3092" s="126">
        <v>1</v>
      </c>
      <c r="AA3092" s="126">
        <v>1</v>
      </c>
      <c r="AB3092" s="126">
        <v>1</v>
      </c>
      <c r="AC3092" s="126">
        <v>8</v>
      </c>
      <c r="AD3092" s="126">
        <v>2026</v>
      </c>
    </row>
    <row r="3093" spans="3:30">
      <c r="C3093" s="126">
        <v>3086</v>
      </c>
      <c r="D3093" s="126">
        <v>214</v>
      </c>
      <c r="E3093" s="126">
        <v>3</v>
      </c>
      <c r="F3093" s="126">
        <v>1</v>
      </c>
      <c r="G3093" s="126">
        <v>1</v>
      </c>
      <c r="H3093" s="126">
        <v>1</v>
      </c>
      <c r="I3093" s="126">
        <v>1</v>
      </c>
      <c r="J3093" s="126">
        <v>412</v>
      </c>
      <c r="M3093" s="126">
        <v>1130</v>
      </c>
      <c r="N3093" s="126">
        <v>0</v>
      </c>
      <c r="O3093" s="126">
        <v>230</v>
      </c>
      <c r="R3093" s="126" t="s">
        <v>673</v>
      </c>
      <c r="S3093" s="252">
        <v>3.4</v>
      </c>
      <c r="T3093" s="252">
        <v>0</v>
      </c>
      <c r="U3093" s="68" t="s">
        <v>4639</v>
      </c>
      <c r="V3093" s="126">
        <v>4</v>
      </c>
      <c r="Z3093" s="126">
        <v>1</v>
      </c>
      <c r="AA3093" s="126">
        <v>1</v>
      </c>
      <c r="AB3093" s="126">
        <v>1</v>
      </c>
      <c r="AC3093" s="126">
        <v>8</v>
      </c>
      <c r="AD3093" s="126">
        <v>2026</v>
      </c>
    </row>
    <row r="3094" spans="3:30">
      <c r="C3094" s="126">
        <v>3087</v>
      </c>
      <c r="D3094" s="126">
        <v>214</v>
      </c>
      <c r="E3094" s="126">
        <v>3</v>
      </c>
      <c r="F3094" s="126">
        <v>1</v>
      </c>
      <c r="G3094" s="126">
        <v>1</v>
      </c>
      <c r="H3094" s="126">
        <v>1</v>
      </c>
      <c r="I3094" s="126">
        <v>1</v>
      </c>
      <c r="J3094" s="126">
        <v>337</v>
      </c>
      <c r="M3094" s="126">
        <v>1131</v>
      </c>
      <c r="N3094" s="126">
        <v>0</v>
      </c>
      <c r="O3094" s="126">
        <v>231</v>
      </c>
      <c r="R3094" s="126" t="s">
        <v>673</v>
      </c>
      <c r="S3094" s="252">
        <v>20</v>
      </c>
      <c r="T3094" s="252">
        <v>0</v>
      </c>
      <c r="U3094" s="68" t="s">
        <v>4642</v>
      </c>
      <c r="V3094" s="126">
        <v>4</v>
      </c>
      <c r="Z3094" s="126">
        <v>1</v>
      </c>
      <c r="AA3094" s="126">
        <v>1</v>
      </c>
      <c r="AB3094" s="126">
        <v>1</v>
      </c>
      <c r="AC3094" s="126">
        <v>8</v>
      </c>
      <c r="AD3094" s="126">
        <v>2026</v>
      </c>
    </row>
    <row r="3095" spans="3:30">
      <c r="C3095" s="126">
        <v>3088</v>
      </c>
      <c r="D3095" s="126">
        <v>214</v>
      </c>
      <c r="E3095" s="126">
        <v>3</v>
      </c>
      <c r="F3095" s="126">
        <v>1</v>
      </c>
      <c r="G3095" s="126">
        <v>1</v>
      </c>
      <c r="H3095" s="126">
        <v>1</v>
      </c>
      <c r="I3095" s="126">
        <v>1</v>
      </c>
      <c r="J3095" s="126">
        <v>426</v>
      </c>
      <c r="M3095" s="126">
        <v>1132</v>
      </c>
      <c r="N3095" s="126">
        <v>0</v>
      </c>
      <c r="O3095" s="126">
        <v>232</v>
      </c>
      <c r="R3095" s="126" t="s">
        <v>673</v>
      </c>
      <c r="S3095" s="252">
        <v>6.5</v>
      </c>
      <c r="T3095" s="252">
        <v>0</v>
      </c>
      <c r="U3095" s="68" t="s">
        <v>4645</v>
      </c>
      <c r="V3095" s="126">
        <v>4</v>
      </c>
      <c r="Z3095" s="126">
        <v>1</v>
      </c>
      <c r="AA3095" s="126">
        <v>1</v>
      </c>
      <c r="AB3095" s="126">
        <v>1</v>
      </c>
      <c r="AC3095" s="126">
        <v>8</v>
      </c>
      <c r="AD3095" s="126">
        <v>2026</v>
      </c>
    </row>
    <row r="3096" spans="3:30">
      <c r="C3096" s="126">
        <v>3089</v>
      </c>
      <c r="D3096" s="126">
        <v>214</v>
      </c>
      <c r="E3096" s="126">
        <v>3</v>
      </c>
      <c r="F3096" s="126">
        <v>1</v>
      </c>
      <c r="G3096" s="126">
        <v>1</v>
      </c>
      <c r="H3096" s="126">
        <v>1</v>
      </c>
      <c r="I3096" s="126">
        <v>1</v>
      </c>
      <c r="J3096" s="126">
        <v>427</v>
      </c>
      <c r="M3096" s="126">
        <v>1133</v>
      </c>
      <c r="N3096" s="126">
        <v>0</v>
      </c>
      <c r="O3096" s="126">
        <v>233</v>
      </c>
      <c r="R3096" s="126" t="s">
        <v>673</v>
      </c>
      <c r="S3096" s="252">
        <v>6.9</v>
      </c>
      <c r="T3096" s="252">
        <v>0</v>
      </c>
      <c r="U3096" s="68" t="s">
        <v>4648</v>
      </c>
      <c r="V3096" s="126">
        <v>4</v>
      </c>
      <c r="Z3096" s="126">
        <v>1</v>
      </c>
      <c r="AA3096" s="126">
        <v>1</v>
      </c>
      <c r="AB3096" s="126">
        <v>1</v>
      </c>
      <c r="AC3096" s="126">
        <v>8</v>
      </c>
      <c r="AD3096" s="126">
        <v>2026</v>
      </c>
    </row>
    <row r="3097" spans="3:30">
      <c r="C3097" s="126">
        <v>3090</v>
      </c>
      <c r="D3097" s="126">
        <v>214</v>
      </c>
      <c r="E3097" s="126">
        <v>3</v>
      </c>
      <c r="F3097" s="126">
        <v>1</v>
      </c>
      <c r="G3097" s="126">
        <v>1</v>
      </c>
      <c r="H3097" s="126">
        <v>1</v>
      </c>
      <c r="I3097" s="126">
        <v>1</v>
      </c>
      <c r="J3097" s="126">
        <v>428</v>
      </c>
      <c r="M3097" s="126">
        <v>1134</v>
      </c>
      <c r="N3097" s="126">
        <v>0</v>
      </c>
      <c r="O3097" s="126">
        <v>234</v>
      </c>
      <c r="R3097" s="126" t="s">
        <v>673</v>
      </c>
      <c r="S3097" s="252">
        <v>7.2</v>
      </c>
      <c r="T3097" s="252">
        <v>0</v>
      </c>
      <c r="U3097" s="68" t="s">
        <v>4651</v>
      </c>
      <c r="V3097" s="126">
        <v>4</v>
      </c>
      <c r="Z3097" s="126">
        <v>1</v>
      </c>
      <c r="AA3097" s="126">
        <v>1</v>
      </c>
      <c r="AB3097" s="126">
        <v>1</v>
      </c>
      <c r="AC3097" s="126">
        <v>8</v>
      </c>
      <c r="AD3097" s="126">
        <v>2026</v>
      </c>
    </row>
    <row r="3098" spans="3:30">
      <c r="C3098" s="126">
        <v>3091</v>
      </c>
      <c r="D3098" s="126">
        <v>214</v>
      </c>
      <c r="E3098" s="126">
        <v>3</v>
      </c>
      <c r="F3098" s="126">
        <v>1</v>
      </c>
      <c r="G3098" s="126">
        <v>1</v>
      </c>
      <c r="H3098" s="126">
        <v>1</v>
      </c>
      <c r="I3098" s="126">
        <v>1</v>
      </c>
      <c r="J3098" s="126">
        <v>429</v>
      </c>
      <c r="M3098" s="126">
        <v>1135</v>
      </c>
      <c r="N3098" s="126">
        <v>0</v>
      </c>
      <c r="O3098" s="126">
        <v>235</v>
      </c>
      <c r="R3098" s="126" t="s">
        <v>673</v>
      </c>
      <c r="S3098" s="252">
        <v>27.6</v>
      </c>
      <c r="T3098" s="252">
        <v>0</v>
      </c>
      <c r="U3098" s="68" t="s">
        <v>4654</v>
      </c>
      <c r="V3098" s="126">
        <v>4</v>
      </c>
      <c r="Z3098" s="126">
        <v>1</v>
      </c>
      <c r="AA3098" s="126">
        <v>1</v>
      </c>
      <c r="AB3098" s="126">
        <v>1</v>
      </c>
      <c r="AC3098" s="126">
        <v>8</v>
      </c>
      <c r="AD3098" s="126">
        <v>2026</v>
      </c>
    </row>
    <row r="3099" spans="3:30">
      <c r="C3099" s="126">
        <v>3092</v>
      </c>
      <c r="D3099" s="126">
        <v>215</v>
      </c>
      <c r="E3099" s="126">
        <v>2</v>
      </c>
      <c r="F3099" s="126">
        <v>1</v>
      </c>
      <c r="G3099" s="126">
        <v>1</v>
      </c>
      <c r="H3099" s="126">
        <v>1</v>
      </c>
      <c r="I3099" s="126">
        <v>1</v>
      </c>
      <c r="R3099" s="126" t="s">
        <v>547</v>
      </c>
      <c r="S3099" s="252">
        <v>54.93</v>
      </c>
      <c r="T3099" s="252">
        <v>0</v>
      </c>
      <c r="U3099" s="68" t="s">
        <v>4657</v>
      </c>
      <c r="V3099" s="126">
        <v>1</v>
      </c>
      <c r="Z3099" s="126">
        <v>1</v>
      </c>
      <c r="AA3099" s="126">
        <v>1</v>
      </c>
      <c r="AB3099" s="126">
        <v>1</v>
      </c>
      <c r="AC3099" s="126">
        <v>8</v>
      </c>
      <c r="AD3099" s="126">
        <v>2026</v>
      </c>
    </row>
    <row r="3100" spans="3:30">
      <c r="C3100" s="126">
        <v>3093</v>
      </c>
      <c r="D3100" s="126">
        <v>215</v>
      </c>
      <c r="E3100" s="126">
        <v>3</v>
      </c>
      <c r="F3100" s="126">
        <v>1</v>
      </c>
      <c r="G3100" s="126">
        <v>1</v>
      </c>
      <c r="H3100" s="126">
        <v>1</v>
      </c>
      <c r="I3100" s="126">
        <v>1</v>
      </c>
      <c r="J3100" s="126">
        <v>305</v>
      </c>
      <c r="M3100" s="126">
        <v>1136</v>
      </c>
      <c r="N3100" s="126">
        <v>0</v>
      </c>
      <c r="P3100" s="126">
        <v>849</v>
      </c>
      <c r="R3100" s="126" t="s">
        <v>547</v>
      </c>
      <c r="S3100" s="252">
        <v>0</v>
      </c>
      <c r="T3100" s="252">
        <v>2</v>
      </c>
      <c r="U3100" s="68" t="s">
        <v>4659</v>
      </c>
      <c r="V3100" s="126">
        <v>1</v>
      </c>
      <c r="Z3100" s="126">
        <v>1</v>
      </c>
      <c r="AA3100" s="126">
        <v>1</v>
      </c>
      <c r="AB3100" s="126">
        <v>1</v>
      </c>
      <c r="AC3100" s="126">
        <v>8</v>
      </c>
      <c r="AD3100" s="126">
        <v>2026</v>
      </c>
    </row>
    <row r="3101" spans="3:30">
      <c r="C3101" s="126">
        <v>3094</v>
      </c>
      <c r="D3101" s="126">
        <v>215</v>
      </c>
      <c r="E3101" s="126">
        <v>11</v>
      </c>
      <c r="F3101" s="126">
        <v>1</v>
      </c>
      <c r="G3101" s="126">
        <v>1</v>
      </c>
      <c r="H3101" s="126">
        <v>1</v>
      </c>
      <c r="I3101" s="126">
        <v>1</v>
      </c>
      <c r="J3101" s="126">
        <v>305</v>
      </c>
      <c r="M3101" s="126">
        <v>1136</v>
      </c>
      <c r="N3101" s="126">
        <v>1</v>
      </c>
      <c r="P3101" s="126">
        <v>849</v>
      </c>
      <c r="R3101" s="126" t="s">
        <v>547</v>
      </c>
      <c r="S3101" s="252">
        <v>2</v>
      </c>
      <c r="T3101" s="252">
        <v>0</v>
      </c>
      <c r="U3101" s="68" t="s">
        <v>4660</v>
      </c>
      <c r="V3101" s="126">
        <v>1</v>
      </c>
      <c r="Z3101" s="126">
        <v>1</v>
      </c>
      <c r="AA3101" s="126">
        <v>1</v>
      </c>
      <c r="AB3101" s="126">
        <v>1</v>
      </c>
      <c r="AC3101" s="126">
        <v>8</v>
      </c>
      <c r="AD3101" s="126">
        <v>2026</v>
      </c>
    </row>
    <row r="3102" spans="3:30">
      <c r="C3102" s="126">
        <v>3095</v>
      </c>
      <c r="D3102" s="126">
        <v>215</v>
      </c>
      <c r="E3102" s="126">
        <v>10</v>
      </c>
      <c r="F3102" s="126">
        <v>1</v>
      </c>
      <c r="G3102" s="126">
        <v>1</v>
      </c>
      <c r="H3102" s="126">
        <v>1</v>
      </c>
      <c r="I3102" s="126">
        <v>1</v>
      </c>
      <c r="J3102" s="126">
        <v>305</v>
      </c>
      <c r="P3102" s="126">
        <v>849</v>
      </c>
      <c r="R3102" s="126" t="s">
        <v>547</v>
      </c>
      <c r="S3102" s="252">
        <v>0</v>
      </c>
      <c r="T3102" s="252">
        <v>2</v>
      </c>
      <c r="U3102" s="68" t="s">
        <v>4661</v>
      </c>
      <c r="V3102" s="126">
        <v>1</v>
      </c>
      <c r="Z3102" s="126">
        <v>1</v>
      </c>
      <c r="AA3102" s="126">
        <v>1</v>
      </c>
      <c r="AB3102" s="126">
        <v>1</v>
      </c>
      <c r="AC3102" s="126">
        <v>8</v>
      </c>
      <c r="AD3102" s="126">
        <v>2026</v>
      </c>
    </row>
    <row r="3103" spans="3:30">
      <c r="C3103" s="126">
        <v>3096</v>
      </c>
      <c r="D3103" s="126">
        <v>215</v>
      </c>
      <c r="E3103" s="126">
        <v>3</v>
      </c>
      <c r="F3103" s="126">
        <v>1</v>
      </c>
      <c r="G3103" s="126">
        <v>1</v>
      </c>
      <c r="H3103" s="126">
        <v>1</v>
      </c>
      <c r="I3103" s="126">
        <v>1</v>
      </c>
      <c r="J3103" s="126">
        <v>293</v>
      </c>
      <c r="M3103" s="126">
        <v>1137</v>
      </c>
      <c r="N3103" s="126">
        <v>0</v>
      </c>
      <c r="P3103" s="126">
        <v>850</v>
      </c>
      <c r="R3103" s="126" t="s">
        <v>547</v>
      </c>
      <c r="S3103" s="252">
        <v>0</v>
      </c>
      <c r="T3103" s="252">
        <v>0.68</v>
      </c>
      <c r="U3103" s="68" t="s">
        <v>4662</v>
      </c>
      <c r="V3103" s="126">
        <v>1</v>
      </c>
      <c r="Z3103" s="126">
        <v>1</v>
      </c>
      <c r="AA3103" s="126">
        <v>1</v>
      </c>
      <c r="AB3103" s="126">
        <v>1</v>
      </c>
      <c r="AC3103" s="126">
        <v>8</v>
      </c>
      <c r="AD3103" s="126">
        <v>2026</v>
      </c>
    </row>
    <row r="3104" spans="3:30">
      <c r="C3104" s="126">
        <v>3097</v>
      </c>
      <c r="D3104" s="126">
        <v>215</v>
      </c>
      <c r="E3104" s="126">
        <v>11</v>
      </c>
      <c r="F3104" s="126">
        <v>1</v>
      </c>
      <c r="G3104" s="126">
        <v>1</v>
      </c>
      <c r="H3104" s="126">
        <v>1</v>
      </c>
      <c r="I3104" s="126">
        <v>1</v>
      </c>
      <c r="J3104" s="126">
        <v>293</v>
      </c>
      <c r="M3104" s="126">
        <v>1137</v>
      </c>
      <c r="N3104" s="126">
        <v>1</v>
      </c>
      <c r="P3104" s="126">
        <v>850</v>
      </c>
      <c r="R3104" s="126" t="s">
        <v>547</v>
      </c>
      <c r="S3104" s="252">
        <v>0.68</v>
      </c>
      <c r="T3104" s="252">
        <v>0</v>
      </c>
      <c r="U3104" s="68" t="s">
        <v>4663</v>
      </c>
      <c r="V3104" s="126">
        <v>1</v>
      </c>
      <c r="Z3104" s="126">
        <v>1</v>
      </c>
      <c r="AA3104" s="126">
        <v>1</v>
      </c>
      <c r="AB3104" s="126">
        <v>1</v>
      </c>
      <c r="AC3104" s="126">
        <v>8</v>
      </c>
      <c r="AD3104" s="126">
        <v>2026</v>
      </c>
    </row>
    <row r="3105" spans="3:30">
      <c r="C3105" s="126">
        <v>3098</v>
      </c>
      <c r="D3105" s="126">
        <v>215</v>
      </c>
      <c r="E3105" s="126">
        <v>10</v>
      </c>
      <c r="F3105" s="126">
        <v>1</v>
      </c>
      <c r="G3105" s="126">
        <v>1</v>
      </c>
      <c r="H3105" s="126">
        <v>1</v>
      </c>
      <c r="I3105" s="126">
        <v>1</v>
      </c>
      <c r="J3105" s="126">
        <v>293</v>
      </c>
      <c r="P3105" s="126">
        <v>850</v>
      </c>
      <c r="R3105" s="126" t="s">
        <v>547</v>
      </c>
      <c r="S3105" s="252">
        <v>0</v>
      </c>
      <c r="T3105" s="252">
        <v>1.26</v>
      </c>
      <c r="U3105" s="68" t="s">
        <v>4664</v>
      </c>
      <c r="V3105" s="126">
        <v>1</v>
      </c>
      <c r="Z3105" s="126">
        <v>1</v>
      </c>
      <c r="AA3105" s="126">
        <v>1</v>
      </c>
      <c r="AB3105" s="126">
        <v>1</v>
      </c>
      <c r="AC3105" s="126">
        <v>8</v>
      </c>
      <c r="AD3105" s="126">
        <v>2026</v>
      </c>
    </row>
    <row r="3106" spans="3:30">
      <c r="C3106" s="126">
        <v>3099</v>
      </c>
      <c r="D3106" s="126">
        <v>215</v>
      </c>
      <c r="E3106" s="126">
        <v>3</v>
      </c>
      <c r="F3106" s="126">
        <v>1</v>
      </c>
      <c r="G3106" s="126">
        <v>1</v>
      </c>
      <c r="H3106" s="126">
        <v>1</v>
      </c>
      <c r="I3106" s="126">
        <v>1</v>
      </c>
      <c r="J3106" s="126">
        <v>294</v>
      </c>
      <c r="M3106" s="126">
        <v>1138</v>
      </c>
      <c r="N3106" s="126">
        <v>0</v>
      </c>
      <c r="P3106" s="126">
        <v>851</v>
      </c>
      <c r="R3106" s="126" t="s">
        <v>547</v>
      </c>
      <c r="S3106" s="252">
        <v>0</v>
      </c>
      <c r="T3106" s="252">
        <v>0.98</v>
      </c>
      <c r="U3106" s="68" t="s">
        <v>4665</v>
      </c>
      <c r="V3106" s="126">
        <v>1</v>
      </c>
      <c r="Z3106" s="126">
        <v>1</v>
      </c>
      <c r="AA3106" s="126">
        <v>1</v>
      </c>
      <c r="AB3106" s="126">
        <v>1</v>
      </c>
      <c r="AC3106" s="126">
        <v>8</v>
      </c>
      <c r="AD3106" s="126">
        <v>2026</v>
      </c>
    </row>
    <row r="3107" spans="3:30">
      <c r="C3107" s="126">
        <v>3100</v>
      </c>
      <c r="D3107" s="126">
        <v>215</v>
      </c>
      <c r="E3107" s="126">
        <v>11</v>
      </c>
      <c r="F3107" s="126">
        <v>1</v>
      </c>
      <c r="G3107" s="126">
        <v>1</v>
      </c>
      <c r="H3107" s="126">
        <v>1</v>
      </c>
      <c r="I3107" s="126">
        <v>1</v>
      </c>
      <c r="J3107" s="126">
        <v>294</v>
      </c>
      <c r="M3107" s="126">
        <v>1138</v>
      </c>
      <c r="N3107" s="126">
        <v>1</v>
      </c>
      <c r="P3107" s="126">
        <v>851</v>
      </c>
      <c r="R3107" s="126" t="s">
        <v>547</v>
      </c>
      <c r="S3107" s="252">
        <v>0.98</v>
      </c>
      <c r="T3107" s="252">
        <v>0</v>
      </c>
      <c r="U3107" s="68" t="s">
        <v>4666</v>
      </c>
      <c r="V3107" s="126">
        <v>1</v>
      </c>
      <c r="Z3107" s="126">
        <v>1</v>
      </c>
      <c r="AA3107" s="126">
        <v>1</v>
      </c>
      <c r="AB3107" s="126">
        <v>1</v>
      </c>
      <c r="AC3107" s="126">
        <v>8</v>
      </c>
      <c r="AD3107" s="126">
        <v>2026</v>
      </c>
    </row>
    <row r="3108" spans="3:30">
      <c r="C3108" s="126">
        <v>3101</v>
      </c>
      <c r="D3108" s="126">
        <v>215</v>
      </c>
      <c r="E3108" s="126">
        <v>10</v>
      </c>
      <c r="F3108" s="126">
        <v>1</v>
      </c>
      <c r="G3108" s="126">
        <v>1</v>
      </c>
      <c r="H3108" s="126">
        <v>1</v>
      </c>
      <c r="I3108" s="126">
        <v>1</v>
      </c>
      <c r="J3108" s="126">
        <v>294</v>
      </c>
      <c r="P3108" s="126">
        <v>851</v>
      </c>
      <c r="R3108" s="126" t="s">
        <v>547</v>
      </c>
      <c r="S3108" s="252">
        <v>0</v>
      </c>
      <c r="T3108" s="252">
        <v>1.5</v>
      </c>
      <c r="U3108" s="68" t="s">
        <v>4667</v>
      </c>
      <c r="V3108" s="126">
        <v>1</v>
      </c>
      <c r="Z3108" s="126">
        <v>1</v>
      </c>
      <c r="AA3108" s="126">
        <v>1</v>
      </c>
      <c r="AB3108" s="126">
        <v>1</v>
      </c>
      <c r="AC3108" s="126">
        <v>8</v>
      </c>
      <c r="AD3108" s="126">
        <v>2026</v>
      </c>
    </row>
    <row r="3109" spans="3:30">
      <c r="C3109" s="126">
        <v>3102</v>
      </c>
      <c r="D3109" s="126">
        <v>215</v>
      </c>
      <c r="E3109" s="126">
        <v>3</v>
      </c>
      <c r="F3109" s="126">
        <v>1</v>
      </c>
      <c r="G3109" s="126">
        <v>1</v>
      </c>
      <c r="H3109" s="126">
        <v>1</v>
      </c>
      <c r="I3109" s="126">
        <v>1</v>
      </c>
      <c r="J3109" s="126">
        <v>179</v>
      </c>
      <c r="M3109" s="126">
        <v>1139</v>
      </c>
      <c r="N3109" s="126">
        <v>0</v>
      </c>
      <c r="P3109" s="126">
        <v>852</v>
      </c>
      <c r="R3109" s="126" t="s">
        <v>547</v>
      </c>
      <c r="S3109" s="252">
        <v>0</v>
      </c>
      <c r="T3109" s="252">
        <v>9.5</v>
      </c>
      <c r="U3109" s="68" t="s">
        <v>4668</v>
      </c>
      <c r="V3109" s="126">
        <v>1</v>
      </c>
      <c r="Z3109" s="126">
        <v>1</v>
      </c>
      <c r="AA3109" s="126">
        <v>1</v>
      </c>
      <c r="AB3109" s="126">
        <v>1</v>
      </c>
      <c r="AC3109" s="126">
        <v>8</v>
      </c>
      <c r="AD3109" s="126">
        <v>2026</v>
      </c>
    </row>
    <row r="3110" spans="3:30">
      <c r="C3110" s="126">
        <v>3103</v>
      </c>
      <c r="D3110" s="126">
        <v>215</v>
      </c>
      <c r="E3110" s="126">
        <v>11</v>
      </c>
      <c r="F3110" s="126">
        <v>1</v>
      </c>
      <c r="G3110" s="126">
        <v>1</v>
      </c>
      <c r="H3110" s="126">
        <v>1</v>
      </c>
      <c r="I3110" s="126">
        <v>1</v>
      </c>
      <c r="J3110" s="126">
        <v>179</v>
      </c>
      <c r="M3110" s="126">
        <v>1139</v>
      </c>
      <c r="N3110" s="126">
        <v>1</v>
      </c>
      <c r="P3110" s="126">
        <v>852</v>
      </c>
      <c r="R3110" s="126" t="s">
        <v>547</v>
      </c>
      <c r="S3110" s="252">
        <v>9.5</v>
      </c>
      <c r="T3110" s="252">
        <v>0</v>
      </c>
      <c r="U3110" s="68" t="s">
        <v>4669</v>
      </c>
      <c r="V3110" s="126">
        <v>1</v>
      </c>
      <c r="Z3110" s="126">
        <v>1</v>
      </c>
      <c r="AA3110" s="126">
        <v>1</v>
      </c>
      <c r="AB3110" s="126">
        <v>1</v>
      </c>
      <c r="AC3110" s="126">
        <v>8</v>
      </c>
      <c r="AD3110" s="126">
        <v>2026</v>
      </c>
    </row>
    <row r="3111" spans="3:30">
      <c r="C3111" s="126">
        <v>3104</v>
      </c>
      <c r="D3111" s="126">
        <v>215</v>
      </c>
      <c r="E3111" s="126">
        <v>10</v>
      </c>
      <c r="F3111" s="126">
        <v>1</v>
      </c>
      <c r="G3111" s="126">
        <v>1</v>
      </c>
      <c r="H3111" s="126">
        <v>1</v>
      </c>
      <c r="I3111" s="126">
        <v>1</v>
      </c>
      <c r="J3111" s="126">
        <v>179</v>
      </c>
      <c r="P3111" s="126">
        <v>852</v>
      </c>
      <c r="R3111" s="126" t="s">
        <v>547</v>
      </c>
      <c r="S3111" s="252">
        <v>0</v>
      </c>
      <c r="T3111" s="252">
        <v>10</v>
      </c>
      <c r="U3111" s="68" t="s">
        <v>4670</v>
      </c>
      <c r="V3111" s="126">
        <v>1</v>
      </c>
      <c r="Z3111" s="126">
        <v>1</v>
      </c>
      <c r="AA3111" s="126">
        <v>1</v>
      </c>
      <c r="AB3111" s="126">
        <v>1</v>
      </c>
      <c r="AC3111" s="126">
        <v>8</v>
      </c>
      <c r="AD3111" s="126">
        <v>2026</v>
      </c>
    </row>
    <row r="3112" spans="3:30">
      <c r="C3112" s="126">
        <v>3105</v>
      </c>
      <c r="D3112" s="126">
        <v>215</v>
      </c>
      <c r="E3112" s="126">
        <v>3</v>
      </c>
      <c r="F3112" s="126">
        <v>1</v>
      </c>
      <c r="G3112" s="126">
        <v>1</v>
      </c>
      <c r="H3112" s="126">
        <v>1</v>
      </c>
      <c r="I3112" s="126">
        <v>1</v>
      </c>
      <c r="J3112" s="126">
        <v>183</v>
      </c>
      <c r="M3112" s="126">
        <v>1140</v>
      </c>
      <c r="N3112" s="126">
        <v>0</v>
      </c>
      <c r="P3112" s="126">
        <v>853</v>
      </c>
      <c r="R3112" s="126" t="s">
        <v>547</v>
      </c>
      <c r="S3112" s="252">
        <v>0</v>
      </c>
      <c r="T3112" s="252">
        <v>12</v>
      </c>
      <c r="U3112" s="68" t="s">
        <v>4671</v>
      </c>
      <c r="V3112" s="126">
        <v>1</v>
      </c>
      <c r="Z3112" s="126">
        <v>1</v>
      </c>
      <c r="AA3112" s="126">
        <v>1</v>
      </c>
      <c r="AB3112" s="126">
        <v>1</v>
      </c>
      <c r="AC3112" s="126">
        <v>8</v>
      </c>
      <c r="AD3112" s="126">
        <v>2026</v>
      </c>
    </row>
    <row r="3113" spans="3:30">
      <c r="C3113" s="126">
        <v>3106</v>
      </c>
      <c r="D3113" s="126">
        <v>215</v>
      </c>
      <c r="E3113" s="126">
        <v>11</v>
      </c>
      <c r="F3113" s="126">
        <v>1</v>
      </c>
      <c r="G3113" s="126">
        <v>1</v>
      </c>
      <c r="H3113" s="126">
        <v>1</v>
      </c>
      <c r="I3113" s="126">
        <v>1</v>
      </c>
      <c r="J3113" s="126">
        <v>183</v>
      </c>
      <c r="M3113" s="126">
        <v>1140</v>
      </c>
      <c r="N3113" s="126">
        <v>1</v>
      </c>
      <c r="P3113" s="126">
        <v>853</v>
      </c>
      <c r="R3113" s="126" t="s">
        <v>547</v>
      </c>
      <c r="S3113" s="252">
        <v>12</v>
      </c>
      <c r="T3113" s="252">
        <v>0</v>
      </c>
      <c r="U3113" s="68" t="s">
        <v>4672</v>
      </c>
      <c r="V3113" s="126">
        <v>1</v>
      </c>
      <c r="Z3113" s="126">
        <v>1</v>
      </c>
      <c r="AA3113" s="126">
        <v>1</v>
      </c>
      <c r="AB3113" s="126">
        <v>1</v>
      </c>
      <c r="AC3113" s="126">
        <v>8</v>
      </c>
      <c r="AD3113" s="126">
        <v>2026</v>
      </c>
    </row>
    <row r="3114" spans="3:30">
      <c r="C3114" s="126">
        <v>3107</v>
      </c>
      <c r="D3114" s="126">
        <v>215</v>
      </c>
      <c r="E3114" s="126">
        <v>10</v>
      </c>
      <c r="F3114" s="126">
        <v>1</v>
      </c>
      <c r="G3114" s="126">
        <v>1</v>
      </c>
      <c r="H3114" s="126">
        <v>1</v>
      </c>
      <c r="I3114" s="126">
        <v>1</v>
      </c>
      <c r="J3114" s="126">
        <v>183</v>
      </c>
      <c r="P3114" s="126">
        <v>853</v>
      </c>
      <c r="R3114" s="126" t="s">
        <v>547</v>
      </c>
      <c r="S3114" s="252">
        <v>0</v>
      </c>
      <c r="T3114" s="252">
        <v>13.5</v>
      </c>
      <c r="U3114" s="68" t="s">
        <v>4673</v>
      </c>
      <c r="V3114" s="126">
        <v>1</v>
      </c>
      <c r="Z3114" s="126">
        <v>1</v>
      </c>
      <c r="AA3114" s="126">
        <v>1</v>
      </c>
      <c r="AB3114" s="126">
        <v>1</v>
      </c>
      <c r="AC3114" s="126">
        <v>8</v>
      </c>
      <c r="AD3114" s="126">
        <v>2026</v>
      </c>
    </row>
    <row r="3115" spans="3:30">
      <c r="C3115" s="126">
        <v>3108</v>
      </c>
      <c r="D3115" s="126">
        <v>215</v>
      </c>
      <c r="E3115" s="126">
        <v>3</v>
      </c>
      <c r="F3115" s="126">
        <v>1</v>
      </c>
      <c r="G3115" s="126">
        <v>1</v>
      </c>
      <c r="H3115" s="126">
        <v>1</v>
      </c>
      <c r="I3115" s="126">
        <v>1</v>
      </c>
      <c r="J3115" s="126">
        <v>193</v>
      </c>
      <c r="M3115" s="126">
        <v>1141</v>
      </c>
      <c r="N3115" s="126">
        <v>0</v>
      </c>
      <c r="P3115" s="126">
        <v>854</v>
      </c>
      <c r="R3115" s="126" t="s">
        <v>547</v>
      </c>
      <c r="S3115" s="252">
        <v>0</v>
      </c>
      <c r="T3115" s="252">
        <v>11.64</v>
      </c>
      <c r="U3115" s="68" t="s">
        <v>4674</v>
      </c>
      <c r="V3115" s="126">
        <v>1</v>
      </c>
      <c r="Z3115" s="126">
        <v>1</v>
      </c>
      <c r="AA3115" s="126">
        <v>1</v>
      </c>
      <c r="AB3115" s="126">
        <v>1</v>
      </c>
      <c r="AC3115" s="126">
        <v>8</v>
      </c>
      <c r="AD3115" s="126">
        <v>2026</v>
      </c>
    </row>
    <row r="3116" spans="3:30">
      <c r="C3116" s="126">
        <v>3109</v>
      </c>
      <c r="D3116" s="126">
        <v>215</v>
      </c>
      <c r="E3116" s="126">
        <v>11</v>
      </c>
      <c r="F3116" s="126">
        <v>1</v>
      </c>
      <c r="G3116" s="126">
        <v>1</v>
      </c>
      <c r="H3116" s="126">
        <v>1</v>
      </c>
      <c r="I3116" s="126">
        <v>1</v>
      </c>
      <c r="J3116" s="126">
        <v>193</v>
      </c>
      <c r="M3116" s="126">
        <v>1141</v>
      </c>
      <c r="N3116" s="126">
        <v>1</v>
      </c>
      <c r="P3116" s="126">
        <v>854</v>
      </c>
      <c r="R3116" s="126" t="s">
        <v>547</v>
      </c>
      <c r="S3116" s="252">
        <v>11.64</v>
      </c>
      <c r="T3116" s="252">
        <v>0</v>
      </c>
      <c r="U3116" s="68" t="s">
        <v>4675</v>
      </c>
      <c r="V3116" s="126">
        <v>1</v>
      </c>
      <c r="Z3116" s="126">
        <v>1</v>
      </c>
      <c r="AA3116" s="126">
        <v>1</v>
      </c>
      <c r="AB3116" s="126">
        <v>1</v>
      </c>
      <c r="AC3116" s="126">
        <v>8</v>
      </c>
      <c r="AD3116" s="126">
        <v>2026</v>
      </c>
    </row>
    <row r="3117" spans="3:30">
      <c r="C3117" s="126">
        <v>3110</v>
      </c>
      <c r="D3117" s="126">
        <v>215</v>
      </c>
      <c r="E3117" s="126">
        <v>10</v>
      </c>
      <c r="F3117" s="126">
        <v>1</v>
      </c>
      <c r="G3117" s="126">
        <v>1</v>
      </c>
      <c r="H3117" s="126">
        <v>1</v>
      </c>
      <c r="I3117" s="126">
        <v>1</v>
      </c>
      <c r="J3117" s="126">
        <v>193</v>
      </c>
      <c r="P3117" s="126">
        <v>854</v>
      </c>
      <c r="R3117" s="126" t="s">
        <v>547</v>
      </c>
      <c r="S3117" s="252">
        <v>0</v>
      </c>
      <c r="T3117" s="252">
        <v>12.9</v>
      </c>
      <c r="U3117" s="68" t="s">
        <v>4676</v>
      </c>
      <c r="V3117" s="126">
        <v>1</v>
      </c>
      <c r="Z3117" s="126">
        <v>1</v>
      </c>
      <c r="AA3117" s="126">
        <v>1</v>
      </c>
      <c r="AB3117" s="126">
        <v>1</v>
      </c>
      <c r="AC3117" s="126">
        <v>8</v>
      </c>
      <c r="AD3117" s="126">
        <v>2026</v>
      </c>
    </row>
    <row r="3118" spans="3:30">
      <c r="C3118" s="126">
        <v>3111</v>
      </c>
      <c r="D3118" s="126">
        <v>215</v>
      </c>
      <c r="E3118" s="126">
        <v>3</v>
      </c>
      <c r="F3118" s="126">
        <v>1</v>
      </c>
      <c r="G3118" s="126">
        <v>1</v>
      </c>
      <c r="H3118" s="126">
        <v>1</v>
      </c>
      <c r="I3118" s="126">
        <v>1</v>
      </c>
      <c r="J3118" s="126">
        <v>189</v>
      </c>
      <c r="M3118" s="126">
        <v>1142</v>
      </c>
      <c r="N3118" s="126">
        <v>0</v>
      </c>
      <c r="P3118" s="126">
        <v>855</v>
      </c>
      <c r="R3118" s="126" t="s">
        <v>547</v>
      </c>
      <c r="S3118" s="252">
        <v>0</v>
      </c>
      <c r="T3118" s="252">
        <v>12.27</v>
      </c>
      <c r="U3118" s="68" t="s">
        <v>4677</v>
      </c>
      <c r="V3118" s="126">
        <v>1</v>
      </c>
      <c r="Z3118" s="126">
        <v>1</v>
      </c>
      <c r="AA3118" s="126">
        <v>1</v>
      </c>
      <c r="AB3118" s="126">
        <v>1</v>
      </c>
      <c r="AC3118" s="126">
        <v>8</v>
      </c>
      <c r="AD3118" s="126">
        <v>2026</v>
      </c>
    </row>
    <row r="3119" spans="3:30">
      <c r="C3119" s="126">
        <v>3112</v>
      </c>
      <c r="D3119" s="126">
        <v>215</v>
      </c>
      <c r="E3119" s="126">
        <v>11</v>
      </c>
      <c r="F3119" s="126">
        <v>1</v>
      </c>
      <c r="G3119" s="126">
        <v>1</v>
      </c>
      <c r="H3119" s="126">
        <v>1</v>
      </c>
      <c r="I3119" s="126">
        <v>1</v>
      </c>
      <c r="J3119" s="126">
        <v>189</v>
      </c>
      <c r="M3119" s="126">
        <v>1142</v>
      </c>
      <c r="N3119" s="126">
        <v>1</v>
      </c>
      <c r="P3119" s="126">
        <v>855</v>
      </c>
      <c r="R3119" s="126" t="s">
        <v>547</v>
      </c>
      <c r="S3119" s="252">
        <v>12.27</v>
      </c>
      <c r="T3119" s="252">
        <v>0</v>
      </c>
      <c r="U3119" s="68" t="s">
        <v>4678</v>
      </c>
      <c r="V3119" s="126">
        <v>1</v>
      </c>
      <c r="Z3119" s="126">
        <v>1</v>
      </c>
      <c r="AA3119" s="126">
        <v>1</v>
      </c>
      <c r="AB3119" s="126">
        <v>1</v>
      </c>
      <c r="AC3119" s="126">
        <v>8</v>
      </c>
      <c r="AD3119" s="126">
        <v>2026</v>
      </c>
    </row>
    <row r="3120" spans="3:30">
      <c r="C3120" s="126">
        <v>3113</v>
      </c>
      <c r="D3120" s="126">
        <v>215</v>
      </c>
      <c r="E3120" s="126">
        <v>10</v>
      </c>
      <c r="F3120" s="126">
        <v>1</v>
      </c>
      <c r="G3120" s="126">
        <v>1</v>
      </c>
      <c r="H3120" s="126">
        <v>1</v>
      </c>
      <c r="I3120" s="126">
        <v>1</v>
      </c>
      <c r="J3120" s="126">
        <v>189</v>
      </c>
      <c r="P3120" s="126">
        <v>855</v>
      </c>
      <c r="R3120" s="126" t="s">
        <v>547</v>
      </c>
      <c r="S3120" s="252">
        <v>0</v>
      </c>
      <c r="T3120" s="252">
        <v>13.77</v>
      </c>
      <c r="U3120" s="68" t="s">
        <v>4679</v>
      </c>
      <c r="V3120" s="126">
        <v>1</v>
      </c>
      <c r="Z3120" s="126">
        <v>1</v>
      </c>
      <c r="AA3120" s="126">
        <v>1</v>
      </c>
      <c r="AB3120" s="126">
        <v>1</v>
      </c>
      <c r="AC3120" s="126">
        <v>8</v>
      </c>
      <c r="AD3120" s="126">
        <v>2026</v>
      </c>
    </row>
    <row r="3121" spans="3:30">
      <c r="C3121" s="126">
        <v>3114</v>
      </c>
      <c r="D3121" s="126">
        <v>216</v>
      </c>
      <c r="E3121" s="126">
        <v>2</v>
      </c>
      <c r="F3121" s="126">
        <v>1</v>
      </c>
      <c r="G3121" s="126">
        <v>1</v>
      </c>
      <c r="H3121" s="126">
        <v>1</v>
      </c>
      <c r="I3121" s="126">
        <v>1</v>
      </c>
      <c r="R3121" s="126" t="s">
        <v>547</v>
      </c>
      <c r="S3121" s="252">
        <v>41.47</v>
      </c>
      <c r="T3121" s="252">
        <v>0</v>
      </c>
      <c r="U3121" s="68" t="s">
        <v>4681</v>
      </c>
      <c r="V3121" s="126">
        <v>1</v>
      </c>
      <c r="Z3121" s="126">
        <v>1</v>
      </c>
      <c r="AA3121" s="126">
        <v>1</v>
      </c>
      <c r="AB3121" s="126">
        <v>1</v>
      </c>
      <c r="AC3121" s="126">
        <v>8</v>
      </c>
      <c r="AD3121" s="126">
        <v>2026</v>
      </c>
    </row>
    <row r="3122" spans="3:30">
      <c r="C3122" s="126">
        <v>3115</v>
      </c>
      <c r="D3122" s="126">
        <v>216</v>
      </c>
      <c r="E3122" s="126">
        <v>3</v>
      </c>
      <c r="F3122" s="126">
        <v>1</v>
      </c>
      <c r="G3122" s="126">
        <v>1</v>
      </c>
      <c r="H3122" s="126">
        <v>1</v>
      </c>
      <c r="I3122" s="126">
        <v>1</v>
      </c>
      <c r="J3122" s="126">
        <v>6</v>
      </c>
      <c r="M3122" s="126">
        <v>1143</v>
      </c>
      <c r="N3122" s="126">
        <v>0</v>
      </c>
      <c r="P3122" s="126">
        <v>856</v>
      </c>
      <c r="R3122" s="126" t="s">
        <v>547</v>
      </c>
      <c r="S3122" s="252">
        <v>0</v>
      </c>
      <c r="T3122" s="252">
        <v>5.78</v>
      </c>
      <c r="U3122" s="68" t="s">
        <v>4682</v>
      </c>
      <c r="V3122" s="126">
        <v>1</v>
      </c>
      <c r="Z3122" s="126">
        <v>1</v>
      </c>
      <c r="AA3122" s="126">
        <v>1</v>
      </c>
      <c r="AB3122" s="126">
        <v>1</v>
      </c>
      <c r="AC3122" s="126">
        <v>8</v>
      </c>
      <c r="AD3122" s="126">
        <v>2026</v>
      </c>
    </row>
    <row r="3123" spans="3:30">
      <c r="C3123" s="126">
        <v>3116</v>
      </c>
      <c r="D3123" s="126">
        <v>216</v>
      </c>
      <c r="E3123" s="126">
        <v>11</v>
      </c>
      <c r="F3123" s="126">
        <v>1</v>
      </c>
      <c r="G3123" s="126">
        <v>1</v>
      </c>
      <c r="H3123" s="126">
        <v>1</v>
      </c>
      <c r="I3123" s="126">
        <v>1</v>
      </c>
      <c r="J3123" s="126">
        <v>6</v>
      </c>
      <c r="M3123" s="126">
        <v>1143</v>
      </c>
      <c r="N3123" s="126">
        <v>1</v>
      </c>
      <c r="P3123" s="126">
        <v>856</v>
      </c>
      <c r="R3123" s="126" t="s">
        <v>547</v>
      </c>
      <c r="S3123" s="252">
        <v>5.78</v>
      </c>
      <c r="T3123" s="252">
        <v>0</v>
      </c>
      <c r="U3123" s="68" t="s">
        <v>4683</v>
      </c>
      <c r="V3123" s="126">
        <v>1</v>
      </c>
      <c r="Z3123" s="126">
        <v>1</v>
      </c>
      <c r="AA3123" s="126">
        <v>1</v>
      </c>
      <c r="AB3123" s="126">
        <v>1</v>
      </c>
      <c r="AC3123" s="126">
        <v>8</v>
      </c>
      <c r="AD3123" s="126">
        <v>2026</v>
      </c>
    </row>
    <row r="3124" spans="3:30">
      <c r="C3124" s="126">
        <v>3117</v>
      </c>
      <c r="D3124" s="126">
        <v>216</v>
      </c>
      <c r="E3124" s="126">
        <v>10</v>
      </c>
      <c r="F3124" s="126">
        <v>1</v>
      </c>
      <c r="G3124" s="126">
        <v>1</v>
      </c>
      <c r="H3124" s="126">
        <v>1</v>
      </c>
      <c r="I3124" s="126">
        <v>1</v>
      </c>
      <c r="J3124" s="126">
        <v>6</v>
      </c>
      <c r="P3124" s="126">
        <v>856</v>
      </c>
      <c r="R3124" s="126" t="s">
        <v>547</v>
      </c>
      <c r="S3124" s="252">
        <v>0</v>
      </c>
      <c r="T3124" s="252">
        <v>7</v>
      </c>
      <c r="U3124" s="68" t="s">
        <v>4684</v>
      </c>
      <c r="V3124" s="126">
        <v>1</v>
      </c>
      <c r="Z3124" s="126">
        <v>1</v>
      </c>
      <c r="AA3124" s="126">
        <v>1</v>
      </c>
      <c r="AB3124" s="126">
        <v>1</v>
      </c>
      <c r="AC3124" s="126">
        <v>8</v>
      </c>
      <c r="AD3124" s="126">
        <v>2026</v>
      </c>
    </row>
    <row r="3125" spans="3:30">
      <c r="C3125" s="126">
        <v>3118</v>
      </c>
      <c r="D3125" s="126">
        <v>216</v>
      </c>
      <c r="E3125" s="126">
        <v>3</v>
      </c>
      <c r="F3125" s="126">
        <v>1</v>
      </c>
      <c r="G3125" s="126">
        <v>1</v>
      </c>
      <c r="H3125" s="126">
        <v>1</v>
      </c>
      <c r="I3125" s="126">
        <v>1</v>
      </c>
      <c r="J3125" s="126">
        <v>7</v>
      </c>
      <c r="M3125" s="126">
        <v>1144</v>
      </c>
      <c r="N3125" s="126">
        <v>0</v>
      </c>
      <c r="P3125" s="126">
        <v>857</v>
      </c>
      <c r="R3125" s="126" t="s">
        <v>547</v>
      </c>
      <c r="S3125" s="252">
        <v>0</v>
      </c>
      <c r="T3125" s="252">
        <v>5.37</v>
      </c>
      <c r="U3125" s="68" t="s">
        <v>4686</v>
      </c>
      <c r="V3125" s="126">
        <v>1</v>
      </c>
      <c r="Z3125" s="126">
        <v>1</v>
      </c>
      <c r="AA3125" s="126">
        <v>1</v>
      </c>
      <c r="AB3125" s="126">
        <v>1</v>
      </c>
      <c r="AC3125" s="126">
        <v>8</v>
      </c>
      <c r="AD3125" s="126">
        <v>2026</v>
      </c>
    </row>
    <row r="3126" spans="3:30">
      <c r="C3126" s="126">
        <v>3119</v>
      </c>
      <c r="D3126" s="126">
        <v>216</v>
      </c>
      <c r="E3126" s="126">
        <v>11</v>
      </c>
      <c r="F3126" s="126">
        <v>1</v>
      </c>
      <c r="G3126" s="126">
        <v>1</v>
      </c>
      <c r="H3126" s="126">
        <v>1</v>
      </c>
      <c r="I3126" s="126">
        <v>1</v>
      </c>
      <c r="J3126" s="126">
        <v>7</v>
      </c>
      <c r="M3126" s="126">
        <v>1144</v>
      </c>
      <c r="N3126" s="126">
        <v>1</v>
      </c>
      <c r="P3126" s="126">
        <v>857</v>
      </c>
      <c r="R3126" s="126" t="s">
        <v>547</v>
      </c>
      <c r="S3126" s="252">
        <v>5.37</v>
      </c>
      <c r="T3126" s="252">
        <v>0</v>
      </c>
      <c r="U3126" s="68" t="s">
        <v>4687</v>
      </c>
      <c r="V3126" s="126">
        <v>1</v>
      </c>
      <c r="Z3126" s="126">
        <v>1</v>
      </c>
      <c r="AA3126" s="126">
        <v>1</v>
      </c>
      <c r="AB3126" s="126">
        <v>1</v>
      </c>
      <c r="AC3126" s="126">
        <v>8</v>
      </c>
      <c r="AD3126" s="126">
        <v>2026</v>
      </c>
    </row>
    <row r="3127" spans="3:30">
      <c r="C3127" s="126">
        <v>3120</v>
      </c>
      <c r="D3127" s="126">
        <v>216</v>
      </c>
      <c r="E3127" s="126">
        <v>10</v>
      </c>
      <c r="F3127" s="126">
        <v>1</v>
      </c>
      <c r="G3127" s="126">
        <v>1</v>
      </c>
      <c r="H3127" s="126">
        <v>1</v>
      </c>
      <c r="I3127" s="126">
        <v>1</v>
      </c>
      <c r="J3127" s="126">
        <v>7</v>
      </c>
      <c r="P3127" s="126">
        <v>857</v>
      </c>
      <c r="R3127" s="126" t="s">
        <v>547</v>
      </c>
      <c r="S3127" s="252">
        <v>0</v>
      </c>
      <c r="T3127" s="252">
        <v>7.5</v>
      </c>
      <c r="U3127" s="68" t="s">
        <v>4688</v>
      </c>
      <c r="V3127" s="126">
        <v>1</v>
      </c>
      <c r="Z3127" s="126">
        <v>1</v>
      </c>
      <c r="AA3127" s="126">
        <v>1</v>
      </c>
      <c r="AB3127" s="126">
        <v>1</v>
      </c>
      <c r="AC3127" s="126">
        <v>8</v>
      </c>
      <c r="AD3127" s="126">
        <v>2026</v>
      </c>
    </row>
    <row r="3128" spans="3:30">
      <c r="C3128" s="126">
        <v>3121</v>
      </c>
      <c r="D3128" s="126">
        <v>216</v>
      </c>
      <c r="E3128" s="126">
        <v>3</v>
      </c>
      <c r="F3128" s="126">
        <v>1</v>
      </c>
      <c r="G3128" s="126">
        <v>1</v>
      </c>
      <c r="H3128" s="126">
        <v>1</v>
      </c>
      <c r="I3128" s="126">
        <v>1</v>
      </c>
      <c r="J3128" s="126">
        <v>25</v>
      </c>
      <c r="M3128" s="126">
        <v>1145</v>
      </c>
      <c r="N3128" s="126">
        <v>0</v>
      </c>
      <c r="P3128" s="126">
        <v>858</v>
      </c>
      <c r="R3128" s="126" t="s">
        <v>547</v>
      </c>
      <c r="S3128" s="252">
        <v>0</v>
      </c>
      <c r="T3128" s="252">
        <v>1.51</v>
      </c>
      <c r="U3128" s="68" t="s">
        <v>4690</v>
      </c>
      <c r="V3128" s="126">
        <v>1</v>
      </c>
      <c r="Z3128" s="126">
        <v>1</v>
      </c>
      <c r="AA3128" s="126">
        <v>1</v>
      </c>
      <c r="AB3128" s="126">
        <v>1</v>
      </c>
      <c r="AC3128" s="126">
        <v>8</v>
      </c>
      <c r="AD3128" s="126">
        <v>2026</v>
      </c>
    </row>
    <row r="3129" spans="3:30">
      <c r="C3129" s="126">
        <v>3122</v>
      </c>
      <c r="D3129" s="126">
        <v>216</v>
      </c>
      <c r="E3129" s="126">
        <v>11</v>
      </c>
      <c r="F3129" s="126">
        <v>1</v>
      </c>
      <c r="G3129" s="126">
        <v>1</v>
      </c>
      <c r="H3129" s="126">
        <v>1</v>
      </c>
      <c r="I3129" s="126">
        <v>1</v>
      </c>
      <c r="J3129" s="126">
        <v>25</v>
      </c>
      <c r="M3129" s="126">
        <v>1145</v>
      </c>
      <c r="N3129" s="126">
        <v>1</v>
      </c>
      <c r="P3129" s="126">
        <v>858</v>
      </c>
      <c r="R3129" s="126" t="s">
        <v>547</v>
      </c>
      <c r="S3129" s="252">
        <v>1.51</v>
      </c>
      <c r="T3129" s="252">
        <v>0</v>
      </c>
      <c r="U3129" s="68" t="s">
        <v>4691</v>
      </c>
      <c r="V3129" s="126">
        <v>1</v>
      </c>
      <c r="Z3129" s="126">
        <v>1</v>
      </c>
      <c r="AA3129" s="126">
        <v>1</v>
      </c>
      <c r="AB3129" s="126">
        <v>1</v>
      </c>
      <c r="AC3129" s="126">
        <v>8</v>
      </c>
      <c r="AD3129" s="126">
        <v>2026</v>
      </c>
    </row>
    <row r="3130" spans="3:30">
      <c r="C3130" s="126">
        <v>3123</v>
      </c>
      <c r="D3130" s="126">
        <v>216</v>
      </c>
      <c r="E3130" s="126">
        <v>10</v>
      </c>
      <c r="F3130" s="126">
        <v>1</v>
      </c>
      <c r="G3130" s="126">
        <v>1</v>
      </c>
      <c r="H3130" s="126">
        <v>1</v>
      </c>
      <c r="I3130" s="126">
        <v>1</v>
      </c>
      <c r="J3130" s="126">
        <v>25</v>
      </c>
      <c r="P3130" s="126">
        <v>858</v>
      </c>
      <c r="R3130" s="126" t="s">
        <v>547</v>
      </c>
      <c r="S3130" s="252">
        <v>0</v>
      </c>
      <c r="T3130" s="252">
        <v>2</v>
      </c>
      <c r="U3130" s="68" t="s">
        <v>4692</v>
      </c>
      <c r="V3130" s="126">
        <v>1</v>
      </c>
      <c r="Z3130" s="126">
        <v>1</v>
      </c>
      <c r="AA3130" s="126">
        <v>1</v>
      </c>
      <c r="AB3130" s="126">
        <v>1</v>
      </c>
      <c r="AC3130" s="126">
        <v>8</v>
      </c>
      <c r="AD3130" s="126">
        <v>2026</v>
      </c>
    </row>
    <row r="3131" spans="3:30">
      <c r="C3131" s="126">
        <v>3124</v>
      </c>
      <c r="D3131" s="126">
        <v>216</v>
      </c>
      <c r="E3131" s="126">
        <v>3</v>
      </c>
      <c r="F3131" s="126">
        <v>1</v>
      </c>
      <c r="G3131" s="126">
        <v>1</v>
      </c>
      <c r="H3131" s="126">
        <v>1</v>
      </c>
      <c r="I3131" s="126">
        <v>1</v>
      </c>
      <c r="J3131" s="126">
        <v>44</v>
      </c>
      <c r="M3131" s="126">
        <v>1146</v>
      </c>
      <c r="N3131" s="126">
        <v>0</v>
      </c>
      <c r="P3131" s="126">
        <v>859</v>
      </c>
      <c r="R3131" s="126" t="s">
        <v>547</v>
      </c>
      <c r="S3131" s="252">
        <v>0</v>
      </c>
      <c r="T3131" s="252">
        <v>0.22</v>
      </c>
      <c r="U3131" s="68" t="s">
        <v>4694</v>
      </c>
      <c r="V3131" s="126">
        <v>1</v>
      </c>
      <c r="Z3131" s="126">
        <v>1</v>
      </c>
      <c r="AA3131" s="126">
        <v>1</v>
      </c>
      <c r="AB3131" s="126">
        <v>1</v>
      </c>
      <c r="AC3131" s="126">
        <v>8</v>
      </c>
      <c r="AD3131" s="126">
        <v>2026</v>
      </c>
    </row>
    <row r="3132" spans="3:30">
      <c r="C3132" s="126">
        <v>3125</v>
      </c>
      <c r="D3132" s="126">
        <v>216</v>
      </c>
      <c r="E3132" s="126">
        <v>11</v>
      </c>
      <c r="F3132" s="126">
        <v>1</v>
      </c>
      <c r="G3132" s="126">
        <v>1</v>
      </c>
      <c r="H3132" s="126">
        <v>1</v>
      </c>
      <c r="I3132" s="126">
        <v>1</v>
      </c>
      <c r="J3132" s="126">
        <v>44</v>
      </c>
      <c r="M3132" s="126">
        <v>1146</v>
      </c>
      <c r="N3132" s="126">
        <v>1</v>
      </c>
      <c r="P3132" s="126">
        <v>859</v>
      </c>
      <c r="R3132" s="126" t="s">
        <v>547</v>
      </c>
      <c r="S3132" s="252">
        <v>0.22</v>
      </c>
      <c r="T3132" s="252">
        <v>0</v>
      </c>
      <c r="U3132" s="68" t="s">
        <v>4695</v>
      </c>
      <c r="V3132" s="126">
        <v>1</v>
      </c>
      <c r="Z3132" s="126">
        <v>1</v>
      </c>
      <c r="AA3132" s="126">
        <v>1</v>
      </c>
      <c r="AB3132" s="126">
        <v>1</v>
      </c>
      <c r="AC3132" s="126">
        <v>8</v>
      </c>
      <c r="AD3132" s="126">
        <v>2026</v>
      </c>
    </row>
    <row r="3133" spans="3:30">
      <c r="C3133" s="126">
        <v>3126</v>
      </c>
      <c r="D3133" s="126">
        <v>216</v>
      </c>
      <c r="E3133" s="126">
        <v>10</v>
      </c>
      <c r="F3133" s="126">
        <v>1</v>
      </c>
      <c r="G3133" s="126">
        <v>1</v>
      </c>
      <c r="H3133" s="126">
        <v>1</v>
      </c>
      <c r="I3133" s="126">
        <v>1</v>
      </c>
      <c r="J3133" s="126">
        <v>44</v>
      </c>
      <c r="P3133" s="126">
        <v>859</v>
      </c>
      <c r="R3133" s="126" t="s">
        <v>547</v>
      </c>
      <c r="S3133" s="252">
        <v>0</v>
      </c>
      <c r="T3133" s="252">
        <v>0.38</v>
      </c>
      <c r="U3133" s="68" t="s">
        <v>4696</v>
      </c>
      <c r="V3133" s="126">
        <v>1</v>
      </c>
      <c r="Z3133" s="126">
        <v>1</v>
      </c>
      <c r="AA3133" s="126">
        <v>1</v>
      </c>
      <c r="AB3133" s="126">
        <v>1</v>
      </c>
      <c r="AC3133" s="126">
        <v>8</v>
      </c>
      <c r="AD3133" s="126">
        <v>2026</v>
      </c>
    </row>
    <row r="3134" spans="3:30">
      <c r="C3134" s="126">
        <v>3127</v>
      </c>
      <c r="D3134" s="126">
        <v>216</v>
      </c>
      <c r="E3134" s="126">
        <v>3</v>
      </c>
      <c r="F3134" s="126">
        <v>1</v>
      </c>
      <c r="G3134" s="126">
        <v>1</v>
      </c>
      <c r="H3134" s="126">
        <v>1</v>
      </c>
      <c r="I3134" s="126">
        <v>1</v>
      </c>
      <c r="J3134" s="126">
        <v>73</v>
      </c>
      <c r="M3134" s="126">
        <v>1147</v>
      </c>
      <c r="N3134" s="126">
        <v>0</v>
      </c>
      <c r="P3134" s="126">
        <v>860</v>
      </c>
      <c r="R3134" s="126" t="s">
        <v>547</v>
      </c>
      <c r="S3134" s="252">
        <v>0</v>
      </c>
      <c r="T3134" s="252">
        <v>0.34</v>
      </c>
      <c r="U3134" s="68" t="s">
        <v>4698</v>
      </c>
      <c r="V3134" s="126">
        <v>1</v>
      </c>
      <c r="Z3134" s="126">
        <v>1</v>
      </c>
      <c r="AA3134" s="126">
        <v>1</v>
      </c>
      <c r="AB3134" s="126">
        <v>1</v>
      </c>
      <c r="AC3134" s="126">
        <v>8</v>
      </c>
      <c r="AD3134" s="126">
        <v>2026</v>
      </c>
    </row>
    <row r="3135" spans="3:30">
      <c r="C3135" s="126">
        <v>3128</v>
      </c>
      <c r="D3135" s="126">
        <v>216</v>
      </c>
      <c r="E3135" s="126">
        <v>11</v>
      </c>
      <c r="F3135" s="126">
        <v>1</v>
      </c>
      <c r="G3135" s="126">
        <v>1</v>
      </c>
      <c r="H3135" s="126">
        <v>1</v>
      </c>
      <c r="I3135" s="126">
        <v>1</v>
      </c>
      <c r="J3135" s="126">
        <v>73</v>
      </c>
      <c r="M3135" s="126">
        <v>1147</v>
      </c>
      <c r="N3135" s="126">
        <v>1</v>
      </c>
      <c r="P3135" s="126">
        <v>860</v>
      </c>
      <c r="R3135" s="126" t="s">
        <v>547</v>
      </c>
      <c r="S3135" s="252">
        <v>0.34</v>
      </c>
      <c r="T3135" s="252">
        <v>0</v>
      </c>
      <c r="U3135" s="68" t="s">
        <v>4699</v>
      </c>
      <c r="V3135" s="126">
        <v>1</v>
      </c>
      <c r="Z3135" s="126">
        <v>1</v>
      </c>
      <c r="AA3135" s="126">
        <v>1</v>
      </c>
      <c r="AB3135" s="126">
        <v>1</v>
      </c>
      <c r="AC3135" s="126">
        <v>8</v>
      </c>
      <c r="AD3135" s="126">
        <v>2026</v>
      </c>
    </row>
    <row r="3136" spans="3:30">
      <c r="C3136" s="126">
        <v>3129</v>
      </c>
      <c r="D3136" s="126">
        <v>216</v>
      </c>
      <c r="E3136" s="126">
        <v>10</v>
      </c>
      <c r="F3136" s="126">
        <v>1</v>
      </c>
      <c r="G3136" s="126">
        <v>1</v>
      </c>
      <c r="H3136" s="126">
        <v>1</v>
      </c>
      <c r="I3136" s="126">
        <v>1</v>
      </c>
      <c r="J3136" s="126">
        <v>73</v>
      </c>
      <c r="P3136" s="126">
        <v>860</v>
      </c>
      <c r="R3136" s="126" t="s">
        <v>547</v>
      </c>
      <c r="S3136" s="252">
        <v>0</v>
      </c>
      <c r="T3136" s="252">
        <v>0.5</v>
      </c>
      <c r="U3136" s="68" t="s">
        <v>4700</v>
      </c>
      <c r="V3136" s="126">
        <v>1</v>
      </c>
      <c r="Z3136" s="126">
        <v>1</v>
      </c>
      <c r="AA3136" s="126">
        <v>1</v>
      </c>
      <c r="AB3136" s="126">
        <v>1</v>
      </c>
      <c r="AC3136" s="126">
        <v>8</v>
      </c>
      <c r="AD3136" s="126">
        <v>2026</v>
      </c>
    </row>
    <row r="3137" spans="3:30">
      <c r="C3137" s="126">
        <v>3130</v>
      </c>
      <c r="D3137" s="126">
        <v>216</v>
      </c>
      <c r="E3137" s="126">
        <v>3</v>
      </c>
      <c r="F3137" s="126">
        <v>1</v>
      </c>
      <c r="G3137" s="126">
        <v>1</v>
      </c>
      <c r="H3137" s="126">
        <v>1</v>
      </c>
      <c r="I3137" s="126">
        <v>1</v>
      </c>
      <c r="J3137" s="126">
        <v>45</v>
      </c>
      <c r="M3137" s="126">
        <v>1148</v>
      </c>
      <c r="N3137" s="126">
        <v>0</v>
      </c>
      <c r="P3137" s="126">
        <v>861</v>
      </c>
      <c r="R3137" s="126" t="s">
        <v>547</v>
      </c>
      <c r="S3137" s="252">
        <v>0</v>
      </c>
      <c r="T3137" s="252">
        <v>0.34</v>
      </c>
      <c r="U3137" s="68" t="s">
        <v>4702</v>
      </c>
      <c r="V3137" s="126">
        <v>1</v>
      </c>
      <c r="Z3137" s="126">
        <v>1</v>
      </c>
      <c r="AA3137" s="126">
        <v>1</v>
      </c>
      <c r="AB3137" s="126">
        <v>1</v>
      </c>
      <c r="AC3137" s="126">
        <v>8</v>
      </c>
      <c r="AD3137" s="126">
        <v>2026</v>
      </c>
    </row>
    <row r="3138" spans="3:30">
      <c r="C3138" s="126">
        <v>3131</v>
      </c>
      <c r="D3138" s="126">
        <v>216</v>
      </c>
      <c r="E3138" s="126">
        <v>11</v>
      </c>
      <c r="F3138" s="126">
        <v>1</v>
      </c>
      <c r="G3138" s="126">
        <v>1</v>
      </c>
      <c r="H3138" s="126">
        <v>1</v>
      </c>
      <c r="I3138" s="126">
        <v>1</v>
      </c>
      <c r="J3138" s="126">
        <v>45</v>
      </c>
      <c r="M3138" s="126">
        <v>1148</v>
      </c>
      <c r="N3138" s="126">
        <v>1</v>
      </c>
      <c r="P3138" s="126">
        <v>861</v>
      </c>
      <c r="R3138" s="126" t="s">
        <v>547</v>
      </c>
      <c r="S3138" s="252">
        <v>0.34</v>
      </c>
      <c r="T3138" s="252">
        <v>0</v>
      </c>
      <c r="U3138" s="68" t="s">
        <v>4703</v>
      </c>
      <c r="V3138" s="126">
        <v>1</v>
      </c>
      <c r="Z3138" s="126">
        <v>1</v>
      </c>
      <c r="AA3138" s="126">
        <v>1</v>
      </c>
      <c r="AB3138" s="126">
        <v>1</v>
      </c>
      <c r="AC3138" s="126">
        <v>8</v>
      </c>
      <c r="AD3138" s="126">
        <v>2026</v>
      </c>
    </row>
    <row r="3139" spans="3:30">
      <c r="C3139" s="126">
        <v>3132</v>
      </c>
      <c r="D3139" s="126">
        <v>216</v>
      </c>
      <c r="E3139" s="126">
        <v>10</v>
      </c>
      <c r="F3139" s="126">
        <v>1</v>
      </c>
      <c r="G3139" s="126">
        <v>1</v>
      </c>
      <c r="H3139" s="126">
        <v>1</v>
      </c>
      <c r="I3139" s="126">
        <v>1</v>
      </c>
      <c r="J3139" s="126">
        <v>45</v>
      </c>
      <c r="P3139" s="126">
        <v>861</v>
      </c>
      <c r="R3139" s="126" t="s">
        <v>547</v>
      </c>
      <c r="S3139" s="252">
        <v>0</v>
      </c>
      <c r="T3139" s="252">
        <v>0.5</v>
      </c>
      <c r="U3139" s="68" t="s">
        <v>4704</v>
      </c>
      <c r="V3139" s="126">
        <v>1</v>
      </c>
      <c r="Z3139" s="126">
        <v>1</v>
      </c>
      <c r="AA3139" s="126">
        <v>1</v>
      </c>
      <c r="AB3139" s="126">
        <v>1</v>
      </c>
      <c r="AC3139" s="126">
        <v>8</v>
      </c>
      <c r="AD3139" s="126">
        <v>2026</v>
      </c>
    </row>
    <row r="3140" spans="3:30">
      <c r="C3140" s="126">
        <v>3133</v>
      </c>
      <c r="D3140" s="126">
        <v>216</v>
      </c>
      <c r="E3140" s="126">
        <v>3</v>
      </c>
      <c r="F3140" s="126">
        <v>1</v>
      </c>
      <c r="G3140" s="126">
        <v>1</v>
      </c>
      <c r="H3140" s="126">
        <v>1</v>
      </c>
      <c r="I3140" s="126">
        <v>1</v>
      </c>
      <c r="J3140" s="126">
        <v>181</v>
      </c>
      <c r="M3140" s="126">
        <v>1149</v>
      </c>
      <c r="N3140" s="126">
        <v>0</v>
      </c>
      <c r="P3140" s="126">
        <v>862</v>
      </c>
      <c r="R3140" s="126" t="s">
        <v>547</v>
      </c>
      <c r="S3140" s="252">
        <v>0</v>
      </c>
      <c r="T3140" s="252">
        <v>2</v>
      </c>
      <c r="U3140" s="68" t="s">
        <v>4705</v>
      </c>
      <c r="V3140" s="126">
        <v>1</v>
      </c>
      <c r="Z3140" s="126">
        <v>1</v>
      </c>
      <c r="AA3140" s="126">
        <v>1</v>
      </c>
      <c r="AB3140" s="126">
        <v>1</v>
      </c>
      <c r="AC3140" s="126">
        <v>8</v>
      </c>
      <c r="AD3140" s="126">
        <v>2026</v>
      </c>
    </row>
    <row r="3141" spans="3:30">
      <c r="C3141" s="126">
        <v>3134</v>
      </c>
      <c r="D3141" s="126">
        <v>216</v>
      </c>
      <c r="E3141" s="126">
        <v>11</v>
      </c>
      <c r="F3141" s="126">
        <v>1</v>
      </c>
      <c r="G3141" s="126">
        <v>1</v>
      </c>
      <c r="H3141" s="126">
        <v>1</v>
      </c>
      <c r="I3141" s="126">
        <v>1</v>
      </c>
      <c r="J3141" s="126">
        <v>181</v>
      </c>
      <c r="M3141" s="126">
        <v>1149</v>
      </c>
      <c r="N3141" s="126">
        <v>1</v>
      </c>
      <c r="P3141" s="126">
        <v>862</v>
      </c>
      <c r="R3141" s="126" t="s">
        <v>547</v>
      </c>
      <c r="S3141" s="252">
        <v>2</v>
      </c>
      <c r="T3141" s="252">
        <v>0</v>
      </c>
      <c r="U3141" s="68" t="s">
        <v>4706</v>
      </c>
      <c r="V3141" s="126">
        <v>1</v>
      </c>
      <c r="Z3141" s="126">
        <v>1</v>
      </c>
      <c r="AA3141" s="126">
        <v>1</v>
      </c>
      <c r="AB3141" s="126">
        <v>1</v>
      </c>
      <c r="AC3141" s="126">
        <v>8</v>
      </c>
      <c r="AD3141" s="126">
        <v>2026</v>
      </c>
    </row>
    <row r="3142" spans="3:30">
      <c r="C3142" s="126">
        <v>3135</v>
      </c>
      <c r="D3142" s="126">
        <v>216</v>
      </c>
      <c r="E3142" s="126">
        <v>10</v>
      </c>
      <c r="F3142" s="126">
        <v>1</v>
      </c>
      <c r="G3142" s="126">
        <v>1</v>
      </c>
      <c r="H3142" s="126">
        <v>1</v>
      </c>
      <c r="I3142" s="126">
        <v>1</v>
      </c>
      <c r="J3142" s="126">
        <v>181</v>
      </c>
      <c r="P3142" s="126">
        <v>862</v>
      </c>
      <c r="R3142" s="126" t="s">
        <v>547</v>
      </c>
      <c r="S3142" s="252">
        <v>0</v>
      </c>
      <c r="T3142" s="252">
        <v>3</v>
      </c>
      <c r="U3142" s="68" t="s">
        <v>4707</v>
      </c>
      <c r="V3142" s="126">
        <v>1</v>
      </c>
      <c r="Z3142" s="126">
        <v>1</v>
      </c>
      <c r="AA3142" s="126">
        <v>1</v>
      </c>
      <c r="AB3142" s="126">
        <v>1</v>
      </c>
      <c r="AC3142" s="126">
        <v>8</v>
      </c>
      <c r="AD3142" s="126">
        <v>2026</v>
      </c>
    </row>
    <row r="3143" spans="3:30">
      <c r="C3143" s="126">
        <v>3136</v>
      </c>
      <c r="D3143" s="126">
        <v>216</v>
      </c>
      <c r="E3143" s="126">
        <v>3</v>
      </c>
      <c r="F3143" s="126">
        <v>1</v>
      </c>
      <c r="G3143" s="126">
        <v>1</v>
      </c>
      <c r="H3143" s="126">
        <v>1</v>
      </c>
      <c r="I3143" s="126">
        <v>1</v>
      </c>
      <c r="J3143" s="126">
        <v>183</v>
      </c>
      <c r="M3143" s="126">
        <v>1150</v>
      </c>
      <c r="N3143" s="126">
        <v>0</v>
      </c>
      <c r="P3143" s="126">
        <v>863</v>
      </c>
      <c r="R3143" s="126" t="s">
        <v>547</v>
      </c>
      <c r="S3143" s="252">
        <v>0</v>
      </c>
      <c r="T3143" s="252">
        <v>12</v>
      </c>
      <c r="U3143" s="68" t="s">
        <v>4708</v>
      </c>
      <c r="V3143" s="126">
        <v>1</v>
      </c>
      <c r="Z3143" s="126">
        <v>1</v>
      </c>
      <c r="AA3143" s="126">
        <v>1</v>
      </c>
      <c r="AB3143" s="126">
        <v>1</v>
      </c>
      <c r="AC3143" s="126">
        <v>8</v>
      </c>
      <c r="AD3143" s="126">
        <v>2026</v>
      </c>
    </row>
    <row r="3144" spans="3:30">
      <c r="C3144" s="126">
        <v>3137</v>
      </c>
      <c r="D3144" s="126">
        <v>216</v>
      </c>
      <c r="E3144" s="126">
        <v>11</v>
      </c>
      <c r="F3144" s="126">
        <v>1</v>
      </c>
      <c r="G3144" s="126">
        <v>1</v>
      </c>
      <c r="H3144" s="126">
        <v>1</v>
      </c>
      <c r="I3144" s="126">
        <v>1</v>
      </c>
      <c r="J3144" s="126">
        <v>183</v>
      </c>
      <c r="M3144" s="126">
        <v>1150</v>
      </c>
      <c r="N3144" s="126">
        <v>1</v>
      </c>
      <c r="P3144" s="126">
        <v>863</v>
      </c>
      <c r="R3144" s="126" t="s">
        <v>547</v>
      </c>
      <c r="S3144" s="252">
        <v>12</v>
      </c>
      <c r="T3144" s="252">
        <v>0</v>
      </c>
      <c r="U3144" s="68" t="s">
        <v>4709</v>
      </c>
      <c r="V3144" s="126">
        <v>1</v>
      </c>
      <c r="Z3144" s="126">
        <v>1</v>
      </c>
      <c r="AA3144" s="126">
        <v>1</v>
      </c>
      <c r="AB3144" s="126">
        <v>1</v>
      </c>
      <c r="AC3144" s="126">
        <v>8</v>
      </c>
      <c r="AD3144" s="126">
        <v>2026</v>
      </c>
    </row>
    <row r="3145" spans="3:30">
      <c r="C3145" s="126">
        <v>3138</v>
      </c>
      <c r="D3145" s="126">
        <v>216</v>
      </c>
      <c r="E3145" s="126">
        <v>10</v>
      </c>
      <c r="F3145" s="126">
        <v>1</v>
      </c>
      <c r="G3145" s="126">
        <v>1</v>
      </c>
      <c r="H3145" s="126">
        <v>1</v>
      </c>
      <c r="I3145" s="126">
        <v>1</v>
      </c>
      <c r="J3145" s="126">
        <v>183</v>
      </c>
      <c r="P3145" s="126">
        <v>863</v>
      </c>
      <c r="R3145" s="126" t="s">
        <v>547</v>
      </c>
      <c r="S3145" s="252">
        <v>0</v>
      </c>
      <c r="T3145" s="252">
        <v>13.5</v>
      </c>
      <c r="U3145" s="68" t="s">
        <v>4710</v>
      </c>
      <c r="V3145" s="126">
        <v>1</v>
      </c>
      <c r="Z3145" s="126">
        <v>1</v>
      </c>
      <c r="AA3145" s="126">
        <v>1</v>
      </c>
      <c r="AB3145" s="126">
        <v>1</v>
      </c>
      <c r="AC3145" s="126">
        <v>8</v>
      </c>
      <c r="AD3145" s="126">
        <v>2026</v>
      </c>
    </row>
    <row r="3146" spans="3:30">
      <c r="C3146" s="126">
        <v>3139</v>
      </c>
      <c r="D3146" s="126">
        <v>216</v>
      </c>
      <c r="E3146" s="126">
        <v>3</v>
      </c>
      <c r="F3146" s="126">
        <v>1</v>
      </c>
      <c r="G3146" s="126">
        <v>1</v>
      </c>
      <c r="H3146" s="126">
        <v>1</v>
      </c>
      <c r="I3146" s="126">
        <v>1</v>
      </c>
      <c r="J3146" s="126">
        <v>189</v>
      </c>
      <c r="M3146" s="126">
        <v>1151</v>
      </c>
      <c r="N3146" s="126">
        <v>0</v>
      </c>
      <c r="P3146" s="126">
        <v>864</v>
      </c>
      <c r="R3146" s="126" t="s">
        <v>547</v>
      </c>
      <c r="S3146" s="252">
        <v>0</v>
      </c>
      <c r="T3146" s="252">
        <v>4.09</v>
      </c>
      <c r="U3146" s="68" t="s">
        <v>4711</v>
      </c>
      <c r="V3146" s="126">
        <v>1</v>
      </c>
      <c r="Z3146" s="126">
        <v>1</v>
      </c>
      <c r="AA3146" s="126">
        <v>1</v>
      </c>
      <c r="AB3146" s="126">
        <v>1</v>
      </c>
      <c r="AC3146" s="126">
        <v>8</v>
      </c>
      <c r="AD3146" s="126">
        <v>2026</v>
      </c>
    </row>
    <row r="3147" spans="3:30">
      <c r="C3147" s="126">
        <v>3140</v>
      </c>
      <c r="D3147" s="126">
        <v>216</v>
      </c>
      <c r="E3147" s="126">
        <v>11</v>
      </c>
      <c r="F3147" s="126">
        <v>1</v>
      </c>
      <c r="G3147" s="126">
        <v>1</v>
      </c>
      <c r="H3147" s="126">
        <v>1</v>
      </c>
      <c r="I3147" s="126">
        <v>1</v>
      </c>
      <c r="J3147" s="126">
        <v>189</v>
      </c>
      <c r="M3147" s="126">
        <v>1151</v>
      </c>
      <c r="N3147" s="126">
        <v>1</v>
      </c>
      <c r="P3147" s="126">
        <v>864</v>
      </c>
      <c r="R3147" s="126" t="s">
        <v>547</v>
      </c>
      <c r="S3147" s="252">
        <v>4.09</v>
      </c>
      <c r="T3147" s="252">
        <v>0</v>
      </c>
      <c r="U3147" s="68" t="s">
        <v>4712</v>
      </c>
      <c r="V3147" s="126">
        <v>1</v>
      </c>
      <c r="Z3147" s="126">
        <v>1</v>
      </c>
      <c r="AA3147" s="126">
        <v>1</v>
      </c>
      <c r="AB3147" s="126">
        <v>1</v>
      </c>
      <c r="AC3147" s="126">
        <v>8</v>
      </c>
      <c r="AD3147" s="126">
        <v>2026</v>
      </c>
    </row>
    <row r="3148" spans="3:30">
      <c r="C3148" s="126">
        <v>3141</v>
      </c>
      <c r="D3148" s="126">
        <v>216</v>
      </c>
      <c r="E3148" s="126">
        <v>10</v>
      </c>
      <c r="F3148" s="126">
        <v>1</v>
      </c>
      <c r="G3148" s="126">
        <v>1</v>
      </c>
      <c r="H3148" s="126">
        <v>1</v>
      </c>
      <c r="I3148" s="126">
        <v>1</v>
      </c>
      <c r="J3148" s="126">
        <v>189</v>
      </c>
      <c r="P3148" s="126">
        <v>864</v>
      </c>
      <c r="R3148" s="126" t="s">
        <v>547</v>
      </c>
      <c r="S3148" s="252">
        <v>0</v>
      </c>
      <c r="T3148" s="252">
        <v>4.59</v>
      </c>
      <c r="U3148" s="68" t="s">
        <v>4713</v>
      </c>
      <c r="V3148" s="126">
        <v>1</v>
      </c>
      <c r="Z3148" s="126">
        <v>1</v>
      </c>
      <c r="AA3148" s="126">
        <v>1</v>
      </c>
      <c r="AB3148" s="126">
        <v>1</v>
      </c>
      <c r="AC3148" s="126">
        <v>8</v>
      </c>
      <c r="AD3148" s="126">
        <v>2026</v>
      </c>
    </row>
    <row r="3149" spans="3:30">
      <c r="C3149" s="126">
        <v>3142</v>
      </c>
      <c r="D3149" s="126">
        <v>216</v>
      </c>
      <c r="E3149" s="126">
        <v>3</v>
      </c>
      <c r="F3149" s="126">
        <v>1</v>
      </c>
      <c r="G3149" s="126">
        <v>1</v>
      </c>
      <c r="H3149" s="126">
        <v>1</v>
      </c>
      <c r="I3149" s="126">
        <v>1</v>
      </c>
      <c r="J3149" s="126">
        <v>370</v>
      </c>
      <c r="M3149" s="126">
        <v>1152</v>
      </c>
      <c r="N3149" s="126">
        <v>0</v>
      </c>
      <c r="P3149" s="126">
        <v>865</v>
      </c>
      <c r="R3149" s="126" t="s">
        <v>547</v>
      </c>
      <c r="S3149" s="252">
        <v>0</v>
      </c>
      <c r="T3149" s="252">
        <v>1.5</v>
      </c>
      <c r="U3149" s="68" t="s">
        <v>4715</v>
      </c>
      <c r="V3149" s="126">
        <v>1</v>
      </c>
      <c r="Z3149" s="126">
        <v>1</v>
      </c>
      <c r="AA3149" s="126">
        <v>1</v>
      </c>
      <c r="AB3149" s="126">
        <v>1</v>
      </c>
      <c r="AC3149" s="126">
        <v>8</v>
      </c>
      <c r="AD3149" s="126">
        <v>2026</v>
      </c>
    </row>
    <row r="3150" spans="3:30">
      <c r="C3150" s="126">
        <v>3143</v>
      </c>
      <c r="D3150" s="126">
        <v>216</v>
      </c>
      <c r="E3150" s="126">
        <v>11</v>
      </c>
      <c r="F3150" s="126">
        <v>1</v>
      </c>
      <c r="G3150" s="126">
        <v>1</v>
      </c>
      <c r="H3150" s="126">
        <v>1</v>
      </c>
      <c r="I3150" s="126">
        <v>1</v>
      </c>
      <c r="J3150" s="126">
        <v>370</v>
      </c>
      <c r="M3150" s="126">
        <v>1152</v>
      </c>
      <c r="N3150" s="126">
        <v>1</v>
      </c>
      <c r="P3150" s="126">
        <v>865</v>
      </c>
      <c r="R3150" s="126" t="s">
        <v>547</v>
      </c>
      <c r="S3150" s="252">
        <v>1.5</v>
      </c>
      <c r="T3150" s="252">
        <v>0</v>
      </c>
      <c r="U3150" s="68" t="s">
        <v>4716</v>
      </c>
      <c r="V3150" s="126">
        <v>1</v>
      </c>
      <c r="Z3150" s="126">
        <v>1</v>
      </c>
      <c r="AA3150" s="126">
        <v>1</v>
      </c>
      <c r="AB3150" s="126">
        <v>1</v>
      </c>
      <c r="AC3150" s="126">
        <v>8</v>
      </c>
      <c r="AD3150" s="126">
        <v>2026</v>
      </c>
    </row>
    <row r="3151" spans="3:30">
      <c r="C3151" s="126">
        <v>3144</v>
      </c>
      <c r="D3151" s="126">
        <v>216</v>
      </c>
      <c r="E3151" s="126">
        <v>10</v>
      </c>
      <c r="F3151" s="126">
        <v>1</v>
      </c>
      <c r="G3151" s="126">
        <v>1</v>
      </c>
      <c r="H3151" s="126">
        <v>1</v>
      </c>
      <c r="I3151" s="126">
        <v>1</v>
      </c>
      <c r="J3151" s="126">
        <v>370</v>
      </c>
      <c r="P3151" s="126">
        <v>865</v>
      </c>
      <c r="R3151" s="126" t="s">
        <v>547</v>
      </c>
      <c r="S3151" s="252">
        <v>0</v>
      </c>
      <c r="T3151" s="252">
        <v>2.5</v>
      </c>
      <c r="U3151" s="68" t="s">
        <v>4717</v>
      </c>
      <c r="V3151" s="126">
        <v>1</v>
      </c>
      <c r="Z3151" s="126">
        <v>1</v>
      </c>
      <c r="AA3151" s="126">
        <v>1</v>
      </c>
      <c r="AB3151" s="126">
        <v>1</v>
      </c>
      <c r="AC3151" s="126">
        <v>8</v>
      </c>
      <c r="AD3151" s="126">
        <v>2026</v>
      </c>
    </row>
    <row r="3152" spans="3:30">
      <c r="C3152" s="126">
        <v>3145</v>
      </c>
      <c r="D3152" s="126">
        <v>217</v>
      </c>
      <c r="E3152" s="126">
        <v>2</v>
      </c>
      <c r="F3152" s="126">
        <v>1</v>
      </c>
      <c r="G3152" s="126">
        <v>1</v>
      </c>
      <c r="H3152" s="126">
        <v>1</v>
      </c>
      <c r="I3152" s="126">
        <v>1</v>
      </c>
      <c r="R3152" s="126" t="s">
        <v>547</v>
      </c>
      <c r="S3152" s="252">
        <v>50.94</v>
      </c>
      <c r="T3152" s="252">
        <v>0</v>
      </c>
      <c r="U3152" s="68" t="s">
        <v>4719</v>
      </c>
      <c r="V3152" s="126">
        <v>1</v>
      </c>
      <c r="Z3152" s="126">
        <v>1</v>
      </c>
      <c r="AA3152" s="126">
        <v>1</v>
      </c>
      <c r="AB3152" s="126">
        <v>1</v>
      </c>
      <c r="AC3152" s="126">
        <v>8</v>
      </c>
      <c r="AD3152" s="126">
        <v>2026</v>
      </c>
    </row>
    <row r="3153" spans="3:30">
      <c r="C3153" s="126">
        <v>3146</v>
      </c>
      <c r="D3153" s="126">
        <v>217</v>
      </c>
      <c r="E3153" s="126">
        <v>3</v>
      </c>
      <c r="F3153" s="126">
        <v>1</v>
      </c>
      <c r="G3153" s="126">
        <v>1</v>
      </c>
      <c r="H3153" s="126">
        <v>1</v>
      </c>
      <c r="I3153" s="126">
        <v>1</v>
      </c>
      <c r="J3153" s="126">
        <v>82</v>
      </c>
      <c r="M3153" s="126">
        <v>1153</v>
      </c>
      <c r="N3153" s="126">
        <v>0</v>
      </c>
      <c r="P3153" s="126">
        <v>866</v>
      </c>
      <c r="R3153" s="126" t="s">
        <v>547</v>
      </c>
      <c r="S3153" s="252">
        <v>0</v>
      </c>
      <c r="T3153" s="252">
        <v>3.9000000000000004</v>
      </c>
      <c r="U3153" s="68" t="s">
        <v>4720</v>
      </c>
      <c r="V3153" s="126">
        <v>1</v>
      </c>
      <c r="Z3153" s="126">
        <v>1</v>
      </c>
      <c r="AA3153" s="126">
        <v>1</v>
      </c>
      <c r="AB3153" s="126">
        <v>1</v>
      </c>
      <c r="AC3153" s="126">
        <v>8</v>
      </c>
      <c r="AD3153" s="126">
        <v>2026</v>
      </c>
    </row>
    <row r="3154" spans="3:30">
      <c r="C3154" s="126">
        <v>3147</v>
      </c>
      <c r="D3154" s="126">
        <v>217</v>
      </c>
      <c r="E3154" s="126">
        <v>11</v>
      </c>
      <c r="F3154" s="126">
        <v>1</v>
      </c>
      <c r="G3154" s="126">
        <v>1</v>
      </c>
      <c r="H3154" s="126">
        <v>1</v>
      </c>
      <c r="I3154" s="126">
        <v>1</v>
      </c>
      <c r="J3154" s="126">
        <v>82</v>
      </c>
      <c r="M3154" s="126">
        <v>1153</v>
      </c>
      <c r="N3154" s="126">
        <v>1</v>
      </c>
      <c r="P3154" s="126">
        <v>866</v>
      </c>
      <c r="R3154" s="126" t="s">
        <v>547</v>
      </c>
      <c r="S3154" s="252">
        <v>3.9000000000000004</v>
      </c>
      <c r="T3154" s="252">
        <v>0</v>
      </c>
      <c r="U3154" s="68" t="s">
        <v>4721</v>
      </c>
      <c r="V3154" s="126">
        <v>1</v>
      </c>
      <c r="Z3154" s="126">
        <v>1</v>
      </c>
      <c r="AA3154" s="126">
        <v>1</v>
      </c>
      <c r="AB3154" s="126">
        <v>1</v>
      </c>
      <c r="AC3154" s="126">
        <v>8</v>
      </c>
      <c r="AD3154" s="126">
        <v>2026</v>
      </c>
    </row>
    <row r="3155" spans="3:30">
      <c r="C3155" s="126">
        <v>3148</v>
      </c>
      <c r="D3155" s="126">
        <v>217</v>
      </c>
      <c r="E3155" s="126">
        <v>10</v>
      </c>
      <c r="F3155" s="126">
        <v>1</v>
      </c>
      <c r="G3155" s="126">
        <v>1</v>
      </c>
      <c r="H3155" s="126">
        <v>1</v>
      </c>
      <c r="I3155" s="126">
        <v>1</v>
      </c>
      <c r="J3155" s="126">
        <v>82</v>
      </c>
      <c r="P3155" s="126">
        <v>866</v>
      </c>
      <c r="R3155" s="126" t="s">
        <v>547</v>
      </c>
      <c r="S3155" s="252">
        <v>0</v>
      </c>
      <c r="T3155" s="252">
        <v>4.8</v>
      </c>
      <c r="U3155" s="68" t="s">
        <v>4722</v>
      </c>
      <c r="V3155" s="126">
        <v>1</v>
      </c>
      <c r="Z3155" s="126">
        <v>1</v>
      </c>
      <c r="AA3155" s="126">
        <v>1</v>
      </c>
      <c r="AB3155" s="126">
        <v>1</v>
      </c>
      <c r="AC3155" s="126">
        <v>8</v>
      </c>
      <c r="AD3155" s="126">
        <v>2026</v>
      </c>
    </row>
    <row r="3156" spans="3:30">
      <c r="C3156" s="126">
        <v>3149</v>
      </c>
      <c r="D3156" s="126">
        <v>217</v>
      </c>
      <c r="E3156" s="126">
        <v>3</v>
      </c>
      <c r="F3156" s="126">
        <v>1</v>
      </c>
      <c r="G3156" s="126">
        <v>1</v>
      </c>
      <c r="H3156" s="126">
        <v>1</v>
      </c>
      <c r="I3156" s="126">
        <v>1</v>
      </c>
      <c r="J3156" s="126">
        <v>92</v>
      </c>
      <c r="M3156" s="126">
        <v>1154</v>
      </c>
      <c r="N3156" s="126">
        <v>0</v>
      </c>
      <c r="P3156" s="126">
        <v>867</v>
      </c>
      <c r="R3156" s="126" t="s">
        <v>547</v>
      </c>
      <c r="S3156" s="252">
        <v>0</v>
      </c>
      <c r="T3156" s="252">
        <v>1.56</v>
      </c>
      <c r="U3156" s="68" t="s">
        <v>4723</v>
      </c>
      <c r="V3156" s="126">
        <v>1</v>
      </c>
      <c r="Z3156" s="126">
        <v>1</v>
      </c>
      <c r="AA3156" s="126">
        <v>1</v>
      </c>
      <c r="AB3156" s="126">
        <v>1</v>
      </c>
      <c r="AC3156" s="126">
        <v>8</v>
      </c>
      <c r="AD3156" s="126">
        <v>2026</v>
      </c>
    </row>
    <row r="3157" spans="3:30">
      <c r="C3157" s="126">
        <v>3150</v>
      </c>
      <c r="D3157" s="126">
        <v>217</v>
      </c>
      <c r="E3157" s="126">
        <v>11</v>
      </c>
      <c r="F3157" s="126">
        <v>1</v>
      </c>
      <c r="G3157" s="126">
        <v>1</v>
      </c>
      <c r="H3157" s="126">
        <v>1</v>
      </c>
      <c r="I3157" s="126">
        <v>1</v>
      </c>
      <c r="J3157" s="126">
        <v>92</v>
      </c>
      <c r="M3157" s="126">
        <v>1154</v>
      </c>
      <c r="N3157" s="126">
        <v>1</v>
      </c>
      <c r="P3157" s="126">
        <v>867</v>
      </c>
      <c r="R3157" s="126" t="s">
        <v>547</v>
      </c>
      <c r="S3157" s="252">
        <v>1.56</v>
      </c>
      <c r="T3157" s="252">
        <v>0</v>
      </c>
      <c r="U3157" s="68" t="s">
        <v>4724</v>
      </c>
      <c r="V3157" s="126">
        <v>1</v>
      </c>
      <c r="Z3157" s="126">
        <v>1</v>
      </c>
      <c r="AA3157" s="126">
        <v>1</v>
      </c>
      <c r="AB3157" s="126">
        <v>1</v>
      </c>
      <c r="AC3157" s="126">
        <v>8</v>
      </c>
      <c r="AD3157" s="126">
        <v>2026</v>
      </c>
    </row>
    <row r="3158" spans="3:30">
      <c r="C3158" s="126">
        <v>3151</v>
      </c>
      <c r="D3158" s="126">
        <v>217</v>
      </c>
      <c r="E3158" s="126">
        <v>10</v>
      </c>
      <c r="F3158" s="126">
        <v>1</v>
      </c>
      <c r="G3158" s="126">
        <v>1</v>
      </c>
      <c r="H3158" s="126">
        <v>1</v>
      </c>
      <c r="I3158" s="126">
        <v>1</v>
      </c>
      <c r="J3158" s="126">
        <v>92</v>
      </c>
      <c r="P3158" s="126">
        <v>867</v>
      </c>
      <c r="R3158" s="126" t="s">
        <v>547</v>
      </c>
      <c r="S3158" s="252">
        <v>0</v>
      </c>
      <c r="T3158" s="252">
        <v>2</v>
      </c>
      <c r="U3158" s="68" t="s">
        <v>4725</v>
      </c>
      <c r="V3158" s="126">
        <v>1</v>
      </c>
      <c r="Z3158" s="126">
        <v>1</v>
      </c>
      <c r="AA3158" s="126">
        <v>1</v>
      </c>
      <c r="AB3158" s="126">
        <v>1</v>
      </c>
      <c r="AC3158" s="126">
        <v>8</v>
      </c>
      <c r="AD3158" s="126">
        <v>2026</v>
      </c>
    </row>
    <row r="3159" spans="3:30">
      <c r="C3159" s="126">
        <v>3152</v>
      </c>
      <c r="D3159" s="126">
        <v>217</v>
      </c>
      <c r="E3159" s="126">
        <v>3</v>
      </c>
      <c r="F3159" s="126">
        <v>1</v>
      </c>
      <c r="G3159" s="126">
        <v>1</v>
      </c>
      <c r="H3159" s="126">
        <v>1</v>
      </c>
      <c r="I3159" s="126">
        <v>1</v>
      </c>
      <c r="J3159" s="126">
        <v>97</v>
      </c>
      <c r="M3159" s="126">
        <v>1155</v>
      </c>
      <c r="N3159" s="126">
        <v>0</v>
      </c>
      <c r="P3159" s="126">
        <v>868</v>
      </c>
      <c r="R3159" s="126" t="s">
        <v>547</v>
      </c>
      <c r="S3159" s="252">
        <v>0</v>
      </c>
      <c r="T3159" s="252">
        <v>0.6</v>
      </c>
      <c r="U3159" s="68" t="s">
        <v>4727</v>
      </c>
      <c r="V3159" s="126">
        <v>1</v>
      </c>
      <c r="Z3159" s="126">
        <v>1</v>
      </c>
      <c r="AA3159" s="126">
        <v>1</v>
      </c>
      <c r="AB3159" s="126">
        <v>1</v>
      </c>
      <c r="AC3159" s="126">
        <v>8</v>
      </c>
      <c r="AD3159" s="126">
        <v>2026</v>
      </c>
    </row>
    <row r="3160" spans="3:30">
      <c r="C3160" s="126">
        <v>3153</v>
      </c>
      <c r="D3160" s="126">
        <v>217</v>
      </c>
      <c r="E3160" s="126">
        <v>11</v>
      </c>
      <c r="F3160" s="126">
        <v>1</v>
      </c>
      <c r="G3160" s="126">
        <v>1</v>
      </c>
      <c r="H3160" s="126">
        <v>1</v>
      </c>
      <c r="I3160" s="126">
        <v>1</v>
      </c>
      <c r="J3160" s="126">
        <v>97</v>
      </c>
      <c r="M3160" s="126">
        <v>1155</v>
      </c>
      <c r="N3160" s="126">
        <v>1</v>
      </c>
      <c r="P3160" s="126">
        <v>868</v>
      </c>
      <c r="R3160" s="126" t="s">
        <v>547</v>
      </c>
      <c r="S3160" s="252">
        <v>0.6</v>
      </c>
      <c r="T3160" s="252">
        <v>0</v>
      </c>
      <c r="U3160" s="68" t="s">
        <v>4728</v>
      </c>
      <c r="V3160" s="126">
        <v>1</v>
      </c>
      <c r="Z3160" s="126">
        <v>1</v>
      </c>
      <c r="AA3160" s="126">
        <v>1</v>
      </c>
      <c r="AB3160" s="126">
        <v>1</v>
      </c>
      <c r="AC3160" s="126">
        <v>8</v>
      </c>
      <c r="AD3160" s="126">
        <v>2026</v>
      </c>
    </row>
    <row r="3161" spans="3:30">
      <c r="C3161" s="126">
        <v>3154</v>
      </c>
      <c r="D3161" s="126">
        <v>217</v>
      </c>
      <c r="E3161" s="126">
        <v>10</v>
      </c>
      <c r="F3161" s="126">
        <v>1</v>
      </c>
      <c r="G3161" s="126">
        <v>1</v>
      </c>
      <c r="H3161" s="126">
        <v>1</v>
      </c>
      <c r="I3161" s="126">
        <v>1</v>
      </c>
      <c r="J3161" s="126">
        <v>97</v>
      </c>
      <c r="P3161" s="126">
        <v>868</v>
      </c>
      <c r="R3161" s="126" t="s">
        <v>547</v>
      </c>
      <c r="S3161" s="252">
        <v>0</v>
      </c>
      <c r="T3161" s="252">
        <v>1</v>
      </c>
      <c r="U3161" s="68" t="s">
        <v>4729</v>
      </c>
      <c r="V3161" s="126">
        <v>1</v>
      </c>
      <c r="Z3161" s="126">
        <v>1</v>
      </c>
      <c r="AA3161" s="126">
        <v>1</v>
      </c>
      <c r="AB3161" s="126">
        <v>1</v>
      </c>
      <c r="AC3161" s="126">
        <v>8</v>
      </c>
      <c r="AD3161" s="126">
        <v>2026</v>
      </c>
    </row>
    <row r="3162" spans="3:30">
      <c r="C3162" s="126">
        <v>3155</v>
      </c>
      <c r="D3162" s="126">
        <v>217</v>
      </c>
      <c r="E3162" s="126">
        <v>3</v>
      </c>
      <c r="F3162" s="126">
        <v>1</v>
      </c>
      <c r="G3162" s="126">
        <v>1</v>
      </c>
      <c r="H3162" s="126">
        <v>1</v>
      </c>
      <c r="I3162" s="126">
        <v>1</v>
      </c>
      <c r="J3162" s="126">
        <v>96</v>
      </c>
      <c r="M3162" s="126">
        <v>1156</v>
      </c>
      <c r="N3162" s="126">
        <v>0</v>
      </c>
      <c r="P3162" s="126">
        <v>869</v>
      </c>
      <c r="R3162" s="126" t="s">
        <v>547</v>
      </c>
      <c r="S3162" s="252">
        <v>0</v>
      </c>
      <c r="T3162" s="252">
        <v>0.81</v>
      </c>
      <c r="U3162" s="68" t="s">
        <v>4730</v>
      </c>
      <c r="V3162" s="126">
        <v>1</v>
      </c>
      <c r="Z3162" s="126">
        <v>1</v>
      </c>
      <c r="AA3162" s="126">
        <v>1</v>
      </c>
      <c r="AB3162" s="126">
        <v>1</v>
      </c>
      <c r="AC3162" s="126">
        <v>8</v>
      </c>
      <c r="AD3162" s="126">
        <v>2026</v>
      </c>
    </row>
    <row r="3163" spans="3:30">
      <c r="C3163" s="126">
        <v>3156</v>
      </c>
      <c r="D3163" s="126">
        <v>217</v>
      </c>
      <c r="E3163" s="126">
        <v>11</v>
      </c>
      <c r="F3163" s="126">
        <v>1</v>
      </c>
      <c r="G3163" s="126">
        <v>1</v>
      </c>
      <c r="H3163" s="126">
        <v>1</v>
      </c>
      <c r="I3163" s="126">
        <v>1</v>
      </c>
      <c r="J3163" s="126">
        <v>96</v>
      </c>
      <c r="M3163" s="126">
        <v>1156</v>
      </c>
      <c r="N3163" s="126">
        <v>1</v>
      </c>
      <c r="P3163" s="126">
        <v>869</v>
      </c>
      <c r="R3163" s="126" t="s">
        <v>547</v>
      </c>
      <c r="S3163" s="252">
        <v>0.81</v>
      </c>
      <c r="T3163" s="252">
        <v>0</v>
      </c>
      <c r="U3163" s="68" t="s">
        <v>4731</v>
      </c>
      <c r="V3163" s="126">
        <v>1</v>
      </c>
      <c r="Z3163" s="126">
        <v>1</v>
      </c>
      <c r="AA3163" s="126">
        <v>1</v>
      </c>
      <c r="AB3163" s="126">
        <v>1</v>
      </c>
      <c r="AC3163" s="126">
        <v>8</v>
      </c>
      <c r="AD3163" s="126">
        <v>2026</v>
      </c>
    </row>
    <row r="3164" spans="3:30">
      <c r="C3164" s="126">
        <v>3157</v>
      </c>
      <c r="D3164" s="126">
        <v>217</v>
      </c>
      <c r="E3164" s="126">
        <v>10</v>
      </c>
      <c r="F3164" s="126">
        <v>1</v>
      </c>
      <c r="G3164" s="126">
        <v>1</v>
      </c>
      <c r="H3164" s="126">
        <v>1</v>
      </c>
      <c r="I3164" s="126">
        <v>1</v>
      </c>
      <c r="J3164" s="126">
        <v>96</v>
      </c>
      <c r="P3164" s="126">
        <v>869</v>
      </c>
      <c r="R3164" s="126" t="s">
        <v>547</v>
      </c>
      <c r="S3164" s="252">
        <v>0</v>
      </c>
      <c r="T3164" s="252">
        <v>1.1399999999999999</v>
      </c>
      <c r="U3164" s="68" t="s">
        <v>4732</v>
      </c>
      <c r="V3164" s="126">
        <v>1</v>
      </c>
      <c r="Z3164" s="126">
        <v>1</v>
      </c>
      <c r="AA3164" s="126">
        <v>1</v>
      </c>
      <c r="AB3164" s="126">
        <v>1</v>
      </c>
      <c r="AC3164" s="126">
        <v>8</v>
      </c>
      <c r="AD3164" s="126">
        <v>2026</v>
      </c>
    </row>
    <row r="3165" spans="3:30">
      <c r="C3165" s="126">
        <v>3158</v>
      </c>
      <c r="D3165" s="126">
        <v>217</v>
      </c>
      <c r="E3165" s="126">
        <v>3</v>
      </c>
      <c r="F3165" s="126">
        <v>1</v>
      </c>
      <c r="G3165" s="126">
        <v>1</v>
      </c>
      <c r="H3165" s="126">
        <v>1</v>
      </c>
      <c r="I3165" s="126">
        <v>1</v>
      </c>
      <c r="J3165" s="126">
        <v>276</v>
      </c>
      <c r="M3165" s="126">
        <v>1157</v>
      </c>
      <c r="N3165" s="126">
        <v>0</v>
      </c>
      <c r="P3165" s="126">
        <v>870</v>
      </c>
      <c r="R3165" s="126" t="s">
        <v>547</v>
      </c>
      <c r="S3165" s="252">
        <v>0</v>
      </c>
      <c r="T3165" s="252">
        <v>0.5</v>
      </c>
      <c r="U3165" s="68" t="s">
        <v>4733</v>
      </c>
      <c r="V3165" s="126">
        <v>1</v>
      </c>
      <c r="Z3165" s="126">
        <v>1</v>
      </c>
      <c r="AA3165" s="126">
        <v>1</v>
      </c>
      <c r="AB3165" s="126">
        <v>1</v>
      </c>
      <c r="AC3165" s="126">
        <v>8</v>
      </c>
      <c r="AD3165" s="126">
        <v>2026</v>
      </c>
    </row>
    <row r="3166" spans="3:30">
      <c r="C3166" s="126">
        <v>3159</v>
      </c>
      <c r="D3166" s="126">
        <v>217</v>
      </c>
      <c r="E3166" s="126">
        <v>11</v>
      </c>
      <c r="F3166" s="126">
        <v>1</v>
      </c>
      <c r="G3166" s="126">
        <v>1</v>
      </c>
      <c r="H3166" s="126">
        <v>1</v>
      </c>
      <c r="I3166" s="126">
        <v>1</v>
      </c>
      <c r="J3166" s="126">
        <v>276</v>
      </c>
      <c r="M3166" s="126">
        <v>1157</v>
      </c>
      <c r="N3166" s="126">
        <v>1</v>
      </c>
      <c r="P3166" s="126">
        <v>870</v>
      </c>
      <c r="R3166" s="126" t="s">
        <v>547</v>
      </c>
      <c r="S3166" s="252">
        <v>0.5</v>
      </c>
      <c r="T3166" s="252">
        <v>0</v>
      </c>
      <c r="U3166" s="68" t="s">
        <v>4734</v>
      </c>
      <c r="V3166" s="126">
        <v>1</v>
      </c>
      <c r="Z3166" s="126">
        <v>1</v>
      </c>
      <c r="AA3166" s="126">
        <v>1</v>
      </c>
      <c r="AB3166" s="126">
        <v>1</v>
      </c>
      <c r="AC3166" s="126">
        <v>8</v>
      </c>
      <c r="AD3166" s="126">
        <v>2026</v>
      </c>
    </row>
    <row r="3167" spans="3:30">
      <c r="C3167" s="126">
        <v>3160</v>
      </c>
      <c r="D3167" s="126">
        <v>217</v>
      </c>
      <c r="E3167" s="126">
        <v>10</v>
      </c>
      <c r="F3167" s="126">
        <v>1</v>
      </c>
      <c r="G3167" s="126">
        <v>1</v>
      </c>
      <c r="H3167" s="126">
        <v>1</v>
      </c>
      <c r="I3167" s="126">
        <v>1</v>
      </c>
      <c r="J3167" s="126">
        <v>276</v>
      </c>
      <c r="P3167" s="126">
        <v>870</v>
      </c>
      <c r="R3167" s="126" t="s">
        <v>547</v>
      </c>
      <c r="S3167" s="252">
        <v>0</v>
      </c>
      <c r="T3167" s="252">
        <v>1</v>
      </c>
      <c r="U3167" s="68" t="s">
        <v>4735</v>
      </c>
      <c r="V3167" s="126">
        <v>1</v>
      </c>
      <c r="Z3167" s="126">
        <v>1</v>
      </c>
      <c r="AA3167" s="126">
        <v>1</v>
      </c>
      <c r="AB3167" s="126">
        <v>1</v>
      </c>
      <c r="AC3167" s="126">
        <v>8</v>
      </c>
      <c r="AD3167" s="126">
        <v>2026</v>
      </c>
    </row>
    <row r="3168" spans="3:30">
      <c r="C3168" s="126">
        <v>3161</v>
      </c>
      <c r="D3168" s="126">
        <v>217</v>
      </c>
      <c r="E3168" s="126">
        <v>3</v>
      </c>
      <c r="F3168" s="126">
        <v>1</v>
      </c>
      <c r="G3168" s="126">
        <v>1</v>
      </c>
      <c r="H3168" s="126">
        <v>1</v>
      </c>
      <c r="I3168" s="126">
        <v>1</v>
      </c>
      <c r="J3168" s="126">
        <v>378</v>
      </c>
      <c r="M3168" s="126">
        <v>1158</v>
      </c>
      <c r="N3168" s="126">
        <v>0</v>
      </c>
      <c r="P3168" s="126">
        <v>871</v>
      </c>
      <c r="R3168" s="126" t="s">
        <v>547</v>
      </c>
      <c r="S3168" s="252">
        <v>0</v>
      </c>
      <c r="T3168" s="252">
        <v>0.75</v>
      </c>
      <c r="U3168" s="68" t="s">
        <v>4736</v>
      </c>
      <c r="V3168" s="126">
        <v>1</v>
      </c>
      <c r="Z3168" s="126">
        <v>1</v>
      </c>
      <c r="AA3168" s="126">
        <v>1</v>
      </c>
      <c r="AB3168" s="126">
        <v>1</v>
      </c>
      <c r="AC3168" s="126">
        <v>8</v>
      </c>
      <c r="AD3168" s="126">
        <v>2026</v>
      </c>
    </row>
    <row r="3169" spans="3:30">
      <c r="C3169" s="126">
        <v>3162</v>
      </c>
      <c r="D3169" s="126">
        <v>217</v>
      </c>
      <c r="E3169" s="126">
        <v>11</v>
      </c>
      <c r="F3169" s="126">
        <v>1</v>
      </c>
      <c r="G3169" s="126">
        <v>1</v>
      </c>
      <c r="H3169" s="126">
        <v>1</v>
      </c>
      <c r="I3169" s="126">
        <v>1</v>
      </c>
      <c r="J3169" s="126">
        <v>378</v>
      </c>
      <c r="M3169" s="126">
        <v>1158</v>
      </c>
      <c r="N3169" s="126">
        <v>1</v>
      </c>
      <c r="P3169" s="126">
        <v>871</v>
      </c>
      <c r="R3169" s="126" t="s">
        <v>547</v>
      </c>
      <c r="S3169" s="252">
        <v>0.75</v>
      </c>
      <c r="T3169" s="252">
        <v>0</v>
      </c>
      <c r="U3169" s="68" t="s">
        <v>4737</v>
      </c>
      <c r="V3169" s="126">
        <v>1</v>
      </c>
      <c r="Z3169" s="126">
        <v>1</v>
      </c>
      <c r="AA3169" s="126">
        <v>1</v>
      </c>
      <c r="AB3169" s="126">
        <v>1</v>
      </c>
      <c r="AC3169" s="126">
        <v>8</v>
      </c>
      <c r="AD3169" s="126">
        <v>2026</v>
      </c>
    </row>
    <row r="3170" spans="3:30">
      <c r="C3170" s="126">
        <v>3163</v>
      </c>
      <c r="D3170" s="126">
        <v>217</v>
      </c>
      <c r="E3170" s="126">
        <v>10</v>
      </c>
      <c r="F3170" s="126">
        <v>1</v>
      </c>
      <c r="G3170" s="126">
        <v>1</v>
      </c>
      <c r="H3170" s="126">
        <v>1</v>
      </c>
      <c r="I3170" s="126">
        <v>1</v>
      </c>
      <c r="J3170" s="126">
        <v>378</v>
      </c>
      <c r="P3170" s="126">
        <v>871</v>
      </c>
      <c r="R3170" s="126" t="s">
        <v>547</v>
      </c>
      <c r="S3170" s="252">
        <v>0</v>
      </c>
      <c r="T3170" s="252">
        <v>1</v>
      </c>
      <c r="U3170" s="68" t="s">
        <v>4738</v>
      </c>
      <c r="V3170" s="126">
        <v>1</v>
      </c>
      <c r="Z3170" s="126">
        <v>1</v>
      </c>
      <c r="AA3170" s="126">
        <v>1</v>
      </c>
      <c r="AB3170" s="126">
        <v>1</v>
      </c>
      <c r="AC3170" s="126">
        <v>8</v>
      </c>
      <c r="AD3170" s="126">
        <v>2026</v>
      </c>
    </row>
    <row r="3171" spans="3:30">
      <c r="C3171" s="126">
        <v>3164</v>
      </c>
      <c r="D3171" s="126">
        <v>217</v>
      </c>
      <c r="E3171" s="126">
        <v>3</v>
      </c>
      <c r="F3171" s="126">
        <v>1</v>
      </c>
      <c r="G3171" s="126">
        <v>1</v>
      </c>
      <c r="H3171" s="126">
        <v>1</v>
      </c>
      <c r="I3171" s="126">
        <v>1</v>
      </c>
      <c r="J3171" s="126">
        <v>376</v>
      </c>
      <c r="M3171" s="126">
        <v>1159</v>
      </c>
      <c r="N3171" s="126">
        <v>0</v>
      </c>
      <c r="P3171" s="126">
        <v>872</v>
      </c>
      <c r="R3171" s="126" t="s">
        <v>547</v>
      </c>
      <c r="S3171" s="252">
        <v>0</v>
      </c>
      <c r="T3171" s="252">
        <v>2.4</v>
      </c>
      <c r="U3171" s="68" t="s">
        <v>4739</v>
      </c>
      <c r="V3171" s="126">
        <v>1</v>
      </c>
      <c r="Z3171" s="126">
        <v>1</v>
      </c>
      <c r="AA3171" s="126">
        <v>1</v>
      </c>
      <c r="AB3171" s="126">
        <v>1</v>
      </c>
      <c r="AC3171" s="126">
        <v>8</v>
      </c>
      <c r="AD3171" s="126">
        <v>2026</v>
      </c>
    </row>
    <row r="3172" spans="3:30">
      <c r="C3172" s="126">
        <v>3165</v>
      </c>
      <c r="D3172" s="126">
        <v>217</v>
      </c>
      <c r="E3172" s="126">
        <v>11</v>
      </c>
      <c r="F3172" s="126">
        <v>1</v>
      </c>
      <c r="G3172" s="126">
        <v>1</v>
      </c>
      <c r="H3172" s="126">
        <v>1</v>
      </c>
      <c r="I3172" s="126">
        <v>1</v>
      </c>
      <c r="J3172" s="126">
        <v>376</v>
      </c>
      <c r="M3172" s="126">
        <v>1159</v>
      </c>
      <c r="N3172" s="126">
        <v>1</v>
      </c>
      <c r="P3172" s="126">
        <v>872</v>
      </c>
      <c r="R3172" s="126" t="s">
        <v>547</v>
      </c>
      <c r="S3172" s="252">
        <v>2.4</v>
      </c>
      <c r="T3172" s="252">
        <v>0</v>
      </c>
      <c r="U3172" s="68" t="s">
        <v>4740</v>
      </c>
      <c r="V3172" s="126">
        <v>1</v>
      </c>
      <c r="Z3172" s="126">
        <v>1</v>
      </c>
      <c r="AA3172" s="126">
        <v>1</v>
      </c>
      <c r="AB3172" s="126">
        <v>1</v>
      </c>
      <c r="AC3172" s="126">
        <v>8</v>
      </c>
      <c r="AD3172" s="126">
        <v>2026</v>
      </c>
    </row>
    <row r="3173" spans="3:30">
      <c r="C3173" s="126">
        <v>3166</v>
      </c>
      <c r="D3173" s="126">
        <v>217</v>
      </c>
      <c r="E3173" s="126">
        <v>10</v>
      </c>
      <c r="F3173" s="126">
        <v>1</v>
      </c>
      <c r="G3173" s="126">
        <v>1</v>
      </c>
      <c r="H3173" s="126">
        <v>1</v>
      </c>
      <c r="I3173" s="126">
        <v>1</v>
      </c>
      <c r="J3173" s="126">
        <v>376</v>
      </c>
      <c r="P3173" s="126">
        <v>872</v>
      </c>
      <c r="R3173" s="126" t="s">
        <v>547</v>
      </c>
      <c r="S3173" s="252">
        <v>0</v>
      </c>
      <c r="T3173" s="252">
        <v>2.6</v>
      </c>
      <c r="U3173" s="68" t="s">
        <v>4741</v>
      </c>
      <c r="V3173" s="126">
        <v>1</v>
      </c>
      <c r="Z3173" s="126">
        <v>1</v>
      </c>
      <c r="AA3173" s="126">
        <v>1</v>
      </c>
      <c r="AB3173" s="126">
        <v>1</v>
      </c>
      <c r="AC3173" s="126">
        <v>8</v>
      </c>
      <c r="AD3173" s="126">
        <v>2026</v>
      </c>
    </row>
    <row r="3174" spans="3:30">
      <c r="C3174" s="126">
        <v>3167</v>
      </c>
      <c r="D3174" s="126">
        <v>217</v>
      </c>
      <c r="E3174" s="126">
        <v>3</v>
      </c>
      <c r="F3174" s="126">
        <v>1</v>
      </c>
      <c r="G3174" s="126">
        <v>1</v>
      </c>
      <c r="H3174" s="126">
        <v>1</v>
      </c>
      <c r="I3174" s="126">
        <v>1</v>
      </c>
      <c r="J3174" s="126">
        <v>377</v>
      </c>
      <c r="M3174" s="126">
        <v>1160</v>
      </c>
      <c r="N3174" s="126">
        <v>0</v>
      </c>
      <c r="P3174" s="126">
        <v>873</v>
      </c>
      <c r="R3174" s="126" t="s">
        <v>547</v>
      </c>
      <c r="S3174" s="252">
        <v>0</v>
      </c>
      <c r="T3174" s="252">
        <v>12.9</v>
      </c>
      <c r="U3174" s="68" t="s">
        <v>4742</v>
      </c>
      <c r="V3174" s="126">
        <v>1</v>
      </c>
      <c r="Z3174" s="126">
        <v>1</v>
      </c>
      <c r="AA3174" s="126">
        <v>1</v>
      </c>
      <c r="AB3174" s="126">
        <v>1</v>
      </c>
      <c r="AC3174" s="126">
        <v>8</v>
      </c>
      <c r="AD3174" s="126">
        <v>2026</v>
      </c>
    </row>
    <row r="3175" spans="3:30">
      <c r="C3175" s="126">
        <v>3168</v>
      </c>
      <c r="D3175" s="126">
        <v>217</v>
      </c>
      <c r="E3175" s="126">
        <v>11</v>
      </c>
      <c r="F3175" s="126">
        <v>1</v>
      </c>
      <c r="G3175" s="126">
        <v>1</v>
      </c>
      <c r="H3175" s="126">
        <v>1</v>
      </c>
      <c r="I3175" s="126">
        <v>1</v>
      </c>
      <c r="J3175" s="126">
        <v>377</v>
      </c>
      <c r="M3175" s="126">
        <v>1160</v>
      </c>
      <c r="N3175" s="126">
        <v>1</v>
      </c>
      <c r="P3175" s="126">
        <v>873</v>
      </c>
      <c r="R3175" s="126" t="s">
        <v>547</v>
      </c>
      <c r="S3175" s="252">
        <v>12.9</v>
      </c>
      <c r="T3175" s="252">
        <v>0</v>
      </c>
      <c r="U3175" s="68" t="s">
        <v>4743</v>
      </c>
      <c r="V3175" s="126">
        <v>1</v>
      </c>
      <c r="Z3175" s="126">
        <v>1</v>
      </c>
      <c r="AA3175" s="126">
        <v>1</v>
      </c>
      <c r="AB3175" s="126">
        <v>1</v>
      </c>
      <c r="AC3175" s="126">
        <v>8</v>
      </c>
      <c r="AD3175" s="126">
        <v>2026</v>
      </c>
    </row>
    <row r="3176" spans="3:30">
      <c r="C3176" s="126">
        <v>3169</v>
      </c>
      <c r="D3176" s="126">
        <v>217</v>
      </c>
      <c r="E3176" s="126">
        <v>10</v>
      </c>
      <c r="F3176" s="126">
        <v>1</v>
      </c>
      <c r="G3176" s="126">
        <v>1</v>
      </c>
      <c r="H3176" s="126">
        <v>1</v>
      </c>
      <c r="I3176" s="126">
        <v>1</v>
      </c>
      <c r="J3176" s="126">
        <v>377</v>
      </c>
      <c r="P3176" s="126">
        <v>873</v>
      </c>
      <c r="R3176" s="126" t="s">
        <v>547</v>
      </c>
      <c r="S3176" s="252">
        <v>0</v>
      </c>
      <c r="T3176" s="252">
        <v>18.899999999999999</v>
      </c>
      <c r="U3176" s="68" t="s">
        <v>4744</v>
      </c>
      <c r="V3176" s="126">
        <v>1</v>
      </c>
      <c r="Z3176" s="126">
        <v>1</v>
      </c>
      <c r="AA3176" s="126">
        <v>1</v>
      </c>
      <c r="AB3176" s="126">
        <v>1</v>
      </c>
      <c r="AC3176" s="126">
        <v>8</v>
      </c>
      <c r="AD3176" s="126">
        <v>2026</v>
      </c>
    </row>
    <row r="3177" spans="3:30">
      <c r="C3177" s="126">
        <v>3170</v>
      </c>
      <c r="D3177" s="126">
        <v>217</v>
      </c>
      <c r="E3177" s="126">
        <v>3</v>
      </c>
      <c r="F3177" s="126">
        <v>1</v>
      </c>
      <c r="G3177" s="126">
        <v>1</v>
      </c>
      <c r="H3177" s="126">
        <v>1</v>
      </c>
      <c r="I3177" s="126">
        <v>1</v>
      </c>
      <c r="J3177" s="126">
        <v>379</v>
      </c>
      <c r="M3177" s="126">
        <v>1161</v>
      </c>
      <c r="N3177" s="126">
        <v>0</v>
      </c>
      <c r="P3177" s="126">
        <v>874</v>
      </c>
      <c r="R3177" s="126" t="s">
        <v>547</v>
      </c>
      <c r="S3177" s="252">
        <v>0</v>
      </c>
      <c r="T3177" s="252">
        <v>6.2</v>
      </c>
      <c r="U3177" s="68" t="s">
        <v>4745</v>
      </c>
      <c r="V3177" s="126">
        <v>1</v>
      </c>
      <c r="Z3177" s="126">
        <v>1</v>
      </c>
      <c r="AA3177" s="126">
        <v>1</v>
      </c>
      <c r="AB3177" s="126">
        <v>1</v>
      </c>
      <c r="AC3177" s="126">
        <v>8</v>
      </c>
      <c r="AD3177" s="126">
        <v>2026</v>
      </c>
    </row>
    <row r="3178" spans="3:30">
      <c r="C3178" s="126">
        <v>3171</v>
      </c>
      <c r="D3178" s="126">
        <v>217</v>
      </c>
      <c r="E3178" s="126">
        <v>11</v>
      </c>
      <c r="F3178" s="126">
        <v>1</v>
      </c>
      <c r="G3178" s="126">
        <v>1</v>
      </c>
      <c r="H3178" s="126">
        <v>1</v>
      </c>
      <c r="I3178" s="126">
        <v>1</v>
      </c>
      <c r="J3178" s="126">
        <v>379</v>
      </c>
      <c r="M3178" s="126">
        <v>1161</v>
      </c>
      <c r="N3178" s="126">
        <v>1</v>
      </c>
      <c r="P3178" s="126">
        <v>874</v>
      </c>
      <c r="R3178" s="126" t="s">
        <v>547</v>
      </c>
      <c r="S3178" s="252">
        <v>6.2</v>
      </c>
      <c r="T3178" s="252">
        <v>0</v>
      </c>
      <c r="U3178" s="68" t="s">
        <v>4746</v>
      </c>
      <c r="V3178" s="126">
        <v>1</v>
      </c>
      <c r="Z3178" s="126">
        <v>1</v>
      </c>
      <c r="AA3178" s="126">
        <v>1</v>
      </c>
      <c r="AB3178" s="126">
        <v>1</v>
      </c>
      <c r="AC3178" s="126">
        <v>8</v>
      </c>
      <c r="AD3178" s="126">
        <v>2026</v>
      </c>
    </row>
    <row r="3179" spans="3:30">
      <c r="C3179" s="126">
        <v>3172</v>
      </c>
      <c r="D3179" s="126">
        <v>217</v>
      </c>
      <c r="E3179" s="126">
        <v>10</v>
      </c>
      <c r="F3179" s="126">
        <v>1</v>
      </c>
      <c r="G3179" s="126">
        <v>1</v>
      </c>
      <c r="H3179" s="126">
        <v>1</v>
      </c>
      <c r="I3179" s="126">
        <v>1</v>
      </c>
      <c r="J3179" s="126">
        <v>379</v>
      </c>
      <c r="P3179" s="126">
        <v>874</v>
      </c>
      <c r="R3179" s="126" t="s">
        <v>547</v>
      </c>
      <c r="S3179" s="252">
        <v>0</v>
      </c>
      <c r="T3179" s="252">
        <v>7.5</v>
      </c>
      <c r="U3179" s="68" t="s">
        <v>4747</v>
      </c>
      <c r="V3179" s="126">
        <v>1</v>
      </c>
      <c r="Z3179" s="126">
        <v>1</v>
      </c>
      <c r="AA3179" s="126">
        <v>1</v>
      </c>
      <c r="AB3179" s="126">
        <v>1</v>
      </c>
      <c r="AC3179" s="126">
        <v>8</v>
      </c>
      <c r="AD3179" s="126">
        <v>2026</v>
      </c>
    </row>
    <row r="3180" spans="3:30">
      <c r="C3180" s="126">
        <v>3173</v>
      </c>
      <c r="D3180" s="126">
        <v>217</v>
      </c>
      <c r="E3180" s="126">
        <v>3</v>
      </c>
      <c r="F3180" s="126">
        <v>1</v>
      </c>
      <c r="G3180" s="126">
        <v>1</v>
      </c>
      <c r="H3180" s="126">
        <v>1</v>
      </c>
      <c r="I3180" s="126">
        <v>1</v>
      </c>
      <c r="J3180" s="126">
        <v>365</v>
      </c>
      <c r="M3180" s="126">
        <v>1162</v>
      </c>
      <c r="N3180" s="126">
        <v>0</v>
      </c>
      <c r="P3180" s="126">
        <v>875</v>
      </c>
      <c r="R3180" s="126" t="s">
        <v>547</v>
      </c>
      <c r="S3180" s="252">
        <v>0</v>
      </c>
      <c r="T3180" s="252">
        <v>4.2</v>
      </c>
      <c r="U3180" s="68" t="s">
        <v>4749</v>
      </c>
      <c r="V3180" s="126">
        <v>1</v>
      </c>
      <c r="Z3180" s="126">
        <v>1</v>
      </c>
      <c r="AA3180" s="126">
        <v>1</v>
      </c>
      <c r="AB3180" s="126">
        <v>1</v>
      </c>
      <c r="AC3180" s="126">
        <v>8</v>
      </c>
      <c r="AD3180" s="126">
        <v>2026</v>
      </c>
    </row>
    <row r="3181" spans="3:30">
      <c r="C3181" s="126">
        <v>3174</v>
      </c>
      <c r="D3181" s="126">
        <v>217</v>
      </c>
      <c r="E3181" s="126">
        <v>11</v>
      </c>
      <c r="F3181" s="126">
        <v>1</v>
      </c>
      <c r="G3181" s="126">
        <v>1</v>
      </c>
      <c r="H3181" s="126">
        <v>1</v>
      </c>
      <c r="I3181" s="126">
        <v>1</v>
      </c>
      <c r="J3181" s="126">
        <v>365</v>
      </c>
      <c r="M3181" s="126">
        <v>1162</v>
      </c>
      <c r="N3181" s="126">
        <v>1</v>
      </c>
      <c r="P3181" s="126">
        <v>875</v>
      </c>
      <c r="R3181" s="126" t="s">
        <v>547</v>
      </c>
      <c r="S3181" s="252">
        <v>4.2</v>
      </c>
      <c r="T3181" s="252">
        <v>0</v>
      </c>
      <c r="U3181" s="68" t="s">
        <v>4750</v>
      </c>
      <c r="V3181" s="126">
        <v>1</v>
      </c>
      <c r="Z3181" s="126">
        <v>1</v>
      </c>
      <c r="AA3181" s="126">
        <v>1</v>
      </c>
      <c r="AB3181" s="126">
        <v>1</v>
      </c>
      <c r="AC3181" s="126">
        <v>8</v>
      </c>
      <c r="AD3181" s="126">
        <v>2026</v>
      </c>
    </row>
    <row r="3182" spans="3:30">
      <c r="C3182" s="126">
        <v>3175</v>
      </c>
      <c r="D3182" s="126">
        <v>217</v>
      </c>
      <c r="E3182" s="126">
        <v>10</v>
      </c>
      <c r="F3182" s="126">
        <v>1</v>
      </c>
      <c r="G3182" s="126">
        <v>1</v>
      </c>
      <c r="H3182" s="126">
        <v>1</v>
      </c>
      <c r="I3182" s="126">
        <v>1</v>
      </c>
      <c r="J3182" s="126">
        <v>365</v>
      </c>
      <c r="P3182" s="126">
        <v>875</v>
      </c>
      <c r="R3182" s="126" t="s">
        <v>547</v>
      </c>
      <c r="S3182" s="252">
        <v>0</v>
      </c>
      <c r="T3182" s="252">
        <v>5</v>
      </c>
      <c r="U3182" s="68" t="s">
        <v>4751</v>
      </c>
      <c r="V3182" s="126">
        <v>1</v>
      </c>
      <c r="Z3182" s="126">
        <v>1</v>
      </c>
      <c r="AA3182" s="126">
        <v>1</v>
      </c>
      <c r="AB3182" s="126">
        <v>1</v>
      </c>
      <c r="AC3182" s="126">
        <v>8</v>
      </c>
      <c r="AD3182" s="126">
        <v>2026</v>
      </c>
    </row>
    <row r="3183" spans="3:30">
      <c r="C3183" s="126">
        <v>3176</v>
      </c>
      <c r="D3183" s="126">
        <v>217</v>
      </c>
      <c r="E3183" s="126">
        <v>3</v>
      </c>
      <c r="F3183" s="126">
        <v>1</v>
      </c>
      <c r="G3183" s="126">
        <v>1</v>
      </c>
      <c r="H3183" s="126">
        <v>1</v>
      </c>
      <c r="I3183" s="126">
        <v>1</v>
      </c>
      <c r="J3183" s="126">
        <v>103</v>
      </c>
      <c r="M3183" s="126">
        <v>1164</v>
      </c>
      <c r="N3183" s="126">
        <v>0</v>
      </c>
      <c r="P3183" s="126">
        <v>877</v>
      </c>
      <c r="R3183" s="126" t="s">
        <v>547</v>
      </c>
      <c r="S3183" s="252">
        <v>0</v>
      </c>
      <c r="T3183" s="252">
        <v>1.5</v>
      </c>
      <c r="U3183" s="68" t="s">
        <v>4752</v>
      </c>
      <c r="V3183" s="126">
        <v>1</v>
      </c>
      <c r="Z3183" s="126">
        <v>1</v>
      </c>
      <c r="AA3183" s="126">
        <v>1</v>
      </c>
      <c r="AB3183" s="126">
        <v>1</v>
      </c>
      <c r="AC3183" s="126">
        <v>8</v>
      </c>
      <c r="AD3183" s="126">
        <v>2026</v>
      </c>
    </row>
    <row r="3184" spans="3:30">
      <c r="C3184" s="126">
        <v>3177</v>
      </c>
      <c r="D3184" s="126">
        <v>217</v>
      </c>
      <c r="E3184" s="126">
        <v>11</v>
      </c>
      <c r="F3184" s="126">
        <v>1</v>
      </c>
      <c r="G3184" s="126">
        <v>1</v>
      </c>
      <c r="H3184" s="126">
        <v>1</v>
      </c>
      <c r="I3184" s="126">
        <v>1</v>
      </c>
      <c r="J3184" s="126">
        <v>103</v>
      </c>
      <c r="M3184" s="126">
        <v>1164</v>
      </c>
      <c r="N3184" s="126">
        <v>1</v>
      </c>
      <c r="P3184" s="126">
        <v>877</v>
      </c>
      <c r="R3184" s="126" t="s">
        <v>547</v>
      </c>
      <c r="S3184" s="252">
        <v>1.5</v>
      </c>
      <c r="T3184" s="252">
        <v>0</v>
      </c>
      <c r="U3184" s="68" t="s">
        <v>4753</v>
      </c>
      <c r="V3184" s="126">
        <v>1</v>
      </c>
      <c r="Z3184" s="126">
        <v>1</v>
      </c>
      <c r="AA3184" s="126">
        <v>1</v>
      </c>
      <c r="AB3184" s="126">
        <v>1</v>
      </c>
      <c r="AC3184" s="126">
        <v>8</v>
      </c>
      <c r="AD3184" s="126">
        <v>2026</v>
      </c>
    </row>
    <row r="3185" spans="3:30">
      <c r="C3185" s="126">
        <v>3178</v>
      </c>
      <c r="D3185" s="126">
        <v>217</v>
      </c>
      <c r="E3185" s="126">
        <v>10</v>
      </c>
      <c r="F3185" s="126">
        <v>1</v>
      </c>
      <c r="G3185" s="126">
        <v>1</v>
      </c>
      <c r="H3185" s="126">
        <v>1</v>
      </c>
      <c r="I3185" s="126">
        <v>1</v>
      </c>
      <c r="J3185" s="126">
        <v>103</v>
      </c>
      <c r="P3185" s="126">
        <v>877</v>
      </c>
      <c r="R3185" s="126" t="s">
        <v>547</v>
      </c>
      <c r="S3185" s="252">
        <v>0</v>
      </c>
      <c r="T3185" s="252">
        <v>2</v>
      </c>
      <c r="U3185" s="68" t="s">
        <v>4754</v>
      </c>
      <c r="V3185" s="126">
        <v>1</v>
      </c>
      <c r="Z3185" s="126">
        <v>1</v>
      </c>
      <c r="AA3185" s="126">
        <v>1</v>
      </c>
      <c r="AB3185" s="126">
        <v>1</v>
      </c>
      <c r="AC3185" s="126">
        <v>8</v>
      </c>
      <c r="AD3185" s="126">
        <v>2026</v>
      </c>
    </row>
    <row r="3186" spans="3:30">
      <c r="C3186" s="126">
        <v>3179</v>
      </c>
      <c r="D3186" s="126">
        <v>217</v>
      </c>
      <c r="E3186" s="126">
        <v>3</v>
      </c>
      <c r="F3186" s="126">
        <v>1</v>
      </c>
      <c r="G3186" s="126">
        <v>1</v>
      </c>
      <c r="H3186" s="126">
        <v>1</v>
      </c>
      <c r="I3186" s="126">
        <v>1</v>
      </c>
      <c r="J3186" s="126">
        <v>366</v>
      </c>
      <c r="M3186" s="126">
        <v>1165</v>
      </c>
      <c r="N3186" s="126">
        <v>0</v>
      </c>
      <c r="P3186" s="126">
        <v>878</v>
      </c>
      <c r="R3186" s="126" t="s">
        <v>547</v>
      </c>
      <c r="S3186" s="252">
        <v>0</v>
      </c>
      <c r="T3186" s="252">
        <v>2.2000000000000002</v>
      </c>
      <c r="U3186" s="68" t="s">
        <v>4756</v>
      </c>
      <c r="V3186" s="126">
        <v>1</v>
      </c>
      <c r="Z3186" s="126">
        <v>1</v>
      </c>
      <c r="AA3186" s="126">
        <v>1</v>
      </c>
      <c r="AB3186" s="126">
        <v>1</v>
      </c>
      <c r="AC3186" s="126">
        <v>8</v>
      </c>
      <c r="AD3186" s="126">
        <v>2026</v>
      </c>
    </row>
    <row r="3187" spans="3:30">
      <c r="C3187" s="126">
        <v>3180</v>
      </c>
      <c r="D3187" s="126">
        <v>217</v>
      </c>
      <c r="E3187" s="126">
        <v>11</v>
      </c>
      <c r="F3187" s="126">
        <v>1</v>
      </c>
      <c r="G3187" s="126">
        <v>1</v>
      </c>
      <c r="H3187" s="126">
        <v>1</v>
      </c>
      <c r="I3187" s="126">
        <v>1</v>
      </c>
      <c r="J3187" s="126">
        <v>366</v>
      </c>
      <c r="M3187" s="126">
        <v>1165</v>
      </c>
      <c r="N3187" s="126">
        <v>1</v>
      </c>
      <c r="P3187" s="126">
        <v>878</v>
      </c>
      <c r="R3187" s="126" t="s">
        <v>547</v>
      </c>
      <c r="S3187" s="252">
        <v>2.2000000000000002</v>
      </c>
      <c r="T3187" s="252">
        <v>0</v>
      </c>
      <c r="U3187" s="68" t="s">
        <v>4757</v>
      </c>
      <c r="V3187" s="126">
        <v>1</v>
      </c>
      <c r="Z3187" s="126">
        <v>1</v>
      </c>
      <c r="AA3187" s="126">
        <v>1</v>
      </c>
      <c r="AB3187" s="126">
        <v>1</v>
      </c>
      <c r="AC3187" s="126">
        <v>8</v>
      </c>
      <c r="AD3187" s="126">
        <v>2026</v>
      </c>
    </row>
    <row r="3188" spans="3:30">
      <c r="C3188" s="126">
        <v>3181</v>
      </c>
      <c r="D3188" s="126">
        <v>217</v>
      </c>
      <c r="E3188" s="126">
        <v>10</v>
      </c>
      <c r="F3188" s="126">
        <v>1</v>
      </c>
      <c r="G3188" s="126">
        <v>1</v>
      </c>
      <c r="H3188" s="126">
        <v>1</v>
      </c>
      <c r="I3188" s="126">
        <v>1</v>
      </c>
      <c r="J3188" s="126">
        <v>366</v>
      </c>
      <c r="P3188" s="126">
        <v>878</v>
      </c>
      <c r="R3188" s="126" t="s">
        <v>547</v>
      </c>
      <c r="S3188" s="252">
        <v>0</v>
      </c>
      <c r="T3188" s="252">
        <v>3</v>
      </c>
      <c r="U3188" s="68" t="s">
        <v>4758</v>
      </c>
      <c r="V3188" s="126">
        <v>1</v>
      </c>
      <c r="Z3188" s="126">
        <v>1</v>
      </c>
      <c r="AA3188" s="126">
        <v>1</v>
      </c>
      <c r="AB3188" s="126">
        <v>1</v>
      </c>
      <c r="AC3188" s="126">
        <v>8</v>
      </c>
      <c r="AD3188" s="126">
        <v>2026</v>
      </c>
    </row>
    <row r="3189" spans="3:30">
      <c r="C3189" s="126">
        <v>3182</v>
      </c>
      <c r="D3189" s="126">
        <v>218</v>
      </c>
      <c r="E3189" s="126">
        <v>2</v>
      </c>
      <c r="F3189" s="126">
        <v>1</v>
      </c>
      <c r="G3189" s="126">
        <v>1</v>
      </c>
      <c r="H3189" s="126">
        <v>1</v>
      </c>
      <c r="I3189" s="126">
        <v>1</v>
      </c>
      <c r="R3189" s="126" t="s">
        <v>547</v>
      </c>
      <c r="S3189" s="252">
        <v>83.89</v>
      </c>
      <c r="T3189" s="252">
        <v>0</v>
      </c>
      <c r="U3189" s="68" t="s">
        <v>4760</v>
      </c>
      <c r="V3189" s="126">
        <v>1</v>
      </c>
      <c r="Z3189" s="126">
        <v>1</v>
      </c>
      <c r="AA3189" s="126">
        <v>1</v>
      </c>
      <c r="AB3189" s="126">
        <v>1</v>
      </c>
      <c r="AC3189" s="126">
        <v>8</v>
      </c>
      <c r="AD3189" s="126">
        <v>2026</v>
      </c>
    </row>
    <row r="3190" spans="3:30">
      <c r="C3190" s="126">
        <v>3183</v>
      </c>
      <c r="D3190" s="126">
        <v>218</v>
      </c>
      <c r="E3190" s="126">
        <v>3</v>
      </c>
      <c r="F3190" s="126">
        <v>1</v>
      </c>
      <c r="G3190" s="126">
        <v>1</v>
      </c>
      <c r="H3190" s="126">
        <v>1</v>
      </c>
      <c r="I3190" s="126">
        <v>1</v>
      </c>
      <c r="J3190" s="126">
        <v>165</v>
      </c>
      <c r="M3190" s="126">
        <v>1166</v>
      </c>
      <c r="N3190" s="126">
        <v>0</v>
      </c>
      <c r="P3190" s="126">
        <v>879</v>
      </c>
      <c r="R3190" s="126" t="s">
        <v>547</v>
      </c>
      <c r="S3190" s="252">
        <v>0</v>
      </c>
      <c r="T3190" s="252">
        <v>20.25</v>
      </c>
      <c r="U3190" s="68" t="s">
        <v>4762</v>
      </c>
      <c r="V3190" s="126">
        <v>1</v>
      </c>
      <c r="Z3190" s="126">
        <v>1</v>
      </c>
      <c r="AA3190" s="126">
        <v>1</v>
      </c>
      <c r="AB3190" s="126">
        <v>1</v>
      </c>
      <c r="AC3190" s="126">
        <v>8</v>
      </c>
      <c r="AD3190" s="126">
        <v>2026</v>
      </c>
    </row>
    <row r="3191" spans="3:30">
      <c r="C3191" s="126">
        <v>3184</v>
      </c>
      <c r="D3191" s="126">
        <v>218</v>
      </c>
      <c r="E3191" s="126">
        <v>11</v>
      </c>
      <c r="F3191" s="126">
        <v>1</v>
      </c>
      <c r="G3191" s="126">
        <v>1</v>
      </c>
      <c r="H3191" s="126">
        <v>1</v>
      </c>
      <c r="I3191" s="126">
        <v>1</v>
      </c>
      <c r="J3191" s="126">
        <v>165</v>
      </c>
      <c r="M3191" s="126">
        <v>1166</v>
      </c>
      <c r="N3191" s="126">
        <v>1</v>
      </c>
      <c r="P3191" s="126">
        <v>879</v>
      </c>
      <c r="R3191" s="126" t="s">
        <v>547</v>
      </c>
      <c r="S3191" s="252">
        <v>20.25</v>
      </c>
      <c r="T3191" s="252">
        <v>0</v>
      </c>
      <c r="U3191" s="68" t="s">
        <v>4763</v>
      </c>
      <c r="V3191" s="126">
        <v>1</v>
      </c>
      <c r="Z3191" s="126">
        <v>1</v>
      </c>
      <c r="AA3191" s="126">
        <v>1</v>
      </c>
      <c r="AB3191" s="126">
        <v>1</v>
      </c>
      <c r="AC3191" s="126">
        <v>8</v>
      </c>
      <c r="AD3191" s="126">
        <v>2026</v>
      </c>
    </row>
    <row r="3192" spans="3:30">
      <c r="C3192" s="126">
        <v>3185</v>
      </c>
      <c r="D3192" s="126">
        <v>218</v>
      </c>
      <c r="E3192" s="126">
        <v>10</v>
      </c>
      <c r="F3192" s="126">
        <v>1</v>
      </c>
      <c r="G3192" s="126">
        <v>1</v>
      </c>
      <c r="H3192" s="126">
        <v>1</v>
      </c>
      <c r="I3192" s="126">
        <v>1</v>
      </c>
      <c r="J3192" s="126">
        <v>165</v>
      </c>
      <c r="P3192" s="126">
        <v>879</v>
      </c>
      <c r="R3192" s="126" t="s">
        <v>547</v>
      </c>
      <c r="S3192" s="252">
        <v>0</v>
      </c>
      <c r="T3192" s="252">
        <v>21.25</v>
      </c>
      <c r="U3192" s="68" t="s">
        <v>4764</v>
      </c>
      <c r="V3192" s="126">
        <v>1</v>
      </c>
      <c r="Z3192" s="126">
        <v>1</v>
      </c>
      <c r="AA3192" s="126">
        <v>1</v>
      </c>
      <c r="AB3192" s="126">
        <v>1</v>
      </c>
      <c r="AC3192" s="126">
        <v>8</v>
      </c>
      <c r="AD3192" s="126">
        <v>2026</v>
      </c>
    </row>
    <row r="3193" spans="3:30">
      <c r="C3193" s="126">
        <v>3186</v>
      </c>
      <c r="D3193" s="126">
        <v>218</v>
      </c>
      <c r="E3193" s="126">
        <v>3</v>
      </c>
      <c r="F3193" s="126">
        <v>1</v>
      </c>
      <c r="G3193" s="126">
        <v>1</v>
      </c>
      <c r="H3193" s="126">
        <v>1</v>
      </c>
      <c r="I3193" s="126">
        <v>1</v>
      </c>
      <c r="J3193" s="126">
        <v>163</v>
      </c>
      <c r="M3193" s="126">
        <v>1167</v>
      </c>
      <c r="N3193" s="126">
        <v>0</v>
      </c>
      <c r="P3193" s="126">
        <v>880</v>
      </c>
      <c r="R3193" s="126" t="s">
        <v>547</v>
      </c>
      <c r="S3193" s="252">
        <v>0</v>
      </c>
      <c r="T3193" s="252">
        <v>12.75</v>
      </c>
      <c r="U3193" s="68" t="s">
        <v>4765</v>
      </c>
      <c r="V3193" s="126">
        <v>1</v>
      </c>
      <c r="Z3193" s="126">
        <v>1</v>
      </c>
      <c r="AA3193" s="126">
        <v>1</v>
      </c>
      <c r="AB3193" s="126">
        <v>1</v>
      </c>
      <c r="AC3193" s="126">
        <v>8</v>
      </c>
      <c r="AD3193" s="126">
        <v>2026</v>
      </c>
    </row>
    <row r="3194" spans="3:30">
      <c r="C3194" s="126">
        <v>3187</v>
      </c>
      <c r="D3194" s="126">
        <v>218</v>
      </c>
      <c r="E3194" s="126">
        <v>11</v>
      </c>
      <c r="F3194" s="126">
        <v>1</v>
      </c>
      <c r="G3194" s="126">
        <v>1</v>
      </c>
      <c r="H3194" s="126">
        <v>1</v>
      </c>
      <c r="I3194" s="126">
        <v>1</v>
      </c>
      <c r="J3194" s="126">
        <v>163</v>
      </c>
      <c r="M3194" s="126">
        <v>1167</v>
      </c>
      <c r="N3194" s="126">
        <v>1</v>
      </c>
      <c r="P3194" s="126">
        <v>880</v>
      </c>
      <c r="R3194" s="126" t="s">
        <v>547</v>
      </c>
      <c r="S3194" s="252">
        <v>12.75</v>
      </c>
      <c r="T3194" s="252">
        <v>0</v>
      </c>
      <c r="U3194" s="68" t="s">
        <v>4766</v>
      </c>
      <c r="V3194" s="126">
        <v>1</v>
      </c>
      <c r="Z3194" s="126">
        <v>1</v>
      </c>
      <c r="AA3194" s="126">
        <v>1</v>
      </c>
      <c r="AB3194" s="126">
        <v>1</v>
      </c>
      <c r="AC3194" s="126">
        <v>8</v>
      </c>
      <c r="AD3194" s="126">
        <v>2026</v>
      </c>
    </row>
    <row r="3195" spans="3:30">
      <c r="C3195" s="126">
        <v>3188</v>
      </c>
      <c r="D3195" s="126">
        <v>218</v>
      </c>
      <c r="E3195" s="126">
        <v>10</v>
      </c>
      <c r="F3195" s="126">
        <v>1</v>
      </c>
      <c r="G3195" s="126">
        <v>1</v>
      </c>
      <c r="H3195" s="126">
        <v>1</v>
      </c>
      <c r="I3195" s="126">
        <v>1</v>
      </c>
      <c r="J3195" s="126">
        <v>163</v>
      </c>
      <c r="P3195" s="126">
        <v>880</v>
      </c>
      <c r="R3195" s="126" t="s">
        <v>547</v>
      </c>
      <c r="S3195" s="252">
        <v>0</v>
      </c>
      <c r="T3195" s="252">
        <v>13.25</v>
      </c>
      <c r="U3195" s="68" t="s">
        <v>4767</v>
      </c>
      <c r="V3195" s="126">
        <v>1</v>
      </c>
      <c r="Z3195" s="126">
        <v>1</v>
      </c>
      <c r="AA3195" s="126">
        <v>1</v>
      </c>
      <c r="AB3195" s="126">
        <v>1</v>
      </c>
      <c r="AC3195" s="126">
        <v>8</v>
      </c>
      <c r="AD3195" s="126">
        <v>2026</v>
      </c>
    </row>
    <row r="3196" spans="3:30">
      <c r="C3196" s="126">
        <v>3189</v>
      </c>
      <c r="D3196" s="126">
        <v>218</v>
      </c>
      <c r="E3196" s="126">
        <v>3</v>
      </c>
      <c r="F3196" s="126">
        <v>1</v>
      </c>
      <c r="G3196" s="126">
        <v>1</v>
      </c>
      <c r="H3196" s="126">
        <v>1</v>
      </c>
      <c r="I3196" s="126">
        <v>1</v>
      </c>
      <c r="J3196" s="126">
        <v>169</v>
      </c>
      <c r="M3196" s="126">
        <v>1168</v>
      </c>
      <c r="N3196" s="126">
        <v>0</v>
      </c>
      <c r="P3196" s="126">
        <v>881</v>
      </c>
      <c r="R3196" s="126" t="s">
        <v>547</v>
      </c>
      <c r="S3196" s="252">
        <v>0</v>
      </c>
      <c r="T3196" s="252">
        <v>2.5</v>
      </c>
      <c r="U3196" s="68" t="s">
        <v>4768</v>
      </c>
      <c r="V3196" s="126">
        <v>1</v>
      </c>
      <c r="Z3196" s="126">
        <v>1</v>
      </c>
      <c r="AA3196" s="126">
        <v>1</v>
      </c>
      <c r="AB3196" s="126">
        <v>1</v>
      </c>
      <c r="AC3196" s="126">
        <v>8</v>
      </c>
      <c r="AD3196" s="126">
        <v>2026</v>
      </c>
    </row>
    <row r="3197" spans="3:30">
      <c r="C3197" s="126">
        <v>3190</v>
      </c>
      <c r="D3197" s="126">
        <v>218</v>
      </c>
      <c r="E3197" s="126">
        <v>11</v>
      </c>
      <c r="F3197" s="126">
        <v>1</v>
      </c>
      <c r="G3197" s="126">
        <v>1</v>
      </c>
      <c r="H3197" s="126">
        <v>1</v>
      </c>
      <c r="I3197" s="126">
        <v>1</v>
      </c>
      <c r="J3197" s="126">
        <v>169</v>
      </c>
      <c r="M3197" s="126">
        <v>1168</v>
      </c>
      <c r="N3197" s="126">
        <v>1</v>
      </c>
      <c r="P3197" s="126">
        <v>881</v>
      </c>
      <c r="R3197" s="126" t="s">
        <v>547</v>
      </c>
      <c r="S3197" s="252">
        <v>2.5</v>
      </c>
      <c r="T3197" s="252">
        <v>0</v>
      </c>
      <c r="U3197" s="68" t="s">
        <v>4769</v>
      </c>
      <c r="V3197" s="126">
        <v>1</v>
      </c>
      <c r="Z3197" s="126">
        <v>1</v>
      </c>
      <c r="AA3197" s="126">
        <v>1</v>
      </c>
      <c r="AB3197" s="126">
        <v>1</v>
      </c>
      <c r="AC3197" s="126">
        <v>8</v>
      </c>
      <c r="AD3197" s="126">
        <v>2026</v>
      </c>
    </row>
    <row r="3198" spans="3:30">
      <c r="C3198" s="126">
        <v>3191</v>
      </c>
      <c r="D3198" s="126">
        <v>218</v>
      </c>
      <c r="E3198" s="126">
        <v>10</v>
      </c>
      <c r="F3198" s="126">
        <v>1</v>
      </c>
      <c r="G3198" s="126">
        <v>1</v>
      </c>
      <c r="H3198" s="126">
        <v>1</v>
      </c>
      <c r="I3198" s="126">
        <v>1</v>
      </c>
      <c r="J3198" s="126">
        <v>169</v>
      </c>
      <c r="P3198" s="126">
        <v>881</v>
      </c>
      <c r="R3198" s="126" t="s">
        <v>547</v>
      </c>
      <c r="S3198" s="252">
        <v>0</v>
      </c>
      <c r="T3198" s="252">
        <v>3.25</v>
      </c>
      <c r="U3198" s="68" t="s">
        <v>4770</v>
      </c>
      <c r="V3198" s="126">
        <v>1</v>
      </c>
      <c r="Z3198" s="126">
        <v>1</v>
      </c>
      <c r="AA3198" s="126">
        <v>1</v>
      </c>
      <c r="AB3198" s="126">
        <v>1</v>
      </c>
      <c r="AC3198" s="126">
        <v>8</v>
      </c>
      <c r="AD3198" s="126">
        <v>2026</v>
      </c>
    </row>
    <row r="3199" spans="3:30">
      <c r="C3199" s="126">
        <v>3192</v>
      </c>
      <c r="D3199" s="126">
        <v>218</v>
      </c>
      <c r="E3199" s="126">
        <v>3</v>
      </c>
      <c r="F3199" s="126">
        <v>1</v>
      </c>
      <c r="G3199" s="126">
        <v>1</v>
      </c>
      <c r="H3199" s="126">
        <v>1</v>
      </c>
      <c r="I3199" s="126">
        <v>1</v>
      </c>
      <c r="J3199" s="126">
        <v>144</v>
      </c>
      <c r="M3199" s="126">
        <v>1169</v>
      </c>
      <c r="N3199" s="126">
        <v>0</v>
      </c>
      <c r="P3199" s="126">
        <v>882</v>
      </c>
      <c r="R3199" s="126" t="s">
        <v>547</v>
      </c>
      <c r="S3199" s="252">
        <v>0</v>
      </c>
      <c r="T3199" s="252">
        <v>0.6</v>
      </c>
      <c r="U3199" s="68" t="s">
        <v>4771</v>
      </c>
      <c r="V3199" s="126">
        <v>1</v>
      </c>
      <c r="Z3199" s="126">
        <v>1</v>
      </c>
      <c r="AA3199" s="126">
        <v>1</v>
      </c>
      <c r="AB3199" s="126">
        <v>1</v>
      </c>
      <c r="AC3199" s="126">
        <v>8</v>
      </c>
      <c r="AD3199" s="126">
        <v>2026</v>
      </c>
    </row>
    <row r="3200" spans="3:30">
      <c r="C3200" s="126">
        <v>3193</v>
      </c>
      <c r="D3200" s="126">
        <v>218</v>
      </c>
      <c r="E3200" s="126">
        <v>11</v>
      </c>
      <c r="F3200" s="126">
        <v>1</v>
      </c>
      <c r="G3200" s="126">
        <v>1</v>
      </c>
      <c r="H3200" s="126">
        <v>1</v>
      </c>
      <c r="I3200" s="126">
        <v>1</v>
      </c>
      <c r="J3200" s="126">
        <v>144</v>
      </c>
      <c r="M3200" s="126">
        <v>1169</v>
      </c>
      <c r="N3200" s="126">
        <v>1</v>
      </c>
      <c r="P3200" s="126">
        <v>882</v>
      </c>
      <c r="R3200" s="126" t="s">
        <v>547</v>
      </c>
      <c r="S3200" s="252">
        <v>0.6</v>
      </c>
      <c r="T3200" s="252">
        <v>0</v>
      </c>
      <c r="U3200" s="68" t="s">
        <v>4772</v>
      </c>
      <c r="V3200" s="126">
        <v>1</v>
      </c>
      <c r="Z3200" s="126">
        <v>1</v>
      </c>
      <c r="AA3200" s="126">
        <v>1</v>
      </c>
      <c r="AB3200" s="126">
        <v>1</v>
      </c>
      <c r="AC3200" s="126">
        <v>8</v>
      </c>
      <c r="AD3200" s="126">
        <v>2026</v>
      </c>
    </row>
    <row r="3201" spans="3:30">
      <c r="C3201" s="126">
        <v>3194</v>
      </c>
      <c r="D3201" s="126">
        <v>218</v>
      </c>
      <c r="E3201" s="126">
        <v>10</v>
      </c>
      <c r="F3201" s="126">
        <v>1</v>
      </c>
      <c r="G3201" s="126">
        <v>1</v>
      </c>
      <c r="H3201" s="126">
        <v>1</v>
      </c>
      <c r="I3201" s="126">
        <v>1</v>
      </c>
      <c r="J3201" s="126">
        <v>144</v>
      </c>
      <c r="P3201" s="126">
        <v>882</v>
      </c>
      <c r="R3201" s="126" t="s">
        <v>547</v>
      </c>
      <c r="S3201" s="252">
        <v>0</v>
      </c>
      <c r="T3201" s="252">
        <v>1.3</v>
      </c>
      <c r="U3201" s="68" t="s">
        <v>4773</v>
      </c>
      <c r="V3201" s="126">
        <v>1</v>
      </c>
      <c r="Z3201" s="126">
        <v>1</v>
      </c>
      <c r="AA3201" s="126">
        <v>1</v>
      </c>
      <c r="AB3201" s="126">
        <v>1</v>
      </c>
      <c r="AC3201" s="126">
        <v>8</v>
      </c>
      <c r="AD3201" s="126">
        <v>2026</v>
      </c>
    </row>
    <row r="3202" spans="3:30">
      <c r="C3202" s="126">
        <v>3195</v>
      </c>
      <c r="D3202" s="126">
        <v>218</v>
      </c>
      <c r="E3202" s="126">
        <v>3</v>
      </c>
      <c r="F3202" s="126">
        <v>1</v>
      </c>
      <c r="G3202" s="126">
        <v>1</v>
      </c>
      <c r="H3202" s="126">
        <v>1</v>
      </c>
      <c r="I3202" s="126">
        <v>1</v>
      </c>
      <c r="J3202" s="126">
        <v>145</v>
      </c>
      <c r="M3202" s="126">
        <v>1170</v>
      </c>
      <c r="N3202" s="126">
        <v>0</v>
      </c>
      <c r="P3202" s="126">
        <v>883</v>
      </c>
      <c r="R3202" s="126" t="s">
        <v>547</v>
      </c>
      <c r="S3202" s="252">
        <v>0</v>
      </c>
      <c r="T3202" s="252">
        <v>0.86999999999999988</v>
      </c>
      <c r="U3202" s="68" t="s">
        <v>4775</v>
      </c>
      <c r="V3202" s="126">
        <v>1</v>
      </c>
      <c r="Z3202" s="126">
        <v>1</v>
      </c>
      <c r="AA3202" s="126">
        <v>1</v>
      </c>
      <c r="AB3202" s="126">
        <v>1</v>
      </c>
      <c r="AC3202" s="126">
        <v>8</v>
      </c>
      <c r="AD3202" s="126">
        <v>2026</v>
      </c>
    </row>
    <row r="3203" spans="3:30">
      <c r="C3203" s="126">
        <v>3196</v>
      </c>
      <c r="D3203" s="126">
        <v>218</v>
      </c>
      <c r="E3203" s="126">
        <v>11</v>
      </c>
      <c r="F3203" s="126">
        <v>1</v>
      </c>
      <c r="G3203" s="126">
        <v>1</v>
      </c>
      <c r="H3203" s="126">
        <v>1</v>
      </c>
      <c r="I3203" s="126">
        <v>1</v>
      </c>
      <c r="J3203" s="126">
        <v>145</v>
      </c>
      <c r="M3203" s="126">
        <v>1170</v>
      </c>
      <c r="N3203" s="126">
        <v>1</v>
      </c>
      <c r="P3203" s="126">
        <v>883</v>
      </c>
      <c r="R3203" s="126" t="s">
        <v>547</v>
      </c>
      <c r="S3203" s="252">
        <v>0.86999999999999988</v>
      </c>
      <c r="T3203" s="252">
        <v>0</v>
      </c>
      <c r="U3203" s="68" t="s">
        <v>4776</v>
      </c>
      <c r="V3203" s="126">
        <v>1</v>
      </c>
      <c r="Z3203" s="126">
        <v>1</v>
      </c>
      <c r="AA3203" s="126">
        <v>1</v>
      </c>
      <c r="AB3203" s="126">
        <v>1</v>
      </c>
      <c r="AC3203" s="126">
        <v>8</v>
      </c>
      <c r="AD3203" s="126">
        <v>2026</v>
      </c>
    </row>
    <row r="3204" spans="3:30">
      <c r="C3204" s="126">
        <v>3197</v>
      </c>
      <c r="D3204" s="126">
        <v>218</v>
      </c>
      <c r="E3204" s="126">
        <v>10</v>
      </c>
      <c r="F3204" s="126">
        <v>1</v>
      </c>
      <c r="G3204" s="126">
        <v>1</v>
      </c>
      <c r="H3204" s="126">
        <v>1</v>
      </c>
      <c r="I3204" s="126">
        <v>1</v>
      </c>
      <c r="J3204" s="126">
        <v>145</v>
      </c>
      <c r="P3204" s="126">
        <v>883</v>
      </c>
      <c r="R3204" s="126" t="s">
        <v>547</v>
      </c>
      <c r="S3204" s="252">
        <v>0</v>
      </c>
      <c r="T3204" s="252">
        <v>1.5</v>
      </c>
      <c r="U3204" s="68" t="s">
        <v>4777</v>
      </c>
      <c r="V3204" s="126">
        <v>1</v>
      </c>
      <c r="Z3204" s="126">
        <v>1</v>
      </c>
      <c r="AA3204" s="126">
        <v>1</v>
      </c>
      <c r="AB3204" s="126">
        <v>1</v>
      </c>
      <c r="AC3204" s="126">
        <v>8</v>
      </c>
      <c r="AD3204" s="126">
        <v>2026</v>
      </c>
    </row>
    <row r="3205" spans="3:30">
      <c r="C3205" s="126">
        <v>3198</v>
      </c>
      <c r="D3205" s="126">
        <v>218</v>
      </c>
      <c r="E3205" s="126">
        <v>3</v>
      </c>
      <c r="F3205" s="126">
        <v>1</v>
      </c>
      <c r="G3205" s="126">
        <v>1</v>
      </c>
      <c r="H3205" s="126">
        <v>1</v>
      </c>
      <c r="I3205" s="126">
        <v>1</v>
      </c>
      <c r="J3205" s="126">
        <v>185</v>
      </c>
      <c r="M3205" s="126">
        <v>1171</v>
      </c>
      <c r="N3205" s="126">
        <v>0</v>
      </c>
      <c r="P3205" s="126">
        <v>884</v>
      </c>
      <c r="R3205" s="126" t="s">
        <v>547</v>
      </c>
      <c r="S3205" s="252">
        <v>0</v>
      </c>
      <c r="T3205" s="252">
        <v>8</v>
      </c>
      <c r="U3205" s="68" t="s">
        <v>4779</v>
      </c>
      <c r="V3205" s="126">
        <v>1</v>
      </c>
      <c r="Z3205" s="126">
        <v>1</v>
      </c>
      <c r="AA3205" s="126">
        <v>1</v>
      </c>
      <c r="AB3205" s="126">
        <v>1</v>
      </c>
      <c r="AC3205" s="126">
        <v>8</v>
      </c>
      <c r="AD3205" s="126">
        <v>2026</v>
      </c>
    </row>
    <row r="3206" spans="3:30">
      <c r="C3206" s="126">
        <v>3199</v>
      </c>
      <c r="D3206" s="126">
        <v>218</v>
      </c>
      <c r="E3206" s="126">
        <v>11</v>
      </c>
      <c r="F3206" s="126">
        <v>1</v>
      </c>
      <c r="G3206" s="126">
        <v>1</v>
      </c>
      <c r="H3206" s="126">
        <v>1</v>
      </c>
      <c r="I3206" s="126">
        <v>1</v>
      </c>
      <c r="J3206" s="126">
        <v>185</v>
      </c>
      <c r="M3206" s="126">
        <v>1171</v>
      </c>
      <c r="N3206" s="126">
        <v>1</v>
      </c>
      <c r="P3206" s="126">
        <v>884</v>
      </c>
      <c r="R3206" s="126" t="s">
        <v>547</v>
      </c>
      <c r="S3206" s="252">
        <v>8</v>
      </c>
      <c r="T3206" s="252">
        <v>0</v>
      </c>
      <c r="U3206" s="68" t="s">
        <v>4780</v>
      </c>
      <c r="V3206" s="126">
        <v>1</v>
      </c>
      <c r="Z3206" s="126">
        <v>1</v>
      </c>
      <c r="AA3206" s="126">
        <v>1</v>
      </c>
      <c r="AB3206" s="126">
        <v>1</v>
      </c>
      <c r="AC3206" s="126">
        <v>8</v>
      </c>
      <c r="AD3206" s="126">
        <v>2026</v>
      </c>
    </row>
    <row r="3207" spans="3:30">
      <c r="C3207" s="126">
        <v>3200</v>
      </c>
      <c r="D3207" s="126">
        <v>218</v>
      </c>
      <c r="E3207" s="126">
        <v>10</v>
      </c>
      <c r="F3207" s="126">
        <v>1</v>
      </c>
      <c r="G3207" s="126">
        <v>1</v>
      </c>
      <c r="H3207" s="126">
        <v>1</v>
      </c>
      <c r="I3207" s="126">
        <v>1</v>
      </c>
      <c r="J3207" s="126">
        <v>185</v>
      </c>
      <c r="P3207" s="126">
        <v>884</v>
      </c>
      <c r="R3207" s="126" t="s">
        <v>547</v>
      </c>
      <c r="S3207" s="252">
        <v>0</v>
      </c>
      <c r="T3207" s="252">
        <v>8.5</v>
      </c>
      <c r="U3207" s="68" t="s">
        <v>4781</v>
      </c>
      <c r="V3207" s="126">
        <v>1</v>
      </c>
      <c r="Z3207" s="126">
        <v>1</v>
      </c>
      <c r="AA3207" s="126">
        <v>1</v>
      </c>
      <c r="AB3207" s="126">
        <v>1</v>
      </c>
      <c r="AC3207" s="126">
        <v>8</v>
      </c>
      <c r="AD3207" s="126">
        <v>2026</v>
      </c>
    </row>
    <row r="3208" spans="3:30">
      <c r="C3208" s="126">
        <v>3201</v>
      </c>
      <c r="D3208" s="126">
        <v>218</v>
      </c>
      <c r="E3208" s="126">
        <v>3</v>
      </c>
      <c r="F3208" s="126">
        <v>1</v>
      </c>
      <c r="G3208" s="126">
        <v>1</v>
      </c>
      <c r="H3208" s="126">
        <v>1</v>
      </c>
      <c r="I3208" s="126">
        <v>1</v>
      </c>
      <c r="J3208" s="126">
        <v>182</v>
      </c>
      <c r="M3208" s="126">
        <v>1172</v>
      </c>
      <c r="N3208" s="126">
        <v>0</v>
      </c>
      <c r="P3208" s="126">
        <v>885</v>
      </c>
      <c r="R3208" s="126" t="s">
        <v>547</v>
      </c>
      <c r="S3208" s="252">
        <v>0</v>
      </c>
      <c r="T3208" s="252">
        <v>2</v>
      </c>
      <c r="U3208" s="68" t="s">
        <v>4782</v>
      </c>
      <c r="V3208" s="126">
        <v>1</v>
      </c>
      <c r="Z3208" s="126">
        <v>1</v>
      </c>
      <c r="AA3208" s="126">
        <v>1</v>
      </c>
      <c r="AB3208" s="126">
        <v>1</v>
      </c>
      <c r="AC3208" s="126">
        <v>8</v>
      </c>
      <c r="AD3208" s="126">
        <v>2026</v>
      </c>
    </row>
    <row r="3209" spans="3:30">
      <c r="C3209" s="126">
        <v>3202</v>
      </c>
      <c r="D3209" s="126">
        <v>218</v>
      </c>
      <c r="E3209" s="126">
        <v>11</v>
      </c>
      <c r="F3209" s="126">
        <v>1</v>
      </c>
      <c r="G3209" s="126">
        <v>1</v>
      </c>
      <c r="H3209" s="126">
        <v>1</v>
      </c>
      <c r="I3209" s="126">
        <v>1</v>
      </c>
      <c r="J3209" s="126">
        <v>182</v>
      </c>
      <c r="M3209" s="126">
        <v>1172</v>
      </c>
      <c r="N3209" s="126">
        <v>1</v>
      </c>
      <c r="P3209" s="126">
        <v>885</v>
      </c>
      <c r="R3209" s="126" t="s">
        <v>547</v>
      </c>
      <c r="S3209" s="252">
        <v>2</v>
      </c>
      <c r="T3209" s="252">
        <v>0</v>
      </c>
      <c r="U3209" s="68" t="s">
        <v>4783</v>
      </c>
      <c r="V3209" s="126">
        <v>1</v>
      </c>
      <c r="Z3209" s="126">
        <v>1</v>
      </c>
      <c r="AA3209" s="126">
        <v>1</v>
      </c>
      <c r="AB3209" s="126">
        <v>1</v>
      </c>
      <c r="AC3209" s="126">
        <v>8</v>
      </c>
      <c r="AD3209" s="126">
        <v>2026</v>
      </c>
    </row>
    <row r="3210" spans="3:30">
      <c r="C3210" s="126">
        <v>3203</v>
      </c>
      <c r="D3210" s="126">
        <v>218</v>
      </c>
      <c r="E3210" s="126">
        <v>10</v>
      </c>
      <c r="F3210" s="126">
        <v>1</v>
      </c>
      <c r="G3210" s="126">
        <v>1</v>
      </c>
      <c r="H3210" s="126">
        <v>1</v>
      </c>
      <c r="I3210" s="126">
        <v>1</v>
      </c>
      <c r="J3210" s="126">
        <v>182</v>
      </c>
      <c r="P3210" s="126">
        <v>885</v>
      </c>
      <c r="R3210" s="126" t="s">
        <v>547</v>
      </c>
      <c r="S3210" s="252">
        <v>0</v>
      </c>
      <c r="T3210" s="252">
        <v>2.5</v>
      </c>
      <c r="U3210" s="68" t="s">
        <v>4784</v>
      </c>
      <c r="V3210" s="126">
        <v>1</v>
      </c>
      <c r="Z3210" s="126">
        <v>1</v>
      </c>
      <c r="AA3210" s="126">
        <v>1</v>
      </c>
      <c r="AB3210" s="126">
        <v>1</v>
      </c>
      <c r="AC3210" s="126">
        <v>8</v>
      </c>
      <c r="AD3210" s="126">
        <v>2026</v>
      </c>
    </row>
    <row r="3211" spans="3:30">
      <c r="C3211" s="126">
        <v>3204</v>
      </c>
      <c r="D3211" s="126">
        <v>218</v>
      </c>
      <c r="E3211" s="126">
        <v>3</v>
      </c>
      <c r="F3211" s="126">
        <v>1</v>
      </c>
      <c r="G3211" s="126">
        <v>1</v>
      </c>
      <c r="H3211" s="126">
        <v>1</v>
      </c>
      <c r="I3211" s="126">
        <v>1</v>
      </c>
      <c r="J3211" s="126">
        <v>189</v>
      </c>
      <c r="M3211" s="126">
        <v>1173</v>
      </c>
      <c r="N3211" s="126">
        <v>0</v>
      </c>
      <c r="P3211" s="126">
        <v>886</v>
      </c>
      <c r="R3211" s="126" t="s">
        <v>547</v>
      </c>
      <c r="S3211" s="252">
        <v>0</v>
      </c>
      <c r="T3211" s="252">
        <v>4.09</v>
      </c>
      <c r="U3211" s="68" t="s">
        <v>4785</v>
      </c>
      <c r="V3211" s="126">
        <v>1</v>
      </c>
      <c r="Z3211" s="126">
        <v>1</v>
      </c>
      <c r="AA3211" s="126">
        <v>1</v>
      </c>
      <c r="AB3211" s="126">
        <v>1</v>
      </c>
      <c r="AC3211" s="126">
        <v>8</v>
      </c>
      <c r="AD3211" s="126">
        <v>2026</v>
      </c>
    </row>
    <row r="3212" spans="3:30">
      <c r="C3212" s="126">
        <v>3205</v>
      </c>
      <c r="D3212" s="126">
        <v>218</v>
      </c>
      <c r="E3212" s="126">
        <v>11</v>
      </c>
      <c r="F3212" s="126">
        <v>1</v>
      </c>
      <c r="G3212" s="126">
        <v>1</v>
      </c>
      <c r="H3212" s="126">
        <v>1</v>
      </c>
      <c r="I3212" s="126">
        <v>1</v>
      </c>
      <c r="J3212" s="126">
        <v>189</v>
      </c>
      <c r="M3212" s="126">
        <v>1173</v>
      </c>
      <c r="N3212" s="126">
        <v>1</v>
      </c>
      <c r="P3212" s="126">
        <v>886</v>
      </c>
      <c r="R3212" s="126" t="s">
        <v>547</v>
      </c>
      <c r="S3212" s="252">
        <v>4.09</v>
      </c>
      <c r="T3212" s="252">
        <v>0</v>
      </c>
      <c r="U3212" s="68" t="s">
        <v>4786</v>
      </c>
      <c r="V3212" s="126">
        <v>1</v>
      </c>
      <c r="Z3212" s="126">
        <v>1</v>
      </c>
      <c r="AA3212" s="126">
        <v>1</v>
      </c>
      <c r="AB3212" s="126">
        <v>1</v>
      </c>
      <c r="AC3212" s="126">
        <v>8</v>
      </c>
      <c r="AD3212" s="126">
        <v>2026</v>
      </c>
    </row>
    <row r="3213" spans="3:30">
      <c r="C3213" s="126">
        <v>3206</v>
      </c>
      <c r="D3213" s="126">
        <v>218</v>
      </c>
      <c r="E3213" s="126">
        <v>10</v>
      </c>
      <c r="F3213" s="126">
        <v>1</v>
      </c>
      <c r="G3213" s="126">
        <v>1</v>
      </c>
      <c r="H3213" s="126">
        <v>1</v>
      </c>
      <c r="I3213" s="126">
        <v>1</v>
      </c>
      <c r="J3213" s="126">
        <v>189</v>
      </c>
      <c r="P3213" s="126">
        <v>886</v>
      </c>
      <c r="R3213" s="126" t="s">
        <v>547</v>
      </c>
      <c r="S3213" s="252">
        <v>0</v>
      </c>
      <c r="T3213" s="252">
        <v>4.59</v>
      </c>
      <c r="U3213" s="68" t="s">
        <v>4787</v>
      </c>
      <c r="V3213" s="126">
        <v>1</v>
      </c>
      <c r="Z3213" s="126">
        <v>1</v>
      </c>
      <c r="AA3213" s="126">
        <v>1</v>
      </c>
      <c r="AB3213" s="126">
        <v>1</v>
      </c>
      <c r="AC3213" s="126">
        <v>8</v>
      </c>
      <c r="AD3213" s="126">
        <v>2026</v>
      </c>
    </row>
    <row r="3214" spans="3:30">
      <c r="C3214" s="126">
        <v>3207</v>
      </c>
      <c r="D3214" s="126">
        <v>218</v>
      </c>
      <c r="E3214" s="126">
        <v>3</v>
      </c>
      <c r="F3214" s="126">
        <v>1</v>
      </c>
      <c r="G3214" s="126">
        <v>1</v>
      </c>
      <c r="H3214" s="126">
        <v>1</v>
      </c>
      <c r="I3214" s="126">
        <v>1</v>
      </c>
      <c r="J3214" s="126">
        <v>198</v>
      </c>
      <c r="M3214" s="126">
        <v>1174</v>
      </c>
      <c r="N3214" s="126">
        <v>0</v>
      </c>
      <c r="P3214" s="126">
        <v>887</v>
      </c>
      <c r="R3214" s="126" t="s">
        <v>547</v>
      </c>
      <c r="S3214" s="252">
        <v>0</v>
      </c>
      <c r="T3214" s="252">
        <v>9.48</v>
      </c>
      <c r="U3214" s="68" t="s">
        <v>4789</v>
      </c>
      <c r="V3214" s="126">
        <v>1</v>
      </c>
      <c r="Z3214" s="126">
        <v>1</v>
      </c>
      <c r="AA3214" s="126">
        <v>1</v>
      </c>
      <c r="AB3214" s="126">
        <v>1</v>
      </c>
      <c r="AC3214" s="126">
        <v>8</v>
      </c>
      <c r="AD3214" s="126">
        <v>2026</v>
      </c>
    </row>
    <row r="3215" spans="3:30">
      <c r="C3215" s="126">
        <v>3208</v>
      </c>
      <c r="D3215" s="126">
        <v>218</v>
      </c>
      <c r="E3215" s="126">
        <v>11</v>
      </c>
      <c r="F3215" s="126">
        <v>1</v>
      </c>
      <c r="G3215" s="126">
        <v>1</v>
      </c>
      <c r="H3215" s="126">
        <v>1</v>
      </c>
      <c r="I3215" s="126">
        <v>1</v>
      </c>
      <c r="J3215" s="126">
        <v>198</v>
      </c>
      <c r="M3215" s="126">
        <v>1174</v>
      </c>
      <c r="N3215" s="126">
        <v>1</v>
      </c>
      <c r="P3215" s="126">
        <v>887</v>
      </c>
      <c r="R3215" s="126" t="s">
        <v>547</v>
      </c>
      <c r="S3215" s="252">
        <v>9.48</v>
      </c>
      <c r="T3215" s="252">
        <v>0</v>
      </c>
      <c r="U3215" s="68" t="s">
        <v>4790</v>
      </c>
      <c r="V3215" s="126">
        <v>1</v>
      </c>
      <c r="Z3215" s="126">
        <v>1</v>
      </c>
      <c r="AA3215" s="126">
        <v>1</v>
      </c>
      <c r="AB3215" s="126">
        <v>1</v>
      </c>
      <c r="AC3215" s="126">
        <v>8</v>
      </c>
      <c r="AD3215" s="126">
        <v>2026</v>
      </c>
    </row>
    <row r="3216" spans="3:30">
      <c r="C3216" s="126">
        <v>3209</v>
      </c>
      <c r="D3216" s="126">
        <v>218</v>
      </c>
      <c r="E3216" s="126">
        <v>10</v>
      </c>
      <c r="F3216" s="126">
        <v>1</v>
      </c>
      <c r="G3216" s="126">
        <v>1</v>
      </c>
      <c r="H3216" s="126">
        <v>1</v>
      </c>
      <c r="I3216" s="126">
        <v>1</v>
      </c>
      <c r="J3216" s="126">
        <v>198</v>
      </c>
      <c r="P3216" s="126">
        <v>887</v>
      </c>
      <c r="R3216" s="126" t="s">
        <v>547</v>
      </c>
      <c r="S3216" s="252">
        <v>0</v>
      </c>
      <c r="T3216" s="252">
        <v>10</v>
      </c>
      <c r="U3216" s="68" t="s">
        <v>4791</v>
      </c>
      <c r="V3216" s="126">
        <v>1</v>
      </c>
      <c r="Z3216" s="126">
        <v>1</v>
      </c>
      <c r="AA3216" s="126">
        <v>1</v>
      </c>
      <c r="AB3216" s="126">
        <v>1</v>
      </c>
      <c r="AC3216" s="126">
        <v>8</v>
      </c>
      <c r="AD3216" s="126">
        <v>2026</v>
      </c>
    </row>
    <row r="3217" spans="3:30">
      <c r="C3217" s="126">
        <v>3210</v>
      </c>
      <c r="D3217" s="126">
        <v>218</v>
      </c>
      <c r="E3217" s="126">
        <v>3</v>
      </c>
      <c r="F3217" s="126">
        <v>1</v>
      </c>
      <c r="G3217" s="126">
        <v>1</v>
      </c>
      <c r="H3217" s="126">
        <v>1</v>
      </c>
      <c r="I3217" s="126">
        <v>1</v>
      </c>
      <c r="J3217" s="126">
        <v>241</v>
      </c>
      <c r="M3217" s="126">
        <v>1175</v>
      </c>
      <c r="N3217" s="126">
        <v>0</v>
      </c>
      <c r="P3217" s="126">
        <v>888</v>
      </c>
      <c r="R3217" s="126" t="s">
        <v>547</v>
      </c>
      <c r="S3217" s="252">
        <v>0</v>
      </c>
      <c r="T3217" s="252">
        <v>2</v>
      </c>
      <c r="U3217" s="68" t="s">
        <v>4793</v>
      </c>
      <c r="V3217" s="126">
        <v>1</v>
      </c>
      <c r="Z3217" s="126">
        <v>1</v>
      </c>
      <c r="AA3217" s="126">
        <v>1</v>
      </c>
      <c r="AB3217" s="126">
        <v>1</v>
      </c>
      <c r="AC3217" s="126">
        <v>8</v>
      </c>
      <c r="AD3217" s="126">
        <v>2026</v>
      </c>
    </row>
    <row r="3218" spans="3:30">
      <c r="C3218" s="126">
        <v>3211</v>
      </c>
      <c r="D3218" s="126">
        <v>218</v>
      </c>
      <c r="E3218" s="126">
        <v>11</v>
      </c>
      <c r="F3218" s="126">
        <v>1</v>
      </c>
      <c r="G3218" s="126">
        <v>1</v>
      </c>
      <c r="H3218" s="126">
        <v>1</v>
      </c>
      <c r="I3218" s="126">
        <v>1</v>
      </c>
      <c r="J3218" s="126">
        <v>241</v>
      </c>
      <c r="M3218" s="126">
        <v>1175</v>
      </c>
      <c r="N3218" s="126">
        <v>1</v>
      </c>
      <c r="P3218" s="126">
        <v>888</v>
      </c>
      <c r="R3218" s="126" t="s">
        <v>547</v>
      </c>
      <c r="S3218" s="252">
        <v>2</v>
      </c>
      <c r="T3218" s="252">
        <v>0</v>
      </c>
      <c r="U3218" s="68" t="s">
        <v>4794</v>
      </c>
      <c r="V3218" s="126">
        <v>1</v>
      </c>
      <c r="Z3218" s="126">
        <v>1</v>
      </c>
      <c r="AA3218" s="126">
        <v>1</v>
      </c>
      <c r="AB3218" s="126">
        <v>1</v>
      </c>
      <c r="AC3218" s="126">
        <v>8</v>
      </c>
      <c r="AD3218" s="126">
        <v>2026</v>
      </c>
    </row>
    <row r="3219" spans="3:30">
      <c r="C3219" s="126">
        <v>3212</v>
      </c>
      <c r="D3219" s="126">
        <v>218</v>
      </c>
      <c r="E3219" s="126">
        <v>10</v>
      </c>
      <c r="F3219" s="126">
        <v>1</v>
      </c>
      <c r="G3219" s="126">
        <v>1</v>
      </c>
      <c r="H3219" s="126">
        <v>1</v>
      </c>
      <c r="I3219" s="126">
        <v>1</v>
      </c>
      <c r="J3219" s="126">
        <v>241</v>
      </c>
      <c r="P3219" s="126">
        <v>888</v>
      </c>
      <c r="R3219" s="126" t="s">
        <v>547</v>
      </c>
      <c r="S3219" s="252">
        <v>0</v>
      </c>
      <c r="T3219" s="252">
        <v>3</v>
      </c>
      <c r="U3219" s="68" t="s">
        <v>4795</v>
      </c>
      <c r="V3219" s="126">
        <v>1</v>
      </c>
      <c r="Z3219" s="126">
        <v>1</v>
      </c>
      <c r="AA3219" s="126">
        <v>1</v>
      </c>
      <c r="AB3219" s="126">
        <v>1</v>
      </c>
      <c r="AC3219" s="126">
        <v>8</v>
      </c>
      <c r="AD3219" s="126">
        <v>2026</v>
      </c>
    </row>
    <row r="3220" spans="3:30">
      <c r="C3220" s="126">
        <v>3213</v>
      </c>
      <c r="D3220" s="126">
        <v>218</v>
      </c>
      <c r="E3220" s="126">
        <v>3</v>
      </c>
      <c r="F3220" s="126">
        <v>1</v>
      </c>
      <c r="G3220" s="126">
        <v>1</v>
      </c>
      <c r="H3220" s="126">
        <v>1</v>
      </c>
      <c r="I3220" s="126">
        <v>1</v>
      </c>
      <c r="J3220" s="126">
        <v>172</v>
      </c>
      <c r="M3220" s="126">
        <v>1176</v>
      </c>
      <c r="N3220" s="126">
        <v>0</v>
      </c>
      <c r="P3220" s="126">
        <v>889</v>
      </c>
      <c r="R3220" s="126" t="s">
        <v>547</v>
      </c>
      <c r="S3220" s="252">
        <v>0</v>
      </c>
      <c r="T3220" s="252">
        <v>0.1</v>
      </c>
      <c r="U3220" s="68" t="s">
        <v>4796</v>
      </c>
      <c r="V3220" s="126">
        <v>1</v>
      </c>
      <c r="Z3220" s="126">
        <v>1</v>
      </c>
      <c r="AA3220" s="126">
        <v>1</v>
      </c>
      <c r="AB3220" s="126">
        <v>1</v>
      </c>
      <c r="AC3220" s="126">
        <v>8</v>
      </c>
      <c r="AD3220" s="126">
        <v>2026</v>
      </c>
    </row>
    <row r="3221" spans="3:30">
      <c r="C3221" s="126">
        <v>3214</v>
      </c>
      <c r="D3221" s="126">
        <v>218</v>
      </c>
      <c r="E3221" s="126">
        <v>11</v>
      </c>
      <c r="F3221" s="126">
        <v>1</v>
      </c>
      <c r="G3221" s="126">
        <v>1</v>
      </c>
      <c r="H3221" s="126">
        <v>1</v>
      </c>
      <c r="I3221" s="126">
        <v>1</v>
      </c>
      <c r="J3221" s="126">
        <v>172</v>
      </c>
      <c r="M3221" s="126">
        <v>1176</v>
      </c>
      <c r="N3221" s="126">
        <v>1</v>
      </c>
      <c r="P3221" s="126">
        <v>889</v>
      </c>
      <c r="R3221" s="126" t="s">
        <v>547</v>
      </c>
      <c r="S3221" s="252">
        <v>0.1</v>
      </c>
      <c r="T3221" s="252">
        <v>0</v>
      </c>
      <c r="U3221" s="68" t="s">
        <v>4797</v>
      </c>
      <c r="V3221" s="126">
        <v>1</v>
      </c>
      <c r="Z3221" s="126">
        <v>1</v>
      </c>
      <c r="AA3221" s="126">
        <v>1</v>
      </c>
      <c r="AB3221" s="126">
        <v>1</v>
      </c>
      <c r="AC3221" s="126">
        <v>8</v>
      </c>
      <c r="AD3221" s="126">
        <v>2026</v>
      </c>
    </row>
    <row r="3222" spans="3:30">
      <c r="C3222" s="126">
        <v>3215</v>
      </c>
      <c r="D3222" s="126">
        <v>218</v>
      </c>
      <c r="E3222" s="126">
        <v>10</v>
      </c>
      <c r="F3222" s="126">
        <v>1</v>
      </c>
      <c r="G3222" s="126">
        <v>1</v>
      </c>
      <c r="H3222" s="126">
        <v>1</v>
      </c>
      <c r="I3222" s="126">
        <v>1</v>
      </c>
      <c r="J3222" s="126">
        <v>172</v>
      </c>
      <c r="P3222" s="126">
        <v>889</v>
      </c>
      <c r="R3222" s="126" t="s">
        <v>547</v>
      </c>
      <c r="S3222" s="252">
        <v>0</v>
      </c>
      <c r="T3222" s="252">
        <v>0.25</v>
      </c>
      <c r="U3222" s="68" t="s">
        <v>4798</v>
      </c>
      <c r="V3222" s="126">
        <v>1</v>
      </c>
      <c r="Z3222" s="126">
        <v>1</v>
      </c>
      <c r="AA3222" s="126">
        <v>1</v>
      </c>
      <c r="AB3222" s="126">
        <v>1</v>
      </c>
      <c r="AC3222" s="126">
        <v>8</v>
      </c>
      <c r="AD3222" s="126">
        <v>2026</v>
      </c>
    </row>
    <row r="3223" spans="3:30">
      <c r="C3223" s="126">
        <v>3216</v>
      </c>
      <c r="D3223" s="126">
        <v>218</v>
      </c>
      <c r="E3223" s="126">
        <v>3</v>
      </c>
      <c r="F3223" s="126">
        <v>1</v>
      </c>
      <c r="G3223" s="126">
        <v>1</v>
      </c>
      <c r="H3223" s="126">
        <v>1</v>
      </c>
      <c r="I3223" s="126">
        <v>1</v>
      </c>
      <c r="J3223" s="126">
        <v>179</v>
      </c>
      <c r="M3223" s="126">
        <v>1177</v>
      </c>
      <c r="N3223" s="126">
        <v>0</v>
      </c>
      <c r="P3223" s="126">
        <v>890</v>
      </c>
      <c r="R3223" s="126" t="s">
        <v>547</v>
      </c>
      <c r="S3223" s="252">
        <v>0</v>
      </c>
      <c r="T3223" s="252">
        <v>9.5</v>
      </c>
      <c r="U3223" s="68" t="s">
        <v>4799</v>
      </c>
      <c r="V3223" s="126">
        <v>1</v>
      </c>
      <c r="Z3223" s="126">
        <v>1</v>
      </c>
      <c r="AA3223" s="126">
        <v>1</v>
      </c>
      <c r="AB3223" s="126">
        <v>1</v>
      </c>
      <c r="AC3223" s="126">
        <v>8</v>
      </c>
      <c r="AD3223" s="126">
        <v>2026</v>
      </c>
    </row>
    <row r="3224" spans="3:30">
      <c r="C3224" s="126">
        <v>3217</v>
      </c>
      <c r="D3224" s="126">
        <v>218</v>
      </c>
      <c r="E3224" s="126">
        <v>11</v>
      </c>
      <c r="F3224" s="126">
        <v>1</v>
      </c>
      <c r="G3224" s="126">
        <v>1</v>
      </c>
      <c r="H3224" s="126">
        <v>1</v>
      </c>
      <c r="I3224" s="126">
        <v>1</v>
      </c>
      <c r="J3224" s="126">
        <v>179</v>
      </c>
      <c r="M3224" s="126">
        <v>1177</v>
      </c>
      <c r="N3224" s="126">
        <v>1</v>
      </c>
      <c r="P3224" s="126">
        <v>890</v>
      </c>
      <c r="R3224" s="126" t="s">
        <v>547</v>
      </c>
      <c r="S3224" s="252">
        <v>9.5</v>
      </c>
      <c r="T3224" s="252">
        <v>0</v>
      </c>
      <c r="U3224" s="68" t="s">
        <v>4800</v>
      </c>
      <c r="V3224" s="126">
        <v>1</v>
      </c>
      <c r="Z3224" s="126">
        <v>1</v>
      </c>
      <c r="AA3224" s="126">
        <v>1</v>
      </c>
      <c r="AB3224" s="126">
        <v>1</v>
      </c>
      <c r="AC3224" s="126">
        <v>8</v>
      </c>
      <c r="AD3224" s="126">
        <v>2026</v>
      </c>
    </row>
    <row r="3225" spans="3:30">
      <c r="C3225" s="126">
        <v>3218</v>
      </c>
      <c r="D3225" s="126">
        <v>218</v>
      </c>
      <c r="E3225" s="126">
        <v>10</v>
      </c>
      <c r="F3225" s="126">
        <v>1</v>
      </c>
      <c r="G3225" s="126">
        <v>1</v>
      </c>
      <c r="H3225" s="126">
        <v>1</v>
      </c>
      <c r="I3225" s="126">
        <v>1</v>
      </c>
      <c r="J3225" s="126">
        <v>179</v>
      </c>
      <c r="P3225" s="126">
        <v>890</v>
      </c>
      <c r="R3225" s="126" t="s">
        <v>547</v>
      </c>
      <c r="S3225" s="252">
        <v>0</v>
      </c>
      <c r="T3225" s="252">
        <v>10</v>
      </c>
      <c r="U3225" s="68" t="s">
        <v>4801</v>
      </c>
      <c r="V3225" s="126">
        <v>1</v>
      </c>
      <c r="Z3225" s="126">
        <v>1</v>
      </c>
      <c r="AA3225" s="126">
        <v>1</v>
      </c>
      <c r="AB3225" s="126">
        <v>1</v>
      </c>
      <c r="AC3225" s="126">
        <v>8</v>
      </c>
      <c r="AD3225" s="126">
        <v>2026</v>
      </c>
    </row>
    <row r="3226" spans="3:30">
      <c r="C3226" s="126">
        <v>3219</v>
      </c>
      <c r="D3226" s="126">
        <v>218</v>
      </c>
      <c r="E3226" s="126">
        <v>3</v>
      </c>
      <c r="F3226" s="126">
        <v>1</v>
      </c>
      <c r="G3226" s="126">
        <v>1</v>
      </c>
      <c r="H3226" s="126">
        <v>1</v>
      </c>
      <c r="I3226" s="126">
        <v>1</v>
      </c>
      <c r="J3226" s="126">
        <v>367</v>
      </c>
      <c r="M3226" s="126">
        <v>1178</v>
      </c>
      <c r="N3226" s="126">
        <v>0</v>
      </c>
      <c r="P3226" s="126">
        <v>891</v>
      </c>
      <c r="R3226" s="126" t="s">
        <v>547</v>
      </c>
      <c r="S3226" s="252">
        <v>0</v>
      </c>
      <c r="T3226" s="252">
        <v>2.6</v>
      </c>
      <c r="U3226" s="68" t="s">
        <v>4803</v>
      </c>
      <c r="V3226" s="126">
        <v>1</v>
      </c>
      <c r="Z3226" s="126">
        <v>1</v>
      </c>
      <c r="AA3226" s="126">
        <v>1</v>
      </c>
      <c r="AB3226" s="126">
        <v>1</v>
      </c>
      <c r="AC3226" s="126">
        <v>8</v>
      </c>
      <c r="AD3226" s="126">
        <v>2026</v>
      </c>
    </row>
    <row r="3227" spans="3:30">
      <c r="C3227" s="126">
        <v>3220</v>
      </c>
      <c r="D3227" s="126">
        <v>218</v>
      </c>
      <c r="E3227" s="126">
        <v>11</v>
      </c>
      <c r="F3227" s="126">
        <v>1</v>
      </c>
      <c r="G3227" s="126">
        <v>1</v>
      </c>
      <c r="H3227" s="126">
        <v>1</v>
      </c>
      <c r="I3227" s="126">
        <v>1</v>
      </c>
      <c r="J3227" s="126">
        <v>367</v>
      </c>
      <c r="M3227" s="126">
        <v>1178</v>
      </c>
      <c r="N3227" s="126">
        <v>1</v>
      </c>
      <c r="P3227" s="126">
        <v>891</v>
      </c>
      <c r="R3227" s="126" t="s">
        <v>547</v>
      </c>
      <c r="S3227" s="252">
        <v>2.6</v>
      </c>
      <c r="T3227" s="252">
        <v>0</v>
      </c>
      <c r="U3227" s="68" t="s">
        <v>4804</v>
      </c>
      <c r="V3227" s="126">
        <v>1</v>
      </c>
      <c r="Z3227" s="126">
        <v>1</v>
      </c>
      <c r="AA3227" s="126">
        <v>1</v>
      </c>
      <c r="AB3227" s="126">
        <v>1</v>
      </c>
      <c r="AC3227" s="126">
        <v>8</v>
      </c>
      <c r="AD3227" s="126">
        <v>2026</v>
      </c>
    </row>
    <row r="3228" spans="3:30">
      <c r="C3228" s="126">
        <v>3221</v>
      </c>
      <c r="D3228" s="126">
        <v>218</v>
      </c>
      <c r="E3228" s="126">
        <v>10</v>
      </c>
      <c r="F3228" s="126">
        <v>1</v>
      </c>
      <c r="G3228" s="126">
        <v>1</v>
      </c>
      <c r="H3228" s="126">
        <v>1</v>
      </c>
      <c r="I3228" s="126">
        <v>1</v>
      </c>
      <c r="J3228" s="126">
        <v>367</v>
      </c>
      <c r="P3228" s="126">
        <v>891</v>
      </c>
      <c r="R3228" s="126" t="s">
        <v>547</v>
      </c>
      <c r="S3228" s="252">
        <v>0</v>
      </c>
      <c r="T3228" s="252">
        <v>4</v>
      </c>
      <c r="U3228" s="68" t="s">
        <v>4805</v>
      </c>
      <c r="V3228" s="126">
        <v>1</v>
      </c>
      <c r="Z3228" s="126">
        <v>1</v>
      </c>
      <c r="AA3228" s="126">
        <v>1</v>
      </c>
      <c r="AB3228" s="126">
        <v>1</v>
      </c>
      <c r="AC3228" s="126">
        <v>8</v>
      </c>
      <c r="AD3228" s="126">
        <v>2026</v>
      </c>
    </row>
    <row r="3229" spans="3:30">
      <c r="C3229" s="126">
        <v>3222</v>
      </c>
      <c r="D3229" s="126">
        <v>218</v>
      </c>
      <c r="E3229" s="126">
        <v>3</v>
      </c>
      <c r="F3229" s="126">
        <v>1</v>
      </c>
      <c r="G3229" s="126">
        <v>1</v>
      </c>
      <c r="H3229" s="126">
        <v>1</v>
      </c>
      <c r="I3229" s="126">
        <v>1</v>
      </c>
      <c r="J3229" s="126">
        <v>150</v>
      </c>
      <c r="M3229" s="126">
        <v>1179</v>
      </c>
      <c r="N3229" s="126">
        <v>0</v>
      </c>
      <c r="P3229" s="126">
        <v>892</v>
      </c>
      <c r="R3229" s="126" t="s">
        <v>547</v>
      </c>
      <c r="S3229" s="252">
        <v>0</v>
      </c>
      <c r="T3229" s="252">
        <v>0.26</v>
      </c>
      <c r="U3229" s="68" t="s">
        <v>4806</v>
      </c>
      <c r="V3229" s="126">
        <v>1</v>
      </c>
      <c r="Z3229" s="126">
        <v>1</v>
      </c>
      <c r="AA3229" s="126">
        <v>1</v>
      </c>
      <c r="AB3229" s="126">
        <v>1</v>
      </c>
      <c r="AC3229" s="126">
        <v>8</v>
      </c>
      <c r="AD3229" s="126">
        <v>2026</v>
      </c>
    </row>
    <row r="3230" spans="3:30">
      <c r="C3230" s="126">
        <v>3223</v>
      </c>
      <c r="D3230" s="126">
        <v>218</v>
      </c>
      <c r="E3230" s="126">
        <v>11</v>
      </c>
      <c r="F3230" s="126">
        <v>1</v>
      </c>
      <c r="G3230" s="126">
        <v>1</v>
      </c>
      <c r="H3230" s="126">
        <v>1</v>
      </c>
      <c r="I3230" s="126">
        <v>1</v>
      </c>
      <c r="J3230" s="126">
        <v>150</v>
      </c>
      <c r="M3230" s="126">
        <v>1179</v>
      </c>
      <c r="N3230" s="126">
        <v>1</v>
      </c>
      <c r="P3230" s="126">
        <v>892</v>
      </c>
      <c r="R3230" s="126" t="s">
        <v>547</v>
      </c>
      <c r="S3230" s="252">
        <v>0.26</v>
      </c>
      <c r="T3230" s="252">
        <v>0</v>
      </c>
      <c r="U3230" s="68" t="s">
        <v>4807</v>
      </c>
      <c r="V3230" s="126">
        <v>1</v>
      </c>
      <c r="Z3230" s="126">
        <v>1</v>
      </c>
      <c r="AA3230" s="126">
        <v>1</v>
      </c>
      <c r="AB3230" s="126">
        <v>1</v>
      </c>
      <c r="AC3230" s="126">
        <v>8</v>
      </c>
      <c r="AD3230" s="126">
        <v>2026</v>
      </c>
    </row>
    <row r="3231" spans="3:30">
      <c r="C3231" s="126">
        <v>3224</v>
      </c>
      <c r="D3231" s="126">
        <v>218</v>
      </c>
      <c r="E3231" s="126">
        <v>10</v>
      </c>
      <c r="F3231" s="126">
        <v>1</v>
      </c>
      <c r="G3231" s="126">
        <v>1</v>
      </c>
      <c r="H3231" s="126">
        <v>1</v>
      </c>
      <c r="I3231" s="126">
        <v>1</v>
      </c>
      <c r="J3231" s="126">
        <v>150</v>
      </c>
      <c r="P3231" s="126">
        <v>892</v>
      </c>
      <c r="R3231" s="126" t="s">
        <v>547</v>
      </c>
      <c r="S3231" s="252">
        <v>0</v>
      </c>
      <c r="T3231" s="252">
        <v>0.5</v>
      </c>
      <c r="U3231" s="68" t="s">
        <v>4808</v>
      </c>
      <c r="V3231" s="126">
        <v>1</v>
      </c>
      <c r="Z3231" s="126">
        <v>1</v>
      </c>
      <c r="AA3231" s="126">
        <v>1</v>
      </c>
      <c r="AB3231" s="126">
        <v>1</v>
      </c>
      <c r="AC3231" s="126">
        <v>8</v>
      </c>
      <c r="AD3231" s="126">
        <v>2026</v>
      </c>
    </row>
    <row r="3232" spans="3:30">
      <c r="C3232" s="126">
        <v>3225</v>
      </c>
      <c r="D3232" s="126">
        <v>219</v>
      </c>
      <c r="E3232" s="126">
        <v>2</v>
      </c>
      <c r="F3232" s="126">
        <v>1</v>
      </c>
      <c r="G3232" s="126">
        <v>1</v>
      </c>
      <c r="H3232" s="126">
        <v>1</v>
      </c>
      <c r="I3232" s="126">
        <v>1</v>
      </c>
      <c r="R3232" s="126" t="s">
        <v>547</v>
      </c>
      <c r="S3232" s="252">
        <v>65</v>
      </c>
      <c r="T3232" s="252">
        <v>0</v>
      </c>
      <c r="U3232" s="68" t="s">
        <v>4811</v>
      </c>
      <c r="V3232" s="126">
        <v>1</v>
      </c>
      <c r="Z3232" s="126">
        <v>1</v>
      </c>
      <c r="AA3232" s="126">
        <v>1</v>
      </c>
      <c r="AB3232" s="126">
        <v>1</v>
      </c>
      <c r="AC3232" s="126">
        <v>8</v>
      </c>
      <c r="AD3232" s="126">
        <v>2026</v>
      </c>
    </row>
    <row r="3233" spans="3:30">
      <c r="C3233" s="126">
        <v>3226</v>
      </c>
      <c r="D3233" s="126">
        <v>219</v>
      </c>
      <c r="E3233" s="126">
        <v>3</v>
      </c>
      <c r="F3233" s="126">
        <v>1</v>
      </c>
      <c r="G3233" s="126">
        <v>1</v>
      </c>
      <c r="H3233" s="126">
        <v>1</v>
      </c>
      <c r="I3233" s="126">
        <v>1</v>
      </c>
      <c r="J3233" s="126">
        <v>385</v>
      </c>
      <c r="M3233" s="126">
        <v>1180</v>
      </c>
      <c r="N3233" s="126">
        <v>0</v>
      </c>
      <c r="P3233" s="126">
        <v>893</v>
      </c>
      <c r="R3233" s="126" t="s">
        <v>547</v>
      </c>
      <c r="S3233" s="252">
        <v>0</v>
      </c>
      <c r="T3233" s="252">
        <v>19.5</v>
      </c>
      <c r="U3233" s="68" t="s">
        <v>4814</v>
      </c>
      <c r="V3233" s="126">
        <v>1</v>
      </c>
      <c r="Z3233" s="126">
        <v>1</v>
      </c>
      <c r="AA3233" s="126">
        <v>1</v>
      </c>
      <c r="AB3233" s="126">
        <v>1</v>
      </c>
      <c r="AC3233" s="126">
        <v>8</v>
      </c>
      <c r="AD3233" s="126">
        <v>2026</v>
      </c>
    </row>
    <row r="3234" spans="3:30">
      <c r="C3234" s="126">
        <v>3227</v>
      </c>
      <c r="D3234" s="126">
        <v>219</v>
      </c>
      <c r="E3234" s="126">
        <v>11</v>
      </c>
      <c r="F3234" s="126">
        <v>1</v>
      </c>
      <c r="G3234" s="126">
        <v>1</v>
      </c>
      <c r="H3234" s="126">
        <v>1</v>
      </c>
      <c r="I3234" s="126">
        <v>1</v>
      </c>
      <c r="J3234" s="126">
        <v>385</v>
      </c>
      <c r="M3234" s="126">
        <v>1180</v>
      </c>
      <c r="N3234" s="126">
        <v>1</v>
      </c>
      <c r="P3234" s="126">
        <v>893</v>
      </c>
      <c r="R3234" s="126" t="s">
        <v>547</v>
      </c>
      <c r="S3234" s="252">
        <v>19.5</v>
      </c>
      <c r="T3234" s="252">
        <v>0</v>
      </c>
      <c r="U3234" s="68" t="s">
        <v>4815</v>
      </c>
      <c r="V3234" s="126">
        <v>1</v>
      </c>
      <c r="Z3234" s="126">
        <v>1</v>
      </c>
      <c r="AA3234" s="126">
        <v>1</v>
      </c>
      <c r="AB3234" s="126">
        <v>1</v>
      </c>
      <c r="AC3234" s="126">
        <v>8</v>
      </c>
      <c r="AD3234" s="126">
        <v>2026</v>
      </c>
    </row>
    <row r="3235" spans="3:30">
      <c r="C3235" s="126">
        <v>3228</v>
      </c>
      <c r="D3235" s="126">
        <v>219</v>
      </c>
      <c r="E3235" s="126">
        <v>10</v>
      </c>
      <c r="F3235" s="126">
        <v>1</v>
      </c>
      <c r="G3235" s="126">
        <v>1</v>
      </c>
      <c r="H3235" s="126">
        <v>1</v>
      </c>
      <c r="I3235" s="126">
        <v>1</v>
      </c>
      <c r="J3235" s="126">
        <v>385</v>
      </c>
      <c r="P3235" s="126">
        <v>893</v>
      </c>
      <c r="R3235" s="126" t="s">
        <v>547</v>
      </c>
      <c r="S3235" s="252">
        <v>0</v>
      </c>
      <c r="T3235" s="252">
        <v>22.5</v>
      </c>
      <c r="U3235" s="68" t="s">
        <v>4816</v>
      </c>
      <c r="V3235" s="126">
        <v>1</v>
      </c>
      <c r="Z3235" s="126">
        <v>1</v>
      </c>
      <c r="AA3235" s="126">
        <v>1</v>
      </c>
      <c r="AB3235" s="126">
        <v>1</v>
      </c>
      <c r="AC3235" s="126">
        <v>8</v>
      </c>
      <c r="AD3235" s="126">
        <v>2026</v>
      </c>
    </row>
    <row r="3236" spans="3:30">
      <c r="C3236" s="126">
        <v>3229</v>
      </c>
      <c r="D3236" s="126">
        <v>219</v>
      </c>
      <c r="E3236" s="126">
        <v>3</v>
      </c>
      <c r="F3236" s="126">
        <v>1</v>
      </c>
      <c r="G3236" s="126">
        <v>1</v>
      </c>
      <c r="H3236" s="126">
        <v>1</v>
      </c>
      <c r="I3236" s="126">
        <v>1</v>
      </c>
      <c r="J3236" s="126">
        <v>386</v>
      </c>
      <c r="M3236" s="126">
        <v>1181</v>
      </c>
      <c r="N3236" s="126">
        <v>0</v>
      </c>
      <c r="P3236" s="126">
        <v>894</v>
      </c>
      <c r="R3236" s="126" t="s">
        <v>547</v>
      </c>
      <c r="S3236" s="252">
        <v>0</v>
      </c>
      <c r="T3236" s="252">
        <v>13</v>
      </c>
      <c r="U3236" s="68" t="s">
        <v>4818</v>
      </c>
      <c r="V3236" s="126">
        <v>1</v>
      </c>
      <c r="Z3236" s="126">
        <v>1</v>
      </c>
      <c r="AA3236" s="126">
        <v>1</v>
      </c>
      <c r="AB3236" s="126">
        <v>1</v>
      </c>
      <c r="AC3236" s="126">
        <v>8</v>
      </c>
      <c r="AD3236" s="126">
        <v>2026</v>
      </c>
    </row>
    <row r="3237" spans="3:30">
      <c r="C3237" s="126">
        <v>3230</v>
      </c>
      <c r="D3237" s="126">
        <v>219</v>
      </c>
      <c r="E3237" s="126">
        <v>11</v>
      </c>
      <c r="F3237" s="126">
        <v>1</v>
      </c>
      <c r="G3237" s="126">
        <v>1</v>
      </c>
      <c r="H3237" s="126">
        <v>1</v>
      </c>
      <c r="I3237" s="126">
        <v>1</v>
      </c>
      <c r="J3237" s="126">
        <v>386</v>
      </c>
      <c r="M3237" s="126">
        <v>1181</v>
      </c>
      <c r="N3237" s="126">
        <v>1</v>
      </c>
      <c r="P3237" s="126">
        <v>894</v>
      </c>
      <c r="R3237" s="126" t="s">
        <v>547</v>
      </c>
      <c r="S3237" s="252">
        <v>13</v>
      </c>
      <c r="T3237" s="252">
        <v>0</v>
      </c>
      <c r="U3237" s="68" t="s">
        <v>4819</v>
      </c>
      <c r="V3237" s="126">
        <v>1</v>
      </c>
      <c r="Z3237" s="126">
        <v>1</v>
      </c>
      <c r="AA3237" s="126">
        <v>1</v>
      </c>
      <c r="AB3237" s="126">
        <v>1</v>
      </c>
      <c r="AC3237" s="126">
        <v>8</v>
      </c>
      <c r="AD3237" s="126">
        <v>2026</v>
      </c>
    </row>
    <row r="3238" spans="3:30">
      <c r="C3238" s="126">
        <v>3231</v>
      </c>
      <c r="D3238" s="126">
        <v>219</v>
      </c>
      <c r="E3238" s="126">
        <v>10</v>
      </c>
      <c r="F3238" s="126">
        <v>1</v>
      </c>
      <c r="G3238" s="126">
        <v>1</v>
      </c>
      <c r="H3238" s="126">
        <v>1</v>
      </c>
      <c r="I3238" s="126">
        <v>1</v>
      </c>
      <c r="J3238" s="126">
        <v>386</v>
      </c>
      <c r="P3238" s="126">
        <v>894</v>
      </c>
      <c r="R3238" s="126" t="s">
        <v>547</v>
      </c>
      <c r="S3238" s="252">
        <v>0</v>
      </c>
      <c r="T3238" s="252">
        <v>14</v>
      </c>
      <c r="U3238" s="68" t="s">
        <v>4820</v>
      </c>
      <c r="V3238" s="126">
        <v>1</v>
      </c>
      <c r="Z3238" s="126">
        <v>1</v>
      </c>
      <c r="AA3238" s="126">
        <v>1</v>
      </c>
      <c r="AB3238" s="126">
        <v>1</v>
      </c>
      <c r="AC3238" s="126">
        <v>8</v>
      </c>
      <c r="AD3238" s="126">
        <v>2026</v>
      </c>
    </row>
    <row r="3239" spans="3:30">
      <c r="C3239" s="126">
        <v>3232</v>
      </c>
      <c r="D3239" s="126">
        <v>219</v>
      </c>
      <c r="E3239" s="126">
        <v>3</v>
      </c>
      <c r="F3239" s="126">
        <v>1</v>
      </c>
      <c r="G3239" s="126">
        <v>1</v>
      </c>
      <c r="H3239" s="126">
        <v>1</v>
      </c>
      <c r="I3239" s="126">
        <v>1</v>
      </c>
      <c r="J3239" s="126">
        <v>381</v>
      </c>
      <c r="M3239" s="126">
        <v>1182</v>
      </c>
      <c r="N3239" s="126">
        <v>0</v>
      </c>
      <c r="P3239" s="126">
        <v>895</v>
      </c>
      <c r="R3239" s="126" t="s">
        <v>547</v>
      </c>
      <c r="S3239" s="252">
        <v>0</v>
      </c>
      <c r="T3239" s="252">
        <v>6</v>
      </c>
      <c r="U3239" s="68" t="s">
        <v>4822</v>
      </c>
      <c r="V3239" s="126">
        <v>1</v>
      </c>
      <c r="Z3239" s="126">
        <v>1</v>
      </c>
      <c r="AA3239" s="126">
        <v>1</v>
      </c>
      <c r="AB3239" s="126">
        <v>1</v>
      </c>
      <c r="AC3239" s="126">
        <v>8</v>
      </c>
      <c r="AD3239" s="126">
        <v>2026</v>
      </c>
    </row>
    <row r="3240" spans="3:30">
      <c r="C3240" s="126">
        <v>3233</v>
      </c>
      <c r="D3240" s="126">
        <v>219</v>
      </c>
      <c r="E3240" s="126">
        <v>11</v>
      </c>
      <c r="F3240" s="126">
        <v>1</v>
      </c>
      <c r="G3240" s="126">
        <v>1</v>
      </c>
      <c r="H3240" s="126">
        <v>1</v>
      </c>
      <c r="I3240" s="126">
        <v>1</v>
      </c>
      <c r="J3240" s="126">
        <v>381</v>
      </c>
      <c r="M3240" s="126">
        <v>1182</v>
      </c>
      <c r="N3240" s="126">
        <v>1</v>
      </c>
      <c r="P3240" s="126">
        <v>895</v>
      </c>
      <c r="R3240" s="126" t="s">
        <v>547</v>
      </c>
      <c r="S3240" s="252">
        <v>6</v>
      </c>
      <c r="T3240" s="252">
        <v>0</v>
      </c>
      <c r="U3240" s="68" t="s">
        <v>4823</v>
      </c>
      <c r="V3240" s="126">
        <v>1</v>
      </c>
      <c r="Z3240" s="126">
        <v>1</v>
      </c>
      <c r="AA3240" s="126">
        <v>1</v>
      </c>
      <c r="AB3240" s="126">
        <v>1</v>
      </c>
      <c r="AC3240" s="126">
        <v>8</v>
      </c>
      <c r="AD3240" s="126">
        <v>2026</v>
      </c>
    </row>
    <row r="3241" spans="3:30">
      <c r="C3241" s="126">
        <v>3234</v>
      </c>
      <c r="D3241" s="126">
        <v>219</v>
      </c>
      <c r="E3241" s="126">
        <v>10</v>
      </c>
      <c r="F3241" s="126">
        <v>1</v>
      </c>
      <c r="G3241" s="126">
        <v>1</v>
      </c>
      <c r="H3241" s="126">
        <v>1</v>
      </c>
      <c r="I3241" s="126">
        <v>1</v>
      </c>
      <c r="J3241" s="126">
        <v>381</v>
      </c>
      <c r="P3241" s="126">
        <v>895</v>
      </c>
      <c r="R3241" s="126" t="s">
        <v>547</v>
      </c>
      <c r="S3241" s="252">
        <v>0</v>
      </c>
      <c r="T3241" s="252">
        <v>7</v>
      </c>
      <c r="U3241" s="68" t="s">
        <v>4824</v>
      </c>
      <c r="V3241" s="126">
        <v>1</v>
      </c>
      <c r="Z3241" s="126">
        <v>1</v>
      </c>
      <c r="AA3241" s="126">
        <v>1</v>
      </c>
      <c r="AB3241" s="126">
        <v>1</v>
      </c>
      <c r="AC3241" s="126">
        <v>8</v>
      </c>
      <c r="AD3241" s="126">
        <v>2026</v>
      </c>
    </row>
    <row r="3242" spans="3:30">
      <c r="C3242" s="126">
        <v>3235</v>
      </c>
      <c r="D3242" s="126">
        <v>219</v>
      </c>
      <c r="E3242" s="126">
        <v>3</v>
      </c>
      <c r="F3242" s="126">
        <v>1</v>
      </c>
      <c r="G3242" s="126">
        <v>1</v>
      </c>
      <c r="H3242" s="126">
        <v>1</v>
      </c>
      <c r="I3242" s="126">
        <v>1</v>
      </c>
      <c r="J3242" s="126">
        <v>382</v>
      </c>
      <c r="M3242" s="126">
        <v>1183</v>
      </c>
      <c r="N3242" s="126">
        <v>0</v>
      </c>
      <c r="P3242" s="126">
        <v>896</v>
      </c>
      <c r="R3242" s="126" t="s">
        <v>547</v>
      </c>
      <c r="S3242" s="252">
        <v>0</v>
      </c>
      <c r="T3242" s="252">
        <v>4</v>
      </c>
      <c r="U3242" s="68" t="s">
        <v>4826</v>
      </c>
      <c r="V3242" s="126">
        <v>1</v>
      </c>
      <c r="Z3242" s="126">
        <v>1</v>
      </c>
      <c r="AA3242" s="126">
        <v>1</v>
      </c>
      <c r="AB3242" s="126">
        <v>1</v>
      </c>
      <c r="AC3242" s="126">
        <v>8</v>
      </c>
      <c r="AD3242" s="126">
        <v>2026</v>
      </c>
    </row>
    <row r="3243" spans="3:30">
      <c r="C3243" s="126">
        <v>3236</v>
      </c>
      <c r="D3243" s="126">
        <v>219</v>
      </c>
      <c r="E3243" s="126">
        <v>11</v>
      </c>
      <c r="F3243" s="126">
        <v>1</v>
      </c>
      <c r="G3243" s="126">
        <v>1</v>
      </c>
      <c r="H3243" s="126">
        <v>1</v>
      </c>
      <c r="I3243" s="126">
        <v>1</v>
      </c>
      <c r="J3243" s="126">
        <v>382</v>
      </c>
      <c r="M3243" s="126">
        <v>1183</v>
      </c>
      <c r="N3243" s="126">
        <v>1</v>
      </c>
      <c r="P3243" s="126">
        <v>896</v>
      </c>
      <c r="R3243" s="126" t="s">
        <v>547</v>
      </c>
      <c r="S3243" s="252">
        <v>4</v>
      </c>
      <c r="T3243" s="252">
        <v>0</v>
      </c>
      <c r="U3243" s="68" t="s">
        <v>4827</v>
      </c>
      <c r="V3243" s="126">
        <v>1</v>
      </c>
      <c r="Z3243" s="126">
        <v>1</v>
      </c>
      <c r="AA3243" s="126">
        <v>1</v>
      </c>
      <c r="AB3243" s="126">
        <v>1</v>
      </c>
      <c r="AC3243" s="126">
        <v>8</v>
      </c>
      <c r="AD3243" s="126">
        <v>2026</v>
      </c>
    </row>
    <row r="3244" spans="3:30">
      <c r="C3244" s="126">
        <v>3237</v>
      </c>
      <c r="D3244" s="126">
        <v>219</v>
      </c>
      <c r="E3244" s="126">
        <v>10</v>
      </c>
      <c r="F3244" s="126">
        <v>1</v>
      </c>
      <c r="G3244" s="126">
        <v>1</v>
      </c>
      <c r="H3244" s="126">
        <v>1</v>
      </c>
      <c r="I3244" s="126">
        <v>1</v>
      </c>
      <c r="J3244" s="126">
        <v>382</v>
      </c>
      <c r="P3244" s="126">
        <v>896</v>
      </c>
      <c r="R3244" s="126" t="s">
        <v>547</v>
      </c>
      <c r="S3244" s="252">
        <v>0</v>
      </c>
      <c r="T3244" s="252">
        <v>4.5</v>
      </c>
      <c r="U3244" s="68" t="s">
        <v>4828</v>
      </c>
      <c r="V3244" s="126">
        <v>1</v>
      </c>
      <c r="Z3244" s="126">
        <v>1</v>
      </c>
      <c r="AA3244" s="126">
        <v>1</v>
      </c>
      <c r="AB3244" s="126">
        <v>1</v>
      </c>
      <c r="AC3244" s="126">
        <v>8</v>
      </c>
      <c r="AD3244" s="126">
        <v>2026</v>
      </c>
    </row>
    <row r="3245" spans="3:30">
      <c r="C3245" s="126">
        <v>3238</v>
      </c>
      <c r="D3245" s="126">
        <v>219</v>
      </c>
      <c r="E3245" s="126">
        <v>3</v>
      </c>
      <c r="F3245" s="126">
        <v>1</v>
      </c>
      <c r="G3245" s="126">
        <v>1</v>
      </c>
      <c r="H3245" s="126">
        <v>1</v>
      </c>
      <c r="I3245" s="126">
        <v>1</v>
      </c>
      <c r="J3245" s="126">
        <v>412</v>
      </c>
      <c r="M3245" s="126">
        <v>1184</v>
      </c>
      <c r="N3245" s="126">
        <v>0</v>
      </c>
      <c r="P3245" s="126">
        <v>897</v>
      </c>
      <c r="R3245" s="126" t="s">
        <v>547</v>
      </c>
      <c r="S3245" s="252">
        <v>0</v>
      </c>
      <c r="T3245" s="252">
        <v>3.4</v>
      </c>
      <c r="U3245" s="68" t="s">
        <v>4829</v>
      </c>
      <c r="V3245" s="126">
        <v>1</v>
      </c>
      <c r="Z3245" s="126">
        <v>1</v>
      </c>
      <c r="AA3245" s="126">
        <v>1</v>
      </c>
      <c r="AB3245" s="126">
        <v>1</v>
      </c>
      <c r="AC3245" s="126">
        <v>8</v>
      </c>
      <c r="AD3245" s="126">
        <v>2026</v>
      </c>
    </row>
    <row r="3246" spans="3:30">
      <c r="C3246" s="126">
        <v>3239</v>
      </c>
      <c r="D3246" s="126">
        <v>219</v>
      </c>
      <c r="E3246" s="126">
        <v>11</v>
      </c>
      <c r="F3246" s="126">
        <v>1</v>
      </c>
      <c r="G3246" s="126">
        <v>1</v>
      </c>
      <c r="H3246" s="126">
        <v>1</v>
      </c>
      <c r="I3246" s="126">
        <v>1</v>
      </c>
      <c r="J3246" s="126">
        <v>412</v>
      </c>
      <c r="M3246" s="126">
        <v>1184</v>
      </c>
      <c r="N3246" s="126">
        <v>1</v>
      </c>
      <c r="P3246" s="126">
        <v>897</v>
      </c>
      <c r="R3246" s="126" t="s">
        <v>547</v>
      </c>
      <c r="S3246" s="252">
        <v>3.4</v>
      </c>
      <c r="T3246" s="252">
        <v>0</v>
      </c>
      <c r="U3246" s="68" t="s">
        <v>4830</v>
      </c>
      <c r="V3246" s="126">
        <v>1</v>
      </c>
      <c r="Z3246" s="126">
        <v>1</v>
      </c>
      <c r="AA3246" s="126">
        <v>1</v>
      </c>
      <c r="AB3246" s="126">
        <v>1</v>
      </c>
      <c r="AC3246" s="126">
        <v>8</v>
      </c>
      <c r="AD3246" s="126">
        <v>2026</v>
      </c>
    </row>
    <row r="3247" spans="3:30">
      <c r="C3247" s="126">
        <v>3240</v>
      </c>
      <c r="D3247" s="126">
        <v>219</v>
      </c>
      <c r="E3247" s="126">
        <v>10</v>
      </c>
      <c r="F3247" s="126">
        <v>1</v>
      </c>
      <c r="G3247" s="126">
        <v>1</v>
      </c>
      <c r="H3247" s="126">
        <v>1</v>
      </c>
      <c r="I3247" s="126">
        <v>1</v>
      </c>
      <c r="J3247" s="126">
        <v>412</v>
      </c>
      <c r="P3247" s="126">
        <v>897</v>
      </c>
      <c r="R3247" s="126" t="s">
        <v>547</v>
      </c>
      <c r="S3247" s="252">
        <v>0</v>
      </c>
      <c r="T3247" s="252">
        <v>6</v>
      </c>
      <c r="U3247" s="68" t="s">
        <v>4831</v>
      </c>
      <c r="V3247" s="126">
        <v>1</v>
      </c>
      <c r="Z3247" s="126">
        <v>1</v>
      </c>
      <c r="AA3247" s="126">
        <v>1</v>
      </c>
      <c r="AB3247" s="126">
        <v>1</v>
      </c>
      <c r="AC3247" s="126">
        <v>8</v>
      </c>
      <c r="AD3247" s="126">
        <v>2026</v>
      </c>
    </row>
    <row r="3248" spans="3:30">
      <c r="C3248" s="126">
        <v>3241</v>
      </c>
      <c r="D3248" s="126">
        <v>219</v>
      </c>
      <c r="E3248" s="126">
        <v>3</v>
      </c>
      <c r="F3248" s="126">
        <v>1</v>
      </c>
      <c r="G3248" s="126">
        <v>1</v>
      </c>
      <c r="H3248" s="126">
        <v>1</v>
      </c>
      <c r="I3248" s="126">
        <v>1</v>
      </c>
      <c r="J3248" s="126">
        <v>376</v>
      </c>
      <c r="M3248" s="126">
        <v>1185</v>
      </c>
      <c r="N3248" s="126">
        <v>0</v>
      </c>
      <c r="P3248" s="126">
        <v>898</v>
      </c>
      <c r="R3248" s="126" t="s">
        <v>547</v>
      </c>
      <c r="S3248" s="252">
        <v>0</v>
      </c>
      <c r="T3248" s="252">
        <v>3.5999999999999996</v>
      </c>
      <c r="U3248" s="68" t="s">
        <v>4832</v>
      </c>
      <c r="V3248" s="126">
        <v>1</v>
      </c>
      <c r="Z3248" s="126">
        <v>1</v>
      </c>
      <c r="AA3248" s="126">
        <v>1</v>
      </c>
      <c r="AB3248" s="126">
        <v>1</v>
      </c>
      <c r="AC3248" s="126">
        <v>8</v>
      </c>
      <c r="AD3248" s="126">
        <v>2026</v>
      </c>
    </row>
    <row r="3249" spans="3:30">
      <c r="C3249" s="126">
        <v>3242</v>
      </c>
      <c r="D3249" s="126">
        <v>219</v>
      </c>
      <c r="E3249" s="126">
        <v>11</v>
      </c>
      <c r="F3249" s="126">
        <v>1</v>
      </c>
      <c r="G3249" s="126">
        <v>1</v>
      </c>
      <c r="H3249" s="126">
        <v>1</v>
      </c>
      <c r="I3249" s="126">
        <v>1</v>
      </c>
      <c r="J3249" s="126">
        <v>376</v>
      </c>
      <c r="M3249" s="126">
        <v>1185</v>
      </c>
      <c r="N3249" s="126">
        <v>1</v>
      </c>
      <c r="P3249" s="126">
        <v>898</v>
      </c>
      <c r="R3249" s="126" t="s">
        <v>547</v>
      </c>
      <c r="S3249" s="252">
        <v>3.5999999999999996</v>
      </c>
      <c r="T3249" s="252">
        <v>0</v>
      </c>
      <c r="U3249" s="68" t="s">
        <v>4833</v>
      </c>
      <c r="V3249" s="126">
        <v>1</v>
      </c>
      <c r="Z3249" s="126">
        <v>1</v>
      </c>
      <c r="AA3249" s="126">
        <v>1</v>
      </c>
      <c r="AB3249" s="126">
        <v>1</v>
      </c>
      <c r="AC3249" s="126">
        <v>8</v>
      </c>
      <c r="AD3249" s="126">
        <v>2026</v>
      </c>
    </row>
    <row r="3250" spans="3:30">
      <c r="C3250" s="126">
        <v>3243</v>
      </c>
      <c r="D3250" s="126">
        <v>219</v>
      </c>
      <c r="E3250" s="126">
        <v>10</v>
      </c>
      <c r="F3250" s="126">
        <v>1</v>
      </c>
      <c r="G3250" s="126">
        <v>1</v>
      </c>
      <c r="H3250" s="126">
        <v>1</v>
      </c>
      <c r="I3250" s="126">
        <v>1</v>
      </c>
      <c r="J3250" s="126">
        <v>376</v>
      </c>
      <c r="P3250" s="126">
        <v>898</v>
      </c>
      <c r="R3250" s="126" t="s">
        <v>547</v>
      </c>
      <c r="S3250" s="252">
        <v>0</v>
      </c>
      <c r="T3250" s="252">
        <v>3.9</v>
      </c>
      <c r="U3250" s="68" t="s">
        <v>4834</v>
      </c>
      <c r="V3250" s="126">
        <v>1</v>
      </c>
      <c r="Z3250" s="126">
        <v>1</v>
      </c>
      <c r="AA3250" s="126">
        <v>1</v>
      </c>
      <c r="AB3250" s="126">
        <v>1</v>
      </c>
      <c r="AC3250" s="126">
        <v>8</v>
      </c>
      <c r="AD3250" s="126">
        <v>2026</v>
      </c>
    </row>
    <row r="3251" spans="3:30">
      <c r="C3251" s="126">
        <v>3244</v>
      </c>
      <c r="D3251" s="126">
        <v>219</v>
      </c>
      <c r="E3251" s="126">
        <v>3</v>
      </c>
      <c r="F3251" s="126">
        <v>1</v>
      </c>
      <c r="G3251" s="126">
        <v>1</v>
      </c>
      <c r="H3251" s="126">
        <v>1</v>
      </c>
      <c r="I3251" s="126">
        <v>1</v>
      </c>
      <c r="J3251" s="126">
        <v>276</v>
      </c>
      <c r="M3251" s="126">
        <v>1186</v>
      </c>
      <c r="N3251" s="126">
        <v>0</v>
      </c>
      <c r="P3251" s="126">
        <v>899</v>
      </c>
      <c r="R3251" s="126" t="s">
        <v>547</v>
      </c>
      <c r="S3251" s="252">
        <v>0</v>
      </c>
      <c r="T3251" s="252">
        <v>0.5</v>
      </c>
      <c r="U3251" s="68" t="s">
        <v>4835</v>
      </c>
      <c r="V3251" s="126">
        <v>1</v>
      </c>
      <c r="Z3251" s="126">
        <v>1</v>
      </c>
      <c r="AA3251" s="126">
        <v>1</v>
      </c>
      <c r="AB3251" s="126">
        <v>1</v>
      </c>
      <c r="AC3251" s="126">
        <v>8</v>
      </c>
      <c r="AD3251" s="126">
        <v>2026</v>
      </c>
    </row>
    <row r="3252" spans="3:30">
      <c r="C3252" s="126">
        <v>3245</v>
      </c>
      <c r="D3252" s="126">
        <v>219</v>
      </c>
      <c r="E3252" s="126">
        <v>11</v>
      </c>
      <c r="F3252" s="126">
        <v>1</v>
      </c>
      <c r="G3252" s="126">
        <v>1</v>
      </c>
      <c r="H3252" s="126">
        <v>1</v>
      </c>
      <c r="I3252" s="126">
        <v>1</v>
      </c>
      <c r="J3252" s="126">
        <v>276</v>
      </c>
      <c r="M3252" s="126">
        <v>1186</v>
      </c>
      <c r="N3252" s="126">
        <v>1</v>
      </c>
      <c r="P3252" s="126">
        <v>899</v>
      </c>
      <c r="R3252" s="126" t="s">
        <v>547</v>
      </c>
      <c r="S3252" s="252">
        <v>0.5</v>
      </c>
      <c r="T3252" s="252">
        <v>0</v>
      </c>
      <c r="U3252" s="68" t="s">
        <v>4836</v>
      </c>
      <c r="V3252" s="126">
        <v>1</v>
      </c>
      <c r="Z3252" s="126">
        <v>1</v>
      </c>
      <c r="AA3252" s="126">
        <v>1</v>
      </c>
      <c r="AB3252" s="126">
        <v>1</v>
      </c>
      <c r="AC3252" s="126">
        <v>8</v>
      </c>
      <c r="AD3252" s="126">
        <v>2026</v>
      </c>
    </row>
    <row r="3253" spans="3:30">
      <c r="C3253" s="126">
        <v>3246</v>
      </c>
      <c r="D3253" s="126">
        <v>219</v>
      </c>
      <c r="E3253" s="126">
        <v>10</v>
      </c>
      <c r="F3253" s="126">
        <v>1</v>
      </c>
      <c r="G3253" s="126">
        <v>1</v>
      </c>
      <c r="H3253" s="126">
        <v>1</v>
      </c>
      <c r="I3253" s="126">
        <v>1</v>
      </c>
      <c r="J3253" s="126">
        <v>276</v>
      </c>
      <c r="P3253" s="126">
        <v>899</v>
      </c>
      <c r="R3253" s="126" t="s">
        <v>547</v>
      </c>
      <c r="S3253" s="252">
        <v>0</v>
      </c>
      <c r="T3253" s="252">
        <v>1</v>
      </c>
      <c r="U3253" s="68" t="s">
        <v>4837</v>
      </c>
      <c r="V3253" s="126">
        <v>1</v>
      </c>
      <c r="Z3253" s="126">
        <v>1</v>
      </c>
      <c r="AA3253" s="126">
        <v>1</v>
      </c>
      <c r="AB3253" s="126">
        <v>1</v>
      </c>
      <c r="AC3253" s="126">
        <v>8</v>
      </c>
      <c r="AD3253" s="126">
        <v>2026</v>
      </c>
    </row>
    <row r="3254" spans="3:30">
      <c r="C3254" s="126">
        <v>3247</v>
      </c>
      <c r="D3254" s="126">
        <v>219</v>
      </c>
      <c r="E3254" s="126">
        <v>3</v>
      </c>
      <c r="F3254" s="126">
        <v>1</v>
      </c>
      <c r="G3254" s="126">
        <v>1</v>
      </c>
      <c r="H3254" s="126">
        <v>1</v>
      </c>
      <c r="I3254" s="126">
        <v>1</v>
      </c>
      <c r="J3254" s="126">
        <v>79</v>
      </c>
      <c r="M3254" s="126">
        <v>1187</v>
      </c>
      <c r="N3254" s="126">
        <v>0</v>
      </c>
      <c r="P3254" s="126">
        <v>900</v>
      </c>
      <c r="R3254" s="126" t="s">
        <v>547</v>
      </c>
      <c r="S3254" s="252">
        <v>0</v>
      </c>
      <c r="T3254" s="252">
        <v>1</v>
      </c>
      <c r="U3254" s="68" t="s">
        <v>4838</v>
      </c>
      <c r="V3254" s="126">
        <v>1</v>
      </c>
      <c r="Z3254" s="126">
        <v>1</v>
      </c>
      <c r="AA3254" s="126">
        <v>1</v>
      </c>
      <c r="AB3254" s="126">
        <v>1</v>
      </c>
      <c r="AC3254" s="126">
        <v>8</v>
      </c>
      <c r="AD3254" s="126">
        <v>2026</v>
      </c>
    </row>
    <row r="3255" spans="3:30">
      <c r="C3255" s="126">
        <v>3248</v>
      </c>
      <c r="D3255" s="126">
        <v>219</v>
      </c>
      <c r="E3255" s="126">
        <v>11</v>
      </c>
      <c r="F3255" s="126">
        <v>1</v>
      </c>
      <c r="G3255" s="126">
        <v>1</v>
      </c>
      <c r="H3255" s="126">
        <v>1</v>
      </c>
      <c r="I3255" s="126">
        <v>1</v>
      </c>
      <c r="J3255" s="126">
        <v>79</v>
      </c>
      <c r="M3255" s="126">
        <v>1187</v>
      </c>
      <c r="N3255" s="126">
        <v>1</v>
      </c>
      <c r="P3255" s="126">
        <v>900</v>
      </c>
      <c r="R3255" s="126" t="s">
        <v>547</v>
      </c>
      <c r="S3255" s="252">
        <v>1</v>
      </c>
      <c r="T3255" s="252">
        <v>0</v>
      </c>
      <c r="U3255" s="68" t="s">
        <v>4839</v>
      </c>
      <c r="V3255" s="126">
        <v>1</v>
      </c>
      <c r="Z3255" s="126">
        <v>1</v>
      </c>
      <c r="AA3255" s="126">
        <v>1</v>
      </c>
      <c r="AB3255" s="126">
        <v>1</v>
      </c>
      <c r="AC3255" s="126">
        <v>8</v>
      </c>
      <c r="AD3255" s="126">
        <v>2026</v>
      </c>
    </row>
    <row r="3256" spans="3:30">
      <c r="C3256" s="126">
        <v>3249</v>
      </c>
      <c r="D3256" s="126">
        <v>219</v>
      </c>
      <c r="E3256" s="126">
        <v>10</v>
      </c>
      <c r="F3256" s="126">
        <v>1</v>
      </c>
      <c r="G3256" s="126">
        <v>1</v>
      </c>
      <c r="H3256" s="126">
        <v>1</v>
      </c>
      <c r="I3256" s="126">
        <v>1</v>
      </c>
      <c r="J3256" s="126">
        <v>79</v>
      </c>
      <c r="P3256" s="126">
        <v>900</v>
      </c>
      <c r="R3256" s="126" t="s">
        <v>547</v>
      </c>
      <c r="S3256" s="252">
        <v>0</v>
      </c>
      <c r="T3256" s="252">
        <v>1.1000000000000001</v>
      </c>
      <c r="U3256" s="68" t="s">
        <v>4840</v>
      </c>
      <c r="V3256" s="126">
        <v>1</v>
      </c>
      <c r="Z3256" s="126">
        <v>1</v>
      </c>
      <c r="AA3256" s="126">
        <v>1</v>
      </c>
      <c r="AB3256" s="126">
        <v>1</v>
      </c>
      <c r="AC3256" s="126">
        <v>8</v>
      </c>
      <c r="AD3256" s="126">
        <v>2026</v>
      </c>
    </row>
    <row r="3257" spans="3:30">
      <c r="C3257" s="126">
        <v>3250</v>
      </c>
      <c r="D3257" s="126">
        <v>219</v>
      </c>
      <c r="E3257" s="126">
        <v>3</v>
      </c>
      <c r="F3257" s="126">
        <v>1</v>
      </c>
      <c r="G3257" s="126">
        <v>1</v>
      </c>
      <c r="H3257" s="126">
        <v>1</v>
      </c>
      <c r="I3257" s="126">
        <v>1</v>
      </c>
      <c r="J3257" s="126">
        <v>108</v>
      </c>
      <c r="M3257" s="126">
        <v>1188</v>
      </c>
      <c r="N3257" s="126">
        <v>0</v>
      </c>
      <c r="P3257" s="126">
        <v>901</v>
      </c>
      <c r="R3257" s="126" t="s">
        <v>547</v>
      </c>
      <c r="S3257" s="252">
        <v>0</v>
      </c>
      <c r="T3257" s="252">
        <v>2.7</v>
      </c>
      <c r="U3257" s="68" t="s">
        <v>4841</v>
      </c>
      <c r="V3257" s="126">
        <v>1</v>
      </c>
      <c r="Z3257" s="126">
        <v>1</v>
      </c>
      <c r="AA3257" s="126">
        <v>1</v>
      </c>
      <c r="AB3257" s="126">
        <v>1</v>
      </c>
      <c r="AC3257" s="126">
        <v>8</v>
      </c>
      <c r="AD3257" s="126">
        <v>2026</v>
      </c>
    </row>
    <row r="3258" spans="3:30">
      <c r="C3258" s="126">
        <v>3251</v>
      </c>
      <c r="D3258" s="126">
        <v>219</v>
      </c>
      <c r="E3258" s="126">
        <v>11</v>
      </c>
      <c r="F3258" s="126">
        <v>1</v>
      </c>
      <c r="G3258" s="126">
        <v>1</v>
      </c>
      <c r="H3258" s="126">
        <v>1</v>
      </c>
      <c r="I3258" s="126">
        <v>1</v>
      </c>
      <c r="J3258" s="126">
        <v>108</v>
      </c>
      <c r="M3258" s="126">
        <v>1188</v>
      </c>
      <c r="N3258" s="126">
        <v>1</v>
      </c>
      <c r="P3258" s="126">
        <v>901</v>
      </c>
      <c r="R3258" s="126" t="s">
        <v>547</v>
      </c>
      <c r="S3258" s="252">
        <v>2.7</v>
      </c>
      <c r="T3258" s="252">
        <v>0</v>
      </c>
      <c r="U3258" s="68" t="s">
        <v>4842</v>
      </c>
      <c r="V3258" s="126">
        <v>1</v>
      </c>
      <c r="Z3258" s="126">
        <v>1</v>
      </c>
      <c r="AA3258" s="126">
        <v>1</v>
      </c>
      <c r="AB3258" s="126">
        <v>1</v>
      </c>
      <c r="AC3258" s="126">
        <v>8</v>
      </c>
      <c r="AD3258" s="126">
        <v>2026</v>
      </c>
    </row>
    <row r="3259" spans="3:30">
      <c r="C3259" s="126">
        <v>3252</v>
      </c>
      <c r="D3259" s="126">
        <v>219</v>
      </c>
      <c r="E3259" s="126">
        <v>10</v>
      </c>
      <c r="F3259" s="126">
        <v>1</v>
      </c>
      <c r="G3259" s="126">
        <v>1</v>
      </c>
      <c r="H3259" s="126">
        <v>1</v>
      </c>
      <c r="I3259" s="126">
        <v>1</v>
      </c>
      <c r="J3259" s="126">
        <v>108</v>
      </c>
      <c r="P3259" s="126">
        <v>901</v>
      </c>
      <c r="R3259" s="126" t="s">
        <v>547</v>
      </c>
      <c r="S3259" s="252">
        <v>0</v>
      </c>
      <c r="T3259" s="252">
        <v>3</v>
      </c>
      <c r="U3259" s="68" t="s">
        <v>4843</v>
      </c>
      <c r="V3259" s="126">
        <v>1</v>
      </c>
      <c r="Z3259" s="126">
        <v>1</v>
      </c>
      <c r="AA3259" s="126">
        <v>1</v>
      </c>
      <c r="AB3259" s="126">
        <v>1</v>
      </c>
      <c r="AC3259" s="126">
        <v>8</v>
      </c>
      <c r="AD3259" s="126">
        <v>2026</v>
      </c>
    </row>
    <row r="3260" spans="3:30">
      <c r="C3260" s="126">
        <v>3253</v>
      </c>
      <c r="D3260" s="126">
        <v>219</v>
      </c>
      <c r="E3260" s="126">
        <v>3</v>
      </c>
      <c r="F3260" s="126">
        <v>1</v>
      </c>
      <c r="G3260" s="126">
        <v>1</v>
      </c>
      <c r="H3260" s="126">
        <v>1</v>
      </c>
      <c r="I3260" s="126">
        <v>1</v>
      </c>
      <c r="J3260" s="126">
        <v>371</v>
      </c>
      <c r="M3260" s="126">
        <v>1189</v>
      </c>
      <c r="N3260" s="126">
        <v>0</v>
      </c>
      <c r="P3260" s="126">
        <v>902</v>
      </c>
      <c r="R3260" s="126" t="s">
        <v>547</v>
      </c>
      <c r="S3260" s="252">
        <v>0</v>
      </c>
      <c r="T3260" s="252">
        <v>1.5</v>
      </c>
      <c r="U3260" s="68" t="s">
        <v>4845</v>
      </c>
      <c r="V3260" s="126">
        <v>1</v>
      </c>
      <c r="Z3260" s="126">
        <v>1</v>
      </c>
      <c r="AA3260" s="126">
        <v>1</v>
      </c>
      <c r="AB3260" s="126">
        <v>1</v>
      </c>
      <c r="AC3260" s="126">
        <v>8</v>
      </c>
      <c r="AD3260" s="126">
        <v>2026</v>
      </c>
    </row>
    <row r="3261" spans="3:30">
      <c r="C3261" s="126">
        <v>3254</v>
      </c>
      <c r="D3261" s="126">
        <v>219</v>
      </c>
      <c r="E3261" s="126">
        <v>11</v>
      </c>
      <c r="F3261" s="126">
        <v>1</v>
      </c>
      <c r="G3261" s="126">
        <v>1</v>
      </c>
      <c r="H3261" s="126">
        <v>1</v>
      </c>
      <c r="I3261" s="126">
        <v>1</v>
      </c>
      <c r="J3261" s="126">
        <v>371</v>
      </c>
      <c r="M3261" s="126">
        <v>1189</v>
      </c>
      <c r="N3261" s="126">
        <v>1</v>
      </c>
      <c r="P3261" s="126">
        <v>902</v>
      </c>
      <c r="R3261" s="126" t="s">
        <v>547</v>
      </c>
      <c r="S3261" s="252">
        <v>1.5</v>
      </c>
      <c r="T3261" s="252">
        <v>0</v>
      </c>
      <c r="U3261" s="68" t="s">
        <v>4846</v>
      </c>
      <c r="V3261" s="126">
        <v>1</v>
      </c>
      <c r="Z3261" s="126">
        <v>1</v>
      </c>
      <c r="AA3261" s="126">
        <v>1</v>
      </c>
      <c r="AB3261" s="126">
        <v>1</v>
      </c>
      <c r="AC3261" s="126">
        <v>8</v>
      </c>
      <c r="AD3261" s="126">
        <v>2026</v>
      </c>
    </row>
    <row r="3262" spans="3:30">
      <c r="C3262" s="126">
        <v>3255</v>
      </c>
      <c r="D3262" s="126">
        <v>219</v>
      </c>
      <c r="E3262" s="126">
        <v>10</v>
      </c>
      <c r="F3262" s="126">
        <v>1</v>
      </c>
      <c r="G3262" s="126">
        <v>1</v>
      </c>
      <c r="H3262" s="126">
        <v>1</v>
      </c>
      <c r="I3262" s="126">
        <v>1</v>
      </c>
      <c r="J3262" s="126">
        <v>371</v>
      </c>
      <c r="P3262" s="126">
        <v>902</v>
      </c>
      <c r="R3262" s="126" t="s">
        <v>547</v>
      </c>
      <c r="S3262" s="252">
        <v>0</v>
      </c>
      <c r="T3262" s="252">
        <v>2</v>
      </c>
      <c r="U3262" s="68" t="s">
        <v>4847</v>
      </c>
      <c r="V3262" s="126">
        <v>1</v>
      </c>
      <c r="Z3262" s="126">
        <v>1</v>
      </c>
      <c r="AA3262" s="126">
        <v>1</v>
      </c>
      <c r="AB3262" s="126">
        <v>1</v>
      </c>
      <c r="AC3262" s="126">
        <v>8</v>
      </c>
      <c r="AD3262" s="126">
        <v>2026</v>
      </c>
    </row>
    <row r="3263" spans="3:30">
      <c r="C3263" s="126">
        <v>3256</v>
      </c>
      <c r="D3263" s="126">
        <v>220</v>
      </c>
      <c r="E3263" s="126">
        <v>2</v>
      </c>
      <c r="F3263" s="126">
        <v>1</v>
      </c>
      <c r="G3263" s="126">
        <v>1</v>
      </c>
      <c r="H3263" s="126">
        <v>1</v>
      </c>
      <c r="I3263" s="126">
        <v>1</v>
      </c>
      <c r="R3263" s="126" t="s">
        <v>547</v>
      </c>
      <c r="S3263" s="252">
        <v>42.22</v>
      </c>
      <c r="T3263" s="252">
        <v>0</v>
      </c>
      <c r="U3263" s="68" t="s">
        <v>4849</v>
      </c>
      <c r="V3263" s="126">
        <v>1</v>
      </c>
      <c r="Z3263" s="126">
        <v>1</v>
      </c>
      <c r="AA3263" s="126">
        <v>1</v>
      </c>
      <c r="AB3263" s="126">
        <v>1</v>
      </c>
      <c r="AC3263" s="126">
        <v>8</v>
      </c>
      <c r="AD3263" s="126">
        <v>2026</v>
      </c>
    </row>
    <row r="3264" spans="3:30">
      <c r="C3264" s="126">
        <v>3257</v>
      </c>
      <c r="D3264" s="126">
        <v>220</v>
      </c>
      <c r="E3264" s="126">
        <v>3</v>
      </c>
      <c r="F3264" s="126">
        <v>1</v>
      </c>
      <c r="G3264" s="126">
        <v>1</v>
      </c>
      <c r="H3264" s="126">
        <v>1</v>
      </c>
      <c r="I3264" s="126">
        <v>1</v>
      </c>
      <c r="J3264" s="126">
        <v>390</v>
      </c>
      <c r="M3264" s="126">
        <v>1190</v>
      </c>
      <c r="N3264" s="126">
        <v>0</v>
      </c>
      <c r="P3264" s="126">
        <v>903</v>
      </c>
      <c r="R3264" s="126" t="s">
        <v>547</v>
      </c>
      <c r="S3264" s="252">
        <v>0</v>
      </c>
      <c r="T3264" s="252">
        <v>1.4</v>
      </c>
      <c r="U3264" s="68" t="s">
        <v>4850</v>
      </c>
      <c r="V3264" s="126">
        <v>1</v>
      </c>
      <c r="Z3264" s="126">
        <v>1</v>
      </c>
      <c r="AA3264" s="126">
        <v>1</v>
      </c>
      <c r="AB3264" s="126">
        <v>1</v>
      </c>
      <c r="AC3264" s="126">
        <v>8</v>
      </c>
      <c r="AD3264" s="126">
        <v>2026</v>
      </c>
    </row>
    <row r="3265" spans="3:30">
      <c r="C3265" s="126">
        <v>3258</v>
      </c>
      <c r="D3265" s="126">
        <v>220</v>
      </c>
      <c r="E3265" s="126">
        <v>11</v>
      </c>
      <c r="F3265" s="126">
        <v>1</v>
      </c>
      <c r="G3265" s="126">
        <v>1</v>
      </c>
      <c r="H3265" s="126">
        <v>1</v>
      </c>
      <c r="I3265" s="126">
        <v>1</v>
      </c>
      <c r="J3265" s="126">
        <v>390</v>
      </c>
      <c r="M3265" s="126">
        <v>1190</v>
      </c>
      <c r="N3265" s="126">
        <v>1</v>
      </c>
      <c r="P3265" s="126">
        <v>903</v>
      </c>
      <c r="R3265" s="126" t="s">
        <v>547</v>
      </c>
      <c r="S3265" s="252">
        <v>1.4</v>
      </c>
      <c r="T3265" s="252">
        <v>0</v>
      </c>
      <c r="U3265" s="68" t="s">
        <v>4851</v>
      </c>
      <c r="V3265" s="126">
        <v>1</v>
      </c>
      <c r="Z3265" s="126">
        <v>1</v>
      </c>
      <c r="AA3265" s="126">
        <v>1</v>
      </c>
      <c r="AB3265" s="126">
        <v>1</v>
      </c>
      <c r="AC3265" s="126">
        <v>8</v>
      </c>
      <c r="AD3265" s="126">
        <v>2026</v>
      </c>
    </row>
    <row r="3266" spans="3:30">
      <c r="C3266" s="126">
        <v>3259</v>
      </c>
      <c r="D3266" s="126">
        <v>220</v>
      </c>
      <c r="E3266" s="126">
        <v>10</v>
      </c>
      <c r="F3266" s="126">
        <v>1</v>
      </c>
      <c r="G3266" s="126">
        <v>1</v>
      </c>
      <c r="H3266" s="126">
        <v>1</v>
      </c>
      <c r="I3266" s="126">
        <v>1</v>
      </c>
      <c r="J3266" s="126">
        <v>390</v>
      </c>
      <c r="P3266" s="126">
        <v>903</v>
      </c>
      <c r="R3266" s="126" t="s">
        <v>547</v>
      </c>
      <c r="S3266" s="252">
        <v>0</v>
      </c>
      <c r="T3266" s="252">
        <v>2.52</v>
      </c>
      <c r="U3266" s="68" t="s">
        <v>4852</v>
      </c>
      <c r="V3266" s="126">
        <v>1</v>
      </c>
      <c r="Z3266" s="126">
        <v>1</v>
      </c>
      <c r="AA3266" s="126">
        <v>1</v>
      </c>
      <c r="AB3266" s="126">
        <v>1</v>
      </c>
      <c r="AC3266" s="126">
        <v>8</v>
      </c>
      <c r="AD3266" s="126">
        <v>2026</v>
      </c>
    </row>
    <row r="3267" spans="3:30">
      <c r="C3267" s="126">
        <v>3260</v>
      </c>
      <c r="D3267" s="126">
        <v>220</v>
      </c>
      <c r="E3267" s="126">
        <v>3</v>
      </c>
      <c r="F3267" s="126">
        <v>1</v>
      </c>
      <c r="G3267" s="126">
        <v>1</v>
      </c>
      <c r="H3267" s="126">
        <v>1</v>
      </c>
      <c r="I3267" s="126">
        <v>1</v>
      </c>
      <c r="J3267" s="126">
        <v>394</v>
      </c>
      <c r="M3267" s="126">
        <v>1191</v>
      </c>
      <c r="N3267" s="126">
        <v>0</v>
      </c>
      <c r="P3267" s="126">
        <v>904</v>
      </c>
      <c r="R3267" s="126" t="s">
        <v>547</v>
      </c>
      <c r="S3267" s="252">
        <v>0</v>
      </c>
      <c r="T3267" s="252">
        <v>4.0999999999999996</v>
      </c>
      <c r="U3267" s="68" t="s">
        <v>4853</v>
      </c>
      <c r="V3267" s="126">
        <v>1</v>
      </c>
      <c r="Z3267" s="126">
        <v>1</v>
      </c>
      <c r="AA3267" s="126">
        <v>1</v>
      </c>
      <c r="AB3267" s="126">
        <v>1</v>
      </c>
      <c r="AC3267" s="126">
        <v>8</v>
      </c>
      <c r="AD3267" s="126">
        <v>2026</v>
      </c>
    </row>
    <row r="3268" spans="3:30">
      <c r="C3268" s="126">
        <v>3261</v>
      </c>
      <c r="D3268" s="126">
        <v>220</v>
      </c>
      <c r="E3268" s="126">
        <v>11</v>
      </c>
      <c r="F3268" s="126">
        <v>1</v>
      </c>
      <c r="G3268" s="126">
        <v>1</v>
      </c>
      <c r="H3268" s="126">
        <v>1</v>
      </c>
      <c r="I3268" s="126">
        <v>1</v>
      </c>
      <c r="J3268" s="126">
        <v>394</v>
      </c>
      <c r="M3268" s="126">
        <v>1191</v>
      </c>
      <c r="N3268" s="126">
        <v>1</v>
      </c>
      <c r="P3268" s="126">
        <v>904</v>
      </c>
      <c r="R3268" s="126" t="s">
        <v>547</v>
      </c>
      <c r="S3268" s="252">
        <v>4.0999999999999996</v>
      </c>
      <c r="T3268" s="252">
        <v>0</v>
      </c>
      <c r="U3268" s="68" t="s">
        <v>4854</v>
      </c>
      <c r="V3268" s="126">
        <v>1</v>
      </c>
      <c r="Z3268" s="126">
        <v>1</v>
      </c>
      <c r="AA3268" s="126">
        <v>1</v>
      </c>
      <c r="AB3268" s="126">
        <v>1</v>
      </c>
      <c r="AC3268" s="126">
        <v>8</v>
      </c>
      <c r="AD3268" s="126">
        <v>2026</v>
      </c>
    </row>
    <row r="3269" spans="3:30">
      <c r="C3269" s="126">
        <v>3262</v>
      </c>
      <c r="D3269" s="126">
        <v>220</v>
      </c>
      <c r="E3269" s="126">
        <v>10</v>
      </c>
      <c r="F3269" s="126">
        <v>1</v>
      </c>
      <c r="G3269" s="126">
        <v>1</v>
      </c>
      <c r="H3269" s="126">
        <v>1</v>
      </c>
      <c r="I3269" s="126">
        <v>1</v>
      </c>
      <c r="J3269" s="126">
        <v>394</v>
      </c>
      <c r="P3269" s="126">
        <v>904</v>
      </c>
      <c r="R3269" s="126" t="s">
        <v>547</v>
      </c>
      <c r="S3269" s="252">
        <v>0</v>
      </c>
      <c r="T3269" s="252">
        <v>4.5</v>
      </c>
      <c r="U3269" s="68" t="s">
        <v>4855</v>
      </c>
      <c r="V3269" s="126">
        <v>1</v>
      </c>
      <c r="Z3269" s="126">
        <v>1</v>
      </c>
      <c r="AA3269" s="126">
        <v>1</v>
      </c>
      <c r="AB3269" s="126">
        <v>1</v>
      </c>
      <c r="AC3269" s="126">
        <v>8</v>
      </c>
      <c r="AD3269" s="126">
        <v>2026</v>
      </c>
    </row>
    <row r="3270" spans="3:30">
      <c r="C3270" s="126">
        <v>3263</v>
      </c>
      <c r="D3270" s="126">
        <v>220</v>
      </c>
      <c r="E3270" s="126">
        <v>3</v>
      </c>
      <c r="F3270" s="126">
        <v>1</v>
      </c>
      <c r="G3270" s="126">
        <v>1</v>
      </c>
      <c r="H3270" s="126">
        <v>1</v>
      </c>
      <c r="I3270" s="126">
        <v>1</v>
      </c>
      <c r="J3270" s="126">
        <v>401</v>
      </c>
      <c r="M3270" s="126">
        <v>1192</v>
      </c>
      <c r="N3270" s="126">
        <v>0</v>
      </c>
      <c r="P3270" s="126">
        <v>905</v>
      </c>
      <c r="R3270" s="126" t="s">
        <v>547</v>
      </c>
      <c r="S3270" s="252">
        <v>0</v>
      </c>
      <c r="T3270" s="252">
        <v>2.1</v>
      </c>
      <c r="U3270" s="68" t="s">
        <v>4856</v>
      </c>
      <c r="V3270" s="126">
        <v>1</v>
      </c>
      <c r="Z3270" s="126">
        <v>1</v>
      </c>
      <c r="AA3270" s="126">
        <v>1</v>
      </c>
      <c r="AB3270" s="126">
        <v>1</v>
      </c>
      <c r="AC3270" s="126">
        <v>8</v>
      </c>
      <c r="AD3270" s="126">
        <v>2026</v>
      </c>
    </row>
    <row r="3271" spans="3:30">
      <c r="C3271" s="126">
        <v>3264</v>
      </c>
      <c r="D3271" s="126">
        <v>220</v>
      </c>
      <c r="E3271" s="126">
        <v>11</v>
      </c>
      <c r="F3271" s="126">
        <v>1</v>
      </c>
      <c r="G3271" s="126">
        <v>1</v>
      </c>
      <c r="H3271" s="126">
        <v>1</v>
      </c>
      <c r="I3271" s="126">
        <v>1</v>
      </c>
      <c r="J3271" s="126">
        <v>401</v>
      </c>
      <c r="M3271" s="126">
        <v>1192</v>
      </c>
      <c r="N3271" s="126">
        <v>1</v>
      </c>
      <c r="P3271" s="126">
        <v>905</v>
      </c>
      <c r="R3271" s="126" t="s">
        <v>547</v>
      </c>
      <c r="S3271" s="252">
        <v>2.1</v>
      </c>
      <c r="T3271" s="252">
        <v>0</v>
      </c>
      <c r="U3271" s="68" t="s">
        <v>4857</v>
      </c>
      <c r="V3271" s="126">
        <v>1</v>
      </c>
      <c r="Z3271" s="126">
        <v>1</v>
      </c>
      <c r="AA3271" s="126">
        <v>1</v>
      </c>
      <c r="AB3271" s="126">
        <v>1</v>
      </c>
      <c r="AC3271" s="126">
        <v>8</v>
      </c>
      <c r="AD3271" s="126">
        <v>2026</v>
      </c>
    </row>
    <row r="3272" spans="3:30">
      <c r="C3272" s="126">
        <v>3265</v>
      </c>
      <c r="D3272" s="126">
        <v>220</v>
      </c>
      <c r="E3272" s="126">
        <v>10</v>
      </c>
      <c r="F3272" s="126">
        <v>1</v>
      </c>
      <c r="G3272" s="126">
        <v>1</v>
      </c>
      <c r="H3272" s="126">
        <v>1</v>
      </c>
      <c r="I3272" s="126">
        <v>1</v>
      </c>
      <c r="J3272" s="126">
        <v>401</v>
      </c>
      <c r="P3272" s="126">
        <v>905</v>
      </c>
      <c r="R3272" s="126" t="s">
        <v>547</v>
      </c>
      <c r="S3272" s="252">
        <v>0</v>
      </c>
      <c r="T3272" s="252">
        <v>2</v>
      </c>
      <c r="U3272" s="68" t="s">
        <v>4858</v>
      </c>
      <c r="V3272" s="126">
        <v>1</v>
      </c>
      <c r="Z3272" s="126">
        <v>1</v>
      </c>
      <c r="AA3272" s="126">
        <v>1</v>
      </c>
      <c r="AB3272" s="126">
        <v>1</v>
      </c>
      <c r="AC3272" s="126">
        <v>8</v>
      </c>
      <c r="AD3272" s="126">
        <v>2026</v>
      </c>
    </row>
    <row r="3273" spans="3:30">
      <c r="C3273" s="126">
        <v>3266</v>
      </c>
      <c r="D3273" s="126">
        <v>220</v>
      </c>
      <c r="E3273" s="126">
        <v>3</v>
      </c>
      <c r="F3273" s="126">
        <v>1</v>
      </c>
      <c r="G3273" s="126">
        <v>1</v>
      </c>
      <c r="H3273" s="126">
        <v>1</v>
      </c>
      <c r="I3273" s="126">
        <v>1</v>
      </c>
      <c r="J3273" s="126">
        <v>402</v>
      </c>
      <c r="M3273" s="126">
        <v>1193</v>
      </c>
      <c r="N3273" s="126">
        <v>0</v>
      </c>
      <c r="P3273" s="126">
        <v>906</v>
      </c>
      <c r="R3273" s="126" t="s">
        <v>547</v>
      </c>
      <c r="S3273" s="252">
        <v>0</v>
      </c>
      <c r="T3273" s="252">
        <v>0.73</v>
      </c>
      <c r="U3273" s="68" t="s">
        <v>4859</v>
      </c>
      <c r="V3273" s="126">
        <v>1</v>
      </c>
      <c r="Z3273" s="126">
        <v>1</v>
      </c>
      <c r="AA3273" s="126">
        <v>1</v>
      </c>
      <c r="AB3273" s="126">
        <v>1</v>
      </c>
      <c r="AC3273" s="126">
        <v>8</v>
      </c>
      <c r="AD3273" s="126">
        <v>2026</v>
      </c>
    </row>
    <row r="3274" spans="3:30">
      <c r="C3274" s="126">
        <v>3267</v>
      </c>
      <c r="D3274" s="126">
        <v>220</v>
      </c>
      <c r="E3274" s="126">
        <v>11</v>
      </c>
      <c r="F3274" s="126">
        <v>1</v>
      </c>
      <c r="G3274" s="126">
        <v>1</v>
      </c>
      <c r="H3274" s="126">
        <v>1</v>
      </c>
      <c r="I3274" s="126">
        <v>1</v>
      </c>
      <c r="J3274" s="126">
        <v>402</v>
      </c>
      <c r="M3274" s="126">
        <v>1193</v>
      </c>
      <c r="N3274" s="126">
        <v>1</v>
      </c>
      <c r="P3274" s="126">
        <v>906</v>
      </c>
      <c r="R3274" s="126" t="s">
        <v>547</v>
      </c>
      <c r="S3274" s="252">
        <v>0.73</v>
      </c>
      <c r="T3274" s="252">
        <v>0</v>
      </c>
      <c r="U3274" s="68" t="s">
        <v>4860</v>
      </c>
      <c r="V3274" s="126">
        <v>1</v>
      </c>
      <c r="Z3274" s="126">
        <v>1</v>
      </c>
      <c r="AA3274" s="126">
        <v>1</v>
      </c>
      <c r="AB3274" s="126">
        <v>1</v>
      </c>
      <c r="AC3274" s="126">
        <v>8</v>
      </c>
      <c r="AD3274" s="126">
        <v>2026</v>
      </c>
    </row>
    <row r="3275" spans="3:30">
      <c r="C3275" s="126">
        <v>3268</v>
      </c>
      <c r="D3275" s="126">
        <v>220</v>
      </c>
      <c r="E3275" s="126">
        <v>10</v>
      </c>
      <c r="F3275" s="126">
        <v>1</v>
      </c>
      <c r="G3275" s="126">
        <v>1</v>
      </c>
      <c r="H3275" s="126">
        <v>1</v>
      </c>
      <c r="I3275" s="126">
        <v>1</v>
      </c>
      <c r="J3275" s="126">
        <v>402</v>
      </c>
      <c r="P3275" s="126">
        <v>906</v>
      </c>
      <c r="R3275" s="126" t="s">
        <v>547</v>
      </c>
      <c r="S3275" s="252">
        <v>0</v>
      </c>
      <c r="T3275" s="252">
        <v>1.25</v>
      </c>
      <c r="U3275" s="68" t="s">
        <v>4861</v>
      </c>
      <c r="V3275" s="126">
        <v>1</v>
      </c>
      <c r="Z3275" s="126">
        <v>1</v>
      </c>
      <c r="AA3275" s="126">
        <v>1</v>
      </c>
      <c r="AB3275" s="126">
        <v>1</v>
      </c>
      <c r="AC3275" s="126">
        <v>8</v>
      </c>
      <c r="AD3275" s="126">
        <v>2026</v>
      </c>
    </row>
    <row r="3276" spans="3:30">
      <c r="C3276" s="126">
        <v>3269</v>
      </c>
      <c r="D3276" s="126">
        <v>220</v>
      </c>
      <c r="E3276" s="126">
        <v>3</v>
      </c>
      <c r="F3276" s="126">
        <v>1</v>
      </c>
      <c r="G3276" s="126">
        <v>1</v>
      </c>
      <c r="H3276" s="126">
        <v>1</v>
      </c>
      <c r="I3276" s="126">
        <v>1</v>
      </c>
      <c r="J3276" s="126">
        <v>380</v>
      </c>
      <c r="M3276" s="126">
        <v>1194</v>
      </c>
      <c r="N3276" s="126">
        <v>0</v>
      </c>
      <c r="P3276" s="126">
        <v>907</v>
      </c>
      <c r="R3276" s="126" t="s">
        <v>547</v>
      </c>
      <c r="S3276" s="252">
        <v>0</v>
      </c>
      <c r="T3276" s="252">
        <v>1.34</v>
      </c>
      <c r="U3276" s="68" t="s">
        <v>4863</v>
      </c>
      <c r="V3276" s="126">
        <v>1</v>
      </c>
      <c r="Z3276" s="126">
        <v>1</v>
      </c>
      <c r="AA3276" s="126">
        <v>1</v>
      </c>
      <c r="AB3276" s="126">
        <v>1</v>
      </c>
      <c r="AC3276" s="126">
        <v>8</v>
      </c>
      <c r="AD3276" s="126">
        <v>2026</v>
      </c>
    </row>
    <row r="3277" spans="3:30">
      <c r="C3277" s="126">
        <v>3270</v>
      </c>
      <c r="D3277" s="126">
        <v>220</v>
      </c>
      <c r="E3277" s="126">
        <v>11</v>
      </c>
      <c r="F3277" s="126">
        <v>1</v>
      </c>
      <c r="G3277" s="126">
        <v>1</v>
      </c>
      <c r="H3277" s="126">
        <v>1</v>
      </c>
      <c r="I3277" s="126">
        <v>1</v>
      </c>
      <c r="J3277" s="126">
        <v>380</v>
      </c>
      <c r="M3277" s="126">
        <v>1194</v>
      </c>
      <c r="N3277" s="126">
        <v>1</v>
      </c>
      <c r="P3277" s="126">
        <v>907</v>
      </c>
      <c r="R3277" s="126" t="s">
        <v>547</v>
      </c>
      <c r="S3277" s="252">
        <v>1.34</v>
      </c>
      <c r="T3277" s="252">
        <v>0</v>
      </c>
      <c r="U3277" s="68" t="s">
        <v>4864</v>
      </c>
      <c r="V3277" s="126">
        <v>1</v>
      </c>
      <c r="Z3277" s="126">
        <v>1</v>
      </c>
      <c r="AA3277" s="126">
        <v>1</v>
      </c>
      <c r="AB3277" s="126">
        <v>1</v>
      </c>
      <c r="AC3277" s="126">
        <v>8</v>
      </c>
      <c r="AD3277" s="126">
        <v>2026</v>
      </c>
    </row>
    <row r="3278" spans="3:30">
      <c r="C3278" s="126">
        <v>3271</v>
      </c>
      <c r="D3278" s="126">
        <v>220</v>
      </c>
      <c r="E3278" s="126">
        <v>10</v>
      </c>
      <c r="F3278" s="126">
        <v>1</v>
      </c>
      <c r="G3278" s="126">
        <v>1</v>
      </c>
      <c r="H3278" s="126">
        <v>1</v>
      </c>
      <c r="I3278" s="126">
        <v>1</v>
      </c>
      <c r="J3278" s="126">
        <v>380</v>
      </c>
      <c r="P3278" s="126">
        <v>907</v>
      </c>
      <c r="R3278" s="126" t="s">
        <v>547</v>
      </c>
      <c r="S3278" s="252">
        <v>0</v>
      </c>
      <c r="T3278" s="252">
        <v>1.76</v>
      </c>
      <c r="U3278" s="68" t="s">
        <v>4865</v>
      </c>
      <c r="V3278" s="126">
        <v>1</v>
      </c>
      <c r="Z3278" s="126">
        <v>1</v>
      </c>
      <c r="AA3278" s="126">
        <v>1</v>
      </c>
      <c r="AB3278" s="126">
        <v>1</v>
      </c>
      <c r="AC3278" s="126">
        <v>8</v>
      </c>
      <c r="AD3278" s="126">
        <v>2026</v>
      </c>
    </row>
    <row r="3279" spans="3:30">
      <c r="C3279" s="126">
        <v>3272</v>
      </c>
      <c r="D3279" s="126">
        <v>220</v>
      </c>
      <c r="E3279" s="126">
        <v>3</v>
      </c>
      <c r="F3279" s="126">
        <v>1</v>
      </c>
      <c r="G3279" s="126">
        <v>1</v>
      </c>
      <c r="H3279" s="126">
        <v>1</v>
      </c>
      <c r="I3279" s="126">
        <v>1</v>
      </c>
      <c r="J3279" s="126">
        <v>378</v>
      </c>
      <c r="M3279" s="126">
        <v>1195</v>
      </c>
      <c r="N3279" s="126">
        <v>0</v>
      </c>
      <c r="P3279" s="126">
        <v>908</v>
      </c>
      <c r="R3279" s="126" t="s">
        <v>547</v>
      </c>
      <c r="S3279" s="252">
        <v>0</v>
      </c>
      <c r="T3279" s="252">
        <v>0.75</v>
      </c>
      <c r="U3279" s="68" t="s">
        <v>4866</v>
      </c>
      <c r="V3279" s="126">
        <v>1</v>
      </c>
      <c r="Z3279" s="126">
        <v>1</v>
      </c>
      <c r="AA3279" s="126">
        <v>1</v>
      </c>
      <c r="AB3279" s="126">
        <v>1</v>
      </c>
      <c r="AC3279" s="126">
        <v>8</v>
      </c>
      <c r="AD3279" s="126">
        <v>2026</v>
      </c>
    </row>
    <row r="3280" spans="3:30">
      <c r="C3280" s="126">
        <v>3273</v>
      </c>
      <c r="D3280" s="126">
        <v>220</v>
      </c>
      <c r="E3280" s="126">
        <v>11</v>
      </c>
      <c r="F3280" s="126">
        <v>1</v>
      </c>
      <c r="G3280" s="126">
        <v>1</v>
      </c>
      <c r="H3280" s="126">
        <v>1</v>
      </c>
      <c r="I3280" s="126">
        <v>1</v>
      </c>
      <c r="J3280" s="126">
        <v>378</v>
      </c>
      <c r="M3280" s="126">
        <v>1195</v>
      </c>
      <c r="N3280" s="126">
        <v>1</v>
      </c>
      <c r="P3280" s="126">
        <v>908</v>
      </c>
      <c r="R3280" s="126" t="s">
        <v>547</v>
      </c>
      <c r="S3280" s="252">
        <v>0.75</v>
      </c>
      <c r="T3280" s="252">
        <v>0</v>
      </c>
      <c r="U3280" s="68" t="s">
        <v>4867</v>
      </c>
      <c r="V3280" s="126">
        <v>1</v>
      </c>
      <c r="Z3280" s="126">
        <v>1</v>
      </c>
      <c r="AA3280" s="126">
        <v>1</v>
      </c>
      <c r="AB3280" s="126">
        <v>1</v>
      </c>
      <c r="AC3280" s="126">
        <v>8</v>
      </c>
      <c r="AD3280" s="126">
        <v>2026</v>
      </c>
    </row>
    <row r="3281" spans="3:30">
      <c r="C3281" s="126">
        <v>3274</v>
      </c>
      <c r="D3281" s="126">
        <v>220</v>
      </c>
      <c r="E3281" s="126">
        <v>10</v>
      </c>
      <c r="F3281" s="126">
        <v>1</v>
      </c>
      <c r="G3281" s="126">
        <v>1</v>
      </c>
      <c r="H3281" s="126">
        <v>1</v>
      </c>
      <c r="I3281" s="126">
        <v>1</v>
      </c>
      <c r="J3281" s="126">
        <v>378</v>
      </c>
      <c r="P3281" s="126">
        <v>908</v>
      </c>
      <c r="R3281" s="126" t="s">
        <v>547</v>
      </c>
      <c r="S3281" s="252">
        <v>0</v>
      </c>
      <c r="T3281" s="252">
        <v>1</v>
      </c>
      <c r="U3281" s="68" t="s">
        <v>4868</v>
      </c>
      <c r="V3281" s="126">
        <v>1</v>
      </c>
      <c r="Z3281" s="126">
        <v>1</v>
      </c>
      <c r="AA3281" s="126">
        <v>1</v>
      </c>
      <c r="AB3281" s="126">
        <v>1</v>
      </c>
      <c r="AC3281" s="126">
        <v>8</v>
      </c>
      <c r="AD3281" s="126">
        <v>2026</v>
      </c>
    </row>
    <row r="3282" spans="3:30">
      <c r="C3282" s="126">
        <v>3275</v>
      </c>
      <c r="D3282" s="126">
        <v>220</v>
      </c>
      <c r="E3282" s="126">
        <v>3</v>
      </c>
      <c r="F3282" s="126">
        <v>1</v>
      </c>
      <c r="G3282" s="126">
        <v>1</v>
      </c>
      <c r="H3282" s="126">
        <v>1</v>
      </c>
      <c r="I3282" s="126">
        <v>1</v>
      </c>
      <c r="J3282" s="126">
        <v>368</v>
      </c>
      <c r="M3282" s="126">
        <v>1196</v>
      </c>
      <c r="N3282" s="126">
        <v>0</v>
      </c>
      <c r="P3282" s="126">
        <v>909</v>
      </c>
      <c r="R3282" s="126" t="s">
        <v>547</v>
      </c>
      <c r="S3282" s="252">
        <v>0</v>
      </c>
      <c r="T3282" s="252">
        <v>1.45</v>
      </c>
      <c r="U3282" s="68" t="s">
        <v>4869</v>
      </c>
      <c r="V3282" s="126">
        <v>1</v>
      </c>
      <c r="Z3282" s="126">
        <v>1</v>
      </c>
      <c r="AA3282" s="126">
        <v>1</v>
      </c>
      <c r="AB3282" s="126">
        <v>1</v>
      </c>
      <c r="AC3282" s="126">
        <v>8</v>
      </c>
      <c r="AD3282" s="126">
        <v>2026</v>
      </c>
    </row>
    <row r="3283" spans="3:30">
      <c r="C3283" s="126">
        <v>3276</v>
      </c>
      <c r="D3283" s="126">
        <v>220</v>
      </c>
      <c r="E3283" s="126">
        <v>11</v>
      </c>
      <c r="F3283" s="126">
        <v>1</v>
      </c>
      <c r="G3283" s="126">
        <v>1</v>
      </c>
      <c r="H3283" s="126">
        <v>1</v>
      </c>
      <c r="I3283" s="126">
        <v>1</v>
      </c>
      <c r="J3283" s="126">
        <v>368</v>
      </c>
      <c r="M3283" s="126">
        <v>1196</v>
      </c>
      <c r="N3283" s="126">
        <v>1</v>
      </c>
      <c r="P3283" s="126">
        <v>909</v>
      </c>
      <c r="R3283" s="126" t="s">
        <v>547</v>
      </c>
      <c r="S3283" s="252">
        <v>1.45</v>
      </c>
      <c r="T3283" s="252">
        <v>0</v>
      </c>
      <c r="U3283" s="68" t="s">
        <v>4870</v>
      </c>
      <c r="V3283" s="126">
        <v>1</v>
      </c>
      <c r="Z3283" s="126">
        <v>1</v>
      </c>
      <c r="AA3283" s="126">
        <v>1</v>
      </c>
      <c r="AB3283" s="126">
        <v>1</v>
      </c>
      <c r="AC3283" s="126">
        <v>8</v>
      </c>
      <c r="AD3283" s="126">
        <v>2026</v>
      </c>
    </row>
    <row r="3284" spans="3:30">
      <c r="C3284" s="126">
        <v>3277</v>
      </c>
      <c r="D3284" s="126">
        <v>220</v>
      </c>
      <c r="E3284" s="126">
        <v>10</v>
      </c>
      <c r="F3284" s="126">
        <v>1</v>
      </c>
      <c r="G3284" s="126">
        <v>1</v>
      </c>
      <c r="H3284" s="126">
        <v>1</v>
      </c>
      <c r="I3284" s="126">
        <v>1</v>
      </c>
      <c r="J3284" s="126">
        <v>368</v>
      </c>
      <c r="P3284" s="126">
        <v>909</v>
      </c>
      <c r="R3284" s="126" t="s">
        <v>547</v>
      </c>
      <c r="S3284" s="252">
        <v>0</v>
      </c>
      <c r="T3284" s="252">
        <v>2.5</v>
      </c>
      <c r="U3284" s="68" t="s">
        <v>4871</v>
      </c>
      <c r="V3284" s="126">
        <v>1</v>
      </c>
      <c r="Z3284" s="126">
        <v>1</v>
      </c>
      <c r="AA3284" s="126">
        <v>1</v>
      </c>
      <c r="AB3284" s="126">
        <v>1</v>
      </c>
      <c r="AC3284" s="126">
        <v>8</v>
      </c>
      <c r="AD3284" s="126">
        <v>2026</v>
      </c>
    </row>
    <row r="3285" spans="3:30">
      <c r="C3285" s="126">
        <v>3278</v>
      </c>
      <c r="D3285" s="126">
        <v>220</v>
      </c>
      <c r="E3285" s="126">
        <v>3</v>
      </c>
      <c r="F3285" s="126">
        <v>1</v>
      </c>
      <c r="G3285" s="126">
        <v>1</v>
      </c>
      <c r="H3285" s="126">
        <v>1</v>
      </c>
      <c r="I3285" s="126">
        <v>1</v>
      </c>
      <c r="J3285" s="126">
        <v>369</v>
      </c>
      <c r="M3285" s="126">
        <v>1197</v>
      </c>
      <c r="N3285" s="126">
        <v>0</v>
      </c>
      <c r="P3285" s="126">
        <v>910</v>
      </c>
      <c r="R3285" s="126" t="s">
        <v>547</v>
      </c>
      <c r="S3285" s="252">
        <v>0</v>
      </c>
      <c r="T3285" s="252">
        <v>1.08</v>
      </c>
      <c r="U3285" s="68" t="s">
        <v>4872</v>
      </c>
      <c r="V3285" s="126">
        <v>1</v>
      </c>
      <c r="Z3285" s="126">
        <v>1</v>
      </c>
      <c r="AA3285" s="126">
        <v>1</v>
      </c>
      <c r="AB3285" s="126">
        <v>1</v>
      </c>
      <c r="AC3285" s="126">
        <v>8</v>
      </c>
      <c r="AD3285" s="126">
        <v>2026</v>
      </c>
    </row>
    <row r="3286" spans="3:30">
      <c r="C3286" s="126">
        <v>3279</v>
      </c>
      <c r="D3286" s="126">
        <v>220</v>
      </c>
      <c r="E3286" s="126">
        <v>11</v>
      </c>
      <c r="F3286" s="126">
        <v>1</v>
      </c>
      <c r="G3286" s="126">
        <v>1</v>
      </c>
      <c r="H3286" s="126">
        <v>1</v>
      </c>
      <c r="I3286" s="126">
        <v>1</v>
      </c>
      <c r="J3286" s="126">
        <v>369</v>
      </c>
      <c r="M3286" s="126">
        <v>1197</v>
      </c>
      <c r="N3286" s="126">
        <v>1</v>
      </c>
      <c r="P3286" s="126">
        <v>910</v>
      </c>
      <c r="R3286" s="126" t="s">
        <v>547</v>
      </c>
      <c r="S3286" s="252">
        <v>1.08</v>
      </c>
      <c r="T3286" s="252">
        <v>0</v>
      </c>
      <c r="U3286" s="68" t="s">
        <v>4873</v>
      </c>
      <c r="V3286" s="126">
        <v>1</v>
      </c>
      <c r="Z3286" s="126">
        <v>1</v>
      </c>
      <c r="AA3286" s="126">
        <v>1</v>
      </c>
      <c r="AB3286" s="126">
        <v>1</v>
      </c>
      <c r="AC3286" s="126">
        <v>8</v>
      </c>
      <c r="AD3286" s="126">
        <v>2026</v>
      </c>
    </row>
    <row r="3287" spans="3:30">
      <c r="C3287" s="126">
        <v>3280</v>
      </c>
      <c r="D3287" s="126">
        <v>220</v>
      </c>
      <c r="E3287" s="126">
        <v>10</v>
      </c>
      <c r="F3287" s="126">
        <v>1</v>
      </c>
      <c r="G3287" s="126">
        <v>1</v>
      </c>
      <c r="H3287" s="126">
        <v>1</v>
      </c>
      <c r="I3287" s="126">
        <v>1</v>
      </c>
      <c r="J3287" s="126">
        <v>369</v>
      </c>
      <c r="P3287" s="126">
        <v>910</v>
      </c>
      <c r="R3287" s="126" t="s">
        <v>547</v>
      </c>
      <c r="S3287" s="252">
        <v>0</v>
      </c>
      <c r="T3287" s="252">
        <v>1.4</v>
      </c>
      <c r="U3287" s="68" t="s">
        <v>4874</v>
      </c>
      <c r="V3287" s="126">
        <v>1</v>
      </c>
      <c r="Z3287" s="126">
        <v>1</v>
      </c>
      <c r="AA3287" s="126">
        <v>1</v>
      </c>
      <c r="AB3287" s="126">
        <v>1</v>
      </c>
      <c r="AC3287" s="126">
        <v>8</v>
      </c>
      <c r="AD3287" s="126">
        <v>2026</v>
      </c>
    </row>
    <row r="3288" spans="3:30">
      <c r="C3288" s="126">
        <v>3281</v>
      </c>
      <c r="D3288" s="126">
        <v>220</v>
      </c>
      <c r="E3288" s="126">
        <v>3</v>
      </c>
      <c r="F3288" s="126">
        <v>1</v>
      </c>
      <c r="G3288" s="126">
        <v>1</v>
      </c>
      <c r="H3288" s="126">
        <v>1</v>
      </c>
      <c r="I3288" s="126">
        <v>1</v>
      </c>
      <c r="J3288" s="126">
        <v>97</v>
      </c>
      <c r="M3288" s="126">
        <v>1198</v>
      </c>
      <c r="N3288" s="126">
        <v>0</v>
      </c>
      <c r="P3288" s="126">
        <v>911</v>
      </c>
      <c r="R3288" s="126" t="s">
        <v>547</v>
      </c>
      <c r="S3288" s="252">
        <v>0</v>
      </c>
      <c r="T3288" s="252">
        <v>0.6</v>
      </c>
      <c r="U3288" s="68" t="s">
        <v>4875</v>
      </c>
      <c r="V3288" s="126">
        <v>1</v>
      </c>
      <c r="Z3288" s="126">
        <v>1</v>
      </c>
      <c r="AA3288" s="126">
        <v>1</v>
      </c>
      <c r="AB3288" s="126">
        <v>1</v>
      </c>
      <c r="AC3288" s="126">
        <v>8</v>
      </c>
      <c r="AD3288" s="126">
        <v>2026</v>
      </c>
    </row>
    <row r="3289" spans="3:30">
      <c r="C3289" s="126">
        <v>3282</v>
      </c>
      <c r="D3289" s="126">
        <v>220</v>
      </c>
      <c r="E3289" s="126">
        <v>11</v>
      </c>
      <c r="F3289" s="126">
        <v>1</v>
      </c>
      <c r="G3289" s="126">
        <v>1</v>
      </c>
      <c r="H3289" s="126">
        <v>1</v>
      </c>
      <c r="I3289" s="126">
        <v>1</v>
      </c>
      <c r="J3289" s="126">
        <v>97</v>
      </c>
      <c r="M3289" s="126">
        <v>1198</v>
      </c>
      <c r="N3289" s="126">
        <v>1</v>
      </c>
      <c r="P3289" s="126">
        <v>911</v>
      </c>
      <c r="R3289" s="126" t="s">
        <v>547</v>
      </c>
      <c r="S3289" s="252">
        <v>0.6</v>
      </c>
      <c r="T3289" s="252">
        <v>0</v>
      </c>
      <c r="U3289" s="68" t="s">
        <v>4876</v>
      </c>
      <c r="V3289" s="126">
        <v>1</v>
      </c>
      <c r="Z3289" s="126">
        <v>1</v>
      </c>
      <c r="AA3289" s="126">
        <v>1</v>
      </c>
      <c r="AB3289" s="126">
        <v>1</v>
      </c>
      <c r="AC3289" s="126">
        <v>8</v>
      </c>
      <c r="AD3289" s="126">
        <v>2026</v>
      </c>
    </row>
    <row r="3290" spans="3:30">
      <c r="C3290" s="126">
        <v>3283</v>
      </c>
      <c r="D3290" s="126">
        <v>220</v>
      </c>
      <c r="E3290" s="126">
        <v>10</v>
      </c>
      <c r="F3290" s="126">
        <v>1</v>
      </c>
      <c r="G3290" s="126">
        <v>1</v>
      </c>
      <c r="H3290" s="126">
        <v>1</v>
      </c>
      <c r="I3290" s="126">
        <v>1</v>
      </c>
      <c r="J3290" s="126">
        <v>97</v>
      </c>
      <c r="P3290" s="126">
        <v>911</v>
      </c>
      <c r="R3290" s="126" t="s">
        <v>547</v>
      </c>
      <c r="S3290" s="252">
        <v>0</v>
      </c>
      <c r="T3290" s="252">
        <v>1</v>
      </c>
      <c r="U3290" s="68" t="s">
        <v>4877</v>
      </c>
      <c r="V3290" s="126">
        <v>1</v>
      </c>
      <c r="Z3290" s="126">
        <v>1</v>
      </c>
      <c r="AA3290" s="126">
        <v>1</v>
      </c>
      <c r="AB3290" s="126">
        <v>1</v>
      </c>
      <c r="AC3290" s="126">
        <v>8</v>
      </c>
      <c r="AD3290" s="126">
        <v>2026</v>
      </c>
    </row>
    <row r="3291" spans="3:30">
      <c r="C3291" s="126">
        <v>3284</v>
      </c>
      <c r="D3291" s="126">
        <v>220</v>
      </c>
      <c r="E3291" s="126">
        <v>3</v>
      </c>
      <c r="F3291" s="126">
        <v>1</v>
      </c>
      <c r="G3291" s="126">
        <v>1</v>
      </c>
      <c r="H3291" s="126">
        <v>1</v>
      </c>
      <c r="I3291" s="126">
        <v>1</v>
      </c>
      <c r="J3291" s="126">
        <v>96</v>
      </c>
      <c r="M3291" s="126">
        <v>1199</v>
      </c>
      <c r="N3291" s="126">
        <v>0</v>
      </c>
      <c r="P3291" s="126">
        <v>912</v>
      </c>
      <c r="R3291" s="126" t="s">
        <v>547</v>
      </c>
      <c r="S3291" s="252">
        <v>0</v>
      </c>
      <c r="T3291" s="252">
        <v>0.81</v>
      </c>
      <c r="U3291" s="68" t="s">
        <v>4878</v>
      </c>
      <c r="V3291" s="126">
        <v>1</v>
      </c>
      <c r="Z3291" s="126">
        <v>1</v>
      </c>
      <c r="AA3291" s="126">
        <v>1</v>
      </c>
      <c r="AB3291" s="126">
        <v>1</v>
      </c>
      <c r="AC3291" s="126">
        <v>8</v>
      </c>
      <c r="AD3291" s="126">
        <v>2026</v>
      </c>
    </row>
    <row r="3292" spans="3:30">
      <c r="C3292" s="126">
        <v>3285</v>
      </c>
      <c r="D3292" s="126">
        <v>220</v>
      </c>
      <c r="E3292" s="126">
        <v>11</v>
      </c>
      <c r="F3292" s="126">
        <v>1</v>
      </c>
      <c r="G3292" s="126">
        <v>1</v>
      </c>
      <c r="H3292" s="126">
        <v>1</v>
      </c>
      <c r="I3292" s="126">
        <v>1</v>
      </c>
      <c r="J3292" s="126">
        <v>96</v>
      </c>
      <c r="M3292" s="126">
        <v>1199</v>
      </c>
      <c r="N3292" s="126">
        <v>1</v>
      </c>
      <c r="P3292" s="126">
        <v>912</v>
      </c>
      <c r="R3292" s="126" t="s">
        <v>547</v>
      </c>
      <c r="S3292" s="252">
        <v>0.81</v>
      </c>
      <c r="T3292" s="252">
        <v>0</v>
      </c>
      <c r="U3292" s="68" t="s">
        <v>4879</v>
      </c>
      <c r="V3292" s="126">
        <v>1</v>
      </c>
      <c r="Z3292" s="126">
        <v>1</v>
      </c>
      <c r="AA3292" s="126">
        <v>1</v>
      </c>
      <c r="AB3292" s="126">
        <v>1</v>
      </c>
      <c r="AC3292" s="126">
        <v>8</v>
      </c>
      <c r="AD3292" s="126">
        <v>2026</v>
      </c>
    </row>
    <row r="3293" spans="3:30">
      <c r="C3293" s="126">
        <v>3286</v>
      </c>
      <c r="D3293" s="126">
        <v>220</v>
      </c>
      <c r="E3293" s="126">
        <v>10</v>
      </c>
      <c r="F3293" s="126">
        <v>1</v>
      </c>
      <c r="G3293" s="126">
        <v>1</v>
      </c>
      <c r="H3293" s="126">
        <v>1</v>
      </c>
      <c r="I3293" s="126">
        <v>1</v>
      </c>
      <c r="J3293" s="126">
        <v>96</v>
      </c>
      <c r="P3293" s="126">
        <v>912</v>
      </c>
      <c r="R3293" s="126" t="s">
        <v>547</v>
      </c>
      <c r="S3293" s="252">
        <v>0</v>
      </c>
      <c r="T3293" s="252">
        <v>1.1399999999999999</v>
      </c>
      <c r="U3293" s="68" t="s">
        <v>4880</v>
      </c>
      <c r="V3293" s="126">
        <v>1</v>
      </c>
      <c r="Z3293" s="126">
        <v>1</v>
      </c>
      <c r="AA3293" s="126">
        <v>1</v>
      </c>
      <c r="AB3293" s="126">
        <v>1</v>
      </c>
      <c r="AC3293" s="126">
        <v>8</v>
      </c>
      <c r="AD3293" s="126">
        <v>2026</v>
      </c>
    </row>
    <row r="3294" spans="3:30">
      <c r="C3294" s="126">
        <v>3287</v>
      </c>
      <c r="D3294" s="126">
        <v>220</v>
      </c>
      <c r="E3294" s="126">
        <v>3</v>
      </c>
      <c r="F3294" s="126">
        <v>1</v>
      </c>
      <c r="G3294" s="126">
        <v>1</v>
      </c>
      <c r="H3294" s="126">
        <v>1</v>
      </c>
      <c r="I3294" s="126">
        <v>1</v>
      </c>
      <c r="J3294" s="126">
        <v>377</v>
      </c>
      <c r="M3294" s="126">
        <v>1200</v>
      </c>
      <c r="N3294" s="126">
        <v>0</v>
      </c>
      <c r="P3294" s="126">
        <v>913</v>
      </c>
      <c r="R3294" s="126" t="s">
        <v>547</v>
      </c>
      <c r="S3294" s="252">
        <v>0</v>
      </c>
      <c r="T3294" s="252">
        <v>15.049999999999999</v>
      </c>
      <c r="U3294" s="68" t="s">
        <v>4881</v>
      </c>
      <c r="V3294" s="126">
        <v>1</v>
      </c>
      <c r="Z3294" s="126">
        <v>1</v>
      </c>
      <c r="AA3294" s="126">
        <v>1</v>
      </c>
      <c r="AB3294" s="126">
        <v>1</v>
      </c>
      <c r="AC3294" s="126">
        <v>8</v>
      </c>
      <c r="AD3294" s="126">
        <v>2026</v>
      </c>
    </row>
    <row r="3295" spans="3:30">
      <c r="C3295" s="126">
        <v>3288</v>
      </c>
      <c r="D3295" s="126">
        <v>220</v>
      </c>
      <c r="E3295" s="126">
        <v>11</v>
      </c>
      <c r="F3295" s="126">
        <v>1</v>
      </c>
      <c r="G3295" s="126">
        <v>1</v>
      </c>
      <c r="H3295" s="126">
        <v>1</v>
      </c>
      <c r="I3295" s="126">
        <v>1</v>
      </c>
      <c r="J3295" s="126">
        <v>377</v>
      </c>
      <c r="M3295" s="126">
        <v>1200</v>
      </c>
      <c r="N3295" s="126">
        <v>1</v>
      </c>
      <c r="P3295" s="126">
        <v>913</v>
      </c>
      <c r="R3295" s="126" t="s">
        <v>547</v>
      </c>
      <c r="S3295" s="252">
        <v>15.049999999999999</v>
      </c>
      <c r="T3295" s="252">
        <v>0</v>
      </c>
      <c r="U3295" s="68" t="s">
        <v>4882</v>
      </c>
      <c r="V3295" s="126">
        <v>1</v>
      </c>
      <c r="Z3295" s="126">
        <v>1</v>
      </c>
      <c r="AA3295" s="126">
        <v>1</v>
      </c>
      <c r="AB3295" s="126">
        <v>1</v>
      </c>
      <c r="AC3295" s="126">
        <v>8</v>
      </c>
      <c r="AD3295" s="126">
        <v>2026</v>
      </c>
    </row>
    <row r="3296" spans="3:30">
      <c r="C3296" s="126">
        <v>3289</v>
      </c>
      <c r="D3296" s="126">
        <v>220</v>
      </c>
      <c r="E3296" s="126">
        <v>10</v>
      </c>
      <c r="F3296" s="126">
        <v>1</v>
      </c>
      <c r="G3296" s="126">
        <v>1</v>
      </c>
      <c r="H3296" s="126">
        <v>1</v>
      </c>
      <c r="I3296" s="126">
        <v>1</v>
      </c>
      <c r="J3296" s="126">
        <v>377</v>
      </c>
      <c r="P3296" s="126">
        <v>913</v>
      </c>
      <c r="R3296" s="126" t="s">
        <v>547</v>
      </c>
      <c r="S3296" s="252">
        <v>0</v>
      </c>
      <c r="T3296" s="252">
        <v>22.05</v>
      </c>
      <c r="U3296" s="68" t="s">
        <v>4883</v>
      </c>
      <c r="V3296" s="126">
        <v>1</v>
      </c>
      <c r="Z3296" s="126">
        <v>1</v>
      </c>
      <c r="AA3296" s="126">
        <v>1</v>
      </c>
      <c r="AB3296" s="126">
        <v>1</v>
      </c>
      <c r="AC3296" s="126">
        <v>8</v>
      </c>
      <c r="AD3296" s="126">
        <v>2026</v>
      </c>
    </row>
    <row r="3297" spans="3:30">
      <c r="C3297" s="126">
        <v>3290</v>
      </c>
      <c r="D3297" s="126">
        <v>220</v>
      </c>
      <c r="E3297" s="126">
        <v>3</v>
      </c>
      <c r="F3297" s="126">
        <v>1</v>
      </c>
      <c r="G3297" s="126">
        <v>1</v>
      </c>
      <c r="H3297" s="126">
        <v>1</v>
      </c>
      <c r="I3297" s="126">
        <v>1</v>
      </c>
      <c r="J3297" s="126">
        <v>79</v>
      </c>
      <c r="M3297" s="126">
        <v>1201</v>
      </c>
      <c r="N3297" s="126">
        <v>0</v>
      </c>
      <c r="P3297" s="126">
        <v>914</v>
      </c>
      <c r="R3297" s="126" t="s">
        <v>547</v>
      </c>
      <c r="S3297" s="252">
        <v>0</v>
      </c>
      <c r="T3297" s="252">
        <v>1</v>
      </c>
      <c r="U3297" s="68" t="s">
        <v>4884</v>
      </c>
      <c r="V3297" s="126">
        <v>1</v>
      </c>
      <c r="Z3297" s="126">
        <v>1</v>
      </c>
      <c r="AA3297" s="126">
        <v>1</v>
      </c>
      <c r="AB3297" s="126">
        <v>1</v>
      </c>
      <c r="AC3297" s="126">
        <v>8</v>
      </c>
      <c r="AD3297" s="126">
        <v>2026</v>
      </c>
    </row>
    <row r="3298" spans="3:30">
      <c r="C3298" s="126">
        <v>3291</v>
      </c>
      <c r="D3298" s="126">
        <v>220</v>
      </c>
      <c r="E3298" s="126">
        <v>11</v>
      </c>
      <c r="F3298" s="126">
        <v>1</v>
      </c>
      <c r="G3298" s="126">
        <v>1</v>
      </c>
      <c r="H3298" s="126">
        <v>1</v>
      </c>
      <c r="I3298" s="126">
        <v>1</v>
      </c>
      <c r="J3298" s="126">
        <v>79</v>
      </c>
      <c r="M3298" s="126">
        <v>1201</v>
      </c>
      <c r="N3298" s="126">
        <v>1</v>
      </c>
      <c r="P3298" s="126">
        <v>914</v>
      </c>
      <c r="R3298" s="126" t="s">
        <v>547</v>
      </c>
      <c r="S3298" s="252">
        <v>1</v>
      </c>
      <c r="T3298" s="252">
        <v>0</v>
      </c>
      <c r="U3298" s="68" t="s">
        <v>4885</v>
      </c>
      <c r="V3298" s="126">
        <v>1</v>
      </c>
      <c r="Z3298" s="126">
        <v>1</v>
      </c>
      <c r="AA3298" s="126">
        <v>1</v>
      </c>
      <c r="AB3298" s="126">
        <v>1</v>
      </c>
      <c r="AC3298" s="126">
        <v>8</v>
      </c>
      <c r="AD3298" s="126">
        <v>2026</v>
      </c>
    </row>
    <row r="3299" spans="3:30">
      <c r="C3299" s="126">
        <v>3292</v>
      </c>
      <c r="D3299" s="126">
        <v>220</v>
      </c>
      <c r="E3299" s="126">
        <v>10</v>
      </c>
      <c r="F3299" s="126">
        <v>1</v>
      </c>
      <c r="G3299" s="126">
        <v>1</v>
      </c>
      <c r="H3299" s="126">
        <v>1</v>
      </c>
      <c r="I3299" s="126">
        <v>1</v>
      </c>
      <c r="J3299" s="126">
        <v>79</v>
      </c>
      <c r="P3299" s="126">
        <v>914</v>
      </c>
      <c r="R3299" s="126" t="s">
        <v>547</v>
      </c>
      <c r="S3299" s="252">
        <v>0</v>
      </c>
      <c r="T3299" s="252">
        <v>1.1000000000000001</v>
      </c>
      <c r="U3299" s="68" t="s">
        <v>4886</v>
      </c>
      <c r="V3299" s="126">
        <v>1</v>
      </c>
      <c r="Z3299" s="126">
        <v>1</v>
      </c>
      <c r="AA3299" s="126">
        <v>1</v>
      </c>
      <c r="AB3299" s="126">
        <v>1</v>
      </c>
      <c r="AC3299" s="126">
        <v>8</v>
      </c>
      <c r="AD3299" s="126">
        <v>2026</v>
      </c>
    </row>
    <row r="3300" spans="3:30">
      <c r="C3300" s="126">
        <v>3293</v>
      </c>
      <c r="D3300" s="126">
        <v>221</v>
      </c>
      <c r="E3300" s="126">
        <v>2</v>
      </c>
      <c r="F3300" s="126">
        <v>1</v>
      </c>
      <c r="G3300" s="126">
        <v>1</v>
      </c>
      <c r="H3300" s="126">
        <v>1</v>
      </c>
      <c r="I3300" s="126">
        <v>1</v>
      </c>
      <c r="R3300" s="126" t="s">
        <v>547</v>
      </c>
      <c r="S3300" s="252">
        <v>73.34</v>
      </c>
      <c r="T3300" s="252">
        <v>0</v>
      </c>
      <c r="U3300" s="68" t="s">
        <v>4888</v>
      </c>
      <c r="V3300" s="126">
        <v>1</v>
      </c>
      <c r="Z3300" s="126">
        <v>1</v>
      </c>
      <c r="AA3300" s="126">
        <v>1</v>
      </c>
      <c r="AB3300" s="126">
        <v>1</v>
      </c>
      <c r="AC3300" s="126">
        <v>8</v>
      </c>
      <c r="AD3300" s="126">
        <v>2026</v>
      </c>
    </row>
    <row r="3301" spans="3:30">
      <c r="C3301" s="126">
        <v>3294</v>
      </c>
      <c r="D3301" s="126">
        <v>221</v>
      </c>
      <c r="E3301" s="126">
        <v>3</v>
      </c>
      <c r="F3301" s="126">
        <v>1</v>
      </c>
      <c r="G3301" s="126">
        <v>1</v>
      </c>
      <c r="H3301" s="126">
        <v>1</v>
      </c>
      <c r="I3301" s="126">
        <v>1</v>
      </c>
      <c r="J3301" s="126">
        <v>386</v>
      </c>
      <c r="M3301" s="126">
        <v>1202</v>
      </c>
      <c r="N3301" s="126">
        <v>0</v>
      </c>
      <c r="P3301" s="126">
        <v>915</v>
      </c>
      <c r="R3301" s="126" t="s">
        <v>547</v>
      </c>
      <c r="S3301" s="252">
        <v>0</v>
      </c>
      <c r="T3301" s="252">
        <v>13</v>
      </c>
      <c r="U3301" s="68" t="s">
        <v>4889</v>
      </c>
      <c r="V3301" s="126">
        <v>1</v>
      </c>
      <c r="Z3301" s="126">
        <v>1</v>
      </c>
      <c r="AA3301" s="126">
        <v>1</v>
      </c>
      <c r="AB3301" s="126">
        <v>1</v>
      </c>
      <c r="AC3301" s="126">
        <v>8</v>
      </c>
      <c r="AD3301" s="126">
        <v>2026</v>
      </c>
    </row>
    <row r="3302" spans="3:30">
      <c r="C3302" s="126">
        <v>3295</v>
      </c>
      <c r="D3302" s="126">
        <v>221</v>
      </c>
      <c r="E3302" s="126">
        <v>11</v>
      </c>
      <c r="F3302" s="126">
        <v>1</v>
      </c>
      <c r="G3302" s="126">
        <v>1</v>
      </c>
      <c r="H3302" s="126">
        <v>1</v>
      </c>
      <c r="I3302" s="126">
        <v>1</v>
      </c>
      <c r="J3302" s="126">
        <v>386</v>
      </c>
      <c r="M3302" s="126">
        <v>1202</v>
      </c>
      <c r="N3302" s="126">
        <v>1</v>
      </c>
      <c r="P3302" s="126">
        <v>915</v>
      </c>
      <c r="R3302" s="126" t="s">
        <v>547</v>
      </c>
      <c r="S3302" s="252">
        <v>13</v>
      </c>
      <c r="T3302" s="252">
        <v>0</v>
      </c>
      <c r="U3302" s="68" t="s">
        <v>4890</v>
      </c>
      <c r="V3302" s="126">
        <v>1</v>
      </c>
      <c r="Z3302" s="126">
        <v>1</v>
      </c>
      <c r="AA3302" s="126">
        <v>1</v>
      </c>
      <c r="AB3302" s="126">
        <v>1</v>
      </c>
      <c r="AC3302" s="126">
        <v>8</v>
      </c>
      <c r="AD3302" s="126">
        <v>2026</v>
      </c>
    </row>
    <row r="3303" spans="3:30">
      <c r="C3303" s="126">
        <v>3296</v>
      </c>
      <c r="D3303" s="126">
        <v>221</v>
      </c>
      <c r="E3303" s="126">
        <v>10</v>
      </c>
      <c r="F3303" s="126">
        <v>1</v>
      </c>
      <c r="G3303" s="126">
        <v>1</v>
      </c>
      <c r="H3303" s="126">
        <v>1</v>
      </c>
      <c r="I3303" s="126">
        <v>1</v>
      </c>
      <c r="J3303" s="126">
        <v>386</v>
      </c>
      <c r="P3303" s="126">
        <v>915</v>
      </c>
      <c r="R3303" s="126" t="s">
        <v>547</v>
      </c>
      <c r="S3303" s="252">
        <v>0</v>
      </c>
      <c r="T3303" s="252">
        <v>14</v>
      </c>
      <c r="U3303" s="68" t="s">
        <v>4891</v>
      </c>
      <c r="V3303" s="126">
        <v>1</v>
      </c>
      <c r="Z3303" s="126">
        <v>1</v>
      </c>
      <c r="AA3303" s="126">
        <v>1</v>
      </c>
      <c r="AB3303" s="126">
        <v>1</v>
      </c>
      <c r="AC3303" s="126">
        <v>8</v>
      </c>
      <c r="AD3303" s="126">
        <v>2026</v>
      </c>
    </row>
    <row r="3304" spans="3:30">
      <c r="C3304" s="126">
        <v>3297</v>
      </c>
      <c r="D3304" s="126">
        <v>221</v>
      </c>
      <c r="E3304" s="126">
        <v>3</v>
      </c>
      <c r="F3304" s="126">
        <v>1</v>
      </c>
      <c r="G3304" s="126">
        <v>1</v>
      </c>
      <c r="H3304" s="126">
        <v>1</v>
      </c>
      <c r="I3304" s="126">
        <v>1</v>
      </c>
      <c r="J3304" s="126">
        <v>384</v>
      </c>
      <c r="M3304" s="126">
        <v>1203</v>
      </c>
      <c r="N3304" s="126">
        <v>0</v>
      </c>
      <c r="P3304" s="126">
        <v>916</v>
      </c>
      <c r="R3304" s="126" t="s">
        <v>547</v>
      </c>
      <c r="S3304" s="252">
        <v>0</v>
      </c>
      <c r="T3304" s="252">
        <v>26</v>
      </c>
      <c r="U3304" s="68" t="s">
        <v>4893</v>
      </c>
      <c r="V3304" s="126">
        <v>1</v>
      </c>
      <c r="Z3304" s="126">
        <v>1</v>
      </c>
      <c r="AA3304" s="126">
        <v>1</v>
      </c>
      <c r="AB3304" s="126">
        <v>1</v>
      </c>
      <c r="AC3304" s="126">
        <v>8</v>
      </c>
      <c r="AD3304" s="126">
        <v>2026</v>
      </c>
    </row>
    <row r="3305" spans="3:30">
      <c r="C3305" s="126">
        <v>3298</v>
      </c>
      <c r="D3305" s="126">
        <v>221</v>
      </c>
      <c r="E3305" s="126">
        <v>11</v>
      </c>
      <c r="F3305" s="126">
        <v>1</v>
      </c>
      <c r="G3305" s="126">
        <v>1</v>
      </c>
      <c r="H3305" s="126">
        <v>1</v>
      </c>
      <c r="I3305" s="126">
        <v>1</v>
      </c>
      <c r="J3305" s="126">
        <v>384</v>
      </c>
      <c r="M3305" s="126">
        <v>1203</v>
      </c>
      <c r="N3305" s="126">
        <v>1</v>
      </c>
      <c r="P3305" s="126">
        <v>916</v>
      </c>
      <c r="R3305" s="126" t="s">
        <v>547</v>
      </c>
      <c r="S3305" s="252">
        <v>26</v>
      </c>
      <c r="T3305" s="252">
        <v>0</v>
      </c>
      <c r="U3305" s="68" t="s">
        <v>4894</v>
      </c>
      <c r="V3305" s="126">
        <v>1</v>
      </c>
      <c r="Z3305" s="126">
        <v>1</v>
      </c>
      <c r="AA3305" s="126">
        <v>1</v>
      </c>
      <c r="AB3305" s="126">
        <v>1</v>
      </c>
      <c r="AC3305" s="126">
        <v>8</v>
      </c>
      <c r="AD3305" s="126">
        <v>2026</v>
      </c>
    </row>
    <row r="3306" spans="3:30">
      <c r="C3306" s="126">
        <v>3299</v>
      </c>
      <c r="D3306" s="126">
        <v>221</v>
      </c>
      <c r="E3306" s="126">
        <v>10</v>
      </c>
      <c r="F3306" s="126">
        <v>1</v>
      </c>
      <c r="G3306" s="126">
        <v>1</v>
      </c>
      <c r="H3306" s="126">
        <v>1</v>
      </c>
      <c r="I3306" s="126">
        <v>1</v>
      </c>
      <c r="J3306" s="126">
        <v>384</v>
      </c>
      <c r="P3306" s="126">
        <v>916</v>
      </c>
      <c r="R3306" s="126" t="s">
        <v>547</v>
      </c>
      <c r="S3306" s="252">
        <v>0</v>
      </c>
      <c r="T3306" s="252">
        <v>30</v>
      </c>
      <c r="U3306" s="68" t="s">
        <v>4895</v>
      </c>
      <c r="V3306" s="126">
        <v>1</v>
      </c>
      <c r="Z3306" s="126">
        <v>1</v>
      </c>
      <c r="AA3306" s="126">
        <v>1</v>
      </c>
      <c r="AB3306" s="126">
        <v>1</v>
      </c>
      <c r="AC3306" s="126">
        <v>8</v>
      </c>
      <c r="AD3306" s="126">
        <v>2026</v>
      </c>
    </row>
    <row r="3307" spans="3:30">
      <c r="C3307" s="126">
        <v>3300</v>
      </c>
      <c r="D3307" s="126">
        <v>221</v>
      </c>
      <c r="E3307" s="126">
        <v>3</v>
      </c>
      <c r="F3307" s="126">
        <v>1</v>
      </c>
      <c r="G3307" s="126">
        <v>1</v>
      </c>
      <c r="H3307" s="126">
        <v>1</v>
      </c>
      <c r="I3307" s="126">
        <v>1</v>
      </c>
      <c r="J3307" s="126">
        <v>381</v>
      </c>
      <c r="M3307" s="126">
        <v>1204</v>
      </c>
      <c r="N3307" s="126">
        <v>0</v>
      </c>
      <c r="P3307" s="126">
        <v>917</v>
      </c>
      <c r="R3307" s="126" t="s">
        <v>547</v>
      </c>
      <c r="S3307" s="252">
        <v>0</v>
      </c>
      <c r="T3307" s="252">
        <v>6</v>
      </c>
      <c r="U3307" s="68" t="s">
        <v>4896</v>
      </c>
      <c r="V3307" s="126">
        <v>1</v>
      </c>
      <c r="Z3307" s="126">
        <v>1</v>
      </c>
      <c r="AA3307" s="126">
        <v>1</v>
      </c>
      <c r="AB3307" s="126">
        <v>1</v>
      </c>
      <c r="AC3307" s="126">
        <v>8</v>
      </c>
      <c r="AD3307" s="126">
        <v>2026</v>
      </c>
    </row>
    <row r="3308" spans="3:30">
      <c r="C3308" s="126">
        <v>3301</v>
      </c>
      <c r="D3308" s="126">
        <v>221</v>
      </c>
      <c r="E3308" s="126">
        <v>11</v>
      </c>
      <c r="F3308" s="126">
        <v>1</v>
      </c>
      <c r="G3308" s="126">
        <v>1</v>
      </c>
      <c r="H3308" s="126">
        <v>1</v>
      </c>
      <c r="I3308" s="126">
        <v>1</v>
      </c>
      <c r="J3308" s="126">
        <v>381</v>
      </c>
      <c r="M3308" s="126">
        <v>1204</v>
      </c>
      <c r="N3308" s="126">
        <v>1</v>
      </c>
      <c r="P3308" s="126">
        <v>917</v>
      </c>
      <c r="R3308" s="126" t="s">
        <v>547</v>
      </c>
      <c r="S3308" s="252">
        <v>6</v>
      </c>
      <c r="T3308" s="252">
        <v>0</v>
      </c>
      <c r="U3308" s="68" t="s">
        <v>4897</v>
      </c>
      <c r="V3308" s="126">
        <v>1</v>
      </c>
      <c r="Z3308" s="126">
        <v>1</v>
      </c>
      <c r="AA3308" s="126">
        <v>1</v>
      </c>
      <c r="AB3308" s="126">
        <v>1</v>
      </c>
      <c r="AC3308" s="126">
        <v>8</v>
      </c>
      <c r="AD3308" s="126">
        <v>2026</v>
      </c>
    </row>
    <row r="3309" spans="3:30">
      <c r="C3309" s="126">
        <v>3302</v>
      </c>
      <c r="D3309" s="126">
        <v>221</v>
      </c>
      <c r="E3309" s="126">
        <v>10</v>
      </c>
      <c r="F3309" s="126">
        <v>1</v>
      </c>
      <c r="G3309" s="126">
        <v>1</v>
      </c>
      <c r="H3309" s="126">
        <v>1</v>
      </c>
      <c r="I3309" s="126">
        <v>1</v>
      </c>
      <c r="J3309" s="126">
        <v>381</v>
      </c>
      <c r="P3309" s="126">
        <v>917</v>
      </c>
      <c r="R3309" s="126" t="s">
        <v>547</v>
      </c>
      <c r="S3309" s="252">
        <v>0</v>
      </c>
      <c r="T3309" s="252">
        <v>7</v>
      </c>
      <c r="U3309" s="68" t="s">
        <v>4898</v>
      </c>
      <c r="V3309" s="126">
        <v>1</v>
      </c>
      <c r="Z3309" s="126">
        <v>1</v>
      </c>
      <c r="AA3309" s="126">
        <v>1</v>
      </c>
      <c r="AB3309" s="126">
        <v>1</v>
      </c>
      <c r="AC3309" s="126">
        <v>8</v>
      </c>
      <c r="AD3309" s="126">
        <v>2026</v>
      </c>
    </row>
    <row r="3310" spans="3:30">
      <c r="C3310" s="126">
        <v>3303</v>
      </c>
      <c r="D3310" s="126">
        <v>221</v>
      </c>
      <c r="E3310" s="126">
        <v>3</v>
      </c>
      <c r="F3310" s="126">
        <v>1</v>
      </c>
      <c r="G3310" s="126">
        <v>1</v>
      </c>
      <c r="H3310" s="126">
        <v>1</v>
      </c>
      <c r="I3310" s="126">
        <v>1</v>
      </c>
      <c r="J3310" s="126">
        <v>382</v>
      </c>
      <c r="M3310" s="126">
        <v>1205</v>
      </c>
      <c r="N3310" s="126">
        <v>0</v>
      </c>
      <c r="P3310" s="126">
        <v>918</v>
      </c>
      <c r="R3310" s="126" t="s">
        <v>547</v>
      </c>
      <c r="S3310" s="252">
        <v>0</v>
      </c>
      <c r="T3310" s="252">
        <v>8</v>
      </c>
      <c r="U3310" s="68" t="s">
        <v>4899</v>
      </c>
      <c r="V3310" s="126">
        <v>1</v>
      </c>
      <c r="Z3310" s="126">
        <v>1</v>
      </c>
      <c r="AA3310" s="126">
        <v>1</v>
      </c>
      <c r="AB3310" s="126">
        <v>1</v>
      </c>
      <c r="AC3310" s="126">
        <v>8</v>
      </c>
      <c r="AD3310" s="126">
        <v>2026</v>
      </c>
    </row>
    <row r="3311" spans="3:30">
      <c r="C3311" s="126">
        <v>3304</v>
      </c>
      <c r="D3311" s="126">
        <v>221</v>
      </c>
      <c r="E3311" s="126">
        <v>11</v>
      </c>
      <c r="F3311" s="126">
        <v>1</v>
      </c>
      <c r="G3311" s="126">
        <v>1</v>
      </c>
      <c r="H3311" s="126">
        <v>1</v>
      </c>
      <c r="I3311" s="126">
        <v>1</v>
      </c>
      <c r="J3311" s="126">
        <v>382</v>
      </c>
      <c r="M3311" s="126">
        <v>1205</v>
      </c>
      <c r="N3311" s="126">
        <v>1</v>
      </c>
      <c r="P3311" s="126">
        <v>918</v>
      </c>
      <c r="R3311" s="126" t="s">
        <v>547</v>
      </c>
      <c r="S3311" s="252">
        <v>8</v>
      </c>
      <c r="T3311" s="252">
        <v>0</v>
      </c>
      <c r="U3311" s="68" t="s">
        <v>4900</v>
      </c>
      <c r="V3311" s="126">
        <v>1</v>
      </c>
      <c r="Z3311" s="126">
        <v>1</v>
      </c>
      <c r="AA3311" s="126">
        <v>1</v>
      </c>
      <c r="AB3311" s="126">
        <v>1</v>
      </c>
      <c r="AC3311" s="126">
        <v>8</v>
      </c>
      <c r="AD3311" s="126">
        <v>2026</v>
      </c>
    </row>
    <row r="3312" spans="3:30">
      <c r="C3312" s="126">
        <v>3305</v>
      </c>
      <c r="D3312" s="126">
        <v>221</v>
      </c>
      <c r="E3312" s="126">
        <v>10</v>
      </c>
      <c r="F3312" s="126">
        <v>1</v>
      </c>
      <c r="G3312" s="126">
        <v>1</v>
      </c>
      <c r="H3312" s="126">
        <v>1</v>
      </c>
      <c r="I3312" s="126">
        <v>1</v>
      </c>
      <c r="J3312" s="126">
        <v>382</v>
      </c>
      <c r="P3312" s="126">
        <v>918</v>
      </c>
      <c r="R3312" s="126" t="s">
        <v>547</v>
      </c>
      <c r="S3312" s="252">
        <v>0</v>
      </c>
      <c r="T3312" s="252">
        <v>9</v>
      </c>
      <c r="U3312" s="68" t="s">
        <v>4901</v>
      </c>
      <c r="V3312" s="126">
        <v>1</v>
      </c>
      <c r="Z3312" s="126">
        <v>1</v>
      </c>
      <c r="AA3312" s="126">
        <v>1</v>
      </c>
      <c r="AB3312" s="126">
        <v>1</v>
      </c>
      <c r="AC3312" s="126">
        <v>8</v>
      </c>
      <c r="AD3312" s="126">
        <v>2026</v>
      </c>
    </row>
    <row r="3313" spans="3:30">
      <c r="C3313" s="126">
        <v>3306</v>
      </c>
      <c r="D3313" s="126">
        <v>221</v>
      </c>
      <c r="E3313" s="126">
        <v>3</v>
      </c>
      <c r="F3313" s="126">
        <v>1</v>
      </c>
      <c r="G3313" s="126">
        <v>1</v>
      </c>
      <c r="H3313" s="126">
        <v>1</v>
      </c>
      <c r="I3313" s="126">
        <v>1</v>
      </c>
      <c r="J3313" s="126">
        <v>376</v>
      </c>
      <c r="M3313" s="126">
        <v>1206</v>
      </c>
      <c r="N3313" s="126">
        <v>0</v>
      </c>
      <c r="P3313" s="126">
        <v>919</v>
      </c>
      <c r="R3313" s="126" t="s">
        <v>547</v>
      </c>
      <c r="S3313" s="252">
        <v>0</v>
      </c>
      <c r="T3313" s="252">
        <v>1.2</v>
      </c>
      <c r="U3313" s="68" t="s">
        <v>4902</v>
      </c>
      <c r="V3313" s="126">
        <v>1</v>
      </c>
      <c r="Z3313" s="126">
        <v>1</v>
      </c>
      <c r="AA3313" s="126">
        <v>1</v>
      </c>
      <c r="AB3313" s="126">
        <v>1</v>
      </c>
      <c r="AC3313" s="126">
        <v>8</v>
      </c>
      <c r="AD3313" s="126">
        <v>2026</v>
      </c>
    </row>
    <row r="3314" spans="3:30">
      <c r="C3314" s="126">
        <v>3307</v>
      </c>
      <c r="D3314" s="126">
        <v>221</v>
      </c>
      <c r="E3314" s="126">
        <v>11</v>
      </c>
      <c r="F3314" s="126">
        <v>1</v>
      </c>
      <c r="G3314" s="126">
        <v>1</v>
      </c>
      <c r="H3314" s="126">
        <v>1</v>
      </c>
      <c r="I3314" s="126">
        <v>1</v>
      </c>
      <c r="J3314" s="126">
        <v>376</v>
      </c>
      <c r="M3314" s="126">
        <v>1206</v>
      </c>
      <c r="N3314" s="126">
        <v>1</v>
      </c>
      <c r="P3314" s="126">
        <v>919</v>
      </c>
      <c r="R3314" s="126" t="s">
        <v>547</v>
      </c>
      <c r="S3314" s="252">
        <v>1.2</v>
      </c>
      <c r="T3314" s="252">
        <v>0</v>
      </c>
      <c r="U3314" s="68" t="s">
        <v>4903</v>
      </c>
      <c r="V3314" s="126">
        <v>1</v>
      </c>
      <c r="Z3314" s="126">
        <v>1</v>
      </c>
      <c r="AA3314" s="126">
        <v>1</v>
      </c>
      <c r="AB3314" s="126">
        <v>1</v>
      </c>
      <c r="AC3314" s="126">
        <v>8</v>
      </c>
      <c r="AD3314" s="126">
        <v>2026</v>
      </c>
    </row>
    <row r="3315" spans="3:30">
      <c r="C3315" s="126">
        <v>3308</v>
      </c>
      <c r="D3315" s="126">
        <v>221</v>
      </c>
      <c r="E3315" s="126">
        <v>10</v>
      </c>
      <c r="F3315" s="126">
        <v>1</v>
      </c>
      <c r="G3315" s="126">
        <v>1</v>
      </c>
      <c r="H3315" s="126">
        <v>1</v>
      </c>
      <c r="I3315" s="126">
        <v>1</v>
      </c>
      <c r="J3315" s="126">
        <v>376</v>
      </c>
      <c r="P3315" s="126">
        <v>919</v>
      </c>
      <c r="R3315" s="126" t="s">
        <v>547</v>
      </c>
      <c r="S3315" s="252">
        <v>0</v>
      </c>
      <c r="T3315" s="252">
        <v>1.3</v>
      </c>
      <c r="U3315" s="68" t="s">
        <v>4904</v>
      </c>
      <c r="V3315" s="126">
        <v>1</v>
      </c>
      <c r="Z3315" s="126">
        <v>1</v>
      </c>
      <c r="AA3315" s="126">
        <v>1</v>
      </c>
      <c r="AB3315" s="126">
        <v>1</v>
      </c>
      <c r="AC3315" s="126">
        <v>8</v>
      </c>
      <c r="AD3315" s="126">
        <v>2026</v>
      </c>
    </row>
    <row r="3316" spans="3:30">
      <c r="C3316" s="126">
        <v>3309</v>
      </c>
      <c r="D3316" s="126">
        <v>221</v>
      </c>
      <c r="E3316" s="126">
        <v>3</v>
      </c>
      <c r="F3316" s="126">
        <v>1</v>
      </c>
      <c r="G3316" s="126">
        <v>1</v>
      </c>
      <c r="H3316" s="126">
        <v>1</v>
      </c>
      <c r="I3316" s="126">
        <v>1</v>
      </c>
      <c r="J3316" s="126">
        <v>96</v>
      </c>
      <c r="M3316" s="126">
        <v>1207</v>
      </c>
      <c r="N3316" s="126">
        <v>0</v>
      </c>
      <c r="P3316" s="126">
        <v>920</v>
      </c>
      <c r="R3316" s="126" t="s">
        <v>547</v>
      </c>
      <c r="S3316" s="252">
        <v>0</v>
      </c>
      <c r="T3316" s="252">
        <v>0.81</v>
      </c>
      <c r="U3316" s="68" t="s">
        <v>4905</v>
      </c>
      <c r="V3316" s="126">
        <v>1</v>
      </c>
      <c r="Z3316" s="126">
        <v>1</v>
      </c>
      <c r="AA3316" s="126">
        <v>1</v>
      </c>
      <c r="AB3316" s="126">
        <v>1</v>
      </c>
      <c r="AC3316" s="126">
        <v>8</v>
      </c>
      <c r="AD3316" s="126">
        <v>2026</v>
      </c>
    </row>
    <row r="3317" spans="3:30">
      <c r="C3317" s="126">
        <v>3310</v>
      </c>
      <c r="D3317" s="126">
        <v>221</v>
      </c>
      <c r="E3317" s="126">
        <v>11</v>
      </c>
      <c r="F3317" s="126">
        <v>1</v>
      </c>
      <c r="G3317" s="126">
        <v>1</v>
      </c>
      <c r="H3317" s="126">
        <v>1</v>
      </c>
      <c r="I3317" s="126">
        <v>1</v>
      </c>
      <c r="J3317" s="126">
        <v>96</v>
      </c>
      <c r="M3317" s="126">
        <v>1207</v>
      </c>
      <c r="N3317" s="126">
        <v>1</v>
      </c>
      <c r="P3317" s="126">
        <v>920</v>
      </c>
      <c r="R3317" s="126" t="s">
        <v>547</v>
      </c>
      <c r="S3317" s="252">
        <v>0.81</v>
      </c>
      <c r="T3317" s="252">
        <v>0</v>
      </c>
      <c r="U3317" s="68" t="s">
        <v>4906</v>
      </c>
      <c r="V3317" s="126">
        <v>1</v>
      </c>
      <c r="Z3317" s="126">
        <v>1</v>
      </c>
      <c r="AA3317" s="126">
        <v>1</v>
      </c>
      <c r="AB3317" s="126">
        <v>1</v>
      </c>
      <c r="AC3317" s="126">
        <v>8</v>
      </c>
      <c r="AD3317" s="126">
        <v>2026</v>
      </c>
    </row>
    <row r="3318" spans="3:30">
      <c r="C3318" s="126">
        <v>3311</v>
      </c>
      <c r="D3318" s="126">
        <v>221</v>
      </c>
      <c r="E3318" s="126">
        <v>10</v>
      </c>
      <c r="F3318" s="126">
        <v>1</v>
      </c>
      <c r="G3318" s="126">
        <v>1</v>
      </c>
      <c r="H3318" s="126">
        <v>1</v>
      </c>
      <c r="I3318" s="126">
        <v>1</v>
      </c>
      <c r="J3318" s="126">
        <v>96</v>
      </c>
      <c r="P3318" s="126">
        <v>920</v>
      </c>
      <c r="R3318" s="126" t="s">
        <v>547</v>
      </c>
      <c r="S3318" s="252">
        <v>0</v>
      </c>
      <c r="T3318" s="252">
        <v>1.1399999999999999</v>
      </c>
      <c r="U3318" s="68" t="s">
        <v>4907</v>
      </c>
      <c r="V3318" s="126">
        <v>1</v>
      </c>
      <c r="Z3318" s="126">
        <v>1</v>
      </c>
      <c r="AA3318" s="126">
        <v>1</v>
      </c>
      <c r="AB3318" s="126">
        <v>1</v>
      </c>
      <c r="AC3318" s="126">
        <v>8</v>
      </c>
      <c r="AD3318" s="126">
        <v>2026</v>
      </c>
    </row>
    <row r="3319" spans="3:30">
      <c r="C3319" s="126">
        <v>3312</v>
      </c>
      <c r="D3319" s="126">
        <v>221</v>
      </c>
      <c r="E3319" s="126">
        <v>3</v>
      </c>
      <c r="F3319" s="126">
        <v>1</v>
      </c>
      <c r="G3319" s="126">
        <v>1</v>
      </c>
      <c r="H3319" s="126">
        <v>1</v>
      </c>
      <c r="I3319" s="126">
        <v>1</v>
      </c>
      <c r="J3319" s="126">
        <v>77</v>
      </c>
      <c r="M3319" s="126">
        <v>1208</v>
      </c>
      <c r="N3319" s="126">
        <v>0</v>
      </c>
      <c r="P3319" s="126">
        <v>921</v>
      </c>
      <c r="R3319" s="126" t="s">
        <v>547</v>
      </c>
      <c r="S3319" s="252">
        <v>0</v>
      </c>
      <c r="T3319" s="252">
        <v>1.7999999999999998</v>
      </c>
      <c r="U3319" s="68" t="s">
        <v>4908</v>
      </c>
      <c r="V3319" s="126">
        <v>1</v>
      </c>
      <c r="Z3319" s="126">
        <v>1</v>
      </c>
      <c r="AA3319" s="126">
        <v>1</v>
      </c>
      <c r="AB3319" s="126">
        <v>1</v>
      </c>
      <c r="AC3319" s="126">
        <v>8</v>
      </c>
      <c r="AD3319" s="126">
        <v>2026</v>
      </c>
    </row>
    <row r="3320" spans="3:30">
      <c r="C3320" s="126">
        <v>3313</v>
      </c>
      <c r="D3320" s="126">
        <v>221</v>
      </c>
      <c r="E3320" s="126">
        <v>11</v>
      </c>
      <c r="F3320" s="126">
        <v>1</v>
      </c>
      <c r="G3320" s="126">
        <v>1</v>
      </c>
      <c r="H3320" s="126">
        <v>1</v>
      </c>
      <c r="I3320" s="126">
        <v>1</v>
      </c>
      <c r="J3320" s="126">
        <v>77</v>
      </c>
      <c r="M3320" s="126">
        <v>1208</v>
      </c>
      <c r="N3320" s="126">
        <v>1</v>
      </c>
      <c r="P3320" s="126">
        <v>921</v>
      </c>
      <c r="R3320" s="126" t="s">
        <v>547</v>
      </c>
      <c r="S3320" s="252">
        <v>1.7999999999999998</v>
      </c>
      <c r="T3320" s="252">
        <v>0</v>
      </c>
      <c r="U3320" s="68" t="s">
        <v>4909</v>
      </c>
      <c r="V3320" s="126">
        <v>1</v>
      </c>
      <c r="Z3320" s="126">
        <v>1</v>
      </c>
      <c r="AA3320" s="126">
        <v>1</v>
      </c>
      <c r="AB3320" s="126">
        <v>1</v>
      </c>
      <c r="AC3320" s="126">
        <v>8</v>
      </c>
      <c r="AD3320" s="126">
        <v>2026</v>
      </c>
    </row>
    <row r="3321" spans="3:30">
      <c r="C3321" s="126">
        <v>3314</v>
      </c>
      <c r="D3321" s="126">
        <v>221</v>
      </c>
      <c r="E3321" s="126">
        <v>10</v>
      </c>
      <c r="F3321" s="126">
        <v>1</v>
      </c>
      <c r="G3321" s="126">
        <v>1</v>
      </c>
      <c r="H3321" s="126">
        <v>1</v>
      </c>
      <c r="I3321" s="126">
        <v>1</v>
      </c>
      <c r="J3321" s="126">
        <v>77</v>
      </c>
      <c r="P3321" s="126">
        <v>921</v>
      </c>
      <c r="R3321" s="126" t="s">
        <v>547</v>
      </c>
      <c r="S3321" s="252">
        <v>0</v>
      </c>
      <c r="T3321" s="252">
        <v>1.9</v>
      </c>
      <c r="U3321" s="68" t="s">
        <v>4910</v>
      </c>
      <c r="V3321" s="126">
        <v>1</v>
      </c>
      <c r="Z3321" s="126">
        <v>1</v>
      </c>
      <c r="AA3321" s="126">
        <v>1</v>
      </c>
      <c r="AB3321" s="126">
        <v>1</v>
      </c>
      <c r="AC3321" s="126">
        <v>8</v>
      </c>
      <c r="AD3321" s="126">
        <v>2026</v>
      </c>
    </row>
    <row r="3322" spans="3:30">
      <c r="C3322" s="126">
        <v>3315</v>
      </c>
      <c r="D3322" s="126">
        <v>221</v>
      </c>
      <c r="E3322" s="126">
        <v>3</v>
      </c>
      <c r="F3322" s="126">
        <v>1</v>
      </c>
      <c r="G3322" s="126">
        <v>1</v>
      </c>
      <c r="H3322" s="126">
        <v>1</v>
      </c>
      <c r="I3322" s="126">
        <v>1</v>
      </c>
      <c r="J3322" s="126">
        <v>276</v>
      </c>
      <c r="M3322" s="126">
        <v>1210</v>
      </c>
      <c r="N3322" s="126">
        <v>0</v>
      </c>
      <c r="P3322" s="126">
        <v>923</v>
      </c>
      <c r="R3322" s="126" t="s">
        <v>547</v>
      </c>
      <c r="S3322" s="252">
        <v>0</v>
      </c>
      <c r="T3322" s="252">
        <v>1</v>
      </c>
      <c r="U3322" s="68" t="s">
        <v>4911</v>
      </c>
      <c r="V3322" s="126">
        <v>1</v>
      </c>
      <c r="Z3322" s="126">
        <v>1</v>
      </c>
      <c r="AA3322" s="126">
        <v>1</v>
      </c>
      <c r="AB3322" s="126">
        <v>1</v>
      </c>
      <c r="AC3322" s="126">
        <v>8</v>
      </c>
      <c r="AD3322" s="126">
        <v>2026</v>
      </c>
    </row>
    <row r="3323" spans="3:30">
      <c r="C3323" s="126">
        <v>3316</v>
      </c>
      <c r="D3323" s="126">
        <v>221</v>
      </c>
      <c r="E3323" s="126">
        <v>11</v>
      </c>
      <c r="F3323" s="126">
        <v>1</v>
      </c>
      <c r="G3323" s="126">
        <v>1</v>
      </c>
      <c r="H3323" s="126">
        <v>1</v>
      </c>
      <c r="I3323" s="126">
        <v>1</v>
      </c>
      <c r="J3323" s="126">
        <v>276</v>
      </c>
      <c r="M3323" s="126">
        <v>1210</v>
      </c>
      <c r="N3323" s="126">
        <v>1</v>
      </c>
      <c r="P3323" s="126">
        <v>923</v>
      </c>
      <c r="R3323" s="126" t="s">
        <v>547</v>
      </c>
      <c r="S3323" s="252">
        <v>1</v>
      </c>
      <c r="T3323" s="252">
        <v>0</v>
      </c>
      <c r="U3323" s="68" t="s">
        <v>4912</v>
      </c>
      <c r="V3323" s="126">
        <v>1</v>
      </c>
      <c r="Z3323" s="126">
        <v>1</v>
      </c>
      <c r="AA3323" s="126">
        <v>1</v>
      </c>
      <c r="AB3323" s="126">
        <v>1</v>
      </c>
      <c r="AC3323" s="126">
        <v>8</v>
      </c>
      <c r="AD3323" s="126">
        <v>2026</v>
      </c>
    </row>
    <row r="3324" spans="3:30">
      <c r="C3324" s="126">
        <v>3317</v>
      </c>
      <c r="D3324" s="126">
        <v>221</v>
      </c>
      <c r="E3324" s="126">
        <v>10</v>
      </c>
      <c r="F3324" s="126">
        <v>1</v>
      </c>
      <c r="G3324" s="126">
        <v>1</v>
      </c>
      <c r="H3324" s="126">
        <v>1</v>
      </c>
      <c r="I3324" s="126">
        <v>1</v>
      </c>
      <c r="J3324" s="126">
        <v>276</v>
      </c>
      <c r="P3324" s="126">
        <v>923</v>
      </c>
      <c r="R3324" s="126" t="s">
        <v>547</v>
      </c>
      <c r="S3324" s="252">
        <v>0</v>
      </c>
      <c r="T3324" s="252">
        <v>2</v>
      </c>
      <c r="U3324" s="68" t="s">
        <v>4913</v>
      </c>
      <c r="V3324" s="126">
        <v>1</v>
      </c>
      <c r="Z3324" s="126">
        <v>1</v>
      </c>
      <c r="AA3324" s="126">
        <v>1</v>
      </c>
      <c r="AB3324" s="126">
        <v>1</v>
      </c>
      <c r="AC3324" s="126">
        <v>8</v>
      </c>
      <c r="AD3324" s="126">
        <v>2026</v>
      </c>
    </row>
    <row r="3325" spans="3:30">
      <c r="C3325" s="126">
        <v>3318</v>
      </c>
      <c r="D3325" s="126">
        <v>221</v>
      </c>
      <c r="E3325" s="126">
        <v>3</v>
      </c>
      <c r="F3325" s="126">
        <v>1</v>
      </c>
      <c r="G3325" s="126">
        <v>1</v>
      </c>
      <c r="H3325" s="126">
        <v>1</v>
      </c>
      <c r="I3325" s="126">
        <v>1</v>
      </c>
      <c r="J3325" s="126">
        <v>108</v>
      </c>
      <c r="M3325" s="126">
        <v>1211</v>
      </c>
      <c r="N3325" s="126">
        <v>0</v>
      </c>
      <c r="P3325" s="126">
        <v>924</v>
      </c>
      <c r="R3325" s="126" t="s">
        <v>547</v>
      </c>
      <c r="S3325" s="252">
        <v>0</v>
      </c>
      <c r="T3325" s="252">
        <v>5.4</v>
      </c>
      <c r="U3325" s="68" t="s">
        <v>4914</v>
      </c>
      <c r="V3325" s="126">
        <v>1</v>
      </c>
      <c r="Z3325" s="126">
        <v>1</v>
      </c>
      <c r="AA3325" s="126">
        <v>1</v>
      </c>
      <c r="AB3325" s="126">
        <v>1</v>
      </c>
      <c r="AC3325" s="126">
        <v>8</v>
      </c>
      <c r="AD3325" s="126">
        <v>2026</v>
      </c>
    </row>
    <row r="3326" spans="3:30">
      <c r="C3326" s="126">
        <v>3319</v>
      </c>
      <c r="D3326" s="126">
        <v>221</v>
      </c>
      <c r="E3326" s="126">
        <v>11</v>
      </c>
      <c r="F3326" s="126">
        <v>1</v>
      </c>
      <c r="G3326" s="126">
        <v>1</v>
      </c>
      <c r="H3326" s="126">
        <v>1</v>
      </c>
      <c r="I3326" s="126">
        <v>1</v>
      </c>
      <c r="J3326" s="126">
        <v>108</v>
      </c>
      <c r="M3326" s="126">
        <v>1211</v>
      </c>
      <c r="N3326" s="126">
        <v>1</v>
      </c>
      <c r="P3326" s="126">
        <v>924</v>
      </c>
      <c r="R3326" s="126" t="s">
        <v>547</v>
      </c>
      <c r="S3326" s="252">
        <v>5.4</v>
      </c>
      <c r="T3326" s="252">
        <v>0</v>
      </c>
      <c r="U3326" s="68" t="s">
        <v>4915</v>
      </c>
      <c r="V3326" s="126">
        <v>1</v>
      </c>
      <c r="Z3326" s="126">
        <v>1</v>
      </c>
      <c r="AA3326" s="126">
        <v>1</v>
      </c>
      <c r="AB3326" s="126">
        <v>1</v>
      </c>
      <c r="AC3326" s="126">
        <v>8</v>
      </c>
      <c r="AD3326" s="126">
        <v>2026</v>
      </c>
    </row>
    <row r="3327" spans="3:30">
      <c r="C3327" s="126">
        <v>3320</v>
      </c>
      <c r="D3327" s="126">
        <v>221</v>
      </c>
      <c r="E3327" s="126">
        <v>10</v>
      </c>
      <c r="F3327" s="126">
        <v>1</v>
      </c>
      <c r="G3327" s="126">
        <v>1</v>
      </c>
      <c r="H3327" s="126">
        <v>1</v>
      </c>
      <c r="I3327" s="126">
        <v>1</v>
      </c>
      <c r="J3327" s="126">
        <v>108</v>
      </c>
      <c r="P3327" s="126">
        <v>924</v>
      </c>
      <c r="R3327" s="126" t="s">
        <v>547</v>
      </c>
      <c r="S3327" s="252">
        <v>0</v>
      </c>
      <c r="T3327" s="252">
        <v>6</v>
      </c>
      <c r="U3327" s="68" t="s">
        <v>4916</v>
      </c>
      <c r="V3327" s="126">
        <v>1</v>
      </c>
      <c r="Z3327" s="126">
        <v>1</v>
      </c>
      <c r="AA3327" s="126">
        <v>1</v>
      </c>
      <c r="AB3327" s="126">
        <v>1</v>
      </c>
      <c r="AC3327" s="126">
        <v>8</v>
      </c>
      <c r="AD3327" s="126">
        <v>2026</v>
      </c>
    </row>
    <row r="3328" spans="3:30">
      <c r="C3328" s="126">
        <v>3321</v>
      </c>
      <c r="D3328" s="126">
        <v>222</v>
      </c>
      <c r="E3328" s="126">
        <v>6</v>
      </c>
      <c r="F3328" s="126">
        <v>1</v>
      </c>
      <c r="G3328" s="126">
        <v>1</v>
      </c>
      <c r="H3328" s="126">
        <v>1</v>
      </c>
      <c r="I3328" s="126">
        <v>1</v>
      </c>
      <c r="R3328" s="126" t="s">
        <v>673</v>
      </c>
      <c r="S3328" s="252">
        <v>0</v>
      </c>
      <c r="T3328" s="252">
        <v>94</v>
      </c>
      <c r="U3328" s="68" t="s">
        <v>4919</v>
      </c>
      <c r="V3328" s="126">
        <v>6</v>
      </c>
      <c r="Z3328" s="126">
        <v>1</v>
      </c>
      <c r="AA3328" s="126">
        <v>1</v>
      </c>
      <c r="AB3328" s="126">
        <v>1</v>
      </c>
      <c r="AC3328" s="126">
        <v>8</v>
      </c>
      <c r="AD3328" s="126">
        <v>2026</v>
      </c>
    </row>
    <row r="3329" spans="3:30">
      <c r="C3329" s="126">
        <v>3322</v>
      </c>
      <c r="D3329" s="126">
        <v>222</v>
      </c>
      <c r="E3329" s="126">
        <v>3</v>
      </c>
      <c r="F3329" s="126">
        <v>1</v>
      </c>
      <c r="G3329" s="126">
        <v>1</v>
      </c>
      <c r="H3329" s="126">
        <v>1</v>
      </c>
      <c r="I3329" s="126">
        <v>1</v>
      </c>
      <c r="J3329" s="126">
        <v>395</v>
      </c>
      <c r="M3329" s="126">
        <v>1212</v>
      </c>
      <c r="N3329" s="126">
        <v>0</v>
      </c>
      <c r="O3329" s="126">
        <v>236</v>
      </c>
      <c r="R3329" s="126" t="s">
        <v>673</v>
      </c>
      <c r="S3329" s="252">
        <v>70</v>
      </c>
      <c r="T3329" s="252">
        <v>0</v>
      </c>
      <c r="U3329" s="68" t="s">
        <v>4922</v>
      </c>
      <c r="V3329" s="126">
        <v>6</v>
      </c>
      <c r="Z3329" s="126">
        <v>1</v>
      </c>
      <c r="AA3329" s="126">
        <v>1</v>
      </c>
      <c r="AB3329" s="126">
        <v>1</v>
      </c>
      <c r="AC3329" s="126">
        <v>8</v>
      </c>
      <c r="AD3329" s="126">
        <v>2026</v>
      </c>
    </row>
    <row r="3330" spans="3:30">
      <c r="C3330" s="126">
        <v>3323</v>
      </c>
      <c r="D3330" s="126">
        <v>222</v>
      </c>
      <c r="E3330" s="126">
        <v>3</v>
      </c>
      <c r="F3330" s="126">
        <v>1</v>
      </c>
      <c r="G3330" s="126">
        <v>1</v>
      </c>
      <c r="H3330" s="126">
        <v>1</v>
      </c>
      <c r="I3330" s="126">
        <v>1</v>
      </c>
      <c r="J3330" s="126">
        <v>399</v>
      </c>
      <c r="M3330" s="126">
        <v>1213</v>
      </c>
      <c r="N3330" s="126">
        <v>0</v>
      </c>
      <c r="O3330" s="126">
        <v>237</v>
      </c>
      <c r="R3330" s="126" t="s">
        <v>673</v>
      </c>
      <c r="S3330" s="252">
        <v>24</v>
      </c>
      <c r="T3330" s="252">
        <v>0</v>
      </c>
      <c r="U3330" s="68" t="s">
        <v>4925</v>
      </c>
      <c r="V3330" s="126">
        <v>6</v>
      </c>
      <c r="Z3330" s="126">
        <v>1</v>
      </c>
      <c r="AA3330" s="126">
        <v>1</v>
      </c>
      <c r="AB3330" s="126">
        <v>1</v>
      </c>
      <c r="AC3330" s="126">
        <v>8</v>
      </c>
      <c r="AD3330" s="126">
        <v>2026</v>
      </c>
    </row>
    <row r="3331" spans="3:30">
      <c r="C3331" s="126">
        <v>3324</v>
      </c>
      <c r="D3331" s="126">
        <v>223</v>
      </c>
      <c r="E3331" s="126">
        <v>6</v>
      </c>
      <c r="F3331" s="126">
        <v>1</v>
      </c>
      <c r="G3331" s="126">
        <v>1</v>
      </c>
      <c r="H3331" s="126">
        <v>1</v>
      </c>
      <c r="I3331" s="126">
        <v>1</v>
      </c>
      <c r="R3331" s="126" t="s">
        <v>673</v>
      </c>
      <c r="S3331" s="252">
        <v>0</v>
      </c>
      <c r="T3331" s="252">
        <v>1664.2900000000002</v>
      </c>
      <c r="U3331" s="68" t="s">
        <v>4928</v>
      </c>
      <c r="V3331" s="126">
        <v>2</v>
      </c>
      <c r="Z3331" s="126">
        <v>1</v>
      </c>
      <c r="AA3331" s="126">
        <v>1</v>
      </c>
      <c r="AB3331" s="126">
        <v>1</v>
      </c>
      <c r="AC3331" s="126">
        <v>8</v>
      </c>
      <c r="AD3331" s="126">
        <v>2026</v>
      </c>
    </row>
    <row r="3332" spans="3:30">
      <c r="C3332" s="126">
        <v>3325</v>
      </c>
      <c r="D3332" s="126">
        <v>223</v>
      </c>
      <c r="E3332" s="126">
        <v>3</v>
      </c>
      <c r="F3332" s="126">
        <v>1</v>
      </c>
      <c r="G3332" s="126">
        <v>1</v>
      </c>
      <c r="H3332" s="126">
        <v>1</v>
      </c>
      <c r="I3332" s="126">
        <v>1</v>
      </c>
      <c r="J3332" s="126">
        <v>187</v>
      </c>
      <c r="M3332" s="126">
        <v>1214</v>
      </c>
      <c r="N3332" s="126">
        <v>0</v>
      </c>
      <c r="O3332" s="126">
        <v>238</v>
      </c>
      <c r="R3332" s="126" t="s">
        <v>673</v>
      </c>
      <c r="S3332" s="252">
        <v>33.700000000000003</v>
      </c>
      <c r="T3332" s="252">
        <v>0</v>
      </c>
      <c r="U3332" s="68" t="s">
        <v>4929</v>
      </c>
      <c r="V3332" s="126">
        <v>2</v>
      </c>
      <c r="Z3332" s="126">
        <v>1</v>
      </c>
      <c r="AA3332" s="126">
        <v>1</v>
      </c>
      <c r="AB3332" s="126">
        <v>1</v>
      </c>
      <c r="AC3332" s="126">
        <v>8</v>
      </c>
      <c r="AD3332" s="126">
        <v>2026</v>
      </c>
    </row>
    <row r="3333" spans="3:30">
      <c r="C3333" s="126">
        <v>3326</v>
      </c>
      <c r="D3333" s="126">
        <v>223</v>
      </c>
      <c r="E3333" s="126">
        <v>3</v>
      </c>
      <c r="F3333" s="126">
        <v>1</v>
      </c>
      <c r="G3333" s="126">
        <v>1</v>
      </c>
      <c r="H3333" s="126">
        <v>1</v>
      </c>
      <c r="I3333" s="126">
        <v>1</v>
      </c>
      <c r="J3333" s="126">
        <v>195</v>
      </c>
      <c r="M3333" s="126">
        <v>1215</v>
      </c>
      <c r="N3333" s="126">
        <v>0</v>
      </c>
      <c r="O3333" s="126">
        <v>239</v>
      </c>
      <c r="R3333" s="126" t="s">
        <v>673</v>
      </c>
      <c r="S3333" s="252">
        <v>62.8</v>
      </c>
      <c r="T3333" s="252">
        <v>0</v>
      </c>
      <c r="U3333" s="68" t="s">
        <v>4931</v>
      </c>
      <c r="V3333" s="126">
        <v>2</v>
      </c>
      <c r="Z3333" s="126">
        <v>1</v>
      </c>
      <c r="AA3333" s="126">
        <v>1</v>
      </c>
      <c r="AB3333" s="126">
        <v>1</v>
      </c>
      <c r="AC3333" s="126">
        <v>8</v>
      </c>
      <c r="AD3333" s="126">
        <v>2026</v>
      </c>
    </row>
    <row r="3334" spans="3:30">
      <c r="C3334" s="126">
        <v>3327</v>
      </c>
      <c r="D3334" s="126">
        <v>223</v>
      </c>
      <c r="E3334" s="126">
        <v>3</v>
      </c>
      <c r="F3334" s="126">
        <v>1</v>
      </c>
      <c r="G3334" s="126">
        <v>1</v>
      </c>
      <c r="H3334" s="126">
        <v>1</v>
      </c>
      <c r="I3334" s="126">
        <v>1</v>
      </c>
      <c r="J3334" s="126">
        <v>197</v>
      </c>
      <c r="M3334" s="126">
        <v>1216</v>
      </c>
      <c r="N3334" s="126">
        <v>0</v>
      </c>
      <c r="O3334" s="126">
        <v>240</v>
      </c>
      <c r="R3334" s="126" t="s">
        <v>673</v>
      </c>
      <c r="S3334" s="252">
        <v>83.6</v>
      </c>
      <c r="T3334" s="252">
        <v>0</v>
      </c>
      <c r="U3334" s="68" t="s">
        <v>4933</v>
      </c>
      <c r="V3334" s="126">
        <v>2</v>
      </c>
      <c r="Z3334" s="126">
        <v>1</v>
      </c>
      <c r="AA3334" s="126">
        <v>1</v>
      </c>
      <c r="AB3334" s="126">
        <v>1</v>
      </c>
      <c r="AC3334" s="126">
        <v>8</v>
      </c>
      <c r="AD3334" s="126">
        <v>2026</v>
      </c>
    </row>
    <row r="3335" spans="3:30">
      <c r="C3335" s="126">
        <v>3328</v>
      </c>
      <c r="D3335" s="126">
        <v>223</v>
      </c>
      <c r="E3335" s="126">
        <v>3</v>
      </c>
      <c r="F3335" s="126">
        <v>1</v>
      </c>
      <c r="G3335" s="126">
        <v>1</v>
      </c>
      <c r="H3335" s="126">
        <v>1</v>
      </c>
      <c r="I3335" s="126">
        <v>1</v>
      </c>
      <c r="J3335" s="126">
        <v>199</v>
      </c>
      <c r="M3335" s="126">
        <v>1217</v>
      </c>
      <c r="N3335" s="126">
        <v>0</v>
      </c>
      <c r="O3335" s="126">
        <v>241</v>
      </c>
      <c r="R3335" s="126" t="s">
        <v>673</v>
      </c>
      <c r="S3335" s="252">
        <v>105.8</v>
      </c>
      <c r="T3335" s="252">
        <v>0</v>
      </c>
      <c r="U3335" s="68" t="s">
        <v>4936</v>
      </c>
      <c r="V3335" s="126">
        <v>2</v>
      </c>
      <c r="Z3335" s="126">
        <v>1</v>
      </c>
      <c r="AA3335" s="126">
        <v>1</v>
      </c>
      <c r="AB3335" s="126">
        <v>1</v>
      </c>
      <c r="AC3335" s="126">
        <v>8</v>
      </c>
      <c r="AD3335" s="126">
        <v>2026</v>
      </c>
    </row>
    <row r="3336" spans="3:30">
      <c r="C3336" s="126">
        <v>3329</v>
      </c>
      <c r="D3336" s="126">
        <v>223</v>
      </c>
      <c r="E3336" s="126">
        <v>3</v>
      </c>
      <c r="F3336" s="126">
        <v>1</v>
      </c>
      <c r="G3336" s="126">
        <v>1</v>
      </c>
      <c r="H3336" s="126">
        <v>1</v>
      </c>
      <c r="I3336" s="126">
        <v>1</v>
      </c>
      <c r="J3336" s="126">
        <v>349</v>
      </c>
      <c r="M3336" s="126">
        <v>1218</v>
      </c>
      <c r="N3336" s="126">
        <v>0</v>
      </c>
      <c r="O3336" s="126">
        <v>242</v>
      </c>
      <c r="R3336" s="126" t="s">
        <v>673</v>
      </c>
      <c r="S3336" s="252">
        <v>10</v>
      </c>
      <c r="T3336" s="252">
        <v>0</v>
      </c>
      <c r="U3336" s="68" t="s">
        <v>4938</v>
      </c>
      <c r="V3336" s="126">
        <v>2</v>
      </c>
      <c r="Z3336" s="126">
        <v>1</v>
      </c>
      <c r="AA3336" s="126">
        <v>1</v>
      </c>
      <c r="AB3336" s="126">
        <v>1</v>
      </c>
      <c r="AC3336" s="126">
        <v>8</v>
      </c>
      <c r="AD3336" s="126">
        <v>2026</v>
      </c>
    </row>
    <row r="3337" spans="3:30">
      <c r="C3337" s="126">
        <v>3330</v>
      </c>
      <c r="D3337" s="126">
        <v>223</v>
      </c>
      <c r="E3337" s="126">
        <v>3</v>
      </c>
      <c r="F3337" s="126">
        <v>1</v>
      </c>
      <c r="G3337" s="126">
        <v>1</v>
      </c>
      <c r="H3337" s="126">
        <v>1</v>
      </c>
      <c r="I3337" s="126">
        <v>1</v>
      </c>
      <c r="J3337" s="126">
        <v>243</v>
      </c>
      <c r="M3337" s="126">
        <v>1219</v>
      </c>
      <c r="N3337" s="126">
        <v>0</v>
      </c>
      <c r="O3337" s="126">
        <v>243</v>
      </c>
      <c r="R3337" s="126" t="s">
        <v>673</v>
      </c>
      <c r="S3337" s="252">
        <v>25</v>
      </c>
      <c r="T3337" s="252">
        <v>0</v>
      </c>
      <c r="U3337" s="68" t="s">
        <v>4940</v>
      </c>
      <c r="V3337" s="126">
        <v>2</v>
      </c>
      <c r="Z3337" s="126">
        <v>1</v>
      </c>
      <c r="AA3337" s="126">
        <v>1</v>
      </c>
      <c r="AB3337" s="126">
        <v>1</v>
      </c>
      <c r="AC3337" s="126">
        <v>8</v>
      </c>
      <c r="AD3337" s="126">
        <v>2026</v>
      </c>
    </row>
    <row r="3338" spans="3:30">
      <c r="C3338" s="126">
        <v>3331</v>
      </c>
      <c r="D3338" s="126">
        <v>223</v>
      </c>
      <c r="E3338" s="126">
        <v>3</v>
      </c>
      <c r="F3338" s="126">
        <v>1</v>
      </c>
      <c r="G3338" s="126">
        <v>1</v>
      </c>
      <c r="H3338" s="126">
        <v>1</v>
      </c>
      <c r="I3338" s="126">
        <v>1</v>
      </c>
      <c r="J3338" s="126">
        <v>293</v>
      </c>
      <c r="M3338" s="126">
        <v>1220</v>
      </c>
      <c r="N3338" s="126">
        <v>0</v>
      </c>
      <c r="O3338" s="126">
        <v>244</v>
      </c>
      <c r="R3338" s="126" t="s">
        <v>673</v>
      </c>
      <c r="S3338" s="252">
        <v>120</v>
      </c>
      <c r="T3338" s="252">
        <v>0</v>
      </c>
      <c r="U3338" s="68" t="s">
        <v>4941</v>
      </c>
      <c r="V3338" s="126">
        <v>2</v>
      </c>
      <c r="Z3338" s="126">
        <v>1</v>
      </c>
      <c r="AA3338" s="126">
        <v>1</v>
      </c>
      <c r="AB3338" s="126">
        <v>1</v>
      </c>
      <c r="AC3338" s="126">
        <v>8</v>
      </c>
      <c r="AD3338" s="126">
        <v>2026</v>
      </c>
    </row>
    <row r="3339" spans="3:30">
      <c r="C3339" s="126">
        <v>3332</v>
      </c>
      <c r="D3339" s="126">
        <v>223</v>
      </c>
      <c r="E3339" s="126">
        <v>3</v>
      </c>
      <c r="F3339" s="126">
        <v>1</v>
      </c>
      <c r="G3339" s="126">
        <v>1</v>
      </c>
      <c r="H3339" s="126">
        <v>1</v>
      </c>
      <c r="I3339" s="126">
        <v>1</v>
      </c>
      <c r="J3339" s="126">
        <v>294</v>
      </c>
      <c r="M3339" s="126">
        <v>1221</v>
      </c>
      <c r="N3339" s="126">
        <v>0</v>
      </c>
      <c r="O3339" s="126">
        <v>245</v>
      </c>
      <c r="R3339" s="126" t="s">
        <v>673</v>
      </c>
      <c r="S3339" s="252">
        <v>170</v>
      </c>
      <c r="T3339" s="252">
        <v>0</v>
      </c>
      <c r="U3339" s="68" t="s">
        <v>4942</v>
      </c>
      <c r="V3339" s="126">
        <v>2</v>
      </c>
      <c r="Z3339" s="126">
        <v>1</v>
      </c>
      <c r="AA3339" s="126">
        <v>1</v>
      </c>
      <c r="AB3339" s="126">
        <v>1</v>
      </c>
      <c r="AC3339" s="126">
        <v>8</v>
      </c>
      <c r="AD3339" s="126">
        <v>2026</v>
      </c>
    </row>
    <row r="3340" spans="3:30">
      <c r="C3340" s="126">
        <v>3333</v>
      </c>
      <c r="D3340" s="126">
        <v>223</v>
      </c>
      <c r="E3340" s="126">
        <v>3</v>
      </c>
      <c r="F3340" s="126">
        <v>1</v>
      </c>
      <c r="G3340" s="126">
        <v>1</v>
      </c>
      <c r="H3340" s="126">
        <v>1</v>
      </c>
      <c r="I3340" s="126">
        <v>1</v>
      </c>
      <c r="J3340" s="126">
        <v>358</v>
      </c>
      <c r="M3340" s="126">
        <v>1222</v>
      </c>
      <c r="N3340" s="126">
        <v>0</v>
      </c>
      <c r="O3340" s="126">
        <v>246</v>
      </c>
      <c r="R3340" s="126" t="s">
        <v>673</v>
      </c>
      <c r="S3340" s="252">
        <v>160</v>
      </c>
      <c r="T3340" s="252">
        <v>0</v>
      </c>
      <c r="U3340" s="68" t="s">
        <v>4946</v>
      </c>
      <c r="V3340" s="126">
        <v>2</v>
      </c>
      <c r="Z3340" s="126">
        <v>1</v>
      </c>
      <c r="AA3340" s="126">
        <v>1</v>
      </c>
      <c r="AB3340" s="126">
        <v>1</v>
      </c>
      <c r="AC3340" s="126">
        <v>8</v>
      </c>
      <c r="AD3340" s="126">
        <v>2026</v>
      </c>
    </row>
    <row r="3341" spans="3:30">
      <c r="C3341" s="126">
        <v>3334</v>
      </c>
      <c r="D3341" s="126">
        <v>223</v>
      </c>
      <c r="E3341" s="126">
        <v>3</v>
      </c>
      <c r="F3341" s="126">
        <v>1</v>
      </c>
      <c r="G3341" s="126">
        <v>1</v>
      </c>
      <c r="H3341" s="126">
        <v>1</v>
      </c>
      <c r="I3341" s="126">
        <v>1</v>
      </c>
      <c r="J3341" s="126">
        <v>176</v>
      </c>
      <c r="M3341" s="126">
        <v>1223</v>
      </c>
      <c r="N3341" s="126">
        <v>0</v>
      </c>
      <c r="O3341" s="126">
        <v>247</v>
      </c>
      <c r="R3341" s="126" t="s">
        <v>673</v>
      </c>
      <c r="S3341" s="252">
        <v>42.5</v>
      </c>
      <c r="T3341" s="252">
        <v>0</v>
      </c>
      <c r="U3341" s="68" t="s">
        <v>4949</v>
      </c>
      <c r="V3341" s="126">
        <v>2</v>
      </c>
      <c r="Z3341" s="126">
        <v>1</v>
      </c>
      <c r="AA3341" s="126">
        <v>1</v>
      </c>
      <c r="AB3341" s="126">
        <v>1</v>
      </c>
      <c r="AC3341" s="126">
        <v>8</v>
      </c>
      <c r="AD3341" s="126">
        <v>2026</v>
      </c>
    </row>
    <row r="3342" spans="3:30">
      <c r="C3342" s="126">
        <v>3335</v>
      </c>
      <c r="D3342" s="126">
        <v>223</v>
      </c>
      <c r="E3342" s="126">
        <v>3</v>
      </c>
      <c r="F3342" s="126">
        <v>1</v>
      </c>
      <c r="G3342" s="126">
        <v>1</v>
      </c>
      <c r="H3342" s="126">
        <v>1</v>
      </c>
      <c r="I3342" s="126">
        <v>1</v>
      </c>
      <c r="J3342" s="126">
        <v>177</v>
      </c>
      <c r="M3342" s="126">
        <v>1224</v>
      </c>
      <c r="N3342" s="126">
        <v>0</v>
      </c>
      <c r="O3342" s="126">
        <v>248</v>
      </c>
      <c r="R3342" s="126" t="s">
        <v>673</v>
      </c>
      <c r="S3342" s="252">
        <v>415</v>
      </c>
      <c r="T3342" s="252">
        <v>0</v>
      </c>
      <c r="U3342" s="68" t="s">
        <v>4951</v>
      </c>
      <c r="V3342" s="126">
        <v>2</v>
      </c>
      <c r="Z3342" s="126">
        <v>1</v>
      </c>
      <c r="AA3342" s="126">
        <v>1</v>
      </c>
      <c r="AB3342" s="126">
        <v>1</v>
      </c>
      <c r="AC3342" s="126">
        <v>8</v>
      </c>
      <c r="AD3342" s="126">
        <v>2026</v>
      </c>
    </row>
    <row r="3343" spans="3:30">
      <c r="C3343" s="126">
        <v>3336</v>
      </c>
      <c r="D3343" s="126">
        <v>223</v>
      </c>
      <c r="E3343" s="126">
        <v>3</v>
      </c>
      <c r="F3343" s="126">
        <v>1</v>
      </c>
      <c r="G3343" s="126">
        <v>1</v>
      </c>
      <c r="H3343" s="126">
        <v>1</v>
      </c>
      <c r="I3343" s="126">
        <v>1</v>
      </c>
      <c r="J3343" s="126">
        <v>178</v>
      </c>
      <c r="M3343" s="126">
        <v>1225</v>
      </c>
      <c r="N3343" s="126">
        <v>0</v>
      </c>
      <c r="O3343" s="126">
        <v>249</v>
      </c>
      <c r="R3343" s="126" t="s">
        <v>673</v>
      </c>
      <c r="S3343" s="252">
        <v>47.5</v>
      </c>
      <c r="T3343" s="252">
        <v>0</v>
      </c>
      <c r="U3343" s="68" t="s">
        <v>4953</v>
      </c>
      <c r="V3343" s="126">
        <v>2</v>
      </c>
      <c r="Z3343" s="126">
        <v>1</v>
      </c>
      <c r="AA3343" s="126">
        <v>1</v>
      </c>
      <c r="AB3343" s="126">
        <v>1</v>
      </c>
      <c r="AC3343" s="126">
        <v>8</v>
      </c>
      <c r="AD3343" s="126">
        <v>2026</v>
      </c>
    </row>
    <row r="3344" spans="3:30">
      <c r="C3344" s="126">
        <v>3337</v>
      </c>
      <c r="D3344" s="126">
        <v>223</v>
      </c>
      <c r="E3344" s="126">
        <v>3</v>
      </c>
      <c r="F3344" s="126">
        <v>1</v>
      </c>
      <c r="G3344" s="126">
        <v>1</v>
      </c>
      <c r="H3344" s="126">
        <v>1</v>
      </c>
      <c r="I3344" s="126">
        <v>1</v>
      </c>
      <c r="J3344" s="126">
        <v>179</v>
      </c>
      <c r="M3344" s="126">
        <v>1226</v>
      </c>
      <c r="N3344" s="126">
        <v>0</v>
      </c>
      <c r="O3344" s="126">
        <v>250</v>
      </c>
      <c r="R3344" s="126" t="s">
        <v>673</v>
      </c>
      <c r="S3344" s="252">
        <v>0.39</v>
      </c>
      <c r="T3344" s="252">
        <v>0</v>
      </c>
      <c r="U3344" s="68" t="s">
        <v>4955</v>
      </c>
      <c r="V3344" s="126">
        <v>2</v>
      </c>
      <c r="Z3344" s="126">
        <v>1</v>
      </c>
      <c r="AA3344" s="126">
        <v>1</v>
      </c>
      <c r="AB3344" s="126">
        <v>1</v>
      </c>
      <c r="AC3344" s="126">
        <v>8</v>
      </c>
      <c r="AD3344" s="126">
        <v>2026</v>
      </c>
    </row>
    <row r="3345" spans="3:30">
      <c r="C3345" s="126">
        <v>3338</v>
      </c>
      <c r="D3345" s="126">
        <v>223</v>
      </c>
      <c r="E3345" s="126">
        <v>3</v>
      </c>
      <c r="F3345" s="126">
        <v>1</v>
      </c>
      <c r="G3345" s="126">
        <v>1</v>
      </c>
      <c r="H3345" s="126">
        <v>1</v>
      </c>
      <c r="I3345" s="126">
        <v>1</v>
      </c>
      <c r="J3345" s="126">
        <v>305</v>
      </c>
      <c r="M3345" s="126">
        <v>1227</v>
      </c>
      <c r="N3345" s="126">
        <v>0</v>
      </c>
      <c r="O3345" s="126">
        <v>251</v>
      </c>
      <c r="R3345" s="126" t="s">
        <v>673</v>
      </c>
      <c r="S3345" s="252">
        <v>388</v>
      </c>
      <c r="T3345" s="252">
        <v>0</v>
      </c>
      <c r="U3345" s="68" t="s">
        <v>4956</v>
      </c>
      <c r="V3345" s="126">
        <v>2</v>
      </c>
      <c r="Z3345" s="126">
        <v>1</v>
      </c>
      <c r="AA3345" s="126">
        <v>1</v>
      </c>
      <c r="AB3345" s="126">
        <v>1</v>
      </c>
      <c r="AC3345" s="126">
        <v>8</v>
      </c>
      <c r="AD3345" s="126">
        <v>2026</v>
      </c>
    </row>
    <row r="3346" spans="3:30">
      <c r="C3346" s="126">
        <v>3339</v>
      </c>
      <c r="D3346" s="126">
        <v>224</v>
      </c>
      <c r="E3346" s="126">
        <v>2</v>
      </c>
      <c r="F3346" s="126">
        <v>1</v>
      </c>
      <c r="G3346" s="126">
        <v>1</v>
      </c>
      <c r="H3346" s="126">
        <v>1</v>
      </c>
      <c r="I3346" s="126">
        <v>1</v>
      </c>
      <c r="R3346" s="126" t="s">
        <v>547</v>
      </c>
      <c r="S3346" s="252">
        <v>43.5</v>
      </c>
      <c r="T3346" s="252">
        <v>0</v>
      </c>
      <c r="U3346" s="68" t="s">
        <v>4959</v>
      </c>
      <c r="V3346" s="126">
        <v>1</v>
      </c>
      <c r="Z3346" s="126">
        <v>1</v>
      </c>
      <c r="AA3346" s="126">
        <v>1</v>
      </c>
      <c r="AB3346" s="126">
        <v>1</v>
      </c>
      <c r="AC3346" s="126">
        <v>8</v>
      </c>
      <c r="AD3346" s="126">
        <v>2026</v>
      </c>
    </row>
    <row r="3347" spans="3:30">
      <c r="C3347" s="126">
        <v>3340</v>
      </c>
      <c r="D3347" s="126">
        <v>224</v>
      </c>
      <c r="E3347" s="126">
        <v>3</v>
      </c>
      <c r="F3347" s="126">
        <v>1</v>
      </c>
      <c r="G3347" s="126">
        <v>1</v>
      </c>
      <c r="H3347" s="126">
        <v>1</v>
      </c>
      <c r="I3347" s="126">
        <v>1</v>
      </c>
      <c r="J3347" s="126">
        <v>395</v>
      </c>
      <c r="M3347" s="126">
        <v>1228</v>
      </c>
      <c r="N3347" s="126">
        <v>0</v>
      </c>
      <c r="P3347" s="126">
        <v>925</v>
      </c>
      <c r="R3347" s="126" t="s">
        <v>547</v>
      </c>
      <c r="S3347" s="252">
        <v>0</v>
      </c>
      <c r="T3347" s="252">
        <v>10.5</v>
      </c>
      <c r="U3347" s="68" t="s">
        <v>4960</v>
      </c>
      <c r="V3347" s="126">
        <v>1</v>
      </c>
      <c r="Z3347" s="126">
        <v>1</v>
      </c>
      <c r="AA3347" s="126">
        <v>1</v>
      </c>
      <c r="AB3347" s="126">
        <v>1</v>
      </c>
      <c r="AC3347" s="126">
        <v>8</v>
      </c>
      <c r="AD3347" s="126">
        <v>2026</v>
      </c>
    </row>
    <row r="3348" spans="3:30">
      <c r="C3348" s="126">
        <v>3341</v>
      </c>
      <c r="D3348" s="126">
        <v>224</v>
      </c>
      <c r="E3348" s="126">
        <v>11</v>
      </c>
      <c r="F3348" s="126">
        <v>1</v>
      </c>
      <c r="G3348" s="126">
        <v>1</v>
      </c>
      <c r="H3348" s="126">
        <v>1</v>
      </c>
      <c r="I3348" s="126">
        <v>1</v>
      </c>
      <c r="J3348" s="126">
        <v>395</v>
      </c>
      <c r="M3348" s="126">
        <v>1228</v>
      </c>
      <c r="N3348" s="126">
        <v>1</v>
      </c>
      <c r="P3348" s="126">
        <v>925</v>
      </c>
      <c r="R3348" s="126" t="s">
        <v>547</v>
      </c>
      <c r="S3348" s="252">
        <v>10.5</v>
      </c>
      <c r="T3348" s="252">
        <v>0</v>
      </c>
      <c r="U3348" s="68" t="s">
        <v>4961</v>
      </c>
      <c r="V3348" s="126">
        <v>1</v>
      </c>
      <c r="Z3348" s="126">
        <v>1</v>
      </c>
      <c r="AA3348" s="126">
        <v>1</v>
      </c>
      <c r="AB3348" s="126">
        <v>1</v>
      </c>
      <c r="AC3348" s="126">
        <v>8</v>
      </c>
      <c r="AD3348" s="126">
        <v>2026</v>
      </c>
    </row>
    <row r="3349" spans="3:30">
      <c r="C3349" s="126">
        <v>3342</v>
      </c>
      <c r="D3349" s="126">
        <v>224</v>
      </c>
      <c r="E3349" s="126">
        <v>10</v>
      </c>
      <c r="F3349" s="126">
        <v>1</v>
      </c>
      <c r="G3349" s="126">
        <v>1</v>
      </c>
      <c r="H3349" s="126">
        <v>1</v>
      </c>
      <c r="I3349" s="126">
        <v>1</v>
      </c>
      <c r="J3349" s="126">
        <v>395</v>
      </c>
      <c r="P3349" s="126">
        <v>925</v>
      </c>
      <c r="R3349" s="126" t="s">
        <v>547</v>
      </c>
      <c r="S3349" s="252">
        <v>0</v>
      </c>
      <c r="T3349" s="252">
        <v>13.5</v>
      </c>
      <c r="U3349" s="68" t="s">
        <v>4962</v>
      </c>
      <c r="V3349" s="126">
        <v>1</v>
      </c>
      <c r="Z3349" s="126">
        <v>1</v>
      </c>
      <c r="AA3349" s="126">
        <v>1</v>
      </c>
      <c r="AB3349" s="126">
        <v>1</v>
      </c>
      <c r="AC3349" s="126">
        <v>8</v>
      </c>
      <c r="AD3349" s="126">
        <v>2026</v>
      </c>
    </row>
    <row r="3350" spans="3:30">
      <c r="C3350" s="126">
        <v>3343</v>
      </c>
      <c r="D3350" s="126">
        <v>224</v>
      </c>
      <c r="E3350" s="126">
        <v>3</v>
      </c>
      <c r="F3350" s="126">
        <v>1</v>
      </c>
      <c r="G3350" s="126">
        <v>1</v>
      </c>
      <c r="H3350" s="126">
        <v>1</v>
      </c>
      <c r="I3350" s="126">
        <v>1</v>
      </c>
      <c r="J3350" s="126">
        <v>399</v>
      </c>
      <c r="M3350" s="126">
        <v>1229</v>
      </c>
      <c r="N3350" s="126">
        <v>0</v>
      </c>
      <c r="P3350" s="126">
        <v>926</v>
      </c>
      <c r="R3350" s="126" t="s">
        <v>547</v>
      </c>
      <c r="S3350" s="252">
        <v>0</v>
      </c>
      <c r="T3350" s="252">
        <v>2.4</v>
      </c>
      <c r="U3350" s="68" t="s">
        <v>4963</v>
      </c>
      <c r="V3350" s="126">
        <v>1</v>
      </c>
      <c r="Z3350" s="126">
        <v>1</v>
      </c>
      <c r="AA3350" s="126">
        <v>1</v>
      </c>
      <c r="AB3350" s="126">
        <v>1</v>
      </c>
      <c r="AC3350" s="126">
        <v>8</v>
      </c>
      <c r="AD3350" s="126">
        <v>2026</v>
      </c>
    </row>
    <row r="3351" spans="3:30">
      <c r="C3351" s="126">
        <v>3344</v>
      </c>
      <c r="D3351" s="126">
        <v>224</v>
      </c>
      <c r="E3351" s="126">
        <v>11</v>
      </c>
      <c r="F3351" s="126">
        <v>1</v>
      </c>
      <c r="G3351" s="126">
        <v>1</v>
      </c>
      <c r="H3351" s="126">
        <v>1</v>
      </c>
      <c r="I3351" s="126">
        <v>1</v>
      </c>
      <c r="J3351" s="126">
        <v>399</v>
      </c>
      <c r="M3351" s="126">
        <v>1229</v>
      </c>
      <c r="N3351" s="126">
        <v>1</v>
      </c>
      <c r="P3351" s="126">
        <v>926</v>
      </c>
      <c r="R3351" s="126" t="s">
        <v>547</v>
      </c>
      <c r="S3351" s="252">
        <v>2.4</v>
      </c>
      <c r="T3351" s="252">
        <v>0</v>
      </c>
      <c r="U3351" s="68" t="s">
        <v>4964</v>
      </c>
      <c r="V3351" s="126">
        <v>1</v>
      </c>
      <c r="Z3351" s="126">
        <v>1</v>
      </c>
      <c r="AA3351" s="126">
        <v>1</v>
      </c>
      <c r="AB3351" s="126">
        <v>1</v>
      </c>
      <c r="AC3351" s="126">
        <v>8</v>
      </c>
      <c r="AD3351" s="126">
        <v>2026</v>
      </c>
    </row>
    <row r="3352" spans="3:30">
      <c r="C3352" s="126">
        <v>3345</v>
      </c>
      <c r="D3352" s="126">
        <v>224</v>
      </c>
      <c r="E3352" s="126">
        <v>10</v>
      </c>
      <c r="F3352" s="126">
        <v>1</v>
      </c>
      <c r="G3352" s="126">
        <v>1</v>
      </c>
      <c r="H3352" s="126">
        <v>1</v>
      </c>
      <c r="I3352" s="126">
        <v>1</v>
      </c>
      <c r="J3352" s="126">
        <v>399</v>
      </c>
      <c r="P3352" s="126">
        <v>926</v>
      </c>
      <c r="R3352" s="126" t="s">
        <v>547</v>
      </c>
      <c r="S3352" s="252">
        <v>0</v>
      </c>
      <c r="T3352" s="252">
        <v>5</v>
      </c>
      <c r="U3352" s="68" t="s">
        <v>4965</v>
      </c>
      <c r="V3352" s="126">
        <v>1</v>
      </c>
      <c r="Z3352" s="126">
        <v>1</v>
      </c>
      <c r="AA3352" s="126">
        <v>1</v>
      </c>
      <c r="AB3352" s="126">
        <v>1</v>
      </c>
      <c r="AC3352" s="126">
        <v>8</v>
      </c>
      <c r="AD3352" s="126">
        <v>2026</v>
      </c>
    </row>
    <row r="3353" spans="3:30">
      <c r="C3353" s="126">
        <v>3346</v>
      </c>
      <c r="D3353" s="126">
        <v>224</v>
      </c>
      <c r="E3353" s="126">
        <v>3</v>
      </c>
      <c r="F3353" s="126">
        <v>1</v>
      </c>
      <c r="G3353" s="126">
        <v>1</v>
      </c>
      <c r="H3353" s="126">
        <v>1</v>
      </c>
      <c r="I3353" s="126">
        <v>1</v>
      </c>
      <c r="J3353" s="126">
        <v>177</v>
      </c>
      <c r="M3353" s="126">
        <v>1230</v>
      </c>
      <c r="N3353" s="126">
        <v>0</v>
      </c>
      <c r="P3353" s="126">
        <v>927</v>
      </c>
      <c r="R3353" s="126" t="s">
        <v>547</v>
      </c>
      <c r="S3353" s="252">
        <v>0</v>
      </c>
      <c r="T3353" s="252">
        <v>8.3000000000000007</v>
      </c>
      <c r="U3353" s="68" t="s">
        <v>4966</v>
      </c>
      <c r="V3353" s="126">
        <v>1</v>
      </c>
      <c r="Z3353" s="126">
        <v>1</v>
      </c>
      <c r="AA3353" s="126">
        <v>1</v>
      </c>
      <c r="AB3353" s="126">
        <v>1</v>
      </c>
      <c r="AC3353" s="126">
        <v>8</v>
      </c>
      <c r="AD3353" s="126">
        <v>2026</v>
      </c>
    </row>
    <row r="3354" spans="3:30">
      <c r="C3354" s="126">
        <v>3347</v>
      </c>
      <c r="D3354" s="126">
        <v>224</v>
      </c>
      <c r="E3354" s="126">
        <v>11</v>
      </c>
      <c r="F3354" s="126">
        <v>1</v>
      </c>
      <c r="G3354" s="126">
        <v>1</v>
      </c>
      <c r="H3354" s="126">
        <v>1</v>
      </c>
      <c r="I3354" s="126">
        <v>1</v>
      </c>
      <c r="J3354" s="126">
        <v>177</v>
      </c>
      <c r="M3354" s="126">
        <v>1230</v>
      </c>
      <c r="N3354" s="126">
        <v>1</v>
      </c>
      <c r="P3354" s="126">
        <v>927</v>
      </c>
      <c r="R3354" s="126" t="s">
        <v>547</v>
      </c>
      <c r="S3354" s="252">
        <v>8.3000000000000007</v>
      </c>
      <c r="T3354" s="252">
        <v>0</v>
      </c>
      <c r="U3354" s="68" t="s">
        <v>4967</v>
      </c>
      <c r="V3354" s="126">
        <v>1</v>
      </c>
      <c r="Z3354" s="126">
        <v>1</v>
      </c>
      <c r="AA3354" s="126">
        <v>1</v>
      </c>
      <c r="AB3354" s="126">
        <v>1</v>
      </c>
      <c r="AC3354" s="126">
        <v>8</v>
      </c>
      <c r="AD3354" s="126">
        <v>2026</v>
      </c>
    </row>
    <row r="3355" spans="3:30">
      <c r="C3355" s="126">
        <v>3348</v>
      </c>
      <c r="D3355" s="126">
        <v>224</v>
      </c>
      <c r="E3355" s="126">
        <v>10</v>
      </c>
      <c r="F3355" s="126">
        <v>1</v>
      </c>
      <c r="G3355" s="126">
        <v>1</v>
      </c>
      <c r="H3355" s="126">
        <v>1</v>
      </c>
      <c r="I3355" s="126">
        <v>1</v>
      </c>
      <c r="J3355" s="126">
        <v>177</v>
      </c>
      <c r="P3355" s="126">
        <v>927</v>
      </c>
      <c r="R3355" s="126" t="s">
        <v>547</v>
      </c>
      <c r="S3355" s="252">
        <v>0</v>
      </c>
      <c r="T3355" s="252">
        <v>9</v>
      </c>
      <c r="U3355" s="68" t="s">
        <v>4968</v>
      </c>
      <c r="V3355" s="126">
        <v>1</v>
      </c>
      <c r="Z3355" s="126">
        <v>1</v>
      </c>
      <c r="AA3355" s="126">
        <v>1</v>
      </c>
      <c r="AB3355" s="126">
        <v>1</v>
      </c>
      <c r="AC3355" s="126">
        <v>8</v>
      </c>
      <c r="AD3355" s="126">
        <v>2026</v>
      </c>
    </row>
    <row r="3356" spans="3:30">
      <c r="C3356" s="126">
        <v>3349</v>
      </c>
      <c r="D3356" s="126">
        <v>224</v>
      </c>
      <c r="E3356" s="126">
        <v>3</v>
      </c>
      <c r="F3356" s="126">
        <v>1</v>
      </c>
      <c r="G3356" s="126">
        <v>1</v>
      </c>
      <c r="H3356" s="126">
        <v>1</v>
      </c>
      <c r="I3356" s="126">
        <v>1</v>
      </c>
      <c r="J3356" s="126">
        <v>183</v>
      </c>
      <c r="M3356" s="126">
        <v>1231</v>
      </c>
      <c r="N3356" s="126">
        <v>0</v>
      </c>
      <c r="P3356" s="126">
        <v>928</v>
      </c>
      <c r="R3356" s="126" t="s">
        <v>547</v>
      </c>
      <c r="S3356" s="252">
        <v>0</v>
      </c>
      <c r="T3356" s="252">
        <v>4</v>
      </c>
      <c r="U3356" s="68" t="s">
        <v>4969</v>
      </c>
      <c r="V3356" s="126">
        <v>1</v>
      </c>
      <c r="Z3356" s="126">
        <v>1</v>
      </c>
      <c r="AA3356" s="126">
        <v>1</v>
      </c>
      <c r="AB3356" s="126">
        <v>1</v>
      </c>
      <c r="AC3356" s="126">
        <v>8</v>
      </c>
      <c r="AD3356" s="126">
        <v>2026</v>
      </c>
    </row>
    <row r="3357" spans="3:30">
      <c r="C3357" s="126">
        <v>3350</v>
      </c>
      <c r="D3357" s="126">
        <v>224</v>
      </c>
      <c r="E3357" s="126">
        <v>11</v>
      </c>
      <c r="F3357" s="126">
        <v>1</v>
      </c>
      <c r="G3357" s="126">
        <v>1</v>
      </c>
      <c r="H3357" s="126">
        <v>1</v>
      </c>
      <c r="I3357" s="126">
        <v>1</v>
      </c>
      <c r="J3357" s="126">
        <v>183</v>
      </c>
      <c r="M3357" s="126">
        <v>1231</v>
      </c>
      <c r="N3357" s="126">
        <v>1</v>
      </c>
      <c r="P3357" s="126">
        <v>928</v>
      </c>
      <c r="R3357" s="126" t="s">
        <v>547</v>
      </c>
      <c r="S3357" s="252">
        <v>4</v>
      </c>
      <c r="T3357" s="252">
        <v>0</v>
      </c>
      <c r="U3357" s="68" t="s">
        <v>4970</v>
      </c>
      <c r="V3357" s="126">
        <v>1</v>
      </c>
      <c r="Z3357" s="126">
        <v>1</v>
      </c>
      <c r="AA3357" s="126">
        <v>1</v>
      </c>
      <c r="AB3357" s="126">
        <v>1</v>
      </c>
      <c r="AC3357" s="126">
        <v>8</v>
      </c>
      <c r="AD3357" s="126">
        <v>2026</v>
      </c>
    </row>
    <row r="3358" spans="3:30">
      <c r="C3358" s="126">
        <v>3351</v>
      </c>
      <c r="D3358" s="126">
        <v>224</v>
      </c>
      <c r="E3358" s="126">
        <v>10</v>
      </c>
      <c r="F3358" s="126">
        <v>1</v>
      </c>
      <c r="G3358" s="126">
        <v>1</v>
      </c>
      <c r="H3358" s="126">
        <v>1</v>
      </c>
      <c r="I3358" s="126">
        <v>1</v>
      </c>
      <c r="J3358" s="126">
        <v>183</v>
      </c>
      <c r="P3358" s="126">
        <v>928</v>
      </c>
      <c r="R3358" s="126" t="s">
        <v>547</v>
      </c>
      <c r="S3358" s="252">
        <v>0</v>
      </c>
      <c r="T3358" s="252">
        <v>4.5</v>
      </c>
      <c r="U3358" s="68" t="s">
        <v>4971</v>
      </c>
      <c r="V3358" s="126">
        <v>1</v>
      </c>
      <c r="Z3358" s="126">
        <v>1</v>
      </c>
      <c r="AA3358" s="126">
        <v>1</v>
      </c>
      <c r="AB3358" s="126">
        <v>1</v>
      </c>
      <c r="AC3358" s="126">
        <v>8</v>
      </c>
      <c r="AD3358" s="126">
        <v>2026</v>
      </c>
    </row>
    <row r="3359" spans="3:30">
      <c r="C3359" s="126">
        <v>3352</v>
      </c>
      <c r="D3359" s="126">
        <v>224</v>
      </c>
      <c r="E3359" s="126">
        <v>3</v>
      </c>
      <c r="F3359" s="126">
        <v>1</v>
      </c>
      <c r="G3359" s="126">
        <v>1</v>
      </c>
      <c r="H3359" s="126">
        <v>1</v>
      </c>
      <c r="I3359" s="126">
        <v>1</v>
      </c>
      <c r="J3359" s="126">
        <v>181</v>
      </c>
      <c r="M3359" s="126">
        <v>1232</v>
      </c>
      <c r="N3359" s="126">
        <v>0</v>
      </c>
      <c r="P3359" s="126">
        <v>929</v>
      </c>
      <c r="R3359" s="126" t="s">
        <v>547</v>
      </c>
      <c r="S3359" s="252">
        <v>0</v>
      </c>
      <c r="T3359" s="252">
        <v>1</v>
      </c>
      <c r="U3359" s="68" t="s">
        <v>4972</v>
      </c>
      <c r="V3359" s="126">
        <v>1</v>
      </c>
      <c r="Z3359" s="126">
        <v>1</v>
      </c>
      <c r="AA3359" s="126">
        <v>1</v>
      </c>
      <c r="AB3359" s="126">
        <v>1</v>
      </c>
      <c r="AC3359" s="126">
        <v>8</v>
      </c>
      <c r="AD3359" s="126">
        <v>2026</v>
      </c>
    </row>
    <row r="3360" spans="3:30">
      <c r="C3360" s="126">
        <v>3353</v>
      </c>
      <c r="D3360" s="126">
        <v>224</v>
      </c>
      <c r="E3360" s="126">
        <v>11</v>
      </c>
      <c r="F3360" s="126">
        <v>1</v>
      </c>
      <c r="G3360" s="126">
        <v>1</v>
      </c>
      <c r="H3360" s="126">
        <v>1</v>
      </c>
      <c r="I3360" s="126">
        <v>1</v>
      </c>
      <c r="J3360" s="126">
        <v>181</v>
      </c>
      <c r="M3360" s="126">
        <v>1232</v>
      </c>
      <c r="N3360" s="126">
        <v>1</v>
      </c>
      <c r="P3360" s="126">
        <v>929</v>
      </c>
      <c r="R3360" s="126" t="s">
        <v>547</v>
      </c>
      <c r="S3360" s="252">
        <v>1</v>
      </c>
      <c r="T3360" s="252">
        <v>0</v>
      </c>
      <c r="U3360" s="68" t="s">
        <v>4973</v>
      </c>
      <c r="V3360" s="126">
        <v>1</v>
      </c>
      <c r="Z3360" s="126">
        <v>1</v>
      </c>
      <c r="AA3360" s="126">
        <v>1</v>
      </c>
      <c r="AB3360" s="126">
        <v>1</v>
      </c>
      <c r="AC3360" s="126">
        <v>8</v>
      </c>
      <c r="AD3360" s="126">
        <v>2026</v>
      </c>
    </row>
    <row r="3361" spans="3:30">
      <c r="C3361" s="126">
        <v>3354</v>
      </c>
      <c r="D3361" s="126">
        <v>224</v>
      </c>
      <c r="E3361" s="126">
        <v>10</v>
      </c>
      <c r="F3361" s="126">
        <v>1</v>
      </c>
      <c r="G3361" s="126">
        <v>1</v>
      </c>
      <c r="H3361" s="126">
        <v>1</v>
      </c>
      <c r="I3361" s="126">
        <v>1</v>
      </c>
      <c r="J3361" s="126">
        <v>181</v>
      </c>
      <c r="P3361" s="126">
        <v>929</v>
      </c>
      <c r="R3361" s="126" t="s">
        <v>547</v>
      </c>
      <c r="S3361" s="252">
        <v>0</v>
      </c>
      <c r="T3361" s="252">
        <v>1.5</v>
      </c>
      <c r="U3361" s="68" t="s">
        <v>4974</v>
      </c>
      <c r="V3361" s="126">
        <v>1</v>
      </c>
      <c r="Z3361" s="126">
        <v>1</v>
      </c>
      <c r="AA3361" s="126">
        <v>1</v>
      </c>
      <c r="AB3361" s="126">
        <v>1</v>
      </c>
      <c r="AC3361" s="126">
        <v>8</v>
      </c>
      <c r="AD3361" s="126">
        <v>2026</v>
      </c>
    </row>
    <row r="3362" spans="3:30">
      <c r="C3362" s="126">
        <v>3355</v>
      </c>
      <c r="D3362" s="126">
        <v>224</v>
      </c>
      <c r="E3362" s="126">
        <v>3</v>
      </c>
      <c r="F3362" s="126">
        <v>1</v>
      </c>
      <c r="G3362" s="126">
        <v>1</v>
      </c>
      <c r="H3362" s="126">
        <v>1</v>
      </c>
      <c r="I3362" s="126">
        <v>1</v>
      </c>
      <c r="J3362" s="126">
        <v>198</v>
      </c>
      <c r="M3362" s="126">
        <v>1233</v>
      </c>
      <c r="N3362" s="126">
        <v>0</v>
      </c>
      <c r="P3362" s="126">
        <v>930</v>
      </c>
      <c r="R3362" s="126" t="s">
        <v>547</v>
      </c>
      <c r="S3362" s="252">
        <v>0</v>
      </c>
      <c r="T3362" s="252">
        <v>9.48</v>
      </c>
      <c r="U3362" s="68" t="s">
        <v>4975</v>
      </c>
      <c r="V3362" s="126">
        <v>1</v>
      </c>
      <c r="Z3362" s="126">
        <v>1</v>
      </c>
      <c r="AA3362" s="126">
        <v>1</v>
      </c>
      <c r="AB3362" s="126">
        <v>1</v>
      </c>
      <c r="AC3362" s="126">
        <v>8</v>
      </c>
      <c r="AD3362" s="126">
        <v>2026</v>
      </c>
    </row>
    <row r="3363" spans="3:30">
      <c r="C3363" s="126">
        <v>3356</v>
      </c>
      <c r="D3363" s="126">
        <v>224</v>
      </c>
      <c r="E3363" s="126">
        <v>11</v>
      </c>
      <c r="F3363" s="126">
        <v>1</v>
      </c>
      <c r="G3363" s="126">
        <v>1</v>
      </c>
      <c r="H3363" s="126">
        <v>1</v>
      </c>
      <c r="I3363" s="126">
        <v>1</v>
      </c>
      <c r="J3363" s="126">
        <v>198</v>
      </c>
      <c r="M3363" s="126">
        <v>1233</v>
      </c>
      <c r="N3363" s="126">
        <v>1</v>
      </c>
      <c r="P3363" s="126">
        <v>930</v>
      </c>
      <c r="R3363" s="126" t="s">
        <v>547</v>
      </c>
      <c r="S3363" s="252">
        <v>9.48</v>
      </c>
      <c r="T3363" s="252">
        <v>0</v>
      </c>
      <c r="U3363" s="68" t="s">
        <v>4976</v>
      </c>
      <c r="V3363" s="126">
        <v>1</v>
      </c>
      <c r="Z3363" s="126">
        <v>1</v>
      </c>
      <c r="AA3363" s="126">
        <v>1</v>
      </c>
      <c r="AB3363" s="126">
        <v>1</v>
      </c>
      <c r="AC3363" s="126">
        <v>8</v>
      </c>
      <c r="AD3363" s="126">
        <v>2026</v>
      </c>
    </row>
    <row r="3364" spans="3:30">
      <c r="C3364" s="126">
        <v>3357</v>
      </c>
      <c r="D3364" s="126">
        <v>224</v>
      </c>
      <c r="E3364" s="126">
        <v>10</v>
      </c>
      <c r="F3364" s="126">
        <v>1</v>
      </c>
      <c r="G3364" s="126">
        <v>1</v>
      </c>
      <c r="H3364" s="126">
        <v>1</v>
      </c>
      <c r="I3364" s="126">
        <v>1</v>
      </c>
      <c r="J3364" s="126">
        <v>198</v>
      </c>
      <c r="P3364" s="126">
        <v>930</v>
      </c>
      <c r="R3364" s="126" t="s">
        <v>547</v>
      </c>
      <c r="S3364" s="252">
        <v>0</v>
      </c>
      <c r="T3364" s="252">
        <v>10</v>
      </c>
      <c r="U3364" s="68" t="s">
        <v>4977</v>
      </c>
      <c r="V3364" s="126">
        <v>1</v>
      </c>
      <c r="Z3364" s="126">
        <v>1</v>
      </c>
      <c r="AA3364" s="126">
        <v>1</v>
      </c>
      <c r="AB3364" s="126">
        <v>1</v>
      </c>
      <c r="AC3364" s="126">
        <v>8</v>
      </c>
      <c r="AD3364" s="126">
        <v>2026</v>
      </c>
    </row>
    <row r="3365" spans="3:30">
      <c r="C3365" s="126">
        <v>3358</v>
      </c>
      <c r="D3365" s="126">
        <v>225</v>
      </c>
      <c r="E3365" s="126">
        <v>2</v>
      </c>
      <c r="F3365" s="126">
        <v>1</v>
      </c>
      <c r="G3365" s="126">
        <v>1</v>
      </c>
      <c r="H3365" s="126">
        <v>1</v>
      </c>
      <c r="I3365" s="126">
        <v>1</v>
      </c>
      <c r="R3365" s="126" t="s">
        <v>547</v>
      </c>
      <c r="S3365" s="252">
        <v>30.16</v>
      </c>
      <c r="T3365" s="252">
        <v>0</v>
      </c>
      <c r="U3365" s="68" t="s">
        <v>4979</v>
      </c>
      <c r="V3365" s="126">
        <v>1</v>
      </c>
      <c r="Z3365" s="126">
        <v>1</v>
      </c>
      <c r="AA3365" s="126">
        <v>1</v>
      </c>
      <c r="AB3365" s="126">
        <v>1</v>
      </c>
      <c r="AC3365" s="126">
        <v>8</v>
      </c>
      <c r="AD3365" s="126">
        <v>2026</v>
      </c>
    </row>
    <row r="3366" spans="3:30">
      <c r="C3366" s="126">
        <v>3359</v>
      </c>
      <c r="D3366" s="126">
        <v>225</v>
      </c>
      <c r="E3366" s="126">
        <v>3</v>
      </c>
      <c r="F3366" s="126">
        <v>1</v>
      </c>
      <c r="G3366" s="126">
        <v>1</v>
      </c>
      <c r="H3366" s="126">
        <v>1</v>
      </c>
      <c r="I3366" s="126">
        <v>1</v>
      </c>
      <c r="J3366" s="126">
        <v>377</v>
      </c>
      <c r="M3366" s="126">
        <v>1234</v>
      </c>
      <c r="N3366" s="126">
        <v>0</v>
      </c>
      <c r="P3366" s="126">
        <v>931</v>
      </c>
      <c r="R3366" s="126" t="s">
        <v>547</v>
      </c>
      <c r="S3366" s="252">
        <v>0</v>
      </c>
      <c r="T3366" s="252">
        <v>8.6</v>
      </c>
      <c r="U3366" s="68" t="s">
        <v>4980</v>
      </c>
      <c r="V3366" s="126">
        <v>1</v>
      </c>
      <c r="Z3366" s="126">
        <v>1</v>
      </c>
      <c r="AA3366" s="126">
        <v>1</v>
      </c>
      <c r="AB3366" s="126">
        <v>1</v>
      </c>
      <c r="AC3366" s="126">
        <v>8</v>
      </c>
      <c r="AD3366" s="126">
        <v>2026</v>
      </c>
    </row>
    <row r="3367" spans="3:30">
      <c r="C3367" s="126">
        <v>3360</v>
      </c>
      <c r="D3367" s="126">
        <v>225</v>
      </c>
      <c r="E3367" s="126">
        <v>11</v>
      </c>
      <c r="F3367" s="126">
        <v>1</v>
      </c>
      <c r="G3367" s="126">
        <v>1</v>
      </c>
      <c r="H3367" s="126">
        <v>1</v>
      </c>
      <c r="I3367" s="126">
        <v>1</v>
      </c>
      <c r="J3367" s="126">
        <v>377</v>
      </c>
      <c r="M3367" s="126">
        <v>1234</v>
      </c>
      <c r="N3367" s="126">
        <v>1</v>
      </c>
      <c r="P3367" s="126">
        <v>931</v>
      </c>
      <c r="R3367" s="126" t="s">
        <v>547</v>
      </c>
      <c r="S3367" s="252">
        <v>8.6</v>
      </c>
      <c r="T3367" s="252">
        <v>0</v>
      </c>
      <c r="U3367" s="68" t="s">
        <v>4981</v>
      </c>
      <c r="V3367" s="126">
        <v>1</v>
      </c>
      <c r="Z3367" s="126">
        <v>1</v>
      </c>
      <c r="AA3367" s="126">
        <v>1</v>
      </c>
      <c r="AB3367" s="126">
        <v>1</v>
      </c>
      <c r="AC3367" s="126">
        <v>8</v>
      </c>
      <c r="AD3367" s="126">
        <v>2026</v>
      </c>
    </row>
    <row r="3368" spans="3:30">
      <c r="C3368" s="126">
        <v>3361</v>
      </c>
      <c r="D3368" s="126">
        <v>225</v>
      </c>
      <c r="E3368" s="126">
        <v>10</v>
      </c>
      <c r="F3368" s="126">
        <v>1</v>
      </c>
      <c r="G3368" s="126">
        <v>1</v>
      </c>
      <c r="H3368" s="126">
        <v>1</v>
      </c>
      <c r="I3368" s="126">
        <v>1</v>
      </c>
      <c r="J3368" s="126">
        <v>377</v>
      </c>
      <c r="P3368" s="126">
        <v>931</v>
      </c>
      <c r="R3368" s="126" t="s">
        <v>547</v>
      </c>
      <c r="S3368" s="252">
        <v>0</v>
      </c>
      <c r="T3368" s="252">
        <v>12.6</v>
      </c>
      <c r="U3368" s="68" t="s">
        <v>4982</v>
      </c>
      <c r="V3368" s="126">
        <v>1</v>
      </c>
      <c r="Z3368" s="126">
        <v>1</v>
      </c>
      <c r="AA3368" s="126">
        <v>1</v>
      </c>
      <c r="AB3368" s="126">
        <v>1</v>
      </c>
      <c r="AC3368" s="126">
        <v>8</v>
      </c>
      <c r="AD3368" s="126">
        <v>2026</v>
      </c>
    </row>
    <row r="3369" spans="3:30">
      <c r="C3369" s="126">
        <v>3362</v>
      </c>
      <c r="D3369" s="126">
        <v>225</v>
      </c>
      <c r="E3369" s="126">
        <v>3</v>
      </c>
      <c r="F3369" s="126">
        <v>1</v>
      </c>
      <c r="G3369" s="126">
        <v>1</v>
      </c>
      <c r="H3369" s="126">
        <v>1</v>
      </c>
      <c r="I3369" s="126">
        <v>1</v>
      </c>
      <c r="J3369" s="126">
        <v>92</v>
      </c>
      <c r="M3369" s="126">
        <v>1235</v>
      </c>
      <c r="N3369" s="126">
        <v>0</v>
      </c>
      <c r="P3369" s="126">
        <v>932</v>
      </c>
      <c r="R3369" s="126" t="s">
        <v>547</v>
      </c>
      <c r="S3369" s="252">
        <v>0</v>
      </c>
      <c r="T3369" s="252">
        <v>0.78</v>
      </c>
      <c r="U3369" s="68" t="s">
        <v>4983</v>
      </c>
      <c r="V3369" s="126">
        <v>1</v>
      </c>
      <c r="Z3369" s="126">
        <v>1</v>
      </c>
      <c r="AA3369" s="126">
        <v>1</v>
      </c>
      <c r="AB3369" s="126">
        <v>1</v>
      </c>
      <c r="AC3369" s="126">
        <v>8</v>
      </c>
      <c r="AD3369" s="126">
        <v>2026</v>
      </c>
    </row>
    <row r="3370" spans="3:30">
      <c r="C3370" s="126">
        <v>3363</v>
      </c>
      <c r="D3370" s="126">
        <v>225</v>
      </c>
      <c r="E3370" s="126">
        <v>11</v>
      </c>
      <c r="F3370" s="126">
        <v>1</v>
      </c>
      <c r="G3370" s="126">
        <v>1</v>
      </c>
      <c r="H3370" s="126">
        <v>1</v>
      </c>
      <c r="I3370" s="126">
        <v>1</v>
      </c>
      <c r="J3370" s="126">
        <v>92</v>
      </c>
      <c r="M3370" s="126">
        <v>1235</v>
      </c>
      <c r="N3370" s="126">
        <v>1</v>
      </c>
      <c r="P3370" s="126">
        <v>932</v>
      </c>
      <c r="R3370" s="126" t="s">
        <v>547</v>
      </c>
      <c r="S3370" s="252">
        <v>0.78</v>
      </c>
      <c r="T3370" s="252">
        <v>0</v>
      </c>
      <c r="U3370" s="68" t="s">
        <v>4984</v>
      </c>
      <c r="V3370" s="126">
        <v>1</v>
      </c>
      <c r="Z3370" s="126">
        <v>1</v>
      </c>
      <c r="AA3370" s="126">
        <v>1</v>
      </c>
      <c r="AB3370" s="126">
        <v>1</v>
      </c>
      <c r="AC3370" s="126">
        <v>8</v>
      </c>
      <c r="AD3370" s="126">
        <v>2026</v>
      </c>
    </row>
    <row r="3371" spans="3:30">
      <c r="C3371" s="126">
        <v>3364</v>
      </c>
      <c r="D3371" s="126">
        <v>225</v>
      </c>
      <c r="E3371" s="126">
        <v>10</v>
      </c>
      <c r="F3371" s="126">
        <v>1</v>
      </c>
      <c r="G3371" s="126">
        <v>1</v>
      </c>
      <c r="H3371" s="126">
        <v>1</v>
      </c>
      <c r="I3371" s="126">
        <v>1</v>
      </c>
      <c r="J3371" s="126">
        <v>92</v>
      </c>
      <c r="P3371" s="126">
        <v>932</v>
      </c>
      <c r="R3371" s="126" t="s">
        <v>547</v>
      </c>
      <c r="S3371" s="252">
        <v>0</v>
      </c>
      <c r="T3371" s="252">
        <v>1</v>
      </c>
      <c r="U3371" s="68" t="s">
        <v>4985</v>
      </c>
      <c r="V3371" s="126">
        <v>1</v>
      </c>
      <c r="Z3371" s="126">
        <v>1</v>
      </c>
      <c r="AA3371" s="126">
        <v>1</v>
      </c>
      <c r="AB3371" s="126">
        <v>1</v>
      </c>
      <c r="AC3371" s="126">
        <v>8</v>
      </c>
      <c r="AD3371" s="126">
        <v>2026</v>
      </c>
    </row>
    <row r="3372" spans="3:30">
      <c r="C3372" s="126">
        <v>3365</v>
      </c>
      <c r="D3372" s="126">
        <v>225</v>
      </c>
      <c r="E3372" s="126">
        <v>3</v>
      </c>
      <c r="F3372" s="126">
        <v>1</v>
      </c>
      <c r="G3372" s="126">
        <v>1</v>
      </c>
      <c r="H3372" s="126">
        <v>1</v>
      </c>
      <c r="I3372" s="126">
        <v>1</v>
      </c>
      <c r="J3372" s="126">
        <v>125</v>
      </c>
      <c r="M3372" s="126">
        <v>1236</v>
      </c>
      <c r="N3372" s="126">
        <v>0</v>
      </c>
      <c r="P3372" s="126">
        <v>933</v>
      </c>
      <c r="R3372" s="126" t="s">
        <v>547</v>
      </c>
      <c r="S3372" s="252">
        <v>0</v>
      </c>
      <c r="T3372" s="252">
        <v>1</v>
      </c>
      <c r="U3372" s="68" t="s">
        <v>4986</v>
      </c>
      <c r="V3372" s="126">
        <v>1</v>
      </c>
      <c r="Z3372" s="126">
        <v>1</v>
      </c>
      <c r="AA3372" s="126">
        <v>1</v>
      </c>
      <c r="AB3372" s="126">
        <v>1</v>
      </c>
      <c r="AC3372" s="126">
        <v>8</v>
      </c>
      <c r="AD3372" s="126">
        <v>2026</v>
      </c>
    </row>
    <row r="3373" spans="3:30">
      <c r="C3373" s="126">
        <v>3366</v>
      </c>
      <c r="D3373" s="126">
        <v>225</v>
      </c>
      <c r="E3373" s="126">
        <v>11</v>
      </c>
      <c r="F3373" s="126">
        <v>1</v>
      </c>
      <c r="G3373" s="126">
        <v>1</v>
      </c>
      <c r="H3373" s="126">
        <v>1</v>
      </c>
      <c r="I3373" s="126">
        <v>1</v>
      </c>
      <c r="J3373" s="126">
        <v>125</v>
      </c>
      <c r="M3373" s="126">
        <v>1236</v>
      </c>
      <c r="N3373" s="126">
        <v>1</v>
      </c>
      <c r="P3373" s="126">
        <v>933</v>
      </c>
      <c r="R3373" s="126" t="s">
        <v>547</v>
      </c>
      <c r="S3373" s="252">
        <v>1</v>
      </c>
      <c r="T3373" s="252">
        <v>0</v>
      </c>
      <c r="U3373" s="68" t="s">
        <v>4987</v>
      </c>
      <c r="V3373" s="126">
        <v>1</v>
      </c>
      <c r="Z3373" s="126">
        <v>1</v>
      </c>
      <c r="AA3373" s="126">
        <v>1</v>
      </c>
      <c r="AB3373" s="126">
        <v>1</v>
      </c>
      <c r="AC3373" s="126">
        <v>8</v>
      </c>
      <c r="AD3373" s="126">
        <v>2026</v>
      </c>
    </row>
    <row r="3374" spans="3:30">
      <c r="C3374" s="126">
        <v>3367</v>
      </c>
      <c r="D3374" s="126">
        <v>225</v>
      </c>
      <c r="E3374" s="126">
        <v>10</v>
      </c>
      <c r="F3374" s="126">
        <v>1</v>
      </c>
      <c r="G3374" s="126">
        <v>1</v>
      </c>
      <c r="H3374" s="126">
        <v>1</v>
      </c>
      <c r="I3374" s="126">
        <v>1</v>
      </c>
      <c r="J3374" s="126">
        <v>125</v>
      </c>
      <c r="P3374" s="126">
        <v>933</v>
      </c>
      <c r="R3374" s="126" t="s">
        <v>547</v>
      </c>
      <c r="S3374" s="252">
        <v>0</v>
      </c>
      <c r="T3374" s="252">
        <v>1</v>
      </c>
      <c r="U3374" s="68" t="s">
        <v>4988</v>
      </c>
      <c r="V3374" s="126">
        <v>1</v>
      </c>
      <c r="Z3374" s="126">
        <v>1</v>
      </c>
      <c r="AA3374" s="126">
        <v>1</v>
      </c>
      <c r="AB3374" s="126">
        <v>1</v>
      </c>
      <c r="AC3374" s="126">
        <v>8</v>
      </c>
      <c r="AD3374" s="126">
        <v>2026</v>
      </c>
    </row>
    <row r="3375" spans="3:30">
      <c r="C3375" s="126">
        <v>3368</v>
      </c>
      <c r="D3375" s="126">
        <v>225</v>
      </c>
      <c r="E3375" s="126">
        <v>3</v>
      </c>
      <c r="F3375" s="126">
        <v>1</v>
      </c>
      <c r="G3375" s="126">
        <v>1</v>
      </c>
      <c r="H3375" s="126">
        <v>1</v>
      </c>
      <c r="I3375" s="126">
        <v>1</v>
      </c>
      <c r="J3375" s="126">
        <v>284</v>
      </c>
      <c r="M3375" s="126">
        <v>1237</v>
      </c>
      <c r="N3375" s="126">
        <v>0</v>
      </c>
      <c r="P3375" s="126">
        <v>934</v>
      </c>
      <c r="R3375" s="126" t="s">
        <v>547</v>
      </c>
      <c r="S3375" s="252">
        <v>0</v>
      </c>
      <c r="T3375" s="252">
        <v>1.2</v>
      </c>
      <c r="U3375" s="68" t="s">
        <v>4990</v>
      </c>
      <c r="V3375" s="126">
        <v>1</v>
      </c>
      <c r="Z3375" s="126">
        <v>1</v>
      </c>
      <c r="AA3375" s="126">
        <v>1</v>
      </c>
      <c r="AB3375" s="126">
        <v>1</v>
      </c>
      <c r="AC3375" s="126">
        <v>8</v>
      </c>
      <c r="AD3375" s="126">
        <v>2026</v>
      </c>
    </row>
    <row r="3376" spans="3:30">
      <c r="C3376" s="126">
        <v>3369</v>
      </c>
      <c r="D3376" s="126">
        <v>225</v>
      </c>
      <c r="E3376" s="126">
        <v>11</v>
      </c>
      <c r="F3376" s="126">
        <v>1</v>
      </c>
      <c r="G3376" s="126">
        <v>1</v>
      </c>
      <c r="H3376" s="126">
        <v>1</v>
      </c>
      <c r="I3376" s="126">
        <v>1</v>
      </c>
      <c r="J3376" s="126">
        <v>284</v>
      </c>
      <c r="M3376" s="126">
        <v>1237</v>
      </c>
      <c r="N3376" s="126">
        <v>1</v>
      </c>
      <c r="P3376" s="126">
        <v>934</v>
      </c>
      <c r="R3376" s="126" t="s">
        <v>547</v>
      </c>
      <c r="S3376" s="252">
        <v>1.2</v>
      </c>
      <c r="T3376" s="252">
        <v>0</v>
      </c>
      <c r="U3376" s="68" t="s">
        <v>4991</v>
      </c>
      <c r="V3376" s="126">
        <v>1</v>
      </c>
      <c r="Z3376" s="126">
        <v>1</v>
      </c>
      <c r="AA3376" s="126">
        <v>1</v>
      </c>
      <c r="AB3376" s="126">
        <v>1</v>
      </c>
      <c r="AC3376" s="126">
        <v>8</v>
      </c>
      <c r="AD3376" s="126">
        <v>2026</v>
      </c>
    </row>
    <row r="3377" spans="3:30">
      <c r="C3377" s="126">
        <v>3370</v>
      </c>
      <c r="D3377" s="126">
        <v>225</v>
      </c>
      <c r="E3377" s="126">
        <v>10</v>
      </c>
      <c r="F3377" s="126">
        <v>1</v>
      </c>
      <c r="G3377" s="126">
        <v>1</v>
      </c>
      <c r="H3377" s="126">
        <v>1</v>
      </c>
      <c r="I3377" s="126">
        <v>1</v>
      </c>
      <c r="J3377" s="126">
        <v>284</v>
      </c>
      <c r="P3377" s="126">
        <v>934</v>
      </c>
      <c r="R3377" s="126" t="s">
        <v>547</v>
      </c>
      <c r="S3377" s="252">
        <v>0</v>
      </c>
      <c r="T3377" s="252">
        <v>1.8</v>
      </c>
      <c r="U3377" s="68" t="s">
        <v>4992</v>
      </c>
      <c r="V3377" s="126">
        <v>1</v>
      </c>
      <c r="Z3377" s="126">
        <v>1</v>
      </c>
      <c r="AA3377" s="126">
        <v>1</v>
      </c>
      <c r="AB3377" s="126">
        <v>1</v>
      </c>
      <c r="AC3377" s="126">
        <v>8</v>
      </c>
      <c r="AD3377" s="126">
        <v>2026</v>
      </c>
    </row>
    <row r="3378" spans="3:30">
      <c r="C3378" s="126">
        <v>3371</v>
      </c>
      <c r="D3378" s="126">
        <v>225</v>
      </c>
      <c r="E3378" s="126">
        <v>3</v>
      </c>
      <c r="F3378" s="126">
        <v>1</v>
      </c>
      <c r="G3378" s="126">
        <v>1</v>
      </c>
      <c r="H3378" s="126">
        <v>1</v>
      </c>
      <c r="I3378" s="126">
        <v>1</v>
      </c>
      <c r="J3378" s="126">
        <v>96</v>
      </c>
      <c r="M3378" s="126">
        <v>1238</v>
      </c>
      <c r="N3378" s="126">
        <v>0</v>
      </c>
      <c r="P3378" s="126">
        <v>935</v>
      </c>
      <c r="R3378" s="126" t="s">
        <v>547</v>
      </c>
      <c r="S3378" s="252">
        <v>0</v>
      </c>
      <c r="T3378" s="252">
        <v>0.54</v>
      </c>
      <c r="U3378" s="68" t="s">
        <v>4993</v>
      </c>
      <c r="V3378" s="126">
        <v>1</v>
      </c>
      <c r="Z3378" s="126">
        <v>1</v>
      </c>
      <c r="AA3378" s="126">
        <v>1</v>
      </c>
      <c r="AB3378" s="126">
        <v>1</v>
      </c>
      <c r="AC3378" s="126">
        <v>8</v>
      </c>
      <c r="AD3378" s="126">
        <v>2026</v>
      </c>
    </row>
    <row r="3379" spans="3:30">
      <c r="C3379" s="126">
        <v>3372</v>
      </c>
      <c r="D3379" s="126">
        <v>225</v>
      </c>
      <c r="E3379" s="126">
        <v>11</v>
      </c>
      <c r="F3379" s="126">
        <v>1</v>
      </c>
      <c r="G3379" s="126">
        <v>1</v>
      </c>
      <c r="H3379" s="126">
        <v>1</v>
      </c>
      <c r="I3379" s="126">
        <v>1</v>
      </c>
      <c r="J3379" s="126">
        <v>96</v>
      </c>
      <c r="M3379" s="126">
        <v>1238</v>
      </c>
      <c r="N3379" s="126">
        <v>1</v>
      </c>
      <c r="P3379" s="126">
        <v>935</v>
      </c>
      <c r="R3379" s="126" t="s">
        <v>547</v>
      </c>
      <c r="S3379" s="252">
        <v>0.54</v>
      </c>
      <c r="T3379" s="252">
        <v>0</v>
      </c>
      <c r="U3379" s="68" t="s">
        <v>4994</v>
      </c>
      <c r="V3379" s="126">
        <v>1</v>
      </c>
      <c r="Z3379" s="126">
        <v>1</v>
      </c>
      <c r="AA3379" s="126">
        <v>1</v>
      </c>
      <c r="AB3379" s="126">
        <v>1</v>
      </c>
      <c r="AC3379" s="126">
        <v>8</v>
      </c>
      <c r="AD3379" s="126">
        <v>2026</v>
      </c>
    </row>
    <row r="3380" spans="3:30">
      <c r="C3380" s="126">
        <v>3373</v>
      </c>
      <c r="D3380" s="126">
        <v>225</v>
      </c>
      <c r="E3380" s="126">
        <v>10</v>
      </c>
      <c r="F3380" s="126">
        <v>1</v>
      </c>
      <c r="G3380" s="126">
        <v>1</v>
      </c>
      <c r="H3380" s="126">
        <v>1</v>
      </c>
      <c r="I3380" s="126">
        <v>1</v>
      </c>
      <c r="J3380" s="126">
        <v>96</v>
      </c>
      <c r="P3380" s="126">
        <v>935</v>
      </c>
      <c r="R3380" s="126" t="s">
        <v>547</v>
      </c>
      <c r="S3380" s="252">
        <v>0</v>
      </c>
      <c r="T3380" s="252">
        <v>0.76</v>
      </c>
      <c r="U3380" s="68" t="s">
        <v>4995</v>
      </c>
      <c r="V3380" s="126">
        <v>1</v>
      </c>
      <c r="Z3380" s="126">
        <v>1</v>
      </c>
      <c r="AA3380" s="126">
        <v>1</v>
      </c>
      <c r="AB3380" s="126">
        <v>1</v>
      </c>
      <c r="AC3380" s="126">
        <v>8</v>
      </c>
      <c r="AD3380" s="126">
        <v>2026</v>
      </c>
    </row>
    <row r="3381" spans="3:30">
      <c r="C3381" s="126">
        <v>3374</v>
      </c>
      <c r="D3381" s="126">
        <v>225</v>
      </c>
      <c r="E3381" s="126">
        <v>3</v>
      </c>
      <c r="F3381" s="126">
        <v>1</v>
      </c>
      <c r="G3381" s="126">
        <v>1</v>
      </c>
      <c r="H3381" s="126">
        <v>1</v>
      </c>
      <c r="I3381" s="126">
        <v>1</v>
      </c>
      <c r="J3381" s="126">
        <v>424</v>
      </c>
      <c r="M3381" s="126">
        <v>1239</v>
      </c>
      <c r="N3381" s="126">
        <v>0</v>
      </c>
      <c r="P3381" s="126">
        <v>936</v>
      </c>
      <c r="R3381" s="126" t="s">
        <v>547</v>
      </c>
      <c r="S3381" s="252">
        <v>0</v>
      </c>
      <c r="T3381" s="252">
        <v>1</v>
      </c>
      <c r="U3381" s="68" t="s">
        <v>4996</v>
      </c>
      <c r="V3381" s="126">
        <v>1</v>
      </c>
      <c r="Z3381" s="126">
        <v>1</v>
      </c>
      <c r="AA3381" s="126">
        <v>1</v>
      </c>
      <c r="AB3381" s="126">
        <v>1</v>
      </c>
      <c r="AC3381" s="126">
        <v>8</v>
      </c>
      <c r="AD3381" s="126">
        <v>2026</v>
      </c>
    </row>
    <row r="3382" spans="3:30">
      <c r="C3382" s="126">
        <v>3375</v>
      </c>
      <c r="D3382" s="126">
        <v>225</v>
      </c>
      <c r="E3382" s="126">
        <v>11</v>
      </c>
      <c r="F3382" s="126">
        <v>1</v>
      </c>
      <c r="G3382" s="126">
        <v>1</v>
      </c>
      <c r="H3382" s="126">
        <v>1</v>
      </c>
      <c r="I3382" s="126">
        <v>1</v>
      </c>
      <c r="J3382" s="126">
        <v>424</v>
      </c>
      <c r="M3382" s="126">
        <v>1239</v>
      </c>
      <c r="N3382" s="126">
        <v>1</v>
      </c>
      <c r="P3382" s="126">
        <v>936</v>
      </c>
      <c r="R3382" s="126" t="s">
        <v>547</v>
      </c>
      <c r="S3382" s="252">
        <v>1</v>
      </c>
      <c r="T3382" s="252">
        <v>0</v>
      </c>
      <c r="U3382" s="68" t="s">
        <v>4997</v>
      </c>
      <c r="V3382" s="126">
        <v>1</v>
      </c>
      <c r="Z3382" s="126">
        <v>1</v>
      </c>
      <c r="AA3382" s="126">
        <v>1</v>
      </c>
      <c r="AB3382" s="126">
        <v>1</v>
      </c>
      <c r="AC3382" s="126">
        <v>8</v>
      </c>
      <c r="AD3382" s="126">
        <v>2026</v>
      </c>
    </row>
    <row r="3383" spans="3:30">
      <c r="C3383" s="126">
        <v>3376</v>
      </c>
      <c r="D3383" s="126">
        <v>225</v>
      </c>
      <c r="E3383" s="126">
        <v>10</v>
      </c>
      <c r="F3383" s="126">
        <v>1</v>
      </c>
      <c r="G3383" s="126">
        <v>1</v>
      </c>
      <c r="H3383" s="126">
        <v>1</v>
      </c>
      <c r="I3383" s="126">
        <v>1</v>
      </c>
      <c r="J3383" s="126">
        <v>424</v>
      </c>
      <c r="P3383" s="126">
        <v>936</v>
      </c>
      <c r="R3383" s="126" t="s">
        <v>547</v>
      </c>
      <c r="S3383" s="252">
        <v>0</v>
      </c>
      <c r="T3383" s="252">
        <v>1.5</v>
      </c>
      <c r="U3383" s="68" t="s">
        <v>4998</v>
      </c>
      <c r="V3383" s="126">
        <v>1</v>
      </c>
      <c r="Z3383" s="126">
        <v>1</v>
      </c>
      <c r="AA3383" s="126">
        <v>1</v>
      </c>
      <c r="AB3383" s="126">
        <v>1</v>
      </c>
      <c r="AC3383" s="126">
        <v>8</v>
      </c>
      <c r="AD3383" s="126">
        <v>2026</v>
      </c>
    </row>
    <row r="3384" spans="3:30">
      <c r="C3384" s="126">
        <v>3377</v>
      </c>
      <c r="D3384" s="126">
        <v>225</v>
      </c>
      <c r="E3384" s="126">
        <v>3</v>
      </c>
      <c r="F3384" s="126">
        <v>1</v>
      </c>
      <c r="G3384" s="126">
        <v>1</v>
      </c>
      <c r="H3384" s="126">
        <v>1</v>
      </c>
      <c r="I3384" s="126">
        <v>1</v>
      </c>
      <c r="J3384" s="126">
        <v>276</v>
      </c>
      <c r="M3384" s="126">
        <v>1240</v>
      </c>
      <c r="N3384" s="126">
        <v>0</v>
      </c>
      <c r="P3384" s="126">
        <v>937</v>
      </c>
      <c r="R3384" s="126" t="s">
        <v>547</v>
      </c>
      <c r="S3384" s="252">
        <v>0</v>
      </c>
      <c r="T3384" s="252">
        <v>0.5</v>
      </c>
      <c r="U3384" s="68" t="s">
        <v>4999</v>
      </c>
      <c r="V3384" s="126">
        <v>1</v>
      </c>
      <c r="Z3384" s="126">
        <v>1</v>
      </c>
      <c r="AA3384" s="126">
        <v>1</v>
      </c>
      <c r="AB3384" s="126">
        <v>1</v>
      </c>
      <c r="AC3384" s="126">
        <v>8</v>
      </c>
      <c r="AD3384" s="126">
        <v>2026</v>
      </c>
    </row>
    <row r="3385" spans="3:30">
      <c r="C3385" s="126">
        <v>3378</v>
      </c>
      <c r="D3385" s="126">
        <v>225</v>
      </c>
      <c r="E3385" s="126">
        <v>11</v>
      </c>
      <c r="F3385" s="126">
        <v>1</v>
      </c>
      <c r="G3385" s="126">
        <v>1</v>
      </c>
      <c r="H3385" s="126">
        <v>1</v>
      </c>
      <c r="I3385" s="126">
        <v>1</v>
      </c>
      <c r="J3385" s="126">
        <v>276</v>
      </c>
      <c r="M3385" s="126">
        <v>1240</v>
      </c>
      <c r="N3385" s="126">
        <v>1</v>
      </c>
      <c r="P3385" s="126">
        <v>937</v>
      </c>
      <c r="R3385" s="126" t="s">
        <v>547</v>
      </c>
      <c r="S3385" s="252">
        <v>0.5</v>
      </c>
      <c r="T3385" s="252">
        <v>0</v>
      </c>
      <c r="U3385" s="68" t="s">
        <v>5000</v>
      </c>
      <c r="V3385" s="126">
        <v>1</v>
      </c>
      <c r="Z3385" s="126">
        <v>1</v>
      </c>
      <c r="AA3385" s="126">
        <v>1</v>
      </c>
      <c r="AB3385" s="126">
        <v>1</v>
      </c>
      <c r="AC3385" s="126">
        <v>8</v>
      </c>
      <c r="AD3385" s="126">
        <v>2026</v>
      </c>
    </row>
    <row r="3386" spans="3:30">
      <c r="C3386" s="126">
        <v>3379</v>
      </c>
      <c r="D3386" s="126">
        <v>225</v>
      </c>
      <c r="E3386" s="126">
        <v>10</v>
      </c>
      <c r="F3386" s="126">
        <v>1</v>
      </c>
      <c r="G3386" s="126">
        <v>1</v>
      </c>
      <c r="H3386" s="126">
        <v>1</v>
      </c>
      <c r="I3386" s="126">
        <v>1</v>
      </c>
      <c r="J3386" s="126">
        <v>276</v>
      </c>
      <c r="P3386" s="126">
        <v>937</v>
      </c>
      <c r="R3386" s="126" t="s">
        <v>547</v>
      </c>
      <c r="S3386" s="252">
        <v>0</v>
      </c>
      <c r="T3386" s="252">
        <v>1</v>
      </c>
      <c r="U3386" s="68" t="s">
        <v>5001</v>
      </c>
      <c r="V3386" s="126">
        <v>1</v>
      </c>
      <c r="Z3386" s="126">
        <v>1</v>
      </c>
      <c r="AA3386" s="126">
        <v>1</v>
      </c>
      <c r="AB3386" s="126">
        <v>1</v>
      </c>
      <c r="AC3386" s="126">
        <v>8</v>
      </c>
      <c r="AD3386" s="126">
        <v>2026</v>
      </c>
    </row>
    <row r="3387" spans="3:30">
      <c r="C3387" s="126">
        <v>3380</v>
      </c>
      <c r="D3387" s="126">
        <v>225</v>
      </c>
      <c r="E3387" s="126">
        <v>3</v>
      </c>
      <c r="F3387" s="126">
        <v>1</v>
      </c>
      <c r="G3387" s="126">
        <v>1</v>
      </c>
      <c r="H3387" s="126">
        <v>1</v>
      </c>
      <c r="I3387" s="126">
        <v>1</v>
      </c>
      <c r="J3387" s="126">
        <v>378</v>
      </c>
      <c r="M3387" s="126">
        <v>1242</v>
      </c>
      <c r="N3387" s="126">
        <v>0</v>
      </c>
      <c r="P3387" s="126">
        <v>939</v>
      </c>
      <c r="R3387" s="126" t="s">
        <v>547</v>
      </c>
      <c r="S3387" s="252">
        <v>0</v>
      </c>
      <c r="T3387" s="252">
        <v>0.75</v>
      </c>
      <c r="U3387" s="68" t="s">
        <v>5002</v>
      </c>
      <c r="V3387" s="126">
        <v>1</v>
      </c>
      <c r="Z3387" s="126">
        <v>1</v>
      </c>
      <c r="AA3387" s="126">
        <v>1</v>
      </c>
      <c r="AB3387" s="126">
        <v>1</v>
      </c>
      <c r="AC3387" s="126">
        <v>8</v>
      </c>
      <c r="AD3387" s="126">
        <v>2026</v>
      </c>
    </row>
    <row r="3388" spans="3:30">
      <c r="C3388" s="126">
        <v>3381</v>
      </c>
      <c r="D3388" s="126">
        <v>225</v>
      </c>
      <c r="E3388" s="126">
        <v>11</v>
      </c>
      <c r="F3388" s="126">
        <v>1</v>
      </c>
      <c r="G3388" s="126">
        <v>1</v>
      </c>
      <c r="H3388" s="126">
        <v>1</v>
      </c>
      <c r="I3388" s="126">
        <v>1</v>
      </c>
      <c r="J3388" s="126">
        <v>378</v>
      </c>
      <c r="M3388" s="126">
        <v>1242</v>
      </c>
      <c r="N3388" s="126">
        <v>1</v>
      </c>
      <c r="P3388" s="126">
        <v>939</v>
      </c>
      <c r="R3388" s="126" t="s">
        <v>547</v>
      </c>
      <c r="S3388" s="252">
        <v>0.75</v>
      </c>
      <c r="T3388" s="252">
        <v>0</v>
      </c>
      <c r="U3388" s="68" t="s">
        <v>5003</v>
      </c>
      <c r="V3388" s="126">
        <v>1</v>
      </c>
      <c r="Z3388" s="126">
        <v>1</v>
      </c>
      <c r="AA3388" s="126">
        <v>1</v>
      </c>
      <c r="AB3388" s="126">
        <v>1</v>
      </c>
      <c r="AC3388" s="126">
        <v>8</v>
      </c>
      <c r="AD3388" s="126">
        <v>2026</v>
      </c>
    </row>
    <row r="3389" spans="3:30">
      <c r="C3389" s="126">
        <v>3382</v>
      </c>
      <c r="D3389" s="126">
        <v>225</v>
      </c>
      <c r="E3389" s="126">
        <v>10</v>
      </c>
      <c r="F3389" s="126">
        <v>1</v>
      </c>
      <c r="G3389" s="126">
        <v>1</v>
      </c>
      <c r="H3389" s="126">
        <v>1</v>
      </c>
      <c r="I3389" s="126">
        <v>1</v>
      </c>
      <c r="J3389" s="126">
        <v>378</v>
      </c>
      <c r="P3389" s="126">
        <v>939</v>
      </c>
      <c r="R3389" s="126" t="s">
        <v>547</v>
      </c>
      <c r="S3389" s="252">
        <v>0</v>
      </c>
      <c r="T3389" s="252">
        <v>1</v>
      </c>
      <c r="U3389" s="68" t="s">
        <v>5004</v>
      </c>
      <c r="V3389" s="126">
        <v>1</v>
      </c>
      <c r="Z3389" s="126">
        <v>1</v>
      </c>
      <c r="AA3389" s="126">
        <v>1</v>
      </c>
      <c r="AB3389" s="126">
        <v>1</v>
      </c>
      <c r="AC3389" s="126">
        <v>8</v>
      </c>
      <c r="AD3389" s="126">
        <v>2026</v>
      </c>
    </row>
    <row r="3390" spans="3:30">
      <c r="C3390" s="126">
        <v>3383</v>
      </c>
      <c r="D3390" s="126">
        <v>225</v>
      </c>
      <c r="E3390" s="126">
        <v>3</v>
      </c>
      <c r="F3390" s="126">
        <v>1</v>
      </c>
      <c r="G3390" s="126">
        <v>1</v>
      </c>
      <c r="H3390" s="126">
        <v>1</v>
      </c>
      <c r="I3390" s="126">
        <v>1</v>
      </c>
      <c r="J3390" s="126">
        <v>108</v>
      </c>
      <c r="M3390" s="126">
        <v>1243</v>
      </c>
      <c r="N3390" s="126">
        <v>0</v>
      </c>
      <c r="P3390" s="126">
        <v>940</v>
      </c>
      <c r="R3390" s="126" t="s">
        <v>547</v>
      </c>
      <c r="S3390" s="252">
        <v>0</v>
      </c>
      <c r="T3390" s="252">
        <v>2.7</v>
      </c>
      <c r="U3390" s="68" t="s">
        <v>5005</v>
      </c>
      <c r="V3390" s="126">
        <v>1</v>
      </c>
      <c r="Z3390" s="126">
        <v>1</v>
      </c>
      <c r="AA3390" s="126">
        <v>1</v>
      </c>
      <c r="AB3390" s="126">
        <v>1</v>
      </c>
      <c r="AC3390" s="126">
        <v>8</v>
      </c>
      <c r="AD3390" s="126">
        <v>2026</v>
      </c>
    </row>
    <row r="3391" spans="3:30">
      <c r="C3391" s="126">
        <v>3384</v>
      </c>
      <c r="D3391" s="126">
        <v>225</v>
      </c>
      <c r="E3391" s="126">
        <v>11</v>
      </c>
      <c r="F3391" s="126">
        <v>1</v>
      </c>
      <c r="G3391" s="126">
        <v>1</v>
      </c>
      <c r="H3391" s="126">
        <v>1</v>
      </c>
      <c r="I3391" s="126">
        <v>1</v>
      </c>
      <c r="J3391" s="126">
        <v>108</v>
      </c>
      <c r="M3391" s="126">
        <v>1243</v>
      </c>
      <c r="N3391" s="126">
        <v>1</v>
      </c>
      <c r="P3391" s="126">
        <v>940</v>
      </c>
      <c r="R3391" s="126" t="s">
        <v>547</v>
      </c>
      <c r="S3391" s="252">
        <v>2.7</v>
      </c>
      <c r="T3391" s="252">
        <v>0</v>
      </c>
      <c r="U3391" s="68" t="s">
        <v>5006</v>
      </c>
      <c r="V3391" s="126">
        <v>1</v>
      </c>
      <c r="Z3391" s="126">
        <v>1</v>
      </c>
      <c r="AA3391" s="126">
        <v>1</v>
      </c>
      <c r="AB3391" s="126">
        <v>1</v>
      </c>
      <c r="AC3391" s="126">
        <v>8</v>
      </c>
      <c r="AD3391" s="126">
        <v>2026</v>
      </c>
    </row>
    <row r="3392" spans="3:30">
      <c r="C3392" s="126">
        <v>3385</v>
      </c>
      <c r="D3392" s="126">
        <v>225</v>
      </c>
      <c r="E3392" s="126">
        <v>10</v>
      </c>
      <c r="F3392" s="126">
        <v>1</v>
      </c>
      <c r="G3392" s="126">
        <v>1</v>
      </c>
      <c r="H3392" s="126">
        <v>1</v>
      </c>
      <c r="I3392" s="126">
        <v>1</v>
      </c>
      <c r="J3392" s="126">
        <v>108</v>
      </c>
      <c r="P3392" s="126">
        <v>940</v>
      </c>
      <c r="R3392" s="126" t="s">
        <v>547</v>
      </c>
      <c r="S3392" s="252">
        <v>0</v>
      </c>
      <c r="T3392" s="252">
        <v>3</v>
      </c>
      <c r="U3392" s="68" t="s">
        <v>5007</v>
      </c>
      <c r="V3392" s="126">
        <v>1</v>
      </c>
      <c r="Z3392" s="126">
        <v>1</v>
      </c>
      <c r="AA3392" s="126">
        <v>1</v>
      </c>
      <c r="AB3392" s="126">
        <v>1</v>
      </c>
      <c r="AC3392" s="126">
        <v>8</v>
      </c>
      <c r="AD3392" s="126">
        <v>2026</v>
      </c>
    </row>
    <row r="3393" spans="3:30">
      <c r="C3393" s="126">
        <v>3386</v>
      </c>
      <c r="D3393" s="126">
        <v>225</v>
      </c>
      <c r="E3393" s="126">
        <v>3</v>
      </c>
      <c r="F3393" s="126">
        <v>1</v>
      </c>
      <c r="G3393" s="126">
        <v>1</v>
      </c>
      <c r="H3393" s="126">
        <v>1</v>
      </c>
      <c r="I3393" s="126">
        <v>1</v>
      </c>
      <c r="J3393" s="126">
        <v>366</v>
      </c>
      <c r="M3393" s="126">
        <v>1244</v>
      </c>
      <c r="N3393" s="126">
        <v>0</v>
      </c>
      <c r="P3393" s="126">
        <v>941</v>
      </c>
      <c r="R3393" s="126" t="s">
        <v>547</v>
      </c>
      <c r="S3393" s="252">
        <v>0</v>
      </c>
      <c r="T3393" s="252">
        <v>1.1000000000000001</v>
      </c>
      <c r="U3393" s="68" t="s">
        <v>5008</v>
      </c>
      <c r="V3393" s="126">
        <v>1</v>
      </c>
      <c r="Z3393" s="126">
        <v>1</v>
      </c>
      <c r="AA3393" s="126">
        <v>1</v>
      </c>
      <c r="AB3393" s="126">
        <v>1</v>
      </c>
      <c r="AC3393" s="126">
        <v>8</v>
      </c>
      <c r="AD3393" s="126">
        <v>2026</v>
      </c>
    </row>
    <row r="3394" spans="3:30">
      <c r="C3394" s="126">
        <v>3387</v>
      </c>
      <c r="D3394" s="126">
        <v>225</v>
      </c>
      <c r="E3394" s="126">
        <v>11</v>
      </c>
      <c r="F3394" s="126">
        <v>1</v>
      </c>
      <c r="G3394" s="126">
        <v>1</v>
      </c>
      <c r="H3394" s="126">
        <v>1</v>
      </c>
      <c r="I3394" s="126">
        <v>1</v>
      </c>
      <c r="J3394" s="126">
        <v>366</v>
      </c>
      <c r="M3394" s="126">
        <v>1244</v>
      </c>
      <c r="N3394" s="126">
        <v>1</v>
      </c>
      <c r="P3394" s="126">
        <v>941</v>
      </c>
      <c r="R3394" s="126" t="s">
        <v>547</v>
      </c>
      <c r="S3394" s="252">
        <v>1.1000000000000001</v>
      </c>
      <c r="T3394" s="252">
        <v>0</v>
      </c>
      <c r="U3394" s="68" t="s">
        <v>5009</v>
      </c>
      <c r="V3394" s="126">
        <v>1</v>
      </c>
      <c r="Z3394" s="126">
        <v>1</v>
      </c>
      <c r="AA3394" s="126">
        <v>1</v>
      </c>
      <c r="AB3394" s="126">
        <v>1</v>
      </c>
      <c r="AC3394" s="126">
        <v>8</v>
      </c>
      <c r="AD3394" s="126">
        <v>2026</v>
      </c>
    </row>
    <row r="3395" spans="3:30">
      <c r="C3395" s="126">
        <v>3388</v>
      </c>
      <c r="D3395" s="126">
        <v>225</v>
      </c>
      <c r="E3395" s="126">
        <v>10</v>
      </c>
      <c r="F3395" s="126">
        <v>1</v>
      </c>
      <c r="G3395" s="126">
        <v>1</v>
      </c>
      <c r="H3395" s="126">
        <v>1</v>
      </c>
      <c r="I3395" s="126">
        <v>1</v>
      </c>
      <c r="J3395" s="126">
        <v>366</v>
      </c>
      <c r="P3395" s="126">
        <v>941</v>
      </c>
      <c r="R3395" s="126" t="s">
        <v>547</v>
      </c>
      <c r="S3395" s="252">
        <v>0</v>
      </c>
      <c r="T3395" s="252">
        <v>1.5</v>
      </c>
      <c r="U3395" s="68" t="s">
        <v>5010</v>
      </c>
      <c r="V3395" s="126">
        <v>1</v>
      </c>
      <c r="Z3395" s="126">
        <v>1</v>
      </c>
      <c r="AA3395" s="126">
        <v>1</v>
      </c>
      <c r="AB3395" s="126">
        <v>1</v>
      </c>
      <c r="AC3395" s="126">
        <v>8</v>
      </c>
      <c r="AD3395" s="126">
        <v>2026</v>
      </c>
    </row>
    <row r="3396" spans="3:30">
      <c r="C3396" s="126">
        <v>3389</v>
      </c>
      <c r="D3396" s="126">
        <v>225</v>
      </c>
      <c r="E3396" s="126">
        <v>3</v>
      </c>
      <c r="F3396" s="126">
        <v>1</v>
      </c>
      <c r="G3396" s="126">
        <v>1</v>
      </c>
      <c r="H3396" s="126">
        <v>1</v>
      </c>
      <c r="I3396" s="126">
        <v>1</v>
      </c>
      <c r="J3396" s="126">
        <v>241</v>
      </c>
      <c r="M3396" s="126">
        <v>1245</v>
      </c>
      <c r="N3396" s="126">
        <v>0</v>
      </c>
      <c r="P3396" s="126">
        <v>942</v>
      </c>
      <c r="R3396" s="126" t="s">
        <v>547</v>
      </c>
      <c r="S3396" s="252">
        <v>0</v>
      </c>
      <c r="T3396" s="252">
        <v>1</v>
      </c>
      <c r="U3396" s="68" t="s">
        <v>5011</v>
      </c>
      <c r="V3396" s="126">
        <v>1</v>
      </c>
      <c r="Z3396" s="126">
        <v>1</v>
      </c>
      <c r="AA3396" s="126">
        <v>1</v>
      </c>
      <c r="AB3396" s="126">
        <v>1</v>
      </c>
      <c r="AC3396" s="126">
        <v>8</v>
      </c>
      <c r="AD3396" s="126">
        <v>2026</v>
      </c>
    </row>
    <row r="3397" spans="3:30">
      <c r="C3397" s="126">
        <v>3390</v>
      </c>
      <c r="D3397" s="126">
        <v>225</v>
      </c>
      <c r="E3397" s="126">
        <v>11</v>
      </c>
      <c r="F3397" s="126">
        <v>1</v>
      </c>
      <c r="G3397" s="126">
        <v>1</v>
      </c>
      <c r="H3397" s="126">
        <v>1</v>
      </c>
      <c r="I3397" s="126">
        <v>1</v>
      </c>
      <c r="J3397" s="126">
        <v>241</v>
      </c>
      <c r="M3397" s="126">
        <v>1245</v>
      </c>
      <c r="N3397" s="126">
        <v>1</v>
      </c>
      <c r="P3397" s="126">
        <v>942</v>
      </c>
      <c r="R3397" s="126" t="s">
        <v>547</v>
      </c>
      <c r="S3397" s="252">
        <v>1</v>
      </c>
      <c r="T3397" s="252">
        <v>0</v>
      </c>
      <c r="U3397" s="68" t="s">
        <v>5012</v>
      </c>
      <c r="V3397" s="126">
        <v>1</v>
      </c>
      <c r="Z3397" s="126">
        <v>1</v>
      </c>
      <c r="AA3397" s="126">
        <v>1</v>
      </c>
      <c r="AB3397" s="126">
        <v>1</v>
      </c>
      <c r="AC3397" s="126">
        <v>8</v>
      </c>
      <c r="AD3397" s="126">
        <v>2026</v>
      </c>
    </row>
    <row r="3398" spans="3:30">
      <c r="C3398" s="126">
        <v>3391</v>
      </c>
      <c r="D3398" s="126">
        <v>225</v>
      </c>
      <c r="E3398" s="126">
        <v>10</v>
      </c>
      <c r="F3398" s="126">
        <v>1</v>
      </c>
      <c r="G3398" s="126">
        <v>1</v>
      </c>
      <c r="H3398" s="126">
        <v>1</v>
      </c>
      <c r="I3398" s="126">
        <v>1</v>
      </c>
      <c r="J3398" s="126">
        <v>241</v>
      </c>
      <c r="P3398" s="126">
        <v>942</v>
      </c>
      <c r="R3398" s="126" t="s">
        <v>547</v>
      </c>
      <c r="S3398" s="252">
        <v>0</v>
      </c>
      <c r="T3398" s="252">
        <v>1.5</v>
      </c>
      <c r="U3398" s="68" t="s">
        <v>5013</v>
      </c>
      <c r="V3398" s="126">
        <v>1</v>
      </c>
      <c r="Z3398" s="126">
        <v>1</v>
      </c>
      <c r="AA3398" s="126">
        <v>1</v>
      </c>
      <c r="AB3398" s="126">
        <v>1</v>
      </c>
      <c r="AC3398" s="126">
        <v>8</v>
      </c>
      <c r="AD3398" s="126">
        <v>2026</v>
      </c>
    </row>
    <row r="3399" spans="3:30">
      <c r="C3399" s="126">
        <v>3392</v>
      </c>
      <c r="D3399" s="126">
        <v>225</v>
      </c>
      <c r="E3399" s="126">
        <v>3</v>
      </c>
      <c r="F3399" s="126">
        <v>1</v>
      </c>
      <c r="G3399" s="126">
        <v>1</v>
      </c>
      <c r="H3399" s="126">
        <v>1</v>
      </c>
      <c r="I3399" s="126">
        <v>1</v>
      </c>
      <c r="J3399" s="126">
        <v>9</v>
      </c>
      <c r="M3399" s="126">
        <v>1246</v>
      </c>
      <c r="N3399" s="126">
        <v>0</v>
      </c>
      <c r="P3399" s="126">
        <v>943</v>
      </c>
      <c r="R3399" s="126" t="s">
        <v>547</v>
      </c>
      <c r="S3399" s="252">
        <v>0</v>
      </c>
      <c r="T3399" s="252">
        <v>1.1499999999999999</v>
      </c>
      <c r="U3399" s="68" t="s">
        <v>5014</v>
      </c>
      <c r="V3399" s="126">
        <v>1</v>
      </c>
      <c r="Z3399" s="126">
        <v>1</v>
      </c>
      <c r="AA3399" s="126">
        <v>1</v>
      </c>
      <c r="AB3399" s="126">
        <v>1</v>
      </c>
      <c r="AC3399" s="126">
        <v>8</v>
      </c>
      <c r="AD3399" s="126">
        <v>2026</v>
      </c>
    </row>
    <row r="3400" spans="3:30">
      <c r="C3400" s="126">
        <v>3393</v>
      </c>
      <c r="D3400" s="126">
        <v>225</v>
      </c>
      <c r="E3400" s="126">
        <v>11</v>
      </c>
      <c r="F3400" s="126">
        <v>1</v>
      </c>
      <c r="G3400" s="126">
        <v>1</v>
      </c>
      <c r="H3400" s="126">
        <v>1</v>
      </c>
      <c r="I3400" s="126">
        <v>1</v>
      </c>
      <c r="J3400" s="126">
        <v>9</v>
      </c>
      <c r="M3400" s="126">
        <v>1246</v>
      </c>
      <c r="N3400" s="126">
        <v>1</v>
      </c>
      <c r="P3400" s="126">
        <v>943</v>
      </c>
      <c r="R3400" s="126" t="s">
        <v>547</v>
      </c>
      <c r="S3400" s="252">
        <v>1.1499999999999999</v>
      </c>
      <c r="T3400" s="252">
        <v>0</v>
      </c>
      <c r="U3400" s="68" t="s">
        <v>5015</v>
      </c>
      <c r="V3400" s="126">
        <v>1</v>
      </c>
      <c r="Z3400" s="126">
        <v>1</v>
      </c>
      <c r="AA3400" s="126">
        <v>1</v>
      </c>
      <c r="AB3400" s="126">
        <v>1</v>
      </c>
      <c r="AC3400" s="126">
        <v>8</v>
      </c>
      <c r="AD3400" s="126">
        <v>2026</v>
      </c>
    </row>
    <row r="3401" spans="3:30">
      <c r="C3401" s="126">
        <v>3394</v>
      </c>
      <c r="D3401" s="126">
        <v>225</v>
      </c>
      <c r="E3401" s="126">
        <v>10</v>
      </c>
      <c r="F3401" s="126">
        <v>1</v>
      </c>
      <c r="G3401" s="126">
        <v>1</v>
      </c>
      <c r="H3401" s="126">
        <v>1</v>
      </c>
      <c r="I3401" s="126">
        <v>1</v>
      </c>
      <c r="J3401" s="126">
        <v>9</v>
      </c>
      <c r="P3401" s="126">
        <v>943</v>
      </c>
      <c r="R3401" s="126" t="s">
        <v>547</v>
      </c>
      <c r="S3401" s="252">
        <v>0</v>
      </c>
      <c r="T3401" s="252">
        <v>1.5</v>
      </c>
      <c r="U3401" s="68" t="s">
        <v>5016</v>
      </c>
      <c r="V3401" s="126">
        <v>1</v>
      </c>
      <c r="Z3401" s="126">
        <v>1</v>
      </c>
      <c r="AA3401" s="126">
        <v>1</v>
      </c>
      <c r="AB3401" s="126">
        <v>1</v>
      </c>
      <c r="AC3401" s="126">
        <v>8</v>
      </c>
      <c r="AD3401" s="126">
        <v>2026</v>
      </c>
    </row>
    <row r="3402" spans="3:30">
      <c r="C3402" s="126">
        <v>3395</v>
      </c>
      <c r="D3402" s="126">
        <v>225</v>
      </c>
      <c r="E3402" s="126">
        <v>3</v>
      </c>
      <c r="F3402" s="126">
        <v>1</v>
      </c>
      <c r="G3402" s="126">
        <v>1</v>
      </c>
      <c r="H3402" s="126">
        <v>1</v>
      </c>
      <c r="I3402" s="126">
        <v>1</v>
      </c>
      <c r="J3402" s="126">
        <v>50</v>
      </c>
      <c r="M3402" s="126">
        <v>1247</v>
      </c>
      <c r="N3402" s="126">
        <v>0</v>
      </c>
      <c r="P3402" s="126">
        <v>944</v>
      </c>
      <c r="R3402" s="126" t="s">
        <v>547</v>
      </c>
      <c r="S3402" s="252">
        <v>0</v>
      </c>
      <c r="T3402" s="252">
        <v>0.48</v>
      </c>
      <c r="U3402" s="68" t="s">
        <v>5017</v>
      </c>
      <c r="V3402" s="126">
        <v>1</v>
      </c>
      <c r="Z3402" s="126">
        <v>1</v>
      </c>
      <c r="AA3402" s="126">
        <v>1</v>
      </c>
      <c r="AB3402" s="126">
        <v>1</v>
      </c>
      <c r="AC3402" s="126">
        <v>8</v>
      </c>
      <c r="AD3402" s="126">
        <v>2026</v>
      </c>
    </row>
    <row r="3403" spans="3:30">
      <c r="C3403" s="126">
        <v>3396</v>
      </c>
      <c r="D3403" s="126">
        <v>225</v>
      </c>
      <c r="E3403" s="126">
        <v>11</v>
      </c>
      <c r="F3403" s="126">
        <v>1</v>
      </c>
      <c r="G3403" s="126">
        <v>1</v>
      </c>
      <c r="H3403" s="126">
        <v>1</v>
      </c>
      <c r="I3403" s="126">
        <v>1</v>
      </c>
      <c r="J3403" s="126">
        <v>50</v>
      </c>
      <c r="M3403" s="126">
        <v>1247</v>
      </c>
      <c r="N3403" s="126">
        <v>1</v>
      </c>
      <c r="P3403" s="126">
        <v>944</v>
      </c>
      <c r="R3403" s="126" t="s">
        <v>547</v>
      </c>
      <c r="S3403" s="252">
        <v>0.48</v>
      </c>
      <c r="T3403" s="252">
        <v>0</v>
      </c>
      <c r="U3403" s="68" t="s">
        <v>5018</v>
      </c>
      <c r="V3403" s="126">
        <v>1</v>
      </c>
      <c r="Z3403" s="126">
        <v>1</v>
      </c>
      <c r="AA3403" s="126">
        <v>1</v>
      </c>
      <c r="AB3403" s="126">
        <v>1</v>
      </c>
      <c r="AC3403" s="126">
        <v>8</v>
      </c>
      <c r="AD3403" s="126">
        <v>2026</v>
      </c>
    </row>
    <row r="3404" spans="3:30">
      <c r="C3404" s="126">
        <v>3397</v>
      </c>
      <c r="D3404" s="126">
        <v>225</v>
      </c>
      <c r="E3404" s="126">
        <v>10</v>
      </c>
      <c r="F3404" s="126">
        <v>1</v>
      </c>
      <c r="G3404" s="126">
        <v>1</v>
      </c>
      <c r="H3404" s="126">
        <v>1</v>
      </c>
      <c r="I3404" s="126">
        <v>1</v>
      </c>
      <c r="J3404" s="126">
        <v>50</v>
      </c>
      <c r="P3404" s="126">
        <v>944</v>
      </c>
      <c r="R3404" s="126" t="s">
        <v>547</v>
      </c>
      <c r="S3404" s="252">
        <v>0</v>
      </c>
      <c r="T3404" s="252">
        <v>1</v>
      </c>
      <c r="U3404" s="68" t="s">
        <v>5019</v>
      </c>
      <c r="V3404" s="126">
        <v>1</v>
      </c>
      <c r="Z3404" s="126">
        <v>1</v>
      </c>
      <c r="AA3404" s="126">
        <v>1</v>
      </c>
      <c r="AB3404" s="126">
        <v>1</v>
      </c>
      <c r="AC3404" s="126">
        <v>8</v>
      </c>
      <c r="AD3404" s="126">
        <v>2026</v>
      </c>
    </row>
    <row r="3405" spans="3:30">
      <c r="C3405" s="126">
        <v>3398</v>
      </c>
      <c r="D3405" s="126">
        <v>226</v>
      </c>
      <c r="E3405" s="126">
        <v>2</v>
      </c>
      <c r="F3405" s="126">
        <v>1</v>
      </c>
      <c r="G3405" s="126">
        <v>1</v>
      </c>
      <c r="H3405" s="126">
        <v>1</v>
      </c>
      <c r="I3405" s="126">
        <v>1</v>
      </c>
      <c r="R3405" s="126" t="s">
        <v>547</v>
      </c>
      <c r="S3405" s="252">
        <v>82.09</v>
      </c>
      <c r="T3405" s="252">
        <v>0</v>
      </c>
      <c r="U3405" s="68" t="s">
        <v>5021</v>
      </c>
      <c r="V3405" s="126">
        <v>1</v>
      </c>
      <c r="Z3405" s="126">
        <v>1</v>
      </c>
      <c r="AA3405" s="126">
        <v>1</v>
      </c>
      <c r="AB3405" s="126">
        <v>1</v>
      </c>
      <c r="AC3405" s="126">
        <v>8</v>
      </c>
      <c r="AD3405" s="126">
        <v>2026</v>
      </c>
    </row>
    <row r="3406" spans="3:30">
      <c r="C3406" s="126">
        <v>3399</v>
      </c>
      <c r="D3406" s="126">
        <v>226</v>
      </c>
      <c r="E3406" s="126">
        <v>3</v>
      </c>
      <c r="F3406" s="126">
        <v>1</v>
      </c>
      <c r="G3406" s="126">
        <v>1</v>
      </c>
      <c r="H3406" s="126">
        <v>1</v>
      </c>
      <c r="I3406" s="126">
        <v>1</v>
      </c>
      <c r="J3406" s="126">
        <v>9</v>
      </c>
      <c r="M3406" s="126">
        <v>1248</v>
      </c>
      <c r="N3406" s="126">
        <v>0</v>
      </c>
      <c r="P3406" s="126">
        <v>945</v>
      </c>
      <c r="R3406" s="126" t="s">
        <v>547</v>
      </c>
      <c r="S3406" s="252">
        <v>0</v>
      </c>
      <c r="T3406" s="252">
        <v>1.1499999999999999</v>
      </c>
      <c r="U3406" s="68" t="s">
        <v>5022</v>
      </c>
      <c r="V3406" s="126">
        <v>1</v>
      </c>
      <c r="Z3406" s="126">
        <v>1</v>
      </c>
      <c r="AA3406" s="126">
        <v>1</v>
      </c>
      <c r="AB3406" s="126">
        <v>1</v>
      </c>
      <c r="AC3406" s="126">
        <v>8</v>
      </c>
      <c r="AD3406" s="126">
        <v>2026</v>
      </c>
    </row>
    <row r="3407" spans="3:30">
      <c r="C3407" s="126">
        <v>3400</v>
      </c>
      <c r="D3407" s="126">
        <v>226</v>
      </c>
      <c r="E3407" s="126">
        <v>11</v>
      </c>
      <c r="F3407" s="126">
        <v>1</v>
      </c>
      <c r="G3407" s="126">
        <v>1</v>
      </c>
      <c r="H3407" s="126">
        <v>1</v>
      </c>
      <c r="I3407" s="126">
        <v>1</v>
      </c>
      <c r="J3407" s="126">
        <v>9</v>
      </c>
      <c r="M3407" s="126">
        <v>1248</v>
      </c>
      <c r="N3407" s="126">
        <v>1</v>
      </c>
      <c r="P3407" s="126">
        <v>945</v>
      </c>
      <c r="R3407" s="126" t="s">
        <v>547</v>
      </c>
      <c r="S3407" s="252">
        <v>1.1499999999999999</v>
      </c>
      <c r="T3407" s="252">
        <v>0</v>
      </c>
      <c r="U3407" s="68" t="s">
        <v>5023</v>
      </c>
      <c r="V3407" s="126">
        <v>1</v>
      </c>
      <c r="Z3407" s="126">
        <v>1</v>
      </c>
      <c r="AA3407" s="126">
        <v>1</v>
      </c>
      <c r="AB3407" s="126">
        <v>1</v>
      </c>
      <c r="AC3407" s="126">
        <v>8</v>
      </c>
      <c r="AD3407" s="126">
        <v>2026</v>
      </c>
    </row>
    <row r="3408" spans="3:30">
      <c r="C3408" s="126">
        <v>3401</v>
      </c>
      <c r="D3408" s="126">
        <v>226</v>
      </c>
      <c r="E3408" s="126">
        <v>10</v>
      </c>
      <c r="F3408" s="126">
        <v>1</v>
      </c>
      <c r="G3408" s="126">
        <v>1</v>
      </c>
      <c r="H3408" s="126">
        <v>1</v>
      </c>
      <c r="I3408" s="126">
        <v>1</v>
      </c>
      <c r="J3408" s="126">
        <v>9</v>
      </c>
      <c r="P3408" s="126">
        <v>945</v>
      </c>
      <c r="R3408" s="126" t="s">
        <v>547</v>
      </c>
      <c r="S3408" s="252">
        <v>0</v>
      </c>
      <c r="T3408" s="252">
        <v>1.5</v>
      </c>
      <c r="U3408" s="68" t="s">
        <v>5024</v>
      </c>
      <c r="V3408" s="126">
        <v>1</v>
      </c>
      <c r="Z3408" s="126">
        <v>1</v>
      </c>
      <c r="AA3408" s="126">
        <v>1</v>
      </c>
      <c r="AB3408" s="126">
        <v>1</v>
      </c>
      <c r="AC3408" s="126">
        <v>8</v>
      </c>
      <c r="AD3408" s="126">
        <v>2026</v>
      </c>
    </row>
    <row r="3409" spans="3:30">
      <c r="C3409" s="126">
        <v>3402</v>
      </c>
      <c r="D3409" s="126">
        <v>226</v>
      </c>
      <c r="E3409" s="126">
        <v>3</v>
      </c>
      <c r="F3409" s="126">
        <v>1</v>
      </c>
      <c r="G3409" s="126">
        <v>1</v>
      </c>
      <c r="H3409" s="126">
        <v>1</v>
      </c>
      <c r="I3409" s="126">
        <v>1</v>
      </c>
      <c r="J3409" s="126">
        <v>8</v>
      </c>
      <c r="M3409" s="126">
        <v>1249</v>
      </c>
      <c r="N3409" s="126">
        <v>0</v>
      </c>
      <c r="P3409" s="126">
        <v>946</v>
      </c>
      <c r="R3409" s="126" t="s">
        <v>547</v>
      </c>
      <c r="S3409" s="252">
        <v>0</v>
      </c>
      <c r="T3409" s="252">
        <v>1.32</v>
      </c>
      <c r="U3409" s="68" t="s">
        <v>5026</v>
      </c>
      <c r="V3409" s="126">
        <v>1</v>
      </c>
      <c r="Z3409" s="126">
        <v>1</v>
      </c>
      <c r="AA3409" s="126">
        <v>1</v>
      </c>
      <c r="AB3409" s="126">
        <v>1</v>
      </c>
      <c r="AC3409" s="126">
        <v>8</v>
      </c>
      <c r="AD3409" s="126">
        <v>2026</v>
      </c>
    </row>
    <row r="3410" spans="3:30">
      <c r="C3410" s="126">
        <v>3403</v>
      </c>
      <c r="D3410" s="126">
        <v>226</v>
      </c>
      <c r="E3410" s="126">
        <v>11</v>
      </c>
      <c r="F3410" s="126">
        <v>1</v>
      </c>
      <c r="G3410" s="126">
        <v>1</v>
      </c>
      <c r="H3410" s="126">
        <v>1</v>
      </c>
      <c r="I3410" s="126">
        <v>1</v>
      </c>
      <c r="J3410" s="126">
        <v>8</v>
      </c>
      <c r="M3410" s="126">
        <v>1249</v>
      </c>
      <c r="N3410" s="126">
        <v>1</v>
      </c>
      <c r="P3410" s="126">
        <v>946</v>
      </c>
      <c r="R3410" s="126" t="s">
        <v>547</v>
      </c>
      <c r="S3410" s="252">
        <v>1.32</v>
      </c>
      <c r="T3410" s="252">
        <v>0</v>
      </c>
      <c r="U3410" s="68" t="s">
        <v>5027</v>
      </c>
      <c r="V3410" s="126">
        <v>1</v>
      </c>
      <c r="Z3410" s="126">
        <v>1</v>
      </c>
      <c r="AA3410" s="126">
        <v>1</v>
      </c>
      <c r="AB3410" s="126">
        <v>1</v>
      </c>
      <c r="AC3410" s="126">
        <v>8</v>
      </c>
      <c r="AD3410" s="126">
        <v>2026</v>
      </c>
    </row>
    <row r="3411" spans="3:30">
      <c r="C3411" s="126">
        <v>3404</v>
      </c>
      <c r="D3411" s="126">
        <v>226</v>
      </c>
      <c r="E3411" s="126">
        <v>10</v>
      </c>
      <c r="F3411" s="126">
        <v>1</v>
      </c>
      <c r="G3411" s="126">
        <v>1</v>
      </c>
      <c r="H3411" s="126">
        <v>1</v>
      </c>
      <c r="I3411" s="126">
        <v>1</v>
      </c>
      <c r="J3411" s="126">
        <v>8</v>
      </c>
      <c r="P3411" s="126">
        <v>946</v>
      </c>
      <c r="R3411" s="126" t="s">
        <v>547</v>
      </c>
      <c r="S3411" s="252">
        <v>0</v>
      </c>
      <c r="T3411" s="252">
        <v>1.75</v>
      </c>
      <c r="U3411" s="68" t="s">
        <v>5028</v>
      </c>
      <c r="V3411" s="126">
        <v>1</v>
      </c>
      <c r="Z3411" s="126">
        <v>1</v>
      </c>
      <c r="AA3411" s="126">
        <v>1</v>
      </c>
      <c r="AB3411" s="126">
        <v>1</v>
      </c>
      <c r="AC3411" s="126">
        <v>8</v>
      </c>
      <c r="AD3411" s="126">
        <v>2026</v>
      </c>
    </row>
    <row r="3412" spans="3:30">
      <c r="C3412" s="126">
        <v>3405</v>
      </c>
      <c r="D3412" s="126">
        <v>226</v>
      </c>
      <c r="E3412" s="126">
        <v>3</v>
      </c>
      <c r="F3412" s="126">
        <v>1</v>
      </c>
      <c r="G3412" s="126">
        <v>1</v>
      </c>
      <c r="H3412" s="126">
        <v>1</v>
      </c>
      <c r="I3412" s="126">
        <v>1</v>
      </c>
      <c r="J3412" s="126">
        <v>10</v>
      </c>
      <c r="M3412" s="126">
        <v>1250</v>
      </c>
      <c r="N3412" s="126">
        <v>0</v>
      </c>
      <c r="P3412" s="126">
        <v>947</v>
      </c>
      <c r="R3412" s="126" t="s">
        <v>547</v>
      </c>
      <c r="S3412" s="252">
        <v>0</v>
      </c>
      <c r="T3412" s="252">
        <v>14.85</v>
      </c>
      <c r="U3412" s="68" t="s">
        <v>5029</v>
      </c>
      <c r="V3412" s="126">
        <v>1</v>
      </c>
      <c r="Z3412" s="126">
        <v>1</v>
      </c>
      <c r="AA3412" s="126">
        <v>1</v>
      </c>
      <c r="AB3412" s="126">
        <v>1</v>
      </c>
      <c r="AC3412" s="126">
        <v>8</v>
      </c>
      <c r="AD3412" s="126">
        <v>2026</v>
      </c>
    </row>
    <row r="3413" spans="3:30">
      <c r="C3413" s="126">
        <v>3406</v>
      </c>
      <c r="D3413" s="126">
        <v>226</v>
      </c>
      <c r="E3413" s="126">
        <v>11</v>
      </c>
      <c r="F3413" s="126">
        <v>1</v>
      </c>
      <c r="G3413" s="126">
        <v>1</v>
      </c>
      <c r="H3413" s="126">
        <v>1</v>
      </c>
      <c r="I3413" s="126">
        <v>1</v>
      </c>
      <c r="J3413" s="126">
        <v>10</v>
      </c>
      <c r="M3413" s="126">
        <v>1250</v>
      </c>
      <c r="N3413" s="126">
        <v>1</v>
      </c>
      <c r="P3413" s="126">
        <v>947</v>
      </c>
      <c r="R3413" s="126" t="s">
        <v>547</v>
      </c>
      <c r="S3413" s="252">
        <v>14.85</v>
      </c>
      <c r="T3413" s="252">
        <v>0</v>
      </c>
      <c r="U3413" s="68" t="s">
        <v>5030</v>
      </c>
      <c r="V3413" s="126">
        <v>1</v>
      </c>
      <c r="Z3413" s="126">
        <v>1</v>
      </c>
      <c r="AA3413" s="126">
        <v>1</v>
      </c>
      <c r="AB3413" s="126">
        <v>1</v>
      </c>
      <c r="AC3413" s="126">
        <v>8</v>
      </c>
      <c r="AD3413" s="126">
        <v>2026</v>
      </c>
    </row>
    <row r="3414" spans="3:30">
      <c r="C3414" s="126">
        <v>3407</v>
      </c>
      <c r="D3414" s="126">
        <v>226</v>
      </c>
      <c r="E3414" s="126">
        <v>10</v>
      </c>
      <c r="F3414" s="126">
        <v>1</v>
      </c>
      <c r="G3414" s="126">
        <v>1</v>
      </c>
      <c r="H3414" s="126">
        <v>1</v>
      </c>
      <c r="I3414" s="126">
        <v>1</v>
      </c>
      <c r="J3414" s="126">
        <v>10</v>
      </c>
      <c r="P3414" s="126">
        <v>947</v>
      </c>
      <c r="R3414" s="126" t="s">
        <v>547</v>
      </c>
      <c r="S3414" s="252">
        <v>0</v>
      </c>
      <c r="T3414" s="252">
        <v>15.5</v>
      </c>
      <c r="U3414" s="68" t="s">
        <v>5031</v>
      </c>
      <c r="V3414" s="126">
        <v>1</v>
      </c>
      <c r="Z3414" s="126">
        <v>1</v>
      </c>
      <c r="AA3414" s="126">
        <v>1</v>
      </c>
      <c r="AB3414" s="126">
        <v>1</v>
      </c>
      <c r="AC3414" s="126">
        <v>8</v>
      </c>
      <c r="AD3414" s="126">
        <v>2026</v>
      </c>
    </row>
    <row r="3415" spans="3:30">
      <c r="C3415" s="126">
        <v>3408</v>
      </c>
      <c r="D3415" s="126">
        <v>226</v>
      </c>
      <c r="E3415" s="126">
        <v>3</v>
      </c>
      <c r="F3415" s="126">
        <v>1</v>
      </c>
      <c r="G3415" s="126">
        <v>1</v>
      </c>
      <c r="H3415" s="126">
        <v>1</v>
      </c>
      <c r="I3415" s="126">
        <v>1</v>
      </c>
      <c r="J3415" s="126">
        <v>26</v>
      </c>
      <c r="M3415" s="126">
        <v>1251</v>
      </c>
      <c r="N3415" s="126">
        <v>0</v>
      </c>
      <c r="P3415" s="126">
        <v>948</v>
      </c>
      <c r="R3415" s="126" t="s">
        <v>547</v>
      </c>
      <c r="S3415" s="252">
        <v>0</v>
      </c>
      <c r="T3415" s="252">
        <v>3.01</v>
      </c>
      <c r="U3415" s="68" t="s">
        <v>5032</v>
      </c>
      <c r="V3415" s="126">
        <v>1</v>
      </c>
      <c r="Z3415" s="126">
        <v>1</v>
      </c>
      <c r="AA3415" s="126">
        <v>1</v>
      </c>
      <c r="AB3415" s="126">
        <v>1</v>
      </c>
      <c r="AC3415" s="126">
        <v>8</v>
      </c>
      <c r="AD3415" s="126">
        <v>2026</v>
      </c>
    </row>
    <row r="3416" spans="3:30">
      <c r="C3416" s="126">
        <v>3409</v>
      </c>
      <c r="D3416" s="126">
        <v>226</v>
      </c>
      <c r="E3416" s="126">
        <v>11</v>
      </c>
      <c r="F3416" s="126">
        <v>1</v>
      </c>
      <c r="G3416" s="126">
        <v>1</v>
      </c>
      <c r="H3416" s="126">
        <v>1</v>
      </c>
      <c r="I3416" s="126">
        <v>1</v>
      </c>
      <c r="J3416" s="126">
        <v>26</v>
      </c>
      <c r="M3416" s="126">
        <v>1251</v>
      </c>
      <c r="N3416" s="126">
        <v>1</v>
      </c>
      <c r="P3416" s="126">
        <v>948</v>
      </c>
      <c r="R3416" s="126" t="s">
        <v>547</v>
      </c>
      <c r="S3416" s="252">
        <v>3.01</v>
      </c>
      <c r="T3416" s="252">
        <v>0</v>
      </c>
      <c r="U3416" s="68" t="s">
        <v>5033</v>
      </c>
      <c r="V3416" s="126">
        <v>1</v>
      </c>
      <c r="Z3416" s="126">
        <v>1</v>
      </c>
      <c r="AA3416" s="126">
        <v>1</v>
      </c>
      <c r="AB3416" s="126">
        <v>1</v>
      </c>
      <c r="AC3416" s="126">
        <v>8</v>
      </c>
      <c r="AD3416" s="126">
        <v>2026</v>
      </c>
    </row>
    <row r="3417" spans="3:30">
      <c r="C3417" s="126">
        <v>3410</v>
      </c>
      <c r="D3417" s="126">
        <v>226</v>
      </c>
      <c r="E3417" s="126">
        <v>10</v>
      </c>
      <c r="F3417" s="126">
        <v>1</v>
      </c>
      <c r="G3417" s="126">
        <v>1</v>
      </c>
      <c r="H3417" s="126">
        <v>1</v>
      </c>
      <c r="I3417" s="126">
        <v>1</v>
      </c>
      <c r="J3417" s="126">
        <v>26</v>
      </c>
      <c r="P3417" s="126">
        <v>948</v>
      </c>
      <c r="R3417" s="126" t="s">
        <v>547</v>
      </c>
      <c r="S3417" s="252">
        <v>0</v>
      </c>
      <c r="T3417" s="252">
        <v>3.5</v>
      </c>
      <c r="U3417" s="68" t="s">
        <v>5034</v>
      </c>
      <c r="V3417" s="126">
        <v>1</v>
      </c>
      <c r="Z3417" s="126">
        <v>1</v>
      </c>
      <c r="AA3417" s="126">
        <v>1</v>
      </c>
      <c r="AB3417" s="126">
        <v>1</v>
      </c>
      <c r="AC3417" s="126">
        <v>8</v>
      </c>
      <c r="AD3417" s="126">
        <v>2026</v>
      </c>
    </row>
    <row r="3418" spans="3:30">
      <c r="C3418" s="126">
        <v>3411</v>
      </c>
      <c r="D3418" s="126">
        <v>226</v>
      </c>
      <c r="E3418" s="126">
        <v>3</v>
      </c>
      <c r="F3418" s="126">
        <v>1</v>
      </c>
      <c r="G3418" s="126">
        <v>1</v>
      </c>
      <c r="H3418" s="126">
        <v>1</v>
      </c>
      <c r="I3418" s="126">
        <v>1</v>
      </c>
      <c r="J3418" s="126">
        <v>29</v>
      </c>
      <c r="M3418" s="126">
        <v>1252</v>
      </c>
      <c r="N3418" s="126">
        <v>0</v>
      </c>
      <c r="P3418" s="126">
        <v>949</v>
      </c>
      <c r="R3418" s="126" t="s">
        <v>547</v>
      </c>
      <c r="S3418" s="252">
        <v>0</v>
      </c>
      <c r="T3418" s="252">
        <v>4.2300000000000004</v>
      </c>
      <c r="U3418" s="68" t="s">
        <v>5035</v>
      </c>
      <c r="V3418" s="126">
        <v>1</v>
      </c>
      <c r="Z3418" s="126">
        <v>1</v>
      </c>
      <c r="AA3418" s="126">
        <v>1</v>
      </c>
      <c r="AB3418" s="126">
        <v>1</v>
      </c>
      <c r="AC3418" s="126">
        <v>8</v>
      </c>
      <c r="AD3418" s="126">
        <v>2026</v>
      </c>
    </row>
    <row r="3419" spans="3:30">
      <c r="C3419" s="126">
        <v>3412</v>
      </c>
      <c r="D3419" s="126">
        <v>226</v>
      </c>
      <c r="E3419" s="126">
        <v>11</v>
      </c>
      <c r="F3419" s="126">
        <v>1</v>
      </c>
      <c r="G3419" s="126">
        <v>1</v>
      </c>
      <c r="H3419" s="126">
        <v>1</v>
      </c>
      <c r="I3419" s="126">
        <v>1</v>
      </c>
      <c r="J3419" s="126">
        <v>29</v>
      </c>
      <c r="M3419" s="126">
        <v>1252</v>
      </c>
      <c r="N3419" s="126">
        <v>1</v>
      </c>
      <c r="P3419" s="126">
        <v>949</v>
      </c>
      <c r="R3419" s="126" t="s">
        <v>547</v>
      </c>
      <c r="S3419" s="252">
        <v>4.2300000000000004</v>
      </c>
      <c r="T3419" s="252">
        <v>0</v>
      </c>
      <c r="U3419" s="68" t="s">
        <v>5036</v>
      </c>
      <c r="V3419" s="126">
        <v>1</v>
      </c>
      <c r="Z3419" s="126">
        <v>1</v>
      </c>
      <c r="AA3419" s="126">
        <v>1</v>
      </c>
      <c r="AB3419" s="126">
        <v>1</v>
      </c>
      <c r="AC3419" s="126">
        <v>8</v>
      </c>
      <c r="AD3419" s="126">
        <v>2026</v>
      </c>
    </row>
    <row r="3420" spans="3:30">
      <c r="C3420" s="126">
        <v>3413</v>
      </c>
      <c r="D3420" s="126">
        <v>226</v>
      </c>
      <c r="E3420" s="126">
        <v>10</v>
      </c>
      <c r="F3420" s="126">
        <v>1</v>
      </c>
      <c r="G3420" s="126">
        <v>1</v>
      </c>
      <c r="H3420" s="126">
        <v>1</v>
      </c>
      <c r="I3420" s="126">
        <v>1</v>
      </c>
      <c r="J3420" s="126">
        <v>29</v>
      </c>
      <c r="P3420" s="126">
        <v>949</v>
      </c>
      <c r="R3420" s="126" t="s">
        <v>547</v>
      </c>
      <c r="S3420" s="252">
        <v>0</v>
      </c>
      <c r="T3420" s="252">
        <v>5</v>
      </c>
      <c r="U3420" s="68" t="s">
        <v>5037</v>
      </c>
      <c r="V3420" s="126">
        <v>1</v>
      </c>
      <c r="Z3420" s="126">
        <v>1</v>
      </c>
      <c r="AA3420" s="126">
        <v>1</v>
      </c>
      <c r="AB3420" s="126">
        <v>1</v>
      </c>
      <c r="AC3420" s="126">
        <v>8</v>
      </c>
      <c r="AD3420" s="126">
        <v>2026</v>
      </c>
    </row>
    <row r="3421" spans="3:30">
      <c r="C3421" s="126">
        <v>3414</v>
      </c>
      <c r="D3421" s="126">
        <v>226</v>
      </c>
      <c r="E3421" s="126">
        <v>3</v>
      </c>
      <c r="F3421" s="126">
        <v>1</v>
      </c>
      <c r="G3421" s="126">
        <v>1</v>
      </c>
      <c r="H3421" s="126">
        <v>1</v>
      </c>
      <c r="I3421" s="126">
        <v>1</v>
      </c>
      <c r="J3421" s="126">
        <v>50</v>
      </c>
      <c r="M3421" s="126">
        <v>1253</v>
      </c>
      <c r="N3421" s="126">
        <v>0</v>
      </c>
      <c r="P3421" s="126">
        <v>950</v>
      </c>
      <c r="R3421" s="126" t="s">
        <v>547</v>
      </c>
      <c r="S3421" s="252">
        <v>0</v>
      </c>
      <c r="T3421" s="252">
        <v>0.48</v>
      </c>
      <c r="U3421" s="68" t="s">
        <v>5038</v>
      </c>
      <c r="V3421" s="126">
        <v>1</v>
      </c>
      <c r="Z3421" s="126">
        <v>1</v>
      </c>
      <c r="AA3421" s="126">
        <v>1</v>
      </c>
      <c r="AB3421" s="126">
        <v>1</v>
      </c>
      <c r="AC3421" s="126">
        <v>8</v>
      </c>
      <c r="AD3421" s="126">
        <v>2026</v>
      </c>
    </row>
    <row r="3422" spans="3:30">
      <c r="C3422" s="126">
        <v>3415</v>
      </c>
      <c r="D3422" s="126">
        <v>226</v>
      </c>
      <c r="E3422" s="126">
        <v>11</v>
      </c>
      <c r="F3422" s="126">
        <v>1</v>
      </c>
      <c r="G3422" s="126">
        <v>1</v>
      </c>
      <c r="H3422" s="126">
        <v>1</v>
      </c>
      <c r="I3422" s="126">
        <v>1</v>
      </c>
      <c r="J3422" s="126">
        <v>50</v>
      </c>
      <c r="M3422" s="126">
        <v>1253</v>
      </c>
      <c r="N3422" s="126">
        <v>1</v>
      </c>
      <c r="P3422" s="126">
        <v>950</v>
      </c>
      <c r="R3422" s="126" t="s">
        <v>547</v>
      </c>
      <c r="S3422" s="252">
        <v>0.48</v>
      </c>
      <c r="T3422" s="252">
        <v>0</v>
      </c>
      <c r="U3422" s="68" t="s">
        <v>5039</v>
      </c>
      <c r="V3422" s="126">
        <v>1</v>
      </c>
      <c r="Z3422" s="126">
        <v>1</v>
      </c>
      <c r="AA3422" s="126">
        <v>1</v>
      </c>
      <c r="AB3422" s="126">
        <v>1</v>
      </c>
      <c r="AC3422" s="126">
        <v>8</v>
      </c>
      <c r="AD3422" s="126">
        <v>2026</v>
      </c>
    </row>
    <row r="3423" spans="3:30">
      <c r="C3423" s="126">
        <v>3416</v>
      </c>
      <c r="D3423" s="126">
        <v>226</v>
      </c>
      <c r="E3423" s="126">
        <v>10</v>
      </c>
      <c r="F3423" s="126">
        <v>1</v>
      </c>
      <c r="G3423" s="126">
        <v>1</v>
      </c>
      <c r="H3423" s="126">
        <v>1</v>
      </c>
      <c r="I3423" s="126">
        <v>1</v>
      </c>
      <c r="J3423" s="126">
        <v>50</v>
      </c>
      <c r="P3423" s="126">
        <v>950</v>
      </c>
      <c r="R3423" s="126" t="s">
        <v>547</v>
      </c>
      <c r="S3423" s="252">
        <v>0</v>
      </c>
      <c r="T3423" s="252">
        <v>1</v>
      </c>
      <c r="U3423" s="68" t="s">
        <v>5040</v>
      </c>
      <c r="V3423" s="126">
        <v>1</v>
      </c>
      <c r="Z3423" s="126">
        <v>1</v>
      </c>
      <c r="AA3423" s="126">
        <v>1</v>
      </c>
      <c r="AB3423" s="126">
        <v>1</v>
      </c>
      <c r="AC3423" s="126">
        <v>8</v>
      </c>
      <c r="AD3423" s="126">
        <v>2026</v>
      </c>
    </row>
    <row r="3424" spans="3:30">
      <c r="C3424" s="126">
        <v>3417</v>
      </c>
      <c r="D3424" s="126">
        <v>226</v>
      </c>
      <c r="E3424" s="126">
        <v>3</v>
      </c>
      <c r="F3424" s="126">
        <v>1</v>
      </c>
      <c r="G3424" s="126">
        <v>1</v>
      </c>
      <c r="H3424" s="126">
        <v>1</v>
      </c>
      <c r="I3424" s="126">
        <v>1</v>
      </c>
      <c r="J3424" s="126">
        <v>343</v>
      </c>
      <c r="M3424" s="126">
        <v>1254</v>
      </c>
      <c r="N3424" s="126">
        <v>0</v>
      </c>
      <c r="P3424" s="126">
        <v>951</v>
      </c>
      <c r="R3424" s="126" t="s">
        <v>547</v>
      </c>
      <c r="S3424" s="252">
        <v>0</v>
      </c>
      <c r="T3424" s="252">
        <v>0.76</v>
      </c>
      <c r="U3424" s="68" t="s">
        <v>5041</v>
      </c>
      <c r="V3424" s="126">
        <v>1</v>
      </c>
      <c r="Z3424" s="126">
        <v>1</v>
      </c>
      <c r="AA3424" s="126">
        <v>1</v>
      </c>
      <c r="AB3424" s="126">
        <v>1</v>
      </c>
      <c r="AC3424" s="126">
        <v>8</v>
      </c>
      <c r="AD3424" s="126">
        <v>2026</v>
      </c>
    </row>
    <row r="3425" spans="3:30">
      <c r="C3425" s="126">
        <v>3418</v>
      </c>
      <c r="D3425" s="126">
        <v>226</v>
      </c>
      <c r="E3425" s="126">
        <v>11</v>
      </c>
      <c r="F3425" s="126">
        <v>1</v>
      </c>
      <c r="G3425" s="126">
        <v>1</v>
      </c>
      <c r="H3425" s="126">
        <v>1</v>
      </c>
      <c r="I3425" s="126">
        <v>1</v>
      </c>
      <c r="J3425" s="126">
        <v>343</v>
      </c>
      <c r="M3425" s="126">
        <v>1254</v>
      </c>
      <c r="N3425" s="126">
        <v>1</v>
      </c>
      <c r="P3425" s="126">
        <v>951</v>
      </c>
      <c r="R3425" s="126" t="s">
        <v>547</v>
      </c>
      <c r="S3425" s="252">
        <v>0.76</v>
      </c>
      <c r="T3425" s="252">
        <v>0</v>
      </c>
      <c r="U3425" s="68" t="s">
        <v>5042</v>
      </c>
      <c r="V3425" s="126">
        <v>1</v>
      </c>
      <c r="Z3425" s="126">
        <v>1</v>
      </c>
      <c r="AA3425" s="126">
        <v>1</v>
      </c>
      <c r="AB3425" s="126">
        <v>1</v>
      </c>
      <c r="AC3425" s="126">
        <v>8</v>
      </c>
      <c r="AD3425" s="126">
        <v>2026</v>
      </c>
    </row>
    <row r="3426" spans="3:30">
      <c r="C3426" s="126">
        <v>3419</v>
      </c>
      <c r="D3426" s="126">
        <v>226</v>
      </c>
      <c r="E3426" s="126">
        <v>10</v>
      </c>
      <c r="F3426" s="126">
        <v>1</v>
      </c>
      <c r="G3426" s="126">
        <v>1</v>
      </c>
      <c r="H3426" s="126">
        <v>1</v>
      </c>
      <c r="I3426" s="126">
        <v>1</v>
      </c>
      <c r="J3426" s="126">
        <v>343</v>
      </c>
      <c r="P3426" s="126">
        <v>951</v>
      </c>
      <c r="R3426" s="126" t="s">
        <v>547</v>
      </c>
      <c r="S3426" s="252">
        <v>0</v>
      </c>
      <c r="T3426" s="252">
        <v>1.26</v>
      </c>
      <c r="U3426" s="68" t="s">
        <v>5043</v>
      </c>
      <c r="V3426" s="126">
        <v>1</v>
      </c>
      <c r="Z3426" s="126">
        <v>1</v>
      </c>
      <c r="AA3426" s="126">
        <v>1</v>
      </c>
      <c r="AB3426" s="126">
        <v>1</v>
      </c>
      <c r="AC3426" s="126">
        <v>8</v>
      </c>
      <c r="AD3426" s="126">
        <v>2026</v>
      </c>
    </row>
    <row r="3427" spans="3:30">
      <c r="C3427" s="126">
        <v>3420</v>
      </c>
      <c r="D3427" s="126">
        <v>226</v>
      </c>
      <c r="E3427" s="126">
        <v>3</v>
      </c>
      <c r="F3427" s="126">
        <v>1</v>
      </c>
      <c r="G3427" s="126">
        <v>1</v>
      </c>
      <c r="H3427" s="126">
        <v>1</v>
      </c>
      <c r="I3427" s="126">
        <v>1</v>
      </c>
      <c r="J3427" s="126">
        <v>46</v>
      </c>
      <c r="M3427" s="126">
        <v>1255</v>
      </c>
      <c r="N3427" s="126">
        <v>0</v>
      </c>
      <c r="P3427" s="126">
        <v>952</v>
      </c>
      <c r="R3427" s="126" t="s">
        <v>547</v>
      </c>
      <c r="S3427" s="252">
        <v>0</v>
      </c>
      <c r="T3427" s="252">
        <v>0.15</v>
      </c>
      <c r="U3427" s="68" t="s">
        <v>5044</v>
      </c>
      <c r="V3427" s="126">
        <v>1</v>
      </c>
      <c r="Z3427" s="126">
        <v>1</v>
      </c>
      <c r="AA3427" s="126">
        <v>1</v>
      </c>
      <c r="AB3427" s="126">
        <v>1</v>
      </c>
      <c r="AC3427" s="126">
        <v>8</v>
      </c>
      <c r="AD3427" s="126">
        <v>2026</v>
      </c>
    </row>
    <row r="3428" spans="3:30">
      <c r="C3428" s="126">
        <v>3421</v>
      </c>
      <c r="D3428" s="126">
        <v>226</v>
      </c>
      <c r="E3428" s="126">
        <v>11</v>
      </c>
      <c r="F3428" s="126">
        <v>1</v>
      </c>
      <c r="G3428" s="126">
        <v>1</v>
      </c>
      <c r="H3428" s="126">
        <v>1</v>
      </c>
      <c r="I3428" s="126">
        <v>1</v>
      </c>
      <c r="J3428" s="126">
        <v>46</v>
      </c>
      <c r="M3428" s="126">
        <v>1255</v>
      </c>
      <c r="N3428" s="126">
        <v>1</v>
      </c>
      <c r="P3428" s="126">
        <v>952</v>
      </c>
      <c r="R3428" s="126" t="s">
        <v>547</v>
      </c>
      <c r="S3428" s="252">
        <v>0.15</v>
      </c>
      <c r="T3428" s="252">
        <v>0</v>
      </c>
      <c r="U3428" s="68" t="s">
        <v>5045</v>
      </c>
      <c r="V3428" s="126">
        <v>1</v>
      </c>
      <c r="Z3428" s="126">
        <v>1</v>
      </c>
      <c r="AA3428" s="126">
        <v>1</v>
      </c>
      <c r="AB3428" s="126">
        <v>1</v>
      </c>
      <c r="AC3428" s="126">
        <v>8</v>
      </c>
      <c r="AD3428" s="126">
        <v>2026</v>
      </c>
    </row>
    <row r="3429" spans="3:30">
      <c r="C3429" s="126">
        <v>3422</v>
      </c>
      <c r="D3429" s="126">
        <v>226</v>
      </c>
      <c r="E3429" s="126">
        <v>10</v>
      </c>
      <c r="F3429" s="126">
        <v>1</v>
      </c>
      <c r="G3429" s="126">
        <v>1</v>
      </c>
      <c r="H3429" s="126">
        <v>1</v>
      </c>
      <c r="I3429" s="126">
        <v>1</v>
      </c>
      <c r="J3429" s="126">
        <v>46</v>
      </c>
      <c r="P3429" s="126">
        <v>952</v>
      </c>
      <c r="R3429" s="126" t="s">
        <v>547</v>
      </c>
      <c r="S3429" s="252">
        <v>0</v>
      </c>
      <c r="T3429" s="252">
        <v>0.38</v>
      </c>
      <c r="U3429" s="68" t="s">
        <v>5046</v>
      </c>
      <c r="V3429" s="126">
        <v>1</v>
      </c>
      <c r="Z3429" s="126">
        <v>1</v>
      </c>
      <c r="AA3429" s="126">
        <v>1</v>
      </c>
      <c r="AB3429" s="126">
        <v>1</v>
      </c>
      <c r="AC3429" s="126">
        <v>8</v>
      </c>
      <c r="AD3429" s="126">
        <v>2026</v>
      </c>
    </row>
    <row r="3430" spans="3:30">
      <c r="C3430" s="126">
        <v>3423</v>
      </c>
      <c r="D3430" s="126">
        <v>226</v>
      </c>
      <c r="E3430" s="126">
        <v>3</v>
      </c>
      <c r="F3430" s="126">
        <v>1</v>
      </c>
      <c r="G3430" s="126">
        <v>1</v>
      </c>
      <c r="H3430" s="126">
        <v>1</v>
      </c>
      <c r="I3430" s="126">
        <v>1</v>
      </c>
      <c r="J3430" s="126">
        <v>48</v>
      </c>
      <c r="M3430" s="126">
        <v>1256</v>
      </c>
      <c r="N3430" s="126">
        <v>0</v>
      </c>
      <c r="P3430" s="126">
        <v>953</v>
      </c>
      <c r="R3430" s="126" t="s">
        <v>547</v>
      </c>
      <c r="S3430" s="252">
        <v>0</v>
      </c>
      <c r="T3430" s="252">
        <v>0.24</v>
      </c>
      <c r="U3430" s="68" t="s">
        <v>5048</v>
      </c>
      <c r="V3430" s="126">
        <v>1</v>
      </c>
      <c r="Z3430" s="126">
        <v>1</v>
      </c>
      <c r="AA3430" s="126">
        <v>1</v>
      </c>
      <c r="AB3430" s="126">
        <v>1</v>
      </c>
      <c r="AC3430" s="126">
        <v>8</v>
      </c>
      <c r="AD3430" s="126">
        <v>2026</v>
      </c>
    </row>
    <row r="3431" spans="3:30">
      <c r="C3431" s="126">
        <v>3424</v>
      </c>
      <c r="D3431" s="126">
        <v>226</v>
      </c>
      <c r="E3431" s="126">
        <v>11</v>
      </c>
      <c r="F3431" s="126">
        <v>1</v>
      </c>
      <c r="G3431" s="126">
        <v>1</v>
      </c>
      <c r="H3431" s="126">
        <v>1</v>
      </c>
      <c r="I3431" s="126">
        <v>1</v>
      </c>
      <c r="J3431" s="126">
        <v>48</v>
      </c>
      <c r="M3431" s="126">
        <v>1256</v>
      </c>
      <c r="N3431" s="126">
        <v>1</v>
      </c>
      <c r="P3431" s="126">
        <v>953</v>
      </c>
      <c r="R3431" s="126" t="s">
        <v>547</v>
      </c>
      <c r="S3431" s="252">
        <v>0.24</v>
      </c>
      <c r="T3431" s="252">
        <v>0</v>
      </c>
      <c r="U3431" s="68" t="s">
        <v>5049</v>
      </c>
      <c r="V3431" s="126">
        <v>1</v>
      </c>
      <c r="Z3431" s="126">
        <v>1</v>
      </c>
      <c r="AA3431" s="126">
        <v>1</v>
      </c>
      <c r="AB3431" s="126">
        <v>1</v>
      </c>
      <c r="AC3431" s="126">
        <v>8</v>
      </c>
      <c r="AD3431" s="126">
        <v>2026</v>
      </c>
    </row>
    <row r="3432" spans="3:30">
      <c r="C3432" s="126">
        <v>3425</v>
      </c>
      <c r="D3432" s="126">
        <v>226</v>
      </c>
      <c r="E3432" s="126">
        <v>10</v>
      </c>
      <c r="F3432" s="126">
        <v>1</v>
      </c>
      <c r="G3432" s="126">
        <v>1</v>
      </c>
      <c r="H3432" s="126">
        <v>1</v>
      </c>
      <c r="I3432" s="126">
        <v>1</v>
      </c>
      <c r="J3432" s="126">
        <v>48</v>
      </c>
      <c r="P3432" s="126">
        <v>953</v>
      </c>
      <c r="R3432" s="126" t="s">
        <v>547</v>
      </c>
      <c r="S3432" s="252">
        <v>0</v>
      </c>
      <c r="T3432" s="252">
        <v>0.5</v>
      </c>
      <c r="U3432" s="68" t="s">
        <v>5050</v>
      </c>
      <c r="V3432" s="126">
        <v>1</v>
      </c>
      <c r="Z3432" s="126">
        <v>1</v>
      </c>
      <c r="AA3432" s="126">
        <v>1</v>
      </c>
      <c r="AB3432" s="126">
        <v>1</v>
      </c>
      <c r="AC3432" s="126">
        <v>8</v>
      </c>
      <c r="AD3432" s="126">
        <v>2026</v>
      </c>
    </row>
    <row r="3433" spans="3:30">
      <c r="C3433" s="126">
        <v>3426</v>
      </c>
      <c r="D3433" s="126">
        <v>226</v>
      </c>
      <c r="E3433" s="126">
        <v>3</v>
      </c>
      <c r="F3433" s="126">
        <v>1</v>
      </c>
      <c r="G3433" s="126">
        <v>1</v>
      </c>
      <c r="H3433" s="126">
        <v>1</v>
      </c>
      <c r="I3433" s="126">
        <v>1</v>
      </c>
      <c r="J3433" s="126">
        <v>181</v>
      </c>
      <c r="M3433" s="126">
        <v>1257</v>
      </c>
      <c r="N3433" s="126">
        <v>0</v>
      </c>
      <c r="P3433" s="126">
        <v>954</v>
      </c>
      <c r="R3433" s="126" t="s">
        <v>547</v>
      </c>
      <c r="S3433" s="252">
        <v>0</v>
      </c>
      <c r="T3433" s="252">
        <v>1</v>
      </c>
      <c r="U3433" s="68" t="s">
        <v>5051</v>
      </c>
      <c r="V3433" s="126">
        <v>1</v>
      </c>
      <c r="Z3433" s="126">
        <v>1</v>
      </c>
      <c r="AA3433" s="126">
        <v>1</v>
      </c>
      <c r="AB3433" s="126">
        <v>1</v>
      </c>
      <c r="AC3433" s="126">
        <v>8</v>
      </c>
      <c r="AD3433" s="126">
        <v>2026</v>
      </c>
    </row>
    <row r="3434" spans="3:30">
      <c r="C3434" s="126">
        <v>3427</v>
      </c>
      <c r="D3434" s="126">
        <v>226</v>
      </c>
      <c r="E3434" s="126">
        <v>11</v>
      </c>
      <c r="F3434" s="126">
        <v>1</v>
      </c>
      <c r="G3434" s="126">
        <v>1</v>
      </c>
      <c r="H3434" s="126">
        <v>1</v>
      </c>
      <c r="I3434" s="126">
        <v>1</v>
      </c>
      <c r="J3434" s="126">
        <v>181</v>
      </c>
      <c r="M3434" s="126">
        <v>1257</v>
      </c>
      <c r="N3434" s="126">
        <v>1</v>
      </c>
      <c r="P3434" s="126">
        <v>954</v>
      </c>
      <c r="R3434" s="126" t="s">
        <v>547</v>
      </c>
      <c r="S3434" s="252">
        <v>1</v>
      </c>
      <c r="T3434" s="252">
        <v>0</v>
      </c>
      <c r="U3434" s="68" t="s">
        <v>5052</v>
      </c>
      <c r="V3434" s="126">
        <v>1</v>
      </c>
      <c r="Z3434" s="126">
        <v>1</v>
      </c>
      <c r="AA3434" s="126">
        <v>1</v>
      </c>
      <c r="AB3434" s="126">
        <v>1</v>
      </c>
      <c r="AC3434" s="126">
        <v>8</v>
      </c>
      <c r="AD3434" s="126">
        <v>2026</v>
      </c>
    </row>
    <row r="3435" spans="3:30">
      <c r="C3435" s="126">
        <v>3428</v>
      </c>
      <c r="D3435" s="126">
        <v>226</v>
      </c>
      <c r="E3435" s="126">
        <v>10</v>
      </c>
      <c r="F3435" s="126">
        <v>1</v>
      </c>
      <c r="G3435" s="126">
        <v>1</v>
      </c>
      <c r="H3435" s="126">
        <v>1</v>
      </c>
      <c r="I3435" s="126">
        <v>1</v>
      </c>
      <c r="J3435" s="126">
        <v>181</v>
      </c>
      <c r="P3435" s="126">
        <v>954</v>
      </c>
      <c r="R3435" s="126" t="s">
        <v>547</v>
      </c>
      <c r="S3435" s="252">
        <v>0</v>
      </c>
      <c r="T3435" s="252">
        <v>1.5</v>
      </c>
      <c r="U3435" s="68" t="s">
        <v>5053</v>
      </c>
      <c r="V3435" s="126">
        <v>1</v>
      </c>
      <c r="Z3435" s="126">
        <v>1</v>
      </c>
      <c r="AA3435" s="126">
        <v>1</v>
      </c>
      <c r="AB3435" s="126">
        <v>1</v>
      </c>
      <c r="AC3435" s="126">
        <v>8</v>
      </c>
      <c r="AD3435" s="126">
        <v>2026</v>
      </c>
    </row>
    <row r="3436" spans="3:30">
      <c r="C3436" s="126">
        <v>3429</v>
      </c>
      <c r="D3436" s="126">
        <v>226</v>
      </c>
      <c r="E3436" s="126">
        <v>3</v>
      </c>
      <c r="F3436" s="126">
        <v>1</v>
      </c>
      <c r="G3436" s="126">
        <v>1</v>
      </c>
      <c r="H3436" s="126">
        <v>1</v>
      </c>
      <c r="I3436" s="126">
        <v>1</v>
      </c>
      <c r="J3436" s="126">
        <v>187</v>
      </c>
      <c r="M3436" s="126">
        <v>1258</v>
      </c>
      <c r="N3436" s="126">
        <v>0</v>
      </c>
      <c r="P3436" s="126">
        <v>955</v>
      </c>
      <c r="R3436" s="126" t="s">
        <v>547</v>
      </c>
      <c r="S3436" s="252">
        <v>0</v>
      </c>
      <c r="T3436" s="252">
        <v>6.74</v>
      </c>
      <c r="U3436" s="68" t="s">
        <v>5054</v>
      </c>
      <c r="V3436" s="126">
        <v>1</v>
      </c>
      <c r="Z3436" s="126">
        <v>1</v>
      </c>
      <c r="AA3436" s="126">
        <v>1</v>
      </c>
      <c r="AB3436" s="126">
        <v>1</v>
      </c>
      <c r="AC3436" s="126">
        <v>8</v>
      </c>
      <c r="AD3436" s="126">
        <v>2026</v>
      </c>
    </row>
    <row r="3437" spans="3:30">
      <c r="C3437" s="126">
        <v>3430</v>
      </c>
      <c r="D3437" s="126">
        <v>226</v>
      </c>
      <c r="E3437" s="126">
        <v>11</v>
      </c>
      <c r="F3437" s="126">
        <v>1</v>
      </c>
      <c r="G3437" s="126">
        <v>1</v>
      </c>
      <c r="H3437" s="126">
        <v>1</v>
      </c>
      <c r="I3437" s="126">
        <v>1</v>
      </c>
      <c r="J3437" s="126">
        <v>187</v>
      </c>
      <c r="M3437" s="126">
        <v>1258</v>
      </c>
      <c r="N3437" s="126">
        <v>1</v>
      </c>
      <c r="P3437" s="126">
        <v>955</v>
      </c>
      <c r="R3437" s="126" t="s">
        <v>547</v>
      </c>
      <c r="S3437" s="252">
        <v>6.74</v>
      </c>
      <c r="T3437" s="252">
        <v>0</v>
      </c>
      <c r="U3437" s="68" t="s">
        <v>5055</v>
      </c>
      <c r="V3437" s="126">
        <v>1</v>
      </c>
      <c r="Z3437" s="126">
        <v>1</v>
      </c>
      <c r="AA3437" s="126">
        <v>1</v>
      </c>
      <c r="AB3437" s="126">
        <v>1</v>
      </c>
      <c r="AC3437" s="126">
        <v>8</v>
      </c>
      <c r="AD3437" s="126">
        <v>2026</v>
      </c>
    </row>
    <row r="3438" spans="3:30">
      <c r="C3438" s="126">
        <v>3431</v>
      </c>
      <c r="D3438" s="126">
        <v>226</v>
      </c>
      <c r="E3438" s="126">
        <v>10</v>
      </c>
      <c r="F3438" s="126">
        <v>1</v>
      </c>
      <c r="G3438" s="126">
        <v>1</v>
      </c>
      <c r="H3438" s="126">
        <v>1</v>
      </c>
      <c r="I3438" s="126">
        <v>1</v>
      </c>
      <c r="J3438" s="126">
        <v>187</v>
      </c>
      <c r="P3438" s="126">
        <v>955</v>
      </c>
      <c r="R3438" s="126" t="s">
        <v>547</v>
      </c>
      <c r="S3438" s="252">
        <v>0</v>
      </c>
      <c r="T3438" s="252">
        <v>7.3</v>
      </c>
      <c r="U3438" s="68" t="s">
        <v>5056</v>
      </c>
      <c r="V3438" s="126">
        <v>1</v>
      </c>
      <c r="Z3438" s="126">
        <v>1</v>
      </c>
      <c r="AA3438" s="126">
        <v>1</v>
      </c>
      <c r="AB3438" s="126">
        <v>1</v>
      </c>
      <c r="AC3438" s="126">
        <v>8</v>
      </c>
      <c r="AD3438" s="126">
        <v>2026</v>
      </c>
    </row>
    <row r="3439" spans="3:30">
      <c r="C3439" s="126">
        <v>3432</v>
      </c>
      <c r="D3439" s="126">
        <v>226</v>
      </c>
      <c r="E3439" s="126">
        <v>3</v>
      </c>
      <c r="F3439" s="126">
        <v>1</v>
      </c>
      <c r="G3439" s="126">
        <v>1</v>
      </c>
      <c r="H3439" s="126">
        <v>1</v>
      </c>
      <c r="I3439" s="126">
        <v>1</v>
      </c>
      <c r="J3439" s="126">
        <v>177</v>
      </c>
      <c r="M3439" s="126">
        <v>1259</v>
      </c>
      <c r="N3439" s="126">
        <v>0</v>
      </c>
      <c r="P3439" s="126">
        <v>956</v>
      </c>
      <c r="R3439" s="126" t="s">
        <v>547</v>
      </c>
      <c r="S3439" s="252">
        <v>0</v>
      </c>
      <c r="T3439" s="252">
        <v>33.200000000000003</v>
      </c>
      <c r="U3439" s="68" t="s">
        <v>5057</v>
      </c>
      <c r="V3439" s="126">
        <v>1</v>
      </c>
      <c r="Z3439" s="126">
        <v>1</v>
      </c>
      <c r="AA3439" s="126">
        <v>1</v>
      </c>
      <c r="AB3439" s="126">
        <v>1</v>
      </c>
      <c r="AC3439" s="126">
        <v>8</v>
      </c>
      <c r="AD3439" s="126">
        <v>2026</v>
      </c>
    </row>
    <row r="3440" spans="3:30">
      <c r="C3440" s="126">
        <v>3433</v>
      </c>
      <c r="D3440" s="126">
        <v>226</v>
      </c>
      <c r="E3440" s="126">
        <v>11</v>
      </c>
      <c r="F3440" s="126">
        <v>1</v>
      </c>
      <c r="G3440" s="126">
        <v>1</v>
      </c>
      <c r="H3440" s="126">
        <v>1</v>
      </c>
      <c r="I3440" s="126">
        <v>1</v>
      </c>
      <c r="J3440" s="126">
        <v>177</v>
      </c>
      <c r="M3440" s="126">
        <v>1259</v>
      </c>
      <c r="N3440" s="126">
        <v>1</v>
      </c>
      <c r="P3440" s="126">
        <v>956</v>
      </c>
      <c r="R3440" s="126" t="s">
        <v>547</v>
      </c>
      <c r="S3440" s="252">
        <v>33.200000000000003</v>
      </c>
      <c r="T3440" s="252">
        <v>0</v>
      </c>
      <c r="U3440" s="68" t="s">
        <v>5058</v>
      </c>
      <c r="V3440" s="126">
        <v>1</v>
      </c>
      <c r="Z3440" s="126">
        <v>1</v>
      </c>
      <c r="AA3440" s="126">
        <v>1</v>
      </c>
      <c r="AB3440" s="126">
        <v>1</v>
      </c>
      <c r="AC3440" s="126">
        <v>8</v>
      </c>
      <c r="AD3440" s="126">
        <v>2026</v>
      </c>
    </row>
    <row r="3441" spans="3:30">
      <c r="C3441" s="126">
        <v>3434</v>
      </c>
      <c r="D3441" s="126">
        <v>226</v>
      </c>
      <c r="E3441" s="126">
        <v>10</v>
      </c>
      <c r="F3441" s="126">
        <v>1</v>
      </c>
      <c r="G3441" s="126">
        <v>1</v>
      </c>
      <c r="H3441" s="126">
        <v>1</v>
      </c>
      <c r="I3441" s="126">
        <v>1</v>
      </c>
      <c r="J3441" s="126">
        <v>177</v>
      </c>
      <c r="P3441" s="126">
        <v>956</v>
      </c>
      <c r="R3441" s="126" t="s">
        <v>547</v>
      </c>
      <c r="S3441" s="252">
        <v>0</v>
      </c>
      <c r="T3441" s="252">
        <v>36</v>
      </c>
      <c r="U3441" s="68" t="s">
        <v>5059</v>
      </c>
      <c r="V3441" s="126">
        <v>1</v>
      </c>
      <c r="Z3441" s="126">
        <v>1</v>
      </c>
      <c r="AA3441" s="126">
        <v>1</v>
      </c>
      <c r="AB3441" s="126">
        <v>1</v>
      </c>
      <c r="AC3441" s="126">
        <v>8</v>
      </c>
      <c r="AD3441" s="126">
        <v>2026</v>
      </c>
    </row>
    <row r="3442" spans="3:30">
      <c r="C3442" s="126">
        <v>3435</v>
      </c>
      <c r="D3442" s="126">
        <v>226</v>
      </c>
      <c r="E3442" s="126">
        <v>3</v>
      </c>
      <c r="F3442" s="126">
        <v>1</v>
      </c>
      <c r="G3442" s="126">
        <v>1</v>
      </c>
      <c r="H3442" s="126">
        <v>1</v>
      </c>
      <c r="I3442" s="126">
        <v>1</v>
      </c>
      <c r="J3442" s="126">
        <v>293</v>
      </c>
      <c r="M3442" s="126">
        <v>1260</v>
      </c>
      <c r="N3442" s="126">
        <v>0</v>
      </c>
      <c r="P3442" s="126">
        <v>957</v>
      </c>
      <c r="R3442" s="126" t="s">
        <v>547</v>
      </c>
      <c r="S3442" s="252">
        <v>0</v>
      </c>
      <c r="T3442" s="252">
        <v>1.7000000000000002</v>
      </c>
      <c r="U3442" s="68" t="s">
        <v>5060</v>
      </c>
      <c r="V3442" s="126">
        <v>1</v>
      </c>
      <c r="Z3442" s="126">
        <v>1</v>
      </c>
      <c r="AA3442" s="126">
        <v>1</v>
      </c>
      <c r="AB3442" s="126">
        <v>1</v>
      </c>
      <c r="AC3442" s="126">
        <v>8</v>
      </c>
      <c r="AD3442" s="126">
        <v>2026</v>
      </c>
    </row>
    <row r="3443" spans="3:30">
      <c r="C3443" s="126">
        <v>3436</v>
      </c>
      <c r="D3443" s="126">
        <v>226</v>
      </c>
      <c r="E3443" s="126">
        <v>11</v>
      </c>
      <c r="F3443" s="126">
        <v>1</v>
      </c>
      <c r="G3443" s="126">
        <v>1</v>
      </c>
      <c r="H3443" s="126">
        <v>1</v>
      </c>
      <c r="I3443" s="126">
        <v>1</v>
      </c>
      <c r="J3443" s="126">
        <v>293</v>
      </c>
      <c r="M3443" s="126">
        <v>1260</v>
      </c>
      <c r="N3443" s="126">
        <v>1</v>
      </c>
      <c r="P3443" s="126">
        <v>957</v>
      </c>
      <c r="R3443" s="126" t="s">
        <v>547</v>
      </c>
      <c r="S3443" s="252">
        <v>1.7000000000000002</v>
      </c>
      <c r="T3443" s="252">
        <v>0</v>
      </c>
      <c r="U3443" s="68" t="s">
        <v>5061</v>
      </c>
      <c r="V3443" s="126">
        <v>1</v>
      </c>
      <c r="Z3443" s="126">
        <v>1</v>
      </c>
      <c r="AA3443" s="126">
        <v>1</v>
      </c>
      <c r="AB3443" s="126">
        <v>1</v>
      </c>
      <c r="AC3443" s="126">
        <v>8</v>
      </c>
      <c r="AD3443" s="126">
        <v>2026</v>
      </c>
    </row>
    <row r="3444" spans="3:30">
      <c r="C3444" s="126">
        <v>3437</v>
      </c>
      <c r="D3444" s="126">
        <v>226</v>
      </c>
      <c r="E3444" s="126">
        <v>10</v>
      </c>
      <c r="F3444" s="126">
        <v>1</v>
      </c>
      <c r="G3444" s="126">
        <v>1</v>
      </c>
      <c r="H3444" s="126">
        <v>1</v>
      </c>
      <c r="I3444" s="126">
        <v>1</v>
      </c>
      <c r="J3444" s="126">
        <v>293</v>
      </c>
      <c r="P3444" s="126">
        <v>957</v>
      </c>
      <c r="R3444" s="126" t="s">
        <v>547</v>
      </c>
      <c r="S3444" s="252">
        <v>0</v>
      </c>
      <c r="T3444" s="252">
        <v>3.15</v>
      </c>
      <c r="U3444" s="68" t="s">
        <v>5062</v>
      </c>
      <c r="V3444" s="126">
        <v>1</v>
      </c>
      <c r="Z3444" s="126">
        <v>1</v>
      </c>
      <c r="AA3444" s="126">
        <v>1</v>
      </c>
      <c r="AB3444" s="126">
        <v>1</v>
      </c>
      <c r="AC3444" s="126">
        <v>8</v>
      </c>
      <c r="AD3444" s="126">
        <v>2026</v>
      </c>
    </row>
    <row r="3445" spans="3:30">
      <c r="C3445" s="126">
        <v>3438</v>
      </c>
      <c r="D3445" s="126">
        <v>226</v>
      </c>
      <c r="E3445" s="126">
        <v>3</v>
      </c>
      <c r="F3445" s="126">
        <v>1</v>
      </c>
      <c r="G3445" s="126">
        <v>1</v>
      </c>
      <c r="H3445" s="126">
        <v>1</v>
      </c>
      <c r="I3445" s="126">
        <v>1</v>
      </c>
      <c r="J3445" s="126">
        <v>294</v>
      </c>
      <c r="M3445" s="126">
        <v>1261</v>
      </c>
      <c r="N3445" s="126">
        <v>0</v>
      </c>
      <c r="P3445" s="126">
        <v>958</v>
      </c>
      <c r="R3445" s="126" t="s">
        <v>547</v>
      </c>
      <c r="S3445" s="252">
        <v>0</v>
      </c>
      <c r="T3445" s="252">
        <v>2.4500000000000002</v>
      </c>
      <c r="U3445" s="68" t="s">
        <v>5063</v>
      </c>
      <c r="V3445" s="126">
        <v>1</v>
      </c>
      <c r="Z3445" s="126">
        <v>1</v>
      </c>
      <c r="AA3445" s="126">
        <v>1</v>
      </c>
      <c r="AB3445" s="126">
        <v>1</v>
      </c>
      <c r="AC3445" s="126">
        <v>8</v>
      </c>
      <c r="AD3445" s="126">
        <v>2026</v>
      </c>
    </row>
    <row r="3446" spans="3:30">
      <c r="C3446" s="126">
        <v>3439</v>
      </c>
      <c r="D3446" s="126">
        <v>226</v>
      </c>
      <c r="E3446" s="126">
        <v>11</v>
      </c>
      <c r="F3446" s="126">
        <v>1</v>
      </c>
      <c r="G3446" s="126">
        <v>1</v>
      </c>
      <c r="H3446" s="126">
        <v>1</v>
      </c>
      <c r="I3446" s="126">
        <v>1</v>
      </c>
      <c r="J3446" s="126">
        <v>294</v>
      </c>
      <c r="M3446" s="126">
        <v>1261</v>
      </c>
      <c r="N3446" s="126">
        <v>1</v>
      </c>
      <c r="P3446" s="126">
        <v>958</v>
      </c>
      <c r="R3446" s="126" t="s">
        <v>547</v>
      </c>
      <c r="S3446" s="252">
        <v>2.4500000000000002</v>
      </c>
      <c r="T3446" s="252">
        <v>0</v>
      </c>
      <c r="U3446" s="68" t="s">
        <v>5064</v>
      </c>
      <c r="V3446" s="126">
        <v>1</v>
      </c>
      <c r="Z3446" s="126">
        <v>1</v>
      </c>
      <c r="AA3446" s="126">
        <v>1</v>
      </c>
      <c r="AB3446" s="126">
        <v>1</v>
      </c>
      <c r="AC3446" s="126">
        <v>8</v>
      </c>
      <c r="AD3446" s="126">
        <v>2026</v>
      </c>
    </row>
    <row r="3447" spans="3:30">
      <c r="C3447" s="126">
        <v>3440</v>
      </c>
      <c r="D3447" s="126">
        <v>226</v>
      </c>
      <c r="E3447" s="126">
        <v>10</v>
      </c>
      <c r="F3447" s="126">
        <v>1</v>
      </c>
      <c r="G3447" s="126">
        <v>1</v>
      </c>
      <c r="H3447" s="126">
        <v>1</v>
      </c>
      <c r="I3447" s="126">
        <v>1</v>
      </c>
      <c r="J3447" s="126">
        <v>294</v>
      </c>
      <c r="P3447" s="126">
        <v>958</v>
      </c>
      <c r="R3447" s="126" t="s">
        <v>547</v>
      </c>
      <c r="S3447" s="252">
        <v>0</v>
      </c>
      <c r="T3447" s="252">
        <v>3.75</v>
      </c>
      <c r="U3447" s="68" t="s">
        <v>5065</v>
      </c>
      <c r="V3447" s="126">
        <v>1</v>
      </c>
      <c r="Z3447" s="126">
        <v>1</v>
      </c>
      <c r="AA3447" s="126">
        <v>1</v>
      </c>
      <c r="AB3447" s="126">
        <v>1</v>
      </c>
      <c r="AC3447" s="126">
        <v>8</v>
      </c>
      <c r="AD3447" s="126">
        <v>2026</v>
      </c>
    </row>
    <row r="3448" spans="3:30">
      <c r="C3448" s="126">
        <v>3441</v>
      </c>
      <c r="D3448" s="126">
        <v>227</v>
      </c>
      <c r="E3448" s="126">
        <v>2</v>
      </c>
      <c r="F3448" s="126">
        <v>1</v>
      </c>
      <c r="G3448" s="126">
        <v>1</v>
      </c>
      <c r="H3448" s="126">
        <v>1</v>
      </c>
      <c r="I3448" s="126">
        <v>1</v>
      </c>
      <c r="R3448" s="126" t="s">
        <v>547</v>
      </c>
      <c r="S3448" s="252">
        <v>43.5</v>
      </c>
      <c r="T3448" s="252">
        <v>0</v>
      </c>
      <c r="U3448" s="68" t="s">
        <v>5067</v>
      </c>
      <c r="V3448" s="126">
        <v>1</v>
      </c>
      <c r="Z3448" s="126">
        <v>1</v>
      </c>
      <c r="AA3448" s="126">
        <v>1</v>
      </c>
      <c r="AB3448" s="126">
        <v>1</v>
      </c>
      <c r="AC3448" s="126">
        <v>8</v>
      </c>
      <c r="AD3448" s="126">
        <v>2026</v>
      </c>
    </row>
    <row r="3449" spans="3:30">
      <c r="C3449" s="126">
        <v>3442</v>
      </c>
      <c r="D3449" s="126">
        <v>227</v>
      </c>
      <c r="E3449" s="126">
        <v>3</v>
      </c>
      <c r="F3449" s="126">
        <v>1</v>
      </c>
      <c r="G3449" s="126">
        <v>1</v>
      </c>
      <c r="H3449" s="126">
        <v>1</v>
      </c>
      <c r="I3449" s="126">
        <v>1</v>
      </c>
      <c r="J3449" s="126">
        <v>152</v>
      </c>
      <c r="M3449" s="126">
        <v>1262</v>
      </c>
      <c r="N3449" s="126">
        <v>0</v>
      </c>
      <c r="P3449" s="126">
        <v>959</v>
      </c>
      <c r="R3449" s="126" t="s">
        <v>547</v>
      </c>
      <c r="S3449" s="252">
        <v>0</v>
      </c>
      <c r="T3449" s="252">
        <v>11.25</v>
      </c>
      <c r="U3449" s="68" t="s">
        <v>5068</v>
      </c>
      <c r="V3449" s="126">
        <v>1</v>
      </c>
      <c r="Z3449" s="126">
        <v>1</v>
      </c>
      <c r="AA3449" s="126">
        <v>1</v>
      </c>
      <c r="AB3449" s="126">
        <v>1</v>
      </c>
      <c r="AC3449" s="126">
        <v>8</v>
      </c>
      <c r="AD3449" s="126">
        <v>2026</v>
      </c>
    </row>
    <row r="3450" spans="3:30">
      <c r="C3450" s="126">
        <v>3443</v>
      </c>
      <c r="D3450" s="126">
        <v>227</v>
      </c>
      <c r="E3450" s="126">
        <v>11</v>
      </c>
      <c r="F3450" s="126">
        <v>1</v>
      </c>
      <c r="G3450" s="126">
        <v>1</v>
      </c>
      <c r="H3450" s="126">
        <v>1</v>
      </c>
      <c r="I3450" s="126">
        <v>1</v>
      </c>
      <c r="J3450" s="126">
        <v>152</v>
      </c>
      <c r="M3450" s="126">
        <v>1262</v>
      </c>
      <c r="N3450" s="126">
        <v>1</v>
      </c>
      <c r="P3450" s="126">
        <v>959</v>
      </c>
      <c r="R3450" s="126" t="s">
        <v>547</v>
      </c>
      <c r="S3450" s="252">
        <v>11.25</v>
      </c>
      <c r="T3450" s="252">
        <v>0</v>
      </c>
      <c r="U3450" s="68" t="s">
        <v>5069</v>
      </c>
      <c r="V3450" s="126">
        <v>1</v>
      </c>
      <c r="Z3450" s="126">
        <v>1</v>
      </c>
      <c r="AA3450" s="126">
        <v>1</v>
      </c>
      <c r="AB3450" s="126">
        <v>1</v>
      </c>
      <c r="AC3450" s="126">
        <v>8</v>
      </c>
      <c r="AD3450" s="126">
        <v>2026</v>
      </c>
    </row>
    <row r="3451" spans="3:30">
      <c r="C3451" s="126">
        <v>3444</v>
      </c>
      <c r="D3451" s="126">
        <v>227</v>
      </c>
      <c r="E3451" s="126">
        <v>10</v>
      </c>
      <c r="F3451" s="126">
        <v>1</v>
      </c>
      <c r="G3451" s="126">
        <v>1</v>
      </c>
      <c r="H3451" s="126">
        <v>1</v>
      </c>
      <c r="I3451" s="126">
        <v>1</v>
      </c>
      <c r="J3451" s="126">
        <v>152</v>
      </c>
      <c r="P3451" s="126">
        <v>959</v>
      </c>
      <c r="R3451" s="126" t="s">
        <v>547</v>
      </c>
      <c r="S3451" s="252">
        <v>0</v>
      </c>
      <c r="T3451" s="252">
        <v>11.5</v>
      </c>
      <c r="U3451" s="68" t="s">
        <v>5070</v>
      </c>
      <c r="V3451" s="126">
        <v>1</v>
      </c>
      <c r="Z3451" s="126">
        <v>1</v>
      </c>
      <c r="AA3451" s="126">
        <v>1</v>
      </c>
      <c r="AB3451" s="126">
        <v>1</v>
      </c>
      <c r="AC3451" s="126">
        <v>8</v>
      </c>
      <c r="AD3451" s="126">
        <v>2026</v>
      </c>
    </row>
    <row r="3452" spans="3:30">
      <c r="C3452" s="126">
        <v>3445</v>
      </c>
      <c r="D3452" s="126">
        <v>227</v>
      </c>
      <c r="E3452" s="126">
        <v>3</v>
      </c>
      <c r="F3452" s="126">
        <v>1</v>
      </c>
      <c r="G3452" s="126">
        <v>1</v>
      </c>
      <c r="H3452" s="126">
        <v>1</v>
      </c>
      <c r="I3452" s="126">
        <v>1</v>
      </c>
      <c r="J3452" s="126">
        <v>167</v>
      </c>
      <c r="M3452" s="126">
        <v>1263</v>
      </c>
      <c r="N3452" s="126">
        <v>0</v>
      </c>
      <c r="P3452" s="126">
        <v>960</v>
      </c>
      <c r="R3452" s="126" t="s">
        <v>547</v>
      </c>
      <c r="S3452" s="252">
        <v>0</v>
      </c>
      <c r="T3452" s="252">
        <v>0.85</v>
      </c>
      <c r="U3452" s="68" t="s">
        <v>5072</v>
      </c>
      <c r="V3452" s="126">
        <v>1</v>
      </c>
      <c r="Z3452" s="126">
        <v>1</v>
      </c>
      <c r="AA3452" s="126">
        <v>1</v>
      </c>
      <c r="AB3452" s="126">
        <v>1</v>
      </c>
      <c r="AC3452" s="126">
        <v>8</v>
      </c>
      <c r="AD3452" s="126">
        <v>2026</v>
      </c>
    </row>
    <row r="3453" spans="3:30">
      <c r="C3453" s="126">
        <v>3446</v>
      </c>
      <c r="D3453" s="126">
        <v>227</v>
      </c>
      <c r="E3453" s="126">
        <v>11</v>
      </c>
      <c r="F3453" s="126">
        <v>1</v>
      </c>
      <c r="G3453" s="126">
        <v>1</v>
      </c>
      <c r="H3453" s="126">
        <v>1</v>
      </c>
      <c r="I3453" s="126">
        <v>1</v>
      </c>
      <c r="J3453" s="126">
        <v>167</v>
      </c>
      <c r="M3453" s="126">
        <v>1263</v>
      </c>
      <c r="N3453" s="126">
        <v>1</v>
      </c>
      <c r="P3453" s="126">
        <v>960</v>
      </c>
      <c r="R3453" s="126" t="s">
        <v>547</v>
      </c>
      <c r="S3453" s="252">
        <v>0.85</v>
      </c>
      <c r="T3453" s="252">
        <v>0</v>
      </c>
      <c r="U3453" s="68" t="s">
        <v>5073</v>
      </c>
      <c r="V3453" s="126">
        <v>1</v>
      </c>
      <c r="Z3453" s="126">
        <v>1</v>
      </c>
      <c r="AA3453" s="126">
        <v>1</v>
      </c>
      <c r="AB3453" s="126">
        <v>1</v>
      </c>
      <c r="AC3453" s="126">
        <v>8</v>
      </c>
      <c r="AD3453" s="126">
        <v>2026</v>
      </c>
    </row>
    <row r="3454" spans="3:30">
      <c r="C3454" s="126">
        <v>3447</v>
      </c>
      <c r="D3454" s="126">
        <v>227</v>
      </c>
      <c r="E3454" s="126">
        <v>10</v>
      </c>
      <c r="F3454" s="126">
        <v>1</v>
      </c>
      <c r="G3454" s="126">
        <v>1</v>
      </c>
      <c r="H3454" s="126">
        <v>1</v>
      </c>
      <c r="I3454" s="126">
        <v>1</v>
      </c>
      <c r="J3454" s="126">
        <v>167</v>
      </c>
      <c r="P3454" s="126">
        <v>960</v>
      </c>
      <c r="R3454" s="126" t="s">
        <v>547</v>
      </c>
      <c r="S3454" s="252">
        <v>0</v>
      </c>
      <c r="T3454" s="252">
        <v>1</v>
      </c>
      <c r="U3454" s="68" t="s">
        <v>5074</v>
      </c>
      <c r="V3454" s="126">
        <v>1</v>
      </c>
      <c r="Z3454" s="126">
        <v>1</v>
      </c>
      <c r="AA3454" s="126">
        <v>1</v>
      </c>
      <c r="AB3454" s="126">
        <v>1</v>
      </c>
      <c r="AC3454" s="126">
        <v>8</v>
      </c>
      <c r="AD3454" s="126">
        <v>2026</v>
      </c>
    </row>
    <row r="3455" spans="3:30">
      <c r="C3455" s="126">
        <v>3448</v>
      </c>
      <c r="D3455" s="126">
        <v>227</v>
      </c>
      <c r="E3455" s="126">
        <v>3</v>
      </c>
      <c r="F3455" s="126">
        <v>1</v>
      </c>
      <c r="G3455" s="126">
        <v>1</v>
      </c>
      <c r="H3455" s="126">
        <v>1</v>
      </c>
      <c r="I3455" s="126">
        <v>1</v>
      </c>
      <c r="J3455" s="126">
        <v>386</v>
      </c>
      <c r="M3455" s="126">
        <v>1264</v>
      </c>
      <c r="N3455" s="126">
        <v>0</v>
      </c>
      <c r="P3455" s="126">
        <v>961</v>
      </c>
      <c r="R3455" s="126" t="s">
        <v>547</v>
      </c>
      <c r="S3455" s="252">
        <v>0</v>
      </c>
      <c r="T3455" s="252">
        <v>6.5</v>
      </c>
      <c r="U3455" s="68" t="s">
        <v>5075</v>
      </c>
      <c r="V3455" s="126">
        <v>1</v>
      </c>
      <c r="Z3455" s="126">
        <v>1</v>
      </c>
      <c r="AA3455" s="126">
        <v>1</v>
      </c>
      <c r="AB3455" s="126">
        <v>1</v>
      </c>
      <c r="AC3455" s="126">
        <v>8</v>
      </c>
      <c r="AD3455" s="126">
        <v>2026</v>
      </c>
    </row>
    <row r="3456" spans="3:30">
      <c r="C3456" s="126">
        <v>3449</v>
      </c>
      <c r="D3456" s="126">
        <v>227</v>
      </c>
      <c r="E3456" s="126">
        <v>11</v>
      </c>
      <c r="F3456" s="126">
        <v>1</v>
      </c>
      <c r="G3456" s="126">
        <v>1</v>
      </c>
      <c r="H3456" s="126">
        <v>1</v>
      </c>
      <c r="I3456" s="126">
        <v>1</v>
      </c>
      <c r="J3456" s="126">
        <v>386</v>
      </c>
      <c r="M3456" s="126">
        <v>1264</v>
      </c>
      <c r="N3456" s="126">
        <v>1</v>
      </c>
      <c r="P3456" s="126">
        <v>961</v>
      </c>
      <c r="R3456" s="126" t="s">
        <v>547</v>
      </c>
      <c r="S3456" s="252">
        <v>6.5</v>
      </c>
      <c r="T3456" s="252">
        <v>0</v>
      </c>
      <c r="U3456" s="68" t="s">
        <v>5076</v>
      </c>
      <c r="V3456" s="126">
        <v>1</v>
      </c>
      <c r="Z3456" s="126">
        <v>1</v>
      </c>
      <c r="AA3456" s="126">
        <v>1</v>
      </c>
      <c r="AB3456" s="126">
        <v>1</v>
      </c>
      <c r="AC3456" s="126">
        <v>8</v>
      </c>
      <c r="AD3456" s="126">
        <v>2026</v>
      </c>
    </row>
    <row r="3457" spans="3:30">
      <c r="C3457" s="126">
        <v>3450</v>
      </c>
      <c r="D3457" s="126">
        <v>227</v>
      </c>
      <c r="E3457" s="126">
        <v>10</v>
      </c>
      <c r="F3457" s="126">
        <v>1</v>
      </c>
      <c r="G3457" s="126">
        <v>1</v>
      </c>
      <c r="H3457" s="126">
        <v>1</v>
      </c>
      <c r="I3457" s="126">
        <v>1</v>
      </c>
      <c r="J3457" s="126">
        <v>386</v>
      </c>
      <c r="P3457" s="126">
        <v>961</v>
      </c>
      <c r="R3457" s="126" t="s">
        <v>547</v>
      </c>
      <c r="S3457" s="252">
        <v>0</v>
      </c>
      <c r="T3457" s="252">
        <v>7</v>
      </c>
      <c r="U3457" s="68" t="s">
        <v>5077</v>
      </c>
      <c r="V3457" s="126">
        <v>1</v>
      </c>
      <c r="Z3457" s="126">
        <v>1</v>
      </c>
      <c r="AA3457" s="126">
        <v>1</v>
      </c>
      <c r="AB3457" s="126">
        <v>1</v>
      </c>
      <c r="AC3457" s="126">
        <v>8</v>
      </c>
      <c r="AD3457" s="126">
        <v>2026</v>
      </c>
    </row>
    <row r="3458" spans="3:30">
      <c r="C3458" s="126">
        <v>3451</v>
      </c>
      <c r="D3458" s="126">
        <v>227</v>
      </c>
      <c r="E3458" s="126">
        <v>3</v>
      </c>
      <c r="F3458" s="126">
        <v>1</v>
      </c>
      <c r="G3458" s="126">
        <v>1</v>
      </c>
      <c r="H3458" s="126">
        <v>1</v>
      </c>
      <c r="I3458" s="126">
        <v>1</v>
      </c>
      <c r="J3458" s="126">
        <v>384</v>
      </c>
      <c r="M3458" s="126">
        <v>1265</v>
      </c>
      <c r="N3458" s="126">
        <v>0</v>
      </c>
      <c r="P3458" s="126">
        <v>962</v>
      </c>
      <c r="R3458" s="126" t="s">
        <v>547</v>
      </c>
      <c r="S3458" s="252">
        <v>0</v>
      </c>
      <c r="T3458" s="252">
        <v>6.5</v>
      </c>
      <c r="U3458" s="68" t="s">
        <v>5078</v>
      </c>
      <c r="V3458" s="126">
        <v>1</v>
      </c>
      <c r="Z3458" s="126">
        <v>1</v>
      </c>
      <c r="AA3458" s="126">
        <v>1</v>
      </c>
      <c r="AB3458" s="126">
        <v>1</v>
      </c>
      <c r="AC3458" s="126">
        <v>8</v>
      </c>
      <c r="AD3458" s="126">
        <v>2026</v>
      </c>
    </row>
    <row r="3459" spans="3:30">
      <c r="C3459" s="126">
        <v>3452</v>
      </c>
      <c r="D3459" s="126">
        <v>227</v>
      </c>
      <c r="E3459" s="126">
        <v>11</v>
      </c>
      <c r="F3459" s="126">
        <v>1</v>
      </c>
      <c r="G3459" s="126">
        <v>1</v>
      </c>
      <c r="H3459" s="126">
        <v>1</v>
      </c>
      <c r="I3459" s="126">
        <v>1</v>
      </c>
      <c r="J3459" s="126">
        <v>384</v>
      </c>
      <c r="M3459" s="126">
        <v>1265</v>
      </c>
      <c r="N3459" s="126">
        <v>1</v>
      </c>
      <c r="P3459" s="126">
        <v>962</v>
      </c>
      <c r="R3459" s="126" t="s">
        <v>547</v>
      </c>
      <c r="S3459" s="252">
        <v>6.5</v>
      </c>
      <c r="T3459" s="252">
        <v>0</v>
      </c>
      <c r="U3459" s="68" t="s">
        <v>5079</v>
      </c>
      <c r="V3459" s="126">
        <v>1</v>
      </c>
      <c r="Z3459" s="126">
        <v>1</v>
      </c>
      <c r="AA3459" s="126">
        <v>1</v>
      </c>
      <c r="AB3459" s="126">
        <v>1</v>
      </c>
      <c r="AC3459" s="126">
        <v>8</v>
      </c>
      <c r="AD3459" s="126">
        <v>2026</v>
      </c>
    </row>
    <row r="3460" spans="3:30">
      <c r="C3460" s="126">
        <v>3453</v>
      </c>
      <c r="D3460" s="126">
        <v>227</v>
      </c>
      <c r="E3460" s="126">
        <v>10</v>
      </c>
      <c r="F3460" s="126">
        <v>1</v>
      </c>
      <c r="G3460" s="126">
        <v>1</v>
      </c>
      <c r="H3460" s="126">
        <v>1</v>
      </c>
      <c r="I3460" s="126">
        <v>1</v>
      </c>
      <c r="J3460" s="126">
        <v>384</v>
      </c>
      <c r="P3460" s="126">
        <v>962</v>
      </c>
      <c r="R3460" s="126" t="s">
        <v>547</v>
      </c>
      <c r="S3460" s="252">
        <v>0</v>
      </c>
      <c r="T3460" s="252">
        <v>7.5</v>
      </c>
      <c r="U3460" s="68" t="s">
        <v>5080</v>
      </c>
      <c r="V3460" s="126">
        <v>1</v>
      </c>
      <c r="Z3460" s="126">
        <v>1</v>
      </c>
      <c r="AA3460" s="126">
        <v>1</v>
      </c>
      <c r="AB3460" s="126">
        <v>1</v>
      </c>
      <c r="AC3460" s="126">
        <v>8</v>
      </c>
      <c r="AD3460" s="126">
        <v>2026</v>
      </c>
    </row>
    <row r="3461" spans="3:30">
      <c r="C3461" s="126">
        <v>3454</v>
      </c>
      <c r="D3461" s="126">
        <v>227</v>
      </c>
      <c r="E3461" s="126">
        <v>3</v>
      </c>
      <c r="F3461" s="126">
        <v>1</v>
      </c>
      <c r="G3461" s="126">
        <v>1</v>
      </c>
      <c r="H3461" s="126">
        <v>1</v>
      </c>
      <c r="I3461" s="126">
        <v>1</v>
      </c>
      <c r="J3461" s="126">
        <v>385</v>
      </c>
      <c r="M3461" s="126">
        <v>1266</v>
      </c>
      <c r="N3461" s="126">
        <v>0</v>
      </c>
      <c r="P3461" s="126">
        <v>963</v>
      </c>
      <c r="R3461" s="126" t="s">
        <v>547</v>
      </c>
      <c r="S3461" s="252">
        <v>0</v>
      </c>
      <c r="T3461" s="252">
        <v>6.5</v>
      </c>
      <c r="U3461" s="68" t="s">
        <v>5081</v>
      </c>
      <c r="V3461" s="126">
        <v>1</v>
      </c>
      <c r="Z3461" s="126">
        <v>1</v>
      </c>
      <c r="AA3461" s="126">
        <v>1</v>
      </c>
      <c r="AB3461" s="126">
        <v>1</v>
      </c>
      <c r="AC3461" s="126">
        <v>8</v>
      </c>
      <c r="AD3461" s="126">
        <v>2026</v>
      </c>
    </row>
    <row r="3462" spans="3:30">
      <c r="C3462" s="126">
        <v>3455</v>
      </c>
      <c r="D3462" s="126">
        <v>227</v>
      </c>
      <c r="E3462" s="126">
        <v>11</v>
      </c>
      <c r="F3462" s="126">
        <v>1</v>
      </c>
      <c r="G3462" s="126">
        <v>1</v>
      </c>
      <c r="H3462" s="126">
        <v>1</v>
      </c>
      <c r="I3462" s="126">
        <v>1</v>
      </c>
      <c r="J3462" s="126">
        <v>385</v>
      </c>
      <c r="M3462" s="126">
        <v>1266</v>
      </c>
      <c r="N3462" s="126">
        <v>1</v>
      </c>
      <c r="P3462" s="126">
        <v>963</v>
      </c>
      <c r="R3462" s="126" t="s">
        <v>547</v>
      </c>
      <c r="S3462" s="252">
        <v>6.5</v>
      </c>
      <c r="T3462" s="252">
        <v>0</v>
      </c>
      <c r="U3462" s="68" t="s">
        <v>5082</v>
      </c>
      <c r="V3462" s="126">
        <v>1</v>
      </c>
      <c r="Z3462" s="126">
        <v>1</v>
      </c>
      <c r="AA3462" s="126">
        <v>1</v>
      </c>
      <c r="AB3462" s="126">
        <v>1</v>
      </c>
      <c r="AC3462" s="126">
        <v>8</v>
      </c>
      <c r="AD3462" s="126">
        <v>2026</v>
      </c>
    </row>
    <row r="3463" spans="3:30">
      <c r="C3463" s="126">
        <v>3456</v>
      </c>
      <c r="D3463" s="126">
        <v>227</v>
      </c>
      <c r="E3463" s="126">
        <v>10</v>
      </c>
      <c r="F3463" s="126">
        <v>1</v>
      </c>
      <c r="G3463" s="126">
        <v>1</v>
      </c>
      <c r="H3463" s="126">
        <v>1</v>
      </c>
      <c r="I3463" s="126">
        <v>1</v>
      </c>
      <c r="J3463" s="126">
        <v>385</v>
      </c>
      <c r="P3463" s="126">
        <v>963</v>
      </c>
      <c r="R3463" s="126" t="s">
        <v>547</v>
      </c>
      <c r="S3463" s="252">
        <v>0</v>
      </c>
      <c r="T3463" s="252">
        <v>7.5</v>
      </c>
      <c r="U3463" s="68" t="s">
        <v>5083</v>
      </c>
      <c r="V3463" s="126">
        <v>1</v>
      </c>
      <c r="Z3463" s="126">
        <v>1</v>
      </c>
      <c r="AA3463" s="126">
        <v>1</v>
      </c>
      <c r="AB3463" s="126">
        <v>1</v>
      </c>
      <c r="AC3463" s="126">
        <v>8</v>
      </c>
      <c r="AD3463" s="126">
        <v>2026</v>
      </c>
    </row>
    <row r="3464" spans="3:30">
      <c r="C3464" s="126">
        <v>3457</v>
      </c>
      <c r="D3464" s="126">
        <v>227</v>
      </c>
      <c r="E3464" s="126">
        <v>3</v>
      </c>
      <c r="F3464" s="126">
        <v>1</v>
      </c>
      <c r="G3464" s="126">
        <v>1</v>
      </c>
      <c r="H3464" s="126">
        <v>1</v>
      </c>
      <c r="I3464" s="126">
        <v>1</v>
      </c>
      <c r="J3464" s="126">
        <v>383</v>
      </c>
      <c r="M3464" s="126">
        <v>1267</v>
      </c>
      <c r="N3464" s="126">
        <v>0</v>
      </c>
      <c r="P3464" s="126">
        <v>964</v>
      </c>
      <c r="R3464" s="126" t="s">
        <v>547</v>
      </c>
      <c r="S3464" s="252">
        <v>0</v>
      </c>
      <c r="T3464" s="252">
        <v>4</v>
      </c>
      <c r="U3464" s="68" t="s">
        <v>5085</v>
      </c>
      <c r="V3464" s="126">
        <v>1</v>
      </c>
      <c r="Z3464" s="126">
        <v>1</v>
      </c>
      <c r="AA3464" s="126">
        <v>1</v>
      </c>
      <c r="AB3464" s="126">
        <v>1</v>
      </c>
      <c r="AC3464" s="126">
        <v>8</v>
      </c>
      <c r="AD3464" s="126">
        <v>2026</v>
      </c>
    </row>
    <row r="3465" spans="3:30">
      <c r="C3465" s="126">
        <v>3458</v>
      </c>
      <c r="D3465" s="126">
        <v>227</v>
      </c>
      <c r="E3465" s="126">
        <v>11</v>
      </c>
      <c r="F3465" s="126">
        <v>1</v>
      </c>
      <c r="G3465" s="126">
        <v>1</v>
      </c>
      <c r="H3465" s="126">
        <v>1</v>
      </c>
      <c r="I3465" s="126">
        <v>1</v>
      </c>
      <c r="J3465" s="126">
        <v>383</v>
      </c>
      <c r="M3465" s="126">
        <v>1267</v>
      </c>
      <c r="N3465" s="126">
        <v>1</v>
      </c>
      <c r="P3465" s="126">
        <v>964</v>
      </c>
      <c r="R3465" s="126" t="s">
        <v>547</v>
      </c>
      <c r="S3465" s="252">
        <v>4</v>
      </c>
      <c r="T3465" s="252">
        <v>0</v>
      </c>
      <c r="U3465" s="68" t="s">
        <v>5086</v>
      </c>
      <c r="V3465" s="126">
        <v>1</v>
      </c>
      <c r="Z3465" s="126">
        <v>1</v>
      </c>
      <c r="AA3465" s="126">
        <v>1</v>
      </c>
      <c r="AB3465" s="126">
        <v>1</v>
      </c>
      <c r="AC3465" s="126">
        <v>8</v>
      </c>
      <c r="AD3465" s="126">
        <v>2026</v>
      </c>
    </row>
    <row r="3466" spans="3:30">
      <c r="C3466" s="126">
        <v>3459</v>
      </c>
      <c r="D3466" s="126">
        <v>227</v>
      </c>
      <c r="E3466" s="126">
        <v>10</v>
      </c>
      <c r="F3466" s="126">
        <v>1</v>
      </c>
      <c r="G3466" s="126">
        <v>1</v>
      </c>
      <c r="H3466" s="126">
        <v>1</v>
      </c>
      <c r="I3466" s="126">
        <v>1</v>
      </c>
      <c r="J3466" s="126">
        <v>383</v>
      </c>
      <c r="P3466" s="126">
        <v>964</v>
      </c>
      <c r="R3466" s="126" t="s">
        <v>547</v>
      </c>
      <c r="S3466" s="252">
        <v>0</v>
      </c>
      <c r="T3466" s="252">
        <v>4.5</v>
      </c>
      <c r="U3466" s="68" t="s">
        <v>5087</v>
      </c>
      <c r="V3466" s="126">
        <v>1</v>
      </c>
      <c r="Z3466" s="126">
        <v>1</v>
      </c>
      <c r="AA3466" s="126">
        <v>1</v>
      </c>
      <c r="AB3466" s="126">
        <v>1</v>
      </c>
      <c r="AC3466" s="126">
        <v>8</v>
      </c>
      <c r="AD3466" s="126">
        <v>2026</v>
      </c>
    </row>
    <row r="3467" spans="3:30">
      <c r="C3467" s="126">
        <v>3460</v>
      </c>
      <c r="D3467" s="126">
        <v>227</v>
      </c>
      <c r="E3467" s="126">
        <v>3</v>
      </c>
      <c r="F3467" s="126">
        <v>1</v>
      </c>
      <c r="G3467" s="126">
        <v>1</v>
      </c>
      <c r="H3467" s="126">
        <v>1</v>
      </c>
      <c r="I3467" s="126">
        <v>1</v>
      </c>
      <c r="J3467" s="126">
        <v>382</v>
      </c>
      <c r="M3467" s="126">
        <v>1268</v>
      </c>
      <c r="N3467" s="126">
        <v>0</v>
      </c>
      <c r="P3467" s="126">
        <v>965</v>
      </c>
      <c r="R3467" s="126" t="s">
        <v>547</v>
      </c>
      <c r="S3467" s="252">
        <v>0</v>
      </c>
      <c r="T3467" s="252">
        <v>4</v>
      </c>
      <c r="U3467" s="68" t="s">
        <v>5088</v>
      </c>
      <c r="V3467" s="126">
        <v>1</v>
      </c>
      <c r="Z3467" s="126">
        <v>1</v>
      </c>
      <c r="AA3467" s="126">
        <v>1</v>
      </c>
      <c r="AB3467" s="126">
        <v>1</v>
      </c>
      <c r="AC3467" s="126">
        <v>8</v>
      </c>
      <c r="AD3467" s="126">
        <v>2026</v>
      </c>
    </row>
    <row r="3468" spans="3:30">
      <c r="C3468" s="126">
        <v>3461</v>
      </c>
      <c r="D3468" s="126">
        <v>227</v>
      </c>
      <c r="E3468" s="126">
        <v>11</v>
      </c>
      <c r="F3468" s="126">
        <v>1</v>
      </c>
      <c r="G3468" s="126">
        <v>1</v>
      </c>
      <c r="H3468" s="126">
        <v>1</v>
      </c>
      <c r="I3468" s="126">
        <v>1</v>
      </c>
      <c r="J3468" s="126">
        <v>382</v>
      </c>
      <c r="M3468" s="126">
        <v>1268</v>
      </c>
      <c r="N3468" s="126">
        <v>1</v>
      </c>
      <c r="P3468" s="126">
        <v>965</v>
      </c>
      <c r="R3468" s="126" t="s">
        <v>547</v>
      </c>
      <c r="S3468" s="252">
        <v>4</v>
      </c>
      <c r="T3468" s="252">
        <v>0</v>
      </c>
      <c r="U3468" s="68" t="s">
        <v>5089</v>
      </c>
      <c r="V3468" s="126">
        <v>1</v>
      </c>
      <c r="Z3468" s="126">
        <v>1</v>
      </c>
      <c r="AA3468" s="126">
        <v>1</v>
      </c>
      <c r="AB3468" s="126">
        <v>1</v>
      </c>
      <c r="AC3468" s="126">
        <v>8</v>
      </c>
      <c r="AD3468" s="126">
        <v>2026</v>
      </c>
    </row>
    <row r="3469" spans="3:30">
      <c r="C3469" s="126">
        <v>3462</v>
      </c>
      <c r="D3469" s="126">
        <v>227</v>
      </c>
      <c r="E3469" s="126">
        <v>10</v>
      </c>
      <c r="F3469" s="126">
        <v>1</v>
      </c>
      <c r="G3469" s="126">
        <v>1</v>
      </c>
      <c r="H3469" s="126">
        <v>1</v>
      </c>
      <c r="I3469" s="126">
        <v>1</v>
      </c>
      <c r="J3469" s="126">
        <v>382</v>
      </c>
      <c r="P3469" s="126">
        <v>965</v>
      </c>
      <c r="R3469" s="126" t="s">
        <v>547</v>
      </c>
      <c r="S3469" s="252">
        <v>0</v>
      </c>
      <c r="T3469" s="252">
        <v>4.5</v>
      </c>
      <c r="U3469" s="68" t="s">
        <v>5090</v>
      </c>
      <c r="V3469" s="126">
        <v>1</v>
      </c>
      <c r="Z3469" s="126">
        <v>1</v>
      </c>
      <c r="AA3469" s="126">
        <v>1</v>
      </c>
      <c r="AB3469" s="126">
        <v>1</v>
      </c>
      <c r="AC3469" s="126">
        <v>8</v>
      </c>
      <c r="AD3469" s="126">
        <v>2026</v>
      </c>
    </row>
    <row r="3470" spans="3:30">
      <c r="C3470" s="126">
        <v>3463</v>
      </c>
      <c r="D3470" s="126">
        <v>228</v>
      </c>
      <c r="E3470" s="126">
        <v>2</v>
      </c>
      <c r="F3470" s="126">
        <v>1</v>
      </c>
      <c r="G3470" s="126">
        <v>1</v>
      </c>
      <c r="H3470" s="126">
        <v>1</v>
      </c>
      <c r="I3470" s="126">
        <v>1</v>
      </c>
      <c r="R3470" s="126" t="s">
        <v>547</v>
      </c>
      <c r="S3470" s="252">
        <v>40.799999999999997</v>
      </c>
      <c r="T3470" s="252">
        <v>0</v>
      </c>
      <c r="U3470" s="68" t="s">
        <v>5092</v>
      </c>
      <c r="V3470" s="126">
        <v>1</v>
      </c>
      <c r="Z3470" s="126">
        <v>1</v>
      </c>
      <c r="AA3470" s="126">
        <v>1</v>
      </c>
      <c r="AB3470" s="126">
        <v>1</v>
      </c>
      <c r="AC3470" s="126">
        <v>8</v>
      </c>
      <c r="AD3470" s="126">
        <v>2026</v>
      </c>
    </row>
    <row r="3471" spans="3:30">
      <c r="C3471" s="126">
        <v>3464</v>
      </c>
      <c r="D3471" s="126">
        <v>228</v>
      </c>
      <c r="E3471" s="126">
        <v>3</v>
      </c>
      <c r="F3471" s="126">
        <v>1</v>
      </c>
      <c r="G3471" s="126">
        <v>1</v>
      </c>
      <c r="H3471" s="126">
        <v>1</v>
      </c>
      <c r="I3471" s="126">
        <v>1</v>
      </c>
      <c r="J3471" s="126">
        <v>177</v>
      </c>
      <c r="M3471" s="126">
        <v>1269</v>
      </c>
      <c r="N3471" s="126">
        <v>0</v>
      </c>
      <c r="P3471" s="126">
        <v>966</v>
      </c>
      <c r="R3471" s="126" t="s">
        <v>547</v>
      </c>
      <c r="S3471" s="252">
        <v>0</v>
      </c>
      <c r="T3471" s="252">
        <v>24.900000000000002</v>
      </c>
      <c r="U3471" s="68" t="s">
        <v>5093</v>
      </c>
      <c r="V3471" s="126">
        <v>1</v>
      </c>
      <c r="Z3471" s="126">
        <v>1</v>
      </c>
      <c r="AA3471" s="126">
        <v>1</v>
      </c>
      <c r="AB3471" s="126">
        <v>1</v>
      </c>
      <c r="AC3471" s="126">
        <v>8</v>
      </c>
      <c r="AD3471" s="126">
        <v>2026</v>
      </c>
    </row>
    <row r="3472" spans="3:30">
      <c r="C3472" s="126">
        <v>3465</v>
      </c>
      <c r="D3472" s="126">
        <v>228</v>
      </c>
      <c r="E3472" s="126">
        <v>11</v>
      </c>
      <c r="F3472" s="126">
        <v>1</v>
      </c>
      <c r="G3472" s="126">
        <v>1</v>
      </c>
      <c r="H3472" s="126">
        <v>1</v>
      </c>
      <c r="I3472" s="126">
        <v>1</v>
      </c>
      <c r="J3472" s="126">
        <v>177</v>
      </c>
      <c r="M3472" s="126">
        <v>1269</v>
      </c>
      <c r="N3472" s="126">
        <v>1</v>
      </c>
      <c r="P3472" s="126">
        <v>966</v>
      </c>
      <c r="R3472" s="126" t="s">
        <v>547</v>
      </c>
      <c r="S3472" s="252">
        <v>24.900000000000002</v>
      </c>
      <c r="T3472" s="252">
        <v>0</v>
      </c>
      <c r="U3472" s="68" t="s">
        <v>5094</v>
      </c>
      <c r="V3472" s="126">
        <v>1</v>
      </c>
      <c r="Z3472" s="126">
        <v>1</v>
      </c>
      <c r="AA3472" s="126">
        <v>1</v>
      </c>
      <c r="AB3472" s="126">
        <v>1</v>
      </c>
      <c r="AC3472" s="126">
        <v>8</v>
      </c>
      <c r="AD3472" s="126">
        <v>2026</v>
      </c>
    </row>
    <row r="3473" spans="3:30">
      <c r="C3473" s="126">
        <v>3466</v>
      </c>
      <c r="D3473" s="126">
        <v>228</v>
      </c>
      <c r="E3473" s="126">
        <v>10</v>
      </c>
      <c r="F3473" s="126">
        <v>1</v>
      </c>
      <c r="G3473" s="126">
        <v>1</v>
      </c>
      <c r="H3473" s="126">
        <v>1</v>
      </c>
      <c r="I3473" s="126">
        <v>1</v>
      </c>
      <c r="J3473" s="126">
        <v>177</v>
      </c>
      <c r="P3473" s="126">
        <v>966</v>
      </c>
      <c r="R3473" s="126" t="s">
        <v>547</v>
      </c>
      <c r="S3473" s="252">
        <v>0</v>
      </c>
      <c r="T3473" s="252">
        <v>27</v>
      </c>
      <c r="U3473" s="68" t="s">
        <v>5095</v>
      </c>
      <c r="V3473" s="126">
        <v>1</v>
      </c>
      <c r="Z3473" s="126">
        <v>1</v>
      </c>
      <c r="AA3473" s="126">
        <v>1</v>
      </c>
      <c r="AB3473" s="126">
        <v>1</v>
      </c>
      <c r="AC3473" s="126">
        <v>8</v>
      </c>
      <c r="AD3473" s="126">
        <v>2026</v>
      </c>
    </row>
    <row r="3474" spans="3:30">
      <c r="C3474" s="126">
        <v>3467</v>
      </c>
      <c r="D3474" s="126">
        <v>228</v>
      </c>
      <c r="E3474" s="126">
        <v>3</v>
      </c>
      <c r="F3474" s="126">
        <v>1</v>
      </c>
      <c r="G3474" s="126">
        <v>1</v>
      </c>
      <c r="H3474" s="126">
        <v>1</v>
      </c>
      <c r="I3474" s="126">
        <v>1</v>
      </c>
      <c r="J3474" s="126">
        <v>293</v>
      </c>
      <c r="M3474" s="126">
        <v>1270</v>
      </c>
      <c r="N3474" s="126">
        <v>0</v>
      </c>
      <c r="P3474" s="126">
        <v>967</v>
      </c>
      <c r="R3474" s="126" t="s">
        <v>547</v>
      </c>
      <c r="S3474" s="252">
        <v>0</v>
      </c>
      <c r="T3474" s="252">
        <v>3.4000000000000004</v>
      </c>
      <c r="U3474" s="68" t="s">
        <v>5096</v>
      </c>
      <c r="V3474" s="126">
        <v>1</v>
      </c>
      <c r="Z3474" s="126">
        <v>1</v>
      </c>
      <c r="AA3474" s="126">
        <v>1</v>
      </c>
      <c r="AB3474" s="126">
        <v>1</v>
      </c>
      <c r="AC3474" s="126">
        <v>8</v>
      </c>
      <c r="AD3474" s="126">
        <v>2026</v>
      </c>
    </row>
    <row r="3475" spans="3:30">
      <c r="C3475" s="126">
        <v>3468</v>
      </c>
      <c r="D3475" s="126">
        <v>228</v>
      </c>
      <c r="E3475" s="126">
        <v>11</v>
      </c>
      <c r="F3475" s="126">
        <v>1</v>
      </c>
      <c r="G3475" s="126">
        <v>1</v>
      </c>
      <c r="H3475" s="126">
        <v>1</v>
      </c>
      <c r="I3475" s="126">
        <v>1</v>
      </c>
      <c r="J3475" s="126">
        <v>293</v>
      </c>
      <c r="M3475" s="126">
        <v>1270</v>
      </c>
      <c r="N3475" s="126">
        <v>1</v>
      </c>
      <c r="P3475" s="126">
        <v>967</v>
      </c>
      <c r="R3475" s="126" t="s">
        <v>547</v>
      </c>
      <c r="S3475" s="252">
        <v>3.4000000000000004</v>
      </c>
      <c r="T3475" s="252">
        <v>0</v>
      </c>
      <c r="U3475" s="68" t="s">
        <v>5097</v>
      </c>
      <c r="V3475" s="126">
        <v>1</v>
      </c>
      <c r="Z3475" s="126">
        <v>1</v>
      </c>
      <c r="AA3475" s="126">
        <v>1</v>
      </c>
      <c r="AB3475" s="126">
        <v>1</v>
      </c>
      <c r="AC3475" s="126">
        <v>8</v>
      </c>
      <c r="AD3475" s="126">
        <v>2026</v>
      </c>
    </row>
    <row r="3476" spans="3:30">
      <c r="C3476" s="126">
        <v>3469</v>
      </c>
      <c r="D3476" s="126">
        <v>228</v>
      </c>
      <c r="E3476" s="126">
        <v>10</v>
      </c>
      <c r="F3476" s="126">
        <v>1</v>
      </c>
      <c r="G3476" s="126">
        <v>1</v>
      </c>
      <c r="H3476" s="126">
        <v>1</v>
      </c>
      <c r="I3476" s="126">
        <v>1</v>
      </c>
      <c r="J3476" s="126">
        <v>293</v>
      </c>
      <c r="P3476" s="126">
        <v>967</v>
      </c>
      <c r="R3476" s="126" t="s">
        <v>547</v>
      </c>
      <c r="S3476" s="252">
        <v>0</v>
      </c>
      <c r="T3476" s="252">
        <v>6.3</v>
      </c>
      <c r="U3476" s="68" t="s">
        <v>5098</v>
      </c>
      <c r="V3476" s="126">
        <v>1</v>
      </c>
      <c r="Z3476" s="126">
        <v>1</v>
      </c>
      <c r="AA3476" s="126">
        <v>1</v>
      </c>
      <c r="AB3476" s="126">
        <v>1</v>
      </c>
      <c r="AC3476" s="126">
        <v>8</v>
      </c>
      <c r="AD3476" s="126">
        <v>2026</v>
      </c>
    </row>
    <row r="3477" spans="3:30">
      <c r="C3477" s="126">
        <v>3470</v>
      </c>
      <c r="D3477" s="126">
        <v>228</v>
      </c>
      <c r="E3477" s="126">
        <v>3</v>
      </c>
      <c r="F3477" s="126">
        <v>1</v>
      </c>
      <c r="G3477" s="126">
        <v>1</v>
      </c>
      <c r="H3477" s="126">
        <v>1</v>
      </c>
      <c r="I3477" s="126">
        <v>1</v>
      </c>
      <c r="J3477" s="126">
        <v>294</v>
      </c>
      <c r="M3477" s="126">
        <v>1271</v>
      </c>
      <c r="N3477" s="126">
        <v>0</v>
      </c>
      <c r="P3477" s="126">
        <v>968</v>
      </c>
      <c r="R3477" s="126" t="s">
        <v>547</v>
      </c>
      <c r="S3477" s="252">
        <v>0</v>
      </c>
      <c r="T3477" s="252">
        <v>4.9000000000000004</v>
      </c>
      <c r="U3477" s="68" t="s">
        <v>5099</v>
      </c>
      <c r="V3477" s="126">
        <v>1</v>
      </c>
      <c r="Z3477" s="126">
        <v>1</v>
      </c>
      <c r="AA3477" s="126">
        <v>1</v>
      </c>
      <c r="AB3477" s="126">
        <v>1</v>
      </c>
      <c r="AC3477" s="126">
        <v>8</v>
      </c>
      <c r="AD3477" s="126">
        <v>2026</v>
      </c>
    </row>
    <row r="3478" spans="3:30">
      <c r="C3478" s="126">
        <v>3471</v>
      </c>
      <c r="D3478" s="126">
        <v>228</v>
      </c>
      <c r="E3478" s="126">
        <v>11</v>
      </c>
      <c r="F3478" s="126">
        <v>1</v>
      </c>
      <c r="G3478" s="126">
        <v>1</v>
      </c>
      <c r="H3478" s="126">
        <v>1</v>
      </c>
      <c r="I3478" s="126">
        <v>1</v>
      </c>
      <c r="J3478" s="126">
        <v>294</v>
      </c>
      <c r="M3478" s="126">
        <v>1271</v>
      </c>
      <c r="N3478" s="126">
        <v>1</v>
      </c>
      <c r="P3478" s="126">
        <v>968</v>
      </c>
      <c r="R3478" s="126" t="s">
        <v>547</v>
      </c>
      <c r="S3478" s="252">
        <v>4.9000000000000004</v>
      </c>
      <c r="T3478" s="252">
        <v>0</v>
      </c>
      <c r="U3478" s="68" t="s">
        <v>5100</v>
      </c>
      <c r="V3478" s="126">
        <v>1</v>
      </c>
      <c r="Z3478" s="126">
        <v>1</v>
      </c>
      <c r="AA3478" s="126">
        <v>1</v>
      </c>
      <c r="AB3478" s="126">
        <v>1</v>
      </c>
      <c r="AC3478" s="126">
        <v>8</v>
      </c>
      <c r="AD3478" s="126">
        <v>2026</v>
      </c>
    </row>
    <row r="3479" spans="3:30">
      <c r="C3479" s="126">
        <v>3472</v>
      </c>
      <c r="D3479" s="126">
        <v>228</v>
      </c>
      <c r="E3479" s="126">
        <v>10</v>
      </c>
      <c r="F3479" s="126">
        <v>1</v>
      </c>
      <c r="G3479" s="126">
        <v>1</v>
      </c>
      <c r="H3479" s="126">
        <v>1</v>
      </c>
      <c r="I3479" s="126">
        <v>1</v>
      </c>
      <c r="J3479" s="126">
        <v>294</v>
      </c>
      <c r="P3479" s="126">
        <v>968</v>
      </c>
      <c r="R3479" s="126" t="s">
        <v>547</v>
      </c>
      <c r="S3479" s="252">
        <v>0</v>
      </c>
      <c r="T3479" s="252">
        <v>7.5</v>
      </c>
      <c r="U3479" s="68" t="s">
        <v>5101</v>
      </c>
      <c r="V3479" s="126">
        <v>1</v>
      </c>
      <c r="Z3479" s="126">
        <v>1</v>
      </c>
      <c r="AA3479" s="126">
        <v>1</v>
      </c>
      <c r="AB3479" s="126">
        <v>1</v>
      </c>
      <c r="AC3479" s="126">
        <v>8</v>
      </c>
      <c r="AD3479" s="126">
        <v>2026</v>
      </c>
    </row>
    <row r="3480" spans="3:30">
      <c r="C3480" s="126">
        <v>3473</v>
      </c>
      <c r="D3480" s="126">
        <v>229</v>
      </c>
      <c r="E3480" s="126">
        <v>6</v>
      </c>
      <c r="F3480" s="126">
        <v>1</v>
      </c>
      <c r="G3480" s="126">
        <v>1</v>
      </c>
      <c r="H3480" s="126">
        <v>1</v>
      </c>
      <c r="I3480" s="126">
        <v>1</v>
      </c>
      <c r="R3480" s="126" t="s">
        <v>673</v>
      </c>
      <c r="S3480" s="252">
        <v>0</v>
      </c>
      <c r="T3480" s="252">
        <v>385</v>
      </c>
      <c r="U3480" s="68" t="s">
        <v>5105</v>
      </c>
      <c r="V3480" s="126">
        <v>7</v>
      </c>
      <c r="Z3480" s="126">
        <v>1</v>
      </c>
      <c r="AA3480" s="126">
        <v>1</v>
      </c>
      <c r="AB3480" s="126">
        <v>1</v>
      </c>
      <c r="AC3480" s="126">
        <v>8</v>
      </c>
      <c r="AD3480" s="126">
        <v>2026</v>
      </c>
    </row>
    <row r="3481" spans="3:30">
      <c r="C3481" s="126">
        <v>3474</v>
      </c>
      <c r="D3481" s="126">
        <v>229</v>
      </c>
      <c r="E3481" s="126">
        <v>3</v>
      </c>
      <c r="F3481" s="126">
        <v>1</v>
      </c>
      <c r="G3481" s="126">
        <v>1</v>
      </c>
      <c r="H3481" s="126">
        <v>1</v>
      </c>
      <c r="I3481" s="126">
        <v>1</v>
      </c>
      <c r="J3481" s="126">
        <v>396</v>
      </c>
      <c r="M3481" s="126">
        <v>1272</v>
      </c>
      <c r="N3481" s="126">
        <v>0</v>
      </c>
      <c r="O3481" s="126">
        <v>252</v>
      </c>
      <c r="R3481" s="126" t="s">
        <v>673</v>
      </c>
      <c r="S3481" s="252">
        <v>48</v>
      </c>
      <c r="T3481" s="252">
        <v>0</v>
      </c>
      <c r="U3481" s="68" t="s">
        <v>5109</v>
      </c>
      <c r="V3481" s="126">
        <v>7</v>
      </c>
      <c r="Z3481" s="126">
        <v>1</v>
      </c>
      <c r="AA3481" s="126">
        <v>1</v>
      </c>
      <c r="AB3481" s="126">
        <v>1</v>
      </c>
      <c r="AC3481" s="126">
        <v>8</v>
      </c>
      <c r="AD3481" s="126">
        <v>2026</v>
      </c>
    </row>
    <row r="3482" spans="3:30">
      <c r="C3482" s="126">
        <v>3475</v>
      </c>
      <c r="D3482" s="126">
        <v>229</v>
      </c>
      <c r="E3482" s="126">
        <v>3</v>
      </c>
      <c r="F3482" s="126">
        <v>1</v>
      </c>
      <c r="G3482" s="126">
        <v>1</v>
      </c>
      <c r="H3482" s="126">
        <v>1</v>
      </c>
      <c r="I3482" s="126">
        <v>1</v>
      </c>
      <c r="J3482" s="126">
        <v>398</v>
      </c>
      <c r="M3482" s="126">
        <v>1273</v>
      </c>
      <c r="N3482" s="126">
        <v>0</v>
      </c>
      <c r="O3482" s="126">
        <v>253</v>
      </c>
      <c r="R3482" s="126" t="s">
        <v>673</v>
      </c>
      <c r="S3482" s="252">
        <v>44</v>
      </c>
      <c r="T3482" s="252">
        <v>0</v>
      </c>
      <c r="U3482" s="68" t="s">
        <v>5113</v>
      </c>
      <c r="V3482" s="126">
        <v>7</v>
      </c>
      <c r="Z3482" s="126">
        <v>1</v>
      </c>
      <c r="AA3482" s="126">
        <v>1</v>
      </c>
      <c r="AB3482" s="126">
        <v>1</v>
      </c>
      <c r="AC3482" s="126">
        <v>8</v>
      </c>
      <c r="AD3482" s="126">
        <v>2026</v>
      </c>
    </row>
    <row r="3483" spans="3:30">
      <c r="C3483" s="126">
        <v>3476</v>
      </c>
      <c r="D3483" s="126">
        <v>229</v>
      </c>
      <c r="E3483" s="126">
        <v>3</v>
      </c>
      <c r="F3483" s="126">
        <v>1</v>
      </c>
      <c r="G3483" s="126">
        <v>1</v>
      </c>
      <c r="H3483" s="126">
        <v>1</v>
      </c>
      <c r="I3483" s="126">
        <v>1</v>
      </c>
      <c r="J3483" s="126">
        <v>397</v>
      </c>
      <c r="M3483" s="126">
        <v>1274</v>
      </c>
      <c r="N3483" s="126">
        <v>0</v>
      </c>
      <c r="O3483" s="126">
        <v>254</v>
      </c>
      <c r="R3483" s="126" t="s">
        <v>673</v>
      </c>
      <c r="S3483" s="252">
        <v>90</v>
      </c>
      <c r="T3483" s="252">
        <v>0</v>
      </c>
      <c r="U3483" s="68" t="s">
        <v>5117</v>
      </c>
      <c r="V3483" s="126">
        <v>7</v>
      </c>
      <c r="Z3483" s="126">
        <v>1</v>
      </c>
      <c r="AA3483" s="126">
        <v>1</v>
      </c>
      <c r="AB3483" s="126">
        <v>1</v>
      </c>
      <c r="AC3483" s="126">
        <v>8</v>
      </c>
      <c r="AD3483" s="126">
        <v>2026</v>
      </c>
    </row>
    <row r="3484" spans="3:30">
      <c r="C3484" s="126">
        <v>3477</v>
      </c>
      <c r="D3484" s="126">
        <v>229</v>
      </c>
      <c r="E3484" s="126">
        <v>3</v>
      </c>
      <c r="F3484" s="126">
        <v>1</v>
      </c>
      <c r="G3484" s="126">
        <v>1</v>
      </c>
      <c r="H3484" s="126">
        <v>1</v>
      </c>
      <c r="I3484" s="126">
        <v>1</v>
      </c>
      <c r="J3484" s="126">
        <v>433</v>
      </c>
      <c r="M3484" s="126">
        <v>1275</v>
      </c>
      <c r="N3484" s="126">
        <v>0</v>
      </c>
      <c r="O3484" s="126">
        <v>255</v>
      </c>
      <c r="R3484" s="126" t="s">
        <v>673</v>
      </c>
      <c r="S3484" s="252">
        <v>90</v>
      </c>
      <c r="T3484" s="252">
        <v>0</v>
      </c>
      <c r="U3484" s="68" t="s">
        <v>5120</v>
      </c>
      <c r="V3484" s="126">
        <v>7</v>
      </c>
      <c r="Z3484" s="126">
        <v>1</v>
      </c>
      <c r="AA3484" s="126">
        <v>1</v>
      </c>
      <c r="AB3484" s="126">
        <v>1</v>
      </c>
      <c r="AC3484" s="126">
        <v>8</v>
      </c>
      <c r="AD3484" s="126">
        <v>2026</v>
      </c>
    </row>
    <row r="3485" spans="3:30">
      <c r="C3485" s="126">
        <v>3478</v>
      </c>
      <c r="D3485" s="126">
        <v>229</v>
      </c>
      <c r="E3485" s="126">
        <v>3</v>
      </c>
      <c r="F3485" s="126">
        <v>1</v>
      </c>
      <c r="G3485" s="126">
        <v>1</v>
      </c>
      <c r="H3485" s="126">
        <v>1</v>
      </c>
      <c r="I3485" s="126">
        <v>1</v>
      </c>
      <c r="J3485" s="126">
        <v>408</v>
      </c>
      <c r="M3485" s="126">
        <v>1276</v>
      </c>
      <c r="N3485" s="126">
        <v>0</v>
      </c>
      <c r="O3485" s="126">
        <v>256</v>
      </c>
      <c r="R3485" s="126" t="s">
        <v>673</v>
      </c>
      <c r="S3485" s="252">
        <v>8</v>
      </c>
      <c r="T3485" s="252">
        <v>0</v>
      </c>
      <c r="U3485" s="68" t="s">
        <v>5123</v>
      </c>
      <c r="V3485" s="126">
        <v>7</v>
      </c>
      <c r="Z3485" s="126">
        <v>1</v>
      </c>
      <c r="AA3485" s="126">
        <v>1</v>
      </c>
      <c r="AB3485" s="126">
        <v>1</v>
      </c>
      <c r="AC3485" s="126">
        <v>8</v>
      </c>
      <c r="AD3485" s="126">
        <v>2026</v>
      </c>
    </row>
    <row r="3486" spans="3:30">
      <c r="C3486" s="126">
        <v>3479</v>
      </c>
      <c r="D3486" s="126">
        <v>229</v>
      </c>
      <c r="E3486" s="126">
        <v>3</v>
      </c>
      <c r="F3486" s="126">
        <v>1</v>
      </c>
      <c r="G3486" s="126">
        <v>1</v>
      </c>
      <c r="H3486" s="126">
        <v>1</v>
      </c>
      <c r="I3486" s="126">
        <v>1</v>
      </c>
      <c r="J3486" s="126">
        <v>409</v>
      </c>
      <c r="M3486" s="126">
        <v>1277</v>
      </c>
      <c r="N3486" s="126">
        <v>0</v>
      </c>
      <c r="O3486" s="126">
        <v>257</v>
      </c>
      <c r="R3486" s="126" t="s">
        <v>673</v>
      </c>
      <c r="S3486" s="252">
        <v>10</v>
      </c>
      <c r="T3486" s="252">
        <v>0</v>
      </c>
      <c r="U3486" s="68" t="s">
        <v>5126</v>
      </c>
      <c r="V3486" s="126">
        <v>7</v>
      </c>
      <c r="Z3486" s="126">
        <v>1</v>
      </c>
      <c r="AA3486" s="126">
        <v>1</v>
      </c>
      <c r="AB3486" s="126">
        <v>1</v>
      </c>
      <c r="AC3486" s="126">
        <v>8</v>
      </c>
      <c r="AD3486" s="126">
        <v>2026</v>
      </c>
    </row>
    <row r="3487" spans="3:30">
      <c r="C3487" s="126">
        <v>3480</v>
      </c>
      <c r="D3487" s="126">
        <v>229</v>
      </c>
      <c r="E3487" s="126">
        <v>3</v>
      </c>
      <c r="F3487" s="126">
        <v>1</v>
      </c>
      <c r="G3487" s="126">
        <v>1</v>
      </c>
      <c r="H3487" s="126">
        <v>1</v>
      </c>
      <c r="I3487" s="126">
        <v>1</v>
      </c>
      <c r="J3487" s="126">
        <v>410</v>
      </c>
      <c r="M3487" s="126">
        <v>1278</v>
      </c>
      <c r="N3487" s="126">
        <v>0</v>
      </c>
      <c r="O3487" s="126">
        <v>258</v>
      </c>
      <c r="R3487" s="126" t="s">
        <v>673</v>
      </c>
      <c r="S3487" s="252">
        <v>11</v>
      </c>
      <c r="T3487" s="252">
        <v>0</v>
      </c>
      <c r="U3487" s="68" t="s">
        <v>5129</v>
      </c>
      <c r="V3487" s="126">
        <v>7</v>
      </c>
      <c r="Z3487" s="126">
        <v>1</v>
      </c>
      <c r="AA3487" s="126">
        <v>1</v>
      </c>
      <c r="AB3487" s="126">
        <v>1</v>
      </c>
      <c r="AC3487" s="126">
        <v>8</v>
      </c>
      <c r="AD3487" s="126">
        <v>2026</v>
      </c>
    </row>
    <row r="3488" spans="3:30">
      <c r="C3488" s="126">
        <v>3481</v>
      </c>
      <c r="D3488" s="126">
        <v>229</v>
      </c>
      <c r="E3488" s="126">
        <v>3</v>
      </c>
      <c r="F3488" s="126">
        <v>1</v>
      </c>
      <c r="G3488" s="126">
        <v>1</v>
      </c>
      <c r="H3488" s="126">
        <v>1</v>
      </c>
      <c r="I3488" s="126">
        <v>1</v>
      </c>
      <c r="J3488" s="126">
        <v>391</v>
      </c>
      <c r="M3488" s="126">
        <v>1279</v>
      </c>
      <c r="N3488" s="126">
        <v>0</v>
      </c>
      <c r="O3488" s="126">
        <v>259</v>
      </c>
      <c r="R3488" s="126" t="s">
        <v>673</v>
      </c>
      <c r="S3488" s="252">
        <v>30</v>
      </c>
      <c r="T3488" s="252">
        <v>0</v>
      </c>
      <c r="U3488" s="68" t="s">
        <v>5132</v>
      </c>
      <c r="V3488" s="126">
        <v>7</v>
      </c>
      <c r="Z3488" s="126">
        <v>1</v>
      </c>
      <c r="AA3488" s="126">
        <v>1</v>
      </c>
      <c r="AB3488" s="126">
        <v>1</v>
      </c>
      <c r="AC3488" s="126">
        <v>8</v>
      </c>
      <c r="AD3488" s="126">
        <v>2026</v>
      </c>
    </row>
    <row r="3489" spans="3:30">
      <c r="C3489" s="126">
        <v>3482</v>
      </c>
      <c r="D3489" s="126">
        <v>229</v>
      </c>
      <c r="E3489" s="126">
        <v>3</v>
      </c>
      <c r="F3489" s="126">
        <v>1</v>
      </c>
      <c r="G3489" s="126">
        <v>1</v>
      </c>
      <c r="H3489" s="126">
        <v>1</v>
      </c>
      <c r="I3489" s="126">
        <v>1</v>
      </c>
      <c r="J3489" s="126">
        <v>392</v>
      </c>
      <c r="M3489" s="126">
        <v>1280</v>
      </c>
      <c r="N3489" s="126">
        <v>0</v>
      </c>
      <c r="O3489" s="126">
        <v>260</v>
      </c>
      <c r="R3489" s="126" t="s">
        <v>673</v>
      </c>
      <c r="S3489" s="252">
        <v>28</v>
      </c>
      <c r="T3489" s="252">
        <v>0</v>
      </c>
      <c r="U3489" s="68" t="s">
        <v>5135</v>
      </c>
      <c r="V3489" s="126">
        <v>7</v>
      </c>
      <c r="Z3489" s="126">
        <v>1</v>
      </c>
      <c r="AA3489" s="126">
        <v>1</v>
      </c>
      <c r="AB3489" s="126">
        <v>1</v>
      </c>
      <c r="AC3489" s="126">
        <v>8</v>
      </c>
      <c r="AD3489" s="126">
        <v>2026</v>
      </c>
    </row>
    <row r="3490" spans="3:30">
      <c r="C3490" s="126">
        <v>3483</v>
      </c>
      <c r="D3490" s="126">
        <v>229</v>
      </c>
      <c r="E3490" s="126">
        <v>3</v>
      </c>
      <c r="F3490" s="126">
        <v>1</v>
      </c>
      <c r="G3490" s="126">
        <v>1</v>
      </c>
      <c r="H3490" s="126">
        <v>1</v>
      </c>
      <c r="I3490" s="126">
        <v>1</v>
      </c>
      <c r="J3490" s="126">
        <v>393</v>
      </c>
      <c r="M3490" s="126">
        <v>1281</v>
      </c>
      <c r="N3490" s="126">
        <v>0</v>
      </c>
      <c r="O3490" s="126">
        <v>261</v>
      </c>
      <c r="R3490" s="126" t="s">
        <v>673</v>
      </c>
      <c r="S3490" s="252">
        <v>26</v>
      </c>
      <c r="T3490" s="252">
        <v>0</v>
      </c>
      <c r="U3490" s="68" t="s">
        <v>5138</v>
      </c>
      <c r="V3490" s="126">
        <v>7</v>
      </c>
      <c r="Z3490" s="126">
        <v>1</v>
      </c>
      <c r="AA3490" s="126">
        <v>1</v>
      </c>
      <c r="AB3490" s="126">
        <v>1</v>
      </c>
      <c r="AC3490" s="126">
        <v>8</v>
      </c>
      <c r="AD3490" s="126">
        <v>2026</v>
      </c>
    </row>
    <row r="3491" spans="3:30">
      <c r="C3491" s="126">
        <v>3484</v>
      </c>
      <c r="D3491" s="126">
        <v>230</v>
      </c>
      <c r="E3491" s="126">
        <v>2</v>
      </c>
      <c r="F3491" s="126">
        <v>1</v>
      </c>
      <c r="G3491" s="126">
        <v>1</v>
      </c>
      <c r="H3491" s="126">
        <v>1</v>
      </c>
      <c r="I3491" s="126">
        <v>1</v>
      </c>
      <c r="R3491" s="126" t="s">
        <v>547</v>
      </c>
      <c r="S3491" s="252">
        <v>77.400000000000006</v>
      </c>
      <c r="T3491" s="252">
        <v>0</v>
      </c>
      <c r="U3491" s="68" t="s">
        <v>5141</v>
      </c>
      <c r="V3491" s="126">
        <v>1</v>
      </c>
      <c r="Z3491" s="126">
        <v>1</v>
      </c>
      <c r="AA3491" s="126">
        <v>1</v>
      </c>
      <c r="AB3491" s="126">
        <v>1</v>
      </c>
      <c r="AC3491" s="126">
        <v>8</v>
      </c>
      <c r="AD3491" s="126">
        <v>2026</v>
      </c>
    </row>
    <row r="3492" spans="3:30">
      <c r="C3492" s="126">
        <v>3485</v>
      </c>
      <c r="D3492" s="126">
        <v>230</v>
      </c>
      <c r="E3492" s="126">
        <v>3</v>
      </c>
      <c r="F3492" s="126">
        <v>1</v>
      </c>
      <c r="G3492" s="126">
        <v>1</v>
      </c>
      <c r="H3492" s="126">
        <v>1</v>
      </c>
      <c r="I3492" s="126">
        <v>1</v>
      </c>
      <c r="J3492" s="126">
        <v>293</v>
      </c>
      <c r="M3492" s="126">
        <v>1282</v>
      </c>
      <c r="N3492" s="126">
        <v>0</v>
      </c>
      <c r="P3492" s="126">
        <v>969</v>
      </c>
      <c r="R3492" s="126" t="s">
        <v>547</v>
      </c>
      <c r="S3492" s="252">
        <v>0</v>
      </c>
      <c r="T3492" s="252">
        <v>12</v>
      </c>
      <c r="U3492" s="68" t="s">
        <v>5142</v>
      </c>
      <c r="V3492" s="126">
        <v>1</v>
      </c>
      <c r="Z3492" s="126">
        <v>1</v>
      </c>
      <c r="AA3492" s="126">
        <v>1</v>
      </c>
      <c r="AB3492" s="126">
        <v>1</v>
      </c>
      <c r="AC3492" s="126">
        <v>8</v>
      </c>
      <c r="AD3492" s="126">
        <v>2026</v>
      </c>
    </row>
    <row r="3493" spans="3:30">
      <c r="C3493" s="126">
        <v>3486</v>
      </c>
      <c r="D3493" s="126">
        <v>230</v>
      </c>
      <c r="E3493" s="126">
        <v>11</v>
      </c>
      <c r="F3493" s="126">
        <v>1</v>
      </c>
      <c r="G3493" s="126">
        <v>1</v>
      </c>
      <c r="H3493" s="126">
        <v>1</v>
      </c>
      <c r="I3493" s="126">
        <v>1</v>
      </c>
      <c r="J3493" s="126">
        <v>293</v>
      </c>
      <c r="M3493" s="126">
        <v>1282</v>
      </c>
      <c r="N3493" s="126">
        <v>1</v>
      </c>
      <c r="P3493" s="126">
        <v>969</v>
      </c>
      <c r="R3493" s="126" t="s">
        <v>547</v>
      </c>
      <c r="S3493" s="252">
        <v>12</v>
      </c>
      <c r="T3493" s="252">
        <v>0</v>
      </c>
      <c r="U3493" s="68" t="s">
        <v>5143</v>
      </c>
      <c r="V3493" s="126">
        <v>1</v>
      </c>
      <c r="Z3493" s="126">
        <v>1</v>
      </c>
      <c r="AA3493" s="126">
        <v>1</v>
      </c>
      <c r="AB3493" s="126">
        <v>1</v>
      </c>
      <c r="AC3493" s="126">
        <v>8</v>
      </c>
      <c r="AD3493" s="126">
        <v>2026</v>
      </c>
    </row>
    <row r="3494" spans="3:30">
      <c r="C3494" s="126">
        <v>3487</v>
      </c>
      <c r="D3494" s="126">
        <v>230</v>
      </c>
      <c r="E3494" s="126">
        <v>10</v>
      </c>
      <c r="F3494" s="126">
        <v>1</v>
      </c>
      <c r="G3494" s="126">
        <v>1</v>
      </c>
      <c r="H3494" s="126">
        <v>1</v>
      </c>
      <c r="I3494" s="126">
        <v>1</v>
      </c>
      <c r="J3494" s="126">
        <v>293</v>
      </c>
      <c r="P3494" s="126">
        <v>969</v>
      </c>
      <c r="R3494" s="126" t="s">
        <v>547</v>
      </c>
      <c r="S3494" s="252">
        <v>0</v>
      </c>
      <c r="T3494" s="252">
        <v>15</v>
      </c>
      <c r="U3494" s="68" t="s">
        <v>5144</v>
      </c>
      <c r="V3494" s="126">
        <v>1</v>
      </c>
      <c r="Z3494" s="126">
        <v>1</v>
      </c>
      <c r="AA3494" s="126">
        <v>1</v>
      </c>
      <c r="AB3494" s="126">
        <v>1</v>
      </c>
      <c r="AC3494" s="126">
        <v>8</v>
      </c>
      <c r="AD3494" s="126">
        <v>2026</v>
      </c>
    </row>
    <row r="3495" spans="3:30">
      <c r="C3495" s="126">
        <v>3488</v>
      </c>
      <c r="D3495" s="126">
        <v>230</v>
      </c>
      <c r="E3495" s="126">
        <v>3</v>
      </c>
      <c r="F3495" s="126">
        <v>1</v>
      </c>
      <c r="G3495" s="126">
        <v>1</v>
      </c>
      <c r="H3495" s="126">
        <v>1</v>
      </c>
      <c r="I3495" s="126">
        <v>1</v>
      </c>
      <c r="J3495" s="126">
        <v>176</v>
      </c>
      <c r="M3495" s="126">
        <v>1283</v>
      </c>
      <c r="N3495" s="126">
        <v>0</v>
      </c>
      <c r="P3495" s="126">
        <v>970</v>
      </c>
      <c r="R3495" s="126" t="s">
        <v>547</v>
      </c>
      <c r="S3495" s="252">
        <v>0</v>
      </c>
      <c r="T3495" s="252">
        <v>21.25</v>
      </c>
      <c r="U3495" s="68" t="s">
        <v>5145</v>
      </c>
      <c r="V3495" s="126">
        <v>1</v>
      </c>
      <c r="Z3495" s="126">
        <v>1</v>
      </c>
      <c r="AA3495" s="126">
        <v>1</v>
      </c>
      <c r="AB3495" s="126">
        <v>1</v>
      </c>
      <c r="AC3495" s="126">
        <v>8</v>
      </c>
      <c r="AD3495" s="126">
        <v>2026</v>
      </c>
    </row>
    <row r="3496" spans="3:30">
      <c r="C3496" s="126">
        <v>3489</v>
      </c>
      <c r="D3496" s="126">
        <v>230</v>
      </c>
      <c r="E3496" s="126">
        <v>11</v>
      </c>
      <c r="F3496" s="126">
        <v>1</v>
      </c>
      <c r="G3496" s="126">
        <v>1</v>
      </c>
      <c r="H3496" s="126">
        <v>1</v>
      </c>
      <c r="I3496" s="126">
        <v>1</v>
      </c>
      <c r="J3496" s="126">
        <v>176</v>
      </c>
      <c r="M3496" s="126">
        <v>1283</v>
      </c>
      <c r="N3496" s="126">
        <v>1</v>
      </c>
      <c r="P3496" s="126">
        <v>970</v>
      </c>
      <c r="R3496" s="126" t="s">
        <v>547</v>
      </c>
      <c r="S3496" s="252">
        <v>21.25</v>
      </c>
      <c r="T3496" s="252">
        <v>0</v>
      </c>
      <c r="U3496" s="68" t="s">
        <v>5146</v>
      </c>
      <c r="V3496" s="126">
        <v>1</v>
      </c>
      <c r="Z3496" s="126">
        <v>1</v>
      </c>
      <c r="AA3496" s="126">
        <v>1</v>
      </c>
      <c r="AB3496" s="126">
        <v>1</v>
      </c>
      <c r="AC3496" s="126">
        <v>8</v>
      </c>
      <c r="AD3496" s="126">
        <v>2026</v>
      </c>
    </row>
    <row r="3497" spans="3:30">
      <c r="C3497" s="126">
        <v>3490</v>
      </c>
      <c r="D3497" s="126">
        <v>230</v>
      </c>
      <c r="E3497" s="126">
        <v>10</v>
      </c>
      <c r="F3497" s="126">
        <v>1</v>
      </c>
      <c r="G3497" s="126">
        <v>1</v>
      </c>
      <c r="H3497" s="126">
        <v>1</v>
      </c>
      <c r="I3497" s="126">
        <v>1</v>
      </c>
      <c r="J3497" s="126">
        <v>176</v>
      </c>
      <c r="P3497" s="126">
        <v>970</v>
      </c>
      <c r="R3497" s="126" t="s">
        <v>547</v>
      </c>
      <c r="S3497" s="252">
        <v>0</v>
      </c>
      <c r="T3497" s="252">
        <v>22.5</v>
      </c>
      <c r="U3497" s="68" t="s">
        <v>5147</v>
      </c>
      <c r="V3497" s="126">
        <v>1</v>
      </c>
      <c r="Z3497" s="126">
        <v>1</v>
      </c>
      <c r="AA3497" s="126">
        <v>1</v>
      </c>
      <c r="AB3497" s="126">
        <v>1</v>
      </c>
      <c r="AC3497" s="126">
        <v>8</v>
      </c>
      <c r="AD3497" s="126">
        <v>2026</v>
      </c>
    </row>
    <row r="3498" spans="3:30">
      <c r="C3498" s="126">
        <v>3491</v>
      </c>
      <c r="D3498" s="126">
        <v>230</v>
      </c>
      <c r="E3498" s="126">
        <v>3</v>
      </c>
      <c r="F3498" s="126">
        <v>1</v>
      </c>
      <c r="G3498" s="126">
        <v>1</v>
      </c>
      <c r="H3498" s="126">
        <v>1</v>
      </c>
      <c r="I3498" s="126">
        <v>1</v>
      </c>
      <c r="J3498" s="126">
        <v>294</v>
      </c>
      <c r="M3498" s="126">
        <v>1284</v>
      </c>
      <c r="N3498" s="126">
        <v>0</v>
      </c>
      <c r="P3498" s="126">
        <v>971</v>
      </c>
      <c r="R3498" s="126" t="s">
        <v>547</v>
      </c>
      <c r="S3498" s="252">
        <v>0</v>
      </c>
      <c r="T3498" s="252">
        <v>11.27</v>
      </c>
      <c r="U3498" s="68" t="s">
        <v>5148</v>
      </c>
      <c r="V3498" s="126">
        <v>1</v>
      </c>
      <c r="Z3498" s="126">
        <v>1</v>
      </c>
      <c r="AA3498" s="126">
        <v>1</v>
      </c>
      <c r="AB3498" s="126">
        <v>1</v>
      </c>
      <c r="AC3498" s="126">
        <v>8</v>
      </c>
      <c r="AD3498" s="126">
        <v>2026</v>
      </c>
    </row>
    <row r="3499" spans="3:30">
      <c r="C3499" s="126">
        <v>3492</v>
      </c>
      <c r="D3499" s="126">
        <v>230</v>
      </c>
      <c r="E3499" s="126">
        <v>11</v>
      </c>
      <c r="F3499" s="126">
        <v>1</v>
      </c>
      <c r="G3499" s="126">
        <v>1</v>
      </c>
      <c r="H3499" s="126">
        <v>1</v>
      </c>
      <c r="I3499" s="126">
        <v>1</v>
      </c>
      <c r="J3499" s="126">
        <v>294</v>
      </c>
      <c r="M3499" s="126">
        <v>1284</v>
      </c>
      <c r="N3499" s="126">
        <v>1</v>
      </c>
      <c r="P3499" s="126">
        <v>971</v>
      </c>
      <c r="R3499" s="126" t="s">
        <v>547</v>
      </c>
      <c r="S3499" s="252">
        <v>11.27</v>
      </c>
      <c r="T3499" s="252">
        <v>0</v>
      </c>
      <c r="U3499" s="68" t="s">
        <v>5149</v>
      </c>
      <c r="V3499" s="126">
        <v>1</v>
      </c>
      <c r="Z3499" s="126">
        <v>1</v>
      </c>
      <c r="AA3499" s="126">
        <v>1</v>
      </c>
      <c r="AB3499" s="126">
        <v>1</v>
      </c>
      <c r="AC3499" s="126">
        <v>8</v>
      </c>
      <c r="AD3499" s="126">
        <v>2026</v>
      </c>
    </row>
    <row r="3500" spans="3:30">
      <c r="C3500" s="126">
        <v>3493</v>
      </c>
      <c r="D3500" s="126">
        <v>230</v>
      </c>
      <c r="E3500" s="126">
        <v>10</v>
      </c>
      <c r="F3500" s="126">
        <v>1</v>
      </c>
      <c r="G3500" s="126">
        <v>1</v>
      </c>
      <c r="H3500" s="126">
        <v>1</v>
      </c>
      <c r="I3500" s="126">
        <v>1</v>
      </c>
      <c r="J3500" s="126">
        <v>294</v>
      </c>
      <c r="P3500" s="126">
        <v>971</v>
      </c>
      <c r="R3500" s="126" t="s">
        <v>547</v>
      </c>
      <c r="S3500" s="252">
        <v>0</v>
      </c>
      <c r="T3500" s="252">
        <v>17.25</v>
      </c>
      <c r="U3500" s="68" t="s">
        <v>5150</v>
      </c>
      <c r="V3500" s="126">
        <v>1</v>
      </c>
      <c r="Z3500" s="126">
        <v>1</v>
      </c>
      <c r="AA3500" s="126">
        <v>1</v>
      </c>
      <c r="AB3500" s="126">
        <v>1</v>
      </c>
      <c r="AC3500" s="126">
        <v>8</v>
      </c>
      <c r="AD3500" s="126">
        <v>2026</v>
      </c>
    </row>
    <row r="3501" spans="3:30">
      <c r="C3501" s="126">
        <v>3494</v>
      </c>
      <c r="D3501" s="126">
        <v>230</v>
      </c>
      <c r="E3501" s="126">
        <v>3</v>
      </c>
      <c r="F3501" s="126">
        <v>1</v>
      </c>
      <c r="G3501" s="126">
        <v>1</v>
      </c>
      <c r="H3501" s="126">
        <v>1</v>
      </c>
      <c r="I3501" s="126">
        <v>1</v>
      </c>
      <c r="J3501" s="126">
        <v>358</v>
      </c>
      <c r="M3501" s="126">
        <v>1285</v>
      </c>
      <c r="N3501" s="126">
        <v>0</v>
      </c>
      <c r="P3501" s="126">
        <v>972</v>
      </c>
      <c r="R3501" s="126" t="s">
        <v>547</v>
      </c>
      <c r="S3501" s="252">
        <v>0</v>
      </c>
      <c r="T3501" s="252">
        <v>16</v>
      </c>
      <c r="U3501" s="68" t="s">
        <v>5152</v>
      </c>
      <c r="V3501" s="126">
        <v>1</v>
      </c>
      <c r="Z3501" s="126">
        <v>1</v>
      </c>
      <c r="AA3501" s="126">
        <v>1</v>
      </c>
      <c r="AB3501" s="126">
        <v>1</v>
      </c>
      <c r="AC3501" s="126">
        <v>8</v>
      </c>
      <c r="AD3501" s="126">
        <v>2026</v>
      </c>
    </row>
    <row r="3502" spans="3:30">
      <c r="C3502" s="126">
        <v>3495</v>
      </c>
      <c r="D3502" s="126">
        <v>230</v>
      </c>
      <c r="E3502" s="126">
        <v>11</v>
      </c>
      <c r="F3502" s="126">
        <v>1</v>
      </c>
      <c r="G3502" s="126">
        <v>1</v>
      </c>
      <c r="H3502" s="126">
        <v>1</v>
      </c>
      <c r="I3502" s="126">
        <v>1</v>
      </c>
      <c r="J3502" s="126">
        <v>358</v>
      </c>
      <c r="M3502" s="126">
        <v>1285</v>
      </c>
      <c r="N3502" s="126">
        <v>1</v>
      </c>
      <c r="P3502" s="126">
        <v>972</v>
      </c>
      <c r="R3502" s="126" t="s">
        <v>547</v>
      </c>
      <c r="S3502" s="252">
        <v>16</v>
      </c>
      <c r="T3502" s="252">
        <v>0</v>
      </c>
      <c r="U3502" s="68" t="s">
        <v>5153</v>
      </c>
      <c r="V3502" s="126">
        <v>1</v>
      </c>
      <c r="Z3502" s="126">
        <v>1</v>
      </c>
      <c r="AA3502" s="126">
        <v>1</v>
      </c>
      <c r="AB3502" s="126">
        <v>1</v>
      </c>
      <c r="AC3502" s="126">
        <v>8</v>
      </c>
      <c r="AD3502" s="126">
        <v>2026</v>
      </c>
    </row>
    <row r="3503" spans="3:30">
      <c r="C3503" s="126">
        <v>3496</v>
      </c>
      <c r="D3503" s="126">
        <v>230</v>
      </c>
      <c r="E3503" s="126">
        <v>10</v>
      </c>
      <c r="F3503" s="126">
        <v>1</v>
      </c>
      <c r="G3503" s="126">
        <v>1</v>
      </c>
      <c r="H3503" s="126">
        <v>1</v>
      </c>
      <c r="I3503" s="126">
        <v>1</v>
      </c>
      <c r="J3503" s="126">
        <v>358</v>
      </c>
      <c r="P3503" s="126">
        <v>972</v>
      </c>
      <c r="R3503" s="126" t="s">
        <v>547</v>
      </c>
      <c r="S3503" s="252">
        <v>0</v>
      </c>
      <c r="T3503" s="252">
        <v>19</v>
      </c>
      <c r="U3503" s="68" t="s">
        <v>5154</v>
      </c>
      <c r="V3503" s="126">
        <v>1</v>
      </c>
      <c r="Z3503" s="126">
        <v>1</v>
      </c>
      <c r="AA3503" s="126">
        <v>1</v>
      </c>
      <c r="AB3503" s="126">
        <v>1</v>
      </c>
      <c r="AC3503" s="126">
        <v>8</v>
      </c>
      <c r="AD3503" s="126">
        <v>2026</v>
      </c>
    </row>
    <row r="3504" spans="3:30">
      <c r="C3504" s="126">
        <v>3497</v>
      </c>
      <c r="D3504" s="126">
        <v>230</v>
      </c>
      <c r="E3504" s="126">
        <v>3</v>
      </c>
      <c r="F3504" s="126">
        <v>1</v>
      </c>
      <c r="G3504" s="126">
        <v>1</v>
      </c>
      <c r="H3504" s="126">
        <v>1</v>
      </c>
      <c r="I3504" s="126">
        <v>1</v>
      </c>
      <c r="J3504" s="126">
        <v>187</v>
      </c>
      <c r="M3504" s="126">
        <v>1286</v>
      </c>
      <c r="N3504" s="126">
        <v>0</v>
      </c>
      <c r="P3504" s="126">
        <v>973</v>
      </c>
      <c r="R3504" s="126" t="s">
        <v>547</v>
      </c>
      <c r="S3504" s="252">
        <v>0</v>
      </c>
      <c r="T3504" s="252">
        <v>3.37</v>
      </c>
      <c r="U3504" s="68" t="s">
        <v>5155</v>
      </c>
      <c r="V3504" s="126">
        <v>1</v>
      </c>
      <c r="Z3504" s="126">
        <v>1</v>
      </c>
      <c r="AA3504" s="126">
        <v>1</v>
      </c>
      <c r="AB3504" s="126">
        <v>1</v>
      </c>
      <c r="AC3504" s="126">
        <v>8</v>
      </c>
      <c r="AD3504" s="126">
        <v>2026</v>
      </c>
    </row>
    <row r="3505" spans="3:30">
      <c r="C3505" s="126">
        <v>3498</v>
      </c>
      <c r="D3505" s="126">
        <v>230</v>
      </c>
      <c r="E3505" s="126">
        <v>11</v>
      </c>
      <c r="F3505" s="126">
        <v>1</v>
      </c>
      <c r="G3505" s="126">
        <v>1</v>
      </c>
      <c r="H3505" s="126">
        <v>1</v>
      </c>
      <c r="I3505" s="126">
        <v>1</v>
      </c>
      <c r="J3505" s="126">
        <v>187</v>
      </c>
      <c r="M3505" s="126">
        <v>1286</v>
      </c>
      <c r="N3505" s="126">
        <v>1</v>
      </c>
      <c r="P3505" s="126">
        <v>973</v>
      </c>
      <c r="R3505" s="126" t="s">
        <v>547</v>
      </c>
      <c r="S3505" s="252">
        <v>3.37</v>
      </c>
      <c r="T3505" s="252">
        <v>0</v>
      </c>
      <c r="U3505" s="68" t="s">
        <v>5156</v>
      </c>
      <c r="V3505" s="126">
        <v>1</v>
      </c>
      <c r="Z3505" s="126">
        <v>1</v>
      </c>
      <c r="AA3505" s="126">
        <v>1</v>
      </c>
      <c r="AB3505" s="126">
        <v>1</v>
      </c>
      <c r="AC3505" s="126">
        <v>8</v>
      </c>
      <c r="AD3505" s="126">
        <v>2026</v>
      </c>
    </row>
    <row r="3506" spans="3:30">
      <c r="C3506" s="126">
        <v>3499</v>
      </c>
      <c r="D3506" s="126">
        <v>230</v>
      </c>
      <c r="E3506" s="126">
        <v>10</v>
      </c>
      <c r="F3506" s="126">
        <v>1</v>
      </c>
      <c r="G3506" s="126">
        <v>1</v>
      </c>
      <c r="H3506" s="126">
        <v>1</v>
      </c>
      <c r="I3506" s="126">
        <v>1</v>
      </c>
      <c r="J3506" s="126">
        <v>187</v>
      </c>
      <c r="P3506" s="126">
        <v>973</v>
      </c>
      <c r="R3506" s="126" t="s">
        <v>547</v>
      </c>
      <c r="S3506" s="252">
        <v>0</v>
      </c>
      <c r="T3506" s="252">
        <v>3.65</v>
      </c>
      <c r="U3506" s="68" t="s">
        <v>5157</v>
      </c>
      <c r="V3506" s="126">
        <v>1</v>
      </c>
      <c r="Z3506" s="126">
        <v>1</v>
      </c>
      <c r="AA3506" s="126">
        <v>1</v>
      </c>
      <c r="AB3506" s="126">
        <v>1</v>
      </c>
      <c r="AC3506" s="126">
        <v>8</v>
      </c>
      <c r="AD3506" s="126">
        <v>2026</v>
      </c>
    </row>
    <row r="3507" spans="3:30">
      <c r="C3507" s="126">
        <v>3500</v>
      </c>
      <c r="D3507" s="126">
        <v>231</v>
      </c>
      <c r="E3507" s="126">
        <v>2</v>
      </c>
      <c r="F3507" s="126">
        <v>1</v>
      </c>
      <c r="G3507" s="126">
        <v>1</v>
      </c>
      <c r="H3507" s="126">
        <v>1</v>
      </c>
      <c r="I3507" s="126">
        <v>1</v>
      </c>
      <c r="R3507" s="126" t="s">
        <v>547</v>
      </c>
      <c r="S3507" s="252">
        <v>57.49</v>
      </c>
      <c r="T3507" s="252">
        <v>0</v>
      </c>
      <c r="U3507" s="68" t="s">
        <v>5159</v>
      </c>
      <c r="V3507" s="126">
        <v>1</v>
      </c>
      <c r="Z3507" s="126">
        <v>1</v>
      </c>
      <c r="AA3507" s="126">
        <v>1</v>
      </c>
      <c r="AB3507" s="126">
        <v>1</v>
      </c>
      <c r="AC3507" s="126">
        <v>8</v>
      </c>
      <c r="AD3507" s="126">
        <v>2026</v>
      </c>
    </row>
    <row r="3508" spans="3:30">
      <c r="C3508" s="126">
        <v>3501</v>
      </c>
      <c r="D3508" s="126">
        <v>231</v>
      </c>
      <c r="E3508" s="126">
        <v>3</v>
      </c>
      <c r="F3508" s="126">
        <v>1</v>
      </c>
      <c r="G3508" s="126">
        <v>1</v>
      </c>
      <c r="H3508" s="126">
        <v>1</v>
      </c>
      <c r="I3508" s="126">
        <v>1</v>
      </c>
      <c r="J3508" s="126">
        <v>293</v>
      </c>
      <c r="M3508" s="126">
        <v>1287</v>
      </c>
      <c r="N3508" s="126">
        <v>0</v>
      </c>
      <c r="P3508" s="126">
        <v>974</v>
      </c>
      <c r="R3508" s="126" t="s">
        <v>547</v>
      </c>
      <c r="S3508" s="252">
        <v>0</v>
      </c>
      <c r="T3508" s="252">
        <v>7.82</v>
      </c>
      <c r="U3508" s="68" t="s">
        <v>5160</v>
      </c>
      <c r="V3508" s="126">
        <v>1</v>
      </c>
      <c r="Z3508" s="126">
        <v>1</v>
      </c>
      <c r="AA3508" s="126">
        <v>1</v>
      </c>
      <c r="AB3508" s="126">
        <v>1</v>
      </c>
      <c r="AC3508" s="126">
        <v>8</v>
      </c>
      <c r="AD3508" s="126">
        <v>2026</v>
      </c>
    </row>
    <row r="3509" spans="3:30">
      <c r="C3509" s="126">
        <v>3502</v>
      </c>
      <c r="D3509" s="126">
        <v>231</v>
      </c>
      <c r="E3509" s="126">
        <v>11</v>
      </c>
      <c r="F3509" s="126">
        <v>1</v>
      </c>
      <c r="G3509" s="126">
        <v>1</v>
      </c>
      <c r="H3509" s="126">
        <v>1</v>
      </c>
      <c r="I3509" s="126">
        <v>1</v>
      </c>
      <c r="J3509" s="126">
        <v>293</v>
      </c>
      <c r="M3509" s="126">
        <v>1287</v>
      </c>
      <c r="N3509" s="126">
        <v>1</v>
      </c>
      <c r="P3509" s="126">
        <v>974</v>
      </c>
      <c r="R3509" s="126" t="s">
        <v>547</v>
      </c>
      <c r="S3509" s="252">
        <v>7.82</v>
      </c>
      <c r="T3509" s="252">
        <v>0</v>
      </c>
      <c r="U3509" s="68" t="s">
        <v>5161</v>
      </c>
      <c r="V3509" s="126">
        <v>1</v>
      </c>
      <c r="Z3509" s="126">
        <v>1</v>
      </c>
      <c r="AA3509" s="126">
        <v>1</v>
      </c>
      <c r="AB3509" s="126">
        <v>1</v>
      </c>
      <c r="AC3509" s="126">
        <v>8</v>
      </c>
      <c r="AD3509" s="126">
        <v>2026</v>
      </c>
    </row>
    <row r="3510" spans="3:30">
      <c r="C3510" s="126">
        <v>3503</v>
      </c>
      <c r="D3510" s="126">
        <v>231</v>
      </c>
      <c r="E3510" s="126">
        <v>10</v>
      </c>
      <c r="F3510" s="126">
        <v>1</v>
      </c>
      <c r="G3510" s="126">
        <v>1</v>
      </c>
      <c r="H3510" s="126">
        <v>1</v>
      </c>
      <c r="I3510" s="126">
        <v>1</v>
      </c>
      <c r="J3510" s="126">
        <v>293</v>
      </c>
      <c r="P3510" s="126">
        <v>974</v>
      </c>
      <c r="R3510" s="126" t="s">
        <v>547</v>
      </c>
      <c r="S3510" s="252">
        <v>0</v>
      </c>
      <c r="T3510" s="252">
        <v>14.49</v>
      </c>
      <c r="U3510" s="68" t="s">
        <v>5162</v>
      </c>
      <c r="V3510" s="126">
        <v>1</v>
      </c>
      <c r="Z3510" s="126">
        <v>1</v>
      </c>
      <c r="AA3510" s="126">
        <v>1</v>
      </c>
      <c r="AB3510" s="126">
        <v>1</v>
      </c>
      <c r="AC3510" s="126">
        <v>8</v>
      </c>
      <c r="AD3510" s="126">
        <v>2026</v>
      </c>
    </row>
    <row r="3511" spans="3:30">
      <c r="C3511" s="126">
        <v>3504</v>
      </c>
      <c r="D3511" s="126">
        <v>231</v>
      </c>
      <c r="E3511" s="126">
        <v>3</v>
      </c>
      <c r="F3511" s="126">
        <v>1</v>
      </c>
      <c r="G3511" s="126">
        <v>1</v>
      </c>
      <c r="H3511" s="126">
        <v>1</v>
      </c>
      <c r="I3511" s="126">
        <v>1</v>
      </c>
      <c r="J3511" s="126">
        <v>176</v>
      </c>
      <c r="M3511" s="126">
        <v>1288</v>
      </c>
      <c r="N3511" s="126">
        <v>0</v>
      </c>
      <c r="P3511" s="126">
        <v>975</v>
      </c>
      <c r="R3511" s="126" t="s">
        <v>547</v>
      </c>
      <c r="S3511" s="252">
        <v>0</v>
      </c>
      <c r="T3511" s="252">
        <v>21.25</v>
      </c>
      <c r="U3511" s="68" t="s">
        <v>5163</v>
      </c>
      <c r="V3511" s="126">
        <v>1</v>
      </c>
      <c r="Z3511" s="126">
        <v>1</v>
      </c>
      <c r="AA3511" s="126">
        <v>1</v>
      </c>
      <c r="AB3511" s="126">
        <v>1</v>
      </c>
      <c r="AC3511" s="126">
        <v>8</v>
      </c>
      <c r="AD3511" s="126">
        <v>2026</v>
      </c>
    </row>
    <row r="3512" spans="3:30">
      <c r="C3512" s="126">
        <v>3505</v>
      </c>
      <c r="D3512" s="126">
        <v>231</v>
      </c>
      <c r="E3512" s="126">
        <v>11</v>
      </c>
      <c r="F3512" s="126">
        <v>1</v>
      </c>
      <c r="G3512" s="126">
        <v>1</v>
      </c>
      <c r="H3512" s="126">
        <v>1</v>
      </c>
      <c r="I3512" s="126">
        <v>1</v>
      </c>
      <c r="J3512" s="126">
        <v>176</v>
      </c>
      <c r="M3512" s="126">
        <v>1288</v>
      </c>
      <c r="N3512" s="126">
        <v>1</v>
      </c>
      <c r="P3512" s="126">
        <v>975</v>
      </c>
      <c r="R3512" s="126" t="s">
        <v>547</v>
      </c>
      <c r="S3512" s="252">
        <v>21.25</v>
      </c>
      <c r="T3512" s="252">
        <v>0</v>
      </c>
      <c r="U3512" s="68" t="s">
        <v>5164</v>
      </c>
      <c r="V3512" s="126">
        <v>1</v>
      </c>
      <c r="Z3512" s="126">
        <v>1</v>
      </c>
      <c r="AA3512" s="126">
        <v>1</v>
      </c>
      <c r="AB3512" s="126">
        <v>1</v>
      </c>
      <c r="AC3512" s="126">
        <v>8</v>
      </c>
      <c r="AD3512" s="126">
        <v>2026</v>
      </c>
    </row>
    <row r="3513" spans="3:30">
      <c r="C3513" s="126">
        <v>3506</v>
      </c>
      <c r="D3513" s="126">
        <v>231</v>
      </c>
      <c r="E3513" s="126">
        <v>10</v>
      </c>
      <c r="F3513" s="126">
        <v>1</v>
      </c>
      <c r="G3513" s="126">
        <v>1</v>
      </c>
      <c r="H3513" s="126">
        <v>1</v>
      </c>
      <c r="I3513" s="126">
        <v>1</v>
      </c>
      <c r="J3513" s="126">
        <v>176</v>
      </c>
      <c r="P3513" s="126">
        <v>975</v>
      </c>
      <c r="R3513" s="126" t="s">
        <v>547</v>
      </c>
      <c r="S3513" s="252">
        <v>0</v>
      </c>
      <c r="T3513" s="252">
        <v>22.5</v>
      </c>
      <c r="U3513" s="68" t="s">
        <v>5165</v>
      </c>
      <c r="V3513" s="126">
        <v>1</v>
      </c>
      <c r="Z3513" s="126">
        <v>1</v>
      </c>
      <c r="AA3513" s="126">
        <v>1</v>
      </c>
      <c r="AB3513" s="126">
        <v>1</v>
      </c>
      <c r="AC3513" s="126">
        <v>8</v>
      </c>
      <c r="AD3513" s="126">
        <v>2026</v>
      </c>
    </row>
    <row r="3514" spans="3:30">
      <c r="C3514" s="126">
        <v>3507</v>
      </c>
      <c r="D3514" s="126">
        <v>231</v>
      </c>
      <c r="E3514" s="126">
        <v>3</v>
      </c>
      <c r="F3514" s="126">
        <v>1</v>
      </c>
      <c r="G3514" s="126">
        <v>1</v>
      </c>
      <c r="H3514" s="126">
        <v>1</v>
      </c>
      <c r="I3514" s="126">
        <v>1</v>
      </c>
      <c r="J3514" s="126">
        <v>183</v>
      </c>
      <c r="M3514" s="126">
        <v>1289</v>
      </c>
      <c r="N3514" s="126">
        <v>0</v>
      </c>
      <c r="P3514" s="126">
        <v>976</v>
      </c>
      <c r="R3514" s="126" t="s">
        <v>547</v>
      </c>
      <c r="S3514" s="252">
        <v>0</v>
      </c>
      <c r="T3514" s="252">
        <v>8</v>
      </c>
      <c r="U3514" s="68" t="s">
        <v>5166</v>
      </c>
      <c r="V3514" s="126">
        <v>1</v>
      </c>
      <c r="Z3514" s="126">
        <v>1</v>
      </c>
      <c r="AA3514" s="126">
        <v>1</v>
      </c>
      <c r="AB3514" s="126">
        <v>1</v>
      </c>
      <c r="AC3514" s="126">
        <v>8</v>
      </c>
      <c r="AD3514" s="126">
        <v>2026</v>
      </c>
    </row>
    <row r="3515" spans="3:30">
      <c r="C3515" s="126">
        <v>3508</v>
      </c>
      <c r="D3515" s="126">
        <v>231</v>
      </c>
      <c r="E3515" s="126">
        <v>11</v>
      </c>
      <c r="F3515" s="126">
        <v>1</v>
      </c>
      <c r="G3515" s="126">
        <v>1</v>
      </c>
      <c r="H3515" s="126">
        <v>1</v>
      </c>
      <c r="I3515" s="126">
        <v>1</v>
      </c>
      <c r="J3515" s="126">
        <v>183</v>
      </c>
      <c r="M3515" s="126">
        <v>1289</v>
      </c>
      <c r="N3515" s="126">
        <v>1</v>
      </c>
      <c r="P3515" s="126">
        <v>976</v>
      </c>
      <c r="R3515" s="126" t="s">
        <v>547</v>
      </c>
      <c r="S3515" s="252">
        <v>8</v>
      </c>
      <c r="T3515" s="252">
        <v>0</v>
      </c>
      <c r="U3515" s="68" t="s">
        <v>5167</v>
      </c>
      <c r="V3515" s="126">
        <v>1</v>
      </c>
      <c r="Z3515" s="126">
        <v>1</v>
      </c>
      <c r="AA3515" s="126">
        <v>1</v>
      </c>
      <c r="AB3515" s="126">
        <v>1</v>
      </c>
      <c r="AC3515" s="126">
        <v>8</v>
      </c>
      <c r="AD3515" s="126">
        <v>2026</v>
      </c>
    </row>
    <row r="3516" spans="3:30">
      <c r="C3516" s="126">
        <v>3509</v>
      </c>
      <c r="D3516" s="126">
        <v>231</v>
      </c>
      <c r="E3516" s="126">
        <v>10</v>
      </c>
      <c r="F3516" s="126">
        <v>1</v>
      </c>
      <c r="G3516" s="126">
        <v>1</v>
      </c>
      <c r="H3516" s="126">
        <v>1</v>
      </c>
      <c r="I3516" s="126">
        <v>1</v>
      </c>
      <c r="J3516" s="126">
        <v>183</v>
      </c>
      <c r="P3516" s="126">
        <v>976</v>
      </c>
      <c r="R3516" s="126" t="s">
        <v>547</v>
      </c>
      <c r="S3516" s="252">
        <v>0</v>
      </c>
      <c r="T3516" s="252">
        <v>9</v>
      </c>
      <c r="U3516" s="68" t="s">
        <v>5168</v>
      </c>
      <c r="V3516" s="126">
        <v>1</v>
      </c>
      <c r="Z3516" s="126">
        <v>1</v>
      </c>
      <c r="AA3516" s="126">
        <v>1</v>
      </c>
      <c r="AB3516" s="126">
        <v>1</v>
      </c>
      <c r="AC3516" s="126">
        <v>8</v>
      </c>
      <c r="AD3516" s="126">
        <v>2026</v>
      </c>
    </row>
    <row r="3517" spans="3:30">
      <c r="C3517" s="126">
        <v>3510</v>
      </c>
      <c r="D3517" s="126">
        <v>231</v>
      </c>
      <c r="E3517" s="126">
        <v>3</v>
      </c>
      <c r="F3517" s="126">
        <v>1</v>
      </c>
      <c r="G3517" s="126">
        <v>1</v>
      </c>
      <c r="H3517" s="126">
        <v>1</v>
      </c>
      <c r="I3517" s="126">
        <v>1</v>
      </c>
      <c r="J3517" s="126">
        <v>152</v>
      </c>
      <c r="M3517" s="126">
        <v>1290</v>
      </c>
      <c r="N3517" s="126">
        <v>0</v>
      </c>
      <c r="P3517" s="126">
        <v>977</v>
      </c>
      <c r="R3517" s="126" t="s">
        <v>547</v>
      </c>
      <c r="S3517" s="252">
        <v>0</v>
      </c>
      <c r="T3517" s="252">
        <v>11.25</v>
      </c>
      <c r="U3517" s="68" t="s">
        <v>5169</v>
      </c>
      <c r="V3517" s="126">
        <v>1</v>
      </c>
      <c r="Z3517" s="126">
        <v>1</v>
      </c>
      <c r="AA3517" s="126">
        <v>1</v>
      </c>
      <c r="AB3517" s="126">
        <v>1</v>
      </c>
      <c r="AC3517" s="126">
        <v>8</v>
      </c>
      <c r="AD3517" s="126">
        <v>2026</v>
      </c>
    </row>
    <row r="3518" spans="3:30">
      <c r="C3518" s="126">
        <v>3511</v>
      </c>
      <c r="D3518" s="126">
        <v>231</v>
      </c>
      <c r="E3518" s="126">
        <v>11</v>
      </c>
      <c r="F3518" s="126">
        <v>1</v>
      </c>
      <c r="G3518" s="126">
        <v>1</v>
      </c>
      <c r="H3518" s="126">
        <v>1</v>
      </c>
      <c r="I3518" s="126">
        <v>1</v>
      </c>
      <c r="J3518" s="126">
        <v>152</v>
      </c>
      <c r="M3518" s="126">
        <v>1290</v>
      </c>
      <c r="N3518" s="126">
        <v>1</v>
      </c>
      <c r="P3518" s="126">
        <v>977</v>
      </c>
      <c r="R3518" s="126" t="s">
        <v>547</v>
      </c>
      <c r="S3518" s="252">
        <v>11.25</v>
      </c>
      <c r="T3518" s="252">
        <v>0</v>
      </c>
      <c r="U3518" s="68" t="s">
        <v>5170</v>
      </c>
      <c r="V3518" s="126">
        <v>1</v>
      </c>
      <c r="Z3518" s="126">
        <v>1</v>
      </c>
      <c r="AA3518" s="126">
        <v>1</v>
      </c>
      <c r="AB3518" s="126">
        <v>1</v>
      </c>
      <c r="AC3518" s="126">
        <v>8</v>
      </c>
      <c r="AD3518" s="126">
        <v>2026</v>
      </c>
    </row>
    <row r="3519" spans="3:30">
      <c r="C3519" s="126">
        <v>3512</v>
      </c>
      <c r="D3519" s="126">
        <v>231</v>
      </c>
      <c r="E3519" s="126">
        <v>10</v>
      </c>
      <c r="F3519" s="126">
        <v>1</v>
      </c>
      <c r="G3519" s="126">
        <v>1</v>
      </c>
      <c r="H3519" s="126">
        <v>1</v>
      </c>
      <c r="I3519" s="126">
        <v>1</v>
      </c>
      <c r="J3519" s="126">
        <v>152</v>
      </c>
      <c r="P3519" s="126">
        <v>977</v>
      </c>
      <c r="R3519" s="126" t="s">
        <v>547</v>
      </c>
      <c r="S3519" s="252">
        <v>0</v>
      </c>
      <c r="T3519" s="252">
        <v>11.5</v>
      </c>
      <c r="U3519" s="68" t="s">
        <v>5171</v>
      </c>
      <c r="V3519" s="126">
        <v>1</v>
      </c>
      <c r="Z3519" s="126">
        <v>1</v>
      </c>
      <c r="AA3519" s="126">
        <v>1</v>
      </c>
      <c r="AB3519" s="126">
        <v>1</v>
      </c>
      <c r="AC3519" s="126">
        <v>8</v>
      </c>
      <c r="AD3519" s="126">
        <v>2026</v>
      </c>
    </row>
    <row r="3520" spans="3:30">
      <c r="C3520" s="126">
        <v>3513</v>
      </c>
      <c r="D3520" s="126">
        <v>232</v>
      </c>
      <c r="E3520" s="126">
        <v>2</v>
      </c>
      <c r="F3520" s="126">
        <v>1</v>
      </c>
      <c r="G3520" s="126">
        <v>1</v>
      </c>
      <c r="H3520" s="126">
        <v>1</v>
      </c>
      <c r="I3520" s="126">
        <v>1</v>
      </c>
      <c r="R3520" s="126" t="s">
        <v>547</v>
      </c>
      <c r="S3520" s="252">
        <v>60</v>
      </c>
      <c r="T3520" s="252">
        <v>0</v>
      </c>
      <c r="U3520" s="68" t="s">
        <v>5173</v>
      </c>
      <c r="V3520" s="126">
        <v>1</v>
      </c>
      <c r="Z3520" s="126">
        <v>1</v>
      </c>
      <c r="AA3520" s="126">
        <v>1</v>
      </c>
      <c r="AB3520" s="126">
        <v>1</v>
      </c>
      <c r="AC3520" s="126">
        <v>8</v>
      </c>
      <c r="AD3520" s="126">
        <v>2026</v>
      </c>
    </row>
    <row r="3521" spans="3:30">
      <c r="C3521" s="126">
        <v>3514</v>
      </c>
      <c r="D3521" s="126">
        <v>232</v>
      </c>
      <c r="E3521" s="126">
        <v>3</v>
      </c>
      <c r="F3521" s="126">
        <v>1</v>
      </c>
      <c r="G3521" s="126">
        <v>1</v>
      </c>
      <c r="H3521" s="126">
        <v>1</v>
      </c>
      <c r="I3521" s="126">
        <v>1</v>
      </c>
      <c r="J3521" s="126">
        <v>305</v>
      </c>
      <c r="M3521" s="126">
        <v>1291</v>
      </c>
      <c r="N3521" s="126">
        <v>0</v>
      </c>
      <c r="P3521" s="126">
        <v>978</v>
      </c>
      <c r="R3521" s="126" t="s">
        <v>547</v>
      </c>
      <c r="S3521" s="252">
        <v>0</v>
      </c>
      <c r="T3521" s="252">
        <v>21.25</v>
      </c>
      <c r="U3521" s="68" t="s">
        <v>5174</v>
      </c>
      <c r="V3521" s="126">
        <v>1</v>
      </c>
      <c r="Z3521" s="126">
        <v>1</v>
      </c>
      <c r="AA3521" s="126">
        <v>1</v>
      </c>
      <c r="AB3521" s="126">
        <v>1</v>
      </c>
      <c r="AC3521" s="126">
        <v>8</v>
      </c>
      <c r="AD3521" s="126">
        <v>2026</v>
      </c>
    </row>
    <row r="3522" spans="3:30">
      <c r="C3522" s="126">
        <v>3515</v>
      </c>
      <c r="D3522" s="126">
        <v>232</v>
      </c>
      <c r="E3522" s="126">
        <v>11</v>
      </c>
      <c r="F3522" s="126">
        <v>1</v>
      </c>
      <c r="G3522" s="126">
        <v>1</v>
      </c>
      <c r="H3522" s="126">
        <v>1</v>
      </c>
      <c r="I3522" s="126">
        <v>1</v>
      </c>
      <c r="J3522" s="126">
        <v>305</v>
      </c>
      <c r="M3522" s="126">
        <v>1291</v>
      </c>
      <c r="N3522" s="126">
        <v>1</v>
      </c>
      <c r="P3522" s="126">
        <v>978</v>
      </c>
      <c r="R3522" s="126" t="s">
        <v>547</v>
      </c>
      <c r="S3522" s="252">
        <v>21.25</v>
      </c>
      <c r="T3522" s="252">
        <v>0</v>
      </c>
      <c r="U3522" s="68" t="s">
        <v>5175</v>
      </c>
      <c r="V3522" s="126">
        <v>1</v>
      </c>
      <c r="Z3522" s="126">
        <v>1</v>
      </c>
      <c r="AA3522" s="126">
        <v>1</v>
      </c>
      <c r="AB3522" s="126">
        <v>1</v>
      </c>
      <c r="AC3522" s="126">
        <v>8</v>
      </c>
      <c r="AD3522" s="126">
        <v>2026</v>
      </c>
    </row>
    <row r="3523" spans="3:30">
      <c r="C3523" s="126">
        <v>3516</v>
      </c>
      <c r="D3523" s="126">
        <v>232</v>
      </c>
      <c r="E3523" s="126">
        <v>10</v>
      </c>
      <c r="F3523" s="126">
        <v>1</v>
      </c>
      <c r="G3523" s="126">
        <v>1</v>
      </c>
      <c r="H3523" s="126">
        <v>1</v>
      </c>
      <c r="I3523" s="126">
        <v>1</v>
      </c>
      <c r="J3523" s="126">
        <v>305</v>
      </c>
      <c r="P3523" s="126">
        <v>978</v>
      </c>
      <c r="R3523" s="126" t="s">
        <v>547</v>
      </c>
      <c r="S3523" s="252">
        <v>0</v>
      </c>
      <c r="T3523" s="252">
        <v>22.5</v>
      </c>
      <c r="U3523" s="68" t="s">
        <v>5176</v>
      </c>
      <c r="V3523" s="126">
        <v>1</v>
      </c>
      <c r="Z3523" s="126">
        <v>1</v>
      </c>
      <c r="AA3523" s="126">
        <v>1</v>
      </c>
      <c r="AB3523" s="126">
        <v>1</v>
      </c>
      <c r="AC3523" s="126">
        <v>8</v>
      </c>
      <c r="AD3523" s="126">
        <v>2026</v>
      </c>
    </row>
    <row r="3524" spans="3:30">
      <c r="C3524" s="126">
        <v>3517</v>
      </c>
      <c r="D3524" s="126">
        <v>232</v>
      </c>
      <c r="E3524" s="126">
        <v>3</v>
      </c>
      <c r="F3524" s="126">
        <v>1</v>
      </c>
      <c r="G3524" s="126">
        <v>1</v>
      </c>
      <c r="H3524" s="126">
        <v>1</v>
      </c>
      <c r="I3524" s="126">
        <v>1</v>
      </c>
      <c r="J3524" s="126">
        <v>293</v>
      </c>
      <c r="M3524" s="126">
        <v>1292</v>
      </c>
      <c r="N3524" s="126">
        <v>0</v>
      </c>
      <c r="P3524" s="126">
        <v>979</v>
      </c>
      <c r="R3524" s="126" t="s">
        <v>547</v>
      </c>
      <c r="S3524" s="252">
        <v>0</v>
      </c>
      <c r="T3524" s="252">
        <v>12</v>
      </c>
      <c r="U3524" s="68" t="s">
        <v>5177</v>
      </c>
      <c r="V3524" s="126">
        <v>1</v>
      </c>
      <c r="Z3524" s="126">
        <v>1</v>
      </c>
      <c r="AA3524" s="126">
        <v>1</v>
      </c>
      <c r="AB3524" s="126">
        <v>1</v>
      </c>
      <c r="AC3524" s="126">
        <v>8</v>
      </c>
      <c r="AD3524" s="126">
        <v>2026</v>
      </c>
    </row>
    <row r="3525" spans="3:30">
      <c r="C3525" s="126">
        <v>3518</v>
      </c>
      <c r="D3525" s="126">
        <v>232</v>
      </c>
      <c r="E3525" s="126">
        <v>11</v>
      </c>
      <c r="F3525" s="126">
        <v>1</v>
      </c>
      <c r="G3525" s="126">
        <v>1</v>
      </c>
      <c r="H3525" s="126">
        <v>1</v>
      </c>
      <c r="I3525" s="126">
        <v>1</v>
      </c>
      <c r="J3525" s="126">
        <v>293</v>
      </c>
      <c r="M3525" s="126">
        <v>1292</v>
      </c>
      <c r="N3525" s="126">
        <v>1</v>
      </c>
      <c r="P3525" s="126">
        <v>979</v>
      </c>
      <c r="R3525" s="126" t="s">
        <v>547</v>
      </c>
      <c r="S3525" s="252">
        <v>12</v>
      </c>
      <c r="T3525" s="252">
        <v>0</v>
      </c>
      <c r="U3525" s="68" t="s">
        <v>5178</v>
      </c>
      <c r="V3525" s="126">
        <v>1</v>
      </c>
      <c r="Z3525" s="126">
        <v>1</v>
      </c>
      <c r="AA3525" s="126">
        <v>1</v>
      </c>
      <c r="AB3525" s="126">
        <v>1</v>
      </c>
      <c r="AC3525" s="126">
        <v>8</v>
      </c>
      <c r="AD3525" s="126">
        <v>2026</v>
      </c>
    </row>
    <row r="3526" spans="3:30">
      <c r="C3526" s="126">
        <v>3519</v>
      </c>
      <c r="D3526" s="126">
        <v>232</v>
      </c>
      <c r="E3526" s="126">
        <v>10</v>
      </c>
      <c r="F3526" s="126">
        <v>1</v>
      </c>
      <c r="G3526" s="126">
        <v>1</v>
      </c>
      <c r="H3526" s="126">
        <v>1</v>
      </c>
      <c r="I3526" s="126">
        <v>1</v>
      </c>
      <c r="J3526" s="126">
        <v>293</v>
      </c>
      <c r="P3526" s="126">
        <v>979</v>
      </c>
      <c r="R3526" s="126" t="s">
        <v>547</v>
      </c>
      <c r="S3526" s="252">
        <v>0</v>
      </c>
      <c r="T3526" s="252">
        <v>15</v>
      </c>
      <c r="U3526" s="68" t="s">
        <v>5179</v>
      </c>
      <c r="V3526" s="126">
        <v>1</v>
      </c>
      <c r="Z3526" s="126">
        <v>1</v>
      </c>
      <c r="AA3526" s="126">
        <v>1</v>
      </c>
      <c r="AB3526" s="126">
        <v>1</v>
      </c>
      <c r="AC3526" s="126">
        <v>8</v>
      </c>
      <c r="AD3526" s="126">
        <v>2026</v>
      </c>
    </row>
    <row r="3527" spans="3:30">
      <c r="C3527" s="126">
        <v>3520</v>
      </c>
      <c r="D3527" s="126">
        <v>232</v>
      </c>
      <c r="E3527" s="126">
        <v>3</v>
      </c>
      <c r="F3527" s="126">
        <v>1</v>
      </c>
      <c r="G3527" s="126">
        <v>1</v>
      </c>
      <c r="H3527" s="126">
        <v>1</v>
      </c>
      <c r="I3527" s="126">
        <v>1</v>
      </c>
      <c r="J3527" s="126">
        <v>176</v>
      </c>
      <c r="M3527" s="126">
        <v>1293</v>
      </c>
      <c r="N3527" s="126">
        <v>0</v>
      </c>
      <c r="P3527" s="126">
        <v>980</v>
      </c>
      <c r="R3527" s="126" t="s">
        <v>547</v>
      </c>
      <c r="S3527" s="252">
        <v>0</v>
      </c>
      <c r="T3527" s="252">
        <v>21.25</v>
      </c>
      <c r="U3527" s="68" t="s">
        <v>5180</v>
      </c>
      <c r="V3527" s="126">
        <v>1</v>
      </c>
      <c r="Z3527" s="126">
        <v>1</v>
      </c>
      <c r="AA3527" s="126">
        <v>1</v>
      </c>
      <c r="AB3527" s="126">
        <v>1</v>
      </c>
      <c r="AC3527" s="126">
        <v>8</v>
      </c>
      <c r="AD3527" s="126">
        <v>2026</v>
      </c>
    </row>
    <row r="3528" spans="3:30">
      <c r="C3528" s="126">
        <v>3521</v>
      </c>
      <c r="D3528" s="126">
        <v>232</v>
      </c>
      <c r="E3528" s="126">
        <v>11</v>
      </c>
      <c r="F3528" s="126">
        <v>1</v>
      </c>
      <c r="G3528" s="126">
        <v>1</v>
      </c>
      <c r="H3528" s="126">
        <v>1</v>
      </c>
      <c r="I3528" s="126">
        <v>1</v>
      </c>
      <c r="J3528" s="126">
        <v>176</v>
      </c>
      <c r="M3528" s="126">
        <v>1293</v>
      </c>
      <c r="N3528" s="126">
        <v>1</v>
      </c>
      <c r="P3528" s="126">
        <v>980</v>
      </c>
      <c r="R3528" s="126" t="s">
        <v>547</v>
      </c>
      <c r="S3528" s="252">
        <v>21.25</v>
      </c>
      <c r="T3528" s="252">
        <v>0</v>
      </c>
      <c r="U3528" s="68" t="s">
        <v>5181</v>
      </c>
      <c r="V3528" s="126">
        <v>1</v>
      </c>
      <c r="Z3528" s="126">
        <v>1</v>
      </c>
      <c r="AA3528" s="126">
        <v>1</v>
      </c>
      <c r="AB3528" s="126">
        <v>1</v>
      </c>
      <c r="AC3528" s="126">
        <v>8</v>
      </c>
      <c r="AD3528" s="126">
        <v>2026</v>
      </c>
    </row>
    <row r="3529" spans="3:30">
      <c r="C3529" s="126">
        <v>3522</v>
      </c>
      <c r="D3529" s="126">
        <v>232</v>
      </c>
      <c r="E3529" s="126">
        <v>10</v>
      </c>
      <c r="F3529" s="126">
        <v>1</v>
      </c>
      <c r="G3529" s="126">
        <v>1</v>
      </c>
      <c r="H3529" s="126">
        <v>1</v>
      </c>
      <c r="I3529" s="126">
        <v>1</v>
      </c>
      <c r="J3529" s="126">
        <v>176</v>
      </c>
      <c r="P3529" s="126">
        <v>980</v>
      </c>
      <c r="R3529" s="126" t="s">
        <v>547</v>
      </c>
      <c r="S3529" s="252">
        <v>0</v>
      </c>
      <c r="T3529" s="252">
        <v>22.5</v>
      </c>
      <c r="U3529" s="68" t="s">
        <v>5182</v>
      </c>
      <c r="V3529" s="126">
        <v>1</v>
      </c>
      <c r="Z3529" s="126">
        <v>1</v>
      </c>
      <c r="AA3529" s="126">
        <v>1</v>
      </c>
      <c r="AB3529" s="126">
        <v>1</v>
      </c>
      <c r="AC3529" s="126">
        <v>8</v>
      </c>
      <c r="AD3529" s="126">
        <v>2026</v>
      </c>
    </row>
    <row r="3530" spans="3:30">
      <c r="C3530" s="126">
        <v>3523</v>
      </c>
      <c r="D3530" s="126">
        <v>233</v>
      </c>
      <c r="E3530" s="126">
        <v>2</v>
      </c>
      <c r="F3530" s="126">
        <v>1</v>
      </c>
      <c r="G3530" s="126">
        <v>1</v>
      </c>
      <c r="H3530" s="126">
        <v>1</v>
      </c>
      <c r="I3530" s="126">
        <v>1</v>
      </c>
      <c r="R3530" s="126" t="s">
        <v>547</v>
      </c>
      <c r="S3530" s="252">
        <v>45.69</v>
      </c>
      <c r="T3530" s="252">
        <v>0</v>
      </c>
      <c r="U3530" s="68" t="s">
        <v>5185</v>
      </c>
      <c r="V3530" s="126">
        <v>1</v>
      </c>
      <c r="Z3530" s="126">
        <v>1</v>
      </c>
      <c r="AA3530" s="126">
        <v>1</v>
      </c>
      <c r="AB3530" s="126">
        <v>2</v>
      </c>
      <c r="AC3530" s="126">
        <v>8</v>
      </c>
      <c r="AD3530" s="126">
        <v>2026</v>
      </c>
    </row>
    <row r="3531" spans="3:30">
      <c r="C3531" s="126">
        <v>3524</v>
      </c>
      <c r="D3531" s="126">
        <v>233</v>
      </c>
      <c r="E3531" s="126">
        <v>3</v>
      </c>
      <c r="F3531" s="126">
        <v>1</v>
      </c>
      <c r="G3531" s="126">
        <v>1</v>
      </c>
      <c r="H3531" s="126">
        <v>1</v>
      </c>
      <c r="I3531" s="126">
        <v>1</v>
      </c>
      <c r="J3531" s="126">
        <v>293</v>
      </c>
      <c r="M3531" s="126">
        <v>1294</v>
      </c>
      <c r="N3531" s="126">
        <v>0</v>
      </c>
      <c r="P3531" s="126">
        <v>981</v>
      </c>
      <c r="R3531" s="126" t="s">
        <v>547</v>
      </c>
      <c r="S3531" s="252">
        <v>0</v>
      </c>
      <c r="T3531" s="252">
        <v>0.34</v>
      </c>
      <c r="U3531" s="68" t="s">
        <v>5186</v>
      </c>
      <c r="V3531" s="126">
        <v>1</v>
      </c>
      <c r="Z3531" s="126">
        <v>1</v>
      </c>
      <c r="AA3531" s="126">
        <v>1</v>
      </c>
      <c r="AB3531" s="126">
        <v>2</v>
      </c>
      <c r="AC3531" s="126">
        <v>8</v>
      </c>
      <c r="AD3531" s="126">
        <v>2026</v>
      </c>
    </row>
    <row r="3532" spans="3:30">
      <c r="C3532" s="126">
        <v>3525</v>
      </c>
      <c r="D3532" s="126">
        <v>233</v>
      </c>
      <c r="E3532" s="126">
        <v>11</v>
      </c>
      <c r="F3532" s="126">
        <v>1</v>
      </c>
      <c r="G3532" s="126">
        <v>1</v>
      </c>
      <c r="H3532" s="126">
        <v>1</v>
      </c>
      <c r="I3532" s="126">
        <v>1</v>
      </c>
      <c r="J3532" s="126">
        <v>293</v>
      </c>
      <c r="M3532" s="126">
        <v>1294</v>
      </c>
      <c r="N3532" s="126">
        <v>1</v>
      </c>
      <c r="P3532" s="126">
        <v>981</v>
      </c>
      <c r="R3532" s="126" t="s">
        <v>547</v>
      </c>
      <c r="S3532" s="252">
        <v>0.34</v>
      </c>
      <c r="T3532" s="252">
        <v>0</v>
      </c>
      <c r="U3532" s="68" t="s">
        <v>5187</v>
      </c>
      <c r="V3532" s="126">
        <v>1</v>
      </c>
      <c r="Z3532" s="126">
        <v>1</v>
      </c>
      <c r="AA3532" s="126">
        <v>1</v>
      </c>
      <c r="AB3532" s="126">
        <v>2</v>
      </c>
      <c r="AC3532" s="126">
        <v>8</v>
      </c>
      <c r="AD3532" s="126">
        <v>2026</v>
      </c>
    </row>
    <row r="3533" spans="3:30">
      <c r="C3533" s="126">
        <v>3526</v>
      </c>
      <c r="D3533" s="126">
        <v>233</v>
      </c>
      <c r="E3533" s="126">
        <v>10</v>
      </c>
      <c r="F3533" s="126">
        <v>1</v>
      </c>
      <c r="G3533" s="126">
        <v>1</v>
      </c>
      <c r="H3533" s="126">
        <v>1</v>
      </c>
      <c r="I3533" s="126">
        <v>1</v>
      </c>
      <c r="J3533" s="126">
        <v>293</v>
      </c>
      <c r="P3533" s="126">
        <v>981</v>
      </c>
      <c r="R3533" s="126" t="s">
        <v>547</v>
      </c>
      <c r="S3533" s="252">
        <v>0</v>
      </c>
      <c r="T3533" s="252">
        <v>0.63</v>
      </c>
      <c r="U3533" s="68" t="s">
        <v>5188</v>
      </c>
      <c r="V3533" s="126">
        <v>1</v>
      </c>
      <c r="Z3533" s="126">
        <v>1</v>
      </c>
      <c r="AA3533" s="126">
        <v>1</v>
      </c>
      <c r="AB3533" s="126">
        <v>2</v>
      </c>
      <c r="AC3533" s="126">
        <v>8</v>
      </c>
      <c r="AD3533" s="126">
        <v>2026</v>
      </c>
    </row>
    <row r="3534" spans="3:30">
      <c r="C3534" s="126">
        <v>3527</v>
      </c>
      <c r="D3534" s="126">
        <v>233</v>
      </c>
      <c r="E3534" s="126">
        <v>3</v>
      </c>
      <c r="F3534" s="126">
        <v>1</v>
      </c>
      <c r="G3534" s="126">
        <v>1</v>
      </c>
      <c r="H3534" s="126">
        <v>1</v>
      </c>
      <c r="I3534" s="126">
        <v>1</v>
      </c>
      <c r="J3534" s="126">
        <v>177</v>
      </c>
      <c r="M3534" s="126">
        <v>1295</v>
      </c>
      <c r="N3534" s="126">
        <v>0</v>
      </c>
      <c r="P3534" s="126">
        <v>982</v>
      </c>
      <c r="R3534" s="126" t="s">
        <v>547</v>
      </c>
      <c r="S3534" s="252">
        <v>0</v>
      </c>
      <c r="T3534" s="252">
        <v>16.600000000000001</v>
      </c>
      <c r="U3534" s="68" t="s">
        <v>5189</v>
      </c>
      <c r="V3534" s="126">
        <v>1</v>
      </c>
      <c r="Z3534" s="126">
        <v>1</v>
      </c>
      <c r="AA3534" s="126">
        <v>1</v>
      </c>
      <c r="AB3534" s="126">
        <v>2</v>
      </c>
      <c r="AC3534" s="126">
        <v>8</v>
      </c>
      <c r="AD3534" s="126">
        <v>2026</v>
      </c>
    </row>
    <row r="3535" spans="3:30">
      <c r="C3535" s="126">
        <v>3528</v>
      </c>
      <c r="D3535" s="126">
        <v>233</v>
      </c>
      <c r="E3535" s="126">
        <v>11</v>
      </c>
      <c r="F3535" s="126">
        <v>1</v>
      </c>
      <c r="G3535" s="126">
        <v>1</v>
      </c>
      <c r="H3535" s="126">
        <v>1</v>
      </c>
      <c r="I3535" s="126">
        <v>1</v>
      </c>
      <c r="J3535" s="126">
        <v>177</v>
      </c>
      <c r="M3535" s="126">
        <v>1295</v>
      </c>
      <c r="N3535" s="126">
        <v>1</v>
      </c>
      <c r="P3535" s="126">
        <v>982</v>
      </c>
      <c r="R3535" s="126" t="s">
        <v>547</v>
      </c>
      <c r="S3535" s="252">
        <v>16.600000000000001</v>
      </c>
      <c r="T3535" s="252">
        <v>0</v>
      </c>
      <c r="U3535" s="68" t="s">
        <v>5190</v>
      </c>
      <c r="V3535" s="126">
        <v>1</v>
      </c>
      <c r="Z3535" s="126">
        <v>1</v>
      </c>
      <c r="AA3535" s="126">
        <v>1</v>
      </c>
      <c r="AB3535" s="126">
        <v>2</v>
      </c>
      <c r="AC3535" s="126">
        <v>8</v>
      </c>
      <c r="AD3535" s="126">
        <v>2026</v>
      </c>
    </row>
    <row r="3536" spans="3:30">
      <c r="C3536" s="126">
        <v>3529</v>
      </c>
      <c r="D3536" s="126">
        <v>233</v>
      </c>
      <c r="E3536" s="126">
        <v>10</v>
      </c>
      <c r="F3536" s="126">
        <v>1</v>
      </c>
      <c r="G3536" s="126">
        <v>1</v>
      </c>
      <c r="H3536" s="126">
        <v>1</v>
      </c>
      <c r="I3536" s="126">
        <v>1</v>
      </c>
      <c r="J3536" s="126">
        <v>177</v>
      </c>
      <c r="P3536" s="126">
        <v>982</v>
      </c>
      <c r="R3536" s="126" t="s">
        <v>547</v>
      </c>
      <c r="S3536" s="252">
        <v>0</v>
      </c>
      <c r="T3536" s="252">
        <v>18</v>
      </c>
      <c r="U3536" s="68" t="s">
        <v>5191</v>
      </c>
      <c r="V3536" s="126">
        <v>1</v>
      </c>
      <c r="Z3536" s="126">
        <v>1</v>
      </c>
      <c r="AA3536" s="126">
        <v>1</v>
      </c>
      <c r="AB3536" s="126">
        <v>2</v>
      </c>
      <c r="AC3536" s="126">
        <v>8</v>
      </c>
      <c r="AD3536" s="126">
        <v>2026</v>
      </c>
    </row>
    <row r="3537" spans="3:30">
      <c r="C3537" s="126">
        <v>3530</v>
      </c>
      <c r="D3537" s="126">
        <v>233</v>
      </c>
      <c r="E3537" s="126">
        <v>3</v>
      </c>
      <c r="F3537" s="126">
        <v>1</v>
      </c>
      <c r="G3537" s="126">
        <v>1</v>
      </c>
      <c r="H3537" s="126">
        <v>1</v>
      </c>
      <c r="I3537" s="126">
        <v>1</v>
      </c>
      <c r="J3537" s="126">
        <v>358</v>
      </c>
      <c r="M3537" s="126">
        <v>1296</v>
      </c>
      <c r="N3537" s="126">
        <v>0</v>
      </c>
      <c r="P3537" s="126">
        <v>983</v>
      </c>
      <c r="R3537" s="126" t="s">
        <v>547</v>
      </c>
      <c r="S3537" s="252">
        <v>0</v>
      </c>
      <c r="T3537" s="252">
        <v>8</v>
      </c>
      <c r="U3537" s="68" t="s">
        <v>5193</v>
      </c>
      <c r="V3537" s="126">
        <v>1</v>
      </c>
      <c r="Z3537" s="126">
        <v>1</v>
      </c>
      <c r="AA3537" s="126">
        <v>1</v>
      </c>
      <c r="AB3537" s="126">
        <v>2</v>
      </c>
      <c r="AC3537" s="126">
        <v>8</v>
      </c>
      <c r="AD3537" s="126">
        <v>2026</v>
      </c>
    </row>
    <row r="3538" spans="3:30">
      <c r="C3538" s="126">
        <v>3531</v>
      </c>
      <c r="D3538" s="126">
        <v>233</v>
      </c>
      <c r="E3538" s="126">
        <v>11</v>
      </c>
      <c r="F3538" s="126">
        <v>1</v>
      </c>
      <c r="G3538" s="126">
        <v>1</v>
      </c>
      <c r="H3538" s="126">
        <v>1</v>
      </c>
      <c r="I3538" s="126">
        <v>1</v>
      </c>
      <c r="J3538" s="126">
        <v>358</v>
      </c>
      <c r="M3538" s="126">
        <v>1296</v>
      </c>
      <c r="N3538" s="126">
        <v>1</v>
      </c>
      <c r="P3538" s="126">
        <v>983</v>
      </c>
      <c r="R3538" s="126" t="s">
        <v>547</v>
      </c>
      <c r="S3538" s="252">
        <v>8</v>
      </c>
      <c r="T3538" s="252">
        <v>0</v>
      </c>
      <c r="U3538" s="68" t="s">
        <v>5194</v>
      </c>
      <c r="V3538" s="126">
        <v>1</v>
      </c>
      <c r="Z3538" s="126">
        <v>1</v>
      </c>
      <c r="AA3538" s="126">
        <v>1</v>
      </c>
      <c r="AB3538" s="126">
        <v>2</v>
      </c>
      <c r="AC3538" s="126">
        <v>8</v>
      </c>
      <c r="AD3538" s="126">
        <v>2026</v>
      </c>
    </row>
    <row r="3539" spans="3:30">
      <c r="C3539" s="126">
        <v>3532</v>
      </c>
      <c r="D3539" s="126">
        <v>233</v>
      </c>
      <c r="E3539" s="126">
        <v>10</v>
      </c>
      <c r="F3539" s="126">
        <v>1</v>
      </c>
      <c r="G3539" s="126">
        <v>1</v>
      </c>
      <c r="H3539" s="126">
        <v>1</v>
      </c>
      <c r="I3539" s="126">
        <v>1</v>
      </c>
      <c r="J3539" s="126">
        <v>358</v>
      </c>
      <c r="P3539" s="126">
        <v>983</v>
      </c>
      <c r="R3539" s="126" t="s">
        <v>547</v>
      </c>
      <c r="S3539" s="252">
        <v>0</v>
      </c>
      <c r="T3539" s="252">
        <v>9.5</v>
      </c>
      <c r="U3539" s="68" t="s">
        <v>5195</v>
      </c>
      <c r="V3539" s="126">
        <v>1</v>
      </c>
      <c r="Z3539" s="126">
        <v>1</v>
      </c>
      <c r="AA3539" s="126">
        <v>1</v>
      </c>
      <c r="AB3539" s="126">
        <v>2</v>
      </c>
      <c r="AC3539" s="126">
        <v>8</v>
      </c>
      <c r="AD3539" s="126">
        <v>2026</v>
      </c>
    </row>
    <row r="3540" spans="3:30">
      <c r="C3540" s="126">
        <v>3533</v>
      </c>
      <c r="D3540" s="126">
        <v>233</v>
      </c>
      <c r="E3540" s="126">
        <v>3</v>
      </c>
      <c r="F3540" s="126">
        <v>1</v>
      </c>
      <c r="G3540" s="126">
        <v>1</v>
      </c>
      <c r="H3540" s="126">
        <v>1</v>
      </c>
      <c r="I3540" s="126">
        <v>1</v>
      </c>
      <c r="J3540" s="126">
        <v>197</v>
      </c>
      <c r="M3540" s="126">
        <v>1297</v>
      </c>
      <c r="N3540" s="126">
        <v>0</v>
      </c>
      <c r="P3540" s="126">
        <v>984</v>
      </c>
      <c r="R3540" s="126" t="s">
        <v>547</v>
      </c>
      <c r="S3540" s="252">
        <v>0</v>
      </c>
      <c r="T3540" s="252">
        <v>16.72</v>
      </c>
      <c r="U3540" s="68" t="s">
        <v>5196</v>
      </c>
      <c r="V3540" s="126">
        <v>1</v>
      </c>
      <c r="Z3540" s="126">
        <v>1</v>
      </c>
      <c r="AA3540" s="126">
        <v>1</v>
      </c>
      <c r="AB3540" s="126">
        <v>2</v>
      </c>
      <c r="AC3540" s="126">
        <v>8</v>
      </c>
      <c r="AD3540" s="126">
        <v>2026</v>
      </c>
    </row>
    <row r="3541" spans="3:30">
      <c r="C3541" s="126">
        <v>3534</v>
      </c>
      <c r="D3541" s="126">
        <v>233</v>
      </c>
      <c r="E3541" s="126">
        <v>11</v>
      </c>
      <c r="F3541" s="126">
        <v>1</v>
      </c>
      <c r="G3541" s="126">
        <v>1</v>
      </c>
      <c r="H3541" s="126">
        <v>1</v>
      </c>
      <c r="I3541" s="126">
        <v>1</v>
      </c>
      <c r="J3541" s="126">
        <v>197</v>
      </c>
      <c r="M3541" s="126">
        <v>1297</v>
      </c>
      <c r="N3541" s="126">
        <v>1</v>
      </c>
      <c r="P3541" s="126">
        <v>984</v>
      </c>
      <c r="R3541" s="126" t="s">
        <v>547</v>
      </c>
      <c r="S3541" s="252">
        <v>16.72</v>
      </c>
      <c r="T3541" s="252">
        <v>0</v>
      </c>
      <c r="U3541" s="68" t="s">
        <v>5197</v>
      </c>
      <c r="V3541" s="126">
        <v>1</v>
      </c>
      <c r="Z3541" s="126">
        <v>1</v>
      </c>
      <c r="AA3541" s="126">
        <v>1</v>
      </c>
      <c r="AB3541" s="126">
        <v>2</v>
      </c>
      <c r="AC3541" s="126">
        <v>8</v>
      </c>
      <c r="AD3541" s="126">
        <v>2026</v>
      </c>
    </row>
    <row r="3542" spans="3:30">
      <c r="C3542" s="126">
        <v>3535</v>
      </c>
      <c r="D3542" s="126">
        <v>233</v>
      </c>
      <c r="E3542" s="126">
        <v>10</v>
      </c>
      <c r="F3542" s="126">
        <v>1</v>
      </c>
      <c r="G3542" s="126">
        <v>1</v>
      </c>
      <c r="H3542" s="126">
        <v>1</v>
      </c>
      <c r="I3542" s="126">
        <v>1</v>
      </c>
      <c r="J3542" s="126">
        <v>197</v>
      </c>
      <c r="P3542" s="126">
        <v>984</v>
      </c>
      <c r="R3542" s="126" t="s">
        <v>547</v>
      </c>
      <c r="S3542" s="252">
        <v>0</v>
      </c>
      <c r="T3542" s="252">
        <v>17.559999999999999</v>
      </c>
      <c r="U3542" s="68" t="s">
        <v>5198</v>
      </c>
      <c r="V3542" s="126">
        <v>1</v>
      </c>
      <c r="Z3542" s="126">
        <v>1</v>
      </c>
      <c r="AA3542" s="126">
        <v>1</v>
      </c>
      <c r="AB3542" s="126">
        <v>2</v>
      </c>
      <c r="AC3542" s="126">
        <v>8</v>
      </c>
      <c r="AD3542" s="126">
        <v>2026</v>
      </c>
    </row>
    <row r="3543" spans="3:30">
      <c r="C3543" s="126">
        <v>3536</v>
      </c>
      <c r="D3543" s="126">
        <v>234</v>
      </c>
      <c r="E3543" s="126">
        <v>2</v>
      </c>
      <c r="F3543" s="126">
        <v>1</v>
      </c>
      <c r="G3543" s="126">
        <v>1</v>
      </c>
      <c r="H3543" s="126">
        <v>1</v>
      </c>
      <c r="I3543" s="126">
        <v>1</v>
      </c>
      <c r="R3543" s="126" t="s">
        <v>547</v>
      </c>
      <c r="S3543" s="252">
        <v>41.26</v>
      </c>
      <c r="T3543" s="252">
        <v>0</v>
      </c>
      <c r="U3543" s="68" t="s">
        <v>5200</v>
      </c>
      <c r="V3543" s="126">
        <v>1</v>
      </c>
      <c r="Z3543" s="126">
        <v>1</v>
      </c>
      <c r="AA3543" s="126">
        <v>1</v>
      </c>
      <c r="AB3543" s="126">
        <v>2</v>
      </c>
      <c r="AC3543" s="126">
        <v>8</v>
      </c>
      <c r="AD3543" s="126">
        <v>2026</v>
      </c>
    </row>
    <row r="3544" spans="3:30">
      <c r="C3544" s="126">
        <v>3537</v>
      </c>
      <c r="D3544" s="126">
        <v>234</v>
      </c>
      <c r="E3544" s="126">
        <v>3</v>
      </c>
      <c r="F3544" s="126">
        <v>1</v>
      </c>
      <c r="G3544" s="126">
        <v>1</v>
      </c>
      <c r="H3544" s="126">
        <v>1</v>
      </c>
      <c r="I3544" s="126">
        <v>1</v>
      </c>
      <c r="J3544" s="126">
        <v>177</v>
      </c>
      <c r="M3544" s="126">
        <v>1298</v>
      </c>
      <c r="N3544" s="126">
        <v>0</v>
      </c>
      <c r="P3544" s="126">
        <v>985</v>
      </c>
      <c r="R3544" s="126" t="s">
        <v>547</v>
      </c>
      <c r="S3544" s="252">
        <v>0</v>
      </c>
      <c r="T3544" s="252">
        <v>20.75</v>
      </c>
      <c r="U3544" s="68" t="s">
        <v>5201</v>
      </c>
      <c r="V3544" s="126">
        <v>1</v>
      </c>
      <c r="Z3544" s="126">
        <v>1</v>
      </c>
      <c r="AA3544" s="126">
        <v>1</v>
      </c>
      <c r="AB3544" s="126">
        <v>2</v>
      </c>
      <c r="AC3544" s="126">
        <v>8</v>
      </c>
      <c r="AD3544" s="126">
        <v>2026</v>
      </c>
    </row>
    <row r="3545" spans="3:30">
      <c r="C3545" s="126">
        <v>3538</v>
      </c>
      <c r="D3545" s="126">
        <v>234</v>
      </c>
      <c r="E3545" s="126">
        <v>11</v>
      </c>
      <c r="F3545" s="126">
        <v>1</v>
      </c>
      <c r="G3545" s="126">
        <v>1</v>
      </c>
      <c r="H3545" s="126">
        <v>1</v>
      </c>
      <c r="I3545" s="126">
        <v>1</v>
      </c>
      <c r="J3545" s="126">
        <v>177</v>
      </c>
      <c r="M3545" s="126">
        <v>1298</v>
      </c>
      <c r="N3545" s="126">
        <v>1</v>
      </c>
      <c r="P3545" s="126">
        <v>985</v>
      </c>
      <c r="R3545" s="126" t="s">
        <v>547</v>
      </c>
      <c r="S3545" s="252">
        <v>20.75</v>
      </c>
      <c r="T3545" s="252">
        <v>0</v>
      </c>
      <c r="U3545" s="68" t="s">
        <v>5202</v>
      </c>
      <c r="V3545" s="126">
        <v>1</v>
      </c>
      <c r="Z3545" s="126">
        <v>1</v>
      </c>
      <c r="AA3545" s="126">
        <v>1</v>
      </c>
      <c r="AB3545" s="126">
        <v>2</v>
      </c>
      <c r="AC3545" s="126">
        <v>8</v>
      </c>
      <c r="AD3545" s="126">
        <v>2026</v>
      </c>
    </row>
    <row r="3546" spans="3:30">
      <c r="C3546" s="126">
        <v>3539</v>
      </c>
      <c r="D3546" s="126">
        <v>234</v>
      </c>
      <c r="E3546" s="126">
        <v>10</v>
      </c>
      <c r="F3546" s="126">
        <v>1</v>
      </c>
      <c r="G3546" s="126">
        <v>1</v>
      </c>
      <c r="H3546" s="126">
        <v>1</v>
      </c>
      <c r="I3546" s="126">
        <v>1</v>
      </c>
      <c r="J3546" s="126">
        <v>177</v>
      </c>
      <c r="P3546" s="126">
        <v>985</v>
      </c>
      <c r="R3546" s="126" t="s">
        <v>547</v>
      </c>
      <c r="S3546" s="252">
        <v>0</v>
      </c>
      <c r="T3546" s="252">
        <v>22.5</v>
      </c>
      <c r="U3546" s="68" t="s">
        <v>5203</v>
      </c>
      <c r="V3546" s="126">
        <v>1</v>
      </c>
      <c r="Z3546" s="126">
        <v>1</v>
      </c>
      <c r="AA3546" s="126">
        <v>1</v>
      </c>
      <c r="AB3546" s="126">
        <v>2</v>
      </c>
      <c r="AC3546" s="126">
        <v>8</v>
      </c>
      <c r="AD3546" s="126">
        <v>2026</v>
      </c>
    </row>
    <row r="3547" spans="3:30">
      <c r="C3547" s="126">
        <v>3540</v>
      </c>
      <c r="D3547" s="126">
        <v>234</v>
      </c>
      <c r="E3547" s="126">
        <v>3</v>
      </c>
      <c r="F3547" s="126">
        <v>1</v>
      </c>
      <c r="G3547" s="126">
        <v>1</v>
      </c>
      <c r="H3547" s="126">
        <v>1</v>
      </c>
      <c r="I3547" s="126">
        <v>1</v>
      </c>
      <c r="J3547" s="126">
        <v>9</v>
      </c>
      <c r="M3547" s="126">
        <v>1299</v>
      </c>
      <c r="N3547" s="126">
        <v>0</v>
      </c>
      <c r="P3547" s="126">
        <v>986</v>
      </c>
      <c r="R3547" s="126" t="s">
        <v>547</v>
      </c>
      <c r="S3547" s="252">
        <v>0</v>
      </c>
      <c r="T3547" s="252">
        <v>2.2999999999999998</v>
      </c>
      <c r="U3547" s="68" t="s">
        <v>5204</v>
      </c>
      <c r="V3547" s="126">
        <v>1</v>
      </c>
      <c r="Z3547" s="126">
        <v>1</v>
      </c>
      <c r="AA3547" s="126">
        <v>1</v>
      </c>
      <c r="AB3547" s="126">
        <v>2</v>
      </c>
      <c r="AC3547" s="126">
        <v>8</v>
      </c>
      <c r="AD3547" s="126">
        <v>2026</v>
      </c>
    </row>
    <row r="3548" spans="3:30">
      <c r="C3548" s="126">
        <v>3541</v>
      </c>
      <c r="D3548" s="126">
        <v>234</v>
      </c>
      <c r="E3548" s="126">
        <v>11</v>
      </c>
      <c r="F3548" s="126">
        <v>1</v>
      </c>
      <c r="G3548" s="126">
        <v>1</v>
      </c>
      <c r="H3548" s="126">
        <v>1</v>
      </c>
      <c r="I3548" s="126">
        <v>1</v>
      </c>
      <c r="J3548" s="126">
        <v>9</v>
      </c>
      <c r="M3548" s="126">
        <v>1299</v>
      </c>
      <c r="N3548" s="126">
        <v>1</v>
      </c>
      <c r="P3548" s="126">
        <v>986</v>
      </c>
      <c r="R3548" s="126" t="s">
        <v>547</v>
      </c>
      <c r="S3548" s="252">
        <v>2.2999999999999998</v>
      </c>
      <c r="T3548" s="252">
        <v>0</v>
      </c>
      <c r="U3548" s="68" t="s">
        <v>5205</v>
      </c>
      <c r="V3548" s="126">
        <v>1</v>
      </c>
      <c r="Z3548" s="126">
        <v>1</v>
      </c>
      <c r="AA3548" s="126">
        <v>1</v>
      </c>
      <c r="AB3548" s="126">
        <v>2</v>
      </c>
      <c r="AC3548" s="126">
        <v>8</v>
      </c>
      <c r="AD3548" s="126">
        <v>2026</v>
      </c>
    </row>
    <row r="3549" spans="3:30">
      <c r="C3549" s="126">
        <v>3542</v>
      </c>
      <c r="D3549" s="126">
        <v>234</v>
      </c>
      <c r="E3549" s="126">
        <v>10</v>
      </c>
      <c r="F3549" s="126">
        <v>1</v>
      </c>
      <c r="G3549" s="126">
        <v>1</v>
      </c>
      <c r="H3549" s="126">
        <v>1</v>
      </c>
      <c r="I3549" s="126">
        <v>1</v>
      </c>
      <c r="J3549" s="126">
        <v>9</v>
      </c>
      <c r="P3549" s="126">
        <v>986</v>
      </c>
      <c r="R3549" s="126" t="s">
        <v>547</v>
      </c>
      <c r="S3549" s="252">
        <v>0</v>
      </c>
      <c r="T3549" s="252">
        <v>3</v>
      </c>
      <c r="U3549" s="68" t="s">
        <v>5206</v>
      </c>
      <c r="V3549" s="126">
        <v>1</v>
      </c>
      <c r="Z3549" s="126">
        <v>1</v>
      </c>
      <c r="AA3549" s="126">
        <v>1</v>
      </c>
      <c r="AB3549" s="126">
        <v>2</v>
      </c>
      <c r="AC3549" s="126">
        <v>8</v>
      </c>
      <c r="AD3549" s="126">
        <v>2026</v>
      </c>
    </row>
    <row r="3550" spans="3:30">
      <c r="C3550" s="126">
        <v>3543</v>
      </c>
      <c r="D3550" s="126">
        <v>234</v>
      </c>
      <c r="E3550" s="126">
        <v>3</v>
      </c>
      <c r="F3550" s="126">
        <v>1</v>
      </c>
      <c r="G3550" s="126">
        <v>1</v>
      </c>
      <c r="H3550" s="126">
        <v>1</v>
      </c>
      <c r="I3550" s="126">
        <v>1</v>
      </c>
      <c r="J3550" s="126">
        <v>16</v>
      </c>
      <c r="M3550" s="126">
        <v>1300</v>
      </c>
      <c r="N3550" s="126">
        <v>0</v>
      </c>
      <c r="P3550" s="126">
        <v>987</v>
      </c>
      <c r="R3550" s="126" t="s">
        <v>547</v>
      </c>
      <c r="S3550" s="252">
        <v>0</v>
      </c>
      <c r="T3550" s="252">
        <v>2.1</v>
      </c>
      <c r="U3550" s="68" t="s">
        <v>5207</v>
      </c>
      <c r="V3550" s="126">
        <v>1</v>
      </c>
      <c r="Z3550" s="126">
        <v>1</v>
      </c>
      <c r="AA3550" s="126">
        <v>1</v>
      </c>
      <c r="AB3550" s="126">
        <v>2</v>
      </c>
      <c r="AC3550" s="126">
        <v>8</v>
      </c>
      <c r="AD3550" s="126">
        <v>2026</v>
      </c>
    </row>
    <row r="3551" spans="3:30">
      <c r="C3551" s="126">
        <v>3544</v>
      </c>
      <c r="D3551" s="126">
        <v>234</v>
      </c>
      <c r="E3551" s="126">
        <v>11</v>
      </c>
      <c r="F3551" s="126">
        <v>1</v>
      </c>
      <c r="G3551" s="126">
        <v>1</v>
      </c>
      <c r="H3551" s="126">
        <v>1</v>
      </c>
      <c r="I3551" s="126">
        <v>1</v>
      </c>
      <c r="J3551" s="126">
        <v>16</v>
      </c>
      <c r="M3551" s="126">
        <v>1300</v>
      </c>
      <c r="N3551" s="126">
        <v>1</v>
      </c>
      <c r="P3551" s="126">
        <v>987</v>
      </c>
      <c r="R3551" s="126" t="s">
        <v>547</v>
      </c>
      <c r="S3551" s="252">
        <v>2.1</v>
      </c>
      <c r="T3551" s="252">
        <v>0</v>
      </c>
      <c r="U3551" s="68" t="s">
        <v>5208</v>
      </c>
      <c r="V3551" s="126">
        <v>1</v>
      </c>
      <c r="Z3551" s="126">
        <v>1</v>
      </c>
      <c r="AA3551" s="126">
        <v>1</v>
      </c>
      <c r="AB3551" s="126">
        <v>2</v>
      </c>
      <c r="AC3551" s="126">
        <v>8</v>
      </c>
      <c r="AD3551" s="126">
        <v>2026</v>
      </c>
    </row>
    <row r="3552" spans="3:30">
      <c r="C3552" s="126">
        <v>3545</v>
      </c>
      <c r="D3552" s="126">
        <v>234</v>
      </c>
      <c r="E3552" s="126">
        <v>10</v>
      </c>
      <c r="F3552" s="126">
        <v>1</v>
      </c>
      <c r="G3552" s="126">
        <v>1</v>
      </c>
      <c r="H3552" s="126">
        <v>1</v>
      </c>
      <c r="I3552" s="126">
        <v>1</v>
      </c>
      <c r="J3552" s="126">
        <v>16</v>
      </c>
      <c r="P3552" s="126">
        <v>987</v>
      </c>
      <c r="R3552" s="126" t="s">
        <v>547</v>
      </c>
      <c r="S3552" s="252">
        <v>0</v>
      </c>
      <c r="T3552" s="252">
        <v>2.75</v>
      </c>
      <c r="U3552" s="68" t="s">
        <v>5209</v>
      </c>
      <c r="V3552" s="126">
        <v>1</v>
      </c>
      <c r="Z3552" s="126">
        <v>1</v>
      </c>
      <c r="AA3552" s="126">
        <v>1</v>
      </c>
      <c r="AB3552" s="126">
        <v>2</v>
      </c>
      <c r="AC3552" s="126">
        <v>8</v>
      </c>
      <c r="AD3552" s="126">
        <v>2026</v>
      </c>
    </row>
    <row r="3553" spans="3:30">
      <c r="C3553" s="126">
        <v>3546</v>
      </c>
      <c r="D3553" s="126">
        <v>234</v>
      </c>
      <c r="E3553" s="126">
        <v>3</v>
      </c>
      <c r="F3553" s="126">
        <v>1</v>
      </c>
      <c r="G3553" s="126">
        <v>1</v>
      </c>
      <c r="H3553" s="126">
        <v>1</v>
      </c>
      <c r="I3553" s="126">
        <v>1</v>
      </c>
      <c r="J3553" s="126">
        <v>50</v>
      </c>
      <c r="M3553" s="126">
        <v>1301</v>
      </c>
      <c r="N3553" s="126">
        <v>0</v>
      </c>
      <c r="P3553" s="126">
        <v>988</v>
      </c>
      <c r="R3553" s="126" t="s">
        <v>547</v>
      </c>
      <c r="S3553" s="252">
        <v>0</v>
      </c>
      <c r="T3553" s="252">
        <v>0.12</v>
      </c>
      <c r="U3553" s="68" t="s">
        <v>5210</v>
      </c>
      <c r="V3553" s="126">
        <v>1</v>
      </c>
      <c r="Z3553" s="126">
        <v>1</v>
      </c>
      <c r="AA3553" s="126">
        <v>1</v>
      </c>
      <c r="AB3553" s="126">
        <v>2</v>
      </c>
      <c r="AC3553" s="126">
        <v>8</v>
      </c>
      <c r="AD3553" s="126">
        <v>2026</v>
      </c>
    </row>
    <row r="3554" spans="3:30">
      <c r="C3554" s="126">
        <v>3547</v>
      </c>
      <c r="D3554" s="126">
        <v>234</v>
      </c>
      <c r="E3554" s="126">
        <v>11</v>
      </c>
      <c r="F3554" s="126">
        <v>1</v>
      </c>
      <c r="G3554" s="126">
        <v>1</v>
      </c>
      <c r="H3554" s="126">
        <v>1</v>
      </c>
      <c r="I3554" s="126">
        <v>1</v>
      </c>
      <c r="J3554" s="126">
        <v>50</v>
      </c>
      <c r="M3554" s="126">
        <v>1301</v>
      </c>
      <c r="N3554" s="126">
        <v>1</v>
      </c>
      <c r="P3554" s="126">
        <v>988</v>
      </c>
      <c r="R3554" s="126" t="s">
        <v>547</v>
      </c>
      <c r="S3554" s="252">
        <v>0.12</v>
      </c>
      <c r="T3554" s="252">
        <v>0</v>
      </c>
      <c r="U3554" s="68" t="s">
        <v>5211</v>
      </c>
      <c r="V3554" s="126">
        <v>1</v>
      </c>
      <c r="Z3554" s="126">
        <v>1</v>
      </c>
      <c r="AA3554" s="126">
        <v>1</v>
      </c>
      <c r="AB3554" s="126">
        <v>2</v>
      </c>
      <c r="AC3554" s="126">
        <v>8</v>
      </c>
      <c r="AD3554" s="126">
        <v>2026</v>
      </c>
    </row>
    <row r="3555" spans="3:30">
      <c r="C3555" s="126">
        <v>3548</v>
      </c>
      <c r="D3555" s="126">
        <v>234</v>
      </c>
      <c r="E3555" s="126">
        <v>10</v>
      </c>
      <c r="F3555" s="126">
        <v>1</v>
      </c>
      <c r="G3555" s="126">
        <v>1</v>
      </c>
      <c r="H3555" s="126">
        <v>1</v>
      </c>
      <c r="I3555" s="126">
        <v>1</v>
      </c>
      <c r="J3555" s="126">
        <v>50</v>
      </c>
      <c r="P3555" s="126">
        <v>988</v>
      </c>
      <c r="R3555" s="126" t="s">
        <v>547</v>
      </c>
      <c r="S3555" s="252">
        <v>0</v>
      </c>
      <c r="T3555" s="252">
        <v>0.25</v>
      </c>
      <c r="U3555" s="68" t="s">
        <v>5212</v>
      </c>
      <c r="V3555" s="126">
        <v>1</v>
      </c>
      <c r="Z3555" s="126">
        <v>1</v>
      </c>
      <c r="AA3555" s="126">
        <v>1</v>
      </c>
      <c r="AB3555" s="126">
        <v>2</v>
      </c>
      <c r="AC3555" s="126">
        <v>8</v>
      </c>
      <c r="AD3555" s="126">
        <v>2026</v>
      </c>
    </row>
    <row r="3556" spans="3:30">
      <c r="C3556" s="126">
        <v>3549</v>
      </c>
      <c r="D3556" s="126">
        <v>234</v>
      </c>
      <c r="E3556" s="126">
        <v>3</v>
      </c>
      <c r="F3556" s="126">
        <v>1</v>
      </c>
      <c r="G3556" s="126">
        <v>1</v>
      </c>
      <c r="H3556" s="126">
        <v>1</v>
      </c>
      <c r="I3556" s="126">
        <v>1</v>
      </c>
      <c r="J3556" s="126">
        <v>44</v>
      </c>
      <c r="M3556" s="126">
        <v>1302</v>
      </c>
      <c r="N3556" s="126">
        <v>0</v>
      </c>
      <c r="P3556" s="126">
        <v>989</v>
      </c>
      <c r="R3556" s="126" t="s">
        <v>547</v>
      </c>
      <c r="S3556" s="252">
        <v>0</v>
      </c>
      <c r="T3556" s="252">
        <v>0.22</v>
      </c>
      <c r="U3556" s="68" t="s">
        <v>5213</v>
      </c>
      <c r="V3556" s="126">
        <v>1</v>
      </c>
      <c r="Z3556" s="126">
        <v>1</v>
      </c>
      <c r="AA3556" s="126">
        <v>1</v>
      </c>
      <c r="AB3556" s="126">
        <v>2</v>
      </c>
      <c r="AC3556" s="126">
        <v>8</v>
      </c>
      <c r="AD3556" s="126">
        <v>2026</v>
      </c>
    </row>
    <row r="3557" spans="3:30">
      <c r="C3557" s="126">
        <v>3550</v>
      </c>
      <c r="D3557" s="126">
        <v>234</v>
      </c>
      <c r="E3557" s="126">
        <v>11</v>
      </c>
      <c r="F3557" s="126">
        <v>1</v>
      </c>
      <c r="G3557" s="126">
        <v>1</v>
      </c>
      <c r="H3557" s="126">
        <v>1</v>
      </c>
      <c r="I3557" s="126">
        <v>1</v>
      </c>
      <c r="J3557" s="126">
        <v>44</v>
      </c>
      <c r="M3557" s="126">
        <v>1302</v>
      </c>
      <c r="N3557" s="126">
        <v>1</v>
      </c>
      <c r="P3557" s="126">
        <v>989</v>
      </c>
      <c r="R3557" s="126" t="s">
        <v>547</v>
      </c>
      <c r="S3557" s="252">
        <v>0.22</v>
      </c>
      <c r="T3557" s="252">
        <v>0</v>
      </c>
      <c r="U3557" s="68" t="s">
        <v>5214</v>
      </c>
      <c r="V3557" s="126">
        <v>1</v>
      </c>
      <c r="Z3557" s="126">
        <v>1</v>
      </c>
      <c r="AA3557" s="126">
        <v>1</v>
      </c>
      <c r="AB3557" s="126">
        <v>2</v>
      </c>
      <c r="AC3557" s="126">
        <v>8</v>
      </c>
      <c r="AD3557" s="126">
        <v>2026</v>
      </c>
    </row>
    <row r="3558" spans="3:30">
      <c r="C3558" s="126">
        <v>3551</v>
      </c>
      <c r="D3558" s="126">
        <v>234</v>
      </c>
      <c r="E3558" s="126">
        <v>10</v>
      </c>
      <c r="F3558" s="126">
        <v>1</v>
      </c>
      <c r="G3558" s="126">
        <v>1</v>
      </c>
      <c r="H3558" s="126">
        <v>1</v>
      </c>
      <c r="I3558" s="126">
        <v>1</v>
      </c>
      <c r="J3558" s="126">
        <v>44</v>
      </c>
      <c r="P3558" s="126">
        <v>989</v>
      </c>
      <c r="R3558" s="126" t="s">
        <v>547</v>
      </c>
      <c r="S3558" s="252">
        <v>0</v>
      </c>
      <c r="T3558" s="252">
        <v>0.38</v>
      </c>
      <c r="U3558" s="68" t="s">
        <v>5215</v>
      </c>
      <c r="V3558" s="126">
        <v>1</v>
      </c>
      <c r="Z3558" s="126">
        <v>1</v>
      </c>
      <c r="AA3558" s="126">
        <v>1</v>
      </c>
      <c r="AB3558" s="126">
        <v>2</v>
      </c>
      <c r="AC3558" s="126">
        <v>8</v>
      </c>
      <c r="AD3558" s="126">
        <v>2026</v>
      </c>
    </row>
    <row r="3559" spans="3:30">
      <c r="C3559" s="126">
        <v>3552</v>
      </c>
      <c r="D3559" s="126">
        <v>234</v>
      </c>
      <c r="E3559" s="126">
        <v>3</v>
      </c>
      <c r="F3559" s="126">
        <v>1</v>
      </c>
      <c r="G3559" s="126">
        <v>1</v>
      </c>
      <c r="H3559" s="126">
        <v>1</v>
      </c>
      <c r="I3559" s="126">
        <v>1</v>
      </c>
      <c r="J3559" s="126">
        <v>343</v>
      </c>
      <c r="M3559" s="126">
        <v>1303</v>
      </c>
      <c r="N3559" s="126">
        <v>0</v>
      </c>
      <c r="P3559" s="126">
        <v>990</v>
      </c>
      <c r="R3559" s="126" t="s">
        <v>547</v>
      </c>
      <c r="S3559" s="252">
        <v>0</v>
      </c>
      <c r="T3559" s="252">
        <v>0.38</v>
      </c>
      <c r="U3559" s="68" t="s">
        <v>5216</v>
      </c>
      <c r="V3559" s="126">
        <v>1</v>
      </c>
      <c r="Z3559" s="126">
        <v>1</v>
      </c>
      <c r="AA3559" s="126">
        <v>1</v>
      </c>
      <c r="AB3559" s="126">
        <v>2</v>
      </c>
      <c r="AC3559" s="126">
        <v>8</v>
      </c>
      <c r="AD3559" s="126">
        <v>2026</v>
      </c>
    </row>
    <row r="3560" spans="3:30">
      <c r="C3560" s="126">
        <v>3553</v>
      </c>
      <c r="D3560" s="126">
        <v>234</v>
      </c>
      <c r="E3560" s="126">
        <v>11</v>
      </c>
      <c r="F3560" s="126">
        <v>1</v>
      </c>
      <c r="G3560" s="126">
        <v>1</v>
      </c>
      <c r="H3560" s="126">
        <v>1</v>
      </c>
      <c r="I3560" s="126">
        <v>1</v>
      </c>
      <c r="J3560" s="126">
        <v>343</v>
      </c>
      <c r="M3560" s="126">
        <v>1303</v>
      </c>
      <c r="N3560" s="126">
        <v>1</v>
      </c>
      <c r="P3560" s="126">
        <v>990</v>
      </c>
      <c r="R3560" s="126" t="s">
        <v>547</v>
      </c>
      <c r="S3560" s="252">
        <v>0.38</v>
      </c>
      <c r="T3560" s="252">
        <v>0</v>
      </c>
      <c r="U3560" s="68" t="s">
        <v>5217</v>
      </c>
      <c r="V3560" s="126">
        <v>1</v>
      </c>
      <c r="Z3560" s="126">
        <v>1</v>
      </c>
      <c r="AA3560" s="126">
        <v>1</v>
      </c>
      <c r="AB3560" s="126">
        <v>2</v>
      </c>
      <c r="AC3560" s="126">
        <v>8</v>
      </c>
      <c r="AD3560" s="126">
        <v>2026</v>
      </c>
    </row>
    <row r="3561" spans="3:30">
      <c r="C3561" s="126">
        <v>3554</v>
      </c>
      <c r="D3561" s="126">
        <v>234</v>
      </c>
      <c r="E3561" s="126">
        <v>10</v>
      </c>
      <c r="F3561" s="126">
        <v>1</v>
      </c>
      <c r="G3561" s="126">
        <v>1</v>
      </c>
      <c r="H3561" s="126">
        <v>1</v>
      </c>
      <c r="I3561" s="126">
        <v>1</v>
      </c>
      <c r="J3561" s="126">
        <v>343</v>
      </c>
      <c r="P3561" s="126">
        <v>990</v>
      </c>
      <c r="R3561" s="126" t="s">
        <v>547</v>
      </c>
      <c r="S3561" s="252">
        <v>0</v>
      </c>
      <c r="T3561" s="252">
        <v>0.63</v>
      </c>
      <c r="U3561" s="68" t="s">
        <v>5218</v>
      </c>
      <c r="V3561" s="126">
        <v>1</v>
      </c>
      <c r="Z3561" s="126">
        <v>1</v>
      </c>
      <c r="AA3561" s="126">
        <v>1</v>
      </c>
      <c r="AB3561" s="126">
        <v>2</v>
      </c>
      <c r="AC3561" s="126">
        <v>8</v>
      </c>
      <c r="AD3561" s="126">
        <v>2026</v>
      </c>
    </row>
    <row r="3562" spans="3:30">
      <c r="C3562" s="126">
        <v>3555</v>
      </c>
      <c r="D3562" s="126">
        <v>234</v>
      </c>
      <c r="E3562" s="126">
        <v>3</v>
      </c>
      <c r="F3562" s="126">
        <v>1</v>
      </c>
      <c r="G3562" s="126">
        <v>1</v>
      </c>
      <c r="H3562" s="126">
        <v>1</v>
      </c>
      <c r="I3562" s="126">
        <v>1</v>
      </c>
      <c r="J3562" s="126">
        <v>401</v>
      </c>
      <c r="M3562" s="126">
        <v>1304</v>
      </c>
      <c r="N3562" s="126">
        <v>0</v>
      </c>
      <c r="P3562" s="126">
        <v>991</v>
      </c>
      <c r="R3562" s="126" t="s">
        <v>547</v>
      </c>
      <c r="S3562" s="252">
        <v>0</v>
      </c>
      <c r="T3562" s="252">
        <v>2.1</v>
      </c>
      <c r="U3562" s="68" t="s">
        <v>5219</v>
      </c>
      <c r="V3562" s="126">
        <v>1</v>
      </c>
      <c r="Z3562" s="126">
        <v>1</v>
      </c>
      <c r="AA3562" s="126">
        <v>1</v>
      </c>
      <c r="AB3562" s="126">
        <v>2</v>
      </c>
      <c r="AC3562" s="126">
        <v>8</v>
      </c>
      <c r="AD3562" s="126">
        <v>2026</v>
      </c>
    </row>
    <row r="3563" spans="3:30">
      <c r="C3563" s="126">
        <v>3556</v>
      </c>
      <c r="D3563" s="126">
        <v>234</v>
      </c>
      <c r="E3563" s="126">
        <v>11</v>
      </c>
      <c r="F3563" s="126">
        <v>1</v>
      </c>
      <c r="G3563" s="126">
        <v>1</v>
      </c>
      <c r="H3563" s="126">
        <v>1</v>
      </c>
      <c r="I3563" s="126">
        <v>1</v>
      </c>
      <c r="J3563" s="126">
        <v>401</v>
      </c>
      <c r="M3563" s="126">
        <v>1304</v>
      </c>
      <c r="N3563" s="126">
        <v>1</v>
      </c>
      <c r="P3563" s="126">
        <v>991</v>
      </c>
      <c r="R3563" s="126" t="s">
        <v>547</v>
      </c>
      <c r="S3563" s="252">
        <v>2.1</v>
      </c>
      <c r="T3563" s="252">
        <v>0</v>
      </c>
      <c r="U3563" s="68" t="s">
        <v>5220</v>
      </c>
      <c r="V3563" s="126">
        <v>1</v>
      </c>
      <c r="Z3563" s="126">
        <v>1</v>
      </c>
      <c r="AA3563" s="126">
        <v>1</v>
      </c>
      <c r="AB3563" s="126">
        <v>2</v>
      </c>
      <c r="AC3563" s="126">
        <v>8</v>
      </c>
      <c r="AD3563" s="126">
        <v>2026</v>
      </c>
    </row>
    <row r="3564" spans="3:30">
      <c r="C3564" s="126">
        <v>3557</v>
      </c>
      <c r="D3564" s="126">
        <v>234</v>
      </c>
      <c r="E3564" s="126">
        <v>10</v>
      </c>
      <c r="F3564" s="126">
        <v>1</v>
      </c>
      <c r="G3564" s="126">
        <v>1</v>
      </c>
      <c r="H3564" s="126">
        <v>1</v>
      </c>
      <c r="I3564" s="126">
        <v>1</v>
      </c>
      <c r="J3564" s="126">
        <v>401</v>
      </c>
      <c r="P3564" s="126">
        <v>991</v>
      </c>
      <c r="R3564" s="126" t="s">
        <v>547</v>
      </c>
      <c r="S3564" s="252">
        <v>0</v>
      </c>
      <c r="T3564" s="252">
        <v>2</v>
      </c>
      <c r="U3564" s="68" t="s">
        <v>5221</v>
      </c>
      <c r="V3564" s="126">
        <v>1</v>
      </c>
      <c r="Z3564" s="126">
        <v>1</v>
      </c>
      <c r="AA3564" s="126">
        <v>1</v>
      </c>
      <c r="AB3564" s="126">
        <v>2</v>
      </c>
      <c r="AC3564" s="126">
        <v>8</v>
      </c>
      <c r="AD3564" s="126">
        <v>2026</v>
      </c>
    </row>
    <row r="3565" spans="3:30">
      <c r="C3565" s="126">
        <v>3558</v>
      </c>
      <c r="D3565" s="126">
        <v>234</v>
      </c>
      <c r="E3565" s="126">
        <v>3</v>
      </c>
      <c r="F3565" s="126">
        <v>1</v>
      </c>
      <c r="G3565" s="126">
        <v>1</v>
      </c>
      <c r="H3565" s="126">
        <v>1</v>
      </c>
      <c r="I3565" s="126">
        <v>1</v>
      </c>
      <c r="J3565" s="126">
        <v>101</v>
      </c>
      <c r="M3565" s="126">
        <v>1305</v>
      </c>
      <c r="N3565" s="126">
        <v>0</v>
      </c>
      <c r="P3565" s="126">
        <v>992</v>
      </c>
      <c r="R3565" s="126" t="s">
        <v>547</v>
      </c>
      <c r="S3565" s="252">
        <v>0</v>
      </c>
      <c r="T3565" s="252">
        <v>5</v>
      </c>
      <c r="U3565" s="68" t="s">
        <v>5223</v>
      </c>
      <c r="V3565" s="126">
        <v>1</v>
      </c>
      <c r="Z3565" s="126">
        <v>1</v>
      </c>
      <c r="AA3565" s="126">
        <v>1</v>
      </c>
      <c r="AB3565" s="126">
        <v>2</v>
      </c>
      <c r="AC3565" s="126">
        <v>8</v>
      </c>
      <c r="AD3565" s="126">
        <v>2026</v>
      </c>
    </row>
    <row r="3566" spans="3:30">
      <c r="C3566" s="126">
        <v>3559</v>
      </c>
      <c r="D3566" s="126">
        <v>234</v>
      </c>
      <c r="E3566" s="126">
        <v>11</v>
      </c>
      <c r="F3566" s="126">
        <v>1</v>
      </c>
      <c r="G3566" s="126">
        <v>1</v>
      </c>
      <c r="H3566" s="126">
        <v>1</v>
      </c>
      <c r="I3566" s="126">
        <v>1</v>
      </c>
      <c r="J3566" s="126">
        <v>101</v>
      </c>
      <c r="M3566" s="126">
        <v>1305</v>
      </c>
      <c r="N3566" s="126">
        <v>1</v>
      </c>
      <c r="P3566" s="126">
        <v>992</v>
      </c>
      <c r="R3566" s="126" t="s">
        <v>547</v>
      </c>
      <c r="S3566" s="252">
        <v>5</v>
      </c>
      <c r="T3566" s="252">
        <v>0</v>
      </c>
      <c r="U3566" s="68" t="s">
        <v>5224</v>
      </c>
      <c r="V3566" s="126">
        <v>1</v>
      </c>
      <c r="Z3566" s="126">
        <v>1</v>
      </c>
      <c r="AA3566" s="126">
        <v>1</v>
      </c>
      <c r="AB3566" s="126">
        <v>2</v>
      </c>
      <c r="AC3566" s="126">
        <v>8</v>
      </c>
      <c r="AD3566" s="126">
        <v>2026</v>
      </c>
    </row>
    <row r="3567" spans="3:30">
      <c r="C3567" s="126">
        <v>3560</v>
      </c>
      <c r="D3567" s="126">
        <v>234</v>
      </c>
      <c r="E3567" s="126">
        <v>10</v>
      </c>
      <c r="F3567" s="126">
        <v>1</v>
      </c>
      <c r="G3567" s="126">
        <v>1</v>
      </c>
      <c r="H3567" s="126">
        <v>1</v>
      </c>
      <c r="I3567" s="126">
        <v>1</v>
      </c>
      <c r="J3567" s="126">
        <v>101</v>
      </c>
      <c r="P3567" s="126">
        <v>992</v>
      </c>
      <c r="R3567" s="126" t="s">
        <v>547</v>
      </c>
      <c r="S3567" s="252">
        <v>0</v>
      </c>
      <c r="T3567" s="252">
        <v>4.5</v>
      </c>
      <c r="U3567" s="68" t="s">
        <v>5225</v>
      </c>
      <c r="V3567" s="126">
        <v>1</v>
      </c>
      <c r="Z3567" s="126">
        <v>1</v>
      </c>
      <c r="AA3567" s="126">
        <v>1</v>
      </c>
      <c r="AB3567" s="126">
        <v>2</v>
      </c>
      <c r="AC3567" s="126">
        <v>8</v>
      </c>
      <c r="AD3567" s="126">
        <v>2026</v>
      </c>
    </row>
    <row r="3568" spans="3:30">
      <c r="C3568" s="126">
        <v>3561</v>
      </c>
      <c r="D3568" s="126">
        <v>234</v>
      </c>
      <c r="E3568" s="126">
        <v>3</v>
      </c>
      <c r="F3568" s="126">
        <v>1</v>
      </c>
      <c r="G3568" s="126">
        <v>1</v>
      </c>
      <c r="H3568" s="126">
        <v>1</v>
      </c>
      <c r="I3568" s="126">
        <v>1</v>
      </c>
      <c r="J3568" s="126">
        <v>125</v>
      </c>
      <c r="M3568" s="126">
        <v>1306</v>
      </c>
      <c r="N3568" s="126">
        <v>0</v>
      </c>
      <c r="P3568" s="126">
        <v>993</v>
      </c>
      <c r="R3568" s="126" t="s">
        <v>547</v>
      </c>
      <c r="S3568" s="252">
        <v>0</v>
      </c>
      <c r="T3568" s="252">
        <v>4</v>
      </c>
      <c r="U3568" s="68" t="s">
        <v>5226</v>
      </c>
      <c r="V3568" s="126">
        <v>1</v>
      </c>
      <c r="Z3568" s="126">
        <v>1</v>
      </c>
      <c r="AA3568" s="126">
        <v>1</v>
      </c>
      <c r="AB3568" s="126">
        <v>2</v>
      </c>
      <c r="AC3568" s="126">
        <v>8</v>
      </c>
      <c r="AD3568" s="126">
        <v>2026</v>
      </c>
    </row>
    <row r="3569" spans="3:30">
      <c r="C3569" s="126">
        <v>3562</v>
      </c>
      <c r="D3569" s="126">
        <v>234</v>
      </c>
      <c r="E3569" s="126">
        <v>11</v>
      </c>
      <c r="F3569" s="126">
        <v>1</v>
      </c>
      <c r="G3569" s="126">
        <v>1</v>
      </c>
      <c r="H3569" s="126">
        <v>1</v>
      </c>
      <c r="I3569" s="126">
        <v>1</v>
      </c>
      <c r="J3569" s="126">
        <v>125</v>
      </c>
      <c r="M3569" s="126">
        <v>1306</v>
      </c>
      <c r="N3569" s="126">
        <v>1</v>
      </c>
      <c r="P3569" s="126">
        <v>993</v>
      </c>
      <c r="R3569" s="126" t="s">
        <v>547</v>
      </c>
      <c r="S3569" s="252">
        <v>4</v>
      </c>
      <c r="T3569" s="252">
        <v>0</v>
      </c>
      <c r="U3569" s="68" t="s">
        <v>5227</v>
      </c>
      <c r="V3569" s="126">
        <v>1</v>
      </c>
      <c r="Z3569" s="126">
        <v>1</v>
      </c>
      <c r="AA3569" s="126">
        <v>1</v>
      </c>
      <c r="AB3569" s="126">
        <v>2</v>
      </c>
      <c r="AC3569" s="126">
        <v>8</v>
      </c>
      <c r="AD3569" s="126">
        <v>2026</v>
      </c>
    </row>
    <row r="3570" spans="3:30">
      <c r="C3570" s="126">
        <v>3563</v>
      </c>
      <c r="D3570" s="126">
        <v>234</v>
      </c>
      <c r="E3570" s="126">
        <v>10</v>
      </c>
      <c r="F3570" s="126">
        <v>1</v>
      </c>
      <c r="G3570" s="126">
        <v>1</v>
      </c>
      <c r="H3570" s="126">
        <v>1</v>
      </c>
      <c r="I3570" s="126">
        <v>1</v>
      </c>
      <c r="J3570" s="126">
        <v>125</v>
      </c>
      <c r="P3570" s="126">
        <v>993</v>
      </c>
      <c r="R3570" s="126" t="s">
        <v>547</v>
      </c>
      <c r="S3570" s="252">
        <v>0</v>
      </c>
      <c r="T3570" s="252">
        <v>4</v>
      </c>
      <c r="U3570" s="68" t="s">
        <v>5228</v>
      </c>
      <c r="V3570" s="126">
        <v>1</v>
      </c>
      <c r="Z3570" s="126">
        <v>1</v>
      </c>
      <c r="AA3570" s="126">
        <v>1</v>
      </c>
      <c r="AB3570" s="126">
        <v>2</v>
      </c>
      <c r="AC3570" s="126">
        <v>8</v>
      </c>
      <c r="AD3570" s="126">
        <v>2026</v>
      </c>
    </row>
    <row r="3571" spans="3:30">
      <c r="C3571" s="126">
        <v>3564</v>
      </c>
      <c r="D3571" s="126">
        <v>234</v>
      </c>
      <c r="E3571" s="126">
        <v>3</v>
      </c>
      <c r="F3571" s="126">
        <v>1</v>
      </c>
      <c r="G3571" s="126">
        <v>1</v>
      </c>
      <c r="H3571" s="126">
        <v>1</v>
      </c>
      <c r="I3571" s="126">
        <v>1</v>
      </c>
      <c r="J3571" s="126">
        <v>131</v>
      </c>
      <c r="M3571" s="126">
        <v>1307</v>
      </c>
      <c r="N3571" s="126">
        <v>0</v>
      </c>
      <c r="P3571" s="126">
        <v>994</v>
      </c>
      <c r="R3571" s="126" t="s">
        <v>547</v>
      </c>
      <c r="S3571" s="252">
        <v>0</v>
      </c>
      <c r="T3571" s="252">
        <v>0.7</v>
      </c>
      <c r="U3571" s="68" t="s">
        <v>5230</v>
      </c>
      <c r="V3571" s="126">
        <v>1</v>
      </c>
      <c r="Z3571" s="126">
        <v>1</v>
      </c>
      <c r="AA3571" s="126">
        <v>1</v>
      </c>
      <c r="AB3571" s="126">
        <v>2</v>
      </c>
      <c r="AC3571" s="126">
        <v>8</v>
      </c>
      <c r="AD3571" s="126">
        <v>2026</v>
      </c>
    </row>
    <row r="3572" spans="3:30">
      <c r="C3572" s="126">
        <v>3565</v>
      </c>
      <c r="D3572" s="126">
        <v>234</v>
      </c>
      <c r="E3572" s="126">
        <v>11</v>
      </c>
      <c r="F3572" s="126">
        <v>1</v>
      </c>
      <c r="G3572" s="126">
        <v>1</v>
      </c>
      <c r="H3572" s="126">
        <v>1</v>
      </c>
      <c r="I3572" s="126">
        <v>1</v>
      </c>
      <c r="J3572" s="126">
        <v>131</v>
      </c>
      <c r="M3572" s="126">
        <v>1307</v>
      </c>
      <c r="N3572" s="126">
        <v>1</v>
      </c>
      <c r="P3572" s="126">
        <v>994</v>
      </c>
      <c r="R3572" s="126" t="s">
        <v>547</v>
      </c>
      <c r="S3572" s="252">
        <v>0.7</v>
      </c>
      <c r="T3572" s="252">
        <v>0</v>
      </c>
      <c r="U3572" s="68" t="s">
        <v>5231</v>
      </c>
      <c r="V3572" s="126">
        <v>1</v>
      </c>
      <c r="Z3572" s="126">
        <v>1</v>
      </c>
      <c r="AA3572" s="126">
        <v>1</v>
      </c>
      <c r="AB3572" s="126">
        <v>2</v>
      </c>
      <c r="AC3572" s="126">
        <v>8</v>
      </c>
      <c r="AD3572" s="126">
        <v>2026</v>
      </c>
    </row>
    <row r="3573" spans="3:30">
      <c r="C3573" s="126">
        <v>3566</v>
      </c>
      <c r="D3573" s="126">
        <v>234</v>
      </c>
      <c r="E3573" s="126">
        <v>10</v>
      </c>
      <c r="F3573" s="126">
        <v>1</v>
      </c>
      <c r="G3573" s="126">
        <v>1</v>
      </c>
      <c r="H3573" s="126">
        <v>1</v>
      </c>
      <c r="I3573" s="126">
        <v>1</v>
      </c>
      <c r="J3573" s="126">
        <v>131</v>
      </c>
      <c r="P3573" s="126">
        <v>994</v>
      </c>
      <c r="R3573" s="126" t="s">
        <v>547</v>
      </c>
      <c r="S3573" s="252">
        <v>0</v>
      </c>
      <c r="T3573" s="252">
        <v>1.25</v>
      </c>
      <c r="U3573" s="68" t="s">
        <v>5232</v>
      </c>
      <c r="V3573" s="126">
        <v>1</v>
      </c>
      <c r="Z3573" s="126">
        <v>1</v>
      </c>
      <c r="AA3573" s="126">
        <v>1</v>
      </c>
      <c r="AB3573" s="126">
        <v>2</v>
      </c>
      <c r="AC3573" s="126">
        <v>8</v>
      </c>
      <c r="AD3573" s="126">
        <v>2026</v>
      </c>
    </row>
    <row r="3574" spans="3:30">
      <c r="C3574" s="126">
        <v>3567</v>
      </c>
      <c r="D3574" s="126">
        <v>235</v>
      </c>
      <c r="E3574" s="126">
        <v>2</v>
      </c>
      <c r="F3574" s="126">
        <v>1</v>
      </c>
      <c r="G3574" s="126">
        <v>1</v>
      </c>
      <c r="H3574" s="126">
        <v>1</v>
      </c>
      <c r="I3574" s="126">
        <v>1</v>
      </c>
      <c r="R3574" s="126" t="s">
        <v>547</v>
      </c>
      <c r="S3574" s="252">
        <v>40.200000000000003</v>
      </c>
      <c r="T3574" s="252">
        <v>0</v>
      </c>
      <c r="U3574" s="68" t="s">
        <v>5234</v>
      </c>
      <c r="V3574" s="126">
        <v>1</v>
      </c>
      <c r="Z3574" s="126">
        <v>1</v>
      </c>
      <c r="AA3574" s="126">
        <v>1</v>
      </c>
      <c r="AB3574" s="126">
        <v>2</v>
      </c>
      <c r="AC3574" s="126">
        <v>8</v>
      </c>
      <c r="AD3574" s="126">
        <v>2026</v>
      </c>
    </row>
    <row r="3575" spans="3:30">
      <c r="C3575" s="126">
        <v>3568</v>
      </c>
      <c r="D3575" s="126">
        <v>235</v>
      </c>
      <c r="E3575" s="126">
        <v>3</v>
      </c>
      <c r="F3575" s="126">
        <v>1</v>
      </c>
      <c r="G3575" s="126">
        <v>1</v>
      </c>
      <c r="H3575" s="126">
        <v>1</v>
      </c>
      <c r="I3575" s="126">
        <v>1</v>
      </c>
      <c r="J3575" s="126">
        <v>76</v>
      </c>
      <c r="M3575" s="126">
        <v>1308</v>
      </c>
      <c r="N3575" s="126">
        <v>0</v>
      </c>
      <c r="P3575" s="126">
        <v>995</v>
      </c>
      <c r="R3575" s="126" t="s">
        <v>547</v>
      </c>
      <c r="S3575" s="252">
        <v>0</v>
      </c>
      <c r="T3575" s="252">
        <v>1.35</v>
      </c>
      <c r="U3575" s="68" t="s">
        <v>5235</v>
      </c>
      <c r="V3575" s="126">
        <v>1</v>
      </c>
      <c r="Z3575" s="126">
        <v>1</v>
      </c>
      <c r="AA3575" s="126">
        <v>1</v>
      </c>
      <c r="AB3575" s="126">
        <v>2</v>
      </c>
      <c r="AC3575" s="126">
        <v>8</v>
      </c>
      <c r="AD3575" s="126">
        <v>2026</v>
      </c>
    </row>
    <row r="3576" spans="3:30">
      <c r="C3576" s="126">
        <v>3569</v>
      </c>
      <c r="D3576" s="126">
        <v>235</v>
      </c>
      <c r="E3576" s="126">
        <v>11</v>
      </c>
      <c r="F3576" s="126">
        <v>1</v>
      </c>
      <c r="G3576" s="126">
        <v>1</v>
      </c>
      <c r="H3576" s="126">
        <v>1</v>
      </c>
      <c r="I3576" s="126">
        <v>1</v>
      </c>
      <c r="J3576" s="126">
        <v>76</v>
      </c>
      <c r="M3576" s="126">
        <v>1308</v>
      </c>
      <c r="N3576" s="126">
        <v>1</v>
      </c>
      <c r="P3576" s="126">
        <v>995</v>
      </c>
      <c r="R3576" s="126" t="s">
        <v>547</v>
      </c>
      <c r="S3576" s="252">
        <v>1.35</v>
      </c>
      <c r="T3576" s="252">
        <v>0</v>
      </c>
      <c r="U3576" s="68" t="s">
        <v>5236</v>
      </c>
      <c r="V3576" s="126">
        <v>1</v>
      </c>
      <c r="Z3576" s="126">
        <v>1</v>
      </c>
      <c r="AA3576" s="126">
        <v>1</v>
      </c>
      <c r="AB3576" s="126">
        <v>2</v>
      </c>
      <c r="AC3576" s="126">
        <v>8</v>
      </c>
      <c r="AD3576" s="126">
        <v>2026</v>
      </c>
    </row>
    <row r="3577" spans="3:30">
      <c r="C3577" s="126">
        <v>3570</v>
      </c>
      <c r="D3577" s="126">
        <v>235</v>
      </c>
      <c r="E3577" s="126">
        <v>10</v>
      </c>
      <c r="F3577" s="126">
        <v>1</v>
      </c>
      <c r="G3577" s="126">
        <v>1</v>
      </c>
      <c r="H3577" s="126">
        <v>1</v>
      </c>
      <c r="I3577" s="126">
        <v>1</v>
      </c>
      <c r="J3577" s="126">
        <v>76</v>
      </c>
      <c r="P3577" s="126">
        <v>995</v>
      </c>
      <c r="R3577" s="126" t="s">
        <v>547</v>
      </c>
      <c r="S3577" s="252">
        <v>0</v>
      </c>
      <c r="T3577" s="252">
        <v>1.75</v>
      </c>
      <c r="U3577" s="68" t="s">
        <v>5237</v>
      </c>
      <c r="V3577" s="126">
        <v>1</v>
      </c>
      <c r="Z3577" s="126">
        <v>1</v>
      </c>
      <c r="AA3577" s="126">
        <v>1</v>
      </c>
      <c r="AB3577" s="126">
        <v>2</v>
      </c>
      <c r="AC3577" s="126">
        <v>8</v>
      </c>
      <c r="AD3577" s="126">
        <v>2026</v>
      </c>
    </row>
    <row r="3578" spans="3:30">
      <c r="C3578" s="126">
        <v>3571</v>
      </c>
      <c r="D3578" s="126">
        <v>235</v>
      </c>
      <c r="E3578" s="126">
        <v>3</v>
      </c>
      <c r="F3578" s="126">
        <v>1</v>
      </c>
      <c r="G3578" s="126">
        <v>1</v>
      </c>
      <c r="H3578" s="126">
        <v>1</v>
      </c>
      <c r="I3578" s="126">
        <v>1</v>
      </c>
      <c r="J3578" s="126">
        <v>77</v>
      </c>
      <c r="M3578" s="126">
        <v>1309</v>
      </c>
      <c r="N3578" s="126">
        <v>0</v>
      </c>
      <c r="P3578" s="126">
        <v>996</v>
      </c>
      <c r="R3578" s="126" t="s">
        <v>547</v>
      </c>
      <c r="S3578" s="252">
        <v>0</v>
      </c>
      <c r="T3578" s="252">
        <v>0.89999999999999991</v>
      </c>
      <c r="U3578" s="68" t="s">
        <v>5238</v>
      </c>
      <c r="V3578" s="126">
        <v>1</v>
      </c>
      <c r="Z3578" s="126">
        <v>1</v>
      </c>
      <c r="AA3578" s="126">
        <v>1</v>
      </c>
      <c r="AB3578" s="126">
        <v>2</v>
      </c>
      <c r="AC3578" s="126">
        <v>8</v>
      </c>
      <c r="AD3578" s="126">
        <v>2026</v>
      </c>
    </row>
    <row r="3579" spans="3:30">
      <c r="C3579" s="126">
        <v>3572</v>
      </c>
      <c r="D3579" s="126">
        <v>235</v>
      </c>
      <c r="E3579" s="126">
        <v>11</v>
      </c>
      <c r="F3579" s="126">
        <v>1</v>
      </c>
      <c r="G3579" s="126">
        <v>1</v>
      </c>
      <c r="H3579" s="126">
        <v>1</v>
      </c>
      <c r="I3579" s="126">
        <v>1</v>
      </c>
      <c r="J3579" s="126">
        <v>77</v>
      </c>
      <c r="M3579" s="126">
        <v>1309</v>
      </c>
      <c r="N3579" s="126">
        <v>1</v>
      </c>
      <c r="P3579" s="126">
        <v>996</v>
      </c>
      <c r="R3579" s="126" t="s">
        <v>547</v>
      </c>
      <c r="S3579" s="252">
        <v>0.89999999999999991</v>
      </c>
      <c r="T3579" s="252">
        <v>0</v>
      </c>
      <c r="U3579" s="68" t="s">
        <v>5239</v>
      </c>
      <c r="V3579" s="126">
        <v>1</v>
      </c>
      <c r="Z3579" s="126">
        <v>1</v>
      </c>
      <c r="AA3579" s="126">
        <v>1</v>
      </c>
      <c r="AB3579" s="126">
        <v>2</v>
      </c>
      <c r="AC3579" s="126">
        <v>8</v>
      </c>
      <c r="AD3579" s="126">
        <v>2026</v>
      </c>
    </row>
    <row r="3580" spans="3:30">
      <c r="C3580" s="126">
        <v>3573</v>
      </c>
      <c r="D3580" s="126">
        <v>235</v>
      </c>
      <c r="E3580" s="126">
        <v>10</v>
      </c>
      <c r="F3580" s="126">
        <v>1</v>
      </c>
      <c r="G3580" s="126">
        <v>1</v>
      </c>
      <c r="H3580" s="126">
        <v>1</v>
      </c>
      <c r="I3580" s="126">
        <v>1</v>
      </c>
      <c r="J3580" s="126">
        <v>77</v>
      </c>
      <c r="P3580" s="126">
        <v>996</v>
      </c>
      <c r="R3580" s="126" t="s">
        <v>547</v>
      </c>
      <c r="S3580" s="252">
        <v>0</v>
      </c>
      <c r="T3580" s="252">
        <v>0.95</v>
      </c>
      <c r="U3580" s="68" t="s">
        <v>5240</v>
      </c>
      <c r="V3580" s="126">
        <v>1</v>
      </c>
      <c r="Z3580" s="126">
        <v>1</v>
      </c>
      <c r="AA3580" s="126">
        <v>1</v>
      </c>
      <c r="AB3580" s="126">
        <v>2</v>
      </c>
      <c r="AC3580" s="126">
        <v>8</v>
      </c>
      <c r="AD3580" s="126">
        <v>2026</v>
      </c>
    </row>
    <row r="3581" spans="3:30">
      <c r="C3581" s="126">
        <v>3574</v>
      </c>
      <c r="D3581" s="126">
        <v>235</v>
      </c>
      <c r="E3581" s="126">
        <v>3</v>
      </c>
      <c r="F3581" s="126">
        <v>1</v>
      </c>
      <c r="G3581" s="126">
        <v>1</v>
      </c>
      <c r="H3581" s="126">
        <v>1</v>
      </c>
      <c r="I3581" s="126">
        <v>1</v>
      </c>
      <c r="J3581" s="126">
        <v>90</v>
      </c>
      <c r="M3581" s="126">
        <v>1310</v>
      </c>
      <c r="N3581" s="126">
        <v>0</v>
      </c>
      <c r="P3581" s="126">
        <v>997</v>
      </c>
      <c r="R3581" s="126" t="s">
        <v>547</v>
      </c>
      <c r="S3581" s="252">
        <v>0</v>
      </c>
      <c r="T3581" s="252">
        <v>0.36</v>
      </c>
      <c r="U3581" s="68" t="s">
        <v>5242</v>
      </c>
      <c r="V3581" s="126">
        <v>1</v>
      </c>
      <c r="Z3581" s="126">
        <v>1</v>
      </c>
      <c r="AA3581" s="126">
        <v>1</v>
      </c>
      <c r="AB3581" s="126">
        <v>2</v>
      </c>
      <c r="AC3581" s="126">
        <v>8</v>
      </c>
      <c r="AD3581" s="126">
        <v>2026</v>
      </c>
    </row>
    <row r="3582" spans="3:30">
      <c r="C3582" s="126">
        <v>3575</v>
      </c>
      <c r="D3582" s="126">
        <v>235</v>
      </c>
      <c r="E3582" s="126">
        <v>11</v>
      </c>
      <c r="F3582" s="126">
        <v>1</v>
      </c>
      <c r="G3582" s="126">
        <v>1</v>
      </c>
      <c r="H3582" s="126">
        <v>1</v>
      </c>
      <c r="I3582" s="126">
        <v>1</v>
      </c>
      <c r="J3582" s="126">
        <v>90</v>
      </c>
      <c r="M3582" s="126">
        <v>1310</v>
      </c>
      <c r="N3582" s="126">
        <v>1</v>
      </c>
      <c r="P3582" s="126">
        <v>997</v>
      </c>
      <c r="R3582" s="126" t="s">
        <v>547</v>
      </c>
      <c r="S3582" s="252">
        <v>0.36</v>
      </c>
      <c r="T3582" s="252">
        <v>0</v>
      </c>
      <c r="U3582" s="68" t="s">
        <v>5243</v>
      </c>
      <c r="V3582" s="126">
        <v>1</v>
      </c>
      <c r="Z3582" s="126">
        <v>1</v>
      </c>
      <c r="AA3582" s="126">
        <v>1</v>
      </c>
      <c r="AB3582" s="126">
        <v>2</v>
      </c>
      <c r="AC3582" s="126">
        <v>8</v>
      </c>
      <c r="AD3582" s="126">
        <v>2026</v>
      </c>
    </row>
    <row r="3583" spans="3:30">
      <c r="C3583" s="126">
        <v>3576</v>
      </c>
      <c r="D3583" s="126">
        <v>235</v>
      </c>
      <c r="E3583" s="126">
        <v>10</v>
      </c>
      <c r="F3583" s="126">
        <v>1</v>
      </c>
      <c r="G3583" s="126">
        <v>1</v>
      </c>
      <c r="H3583" s="126">
        <v>1</v>
      </c>
      <c r="I3583" s="126">
        <v>1</v>
      </c>
      <c r="J3583" s="126">
        <v>90</v>
      </c>
      <c r="P3583" s="126">
        <v>997</v>
      </c>
      <c r="R3583" s="126" t="s">
        <v>547</v>
      </c>
      <c r="S3583" s="252">
        <v>0</v>
      </c>
      <c r="T3583" s="252">
        <v>1</v>
      </c>
      <c r="U3583" s="68" t="s">
        <v>5244</v>
      </c>
      <c r="V3583" s="126">
        <v>1</v>
      </c>
      <c r="Z3583" s="126">
        <v>1</v>
      </c>
      <c r="AA3583" s="126">
        <v>1</v>
      </c>
      <c r="AB3583" s="126">
        <v>2</v>
      </c>
      <c r="AC3583" s="126">
        <v>8</v>
      </c>
      <c r="AD3583" s="126">
        <v>2026</v>
      </c>
    </row>
    <row r="3584" spans="3:30">
      <c r="C3584" s="126">
        <v>3577</v>
      </c>
      <c r="D3584" s="126">
        <v>235</v>
      </c>
      <c r="E3584" s="126">
        <v>3</v>
      </c>
      <c r="F3584" s="126">
        <v>1</v>
      </c>
      <c r="G3584" s="126">
        <v>1</v>
      </c>
      <c r="H3584" s="126">
        <v>1</v>
      </c>
      <c r="I3584" s="126">
        <v>1</v>
      </c>
      <c r="J3584" s="126">
        <v>83</v>
      </c>
      <c r="M3584" s="126">
        <v>1311</v>
      </c>
      <c r="N3584" s="126">
        <v>0</v>
      </c>
      <c r="P3584" s="126">
        <v>998</v>
      </c>
      <c r="R3584" s="126" t="s">
        <v>547</v>
      </c>
      <c r="S3584" s="252">
        <v>0</v>
      </c>
      <c r="T3584" s="252">
        <v>1</v>
      </c>
      <c r="U3584" s="68" t="s">
        <v>5245</v>
      </c>
      <c r="V3584" s="126">
        <v>1</v>
      </c>
      <c r="Z3584" s="126">
        <v>1</v>
      </c>
      <c r="AA3584" s="126">
        <v>1</v>
      </c>
      <c r="AB3584" s="126">
        <v>2</v>
      </c>
      <c r="AC3584" s="126">
        <v>8</v>
      </c>
      <c r="AD3584" s="126">
        <v>2026</v>
      </c>
    </row>
    <row r="3585" spans="3:30">
      <c r="C3585" s="126">
        <v>3578</v>
      </c>
      <c r="D3585" s="126">
        <v>235</v>
      </c>
      <c r="E3585" s="126">
        <v>11</v>
      </c>
      <c r="F3585" s="126">
        <v>1</v>
      </c>
      <c r="G3585" s="126">
        <v>1</v>
      </c>
      <c r="H3585" s="126">
        <v>1</v>
      </c>
      <c r="I3585" s="126">
        <v>1</v>
      </c>
      <c r="J3585" s="126">
        <v>83</v>
      </c>
      <c r="M3585" s="126">
        <v>1311</v>
      </c>
      <c r="N3585" s="126">
        <v>1</v>
      </c>
      <c r="P3585" s="126">
        <v>998</v>
      </c>
      <c r="R3585" s="126" t="s">
        <v>547</v>
      </c>
      <c r="S3585" s="252">
        <v>1</v>
      </c>
      <c r="T3585" s="252">
        <v>0</v>
      </c>
      <c r="U3585" s="68" t="s">
        <v>5246</v>
      </c>
      <c r="V3585" s="126">
        <v>1</v>
      </c>
      <c r="Z3585" s="126">
        <v>1</v>
      </c>
      <c r="AA3585" s="126">
        <v>1</v>
      </c>
      <c r="AB3585" s="126">
        <v>2</v>
      </c>
      <c r="AC3585" s="126">
        <v>8</v>
      </c>
      <c r="AD3585" s="126">
        <v>2026</v>
      </c>
    </row>
    <row r="3586" spans="3:30">
      <c r="C3586" s="126">
        <v>3579</v>
      </c>
      <c r="D3586" s="126">
        <v>235</v>
      </c>
      <c r="E3586" s="126">
        <v>10</v>
      </c>
      <c r="F3586" s="126">
        <v>1</v>
      </c>
      <c r="G3586" s="126">
        <v>1</v>
      </c>
      <c r="H3586" s="126">
        <v>1</v>
      </c>
      <c r="I3586" s="126">
        <v>1</v>
      </c>
      <c r="J3586" s="126">
        <v>83</v>
      </c>
      <c r="P3586" s="126">
        <v>998</v>
      </c>
      <c r="R3586" s="126" t="s">
        <v>547</v>
      </c>
      <c r="S3586" s="252">
        <v>0</v>
      </c>
      <c r="T3586" s="252">
        <v>1.25</v>
      </c>
      <c r="U3586" s="68" t="s">
        <v>5247</v>
      </c>
      <c r="V3586" s="126">
        <v>1</v>
      </c>
      <c r="Z3586" s="126">
        <v>1</v>
      </c>
      <c r="AA3586" s="126">
        <v>1</v>
      </c>
      <c r="AB3586" s="126">
        <v>2</v>
      </c>
      <c r="AC3586" s="126">
        <v>8</v>
      </c>
      <c r="AD3586" s="126">
        <v>2026</v>
      </c>
    </row>
    <row r="3587" spans="3:30">
      <c r="C3587" s="126">
        <v>3580</v>
      </c>
      <c r="D3587" s="126">
        <v>235</v>
      </c>
      <c r="E3587" s="126">
        <v>3</v>
      </c>
      <c r="F3587" s="126">
        <v>1</v>
      </c>
      <c r="G3587" s="126">
        <v>1</v>
      </c>
      <c r="H3587" s="126">
        <v>1</v>
      </c>
      <c r="I3587" s="126">
        <v>1</v>
      </c>
      <c r="J3587" s="126">
        <v>105</v>
      </c>
      <c r="M3587" s="126">
        <v>1312</v>
      </c>
      <c r="N3587" s="126">
        <v>0</v>
      </c>
      <c r="P3587" s="126">
        <v>999</v>
      </c>
      <c r="R3587" s="126" t="s">
        <v>547</v>
      </c>
      <c r="S3587" s="252">
        <v>0</v>
      </c>
      <c r="T3587" s="252">
        <v>1.1000000000000001</v>
      </c>
      <c r="U3587" s="68" t="s">
        <v>5249</v>
      </c>
      <c r="V3587" s="126">
        <v>1</v>
      </c>
      <c r="Z3587" s="126">
        <v>1</v>
      </c>
      <c r="AA3587" s="126">
        <v>1</v>
      </c>
      <c r="AB3587" s="126">
        <v>2</v>
      </c>
      <c r="AC3587" s="126">
        <v>8</v>
      </c>
      <c r="AD3587" s="126">
        <v>2026</v>
      </c>
    </row>
    <row r="3588" spans="3:30">
      <c r="C3588" s="126">
        <v>3581</v>
      </c>
      <c r="D3588" s="126">
        <v>235</v>
      </c>
      <c r="E3588" s="126">
        <v>11</v>
      </c>
      <c r="F3588" s="126">
        <v>1</v>
      </c>
      <c r="G3588" s="126">
        <v>1</v>
      </c>
      <c r="H3588" s="126">
        <v>1</v>
      </c>
      <c r="I3588" s="126">
        <v>1</v>
      </c>
      <c r="J3588" s="126">
        <v>105</v>
      </c>
      <c r="M3588" s="126">
        <v>1312</v>
      </c>
      <c r="N3588" s="126">
        <v>1</v>
      </c>
      <c r="P3588" s="126">
        <v>999</v>
      </c>
      <c r="R3588" s="126" t="s">
        <v>547</v>
      </c>
      <c r="S3588" s="252">
        <v>1.1000000000000001</v>
      </c>
      <c r="T3588" s="252">
        <v>0</v>
      </c>
      <c r="U3588" s="68" t="s">
        <v>5250</v>
      </c>
      <c r="V3588" s="126">
        <v>1</v>
      </c>
      <c r="Z3588" s="126">
        <v>1</v>
      </c>
      <c r="AA3588" s="126">
        <v>1</v>
      </c>
      <c r="AB3588" s="126">
        <v>2</v>
      </c>
      <c r="AC3588" s="126">
        <v>8</v>
      </c>
      <c r="AD3588" s="126">
        <v>2026</v>
      </c>
    </row>
    <row r="3589" spans="3:30">
      <c r="C3589" s="126">
        <v>3582</v>
      </c>
      <c r="D3589" s="126">
        <v>235</v>
      </c>
      <c r="E3589" s="126">
        <v>10</v>
      </c>
      <c r="F3589" s="126">
        <v>1</v>
      </c>
      <c r="G3589" s="126">
        <v>1</v>
      </c>
      <c r="H3589" s="126">
        <v>1</v>
      </c>
      <c r="I3589" s="126">
        <v>1</v>
      </c>
      <c r="J3589" s="126">
        <v>105</v>
      </c>
      <c r="P3589" s="126">
        <v>999</v>
      </c>
      <c r="R3589" s="126" t="s">
        <v>547</v>
      </c>
      <c r="S3589" s="252">
        <v>0</v>
      </c>
      <c r="T3589" s="252">
        <v>1.25</v>
      </c>
      <c r="U3589" s="68" t="s">
        <v>5251</v>
      </c>
      <c r="V3589" s="126">
        <v>1</v>
      </c>
      <c r="Z3589" s="126">
        <v>1</v>
      </c>
      <c r="AA3589" s="126">
        <v>1</v>
      </c>
      <c r="AB3589" s="126">
        <v>2</v>
      </c>
      <c r="AC3589" s="126">
        <v>8</v>
      </c>
      <c r="AD3589" s="126">
        <v>2026</v>
      </c>
    </row>
    <row r="3590" spans="3:30">
      <c r="C3590" s="126">
        <v>3583</v>
      </c>
      <c r="D3590" s="126">
        <v>235</v>
      </c>
      <c r="E3590" s="126">
        <v>3</v>
      </c>
      <c r="F3590" s="126">
        <v>1</v>
      </c>
      <c r="G3590" s="126">
        <v>1</v>
      </c>
      <c r="H3590" s="126">
        <v>1</v>
      </c>
      <c r="I3590" s="126">
        <v>1</v>
      </c>
      <c r="J3590" s="126">
        <v>276</v>
      </c>
      <c r="M3590" s="126">
        <v>1313</v>
      </c>
      <c r="N3590" s="126">
        <v>0</v>
      </c>
      <c r="P3590" s="126">
        <v>1000</v>
      </c>
      <c r="R3590" s="126" t="s">
        <v>547</v>
      </c>
      <c r="S3590" s="252">
        <v>0</v>
      </c>
      <c r="T3590" s="252">
        <v>1.25</v>
      </c>
      <c r="U3590" s="68" t="s">
        <v>5252</v>
      </c>
      <c r="V3590" s="126">
        <v>1</v>
      </c>
      <c r="Z3590" s="126">
        <v>1</v>
      </c>
      <c r="AA3590" s="126">
        <v>1</v>
      </c>
      <c r="AB3590" s="126">
        <v>2</v>
      </c>
      <c r="AC3590" s="126">
        <v>8</v>
      </c>
      <c r="AD3590" s="126">
        <v>2026</v>
      </c>
    </row>
    <row r="3591" spans="3:30">
      <c r="C3591" s="126">
        <v>3584</v>
      </c>
      <c r="D3591" s="126">
        <v>235</v>
      </c>
      <c r="E3591" s="126">
        <v>11</v>
      </c>
      <c r="F3591" s="126">
        <v>1</v>
      </c>
      <c r="G3591" s="126">
        <v>1</v>
      </c>
      <c r="H3591" s="126">
        <v>1</v>
      </c>
      <c r="I3591" s="126">
        <v>1</v>
      </c>
      <c r="J3591" s="126">
        <v>276</v>
      </c>
      <c r="M3591" s="126">
        <v>1313</v>
      </c>
      <c r="N3591" s="126">
        <v>1</v>
      </c>
      <c r="P3591" s="126">
        <v>1000</v>
      </c>
      <c r="R3591" s="126" t="s">
        <v>547</v>
      </c>
      <c r="S3591" s="252">
        <v>1.25</v>
      </c>
      <c r="T3591" s="252">
        <v>0</v>
      </c>
      <c r="U3591" s="68" t="s">
        <v>5253</v>
      </c>
      <c r="V3591" s="126">
        <v>1</v>
      </c>
      <c r="Z3591" s="126">
        <v>1</v>
      </c>
      <c r="AA3591" s="126">
        <v>1</v>
      </c>
      <c r="AB3591" s="126">
        <v>2</v>
      </c>
      <c r="AC3591" s="126">
        <v>8</v>
      </c>
      <c r="AD3591" s="126">
        <v>2026</v>
      </c>
    </row>
    <row r="3592" spans="3:30">
      <c r="C3592" s="126">
        <v>3585</v>
      </c>
      <c r="D3592" s="126">
        <v>235</v>
      </c>
      <c r="E3592" s="126">
        <v>10</v>
      </c>
      <c r="F3592" s="126">
        <v>1</v>
      </c>
      <c r="G3592" s="126">
        <v>1</v>
      </c>
      <c r="H3592" s="126">
        <v>1</v>
      </c>
      <c r="I3592" s="126">
        <v>1</v>
      </c>
      <c r="J3592" s="126">
        <v>276</v>
      </c>
      <c r="P3592" s="126">
        <v>1000</v>
      </c>
      <c r="R3592" s="126" t="s">
        <v>547</v>
      </c>
      <c r="S3592" s="252">
        <v>0</v>
      </c>
      <c r="T3592" s="252">
        <v>2.5</v>
      </c>
      <c r="U3592" s="68" t="s">
        <v>5254</v>
      </c>
      <c r="V3592" s="126">
        <v>1</v>
      </c>
      <c r="Z3592" s="126">
        <v>1</v>
      </c>
      <c r="AA3592" s="126">
        <v>1</v>
      </c>
      <c r="AB3592" s="126">
        <v>2</v>
      </c>
      <c r="AC3592" s="126">
        <v>8</v>
      </c>
      <c r="AD3592" s="126">
        <v>2026</v>
      </c>
    </row>
    <row r="3593" spans="3:30">
      <c r="C3593" s="126">
        <v>3586</v>
      </c>
      <c r="D3593" s="126">
        <v>235</v>
      </c>
      <c r="E3593" s="126">
        <v>3</v>
      </c>
      <c r="F3593" s="126">
        <v>1</v>
      </c>
      <c r="G3593" s="126">
        <v>1</v>
      </c>
      <c r="H3593" s="126">
        <v>1</v>
      </c>
      <c r="I3593" s="126">
        <v>1</v>
      </c>
      <c r="J3593" s="126">
        <v>386</v>
      </c>
      <c r="M3593" s="126">
        <v>1314</v>
      </c>
      <c r="N3593" s="126">
        <v>0</v>
      </c>
      <c r="P3593" s="126">
        <v>1001</v>
      </c>
      <c r="R3593" s="126" t="s">
        <v>547</v>
      </c>
      <c r="S3593" s="252">
        <v>0</v>
      </c>
      <c r="T3593" s="252">
        <v>6.5</v>
      </c>
      <c r="U3593" s="68" t="s">
        <v>5255</v>
      </c>
      <c r="V3593" s="126">
        <v>1</v>
      </c>
      <c r="Z3593" s="126">
        <v>1</v>
      </c>
      <c r="AA3593" s="126">
        <v>1</v>
      </c>
      <c r="AB3593" s="126">
        <v>2</v>
      </c>
      <c r="AC3593" s="126">
        <v>8</v>
      </c>
      <c r="AD3593" s="126">
        <v>2026</v>
      </c>
    </row>
    <row r="3594" spans="3:30">
      <c r="C3594" s="126">
        <v>3587</v>
      </c>
      <c r="D3594" s="126">
        <v>235</v>
      </c>
      <c r="E3594" s="126">
        <v>11</v>
      </c>
      <c r="F3594" s="126">
        <v>1</v>
      </c>
      <c r="G3594" s="126">
        <v>1</v>
      </c>
      <c r="H3594" s="126">
        <v>1</v>
      </c>
      <c r="I3594" s="126">
        <v>1</v>
      </c>
      <c r="J3594" s="126">
        <v>386</v>
      </c>
      <c r="M3594" s="126">
        <v>1314</v>
      </c>
      <c r="N3594" s="126">
        <v>1</v>
      </c>
      <c r="P3594" s="126">
        <v>1001</v>
      </c>
      <c r="R3594" s="126" t="s">
        <v>547</v>
      </c>
      <c r="S3594" s="252">
        <v>6.5</v>
      </c>
      <c r="T3594" s="252">
        <v>0</v>
      </c>
      <c r="U3594" s="68" t="s">
        <v>5256</v>
      </c>
      <c r="V3594" s="126">
        <v>1</v>
      </c>
      <c r="Z3594" s="126">
        <v>1</v>
      </c>
      <c r="AA3594" s="126">
        <v>1</v>
      </c>
      <c r="AB3594" s="126">
        <v>2</v>
      </c>
      <c r="AC3594" s="126">
        <v>8</v>
      </c>
      <c r="AD3594" s="126">
        <v>2026</v>
      </c>
    </row>
    <row r="3595" spans="3:30">
      <c r="C3595" s="126">
        <v>3588</v>
      </c>
      <c r="D3595" s="126">
        <v>235</v>
      </c>
      <c r="E3595" s="126">
        <v>10</v>
      </c>
      <c r="F3595" s="126">
        <v>1</v>
      </c>
      <c r="G3595" s="126">
        <v>1</v>
      </c>
      <c r="H3595" s="126">
        <v>1</v>
      </c>
      <c r="I3595" s="126">
        <v>1</v>
      </c>
      <c r="J3595" s="126">
        <v>386</v>
      </c>
      <c r="P3595" s="126">
        <v>1001</v>
      </c>
      <c r="R3595" s="126" t="s">
        <v>547</v>
      </c>
      <c r="S3595" s="252">
        <v>0</v>
      </c>
      <c r="T3595" s="252">
        <v>7</v>
      </c>
      <c r="U3595" s="68" t="s">
        <v>5257</v>
      </c>
      <c r="V3595" s="126">
        <v>1</v>
      </c>
      <c r="Z3595" s="126">
        <v>1</v>
      </c>
      <c r="AA3595" s="126">
        <v>1</v>
      </c>
      <c r="AB3595" s="126">
        <v>2</v>
      </c>
      <c r="AC3595" s="126">
        <v>8</v>
      </c>
      <c r="AD3595" s="126">
        <v>2026</v>
      </c>
    </row>
    <row r="3596" spans="3:30">
      <c r="C3596" s="126">
        <v>3589</v>
      </c>
      <c r="D3596" s="126">
        <v>235</v>
      </c>
      <c r="E3596" s="126">
        <v>3</v>
      </c>
      <c r="F3596" s="126">
        <v>1</v>
      </c>
      <c r="G3596" s="126">
        <v>1</v>
      </c>
      <c r="H3596" s="126">
        <v>1</v>
      </c>
      <c r="I3596" s="126">
        <v>1</v>
      </c>
      <c r="J3596" s="126">
        <v>385</v>
      </c>
      <c r="M3596" s="126">
        <v>1315</v>
      </c>
      <c r="N3596" s="126">
        <v>0</v>
      </c>
      <c r="P3596" s="126">
        <v>1002</v>
      </c>
      <c r="R3596" s="126" t="s">
        <v>547</v>
      </c>
      <c r="S3596" s="252">
        <v>0</v>
      </c>
      <c r="T3596" s="252">
        <v>6.5</v>
      </c>
      <c r="U3596" s="68" t="s">
        <v>5258</v>
      </c>
      <c r="V3596" s="126">
        <v>1</v>
      </c>
      <c r="Z3596" s="126">
        <v>1</v>
      </c>
      <c r="AA3596" s="126">
        <v>1</v>
      </c>
      <c r="AB3596" s="126">
        <v>2</v>
      </c>
      <c r="AC3596" s="126">
        <v>8</v>
      </c>
      <c r="AD3596" s="126">
        <v>2026</v>
      </c>
    </row>
    <row r="3597" spans="3:30">
      <c r="C3597" s="126">
        <v>3590</v>
      </c>
      <c r="D3597" s="126">
        <v>235</v>
      </c>
      <c r="E3597" s="126">
        <v>11</v>
      </c>
      <c r="F3597" s="126">
        <v>1</v>
      </c>
      <c r="G3597" s="126">
        <v>1</v>
      </c>
      <c r="H3597" s="126">
        <v>1</v>
      </c>
      <c r="I3597" s="126">
        <v>1</v>
      </c>
      <c r="J3597" s="126">
        <v>385</v>
      </c>
      <c r="M3597" s="126">
        <v>1315</v>
      </c>
      <c r="N3597" s="126">
        <v>1</v>
      </c>
      <c r="P3597" s="126">
        <v>1002</v>
      </c>
      <c r="R3597" s="126" t="s">
        <v>547</v>
      </c>
      <c r="S3597" s="252">
        <v>6.5</v>
      </c>
      <c r="T3597" s="252">
        <v>0</v>
      </c>
      <c r="U3597" s="68" t="s">
        <v>5259</v>
      </c>
      <c r="V3597" s="126">
        <v>1</v>
      </c>
      <c r="Z3597" s="126">
        <v>1</v>
      </c>
      <c r="AA3597" s="126">
        <v>1</v>
      </c>
      <c r="AB3597" s="126">
        <v>2</v>
      </c>
      <c r="AC3597" s="126">
        <v>8</v>
      </c>
      <c r="AD3597" s="126">
        <v>2026</v>
      </c>
    </row>
    <row r="3598" spans="3:30">
      <c r="C3598" s="126">
        <v>3591</v>
      </c>
      <c r="D3598" s="126">
        <v>235</v>
      </c>
      <c r="E3598" s="126">
        <v>10</v>
      </c>
      <c r="F3598" s="126">
        <v>1</v>
      </c>
      <c r="G3598" s="126">
        <v>1</v>
      </c>
      <c r="H3598" s="126">
        <v>1</v>
      </c>
      <c r="I3598" s="126">
        <v>1</v>
      </c>
      <c r="J3598" s="126">
        <v>385</v>
      </c>
      <c r="P3598" s="126">
        <v>1002</v>
      </c>
      <c r="R3598" s="126" t="s">
        <v>547</v>
      </c>
      <c r="S3598" s="252">
        <v>0</v>
      </c>
      <c r="T3598" s="252">
        <v>7.5</v>
      </c>
      <c r="U3598" s="68" t="s">
        <v>5260</v>
      </c>
      <c r="V3598" s="126">
        <v>1</v>
      </c>
      <c r="Z3598" s="126">
        <v>1</v>
      </c>
      <c r="AA3598" s="126">
        <v>1</v>
      </c>
      <c r="AB3598" s="126">
        <v>2</v>
      </c>
      <c r="AC3598" s="126">
        <v>8</v>
      </c>
      <c r="AD3598" s="126">
        <v>2026</v>
      </c>
    </row>
    <row r="3599" spans="3:30">
      <c r="C3599" s="126">
        <v>3592</v>
      </c>
      <c r="D3599" s="126">
        <v>235</v>
      </c>
      <c r="E3599" s="126">
        <v>3</v>
      </c>
      <c r="F3599" s="126">
        <v>1</v>
      </c>
      <c r="G3599" s="126">
        <v>1</v>
      </c>
      <c r="H3599" s="126">
        <v>1</v>
      </c>
      <c r="I3599" s="126">
        <v>1</v>
      </c>
      <c r="J3599" s="126">
        <v>382</v>
      </c>
      <c r="M3599" s="126">
        <v>1316</v>
      </c>
      <c r="N3599" s="126">
        <v>0</v>
      </c>
      <c r="P3599" s="126">
        <v>1003</v>
      </c>
      <c r="R3599" s="126" t="s">
        <v>547</v>
      </c>
      <c r="S3599" s="252">
        <v>0</v>
      </c>
      <c r="T3599" s="252">
        <v>4</v>
      </c>
      <c r="U3599" s="68" t="s">
        <v>5261</v>
      </c>
      <c r="V3599" s="126">
        <v>1</v>
      </c>
      <c r="Z3599" s="126">
        <v>1</v>
      </c>
      <c r="AA3599" s="126">
        <v>1</v>
      </c>
      <c r="AB3599" s="126">
        <v>2</v>
      </c>
      <c r="AC3599" s="126">
        <v>8</v>
      </c>
      <c r="AD3599" s="126">
        <v>2026</v>
      </c>
    </row>
    <row r="3600" spans="3:30">
      <c r="C3600" s="126">
        <v>3593</v>
      </c>
      <c r="D3600" s="126">
        <v>235</v>
      </c>
      <c r="E3600" s="126">
        <v>11</v>
      </c>
      <c r="F3600" s="126">
        <v>1</v>
      </c>
      <c r="G3600" s="126">
        <v>1</v>
      </c>
      <c r="H3600" s="126">
        <v>1</v>
      </c>
      <c r="I3600" s="126">
        <v>1</v>
      </c>
      <c r="J3600" s="126">
        <v>382</v>
      </c>
      <c r="M3600" s="126">
        <v>1316</v>
      </c>
      <c r="N3600" s="126">
        <v>1</v>
      </c>
      <c r="P3600" s="126">
        <v>1003</v>
      </c>
      <c r="R3600" s="126" t="s">
        <v>547</v>
      </c>
      <c r="S3600" s="252">
        <v>4</v>
      </c>
      <c r="T3600" s="252">
        <v>0</v>
      </c>
      <c r="U3600" s="68" t="s">
        <v>5262</v>
      </c>
      <c r="V3600" s="126">
        <v>1</v>
      </c>
      <c r="Z3600" s="126">
        <v>1</v>
      </c>
      <c r="AA3600" s="126">
        <v>1</v>
      </c>
      <c r="AB3600" s="126">
        <v>2</v>
      </c>
      <c r="AC3600" s="126">
        <v>8</v>
      </c>
      <c r="AD3600" s="126">
        <v>2026</v>
      </c>
    </row>
    <row r="3601" spans="3:30">
      <c r="C3601" s="126">
        <v>3594</v>
      </c>
      <c r="D3601" s="126">
        <v>235</v>
      </c>
      <c r="E3601" s="126">
        <v>10</v>
      </c>
      <c r="F3601" s="126">
        <v>1</v>
      </c>
      <c r="G3601" s="126">
        <v>1</v>
      </c>
      <c r="H3601" s="126">
        <v>1</v>
      </c>
      <c r="I3601" s="126">
        <v>1</v>
      </c>
      <c r="J3601" s="126">
        <v>382</v>
      </c>
      <c r="P3601" s="126">
        <v>1003</v>
      </c>
      <c r="R3601" s="126" t="s">
        <v>547</v>
      </c>
      <c r="S3601" s="252">
        <v>0</v>
      </c>
      <c r="T3601" s="252">
        <v>4.5</v>
      </c>
      <c r="U3601" s="68" t="s">
        <v>5263</v>
      </c>
      <c r="V3601" s="126">
        <v>1</v>
      </c>
      <c r="Z3601" s="126">
        <v>1</v>
      </c>
      <c r="AA3601" s="126">
        <v>1</v>
      </c>
      <c r="AB3601" s="126">
        <v>2</v>
      </c>
      <c r="AC3601" s="126">
        <v>8</v>
      </c>
      <c r="AD3601" s="126">
        <v>2026</v>
      </c>
    </row>
    <row r="3602" spans="3:30">
      <c r="C3602" s="126">
        <v>3595</v>
      </c>
      <c r="D3602" s="126">
        <v>235</v>
      </c>
      <c r="E3602" s="126">
        <v>3</v>
      </c>
      <c r="F3602" s="126">
        <v>1</v>
      </c>
      <c r="G3602" s="126">
        <v>1</v>
      </c>
      <c r="H3602" s="126">
        <v>1</v>
      </c>
      <c r="I3602" s="126">
        <v>1</v>
      </c>
      <c r="J3602" s="126">
        <v>399</v>
      </c>
      <c r="M3602" s="126">
        <v>1317</v>
      </c>
      <c r="N3602" s="126">
        <v>0</v>
      </c>
      <c r="P3602" s="126">
        <v>1004</v>
      </c>
      <c r="R3602" s="126" t="s">
        <v>547</v>
      </c>
      <c r="S3602" s="252">
        <v>0</v>
      </c>
      <c r="T3602" s="252">
        <v>6</v>
      </c>
      <c r="U3602" s="68" t="s">
        <v>5264</v>
      </c>
      <c r="V3602" s="126">
        <v>1</v>
      </c>
      <c r="Z3602" s="126">
        <v>1</v>
      </c>
      <c r="AA3602" s="126">
        <v>1</v>
      </c>
      <c r="AB3602" s="126">
        <v>2</v>
      </c>
      <c r="AC3602" s="126">
        <v>8</v>
      </c>
      <c r="AD3602" s="126">
        <v>2026</v>
      </c>
    </row>
    <row r="3603" spans="3:30">
      <c r="C3603" s="126">
        <v>3596</v>
      </c>
      <c r="D3603" s="126">
        <v>235</v>
      </c>
      <c r="E3603" s="126">
        <v>11</v>
      </c>
      <c r="F3603" s="126">
        <v>1</v>
      </c>
      <c r="G3603" s="126">
        <v>1</v>
      </c>
      <c r="H3603" s="126">
        <v>1</v>
      </c>
      <c r="I3603" s="126">
        <v>1</v>
      </c>
      <c r="J3603" s="126">
        <v>399</v>
      </c>
      <c r="M3603" s="126">
        <v>1317</v>
      </c>
      <c r="N3603" s="126">
        <v>1</v>
      </c>
      <c r="P3603" s="126">
        <v>1004</v>
      </c>
      <c r="R3603" s="126" t="s">
        <v>547</v>
      </c>
      <c r="S3603" s="252">
        <v>6</v>
      </c>
      <c r="T3603" s="252">
        <v>0</v>
      </c>
      <c r="U3603" s="68" t="s">
        <v>5265</v>
      </c>
      <c r="V3603" s="126">
        <v>1</v>
      </c>
      <c r="Z3603" s="126">
        <v>1</v>
      </c>
      <c r="AA3603" s="126">
        <v>1</v>
      </c>
      <c r="AB3603" s="126">
        <v>2</v>
      </c>
      <c r="AC3603" s="126">
        <v>8</v>
      </c>
      <c r="AD3603" s="126">
        <v>2026</v>
      </c>
    </row>
    <row r="3604" spans="3:30">
      <c r="C3604" s="126">
        <v>3597</v>
      </c>
      <c r="D3604" s="126">
        <v>235</v>
      </c>
      <c r="E3604" s="126">
        <v>10</v>
      </c>
      <c r="F3604" s="126">
        <v>1</v>
      </c>
      <c r="G3604" s="126">
        <v>1</v>
      </c>
      <c r="H3604" s="126">
        <v>1</v>
      </c>
      <c r="I3604" s="126">
        <v>1</v>
      </c>
      <c r="J3604" s="126">
        <v>399</v>
      </c>
      <c r="P3604" s="126">
        <v>1004</v>
      </c>
      <c r="R3604" s="126" t="s">
        <v>547</v>
      </c>
      <c r="S3604" s="252">
        <v>0</v>
      </c>
      <c r="T3604" s="252">
        <v>12.5</v>
      </c>
      <c r="U3604" s="68" t="s">
        <v>5266</v>
      </c>
      <c r="V3604" s="126">
        <v>1</v>
      </c>
      <c r="Z3604" s="126">
        <v>1</v>
      </c>
      <c r="AA3604" s="126">
        <v>1</v>
      </c>
      <c r="AB3604" s="126">
        <v>2</v>
      </c>
      <c r="AC3604" s="126">
        <v>8</v>
      </c>
      <c r="AD3604" s="126">
        <v>2026</v>
      </c>
    </row>
    <row r="3605" spans="3:30">
      <c r="C3605" s="126">
        <v>3598</v>
      </c>
      <c r="D3605" s="126">
        <v>236</v>
      </c>
      <c r="E3605" s="126">
        <v>2</v>
      </c>
      <c r="F3605" s="126">
        <v>1</v>
      </c>
      <c r="G3605" s="126">
        <v>1</v>
      </c>
      <c r="H3605" s="126">
        <v>1</v>
      </c>
      <c r="I3605" s="126">
        <v>1</v>
      </c>
      <c r="R3605" s="126" t="s">
        <v>547</v>
      </c>
      <c r="S3605" s="252">
        <v>60.55</v>
      </c>
      <c r="T3605" s="252">
        <v>0</v>
      </c>
      <c r="U3605" s="68" t="s">
        <v>5269</v>
      </c>
      <c r="V3605" s="126">
        <v>1</v>
      </c>
      <c r="Z3605" s="126">
        <v>1</v>
      </c>
      <c r="AA3605" s="126">
        <v>1</v>
      </c>
      <c r="AB3605" s="126">
        <v>2</v>
      </c>
      <c r="AC3605" s="126">
        <v>8</v>
      </c>
      <c r="AD3605" s="126">
        <v>2026</v>
      </c>
    </row>
    <row r="3606" spans="3:30">
      <c r="C3606" s="126">
        <v>3599</v>
      </c>
      <c r="D3606" s="126">
        <v>236</v>
      </c>
      <c r="E3606" s="126">
        <v>3</v>
      </c>
      <c r="F3606" s="126">
        <v>1</v>
      </c>
      <c r="G3606" s="126">
        <v>1</v>
      </c>
      <c r="H3606" s="126">
        <v>1</v>
      </c>
      <c r="I3606" s="126">
        <v>1</v>
      </c>
      <c r="J3606" s="126">
        <v>305</v>
      </c>
      <c r="M3606" s="126">
        <v>1318</v>
      </c>
      <c r="N3606" s="126">
        <v>0</v>
      </c>
      <c r="P3606" s="126">
        <v>1005</v>
      </c>
      <c r="R3606" s="126" t="s">
        <v>547</v>
      </c>
      <c r="S3606" s="252">
        <v>0</v>
      </c>
      <c r="T3606" s="252">
        <v>42.5</v>
      </c>
      <c r="U3606" s="68" t="s">
        <v>5270</v>
      </c>
      <c r="V3606" s="126">
        <v>1</v>
      </c>
      <c r="Z3606" s="126">
        <v>1</v>
      </c>
      <c r="AA3606" s="126">
        <v>1</v>
      </c>
      <c r="AB3606" s="126">
        <v>2</v>
      </c>
      <c r="AC3606" s="126">
        <v>8</v>
      </c>
      <c r="AD3606" s="126">
        <v>2026</v>
      </c>
    </row>
    <row r="3607" spans="3:30">
      <c r="C3607" s="126">
        <v>3600</v>
      </c>
      <c r="D3607" s="126">
        <v>236</v>
      </c>
      <c r="E3607" s="126">
        <v>11</v>
      </c>
      <c r="F3607" s="126">
        <v>1</v>
      </c>
      <c r="G3607" s="126">
        <v>1</v>
      </c>
      <c r="H3607" s="126">
        <v>1</v>
      </c>
      <c r="I3607" s="126">
        <v>1</v>
      </c>
      <c r="J3607" s="126">
        <v>305</v>
      </c>
      <c r="M3607" s="126">
        <v>1318</v>
      </c>
      <c r="N3607" s="126">
        <v>1</v>
      </c>
      <c r="P3607" s="126">
        <v>1005</v>
      </c>
      <c r="R3607" s="126" t="s">
        <v>547</v>
      </c>
      <c r="S3607" s="252">
        <v>42.5</v>
      </c>
      <c r="T3607" s="252">
        <v>0</v>
      </c>
      <c r="U3607" s="68" t="s">
        <v>5271</v>
      </c>
      <c r="V3607" s="126">
        <v>1</v>
      </c>
      <c r="Z3607" s="126">
        <v>1</v>
      </c>
      <c r="AA3607" s="126">
        <v>1</v>
      </c>
      <c r="AB3607" s="126">
        <v>2</v>
      </c>
      <c r="AC3607" s="126">
        <v>8</v>
      </c>
      <c r="AD3607" s="126">
        <v>2026</v>
      </c>
    </row>
    <row r="3608" spans="3:30">
      <c r="C3608" s="126">
        <v>3601</v>
      </c>
      <c r="D3608" s="126">
        <v>236</v>
      </c>
      <c r="E3608" s="126">
        <v>10</v>
      </c>
      <c r="F3608" s="126">
        <v>1</v>
      </c>
      <c r="G3608" s="126">
        <v>1</v>
      </c>
      <c r="H3608" s="126">
        <v>1</v>
      </c>
      <c r="I3608" s="126">
        <v>1</v>
      </c>
      <c r="J3608" s="126">
        <v>305</v>
      </c>
      <c r="P3608" s="126">
        <v>1005</v>
      </c>
      <c r="R3608" s="126" t="s">
        <v>547</v>
      </c>
      <c r="S3608" s="252">
        <v>0</v>
      </c>
      <c r="T3608" s="252">
        <v>45</v>
      </c>
      <c r="U3608" s="68" t="s">
        <v>5272</v>
      </c>
      <c r="V3608" s="126">
        <v>1</v>
      </c>
      <c r="Z3608" s="126">
        <v>1</v>
      </c>
      <c r="AA3608" s="126">
        <v>1</v>
      </c>
      <c r="AB3608" s="126">
        <v>2</v>
      </c>
      <c r="AC3608" s="126">
        <v>8</v>
      </c>
      <c r="AD3608" s="126">
        <v>2026</v>
      </c>
    </row>
    <row r="3609" spans="3:30">
      <c r="C3609" s="126">
        <v>3602</v>
      </c>
      <c r="D3609" s="126">
        <v>236</v>
      </c>
      <c r="E3609" s="126">
        <v>3</v>
      </c>
      <c r="F3609" s="126">
        <v>1</v>
      </c>
      <c r="G3609" s="126">
        <v>1</v>
      </c>
      <c r="H3609" s="126">
        <v>1</v>
      </c>
      <c r="I3609" s="126">
        <v>1</v>
      </c>
      <c r="J3609" s="126">
        <v>105</v>
      </c>
      <c r="M3609" s="126">
        <v>1320</v>
      </c>
      <c r="N3609" s="126">
        <v>0</v>
      </c>
      <c r="P3609" s="126">
        <v>1007</v>
      </c>
      <c r="R3609" s="126" t="s">
        <v>547</v>
      </c>
      <c r="S3609" s="252">
        <v>0</v>
      </c>
      <c r="T3609" s="252">
        <v>1.1000000000000001</v>
      </c>
      <c r="U3609" s="68" t="s">
        <v>5273</v>
      </c>
      <c r="V3609" s="126">
        <v>1</v>
      </c>
      <c r="Z3609" s="126">
        <v>1</v>
      </c>
      <c r="AA3609" s="126">
        <v>1</v>
      </c>
      <c r="AB3609" s="126">
        <v>2</v>
      </c>
      <c r="AC3609" s="126">
        <v>8</v>
      </c>
      <c r="AD3609" s="126">
        <v>2026</v>
      </c>
    </row>
    <row r="3610" spans="3:30">
      <c r="C3610" s="126">
        <v>3603</v>
      </c>
      <c r="D3610" s="126">
        <v>236</v>
      </c>
      <c r="E3610" s="126">
        <v>11</v>
      </c>
      <c r="F3610" s="126">
        <v>1</v>
      </c>
      <c r="G3610" s="126">
        <v>1</v>
      </c>
      <c r="H3610" s="126">
        <v>1</v>
      </c>
      <c r="I3610" s="126">
        <v>1</v>
      </c>
      <c r="J3610" s="126">
        <v>105</v>
      </c>
      <c r="M3610" s="126">
        <v>1320</v>
      </c>
      <c r="N3610" s="126">
        <v>1</v>
      </c>
      <c r="P3610" s="126">
        <v>1007</v>
      </c>
      <c r="R3610" s="126" t="s">
        <v>547</v>
      </c>
      <c r="S3610" s="252">
        <v>1.1000000000000001</v>
      </c>
      <c r="T3610" s="252">
        <v>0</v>
      </c>
      <c r="U3610" s="68" t="s">
        <v>5274</v>
      </c>
      <c r="V3610" s="126">
        <v>1</v>
      </c>
      <c r="Z3610" s="126">
        <v>1</v>
      </c>
      <c r="AA3610" s="126">
        <v>1</v>
      </c>
      <c r="AB3610" s="126">
        <v>2</v>
      </c>
      <c r="AC3610" s="126">
        <v>8</v>
      </c>
      <c r="AD3610" s="126">
        <v>2026</v>
      </c>
    </row>
    <row r="3611" spans="3:30">
      <c r="C3611" s="126">
        <v>3604</v>
      </c>
      <c r="D3611" s="126">
        <v>236</v>
      </c>
      <c r="E3611" s="126">
        <v>10</v>
      </c>
      <c r="F3611" s="126">
        <v>1</v>
      </c>
      <c r="G3611" s="126">
        <v>1</v>
      </c>
      <c r="H3611" s="126">
        <v>1</v>
      </c>
      <c r="I3611" s="126">
        <v>1</v>
      </c>
      <c r="J3611" s="126">
        <v>105</v>
      </c>
      <c r="P3611" s="126">
        <v>1007</v>
      </c>
      <c r="R3611" s="126" t="s">
        <v>547</v>
      </c>
      <c r="S3611" s="252">
        <v>0</v>
      </c>
      <c r="T3611" s="252">
        <v>1.25</v>
      </c>
      <c r="U3611" s="68" t="s">
        <v>5275</v>
      </c>
      <c r="V3611" s="126">
        <v>1</v>
      </c>
      <c r="Z3611" s="126">
        <v>1</v>
      </c>
      <c r="AA3611" s="126">
        <v>1</v>
      </c>
      <c r="AB3611" s="126">
        <v>2</v>
      </c>
      <c r="AC3611" s="126">
        <v>8</v>
      </c>
      <c r="AD3611" s="126">
        <v>2026</v>
      </c>
    </row>
    <row r="3612" spans="3:30">
      <c r="C3612" s="126">
        <v>3605</v>
      </c>
      <c r="D3612" s="126">
        <v>236</v>
      </c>
      <c r="E3612" s="126">
        <v>3</v>
      </c>
      <c r="F3612" s="126">
        <v>1</v>
      </c>
      <c r="G3612" s="126">
        <v>1</v>
      </c>
      <c r="H3612" s="126">
        <v>1</v>
      </c>
      <c r="I3612" s="126">
        <v>1</v>
      </c>
      <c r="J3612" s="126">
        <v>181</v>
      </c>
      <c r="M3612" s="126">
        <v>1321</v>
      </c>
      <c r="N3612" s="126">
        <v>0</v>
      </c>
      <c r="P3612" s="126">
        <v>1008</v>
      </c>
      <c r="R3612" s="126" t="s">
        <v>547</v>
      </c>
      <c r="S3612" s="252">
        <v>0</v>
      </c>
      <c r="T3612" s="252">
        <v>1</v>
      </c>
      <c r="U3612" s="68" t="s">
        <v>5276</v>
      </c>
      <c r="V3612" s="126">
        <v>1</v>
      </c>
      <c r="Z3612" s="126">
        <v>1</v>
      </c>
      <c r="AA3612" s="126">
        <v>1</v>
      </c>
      <c r="AB3612" s="126">
        <v>2</v>
      </c>
      <c r="AC3612" s="126">
        <v>8</v>
      </c>
      <c r="AD3612" s="126">
        <v>2026</v>
      </c>
    </row>
    <row r="3613" spans="3:30">
      <c r="C3613" s="126">
        <v>3606</v>
      </c>
      <c r="D3613" s="126">
        <v>236</v>
      </c>
      <c r="E3613" s="126">
        <v>11</v>
      </c>
      <c r="F3613" s="126">
        <v>1</v>
      </c>
      <c r="G3613" s="126">
        <v>1</v>
      </c>
      <c r="H3613" s="126">
        <v>1</v>
      </c>
      <c r="I3613" s="126">
        <v>1</v>
      </c>
      <c r="J3613" s="126">
        <v>181</v>
      </c>
      <c r="M3613" s="126">
        <v>1321</v>
      </c>
      <c r="N3613" s="126">
        <v>1</v>
      </c>
      <c r="P3613" s="126">
        <v>1008</v>
      </c>
      <c r="R3613" s="126" t="s">
        <v>547</v>
      </c>
      <c r="S3613" s="252">
        <v>1</v>
      </c>
      <c r="T3613" s="252">
        <v>0</v>
      </c>
      <c r="U3613" s="68" t="s">
        <v>5277</v>
      </c>
      <c r="V3613" s="126">
        <v>1</v>
      </c>
      <c r="Z3613" s="126">
        <v>1</v>
      </c>
      <c r="AA3613" s="126">
        <v>1</v>
      </c>
      <c r="AB3613" s="126">
        <v>2</v>
      </c>
      <c r="AC3613" s="126">
        <v>8</v>
      </c>
      <c r="AD3613" s="126">
        <v>2026</v>
      </c>
    </row>
    <row r="3614" spans="3:30">
      <c r="C3614" s="126">
        <v>3607</v>
      </c>
      <c r="D3614" s="126">
        <v>236</v>
      </c>
      <c r="E3614" s="126">
        <v>10</v>
      </c>
      <c r="F3614" s="126">
        <v>1</v>
      </c>
      <c r="G3614" s="126">
        <v>1</v>
      </c>
      <c r="H3614" s="126">
        <v>1</v>
      </c>
      <c r="I3614" s="126">
        <v>1</v>
      </c>
      <c r="J3614" s="126">
        <v>181</v>
      </c>
      <c r="P3614" s="126">
        <v>1008</v>
      </c>
      <c r="R3614" s="126" t="s">
        <v>547</v>
      </c>
      <c r="S3614" s="252">
        <v>0</v>
      </c>
      <c r="T3614" s="252">
        <v>1.5</v>
      </c>
      <c r="U3614" s="68" t="s">
        <v>5278</v>
      </c>
      <c r="V3614" s="126">
        <v>1</v>
      </c>
      <c r="Z3614" s="126">
        <v>1</v>
      </c>
      <c r="AA3614" s="126">
        <v>1</v>
      </c>
      <c r="AB3614" s="126">
        <v>2</v>
      </c>
      <c r="AC3614" s="126">
        <v>8</v>
      </c>
      <c r="AD3614" s="126">
        <v>2026</v>
      </c>
    </row>
    <row r="3615" spans="3:30">
      <c r="C3615" s="126">
        <v>3608</v>
      </c>
      <c r="D3615" s="126">
        <v>236</v>
      </c>
      <c r="E3615" s="126">
        <v>3</v>
      </c>
      <c r="F3615" s="126">
        <v>1</v>
      </c>
      <c r="G3615" s="126">
        <v>1</v>
      </c>
      <c r="H3615" s="126">
        <v>1</v>
      </c>
      <c r="I3615" s="126">
        <v>1</v>
      </c>
      <c r="J3615" s="126">
        <v>399</v>
      </c>
      <c r="M3615" s="126">
        <v>1322</v>
      </c>
      <c r="N3615" s="126">
        <v>0</v>
      </c>
      <c r="P3615" s="126">
        <v>1009</v>
      </c>
      <c r="R3615" s="126" t="s">
        <v>547</v>
      </c>
      <c r="S3615" s="252">
        <v>0</v>
      </c>
      <c r="T3615" s="252">
        <v>2.4</v>
      </c>
      <c r="U3615" s="68" t="s">
        <v>5279</v>
      </c>
      <c r="V3615" s="126">
        <v>1</v>
      </c>
      <c r="Z3615" s="126">
        <v>1</v>
      </c>
      <c r="AA3615" s="126">
        <v>1</v>
      </c>
      <c r="AB3615" s="126">
        <v>2</v>
      </c>
      <c r="AC3615" s="126">
        <v>8</v>
      </c>
      <c r="AD3615" s="126">
        <v>2026</v>
      </c>
    </row>
    <row r="3616" spans="3:30">
      <c r="C3616" s="126">
        <v>3609</v>
      </c>
      <c r="D3616" s="126">
        <v>236</v>
      </c>
      <c r="E3616" s="126">
        <v>11</v>
      </c>
      <c r="F3616" s="126">
        <v>1</v>
      </c>
      <c r="G3616" s="126">
        <v>1</v>
      </c>
      <c r="H3616" s="126">
        <v>1</v>
      </c>
      <c r="I3616" s="126">
        <v>1</v>
      </c>
      <c r="J3616" s="126">
        <v>399</v>
      </c>
      <c r="M3616" s="126">
        <v>1322</v>
      </c>
      <c r="N3616" s="126">
        <v>1</v>
      </c>
      <c r="P3616" s="126">
        <v>1009</v>
      </c>
      <c r="R3616" s="126" t="s">
        <v>547</v>
      </c>
      <c r="S3616" s="252">
        <v>2.4</v>
      </c>
      <c r="T3616" s="252">
        <v>0</v>
      </c>
      <c r="U3616" s="68" t="s">
        <v>5280</v>
      </c>
      <c r="V3616" s="126">
        <v>1</v>
      </c>
      <c r="Z3616" s="126">
        <v>1</v>
      </c>
      <c r="AA3616" s="126">
        <v>1</v>
      </c>
      <c r="AB3616" s="126">
        <v>2</v>
      </c>
      <c r="AC3616" s="126">
        <v>8</v>
      </c>
      <c r="AD3616" s="126">
        <v>2026</v>
      </c>
    </row>
    <row r="3617" spans="3:30">
      <c r="C3617" s="126">
        <v>3610</v>
      </c>
      <c r="D3617" s="126">
        <v>236</v>
      </c>
      <c r="E3617" s="126">
        <v>10</v>
      </c>
      <c r="F3617" s="126">
        <v>1</v>
      </c>
      <c r="G3617" s="126">
        <v>1</v>
      </c>
      <c r="H3617" s="126">
        <v>1</v>
      </c>
      <c r="I3617" s="126">
        <v>1</v>
      </c>
      <c r="J3617" s="126">
        <v>399</v>
      </c>
      <c r="P3617" s="126">
        <v>1009</v>
      </c>
      <c r="R3617" s="126" t="s">
        <v>547</v>
      </c>
      <c r="S3617" s="252">
        <v>0</v>
      </c>
      <c r="T3617" s="252">
        <v>5</v>
      </c>
      <c r="U3617" s="68" t="s">
        <v>5281</v>
      </c>
      <c r="V3617" s="126">
        <v>1</v>
      </c>
      <c r="Z3617" s="126">
        <v>1</v>
      </c>
      <c r="AA3617" s="126">
        <v>1</v>
      </c>
      <c r="AB3617" s="126">
        <v>2</v>
      </c>
      <c r="AC3617" s="126">
        <v>8</v>
      </c>
      <c r="AD3617" s="126">
        <v>2026</v>
      </c>
    </row>
    <row r="3618" spans="3:30">
      <c r="C3618" s="126">
        <v>3611</v>
      </c>
      <c r="D3618" s="126">
        <v>236</v>
      </c>
      <c r="E3618" s="126">
        <v>3</v>
      </c>
      <c r="F3618" s="126">
        <v>1</v>
      </c>
      <c r="G3618" s="126">
        <v>1</v>
      </c>
      <c r="H3618" s="126">
        <v>1</v>
      </c>
      <c r="I3618" s="126">
        <v>1</v>
      </c>
      <c r="J3618" s="126">
        <v>433</v>
      </c>
      <c r="M3618" s="126">
        <v>1323</v>
      </c>
      <c r="N3618" s="126">
        <v>0</v>
      </c>
      <c r="P3618" s="126">
        <v>1010</v>
      </c>
      <c r="R3618" s="126" t="s">
        <v>547</v>
      </c>
      <c r="S3618" s="252">
        <v>0</v>
      </c>
      <c r="T3618" s="252">
        <v>1.1000000000000001</v>
      </c>
      <c r="U3618" s="68" t="s">
        <v>5282</v>
      </c>
      <c r="V3618" s="126">
        <v>1</v>
      </c>
      <c r="Z3618" s="126">
        <v>1</v>
      </c>
      <c r="AA3618" s="126">
        <v>1</v>
      </c>
      <c r="AB3618" s="126">
        <v>2</v>
      </c>
      <c r="AC3618" s="126">
        <v>8</v>
      </c>
      <c r="AD3618" s="126">
        <v>2026</v>
      </c>
    </row>
    <row r="3619" spans="3:30">
      <c r="C3619" s="126">
        <v>3612</v>
      </c>
      <c r="D3619" s="126">
        <v>236</v>
      </c>
      <c r="E3619" s="126">
        <v>11</v>
      </c>
      <c r="F3619" s="126">
        <v>1</v>
      </c>
      <c r="G3619" s="126">
        <v>1</v>
      </c>
      <c r="H3619" s="126">
        <v>1</v>
      </c>
      <c r="I3619" s="126">
        <v>1</v>
      </c>
      <c r="J3619" s="126">
        <v>433</v>
      </c>
      <c r="M3619" s="126">
        <v>1323</v>
      </c>
      <c r="N3619" s="126">
        <v>1</v>
      </c>
      <c r="P3619" s="126">
        <v>1010</v>
      </c>
      <c r="R3619" s="126" t="s">
        <v>547</v>
      </c>
      <c r="S3619" s="252">
        <v>1.1000000000000001</v>
      </c>
      <c r="T3619" s="252">
        <v>0</v>
      </c>
      <c r="U3619" s="68" t="s">
        <v>5283</v>
      </c>
      <c r="V3619" s="126">
        <v>1</v>
      </c>
      <c r="Z3619" s="126">
        <v>1</v>
      </c>
      <c r="AA3619" s="126">
        <v>1</v>
      </c>
      <c r="AB3619" s="126">
        <v>2</v>
      </c>
      <c r="AC3619" s="126">
        <v>8</v>
      </c>
      <c r="AD3619" s="126">
        <v>2026</v>
      </c>
    </row>
    <row r="3620" spans="3:30">
      <c r="C3620" s="126">
        <v>3613</v>
      </c>
      <c r="D3620" s="126">
        <v>236</v>
      </c>
      <c r="E3620" s="126">
        <v>10</v>
      </c>
      <c r="F3620" s="126">
        <v>1</v>
      </c>
      <c r="G3620" s="126">
        <v>1</v>
      </c>
      <c r="H3620" s="126">
        <v>1</v>
      </c>
      <c r="I3620" s="126">
        <v>1</v>
      </c>
      <c r="J3620" s="126">
        <v>433</v>
      </c>
      <c r="P3620" s="126">
        <v>1010</v>
      </c>
      <c r="R3620" s="126" t="s">
        <v>547</v>
      </c>
      <c r="S3620" s="252">
        <v>0</v>
      </c>
      <c r="T3620" s="252">
        <v>3.8</v>
      </c>
      <c r="U3620" s="68" t="s">
        <v>5284</v>
      </c>
      <c r="V3620" s="126">
        <v>1</v>
      </c>
      <c r="Z3620" s="126">
        <v>1</v>
      </c>
      <c r="AA3620" s="126">
        <v>1</v>
      </c>
      <c r="AB3620" s="126">
        <v>2</v>
      </c>
      <c r="AC3620" s="126">
        <v>8</v>
      </c>
      <c r="AD3620" s="126">
        <v>2026</v>
      </c>
    </row>
    <row r="3621" spans="3:30">
      <c r="C3621" s="126">
        <v>3614</v>
      </c>
      <c r="D3621" s="126">
        <v>236</v>
      </c>
      <c r="E3621" s="126">
        <v>3</v>
      </c>
      <c r="F3621" s="126">
        <v>1</v>
      </c>
      <c r="G3621" s="126">
        <v>1</v>
      </c>
      <c r="H3621" s="126">
        <v>1</v>
      </c>
      <c r="I3621" s="126">
        <v>1</v>
      </c>
      <c r="J3621" s="126">
        <v>391</v>
      </c>
      <c r="M3621" s="126">
        <v>1324</v>
      </c>
      <c r="N3621" s="126">
        <v>0</v>
      </c>
      <c r="P3621" s="126">
        <v>1011</v>
      </c>
      <c r="R3621" s="126" t="s">
        <v>547</v>
      </c>
      <c r="S3621" s="252">
        <v>0</v>
      </c>
      <c r="T3621" s="252">
        <v>3</v>
      </c>
      <c r="U3621" s="68" t="s">
        <v>5285</v>
      </c>
      <c r="V3621" s="126">
        <v>1</v>
      </c>
      <c r="Z3621" s="126">
        <v>1</v>
      </c>
      <c r="AA3621" s="126">
        <v>1</v>
      </c>
      <c r="AB3621" s="126">
        <v>2</v>
      </c>
      <c r="AC3621" s="126">
        <v>8</v>
      </c>
      <c r="AD3621" s="126">
        <v>2026</v>
      </c>
    </row>
    <row r="3622" spans="3:30">
      <c r="C3622" s="126">
        <v>3615</v>
      </c>
      <c r="D3622" s="126">
        <v>236</v>
      </c>
      <c r="E3622" s="126">
        <v>11</v>
      </c>
      <c r="F3622" s="126">
        <v>1</v>
      </c>
      <c r="G3622" s="126">
        <v>1</v>
      </c>
      <c r="H3622" s="126">
        <v>1</v>
      </c>
      <c r="I3622" s="126">
        <v>1</v>
      </c>
      <c r="J3622" s="126">
        <v>391</v>
      </c>
      <c r="M3622" s="126">
        <v>1324</v>
      </c>
      <c r="N3622" s="126">
        <v>1</v>
      </c>
      <c r="P3622" s="126">
        <v>1011</v>
      </c>
      <c r="R3622" s="126" t="s">
        <v>547</v>
      </c>
      <c r="S3622" s="252">
        <v>3</v>
      </c>
      <c r="T3622" s="252">
        <v>0</v>
      </c>
      <c r="U3622" s="68" t="s">
        <v>5286</v>
      </c>
      <c r="V3622" s="126">
        <v>1</v>
      </c>
      <c r="Z3622" s="126">
        <v>1</v>
      </c>
      <c r="AA3622" s="126">
        <v>1</v>
      </c>
      <c r="AB3622" s="126">
        <v>2</v>
      </c>
      <c r="AC3622" s="126">
        <v>8</v>
      </c>
      <c r="AD3622" s="126">
        <v>2026</v>
      </c>
    </row>
    <row r="3623" spans="3:30">
      <c r="C3623" s="126">
        <v>3616</v>
      </c>
      <c r="D3623" s="126">
        <v>236</v>
      </c>
      <c r="E3623" s="126">
        <v>10</v>
      </c>
      <c r="F3623" s="126">
        <v>1</v>
      </c>
      <c r="G3623" s="126">
        <v>1</v>
      </c>
      <c r="H3623" s="126">
        <v>1</v>
      </c>
      <c r="I3623" s="126">
        <v>1</v>
      </c>
      <c r="J3623" s="126">
        <v>391</v>
      </c>
      <c r="P3623" s="126">
        <v>1011</v>
      </c>
      <c r="R3623" s="126" t="s">
        <v>547</v>
      </c>
      <c r="S3623" s="252">
        <v>0</v>
      </c>
      <c r="T3623" s="252">
        <v>4</v>
      </c>
      <c r="U3623" s="68" t="s">
        <v>5287</v>
      </c>
      <c r="V3623" s="126">
        <v>1</v>
      </c>
      <c r="Z3623" s="126">
        <v>1</v>
      </c>
      <c r="AA3623" s="126">
        <v>1</v>
      </c>
      <c r="AB3623" s="126">
        <v>2</v>
      </c>
      <c r="AC3623" s="126">
        <v>8</v>
      </c>
      <c r="AD3623" s="126">
        <v>2026</v>
      </c>
    </row>
    <row r="3624" spans="3:30">
      <c r="C3624" s="126">
        <v>3617</v>
      </c>
      <c r="D3624" s="126">
        <v>237</v>
      </c>
      <c r="E3624" s="126">
        <v>2</v>
      </c>
      <c r="F3624" s="126">
        <v>1</v>
      </c>
      <c r="G3624" s="126">
        <v>1</v>
      </c>
      <c r="H3624" s="126">
        <v>1</v>
      </c>
      <c r="I3624" s="126">
        <v>1</v>
      </c>
      <c r="R3624" s="126" t="s">
        <v>547</v>
      </c>
      <c r="S3624" s="252">
        <v>123.42</v>
      </c>
      <c r="T3624" s="252">
        <v>0</v>
      </c>
      <c r="U3624" s="68" t="s">
        <v>5289</v>
      </c>
      <c r="V3624" s="126">
        <v>1</v>
      </c>
      <c r="Z3624" s="126">
        <v>1</v>
      </c>
      <c r="AA3624" s="126">
        <v>1</v>
      </c>
      <c r="AB3624" s="126">
        <v>2</v>
      </c>
      <c r="AC3624" s="126">
        <v>8</v>
      </c>
      <c r="AD3624" s="126">
        <v>2026</v>
      </c>
    </row>
    <row r="3625" spans="3:30">
      <c r="C3625" s="126">
        <v>3618</v>
      </c>
      <c r="D3625" s="126">
        <v>237</v>
      </c>
      <c r="E3625" s="126">
        <v>3</v>
      </c>
      <c r="F3625" s="126">
        <v>1</v>
      </c>
      <c r="G3625" s="126">
        <v>1</v>
      </c>
      <c r="H3625" s="126">
        <v>1</v>
      </c>
      <c r="I3625" s="126">
        <v>1</v>
      </c>
      <c r="J3625" s="126">
        <v>293</v>
      </c>
      <c r="M3625" s="126">
        <v>1325</v>
      </c>
      <c r="N3625" s="126">
        <v>0</v>
      </c>
      <c r="P3625" s="126">
        <v>1012</v>
      </c>
      <c r="R3625" s="126" t="s">
        <v>547</v>
      </c>
      <c r="S3625" s="252">
        <v>0</v>
      </c>
      <c r="T3625" s="252">
        <v>11.56</v>
      </c>
      <c r="U3625" s="68" t="s">
        <v>5290</v>
      </c>
      <c r="V3625" s="126">
        <v>1</v>
      </c>
      <c r="Z3625" s="126">
        <v>1</v>
      </c>
      <c r="AA3625" s="126">
        <v>1</v>
      </c>
      <c r="AB3625" s="126">
        <v>2</v>
      </c>
      <c r="AC3625" s="126">
        <v>8</v>
      </c>
      <c r="AD3625" s="126">
        <v>2026</v>
      </c>
    </row>
    <row r="3626" spans="3:30">
      <c r="C3626" s="126">
        <v>3619</v>
      </c>
      <c r="D3626" s="126">
        <v>237</v>
      </c>
      <c r="E3626" s="126">
        <v>11</v>
      </c>
      <c r="F3626" s="126">
        <v>1</v>
      </c>
      <c r="G3626" s="126">
        <v>1</v>
      </c>
      <c r="H3626" s="126">
        <v>1</v>
      </c>
      <c r="I3626" s="126">
        <v>1</v>
      </c>
      <c r="J3626" s="126">
        <v>293</v>
      </c>
      <c r="M3626" s="126">
        <v>1325</v>
      </c>
      <c r="N3626" s="126">
        <v>1</v>
      </c>
      <c r="P3626" s="126">
        <v>1012</v>
      </c>
      <c r="R3626" s="126" t="s">
        <v>547</v>
      </c>
      <c r="S3626" s="252">
        <v>11.56</v>
      </c>
      <c r="T3626" s="252">
        <v>0</v>
      </c>
      <c r="U3626" s="68" t="s">
        <v>5291</v>
      </c>
      <c r="V3626" s="126">
        <v>1</v>
      </c>
      <c r="Z3626" s="126">
        <v>1</v>
      </c>
      <c r="AA3626" s="126">
        <v>1</v>
      </c>
      <c r="AB3626" s="126">
        <v>2</v>
      </c>
      <c r="AC3626" s="126">
        <v>8</v>
      </c>
      <c r="AD3626" s="126">
        <v>2026</v>
      </c>
    </row>
    <row r="3627" spans="3:30">
      <c r="C3627" s="126">
        <v>3620</v>
      </c>
      <c r="D3627" s="126">
        <v>237</v>
      </c>
      <c r="E3627" s="126">
        <v>10</v>
      </c>
      <c r="F3627" s="126">
        <v>1</v>
      </c>
      <c r="G3627" s="126">
        <v>1</v>
      </c>
      <c r="H3627" s="126">
        <v>1</v>
      </c>
      <c r="I3627" s="126">
        <v>1</v>
      </c>
      <c r="J3627" s="126">
        <v>293</v>
      </c>
      <c r="P3627" s="126">
        <v>1012</v>
      </c>
      <c r="R3627" s="126" t="s">
        <v>547</v>
      </c>
      <c r="S3627" s="252">
        <v>0</v>
      </c>
      <c r="T3627" s="252">
        <v>21.42</v>
      </c>
      <c r="U3627" s="68" t="s">
        <v>5292</v>
      </c>
      <c r="V3627" s="126">
        <v>1</v>
      </c>
      <c r="Z3627" s="126">
        <v>1</v>
      </c>
      <c r="AA3627" s="126">
        <v>1</v>
      </c>
      <c r="AB3627" s="126">
        <v>2</v>
      </c>
      <c r="AC3627" s="126">
        <v>8</v>
      </c>
      <c r="AD3627" s="126">
        <v>2026</v>
      </c>
    </row>
    <row r="3628" spans="3:30">
      <c r="C3628" s="126">
        <v>3621</v>
      </c>
      <c r="D3628" s="126">
        <v>237</v>
      </c>
      <c r="E3628" s="126">
        <v>3</v>
      </c>
      <c r="F3628" s="126">
        <v>1</v>
      </c>
      <c r="G3628" s="126">
        <v>1</v>
      </c>
      <c r="H3628" s="126">
        <v>1</v>
      </c>
      <c r="I3628" s="126">
        <v>1</v>
      </c>
      <c r="J3628" s="126">
        <v>177</v>
      </c>
      <c r="M3628" s="126">
        <v>1326</v>
      </c>
      <c r="N3628" s="126">
        <v>0</v>
      </c>
      <c r="P3628" s="126">
        <v>1013</v>
      </c>
      <c r="R3628" s="126" t="s">
        <v>547</v>
      </c>
      <c r="S3628" s="252">
        <v>0</v>
      </c>
      <c r="T3628" s="252">
        <v>41.5</v>
      </c>
      <c r="U3628" s="68" t="s">
        <v>5293</v>
      </c>
      <c r="V3628" s="126">
        <v>1</v>
      </c>
      <c r="Z3628" s="126">
        <v>1</v>
      </c>
      <c r="AA3628" s="126">
        <v>1</v>
      </c>
      <c r="AB3628" s="126">
        <v>2</v>
      </c>
      <c r="AC3628" s="126">
        <v>8</v>
      </c>
      <c r="AD3628" s="126">
        <v>2026</v>
      </c>
    </row>
    <row r="3629" spans="3:30">
      <c r="C3629" s="126">
        <v>3622</v>
      </c>
      <c r="D3629" s="126">
        <v>237</v>
      </c>
      <c r="E3629" s="126">
        <v>11</v>
      </c>
      <c r="F3629" s="126">
        <v>1</v>
      </c>
      <c r="G3629" s="126">
        <v>1</v>
      </c>
      <c r="H3629" s="126">
        <v>1</v>
      </c>
      <c r="I3629" s="126">
        <v>1</v>
      </c>
      <c r="J3629" s="126">
        <v>177</v>
      </c>
      <c r="M3629" s="126">
        <v>1326</v>
      </c>
      <c r="N3629" s="126">
        <v>1</v>
      </c>
      <c r="P3629" s="126">
        <v>1013</v>
      </c>
      <c r="R3629" s="126" t="s">
        <v>547</v>
      </c>
      <c r="S3629" s="252">
        <v>41.5</v>
      </c>
      <c r="T3629" s="252">
        <v>0</v>
      </c>
      <c r="U3629" s="68" t="s">
        <v>5294</v>
      </c>
      <c r="V3629" s="126">
        <v>1</v>
      </c>
      <c r="Z3629" s="126">
        <v>1</v>
      </c>
      <c r="AA3629" s="126">
        <v>1</v>
      </c>
      <c r="AB3629" s="126">
        <v>2</v>
      </c>
      <c r="AC3629" s="126">
        <v>8</v>
      </c>
      <c r="AD3629" s="126">
        <v>2026</v>
      </c>
    </row>
    <row r="3630" spans="3:30">
      <c r="C3630" s="126">
        <v>3623</v>
      </c>
      <c r="D3630" s="126">
        <v>237</v>
      </c>
      <c r="E3630" s="126">
        <v>10</v>
      </c>
      <c r="F3630" s="126">
        <v>1</v>
      </c>
      <c r="G3630" s="126">
        <v>1</v>
      </c>
      <c r="H3630" s="126">
        <v>1</v>
      </c>
      <c r="I3630" s="126">
        <v>1</v>
      </c>
      <c r="J3630" s="126">
        <v>177</v>
      </c>
      <c r="P3630" s="126">
        <v>1013</v>
      </c>
      <c r="R3630" s="126" t="s">
        <v>547</v>
      </c>
      <c r="S3630" s="252">
        <v>0</v>
      </c>
      <c r="T3630" s="252">
        <v>45</v>
      </c>
      <c r="U3630" s="68" t="s">
        <v>5295</v>
      </c>
      <c r="V3630" s="126">
        <v>1</v>
      </c>
      <c r="Z3630" s="126">
        <v>1</v>
      </c>
      <c r="AA3630" s="126">
        <v>1</v>
      </c>
      <c r="AB3630" s="126">
        <v>2</v>
      </c>
      <c r="AC3630" s="126">
        <v>8</v>
      </c>
      <c r="AD3630" s="126">
        <v>2026</v>
      </c>
    </row>
    <row r="3631" spans="3:30">
      <c r="C3631" s="126">
        <v>3624</v>
      </c>
      <c r="D3631" s="126">
        <v>237</v>
      </c>
      <c r="E3631" s="126">
        <v>3</v>
      </c>
      <c r="F3631" s="126">
        <v>1</v>
      </c>
      <c r="G3631" s="126">
        <v>1</v>
      </c>
      <c r="H3631" s="126">
        <v>1</v>
      </c>
      <c r="I3631" s="126">
        <v>1</v>
      </c>
      <c r="J3631" s="126">
        <v>199</v>
      </c>
      <c r="M3631" s="126">
        <v>1327</v>
      </c>
      <c r="N3631" s="126">
        <v>0</v>
      </c>
      <c r="P3631" s="126">
        <v>1014</v>
      </c>
      <c r="R3631" s="126" t="s">
        <v>547</v>
      </c>
      <c r="S3631" s="252">
        <v>0</v>
      </c>
      <c r="T3631" s="252">
        <v>21.16</v>
      </c>
      <c r="U3631" s="68" t="s">
        <v>5296</v>
      </c>
      <c r="V3631" s="126">
        <v>1</v>
      </c>
      <c r="Z3631" s="126">
        <v>1</v>
      </c>
      <c r="AA3631" s="126">
        <v>1</v>
      </c>
      <c r="AB3631" s="126">
        <v>2</v>
      </c>
      <c r="AC3631" s="126">
        <v>8</v>
      </c>
      <c r="AD3631" s="126">
        <v>2026</v>
      </c>
    </row>
    <row r="3632" spans="3:30">
      <c r="C3632" s="126">
        <v>3625</v>
      </c>
      <c r="D3632" s="126">
        <v>237</v>
      </c>
      <c r="E3632" s="126">
        <v>11</v>
      </c>
      <c r="F3632" s="126">
        <v>1</v>
      </c>
      <c r="G3632" s="126">
        <v>1</v>
      </c>
      <c r="H3632" s="126">
        <v>1</v>
      </c>
      <c r="I3632" s="126">
        <v>1</v>
      </c>
      <c r="J3632" s="126">
        <v>199</v>
      </c>
      <c r="M3632" s="126">
        <v>1327</v>
      </c>
      <c r="N3632" s="126">
        <v>1</v>
      </c>
      <c r="P3632" s="126">
        <v>1014</v>
      </c>
      <c r="R3632" s="126" t="s">
        <v>547</v>
      </c>
      <c r="S3632" s="252">
        <v>21.16</v>
      </c>
      <c r="T3632" s="252">
        <v>0</v>
      </c>
      <c r="U3632" s="68" t="s">
        <v>5297</v>
      </c>
      <c r="V3632" s="126">
        <v>1</v>
      </c>
      <c r="Z3632" s="126">
        <v>1</v>
      </c>
      <c r="AA3632" s="126">
        <v>1</v>
      </c>
      <c r="AB3632" s="126">
        <v>2</v>
      </c>
      <c r="AC3632" s="126">
        <v>8</v>
      </c>
      <c r="AD3632" s="126">
        <v>2026</v>
      </c>
    </row>
    <row r="3633" spans="3:30">
      <c r="C3633" s="126">
        <v>3626</v>
      </c>
      <c r="D3633" s="126">
        <v>237</v>
      </c>
      <c r="E3633" s="126">
        <v>10</v>
      </c>
      <c r="F3633" s="126">
        <v>1</v>
      </c>
      <c r="G3633" s="126">
        <v>1</v>
      </c>
      <c r="H3633" s="126">
        <v>1</v>
      </c>
      <c r="I3633" s="126">
        <v>1</v>
      </c>
      <c r="J3633" s="126">
        <v>199</v>
      </c>
      <c r="P3633" s="126">
        <v>1014</v>
      </c>
      <c r="R3633" s="126" t="s">
        <v>547</v>
      </c>
      <c r="S3633" s="252">
        <v>0</v>
      </c>
      <c r="T3633" s="252">
        <v>22</v>
      </c>
      <c r="U3633" s="68" t="s">
        <v>5298</v>
      </c>
      <c r="V3633" s="126">
        <v>1</v>
      </c>
      <c r="Z3633" s="126">
        <v>1</v>
      </c>
      <c r="AA3633" s="126">
        <v>1</v>
      </c>
      <c r="AB3633" s="126">
        <v>2</v>
      </c>
      <c r="AC3633" s="126">
        <v>8</v>
      </c>
      <c r="AD3633" s="126">
        <v>2026</v>
      </c>
    </row>
    <row r="3634" spans="3:30">
      <c r="C3634" s="126">
        <v>3627</v>
      </c>
      <c r="D3634" s="126">
        <v>237</v>
      </c>
      <c r="E3634" s="126">
        <v>3</v>
      </c>
      <c r="F3634" s="126">
        <v>1</v>
      </c>
      <c r="G3634" s="126">
        <v>1</v>
      </c>
      <c r="H3634" s="126">
        <v>1</v>
      </c>
      <c r="I3634" s="126">
        <v>1</v>
      </c>
      <c r="J3634" s="126">
        <v>183</v>
      </c>
      <c r="M3634" s="126">
        <v>1328</v>
      </c>
      <c r="N3634" s="126">
        <v>0</v>
      </c>
      <c r="P3634" s="126">
        <v>1015</v>
      </c>
      <c r="R3634" s="126" t="s">
        <v>547</v>
      </c>
      <c r="S3634" s="252">
        <v>0</v>
      </c>
      <c r="T3634" s="252">
        <v>8</v>
      </c>
      <c r="U3634" s="68" t="s">
        <v>5299</v>
      </c>
      <c r="V3634" s="126">
        <v>1</v>
      </c>
      <c r="Z3634" s="126">
        <v>1</v>
      </c>
      <c r="AA3634" s="126">
        <v>1</v>
      </c>
      <c r="AB3634" s="126">
        <v>2</v>
      </c>
      <c r="AC3634" s="126">
        <v>8</v>
      </c>
      <c r="AD3634" s="126">
        <v>2026</v>
      </c>
    </row>
    <row r="3635" spans="3:30">
      <c r="C3635" s="126">
        <v>3628</v>
      </c>
      <c r="D3635" s="126">
        <v>237</v>
      </c>
      <c r="E3635" s="126">
        <v>11</v>
      </c>
      <c r="F3635" s="126">
        <v>1</v>
      </c>
      <c r="G3635" s="126">
        <v>1</v>
      </c>
      <c r="H3635" s="126">
        <v>1</v>
      </c>
      <c r="I3635" s="126">
        <v>1</v>
      </c>
      <c r="J3635" s="126">
        <v>183</v>
      </c>
      <c r="M3635" s="126">
        <v>1328</v>
      </c>
      <c r="N3635" s="126">
        <v>1</v>
      </c>
      <c r="P3635" s="126">
        <v>1015</v>
      </c>
      <c r="R3635" s="126" t="s">
        <v>547</v>
      </c>
      <c r="S3635" s="252">
        <v>8</v>
      </c>
      <c r="T3635" s="252">
        <v>0</v>
      </c>
      <c r="U3635" s="68" t="s">
        <v>5300</v>
      </c>
      <c r="V3635" s="126">
        <v>1</v>
      </c>
      <c r="Z3635" s="126">
        <v>1</v>
      </c>
      <c r="AA3635" s="126">
        <v>1</v>
      </c>
      <c r="AB3635" s="126">
        <v>2</v>
      </c>
      <c r="AC3635" s="126">
        <v>8</v>
      </c>
      <c r="AD3635" s="126">
        <v>2026</v>
      </c>
    </row>
    <row r="3636" spans="3:30">
      <c r="C3636" s="126">
        <v>3629</v>
      </c>
      <c r="D3636" s="126">
        <v>237</v>
      </c>
      <c r="E3636" s="126">
        <v>10</v>
      </c>
      <c r="F3636" s="126">
        <v>1</v>
      </c>
      <c r="G3636" s="126">
        <v>1</v>
      </c>
      <c r="H3636" s="126">
        <v>1</v>
      </c>
      <c r="I3636" s="126">
        <v>1</v>
      </c>
      <c r="J3636" s="126">
        <v>183</v>
      </c>
      <c r="P3636" s="126">
        <v>1015</v>
      </c>
      <c r="R3636" s="126" t="s">
        <v>547</v>
      </c>
      <c r="S3636" s="252">
        <v>0</v>
      </c>
      <c r="T3636" s="252">
        <v>9</v>
      </c>
      <c r="U3636" s="68" t="s">
        <v>5301</v>
      </c>
      <c r="V3636" s="126">
        <v>1</v>
      </c>
      <c r="Z3636" s="126">
        <v>1</v>
      </c>
      <c r="AA3636" s="126">
        <v>1</v>
      </c>
      <c r="AB3636" s="126">
        <v>2</v>
      </c>
      <c r="AC3636" s="126">
        <v>8</v>
      </c>
      <c r="AD3636" s="126">
        <v>2026</v>
      </c>
    </row>
    <row r="3637" spans="3:30">
      <c r="C3637" s="126">
        <v>3630</v>
      </c>
      <c r="D3637" s="126">
        <v>237</v>
      </c>
      <c r="E3637" s="126">
        <v>3</v>
      </c>
      <c r="F3637" s="126">
        <v>1</v>
      </c>
      <c r="G3637" s="126">
        <v>1</v>
      </c>
      <c r="H3637" s="126">
        <v>1</v>
      </c>
      <c r="I3637" s="126">
        <v>1</v>
      </c>
      <c r="J3637" s="126">
        <v>358</v>
      </c>
      <c r="M3637" s="126">
        <v>1329</v>
      </c>
      <c r="N3637" s="126">
        <v>0</v>
      </c>
      <c r="P3637" s="126">
        <v>1016</v>
      </c>
      <c r="R3637" s="126" t="s">
        <v>547</v>
      </c>
      <c r="S3637" s="252">
        <v>0</v>
      </c>
      <c r="T3637" s="252">
        <v>16</v>
      </c>
      <c r="U3637" s="68" t="s">
        <v>5302</v>
      </c>
      <c r="V3637" s="126">
        <v>1</v>
      </c>
      <c r="Z3637" s="126">
        <v>1</v>
      </c>
      <c r="AA3637" s="126">
        <v>1</v>
      </c>
      <c r="AB3637" s="126">
        <v>2</v>
      </c>
      <c r="AC3637" s="126">
        <v>8</v>
      </c>
      <c r="AD3637" s="126">
        <v>2026</v>
      </c>
    </row>
    <row r="3638" spans="3:30">
      <c r="C3638" s="126">
        <v>3631</v>
      </c>
      <c r="D3638" s="126">
        <v>237</v>
      </c>
      <c r="E3638" s="126">
        <v>11</v>
      </c>
      <c r="F3638" s="126">
        <v>1</v>
      </c>
      <c r="G3638" s="126">
        <v>1</v>
      </c>
      <c r="H3638" s="126">
        <v>1</v>
      </c>
      <c r="I3638" s="126">
        <v>1</v>
      </c>
      <c r="J3638" s="126">
        <v>358</v>
      </c>
      <c r="M3638" s="126">
        <v>1329</v>
      </c>
      <c r="N3638" s="126">
        <v>1</v>
      </c>
      <c r="P3638" s="126">
        <v>1016</v>
      </c>
      <c r="R3638" s="126" t="s">
        <v>547</v>
      </c>
      <c r="S3638" s="252">
        <v>16</v>
      </c>
      <c r="T3638" s="252">
        <v>0</v>
      </c>
      <c r="U3638" s="68" t="s">
        <v>5303</v>
      </c>
      <c r="V3638" s="126">
        <v>1</v>
      </c>
      <c r="Z3638" s="126">
        <v>1</v>
      </c>
      <c r="AA3638" s="126">
        <v>1</v>
      </c>
      <c r="AB3638" s="126">
        <v>2</v>
      </c>
      <c r="AC3638" s="126">
        <v>8</v>
      </c>
      <c r="AD3638" s="126">
        <v>2026</v>
      </c>
    </row>
    <row r="3639" spans="3:30">
      <c r="C3639" s="126">
        <v>3632</v>
      </c>
      <c r="D3639" s="126">
        <v>237</v>
      </c>
      <c r="E3639" s="126">
        <v>10</v>
      </c>
      <c r="F3639" s="126">
        <v>1</v>
      </c>
      <c r="G3639" s="126">
        <v>1</v>
      </c>
      <c r="H3639" s="126">
        <v>1</v>
      </c>
      <c r="I3639" s="126">
        <v>1</v>
      </c>
      <c r="J3639" s="126">
        <v>358</v>
      </c>
      <c r="P3639" s="126">
        <v>1016</v>
      </c>
      <c r="R3639" s="126" t="s">
        <v>547</v>
      </c>
      <c r="S3639" s="252">
        <v>0</v>
      </c>
      <c r="T3639" s="252">
        <v>19</v>
      </c>
      <c r="U3639" s="68" t="s">
        <v>5304</v>
      </c>
      <c r="V3639" s="126">
        <v>1</v>
      </c>
      <c r="Z3639" s="126">
        <v>1</v>
      </c>
      <c r="AA3639" s="126">
        <v>1</v>
      </c>
      <c r="AB3639" s="126">
        <v>2</v>
      </c>
      <c r="AC3639" s="126">
        <v>8</v>
      </c>
      <c r="AD3639" s="126">
        <v>2026</v>
      </c>
    </row>
    <row r="3640" spans="3:30">
      <c r="C3640" s="126">
        <v>3633</v>
      </c>
      <c r="D3640" s="126">
        <v>237</v>
      </c>
      <c r="E3640" s="126">
        <v>3</v>
      </c>
      <c r="F3640" s="126">
        <v>1</v>
      </c>
      <c r="G3640" s="126">
        <v>1</v>
      </c>
      <c r="H3640" s="126">
        <v>1</v>
      </c>
      <c r="I3640" s="126">
        <v>1</v>
      </c>
      <c r="J3640" s="126">
        <v>6</v>
      </c>
      <c r="M3640" s="126">
        <v>1330</v>
      </c>
      <c r="N3640" s="126">
        <v>0</v>
      </c>
      <c r="P3640" s="126">
        <v>1017</v>
      </c>
      <c r="R3640" s="126" t="s">
        <v>547</v>
      </c>
      <c r="S3640" s="252">
        <v>0</v>
      </c>
      <c r="T3640" s="252">
        <v>5.78</v>
      </c>
      <c r="U3640" s="68" t="s">
        <v>5305</v>
      </c>
      <c r="V3640" s="126">
        <v>1</v>
      </c>
      <c r="Z3640" s="126">
        <v>1</v>
      </c>
      <c r="AA3640" s="126">
        <v>1</v>
      </c>
      <c r="AB3640" s="126">
        <v>2</v>
      </c>
      <c r="AC3640" s="126">
        <v>8</v>
      </c>
      <c r="AD3640" s="126">
        <v>2026</v>
      </c>
    </row>
    <row r="3641" spans="3:30">
      <c r="C3641" s="126">
        <v>3634</v>
      </c>
      <c r="D3641" s="126">
        <v>237</v>
      </c>
      <c r="E3641" s="126">
        <v>11</v>
      </c>
      <c r="F3641" s="126">
        <v>1</v>
      </c>
      <c r="G3641" s="126">
        <v>1</v>
      </c>
      <c r="H3641" s="126">
        <v>1</v>
      </c>
      <c r="I3641" s="126">
        <v>1</v>
      </c>
      <c r="J3641" s="126">
        <v>6</v>
      </c>
      <c r="M3641" s="126">
        <v>1330</v>
      </c>
      <c r="N3641" s="126">
        <v>1</v>
      </c>
      <c r="P3641" s="126">
        <v>1017</v>
      </c>
      <c r="R3641" s="126" t="s">
        <v>547</v>
      </c>
      <c r="S3641" s="252">
        <v>5.78</v>
      </c>
      <c r="T3641" s="252">
        <v>0</v>
      </c>
      <c r="U3641" s="68" t="s">
        <v>5306</v>
      </c>
      <c r="V3641" s="126">
        <v>1</v>
      </c>
      <c r="Z3641" s="126">
        <v>1</v>
      </c>
      <c r="AA3641" s="126">
        <v>1</v>
      </c>
      <c r="AB3641" s="126">
        <v>2</v>
      </c>
      <c r="AC3641" s="126">
        <v>8</v>
      </c>
      <c r="AD3641" s="126">
        <v>2026</v>
      </c>
    </row>
    <row r="3642" spans="3:30">
      <c r="C3642" s="126">
        <v>3635</v>
      </c>
      <c r="D3642" s="126">
        <v>237</v>
      </c>
      <c r="E3642" s="126">
        <v>10</v>
      </c>
      <c r="F3642" s="126">
        <v>1</v>
      </c>
      <c r="G3642" s="126">
        <v>1</v>
      </c>
      <c r="H3642" s="126">
        <v>1</v>
      </c>
      <c r="I3642" s="126">
        <v>1</v>
      </c>
      <c r="J3642" s="126">
        <v>6</v>
      </c>
      <c r="P3642" s="126">
        <v>1017</v>
      </c>
      <c r="R3642" s="126" t="s">
        <v>547</v>
      </c>
      <c r="S3642" s="252">
        <v>0</v>
      </c>
      <c r="T3642" s="252">
        <v>7</v>
      </c>
      <c r="U3642" s="68" t="s">
        <v>5307</v>
      </c>
      <c r="V3642" s="126">
        <v>1</v>
      </c>
      <c r="Z3642" s="126">
        <v>1</v>
      </c>
      <c r="AA3642" s="126">
        <v>1</v>
      </c>
      <c r="AB3642" s="126">
        <v>2</v>
      </c>
      <c r="AC3642" s="126">
        <v>8</v>
      </c>
      <c r="AD3642" s="126">
        <v>2026</v>
      </c>
    </row>
    <row r="3643" spans="3:30">
      <c r="C3643" s="126">
        <v>3636</v>
      </c>
      <c r="D3643" s="126">
        <v>238</v>
      </c>
      <c r="E3643" s="126">
        <v>2</v>
      </c>
      <c r="F3643" s="126">
        <v>1</v>
      </c>
      <c r="G3643" s="126">
        <v>1</v>
      </c>
      <c r="H3643" s="126">
        <v>1</v>
      </c>
      <c r="I3643" s="126">
        <v>1</v>
      </c>
      <c r="R3643" s="126" t="s">
        <v>547</v>
      </c>
      <c r="S3643" s="252">
        <v>56</v>
      </c>
      <c r="T3643" s="252">
        <v>0</v>
      </c>
      <c r="U3643" s="68" t="s">
        <v>5310</v>
      </c>
      <c r="V3643" s="126">
        <v>1</v>
      </c>
      <c r="Z3643" s="126">
        <v>1</v>
      </c>
      <c r="AA3643" s="126">
        <v>1</v>
      </c>
      <c r="AB3643" s="126">
        <v>2</v>
      </c>
      <c r="AC3643" s="126">
        <v>8</v>
      </c>
      <c r="AD3643" s="126">
        <v>2026</v>
      </c>
    </row>
    <row r="3644" spans="3:30">
      <c r="C3644" s="126">
        <v>3637</v>
      </c>
      <c r="D3644" s="126">
        <v>238</v>
      </c>
      <c r="E3644" s="126">
        <v>3</v>
      </c>
      <c r="F3644" s="126">
        <v>1</v>
      </c>
      <c r="G3644" s="126">
        <v>1</v>
      </c>
      <c r="H3644" s="126">
        <v>1</v>
      </c>
      <c r="I3644" s="126">
        <v>1</v>
      </c>
      <c r="J3644" s="126">
        <v>305</v>
      </c>
      <c r="M3644" s="126">
        <v>1331</v>
      </c>
      <c r="N3644" s="126">
        <v>0</v>
      </c>
      <c r="P3644" s="126">
        <v>1018</v>
      </c>
      <c r="R3644" s="126" t="s">
        <v>547</v>
      </c>
      <c r="S3644" s="252">
        <v>0</v>
      </c>
      <c r="T3644" s="252">
        <v>34</v>
      </c>
      <c r="U3644" s="68" t="s">
        <v>5311</v>
      </c>
      <c r="V3644" s="126">
        <v>1</v>
      </c>
      <c r="Z3644" s="126">
        <v>1</v>
      </c>
      <c r="AA3644" s="126">
        <v>1</v>
      </c>
      <c r="AB3644" s="126">
        <v>2</v>
      </c>
      <c r="AC3644" s="126">
        <v>8</v>
      </c>
      <c r="AD3644" s="126">
        <v>2026</v>
      </c>
    </row>
    <row r="3645" spans="3:30">
      <c r="C3645" s="126">
        <v>3638</v>
      </c>
      <c r="D3645" s="126">
        <v>238</v>
      </c>
      <c r="E3645" s="126">
        <v>11</v>
      </c>
      <c r="F3645" s="126">
        <v>1</v>
      </c>
      <c r="G3645" s="126">
        <v>1</v>
      </c>
      <c r="H3645" s="126">
        <v>1</v>
      </c>
      <c r="I3645" s="126">
        <v>1</v>
      </c>
      <c r="J3645" s="126">
        <v>305</v>
      </c>
      <c r="M3645" s="126">
        <v>1331</v>
      </c>
      <c r="N3645" s="126">
        <v>1</v>
      </c>
      <c r="P3645" s="126">
        <v>1018</v>
      </c>
      <c r="R3645" s="126" t="s">
        <v>547</v>
      </c>
      <c r="S3645" s="252">
        <v>34</v>
      </c>
      <c r="T3645" s="252">
        <v>0</v>
      </c>
      <c r="U3645" s="68" t="s">
        <v>5312</v>
      </c>
      <c r="V3645" s="126">
        <v>1</v>
      </c>
      <c r="Z3645" s="126">
        <v>1</v>
      </c>
      <c r="AA3645" s="126">
        <v>1</v>
      </c>
      <c r="AB3645" s="126">
        <v>2</v>
      </c>
      <c r="AC3645" s="126">
        <v>8</v>
      </c>
      <c r="AD3645" s="126">
        <v>2026</v>
      </c>
    </row>
    <row r="3646" spans="3:30">
      <c r="C3646" s="126">
        <v>3639</v>
      </c>
      <c r="D3646" s="126">
        <v>238</v>
      </c>
      <c r="E3646" s="126">
        <v>10</v>
      </c>
      <c r="F3646" s="126">
        <v>1</v>
      </c>
      <c r="G3646" s="126">
        <v>1</v>
      </c>
      <c r="H3646" s="126">
        <v>1</v>
      </c>
      <c r="I3646" s="126">
        <v>1</v>
      </c>
      <c r="J3646" s="126">
        <v>305</v>
      </c>
      <c r="P3646" s="126">
        <v>1018</v>
      </c>
      <c r="R3646" s="126" t="s">
        <v>547</v>
      </c>
      <c r="S3646" s="252">
        <v>0</v>
      </c>
      <c r="T3646" s="252">
        <v>38</v>
      </c>
      <c r="U3646" s="68" t="s">
        <v>5313</v>
      </c>
      <c r="V3646" s="126">
        <v>1</v>
      </c>
      <c r="Z3646" s="126">
        <v>1</v>
      </c>
      <c r="AA3646" s="126">
        <v>1</v>
      </c>
      <c r="AB3646" s="126">
        <v>2</v>
      </c>
      <c r="AC3646" s="126">
        <v>8</v>
      </c>
      <c r="AD3646" s="126">
        <v>2026</v>
      </c>
    </row>
    <row r="3647" spans="3:30">
      <c r="C3647" s="126">
        <v>3640</v>
      </c>
      <c r="D3647" s="126">
        <v>238</v>
      </c>
      <c r="E3647" s="126">
        <v>3</v>
      </c>
      <c r="F3647" s="126">
        <v>1</v>
      </c>
      <c r="G3647" s="126">
        <v>1</v>
      </c>
      <c r="H3647" s="126">
        <v>1</v>
      </c>
      <c r="I3647" s="126">
        <v>1</v>
      </c>
      <c r="J3647" s="126">
        <v>177</v>
      </c>
      <c r="M3647" s="126">
        <v>1332</v>
      </c>
      <c r="N3647" s="126">
        <v>0</v>
      </c>
      <c r="P3647" s="126">
        <v>1019</v>
      </c>
      <c r="R3647" s="126" t="s">
        <v>547</v>
      </c>
      <c r="S3647" s="252">
        <v>0</v>
      </c>
      <c r="T3647" s="252">
        <v>16.600000000000001</v>
      </c>
      <c r="U3647" s="68" t="s">
        <v>5314</v>
      </c>
      <c r="V3647" s="126">
        <v>1</v>
      </c>
      <c r="Z3647" s="126">
        <v>1</v>
      </c>
      <c r="AA3647" s="126">
        <v>1</v>
      </c>
      <c r="AB3647" s="126">
        <v>2</v>
      </c>
      <c r="AC3647" s="126">
        <v>8</v>
      </c>
      <c r="AD3647" s="126">
        <v>2026</v>
      </c>
    </row>
    <row r="3648" spans="3:30">
      <c r="C3648" s="126">
        <v>3641</v>
      </c>
      <c r="D3648" s="126">
        <v>238</v>
      </c>
      <c r="E3648" s="126">
        <v>11</v>
      </c>
      <c r="F3648" s="126">
        <v>1</v>
      </c>
      <c r="G3648" s="126">
        <v>1</v>
      </c>
      <c r="H3648" s="126">
        <v>1</v>
      </c>
      <c r="I3648" s="126">
        <v>1</v>
      </c>
      <c r="J3648" s="126">
        <v>177</v>
      </c>
      <c r="M3648" s="126">
        <v>1332</v>
      </c>
      <c r="N3648" s="126">
        <v>1</v>
      </c>
      <c r="P3648" s="126">
        <v>1019</v>
      </c>
      <c r="R3648" s="126" t="s">
        <v>547</v>
      </c>
      <c r="S3648" s="252">
        <v>16.600000000000001</v>
      </c>
      <c r="T3648" s="252">
        <v>0</v>
      </c>
      <c r="U3648" s="68" t="s">
        <v>5315</v>
      </c>
      <c r="V3648" s="126">
        <v>1</v>
      </c>
      <c r="Z3648" s="126">
        <v>1</v>
      </c>
      <c r="AA3648" s="126">
        <v>1</v>
      </c>
      <c r="AB3648" s="126">
        <v>2</v>
      </c>
      <c r="AC3648" s="126">
        <v>8</v>
      </c>
      <c r="AD3648" s="126">
        <v>2026</v>
      </c>
    </row>
    <row r="3649" spans="3:30">
      <c r="C3649" s="126">
        <v>3642</v>
      </c>
      <c r="D3649" s="126">
        <v>238</v>
      </c>
      <c r="E3649" s="126">
        <v>10</v>
      </c>
      <c r="F3649" s="126">
        <v>1</v>
      </c>
      <c r="G3649" s="126">
        <v>1</v>
      </c>
      <c r="H3649" s="126">
        <v>1</v>
      </c>
      <c r="I3649" s="126">
        <v>1</v>
      </c>
      <c r="J3649" s="126">
        <v>177</v>
      </c>
      <c r="P3649" s="126">
        <v>1019</v>
      </c>
      <c r="R3649" s="126" t="s">
        <v>547</v>
      </c>
      <c r="S3649" s="252">
        <v>0</v>
      </c>
      <c r="T3649" s="252">
        <v>18</v>
      </c>
      <c r="U3649" s="68" t="s">
        <v>5316</v>
      </c>
      <c r="V3649" s="126">
        <v>1</v>
      </c>
      <c r="Z3649" s="126">
        <v>1</v>
      </c>
      <c r="AA3649" s="126">
        <v>1</v>
      </c>
      <c r="AB3649" s="126">
        <v>2</v>
      </c>
      <c r="AC3649" s="126">
        <v>8</v>
      </c>
      <c r="AD3649" s="126">
        <v>2026</v>
      </c>
    </row>
    <row r="3650" spans="3:30">
      <c r="C3650" s="126">
        <v>3643</v>
      </c>
      <c r="D3650" s="126">
        <v>239</v>
      </c>
      <c r="E3650" s="126">
        <v>2</v>
      </c>
      <c r="F3650" s="126">
        <v>1</v>
      </c>
      <c r="G3650" s="126">
        <v>1</v>
      </c>
      <c r="H3650" s="126">
        <v>1</v>
      </c>
      <c r="I3650" s="126">
        <v>1</v>
      </c>
      <c r="R3650" s="126" t="s">
        <v>547</v>
      </c>
      <c r="S3650" s="252">
        <v>54.35</v>
      </c>
      <c r="T3650" s="252">
        <v>0</v>
      </c>
      <c r="U3650" s="68" t="s">
        <v>5319</v>
      </c>
      <c r="V3650" s="126">
        <v>1</v>
      </c>
      <c r="Z3650" s="126">
        <v>1</v>
      </c>
      <c r="AA3650" s="126">
        <v>1</v>
      </c>
      <c r="AB3650" s="126">
        <v>2</v>
      </c>
      <c r="AC3650" s="126">
        <v>8</v>
      </c>
      <c r="AD3650" s="126">
        <v>2026</v>
      </c>
    </row>
    <row r="3651" spans="3:30">
      <c r="C3651" s="126">
        <v>3644</v>
      </c>
      <c r="D3651" s="126">
        <v>239</v>
      </c>
      <c r="E3651" s="126">
        <v>3</v>
      </c>
      <c r="F3651" s="126">
        <v>1</v>
      </c>
      <c r="G3651" s="126">
        <v>1</v>
      </c>
      <c r="H3651" s="126">
        <v>1</v>
      </c>
      <c r="I3651" s="126">
        <v>1</v>
      </c>
      <c r="J3651" s="126">
        <v>293</v>
      </c>
      <c r="M3651" s="126">
        <v>1333</v>
      </c>
      <c r="N3651" s="126">
        <v>0</v>
      </c>
      <c r="P3651" s="126">
        <v>1020</v>
      </c>
      <c r="R3651" s="126" t="s">
        <v>547</v>
      </c>
      <c r="S3651" s="252">
        <v>0</v>
      </c>
      <c r="T3651" s="252">
        <v>6.8000000000000007</v>
      </c>
      <c r="U3651" s="68" t="s">
        <v>5320</v>
      </c>
      <c r="V3651" s="126">
        <v>1</v>
      </c>
      <c r="Z3651" s="126">
        <v>1</v>
      </c>
      <c r="AA3651" s="126">
        <v>1</v>
      </c>
      <c r="AB3651" s="126">
        <v>2</v>
      </c>
      <c r="AC3651" s="126">
        <v>8</v>
      </c>
      <c r="AD3651" s="126">
        <v>2026</v>
      </c>
    </row>
    <row r="3652" spans="3:30">
      <c r="C3652" s="126">
        <v>3645</v>
      </c>
      <c r="D3652" s="126">
        <v>239</v>
      </c>
      <c r="E3652" s="126">
        <v>11</v>
      </c>
      <c r="F3652" s="126">
        <v>1</v>
      </c>
      <c r="G3652" s="126">
        <v>1</v>
      </c>
      <c r="H3652" s="126">
        <v>1</v>
      </c>
      <c r="I3652" s="126">
        <v>1</v>
      </c>
      <c r="J3652" s="126">
        <v>293</v>
      </c>
      <c r="M3652" s="126">
        <v>1333</v>
      </c>
      <c r="N3652" s="126">
        <v>1</v>
      </c>
      <c r="P3652" s="126">
        <v>1020</v>
      </c>
      <c r="R3652" s="126" t="s">
        <v>547</v>
      </c>
      <c r="S3652" s="252">
        <v>6.8000000000000007</v>
      </c>
      <c r="T3652" s="252">
        <v>0</v>
      </c>
      <c r="U3652" s="68" t="s">
        <v>5321</v>
      </c>
      <c r="V3652" s="126">
        <v>1</v>
      </c>
      <c r="Z3652" s="126">
        <v>1</v>
      </c>
      <c r="AA3652" s="126">
        <v>1</v>
      </c>
      <c r="AB3652" s="126">
        <v>2</v>
      </c>
      <c r="AC3652" s="126">
        <v>8</v>
      </c>
      <c r="AD3652" s="126">
        <v>2026</v>
      </c>
    </row>
    <row r="3653" spans="3:30">
      <c r="C3653" s="126">
        <v>3646</v>
      </c>
      <c r="D3653" s="126">
        <v>239</v>
      </c>
      <c r="E3653" s="126">
        <v>10</v>
      </c>
      <c r="F3653" s="126">
        <v>1</v>
      </c>
      <c r="G3653" s="126">
        <v>1</v>
      </c>
      <c r="H3653" s="126">
        <v>1</v>
      </c>
      <c r="I3653" s="126">
        <v>1</v>
      </c>
      <c r="J3653" s="126">
        <v>293</v>
      </c>
      <c r="P3653" s="126">
        <v>1020</v>
      </c>
      <c r="R3653" s="126" t="s">
        <v>547</v>
      </c>
      <c r="S3653" s="252">
        <v>0</v>
      </c>
      <c r="T3653" s="252">
        <v>12.6</v>
      </c>
      <c r="U3653" s="68" t="s">
        <v>5322</v>
      </c>
      <c r="V3653" s="126">
        <v>1</v>
      </c>
      <c r="Z3653" s="126">
        <v>1</v>
      </c>
      <c r="AA3653" s="126">
        <v>1</v>
      </c>
      <c r="AB3653" s="126">
        <v>2</v>
      </c>
      <c r="AC3653" s="126">
        <v>8</v>
      </c>
      <c r="AD3653" s="126">
        <v>2026</v>
      </c>
    </row>
    <row r="3654" spans="3:30">
      <c r="C3654" s="126">
        <v>3647</v>
      </c>
      <c r="D3654" s="126">
        <v>239</v>
      </c>
      <c r="E3654" s="126">
        <v>3</v>
      </c>
      <c r="F3654" s="126">
        <v>1</v>
      </c>
      <c r="G3654" s="126">
        <v>1</v>
      </c>
      <c r="H3654" s="126">
        <v>1</v>
      </c>
      <c r="I3654" s="126">
        <v>1</v>
      </c>
      <c r="J3654" s="126">
        <v>294</v>
      </c>
      <c r="M3654" s="126">
        <v>1334</v>
      </c>
      <c r="N3654" s="126">
        <v>0</v>
      </c>
      <c r="P3654" s="126">
        <v>1021</v>
      </c>
      <c r="R3654" s="126" t="s">
        <v>547</v>
      </c>
      <c r="S3654" s="252">
        <v>0</v>
      </c>
      <c r="T3654" s="252">
        <v>9.8000000000000007</v>
      </c>
      <c r="U3654" s="68" t="s">
        <v>5323</v>
      </c>
      <c r="V3654" s="126">
        <v>1</v>
      </c>
      <c r="Z3654" s="126">
        <v>1</v>
      </c>
      <c r="AA3654" s="126">
        <v>1</v>
      </c>
      <c r="AB3654" s="126">
        <v>2</v>
      </c>
      <c r="AC3654" s="126">
        <v>8</v>
      </c>
      <c r="AD3654" s="126">
        <v>2026</v>
      </c>
    </row>
    <row r="3655" spans="3:30">
      <c r="C3655" s="126">
        <v>3648</v>
      </c>
      <c r="D3655" s="126">
        <v>239</v>
      </c>
      <c r="E3655" s="126">
        <v>11</v>
      </c>
      <c r="F3655" s="126">
        <v>1</v>
      </c>
      <c r="G3655" s="126">
        <v>1</v>
      </c>
      <c r="H3655" s="126">
        <v>1</v>
      </c>
      <c r="I3655" s="126">
        <v>1</v>
      </c>
      <c r="J3655" s="126">
        <v>294</v>
      </c>
      <c r="M3655" s="126">
        <v>1334</v>
      </c>
      <c r="N3655" s="126">
        <v>1</v>
      </c>
      <c r="P3655" s="126">
        <v>1021</v>
      </c>
      <c r="R3655" s="126" t="s">
        <v>547</v>
      </c>
      <c r="S3655" s="252">
        <v>9.8000000000000007</v>
      </c>
      <c r="T3655" s="252">
        <v>0</v>
      </c>
      <c r="U3655" s="68" t="s">
        <v>5324</v>
      </c>
      <c r="V3655" s="126">
        <v>1</v>
      </c>
      <c r="Z3655" s="126">
        <v>1</v>
      </c>
      <c r="AA3655" s="126">
        <v>1</v>
      </c>
      <c r="AB3655" s="126">
        <v>2</v>
      </c>
      <c r="AC3655" s="126">
        <v>8</v>
      </c>
      <c r="AD3655" s="126">
        <v>2026</v>
      </c>
    </row>
    <row r="3656" spans="3:30">
      <c r="C3656" s="126">
        <v>3649</v>
      </c>
      <c r="D3656" s="126">
        <v>239</v>
      </c>
      <c r="E3656" s="126">
        <v>10</v>
      </c>
      <c r="F3656" s="126">
        <v>1</v>
      </c>
      <c r="G3656" s="126">
        <v>1</v>
      </c>
      <c r="H3656" s="126">
        <v>1</v>
      </c>
      <c r="I3656" s="126">
        <v>1</v>
      </c>
      <c r="J3656" s="126">
        <v>294</v>
      </c>
      <c r="P3656" s="126">
        <v>1021</v>
      </c>
      <c r="R3656" s="126" t="s">
        <v>547</v>
      </c>
      <c r="S3656" s="252">
        <v>0</v>
      </c>
      <c r="T3656" s="252">
        <v>15</v>
      </c>
      <c r="U3656" s="68" t="s">
        <v>5325</v>
      </c>
      <c r="V3656" s="126">
        <v>1</v>
      </c>
      <c r="Z3656" s="126">
        <v>1</v>
      </c>
      <c r="AA3656" s="126">
        <v>1</v>
      </c>
      <c r="AB3656" s="126">
        <v>2</v>
      </c>
      <c r="AC3656" s="126">
        <v>8</v>
      </c>
      <c r="AD3656" s="126">
        <v>2026</v>
      </c>
    </row>
    <row r="3657" spans="3:30">
      <c r="C3657" s="126">
        <v>3650</v>
      </c>
      <c r="D3657" s="126">
        <v>239</v>
      </c>
      <c r="E3657" s="126">
        <v>3</v>
      </c>
      <c r="F3657" s="126">
        <v>1</v>
      </c>
      <c r="G3657" s="126">
        <v>1</v>
      </c>
      <c r="H3657" s="126">
        <v>1</v>
      </c>
      <c r="I3657" s="126">
        <v>1</v>
      </c>
      <c r="J3657" s="126">
        <v>177</v>
      </c>
      <c r="M3657" s="126">
        <v>1335</v>
      </c>
      <c r="N3657" s="126">
        <v>0</v>
      </c>
      <c r="P3657" s="126">
        <v>1022</v>
      </c>
      <c r="R3657" s="126" t="s">
        <v>547</v>
      </c>
      <c r="S3657" s="252">
        <v>0</v>
      </c>
      <c r="T3657" s="252">
        <v>12.450000000000001</v>
      </c>
      <c r="U3657" s="68" t="s">
        <v>5326</v>
      </c>
      <c r="V3657" s="126">
        <v>1</v>
      </c>
      <c r="Z3657" s="126">
        <v>1</v>
      </c>
      <c r="AA3657" s="126">
        <v>1</v>
      </c>
      <c r="AB3657" s="126">
        <v>2</v>
      </c>
      <c r="AC3657" s="126">
        <v>8</v>
      </c>
      <c r="AD3657" s="126">
        <v>2026</v>
      </c>
    </row>
    <row r="3658" spans="3:30">
      <c r="C3658" s="126">
        <v>3651</v>
      </c>
      <c r="D3658" s="126">
        <v>239</v>
      </c>
      <c r="E3658" s="126">
        <v>11</v>
      </c>
      <c r="F3658" s="126">
        <v>1</v>
      </c>
      <c r="G3658" s="126">
        <v>1</v>
      </c>
      <c r="H3658" s="126">
        <v>1</v>
      </c>
      <c r="I3658" s="126">
        <v>1</v>
      </c>
      <c r="J3658" s="126">
        <v>177</v>
      </c>
      <c r="M3658" s="126">
        <v>1335</v>
      </c>
      <c r="N3658" s="126">
        <v>1</v>
      </c>
      <c r="P3658" s="126">
        <v>1022</v>
      </c>
      <c r="R3658" s="126" t="s">
        <v>547</v>
      </c>
      <c r="S3658" s="252">
        <v>12.450000000000001</v>
      </c>
      <c r="T3658" s="252">
        <v>0</v>
      </c>
      <c r="U3658" s="68" t="s">
        <v>5327</v>
      </c>
      <c r="V3658" s="126">
        <v>1</v>
      </c>
      <c r="Z3658" s="126">
        <v>1</v>
      </c>
      <c r="AA3658" s="126">
        <v>1</v>
      </c>
      <c r="AB3658" s="126">
        <v>2</v>
      </c>
      <c r="AC3658" s="126">
        <v>8</v>
      </c>
      <c r="AD3658" s="126">
        <v>2026</v>
      </c>
    </row>
    <row r="3659" spans="3:30">
      <c r="C3659" s="126">
        <v>3652</v>
      </c>
      <c r="D3659" s="126">
        <v>239</v>
      </c>
      <c r="E3659" s="126">
        <v>10</v>
      </c>
      <c r="F3659" s="126">
        <v>1</v>
      </c>
      <c r="G3659" s="126">
        <v>1</v>
      </c>
      <c r="H3659" s="126">
        <v>1</v>
      </c>
      <c r="I3659" s="126">
        <v>1</v>
      </c>
      <c r="J3659" s="126">
        <v>177</v>
      </c>
      <c r="P3659" s="126">
        <v>1022</v>
      </c>
      <c r="R3659" s="126" t="s">
        <v>547</v>
      </c>
      <c r="S3659" s="252">
        <v>0</v>
      </c>
      <c r="T3659" s="252">
        <v>13.5</v>
      </c>
      <c r="U3659" s="68" t="s">
        <v>5328</v>
      </c>
      <c r="V3659" s="126">
        <v>1</v>
      </c>
      <c r="Z3659" s="126">
        <v>1</v>
      </c>
      <c r="AA3659" s="126">
        <v>1</v>
      </c>
      <c r="AB3659" s="126">
        <v>2</v>
      </c>
      <c r="AC3659" s="126">
        <v>8</v>
      </c>
      <c r="AD3659" s="126">
        <v>2026</v>
      </c>
    </row>
    <row r="3660" spans="3:30">
      <c r="C3660" s="126">
        <v>3653</v>
      </c>
      <c r="D3660" s="126">
        <v>239</v>
      </c>
      <c r="E3660" s="126">
        <v>3</v>
      </c>
      <c r="F3660" s="126">
        <v>1</v>
      </c>
      <c r="G3660" s="126">
        <v>1</v>
      </c>
      <c r="H3660" s="126">
        <v>1</v>
      </c>
      <c r="I3660" s="126">
        <v>1</v>
      </c>
      <c r="J3660" s="126">
        <v>16</v>
      </c>
      <c r="M3660" s="126">
        <v>1336</v>
      </c>
      <c r="N3660" s="126">
        <v>0</v>
      </c>
      <c r="P3660" s="126">
        <v>1023</v>
      </c>
      <c r="R3660" s="126" t="s">
        <v>547</v>
      </c>
      <c r="S3660" s="252">
        <v>0</v>
      </c>
      <c r="T3660" s="252">
        <v>2.1</v>
      </c>
      <c r="U3660" s="68" t="s">
        <v>5329</v>
      </c>
      <c r="V3660" s="126">
        <v>1</v>
      </c>
      <c r="Z3660" s="126">
        <v>1</v>
      </c>
      <c r="AA3660" s="126">
        <v>1</v>
      </c>
      <c r="AB3660" s="126">
        <v>2</v>
      </c>
      <c r="AC3660" s="126">
        <v>8</v>
      </c>
      <c r="AD3660" s="126">
        <v>2026</v>
      </c>
    </row>
    <row r="3661" spans="3:30">
      <c r="C3661" s="126">
        <v>3654</v>
      </c>
      <c r="D3661" s="126">
        <v>239</v>
      </c>
      <c r="E3661" s="126">
        <v>11</v>
      </c>
      <c r="F3661" s="126">
        <v>1</v>
      </c>
      <c r="G3661" s="126">
        <v>1</v>
      </c>
      <c r="H3661" s="126">
        <v>1</v>
      </c>
      <c r="I3661" s="126">
        <v>1</v>
      </c>
      <c r="J3661" s="126">
        <v>16</v>
      </c>
      <c r="M3661" s="126">
        <v>1336</v>
      </c>
      <c r="N3661" s="126">
        <v>1</v>
      </c>
      <c r="P3661" s="126">
        <v>1023</v>
      </c>
      <c r="R3661" s="126" t="s">
        <v>547</v>
      </c>
      <c r="S3661" s="252">
        <v>2.1</v>
      </c>
      <c r="T3661" s="252">
        <v>0</v>
      </c>
      <c r="U3661" s="68" t="s">
        <v>5330</v>
      </c>
      <c r="V3661" s="126">
        <v>1</v>
      </c>
      <c r="Z3661" s="126">
        <v>1</v>
      </c>
      <c r="AA3661" s="126">
        <v>1</v>
      </c>
      <c r="AB3661" s="126">
        <v>2</v>
      </c>
      <c r="AC3661" s="126">
        <v>8</v>
      </c>
      <c r="AD3661" s="126">
        <v>2026</v>
      </c>
    </row>
    <row r="3662" spans="3:30">
      <c r="C3662" s="126">
        <v>3655</v>
      </c>
      <c r="D3662" s="126">
        <v>239</v>
      </c>
      <c r="E3662" s="126">
        <v>10</v>
      </c>
      <c r="F3662" s="126">
        <v>1</v>
      </c>
      <c r="G3662" s="126">
        <v>1</v>
      </c>
      <c r="H3662" s="126">
        <v>1</v>
      </c>
      <c r="I3662" s="126">
        <v>1</v>
      </c>
      <c r="J3662" s="126">
        <v>16</v>
      </c>
      <c r="P3662" s="126">
        <v>1023</v>
      </c>
      <c r="R3662" s="126" t="s">
        <v>547</v>
      </c>
      <c r="S3662" s="252">
        <v>0</v>
      </c>
      <c r="T3662" s="252">
        <v>2.75</v>
      </c>
      <c r="U3662" s="68" t="s">
        <v>5331</v>
      </c>
      <c r="V3662" s="126">
        <v>1</v>
      </c>
      <c r="Z3662" s="126">
        <v>1</v>
      </c>
      <c r="AA3662" s="126">
        <v>1</v>
      </c>
      <c r="AB3662" s="126">
        <v>2</v>
      </c>
      <c r="AC3662" s="126">
        <v>8</v>
      </c>
      <c r="AD3662" s="126">
        <v>2026</v>
      </c>
    </row>
    <row r="3663" spans="3:30">
      <c r="C3663" s="126">
        <v>3656</v>
      </c>
      <c r="D3663" s="126">
        <v>239</v>
      </c>
      <c r="E3663" s="126">
        <v>3</v>
      </c>
      <c r="F3663" s="126">
        <v>1</v>
      </c>
      <c r="G3663" s="126">
        <v>1</v>
      </c>
      <c r="H3663" s="126">
        <v>1</v>
      </c>
      <c r="I3663" s="126">
        <v>1</v>
      </c>
      <c r="J3663" s="126">
        <v>20</v>
      </c>
      <c r="M3663" s="126">
        <v>1337</v>
      </c>
      <c r="N3663" s="126">
        <v>0</v>
      </c>
      <c r="P3663" s="126">
        <v>1024</v>
      </c>
      <c r="R3663" s="126" t="s">
        <v>547</v>
      </c>
      <c r="S3663" s="252">
        <v>0</v>
      </c>
      <c r="T3663" s="252">
        <v>5.03</v>
      </c>
      <c r="U3663" s="68" t="s">
        <v>5332</v>
      </c>
      <c r="V3663" s="126">
        <v>1</v>
      </c>
      <c r="Z3663" s="126">
        <v>1</v>
      </c>
      <c r="AA3663" s="126">
        <v>1</v>
      </c>
      <c r="AB3663" s="126">
        <v>2</v>
      </c>
      <c r="AC3663" s="126">
        <v>8</v>
      </c>
      <c r="AD3663" s="126">
        <v>2026</v>
      </c>
    </row>
    <row r="3664" spans="3:30">
      <c r="C3664" s="126">
        <v>3657</v>
      </c>
      <c r="D3664" s="126">
        <v>239</v>
      </c>
      <c r="E3664" s="126">
        <v>11</v>
      </c>
      <c r="F3664" s="126">
        <v>1</v>
      </c>
      <c r="G3664" s="126">
        <v>1</v>
      </c>
      <c r="H3664" s="126">
        <v>1</v>
      </c>
      <c r="I3664" s="126">
        <v>1</v>
      </c>
      <c r="J3664" s="126">
        <v>20</v>
      </c>
      <c r="M3664" s="126">
        <v>1337</v>
      </c>
      <c r="N3664" s="126">
        <v>1</v>
      </c>
      <c r="P3664" s="126">
        <v>1024</v>
      </c>
      <c r="R3664" s="126" t="s">
        <v>547</v>
      </c>
      <c r="S3664" s="252">
        <v>5.03</v>
      </c>
      <c r="T3664" s="252">
        <v>0</v>
      </c>
      <c r="U3664" s="68" t="s">
        <v>5333</v>
      </c>
      <c r="V3664" s="126">
        <v>1</v>
      </c>
      <c r="Z3664" s="126">
        <v>1</v>
      </c>
      <c r="AA3664" s="126">
        <v>1</v>
      </c>
      <c r="AB3664" s="126">
        <v>2</v>
      </c>
      <c r="AC3664" s="126">
        <v>8</v>
      </c>
      <c r="AD3664" s="126">
        <v>2026</v>
      </c>
    </row>
    <row r="3665" spans="3:30">
      <c r="C3665" s="126">
        <v>3658</v>
      </c>
      <c r="D3665" s="126">
        <v>239</v>
      </c>
      <c r="E3665" s="126">
        <v>10</v>
      </c>
      <c r="F3665" s="126">
        <v>1</v>
      </c>
      <c r="G3665" s="126">
        <v>1</v>
      </c>
      <c r="H3665" s="126">
        <v>1</v>
      </c>
      <c r="I3665" s="126">
        <v>1</v>
      </c>
      <c r="J3665" s="126">
        <v>20</v>
      </c>
      <c r="P3665" s="126">
        <v>1024</v>
      </c>
      <c r="R3665" s="126" t="s">
        <v>547</v>
      </c>
      <c r="S3665" s="252">
        <v>0</v>
      </c>
      <c r="T3665" s="252">
        <v>5.25</v>
      </c>
      <c r="U3665" s="68" t="s">
        <v>5334</v>
      </c>
      <c r="V3665" s="126">
        <v>1</v>
      </c>
      <c r="Z3665" s="126">
        <v>1</v>
      </c>
      <c r="AA3665" s="126">
        <v>1</v>
      </c>
      <c r="AB3665" s="126">
        <v>2</v>
      </c>
      <c r="AC3665" s="126">
        <v>8</v>
      </c>
      <c r="AD3665" s="126">
        <v>2026</v>
      </c>
    </row>
    <row r="3666" spans="3:30">
      <c r="C3666" s="126">
        <v>3659</v>
      </c>
      <c r="D3666" s="126">
        <v>239</v>
      </c>
      <c r="E3666" s="126">
        <v>3</v>
      </c>
      <c r="F3666" s="126">
        <v>1</v>
      </c>
      <c r="G3666" s="126">
        <v>1</v>
      </c>
      <c r="H3666" s="126">
        <v>1</v>
      </c>
      <c r="I3666" s="126">
        <v>1</v>
      </c>
      <c r="J3666" s="126">
        <v>45</v>
      </c>
      <c r="M3666" s="126">
        <v>1338</v>
      </c>
      <c r="N3666" s="126">
        <v>0</v>
      </c>
      <c r="P3666" s="126">
        <v>1025</v>
      </c>
      <c r="R3666" s="126" t="s">
        <v>547</v>
      </c>
      <c r="S3666" s="252">
        <v>0</v>
      </c>
      <c r="T3666" s="252">
        <v>0.68</v>
      </c>
      <c r="U3666" s="68" t="s">
        <v>5335</v>
      </c>
      <c r="V3666" s="126">
        <v>1</v>
      </c>
      <c r="Z3666" s="126">
        <v>1</v>
      </c>
      <c r="AA3666" s="126">
        <v>1</v>
      </c>
      <c r="AB3666" s="126">
        <v>2</v>
      </c>
      <c r="AC3666" s="126">
        <v>8</v>
      </c>
      <c r="AD3666" s="126">
        <v>2026</v>
      </c>
    </row>
    <row r="3667" spans="3:30">
      <c r="C3667" s="126">
        <v>3660</v>
      </c>
      <c r="D3667" s="126">
        <v>239</v>
      </c>
      <c r="E3667" s="126">
        <v>11</v>
      </c>
      <c r="F3667" s="126">
        <v>1</v>
      </c>
      <c r="G3667" s="126">
        <v>1</v>
      </c>
      <c r="H3667" s="126">
        <v>1</v>
      </c>
      <c r="I3667" s="126">
        <v>1</v>
      </c>
      <c r="J3667" s="126">
        <v>45</v>
      </c>
      <c r="M3667" s="126">
        <v>1338</v>
      </c>
      <c r="N3667" s="126">
        <v>1</v>
      </c>
      <c r="P3667" s="126">
        <v>1025</v>
      </c>
      <c r="R3667" s="126" t="s">
        <v>547</v>
      </c>
      <c r="S3667" s="252">
        <v>0.68</v>
      </c>
      <c r="T3667" s="252">
        <v>0</v>
      </c>
      <c r="U3667" s="68" t="s">
        <v>5336</v>
      </c>
      <c r="V3667" s="126">
        <v>1</v>
      </c>
      <c r="Z3667" s="126">
        <v>1</v>
      </c>
      <c r="AA3667" s="126">
        <v>1</v>
      </c>
      <c r="AB3667" s="126">
        <v>2</v>
      </c>
      <c r="AC3667" s="126">
        <v>8</v>
      </c>
      <c r="AD3667" s="126">
        <v>2026</v>
      </c>
    </row>
    <row r="3668" spans="3:30">
      <c r="C3668" s="126">
        <v>3661</v>
      </c>
      <c r="D3668" s="126">
        <v>239</v>
      </c>
      <c r="E3668" s="126">
        <v>10</v>
      </c>
      <c r="F3668" s="126">
        <v>1</v>
      </c>
      <c r="G3668" s="126">
        <v>1</v>
      </c>
      <c r="H3668" s="126">
        <v>1</v>
      </c>
      <c r="I3668" s="126">
        <v>1</v>
      </c>
      <c r="J3668" s="126">
        <v>45</v>
      </c>
      <c r="P3668" s="126">
        <v>1025</v>
      </c>
      <c r="R3668" s="126" t="s">
        <v>547</v>
      </c>
      <c r="S3668" s="252">
        <v>0</v>
      </c>
      <c r="T3668" s="252">
        <v>1</v>
      </c>
      <c r="U3668" s="68" t="s">
        <v>5337</v>
      </c>
      <c r="V3668" s="126">
        <v>1</v>
      </c>
      <c r="Z3668" s="126">
        <v>1</v>
      </c>
      <c r="AA3668" s="126">
        <v>1</v>
      </c>
      <c r="AB3668" s="126">
        <v>2</v>
      </c>
      <c r="AC3668" s="126">
        <v>8</v>
      </c>
      <c r="AD3668" s="126">
        <v>2026</v>
      </c>
    </row>
    <row r="3669" spans="3:30">
      <c r="C3669" s="126">
        <v>3662</v>
      </c>
      <c r="D3669" s="126">
        <v>239</v>
      </c>
      <c r="E3669" s="126">
        <v>3</v>
      </c>
      <c r="F3669" s="126">
        <v>1</v>
      </c>
      <c r="G3669" s="126">
        <v>1</v>
      </c>
      <c r="H3669" s="126">
        <v>1</v>
      </c>
      <c r="I3669" s="126">
        <v>1</v>
      </c>
      <c r="J3669" s="126">
        <v>69</v>
      </c>
      <c r="M3669" s="126">
        <v>1339</v>
      </c>
      <c r="N3669" s="126">
        <v>0</v>
      </c>
      <c r="P3669" s="126">
        <v>1026</v>
      </c>
      <c r="R3669" s="126" t="s">
        <v>547</v>
      </c>
      <c r="S3669" s="252">
        <v>0</v>
      </c>
      <c r="T3669" s="252">
        <v>0.25</v>
      </c>
      <c r="U3669" s="68" t="s">
        <v>5339</v>
      </c>
      <c r="V3669" s="126">
        <v>1</v>
      </c>
      <c r="Z3669" s="126">
        <v>1</v>
      </c>
      <c r="AA3669" s="126">
        <v>1</v>
      </c>
      <c r="AB3669" s="126">
        <v>2</v>
      </c>
      <c r="AC3669" s="126">
        <v>8</v>
      </c>
      <c r="AD3669" s="126">
        <v>2026</v>
      </c>
    </row>
    <row r="3670" spans="3:30">
      <c r="C3670" s="126">
        <v>3663</v>
      </c>
      <c r="D3670" s="126">
        <v>239</v>
      </c>
      <c r="E3670" s="126">
        <v>11</v>
      </c>
      <c r="F3670" s="126">
        <v>1</v>
      </c>
      <c r="G3670" s="126">
        <v>1</v>
      </c>
      <c r="H3670" s="126">
        <v>1</v>
      </c>
      <c r="I3670" s="126">
        <v>1</v>
      </c>
      <c r="J3670" s="126">
        <v>69</v>
      </c>
      <c r="M3670" s="126">
        <v>1339</v>
      </c>
      <c r="N3670" s="126">
        <v>1</v>
      </c>
      <c r="P3670" s="126">
        <v>1026</v>
      </c>
      <c r="R3670" s="126" t="s">
        <v>547</v>
      </c>
      <c r="S3670" s="252">
        <v>0.25</v>
      </c>
      <c r="T3670" s="252">
        <v>0</v>
      </c>
      <c r="U3670" s="68" t="s">
        <v>5340</v>
      </c>
      <c r="V3670" s="126">
        <v>1</v>
      </c>
      <c r="Z3670" s="126">
        <v>1</v>
      </c>
      <c r="AA3670" s="126">
        <v>1</v>
      </c>
      <c r="AB3670" s="126">
        <v>2</v>
      </c>
      <c r="AC3670" s="126">
        <v>8</v>
      </c>
      <c r="AD3670" s="126">
        <v>2026</v>
      </c>
    </row>
    <row r="3671" spans="3:30">
      <c r="C3671" s="126">
        <v>3664</v>
      </c>
      <c r="D3671" s="126">
        <v>239</v>
      </c>
      <c r="E3671" s="126">
        <v>10</v>
      </c>
      <c r="F3671" s="126">
        <v>1</v>
      </c>
      <c r="G3671" s="126">
        <v>1</v>
      </c>
      <c r="H3671" s="126">
        <v>1</v>
      </c>
      <c r="I3671" s="126">
        <v>1</v>
      </c>
      <c r="J3671" s="126">
        <v>69</v>
      </c>
      <c r="P3671" s="126">
        <v>1026</v>
      </c>
      <c r="R3671" s="126" t="s">
        <v>547</v>
      </c>
      <c r="S3671" s="252">
        <v>0</v>
      </c>
      <c r="T3671" s="252">
        <v>0.5</v>
      </c>
      <c r="U3671" s="68" t="s">
        <v>5341</v>
      </c>
      <c r="V3671" s="126">
        <v>1</v>
      </c>
      <c r="Z3671" s="126">
        <v>1</v>
      </c>
      <c r="AA3671" s="126">
        <v>1</v>
      </c>
      <c r="AB3671" s="126">
        <v>2</v>
      </c>
      <c r="AC3671" s="126">
        <v>8</v>
      </c>
      <c r="AD3671" s="126">
        <v>2026</v>
      </c>
    </row>
    <row r="3672" spans="3:30">
      <c r="C3672" s="126">
        <v>3665</v>
      </c>
      <c r="D3672" s="126">
        <v>239</v>
      </c>
      <c r="E3672" s="126">
        <v>3</v>
      </c>
      <c r="F3672" s="126">
        <v>1</v>
      </c>
      <c r="G3672" s="126">
        <v>1</v>
      </c>
      <c r="H3672" s="126">
        <v>1</v>
      </c>
      <c r="I3672" s="126">
        <v>1</v>
      </c>
      <c r="J3672" s="126">
        <v>33</v>
      </c>
      <c r="M3672" s="126">
        <v>1340</v>
      </c>
      <c r="N3672" s="126">
        <v>0</v>
      </c>
      <c r="P3672" s="126">
        <v>1027</v>
      </c>
      <c r="R3672" s="126" t="s">
        <v>547</v>
      </c>
      <c r="S3672" s="252">
        <v>0</v>
      </c>
      <c r="T3672" s="252">
        <v>1.75</v>
      </c>
      <c r="U3672" s="68" t="s">
        <v>5343</v>
      </c>
      <c r="V3672" s="126">
        <v>1</v>
      </c>
      <c r="Z3672" s="126">
        <v>1</v>
      </c>
      <c r="AA3672" s="126">
        <v>1</v>
      </c>
      <c r="AB3672" s="126">
        <v>2</v>
      </c>
      <c r="AC3672" s="126">
        <v>8</v>
      </c>
      <c r="AD3672" s="126">
        <v>2026</v>
      </c>
    </row>
    <row r="3673" spans="3:30">
      <c r="C3673" s="126">
        <v>3666</v>
      </c>
      <c r="D3673" s="126">
        <v>239</v>
      </c>
      <c r="E3673" s="126">
        <v>11</v>
      </c>
      <c r="F3673" s="126">
        <v>1</v>
      </c>
      <c r="G3673" s="126">
        <v>1</v>
      </c>
      <c r="H3673" s="126">
        <v>1</v>
      </c>
      <c r="I3673" s="126">
        <v>1</v>
      </c>
      <c r="J3673" s="126">
        <v>33</v>
      </c>
      <c r="M3673" s="126">
        <v>1340</v>
      </c>
      <c r="N3673" s="126">
        <v>1</v>
      </c>
      <c r="P3673" s="126">
        <v>1027</v>
      </c>
      <c r="R3673" s="126" t="s">
        <v>547</v>
      </c>
      <c r="S3673" s="252">
        <v>1.75</v>
      </c>
      <c r="T3673" s="252">
        <v>0</v>
      </c>
      <c r="U3673" s="68" t="s">
        <v>5344</v>
      </c>
      <c r="V3673" s="126">
        <v>1</v>
      </c>
      <c r="Z3673" s="126">
        <v>1</v>
      </c>
      <c r="AA3673" s="126">
        <v>1</v>
      </c>
      <c r="AB3673" s="126">
        <v>2</v>
      </c>
      <c r="AC3673" s="126">
        <v>8</v>
      </c>
      <c r="AD3673" s="126">
        <v>2026</v>
      </c>
    </row>
    <row r="3674" spans="3:30">
      <c r="C3674" s="126">
        <v>3667</v>
      </c>
      <c r="D3674" s="126">
        <v>239</v>
      </c>
      <c r="E3674" s="126">
        <v>10</v>
      </c>
      <c r="F3674" s="126">
        <v>1</v>
      </c>
      <c r="G3674" s="126">
        <v>1</v>
      </c>
      <c r="H3674" s="126">
        <v>1</v>
      </c>
      <c r="I3674" s="126">
        <v>1</v>
      </c>
      <c r="J3674" s="126">
        <v>33</v>
      </c>
      <c r="P3674" s="126">
        <v>1027</v>
      </c>
      <c r="R3674" s="126" t="s">
        <v>547</v>
      </c>
      <c r="S3674" s="252">
        <v>0</v>
      </c>
      <c r="T3674" s="252">
        <v>2.25</v>
      </c>
      <c r="U3674" s="68" t="s">
        <v>5345</v>
      </c>
      <c r="V3674" s="126">
        <v>1</v>
      </c>
      <c r="Z3674" s="126">
        <v>1</v>
      </c>
      <c r="AA3674" s="126">
        <v>1</v>
      </c>
      <c r="AB3674" s="126">
        <v>2</v>
      </c>
      <c r="AC3674" s="126">
        <v>8</v>
      </c>
      <c r="AD3674" s="126">
        <v>2026</v>
      </c>
    </row>
    <row r="3675" spans="3:30">
      <c r="C3675" s="126">
        <v>3668</v>
      </c>
      <c r="D3675" s="126">
        <v>239</v>
      </c>
      <c r="E3675" s="126">
        <v>3</v>
      </c>
      <c r="F3675" s="126">
        <v>1</v>
      </c>
      <c r="G3675" s="126">
        <v>1</v>
      </c>
      <c r="H3675" s="126">
        <v>1</v>
      </c>
      <c r="I3675" s="126">
        <v>1</v>
      </c>
      <c r="J3675" s="126">
        <v>32</v>
      </c>
      <c r="M3675" s="126">
        <v>1341</v>
      </c>
      <c r="N3675" s="126">
        <v>0</v>
      </c>
      <c r="P3675" s="126">
        <v>1028</v>
      </c>
      <c r="R3675" s="126" t="s">
        <v>547</v>
      </c>
      <c r="S3675" s="252">
        <v>0</v>
      </c>
      <c r="T3675" s="252">
        <v>1.04</v>
      </c>
      <c r="U3675" s="68" t="s">
        <v>5347</v>
      </c>
      <c r="V3675" s="126">
        <v>1</v>
      </c>
      <c r="Z3675" s="126">
        <v>1</v>
      </c>
      <c r="AA3675" s="126">
        <v>1</v>
      </c>
      <c r="AB3675" s="126">
        <v>2</v>
      </c>
      <c r="AC3675" s="126">
        <v>8</v>
      </c>
      <c r="AD3675" s="126">
        <v>2026</v>
      </c>
    </row>
    <row r="3676" spans="3:30">
      <c r="C3676" s="126">
        <v>3669</v>
      </c>
      <c r="D3676" s="126">
        <v>239</v>
      </c>
      <c r="E3676" s="126">
        <v>11</v>
      </c>
      <c r="F3676" s="126">
        <v>1</v>
      </c>
      <c r="G3676" s="126">
        <v>1</v>
      </c>
      <c r="H3676" s="126">
        <v>1</v>
      </c>
      <c r="I3676" s="126">
        <v>1</v>
      </c>
      <c r="J3676" s="126">
        <v>32</v>
      </c>
      <c r="M3676" s="126">
        <v>1341</v>
      </c>
      <c r="N3676" s="126">
        <v>1</v>
      </c>
      <c r="P3676" s="126">
        <v>1028</v>
      </c>
      <c r="R3676" s="126" t="s">
        <v>547</v>
      </c>
      <c r="S3676" s="252">
        <v>1.04</v>
      </c>
      <c r="T3676" s="252">
        <v>0</v>
      </c>
      <c r="U3676" s="68" t="s">
        <v>5348</v>
      </c>
      <c r="V3676" s="126">
        <v>1</v>
      </c>
      <c r="Z3676" s="126">
        <v>1</v>
      </c>
      <c r="AA3676" s="126">
        <v>1</v>
      </c>
      <c r="AB3676" s="126">
        <v>2</v>
      </c>
      <c r="AC3676" s="126">
        <v>8</v>
      </c>
      <c r="AD3676" s="126">
        <v>2026</v>
      </c>
    </row>
    <row r="3677" spans="3:30">
      <c r="C3677" s="126">
        <v>3670</v>
      </c>
      <c r="D3677" s="126">
        <v>239</v>
      </c>
      <c r="E3677" s="126">
        <v>10</v>
      </c>
      <c r="F3677" s="126">
        <v>1</v>
      </c>
      <c r="G3677" s="126">
        <v>1</v>
      </c>
      <c r="H3677" s="126">
        <v>1</v>
      </c>
      <c r="I3677" s="126">
        <v>1</v>
      </c>
      <c r="J3677" s="126">
        <v>32</v>
      </c>
      <c r="P3677" s="126">
        <v>1028</v>
      </c>
      <c r="R3677" s="126" t="s">
        <v>547</v>
      </c>
      <c r="S3677" s="252">
        <v>0</v>
      </c>
      <c r="T3677" s="252">
        <v>1.5</v>
      </c>
      <c r="U3677" s="68" t="s">
        <v>5349</v>
      </c>
      <c r="V3677" s="126">
        <v>1</v>
      </c>
      <c r="Z3677" s="126">
        <v>1</v>
      </c>
      <c r="AA3677" s="126">
        <v>1</v>
      </c>
      <c r="AB3677" s="126">
        <v>2</v>
      </c>
      <c r="AC3677" s="126">
        <v>8</v>
      </c>
      <c r="AD3677" s="126">
        <v>2026</v>
      </c>
    </row>
    <row r="3678" spans="3:30">
      <c r="C3678" s="126">
        <v>3671</v>
      </c>
      <c r="D3678" s="126">
        <v>240</v>
      </c>
      <c r="E3678" s="126">
        <v>2</v>
      </c>
      <c r="F3678" s="126">
        <v>1</v>
      </c>
      <c r="G3678" s="126">
        <v>1</v>
      </c>
      <c r="H3678" s="126">
        <v>1</v>
      </c>
      <c r="I3678" s="126">
        <v>1</v>
      </c>
      <c r="R3678" s="126" t="s">
        <v>547</v>
      </c>
      <c r="S3678" s="252">
        <v>72.099999999999994</v>
      </c>
      <c r="T3678" s="252">
        <v>0</v>
      </c>
      <c r="U3678" s="68" t="s">
        <v>5352</v>
      </c>
      <c r="V3678" s="126">
        <v>1</v>
      </c>
      <c r="Z3678" s="126">
        <v>1</v>
      </c>
      <c r="AA3678" s="126">
        <v>1</v>
      </c>
      <c r="AB3678" s="126">
        <v>2</v>
      </c>
      <c r="AC3678" s="126">
        <v>8</v>
      </c>
      <c r="AD3678" s="126">
        <v>2026</v>
      </c>
    </row>
    <row r="3679" spans="3:30">
      <c r="C3679" s="126">
        <v>3672</v>
      </c>
      <c r="D3679" s="126">
        <v>240</v>
      </c>
      <c r="E3679" s="126">
        <v>3</v>
      </c>
      <c r="F3679" s="126">
        <v>1</v>
      </c>
      <c r="G3679" s="126">
        <v>1</v>
      </c>
      <c r="H3679" s="126">
        <v>1</v>
      </c>
      <c r="I3679" s="126">
        <v>1</v>
      </c>
      <c r="J3679" s="126">
        <v>195</v>
      </c>
      <c r="M3679" s="126">
        <v>1342</v>
      </c>
      <c r="N3679" s="126">
        <v>0</v>
      </c>
      <c r="P3679" s="126">
        <v>1029</v>
      </c>
      <c r="R3679" s="126" t="s">
        <v>547</v>
      </c>
      <c r="S3679" s="252">
        <v>0</v>
      </c>
      <c r="T3679" s="252">
        <v>12.56</v>
      </c>
      <c r="U3679" s="68" t="s">
        <v>5353</v>
      </c>
      <c r="V3679" s="126">
        <v>1</v>
      </c>
      <c r="Z3679" s="126">
        <v>1</v>
      </c>
      <c r="AA3679" s="126">
        <v>1</v>
      </c>
      <c r="AB3679" s="126">
        <v>2</v>
      </c>
      <c r="AC3679" s="126">
        <v>8</v>
      </c>
      <c r="AD3679" s="126">
        <v>2026</v>
      </c>
    </row>
    <row r="3680" spans="3:30">
      <c r="C3680" s="126">
        <v>3673</v>
      </c>
      <c r="D3680" s="126">
        <v>240</v>
      </c>
      <c r="E3680" s="126">
        <v>11</v>
      </c>
      <c r="F3680" s="126">
        <v>1</v>
      </c>
      <c r="G3680" s="126">
        <v>1</v>
      </c>
      <c r="H3680" s="126">
        <v>1</v>
      </c>
      <c r="I3680" s="126">
        <v>1</v>
      </c>
      <c r="J3680" s="126">
        <v>195</v>
      </c>
      <c r="M3680" s="126">
        <v>1342</v>
      </c>
      <c r="N3680" s="126">
        <v>1</v>
      </c>
      <c r="P3680" s="126">
        <v>1029</v>
      </c>
      <c r="R3680" s="126" t="s">
        <v>547</v>
      </c>
      <c r="S3680" s="252">
        <v>12.56</v>
      </c>
      <c r="T3680" s="252">
        <v>0</v>
      </c>
      <c r="U3680" s="68" t="s">
        <v>5354</v>
      </c>
      <c r="V3680" s="126">
        <v>1</v>
      </c>
      <c r="Z3680" s="126">
        <v>1</v>
      </c>
      <c r="AA3680" s="126">
        <v>1</v>
      </c>
      <c r="AB3680" s="126">
        <v>2</v>
      </c>
      <c r="AC3680" s="126">
        <v>8</v>
      </c>
      <c r="AD3680" s="126">
        <v>2026</v>
      </c>
    </row>
    <row r="3681" spans="3:30">
      <c r="C3681" s="126">
        <v>3674</v>
      </c>
      <c r="D3681" s="126">
        <v>240</v>
      </c>
      <c r="E3681" s="126">
        <v>10</v>
      </c>
      <c r="F3681" s="126">
        <v>1</v>
      </c>
      <c r="G3681" s="126">
        <v>1</v>
      </c>
      <c r="H3681" s="126">
        <v>1</v>
      </c>
      <c r="I3681" s="126">
        <v>1</v>
      </c>
      <c r="J3681" s="126">
        <v>195</v>
      </c>
      <c r="P3681" s="126">
        <v>1029</v>
      </c>
      <c r="R3681" s="126" t="s">
        <v>547</v>
      </c>
      <c r="S3681" s="252">
        <v>0</v>
      </c>
      <c r="T3681" s="252">
        <v>13.5</v>
      </c>
      <c r="U3681" s="68" t="s">
        <v>5355</v>
      </c>
      <c r="V3681" s="126">
        <v>1</v>
      </c>
      <c r="Z3681" s="126">
        <v>1</v>
      </c>
      <c r="AA3681" s="126">
        <v>1</v>
      </c>
      <c r="AB3681" s="126">
        <v>2</v>
      </c>
      <c r="AC3681" s="126">
        <v>8</v>
      </c>
      <c r="AD3681" s="126">
        <v>2026</v>
      </c>
    </row>
    <row r="3682" spans="3:30">
      <c r="C3682" s="126">
        <v>3675</v>
      </c>
      <c r="D3682" s="126">
        <v>240</v>
      </c>
      <c r="E3682" s="126">
        <v>3</v>
      </c>
      <c r="F3682" s="126">
        <v>1</v>
      </c>
      <c r="G3682" s="126">
        <v>1</v>
      </c>
      <c r="H3682" s="126">
        <v>1</v>
      </c>
      <c r="I3682" s="126">
        <v>1</v>
      </c>
      <c r="J3682" s="126">
        <v>187</v>
      </c>
      <c r="M3682" s="126">
        <v>1343</v>
      </c>
      <c r="N3682" s="126">
        <v>0</v>
      </c>
      <c r="P3682" s="126">
        <v>1030</v>
      </c>
      <c r="R3682" s="126" t="s">
        <v>547</v>
      </c>
      <c r="S3682" s="252">
        <v>0</v>
      </c>
      <c r="T3682" s="252">
        <v>6.74</v>
      </c>
      <c r="U3682" s="68" t="s">
        <v>5356</v>
      </c>
      <c r="V3682" s="126">
        <v>1</v>
      </c>
      <c r="Z3682" s="126">
        <v>1</v>
      </c>
      <c r="AA3682" s="126">
        <v>1</v>
      </c>
      <c r="AB3682" s="126">
        <v>2</v>
      </c>
      <c r="AC3682" s="126">
        <v>8</v>
      </c>
      <c r="AD3682" s="126">
        <v>2026</v>
      </c>
    </row>
    <row r="3683" spans="3:30">
      <c r="C3683" s="126">
        <v>3676</v>
      </c>
      <c r="D3683" s="126">
        <v>240</v>
      </c>
      <c r="E3683" s="126">
        <v>11</v>
      </c>
      <c r="F3683" s="126">
        <v>1</v>
      </c>
      <c r="G3683" s="126">
        <v>1</v>
      </c>
      <c r="H3683" s="126">
        <v>1</v>
      </c>
      <c r="I3683" s="126">
        <v>1</v>
      </c>
      <c r="J3683" s="126">
        <v>187</v>
      </c>
      <c r="M3683" s="126">
        <v>1343</v>
      </c>
      <c r="N3683" s="126">
        <v>1</v>
      </c>
      <c r="P3683" s="126">
        <v>1030</v>
      </c>
      <c r="R3683" s="126" t="s">
        <v>547</v>
      </c>
      <c r="S3683" s="252">
        <v>6.74</v>
      </c>
      <c r="T3683" s="252">
        <v>0</v>
      </c>
      <c r="U3683" s="68" t="s">
        <v>5357</v>
      </c>
      <c r="V3683" s="126">
        <v>1</v>
      </c>
      <c r="Z3683" s="126">
        <v>1</v>
      </c>
      <c r="AA3683" s="126">
        <v>1</v>
      </c>
      <c r="AB3683" s="126">
        <v>2</v>
      </c>
      <c r="AC3683" s="126">
        <v>8</v>
      </c>
      <c r="AD3683" s="126">
        <v>2026</v>
      </c>
    </row>
    <row r="3684" spans="3:30">
      <c r="C3684" s="126">
        <v>3677</v>
      </c>
      <c r="D3684" s="126">
        <v>240</v>
      </c>
      <c r="E3684" s="126">
        <v>10</v>
      </c>
      <c r="F3684" s="126">
        <v>1</v>
      </c>
      <c r="G3684" s="126">
        <v>1</v>
      </c>
      <c r="H3684" s="126">
        <v>1</v>
      </c>
      <c r="I3684" s="126">
        <v>1</v>
      </c>
      <c r="J3684" s="126">
        <v>187</v>
      </c>
      <c r="P3684" s="126">
        <v>1030</v>
      </c>
      <c r="R3684" s="126" t="s">
        <v>547</v>
      </c>
      <c r="S3684" s="252">
        <v>0</v>
      </c>
      <c r="T3684" s="252">
        <v>7.3</v>
      </c>
      <c r="U3684" s="68" t="s">
        <v>5358</v>
      </c>
      <c r="V3684" s="126">
        <v>1</v>
      </c>
      <c r="Z3684" s="126">
        <v>1</v>
      </c>
      <c r="AA3684" s="126">
        <v>1</v>
      </c>
      <c r="AB3684" s="126">
        <v>2</v>
      </c>
      <c r="AC3684" s="126">
        <v>8</v>
      </c>
      <c r="AD3684" s="126">
        <v>2026</v>
      </c>
    </row>
    <row r="3685" spans="3:30">
      <c r="C3685" s="126">
        <v>3678</v>
      </c>
      <c r="D3685" s="126">
        <v>240</v>
      </c>
      <c r="E3685" s="126">
        <v>3</v>
      </c>
      <c r="F3685" s="126">
        <v>1</v>
      </c>
      <c r="G3685" s="126">
        <v>1</v>
      </c>
      <c r="H3685" s="126">
        <v>1</v>
      </c>
      <c r="I3685" s="126">
        <v>1</v>
      </c>
      <c r="J3685" s="126">
        <v>368</v>
      </c>
      <c r="M3685" s="126">
        <v>1344</v>
      </c>
      <c r="N3685" s="126">
        <v>0</v>
      </c>
      <c r="P3685" s="126">
        <v>1031</v>
      </c>
      <c r="R3685" s="126" t="s">
        <v>547</v>
      </c>
      <c r="S3685" s="252">
        <v>0</v>
      </c>
      <c r="T3685" s="252">
        <v>1.45</v>
      </c>
      <c r="U3685" s="68" t="s">
        <v>5359</v>
      </c>
      <c r="V3685" s="126">
        <v>1</v>
      </c>
      <c r="Z3685" s="126">
        <v>1</v>
      </c>
      <c r="AA3685" s="126">
        <v>1</v>
      </c>
      <c r="AB3685" s="126">
        <v>2</v>
      </c>
      <c r="AC3685" s="126">
        <v>8</v>
      </c>
      <c r="AD3685" s="126">
        <v>2026</v>
      </c>
    </row>
    <row r="3686" spans="3:30">
      <c r="C3686" s="126">
        <v>3679</v>
      </c>
      <c r="D3686" s="126">
        <v>240</v>
      </c>
      <c r="E3686" s="126">
        <v>11</v>
      </c>
      <c r="F3686" s="126">
        <v>1</v>
      </c>
      <c r="G3686" s="126">
        <v>1</v>
      </c>
      <c r="H3686" s="126">
        <v>1</v>
      </c>
      <c r="I3686" s="126">
        <v>1</v>
      </c>
      <c r="J3686" s="126">
        <v>368</v>
      </c>
      <c r="M3686" s="126">
        <v>1344</v>
      </c>
      <c r="N3686" s="126">
        <v>1</v>
      </c>
      <c r="P3686" s="126">
        <v>1031</v>
      </c>
      <c r="R3686" s="126" t="s">
        <v>547</v>
      </c>
      <c r="S3686" s="252">
        <v>1.45</v>
      </c>
      <c r="T3686" s="252">
        <v>0</v>
      </c>
      <c r="U3686" s="68" t="s">
        <v>5360</v>
      </c>
      <c r="V3686" s="126">
        <v>1</v>
      </c>
      <c r="Z3686" s="126">
        <v>1</v>
      </c>
      <c r="AA3686" s="126">
        <v>1</v>
      </c>
      <c r="AB3686" s="126">
        <v>2</v>
      </c>
      <c r="AC3686" s="126">
        <v>8</v>
      </c>
      <c r="AD3686" s="126">
        <v>2026</v>
      </c>
    </row>
    <row r="3687" spans="3:30">
      <c r="C3687" s="126">
        <v>3680</v>
      </c>
      <c r="D3687" s="126">
        <v>240</v>
      </c>
      <c r="E3687" s="126">
        <v>10</v>
      </c>
      <c r="F3687" s="126">
        <v>1</v>
      </c>
      <c r="G3687" s="126">
        <v>1</v>
      </c>
      <c r="H3687" s="126">
        <v>1</v>
      </c>
      <c r="I3687" s="126">
        <v>1</v>
      </c>
      <c r="J3687" s="126">
        <v>368</v>
      </c>
      <c r="P3687" s="126">
        <v>1031</v>
      </c>
      <c r="R3687" s="126" t="s">
        <v>547</v>
      </c>
      <c r="S3687" s="252">
        <v>0</v>
      </c>
      <c r="T3687" s="252">
        <v>2.5</v>
      </c>
      <c r="U3687" s="68" t="s">
        <v>5361</v>
      </c>
      <c r="V3687" s="126">
        <v>1</v>
      </c>
      <c r="Z3687" s="126">
        <v>1</v>
      </c>
      <c r="AA3687" s="126">
        <v>1</v>
      </c>
      <c r="AB3687" s="126">
        <v>2</v>
      </c>
      <c r="AC3687" s="126">
        <v>8</v>
      </c>
      <c r="AD3687" s="126">
        <v>2026</v>
      </c>
    </row>
    <row r="3688" spans="3:30">
      <c r="C3688" s="126">
        <v>3681</v>
      </c>
      <c r="D3688" s="126">
        <v>240</v>
      </c>
      <c r="E3688" s="126">
        <v>3</v>
      </c>
      <c r="F3688" s="126">
        <v>1</v>
      </c>
      <c r="G3688" s="126">
        <v>1</v>
      </c>
      <c r="H3688" s="126">
        <v>1</v>
      </c>
      <c r="I3688" s="126">
        <v>1</v>
      </c>
      <c r="J3688" s="126">
        <v>397</v>
      </c>
      <c r="M3688" s="126">
        <v>1345</v>
      </c>
      <c r="N3688" s="126">
        <v>0</v>
      </c>
      <c r="P3688" s="126">
        <v>1032</v>
      </c>
      <c r="R3688" s="126" t="s">
        <v>547</v>
      </c>
      <c r="S3688" s="252">
        <v>0</v>
      </c>
      <c r="T3688" s="252">
        <v>1.1000000000000001</v>
      </c>
      <c r="U3688" s="68" t="s">
        <v>5362</v>
      </c>
      <c r="V3688" s="126">
        <v>1</v>
      </c>
      <c r="Z3688" s="126">
        <v>1</v>
      </c>
      <c r="AA3688" s="126">
        <v>1</v>
      </c>
      <c r="AB3688" s="126">
        <v>2</v>
      </c>
      <c r="AC3688" s="126">
        <v>8</v>
      </c>
      <c r="AD3688" s="126">
        <v>2026</v>
      </c>
    </row>
    <row r="3689" spans="3:30">
      <c r="C3689" s="126">
        <v>3682</v>
      </c>
      <c r="D3689" s="126">
        <v>240</v>
      </c>
      <c r="E3689" s="126">
        <v>11</v>
      </c>
      <c r="F3689" s="126">
        <v>1</v>
      </c>
      <c r="G3689" s="126">
        <v>1</v>
      </c>
      <c r="H3689" s="126">
        <v>1</v>
      </c>
      <c r="I3689" s="126">
        <v>1</v>
      </c>
      <c r="J3689" s="126">
        <v>397</v>
      </c>
      <c r="M3689" s="126">
        <v>1345</v>
      </c>
      <c r="N3689" s="126">
        <v>1</v>
      </c>
      <c r="P3689" s="126">
        <v>1032</v>
      </c>
      <c r="R3689" s="126" t="s">
        <v>547</v>
      </c>
      <c r="S3689" s="252">
        <v>1.1000000000000001</v>
      </c>
      <c r="T3689" s="252">
        <v>0</v>
      </c>
      <c r="U3689" s="68" t="s">
        <v>5363</v>
      </c>
      <c r="V3689" s="126">
        <v>1</v>
      </c>
      <c r="Z3689" s="126">
        <v>1</v>
      </c>
      <c r="AA3689" s="126">
        <v>1</v>
      </c>
      <c r="AB3689" s="126">
        <v>2</v>
      </c>
      <c r="AC3689" s="126">
        <v>8</v>
      </c>
      <c r="AD3689" s="126">
        <v>2026</v>
      </c>
    </row>
    <row r="3690" spans="3:30">
      <c r="C3690" s="126">
        <v>3683</v>
      </c>
      <c r="D3690" s="126">
        <v>240</v>
      </c>
      <c r="E3690" s="126">
        <v>10</v>
      </c>
      <c r="F3690" s="126">
        <v>1</v>
      </c>
      <c r="G3690" s="126">
        <v>1</v>
      </c>
      <c r="H3690" s="126">
        <v>1</v>
      </c>
      <c r="I3690" s="126">
        <v>1</v>
      </c>
      <c r="J3690" s="126">
        <v>397</v>
      </c>
      <c r="P3690" s="126">
        <v>1032</v>
      </c>
      <c r="R3690" s="126" t="s">
        <v>547</v>
      </c>
      <c r="S3690" s="252">
        <v>0</v>
      </c>
      <c r="T3690" s="252">
        <v>3.8</v>
      </c>
      <c r="U3690" s="68" t="s">
        <v>5364</v>
      </c>
      <c r="V3690" s="126">
        <v>1</v>
      </c>
      <c r="Z3690" s="126">
        <v>1</v>
      </c>
      <c r="AA3690" s="126">
        <v>1</v>
      </c>
      <c r="AB3690" s="126">
        <v>2</v>
      </c>
      <c r="AC3690" s="126">
        <v>8</v>
      </c>
      <c r="AD3690" s="126">
        <v>2026</v>
      </c>
    </row>
    <row r="3691" spans="3:30">
      <c r="C3691" s="126">
        <v>3684</v>
      </c>
      <c r="D3691" s="126">
        <v>240</v>
      </c>
      <c r="E3691" s="126">
        <v>3</v>
      </c>
      <c r="F3691" s="126">
        <v>1</v>
      </c>
      <c r="G3691" s="126">
        <v>1</v>
      </c>
      <c r="H3691" s="126">
        <v>1</v>
      </c>
      <c r="I3691" s="126">
        <v>1</v>
      </c>
      <c r="J3691" s="126">
        <v>395</v>
      </c>
      <c r="M3691" s="126">
        <v>1346</v>
      </c>
      <c r="N3691" s="126">
        <v>0</v>
      </c>
      <c r="P3691" s="126">
        <v>1033</v>
      </c>
      <c r="R3691" s="126" t="s">
        <v>547</v>
      </c>
      <c r="S3691" s="252">
        <v>0</v>
      </c>
      <c r="T3691" s="252">
        <v>35</v>
      </c>
      <c r="U3691" s="68" t="s">
        <v>5365</v>
      </c>
      <c r="V3691" s="126">
        <v>1</v>
      </c>
      <c r="Z3691" s="126">
        <v>1</v>
      </c>
      <c r="AA3691" s="126">
        <v>1</v>
      </c>
      <c r="AB3691" s="126">
        <v>2</v>
      </c>
      <c r="AC3691" s="126">
        <v>8</v>
      </c>
      <c r="AD3691" s="126">
        <v>2026</v>
      </c>
    </row>
    <row r="3692" spans="3:30">
      <c r="C3692" s="126">
        <v>3685</v>
      </c>
      <c r="D3692" s="126">
        <v>240</v>
      </c>
      <c r="E3692" s="126">
        <v>11</v>
      </c>
      <c r="F3692" s="126">
        <v>1</v>
      </c>
      <c r="G3692" s="126">
        <v>1</v>
      </c>
      <c r="H3692" s="126">
        <v>1</v>
      </c>
      <c r="I3692" s="126">
        <v>1</v>
      </c>
      <c r="J3692" s="126">
        <v>395</v>
      </c>
      <c r="M3692" s="126">
        <v>1346</v>
      </c>
      <c r="N3692" s="126">
        <v>1</v>
      </c>
      <c r="P3692" s="126">
        <v>1033</v>
      </c>
      <c r="R3692" s="126" t="s">
        <v>547</v>
      </c>
      <c r="S3692" s="252">
        <v>35</v>
      </c>
      <c r="T3692" s="252">
        <v>0</v>
      </c>
      <c r="U3692" s="68" t="s">
        <v>5366</v>
      </c>
      <c r="V3692" s="126">
        <v>1</v>
      </c>
      <c r="Z3692" s="126">
        <v>1</v>
      </c>
      <c r="AA3692" s="126">
        <v>1</v>
      </c>
      <c r="AB3692" s="126">
        <v>2</v>
      </c>
      <c r="AC3692" s="126">
        <v>8</v>
      </c>
      <c r="AD3692" s="126">
        <v>2026</v>
      </c>
    </row>
    <row r="3693" spans="3:30">
      <c r="C3693" s="126">
        <v>3686</v>
      </c>
      <c r="D3693" s="126">
        <v>240</v>
      </c>
      <c r="E3693" s="126">
        <v>10</v>
      </c>
      <c r="F3693" s="126">
        <v>1</v>
      </c>
      <c r="G3693" s="126">
        <v>1</v>
      </c>
      <c r="H3693" s="126">
        <v>1</v>
      </c>
      <c r="I3693" s="126">
        <v>1</v>
      </c>
      <c r="J3693" s="126">
        <v>395</v>
      </c>
      <c r="P3693" s="126">
        <v>1033</v>
      </c>
      <c r="R3693" s="126" t="s">
        <v>547</v>
      </c>
      <c r="S3693" s="252">
        <v>0</v>
      </c>
      <c r="T3693" s="252">
        <v>45</v>
      </c>
      <c r="U3693" s="68" t="s">
        <v>5367</v>
      </c>
      <c r="V3693" s="126">
        <v>1</v>
      </c>
      <c r="Z3693" s="126">
        <v>1</v>
      </c>
      <c r="AA3693" s="126">
        <v>1</v>
      </c>
      <c r="AB3693" s="126">
        <v>2</v>
      </c>
      <c r="AC3693" s="126">
        <v>8</v>
      </c>
      <c r="AD3693" s="126">
        <v>2026</v>
      </c>
    </row>
    <row r="3694" spans="3:30">
      <c r="C3694" s="126">
        <v>3687</v>
      </c>
      <c r="D3694" s="126">
        <v>241</v>
      </c>
      <c r="E3694" s="126">
        <v>2</v>
      </c>
      <c r="F3694" s="126">
        <v>1</v>
      </c>
      <c r="G3694" s="126">
        <v>1</v>
      </c>
      <c r="H3694" s="126">
        <v>1</v>
      </c>
      <c r="I3694" s="126">
        <v>1</v>
      </c>
      <c r="R3694" s="126" t="s">
        <v>547</v>
      </c>
      <c r="S3694" s="252">
        <v>47.88</v>
      </c>
      <c r="T3694" s="252">
        <v>0</v>
      </c>
      <c r="U3694" s="68" t="s">
        <v>5369</v>
      </c>
      <c r="V3694" s="126">
        <v>1</v>
      </c>
      <c r="Z3694" s="126">
        <v>1</v>
      </c>
      <c r="AA3694" s="126">
        <v>1</v>
      </c>
      <c r="AB3694" s="126">
        <v>2</v>
      </c>
      <c r="AC3694" s="126">
        <v>8</v>
      </c>
      <c r="AD3694" s="126">
        <v>2026</v>
      </c>
    </row>
    <row r="3695" spans="3:30">
      <c r="C3695" s="126">
        <v>3688</v>
      </c>
      <c r="D3695" s="126">
        <v>241</v>
      </c>
      <c r="E3695" s="126">
        <v>3</v>
      </c>
      <c r="F3695" s="126">
        <v>1</v>
      </c>
      <c r="G3695" s="126">
        <v>1</v>
      </c>
      <c r="H3695" s="126">
        <v>1</v>
      </c>
      <c r="I3695" s="126">
        <v>1</v>
      </c>
      <c r="J3695" s="126">
        <v>377</v>
      </c>
      <c r="M3695" s="126">
        <v>1347</v>
      </c>
      <c r="N3695" s="126">
        <v>0</v>
      </c>
      <c r="P3695" s="126">
        <v>1034</v>
      </c>
      <c r="R3695" s="126" t="s">
        <v>547</v>
      </c>
      <c r="S3695" s="252">
        <v>0</v>
      </c>
      <c r="T3695" s="252">
        <v>4.3</v>
      </c>
      <c r="U3695" s="68" t="s">
        <v>5370</v>
      </c>
      <c r="V3695" s="126">
        <v>1</v>
      </c>
      <c r="Z3695" s="126">
        <v>1</v>
      </c>
      <c r="AA3695" s="126">
        <v>1</v>
      </c>
      <c r="AB3695" s="126">
        <v>2</v>
      </c>
      <c r="AC3695" s="126">
        <v>8</v>
      </c>
      <c r="AD3695" s="126">
        <v>2026</v>
      </c>
    </row>
    <row r="3696" spans="3:30">
      <c r="C3696" s="126">
        <v>3689</v>
      </c>
      <c r="D3696" s="126">
        <v>241</v>
      </c>
      <c r="E3696" s="126">
        <v>11</v>
      </c>
      <c r="F3696" s="126">
        <v>1</v>
      </c>
      <c r="G3696" s="126">
        <v>1</v>
      </c>
      <c r="H3696" s="126">
        <v>1</v>
      </c>
      <c r="I3696" s="126">
        <v>1</v>
      </c>
      <c r="J3696" s="126">
        <v>377</v>
      </c>
      <c r="M3696" s="126">
        <v>1347</v>
      </c>
      <c r="N3696" s="126">
        <v>1</v>
      </c>
      <c r="P3696" s="126">
        <v>1034</v>
      </c>
      <c r="R3696" s="126" t="s">
        <v>547</v>
      </c>
      <c r="S3696" s="252">
        <v>4.3</v>
      </c>
      <c r="T3696" s="252">
        <v>0</v>
      </c>
      <c r="U3696" s="68" t="s">
        <v>5371</v>
      </c>
      <c r="V3696" s="126">
        <v>1</v>
      </c>
      <c r="Z3696" s="126">
        <v>1</v>
      </c>
      <c r="AA3696" s="126">
        <v>1</v>
      </c>
      <c r="AB3696" s="126">
        <v>2</v>
      </c>
      <c r="AC3696" s="126">
        <v>8</v>
      </c>
      <c r="AD3696" s="126">
        <v>2026</v>
      </c>
    </row>
    <row r="3697" spans="3:30">
      <c r="C3697" s="126">
        <v>3690</v>
      </c>
      <c r="D3697" s="126">
        <v>241</v>
      </c>
      <c r="E3697" s="126">
        <v>10</v>
      </c>
      <c r="F3697" s="126">
        <v>1</v>
      </c>
      <c r="G3697" s="126">
        <v>1</v>
      </c>
      <c r="H3697" s="126">
        <v>1</v>
      </c>
      <c r="I3697" s="126">
        <v>1</v>
      </c>
      <c r="J3697" s="126">
        <v>377</v>
      </c>
      <c r="P3697" s="126">
        <v>1034</v>
      </c>
      <c r="R3697" s="126" t="s">
        <v>547</v>
      </c>
      <c r="S3697" s="252">
        <v>0</v>
      </c>
      <c r="T3697" s="252">
        <v>6.3</v>
      </c>
      <c r="U3697" s="68" t="s">
        <v>5372</v>
      </c>
      <c r="V3697" s="126">
        <v>1</v>
      </c>
      <c r="Z3697" s="126">
        <v>1</v>
      </c>
      <c r="AA3697" s="126">
        <v>1</v>
      </c>
      <c r="AB3697" s="126">
        <v>2</v>
      </c>
      <c r="AC3697" s="126">
        <v>8</v>
      </c>
      <c r="AD3697" s="126">
        <v>2026</v>
      </c>
    </row>
    <row r="3698" spans="3:30">
      <c r="C3698" s="126">
        <v>3691</v>
      </c>
      <c r="D3698" s="126">
        <v>241</v>
      </c>
      <c r="E3698" s="126">
        <v>3</v>
      </c>
      <c r="F3698" s="126">
        <v>1</v>
      </c>
      <c r="G3698" s="126">
        <v>1</v>
      </c>
      <c r="H3698" s="126">
        <v>1</v>
      </c>
      <c r="I3698" s="126">
        <v>1</v>
      </c>
      <c r="J3698" s="126">
        <v>379</v>
      </c>
      <c r="M3698" s="126">
        <v>1348</v>
      </c>
      <c r="N3698" s="126">
        <v>0</v>
      </c>
      <c r="P3698" s="126">
        <v>1035</v>
      </c>
      <c r="R3698" s="126" t="s">
        <v>547</v>
      </c>
      <c r="S3698" s="252">
        <v>0</v>
      </c>
      <c r="T3698" s="252">
        <v>6.2</v>
      </c>
      <c r="U3698" s="68" t="s">
        <v>5373</v>
      </c>
      <c r="V3698" s="126">
        <v>1</v>
      </c>
      <c r="Z3698" s="126">
        <v>1</v>
      </c>
      <c r="AA3698" s="126">
        <v>1</v>
      </c>
      <c r="AB3698" s="126">
        <v>2</v>
      </c>
      <c r="AC3698" s="126">
        <v>8</v>
      </c>
      <c r="AD3698" s="126">
        <v>2026</v>
      </c>
    </row>
    <row r="3699" spans="3:30">
      <c r="C3699" s="126">
        <v>3692</v>
      </c>
      <c r="D3699" s="126">
        <v>241</v>
      </c>
      <c r="E3699" s="126">
        <v>11</v>
      </c>
      <c r="F3699" s="126">
        <v>1</v>
      </c>
      <c r="G3699" s="126">
        <v>1</v>
      </c>
      <c r="H3699" s="126">
        <v>1</v>
      </c>
      <c r="I3699" s="126">
        <v>1</v>
      </c>
      <c r="J3699" s="126">
        <v>379</v>
      </c>
      <c r="M3699" s="126">
        <v>1348</v>
      </c>
      <c r="N3699" s="126">
        <v>1</v>
      </c>
      <c r="P3699" s="126">
        <v>1035</v>
      </c>
      <c r="R3699" s="126" t="s">
        <v>547</v>
      </c>
      <c r="S3699" s="252">
        <v>6.2</v>
      </c>
      <c r="T3699" s="252">
        <v>0</v>
      </c>
      <c r="U3699" s="68" t="s">
        <v>5374</v>
      </c>
      <c r="V3699" s="126">
        <v>1</v>
      </c>
      <c r="Z3699" s="126">
        <v>1</v>
      </c>
      <c r="AA3699" s="126">
        <v>1</v>
      </c>
      <c r="AB3699" s="126">
        <v>2</v>
      </c>
      <c r="AC3699" s="126">
        <v>8</v>
      </c>
      <c r="AD3699" s="126">
        <v>2026</v>
      </c>
    </row>
    <row r="3700" spans="3:30">
      <c r="C3700" s="126">
        <v>3693</v>
      </c>
      <c r="D3700" s="126">
        <v>241</v>
      </c>
      <c r="E3700" s="126">
        <v>10</v>
      </c>
      <c r="F3700" s="126">
        <v>1</v>
      </c>
      <c r="G3700" s="126">
        <v>1</v>
      </c>
      <c r="H3700" s="126">
        <v>1</v>
      </c>
      <c r="I3700" s="126">
        <v>1</v>
      </c>
      <c r="J3700" s="126">
        <v>379</v>
      </c>
      <c r="P3700" s="126">
        <v>1035</v>
      </c>
      <c r="R3700" s="126" t="s">
        <v>547</v>
      </c>
      <c r="S3700" s="252">
        <v>0</v>
      </c>
      <c r="T3700" s="252">
        <v>7.5</v>
      </c>
      <c r="U3700" s="68" t="s">
        <v>5375</v>
      </c>
      <c r="V3700" s="126">
        <v>1</v>
      </c>
      <c r="Z3700" s="126">
        <v>1</v>
      </c>
      <c r="AA3700" s="126">
        <v>1</v>
      </c>
      <c r="AB3700" s="126">
        <v>2</v>
      </c>
      <c r="AC3700" s="126">
        <v>8</v>
      </c>
      <c r="AD3700" s="126">
        <v>2026</v>
      </c>
    </row>
    <row r="3701" spans="3:30">
      <c r="C3701" s="126">
        <v>3694</v>
      </c>
      <c r="D3701" s="126">
        <v>241</v>
      </c>
      <c r="E3701" s="126">
        <v>3</v>
      </c>
      <c r="F3701" s="126">
        <v>1</v>
      </c>
      <c r="G3701" s="126">
        <v>1</v>
      </c>
      <c r="H3701" s="126">
        <v>1</v>
      </c>
      <c r="I3701" s="126">
        <v>1</v>
      </c>
      <c r="J3701" s="126">
        <v>94</v>
      </c>
      <c r="M3701" s="126">
        <v>1349</v>
      </c>
      <c r="N3701" s="126">
        <v>0</v>
      </c>
      <c r="P3701" s="126">
        <v>1036</v>
      </c>
      <c r="R3701" s="126" t="s">
        <v>547</v>
      </c>
      <c r="S3701" s="252">
        <v>0</v>
      </c>
      <c r="T3701" s="252">
        <v>1</v>
      </c>
      <c r="U3701" s="68" t="s">
        <v>5376</v>
      </c>
      <c r="V3701" s="126">
        <v>1</v>
      </c>
      <c r="Z3701" s="126">
        <v>1</v>
      </c>
      <c r="AA3701" s="126">
        <v>1</v>
      </c>
      <c r="AB3701" s="126">
        <v>2</v>
      </c>
      <c r="AC3701" s="126">
        <v>8</v>
      </c>
      <c r="AD3701" s="126">
        <v>2026</v>
      </c>
    </row>
    <row r="3702" spans="3:30">
      <c r="C3702" s="126">
        <v>3695</v>
      </c>
      <c r="D3702" s="126">
        <v>241</v>
      </c>
      <c r="E3702" s="126">
        <v>11</v>
      </c>
      <c r="F3702" s="126">
        <v>1</v>
      </c>
      <c r="G3702" s="126">
        <v>1</v>
      </c>
      <c r="H3702" s="126">
        <v>1</v>
      </c>
      <c r="I3702" s="126">
        <v>1</v>
      </c>
      <c r="J3702" s="126">
        <v>94</v>
      </c>
      <c r="M3702" s="126">
        <v>1349</v>
      </c>
      <c r="N3702" s="126">
        <v>1</v>
      </c>
      <c r="P3702" s="126">
        <v>1036</v>
      </c>
      <c r="R3702" s="126" t="s">
        <v>547</v>
      </c>
      <c r="S3702" s="252">
        <v>1</v>
      </c>
      <c r="T3702" s="252">
        <v>0</v>
      </c>
      <c r="U3702" s="68" t="s">
        <v>5377</v>
      </c>
      <c r="V3702" s="126">
        <v>1</v>
      </c>
      <c r="Z3702" s="126">
        <v>1</v>
      </c>
      <c r="AA3702" s="126">
        <v>1</v>
      </c>
      <c r="AB3702" s="126">
        <v>2</v>
      </c>
      <c r="AC3702" s="126">
        <v>8</v>
      </c>
      <c r="AD3702" s="126">
        <v>2026</v>
      </c>
    </row>
    <row r="3703" spans="3:30">
      <c r="C3703" s="126">
        <v>3696</v>
      </c>
      <c r="D3703" s="126">
        <v>241</v>
      </c>
      <c r="E3703" s="126">
        <v>10</v>
      </c>
      <c r="F3703" s="126">
        <v>1</v>
      </c>
      <c r="G3703" s="126">
        <v>1</v>
      </c>
      <c r="H3703" s="126">
        <v>1</v>
      </c>
      <c r="I3703" s="126">
        <v>1</v>
      </c>
      <c r="J3703" s="126">
        <v>94</v>
      </c>
      <c r="P3703" s="126">
        <v>1036</v>
      </c>
      <c r="R3703" s="126" t="s">
        <v>547</v>
      </c>
      <c r="S3703" s="252">
        <v>0</v>
      </c>
      <c r="T3703" s="252">
        <v>1.3</v>
      </c>
      <c r="U3703" s="68" t="s">
        <v>5378</v>
      </c>
      <c r="V3703" s="126">
        <v>1</v>
      </c>
      <c r="Z3703" s="126">
        <v>1</v>
      </c>
      <c r="AA3703" s="126">
        <v>1</v>
      </c>
      <c r="AB3703" s="126">
        <v>2</v>
      </c>
      <c r="AC3703" s="126">
        <v>8</v>
      </c>
      <c r="AD3703" s="126">
        <v>2026</v>
      </c>
    </row>
    <row r="3704" spans="3:30">
      <c r="C3704" s="126">
        <v>3697</v>
      </c>
      <c r="D3704" s="126">
        <v>241</v>
      </c>
      <c r="E3704" s="126">
        <v>3</v>
      </c>
      <c r="F3704" s="126">
        <v>1</v>
      </c>
      <c r="G3704" s="126">
        <v>1</v>
      </c>
      <c r="H3704" s="126">
        <v>1</v>
      </c>
      <c r="I3704" s="126">
        <v>1</v>
      </c>
      <c r="J3704" s="126">
        <v>96</v>
      </c>
      <c r="M3704" s="126">
        <v>1350</v>
      </c>
      <c r="N3704" s="126">
        <v>0</v>
      </c>
      <c r="P3704" s="126">
        <v>1037</v>
      </c>
      <c r="R3704" s="126" t="s">
        <v>547</v>
      </c>
      <c r="S3704" s="252">
        <v>0</v>
      </c>
      <c r="T3704" s="252">
        <v>0.27</v>
      </c>
      <c r="U3704" s="68" t="s">
        <v>5379</v>
      </c>
      <c r="V3704" s="126">
        <v>1</v>
      </c>
      <c r="Z3704" s="126">
        <v>1</v>
      </c>
      <c r="AA3704" s="126">
        <v>1</v>
      </c>
      <c r="AB3704" s="126">
        <v>2</v>
      </c>
      <c r="AC3704" s="126">
        <v>8</v>
      </c>
      <c r="AD3704" s="126">
        <v>2026</v>
      </c>
    </row>
    <row r="3705" spans="3:30">
      <c r="C3705" s="126">
        <v>3698</v>
      </c>
      <c r="D3705" s="126">
        <v>241</v>
      </c>
      <c r="E3705" s="126">
        <v>11</v>
      </c>
      <c r="F3705" s="126">
        <v>1</v>
      </c>
      <c r="G3705" s="126">
        <v>1</v>
      </c>
      <c r="H3705" s="126">
        <v>1</v>
      </c>
      <c r="I3705" s="126">
        <v>1</v>
      </c>
      <c r="J3705" s="126">
        <v>96</v>
      </c>
      <c r="M3705" s="126">
        <v>1350</v>
      </c>
      <c r="N3705" s="126">
        <v>1</v>
      </c>
      <c r="P3705" s="126">
        <v>1037</v>
      </c>
      <c r="R3705" s="126" t="s">
        <v>547</v>
      </c>
      <c r="S3705" s="252">
        <v>0.27</v>
      </c>
      <c r="T3705" s="252">
        <v>0</v>
      </c>
      <c r="U3705" s="68" t="s">
        <v>5380</v>
      </c>
      <c r="V3705" s="126">
        <v>1</v>
      </c>
      <c r="Z3705" s="126">
        <v>1</v>
      </c>
      <c r="AA3705" s="126">
        <v>1</v>
      </c>
      <c r="AB3705" s="126">
        <v>2</v>
      </c>
      <c r="AC3705" s="126">
        <v>8</v>
      </c>
      <c r="AD3705" s="126">
        <v>2026</v>
      </c>
    </row>
    <row r="3706" spans="3:30">
      <c r="C3706" s="126">
        <v>3699</v>
      </c>
      <c r="D3706" s="126">
        <v>241</v>
      </c>
      <c r="E3706" s="126">
        <v>10</v>
      </c>
      <c r="F3706" s="126">
        <v>1</v>
      </c>
      <c r="G3706" s="126">
        <v>1</v>
      </c>
      <c r="H3706" s="126">
        <v>1</v>
      </c>
      <c r="I3706" s="126">
        <v>1</v>
      </c>
      <c r="J3706" s="126">
        <v>96</v>
      </c>
      <c r="P3706" s="126">
        <v>1037</v>
      </c>
      <c r="R3706" s="126" t="s">
        <v>547</v>
      </c>
      <c r="S3706" s="252">
        <v>0</v>
      </c>
      <c r="T3706" s="252">
        <v>0.38</v>
      </c>
      <c r="U3706" s="68" t="s">
        <v>5381</v>
      </c>
      <c r="V3706" s="126">
        <v>1</v>
      </c>
      <c r="Z3706" s="126">
        <v>1</v>
      </c>
      <c r="AA3706" s="126">
        <v>1</v>
      </c>
      <c r="AB3706" s="126">
        <v>2</v>
      </c>
      <c r="AC3706" s="126">
        <v>8</v>
      </c>
      <c r="AD3706" s="126">
        <v>2026</v>
      </c>
    </row>
    <row r="3707" spans="3:30">
      <c r="C3707" s="126">
        <v>3700</v>
      </c>
      <c r="D3707" s="126">
        <v>241</v>
      </c>
      <c r="E3707" s="126">
        <v>3</v>
      </c>
      <c r="F3707" s="126">
        <v>1</v>
      </c>
      <c r="G3707" s="126">
        <v>1</v>
      </c>
      <c r="H3707" s="126">
        <v>1</v>
      </c>
      <c r="I3707" s="126">
        <v>1</v>
      </c>
      <c r="J3707" s="126">
        <v>378</v>
      </c>
      <c r="M3707" s="126">
        <v>1351</v>
      </c>
      <c r="N3707" s="126">
        <v>0</v>
      </c>
      <c r="P3707" s="126">
        <v>1038</v>
      </c>
      <c r="R3707" s="126" t="s">
        <v>547</v>
      </c>
      <c r="S3707" s="252">
        <v>0</v>
      </c>
      <c r="T3707" s="252">
        <v>0.75</v>
      </c>
      <c r="U3707" s="68" t="s">
        <v>5382</v>
      </c>
      <c r="V3707" s="126">
        <v>1</v>
      </c>
      <c r="Z3707" s="126">
        <v>1</v>
      </c>
      <c r="AA3707" s="126">
        <v>1</v>
      </c>
      <c r="AB3707" s="126">
        <v>2</v>
      </c>
      <c r="AC3707" s="126">
        <v>8</v>
      </c>
      <c r="AD3707" s="126">
        <v>2026</v>
      </c>
    </row>
    <row r="3708" spans="3:30">
      <c r="C3708" s="126">
        <v>3701</v>
      </c>
      <c r="D3708" s="126">
        <v>241</v>
      </c>
      <c r="E3708" s="126">
        <v>11</v>
      </c>
      <c r="F3708" s="126">
        <v>1</v>
      </c>
      <c r="G3708" s="126">
        <v>1</v>
      </c>
      <c r="H3708" s="126">
        <v>1</v>
      </c>
      <c r="I3708" s="126">
        <v>1</v>
      </c>
      <c r="J3708" s="126">
        <v>378</v>
      </c>
      <c r="M3708" s="126">
        <v>1351</v>
      </c>
      <c r="N3708" s="126">
        <v>1</v>
      </c>
      <c r="P3708" s="126">
        <v>1038</v>
      </c>
      <c r="R3708" s="126" t="s">
        <v>547</v>
      </c>
      <c r="S3708" s="252">
        <v>0.75</v>
      </c>
      <c r="T3708" s="252">
        <v>0</v>
      </c>
      <c r="U3708" s="68" t="s">
        <v>5383</v>
      </c>
      <c r="V3708" s="126">
        <v>1</v>
      </c>
      <c r="Z3708" s="126">
        <v>1</v>
      </c>
      <c r="AA3708" s="126">
        <v>1</v>
      </c>
      <c r="AB3708" s="126">
        <v>2</v>
      </c>
      <c r="AC3708" s="126">
        <v>8</v>
      </c>
      <c r="AD3708" s="126">
        <v>2026</v>
      </c>
    </row>
    <row r="3709" spans="3:30">
      <c r="C3709" s="126">
        <v>3702</v>
      </c>
      <c r="D3709" s="126">
        <v>241</v>
      </c>
      <c r="E3709" s="126">
        <v>10</v>
      </c>
      <c r="F3709" s="126">
        <v>1</v>
      </c>
      <c r="G3709" s="126">
        <v>1</v>
      </c>
      <c r="H3709" s="126">
        <v>1</v>
      </c>
      <c r="I3709" s="126">
        <v>1</v>
      </c>
      <c r="J3709" s="126">
        <v>378</v>
      </c>
      <c r="P3709" s="126">
        <v>1038</v>
      </c>
      <c r="R3709" s="126" t="s">
        <v>547</v>
      </c>
      <c r="S3709" s="252">
        <v>0</v>
      </c>
      <c r="T3709" s="252">
        <v>1</v>
      </c>
      <c r="U3709" s="68" t="s">
        <v>5384</v>
      </c>
      <c r="V3709" s="126">
        <v>1</v>
      </c>
      <c r="Z3709" s="126">
        <v>1</v>
      </c>
      <c r="AA3709" s="126">
        <v>1</v>
      </c>
      <c r="AB3709" s="126">
        <v>2</v>
      </c>
      <c r="AC3709" s="126">
        <v>8</v>
      </c>
      <c r="AD3709" s="126">
        <v>2026</v>
      </c>
    </row>
    <row r="3710" spans="3:30">
      <c r="C3710" s="126">
        <v>3703</v>
      </c>
      <c r="D3710" s="126">
        <v>241</v>
      </c>
      <c r="E3710" s="126">
        <v>3</v>
      </c>
      <c r="F3710" s="126">
        <v>1</v>
      </c>
      <c r="G3710" s="126">
        <v>1</v>
      </c>
      <c r="H3710" s="126">
        <v>1</v>
      </c>
      <c r="I3710" s="126">
        <v>1</v>
      </c>
      <c r="J3710" s="126">
        <v>365</v>
      </c>
      <c r="M3710" s="126">
        <v>1352</v>
      </c>
      <c r="N3710" s="126">
        <v>0</v>
      </c>
      <c r="P3710" s="126">
        <v>1039</v>
      </c>
      <c r="R3710" s="126" t="s">
        <v>547</v>
      </c>
      <c r="S3710" s="252">
        <v>0</v>
      </c>
      <c r="T3710" s="252">
        <v>4.2</v>
      </c>
      <c r="U3710" s="68" t="s">
        <v>5385</v>
      </c>
      <c r="V3710" s="126">
        <v>1</v>
      </c>
      <c r="Z3710" s="126">
        <v>1</v>
      </c>
      <c r="AA3710" s="126">
        <v>1</v>
      </c>
      <c r="AB3710" s="126">
        <v>2</v>
      </c>
      <c r="AC3710" s="126">
        <v>8</v>
      </c>
      <c r="AD3710" s="126">
        <v>2026</v>
      </c>
    </row>
    <row r="3711" spans="3:30">
      <c r="C3711" s="126">
        <v>3704</v>
      </c>
      <c r="D3711" s="126">
        <v>241</v>
      </c>
      <c r="E3711" s="126">
        <v>11</v>
      </c>
      <c r="F3711" s="126">
        <v>1</v>
      </c>
      <c r="G3711" s="126">
        <v>1</v>
      </c>
      <c r="H3711" s="126">
        <v>1</v>
      </c>
      <c r="I3711" s="126">
        <v>1</v>
      </c>
      <c r="J3711" s="126">
        <v>365</v>
      </c>
      <c r="M3711" s="126">
        <v>1352</v>
      </c>
      <c r="N3711" s="126">
        <v>1</v>
      </c>
      <c r="P3711" s="126">
        <v>1039</v>
      </c>
      <c r="R3711" s="126" t="s">
        <v>547</v>
      </c>
      <c r="S3711" s="252">
        <v>4.2</v>
      </c>
      <c r="T3711" s="252">
        <v>0</v>
      </c>
      <c r="U3711" s="68" t="s">
        <v>5386</v>
      </c>
      <c r="V3711" s="126">
        <v>1</v>
      </c>
      <c r="Z3711" s="126">
        <v>1</v>
      </c>
      <c r="AA3711" s="126">
        <v>1</v>
      </c>
      <c r="AB3711" s="126">
        <v>2</v>
      </c>
      <c r="AC3711" s="126">
        <v>8</v>
      </c>
      <c r="AD3711" s="126">
        <v>2026</v>
      </c>
    </row>
    <row r="3712" spans="3:30">
      <c r="C3712" s="126">
        <v>3705</v>
      </c>
      <c r="D3712" s="126">
        <v>241</v>
      </c>
      <c r="E3712" s="126">
        <v>10</v>
      </c>
      <c r="F3712" s="126">
        <v>1</v>
      </c>
      <c r="G3712" s="126">
        <v>1</v>
      </c>
      <c r="H3712" s="126">
        <v>1</v>
      </c>
      <c r="I3712" s="126">
        <v>1</v>
      </c>
      <c r="J3712" s="126">
        <v>365</v>
      </c>
      <c r="P3712" s="126">
        <v>1039</v>
      </c>
      <c r="R3712" s="126" t="s">
        <v>547</v>
      </c>
      <c r="S3712" s="252">
        <v>0</v>
      </c>
      <c r="T3712" s="252">
        <v>5</v>
      </c>
      <c r="U3712" s="68" t="s">
        <v>5387</v>
      </c>
      <c r="V3712" s="126">
        <v>1</v>
      </c>
      <c r="Z3712" s="126">
        <v>1</v>
      </c>
      <c r="AA3712" s="126">
        <v>1</v>
      </c>
      <c r="AB3712" s="126">
        <v>2</v>
      </c>
      <c r="AC3712" s="126">
        <v>8</v>
      </c>
      <c r="AD3712" s="126">
        <v>2026</v>
      </c>
    </row>
    <row r="3713" spans="3:30">
      <c r="C3713" s="126">
        <v>3706</v>
      </c>
      <c r="D3713" s="126">
        <v>241</v>
      </c>
      <c r="E3713" s="126">
        <v>3</v>
      </c>
      <c r="F3713" s="126">
        <v>1</v>
      </c>
      <c r="G3713" s="126">
        <v>1</v>
      </c>
      <c r="H3713" s="126">
        <v>1</v>
      </c>
      <c r="I3713" s="126">
        <v>1</v>
      </c>
      <c r="J3713" s="126">
        <v>337</v>
      </c>
      <c r="M3713" s="126">
        <v>1353</v>
      </c>
      <c r="N3713" s="126">
        <v>0</v>
      </c>
      <c r="P3713" s="126">
        <v>1040</v>
      </c>
      <c r="R3713" s="126" t="s">
        <v>547</v>
      </c>
      <c r="S3713" s="252">
        <v>0</v>
      </c>
      <c r="T3713" s="252">
        <v>1.6</v>
      </c>
      <c r="U3713" s="68" t="s">
        <v>5388</v>
      </c>
      <c r="V3713" s="126">
        <v>1</v>
      </c>
      <c r="Z3713" s="126">
        <v>1</v>
      </c>
      <c r="AA3713" s="126">
        <v>1</v>
      </c>
      <c r="AB3713" s="126">
        <v>2</v>
      </c>
      <c r="AC3713" s="126">
        <v>8</v>
      </c>
      <c r="AD3713" s="126">
        <v>2026</v>
      </c>
    </row>
    <row r="3714" spans="3:30">
      <c r="C3714" s="126">
        <v>3707</v>
      </c>
      <c r="D3714" s="126">
        <v>241</v>
      </c>
      <c r="E3714" s="126">
        <v>11</v>
      </c>
      <c r="F3714" s="126">
        <v>1</v>
      </c>
      <c r="G3714" s="126">
        <v>1</v>
      </c>
      <c r="H3714" s="126">
        <v>1</v>
      </c>
      <c r="I3714" s="126">
        <v>1</v>
      </c>
      <c r="J3714" s="126">
        <v>337</v>
      </c>
      <c r="M3714" s="126">
        <v>1353</v>
      </c>
      <c r="N3714" s="126">
        <v>1</v>
      </c>
      <c r="P3714" s="126">
        <v>1040</v>
      </c>
      <c r="R3714" s="126" t="s">
        <v>547</v>
      </c>
      <c r="S3714" s="252">
        <v>1.6</v>
      </c>
      <c r="T3714" s="252">
        <v>0</v>
      </c>
      <c r="U3714" s="68" t="s">
        <v>5389</v>
      </c>
      <c r="V3714" s="126">
        <v>1</v>
      </c>
      <c r="Z3714" s="126">
        <v>1</v>
      </c>
      <c r="AA3714" s="126">
        <v>1</v>
      </c>
      <c r="AB3714" s="126">
        <v>2</v>
      </c>
      <c r="AC3714" s="126">
        <v>8</v>
      </c>
      <c r="AD3714" s="126">
        <v>2026</v>
      </c>
    </row>
    <row r="3715" spans="3:30">
      <c r="C3715" s="126">
        <v>3708</v>
      </c>
      <c r="D3715" s="126">
        <v>241</v>
      </c>
      <c r="E3715" s="126">
        <v>10</v>
      </c>
      <c r="F3715" s="126">
        <v>1</v>
      </c>
      <c r="G3715" s="126">
        <v>1</v>
      </c>
      <c r="H3715" s="126">
        <v>1</v>
      </c>
      <c r="I3715" s="126">
        <v>1</v>
      </c>
      <c r="J3715" s="126">
        <v>337</v>
      </c>
      <c r="P3715" s="126">
        <v>1040</v>
      </c>
      <c r="R3715" s="126" t="s">
        <v>547</v>
      </c>
      <c r="S3715" s="252">
        <v>0</v>
      </c>
      <c r="T3715" s="252">
        <v>2.4</v>
      </c>
      <c r="U3715" s="68" t="s">
        <v>5390</v>
      </c>
      <c r="V3715" s="126">
        <v>1</v>
      </c>
      <c r="Z3715" s="126">
        <v>1</v>
      </c>
      <c r="AA3715" s="126">
        <v>1</v>
      </c>
      <c r="AB3715" s="126">
        <v>2</v>
      </c>
      <c r="AC3715" s="126">
        <v>8</v>
      </c>
      <c r="AD3715" s="126">
        <v>2026</v>
      </c>
    </row>
    <row r="3716" spans="3:30">
      <c r="C3716" s="126">
        <v>3709</v>
      </c>
      <c r="D3716" s="126">
        <v>241</v>
      </c>
      <c r="E3716" s="126">
        <v>3</v>
      </c>
      <c r="F3716" s="126">
        <v>1</v>
      </c>
      <c r="G3716" s="126">
        <v>1</v>
      </c>
      <c r="H3716" s="126">
        <v>1</v>
      </c>
      <c r="I3716" s="126">
        <v>1</v>
      </c>
      <c r="J3716" s="126">
        <v>421</v>
      </c>
      <c r="M3716" s="126">
        <v>1354</v>
      </c>
      <c r="N3716" s="126">
        <v>0</v>
      </c>
      <c r="P3716" s="126">
        <v>1041</v>
      </c>
      <c r="R3716" s="126" t="s">
        <v>547</v>
      </c>
      <c r="S3716" s="252">
        <v>0</v>
      </c>
      <c r="T3716" s="252">
        <v>2.2000000000000002</v>
      </c>
      <c r="U3716" s="68" t="s">
        <v>5391</v>
      </c>
      <c r="V3716" s="126">
        <v>1</v>
      </c>
      <c r="Z3716" s="126">
        <v>1</v>
      </c>
      <c r="AA3716" s="126">
        <v>1</v>
      </c>
      <c r="AB3716" s="126">
        <v>2</v>
      </c>
      <c r="AC3716" s="126">
        <v>8</v>
      </c>
      <c r="AD3716" s="126">
        <v>2026</v>
      </c>
    </row>
    <row r="3717" spans="3:30">
      <c r="C3717" s="126">
        <v>3710</v>
      </c>
      <c r="D3717" s="126">
        <v>241</v>
      </c>
      <c r="E3717" s="126">
        <v>11</v>
      </c>
      <c r="F3717" s="126">
        <v>1</v>
      </c>
      <c r="G3717" s="126">
        <v>1</v>
      </c>
      <c r="H3717" s="126">
        <v>1</v>
      </c>
      <c r="I3717" s="126">
        <v>1</v>
      </c>
      <c r="J3717" s="126">
        <v>421</v>
      </c>
      <c r="M3717" s="126">
        <v>1354</v>
      </c>
      <c r="N3717" s="126">
        <v>1</v>
      </c>
      <c r="P3717" s="126">
        <v>1041</v>
      </c>
      <c r="R3717" s="126" t="s">
        <v>547</v>
      </c>
      <c r="S3717" s="252">
        <v>2.2000000000000002</v>
      </c>
      <c r="T3717" s="252">
        <v>0</v>
      </c>
      <c r="U3717" s="68" t="s">
        <v>5392</v>
      </c>
      <c r="V3717" s="126">
        <v>1</v>
      </c>
      <c r="Z3717" s="126">
        <v>1</v>
      </c>
      <c r="AA3717" s="126">
        <v>1</v>
      </c>
      <c r="AB3717" s="126">
        <v>2</v>
      </c>
      <c r="AC3717" s="126">
        <v>8</v>
      </c>
      <c r="AD3717" s="126">
        <v>2026</v>
      </c>
    </row>
    <row r="3718" spans="3:30">
      <c r="C3718" s="126">
        <v>3711</v>
      </c>
      <c r="D3718" s="126">
        <v>241</v>
      </c>
      <c r="E3718" s="126">
        <v>10</v>
      </c>
      <c r="F3718" s="126">
        <v>1</v>
      </c>
      <c r="G3718" s="126">
        <v>1</v>
      </c>
      <c r="H3718" s="126">
        <v>1</v>
      </c>
      <c r="I3718" s="126">
        <v>1</v>
      </c>
      <c r="J3718" s="126">
        <v>421</v>
      </c>
      <c r="P3718" s="126">
        <v>1041</v>
      </c>
      <c r="R3718" s="126" t="s">
        <v>547</v>
      </c>
      <c r="S3718" s="252">
        <v>0</v>
      </c>
      <c r="T3718" s="252">
        <v>3</v>
      </c>
      <c r="U3718" s="68" t="s">
        <v>5393</v>
      </c>
      <c r="V3718" s="126">
        <v>1</v>
      </c>
      <c r="Z3718" s="126">
        <v>1</v>
      </c>
      <c r="AA3718" s="126">
        <v>1</v>
      </c>
      <c r="AB3718" s="126">
        <v>2</v>
      </c>
      <c r="AC3718" s="126">
        <v>8</v>
      </c>
      <c r="AD3718" s="126">
        <v>2026</v>
      </c>
    </row>
    <row r="3719" spans="3:30">
      <c r="C3719" s="126">
        <v>3712</v>
      </c>
      <c r="D3719" s="126">
        <v>241</v>
      </c>
      <c r="E3719" s="126">
        <v>3</v>
      </c>
      <c r="F3719" s="126">
        <v>1</v>
      </c>
      <c r="G3719" s="126">
        <v>1</v>
      </c>
      <c r="H3719" s="126">
        <v>1</v>
      </c>
      <c r="I3719" s="126">
        <v>1</v>
      </c>
      <c r="J3719" s="126">
        <v>376</v>
      </c>
      <c r="M3719" s="126">
        <v>1355</v>
      </c>
      <c r="N3719" s="126">
        <v>0</v>
      </c>
      <c r="P3719" s="126">
        <v>1042</v>
      </c>
      <c r="R3719" s="126" t="s">
        <v>547</v>
      </c>
      <c r="S3719" s="252">
        <v>0</v>
      </c>
      <c r="T3719" s="252">
        <v>6</v>
      </c>
      <c r="U3719" s="68" t="s">
        <v>5394</v>
      </c>
      <c r="V3719" s="126">
        <v>1</v>
      </c>
      <c r="Z3719" s="126">
        <v>1</v>
      </c>
      <c r="AA3719" s="126">
        <v>1</v>
      </c>
      <c r="AB3719" s="126">
        <v>2</v>
      </c>
      <c r="AC3719" s="126">
        <v>8</v>
      </c>
      <c r="AD3719" s="126">
        <v>2026</v>
      </c>
    </row>
    <row r="3720" spans="3:30">
      <c r="C3720" s="126">
        <v>3713</v>
      </c>
      <c r="D3720" s="126">
        <v>241</v>
      </c>
      <c r="E3720" s="126">
        <v>11</v>
      </c>
      <c r="F3720" s="126">
        <v>1</v>
      </c>
      <c r="G3720" s="126">
        <v>1</v>
      </c>
      <c r="H3720" s="126">
        <v>1</v>
      </c>
      <c r="I3720" s="126">
        <v>1</v>
      </c>
      <c r="J3720" s="126">
        <v>376</v>
      </c>
      <c r="M3720" s="126">
        <v>1355</v>
      </c>
      <c r="N3720" s="126">
        <v>1</v>
      </c>
      <c r="P3720" s="126">
        <v>1042</v>
      </c>
      <c r="R3720" s="126" t="s">
        <v>547</v>
      </c>
      <c r="S3720" s="252">
        <v>6</v>
      </c>
      <c r="T3720" s="252">
        <v>0</v>
      </c>
      <c r="U3720" s="68" t="s">
        <v>5395</v>
      </c>
      <c r="V3720" s="126">
        <v>1</v>
      </c>
      <c r="Z3720" s="126">
        <v>1</v>
      </c>
      <c r="AA3720" s="126">
        <v>1</v>
      </c>
      <c r="AB3720" s="126">
        <v>2</v>
      </c>
      <c r="AC3720" s="126">
        <v>8</v>
      </c>
      <c r="AD3720" s="126">
        <v>2026</v>
      </c>
    </row>
    <row r="3721" spans="3:30">
      <c r="C3721" s="126">
        <v>3714</v>
      </c>
      <c r="D3721" s="126">
        <v>241</v>
      </c>
      <c r="E3721" s="126">
        <v>10</v>
      </c>
      <c r="F3721" s="126">
        <v>1</v>
      </c>
      <c r="G3721" s="126">
        <v>1</v>
      </c>
      <c r="H3721" s="126">
        <v>1</v>
      </c>
      <c r="I3721" s="126">
        <v>1</v>
      </c>
      <c r="J3721" s="126">
        <v>376</v>
      </c>
      <c r="P3721" s="126">
        <v>1042</v>
      </c>
      <c r="R3721" s="126" t="s">
        <v>547</v>
      </c>
      <c r="S3721" s="252">
        <v>0</v>
      </c>
      <c r="T3721" s="252">
        <v>6.5</v>
      </c>
      <c r="U3721" s="68" t="s">
        <v>5396</v>
      </c>
      <c r="V3721" s="126">
        <v>1</v>
      </c>
      <c r="Z3721" s="126">
        <v>1</v>
      </c>
      <c r="AA3721" s="126">
        <v>1</v>
      </c>
      <c r="AB3721" s="126">
        <v>2</v>
      </c>
      <c r="AC3721" s="126">
        <v>8</v>
      </c>
      <c r="AD3721" s="126">
        <v>2026</v>
      </c>
    </row>
    <row r="3722" spans="3:30">
      <c r="C3722" s="126">
        <v>3715</v>
      </c>
      <c r="D3722" s="126">
        <v>241</v>
      </c>
      <c r="E3722" s="126">
        <v>3</v>
      </c>
      <c r="F3722" s="126">
        <v>1</v>
      </c>
      <c r="G3722" s="126">
        <v>1</v>
      </c>
      <c r="H3722" s="126">
        <v>1</v>
      </c>
      <c r="I3722" s="126">
        <v>1</v>
      </c>
      <c r="J3722" s="126">
        <v>349</v>
      </c>
      <c r="M3722" s="126">
        <v>1356</v>
      </c>
      <c r="N3722" s="126">
        <v>0</v>
      </c>
      <c r="P3722" s="126">
        <v>1043</v>
      </c>
      <c r="R3722" s="126" t="s">
        <v>547</v>
      </c>
      <c r="S3722" s="252">
        <v>0</v>
      </c>
      <c r="T3722" s="252">
        <v>1</v>
      </c>
      <c r="U3722" s="68" t="s">
        <v>5397</v>
      </c>
      <c r="V3722" s="126">
        <v>1</v>
      </c>
      <c r="Z3722" s="126">
        <v>1</v>
      </c>
      <c r="AA3722" s="126">
        <v>1</v>
      </c>
      <c r="AB3722" s="126">
        <v>2</v>
      </c>
      <c r="AC3722" s="126">
        <v>8</v>
      </c>
      <c r="AD3722" s="126">
        <v>2026</v>
      </c>
    </row>
    <row r="3723" spans="3:30">
      <c r="C3723" s="126">
        <v>3716</v>
      </c>
      <c r="D3723" s="126">
        <v>241</v>
      </c>
      <c r="E3723" s="126">
        <v>11</v>
      </c>
      <c r="F3723" s="126">
        <v>1</v>
      </c>
      <c r="G3723" s="126">
        <v>1</v>
      </c>
      <c r="H3723" s="126">
        <v>1</v>
      </c>
      <c r="I3723" s="126">
        <v>1</v>
      </c>
      <c r="J3723" s="126">
        <v>349</v>
      </c>
      <c r="M3723" s="126">
        <v>1356</v>
      </c>
      <c r="N3723" s="126">
        <v>1</v>
      </c>
      <c r="P3723" s="126">
        <v>1043</v>
      </c>
      <c r="R3723" s="126" t="s">
        <v>547</v>
      </c>
      <c r="S3723" s="252">
        <v>1</v>
      </c>
      <c r="T3723" s="252">
        <v>0</v>
      </c>
      <c r="U3723" s="68" t="s">
        <v>5398</v>
      </c>
      <c r="V3723" s="126">
        <v>1</v>
      </c>
      <c r="Z3723" s="126">
        <v>1</v>
      </c>
      <c r="AA3723" s="126">
        <v>1</v>
      </c>
      <c r="AB3723" s="126">
        <v>2</v>
      </c>
      <c r="AC3723" s="126">
        <v>8</v>
      </c>
      <c r="AD3723" s="126">
        <v>2026</v>
      </c>
    </row>
    <row r="3724" spans="3:30">
      <c r="C3724" s="126">
        <v>3717</v>
      </c>
      <c r="D3724" s="126">
        <v>241</v>
      </c>
      <c r="E3724" s="126">
        <v>10</v>
      </c>
      <c r="F3724" s="126">
        <v>1</v>
      </c>
      <c r="G3724" s="126">
        <v>1</v>
      </c>
      <c r="H3724" s="126">
        <v>1</v>
      </c>
      <c r="I3724" s="126">
        <v>1</v>
      </c>
      <c r="J3724" s="126">
        <v>349</v>
      </c>
      <c r="P3724" s="126">
        <v>1043</v>
      </c>
      <c r="R3724" s="126" t="s">
        <v>547</v>
      </c>
      <c r="S3724" s="252">
        <v>0</v>
      </c>
      <c r="T3724" s="252">
        <v>1.5</v>
      </c>
      <c r="U3724" s="68" t="s">
        <v>5399</v>
      </c>
      <c r="V3724" s="126">
        <v>1</v>
      </c>
      <c r="Z3724" s="126">
        <v>1</v>
      </c>
      <c r="AA3724" s="126">
        <v>1</v>
      </c>
      <c r="AB3724" s="126">
        <v>2</v>
      </c>
      <c r="AC3724" s="126">
        <v>8</v>
      </c>
      <c r="AD3724" s="126">
        <v>2026</v>
      </c>
    </row>
    <row r="3725" spans="3:30">
      <c r="C3725" s="126">
        <v>3718</v>
      </c>
      <c r="D3725" s="126">
        <v>241</v>
      </c>
      <c r="E3725" s="126">
        <v>3</v>
      </c>
      <c r="F3725" s="126">
        <v>1</v>
      </c>
      <c r="G3725" s="126">
        <v>1</v>
      </c>
      <c r="H3725" s="126">
        <v>1</v>
      </c>
      <c r="I3725" s="126">
        <v>1</v>
      </c>
      <c r="J3725" s="126">
        <v>150</v>
      </c>
      <c r="M3725" s="126">
        <v>1357</v>
      </c>
      <c r="N3725" s="126">
        <v>0</v>
      </c>
      <c r="P3725" s="126">
        <v>1044</v>
      </c>
      <c r="R3725" s="126" t="s">
        <v>547</v>
      </c>
      <c r="S3725" s="252">
        <v>0</v>
      </c>
      <c r="T3725" s="252">
        <v>1.3</v>
      </c>
      <c r="U3725" s="68" t="s">
        <v>5400</v>
      </c>
      <c r="V3725" s="126">
        <v>1</v>
      </c>
      <c r="Z3725" s="126">
        <v>1</v>
      </c>
      <c r="AA3725" s="126">
        <v>1</v>
      </c>
      <c r="AB3725" s="126">
        <v>2</v>
      </c>
      <c r="AC3725" s="126">
        <v>8</v>
      </c>
      <c r="AD3725" s="126">
        <v>2026</v>
      </c>
    </row>
    <row r="3726" spans="3:30">
      <c r="C3726" s="126">
        <v>3719</v>
      </c>
      <c r="D3726" s="126">
        <v>241</v>
      </c>
      <c r="E3726" s="126">
        <v>11</v>
      </c>
      <c r="F3726" s="126">
        <v>1</v>
      </c>
      <c r="G3726" s="126">
        <v>1</v>
      </c>
      <c r="H3726" s="126">
        <v>1</v>
      </c>
      <c r="I3726" s="126">
        <v>1</v>
      </c>
      <c r="J3726" s="126">
        <v>150</v>
      </c>
      <c r="M3726" s="126">
        <v>1357</v>
      </c>
      <c r="N3726" s="126">
        <v>1</v>
      </c>
      <c r="P3726" s="126">
        <v>1044</v>
      </c>
      <c r="R3726" s="126" t="s">
        <v>547</v>
      </c>
      <c r="S3726" s="252">
        <v>1.3</v>
      </c>
      <c r="T3726" s="252">
        <v>0</v>
      </c>
      <c r="U3726" s="68" t="s">
        <v>5401</v>
      </c>
      <c r="V3726" s="126">
        <v>1</v>
      </c>
      <c r="Z3726" s="126">
        <v>1</v>
      </c>
      <c r="AA3726" s="126">
        <v>1</v>
      </c>
      <c r="AB3726" s="126">
        <v>2</v>
      </c>
      <c r="AC3726" s="126">
        <v>8</v>
      </c>
      <c r="AD3726" s="126">
        <v>2026</v>
      </c>
    </row>
    <row r="3727" spans="3:30">
      <c r="C3727" s="126">
        <v>3720</v>
      </c>
      <c r="D3727" s="126">
        <v>241</v>
      </c>
      <c r="E3727" s="126">
        <v>10</v>
      </c>
      <c r="F3727" s="126">
        <v>1</v>
      </c>
      <c r="G3727" s="126">
        <v>1</v>
      </c>
      <c r="H3727" s="126">
        <v>1</v>
      </c>
      <c r="I3727" s="126">
        <v>1</v>
      </c>
      <c r="J3727" s="126">
        <v>150</v>
      </c>
      <c r="P3727" s="126">
        <v>1044</v>
      </c>
      <c r="R3727" s="126" t="s">
        <v>547</v>
      </c>
      <c r="S3727" s="252">
        <v>0</v>
      </c>
      <c r="T3727" s="252">
        <v>2.5</v>
      </c>
      <c r="U3727" s="68" t="s">
        <v>5402</v>
      </c>
      <c r="V3727" s="126">
        <v>1</v>
      </c>
      <c r="Z3727" s="126">
        <v>1</v>
      </c>
      <c r="AA3727" s="126">
        <v>1</v>
      </c>
      <c r="AB3727" s="126">
        <v>2</v>
      </c>
      <c r="AC3727" s="126">
        <v>8</v>
      </c>
      <c r="AD3727" s="126">
        <v>2026</v>
      </c>
    </row>
    <row r="3728" spans="3:30">
      <c r="C3728" s="126">
        <v>3721</v>
      </c>
      <c r="D3728" s="126">
        <v>241</v>
      </c>
      <c r="E3728" s="126">
        <v>3</v>
      </c>
      <c r="F3728" s="126">
        <v>1</v>
      </c>
      <c r="G3728" s="126">
        <v>1</v>
      </c>
      <c r="H3728" s="126">
        <v>1</v>
      </c>
      <c r="I3728" s="126">
        <v>1</v>
      </c>
      <c r="J3728" s="126">
        <v>276</v>
      </c>
      <c r="M3728" s="126">
        <v>1358</v>
      </c>
      <c r="N3728" s="126">
        <v>0</v>
      </c>
      <c r="P3728" s="126">
        <v>1045</v>
      </c>
      <c r="R3728" s="126" t="s">
        <v>547</v>
      </c>
      <c r="S3728" s="252">
        <v>0</v>
      </c>
      <c r="T3728" s="252">
        <v>0.75</v>
      </c>
      <c r="U3728" s="68" t="s">
        <v>5403</v>
      </c>
      <c r="V3728" s="126">
        <v>1</v>
      </c>
      <c r="Z3728" s="126">
        <v>1</v>
      </c>
      <c r="AA3728" s="126">
        <v>1</v>
      </c>
      <c r="AB3728" s="126">
        <v>2</v>
      </c>
      <c r="AC3728" s="126">
        <v>8</v>
      </c>
      <c r="AD3728" s="126">
        <v>2026</v>
      </c>
    </row>
    <row r="3729" spans="3:30">
      <c r="C3729" s="126">
        <v>3722</v>
      </c>
      <c r="D3729" s="126">
        <v>241</v>
      </c>
      <c r="E3729" s="126">
        <v>11</v>
      </c>
      <c r="F3729" s="126">
        <v>1</v>
      </c>
      <c r="G3729" s="126">
        <v>1</v>
      </c>
      <c r="H3729" s="126">
        <v>1</v>
      </c>
      <c r="I3729" s="126">
        <v>1</v>
      </c>
      <c r="J3729" s="126">
        <v>276</v>
      </c>
      <c r="M3729" s="126">
        <v>1358</v>
      </c>
      <c r="N3729" s="126">
        <v>1</v>
      </c>
      <c r="P3729" s="126">
        <v>1045</v>
      </c>
      <c r="R3729" s="126" t="s">
        <v>547</v>
      </c>
      <c r="S3729" s="252">
        <v>0.75</v>
      </c>
      <c r="T3729" s="252">
        <v>0</v>
      </c>
      <c r="U3729" s="68" t="s">
        <v>5404</v>
      </c>
      <c r="V3729" s="126">
        <v>1</v>
      </c>
      <c r="Z3729" s="126">
        <v>1</v>
      </c>
      <c r="AA3729" s="126">
        <v>1</v>
      </c>
      <c r="AB3729" s="126">
        <v>2</v>
      </c>
      <c r="AC3729" s="126">
        <v>8</v>
      </c>
      <c r="AD3729" s="126">
        <v>2026</v>
      </c>
    </row>
    <row r="3730" spans="3:30">
      <c r="C3730" s="126">
        <v>3723</v>
      </c>
      <c r="D3730" s="126">
        <v>241</v>
      </c>
      <c r="E3730" s="126">
        <v>10</v>
      </c>
      <c r="F3730" s="126">
        <v>1</v>
      </c>
      <c r="G3730" s="126">
        <v>1</v>
      </c>
      <c r="H3730" s="126">
        <v>1</v>
      </c>
      <c r="I3730" s="126">
        <v>1</v>
      </c>
      <c r="J3730" s="126">
        <v>276</v>
      </c>
      <c r="P3730" s="126">
        <v>1045</v>
      </c>
      <c r="R3730" s="126" t="s">
        <v>547</v>
      </c>
      <c r="S3730" s="252">
        <v>0</v>
      </c>
      <c r="T3730" s="252">
        <v>1.5</v>
      </c>
      <c r="U3730" s="68" t="s">
        <v>5405</v>
      </c>
      <c r="V3730" s="126">
        <v>1</v>
      </c>
      <c r="Z3730" s="126">
        <v>1</v>
      </c>
      <c r="AA3730" s="126">
        <v>1</v>
      </c>
      <c r="AB3730" s="126">
        <v>2</v>
      </c>
      <c r="AC3730" s="126">
        <v>8</v>
      </c>
      <c r="AD3730" s="126">
        <v>2026</v>
      </c>
    </row>
    <row r="3731" spans="3:30">
      <c r="C3731" s="126">
        <v>3724</v>
      </c>
      <c r="D3731" s="126">
        <v>241</v>
      </c>
      <c r="E3731" s="126">
        <v>3</v>
      </c>
      <c r="F3731" s="126">
        <v>1</v>
      </c>
      <c r="G3731" s="126">
        <v>1</v>
      </c>
      <c r="H3731" s="126">
        <v>1</v>
      </c>
      <c r="I3731" s="126">
        <v>1</v>
      </c>
      <c r="J3731" s="126">
        <v>394</v>
      </c>
      <c r="M3731" s="126">
        <v>1359</v>
      </c>
      <c r="N3731" s="126">
        <v>0</v>
      </c>
      <c r="P3731" s="126">
        <v>1046</v>
      </c>
      <c r="R3731" s="126" t="s">
        <v>547</v>
      </c>
      <c r="S3731" s="252">
        <v>0</v>
      </c>
      <c r="T3731" s="252">
        <v>8.1999999999999993</v>
      </c>
      <c r="U3731" s="68" t="s">
        <v>5406</v>
      </c>
      <c r="V3731" s="126">
        <v>1</v>
      </c>
      <c r="Z3731" s="126">
        <v>1</v>
      </c>
      <c r="AA3731" s="126">
        <v>1</v>
      </c>
      <c r="AB3731" s="126">
        <v>2</v>
      </c>
      <c r="AC3731" s="126">
        <v>8</v>
      </c>
      <c r="AD3731" s="126">
        <v>2026</v>
      </c>
    </row>
    <row r="3732" spans="3:30">
      <c r="C3732" s="126">
        <v>3725</v>
      </c>
      <c r="D3732" s="126">
        <v>241</v>
      </c>
      <c r="E3732" s="126">
        <v>11</v>
      </c>
      <c r="F3732" s="126">
        <v>1</v>
      </c>
      <c r="G3732" s="126">
        <v>1</v>
      </c>
      <c r="H3732" s="126">
        <v>1</v>
      </c>
      <c r="I3732" s="126">
        <v>1</v>
      </c>
      <c r="J3732" s="126">
        <v>394</v>
      </c>
      <c r="M3732" s="126">
        <v>1359</v>
      </c>
      <c r="N3732" s="126">
        <v>1</v>
      </c>
      <c r="P3732" s="126">
        <v>1046</v>
      </c>
      <c r="R3732" s="126" t="s">
        <v>547</v>
      </c>
      <c r="S3732" s="252">
        <v>8.1999999999999993</v>
      </c>
      <c r="T3732" s="252">
        <v>0</v>
      </c>
      <c r="U3732" s="68" t="s">
        <v>5407</v>
      </c>
      <c r="V3732" s="126">
        <v>1</v>
      </c>
      <c r="Z3732" s="126">
        <v>1</v>
      </c>
      <c r="AA3732" s="126">
        <v>1</v>
      </c>
      <c r="AB3732" s="126">
        <v>2</v>
      </c>
      <c r="AC3732" s="126">
        <v>8</v>
      </c>
      <c r="AD3732" s="126">
        <v>2026</v>
      </c>
    </row>
    <row r="3733" spans="3:30">
      <c r="C3733" s="126">
        <v>3726</v>
      </c>
      <c r="D3733" s="126">
        <v>241</v>
      </c>
      <c r="E3733" s="126">
        <v>10</v>
      </c>
      <c r="F3733" s="126">
        <v>1</v>
      </c>
      <c r="G3733" s="126">
        <v>1</v>
      </c>
      <c r="H3733" s="126">
        <v>1</v>
      </c>
      <c r="I3733" s="126">
        <v>1</v>
      </c>
      <c r="J3733" s="126">
        <v>394</v>
      </c>
      <c r="P3733" s="126">
        <v>1046</v>
      </c>
      <c r="R3733" s="126" t="s">
        <v>547</v>
      </c>
      <c r="S3733" s="252">
        <v>0</v>
      </c>
      <c r="T3733" s="252">
        <v>9</v>
      </c>
      <c r="U3733" s="68" t="s">
        <v>5408</v>
      </c>
      <c r="V3733" s="126">
        <v>1</v>
      </c>
      <c r="Z3733" s="126">
        <v>1</v>
      </c>
      <c r="AA3733" s="126">
        <v>1</v>
      </c>
      <c r="AB3733" s="126">
        <v>2</v>
      </c>
      <c r="AC3733" s="126">
        <v>8</v>
      </c>
      <c r="AD3733" s="126">
        <v>2026</v>
      </c>
    </row>
    <row r="3734" spans="3:30">
      <c r="C3734" s="126">
        <v>3727</v>
      </c>
      <c r="D3734" s="126">
        <v>242</v>
      </c>
      <c r="E3734" s="126">
        <v>2</v>
      </c>
      <c r="F3734" s="126">
        <v>1</v>
      </c>
      <c r="G3734" s="126">
        <v>1</v>
      </c>
      <c r="H3734" s="126">
        <v>1</v>
      </c>
      <c r="I3734" s="126">
        <v>1</v>
      </c>
      <c r="R3734" s="126" t="s">
        <v>547</v>
      </c>
      <c r="S3734" s="252">
        <v>54.2</v>
      </c>
      <c r="T3734" s="252">
        <v>0</v>
      </c>
      <c r="U3734" s="68" t="s">
        <v>5410</v>
      </c>
      <c r="V3734" s="126">
        <v>1</v>
      </c>
      <c r="Z3734" s="126">
        <v>1</v>
      </c>
      <c r="AA3734" s="126">
        <v>1</v>
      </c>
      <c r="AB3734" s="126">
        <v>2</v>
      </c>
      <c r="AC3734" s="126">
        <v>8</v>
      </c>
      <c r="AD3734" s="126">
        <v>2026</v>
      </c>
    </row>
    <row r="3735" spans="3:30">
      <c r="C3735" s="126">
        <v>3728</v>
      </c>
      <c r="D3735" s="126">
        <v>242</v>
      </c>
      <c r="E3735" s="126">
        <v>3</v>
      </c>
      <c r="F3735" s="126">
        <v>1</v>
      </c>
      <c r="G3735" s="126">
        <v>1</v>
      </c>
      <c r="H3735" s="126">
        <v>1</v>
      </c>
      <c r="I3735" s="126">
        <v>1</v>
      </c>
      <c r="J3735" s="126">
        <v>293</v>
      </c>
      <c r="M3735" s="126">
        <v>1360</v>
      </c>
      <c r="N3735" s="126">
        <v>0</v>
      </c>
      <c r="P3735" s="126">
        <v>1047</v>
      </c>
      <c r="R3735" s="126" t="s">
        <v>547</v>
      </c>
      <c r="S3735" s="252">
        <v>0</v>
      </c>
      <c r="T3735" s="252">
        <v>5.1000000000000005</v>
      </c>
      <c r="U3735" s="68" t="s">
        <v>5411</v>
      </c>
      <c r="V3735" s="126">
        <v>1</v>
      </c>
      <c r="Z3735" s="126">
        <v>1</v>
      </c>
      <c r="AA3735" s="126">
        <v>1</v>
      </c>
      <c r="AB3735" s="126">
        <v>2</v>
      </c>
      <c r="AC3735" s="126">
        <v>8</v>
      </c>
      <c r="AD3735" s="126">
        <v>2026</v>
      </c>
    </row>
    <row r="3736" spans="3:30">
      <c r="C3736" s="126">
        <v>3729</v>
      </c>
      <c r="D3736" s="126">
        <v>242</v>
      </c>
      <c r="E3736" s="126">
        <v>11</v>
      </c>
      <c r="F3736" s="126">
        <v>1</v>
      </c>
      <c r="G3736" s="126">
        <v>1</v>
      </c>
      <c r="H3736" s="126">
        <v>1</v>
      </c>
      <c r="I3736" s="126">
        <v>1</v>
      </c>
      <c r="J3736" s="126">
        <v>293</v>
      </c>
      <c r="M3736" s="126">
        <v>1360</v>
      </c>
      <c r="N3736" s="126">
        <v>1</v>
      </c>
      <c r="P3736" s="126">
        <v>1047</v>
      </c>
      <c r="R3736" s="126" t="s">
        <v>547</v>
      </c>
      <c r="S3736" s="252">
        <v>5.1000000000000005</v>
      </c>
      <c r="T3736" s="252">
        <v>0</v>
      </c>
      <c r="U3736" s="68" t="s">
        <v>5412</v>
      </c>
      <c r="V3736" s="126">
        <v>1</v>
      </c>
      <c r="Z3736" s="126">
        <v>1</v>
      </c>
      <c r="AA3736" s="126">
        <v>1</v>
      </c>
      <c r="AB3736" s="126">
        <v>2</v>
      </c>
      <c r="AC3736" s="126">
        <v>8</v>
      </c>
      <c r="AD3736" s="126">
        <v>2026</v>
      </c>
    </row>
    <row r="3737" spans="3:30">
      <c r="C3737" s="126">
        <v>3730</v>
      </c>
      <c r="D3737" s="126">
        <v>242</v>
      </c>
      <c r="E3737" s="126">
        <v>10</v>
      </c>
      <c r="F3737" s="126">
        <v>1</v>
      </c>
      <c r="G3737" s="126">
        <v>1</v>
      </c>
      <c r="H3737" s="126">
        <v>1</v>
      </c>
      <c r="I3737" s="126">
        <v>1</v>
      </c>
      <c r="J3737" s="126">
        <v>293</v>
      </c>
      <c r="P3737" s="126">
        <v>1047</v>
      </c>
      <c r="R3737" s="126" t="s">
        <v>547</v>
      </c>
      <c r="S3737" s="252">
        <v>0</v>
      </c>
      <c r="T3737" s="252">
        <v>9.4499999999999993</v>
      </c>
      <c r="U3737" s="68" t="s">
        <v>5413</v>
      </c>
      <c r="V3737" s="126">
        <v>1</v>
      </c>
      <c r="Z3737" s="126">
        <v>1</v>
      </c>
      <c r="AA3737" s="126">
        <v>1</v>
      </c>
      <c r="AB3737" s="126">
        <v>2</v>
      </c>
      <c r="AC3737" s="126">
        <v>8</v>
      </c>
      <c r="AD3737" s="126">
        <v>2026</v>
      </c>
    </row>
    <row r="3738" spans="3:30">
      <c r="C3738" s="126">
        <v>3731</v>
      </c>
      <c r="D3738" s="126">
        <v>242</v>
      </c>
      <c r="E3738" s="126">
        <v>3</v>
      </c>
      <c r="F3738" s="126">
        <v>1</v>
      </c>
      <c r="G3738" s="126">
        <v>1</v>
      </c>
      <c r="H3738" s="126">
        <v>1</v>
      </c>
      <c r="I3738" s="126">
        <v>1</v>
      </c>
      <c r="J3738" s="126">
        <v>294</v>
      </c>
      <c r="M3738" s="126">
        <v>1361</v>
      </c>
      <c r="N3738" s="126">
        <v>0</v>
      </c>
      <c r="P3738" s="126">
        <v>1048</v>
      </c>
      <c r="R3738" s="126" t="s">
        <v>547</v>
      </c>
      <c r="S3738" s="252">
        <v>0</v>
      </c>
      <c r="T3738" s="252">
        <v>7.35</v>
      </c>
      <c r="U3738" s="68" t="s">
        <v>5414</v>
      </c>
      <c r="V3738" s="126">
        <v>1</v>
      </c>
      <c r="Z3738" s="126">
        <v>1</v>
      </c>
      <c r="AA3738" s="126">
        <v>1</v>
      </c>
      <c r="AB3738" s="126">
        <v>2</v>
      </c>
      <c r="AC3738" s="126">
        <v>8</v>
      </c>
      <c r="AD3738" s="126">
        <v>2026</v>
      </c>
    </row>
    <row r="3739" spans="3:30">
      <c r="C3739" s="126">
        <v>3732</v>
      </c>
      <c r="D3739" s="126">
        <v>242</v>
      </c>
      <c r="E3739" s="126">
        <v>11</v>
      </c>
      <c r="F3739" s="126">
        <v>1</v>
      </c>
      <c r="G3739" s="126">
        <v>1</v>
      </c>
      <c r="H3739" s="126">
        <v>1</v>
      </c>
      <c r="I3739" s="126">
        <v>1</v>
      </c>
      <c r="J3739" s="126">
        <v>294</v>
      </c>
      <c r="M3739" s="126">
        <v>1361</v>
      </c>
      <c r="N3739" s="126">
        <v>1</v>
      </c>
      <c r="P3739" s="126">
        <v>1048</v>
      </c>
      <c r="R3739" s="126" t="s">
        <v>547</v>
      </c>
      <c r="S3739" s="252">
        <v>7.35</v>
      </c>
      <c r="T3739" s="252">
        <v>0</v>
      </c>
      <c r="U3739" s="68" t="s">
        <v>5415</v>
      </c>
      <c r="V3739" s="126">
        <v>1</v>
      </c>
      <c r="Z3739" s="126">
        <v>1</v>
      </c>
      <c r="AA3739" s="126">
        <v>1</v>
      </c>
      <c r="AB3739" s="126">
        <v>2</v>
      </c>
      <c r="AC3739" s="126">
        <v>8</v>
      </c>
      <c r="AD3739" s="126">
        <v>2026</v>
      </c>
    </row>
    <row r="3740" spans="3:30">
      <c r="C3740" s="126">
        <v>3733</v>
      </c>
      <c r="D3740" s="126">
        <v>242</v>
      </c>
      <c r="E3740" s="126">
        <v>10</v>
      </c>
      <c r="F3740" s="126">
        <v>1</v>
      </c>
      <c r="G3740" s="126">
        <v>1</v>
      </c>
      <c r="H3740" s="126">
        <v>1</v>
      </c>
      <c r="I3740" s="126">
        <v>1</v>
      </c>
      <c r="J3740" s="126">
        <v>294</v>
      </c>
      <c r="P3740" s="126">
        <v>1048</v>
      </c>
      <c r="R3740" s="126" t="s">
        <v>547</v>
      </c>
      <c r="S3740" s="252">
        <v>0</v>
      </c>
      <c r="T3740" s="252">
        <v>11.25</v>
      </c>
      <c r="U3740" s="68" t="s">
        <v>5416</v>
      </c>
      <c r="V3740" s="126">
        <v>1</v>
      </c>
      <c r="Z3740" s="126">
        <v>1</v>
      </c>
      <c r="AA3740" s="126">
        <v>1</v>
      </c>
      <c r="AB3740" s="126">
        <v>2</v>
      </c>
      <c r="AC3740" s="126">
        <v>8</v>
      </c>
      <c r="AD3740" s="126">
        <v>2026</v>
      </c>
    </row>
    <row r="3741" spans="3:30">
      <c r="C3741" s="126">
        <v>3734</v>
      </c>
      <c r="D3741" s="126">
        <v>242</v>
      </c>
      <c r="E3741" s="126">
        <v>3</v>
      </c>
      <c r="F3741" s="126">
        <v>1</v>
      </c>
      <c r="G3741" s="126">
        <v>1</v>
      </c>
      <c r="H3741" s="126">
        <v>1</v>
      </c>
      <c r="I3741" s="126">
        <v>1</v>
      </c>
      <c r="J3741" s="126">
        <v>305</v>
      </c>
      <c r="M3741" s="126">
        <v>1362</v>
      </c>
      <c r="N3741" s="126">
        <v>0</v>
      </c>
      <c r="P3741" s="126">
        <v>1049</v>
      </c>
      <c r="R3741" s="126" t="s">
        <v>547</v>
      </c>
      <c r="S3741" s="252">
        <v>0</v>
      </c>
      <c r="T3741" s="252">
        <v>21.25</v>
      </c>
      <c r="U3741" s="68" t="s">
        <v>5417</v>
      </c>
      <c r="V3741" s="126">
        <v>1</v>
      </c>
      <c r="Z3741" s="126">
        <v>1</v>
      </c>
      <c r="AA3741" s="126">
        <v>1</v>
      </c>
      <c r="AB3741" s="126">
        <v>2</v>
      </c>
      <c r="AC3741" s="126">
        <v>8</v>
      </c>
      <c r="AD3741" s="126">
        <v>2026</v>
      </c>
    </row>
    <row r="3742" spans="3:30">
      <c r="C3742" s="126">
        <v>3735</v>
      </c>
      <c r="D3742" s="126">
        <v>242</v>
      </c>
      <c r="E3742" s="126">
        <v>11</v>
      </c>
      <c r="F3742" s="126">
        <v>1</v>
      </c>
      <c r="G3742" s="126">
        <v>1</v>
      </c>
      <c r="H3742" s="126">
        <v>1</v>
      </c>
      <c r="I3742" s="126">
        <v>1</v>
      </c>
      <c r="J3742" s="126">
        <v>305</v>
      </c>
      <c r="M3742" s="126">
        <v>1362</v>
      </c>
      <c r="N3742" s="126">
        <v>1</v>
      </c>
      <c r="P3742" s="126">
        <v>1049</v>
      </c>
      <c r="R3742" s="126" t="s">
        <v>547</v>
      </c>
      <c r="S3742" s="252">
        <v>21.25</v>
      </c>
      <c r="T3742" s="252">
        <v>0</v>
      </c>
      <c r="U3742" s="68" t="s">
        <v>5418</v>
      </c>
      <c r="V3742" s="126">
        <v>1</v>
      </c>
      <c r="Z3742" s="126">
        <v>1</v>
      </c>
      <c r="AA3742" s="126">
        <v>1</v>
      </c>
      <c r="AB3742" s="126">
        <v>2</v>
      </c>
      <c r="AC3742" s="126">
        <v>8</v>
      </c>
      <c r="AD3742" s="126">
        <v>2026</v>
      </c>
    </row>
    <row r="3743" spans="3:30">
      <c r="C3743" s="126">
        <v>3736</v>
      </c>
      <c r="D3743" s="126">
        <v>242</v>
      </c>
      <c r="E3743" s="126">
        <v>10</v>
      </c>
      <c r="F3743" s="126">
        <v>1</v>
      </c>
      <c r="G3743" s="126">
        <v>1</v>
      </c>
      <c r="H3743" s="126">
        <v>1</v>
      </c>
      <c r="I3743" s="126">
        <v>1</v>
      </c>
      <c r="J3743" s="126">
        <v>305</v>
      </c>
      <c r="P3743" s="126">
        <v>1049</v>
      </c>
      <c r="R3743" s="126" t="s">
        <v>547</v>
      </c>
      <c r="S3743" s="252">
        <v>0</v>
      </c>
      <c r="T3743" s="252">
        <v>22.5</v>
      </c>
      <c r="U3743" s="68" t="s">
        <v>5419</v>
      </c>
      <c r="V3743" s="126">
        <v>1</v>
      </c>
      <c r="Z3743" s="126">
        <v>1</v>
      </c>
      <c r="AA3743" s="126">
        <v>1</v>
      </c>
      <c r="AB3743" s="126">
        <v>2</v>
      </c>
      <c r="AC3743" s="126">
        <v>8</v>
      </c>
      <c r="AD3743" s="126">
        <v>2026</v>
      </c>
    </row>
    <row r="3744" spans="3:30">
      <c r="C3744" s="126">
        <v>3737</v>
      </c>
      <c r="D3744" s="126">
        <v>242</v>
      </c>
      <c r="E3744" s="126">
        <v>3</v>
      </c>
      <c r="F3744" s="126">
        <v>1</v>
      </c>
      <c r="G3744" s="126">
        <v>1</v>
      </c>
      <c r="H3744" s="126">
        <v>1</v>
      </c>
      <c r="I3744" s="126">
        <v>1</v>
      </c>
      <c r="J3744" s="126">
        <v>199</v>
      </c>
      <c r="M3744" s="126">
        <v>1363</v>
      </c>
      <c r="N3744" s="126">
        <v>0</v>
      </c>
      <c r="P3744" s="126">
        <v>1050</v>
      </c>
      <c r="R3744" s="126" t="s">
        <v>547</v>
      </c>
      <c r="S3744" s="252">
        <v>0</v>
      </c>
      <c r="T3744" s="252">
        <v>10.58</v>
      </c>
      <c r="U3744" s="68" t="s">
        <v>5420</v>
      </c>
      <c r="V3744" s="126">
        <v>1</v>
      </c>
      <c r="Z3744" s="126">
        <v>1</v>
      </c>
      <c r="AA3744" s="126">
        <v>1</v>
      </c>
      <c r="AB3744" s="126">
        <v>2</v>
      </c>
      <c r="AC3744" s="126">
        <v>8</v>
      </c>
      <c r="AD3744" s="126">
        <v>2026</v>
      </c>
    </row>
    <row r="3745" spans="3:30">
      <c r="C3745" s="126">
        <v>3738</v>
      </c>
      <c r="D3745" s="126">
        <v>242</v>
      </c>
      <c r="E3745" s="126">
        <v>11</v>
      </c>
      <c r="F3745" s="126">
        <v>1</v>
      </c>
      <c r="G3745" s="126">
        <v>1</v>
      </c>
      <c r="H3745" s="126">
        <v>1</v>
      </c>
      <c r="I3745" s="126">
        <v>1</v>
      </c>
      <c r="J3745" s="126">
        <v>199</v>
      </c>
      <c r="M3745" s="126">
        <v>1363</v>
      </c>
      <c r="N3745" s="126">
        <v>1</v>
      </c>
      <c r="P3745" s="126">
        <v>1050</v>
      </c>
      <c r="R3745" s="126" t="s">
        <v>547</v>
      </c>
      <c r="S3745" s="252">
        <v>10.58</v>
      </c>
      <c r="T3745" s="252">
        <v>0</v>
      </c>
      <c r="U3745" s="68" t="s">
        <v>5421</v>
      </c>
      <c r="V3745" s="126">
        <v>1</v>
      </c>
      <c r="Z3745" s="126">
        <v>1</v>
      </c>
      <c r="AA3745" s="126">
        <v>1</v>
      </c>
      <c r="AB3745" s="126">
        <v>2</v>
      </c>
      <c r="AC3745" s="126">
        <v>8</v>
      </c>
      <c r="AD3745" s="126">
        <v>2026</v>
      </c>
    </row>
    <row r="3746" spans="3:30">
      <c r="C3746" s="126">
        <v>3739</v>
      </c>
      <c r="D3746" s="126">
        <v>242</v>
      </c>
      <c r="E3746" s="126">
        <v>10</v>
      </c>
      <c r="F3746" s="126">
        <v>1</v>
      </c>
      <c r="G3746" s="126">
        <v>1</v>
      </c>
      <c r="H3746" s="126">
        <v>1</v>
      </c>
      <c r="I3746" s="126">
        <v>1</v>
      </c>
      <c r="J3746" s="126">
        <v>199</v>
      </c>
      <c r="P3746" s="126">
        <v>1050</v>
      </c>
      <c r="R3746" s="126" t="s">
        <v>547</v>
      </c>
      <c r="S3746" s="252">
        <v>0</v>
      </c>
      <c r="T3746" s="252">
        <v>11</v>
      </c>
      <c r="U3746" s="68" t="s">
        <v>5422</v>
      </c>
      <c r="V3746" s="126">
        <v>1</v>
      </c>
      <c r="Z3746" s="126">
        <v>1</v>
      </c>
      <c r="AA3746" s="126">
        <v>1</v>
      </c>
      <c r="AB3746" s="126">
        <v>2</v>
      </c>
      <c r="AC3746" s="126">
        <v>8</v>
      </c>
      <c r="AD3746" s="126">
        <v>2026</v>
      </c>
    </row>
    <row r="3747" spans="3:30">
      <c r="C3747" s="126">
        <v>3740</v>
      </c>
      <c r="D3747" s="126">
        <v>243</v>
      </c>
      <c r="E3747" s="126">
        <v>2</v>
      </c>
      <c r="F3747" s="126">
        <v>1</v>
      </c>
      <c r="G3747" s="126">
        <v>1</v>
      </c>
      <c r="H3747" s="126">
        <v>1</v>
      </c>
      <c r="I3747" s="126">
        <v>1</v>
      </c>
      <c r="R3747" s="126" t="s">
        <v>547</v>
      </c>
      <c r="S3747" s="252">
        <v>54.17</v>
      </c>
      <c r="T3747" s="252">
        <v>0</v>
      </c>
      <c r="U3747" s="68" t="s">
        <v>5424</v>
      </c>
      <c r="V3747" s="126">
        <v>1</v>
      </c>
      <c r="Z3747" s="126">
        <v>1</v>
      </c>
      <c r="AA3747" s="126">
        <v>1</v>
      </c>
      <c r="AB3747" s="126">
        <v>2</v>
      </c>
      <c r="AC3747" s="126">
        <v>8</v>
      </c>
      <c r="AD3747" s="126">
        <v>2026</v>
      </c>
    </row>
    <row r="3748" spans="3:30">
      <c r="C3748" s="126">
        <v>3741</v>
      </c>
      <c r="D3748" s="126">
        <v>243</v>
      </c>
      <c r="E3748" s="126">
        <v>3</v>
      </c>
      <c r="F3748" s="126">
        <v>1</v>
      </c>
      <c r="G3748" s="126">
        <v>1</v>
      </c>
      <c r="H3748" s="126">
        <v>1</v>
      </c>
      <c r="I3748" s="126">
        <v>1</v>
      </c>
      <c r="J3748" s="126">
        <v>395</v>
      </c>
      <c r="M3748" s="126">
        <v>1365</v>
      </c>
      <c r="N3748" s="126">
        <v>0</v>
      </c>
      <c r="P3748" s="126">
        <v>1052</v>
      </c>
      <c r="R3748" s="126" t="s">
        <v>547</v>
      </c>
      <c r="S3748" s="252">
        <v>0</v>
      </c>
      <c r="T3748" s="252">
        <v>7</v>
      </c>
      <c r="U3748" s="68" t="s">
        <v>5425</v>
      </c>
      <c r="V3748" s="126">
        <v>1</v>
      </c>
      <c r="Z3748" s="126">
        <v>1</v>
      </c>
      <c r="AA3748" s="126">
        <v>1</v>
      </c>
      <c r="AB3748" s="126">
        <v>2</v>
      </c>
      <c r="AC3748" s="126">
        <v>8</v>
      </c>
      <c r="AD3748" s="126">
        <v>2026</v>
      </c>
    </row>
    <row r="3749" spans="3:30">
      <c r="C3749" s="126">
        <v>3742</v>
      </c>
      <c r="D3749" s="126">
        <v>243</v>
      </c>
      <c r="E3749" s="126">
        <v>11</v>
      </c>
      <c r="F3749" s="126">
        <v>1</v>
      </c>
      <c r="G3749" s="126">
        <v>1</v>
      </c>
      <c r="H3749" s="126">
        <v>1</v>
      </c>
      <c r="I3749" s="126">
        <v>1</v>
      </c>
      <c r="J3749" s="126">
        <v>395</v>
      </c>
      <c r="M3749" s="126">
        <v>1365</v>
      </c>
      <c r="N3749" s="126">
        <v>1</v>
      </c>
      <c r="P3749" s="126">
        <v>1052</v>
      </c>
      <c r="R3749" s="126" t="s">
        <v>547</v>
      </c>
      <c r="S3749" s="252">
        <v>7</v>
      </c>
      <c r="T3749" s="252">
        <v>0</v>
      </c>
      <c r="U3749" s="68" t="s">
        <v>5426</v>
      </c>
      <c r="V3749" s="126">
        <v>1</v>
      </c>
      <c r="Z3749" s="126">
        <v>1</v>
      </c>
      <c r="AA3749" s="126">
        <v>1</v>
      </c>
      <c r="AB3749" s="126">
        <v>2</v>
      </c>
      <c r="AC3749" s="126">
        <v>8</v>
      </c>
      <c r="AD3749" s="126">
        <v>2026</v>
      </c>
    </row>
    <row r="3750" spans="3:30">
      <c r="C3750" s="126">
        <v>3743</v>
      </c>
      <c r="D3750" s="126">
        <v>243</v>
      </c>
      <c r="E3750" s="126">
        <v>10</v>
      </c>
      <c r="F3750" s="126">
        <v>1</v>
      </c>
      <c r="G3750" s="126">
        <v>1</v>
      </c>
      <c r="H3750" s="126">
        <v>1</v>
      </c>
      <c r="I3750" s="126">
        <v>1</v>
      </c>
      <c r="J3750" s="126">
        <v>395</v>
      </c>
      <c r="P3750" s="126">
        <v>1052</v>
      </c>
      <c r="R3750" s="126" t="s">
        <v>547</v>
      </c>
      <c r="S3750" s="252">
        <v>0</v>
      </c>
      <c r="T3750" s="252">
        <v>9</v>
      </c>
      <c r="U3750" s="68" t="s">
        <v>5427</v>
      </c>
      <c r="V3750" s="126">
        <v>1</v>
      </c>
      <c r="Z3750" s="126">
        <v>1</v>
      </c>
      <c r="AA3750" s="126">
        <v>1</v>
      </c>
      <c r="AB3750" s="126">
        <v>2</v>
      </c>
      <c r="AC3750" s="126">
        <v>8</v>
      </c>
      <c r="AD3750" s="126">
        <v>2026</v>
      </c>
    </row>
    <row r="3751" spans="3:30">
      <c r="C3751" s="126">
        <v>3744</v>
      </c>
      <c r="D3751" s="126">
        <v>243</v>
      </c>
      <c r="E3751" s="126">
        <v>3</v>
      </c>
      <c r="F3751" s="126">
        <v>1</v>
      </c>
      <c r="G3751" s="126">
        <v>1</v>
      </c>
      <c r="H3751" s="126">
        <v>1</v>
      </c>
      <c r="I3751" s="126">
        <v>1</v>
      </c>
      <c r="J3751" s="126">
        <v>397</v>
      </c>
      <c r="M3751" s="126">
        <v>1366</v>
      </c>
      <c r="N3751" s="126">
        <v>0</v>
      </c>
      <c r="P3751" s="126">
        <v>1053</v>
      </c>
      <c r="R3751" s="126" t="s">
        <v>547</v>
      </c>
      <c r="S3751" s="252">
        <v>0</v>
      </c>
      <c r="T3751" s="252">
        <v>0.55000000000000004</v>
      </c>
      <c r="U3751" s="68" t="s">
        <v>5428</v>
      </c>
      <c r="V3751" s="126">
        <v>1</v>
      </c>
      <c r="Z3751" s="126">
        <v>1</v>
      </c>
      <c r="AA3751" s="126">
        <v>1</v>
      </c>
      <c r="AB3751" s="126">
        <v>2</v>
      </c>
      <c r="AC3751" s="126">
        <v>8</v>
      </c>
      <c r="AD3751" s="126">
        <v>2026</v>
      </c>
    </row>
    <row r="3752" spans="3:30">
      <c r="C3752" s="126">
        <v>3745</v>
      </c>
      <c r="D3752" s="126">
        <v>243</v>
      </c>
      <c r="E3752" s="126">
        <v>11</v>
      </c>
      <c r="F3752" s="126">
        <v>1</v>
      </c>
      <c r="G3752" s="126">
        <v>1</v>
      </c>
      <c r="H3752" s="126">
        <v>1</v>
      </c>
      <c r="I3752" s="126">
        <v>1</v>
      </c>
      <c r="J3752" s="126">
        <v>397</v>
      </c>
      <c r="M3752" s="126">
        <v>1366</v>
      </c>
      <c r="N3752" s="126">
        <v>1</v>
      </c>
      <c r="P3752" s="126">
        <v>1053</v>
      </c>
      <c r="R3752" s="126" t="s">
        <v>547</v>
      </c>
      <c r="S3752" s="252">
        <v>0.55000000000000004</v>
      </c>
      <c r="T3752" s="252">
        <v>0</v>
      </c>
      <c r="U3752" s="68" t="s">
        <v>5429</v>
      </c>
      <c r="V3752" s="126">
        <v>1</v>
      </c>
      <c r="Z3752" s="126">
        <v>1</v>
      </c>
      <c r="AA3752" s="126">
        <v>1</v>
      </c>
      <c r="AB3752" s="126">
        <v>2</v>
      </c>
      <c r="AC3752" s="126">
        <v>8</v>
      </c>
      <c r="AD3752" s="126">
        <v>2026</v>
      </c>
    </row>
    <row r="3753" spans="3:30">
      <c r="C3753" s="126">
        <v>3746</v>
      </c>
      <c r="D3753" s="126">
        <v>243</v>
      </c>
      <c r="E3753" s="126">
        <v>10</v>
      </c>
      <c r="F3753" s="126">
        <v>1</v>
      </c>
      <c r="G3753" s="126">
        <v>1</v>
      </c>
      <c r="H3753" s="126">
        <v>1</v>
      </c>
      <c r="I3753" s="126">
        <v>1</v>
      </c>
      <c r="J3753" s="126">
        <v>397</v>
      </c>
      <c r="P3753" s="126">
        <v>1053</v>
      </c>
      <c r="R3753" s="126" t="s">
        <v>547</v>
      </c>
      <c r="S3753" s="252">
        <v>0</v>
      </c>
      <c r="T3753" s="252">
        <v>1.9</v>
      </c>
      <c r="U3753" s="68" t="s">
        <v>5430</v>
      </c>
      <c r="V3753" s="126">
        <v>1</v>
      </c>
      <c r="Z3753" s="126">
        <v>1</v>
      </c>
      <c r="AA3753" s="126">
        <v>1</v>
      </c>
      <c r="AB3753" s="126">
        <v>2</v>
      </c>
      <c r="AC3753" s="126">
        <v>8</v>
      </c>
      <c r="AD3753" s="126">
        <v>2026</v>
      </c>
    </row>
    <row r="3754" spans="3:30">
      <c r="C3754" s="126">
        <v>3747</v>
      </c>
      <c r="D3754" s="126">
        <v>243</v>
      </c>
      <c r="E3754" s="126">
        <v>3</v>
      </c>
      <c r="F3754" s="126">
        <v>1</v>
      </c>
      <c r="G3754" s="126">
        <v>1</v>
      </c>
      <c r="H3754" s="126">
        <v>1</v>
      </c>
      <c r="I3754" s="126">
        <v>1</v>
      </c>
      <c r="J3754" s="126">
        <v>79</v>
      </c>
      <c r="M3754" s="126">
        <v>1367</v>
      </c>
      <c r="N3754" s="126">
        <v>0</v>
      </c>
      <c r="P3754" s="126">
        <v>1054</v>
      </c>
      <c r="R3754" s="126" t="s">
        <v>547</v>
      </c>
      <c r="S3754" s="252">
        <v>0</v>
      </c>
      <c r="T3754" s="252">
        <v>1</v>
      </c>
      <c r="U3754" s="68" t="s">
        <v>5431</v>
      </c>
      <c r="V3754" s="126">
        <v>1</v>
      </c>
      <c r="Z3754" s="126">
        <v>1</v>
      </c>
      <c r="AA3754" s="126">
        <v>1</v>
      </c>
      <c r="AB3754" s="126">
        <v>2</v>
      </c>
      <c r="AC3754" s="126">
        <v>8</v>
      </c>
      <c r="AD3754" s="126">
        <v>2026</v>
      </c>
    </row>
    <row r="3755" spans="3:30">
      <c r="C3755" s="126">
        <v>3748</v>
      </c>
      <c r="D3755" s="126">
        <v>243</v>
      </c>
      <c r="E3755" s="126">
        <v>11</v>
      </c>
      <c r="F3755" s="126">
        <v>1</v>
      </c>
      <c r="G3755" s="126">
        <v>1</v>
      </c>
      <c r="H3755" s="126">
        <v>1</v>
      </c>
      <c r="I3755" s="126">
        <v>1</v>
      </c>
      <c r="J3755" s="126">
        <v>79</v>
      </c>
      <c r="M3755" s="126">
        <v>1367</v>
      </c>
      <c r="N3755" s="126">
        <v>1</v>
      </c>
      <c r="P3755" s="126">
        <v>1054</v>
      </c>
      <c r="R3755" s="126" t="s">
        <v>547</v>
      </c>
      <c r="S3755" s="252">
        <v>1</v>
      </c>
      <c r="T3755" s="252">
        <v>0</v>
      </c>
      <c r="U3755" s="68" t="s">
        <v>5432</v>
      </c>
      <c r="V3755" s="126">
        <v>1</v>
      </c>
      <c r="Z3755" s="126">
        <v>1</v>
      </c>
      <c r="AA3755" s="126">
        <v>1</v>
      </c>
      <c r="AB3755" s="126">
        <v>2</v>
      </c>
      <c r="AC3755" s="126">
        <v>8</v>
      </c>
      <c r="AD3755" s="126">
        <v>2026</v>
      </c>
    </row>
    <row r="3756" spans="3:30">
      <c r="C3756" s="126">
        <v>3749</v>
      </c>
      <c r="D3756" s="126">
        <v>243</v>
      </c>
      <c r="E3756" s="126">
        <v>10</v>
      </c>
      <c r="F3756" s="126">
        <v>1</v>
      </c>
      <c r="G3756" s="126">
        <v>1</v>
      </c>
      <c r="H3756" s="126">
        <v>1</v>
      </c>
      <c r="I3756" s="126">
        <v>1</v>
      </c>
      <c r="J3756" s="126">
        <v>79</v>
      </c>
      <c r="P3756" s="126">
        <v>1054</v>
      </c>
      <c r="R3756" s="126" t="s">
        <v>547</v>
      </c>
      <c r="S3756" s="252">
        <v>0</v>
      </c>
      <c r="T3756" s="252">
        <v>1.1000000000000001</v>
      </c>
      <c r="U3756" s="68" t="s">
        <v>5433</v>
      </c>
      <c r="V3756" s="126">
        <v>1</v>
      </c>
      <c r="Z3756" s="126">
        <v>1</v>
      </c>
      <c r="AA3756" s="126">
        <v>1</v>
      </c>
      <c r="AB3756" s="126">
        <v>2</v>
      </c>
      <c r="AC3756" s="126">
        <v>8</v>
      </c>
      <c r="AD3756" s="126">
        <v>2026</v>
      </c>
    </row>
    <row r="3757" spans="3:30">
      <c r="C3757" s="126">
        <v>3750</v>
      </c>
      <c r="D3757" s="126">
        <v>243</v>
      </c>
      <c r="E3757" s="126">
        <v>3</v>
      </c>
      <c r="F3757" s="126">
        <v>1</v>
      </c>
      <c r="G3757" s="126">
        <v>1</v>
      </c>
      <c r="H3757" s="126">
        <v>1</v>
      </c>
      <c r="I3757" s="126">
        <v>1</v>
      </c>
      <c r="J3757" s="126">
        <v>153</v>
      </c>
      <c r="M3757" s="126">
        <v>1368</v>
      </c>
      <c r="N3757" s="126">
        <v>0</v>
      </c>
      <c r="P3757" s="126">
        <v>1055</v>
      </c>
      <c r="R3757" s="126" t="s">
        <v>547</v>
      </c>
      <c r="S3757" s="252">
        <v>0</v>
      </c>
      <c r="T3757" s="252">
        <v>3.3</v>
      </c>
      <c r="U3757" s="68" t="s">
        <v>5435</v>
      </c>
      <c r="V3757" s="126">
        <v>1</v>
      </c>
      <c r="Z3757" s="126">
        <v>1</v>
      </c>
      <c r="AA3757" s="126">
        <v>1</v>
      </c>
      <c r="AB3757" s="126">
        <v>2</v>
      </c>
      <c r="AC3757" s="126">
        <v>8</v>
      </c>
      <c r="AD3757" s="126">
        <v>2026</v>
      </c>
    </row>
    <row r="3758" spans="3:30">
      <c r="C3758" s="126">
        <v>3751</v>
      </c>
      <c r="D3758" s="126">
        <v>243</v>
      </c>
      <c r="E3758" s="126">
        <v>11</v>
      </c>
      <c r="F3758" s="126">
        <v>1</v>
      </c>
      <c r="G3758" s="126">
        <v>1</v>
      </c>
      <c r="H3758" s="126">
        <v>1</v>
      </c>
      <c r="I3758" s="126">
        <v>1</v>
      </c>
      <c r="J3758" s="126">
        <v>153</v>
      </c>
      <c r="M3758" s="126">
        <v>1368</v>
      </c>
      <c r="N3758" s="126">
        <v>1</v>
      </c>
      <c r="P3758" s="126">
        <v>1055</v>
      </c>
      <c r="R3758" s="126" t="s">
        <v>547</v>
      </c>
      <c r="S3758" s="252">
        <v>3.3</v>
      </c>
      <c r="T3758" s="252">
        <v>0</v>
      </c>
      <c r="U3758" s="68" t="s">
        <v>5436</v>
      </c>
      <c r="V3758" s="126">
        <v>1</v>
      </c>
      <c r="Z3758" s="126">
        <v>1</v>
      </c>
      <c r="AA3758" s="126">
        <v>1</v>
      </c>
      <c r="AB3758" s="126">
        <v>2</v>
      </c>
      <c r="AC3758" s="126">
        <v>8</v>
      </c>
      <c r="AD3758" s="126">
        <v>2026</v>
      </c>
    </row>
    <row r="3759" spans="3:30">
      <c r="C3759" s="126">
        <v>3752</v>
      </c>
      <c r="D3759" s="126">
        <v>243</v>
      </c>
      <c r="E3759" s="126">
        <v>10</v>
      </c>
      <c r="F3759" s="126">
        <v>1</v>
      </c>
      <c r="G3759" s="126">
        <v>1</v>
      </c>
      <c r="H3759" s="126">
        <v>1</v>
      </c>
      <c r="I3759" s="126">
        <v>1</v>
      </c>
      <c r="J3759" s="126">
        <v>153</v>
      </c>
      <c r="P3759" s="126">
        <v>1055</v>
      </c>
      <c r="R3759" s="126" t="s">
        <v>547</v>
      </c>
      <c r="S3759" s="252">
        <v>0</v>
      </c>
      <c r="T3759" s="252">
        <v>3.75</v>
      </c>
      <c r="U3759" s="68" t="s">
        <v>5437</v>
      </c>
      <c r="V3759" s="126">
        <v>1</v>
      </c>
      <c r="Z3759" s="126">
        <v>1</v>
      </c>
      <c r="AA3759" s="126">
        <v>1</v>
      </c>
      <c r="AB3759" s="126">
        <v>2</v>
      </c>
      <c r="AC3759" s="126">
        <v>8</v>
      </c>
      <c r="AD3759" s="126">
        <v>2026</v>
      </c>
    </row>
    <row r="3760" spans="3:30">
      <c r="C3760" s="126">
        <v>3753</v>
      </c>
      <c r="D3760" s="126">
        <v>243</v>
      </c>
      <c r="E3760" s="126">
        <v>3</v>
      </c>
      <c r="F3760" s="126">
        <v>1</v>
      </c>
      <c r="G3760" s="126">
        <v>1</v>
      </c>
      <c r="H3760" s="126">
        <v>1</v>
      </c>
      <c r="I3760" s="126">
        <v>1</v>
      </c>
      <c r="J3760" s="126">
        <v>167</v>
      </c>
      <c r="M3760" s="126">
        <v>1369</v>
      </c>
      <c r="N3760" s="126">
        <v>0</v>
      </c>
      <c r="P3760" s="126">
        <v>1056</v>
      </c>
      <c r="R3760" s="126" t="s">
        <v>547</v>
      </c>
      <c r="S3760" s="252">
        <v>0</v>
      </c>
      <c r="T3760" s="252">
        <v>1.7</v>
      </c>
      <c r="U3760" s="68" t="s">
        <v>5438</v>
      </c>
      <c r="V3760" s="126">
        <v>1</v>
      </c>
      <c r="Z3760" s="126">
        <v>1</v>
      </c>
      <c r="AA3760" s="126">
        <v>1</v>
      </c>
      <c r="AB3760" s="126">
        <v>2</v>
      </c>
      <c r="AC3760" s="126">
        <v>8</v>
      </c>
      <c r="AD3760" s="126">
        <v>2026</v>
      </c>
    </row>
    <row r="3761" spans="3:30">
      <c r="C3761" s="126">
        <v>3754</v>
      </c>
      <c r="D3761" s="126">
        <v>243</v>
      </c>
      <c r="E3761" s="126">
        <v>11</v>
      </c>
      <c r="F3761" s="126">
        <v>1</v>
      </c>
      <c r="G3761" s="126">
        <v>1</v>
      </c>
      <c r="H3761" s="126">
        <v>1</v>
      </c>
      <c r="I3761" s="126">
        <v>1</v>
      </c>
      <c r="J3761" s="126">
        <v>167</v>
      </c>
      <c r="M3761" s="126">
        <v>1369</v>
      </c>
      <c r="N3761" s="126">
        <v>1</v>
      </c>
      <c r="P3761" s="126">
        <v>1056</v>
      </c>
      <c r="R3761" s="126" t="s">
        <v>547</v>
      </c>
      <c r="S3761" s="252">
        <v>1.7</v>
      </c>
      <c r="T3761" s="252">
        <v>0</v>
      </c>
      <c r="U3761" s="68" t="s">
        <v>5439</v>
      </c>
      <c r="V3761" s="126">
        <v>1</v>
      </c>
      <c r="Z3761" s="126">
        <v>1</v>
      </c>
      <c r="AA3761" s="126">
        <v>1</v>
      </c>
      <c r="AB3761" s="126">
        <v>2</v>
      </c>
      <c r="AC3761" s="126">
        <v>8</v>
      </c>
      <c r="AD3761" s="126">
        <v>2026</v>
      </c>
    </row>
    <row r="3762" spans="3:30">
      <c r="C3762" s="126">
        <v>3755</v>
      </c>
      <c r="D3762" s="126">
        <v>243</v>
      </c>
      <c r="E3762" s="126">
        <v>10</v>
      </c>
      <c r="F3762" s="126">
        <v>1</v>
      </c>
      <c r="G3762" s="126">
        <v>1</v>
      </c>
      <c r="H3762" s="126">
        <v>1</v>
      </c>
      <c r="I3762" s="126">
        <v>1</v>
      </c>
      <c r="J3762" s="126">
        <v>167</v>
      </c>
      <c r="P3762" s="126">
        <v>1056</v>
      </c>
      <c r="R3762" s="126" t="s">
        <v>547</v>
      </c>
      <c r="S3762" s="252">
        <v>0</v>
      </c>
      <c r="T3762" s="252">
        <v>2</v>
      </c>
      <c r="U3762" s="68" t="s">
        <v>5440</v>
      </c>
      <c r="V3762" s="126">
        <v>1</v>
      </c>
      <c r="Z3762" s="126">
        <v>1</v>
      </c>
      <c r="AA3762" s="126">
        <v>1</v>
      </c>
      <c r="AB3762" s="126">
        <v>2</v>
      </c>
      <c r="AC3762" s="126">
        <v>8</v>
      </c>
      <c r="AD3762" s="126">
        <v>2026</v>
      </c>
    </row>
    <row r="3763" spans="3:30">
      <c r="C3763" s="126">
        <v>3756</v>
      </c>
      <c r="D3763" s="126">
        <v>243</v>
      </c>
      <c r="E3763" s="126">
        <v>3</v>
      </c>
      <c r="F3763" s="126">
        <v>1</v>
      </c>
      <c r="G3763" s="126">
        <v>1</v>
      </c>
      <c r="H3763" s="126">
        <v>1</v>
      </c>
      <c r="I3763" s="126">
        <v>1</v>
      </c>
      <c r="J3763" s="126">
        <v>177</v>
      </c>
      <c r="M3763" s="126">
        <v>1370</v>
      </c>
      <c r="N3763" s="126">
        <v>0</v>
      </c>
      <c r="P3763" s="126">
        <v>1057</v>
      </c>
      <c r="R3763" s="126" t="s">
        <v>547</v>
      </c>
      <c r="S3763" s="252">
        <v>0</v>
      </c>
      <c r="T3763" s="252">
        <v>20.75</v>
      </c>
      <c r="U3763" s="68" t="s">
        <v>5441</v>
      </c>
      <c r="V3763" s="126">
        <v>1</v>
      </c>
      <c r="Z3763" s="126">
        <v>1</v>
      </c>
      <c r="AA3763" s="126">
        <v>1</v>
      </c>
      <c r="AB3763" s="126">
        <v>2</v>
      </c>
      <c r="AC3763" s="126">
        <v>8</v>
      </c>
      <c r="AD3763" s="126">
        <v>2026</v>
      </c>
    </row>
    <row r="3764" spans="3:30">
      <c r="C3764" s="126">
        <v>3757</v>
      </c>
      <c r="D3764" s="126">
        <v>243</v>
      </c>
      <c r="E3764" s="126">
        <v>11</v>
      </c>
      <c r="F3764" s="126">
        <v>1</v>
      </c>
      <c r="G3764" s="126">
        <v>1</v>
      </c>
      <c r="H3764" s="126">
        <v>1</v>
      </c>
      <c r="I3764" s="126">
        <v>1</v>
      </c>
      <c r="J3764" s="126">
        <v>177</v>
      </c>
      <c r="M3764" s="126">
        <v>1370</v>
      </c>
      <c r="N3764" s="126">
        <v>1</v>
      </c>
      <c r="P3764" s="126">
        <v>1057</v>
      </c>
      <c r="R3764" s="126" t="s">
        <v>547</v>
      </c>
      <c r="S3764" s="252">
        <v>20.75</v>
      </c>
      <c r="T3764" s="252">
        <v>0</v>
      </c>
      <c r="U3764" s="68" t="s">
        <v>5442</v>
      </c>
      <c r="V3764" s="126">
        <v>1</v>
      </c>
      <c r="Z3764" s="126">
        <v>1</v>
      </c>
      <c r="AA3764" s="126">
        <v>1</v>
      </c>
      <c r="AB3764" s="126">
        <v>2</v>
      </c>
      <c r="AC3764" s="126">
        <v>8</v>
      </c>
      <c r="AD3764" s="126">
        <v>2026</v>
      </c>
    </row>
    <row r="3765" spans="3:30">
      <c r="C3765" s="126">
        <v>3758</v>
      </c>
      <c r="D3765" s="126">
        <v>243</v>
      </c>
      <c r="E3765" s="126">
        <v>10</v>
      </c>
      <c r="F3765" s="126">
        <v>1</v>
      </c>
      <c r="G3765" s="126">
        <v>1</v>
      </c>
      <c r="H3765" s="126">
        <v>1</v>
      </c>
      <c r="I3765" s="126">
        <v>1</v>
      </c>
      <c r="J3765" s="126">
        <v>177</v>
      </c>
      <c r="P3765" s="126">
        <v>1057</v>
      </c>
      <c r="R3765" s="126" t="s">
        <v>547</v>
      </c>
      <c r="S3765" s="252">
        <v>0</v>
      </c>
      <c r="T3765" s="252">
        <v>22.5</v>
      </c>
      <c r="U3765" s="68" t="s">
        <v>5443</v>
      </c>
      <c r="V3765" s="126">
        <v>1</v>
      </c>
      <c r="Z3765" s="126">
        <v>1</v>
      </c>
      <c r="AA3765" s="126">
        <v>1</v>
      </c>
      <c r="AB3765" s="126">
        <v>2</v>
      </c>
      <c r="AC3765" s="126">
        <v>8</v>
      </c>
      <c r="AD3765" s="126">
        <v>2026</v>
      </c>
    </row>
    <row r="3766" spans="3:30">
      <c r="C3766" s="126">
        <v>3759</v>
      </c>
      <c r="D3766" s="126">
        <v>243</v>
      </c>
      <c r="E3766" s="126">
        <v>3</v>
      </c>
      <c r="F3766" s="126">
        <v>1</v>
      </c>
      <c r="G3766" s="126">
        <v>1</v>
      </c>
      <c r="H3766" s="126">
        <v>1</v>
      </c>
      <c r="I3766" s="126">
        <v>1</v>
      </c>
      <c r="J3766" s="126">
        <v>349</v>
      </c>
      <c r="M3766" s="126">
        <v>1371</v>
      </c>
      <c r="N3766" s="126">
        <v>0</v>
      </c>
      <c r="P3766" s="126">
        <v>1058</v>
      </c>
      <c r="R3766" s="126" t="s">
        <v>547</v>
      </c>
      <c r="S3766" s="252">
        <v>0</v>
      </c>
      <c r="T3766" s="252">
        <v>1</v>
      </c>
      <c r="U3766" s="68" t="s">
        <v>5444</v>
      </c>
      <c r="V3766" s="126">
        <v>1</v>
      </c>
      <c r="Z3766" s="126">
        <v>1</v>
      </c>
      <c r="AA3766" s="126">
        <v>1</v>
      </c>
      <c r="AB3766" s="126">
        <v>2</v>
      </c>
      <c r="AC3766" s="126">
        <v>8</v>
      </c>
      <c r="AD3766" s="126">
        <v>2026</v>
      </c>
    </row>
    <row r="3767" spans="3:30">
      <c r="C3767" s="126">
        <v>3760</v>
      </c>
      <c r="D3767" s="126">
        <v>243</v>
      </c>
      <c r="E3767" s="126">
        <v>11</v>
      </c>
      <c r="F3767" s="126">
        <v>1</v>
      </c>
      <c r="G3767" s="126">
        <v>1</v>
      </c>
      <c r="H3767" s="126">
        <v>1</v>
      </c>
      <c r="I3767" s="126">
        <v>1</v>
      </c>
      <c r="J3767" s="126">
        <v>349</v>
      </c>
      <c r="M3767" s="126">
        <v>1371</v>
      </c>
      <c r="N3767" s="126">
        <v>1</v>
      </c>
      <c r="P3767" s="126">
        <v>1058</v>
      </c>
      <c r="R3767" s="126" t="s">
        <v>547</v>
      </c>
      <c r="S3767" s="252">
        <v>1</v>
      </c>
      <c r="T3767" s="252">
        <v>0</v>
      </c>
      <c r="U3767" s="68" t="s">
        <v>5445</v>
      </c>
      <c r="V3767" s="126">
        <v>1</v>
      </c>
      <c r="Z3767" s="126">
        <v>1</v>
      </c>
      <c r="AA3767" s="126">
        <v>1</v>
      </c>
      <c r="AB3767" s="126">
        <v>2</v>
      </c>
      <c r="AC3767" s="126">
        <v>8</v>
      </c>
      <c r="AD3767" s="126">
        <v>2026</v>
      </c>
    </row>
    <row r="3768" spans="3:30">
      <c r="C3768" s="126">
        <v>3761</v>
      </c>
      <c r="D3768" s="126">
        <v>243</v>
      </c>
      <c r="E3768" s="126">
        <v>10</v>
      </c>
      <c r="F3768" s="126">
        <v>1</v>
      </c>
      <c r="G3768" s="126">
        <v>1</v>
      </c>
      <c r="H3768" s="126">
        <v>1</v>
      </c>
      <c r="I3768" s="126">
        <v>1</v>
      </c>
      <c r="J3768" s="126">
        <v>349</v>
      </c>
      <c r="P3768" s="126">
        <v>1058</v>
      </c>
      <c r="R3768" s="126" t="s">
        <v>547</v>
      </c>
      <c r="S3768" s="252">
        <v>0</v>
      </c>
      <c r="T3768" s="252">
        <v>1.5</v>
      </c>
      <c r="U3768" s="68" t="s">
        <v>5446</v>
      </c>
      <c r="V3768" s="126">
        <v>1</v>
      </c>
      <c r="Z3768" s="126">
        <v>1</v>
      </c>
      <c r="AA3768" s="126">
        <v>1</v>
      </c>
      <c r="AB3768" s="126">
        <v>2</v>
      </c>
      <c r="AC3768" s="126">
        <v>8</v>
      </c>
      <c r="AD3768" s="126">
        <v>2026</v>
      </c>
    </row>
    <row r="3769" spans="3:30">
      <c r="C3769" s="126">
        <v>3762</v>
      </c>
      <c r="D3769" s="126">
        <v>243</v>
      </c>
      <c r="E3769" s="126">
        <v>3</v>
      </c>
      <c r="F3769" s="126">
        <v>1</v>
      </c>
      <c r="G3769" s="126">
        <v>1</v>
      </c>
      <c r="H3769" s="126">
        <v>1</v>
      </c>
      <c r="I3769" s="126">
        <v>1</v>
      </c>
      <c r="J3769" s="126">
        <v>403</v>
      </c>
      <c r="M3769" s="126">
        <v>1372</v>
      </c>
      <c r="N3769" s="126">
        <v>0</v>
      </c>
      <c r="P3769" s="126">
        <v>1059</v>
      </c>
      <c r="R3769" s="126" t="s">
        <v>547</v>
      </c>
      <c r="S3769" s="252">
        <v>0</v>
      </c>
      <c r="T3769" s="252">
        <v>1.64</v>
      </c>
      <c r="U3769" s="68" t="s">
        <v>5447</v>
      </c>
      <c r="V3769" s="126">
        <v>1</v>
      </c>
      <c r="Z3769" s="126">
        <v>1</v>
      </c>
      <c r="AA3769" s="126">
        <v>1</v>
      </c>
      <c r="AB3769" s="126">
        <v>2</v>
      </c>
      <c r="AC3769" s="126">
        <v>8</v>
      </c>
      <c r="AD3769" s="126">
        <v>2026</v>
      </c>
    </row>
    <row r="3770" spans="3:30">
      <c r="C3770" s="126">
        <v>3763</v>
      </c>
      <c r="D3770" s="126">
        <v>243</v>
      </c>
      <c r="E3770" s="126">
        <v>11</v>
      </c>
      <c r="F3770" s="126">
        <v>1</v>
      </c>
      <c r="G3770" s="126">
        <v>1</v>
      </c>
      <c r="H3770" s="126">
        <v>1</v>
      </c>
      <c r="I3770" s="126">
        <v>1</v>
      </c>
      <c r="J3770" s="126">
        <v>403</v>
      </c>
      <c r="M3770" s="126">
        <v>1372</v>
      </c>
      <c r="N3770" s="126">
        <v>1</v>
      </c>
      <c r="P3770" s="126">
        <v>1059</v>
      </c>
      <c r="R3770" s="126" t="s">
        <v>547</v>
      </c>
      <c r="S3770" s="252">
        <v>1.64</v>
      </c>
      <c r="T3770" s="252">
        <v>0</v>
      </c>
      <c r="U3770" s="68" t="s">
        <v>5448</v>
      </c>
      <c r="V3770" s="126">
        <v>1</v>
      </c>
      <c r="Z3770" s="126">
        <v>1</v>
      </c>
      <c r="AA3770" s="126">
        <v>1</v>
      </c>
      <c r="AB3770" s="126">
        <v>2</v>
      </c>
      <c r="AC3770" s="126">
        <v>8</v>
      </c>
      <c r="AD3770" s="126">
        <v>2026</v>
      </c>
    </row>
    <row r="3771" spans="3:30">
      <c r="C3771" s="126">
        <v>3764</v>
      </c>
      <c r="D3771" s="126">
        <v>243</v>
      </c>
      <c r="E3771" s="126">
        <v>10</v>
      </c>
      <c r="F3771" s="126">
        <v>1</v>
      </c>
      <c r="G3771" s="126">
        <v>1</v>
      </c>
      <c r="H3771" s="126">
        <v>1</v>
      </c>
      <c r="I3771" s="126">
        <v>1</v>
      </c>
      <c r="J3771" s="126">
        <v>403</v>
      </c>
      <c r="P3771" s="126">
        <v>1059</v>
      </c>
      <c r="R3771" s="126" t="s">
        <v>547</v>
      </c>
      <c r="S3771" s="252">
        <v>0</v>
      </c>
      <c r="T3771" s="252">
        <v>3</v>
      </c>
      <c r="U3771" s="68" t="s">
        <v>5449</v>
      </c>
      <c r="V3771" s="126">
        <v>1</v>
      </c>
      <c r="Z3771" s="126">
        <v>1</v>
      </c>
      <c r="AA3771" s="126">
        <v>1</v>
      </c>
      <c r="AB3771" s="126">
        <v>2</v>
      </c>
      <c r="AC3771" s="126">
        <v>8</v>
      </c>
      <c r="AD3771" s="126">
        <v>2026</v>
      </c>
    </row>
    <row r="3772" spans="3:30">
      <c r="C3772" s="126">
        <v>3765</v>
      </c>
      <c r="D3772" s="126">
        <v>243</v>
      </c>
      <c r="E3772" s="126">
        <v>3</v>
      </c>
      <c r="F3772" s="126">
        <v>1</v>
      </c>
      <c r="G3772" s="126">
        <v>1</v>
      </c>
      <c r="H3772" s="126">
        <v>1</v>
      </c>
      <c r="I3772" s="126">
        <v>1</v>
      </c>
      <c r="J3772" s="126">
        <v>219</v>
      </c>
      <c r="M3772" s="126">
        <v>1373</v>
      </c>
      <c r="N3772" s="126">
        <v>0</v>
      </c>
      <c r="P3772" s="126">
        <v>1060</v>
      </c>
      <c r="R3772" s="126" t="s">
        <v>547</v>
      </c>
      <c r="S3772" s="252">
        <v>0</v>
      </c>
      <c r="T3772" s="252">
        <v>0.22</v>
      </c>
      <c r="U3772" s="68" t="s">
        <v>5451</v>
      </c>
      <c r="V3772" s="126">
        <v>1</v>
      </c>
      <c r="Z3772" s="126">
        <v>1</v>
      </c>
      <c r="AA3772" s="126">
        <v>1</v>
      </c>
      <c r="AB3772" s="126">
        <v>2</v>
      </c>
      <c r="AC3772" s="126">
        <v>8</v>
      </c>
      <c r="AD3772" s="126">
        <v>2026</v>
      </c>
    </row>
    <row r="3773" spans="3:30">
      <c r="C3773" s="126">
        <v>3766</v>
      </c>
      <c r="D3773" s="126">
        <v>243</v>
      </c>
      <c r="E3773" s="126">
        <v>11</v>
      </c>
      <c r="F3773" s="126">
        <v>1</v>
      </c>
      <c r="G3773" s="126">
        <v>1</v>
      </c>
      <c r="H3773" s="126">
        <v>1</v>
      </c>
      <c r="I3773" s="126">
        <v>1</v>
      </c>
      <c r="J3773" s="126">
        <v>219</v>
      </c>
      <c r="M3773" s="126">
        <v>1373</v>
      </c>
      <c r="N3773" s="126">
        <v>1</v>
      </c>
      <c r="P3773" s="126">
        <v>1060</v>
      </c>
      <c r="R3773" s="126" t="s">
        <v>547</v>
      </c>
      <c r="S3773" s="252">
        <v>0.22</v>
      </c>
      <c r="T3773" s="252">
        <v>0</v>
      </c>
      <c r="U3773" s="68" t="s">
        <v>5452</v>
      </c>
      <c r="V3773" s="126">
        <v>1</v>
      </c>
      <c r="Z3773" s="126">
        <v>1</v>
      </c>
      <c r="AA3773" s="126">
        <v>1</v>
      </c>
      <c r="AB3773" s="126">
        <v>2</v>
      </c>
      <c r="AC3773" s="126">
        <v>8</v>
      </c>
      <c r="AD3773" s="126">
        <v>2026</v>
      </c>
    </row>
    <row r="3774" spans="3:30">
      <c r="C3774" s="126">
        <v>3767</v>
      </c>
      <c r="D3774" s="126">
        <v>243</v>
      </c>
      <c r="E3774" s="126">
        <v>10</v>
      </c>
      <c r="F3774" s="126">
        <v>1</v>
      </c>
      <c r="G3774" s="126">
        <v>1</v>
      </c>
      <c r="H3774" s="126">
        <v>1</v>
      </c>
      <c r="I3774" s="126">
        <v>1</v>
      </c>
      <c r="J3774" s="126">
        <v>219</v>
      </c>
      <c r="P3774" s="126">
        <v>1060</v>
      </c>
      <c r="R3774" s="126" t="s">
        <v>547</v>
      </c>
      <c r="S3774" s="252">
        <v>0</v>
      </c>
      <c r="T3774" s="252">
        <v>0.17</v>
      </c>
      <c r="U3774" s="68" t="s">
        <v>5453</v>
      </c>
      <c r="V3774" s="126">
        <v>1</v>
      </c>
      <c r="Z3774" s="126">
        <v>1</v>
      </c>
      <c r="AA3774" s="126">
        <v>1</v>
      </c>
      <c r="AB3774" s="126">
        <v>2</v>
      </c>
      <c r="AC3774" s="126">
        <v>8</v>
      </c>
      <c r="AD3774" s="126">
        <v>2026</v>
      </c>
    </row>
    <row r="3775" spans="3:30">
      <c r="C3775" s="126">
        <v>3768</v>
      </c>
      <c r="D3775" s="126">
        <v>243</v>
      </c>
      <c r="E3775" s="126">
        <v>3</v>
      </c>
      <c r="F3775" s="126">
        <v>1</v>
      </c>
      <c r="G3775" s="126">
        <v>1</v>
      </c>
      <c r="H3775" s="126">
        <v>1</v>
      </c>
      <c r="I3775" s="126">
        <v>1</v>
      </c>
      <c r="J3775" s="126">
        <v>337</v>
      </c>
      <c r="M3775" s="126">
        <v>1374</v>
      </c>
      <c r="N3775" s="126">
        <v>0</v>
      </c>
      <c r="P3775" s="126">
        <v>1061</v>
      </c>
      <c r="R3775" s="126" t="s">
        <v>547</v>
      </c>
      <c r="S3775" s="252">
        <v>0</v>
      </c>
      <c r="T3775" s="252">
        <v>0.8</v>
      </c>
      <c r="U3775" s="68" t="s">
        <v>5454</v>
      </c>
      <c r="V3775" s="126">
        <v>1</v>
      </c>
      <c r="Z3775" s="126">
        <v>1</v>
      </c>
      <c r="AA3775" s="126">
        <v>1</v>
      </c>
      <c r="AB3775" s="126">
        <v>2</v>
      </c>
      <c r="AC3775" s="126">
        <v>8</v>
      </c>
      <c r="AD3775" s="126">
        <v>2026</v>
      </c>
    </row>
    <row r="3776" spans="3:30">
      <c r="C3776" s="126">
        <v>3769</v>
      </c>
      <c r="D3776" s="126">
        <v>243</v>
      </c>
      <c r="E3776" s="126">
        <v>11</v>
      </c>
      <c r="F3776" s="126">
        <v>1</v>
      </c>
      <c r="G3776" s="126">
        <v>1</v>
      </c>
      <c r="H3776" s="126">
        <v>1</v>
      </c>
      <c r="I3776" s="126">
        <v>1</v>
      </c>
      <c r="J3776" s="126">
        <v>337</v>
      </c>
      <c r="M3776" s="126">
        <v>1374</v>
      </c>
      <c r="N3776" s="126">
        <v>1</v>
      </c>
      <c r="P3776" s="126">
        <v>1061</v>
      </c>
      <c r="R3776" s="126" t="s">
        <v>547</v>
      </c>
      <c r="S3776" s="252">
        <v>0.8</v>
      </c>
      <c r="T3776" s="252">
        <v>0</v>
      </c>
      <c r="U3776" s="68" t="s">
        <v>5455</v>
      </c>
      <c r="V3776" s="126">
        <v>1</v>
      </c>
      <c r="Z3776" s="126">
        <v>1</v>
      </c>
      <c r="AA3776" s="126">
        <v>1</v>
      </c>
      <c r="AB3776" s="126">
        <v>2</v>
      </c>
      <c r="AC3776" s="126">
        <v>8</v>
      </c>
      <c r="AD3776" s="126">
        <v>2026</v>
      </c>
    </row>
    <row r="3777" spans="3:30">
      <c r="C3777" s="126">
        <v>3770</v>
      </c>
      <c r="D3777" s="126">
        <v>243</v>
      </c>
      <c r="E3777" s="126">
        <v>10</v>
      </c>
      <c r="F3777" s="126">
        <v>1</v>
      </c>
      <c r="G3777" s="126">
        <v>1</v>
      </c>
      <c r="H3777" s="126">
        <v>1</v>
      </c>
      <c r="I3777" s="126">
        <v>1</v>
      </c>
      <c r="J3777" s="126">
        <v>337</v>
      </c>
      <c r="P3777" s="126">
        <v>1061</v>
      </c>
      <c r="R3777" s="126" t="s">
        <v>547</v>
      </c>
      <c r="S3777" s="252">
        <v>0</v>
      </c>
      <c r="T3777" s="252">
        <v>1.2</v>
      </c>
      <c r="U3777" s="68" t="s">
        <v>5456</v>
      </c>
      <c r="V3777" s="126">
        <v>1</v>
      </c>
      <c r="Z3777" s="126">
        <v>1</v>
      </c>
      <c r="AA3777" s="126">
        <v>1</v>
      </c>
      <c r="AB3777" s="126">
        <v>2</v>
      </c>
      <c r="AC3777" s="126">
        <v>8</v>
      </c>
      <c r="AD3777" s="126">
        <v>2026</v>
      </c>
    </row>
    <row r="3778" spans="3:30">
      <c r="C3778" s="126">
        <v>3771</v>
      </c>
      <c r="D3778" s="126">
        <v>243</v>
      </c>
      <c r="E3778" s="126">
        <v>3</v>
      </c>
      <c r="F3778" s="126">
        <v>1</v>
      </c>
      <c r="G3778" s="126">
        <v>1</v>
      </c>
      <c r="H3778" s="126">
        <v>1</v>
      </c>
      <c r="I3778" s="126">
        <v>1</v>
      </c>
      <c r="J3778" s="126">
        <v>9</v>
      </c>
      <c r="M3778" s="126">
        <v>1375</v>
      </c>
      <c r="N3778" s="126">
        <v>0</v>
      </c>
      <c r="P3778" s="126">
        <v>1062</v>
      </c>
      <c r="R3778" s="126" t="s">
        <v>547</v>
      </c>
      <c r="S3778" s="252">
        <v>0</v>
      </c>
      <c r="T3778" s="252">
        <v>2.2999999999999998</v>
      </c>
      <c r="U3778" s="68" t="s">
        <v>5457</v>
      </c>
      <c r="V3778" s="126">
        <v>1</v>
      </c>
      <c r="Z3778" s="126">
        <v>1</v>
      </c>
      <c r="AA3778" s="126">
        <v>1</v>
      </c>
      <c r="AB3778" s="126">
        <v>2</v>
      </c>
      <c r="AC3778" s="126">
        <v>8</v>
      </c>
      <c r="AD3778" s="126">
        <v>2026</v>
      </c>
    </row>
    <row r="3779" spans="3:30">
      <c r="C3779" s="126">
        <v>3772</v>
      </c>
      <c r="D3779" s="126">
        <v>243</v>
      </c>
      <c r="E3779" s="126">
        <v>11</v>
      </c>
      <c r="F3779" s="126">
        <v>1</v>
      </c>
      <c r="G3779" s="126">
        <v>1</v>
      </c>
      <c r="H3779" s="126">
        <v>1</v>
      </c>
      <c r="I3779" s="126">
        <v>1</v>
      </c>
      <c r="J3779" s="126">
        <v>9</v>
      </c>
      <c r="M3779" s="126">
        <v>1375</v>
      </c>
      <c r="N3779" s="126">
        <v>1</v>
      </c>
      <c r="P3779" s="126">
        <v>1062</v>
      </c>
      <c r="R3779" s="126" t="s">
        <v>547</v>
      </c>
      <c r="S3779" s="252">
        <v>2.2999999999999998</v>
      </c>
      <c r="T3779" s="252">
        <v>0</v>
      </c>
      <c r="U3779" s="68" t="s">
        <v>5458</v>
      </c>
      <c r="V3779" s="126">
        <v>1</v>
      </c>
      <c r="Z3779" s="126">
        <v>1</v>
      </c>
      <c r="AA3779" s="126">
        <v>1</v>
      </c>
      <c r="AB3779" s="126">
        <v>2</v>
      </c>
      <c r="AC3779" s="126">
        <v>8</v>
      </c>
      <c r="AD3779" s="126">
        <v>2026</v>
      </c>
    </row>
    <row r="3780" spans="3:30">
      <c r="C3780" s="126">
        <v>3773</v>
      </c>
      <c r="D3780" s="126">
        <v>243</v>
      </c>
      <c r="E3780" s="126">
        <v>10</v>
      </c>
      <c r="F3780" s="126">
        <v>1</v>
      </c>
      <c r="G3780" s="126">
        <v>1</v>
      </c>
      <c r="H3780" s="126">
        <v>1</v>
      </c>
      <c r="I3780" s="126">
        <v>1</v>
      </c>
      <c r="J3780" s="126">
        <v>9</v>
      </c>
      <c r="P3780" s="126">
        <v>1062</v>
      </c>
      <c r="R3780" s="126" t="s">
        <v>547</v>
      </c>
      <c r="S3780" s="252">
        <v>0</v>
      </c>
      <c r="T3780" s="252">
        <v>3</v>
      </c>
      <c r="U3780" s="68" t="s">
        <v>5459</v>
      </c>
      <c r="V3780" s="126">
        <v>1</v>
      </c>
      <c r="Z3780" s="126">
        <v>1</v>
      </c>
      <c r="AA3780" s="126">
        <v>1</v>
      </c>
      <c r="AB3780" s="126">
        <v>2</v>
      </c>
      <c r="AC3780" s="126">
        <v>8</v>
      </c>
      <c r="AD3780" s="126">
        <v>2026</v>
      </c>
    </row>
    <row r="3781" spans="3:30">
      <c r="C3781" s="126">
        <v>3774</v>
      </c>
      <c r="D3781" s="126">
        <v>243</v>
      </c>
      <c r="E3781" s="126">
        <v>3</v>
      </c>
      <c r="F3781" s="126">
        <v>1</v>
      </c>
      <c r="G3781" s="126">
        <v>1</v>
      </c>
      <c r="H3781" s="126">
        <v>1</v>
      </c>
      <c r="I3781" s="126">
        <v>1</v>
      </c>
      <c r="J3781" s="126">
        <v>50</v>
      </c>
      <c r="M3781" s="126">
        <v>1376</v>
      </c>
      <c r="N3781" s="126">
        <v>0</v>
      </c>
      <c r="P3781" s="126">
        <v>1063</v>
      </c>
      <c r="R3781" s="126" t="s">
        <v>547</v>
      </c>
      <c r="S3781" s="252">
        <v>0</v>
      </c>
      <c r="T3781" s="252">
        <v>0.6</v>
      </c>
      <c r="U3781" s="68" t="s">
        <v>5460</v>
      </c>
      <c r="V3781" s="126">
        <v>1</v>
      </c>
      <c r="Z3781" s="126">
        <v>1</v>
      </c>
      <c r="AA3781" s="126">
        <v>1</v>
      </c>
      <c r="AB3781" s="126">
        <v>2</v>
      </c>
      <c r="AC3781" s="126">
        <v>8</v>
      </c>
      <c r="AD3781" s="126">
        <v>2026</v>
      </c>
    </row>
    <row r="3782" spans="3:30">
      <c r="C3782" s="126">
        <v>3775</v>
      </c>
      <c r="D3782" s="126">
        <v>243</v>
      </c>
      <c r="E3782" s="126">
        <v>11</v>
      </c>
      <c r="F3782" s="126">
        <v>1</v>
      </c>
      <c r="G3782" s="126">
        <v>1</v>
      </c>
      <c r="H3782" s="126">
        <v>1</v>
      </c>
      <c r="I3782" s="126">
        <v>1</v>
      </c>
      <c r="J3782" s="126">
        <v>50</v>
      </c>
      <c r="M3782" s="126">
        <v>1376</v>
      </c>
      <c r="N3782" s="126">
        <v>1</v>
      </c>
      <c r="P3782" s="126">
        <v>1063</v>
      </c>
      <c r="R3782" s="126" t="s">
        <v>547</v>
      </c>
      <c r="S3782" s="252">
        <v>0.6</v>
      </c>
      <c r="T3782" s="252">
        <v>0</v>
      </c>
      <c r="U3782" s="68" t="s">
        <v>5461</v>
      </c>
      <c r="V3782" s="126">
        <v>1</v>
      </c>
      <c r="Z3782" s="126">
        <v>1</v>
      </c>
      <c r="AA3782" s="126">
        <v>1</v>
      </c>
      <c r="AB3782" s="126">
        <v>2</v>
      </c>
      <c r="AC3782" s="126">
        <v>8</v>
      </c>
      <c r="AD3782" s="126">
        <v>2026</v>
      </c>
    </row>
    <row r="3783" spans="3:30">
      <c r="C3783" s="126">
        <v>3776</v>
      </c>
      <c r="D3783" s="126">
        <v>243</v>
      </c>
      <c r="E3783" s="126">
        <v>10</v>
      </c>
      <c r="F3783" s="126">
        <v>1</v>
      </c>
      <c r="G3783" s="126">
        <v>1</v>
      </c>
      <c r="H3783" s="126">
        <v>1</v>
      </c>
      <c r="I3783" s="126">
        <v>1</v>
      </c>
      <c r="J3783" s="126">
        <v>50</v>
      </c>
      <c r="P3783" s="126">
        <v>1063</v>
      </c>
      <c r="R3783" s="126" t="s">
        <v>547</v>
      </c>
      <c r="S3783" s="252">
        <v>0</v>
      </c>
      <c r="T3783" s="252">
        <v>1.25</v>
      </c>
      <c r="U3783" s="68" t="s">
        <v>5462</v>
      </c>
      <c r="V3783" s="126">
        <v>1</v>
      </c>
      <c r="Z3783" s="126">
        <v>1</v>
      </c>
      <c r="AA3783" s="126">
        <v>1</v>
      </c>
      <c r="AB3783" s="126">
        <v>2</v>
      </c>
      <c r="AC3783" s="126">
        <v>8</v>
      </c>
      <c r="AD3783" s="126">
        <v>2026</v>
      </c>
    </row>
    <row r="3784" spans="3:30">
      <c r="C3784" s="126">
        <v>3777</v>
      </c>
      <c r="D3784" s="126">
        <v>243</v>
      </c>
      <c r="E3784" s="126">
        <v>3</v>
      </c>
      <c r="F3784" s="126">
        <v>1</v>
      </c>
      <c r="G3784" s="126">
        <v>1</v>
      </c>
      <c r="H3784" s="126">
        <v>1</v>
      </c>
      <c r="I3784" s="126">
        <v>1</v>
      </c>
      <c r="J3784" s="126">
        <v>284</v>
      </c>
      <c r="M3784" s="126">
        <v>1377</v>
      </c>
      <c r="N3784" s="126">
        <v>0</v>
      </c>
      <c r="P3784" s="126">
        <v>1064</v>
      </c>
      <c r="R3784" s="126" t="s">
        <v>547</v>
      </c>
      <c r="S3784" s="252">
        <v>0</v>
      </c>
      <c r="T3784" s="252">
        <v>1.2</v>
      </c>
      <c r="U3784" s="68" t="s">
        <v>5463</v>
      </c>
      <c r="V3784" s="126">
        <v>1</v>
      </c>
      <c r="Z3784" s="126">
        <v>1</v>
      </c>
      <c r="AA3784" s="126">
        <v>1</v>
      </c>
      <c r="AB3784" s="126">
        <v>2</v>
      </c>
      <c r="AC3784" s="126">
        <v>8</v>
      </c>
      <c r="AD3784" s="126">
        <v>2026</v>
      </c>
    </row>
    <row r="3785" spans="3:30">
      <c r="C3785" s="126">
        <v>3778</v>
      </c>
      <c r="D3785" s="126">
        <v>243</v>
      </c>
      <c r="E3785" s="126">
        <v>11</v>
      </c>
      <c r="F3785" s="126">
        <v>1</v>
      </c>
      <c r="G3785" s="126">
        <v>1</v>
      </c>
      <c r="H3785" s="126">
        <v>1</v>
      </c>
      <c r="I3785" s="126">
        <v>1</v>
      </c>
      <c r="J3785" s="126">
        <v>284</v>
      </c>
      <c r="M3785" s="126">
        <v>1377</v>
      </c>
      <c r="N3785" s="126">
        <v>1</v>
      </c>
      <c r="P3785" s="126">
        <v>1064</v>
      </c>
      <c r="R3785" s="126" t="s">
        <v>547</v>
      </c>
      <c r="S3785" s="252">
        <v>1.2</v>
      </c>
      <c r="T3785" s="252">
        <v>0</v>
      </c>
      <c r="U3785" s="68" t="s">
        <v>5464</v>
      </c>
      <c r="V3785" s="126">
        <v>1</v>
      </c>
      <c r="Z3785" s="126">
        <v>1</v>
      </c>
      <c r="AA3785" s="126">
        <v>1</v>
      </c>
      <c r="AB3785" s="126">
        <v>2</v>
      </c>
      <c r="AC3785" s="126">
        <v>8</v>
      </c>
      <c r="AD3785" s="126">
        <v>2026</v>
      </c>
    </row>
    <row r="3786" spans="3:30">
      <c r="C3786" s="126">
        <v>3779</v>
      </c>
      <c r="D3786" s="126">
        <v>243</v>
      </c>
      <c r="E3786" s="126">
        <v>10</v>
      </c>
      <c r="F3786" s="126">
        <v>1</v>
      </c>
      <c r="G3786" s="126">
        <v>1</v>
      </c>
      <c r="H3786" s="126">
        <v>1</v>
      </c>
      <c r="I3786" s="126">
        <v>1</v>
      </c>
      <c r="J3786" s="126">
        <v>284</v>
      </c>
      <c r="P3786" s="126">
        <v>1064</v>
      </c>
      <c r="R3786" s="126" t="s">
        <v>547</v>
      </c>
      <c r="S3786" s="252">
        <v>0</v>
      </c>
      <c r="T3786" s="252">
        <v>1.8</v>
      </c>
      <c r="U3786" s="68" t="s">
        <v>5465</v>
      </c>
      <c r="V3786" s="126">
        <v>1</v>
      </c>
      <c r="Z3786" s="126">
        <v>1</v>
      </c>
      <c r="AA3786" s="126">
        <v>1</v>
      </c>
      <c r="AB3786" s="126">
        <v>2</v>
      </c>
      <c r="AC3786" s="126">
        <v>8</v>
      </c>
      <c r="AD3786" s="126">
        <v>2026</v>
      </c>
    </row>
    <row r="3787" spans="3:30">
      <c r="C3787" s="126">
        <v>3780</v>
      </c>
      <c r="D3787" s="126">
        <v>244</v>
      </c>
      <c r="E3787" s="126">
        <v>2</v>
      </c>
      <c r="F3787" s="126">
        <v>1</v>
      </c>
      <c r="G3787" s="126">
        <v>1</v>
      </c>
      <c r="H3787" s="126">
        <v>1</v>
      </c>
      <c r="I3787" s="126">
        <v>1</v>
      </c>
      <c r="R3787" s="126" t="s">
        <v>547</v>
      </c>
      <c r="S3787" s="252">
        <v>97.79</v>
      </c>
      <c r="T3787" s="252">
        <v>0</v>
      </c>
      <c r="U3787" s="68" t="s">
        <v>5468</v>
      </c>
      <c r="V3787" s="126">
        <v>1</v>
      </c>
      <c r="Z3787" s="126">
        <v>1</v>
      </c>
      <c r="AA3787" s="126">
        <v>1</v>
      </c>
      <c r="AB3787" s="126">
        <v>2</v>
      </c>
      <c r="AC3787" s="126">
        <v>8</v>
      </c>
      <c r="AD3787" s="126">
        <v>2026</v>
      </c>
    </row>
    <row r="3788" spans="3:30">
      <c r="C3788" s="126">
        <v>3781</v>
      </c>
      <c r="D3788" s="126">
        <v>244</v>
      </c>
      <c r="E3788" s="126">
        <v>3</v>
      </c>
      <c r="F3788" s="126">
        <v>1</v>
      </c>
      <c r="G3788" s="126">
        <v>1</v>
      </c>
      <c r="H3788" s="126">
        <v>1</v>
      </c>
      <c r="I3788" s="126">
        <v>1</v>
      </c>
      <c r="J3788" s="126">
        <v>189</v>
      </c>
      <c r="M3788" s="126">
        <v>1378</v>
      </c>
      <c r="N3788" s="126">
        <v>0</v>
      </c>
      <c r="P3788" s="126">
        <v>1065</v>
      </c>
      <c r="R3788" s="126" t="s">
        <v>547</v>
      </c>
      <c r="S3788" s="252">
        <v>0</v>
      </c>
      <c r="T3788" s="252">
        <v>4.09</v>
      </c>
      <c r="U3788" s="68" t="s">
        <v>5469</v>
      </c>
      <c r="V3788" s="126">
        <v>1</v>
      </c>
      <c r="Z3788" s="126">
        <v>1</v>
      </c>
      <c r="AA3788" s="126">
        <v>1</v>
      </c>
      <c r="AB3788" s="126">
        <v>2</v>
      </c>
      <c r="AC3788" s="126">
        <v>8</v>
      </c>
      <c r="AD3788" s="126">
        <v>2026</v>
      </c>
    </row>
    <row r="3789" spans="3:30">
      <c r="C3789" s="126">
        <v>3782</v>
      </c>
      <c r="D3789" s="126">
        <v>244</v>
      </c>
      <c r="E3789" s="126">
        <v>11</v>
      </c>
      <c r="F3789" s="126">
        <v>1</v>
      </c>
      <c r="G3789" s="126">
        <v>1</v>
      </c>
      <c r="H3789" s="126">
        <v>1</v>
      </c>
      <c r="I3789" s="126">
        <v>1</v>
      </c>
      <c r="J3789" s="126">
        <v>189</v>
      </c>
      <c r="M3789" s="126">
        <v>1378</v>
      </c>
      <c r="N3789" s="126">
        <v>1</v>
      </c>
      <c r="P3789" s="126">
        <v>1065</v>
      </c>
      <c r="R3789" s="126" t="s">
        <v>547</v>
      </c>
      <c r="S3789" s="252">
        <v>4.09</v>
      </c>
      <c r="T3789" s="252">
        <v>0</v>
      </c>
      <c r="U3789" s="68" t="s">
        <v>5470</v>
      </c>
      <c r="V3789" s="126">
        <v>1</v>
      </c>
      <c r="Z3789" s="126">
        <v>1</v>
      </c>
      <c r="AA3789" s="126">
        <v>1</v>
      </c>
      <c r="AB3789" s="126">
        <v>2</v>
      </c>
      <c r="AC3789" s="126">
        <v>8</v>
      </c>
      <c r="AD3789" s="126">
        <v>2026</v>
      </c>
    </row>
    <row r="3790" spans="3:30">
      <c r="C3790" s="126">
        <v>3783</v>
      </c>
      <c r="D3790" s="126">
        <v>244</v>
      </c>
      <c r="E3790" s="126">
        <v>10</v>
      </c>
      <c r="F3790" s="126">
        <v>1</v>
      </c>
      <c r="G3790" s="126">
        <v>1</v>
      </c>
      <c r="H3790" s="126">
        <v>1</v>
      </c>
      <c r="I3790" s="126">
        <v>1</v>
      </c>
      <c r="J3790" s="126">
        <v>189</v>
      </c>
      <c r="P3790" s="126">
        <v>1065</v>
      </c>
      <c r="R3790" s="126" t="s">
        <v>547</v>
      </c>
      <c r="S3790" s="252">
        <v>0</v>
      </c>
      <c r="T3790" s="252">
        <v>4.59</v>
      </c>
      <c r="U3790" s="68" t="s">
        <v>5471</v>
      </c>
      <c r="V3790" s="126">
        <v>1</v>
      </c>
      <c r="Z3790" s="126">
        <v>1</v>
      </c>
      <c r="AA3790" s="126">
        <v>1</v>
      </c>
      <c r="AB3790" s="126">
        <v>2</v>
      </c>
      <c r="AC3790" s="126">
        <v>8</v>
      </c>
      <c r="AD3790" s="126">
        <v>2026</v>
      </c>
    </row>
    <row r="3791" spans="3:30">
      <c r="C3791" s="126">
        <v>3784</v>
      </c>
      <c r="D3791" s="126">
        <v>244</v>
      </c>
      <c r="E3791" s="126">
        <v>3</v>
      </c>
      <c r="F3791" s="126">
        <v>1</v>
      </c>
      <c r="G3791" s="126">
        <v>1</v>
      </c>
      <c r="H3791" s="126">
        <v>1</v>
      </c>
      <c r="I3791" s="126">
        <v>1</v>
      </c>
      <c r="J3791" s="126">
        <v>182</v>
      </c>
      <c r="M3791" s="126">
        <v>1379</v>
      </c>
      <c r="N3791" s="126">
        <v>0</v>
      </c>
      <c r="P3791" s="126">
        <v>1066</v>
      </c>
      <c r="R3791" s="126" t="s">
        <v>547</v>
      </c>
      <c r="S3791" s="252">
        <v>0</v>
      </c>
      <c r="T3791" s="252">
        <v>2</v>
      </c>
      <c r="U3791" s="68" t="s">
        <v>5472</v>
      </c>
      <c r="V3791" s="126">
        <v>1</v>
      </c>
      <c r="Z3791" s="126">
        <v>1</v>
      </c>
      <c r="AA3791" s="126">
        <v>1</v>
      </c>
      <c r="AB3791" s="126">
        <v>2</v>
      </c>
      <c r="AC3791" s="126">
        <v>8</v>
      </c>
      <c r="AD3791" s="126">
        <v>2026</v>
      </c>
    </row>
    <row r="3792" spans="3:30">
      <c r="C3792" s="126">
        <v>3785</v>
      </c>
      <c r="D3792" s="126">
        <v>244</v>
      </c>
      <c r="E3792" s="126">
        <v>11</v>
      </c>
      <c r="F3792" s="126">
        <v>1</v>
      </c>
      <c r="G3792" s="126">
        <v>1</v>
      </c>
      <c r="H3792" s="126">
        <v>1</v>
      </c>
      <c r="I3792" s="126">
        <v>1</v>
      </c>
      <c r="J3792" s="126">
        <v>182</v>
      </c>
      <c r="M3792" s="126">
        <v>1379</v>
      </c>
      <c r="N3792" s="126">
        <v>1</v>
      </c>
      <c r="P3792" s="126">
        <v>1066</v>
      </c>
      <c r="R3792" s="126" t="s">
        <v>547</v>
      </c>
      <c r="S3792" s="252">
        <v>2</v>
      </c>
      <c r="T3792" s="252">
        <v>0</v>
      </c>
      <c r="U3792" s="68" t="s">
        <v>5473</v>
      </c>
      <c r="V3792" s="126">
        <v>1</v>
      </c>
      <c r="Z3792" s="126">
        <v>1</v>
      </c>
      <c r="AA3792" s="126">
        <v>1</v>
      </c>
      <c r="AB3792" s="126">
        <v>2</v>
      </c>
      <c r="AC3792" s="126">
        <v>8</v>
      </c>
      <c r="AD3792" s="126">
        <v>2026</v>
      </c>
    </row>
    <row r="3793" spans="3:30">
      <c r="C3793" s="126">
        <v>3786</v>
      </c>
      <c r="D3793" s="126">
        <v>244</v>
      </c>
      <c r="E3793" s="126">
        <v>10</v>
      </c>
      <c r="F3793" s="126">
        <v>1</v>
      </c>
      <c r="G3793" s="126">
        <v>1</v>
      </c>
      <c r="H3793" s="126">
        <v>1</v>
      </c>
      <c r="I3793" s="126">
        <v>1</v>
      </c>
      <c r="J3793" s="126">
        <v>182</v>
      </c>
      <c r="P3793" s="126">
        <v>1066</v>
      </c>
      <c r="R3793" s="126" t="s">
        <v>547</v>
      </c>
      <c r="S3793" s="252">
        <v>0</v>
      </c>
      <c r="T3793" s="252">
        <v>2.5</v>
      </c>
      <c r="U3793" s="68" t="s">
        <v>5474</v>
      </c>
      <c r="V3793" s="126">
        <v>1</v>
      </c>
      <c r="Z3793" s="126">
        <v>1</v>
      </c>
      <c r="AA3793" s="126">
        <v>1</v>
      </c>
      <c r="AB3793" s="126">
        <v>2</v>
      </c>
      <c r="AC3793" s="126">
        <v>8</v>
      </c>
      <c r="AD3793" s="126">
        <v>2026</v>
      </c>
    </row>
    <row r="3794" spans="3:30">
      <c r="C3794" s="126">
        <v>3787</v>
      </c>
      <c r="D3794" s="126">
        <v>244</v>
      </c>
      <c r="E3794" s="126">
        <v>3</v>
      </c>
      <c r="F3794" s="126">
        <v>1</v>
      </c>
      <c r="G3794" s="126">
        <v>1</v>
      </c>
      <c r="H3794" s="126">
        <v>1</v>
      </c>
      <c r="I3794" s="126">
        <v>1</v>
      </c>
      <c r="J3794" s="126">
        <v>179</v>
      </c>
      <c r="M3794" s="126">
        <v>1380</v>
      </c>
      <c r="N3794" s="126">
        <v>0</v>
      </c>
      <c r="P3794" s="126">
        <v>1067</v>
      </c>
      <c r="R3794" s="126" t="s">
        <v>547</v>
      </c>
      <c r="S3794" s="252">
        <v>0</v>
      </c>
      <c r="T3794" s="252">
        <v>47.5</v>
      </c>
      <c r="U3794" s="68" t="s">
        <v>5475</v>
      </c>
      <c r="V3794" s="126">
        <v>1</v>
      </c>
      <c r="Z3794" s="126">
        <v>1</v>
      </c>
      <c r="AA3794" s="126">
        <v>1</v>
      </c>
      <c r="AB3794" s="126">
        <v>2</v>
      </c>
      <c r="AC3794" s="126">
        <v>8</v>
      </c>
      <c r="AD3794" s="126">
        <v>2026</v>
      </c>
    </row>
    <row r="3795" spans="3:30">
      <c r="C3795" s="126">
        <v>3788</v>
      </c>
      <c r="D3795" s="126">
        <v>244</v>
      </c>
      <c r="E3795" s="126">
        <v>11</v>
      </c>
      <c r="F3795" s="126">
        <v>1</v>
      </c>
      <c r="G3795" s="126">
        <v>1</v>
      </c>
      <c r="H3795" s="126">
        <v>1</v>
      </c>
      <c r="I3795" s="126">
        <v>1</v>
      </c>
      <c r="J3795" s="126">
        <v>179</v>
      </c>
      <c r="M3795" s="126">
        <v>1380</v>
      </c>
      <c r="N3795" s="126">
        <v>1</v>
      </c>
      <c r="P3795" s="126">
        <v>1067</v>
      </c>
      <c r="R3795" s="126" t="s">
        <v>547</v>
      </c>
      <c r="S3795" s="252">
        <v>47.5</v>
      </c>
      <c r="T3795" s="252">
        <v>0</v>
      </c>
      <c r="U3795" s="68" t="s">
        <v>5476</v>
      </c>
      <c r="V3795" s="126">
        <v>1</v>
      </c>
      <c r="Z3795" s="126">
        <v>1</v>
      </c>
      <c r="AA3795" s="126">
        <v>1</v>
      </c>
      <c r="AB3795" s="126">
        <v>2</v>
      </c>
      <c r="AC3795" s="126">
        <v>8</v>
      </c>
      <c r="AD3795" s="126">
        <v>2026</v>
      </c>
    </row>
    <row r="3796" spans="3:30">
      <c r="C3796" s="126">
        <v>3789</v>
      </c>
      <c r="D3796" s="126">
        <v>244</v>
      </c>
      <c r="E3796" s="126">
        <v>10</v>
      </c>
      <c r="F3796" s="126">
        <v>1</v>
      </c>
      <c r="G3796" s="126">
        <v>1</v>
      </c>
      <c r="H3796" s="126">
        <v>1</v>
      </c>
      <c r="I3796" s="126">
        <v>1</v>
      </c>
      <c r="J3796" s="126">
        <v>179</v>
      </c>
      <c r="P3796" s="126">
        <v>1067</v>
      </c>
      <c r="R3796" s="126" t="s">
        <v>547</v>
      </c>
      <c r="S3796" s="252">
        <v>0</v>
      </c>
      <c r="T3796" s="252">
        <v>50</v>
      </c>
      <c r="U3796" s="68" t="s">
        <v>5477</v>
      </c>
      <c r="V3796" s="126">
        <v>1</v>
      </c>
      <c r="Z3796" s="126">
        <v>1</v>
      </c>
      <c r="AA3796" s="126">
        <v>1</v>
      </c>
      <c r="AB3796" s="126">
        <v>2</v>
      </c>
      <c r="AC3796" s="126">
        <v>8</v>
      </c>
      <c r="AD3796" s="126">
        <v>2026</v>
      </c>
    </row>
    <row r="3797" spans="3:30">
      <c r="C3797" s="126">
        <v>3790</v>
      </c>
      <c r="D3797" s="126">
        <v>244</v>
      </c>
      <c r="E3797" s="126">
        <v>3</v>
      </c>
      <c r="F3797" s="126">
        <v>1</v>
      </c>
      <c r="G3797" s="126">
        <v>1</v>
      </c>
      <c r="H3797" s="126">
        <v>1</v>
      </c>
      <c r="I3797" s="126">
        <v>1</v>
      </c>
      <c r="J3797" s="126">
        <v>293</v>
      </c>
      <c r="M3797" s="126">
        <v>1381</v>
      </c>
      <c r="N3797" s="126">
        <v>0</v>
      </c>
      <c r="P3797" s="126">
        <v>1068</v>
      </c>
      <c r="R3797" s="126" t="s">
        <v>547</v>
      </c>
      <c r="S3797" s="252">
        <v>0</v>
      </c>
      <c r="T3797" s="252">
        <v>5.1000000000000005</v>
      </c>
      <c r="U3797" s="68" t="s">
        <v>5478</v>
      </c>
      <c r="V3797" s="126">
        <v>1</v>
      </c>
      <c r="Z3797" s="126">
        <v>1</v>
      </c>
      <c r="AA3797" s="126">
        <v>1</v>
      </c>
      <c r="AB3797" s="126">
        <v>2</v>
      </c>
      <c r="AC3797" s="126">
        <v>8</v>
      </c>
      <c r="AD3797" s="126">
        <v>2026</v>
      </c>
    </row>
    <row r="3798" spans="3:30">
      <c r="C3798" s="126">
        <v>3791</v>
      </c>
      <c r="D3798" s="126">
        <v>244</v>
      </c>
      <c r="E3798" s="126">
        <v>11</v>
      </c>
      <c r="F3798" s="126">
        <v>1</v>
      </c>
      <c r="G3798" s="126">
        <v>1</v>
      </c>
      <c r="H3798" s="126">
        <v>1</v>
      </c>
      <c r="I3798" s="126">
        <v>1</v>
      </c>
      <c r="J3798" s="126">
        <v>293</v>
      </c>
      <c r="M3798" s="126">
        <v>1381</v>
      </c>
      <c r="N3798" s="126">
        <v>1</v>
      </c>
      <c r="P3798" s="126">
        <v>1068</v>
      </c>
      <c r="R3798" s="126" t="s">
        <v>547</v>
      </c>
      <c r="S3798" s="252">
        <v>5.1000000000000005</v>
      </c>
      <c r="T3798" s="252">
        <v>0</v>
      </c>
      <c r="U3798" s="68" t="s">
        <v>5479</v>
      </c>
      <c r="V3798" s="126">
        <v>1</v>
      </c>
      <c r="Z3798" s="126">
        <v>1</v>
      </c>
      <c r="AA3798" s="126">
        <v>1</v>
      </c>
      <c r="AB3798" s="126">
        <v>2</v>
      </c>
      <c r="AC3798" s="126">
        <v>8</v>
      </c>
      <c r="AD3798" s="126">
        <v>2026</v>
      </c>
    </row>
    <row r="3799" spans="3:30">
      <c r="C3799" s="126">
        <v>3792</v>
      </c>
      <c r="D3799" s="126">
        <v>244</v>
      </c>
      <c r="E3799" s="126">
        <v>10</v>
      </c>
      <c r="F3799" s="126">
        <v>1</v>
      </c>
      <c r="G3799" s="126">
        <v>1</v>
      </c>
      <c r="H3799" s="126">
        <v>1</v>
      </c>
      <c r="I3799" s="126">
        <v>1</v>
      </c>
      <c r="J3799" s="126">
        <v>293</v>
      </c>
      <c r="P3799" s="126">
        <v>1068</v>
      </c>
      <c r="R3799" s="126" t="s">
        <v>547</v>
      </c>
      <c r="S3799" s="252">
        <v>0</v>
      </c>
      <c r="T3799" s="252">
        <v>9.4499999999999993</v>
      </c>
      <c r="U3799" s="68" t="s">
        <v>5480</v>
      </c>
      <c r="V3799" s="126">
        <v>1</v>
      </c>
      <c r="Z3799" s="126">
        <v>1</v>
      </c>
      <c r="AA3799" s="126">
        <v>1</v>
      </c>
      <c r="AB3799" s="126">
        <v>2</v>
      </c>
      <c r="AC3799" s="126">
        <v>8</v>
      </c>
      <c r="AD3799" s="126">
        <v>2026</v>
      </c>
    </row>
    <row r="3800" spans="3:30">
      <c r="C3800" s="126">
        <v>3793</v>
      </c>
      <c r="D3800" s="126">
        <v>244</v>
      </c>
      <c r="E3800" s="126">
        <v>3</v>
      </c>
      <c r="F3800" s="126">
        <v>1</v>
      </c>
      <c r="G3800" s="126">
        <v>1</v>
      </c>
      <c r="H3800" s="126">
        <v>1</v>
      </c>
      <c r="I3800" s="126">
        <v>1</v>
      </c>
      <c r="J3800" s="126">
        <v>294</v>
      </c>
      <c r="M3800" s="126">
        <v>1382</v>
      </c>
      <c r="N3800" s="126">
        <v>0</v>
      </c>
      <c r="P3800" s="126">
        <v>1069</v>
      </c>
      <c r="R3800" s="126" t="s">
        <v>547</v>
      </c>
      <c r="S3800" s="252">
        <v>0</v>
      </c>
      <c r="T3800" s="252">
        <v>7.35</v>
      </c>
      <c r="U3800" s="68" t="s">
        <v>5481</v>
      </c>
      <c r="V3800" s="126">
        <v>1</v>
      </c>
      <c r="Z3800" s="126">
        <v>1</v>
      </c>
      <c r="AA3800" s="126">
        <v>1</v>
      </c>
      <c r="AB3800" s="126">
        <v>2</v>
      </c>
      <c r="AC3800" s="126">
        <v>8</v>
      </c>
      <c r="AD3800" s="126">
        <v>2026</v>
      </c>
    </row>
    <row r="3801" spans="3:30">
      <c r="C3801" s="126">
        <v>3794</v>
      </c>
      <c r="D3801" s="126">
        <v>244</v>
      </c>
      <c r="E3801" s="126">
        <v>11</v>
      </c>
      <c r="F3801" s="126">
        <v>1</v>
      </c>
      <c r="G3801" s="126">
        <v>1</v>
      </c>
      <c r="H3801" s="126">
        <v>1</v>
      </c>
      <c r="I3801" s="126">
        <v>1</v>
      </c>
      <c r="J3801" s="126">
        <v>294</v>
      </c>
      <c r="M3801" s="126">
        <v>1382</v>
      </c>
      <c r="N3801" s="126">
        <v>1</v>
      </c>
      <c r="P3801" s="126">
        <v>1069</v>
      </c>
      <c r="R3801" s="126" t="s">
        <v>547</v>
      </c>
      <c r="S3801" s="252">
        <v>7.35</v>
      </c>
      <c r="T3801" s="252">
        <v>0</v>
      </c>
      <c r="U3801" s="68" t="s">
        <v>5482</v>
      </c>
      <c r="V3801" s="126">
        <v>1</v>
      </c>
      <c r="Z3801" s="126">
        <v>1</v>
      </c>
      <c r="AA3801" s="126">
        <v>1</v>
      </c>
      <c r="AB3801" s="126">
        <v>2</v>
      </c>
      <c r="AC3801" s="126">
        <v>8</v>
      </c>
      <c r="AD3801" s="126">
        <v>2026</v>
      </c>
    </row>
    <row r="3802" spans="3:30">
      <c r="C3802" s="126">
        <v>3795</v>
      </c>
      <c r="D3802" s="126">
        <v>244</v>
      </c>
      <c r="E3802" s="126">
        <v>10</v>
      </c>
      <c r="F3802" s="126">
        <v>1</v>
      </c>
      <c r="G3802" s="126">
        <v>1</v>
      </c>
      <c r="H3802" s="126">
        <v>1</v>
      </c>
      <c r="I3802" s="126">
        <v>1</v>
      </c>
      <c r="J3802" s="126">
        <v>294</v>
      </c>
      <c r="P3802" s="126">
        <v>1069</v>
      </c>
      <c r="R3802" s="126" t="s">
        <v>547</v>
      </c>
      <c r="S3802" s="252">
        <v>0</v>
      </c>
      <c r="T3802" s="252">
        <v>11.25</v>
      </c>
      <c r="U3802" s="68" t="s">
        <v>5483</v>
      </c>
      <c r="V3802" s="126">
        <v>1</v>
      </c>
      <c r="Z3802" s="126">
        <v>1</v>
      </c>
      <c r="AA3802" s="126">
        <v>1</v>
      </c>
      <c r="AB3802" s="126">
        <v>2</v>
      </c>
      <c r="AC3802" s="126">
        <v>8</v>
      </c>
      <c r="AD3802" s="126">
        <v>2026</v>
      </c>
    </row>
    <row r="3803" spans="3:30">
      <c r="C3803" s="126">
        <v>3796</v>
      </c>
      <c r="D3803" s="126">
        <v>244</v>
      </c>
      <c r="E3803" s="126">
        <v>3</v>
      </c>
      <c r="F3803" s="126">
        <v>1</v>
      </c>
      <c r="G3803" s="126">
        <v>1</v>
      </c>
      <c r="H3803" s="126">
        <v>1</v>
      </c>
      <c r="I3803" s="126">
        <v>1</v>
      </c>
      <c r="J3803" s="126">
        <v>398</v>
      </c>
      <c r="M3803" s="126">
        <v>1383</v>
      </c>
      <c r="N3803" s="126">
        <v>0</v>
      </c>
      <c r="P3803" s="126">
        <v>1070</v>
      </c>
      <c r="R3803" s="126" t="s">
        <v>547</v>
      </c>
      <c r="S3803" s="252">
        <v>0</v>
      </c>
      <c r="T3803" s="252">
        <v>8.8000000000000007</v>
      </c>
      <c r="U3803" s="68" t="s">
        <v>5484</v>
      </c>
      <c r="V3803" s="126">
        <v>1</v>
      </c>
      <c r="Z3803" s="126">
        <v>1</v>
      </c>
      <c r="AA3803" s="126">
        <v>1</v>
      </c>
      <c r="AB3803" s="126">
        <v>2</v>
      </c>
      <c r="AC3803" s="126">
        <v>8</v>
      </c>
      <c r="AD3803" s="126">
        <v>2026</v>
      </c>
    </row>
    <row r="3804" spans="3:30">
      <c r="C3804" s="126">
        <v>3797</v>
      </c>
      <c r="D3804" s="126">
        <v>244</v>
      </c>
      <c r="E3804" s="126">
        <v>11</v>
      </c>
      <c r="F3804" s="126">
        <v>1</v>
      </c>
      <c r="G3804" s="126">
        <v>1</v>
      </c>
      <c r="H3804" s="126">
        <v>1</v>
      </c>
      <c r="I3804" s="126">
        <v>1</v>
      </c>
      <c r="J3804" s="126">
        <v>398</v>
      </c>
      <c r="M3804" s="126">
        <v>1383</v>
      </c>
      <c r="N3804" s="126">
        <v>1</v>
      </c>
      <c r="P3804" s="126">
        <v>1070</v>
      </c>
      <c r="R3804" s="126" t="s">
        <v>547</v>
      </c>
      <c r="S3804" s="252">
        <v>8.8000000000000007</v>
      </c>
      <c r="T3804" s="252">
        <v>0</v>
      </c>
      <c r="U3804" s="68" t="s">
        <v>5485</v>
      </c>
      <c r="V3804" s="126">
        <v>1</v>
      </c>
      <c r="Z3804" s="126">
        <v>1</v>
      </c>
      <c r="AA3804" s="126">
        <v>1</v>
      </c>
      <c r="AB3804" s="126">
        <v>2</v>
      </c>
      <c r="AC3804" s="126">
        <v>8</v>
      </c>
      <c r="AD3804" s="126">
        <v>2026</v>
      </c>
    </row>
    <row r="3805" spans="3:30">
      <c r="C3805" s="126">
        <v>3798</v>
      </c>
      <c r="D3805" s="126">
        <v>244</v>
      </c>
      <c r="E3805" s="126">
        <v>10</v>
      </c>
      <c r="F3805" s="126">
        <v>1</v>
      </c>
      <c r="G3805" s="126">
        <v>1</v>
      </c>
      <c r="H3805" s="126">
        <v>1</v>
      </c>
      <c r="I3805" s="126">
        <v>1</v>
      </c>
      <c r="J3805" s="126">
        <v>398</v>
      </c>
      <c r="P3805" s="126">
        <v>1070</v>
      </c>
      <c r="R3805" s="126" t="s">
        <v>547</v>
      </c>
      <c r="S3805" s="252">
        <v>0</v>
      </c>
      <c r="T3805" s="252">
        <v>15</v>
      </c>
      <c r="U3805" s="68" t="s">
        <v>5486</v>
      </c>
      <c r="V3805" s="126">
        <v>1</v>
      </c>
      <c r="Z3805" s="126">
        <v>1</v>
      </c>
      <c r="AA3805" s="126">
        <v>1</v>
      </c>
      <c r="AB3805" s="126">
        <v>2</v>
      </c>
      <c r="AC3805" s="126">
        <v>8</v>
      </c>
      <c r="AD3805" s="126">
        <v>2026</v>
      </c>
    </row>
    <row r="3806" spans="3:30">
      <c r="C3806" s="126">
        <v>3799</v>
      </c>
      <c r="D3806" s="126">
        <v>244</v>
      </c>
      <c r="E3806" s="126">
        <v>3</v>
      </c>
      <c r="F3806" s="126">
        <v>1</v>
      </c>
      <c r="G3806" s="126">
        <v>1</v>
      </c>
      <c r="H3806" s="126">
        <v>1</v>
      </c>
      <c r="I3806" s="126">
        <v>1</v>
      </c>
      <c r="J3806" s="126">
        <v>399</v>
      </c>
      <c r="M3806" s="126">
        <v>1384</v>
      </c>
      <c r="N3806" s="126">
        <v>0</v>
      </c>
      <c r="P3806" s="126">
        <v>1071</v>
      </c>
      <c r="R3806" s="126" t="s">
        <v>547</v>
      </c>
      <c r="S3806" s="252">
        <v>0</v>
      </c>
      <c r="T3806" s="252">
        <v>2.4</v>
      </c>
      <c r="U3806" s="68" t="s">
        <v>5487</v>
      </c>
      <c r="V3806" s="126">
        <v>1</v>
      </c>
      <c r="Z3806" s="126">
        <v>1</v>
      </c>
      <c r="AA3806" s="126">
        <v>1</v>
      </c>
      <c r="AB3806" s="126">
        <v>2</v>
      </c>
      <c r="AC3806" s="126">
        <v>8</v>
      </c>
      <c r="AD3806" s="126">
        <v>2026</v>
      </c>
    </row>
    <row r="3807" spans="3:30">
      <c r="C3807" s="126">
        <v>3800</v>
      </c>
      <c r="D3807" s="126">
        <v>244</v>
      </c>
      <c r="E3807" s="126">
        <v>11</v>
      </c>
      <c r="F3807" s="126">
        <v>1</v>
      </c>
      <c r="G3807" s="126">
        <v>1</v>
      </c>
      <c r="H3807" s="126">
        <v>1</v>
      </c>
      <c r="I3807" s="126">
        <v>1</v>
      </c>
      <c r="J3807" s="126">
        <v>399</v>
      </c>
      <c r="M3807" s="126">
        <v>1384</v>
      </c>
      <c r="N3807" s="126">
        <v>1</v>
      </c>
      <c r="P3807" s="126">
        <v>1071</v>
      </c>
      <c r="R3807" s="126" t="s">
        <v>547</v>
      </c>
      <c r="S3807" s="252">
        <v>2.4</v>
      </c>
      <c r="T3807" s="252">
        <v>0</v>
      </c>
      <c r="U3807" s="68" t="s">
        <v>5488</v>
      </c>
      <c r="V3807" s="126">
        <v>1</v>
      </c>
      <c r="Z3807" s="126">
        <v>1</v>
      </c>
      <c r="AA3807" s="126">
        <v>1</v>
      </c>
      <c r="AB3807" s="126">
        <v>2</v>
      </c>
      <c r="AC3807" s="126">
        <v>8</v>
      </c>
      <c r="AD3807" s="126">
        <v>2026</v>
      </c>
    </row>
    <row r="3808" spans="3:30">
      <c r="C3808" s="126">
        <v>3801</v>
      </c>
      <c r="D3808" s="126">
        <v>244</v>
      </c>
      <c r="E3808" s="126">
        <v>10</v>
      </c>
      <c r="F3808" s="126">
        <v>1</v>
      </c>
      <c r="G3808" s="126">
        <v>1</v>
      </c>
      <c r="H3808" s="126">
        <v>1</v>
      </c>
      <c r="I3808" s="126">
        <v>1</v>
      </c>
      <c r="J3808" s="126">
        <v>399</v>
      </c>
      <c r="P3808" s="126">
        <v>1071</v>
      </c>
      <c r="R3808" s="126" t="s">
        <v>547</v>
      </c>
      <c r="S3808" s="252">
        <v>0</v>
      </c>
      <c r="T3808" s="252">
        <v>5</v>
      </c>
      <c r="U3808" s="68" t="s">
        <v>5489</v>
      </c>
      <c r="V3808" s="126">
        <v>1</v>
      </c>
      <c r="Z3808" s="126">
        <v>1</v>
      </c>
      <c r="AA3808" s="126">
        <v>1</v>
      </c>
      <c r="AB3808" s="126">
        <v>2</v>
      </c>
      <c r="AC3808" s="126">
        <v>8</v>
      </c>
      <c r="AD3808" s="126">
        <v>2026</v>
      </c>
    </row>
    <row r="3809" spans="3:30">
      <c r="C3809" s="126">
        <v>3802</v>
      </c>
      <c r="D3809" s="126">
        <v>245</v>
      </c>
      <c r="E3809" s="126">
        <v>2</v>
      </c>
      <c r="F3809" s="126">
        <v>1</v>
      </c>
      <c r="G3809" s="126">
        <v>1</v>
      </c>
      <c r="H3809" s="126">
        <v>1</v>
      </c>
      <c r="I3809" s="126">
        <v>1</v>
      </c>
      <c r="R3809" s="126" t="s">
        <v>547</v>
      </c>
      <c r="S3809" s="252">
        <v>32.9</v>
      </c>
      <c r="T3809" s="252">
        <v>0</v>
      </c>
      <c r="U3809" s="68" t="s">
        <v>5491</v>
      </c>
      <c r="V3809" s="126">
        <v>1</v>
      </c>
      <c r="Z3809" s="126">
        <v>1</v>
      </c>
      <c r="AA3809" s="126">
        <v>1</v>
      </c>
      <c r="AB3809" s="126">
        <v>2</v>
      </c>
      <c r="AC3809" s="126">
        <v>8</v>
      </c>
      <c r="AD3809" s="126">
        <v>2026</v>
      </c>
    </row>
    <row r="3810" spans="3:30">
      <c r="C3810" s="126">
        <v>3803</v>
      </c>
      <c r="D3810" s="126">
        <v>245</v>
      </c>
      <c r="E3810" s="126">
        <v>3</v>
      </c>
      <c r="F3810" s="126">
        <v>1</v>
      </c>
      <c r="G3810" s="126">
        <v>1</v>
      </c>
      <c r="H3810" s="126">
        <v>1</v>
      </c>
      <c r="I3810" s="126">
        <v>1</v>
      </c>
      <c r="J3810" s="126">
        <v>337</v>
      </c>
      <c r="M3810" s="126">
        <v>1385</v>
      </c>
      <c r="N3810" s="126">
        <v>0</v>
      </c>
      <c r="P3810" s="126">
        <v>1072</v>
      </c>
      <c r="R3810" s="126" t="s">
        <v>547</v>
      </c>
      <c r="S3810" s="252">
        <v>0</v>
      </c>
      <c r="T3810" s="252">
        <v>0.8</v>
      </c>
      <c r="U3810" s="68" t="s">
        <v>5492</v>
      </c>
      <c r="V3810" s="126">
        <v>1</v>
      </c>
      <c r="Z3810" s="126">
        <v>1</v>
      </c>
      <c r="AA3810" s="126">
        <v>1</v>
      </c>
      <c r="AB3810" s="126">
        <v>2</v>
      </c>
      <c r="AC3810" s="126">
        <v>8</v>
      </c>
      <c r="AD3810" s="126">
        <v>2026</v>
      </c>
    </row>
    <row r="3811" spans="3:30">
      <c r="C3811" s="126">
        <v>3804</v>
      </c>
      <c r="D3811" s="126">
        <v>245</v>
      </c>
      <c r="E3811" s="126">
        <v>11</v>
      </c>
      <c r="F3811" s="126">
        <v>1</v>
      </c>
      <c r="G3811" s="126">
        <v>1</v>
      </c>
      <c r="H3811" s="126">
        <v>1</v>
      </c>
      <c r="I3811" s="126">
        <v>1</v>
      </c>
      <c r="J3811" s="126">
        <v>337</v>
      </c>
      <c r="M3811" s="126">
        <v>1385</v>
      </c>
      <c r="N3811" s="126">
        <v>1</v>
      </c>
      <c r="P3811" s="126">
        <v>1072</v>
      </c>
      <c r="R3811" s="126" t="s">
        <v>547</v>
      </c>
      <c r="S3811" s="252">
        <v>0.8</v>
      </c>
      <c r="T3811" s="252">
        <v>0</v>
      </c>
      <c r="U3811" s="68" t="s">
        <v>5493</v>
      </c>
      <c r="V3811" s="126">
        <v>1</v>
      </c>
      <c r="Z3811" s="126">
        <v>1</v>
      </c>
      <c r="AA3811" s="126">
        <v>1</v>
      </c>
      <c r="AB3811" s="126">
        <v>2</v>
      </c>
      <c r="AC3811" s="126">
        <v>8</v>
      </c>
      <c r="AD3811" s="126">
        <v>2026</v>
      </c>
    </row>
    <row r="3812" spans="3:30">
      <c r="C3812" s="126">
        <v>3805</v>
      </c>
      <c r="D3812" s="126">
        <v>245</v>
      </c>
      <c r="E3812" s="126">
        <v>10</v>
      </c>
      <c r="F3812" s="126">
        <v>1</v>
      </c>
      <c r="G3812" s="126">
        <v>1</v>
      </c>
      <c r="H3812" s="126">
        <v>1</v>
      </c>
      <c r="I3812" s="126">
        <v>1</v>
      </c>
      <c r="J3812" s="126">
        <v>337</v>
      </c>
      <c r="P3812" s="126">
        <v>1072</v>
      </c>
      <c r="R3812" s="126" t="s">
        <v>547</v>
      </c>
      <c r="S3812" s="252">
        <v>0</v>
      </c>
      <c r="T3812" s="252">
        <v>1.2</v>
      </c>
      <c r="U3812" s="68" t="s">
        <v>5494</v>
      </c>
      <c r="V3812" s="126">
        <v>1</v>
      </c>
      <c r="Z3812" s="126">
        <v>1</v>
      </c>
      <c r="AA3812" s="126">
        <v>1</v>
      </c>
      <c r="AB3812" s="126">
        <v>2</v>
      </c>
      <c r="AC3812" s="126">
        <v>8</v>
      </c>
      <c r="AD3812" s="126">
        <v>2026</v>
      </c>
    </row>
    <row r="3813" spans="3:30">
      <c r="C3813" s="126">
        <v>3806</v>
      </c>
      <c r="D3813" s="126">
        <v>245</v>
      </c>
      <c r="E3813" s="126">
        <v>3</v>
      </c>
      <c r="F3813" s="126">
        <v>1</v>
      </c>
      <c r="G3813" s="126">
        <v>1</v>
      </c>
      <c r="H3813" s="126">
        <v>1</v>
      </c>
      <c r="I3813" s="126">
        <v>1</v>
      </c>
      <c r="J3813" s="126">
        <v>389</v>
      </c>
      <c r="M3813" s="126">
        <v>1386</v>
      </c>
      <c r="N3813" s="126">
        <v>0</v>
      </c>
      <c r="P3813" s="126">
        <v>1073</v>
      </c>
      <c r="R3813" s="126" t="s">
        <v>547</v>
      </c>
      <c r="S3813" s="252">
        <v>0</v>
      </c>
      <c r="T3813" s="252">
        <v>0.52</v>
      </c>
      <c r="U3813" s="68" t="s">
        <v>5496</v>
      </c>
      <c r="V3813" s="126">
        <v>1</v>
      </c>
      <c r="Z3813" s="126">
        <v>1</v>
      </c>
      <c r="AA3813" s="126">
        <v>1</v>
      </c>
      <c r="AB3813" s="126">
        <v>2</v>
      </c>
      <c r="AC3813" s="126">
        <v>8</v>
      </c>
      <c r="AD3813" s="126">
        <v>2026</v>
      </c>
    </row>
    <row r="3814" spans="3:30">
      <c r="C3814" s="126">
        <v>3807</v>
      </c>
      <c r="D3814" s="126">
        <v>245</v>
      </c>
      <c r="E3814" s="126">
        <v>11</v>
      </c>
      <c r="F3814" s="126">
        <v>1</v>
      </c>
      <c r="G3814" s="126">
        <v>1</v>
      </c>
      <c r="H3814" s="126">
        <v>1</v>
      </c>
      <c r="I3814" s="126">
        <v>1</v>
      </c>
      <c r="J3814" s="126">
        <v>389</v>
      </c>
      <c r="M3814" s="126">
        <v>1386</v>
      </c>
      <c r="N3814" s="126">
        <v>1</v>
      </c>
      <c r="P3814" s="126">
        <v>1073</v>
      </c>
      <c r="R3814" s="126" t="s">
        <v>547</v>
      </c>
      <c r="S3814" s="252">
        <v>0.52</v>
      </c>
      <c r="T3814" s="252">
        <v>0</v>
      </c>
      <c r="U3814" s="68" t="s">
        <v>5497</v>
      </c>
      <c r="V3814" s="126">
        <v>1</v>
      </c>
      <c r="Z3814" s="126">
        <v>1</v>
      </c>
      <c r="AA3814" s="126">
        <v>1</v>
      </c>
      <c r="AB3814" s="126">
        <v>2</v>
      </c>
      <c r="AC3814" s="126">
        <v>8</v>
      </c>
      <c r="AD3814" s="126">
        <v>2026</v>
      </c>
    </row>
    <row r="3815" spans="3:30">
      <c r="C3815" s="126">
        <v>3808</v>
      </c>
      <c r="D3815" s="126">
        <v>245</v>
      </c>
      <c r="E3815" s="126">
        <v>10</v>
      </c>
      <c r="F3815" s="126">
        <v>1</v>
      </c>
      <c r="G3815" s="126">
        <v>1</v>
      </c>
      <c r="H3815" s="126">
        <v>1</v>
      </c>
      <c r="I3815" s="126">
        <v>1</v>
      </c>
      <c r="J3815" s="126">
        <v>389</v>
      </c>
      <c r="P3815" s="126">
        <v>1073</v>
      </c>
      <c r="R3815" s="126" t="s">
        <v>547</v>
      </c>
      <c r="S3815" s="252">
        <v>0</v>
      </c>
      <c r="T3815" s="252">
        <v>0.75</v>
      </c>
      <c r="U3815" s="68" t="s">
        <v>5498</v>
      </c>
      <c r="V3815" s="126">
        <v>1</v>
      </c>
      <c r="Z3815" s="126">
        <v>1</v>
      </c>
      <c r="AA3815" s="126">
        <v>1</v>
      </c>
      <c r="AB3815" s="126">
        <v>2</v>
      </c>
      <c r="AC3815" s="126">
        <v>8</v>
      </c>
      <c r="AD3815" s="126">
        <v>2026</v>
      </c>
    </row>
    <row r="3816" spans="3:30">
      <c r="C3816" s="126">
        <v>3809</v>
      </c>
      <c r="D3816" s="126">
        <v>245</v>
      </c>
      <c r="E3816" s="126">
        <v>3</v>
      </c>
      <c r="F3816" s="126">
        <v>1</v>
      </c>
      <c r="G3816" s="126">
        <v>1</v>
      </c>
      <c r="H3816" s="126">
        <v>1</v>
      </c>
      <c r="I3816" s="126">
        <v>1</v>
      </c>
      <c r="J3816" s="126">
        <v>378</v>
      </c>
      <c r="M3816" s="126">
        <v>1387</v>
      </c>
      <c r="N3816" s="126">
        <v>0</v>
      </c>
      <c r="P3816" s="126">
        <v>1074</v>
      </c>
      <c r="R3816" s="126" t="s">
        <v>547</v>
      </c>
      <c r="S3816" s="252">
        <v>0</v>
      </c>
      <c r="T3816" s="252">
        <v>0.75</v>
      </c>
      <c r="U3816" s="68" t="s">
        <v>5499</v>
      </c>
      <c r="V3816" s="126">
        <v>1</v>
      </c>
      <c r="Z3816" s="126">
        <v>1</v>
      </c>
      <c r="AA3816" s="126">
        <v>1</v>
      </c>
      <c r="AB3816" s="126">
        <v>2</v>
      </c>
      <c r="AC3816" s="126">
        <v>8</v>
      </c>
      <c r="AD3816" s="126">
        <v>2026</v>
      </c>
    </row>
    <row r="3817" spans="3:30">
      <c r="C3817" s="126">
        <v>3810</v>
      </c>
      <c r="D3817" s="126">
        <v>245</v>
      </c>
      <c r="E3817" s="126">
        <v>11</v>
      </c>
      <c r="F3817" s="126">
        <v>1</v>
      </c>
      <c r="G3817" s="126">
        <v>1</v>
      </c>
      <c r="H3817" s="126">
        <v>1</v>
      </c>
      <c r="I3817" s="126">
        <v>1</v>
      </c>
      <c r="J3817" s="126">
        <v>378</v>
      </c>
      <c r="M3817" s="126">
        <v>1387</v>
      </c>
      <c r="N3817" s="126">
        <v>1</v>
      </c>
      <c r="P3817" s="126">
        <v>1074</v>
      </c>
      <c r="R3817" s="126" t="s">
        <v>547</v>
      </c>
      <c r="S3817" s="252">
        <v>0.75</v>
      </c>
      <c r="T3817" s="252">
        <v>0</v>
      </c>
      <c r="U3817" s="68" t="s">
        <v>5500</v>
      </c>
      <c r="V3817" s="126">
        <v>1</v>
      </c>
      <c r="Z3817" s="126">
        <v>1</v>
      </c>
      <c r="AA3817" s="126">
        <v>1</v>
      </c>
      <c r="AB3817" s="126">
        <v>2</v>
      </c>
      <c r="AC3817" s="126">
        <v>8</v>
      </c>
      <c r="AD3817" s="126">
        <v>2026</v>
      </c>
    </row>
    <row r="3818" spans="3:30">
      <c r="C3818" s="126">
        <v>3811</v>
      </c>
      <c r="D3818" s="126">
        <v>245</v>
      </c>
      <c r="E3818" s="126">
        <v>10</v>
      </c>
      <c r="F3818" s="126">
        <v>1</v>
      </c>
      <c r="G3818" s="126">
        <v>1</v>
      </c>
      <c r="H3818" s="126">
        <v>1</v>
      </c>
      <c r="I3818" s="126">
        <v>1</v>
      </c>
      <c r="J3818" s="126">
        <v>378</v>
      </c>
      <c r="P3818" s="126">
        <v>1074</v>
      </c>
      <c r="R3818" s="126" t="s">
        <v>547</v>
      </c>
      <c r="S3818" s="252">
        <v>0</v>
      </c>
      <c r="T3818" s="252">
        <v>1</v>
      </c>
      <c r="U3818" s="68" t="s">
        <v>5501</v>
      </c>
      <c r="V3818" s="126">
        <v>1</v>
      </c>
      <c r="Z3818" s="126">
        <v>1</v>
      </c>
      <c r="AA3818" s="126">
        <v>1</v>
      </c>
      <c r="AB3818" s="126">
        <v>2</v>
      </c>
      <c r="AC3818" s="126">
        <v>8</v>
      </c>
      <c r="AD3818" s="126">
        <v>2026</v>
      </c>
    </row>
    <row r="3819" spans="3:30">
      <c r="C3819" s="126">
        <v>3812</v>
      </c>
      <c r="D3819" s="126">
        <v>245</v>
      </c>
      <c r="E3819" s="126">
        <v>3</v>
      </c>
      <c r="F3819" s="126">
        <v>1</v>
      </c>
      <c r="G3819" s="126">
        <v>1</v>
      </c>
      <c r="H3819" s="126">
        <v>1</v>
      </c>
      <c r="I3819" s="126">
        <v>1</v>
      </c>
      <c r="J3819" s="126">
        <v>99</v>
      </c>
      <c r="M3819" s="126">
        <v>1388</v>
      </c>
      <c r="N3819" s="126">
        <v>0</v>
      </c>
      <c r="P3819" s="126">
        <v>1075</v>
      </c>
      <c r="R3819" s="126" t="s">
        <v>547</v>
      </c>
      <c r="S3819" s="252">
        <v>0</v>
      </c>
      <c r="T3819" s="252">
        <v>0.24</v>
      </c>
      <c r="U3819" s="68" t="s">
        <v>5503</v>
      </c>
      <c r="V3819" s="126">
        <v>1</v>
      </c>
      <c r="Z3819" s="126">
        <v>1</v>
      </c>
      <c r="AA3819" s="126">
        <v>1</v>
      </c>
      <c r="AB3819" s="126">
        <v>2</v>
      </c>
      <c r="AC3819" s="126">
        <v>8</v>
      </c>
      <c r="AD3819" s="126">
        <v>2026</v>
      </c>
    </row>
    <row r="3820" spans="3:30">
      <c r="C3820" s="126">
        <v>3813</v>
      </c>
      <c r="D3820" s="126">
        <v>245</v>
      </c>
      <c r="E3820" s="126">
        <v>11</v>
      </c>
      <c r="F3820" s="126">
        <v>1</v>
      </c>
      <c r="G3820" s="126">
        <v>1</v>
      </c>
      <c r="H3820" s="126">
        <v>1</v>
      </c>
      <c r="I3820" s="126">
        <v>1</v>
      </c>
      <c r="J3820" s="126">
        <v>99</v>
      </c>
      <c r="M3820" s="126">
        <v>1388</v>
      </c>
      <c r="N3820" s="126">
        <v>1</v>
      </c>
      <c r="P3820" s="126">
        <v>1075</v>
      </c>
      <c r="R3820" s="126" t="s">
        <v>547</v>
      </c>
      <c r="S3820" s="252">
        <v>0.24</v>
      </c>
      <c r="T3820" s="252">
        <v>0</v>
      </c>
      <c r="U3820" s="68" t="s">
        <v>5504</v>
      </c>
      <c r="V3820" s="126">
        <v>1</v>
      </c>
      <c r="Z3820" s="126">
        <v>1</v>
      </c>
      <c r="AA3820" s="126">
        <v>1</v>
      </c>
      <c r="AB3820" s="126">
        <v>2</v>
      </c>
      <c r="AC3820" s="126">
        <v>8</v>
      </c>
      <c r="AD3820" s="126">
        <v>2026</v>
      </c>
    </row>
    <row r="3821" spans="3:30">
      <c r="C3821" s="126">
        <v>3814</v>
      </c>
      <c r="D3821" s="126">
        <v>245</v>
      </c>
      <c r="E3821" s="126">
        <v>10</v>
      </c>
      <c r="F3821" s="126">
        <v>1</v>
      </c>
      <c r="G3821" s="126">
        <v>1</v>
      </c>
      <c r="H3821" s="126">
        <v>1</v>
      </c>
      <c r="I3821" s="126">
        <v>1</v>
      </c>
      <c r="J3821" s="126">
        <v>99</v>
      </c>
      <c r="P3821" s="126">
        <v>1075</v>
      </c>
      <c r="R3821" s="126" t="s">
        <v>547</v>
      </c>
      <c r="S3821" s="252">
        <v>0</v>
      </c>
      <c r="T3821" s="252">
        <v>0.5</v>
      </c>
      <c r="U3821" s="68" t="s">
        <v>5505</v>
      </c>
      <c r="V3821" s="126">
        <v>1</v>
      </c>
      <c r="Z3821" s="126">
        <v>1</v>
      </c>
      <c r="AA3821" s="126">
        <v>1</v>
      </c>
      <c r="AB3821" s="126">
        <v>2</v>
      </c>
      <c r="AC3821" s="126">
        <v>8</v>
      </c>
      <c r="AD3821" s="126">
        <v>2026</v>
      </c>
    </row>
    <row r="3822" spans="3:30">
      <c r="C3822" s="126">
        <v>3815</v>
      </c>
      <c r="D3822" s="126">
        <v>245</v>
      </c>
      <c r="E3822" s="126">
        <v>3</v>
      </c>
      <c r="F3822" s="126">
        <v>1</v>
      </c>
      <c r="G3822" s="126">
        <v>1</v>
      </c>
      <c r="H3822" s="126">
        <v>1</v>
      </c>
      <c r="I3822" s="126">
        <v>1</v>
      </c>
      <c r="J3822" s="126">
        <v>144</v>
      </c>
      <c r="M3822" s="126">
        <v>1389</v>
      </c>
      <c r="N3822" s="126">
        <v>0</v>
      </c>
      <c r="P3822" s="126">
        <v>1076</v>
      </c>
      <c r="R3822" s="126" t="s">
        <v>547</v>
      </c>
      <c r="S3822" s="252">
        <v>0</v>
      </c>
      <c r="T3822" s="252">
        <v>0.3</v>
      </c>
      <c r="U3822" s="68" t="s">
        <v>5506</v>
      </c>
      <c r="V3822" s="126">
        <v>1</v>
      </c>
      <c r="Z3822" s="126">
        <v>1</v>
      </c>
      <c r="AA3822" s="126">
        <v>1</v>
      </c>
      <c r="AB3822" s="126">
        <v>2</v>
      </c>
      <c r="AC3822" s="126">
        <v>8</v>
      </c>
      <c r="AD3822" s="126">
        <v>2026</v>
      </c>
    </row>
    <row r="3823" spans="3:30">
      <c r="C3823" s="126">
        <v>3816</v>
      </c>
      <c r="D3823" s="126">
        <v>245</v>
      </c>
      <c r="E3823" s="126">
        <v>11</v>
      </c>
      <c r="F3823" s="126">
        <v>1</v>
      </c>
      <c r="G3823" s="126">
        <v>1</v>
      </c>
      <c r="H3823" s="126">
        <v>1</v>
      </c>
      <c r="I3823" s="126">
        <v>1</v>
      </c>
      <c r="J3823" s="126">
        <v>144</v>
      </c>
      <c r="M3823" s="126">
        <v>1389</v>
      </c>
      <c r="N3823" s="126">
        <v>1</v>
      </c>
      <c r="P3823" s="126">
        <v>1076</v>
      </c>
      <c r="R3823" s="126" t="s">
        <v>547</v>
      </c>
      <c r="S3823" s="252">
        <v>0.3</v>
      </c>
      <c r="T3823" s="252">
        <v>0</v>
      </c>
      <c r="U3823" s="68" t="s">
        <v>5507</v>
      </c>
      <c r="V3823" s="126">
        <v>1</v>
      </c>
      <c r="Z3823" s="126">
        <v>1</v>
      </c>
      <c r="AA3823" s="126">
        <v>1</v>
      </c>
      <c r="AB3823" s="126">
        <v>2</v>
      </c>
      <c r="AC3823" s="126">
        <v>8</v>
      </c>
      <c r="AD3823" s="126">
        <v>2026</v>
      </c>
    </row>
    <row r="3824" spans="3:30">
      <c r="C3824" s="126">
        <v>3817</v>
      </c>
      <c r="D3824" s="126">
        <v>245</v>
      </c>
      <c r="E3824" s="126">
        <v>10</v>
      </c>
      <c r="F3824" s="126">
        <v>1</v>
      </c>
      <c r="G3824" s="126">
        <v>1</v>
      </c>
      <c r="H3824" s="126">
        <v>1</v>
      </c>
      <c r="I3824" s="126">
        <v>1</v>
      </c>
      <c r="J3824" s="126">
        <v>144</v>
      </c>
      <c r="P3824" s="126">
        <v>1076</v>
      </c>
      <c r="R3824" s="126" t="s">
        <v>547</v>
      </c>
      <c r="S3824" s="252">
        <v>0</v>
      </c>
      <c r="T3824" s="252">
        <v>0.65</v>
      </c>
      <c r="U3824" s="68" t="s">
        <v>5508</v>
      </c>
      <c r="V3824" s="126">
        <v>1</v>
      </c>
      <c r="Z3824" s="126">
        <v>1</v>
      </c>
      <c r="AA3824" s="126">
        <v>1</v>
      </c>
      <c r="AB3824" s="126">
        <v>2</v>
      </c>
      <c r="AC3824" s="126">
        <v>8</v>
      </c>
      <c r="AD3824" s="126">
        <v>2026</v>
      </c>
    </row>
    <row r="3825" spans="3:30">
      <c r="C3825" s="126">
        <v>3818</v>
      </c>
      <c r="D3825" s="126">
        <v>245</v>
      </c>
      <c r="E3825" s="126">
        <v>3</v>
      </c>
      <c r="F3825" s="126">
        <v>1</v>
      </c>
      <c r="G3825" s="126">
        <v>1</v>
      </c>
      <c r="H3825" s="126">
        <v>1</v>
      </c>
      <c r="I3825" s="126">
        <v>1</v>
      </c>
      <c r="J3825" s="126">
        <v>145</v>
      </c>
      <c r="M3825" s="126">
        <v>1390</v>
      </c>
      <c r="N3825" s="126">
        <v>0</v>
      </c>
      <c r="P3825" s="126">
        <v>1077</v>
      </c>
      <c r="R3825" s="126" t="s">
        <v>547</v>
      </c>
      <c r="S3825" s="252">
        <v>0</v>
      </c>
      <c r="T3825" s="252">
        <v>0.28999999999999998</v>
      </c>
      <c r="U3825" s="68" t="s">
        <v>5509</v>
      </c>
      <c r="V3825" s="126">
        <v>1</v>
      </c>
      <c r="Z3825" s="126">
        <v>1</v>
      </c>
      <c r="AA3825" s="126">
        <v>1</v>
      </c>
      <c r="AB3825" s="126">
        <v>2</v>
      </c>
      <c r="AC3825" s="126">
        <v>8</v>
      </c>
      <c r="AD3825" s="126">
        <v>2026</v>
      </c>
    </row>
    <row r="3826" spans="3:30">
      <c r="C3826" s="126">
        <v>3819</v>
      </c>
      <c r="D3826" s="126">
        <v>245</v>
      </c>
      <c r="E3826" s="126">
        <v>11</v>
      </c>
      <c r="F3826" s="126">
        <v>1</v>
      </c>
      <c r="G3826" s="126">
        <v>1</v>
      </c>
      <c r="H3826" s="126">
        <v>1</v>
      </c>
      <c r="I3826" s="126">
        <v>1</v>
      </c>
      <c r="J3826" s="126">
        <v>145</v>
      </c>
      <c r="M3826" s="126">
        <v>1390</v>
      </c>
      <c r="N3826" s="126">
        <v>1</v>
      </c>
      <c r="P3826" s="126">
        <v>1077</v>
      </c>
      <c r="R3826" s="126" t="s">
        <v>547</v>
      </c>
      <c r="S3826" s="252">
        <v>0.28999999999999998</v>
      </c>
      <c r="T3826" s="252">
        <v>0</v>
      </c>
      <c r="U3826" s="68" t="s">
        <v>5510</v>
      </c>
      <c r="V3826" s="126">
        <v>1</v>
      </c>
      <c r="Z3826" s="126">
        <v>1</v>
      </c>
      <c r="AA3826" s="126">
        <v>1</v>
      </c>
      <c r="AB3826" s="126">
        <v>2</v>
      </c>
      <c r="AC3826" s="126">
        <v>8</v>
      </c>
      <c r="AD3826" s="126">
        <v>2026</v>
      </c>
    </row>
    <row r="3827" spans="3:30">
      <c r="C3827" s="126">
        <v>3820</v>
      </c>
      <c r="D3827" s="126">
        <v>245</v>
      </c>
      <c r="E3827" s="126">
        <v>10</v>
      </c>
      <c r="F3827" s="126">
        <v>1</v>
      </c>
      <c r="G3827" s="126">
        <v>1</v>
      </c>
      <c r="H3827" s="126">
        <v>1</v>
      </c>
      <c r="I3827" s="126">
        <v>1</v>
      </c>
      <c r="J3827" s="126">
        <v>145</v>
      </c>
      <c r="P3827" s="126">
        <v>1077</v>
      </c>
      <c r="R3827" s="126" t="s">
        <v>547</v>
      </c>
      <c r="S3827" s="252">
        <v>0</v>
      </c>
      <c r="T3827" s="252">
        <v>0.5</v>
      </c>
      <c r="U3827" s="68" t="s">
        <v>5511</v>
      </c>
      <c r="V3827" s="126">
        <v>1</v>
      </c>
      <c r="Z3827" s="126">
        <v>1</v>
      </c>
      <c r="AA3827" s="126">
        <v>1</v>
      </c>
      <c r="AB3827" s="126">
        <v>2</v>
      </c>
      <c r="AC3827" s="126">
        <v>8</v>
      </c>
      <c r="AD3827" s="126">
        <v>2026</v>
      </c>
    </row>
    <row r="3828" spans="3:30">
      <c r="C3828" s="126">
        <v>3821</v>
      </c>
      <c r="D3828" s="126">
        <v>245</v>
      </c>
      <c r="E3828" s="126">
        <v>3</v>
      </c>
      <c r="F3828" s="126">
        <v>1</v>
      </c>
      <c r="G3828" s="126">
        <v>1</v>
      </c>
      <c r="H3828" s="126">
        <v>1</v>
      </c>
      <c r="I3828" s="126">
        <v>1</v>
      </c>
      <c r="J3828" s="126">
        <v>377</v>
      </c>
      <c r="M3828" s="126">
        <v>1391</v>
      </c>
      <c r="N3828" s="126">
        <v>0</v>
      </c>
      <c r="P3828" s="126">
        <v>1078</v>
      </c>
      <c r="R3828" s="126" t="s">
        <v>547</v>
      </c>
      <c r="S3828" s="252">
        <v>0</v>
      </c>
      <c r="T3828" s="252">
        <v>4.3</v>
      </c>
      <c r="U3828" s="68" t="s">
        <v>5512</v>
      </c>
      <c r="V3828" s="126">
        <v>1</v>
      </c>
      <c r="Z3828" s="126">
        <v>1</v>
      </c>
      <c r="AA3828" s="126">
        <v>1</v>
      </c>
      <c r="AB3828" s="126">
        <v>2</v>
      </c>
      <c r="AC3828" s="126">
        <v>8</v>
      </c>
      <c r="AD3828" s="126">
        <v>2026</v>
      </c>
    </row>
    <row r="3829" spans="3:30">
      <c r="C3829" s="126">
        <v>3822</v>
      </c>
      <c r="D3829" s="126">
        <v>245</v>
      </c>
      <c r="E3829" s="126">
        <v>11</v>
      </c>
      <c r="F3829" s="126">
        <v>1</v>
      </c>
      <c r="G3829" s="126">
        <v>1</v>
      </c>
      <c r="H3829" s="126">
        <v>1</v>
      </c>
      <c r="I3829" s="126">
        <v>1</v>
      </c>
      <c r="J3829" s="126">
        <v>377</v>
      </c>
      <c r="M3829" s="126">
        <v>1391</v>
      </c>
      <c r="N3829" s="126">
        <v>1</v>
      </c>
      <c r="P3829" s="126">
        <v>1078</v>
      </c>
      <c r="R3829" s="126" t="s">
        <v>547</v>
      </c>
      <c r="S3829" s="252">
        <v>4.3</v>
      </c>
      <c r="T3829" s="252">
        <v>0</v>
      </c>
      <c r="U3829" s="68" t="s">
        <v>5513</v>
      </c>
      <c r="V3829" s="126">
        <v>1</v>
      </c>
      <c r="Z3829" s="126">
        <v>1</v>
      </c>
      <c r="AA3829" s="126">
        <v>1</v>
      </c>
      <c r="AB3829" s="126">
        <v>2</v>
      </c>
      <c r="AC3829" s="126">
        <v>8</v>
      </c>
      <c r="AD3829" s="126">
        <v>2026</v>
      </c>
    </row>
    <row r="3830" spans="3:30">
      <c r="C3830" s="126">
        <v>3823</v>
      </c>
      <c r="D3830" s="126">
        <v>245</v>
      </c>
      <c r="E3830" s="126">
        <v>10</v>
      </c>
      <c r="F3830" s="126">
        <v>1</v>
      </c>
      <c r="G3830" s="126">
        <v>1</v>
      </c>
      <c r="H3830" s="126">
        <v>1</v>
      </c>
      <c r="I3830" s="126">
        <v>1</v>
      </c>
      <c r="J3830" s="126">
        <v>377</v>
      </c>
      <c r="P3830" s="126">
        <v>1078</v>
      </c>
      <c r="R3830" s="126" t="s">
        <v>547</v>
      </c>
      <c r="S3830" s="252">
        <v>0</v>
      </c>
      <c r="T3830" s="252">
        <v>6.3</v>
      </c>
      <c r="U3830" s="68" t="s">
        <v>5514</v>
      </c>
      <c r="V3830" s="126">
        <v>1</v>
      </c>
      <c r="Z3830" s="126">
        <v>1</v>
      </c>
      <c r="AA3830" s="126">
        <v>1</v>
      </c>
      <c r="AB3830" s="126">
        <v>2</v>
      </c>
      <c r="AC3830" s="126">
        <v>8</v>
      </c>
      <c r="AD3830" s="126">
        <v>2026</v>
      </c>
    </row>
    <row r="3831" spans="3:30">
      <c r="C3831" s="126">
        <v>3824</v>
      </c>
      <c r="D3831" s="126">
        <v>245</v>
      </c>
      <c r="E3831" s="126">
        <v>3</v>
      </c>
      <c r="F3831" s="126">
        <v>1</v>
      </c>
      <c r="G3831" s="126">
        <v>1</v>
      </c>
      <c r="H3831" s="126">
        <v>1</v>
      </c>
      <c r="I3831" s="126">
        <v>1</v>
      </c>
      <c r="J3831" s="126">
        <v>99</v>
      </c>
      <c r="M3831" s="126">
        <v>1392</v>
      </c>
      <c r="N3831" s="126">
        <v>0</v>
      </c>
      <c r="P3831" s="126">
        <v>1079</v>
      </c>
      <c r="R3831" s="126" t="s">
        <v>547</v>
      </c>
      <c r="S3831" s="252">
        <v>0</v>
      </c>
      <c r="T3831" s="252">
        <v>0.48</v>
      </c>
      <c r="U3831" s="68" t="s">
        <v>5503</v>
      </c>
      <c r="V3831" s="126">
        <v>1</v>
      </c>
      <c r="Z3831" s="126">
        <v>1</v>
      </c>
      <c r="AA3831" s="126">
        <v>1</v>
      </c>
      <c r="AB3831" s="126">
        <v>2</v>
      </c>
      <c r="AC3831" s="126">
        <v>8</v>
      </c>
      <c r="AD3831" s="126">
        <v>2026</v>
      </c>
    </row>
    <row r="3832" spans="3:30">
      <c r="C3832" s="126">
        <v>3825</v>
      </c>
      <c r="D3832" s="126">
        <v>245</v>
      </c>
      <c r="E3832" s="126">
        <v>11</v>
      </c>
      <c r="F3832" s="126">
        <v>1</v>
      </c>
      <c r="G3832" s="126">
        <v>1</v>
      </c>
      <c r="H3832" s="126">
        <v>1</v>
      </c>
      <c r="I3832" s="126">
        <v>1</v>
      </c>
      <c r="J3832" s="126">
        <v>99</v>
      </c>
      <c r="M3832" s="126">
        <v>1392</v>
      </c>
      <c r="N3832" s="126">
        <v>1</v>
      </c>
      <c r="P3832" s="126">
        <v>1079</v>
      </c>
      <c r="R3832" s="126" t="s">
        <v>547</v>
      </c>
      <c r="S3832" s="252">
        <v>0.48</v>
      </c>
      <c r="T3832" s="252">
        <v>0</v>
      </c>
      <c r="U3832" s="68" t="s">
        <v>5504</v>
      </c>
      <c r="V3832" s="126">
        <v>1</v>
      </c>
      <c r="Z3832" s="126">
        <v>1</v>
      </c>
      <c r="AA3832" s="126">
        <v>1</v>
      </c>
      <c r="AB3832" s="126">
        <v>2</v>
      </c>
      <c r="AC3832" s="126">
        <v>8</v>
      </c>
      <c r="AD3832" s="126">
        <v>2026</v>
      </c>
    </row>
    <row r="3833" spans="3:30">
      <c r="C3833" s="126">
        <v>3826</v>
      </c>
      <c r="D3833" s="126">
        <v>245</v>
      </c>
      <c r="E3833" s="126">
        <v>10</v>
      </c>
      <c r="F3833" s="126">
        <v>1</v>
      </c>
      <c r="G3833" s="126">
        <v>1</v>
      </c>
      <c r="H3833" s="126">
        <v>1</v>
      </c>
      <c r="I3833" s="126">
        <v>1</v>
      </c>
      <c r="J3833" s="126">
        <v>99</v>
      </c>
      <c r="P3833" s="126">
        <v>1079</v>
      </c>
      <c r="R3833" s="126" t="s">
        <v>547</v>
      </c>
      <c r="S3833" s="252">
        <v>0</v>
      </c>
      <c r="T3833" s="252">
        <v>1</v>
      </c>
      <c r="U3833" s="68" t="s">
        <v>5505</v>
      </c>
      <c r="V3833" s="126">
        <v>1</v>
      </c>
      <c r="Z3833" s="126">
        <v>1</v>
      </c>
      <c r="AA3833" s="126">
        <v>1</v>
      </c>
      <c r="AB3833" s="126">
        <v>2</v>
      </c>
      <c r="AC3833" s="126">
        <v>8</v>
      </c>
      <c r="AD3833" s="126">
        <v>2026</v>
      </c>
    </row>
    <row r="3834" spans="3:30">
      <c r="C3834" s="126">
        <v>3827</v>
      </c>
      <c r="D3834" s="126">
        <v>245</v>
      </c>
      <c r="E3834" s="126">
        <v>3</v>
      </c>
      <c r="F3834" s="126">
        <v>1</v>
      </c>
      <c r="G3834" s="126">
        <v>1</v>
      </c>
      <c r="H3834" s="126">
        <v>1</v>
      </c>
      <c r="I3834" s="126">
        <v>1</v>
      </c>
      <c r="J3834" s="126">
        <v>401</v>
      </c>
      <c r="M3834" s="126">
        <v>1393</v>
      </c>
      <c r="N3834" s="126">
        <v>0</v>
      </c>
      <c r="P3834" s="126">
        <v>1080</v>
      </c>
      <c r="R3834" s="126" t="s">
        <v>547</v>
      </c>
      <c r="S3834" s="252">
        <v>0</v>
      </c>
      <c r="T3834" s="252">
        <v>4.2</v>
      </c>
      <c r="U3834" s="68" t="s">
        <v>5515</v>
      </c>
      <c r="V3834" s="126">
        <v>1</v>
      </c>
      <c r="Z3834" s="126">
        <v>1</v>
      </c>
      <c r="AA3834" s="126">
        <v>1</v>
      </c>
      <c r="AB3834" s="126">
        <v>2</v>
      </c>
      <c r="AC3834" s="126">
        <v>8</v>
      </c>
      <c r="AD3834" s="126">
        <v>2026</v>
      </c>
    </row>
    <row r="3835" spans="3:30">
      <c r="C3835" s="126">
        <v>3828</v>
      </c>
      <c r="D3835" s="126">
        <v>245</v>
      </c>
      <c r="E3835" s="126">
        <v>11</v>
      </c>
      <c r="F3835" s="126">
        <v>1</v>
      </c>
      <c r="G3835" s="126">
        <v>1</v>
      </c>
      <c r="H3835" s="126">
        <v>1</v>
      </c>
      <c r="I3835" s="126">
        <v>1</v>
      </c>
      <c r="J3835" s="126">
        <v>401</v>
      </c>
      <c r="M3835" s="126">
        <v>1393</v>
      </c>
      <c r="N3835" s="126">
        <v>1</v>
      </c>
      <c r="P3835" s="126">
        <v>1080</v>
      </c>
      <c r="R3835" s="126" t="s">
        <v>547</v>
      </c>
      <c r="S3835" s="252">
        <v>4.2</v>
      </c>
      <c r="T3835" s="252">
        <v>0</v>
      </c>
      <c r="U3835" s="68" t="s">
        <v>5516</v>
      </c>
      <c r="V3835" s="126">
        <v>1</v>
      </c>
      <c r="Z3835" s="126">
        <v>1</v>
      </c>
      <c r="AA3835" s="126">
        <v>1</v>
      </c>
      <c r="AB3835" s="126">
        <v>2</v>
      </c>
      <c r="AC3835" s="126">
        <v>8</v>
      </c>
      <c r="AD3835" s="126">
        <v>2026</v>
      </c>
    </row>
    <row r="3836" spans="3:30">
      <c r="C3836" s="126">
        <v>3829</v>
      </c>
      <c r="D3836" s="126">
        <v>245</v>
      </c>
      <c r="E3836" s="126">
        <v>10</v>
      </c>
      <c r="F3836" s="126">
        <v>1</v>
      </c>
      <c r="G3836" s="126">
        <v>1</v>
      </c>
      <c r="H3836" s="126">
        <v>1</v>
      </c>
      <c r="I3836" s="126">
        <v>1</v>
      </c>
      <c r="J3836" s="126">
        <v>401</v>
      </c>
      <c r="P3836" s="126">
        <v>1080</v>
      </c>
      <c r="R3836" s="126" t="s">
        <v>547</v>
      </c>
      <c r="S3836" s="252">
        <v>0</v>
      </c>
      <c r="T3836" s="252">
        <v>4</v>
      </c>
      <c r="U3836" s="68" t="s">
        <v>5517</v>
      </c>
      <c r="V3836" s="126">
        <v>1</v>
      </c>
      <c r="Z3836" s="126">
        <v>1</v>
      </c>
      <c r="AA3836" s="126">
        <v>1</v>
      </c>
      <c r="AB3836" s="126">
        <v>2</v>
      </c>
      <c r="AC3836" s="126">
        <v>8</v>
      </c>
      <c r="AD3836" s="126">
        <v>2026</v>
      </c>
    </row>
    <row r="3837" spans="3:30">
      <c r="C3837" s="126">
        <v>3830</v>
      </c>
      <c r="D3837" s="126">
        <v>245</v>
      </c>
      <c r="E3837" s="126">
        <v>3</v>
      </c>
      <c r="F3837" s="126">
        <v>1</v>
      </c>
      <c r="G3837" s="126">
        <v>1</v>
      </c>
      <c r="H3837" s="126">
        <v>1</v>
      </c>
      <c r="I3837" s="126">
        <v>1</v>
      </c>
      <c r="J3837" s="126">
        <v>386</v>
      </c>
      <c r="M3837" s="126">
        <v>1394</v>
      </c>
      <c r="N3837" s="126">
        <v>0</v>
      </c>
      <c r="P3837" s="126">
        <v>1081</v>
      </c>
      <c r="R3837" s="126" t="s">
        <v>547</v>
      </c>
      <c r="S3837" s="252">
        <v>0</v>
      </c>
      <c r="T3837" s="252">
        <v>6.5</v>
      </c>
      <c r="U3837" s="68" t="s">
        <v>5518</v>
      </c>
      <c r="V3837" s="126">
        <v>1</v>
      </c>
      <c r="Z3837" s="126">
        <v>1</v>
      </c>
      <c r="AA3837" s="126">
        <v>1</v>
      </c>
      <c r="AB3837" s="126">
        <v>2</v>
      </c>
      <c r="AC3837" s="126">
        <v>8</v>
      </c>
      <c r="AD3837" s="126">
        <v>2026</v>
      </c>
    </row>
    <row r="3838" spans="3:30">
      <c r="C3838" s="126">
        <v>3831</v>
      </c>
      <c r="D3838" s="126">
        <v>245</v>
      </c>
      <c r="E3838" s="126">
        <v>11</v>
      </c>
      <c r="F3838" s="126">
        <v>1</v>
      </c>
      <c r="G3838" s="126">
        <v>1</v>
      </c>
      <c r="H3838" s="126">
        <v>1</v>
      </c>
      <c r="I3838" s="126">
        <v>1</v>
      </c>
      <c r="J3838" s="126">
        <v>386</v>
      </c>
      <c r="M3838" s="126">
        <v>1394</v>
      </c>
      <c r="N3838" s="126">
        <v>1</v>
      </c>
      <c r="P3838" s="126">
        <v>1081</v>
      </c>
      <c r="R3838" s="126" t="s">
        <v>547</v>
      </c>
      <c r="S3838" s="252">
        <v>6.5</v>
      </c>
      <c r="T3838" s="252">
        <v>0</v>
      </c>
      <c r="U3838" s="68" t="s">
        <v>5519</v>
      </c>
      <c r="V3838" s="126">
        <v>1</v>
      </c>
      <c r="Z3838" s="126">
        <v>1</v>
      </c>
      <c r="AA3838" s="126">
        <v>1</v>
      </c>
      <c r="AB3838" s="126">
        <v>2</v>
      </c>
      <c r="AC3838" s="126">
        <v>8</v>
      </c>
      <c r="AD3838" s="126">
        <v>2026</v>
      </c>
    </row>
    <row r="3839" spans="3:30">
      <c r="C3839" s="126">
        <v>3832</v>
      </c>
      <c r="D3839" s="126">
        <v>245</v>
      </c>
      <c r="E3839" s="126">
        <v>10</v>
      </c>
      <c r="F3839" s="126">
        <v>1</v>
      </c>
      <c r="G3839" s="126">
        <v>1</v>
      </c>
      <c r="H3839" s="126">
        <v>1</v>
      </c>
      <c r="I3839" s="126">
        <v>1</v>
      </c>
      <c r="J3839" s="126">
        <v>386</v>
      </c>
      <c r="P3839" s="126">
        <v>1081</v>
      </c>
      <c r="R3839" s="126" t="s">
        <v>547</v>
      </c>
      <c r="S3839" s="252">
        <v>0</v>
      </c>
      <c r="T3839" s="252">
        <v>7</v>
      </c>
      <c r="U3839" s="68" t="s">
        <v>5520</v>
      </c>
      <c r="V3839" s="126">
        <v>1</v>
      </c>
      <c r="Z3839" s="126">
        <v>1</v>
      </c>
      <c r="AA3839" s="126">
        <v>1</v>
      </c>
      <c r="AB3839" s="126">
        <v>2</v>
      </c>
      <c r="AC3839" s="126">
        <v>8</v>
      </c>
      <c r="AD3839" s="126">
        <v>2026</v>
      </c>
    </row>
    <row r="3840" spans="3:30">
      <c r="C3840" s="126">
        <v>3833</v>
      </c>
      <c r="D3840" s="126">
        <v>245</v>
      </c>
      <c r="E3840" s="126">
        <v>3</v>
      </c>
      <c r="F3840" s="126">
        <v>1</v>
      </c>
      <c r="G3840" s="126">
        <v>1</v>
      </c>
      <c r="H3840" s="126">
        <v>1</v>
      </c>
      <c r="I3840" s="126">
        <v>1</v>
      </c>
      <c r="J3840" s="126">
        <v>385</v>
      </c>
      <c r="M3840" s="126">
        <v>1395</v>
      </c>
      <c r="N3840" s="126">
        <v>0</v>
      </c>
      <c r="P3840" s="126">
        <v>1082</v>
      </c>
      <c r="R3840" s="126" t="s">
        <v>547</v>
      </c>
      <c r="S3840" s="252">
        <v>0</v>
      </c>
      <c r="T3840" s="252">
        <v>6.5</v>
      </c>
      <c r="U3840" s="68" t="s">
        <v>5521</v>
      </c>
      <c r="V3840" s="126">
        <v>1</v>
      </c>
      <c r="Z3840" s="126">
        <v>1</v>
      </c>
      <c r="AA3840" s="126">
        <v>1</v>
      </c>
      <c r="AB3840" s="126">
        <v>2</v>
      </c>
      <c r="AC3840" s="126">
        <v>8</v>
      </c>
      <c r="AD3840" s="126">
        <v>2026</v>
      </c>
    </row>
    <row r="3841" spans="3:30">
      <c r="C3841" s="126">
        <v>3834</v>
      </c>
      <c r="D3841" s="126">
        <v>245</v>
      </c>
      <c r="E3841" s="126">
        <v>11</v>
      </c>
      <c r="F3841" s="126">
        <v>1</v>
      </c>
      <c r="G3841" s="126">
        <v>1</v>
      </c>
      <c r="H3841" s="126">
        <v>1</v>
      </c>
      <c r="I3841" s="126">
        <v>1</v>
      </c>
      <c r="J3841" s="126">
        <v>385</v>
      </c>
      <c r="M3841" s="126">
        <v>1395</v>
      </c>
      <c r="N3841" s="126">
        <v>1</v>
      </c>
      <c r="P3841" s="126">
        <v>1082</v>
      </c>
      <c r="R3841" s="126" t="s">
        <v>547</v>
      </c>
      <c r="S3841" s="252">
        <v>6.5</v>
      </c>
      <c r="T3841" s="252">
        <v>0</v>
      </c>
      <c r="U3841" s="68" t="s">
        <v>5522</v>
      </c>
      <c r="V3841" s="126">
        <v>1</v>
      </c>
      <c r="Z3841" s="126">
        <v>1</v>
      </c>
      <c r="AA3841" s="126">
        <v>1</v>
      </c>
      <c r="AB3841" s="126">
        <v>2</v>
      </c>
      <c r="AC3841" s="126">
        <v>8</v>
      </c>
      <c r="AD3841" s="126">
        <v>2026</v>
      </c>
    </row>
    <row r="3842" spans="3:30">
      <c r="C3842" s="126">
        <v>3835</v>
      </c>
      <c r="D3842" s="126">
        <v>245</v>
      </c>
      <c r="E3842" s="126">
        <v>10</v>
      </c>
      <c r="F3842" s="126">
        <v>1</v>
      </c>
      <c r="G3842" s="126">
        <v>1</v>
      </c>
      <c r="H3842" s="126">
        <v>1</v>
      </c>
      <c r="I3842" s="126">
        <v>1</v>
      </c>
      <c r="J3842" s="126">
        <v>385</v>
      </c>
      <c r="P3842" s="126">
        <v>1082</v>
      </c>
      <c r="R3842" s="126" t="s">
        <v>547</v>
      </c>
      <c r="S3842" s="252">
        <v>0</v>
      </c>
      <c r="T3842" s="252">
        <v>7.5</v>
      </c>
      <c r="U3842" s="68" t="s">
        <v>5523</v>
      </c>
      <c r="V3842" s="126">
        <v>1</v>
      </c>
      <c r="Z3842" s="126">
        <v>1</v>
      </c>
      <c r="AA3842" s="126">
        <v>1</v>
      </c>
      <c r="AB3842" s="126">
        <v>2</v>
      </c>
      <c r="AC3842" s="126">
        <v>8</v>
      </c>
      <c r="AD3842" s="126">
        <v>2026</v>
      </c>
    </row>
    <row r="3843" spans="3:30">
      <c r="C3843" s="126">
        <v>3836</v>
      </c>
      <c r="D3843" s="126">
        <v>245</v>
      </c>
      <c r="E3843" s="126">
        <v>3</v>
      </c>
      <c r="F3843" s="126">
        <v>1</v>
      </c>
      <c r="G3843" s="126">
        <v>1</v>
      </c>
      <c r="H3843" s="126">
        <v>1</v>
      </c>
      <c r="I3843" s="126">
        <v>1</v>
      </c>
      <c r="J3843" s="126">
        <v>420</v>
      </c>
      <c r="M3843" s="126">
        <v>1396</v>
      </c>
      <c r="N3843" s="126">
        <v>0</v>
      </c>
      <c r="P3843" s="126">
        <v>1083</v>
      </c>
      <c r="R3843" s="126" t="s">
        <v>547</v>
      </c>
      <c r="S3843" s="252">
        <v>0</v>
      </c>
      <c r="T3843" s="252">
        <v>1.65</v>
      </c>
      <c r="U3843" s="68" t="s">
        <v>5524</v>
      </c>
      <c r="V3843" s="126">
        <v>1</v>
      </c>
      <c r="Z3843" s="126">
        <v>1</v>
      </c>
      <c r="AA3843" s="126">
        <v>1</v>
      </c>
      <c r="AB3843" s="126">
        <v>2</v>
      </c>
      <c r="AC3843" s="126">
        <v>8</v>
      </c>
      <c r="AD3843" s="126">
        <v>2026</v>
      </c>
    </row>
    <row r="3844" spans="3:30">
      <c r="C3844" s="126">
        <v>3837</v>
      </c>
      <c r="D3844" s="126">
        <v>245</v>
      </c>
      <c r="E3844" s="126">
        <v>11</v>
      </c>
      <c r="F3844" s="126">
        <v>1</v>
      </c>
      <c r="G3844" s="126">
        <v>1</v>
      </c>
      <c r="H3844" s="126">
        <v>1</v>
      </c>
      <c r="I3844" s="126">
        <v>1</v>
      </c>
      <c r="J3844" s="126">
        <v>420</v>
      </c>
      <c r="M3844" s="126">
        <v>1396</v>
      </c>
      <c r="N3844" s="126">
        <v>1</v>
      </c>
      <c r="P3844" s="126">
        <v>1083</v>
      </c>
      <c r="R3844" s="126" t="s">
        <v>547</v>
      </c>
      <c r="S3844" s="252">
        <v>1.65</v>
      </c>
      <c r="T3844" s="252">
        <v>0</v>
      </c>
      <c r="U3844" s="68" t="s">
        <v>5525</v>
      </c>
      <c r="V3844" s="126">
        <v>1</v>
      </c>
      <c r="Z3844" s="126">
        <v>1</v>
      </c>
      <c r="AA3844" s="126">
        <v>1</v>
      </c>
      <c r="AB3844" s="126">
        <v>2</v>
      </c>
      <c r="AC3844" s="126">
        <v>8</v>
      </c>
      <c r="AD3844" s="126">
        <v>2026</v>
      </c>
    </row>
    <row r="3845" spans="3:30">
      <c r="C3845" s="126">
        <v>3838</v>
      </c>
      <c r="D3845" s="126">
        <v>245</v>
      </c>
      <c r="E3845" s="126">
        <v>10</v>
      </c>
      <c r="F3845" s="126">
        <v>1</v>
      </c>
      <c r="G3845" s="126">
        <v>1</v>
      </c>
      <c r="H3845" s="126">
        <v>1</v>
      </c>
      <c r="I3845" s="126">
        <v>1</v>
      </c>
      <c r="J3845" s="126">
        <v>420</v>
      </c>
      <c r="P3845" s="126">
        <v>1083</v>
      </c>
      <c r="R3845" s="126" t="s">
        <v>547</v>
      </c>
      <c r="S3845" s="252">
        <v>0</v>
      </c>
      <c r="T3845" s="252">
        <v>2.5</v>
      </c>
      <c r="U3845" s="68" t="s">
        <v>5526</v>
      </c>
      <c r="V3845" s="126">
        <v>1</v>
      </c>
      <c r="Z3845" s="126">
        <v>1</v>
      </c>
      <c r="AA3845" s="126">
        <v>1</v>
      </c>
      <c r="AB3845" s="126">
        <v>2</v>
      </c>
      <c r="AC3845" s="126">
        <v>8</v>
      </c>
      <c r="AD3845" s="126">
        <v>2026</v>
      </c>
    </row>
    <row r="3846" spans="3:30">
      <c r="C3846" s="126">
        <v>3839</v>
      </c>
      <c r="D3846" s="126">
        <v>246</v>
      </c>
      <c r="E3846" s="126">
        <v>6</v>
      </c>
      <c r="F3846" s="126">
        <v>1</v>
      </c>
      <c r="G3846" s="126">
        <v>1</v>
      </c>
      <c r="H3846" s="126">
        <v>1</v>
      </c>
      <c r="I3846" s="126">
        <v>1</v>
      </c>
      <c r="R3846" s="126" t="s">
        <v>673</v>
      </c>
      <c r="S3846" s="252">
        <v>0</v>
      </c>
      <c r="T3846" s="252">
        <v>95.5</v>
      </c>
      <c r="U3846" s="68" t="s">
        <v>5529</v>
      </c>
      <c r="V3846" s="126">
        <v>8</v>
      </c>
      <c r="Z3846" s="126">
        <v>1</v>
      </c>
      <c r="AA3846" s="126">
        <v>1</v>
      </c>
      <c r="AB3846" s="126">
        <v>2</v>
      </c>
      <c r="AC3846" s="126">
        <v>8</v>
      </c>
      <c r="AD3846" s="126">
        <v>2026</v>
      </c>
    </row>
    <row r="3847" spans="3:30">
      <c r="C3847" s="126">
        <v>3840</v>
      </c>
      <c r="D3847" s="126">
        <v>246</v>
      </c>
      <c r="E3847" s="126">
        <v>3</v>
      </c>
      <c r="F3847" s="126">
        <v>1</v>
      </c>
      <c r="G3847" s="126">
        <v>1</v>
      </c>
      <c r="H3847" s="126">
        <v>1</v>
      </c>
      <c r="I3847" s="126">
        <v>1</v>
      </c>
      <c r="J3847" s="126">
        <v>411</v>
      </c>
      <c r="M3847" s="126">
        <v>1397</v>
      </c>
      <c r="N3847" s="126">
        <v>0</v>
      </c>
      <c r="O3847" s="126">
        <v>262</v>
      </c>
      <c r="R3847" s="126" t="s">
        <v>673</v>
      </c>
      <c r="S3847" s="252">
        <v>18</v>
      </c>
      <c r="T3847" s="252">
        <v>0</v>
      </c>
      <c r="U3847" s="68" t="s">
        <v>5532</v>
      </c>
      <c r="V3847" s="126">
        <v>8</v>
      </c>
      <c r="Z3847" s="126">
        <v>1</v>
      </c>
      <c r="AA3847" s="126">
        <v>1</v>
      </c>
      <c r="AB3847" s="126">
        <v>2</v>
      </c>
      <c r="AC3847" s="126">
        <v>8</v>
      </c>
      <c r="AD3847" s="126">
        <v>2026</v>
      </c>
    </row>
    <row r="3848" spans="3:30">
      <c r="C3848" s="126">
        <v>3841</v>
      </c>
      <c r="D3848" s="126">
        <v>246</v>
      </c>
      <c r="E3848" s="126">
        <v>3</v>
      </c>
      <c r="F3848" s="126">
        <v>1</v>
      </c>
      <c r="G3848" s="126">
        <v>1</v>
      </c>
      <c r="H3848" s="126">
        <v>1</v>
      </c>
      <c r="I3848" s="126">
        <v>1</v>
      </c>
      <c r="J3848" s="126">
        <v>414</v>
      </c>
      <c r="M3848" s="126">
        <v>1398</v>
      </c>
      <c r="N3848" s="126">
        <v>0</v>
      </c>
      <c r="O3848" s="126">
        <v>263</v>
      </c>
      <c r="R3848" s="126" t="s">
        <v>673</v>
      </c>
      <c r="S3848" s="252">
        <v>18</v>
      </c>
      <c r="T3848" s="252">
        <v>0</v>
      </c>
      <c r="U3848" s="68" t="s">
        <v>5535</v>
      </c>
      <c r="V3848" s="126">
        <v>8</v>
      </c>
      <c r="Z3848" s="126">
        <v>1</v>
      </c>
      <c r="AA3848" s="126">
        <v>1</v>
      </c>
      <c r="AB3848" s="126">
        <v>2</v>
      </c>
      <c r="AC3848" s="126">
        <v>8</v>
      </c>
      <c r="AD3848" s="126">
        <v>2026</v>
      </c>
    </row>
    <row r="3849" spans="3:30">
      <c r="C3849" s="126">
        <v>3842</v>
      </c>
      <c r="D3849" s="126">
        <v>246</v>
      </c>
      <c r="E3849" s="126">
        <v>3</v>
      </c>
      <c r="F3849" s="126">
        <v>1</v>
      </c>
      <c r="G3849" s="126">
        <v>1</v>
      </c>
      <c r="H3849" s="126">
        <v>1</v>
      </c>
      <c r="I3849" s="126">
        <v>1</v>
      </c>
      <c r="J3849" s="126">
        <v>415</v>
      </c>
      <c r="M3849" s="126">
        <v>1399</v>
      </c>
      <c r="N3849" s="126">
        <v>0</v>
      </c>
      <c r="O3849" s="126">
        <v>264</v>
      </c>
      <c r="R3849" s="126" t="s">
        <v>673</v>
      </c>
      <c r="S3849" s="252">
        <v>17</v>
      </c>
      <c r="T3849" s="252">
        <v>0</v>
      </c>
      <c r="U3849" s="68" t="s">
        <v>5538</v>
      </c>
      <c r="V3849" s="126">
        <v>8</v>
      </c>
      <c r="Z3849" s="126">
        <v>1</v>
      </c>
      <c r="AA3849" s="126">
        <v>1</v>
      </c>
      <c r="AB3849" s="126">
        <v>2</v>
      </c>
      <c r="AC3849" s="126">
        <v>8</v>
      </c>
      <c r="AD3849" s="126">
        <v>2026</v>
      </c>
    </row>
    <row r="3850" spans="3:30">
      <c r="C3850" s="126">
        <v>3843</v>
      </c>
      <c r="D3850" s="126">
        <v>246</v>
      </c>
      <c r="E3850" s="126">
        <v>3</v>
      </c>
      <c r="F3850" s="126">
        <v>1</v>
      </c>
      <c r="G3850" s="126">
        <v>1</v>
      </c>
      <c r="H3850" s="126">
        <v>1</v>
      </c>
      <c r="I3850" s="126">
        <v>1</v>
      </c>
      <c r="J3850" s="126">
        <v>416</v>
      </c>
      <c r="M3850" s="126">
        <v>1400</v>
      </c>
      <c r="N3850" s="126">
        <v>0</v>
      </c>
      <c r="O3850" s="126">
        <v>265</v>
      </c>
      <c r="R3850" s="126" t="s">
        <v>673</v>
      </c>
      <c r="S3850" s="252">
        <v>17.5</v>
      </c>
      <c r="T3850" s="252">
        <v>0</v>
      </c>
      <c r="U3850" s="68" t="s">
        <v>5541</v>
      </c>
      <c r="V3850" s="126">
        <v>8</v>
      </c>
      <c r="Z3850" s="126">
        <v>1</v>
      </c>
      <c r="AA3850" s="126">
        <v>1</v>
      </c>
      <c r="AB3850" s="126">
        <v>2</v>
      </c>
      <c r="AC3850" s="126">
        <v>8</v>
      </c>
      <c r="AD3850" s="126">
        <v>2026</v>
      </c>
    </row>
    <row r="3851" spans="3:30">
      <c r="C3851" s="126">
        <v>3844</v>
      </c>
      <c r="D3851" s="126">
        <v>246</v>
      </c>
      <c r="E3851" s="126">
        <v>3</v>
      </c>
      <c r="F3851" s="126">
        <v>1</v>
      </c>
      <c r="G3851" s="126">
        <v>1</v>
      </c>
      <c r="H3851" s="126">
        <v>1</v>
      </c>
      <c r="I3851" s="126">
        <v>1</v>
      </c>
      <c r="J3851" s="126">
        <v>413</v>
      </c>
      <c r="M3851" s="126">
        <v>1401</v>
      </c>
      <c r="N3851" s="126">
        <v>0</v>
      </c>
      <c r="O3851" s="126">
        <v>266</v>
      </c>
      <c r="R3851" s="126" t="s">
        <v>673</v>
      </c>
      <c r="S3851" s="252">
        <v>25</v>
      </c>
      <c r="T3851" s="252">
        <v>0</v>
      </c>
      <c r="U3851" s="68" t="s">
        <v>5544</v>
      </c>
      <c r="V3851" s="126">
        <v>8</v>
      </c>
      <c r="Z3851" s="126">
        <v>1</v>
      </c>
      <c r="AA3851" s="126">
        <v>1</v>
      </c>
      <c r="AB3851" s="126">
        <v>2</v>
      </c>
      <c r="AC3851" s="126">
        <v>8</v>
      </c>
      <c r="AD3851" s="126">
        <v>2026</v>
      </c>
    </row>
    <row r="3852" spans="3:30">
      <c r="C3852" s="126">
        <v>3845</v>
      </c>
      <c r="D3852" s="126">
        <v>247</v>
      </c>
      <c r="E3852" s="126">
        <v>2</v>
      </c>
      <c r="F3852" s="126">
        <v>1</v>
      </c>
      <c r="G3852" s="126">
        <v>1</v>
      </c>
      <c r="H3852" s="126">
        <v>1</v>
      </c>
      <c r="I3852" s="126">
        <v>1</v>
      </c>
      <c r="R3852" s="126" t="s">
        <v>547</v>
      </c>
      <c r="S3852" s="252">
        <v>60.55</v>
      </c>
      <c r="T3852" s="252">
        <v>0</v>
      </c>
      <c r="U3852" s="68" t="s">
        <v>5547</v>
      </c>
      <c r="V3852" s="126">
        <v>1</v>
      </c>
      <c r="Z3852" s="126">
        <v>1</v>
      </c>
      <c r="AA3852" s="126">
        <v>1</v>
      </c>
      <c r="AB3852" s="126">
        <v>2</v>
      </c>
      <c r="AC3852" s="126">
        <v>8</v>
      </c>
      <c r="AD3852" s="126">
        <v>2026</v>
      </c>
    </row>
    <row r="3853" spans="3:30">
      <c r="C3853" s="126">
        <v>3846</v>
      </c>
      <c r="D3853" s="126">
        <v>247</v>
      </c>
      <c r="E3853" s="126">
        <v>3</v>
      </c>
      <c r="F3853" s="126">
        <v>1</v>
      </c>
      <c r="G3853" s="126">
        <v>1</v>
      </c>
      <c r="H3853" s="126">
        <v>1</v>
      </c>
      <c r="I3853" s="126">
        <v>1</v>
      </c>
      <c r="J3853" s="126">
        <v>293</v>
      </c>
      <c r="M3853" s="126">
        <v>1402</v>
      </c>
      <c r="N3853" s="126">
        <v>0</v>
      </c>
      <c r="P3853" s="126">
        <v>1084</v>
      </c>
      <c r="R3853" s="126" t="s">
        <v>547</v>
      </c>
      <c r="S3853" s="252">
        <v>0</v>
      </c>
      <c r="T3853" s="252">
        <v>3.4000000000000004</v>
      </c>
      <c r="U3853" s="68" t="s">
        <v>5548</v>
      </c>
      <c r="V3853" s="126">
        <v>1</v>
      </c>
      <c r="Z3853" s="126">
        <v>1</v>
      </c>
      <c r="AA3853" s="126">
        <v>1</v>
      </c>
      <c r="AB3853" s="126">
        <v>2</v>
      </c>
      <c r="AC3853" s="126">
        <v>8</v>
      </c>
      <c r="AD3853" s="126">
        <v>2026</v>
      </c>
    </row>
    <row r="3854" spans="3:30">
      <c r="C3854" s="126">
        <v>3847</v>
      </c>
      <c r="D3854" s="126">
        <v>247</v>
      </c>
      <c r="E3854" s="126">
        <v>11</v>
      </c>
      <c r="F3854" s="126">
        <v>1</v>
      </c>
      <c r="G3854" s="126">
        <v>1</v>
      </c>
      <c r="H3854" s="126">
        <v>1</v>
      </c>
      <c r="I3854" s="126">
        <v>1</v>
      </c>
      <c r="J3854" s="126">
        <v>293</v>
      </c>
      <c r="M3854" s="126">
        <v>1402</v>
      </c>
      <c r="N3854" s="126">
        <v>1</v>
      </c>
      <c r="P3854" s="126">
        <v>1084</v>
      </c>
      <c r="R3854" s="126" t="s">
        <v>547</v>
      </c>
      <c r="S3854" s="252">
        <v>3.4000000000000004</v>
      </c>
      <c r="T3854" s="252">
        <v>0</v>
      </c>
      <c r="U3854" s="68" t="s">
        <v>5549</v>
      </c>
      <c r="V3854" s="126">
        <v>1</v>
      </c>
      <c r="Z3854" s="126">
        <v>1</v>
      </c>
      <c r="AA3854" s="126">
        <v>1</v>
      </c>
      <c r="AB3854" s="126">
        <v>2</v>
      </c>
      <c r="AC3854" s="126">
        <v>8</v>
      </c>
      <c r="AD3854" s="126">
        <v>2026</v>
      </c>
    </row>
    <row r="3855" spans="3:30">
      <c r="C3855" s="126">
        <v>3848</v>
      </c>
      <c r="D3855" s="126">
        <v>247</v>
      </c>
      <c r="E3855" s="126">
        <v>10</v>
      </c>
      <c r="F3855" s="126">
        <v>1</v>
      </c>
      <c r="G3855" s="126">
        <v>1</v>
      </c>
      <c r="H3855" s="126">
        <v>1</v>
      </c>
      <c r="I3855" s="126">
        <v>1</v>
      </c>
      <c r="J3855" s="126">
        <v>293</v>
      </c>
      <c r="P3855" s="126">
        <v>1084</v>
      </c>
      <c r="R3855" s="126" t="s">
        <v>547</v>
      </c>
      <c r="S3855" s="252">
        <v>0</v>
      </c>
      <c r="T3855" s="252">
        <v>6.3</v>
      </c>
      <c r="U3855" s="68" t="s">
        <v>5550</v>
      </c>
      <c r="V3855" s="126">
        <v>1</v>
      </c>
      <c r="Z3855" s="126">
        <v>1</v>
      </c>
      <c r="AA3855" s="126">
        <v>1</v>
      </c>
      <c r="AB3855" s="126">
        <v>2</v>
      </c>
      <c r="AC3855" s="126">
        <v>8</v>
      </c>
      <c r="AD3855" s="126">
        <v>2026</v>
      </c>
    </row>
    <row r="3856" spans="3:30">
      <c r="C3856" s="126">
        <v>3849</v>
      </c>
      <c r="D3856" s="126">
        <v>247</v>
      </c>
      <c r="E3856" s="126">
        <v>3</v>
      </c>
      <c r="F3856" s="126">
        <v>1</v>
      </c>
      <c r="G3856" s="126">
        <v>1</v>
      </c>
      <c r="H3856" s="126">
        <v>1</v>
      </c>
      <c r="I3856" s="126">
        <v>1</v>
      </c>
      <c r="J3856" s="126">
        <v>294</v>
      </c>
      <c r="M3856" s="126">
        <v>1403</v>
      </c>
      <c r="N3856" s="126">
        <v>0</v>
      </c>
      <c r="P3856" s="126">
        <v>1085</v>
      </c>
      <c r="R3856" s="126" t="s">
        <v>547</v>
      </c>
      <c r="S3856" s="252">
        <v>0</v>
      </c>
      <c r="T3856" s="252">
        <v>4.9000000000000004</v>
      </c>
      <c r="U3856" s="68" t="s">
        <v>5551</v>
      </c>
      <c r="V3856" s="126">
        <v>1</v>
      </c>
      <c r="Z3856" s="126">
        <v>1</v>
      </c>
      <c r="AA3856" s="126">
        <v>1</v>
      </c>
      <c r="AB3856" s="126">
        <v>2</v>
      </c>
      <c r="AC3856" s="126">
        <v>8</v>
      </c>
      <c r="AD3856" s="126">
        <v>2026</v>
      </c>
    </row>
    <row r="3857" spans="3:30">
      <c r="C3857" s="126">
        <v>3850</v>
      </c>
      <c r="D3857" s="126">
        <v>247</v>
      </c>
      <c r="E3857" s="126">
        <v>11</v>
      </c>
      <c r="F3857" s="126">
        <v>1</v>
      </c>
      <c r="G3857" s="126">
        <v>1</v>
      </c>
      <c r="H3857" s="126">
        <v>1</v>
      </c>
      <c r="I3857" s="126">
        <v>1</v>
      </c>
      <c r="J3857" s="126">
        <v>294</v>
      </c>
      <c r="M3857" s="126">
        <v>1403</v>
      </c>
      <c r="N3857" s="126">
        <v>1</v>
      </c>
      <c r="P3857" s="126">
        <v>1085</v>
      </c>
      <c r="R3857" s="126" t="s">
        <v>547</v>
      </c>
      <c r="S3857" s="252">
        <v>4.9000000000000004</v>
      </c>
      <c r="T3857" s="252">
        <v>0</v>
      </c>
      <c r="U3857" s="68" t="s">
        <v>5552</v>
      </c>
      <c r="V3857" s="126">
        <v>1</v>
      </c>
      <c r="Z3857" s="126">
        <v>1</v>
      </c>
      <c r="AA3857" s="126">
        <v>1</v>
      </c>
      <c r="AB3857" s="126">
        <v>2</v>
      </c>
      <c r="AC3857" s="126">
        <v>8</v>
      </c>
      <c r="AD3857" s="126">
        <v>2026</v>
      </c>
    </row>
    <row r="3858" spans="3:30">
      <c r="C3858" s="126">
        <v>3851</v>
      </c>
      <c r="D3858" s="126">
        <v>247</v>
      </c>
      <c r="E3858" s="126">
        <v>10</v>
      </c>
      <c r="F3858" s="126">
        <v>1</v>
      </c>
      <c r="G3858" s="126">
        <v>1</v>
      </c>
      <c r="H3858" s="126">
        <v>1</v>
      </c>
      <c r="I3858" s="126">
        <v>1</v>
      </c>
      <c r="J3858" s="126">
        <v>294</v>
      </c>
      <c r="P3858" s="126">
        <v>1085</v>
      </c>
      <c r="R3858" s="126" t="s">
        <v>547</v>
      </c>
      <c r="S3858" s="252">
        <v>0</v>
      </c>
      <c r="T3858" s="252">
        <v>7.5</v>
      </c>
      <c r="U3858" s="68" t="s">
        <v>5553</v>
      </c>
      <c r="V3858" s="126">
        <v>1</v>
      </c>
      <c r="Z3858" s="126">
        <v>1</v>
      </c>
      <c r="AA3858" s="126">
        <v>1</v>
      </c>
      <c r="AB3858" s="126">
        <v>2</v>
      </c>
      <c r="AC3858" s="126">
        <v>8</v>
      </c>
      <c r="AD3858" s="126">
        <v>2026</v>
      </c>
    </row>
    <row r="3859" spans="3:30">
      <c r="C3859" s="126">
        <v>3852</v>
      </c>
      <c r="D3859" s="126">
        <v>247</v>
      </c>
      <c r="E3859" s="126">
        <v>3</v>
      </c>
      <c r="F3859" s="126">
        <v>1</v>
      </c>
      <c r="G3859" s="126">
        <v>1</v>
      </c>
      <c r="H3859" s="126">
        <v>1</v>
      </c>
      <c r="I3859" s="126">
        <v>1</v>
      </c>
      <c r="J3859" s="126">
        <v>156</v>
      </c>
      <c r="M3859" s="126">
        <v>1404</v>
      </c>
      <c r="N3859" s="126">
        <v>0</v>
      </c>
      <c r="P3859" s="126">
        <v>1086</v>
      </c>
      <c r="R3859" s="126" t="s">
        <v>547</v>
      </c>
      <c r="S3859" s="252">
        <v>0</v>
      </c>
      <c r="T3859" s="252">
        <v>4.41</v>
      </c>
      <c r="U3859" s="68" t="s">
        <v>5554</v>
      </c>
      <c r="V3859" s="126">
        <v>1</v>
      </c>
      <c r="Z3859" s="126">
        <v>1</v>
      </c>
      <c r="AA3859" s="126">
        <v>1</v>
      </c>
      <c r="AB3859" s="126">
        <v>2</v>
      </c>
      <c r="AC3859" s="126">
        <v>8</v>
      </c>
      <c r="AD3859" s="126">
        <v>2026</v>
      </c>
    </row>
    <row r="3860" spans="3:30">
      <c r="C3860" s="126">
        <v>3853</v>
      </c>
      <c r="D3860" s="126">
        <v>247</v>
      </c>
      <c r="E3860" s="126">
        <v>11</v>
      </c>
      <c r="F3860" s="126">
        <v>1</v>
      </c>
      <c r="G3860" s="126">
        <v>1</v>
      </c>
      <c r="H3860" s="126">
        <v>1</v>
      </c>
      <c r="I3860" s="126">
        <v>1</v>
      </c>
      <c r="J3860" s="126">
        <v>156</v>
      </c>
      <c r="M3860" s="126">
        <v>1404</v>
      </c>
      <c r="N3860" s="126">
        <v>1</v>
      </c>
      <c r="P3860" s="126">
        <v>1086</v>
      </c>
      <c r="R3860" s="126" t="s">
        <v>547</v>
      </c>
      <c r="S3860" s="252">
        <v>4.41</v>
      </c>
      <c r="T3860" s="252">
        <v>0</v>
      </c>
      <c r="U3860" s="68" t="s">
        <v>5555</v>
      </c>
      <c r="V3860" s="126">
        <v>1</v>
      </c>
      <c r="Z3860" s="126">
        <v>1</v>
      </c>
      <c r="AA3860" s="126">
        <v>1</v>
      </c>
      <c r="AB3860" s="126">
        <v>2</v>
      </c>
      <c r="AC3860" s="126">
        <v>8</v>
      </c>
      <c r="AD3860" s="126">
        <v>2026</v>
      </c>
    </row>
    <row r="3861" spans="3:30">
      <c r="C3861" s="126">
        <v>3854</v>
      </c>
      <c r="D3861" s="126">
        <v>247</v>
      </c>
      <c r="E3861" s="126">
        <v>10</v>
      </c>
      <c r="F3861" s="126">
        <v>1</v>
      </c>
      <c r="G3861" s="126">
        <v>1</v>
      </c>
      <c r="H3861" s="126">
        <v>1</v>
      </c>
      <c r="I3861" s="126">
        <v>1</v>
      </c>
      <c r="J3861" s="126">
        <v>156</v>
      </c>
      <c r="P3861" s="126">
        <v>1086</v>
      </c>
      <c r="R3861" s="126" t="s">
        <v>547</v>
      </c>
      <c r="S3861" s="252">
        <v>0</v>
      </c>
      <c r="T3861" s="252">
        <v>4.8</v>
      </c>
      <c r="U3861" s="68" t="s">
        <v>5556</v>
      </c>
      <c r="V3861" s="126">
        <v>1</v>
      </c>
      <c r="Z3861" s="126">
        <v>1</v>
      </c>
      <c r="AA3861" s="126">
        <v>1</v>
      </c>
      <c r="AB3861" s="126">
        <v>2</v>
      </c>
      <c r="AC3861" s="126">
        <v>8</v>
      </c>
      <c r="AD3861" s="126">
        <v>2026</v>
      </c>
    </row>
    <row r="3862" spans="3:30">
      <c r="C3862" s="126">
        <v>3855</v>
      </c>
      <c r="D3862" s="126">
        <v>247</v>
      </c>
      <c r="E3862" s="126">
        <v>3</v>
      </c>
      <c r="F3862" s="126">
        <v>1</v>
      </c>
      <c r="G3862" s="126">
        <v>1</v>
      </c>
      <c r="H3862" s="126">
        <v>1</v>
      </c>
      <c r="I3862" s="126">
        <v>1</v>
      </c>
      <c r="J3862" s="126">
        <v>199</v>
      </c>
      <c r="M3862" s="126">
        <v>1405</v>
      </c>
      <c r="N3862" s="126">
        <v>0</v>
      </c>
      <c r="P3862" s="126">
        <v>1087</v>
      </c>
      <c r="R3862" s="126" t="s">
        <v>547</v>
      </c>
      <c r="S3862" s="252">
        <v>0</v>
      </c>
      <c r="T3862" s="252">
        <v>10.58</v>
      </c>
      <c r="U3862" s="68" t="s">
        <v>5557</v>
      </c>
      <c r="V3862" s="126">
        <v>1</v>
      </c>
      <c r="Z3862" s="126">
        <v>1</v>
      </c>
      <c r="AA3862" s="126">
        <v>1</v>
      </c>
      <c r="AB3862" s="126">
        <v>2</v>
      </c>
      <c r="AC3862" s="126">
        <v>8</v>
      </c>
      <c r="AD3862" s="126">
        <v>2026</v>
      </c>
    </row>
    <row r="3863" spans="3:30">
      <c r="C3863" s="126">
        <v>3856</v>
      </c>
      <c r="D3863" s="126">
        <v>247</v>
      </c>
      <c r="E3863" s="126">
        <v>11</v>
      </c>
      <c r="F3863" s="126">
        <v>1</v>
      </c>
      <c r="G3863" s="126">
        <v>1</v>
      </c>
      <c r="H3863" s="126">
        <v>1</v>
      </c>
      <c r="I3863" s="126">
        <v>1</v>
      </c>
      <c r="J3863" s="126">
        <v>199</v>
      </c>
      <c r="M3863" s="126">
        <v>1405</v>
      </c>
      <c r="N3863" s="126">
        <v>1</v>
      </c>
      <c r="P3863" s="126">
        <v>1087</v>
      </c>
      <c r="R3863" s="126" t="s">
        <v>547</v>
      </c>
      <c r="S3863" s="252">
        <v>10.58</v>
      </c>
      <c r="T3863" s="252">
        <v>0</v>
      </c>
      <c r="U3863" s="68" t="s">
        <v>5558</v>
      </c>
      <c r="V3863" s="126">
        <v>1</v>
      </c>
      <c r="Z3863" s="126">
        <v>1</v>
      </c>
      <c r="AA3863" s="126">
        <v>1</v>
      </c>
      <c r="AB3863" s="126">
        <v>2</v>
      </c>
      <c r="AC3863" s="126">
        <v>8</v>
      </c>
      <c r="AD3863" s="126">
        <v>2026</v>
      </c>
    </row>
    <row r="3864" spans="3:30">
      <c r="C3864" s="126">
        <v>3857</v>
      </c>
      <c r="D3864" s="126">
        <v>247</v>
      </c>
      <c r="E3864" s="126">
        <v>10</v>
      </c>
      <c r="F3864" s="126">
        <v>1</v>
      </c>
      <c r="G3864" s="126">
        <v>1</v>
      </c>
      <c r="H3864" s="126">
        <v>1</v>
      </c>
      <c r="I3864" s="126">
        <v>1</v>
      </c>
      <c r="J3864" s="126">
        <v>199</v>
      </c>
      <c r="P3864" s="126">
        <v>1087</v>
      </c>
      <c r="R3864" s="126" t="s">
        <v>547</v>
      </c>
      <c r="S3864" s="252">
        <v>0</v>
      </c>
      <c r="T3864" s="252">
        <v>11</v>
      </c>
      <c r="U3864" s="68" t="s">
        <v>5559</v>
      </c>
      <c r="V3864" s="126">
        <v>1</v>
      </c>
      <c r="Z3864" s="126">
        <v>1</v>
      </c>
      <c r="AA3864" s="126">
        <v>1</v>
      </c>
      <c r="AB3864" s="126">
        <v>2</v>
      </c>
      <c r="AC3864" s="126">
        <v>8</v>
      </c>
      <c r="AD3864" s="126">
        <v>2026</v>
      </c>
    </row>
    <row r="3865" spans="3:30">
      <c r="C3865" s="126">
        <v>3858</v>
      </c>
      <c r="D3865" s="126">
        <v>247</v>
      </c>
      <c r="E3865" s="126">
        <v>3</v>
      </c>
      <c r="F3865" s="126">
        <v>1</v>
      </c>
      <c r="G3865" s="126">
        <v>1</v>
      </c>
      <c r="H3865" s="126">
        <v>1</v>
      </c>
      <c r="I3865" s="126">
        <v>1</v>
      </c>
      <c r="J3865" s="126">
        <v>184</v>
      </c>
      <c r="M3865" s="126">
        <v>1406</v>
      </c>
      <c r="N3865" s="126">
        <v>0</v>
      </c>
      <c r="P3865" s="126">
        <v>1088</v>
      </c>
      <c r="R3865" s="126" t="s">
        <v>547</v>
      </c>
      <c r="S3865" s="252">
        <v>0</v>
      </c>
      <c r="T3865" s="252">
        <v>6</v>
      </c>
      <c r="U3865" s="68" t="s">
        <v>5560</v>
      </c>
      <c r="V3865" s="126">
        <v>1</v>
      </c>
      <c r="Z3865" s="126">
        <v>1</v>
      </c>
      <c r="AA3865" s="126">
        <v>1</v>
      </c>
      <c r="AB3865" s="126">
        <v>2</v>
      </c>
      <c r="AC3865" s="126">
        <v>8</v>
      </c>
      <c r="AD3865" s="126">
        <v>2026</v>
      </c>
    </row>
    <row r="3866" spans="3:30">
      <c r="C3866" s="126">
        <v>3859</v>
      </c>
      <c r="D3866" s="126">
        <v>247</v>
      </c>
      <c r="E3866" s="126">
        <v>11</v>
      </c>
      <c r="F3866" s="126">
        <v>1</v>
      </c>
      <c r="G3866" s="126">
        <v>1</v>
      </c>
      <c r="H3866" s="126">
        <v>1</v>
      </c>
      <c r="I3866" s="126">
        <v>1</v>
      </c>
      <c r="J3866" s="126">
        <v>184</v>
      </c>
      <c r="M3866" s="126">
        <v>1406</v>
      </c>
      <c r="N3866" s="126">
        <v>1</v>
      </c>
      <c r="P3866" s="126">
        <v>1088</v>
      </c>
      <c r="R3866" s="126" t="s">
        <v>547</v>
      </c>
      <c r="S3866" s="252">
        <v>6</v>
      </c>
      <c r="T3866" s="252">
        <v>0</v>
      </c>
      <c r="U3866" s="68" t="s">
        <v>5561</v>
      </c>
      <c r="V3866" s="126">
        <v>1</v>
      </c>
      <c r="Z3866" s="126">
        <v>1</v>
      </c>
      <c r="AA3866" s="126">
        <v>1</v>
      </c>
      <c r="AB3866" s="126">
        <v>2</v>
      </c>
      <c r="AC3866" s="126">
        <v>8</v>
      </c>
      <c r="AD3866" s="126">
        <v>2026</v>
      </c>
    </row>
    <row r="3867" spans="3:30">
      <c r="C3867" s="126">
        <v>3860</v>
      </c>
      <c r="D3867" s="126">
        <v>247</v>
      </c>
      <c r="E3867" s="126">
        <v>10</v>
      </c>
      <c r="F3867" s="126">
        <v>1</v>
      </c>
      <c r="G3867" s="126">
        <v>1</v>
      </c>
      <c r="H3867" s="126">
        <v>1</v>
      </c>
      <c r="I3867" s="126">
        <v>1</v>
      </c>
      <c r="J3867" s="126">
        <v>184</v>
      </c>
      <c r="P3867" s="126">
        <v>1088</v>
      </c>
      <c r="R3867" s="126" t="s">
        <v>547</v>
      </c>
      <c r="S3867" s="252">
        <v>0</v>
      </c>
      <c r="T3867" s="252">
        <v>6.5</v>
      </c>
      <c r="U3867" s="68" t="s">
        <v>5562</v>
      </c>
      <c r="V3867" s="126">
        <v>1</v>
      </c>
      <c r="Z3867" s="126">
        <v>1</v>
      </c>
      <c r="AA3867" s="126">
        <v>1</v>
      </c>
      <c r="AB3867" s="126">
        <v>2</v>
      </c>
      <c r="AC3867" s="126">
        <v>8</v>
      </c>
      <c r="AD3867" s="126">
        <v>2026</v>
      </c>
    </row>
    <row r="3868" spans="3:30">
      <c r="C3868" s="126">
        <v>3861</v>
      </c>
      <c r="D3868" s="126">
        <v>247</v>
      </c>
      <c r="E3868" s="126">
        <v>3</v>
      </c>
      <c r="F3868" s="126">
        <v>1</v>
      </c>
      <c r="G3868" s="126">
        <v>1</v>
      </c>
      <c r="H3868" s="126">
        <v>1</v>
      </c>
      <c r="I3868" s="126">
        <v>1</v>
      </c>
      <c r="J3868" s="126">
        <v>433</v>
      </c>
      <c r="M3868" s="126">
        <v>1407</v>
      </c>
      <c r="N3868" s="126">
        <v>0</v>
      </c>
      <c r="P3868" s="126">
        <v>1089</v>
      </c>
      <c r="R3868" s="126" t="s">
        <v>547</v>
      </c>
      <c r="S3868" s="252">
        <v>0</v>
      </c>
      <c r="T3868" s="252">
        <v>1.1000000000000001</v>
      </c>
      <c r="U3868" s="68" t="s">
        <v>5563</v>
      </c>
      <c r="V3868" s="126">
        <v>1</v>
      </c>
      <c r="Z3868" s="126">
        <v>1</v>
      </c>
      <c r="AA3868" s="126">
        <v>1</v>
      </c>
      <c r="AB3868" s="126">
        <v>2</v>
      </c>
      <c r="AC3868" s="126">
        <v>8</v>
      </c>
      <c r="AD3868" s="126">
        <v>2026</v>
      </c>
    </row>
    <row r="3869" spans="3:30">
      <c r="C3869" s="126">
        <v>3862</v>
      </c>
      <c r="D3869" s="126">
        <v>247</v>
      </c>
      <c r="E3869" s="126">
        <v>11</v>
      </c>
      <c r="F3869" s="126">
        <v>1</v>
      </c>
      <c r="G3869" s="126">
        <v>1</v>
      </c>
      <c r="H3869" s="126">
        <v>1</v>
      </c>
      <c r="I3869" s="126">
        <v>1</v>
      </c>
      <c r="J3869" s="126">
        <v>433</v>
      </c>
      <c r="M3869" s="126">
        <v>1407</v>
      </c>
      <c r="N3869" s="126">
        <v>1</v>
      </c>
      <c r="P3869" s="126">
        <v>1089</v>
      </c>
      <c r="R3869" s="126" t="s">
        <v>547</v>
      </c>
      <c r="S3869" s="252">
        <v>1.1000000000000001</v>
      </c>
      <c r="T3869" s="252">
        <v>0</v>
      </c>
      <c r="U3869" s="68" t="s">
        <v>5564</v>
      </c>
      <c r="V3869" s="126">
        <v>1</v>
      </c>
      <c r="Z3869" s="126">
        <v>1</v>
      </c>
      <c r="AA3869" s="126">
        <v>1</v>
      </c>
      <c r="AB3869" s="126">
        <v>2</v>
      </c>
      <c r="AC3869" s="126">
        <v>8</v>
      </c>
      <c r="AD3869" s="126">
        <v>2026</v>
      </c>
    </row>
    <row r="3870" spans="3:30">
      <c r="C3870" s="126">
        <v>3863</v>
      </c>
      <c r="D3870" s="126">
        <v>247</v>
      </c>
      <c r="E3870" s="126">
        <v>10</v>
      </c>
      <c r="F3870" s="126">
        <v>1</v>
      </c>
      <c r="G3870" s="126">
        <v>1</v>
      </c>
      <c r="H3870" s="126">
        <v>1</v>
      </c>
      <c r="I3870" s="126">
        <v>1</v>
      </c>
      <c r="J3870" s="126">
        <v>433</v>
      </c>
      <c r="P3870" s="126">
        <v>1089</v>
      </c>
      <c r="R3870" s="126" t="s">
        <v>547</v>
      </c>
      <c r="S3870" s="252">
        <v>0</v>
      </c>
      <c r="T3870" s="252">
        <v>3.8</v>
      </c>
      <c r="U3870" s="68" t="s">
        <v>5565</v>
      </c>
      <c r="V3870" s="126">
        <v>1</v>
      </c>
      <c r="Z3870" s="126">
        <v>1</v>
      </c>
      <c r="AA3870" s="126">
        <v>1</v>
      </c>
      <c r="AB3870" s="126">
        <v>2</v>
      </c>
      <c r="AC3870" s="126">
        <v>8</v>
      </c>
      <c r="AD3870" s="126">
        <v>2026</v>
      </c>
    </row>
    <row r="3871" spans="3:30">
      <c r="C3871" s="126">
        <v>3864</v>
      </c>
      <c r="D3871" s="126">
        <v>247</v>
      </c>
      <c r="E3871" s="126">
        <v>3</v>
      </c>
      <c r="F3871" s="126">
        <v>1</v>
      </c>
      <c r="G3871" s="126">
        <v>1</v>
      </c>
      <c r="H3871" s="126">
        <v>1</v>
      </c>
      <c r="I3871" s="126">
        <v>1</v>
      </c>
      <c r="J3871" s="126">
        <v>169</v>
      </c>
      <c r="M3871" s="126">
        <v>1408</v>
      </c>
      <c r="N3871" s="126">
        <v>0</v>
      </c>
      <c r="P3871" s="126">
        <v>1090</v>
      </c>
      <c r="R3871" s="126" t="s">
        <v>547</v>
      </c>
      <c r="S3871" s="252">
        <v>0</v>
      </c>
      <c r="T3871" s="252">
        <v>1</v>
      </c>
      <c r="U3871" s="68" t="s">
        <v>5566</v>
      </c>
      <c r="V3871" s="126">
        <v>1</v>
      </c>
      <c r="Z3871" s="126">
        <v>1</v>
      </c>
      <c r="AA3871" s="126">
        <v>1</v>
      </c>
      <c r="AB3871" s="126">
        <v>2</v>
      </c>
      <c r="AC3871" s="126">
        <v>8</v>
      </c>
      <c r="AD3871" s="126">
        <v>2026</v>
      </c>
    </row>
    <row r="3872" spans="3:30">
      <c r="C3872" s="126">
        <v>3865</v>
      </c>
      <c r="D3872" s="126">
        <v>247</v>
      </c>
      <c r="E3872" s="126">
        <v>11</v>
      </c>
      <c r="F3872" s="126">
        <v>1</v>
      </c>
      <c r="G3872" s="126">
        <v>1</v>
      </c>
      <c r="H3872" s="126">
        <v>1</v>
      </c>
      <c r="I3872" s="126">
        <v>1</v>
      </c>
      <c r="J3872" s="126">
        <v>169</v>
      </c>
      <c r="M3872" s="126">
        <v>1408</v>
      </c>
      <c r="N3872" s="126">
        <v>1</v>
      </c>
      <c r="P3872" s="126">
        <v>1090</v>
      </c>
      <c r="R3872" s="126" t="s">
        <v>547</v>
      </c>
      <c r="S3872" s="252">
        <v>1</v>
      </c>
      <c r="T3872" s="252">
        <v>0</v>
      </c>
      <c r="U3872" s="68" t="s">
        <v>5567</v>
      </c>
      <c r="V3872" s="126">
        <v>1</v>
      </c>
      <c r="Z3872" s="126">
        <v>1</v>
      </c>
      <c r="AA3872" s="126">
        <v>1</v>
      </c>
      <c r="AB3872" s="126">
        <v>2</v>
      </c>
      <c r="AC3872" s="126">
        <v>8</v>
      </c>
      <c r="AD3872" s="126">
        <v>2026</v>
      </c>
    </row>
    <row r="3873" spans="3:30">
      <c r="C3873" s="126">
        <v>3866</v>
      </c>
      <c r="D3873" s="126">
        <v>247</v>
      </c>
      <c r="E3873" s="126">
        <v>10</v>
      </c>
      <c r="F3873" s="126">
        <v>1</v>
      </c>
      <c r="G3873" s="126">
        <v>1</v>
      </c>
      <c r="H3873" s="126">
        <v>1</v>
      </c>
      <c r="I3873" s="126">
        <v>1</v>
      </c>
      <c r="J3873" s="126">
        <v>169</v>
      </c>
      <c r="P3873" s="126">
        <v>1090</v>
      </c>
      <c r="R3873" s="126" t="s">
        <v>547</v>
      </c>
      <c r="S3873" s="252">
        <v>0</v>
      </c>
      <c r="T3873" s="252">
        <v>1.3</v>
      </c>
      <c r="U3873" s="68" t="s">
        <v>5568</v>
      </c>
      <c r="V3873" s="126">
        <v>1</v>
      </c>
      <c r="Z3873" s="126">
        <v>1</v>
      </c>
      <c r="AA3873" s="126">
        <v>1</v>
      </c>
      <c r="AB3873" s="126">
        <v>2</v>
      </c>
      <c r="AC3873" s="126">
        <v>8</v>
      </c>
      <c r="AD3873" s="126">
        <v>2026</v>
      </c>
    </row>
    <row r="3874" spans="3:30">
      <c r="C3874" s="126">
        <v>3867</v>
      </c>
      <c r="D3874" s="126">
        <v>247</v>
      </c>
      <c r="E3874" s="126">
        <v>3</v>
      </c>
      <c r="F3874" s="126">
        <v>1</v>
      </c>
      <c r="G3874" s="126">
        <v>1</v>
      </c>
      <c r="H3874" s="126">
        <v>1</v>
      </c>
      <c r="I3874" s="126">
        <v>1</v>
      </c>
      <c r="J3874" s="126">
        <v>219</v>
      </c>
      <c r="M3874" s="126">
        <v>1409</v>
      </c>
      <c r="N3874" s="126">
        <v>0</v>
      </c>
      <c r="P3874" s="126">
        <v>1091</v>
      </c>
      <c r="R3874" s="126" t="s">
        <v>547</v>
      </c>
      <c r="S3874" s="252">
        <v>0</v>
      </c>
      <c r="T3874" s="252">
        <v>1.1000000000000001</v>
      </c>
      <c r="U3874" s="68" t="s">
        <v>5569</v>
      </c>
      <c r="V3874" s="126">
        <v>1</v>
      </c>
      <c r="Z3874" s="126">
        <v>1</v>
      </c>
      <c r="AA3874" s="126">
        <v>1</v>
      </c>
      <c r="AB3874" s="126">
        <v>2</v>
      </c>
      <c r="AC3874" s="126">
        <v>8</v>
      </c>
      <c r="AD3874" s="126">
        <v>2026</v>
      </c>
    </row>
    <row r="3875" spans="3:30">
      <c r="C3875" s="126">
        <v>3868</v>
      </c>
      <c r="D3875" s="126">
        <v>247</v>
      </c>
      <c r="E3875" s="126">
        <v>11</v>
      </c>
      <c r="F3875" s="126">
        <v>1</v>
      </c>
      <c r="G3875" s="126">
        <v>1</v>
      </c>
      <c r="H3875" s="126">
        <v>1</v>
      </c>
      <c r="I3875" s="126">
        <v>1</v>
      </c>
      <c r="J3875" s="126">
        <v>219</v>
      </c>
      <c r="M3875" s="126">
        <v>1409</v>
      </c>
      <c r="N3875" s="126">
        <v>1</v>
      </c>
      <c r="P3875" s="126">
        <v>1091</v>
      </c>
      <c r="R3875" s="126" t="s">
        <v>547</v>
      </c>
      <c r="S3875" s="252">
        <v>1.1000000000000001</v>
      </c>
      <c r="T3875" s="252">
        <v>0</v>
      </c>
      <c r="U3875" s="68" t="s">
        <v>5570</v>
      </c>
      <c r="V3875" s="126">
        <v>1</v>
      </c>
      <c r="Z3875" s="126">
        <v>1</v>
      </c>
      <c r="AA3875" s="126">
        <v>1</v>
      </c>
      <c r="AB3875" s="126">
        <v>2</v>
      </c>
      <c r="AC3875" s="126">
        <v>8</v>
      </c>
      <c r="AD3875" s="126">
        <v>2026</v>
      </c>
    </row>
    <row r="3876" spans="3:30">
      <c r="C3876" s="126">
        <v>3869</v>
      </c>
      <c r="D3876" s="126">
        <v>247</v>
      </c>
      <c r="E3876" s="126">
        <v>10</v>
      </c>
      <c r="F3876" s="126">
        <v>1</v>
      </c>
      <c r="G3876" s="126">
        <v>1</v>
      </c>
      <c r="H3876" s="126">
        <v>1</v>
      </c>
      <c r="I3876" s="126">
        <v>1</v>
      </c>
      <c r="J3876" s="126">
        <v>219</v>
      </c>
      <c r="P3876" s="126">
        <v>1091</v>
      </c>
      <c r="R3876" s="126" t="s">
        <v>547</v>
      </c>
      <c r="S3876" s="252">
        <v>0</v>
      </c>
      <c r="T3876" s="252">
        <v>0.85</v>
      </c>
      <c r="U3876" s="68" t="s">
        <v>5571</v>
      </c>
      <c r="V3876" s="126">
        <v>1</v>
      </c>
      <c r="Z3876" s="126">
        <v>1</v>
      </c>
      <c r="AA3876" s="126">
        <v>1</v>
      </c>
      <c r="AB3876" s="126">
        <v>2</v>
      </c>
      <c r="AC3876" s="126">
        <v>8</v>
      </c>
      <c r="AD3876" s="126">
        <v>2026</v>
      </c>
    </row>
    <row r="3877" spans="3:30">
      <c r="C3877" s="126">
        <v>3870</v>
      </c>
      <c r="D3877" s="126">
        <v>247</v>
      </c>
      <c r="E3877" s="126">
        <v>3</v>
      </c>
      <c r="F3877" s="126">
        <v>1</v>
      </c>
      <c r="G3877" s="126">
        <v>1</v>
      </c>
      <c r="H3877" s="126">
        <v>1</v>
      </c>
      <c r="I3877" s="126">
        <v>1</v>
      </c>
      <c r="J3877" s="126">
        <v>177</v>
      </c>
      <c r="M3877" s="126">
        <v>1410</v>
      </c>
      <c r="N3877" s="126">
        <v>0</v>
      </c>
      <c r="P3877" s="126">
        <v>1092</v>
      </c>
      <c r="R3877" s="126" t="s">
        <v>547</v>
      </c>
      <c r="S3877" s="252">
        <v>0</v>
      </c>
      <c r="T3877" s="252">
        <v>8.3000000000000007</v>
      </c>
      <c r="U3877" s="68" t="s">
        <v>5572</v>
      </c>
      <c r="V3877" s="126">
        <v>1</v>
      </c>
      <c r="Z3877" s="126">
        <v>1</v>
      </c>
      <c r="AA3877" s="126">
        <v>1</v>
      </c>
      <c r="AB3877" s="126">
        <v>2</v>
      </c>
      <c r="AC3877" s="126">
        <v>8</v>
      </c>
      <c r="AD3877" s="126">
        <v>2026</v>
      </c>
    </row>
    <row r="3878" spans="3:30">
      <c r="C3878" s="126">
        <v>3871</v>
      </c>
      <c r="D3878" s="126">
        <v>247</v>
      </c>
      <c r="E3878" s="126">
        <v>11</v>
      </c>
      <c r="F3878" s="126">
        <v>1</v>
      </c>
      <c r="G3878" s="126">
        <v>1</v>
      </c>
      <c r="H3878" s="126">
        <v>1</v>
      </c>
      <c r="I3878" s="126">
        <v>1</v>
      </c>
      <c r="J3878" s="126">
        <v>177</v>
      </c>
      <c r="M3878" s="126">
        <v>1410</v>
      </c>
      <c r="N3878" s="126">
        <v>1</v>
      </c>
      <c r="P3878" s="126">
        <v>1092</v>
      </c>
      <c r="R3878" s="126" t="s">
        <v>547</v>
      </c>
      <c r="S3878" s="252">
        <v>8.3000000000000007</v>
      </c>
      <c r="T3878" s="252">
        <v>0</v>
      </c>
      <c r="U3878" s="68" t="s">
        <v>5573</v>
      </c>
      <c r="V3878" s="126">
        <v>1</v>
      </c>
      <c r="Z3878" s="126">
        <v>1</v>
      </c>
      <c r="AA3878" s="126">
        <v>1</v>
      </c>
      <c r="AB3878" s="126">
        <v>2</v>
      </c>
      <c r="AC3878" s="126">
        <v>8</v>
      </c>
      <c r="AD3878" s="126">
        <v>2026</v>
      </c>
    </row>
    <row r="3879" spans="3:30">
      <c r="C3879" s="126">
        <v>3872</v>
      </c>
      <c r="D3879" s="126">
        <v>247</v>
      </c>
      <c r="E3879" s="126">
        <v>10</v>
      </c>
      <c r="F3879" s="126">
        <v>1</v>
      </c>
      <c r="G3879" s="126">
        <v>1</v>
      </c>
      <c r="H3879" s="126">
        <v>1</v>
      </c>
      <c r="I3879" s="126">
        <v>1</v>
      </c>
      <c r="J3879" s="126">
        <v>177</v>
      </c>
      <c r="P3879" s="126">
        <v>1092</v>
      </c>
      <c r="R3879" s="126" t="s">
        <v>547</v>
      </c>
      <c r="S3879" s="252">
        <v>0</v>
      </c>
      <c r="T3879" s="252">
        <v>9</v>
      </c>
      <c r="U3879" s="68" t="s">
        <v>5574</v>
      </c>
      <c r="V3879" s="126">
        <v>1</v>
      </c>
      <c r="Z3879" s="126">
        <v>1</v>
      </c>
      <c r="AA3879" s="126">
        <v>1</v>
      </c>
      <c r="AB3879" s="126">
        <v>2</v>
      </c>
      <c r="AC3879" s="126">
        <v>8</v>
      </c>
      <c r="AD3879" s="126">
        <v>2026</v>
      </c>
    </row>
    <row r="3880" spans="3:30">
      <c r="C3880" s="126">
        <v>3873</v>
      </c>
      <c r="D3880" s="126">
        <v>247</v>
      </c>
      <c r="E3880" s="126">
        <v>3</v>
      </c>
      <c r="F3880" s="126">
        <v>1</v>
      </c>
      <c r="G3880" s="126">
        <v>1</v>
      </c>
      <c r="H3880" s="126">
        <v>1</v>
      </c>
      <c r="I3880" s="126">
        <v>1</v>
      </c>
      <c r="J3880" s="126">
        <v>305</v>
      </c>
      <c r="M3880" s="126">
        <v>1411</v>
      </c>
      <c r="N3880" s="126">
        <v>0</v>
      </c>
      <c r="P3880" s="126">
        <v>1093</v>
      </c>
      <c r="R3880" s="126" t="s">
        <v>547</v>
      </c>
      <c r="S3880" s="252">
        <v>0</v>
      </c>
      <c r="T3880" s="252">
        <v>4.25</v>
      </c>
      <c r="U3880" s="68" t="s">
        <v>5575</v>
      </c>
      <c r="V3880" s="126">
        <v>1</v>
      </c>
      <c r="Z3880" s="126">
        <v>1</v>
      </c>
      <c r="AA3880" s="126">
        <v>1</v>
      </c>
      <c r="AB3880" s="126">
        <v>2</v>
      </c>
      <c r="AC3880" s="126">
        <v>8</v>
      </c>
      <c r="AD3880" s="126">
        <v>2026</v>
      </c>
    </row>
    <row r="3881" spans="3:30">
      <c r="C3881" s="126">
        <v>3874</v>
      </c>
      <c r="D3881" s="126">
        <v>247</v>
      </c>
      <c r="E3881" s="126">
        <v>11</v>
      </c>
      <c r="F3881" s="126">
        <v>1</v>
      </c>
      <c r="G3881" s="126">
        <v>1</v>
      </c>
      <c r="H3881" s="126">
        <v>1</v>
      </c>
      <c r="I3881" s="126">
        <v>1</v>
      </c>
      <c r="J3881" s="126">
        <v>305</v>
      </c>
      <c r="M3881" s="126">
        <v>1411</v>
      </c>
      <c r="N3881" s="126">
        <v>1</v>
      </c>
      <c r="P3881" s="126">
        <v>1093</v>
      </c>
      <c r="R3881" s="126" t="s">
        <v>547</v>
      </c>
      <c r="S3881" s="252">
        <v>4.25</v>
      </c>
      <c r="T3881" s="252">
        <v>0</v>
      </c>
      <c r="U3881" s="68" t="s">
        <v>5576</v>
      </c>
      <c r="V3881" s="126">
        <v>1</v>
      </c>
      <c r="Z3881" s="126">
        <v>1</v>
      </c>
      <c r="AA3881" s="126">
        <v>1</v>
      </c>
      <c r="AB3881" s="126">
        <v>2</v>
      </c>
      <c r="AC3881" s="126">
        <v>8</v>
      </c>
      <c r="AD3881" s="126">
        <v>2026</v>
      </c>
    </row>
    <row r="3882" spans="3:30">
      <c r="C3882" s="126">
        <v>3875</v>
      </c>
      <c r="D3882" s="126">
        <v>247</v>
      </c>
      <c r="E3882" s="126">
        <v>10</v>
      </c>
      <c r="F3882" s="126">
        <v>1</v>
      </c>
      <c r="G3882" s="126">
        <v>1</v>
      </c>
      <c r="H3882" s="126">
        <v>1</v>
      </c>
      <c r="I3882" s="126">
        <v>1</v>
      </c>
      <c r="J3882" s="126">
        <v>305</v>
      </c>
      <c r="P3882" s="126">
        <v>1093</v>
      </c>
      <c r="R3882" s="126" t="s">
        <v>547</v>
      </c>
      <c r="S3882" s="252">
        <v>0</v>
      </c>
      <c r="T3882" s="252">
        <v>4.5</v>
      </c>
      <c r="U3882" s="68" t="s">
        <v>5577</v>
      </c>
      <c r="V3882" s="126">
        <v>1</v>
      </c>
      <c r="Z3882" s="126">
        <v>1</v>
      </c>
      <c r="AA3882" s="126">
        <v>1</v>
      </c>
      <c r="AB3882" s="126">
        <v>2</v>
      </c>
      <c r="AC3882" s="126">
        <v>8</v>
      </c>
      <c r="AD3882" s="126">
        <v>2026</v>
      </c>
    </row>
    <row r="3883" spans="3:30">
      <c r="C3883" s="126">
        <v>3876</v>
      </c>
      <c r="D3883" s="126">
        <v>247</v>
      </c>
      <c r="E3883" s="126">
        <v>3</v>
      </c>
      <c r="F3883" s="126">
        <v>1</v>
      </c>
      <c r="G3883" s="126">
        <v>1</v>
      </c>
      <c r="H3883" s="126">
        <v>1</v>
      </c>
      <c r="I3883" s="126">
        <v>1</v>
      </c>
      <c r="J3883" s="126">
        <v>429</v>
      </c>
      <c r="M3883" s="126">
        <v>1412</v>
      </c>
      <c r="N3883" s="126">
        <v>0</v>
      </c>
      <c r="P3883" s="126">
        <v>1094</v>
      </c>
      <c r="R3883" s="126" t="s">
        <v>547</v>
      </c>
      <c r="S3883" s="252">
        <v>0</v>
      </c>
      <c r="T3883" s="252">
        <v>2.2999999999999998</v>
      </c>
      <c r="U3883" s="68" t="s">
        <v>5578</v>
      </c>
      <c r="V3883" s="126">
        <v>1</v>
      </c>
      <c r="Z3883" s="126">
        <v>1</v>
      </c>
      <c r="AA3883" s="126">
        <v>1</v>
      </c>
      <c r="AB3883" s="126">
        <v>2</v>
      </c>
      <c r="AC3883" s="126">
        <v>8</v>
      </c>
      <c r="AD3883" s="126">
        <v>2026</v>
      </c>
    </row>
    <row r="3884" spans="3:30">
      <c r="C3884" s="126">
        <v>3877</v>
      </c>
      <c r="D3884" s="126">
        <v>247</v>
      </c>
      <c r="E3884" s="126">
        <v>11</v>
      </c>
      <c r="F3884" s="126">
        <v>1</v>
      </c>
      <c r="G3884" s="126">
        <v>1</v>
      </c>
      <c r="H3884" s="126">
        <v>1</v>
      </c>
      <c r="I3884" s="126">
        <v>1</v>
      </c>
      <c r="J3884" s="126">
        <v>429</v>
      </c>
      <c r="M3884" s="126">
        <v>1412</v>
      </c>
      <c r="N3884" s="126">
        <v>1</v>
      </c>
      <c r="P3884" s="126">
        <v>1094</v>
      </c>
      <c r="R3884" s="126" t="s">
        <v>547</v>
      </c>
      <c r="S3884" s="252">
        <v>2.2999999999999998</v>
      </c>
      <c r="T3884" s="252">
        <v>0</v>
      </c>
      <c r="U3884" s="68" t="s">
        <v>5579</v>
      </c>
      <c r="V3884" s="126">
        <v>1</v>
      </c>
      <c r="Z3884" s="126">
        <v>1</v>
      </c>
      <c r="AA3884" s="126">
        <v>1</v>
      </c>
      <c r="AB3884" s="126">
        <v>2</v>
      </c>
      <c r="AC3884" s="126">
        <v>8</v>
      </c>
      <c r="AD3884" s="126">
        <v>2026</v>
      </c>
    </row>
    <row r="3885" spans="3:30">
      <c r="C3885" s="126">
        <v>3878</v>
      </c>
      <c r="D3885" s="126">
        <v>247</v>
      </c>
      <c r="E3885" s="126">
        <v>10</v>
      </c>
      <c r="F3885" s="126">
        <v>1</v>
      </c>
      <c r="G3885" s="126">
        <v>1</v>
      </c>
      <c r="H3885" s="126">
        <v>1</v>
      </c>
      <c r="I3885" s="126">
        <v>1</v>
      </c>
      <c r="J3885" s="126">
        <v>429</v>
      </c>
      <c r="P3885" s="126">
        <v>1094</v>
      </c>
      <c r="R3885" s="126" t="s">
        <v>547</v>
      </c>
      <c r="S3885" s="252">
        <v>0</v>
      </c>
      <c r="T3885" s="252">
        <v>3.25</v>
      </c>
      <c r="U3885" s="68" t="s">
        <v>5580</v>
      </c>
      <c r="V3885" s="126">
        <v>1</v>
      </c>
      <c r="Z3885" s="126">
        <v>1</v>
      </c>
      <c r="AA3885" s="126">
        <v>1</v>
      </c>
      <c r="AB3885" s="126">
        <v>2</v>
      </c>
      <c r="AC3885" s="126">
        <v>8</v>
      </c>
      <c r="AD3885" s="126">
        <v>2026</v>
      </c>
    </row>
    <row r="3886" spans="3:30">
      <c r="C3886" s="126">
        <v>3879</v>
      </c>
      <c r="D3886" s="126">
        <v>247</v>
      </c>
      <c r="E3886" s="126">
        <v>3</v>
      </c>
      <c r="F3886" s="126">
        <v>1</v>
      </c>
      <c r="G3886" s="126">
        <v>1</v>
      </c>
      <c r="H3886" s="126">
        <v>1</v>
      </c>
      <c r="I3886" s="126">
        <v>1</v>
      </c>
      <c r="J3886" s="126">
        <v>369</v>
      </c>
      <c r="M3886" s="126">
        <v>1413</v>
      </c>
      <c r="N3886" s="126">
        <v>0</v>
      </c>
      <c r="P3886" s="126">
        <v>1095</v>
      </c>
      <c r="R3886" s="126" t="s">
        <v>547</v>
      </c>
      <c r="S3886" s="252">
        <v>0</v>
      </c>
      <c r="T3886" s="252">
        <v>1.35</v>
      </c>
      <c r="U3886" s="68" t="s">
        <v>5581</v>
      </c>
      <c r="V3886" s="126">
        <v>1</v>
      </c>
      <c r="Z3886" s="126">
        <v>1</v>
      </c>
      <c r="AA3886" s="126">
        <v>1</v>
      </c>
      <c r="AB3886" s="126">
        <v>2</v>
      </c>
      <c r="AC3886" s="126">
        <v>8</v>
      </c>
      <c r="AD3886" s="126">
        <v>2026</v>
      </c>
    </row>
    <row r="3887" spans="3:30">
      <c r="C3887" s="126">
        <v>3880</v>
      </c>
      <c r="D3887" s="126">
        <v>247</v>
      </c>
      <c r="E3887" s="126">
        <v>11</v>
      </c>
      <c r="F3887" s="126">
        <v>1</v>
      </c>
      <c r="G3887" s="126">
        <v>1</v>
      </c>
      <c r="H3887" s="126">
        <v>1</v>
      </c>
      <c r="I3887" s="126">
        <v>1</v>
      </c>
      <c r="J3887" s="126">
        <v>369</v>
      </c>
      <c r="M3887" s="126">
        <v>1413</v>
      </c>
      <c r="N3887" s="126">
        <v>1</v>
      </c>
      <c r="P3887" s="126">
        <v>1095</v>
      </c>
      <c r="R3887" s="126" t="s">
        <v>547</v>
      </c>
      <c r="S3887" s="252">
        <v>1.35</v>
      </c>
      <c r="T3887" s="252">
        <v>0</v>
      </c>
      <c r="U3887" s="68" t="s">
        <v>5582</v>
      </c>
      <c r="V3887" s="126">
        <v>1</v>
      </c>
      <c r="Z3887" s="126">
        <v>1</v>
      </c>
      <c r="AA3887" s="126">
        <v>1</v>
      </c>
      <c r="AB3887" s="126">
        <v>2</v>
      </c>
      <c r="AC3887" s="126">
        <v>8</v>
      </c>
      <c r="AD3887" s="126">
        <v>2026</v>
      </c>
    </row>
    <row r="3888" spans="3:30">
      <c r="C3888" s="126">
        <v>3881</v>
      </c>
      <c r="D3888" s="126">
        <v>247</v>
      </c>
      <c r="E3888" s="126">
        <v>10</v>
      </c>
      <c r="F3888" s="126">
        <v>1</v>
      </c>
      <c r="G3888" s="126">
        <v>1</v>
      </c>
      <c r="H3888" s="126">
        <v>1</v>
      </c>
      <c r="I3888" s="126">
        <v>1</v>
      </c>
      <c r="J3888" s="126">
        <v>369</v>
      </c>
      <c r="P3888" s="126">
        <v>1095</v>
      </c>
      <c r="R3888" s="126" t="s">
        <v>547</v>
      </c>
      <c r="S3888" s="252">
        <v>0</v>
      </c>
      <c r="T3888" s="252">
        <v>1.75</v>
      </c>
      <c r="U3888" s="68" t="s">
        <v>5583</v>
      </c>
      <c r="V3888" s="126">
        <v>1</v>
      </c>
      <c r="Z3888" s="126">
        <v>1</v>
      </c>
      <c r="AA3888" s="126">
        <v>1</v>
      </c>
      <c r="AB3888" s="126">
        <v>2</v>
      </c>
      <c r="AC3888" s="126">
        <v>8</v>
      </c>
      <c r="AD3888" s="126">
        <v>2026</v>
      </c>
    </row>
    <row r="3889" spans="3:30">
      <c r="C3889" s="126">
        <v>3882</v>
      </c>
      <c r="D3889" s="126">
        <v>248</v>
      </c>
      <c r="E3889" s="126">
        <v>2</v>
      </c>
      <c r="F3889" s="126">
        <v>1</v>
      </c>
      <c r="G3889" s="126">
        <v>1</v>
      </c>
      <c r="H3889" s="126">
        <v>1</v>
      </c>
      <c r="I3889" s="126">
        <v>1</v>
      </c>
      <c r="R3889" s="126" t="s">
        <v>547</v>
      </c>
      <c r="S3889" s="252">
        <v>65.11</v>
      </c>
      <c r="T3889" s="252">
        <v>0</v>
      </c>
      <c r="U3889" s="68" t="s">
        <v>5585</v>
      </c>
      <c r="V3889" s="126">
        <v>1</v>
      </c>
      <c r="Z3889" s="126">
        <v>1</v>
      </c>
      <c r="AA3889" s="126">
        <v>1</v>
      </c>
      <c r="AB3889" s="126">
        <v>2</v>
      </c>
      <c r="AC3889" s="126">
        <v>8</v>
      </c>
      <c r="AD3889" s="126">
        <v>2026</v>
      </c>
    </row>
    <row r="3890" spans="3:30">
      <c r="C3890" s="126">
        <v>3883</v>
      </c>
      <c r="D3890" s="126">
        <v>248</v>
      </c>
      <c r="E3890" s="126">
        <v>3</v>
      </c>
      <c r="F3890" s="126">
        <v>1</v>
      </c>
      <c r="G3890" s="126">
        <v>1</v>
      </c>
      <c r="H3890" s="126">
        <v>1</v>
      </c>
      <c r="I3890" s="126">
        <v>1</v>
      </c>
      <c r="J3890" s="126">
        <v>294</v>
      </c>
      <c r="M3890" s="126">
        <v>1414</v>
      </c>
      <c r="N3890" s="126">
        <v>0</v>
      </c>
      <c r="P3890" s="126">
        <v>1096</v>
      </c>
      <c r="R3890" s="126" t="s">
        <v>547</v>
      </c>
      <c r="S3890" s="252">
        <v>0</v>
      </c>
      <c r="T3890" s="252">
        <v>12.25</v>
      </c>
      <c r="U3890" s="68" t="s">
        <v>5586</v>
      </c>
      <c r="V3890" s="126">
        <v>1</v>
      </c>
      <c r="Z3890" s="126">
        <v>1</v>
      </c>
      <c r="AA3890" s="126">
        <v>1</v>
      </c>
      <c r="AB3890" s="126">
        <v>2</v>
      </c>
      <c r="AC3890" s="126">
        <v>8</v>
      </c>
      <c r="AD3890" s="126">
        <v>2026</v>
      </c>
    </row>
    <row r="3891" spans="3:30">
      <c r="C3891" s="126">
        <v>3884</v>
      </c>
      <c r="D3891" s="126">
        <v>248</v>
      </c>
      <c r="E3891" s="126">
        <v>11</v>
      </c>
      <c r="F3891" s="126">
        <v>1</v>
      </c>
      <c r="G3891" s="126">
        <v>1</v>
      </c>
      <c r="H3891" s="126">
        <v>1</v>
      </c>
      <c r="I3891" s="126">
        <v>1</v>
      </c>
      <c r="J3891" s="126">
        <v>294</v>
      </c>
      <c r="M3891" s="126">
        <v>1414</v>
      </c>
      <c r="N3891" s="126">
        <v>1</v>
      </c>
      <c r="P3891" s="126">
        <v>1096</v>
      </c>
      <c r="R3891" s="126" t="s">
        <v>547</v>
      </c>
      <c r="S3891" s="252">
        <v>12.25</v>
      </c>
      <c r="T3891" s="252">
        <v>0</v>
      </c>
      <c r="U3891" s="68" t="s">
        <v>5587</v>
      </c>
      <c r="V3891" s="126">
        <v>1</v>
      </c>
      <c r="Z3891" s="126">
        <v>1</v>
      </c>
      <c r="AA3891" s="126">
        <v>1</v>
      </c>
      <c r="AB3891" s="126">
        <v>2</v>
      </c>
      <c r="AC3891" s="126">
        <v>8</v>
      </c>
      <c r="AD3891" s="126">
        <v>2026</v>
      </c>
    </row>
    <row r="3892" spans="3:30">
      <c r="C3892" s="126">
        <v>3885</v>
      </c>
      <c r="D3892" s="126">
        <v>248</v>
      </c>
      <c r="E3892" s="126">
        <v>10</v>
      </c>
      <c r="F3892" s="126">
        <v>1</v>
      </c>
      <c r="G3892" s="126">
        <v>1</v>
      </c>
      <c r="H3892" s="126">
        <v>1</v>
      </c>
      <c r="I3892" s="126">
        <v>1</v>
      </c>
      <c r="J3892" s="126">
        <v>294</v>
      </c>
      <c r="P3892" s="126">
        <v>1096</v>
      </c>
      <c r="R3892" s="126" t="s">
        <v>547</v>
      </c>
      <c r="S3892" s="252">
        <v>0</v>
      </c>
      <c r="T3892" s="252">
        <v>18.75</v>
      </c>
      <c r="U3892" s="68" t="s">
        <v>5588</v>
      </c>
      <c r="V3892" s="126">
        <v>1</v>
      </c>
      <c r="Z3892" s="126">
        <v>1</v>
      </c>
      <c r="AA3892" s="126">
        <v>1</v>
      </c>
      <c r="AB3892" s="126">
        <v>2</v>
      </c>
      <c r="AC3892" s="126">
        <v>8</v>
      </c>
      <c r="AD3892" s="126">
        <v>2026</v>
      </c>
    </row>
    <row r="3893" spans="3:30">
      <c r="C3893" s="126">
        <v>3886</v>
      </c>
      <c r="D3893" s="126">
        <v>248</v>
      </c>
      <c r="E3893" s="126">
        <v>3</v>
      </c>
      <c r="F3893" s="126">
        <v>1</v>
      </c>
      <c r="G3893" s="126">
        <v>1</v>
      </c>
      <c r="H3893" s="126">
        <v>1</v>
      </c>
      <c r="I3893" s="126">
        <v>1</v>
      </c>
      <c r="J3893" s="126">
        <v>305</v>
      </c>
      <c r="M3893" s="126">
        <v>1415</v>
      </c>
      <c r="N3893" s="126">
        <v>0</v>
      </c>
      <c r="P3893" s="126">
        <v>1097</v>
      </c>
      <c r="R3893" s="126" t="s">
        <v>547</v>
      </c>
      <c r="S3893" s="252">
        <v>0</v>
      </c>
      <c r="T3893" s="252">
        <v>21.25</v>
      </c>
      <c r="U3893" s="68" t="s">
        <v>5589</v>
      </c>
      <c r="V3893" s="126">
        <v>1</v>
      </c>
      <c r="Z3893" s="126">
        <v>1</v>
      </c>
      <c r="AA3893" s="126">
        <v>1</v>
      </c>
      <c r="AB3893" s="126">
        <v>2</v>
      </c>
      <c r="AC3893" s="126">
        <v>8</v>
      </c>
      <c r="AD3893" s="126">
        <v>2026</v>
      </c>
    </row>
    <row r="3894" spans="3:30">
      <c r="C3894" s="126">
        <v>3887</v>
      </c>
      <c r="D3894" s="126">
        <v>248</v>
      </c>
      <c r="E3894" s="126">
        <v>11</v>
      </c>
      <c r="F3894" s="126">
        <v>1</v>
      </c>
      <c r="G3894" s="126">
        <v>1</v>
      </c>
      <c r="H3894" s="126">
        <v>1</v>
      </c>
      <c r="I3894" s="126">
        <v>1</v>
      </c>
      <c r="J3894" s="126">
        <v>305</v>
      </c>
      <c r="M3894" s="126">
        <v>1415</v>
      </c>
      <c r="N3894" s="126">
        <v>1</v>
      </c>
      <c r="P3894" s="126">
        <v>1097</v>
      </c>
      <c r="R3894" s="126" t="s">
        <v>547</v>
      </c>
      <c r="S3894" s="252">
        <v>21.25</v>
      </c>
      <c r="T3894" s="252">
        <v>0</v>
      </c>
      <c r="U3894" s="68" t="s">
        <v>5590</v>
      </c>
      <c r="V3894" s="126">
        <v>1</v>
      </c>
      <c r="Z3894" s="126">
        <v>1</v>
      </c>
      <c r="AA3894" s="126">
        <v>1</v>
      </c>
      <c r="AB3894" s="126">
        <v>2</v>
      </c>
      <c r="AC3894" s="126">
        <v>8</v>
      </c>
      <c r="AD3894" s="126">
        <v>2026</v>
      </c>
    </row>
    <row r="3895" spans="3:30">
      <c r="C3895" s="126">
        <v>3888</v>
      </c>
      <c r="D3895" s="126">
        <v>248</v>
      </c>
      <c r="E3895" s="126">
        <v>10</v>
      </c>
      <c r="F3895" s="126">
        <v>1</v>
      </c>
      <c r="G3895" s="126">
        <v>1</v>
      </c>
      <c r="H3895" s="126">
        <v>1</v>
      </c>
      <c r="I3895" s="126">
        <v>1</v>
      </c>
      <c r="J3895" s="126">
        <v>305</v>
      </c>
      <c r="P3895" s="126">
        <v>1097</v>
      </c>
      <c r="R3895" s="126" t="s">
        <v>547</v>
      </c>
      <c r="S3895" s="252">
        <v>0</v>
      </c>
      <c r="T3895" s="252">
        <v>22.5</v>
      </c>
      <c r="U3895" s="68" t="s">
        <v>5591</v>
      </c>
      <c r="V3895" s="126">
        <v>1</v>
      </c>
      <c r="Z3895" s="126">
        <v>1</v>
      </c>
      <c r="AA3895" s="126">
        <v>1</v>
      </c>
      <c r="AB3895" s="126">
        <v>2</v>
      </c>
      <c r="AC3895" s="126">
        <v>8</v>
      </c>
      <c r="AD3895" s="126">
        <v>2026</v>
      </c>
    </row>
    <row r="3896" spans="3:30">
      <c r="C3896" s="126">
        <v>3889</v>
      </c>
      <c r="D3896" s="126">
        <v>248</v>
      </c>
      <c r="E3896" s="126">
        <v>3</v>
      </c>
      <c r="F3896" s="126">
        <v>1</v>
      </c>
      <c r="G3896" s="126">
        <v>1</v>
      </c>
      <c r="H3896" s="126">
        <v>1</v>
      </c>
      <c r="I3896" s="126">
        <v>1</v>
      </c>
      <c r="J3896" s="126">
        <v>9</v>
      </c>
      <c r="M3896" s="126">
        <v>1416</v>
      </c>
      <c r="N3896" s="126">
        <v>0</v>
      </c>
      <c r="P3896" s="126">
        <v>1098</v>
      </c>
      <c r="R3896" s="126" t="s">
        <v>547</v>
      </c>
      <c r="S3896" s="252">
        <v>0</v>
      </c>
      <c r="T3896" s="252">
        <v>1.1499999999999999</v>
      </c>
      <c r="U3896" s="68" t="s">
        <v>5592</v>
      </c>
      <c r="V3896" s="126">
        <v>1</v>
      </c>
      <c r="Z3896" s="126">
        <v>1</v>
      </c>
      <c r="AA3896" s="126">
        <v>1</v>
      </c>
      <c r="AB3896" s="126">
        <v>2</v>
      </c>
      <c r="AC3896" s="126">
        <v>8</v>
      </c>
      <c r="AD3896" s="126">
        <v>2026</v>
      </c>
    </row>
    <row r="3897" spans="3:30">
      <c r="C3897" s="126">
        <v>3890</v>
      </c>
      <c r="D3897" s="126">
        <v>248</v>
      </c>
      <c r="E3897" s="126">
        <v>11</v>
      </c>
      <c r="F3897" s="126">
        <v>1</v>
      </c>
      <c r="G3897" s="126">
        <v>1</v>
      </c>
      <c r="H3897" s="126">
        <v>1</v>
      </c>
      <c r="I3897" s="126">
        <v>1</v>
      </c>
      <c r="J3897" s="126">
        <v>9</v>
      </c>
      <c r="M3897" s="126">
        <v>1416</v>
      </c>
      <c r="N3897" s="126">
        <v>1</v>
      </c>
      <c r="P3897" s="126">
        <v>1098</v>
      </c>
      <c r="R3897" s="126" t="s">
        <v>547</v>
      </c>
      <c r="S3897" s="252">
        <v>1.1499999999999999</v>
      </c>
      <c r="T3897" s="252">
        <v>0</v>
      </c>
      <c r="U3897" s="68" t="s">
        <v>5593</v>
      </c>
      <c r="V3897" s="126">
        <v>1</v>
      </c>
      <c r="Z3897" s="126">
        <v>1</v>
      </c>
      <c r="AA3897" s="126">
        <v>1</v>
      </c>
      <c r="AB3897" s="126">
        <v>2</v>
      </c>
      <c r="AC3897" s="126">
        <v>8</v>
      </c>
      <c r="AD3897" s="126">
        <v>2026</v>
      </c>
    </row>
    <row r="3898" spans="3:30">
      <c r="C3898" s="126">
        <v>3891</v>
      </c>
      <c r="D3898" s="126">
        <v>248</v>
      </c>
      <c r="E3898" s="126">
        <v>10</v>
      </c>
      <c r="F3898" s="126">
        <v>1</v>
      </c>
      <c r="G3898" s="126">
        <v>1</v>
      </c>
      <c r="H3898" s="126">
        <v>1</v>
      </c>
      <c r="I3898" s="126">
        <v>1</v>
      </c>
      <c r="J3898" s="126">
        <v>9</v>
      </c>
      <c r="P3898" s="126">
        <v>1098</v>
      </c>
      <c r="R3898" s="126" t="s">
        <v>547</v>
      </c>
      <c r="S3898" s="252">
        <v>0</v>
      </c>
      <c r="T3898" s="252">
        <v>1.5</v>
      </c>
      <c r="U3898" s="68" t="s">
        <v>5594</v>
      </c>
      <c r="V3898" s="126">
        <v>1</v>
      </c>
      <c r="Z3898" s="126">
        <v>1</v>
      </c>
      <c r="AA3898" s="126">
        <v>1</v>
      </c>
      <c r="AB3898" s="126">
        <v>2</v>
      </c>
      <c r="AC3898" s="126">
        <v>8</v>
      </c>
      <c r="AD3898" s="126">
        <v>2026</v>
      </c>
    </row>
    <row r="3899" spans="3:30">
      <c r="C3899" s="126">
        <v>3892</v>
      </c>
      <c r="D3899" s="126">
        <v>248</v>
      </c>
      <c r="E3899" s="126">
        <v>3</v>
      </c>
      <c r="F3899" s="126">
        <v>1</v>
      </c>
      <c r="G3899" s="126">
        <v>1</v>
      </c>
      <c r="H3899" s="126">
        <v>1</v>
      </c>
      <c r="I3899" s="126">
        <v>1</v>
      </c>
      <c r="J3899" s="126">
        <v>8</v>
      </c>
      <c r="M3899" s="126">
        <v>1417</v>
      </c>
      <c r="N3899" s="126">
        <v>0</v>
      </c>
      <c r="P3899" s="126">
        <v>1099</v>
      </c>
      <c r="R3899" s="126" t="s">
        <v>547</v>
      </c>
      <c r="S3899" s="252">
        <v>0</v>
      </c>
      <c r="T3899" s="252">
        <v>1.32</v>
      </c>
      <c r="U3899" s="68" t="s">
        <v>5595</v>
      </c>
      <c r="V3899" s="126">
        <v>1</v>
      </c>
      <c r="Z3899" s="126">
        <v>1</v>
      </c>
      <c r="AA3899" s="126">
        <v>1</v>
      </c>
      <c r="AB3899" s="126">
        <v>2</v>
      </c>
      <c r="AC3899" s="126">
        <v>8</v>
      </c>
      <c r="AD3899" s="126">
        <v>2026</v>
      </c>
    </row>
    <row r="3900" spans="3:30">
      <c r="C3900" s="126">
        <v>3893</v>
      </c>
      <c r="D3900" s="126">
        <v>248</v>
      </c>
      <c r="E3900" s="126">
        <v>11</v>
      </c>
      <c r="F3900" s="126">
        <v>1</v>
      </c>
      <c r="G3900" s="126">
        <v>1</v>
      </c>
      <c r="H3900" s="126">
        <v>1</v>
      </c>
      <c r="I3900" s="126">
        <v>1</v>
      </c>
      <c r="J3900" s="126">
        <v>8</v>
      </c>
      <c r="M3900" s="126">
        <v>1417</v>
      </c>
      <c r="N3900" s="126">
        <v>1</v>
      </c>
      <c r="P3900" s="126">
        <v>1099</v>
      </c>
      <c r="R3900" s="126" t="s">
        <v>547</v>
      </c>
      <c r="S3900" s="252">
        <v>1.32</v>
      </c>
      <c r="T3900" s="252">
        <v>0</v>
      </c>
      <c r="U3900" s="68" t="s">
        <v>5596</v>
      </c>
      <c r="V3900" s="126">
        <v>1</v>
      </c>
      <c r="Z3900" s="126">
        <v>1</v>
      </c>
      <c r="AA3900" s="126">
        <v>1</v>
      </c>
      <c r="AB3900" s="126">
        <v>2</v>
      </c>
      <c r="AC3900" s="126">
        <v>8</v>
      </c>
      <c r="AD3900" s="126">
        <v>2026</v>
      </c>
    </row>
    <row r="3901" spans="3:30">
      <c r="C3901" s="126">
        <v>3894</v>
      </c>
      <c r="D3901" s="126">
        <v>248</v>
      </c>
      <c r="E3901" s="126">
        <v>10</v>
      </c>
      <c r="F3901" s="126">
        <v>1</v>
      </c>
      <c r="G3901" s="126">
        <v>1</v>
      </c>
      <c r="H3901" s="126">
        <v>1</v>
      </c>
      <c r="I3901" s="126">
        <v>1</v>
      </c>
      <c r="J3901" s="126">
        <v>8</v>
      </c>
      <c r="P3901" s="126">
        <v>1099</v>
      </c>
      <c r="R3901" s="126" t="s">
        <v>547</v>
      </c>
      <c r="S3901" s="252">
        <v>0</v>
      </c>
      <c r="T3901" s="252">
        <v>1.75</v>
      </c>
      <c r="U3901" s="68" t="s">
        <v>5597</v>
      </c>
      <c r="V3901" s="126">
        <v>1</v>
      </c>
      <c r="Z3901" s="126">
        <v>1</v>
      </c>
      <c r="AA3901" s="126">
        <v>1</v>
      </c>
      <c r="AB3901" s="126">
        <v>2</v>
      </c>
      <c r="AC3901" s="126">
        <v>8</v>
      </c>
      <c r="AD3901" s="126">
        <v>2026</v>
      </c>
    </row>
    <row r="3902" spans="3:30">
      <c r="C3902" s="126">
        <v>3895</v>
      </c>
      <c r="D3902" s="126">
        <v>248</v>
      </c>
      <c r="E3902" s="126">
        <v>3</v>
      </c>
      <c r="F3902" s="126">
        <v>1</v>
      </c>
      <c r="G3902" s="126">
        <v>1</v>
      </c>
      <c r="H3902" s="126">
        <v>1</v>
      </c>
      <c r="I3902" s="126">
        <v>1</v>
      </c>
      <c r="J3902" s="126">
        <v>284</v>
      </c>
      <c r="M3902" s="126">
        <v>1418</v>
      </c>
      <c r="N3902" s="126">
        <v>0</v>
      </c>
      <c r="P3902" s="126">
        <v>1100</v>
      </c>
      <c r="R3902" s="126" t="s">
        <v>547</v>
      </c>
      <c r="S3902" s="252">
        <v>0</v>
      </c>
      <c r="T3902" s="252">
        <v>0.6</v>
      </c>
      <c r="U3902" s="68" t="s">
        <v>5598</v>
      </c>
      <c r="V3902" s="126">
        <v>1</v>
      </c>
      <c r="Z3902" s="126">
        <v>1</v>
      </c>
      <c r="AA3902" s="126">
        <v>1</v>
      </c>
      <c r="AB3902" s="126">
        <v>2</v>
      </c>
      <c r="AC3902" s="126">
        <v>8</v>
      </c>
      <c r="AD3902" s="126">
        <v>2026</v>
      </c>
    </row>
    <row r="3903" spans="3:30">
      <c r="C3903" s="126">
        <v>3896</v>
      </c>
      <c r="D3903" s="126">
        <v>248</v>
      </c>
      <c r="E3903" s="126">
        <v>11</v>
      </c>
      <c r="F3903" s="126">
        <v>1</v>
      </c>
      <c r="G3903" s="126">
        <v>1</v>
      </c>
      <c r="H3903" s="126">
        <v>1</v>
      </c>
      <c r="I3903" s="126">
        <v>1</v>
      </c>
      <c r="J3903" s="126">
        <v>284</v>
      </c>
      <c r="M3903" s="126">
        <v>1418</v>
      </c>
      <c r="N3903" s="126">
        <v>1</v>
      </c>
      <c r="P3903" s="126">
        <v>1100</v>
      </c>
      <c r="R3903" s="126" t="s">
        <v>547</v>
      </c>
      <c r="S3903" s="252">
        <v>0.6</v>
      </c>
      <c r="T3903" s="252">
        <v>0</v>
      </c>
      <c r="U3903" s="68" t="s">
        <v>5599</v>
      </c>
      <c r="V3903" s="126">
        <v>1</v>
      </c>
      <c r="Z3903" s="126">
        <v>1</v>
      </c>
      <c r="AA3903" s="126">
        <v>1</v>
      </c>
      <c r="AB3903" s="126">
        <v>2</v>
      </c>
      <c r="AC3903" s="126">
        <v>8</v>
      </c>
      <c r="AD3903" s="126">
        <v>2026</v>
      </c>
    </row>
    <row r="3904" spans="3:30">
      <c r="C3904" s="126">
        <v>3897</v>
      </c>
      <c r="D3904" s="126">
        <v>248</v>
      </c>
      <c r="E3904" s="126">
        <v>10</v>
      </c>
      <c r="F3904" s="126">
        <v>1</v>
      </c>
      <c r="G3904" s="126">
        <v>1</v>
      </c>
      <c r="H3904" s="126">
        <v>1</v>
      </c>
      <c r="I3904" s="126">
        <v>1</v>
      </c>
      <c r="J3904" s="126">
        <v>284</v>
      </c>
      <c r="P3904" s="126">
        <v>1100</v>
      </c>
      <c r="R3904" s="126" t="s">
        <v>547</v>
      </c>
      <c r="S3904" s="252">
        <v>0</v>
      </c>
      <c r="T3904" s="252">
        <v>0.9</v>
      </c>
      <c r="U3904" s="68" t="s">
        <v>5600</v>
      </c>
      <c r="V3904" s="126">
        <v>1</v>
      </c>
      <c r="Z3904" s="126">
        <v>1</v>
      </c>
      <c r="AA3904" s="126">
        <v>1</v>
      </c>
      <c r="AB3904" s="126">
        <v>2</v>
      </c>
      <c r="AC3904" s="126">
        <v>8</v>
      </c>
      <c r="AD3904" s="126">
        <v>2026</v>
      </c>
    </row>
    <row r="3905" spans="3:30">
      <c r="C3905" s="126">
        <v>3898</v>
      </c>
      <c r="D3905" s="126">
        <v>248</v>
      </c>
      <c r="E3905" s="126">
        <v>3</v>
      </c>
      <c r="F3905" s="126">
        <v>1</v>
      </c>
      <c r="G3905" s="126">
        <v>1</v>
      </c>
      <c r="H3905" s="126">
        <v>1</v>
      </c>
      <c r="I3905" s="126">
        <v>1</v>
      </c>
      <c r="J3905" s="126">
        <v>50</v>
      </c>
      <c r="M3905" s="126">
        <v>1419</v>
      </c>
      <c r="N3905" s="126">
        <v>0</v>
      </c>
      <c r="P3905" s="126">
        <v>1101</v>
      </c>
      <c r="R3905" s="126" t="s">
        <v>547</v>
      </c>
      <c r="S3905" s="252">
        <v>0</v>
      </c>
      <c r="T3905" s="252">
        <v>0.24</v>
      </c>
      <c r="U3905" s="68" t="s">
        <v>5601</v>
      </c>
      <c r="V3905" s="126">
        <v>1</v>
      </c>
      <c r="Z3905" s="126">
        <v>1</v>
      </c>
      <c r="AA3905" s="126">
        <v>1</v>
      </c>
      <c r="AB3905" s="126">
        <v>2</v>
      </c>
      <c r="AC3905" s="126">
        <v>8</v>
      </c>
      <c r="AD3905" s="126">
        <v>2026</v>
      </c>
    </row>
    <row r="3906" spans="3:30">
      <c r="C3906" s="126">
        <v>3899</v>
      </c>
      <c r="D3906" s="126">
        <v>248</v>
      </c>
      <c r="E3906" s="126">
        <v>11</v>
      </c>
      <c r="F3906" s="126">
        <v>1</v>
      </c>
      <c r="G3906" s="126">
        <v>1</v>
      </c>
      <c r="H3906" s="126">
        <v>1</v>
      </c>
      <c r="I3906" s="126">
        <v>1</v>
      </c>
      <c r="J3906" s="126">
        <v>50</v>
      </c>
      <c r="M3906" s="126">
        <v>1419</v>
      </c>
      <c r="N3906" s="126">
        <v>1</v>
      </c>
      <c r="P3906" s="126">
        <v>1101</v>
      </c>
      <c r="R3906" s="126" t="s">
        <v>547</v>
      </c>
      <c r="S3906" s="252">
        <v>0.24</v>
      </c>
      <c r="T3906" s="252">
        <v>0</v>
      </c>
      <c r="U3906" s="68" t="s">
        <v>5602</v>
      </c>
      <c r="V3906" s="126">
        <v>1</v>
      </c>
      <c r="Z3906" s="126">
        <v>1</v>
      </c>
      <c r="AA3906" s="126">
        <v>1</v>
      </c>
      <c r="AB3906" s="126">
        <v>2</v>
      </c>
      <c r="AC3906" s="126">
        <v>8</v>
      </c>
      <c r="AD3906" s="126">
        <v>2026</v>
      </c>
    </row>
    <row r="3907" spans="3:30">
      <c r="C3907" s="126">
        <v>3900</v>
      </c>
      <c r="D3907" s="126">
        <v>248</v>
      </c>
      <c r="E3907" s="126">
        <v>10</v>
      </c>
      <c r="F3907" s="126">
        <v>1</v>
      </c>
      <c r="G3907" s="126">
        <v>1</v>
      </c>
      <c r="H3907" s="126">
        <v>1</v>
      </c>
      <c r="I3907" s="126">
        <v>1</v>
      </c>
      <c r="J3907" s="126">
        <v>50</v>
      </c>
      <c r="P3907" s="126">
        <v>1101</v>
      </c>
      <c r="R3907" s="126" t="s">
        <v>547</v>
      </c>
      <c r="S3907" s="252">
        <v>0</v>
      </c>
      <c r="T3907" s="252">
        <v>0.5</v>
      </c>
      <c r="U3907" s="68" t="s">
        <v>5603</v>
      </c>
      <c r="V3907" s="126">
        <v>1</v>
      </c>
      <c r="Z3907" s="126">
        <v>1</v>
      </c>
      <c r="AA3907" s="126">
        <v>1</v>
      </c>
      <c r="AB3907" s="126">
        <v>2</v>
      </c>
      <c r="AC3907" s="126">
        <v>8</v>
      </c>
      <c r="AD3907" s="126">
        <v>2026</v>
      </c>
    </row>
    <row r="3908" spans="3:30">
      <c r="C3908" s="126">
        <v>3901</v>
      </c>
      <c r="D3908" s="126">
        <v>248</v>
      </c>
      <c r="E3908" s="126">
        <v>3</v>
      </c>
      <c r="F3908" s="126">
        <v>1</v>
      </c>
      <c r="G3908" s="126">
        <v>1</v>
      </c>
      <c r="H3908" s="126">
        <v>1</v>
      </c>
      <c r="I3908" s="126">
        <v>1</v>
      </c>
      <c r="J3908" s="126">
        <v>75</v>
      </c>
      <c r="M3908" s="126">
        <v>1420</v>
      </c>
      <c r="N3908" s="126">
        <v>0</v>
      </c>
      <c r="P3908" s="126">
        <v>1102</v>
      </c>
      <c r="R3908" s="126" t="s">
        <v>547</v>
      </c>
      <c r="S3908" s="252">
        <v>0</v>
      </c>
      <c r="T3908" s="252">
        <v>0.13</v>
      </c>
      <c r="U3908" s="68" t="s">
        <v>5605</v>
      </c>
      <c r="V3908" s="126">
        <v>1</v>
      </c>
      <c r="Z3908" s="126">
        <v>1</v>
      </c>
      <c r="AA3908" s="126">
        <v>1</v>
      </c>
      <c r="AB3908" s="126">
        <v>2</v>
      </c>
      <c r="AC3908" s="126">
        <v>8</v>
      </c>
      <c r="AD3908" s="126">
        <v>2026</v>
      </c>
    </row>
    <row r="3909" spans="3:30">
      <c r="C3909" s="126">
        <v>3902</v>
      </c>
      <c r="D3909" s="126">
        <v>248</v>
      </c>
      <c r="E3909" s="126">
        <v>11</v>
      </c>
      <c r="F3909" s="126">
        <v>1</v>
      </c>
      <c r="G3909" s="126">
        <v>1</v>
      </c>
      <c r="H3909" s="126">
        <v>1</v>
      </c>
      <c r="I3909" s="126">
        <v>1</v>
      </c>
      <c r="J3909" s="126">
        <v>75</v>
      </c>
      <c r="M3909" s="126">
        <v>1420</v>
      </c>
      <c r="N3909" s="126">
        <v>1</v>
      </c>
      <c r="P3909" s="126">
        <v>1102</v>
      </c>
      <c r="R3909" s="126" t="s">
        <v>547</v>
      </c>
      <c r="S3909" s="252">
        <v>0.13</v>
      </c>
      <c r="T3909" s="252">
        <v>0</v>
      </c>
      <c r="U3909" s="68" t="s">
        <v>5606</v>
      </c>
      <c r="V3909" s="126">
        <v>1</v>
      </c>
      <c r="Z3909" s="126">
        <v>1</v>
      </c>
      <c r="AA3909" s="126">
        <v>1</v>
      </c>
      <c r="AB3909" s="126">
        <v>2</v>
      </c>
      <c r="AC3909" s="126">
        <v>8</v>
      </c>
      <c r="AD3909" s="126">
        <v>2026</v>
      </c>
    </row>
    <row r="3910" spans="3:30">
      <c r="C3910" s="126">
        <v>3903</v>
      </c>
      <c r="D3910" s="126">
        <v>248</v>
      </c>
      <c r="E3910" s="126">
        <v>10</v>
      </c>
      <c r="F3910" s="126">
        <v>1</v>
      </c>
      <c r="G3910" s="126">
        <v>1</v>
      </c>
      <c r="H3910" s="126">
        <v>1</v>
      </c>
      <c r="I3910" s="126">
        <v>1</v>
      </c>
      <c r="J3910" s="126">
        <v>75</v>
      </c>
      <c r="P3910" s="126">
        <v>1102</v>
      </c>
      <c r="R3910" s="126" t="s">
        <v>547</v>
      </c>
      <c r="S3910" s="252">
        <v>0</v>
      </c>
      <c r="T3910" s="252">
        <v>0.2</v>
      </c>
      <c r="U3910" s="68" t="s">
        <v>5607</v>
      </c>
      <c r="V3910" s="126">
        <v>1</v>
      </c>
      <c r="Z3910" s="126">
        <v>1</v>
      </c>
      <c r="AA3910" s="126">
        <v>1</v>
      </c>
      <c r="AB3910" s="126">
        <v>2</v>
      </c>
      <c r="AC3910" s="126">
        <v>8</v>
      </c>
      <c r="AD3910" s="126">
        <v>2026</v>
      </c>
    </row>
    <row r="3911" spans="3:30">
      <c r="C3911" s="126">
        <v>3904</v>
      </c>
      <c r="D3911" s="126">
        <v>248</v>
      </c>
      <c r="E3911" s="126">
        <v>3</v>
      </c>
      <c r="F3911" s="126">
        <v>1</v>
      </c>
      <c r="G3911" s="126">
        <v>1</v>
      </c>
      <c r="H3911" s="126">
        <v>1</v>
      </c>
      <c r="I3911" s="126">
        <v>1</v>
      </c>
      <c r="J3911" s="126">
        <v>46</v>
      </c>
      <c r="M3911" s="126">
        <v>1421</v>
      </c>
      <c r="N3911" s="126">
        <v>0</v>
      </c>
      <c r="P3911" s="126">
        <v>1103</v>
      </c>
      <c r="R3911" s="126" t="s">
        <v>547</v>
      </c>
      <c r="S3911" s="252">
        <v>0</v>
      </c>
      <c r="T3911" s="252">
        <v>0.3</v>
      </c>
      <c r="U3911" s="68" t="s">
        <v>5608</v>
      </c>
      <c r="V3911" s="126">
        <v>1</v>
      </c>
      <c r="Z3911" s="126">
        <v>1</v>
      </c>
      <c r="AA3911" s="126">
        <v>1</v>
      </c>
      <c r="AB3911" s="126">
        <v>2</v>
      </c>
      <c r="AC3911" s="126">
        <v>8</v>
      </c>
      <c r="AD3911" s="126">
        <v>2026</v>
      </c>
    </row>
    <row r="3912" spans="3:30">
      <c r="C3912" s="126">
        <v>3905</v>
      </c>
      <c r="D3912" s="126">
        <v>248</v>
      </c>
      <c r="E3912" s="126">
        <v>11</v>
      </c>
      <c r="F3912" s="126">
        <v>1</v>
      </c>
      <c r="G3912" s="126">
        <v>1</v>
      </c>
      <c r="H3912" s="126">
        <v>1</v>
      </c>
      <c r="I3912" s="126">
        <v>1</v>
      </c>
      <c r="J3912" s="126">
        <v>46</v>
      </c>
      <c r="M3912" s="126">
        <v>1421</v>
      </c>
      <c r="N3912" s="126">
        <v>1</v>
      </c>
      <c r="P3912" s="126">
        <v>1103</v>
      </c>
      <c r="R3912" s="126" t="s">
        <v>547</v>
      </c>
      <c r="S3912" s="252">
        <v>0.3</v>
      </c>
      <c r="T3912" s="252">
        <v>0</v>
      </c>
      <c r="U3912" s="68" t="s">
        <v>5609</v>
      </c>
      <c r="V3912" s="126">
        <v>1</v>
      </c>
      <c r="Z3912" s="126">
        <v>1</v>
      </c>
      <c r="AA3912" s="126">
        <v>1</v>
      </c>
      <c r="AB3912" s="126">
        <v>2</v>
      </c>
      <c r="AC3912" s="126">
        <v>8</v>
      </c>
      <c r="AD3912" s="126">
        <v>2026</v>
      </c>
    </row>
    <row r="3913" spans="3:30">
      <c r="C3913" s="126">
        <v>3906</v>
      </c>
      <c r="D3913" s="126">
        <v>248</v>
      </c>
      <c r="E3913" s="126">
        <v>10</v>
      </c>
      <c r="F3913" s="126">
        <v>1</v>
      </c>
      <c r="G3913" s="126">
        <v>1</v>
      </c>
      <c r="H3913" s="126">
        <v>1</v>
      </c>
      <c r="I3913" s="126">
        <v>1</v>
      </c>
      <c r="J3913" s="126">
        <v>46</v>
      </c>
      <c r="P3913" s="126">
        <v>1103</v>
      </c>
      <c r="R3913" s="126" t="s">
        <v>547</v>
      </c>
      <c r="S3913" s="252">
        <v>0</v>
      </c>
      <c r="T3913" s="252">
        <v>0.76</v>
      </c>
      <c r="U3913" s="68" t="s">
        <v>5610</v>
      </c>
      <c r="V3913" s="126">
        <v>1</v>
      </c>
      <c r="Z3913" s="126">
        <v>1</v>
      </c>
      <c r="AA3913" s="126">
        <v>1</v>
      </c>
      <c r="AB3913" s="126">
        <v>2</v>
      </c>
      <c r="AC3913" s="126">
        <v>8</v>
      </c>
      <c r="AD3913" s="126">
        <v>2026</v>
      </c>
    </row>
    <row r="3914" spans="3:30">
      <c r="C3914" s="126">
        <v>3907</v>
      </c>
      <c r="D3914" s="126">
        <v>248</v>
      </c>
      <c r="E3914" s="126">
        <v>3</v>
      </c>
      <c r="F3914" s="126">
        <v>1</v>
      </c>
      <c r="G3914" s="126">
        <v>1</v>
      </c>
      <c r="H3914" s="126">
        <v>1</v>
      </c>
      <c r="I3914" s="126">
        <v>1</v>
      </c>
      <c r="J3914" s="126">
        <v>74</v>
      </c>
      <c r="M3914" s="126">
        <v>1422</v>
      </c>
      <c r="N3914" s="126">
        <v>0</v>
      </c>
      <c r="P3914" s="126">
        <v>1104</v>
      </c>
      <c r="R3914" s="126" t="s">
        <v>547</v>
      </c>
      <c r="S3914" s="252">
        <v>0</v>
      </c>
      <c r="T3914" s="252">
        <v>0.19</v>
      </c>
      <c r="U3914" s="68" t="s">
        <v>5611</v>
      </c>
      <c r="V3914" s="126">
        <v>1</v>
      </c>
      <c r="Z3914" s="126">
        <v>1</v>
      </c>
      <c r="AA3914" s="126">
        <v>1</v>
      </c>
      <c r="AB3914" s="126">
        <v>2</v>
      </c>
      <c r="AC3914" s="126">
        <v>8</v>
      </c>
      <c r="AD3914" s="126">
        <v>2026</v>
      </c>
    </row>
    <row r="3915" spans="3:30">
      <c r="C3915" s="126">
        <v>3908</v>
      </c>
      <c r="D3915" s="126">
        <v>248</v>
      </c>
      <c r="E3915" s="126">
        <v>11</v>
      </c>
      <c r="F3915" s="126">
        <v>1</v>
      </c>
      <c r="G3915" s="126">
        <v>1</v>
      </c>
      <c r="H3915" s="126">
        <v>1</v>
      </c>
      <c r="I3915" s="126">
        <v>1</v>
      </c>
      <c r="J3915" s="126">
        <v>74</v>
      </c>
      <c r="M3915" s="126">
        <v>1422</v>
      </c>
      <c r="N3915" s="126">
        <v>1</v>
      </c>
      <c r="P3915" s="126">
        <v>1104</v>
      </c>
      <c r="R3915" s="126" t="s">
        <v>547</v>
      </c>
      <c r="S3915" s="252">
        <v>0.19</v>
      </c>
      <c r="T3915" s="252">
        <v>0</v>
      </c>
      <c r="U3915" s="68" t="s">
        <v>5612</v>
      </c>
      <c r="V3915" s="126">
        <v>1</v>
      </c>
      <c r="Z3915" s="126">
        <v>1</v>
      </c>
      <c r="AA3915" s="126">
        <v>1</v>
      </c>
      <c r="AB3915" s="126">
        <v>2</v>
      </c>
      <c r="AC3915" s="126">
        <v>8</v>
      </c>
      <c r="AD3915" s="126">
        <v>2026</v>
      </c>
    </row>
    <row r="3916" spans="3:30">
      <c r="C3916" s="126">
        <v>3909</v>
      </c>
      <c r="D3916" s="126">
        <v>248</v>
      </c>
      <c r="E3916" s="126">
        <v>10</v>
      </c>
      <c r="F3916" s="126">
        <v>1</v>
      </c>
      <c r="G3916" s="126">
        <v>1</v>
      </c>
      <c r="H3916" s="126">
        <v>1</v>
      </c>
      <c r="I3916" s="126">
        <v>1</v>
      </c>
      <c r="J3916" s="126">
        <v>74</v>
      </c>
      <c r="P3916" s="126">
        <v>1104</v>
      </c>
      <c r="R3916" s="126" t="s">
        <v>547</v>
      </c>
      <c r="S3916" s="252">
        <v>0</v>
      </c>
      <c r="T3916" s="252">
        <v>0.25</v>
      </c>
      <c r="U3916" s="68" t="s">
        <v>5613</v>
      </c>
      <c r="V3916" s="126">
        <v>1</v>
      </c>
      <c r="Z3916" s="126">
        <v>1</v>
      </c>
      <c r="AA3916" s="126">
        <v>1</v>
      </c>
      <c r="AB3916" s="126">
        <v>2</v>
      </c>
      <c r="AC3916" s="126">
        <v>8</v>
      </c>
      <c r="AD3916" s="126">
        <v>2026</v>
      </c>
    </row>
    <row r="3917" spans="3:30">
      <c r="C3917" s="126">
        <v>3910</v>
      </c>
      <c r="D3917" s="126">
        <v>248</v>
      </c>
      <c r="E3917" s="126">
        <v>3</v>
      </c>
      <c r="F3917" s="126">
        <v>1</v>
      </c>
      <c r="G3917" s="126">
        <v>1</v>
      </c>
      <c r="H3917" s="126">
        <v>1</v>
      </c>
      <c r="I3917" s="126">
        <v>1</v>
      </c>
      <c r="J3917" s="126">
        <v>241</v>
      </c>
      <c r="M3917" s="126">
        <v>1423</v>
      </c>
      <c r="N3917" s="126">
        <v>0</v>
      </c>
      <c r="P3917" s="126">
        <v>1105</v>
      </c>
      <c r="R3917" s="126" t="s">
        <v>547</v>
      </c>
      <c r="S3917" s="252">
        <v>0</v>
      </c>
      <c r="T3917" s="252">
        <v>2</v>
      </c>
      <c r="U3917" s="68" t="s">
        <v>5614</v>
      </c>
      <c r="V3917" s="126">
        <v>1</v>
      </c>
      <c r="Z3917" s="126">
        <v>1</v>
      </c>
      <c r="AA3917" s="126">
        <v>1</v>
      </c>
      <c r="AB3917" s="126">
        <v>2</v>
      </c>
      <c r="AC3917" s="126">
        <v>8</v>
      </c>
      <c r="AD3917" s="126">
        <v>2026</v>
      </c>
    </row>
    <row r="3918" spans="3:30">
      <c r="C3918" s="126">
        <v>3911</v>
      </c>
      <c r="D3918" s="126">
        <v>248</v>
      </c>
      <c r="E3918" s="126">
        <v>11</v>
      </c>
      <c r="F3918" s="126">
        <v>1</v>
      </c>
      <c r="G3918" s="126">
        <v>1</v>
      </c>
      <c r="H3918" s="126">
        <v>1</v>
      </c>
      <c r="I3918" s="126">
        <v>1</v>
      </c>
      <c r="J3918" s="126">
        <v>241</v>
      </c>
      <c r="M3918" s="126">
        <v>1423</v>
      </c>
      <c r="N3918" s="126">
        <v>1</v>
      </c>
      <c r="P3918" s="126">
        <v>1105</v>
      </c>
      <c r="R3918" s="126" t="s">
        <v>547</v>
      </c>
      <c r="S3918" s="252">
        <v>2</v>
      </c>
      <c r="T3918" s="252">
        <v>0</v>
      </c>
      <c r="U3918" s="68" t="s">
        <v>5615</v>
      </c>
      <c r="V3918" s="126">
        <v>1</v>
      </c>
      <c r="Z3918" s="126">
        <v>1</v>
      </c>
      <c r="AA3918" s="126">
        <v>1</v>
      </c>
      <c r="AB3918" s="126">
        <v>2</v>
      </c>
      <c r="AC3918" s="126">
        <v>8</v>
      </c>
      <c r="AD3918" s="126">
        <v>2026</v>
      </c>
    </row>
    <row r="3919" spans="3:30">
      <c r="C3919" s="126">
        <v>3912</v>
      </c>
      <c r="D3919" s="126">
        <v>248</v>
      </c>
      <c r="E3919" s="126">
        <v>10</v>
      </c>
      <c r="F3919" s="126">
        <v>1</v>
      </c>
      <c r="G3919" s="126">
        <v>1</v>
      </c>
      <c r="H3919" s="126">
        <v>1</v>
      </c>
      <c r="I3919" s="126">
        <v>1</v>
      </c>
      <c r="J3919" s="126">
        <v>241</v>
      </c>
      <c r="P3919" s="126">
        <v>1105</v>
      </c>
      <c r="R3919" s="126" t="s">
        <v>547</v>
      </c>
      <c r="S3919" s="252">
        <v>0</v>
      </c>
      <c r="T3919" s="252">
        <v>3</v>
      </c>
      <c r="U3919" s="68" t="s">
        <v>5616</v>
      </c>
      <c r="V3919" s="126">
        <v>1</v>
      </c>
      <c r="Z3919" s="126">
        <v>1</v>
      </c>
      <c r="AA3919" s="126">
        <v>1</v>
      </c>
      <c r="AB3919" s="126">
        <v>2</v>
      </c>
      <c r="AC3919" s="126">
        <v>8</v>
      </c>
      <c r="AD3919" s="126">
        <v>2026</v>
      </c>
    </row>
    <row r="3920" spans="3:30">
      <c r="C3920" s="126">
        <v>3913</v>
      </c>
      <c r="D3920" s="126">
        <v>248</v>
      </c>
      <c r="E3920" s="126">
        <v>3</v>
      </c>
      <c r="F3920" s="126">
        <v>1</v>
      </c>
      <c r="G3920" s="126">
        <v>1</v>
      </c>
      <c r="H3920" s="126">
        <v>1</v>
      </c>
      <c r="I3920" s="126">
        <v>1</v>
      </c>
      <c r="J3920" s="126">
        <v>2</v>
      </c>
      <c r="M3920" s="126">
        <v>1424</v>
      </c>
      <c r="N3920" s="126">
        <v>0</v>
      </c>
      <c r="P3920" s="126">
        <v>1106</v>
      </c>
      <c r="R3920" s="126" t="s">
        <v>547</v>
      </c>
      <c r="S3920" s="252">
        <v>0</v>
      </c>
      <c r="T3920" s="252">
        <v>11.32</v>
      </c>
      <c r="U3920" s="68" t="s">
        <v>5618</v>
      </c>
      <c r="V3920" s="126">
        <v>1</v>
      </c>
      <c r="Z3920" s="126">
        <v>1</v>
      </c>
      <c r="AA3920" s="126">
        <v>1</v>
      </c>
      <c r="AB3920" s="126">
        <v>2</v>
      </c>
      <c r="AC3920" s="126">
        <v>8</v>
      </c>
      <c r="AD3920" s="126">
        <v>2026</v>
      </c>
    </row>
    <row r="3921" spans="3:30">
      <c r="C3921" s="126">
        <v>3914</v>
      </c>
      <c r="D3921" s="126">
        <v>248</v>
      </c>
      <c r="E3921" s="126">
        <v>11</v>
      </c>
      <c r="F3921" s="126">
        <v>1</v>
      </c>
      <c r="G3921" s="126">
        <v>1</v>
      </c>
      <c r="H3921" s="126">
        <v>1</v>
      </c>
      <c r="I3921" s="126">
        <v>1</v>
      </c>
      <c r="J3921" s="126">
        <v>2</v>
      </c>
      <c r="M3921" s="126">
        <v>1424</v>
      </c>
      <c r="N3921" s="126">
        <v>1</v>
      </c>
      <c r="P3921" s="126">
        <v>1106</v>
      </c>
      <c r="R3921" s="126" t="s">
        <v>547</v>
      </c>
      <c r="S3921" s="252">
        <v>11.32</v>
      </c>
      <c r="T3921" s="252">
        <v>0</v>
      </c>
      <c r="U3921" s="68" t="s">
        <v>5619</v>
      </c>
      <c r="V3921" s="126">
        <v>1</v>
      </c>
      <c r="Z3921" s="126">
        <v>1</v>
      </c>
      <c r="AA3921" s="126">
        <v>1</v>
      </c>
      <c r="AB3921" s="126">
        <v>2</v>
      </c>
      <c r="AC3921" s="126">
        <v>8</v>
      </c>
      <c r="AD3921" s="126">
        <v>2026</v>
      </c>
    </row>
    <row r="3922" spans="3:30">
      <c r="C3922" s="126">
        <v>3915</v>
      </c>
      <c r="D3922" s="126">
        <v>248</v>
      </c>
      <c r="E3922" s="126">
        <v>10</v>
      </c>
      <c r="F3922" s="126">
        <v>1</v>
      </c>
      <c r="G3922" s="126">
        <v>1</v>
      </c>
      <c r="H3922" s="126">
        <v>1</v>
      </c>
      <c r="I3922" s="126">
        <v>1</v>
      </c>
      <c r="J3922" s="126">
        <v>2</v>
      </c>
      <c r="P3922" s="126">
        <v>1106</v>
      </c>
      <c r="R3922" s="126" t="s">
        <v>547</v>
      </c>
      <c r="S3922" s="252">
        <v>0</v>
      </c>
      <c r="T3922" s="252">
        <v>12</v>
      </c>
      <c r="U3922" s="68" t="s">
        <v>5620</v>
      </c>
      <c r="V3922" s="126">
        <v>1</v>
      </c>
      <c r="Z3922" s="126">
        <v>1</v>
      </c>
      <c r="AA3922" s="126">
        <v>1</v>
      </c>
      <c r="AB3922" s="126">
        <v>2</v>
      </c>
      <c r="AC3922" s="126">
        <v>8</v>
      </c>
      <c r="AD3922" s="126">
        <v>2026</v>
      </c>
    </row>
    <row r="3923" spans="3:30">
      <c r="C3923" s="126">
        <v>3916</v>
      </c>
      <c r="D3923" s="126">
        <v>248</v>
      </c>
      <c r="E3923" s="126">
        <v>3</v>
      </c>
      <c r="F3923" s="126">
        <v>1</v>
      </c>
      <c r="G3923" s="126">
        <v>1</v>
      </c>
      <c r="H3923" s="126">
        <v>1</v>
      </c>
      <c r="I3923" s="126">
        <v>1</v>
      </c>
      <c r="J3923" s="126">
        <v>243</v>
      </c>
      <c r="M3923" s="126">
        <v>1425</v>
      </c>
      <c r="N3923" s="126">
        <v>0</v>
      </c>
      <c r="P3923" s="126">
        <v>1107</v>
      </c>
      <c r="R3923" s="126" t="s">
        <v>547</v>
      </c>
      <c r="S3923" s="252">
        <v>0</v>
      </c>
      <c r="T3923" s="252">
        <v>2.5</v>
      </c>
      <c r="U3923" s="68" t="s">
        <v>5621</v>
      </c>
      <c r="V3923" s="126">
        <v>1</v>
      </c>
      <c r="Z3923" s="126">
        <v>1</v>
      </c>
      <c r="AA3923" s="126">
        <v>1</v>
      </c>
      <c r="AB3923" s="126">
        <v>2</v>
      </c>
      <c r="AC3923" s="126">
        <v>8</v>
      </c>
      <c r="AD3923" s="126">
        <v>2026</v>
      </c>
    </row>
    <row r="3924" spans="3:30">
      <c r="C3924" s="126">
        <v>3917</v>
      </c>
      <c r="D3924" s="126">
        <v>248</v>
      </c>
      <c r="E3924" s="126">
        <v>11</v>
      </c>
      <c r="F3924" s="126">
        <v>1</v>
      </c>
      <c r="G3924" s="126">
        <v>1</v>
      </c>
      <c r="H3924" s="126">
        <v>1</v>
      </c>
      <c r="I3924" s="126">
        <v>1</v>
      </c>
      <c r="J3924" s="126">
        <v>243</v>
      </c>
      <c r="M3924" s="126">
        <v>1425</v>
      </c>
      <c r="N3924" s="126">
        <v>1</v>
      </c>
      <c r="P3924" s="126">
        <v>1107</v>
      </c>
      <c r="R3924" s="126" t="s">
        <v>547</v>
      </c>
      <c r="S3924" s="252">
        <v>2.5</v>
      </c>
      <c r="T3924" s="252">
        <v>0</v>
      </c>
      <c r="U3924" s="68" t="s">
        <v>5622</v>
      </c>
      <c r="V3924" s="126">
        <v>1</v>
      </c>
      <c r="Z3924" s="126">
        <v>1</v>
      </c>
      <c r="AA3924" s="126">
        <v>1</v>
      </c>
      <c r="AB3924" s="126">
        <v>2</v>
      </c>
      <c r="AC3924" s="126">
        <v>8</v>
      </c>
      <c r="AD3924" s="126">
        <v>2026</v>
      </c>
    </row>
    <row r="3925" spans="3:30">
      <c r="C3925" s="126">
        <v>3918</v>
      </c>
      <c r="D3925" s="126">
        <v>248</v>
      </c>
      <c r="E3925" s="126">
        <v>10</v>
      </c>
      <c r="F3925" s="126">
        <v>1</v>
      </c>
      <c r="G3925" s="126">
        <v>1</v>
      </c>
      <c r="H3925" s="126">
        <v>1</v>
      </c>
      <c r="I3925" s="126">
        <v>1</v>
      </c>
      <c r="J3925" s="126">
        <v>243</v>
      </c>
      <c r="P3925" s="126">
        <v>1107</v>
      </c>
      <c r="R3925" s="126" t="s">
        <v>547</v>
      </c>
      <c r="S3925" s="252">
        <v>0</v>
      </c>
      <c r="T3925" s="252">
        <v>3</v>
      </c>
      <c r="U3925" s="68" t="s">
        <v>5623</v>
      </c>
      <c r="V3925" s="126">
        <v>1</v>
      </c>
      <c r="Z3925" s="126">
        <v>1</v>
      </c>
      <c r="AA3925" s="126">
        <v>1</v>
      </c>
      <c r="AB3925" s="126">
        <v>2</v>
      </c>
      <c r="AC3925" s="126">
        <v>8</v>
      </c>
      <c r="AD3925" s="126">
        <v>2026</v>
      </c>
    </row>
    <row r="3926" spans="3:30">
      <c r="C3926" s="126">
        <v>3919</v>
      </c>
      <c r="D3926" s="126">
        <v>249</v>
      </c>
      <c r="E3926" s="126">
        <v>2</v>
      </c>
      <c r="F3926" s="126">
        <v>1</v>
      </c>
      <c r="G3926" s="126">
        <v>1</v>
      </c>
      <c r="H3926" s="126">
        <v>1</v>
      </c>
      <c r="I3926" s="126">
        <v>1</v>
      </c>
      <c r="R3926" s="126" t="s">
        <v>547</v>
      </c>
      <c r="S3926" s="252">
        <v>57.35</v>
      </c>
      <c r="T3926" s="252">
        <v>0</v>
      </c>
      <c r="U3926" s="68" t="s">
        <v>5625</v>
      </c>
      <c r="V3926" s="126">
        <v>1</v>
      </c>
      <c r="Z3926" s="126">
        <v>1</v>
      </c>
      <c r="AA3926" s="126">
        <v>1</v>
      </c>
      <c r="AB3926" s="126">
        <v>2</v>
      </c>
      <c r="AC3926" s="126">
        <v>8</v>
      </c>
      <c r="AD3926" s="126">
        <v>2026</v>
      </c>
    </row>
    <row r="3927" spans="3:30">
      <c r="C3927" s="126">
        <v>3920</v>
      </c>
      <c r="D3927" s="126">
        <v>249</v>
      </c>
      <c r="E3927" s="126">
        <v>3</v>
      </c>
      <c r="F3927" s="126">
        <v>1</v>
      </c>
      <c r="G3927" s="126">
        <v>1</v>
      </c>
      <c r="H3927" s="126">
        <v>1</v>
      </c>
      <c r="I3927" s="126">
        <v>1</v>
      </c>
      <c r="J3927" s="126">
        <v>178</v>
      </c>
      <c r="M3927" s="126">
        <v>1426</v>
      </c>
      <c r="N3927" s="126">
        <v>0</v>
      </c>
      <c r="P3927" s="126">
        <v>1108</v>
      </c>
      <c r="R3927" s="126" t="s">
        <v>547</v>
      </c>
      <c r="S3927" s="252">
        <v>0</v>
      </c>
      <c r="T3927" s="252">
        <v>23.75</v>
      </c>
      <c r="U3927" s="68" t="s">
        <v>5626</v>
      </c>
      <c r="V3927" s="126">
        <v>1</v>
      </c>
      <c r="Z3927" s="126">
        <v>1</v>
      </c>
      <c r="AA3927" s="126">
        <v>1</v>
      </c>
      <c r="AB3927" s="126">
        <v>2</v>
      </c>
      <c r="AC3927" s="126">
        <v>8</v>
      </c>
      <c r="AD3927" s="126">
        <v>2026</v>
      </c>
    </row>
    <row r="3928" spans="3:30">
      <c r="C3928" s="126">
        <v>3921</v>
      </c>
      <c r="D3928" s="126">
        <v>249</v>
      </c>
      <c r="E3928" s="126">
        <v>11</v>
      </c>
      <c r="F3928" s="126">
        <v>1</v>
      </c>
      <c r="G3928" s="126">
        <v>1</v>
      </c>
      <c r="H3928" s="126">
        <v>1</v>
      </c>
      <c r="I3928" s="126">
        <v>1</v>
      </c>
      <c r="J3928" s="126">
        <v>178</v>
      </c>
      <c r="M3928" s="126">
        <v>1426</v>
      </c>
      <c r="N3928" s="126">
        <v>1</v>
      </c>
      <c r="P3928" s="126">
        <v>1108</v>
      </c>
      <c r="R3928" s="126" t="s">
        <v>547</v>
      </c>
      <c r="S3928" s="252">
        <v>23.75</v>
      </c>
      <c r="T3928" s="252">
        <v>0</v>
      </c>
      <c r="U3928" s="68" t="s">
        <v>5627</v>
      </c>
      <c r="V3928" s="126">
        <v>1</v>
      </c>
      <c r="Z3928" s="126">
        <v>1</v>
      </c>
      <c r="AA3928" s="126">
        <v>1</v>
      </c>
      <c r="AB3928" s="126">
        <v>2</v>
      </c>
      <c r="AC3928" s="126">
        <v>8</v>
      </c>
      <c r="AD3928" s="126">
        <v>2026</v>
      </c>
    </row>
    <row r="3929" spans="3:30">
      <c r="C3929" s="126">
        <v>3922</v>
      </c>
      <c r="D3929" s="126">
        <v>249</v>
      </c>
      <c r="E3929" s="126">
        <v>10</v>
      </c>
      <c r="F3929" s="126">
        <v>1</v>
      </c>
      <c r="G3929" s="126">
        <v>1</v>
      </c>
      <c r="H3929" s="126">
        <v>1</v>
      </c>
      <c r="I3929" s="126">
        <v>1</v>
      </c>
      <c r="J3929" s="126">
        <v>178</v>
      </c>
      <c r="P3929" s="126">
        <v>1108</v>
      </c>
      <c r="R3929" s="126" t="s">
        <v>547</v>
      </c>
      <c r="S3929" s="252">
        <v>0</v>
      </c>
      <c r="T3929" s="252">
        <v>25</v>
      </c>
      <c r="U3929" s="68" t="s">
        <v>5628</v>
      </c>
      <c r="V3929" s="126">
        <v>1</v>
      </c>
      <c r="Z3929" s="126">
        <v>1</v>
      </c>
      <c r="AA3929" s="126">
        <v>1</v>
      </c>
      <c r="AB3929" s="126">
        <v>2</v>
      </c>
      <c r="AC3929" s="126">
        <v>8</v>
      </c>
      <c r="AD3929" s="126">
        <v>2026</v>
      </c>
    </row>
    <row r="3930" spans="3:30">
      <c r="C3930" s="126">
        <v>3923</v>
      </c>
      <c r="D3930" s="126">
        <v>249</v>
      </c>
      <c r="E3930" s="126">
        <v>3</v>
      </c>
      <c r="F3930" s="126">
        <v>1</v>
      </c>
      <c r="G3930" s="126">
        <v>1</v>
      </c>
      <c r="H3930" s="126">
        <v>1</v>
      </c>
      <c r="I3930" s="126">
        <v>1</v>
      </c>
      <c r="J3930" s="126">
        <v>305</v>
      </c>
      <c r="M3930" s="126">
        <v>1427</v>
      </c>
      <c r="N3930" s="126">
        <v>0</v>
      </c>
      <c r="P3930" s="126">
        <v>1109</v>
      </c>
      <c r="R3930" s="126" t="s">
        <v>547</v>
      </c>
      <c r="S3930" s="252">
        <v>0</v>
      </c>
      <c r="T3930" s="252">
        <v>4.25</v>
      </c>
      <c r="U3930" s="68" t="s">
        <v>5629</v>
      </c>
      <c r="V3930" s="126">
        <v>1</v>
      </c>
      <c r="Z3930" s="126">
        <v>1</v>
      </c>
      <c r="AA3930" s="126">
        <v>1</v>
      </c>
      <c r="AB3930" s="126">
        <v>2</v>
      </c>
      <c r="AC3930" s="126">
        <v>8</v>
      </c>
      <c r="AD3930" s="126">
        <v>2026</v>
      </c>
    </row>
    <row r="3931" spans="3:30">
      <c r="C3931" s="126">
        <v>3924</v>
      </c>
      <c r="D3931" s="126">
        <v>249</v>
      </c>
      <c r="E3931" s="126">
        <v>11</v>
      </c>
      <c r="F3931" s="126">
        <v>1</v>
      </c>
      <c r="G3931" s="126">
        <v>1</v>
      </c>
      <c r="H3931" s="126">
        <v>1</v>
      </c>
      <c r="I3931" s="126">
        <v>1</v>
      </c>
      <c r="J3931" s="126">
        <v>305</v>
      </c>
      <c r="M3931" s="126">
        <v>1427</v>
      </c>
      <c r="N3931" s="126">
        <v>1</v>
      </c>
      <c r="P3931" s="126">
        <v>1109</v>
      </c>
      <c r="R3931" s="126" t="s">
        <v>547</v>
      </c>
      <c r="S3931" s="252">
        <v>4.25</v>
      </c>
      <c r="T3931" s="252">
        <v>0</v>
      </c>
      <c r="U3931" s="68" t="s">
        <v>5630</v>
      </c>
      <c r="V3931" s="126">
        <v>1</v>
      </c>
      <c r="Z3931" s="126">
        <v>1</v>
      </c>
      <c r="AA3931" s="126">
        <v>1</v>
      </c>
      <c r="AB3931" s="126">
        <v>2</v>
      </c>
      <c r="AC3931" s="126">
        <v>8</v>
      </c>
      <c r="AD3931" s="126">
        <v>2026</v>
      </c>
    </row>
    <row r="3932" spans="3:30">
      <c r="C3932" s="126">
        <v>3925</v>
      </c>
      <c r="D3932" s="126">
        <v>249</v>
      </c>
      <c r="E3932" s="126">
        <v>10</v>
      </c>
      <c r="F3932" s="126">
        <v>1</v>
      </c>
      <c r="G3932" s="126">
        <v>1</v>
      </c>
      <c r="H3932" s="126">
        <v>1</v>
      </c>
      <c r="I3932" s="126">
        <v>1</v>
      </c>
      <c r="J3932" s="126">
        <v>305</v>
      </c>
      <c r="P3932" s="126">
        <v>1109</v>
      </c>
      <c r="R3932" s="126" t="s">
        <v>547</v>
      </c>
      <c r="S3932" s="252">
        <v>0</v>
      </c>
      <c r="T3932" s="252">
        <v>4.5</v>
      </c>
      <c r="U3932" s="68" t="s">
        <v>5631</v>
      </c>
      <c r="V3932" s="126">
        <v>1</v>
      </c>
      <c r="Z3932" s="126">
        <v>1</v>
      </c>
      <c r="AA3932" s="126">
        <v>1</v>
      </c>
      <c r="AB3932" s="126">
        <v>2</v>
      </c>
      <c r="AC3932" s="126">
        <v>8</v>
      </c>
      <c r="AD3932" s="126">
        <v>2026</v>
      </c>
    </row>
    <row r="3933" spans="3:30">
      <c r="C3933" s="126">
        <v>3926</v>
      </c>
      <c r="D3933" s="126">
        <v>249</v>
      </c>
      <c r="E3933" s="126">
        <v>3</v>
      </c>
      <c r="F3933" s="126">
        <v>1</v>
      </c>
      <c r="G3933" s="126">
        <v>1</v>
      </c>
      <c r="H3933" s="126">
        <v>1</v>
      </c>
      <c r="I3933" s="126">
        <v>1</v>
      </c>
      <c r="J3933" s="126">
        <v>337</v>
      </c>
      <c r="M3933" s="126">
        <v>1428</v>
      </c>
      <c r="N3933" s="126">
        <v>0</v>
      </c>
      <c r="P3933" s="126">
        <v>1110</v>
      </c>
      <c r="R3933" s="126" t="s">
        <v>547</v>
      </c>
      <c r="S3933" s="252">
        <v>0</v>
      </c>
      <c r="T3933" s="252">
        <v>1.6</v>
      </c>
      <c r="U3933" s="68" t="s">
        <v>5632</v>
      </c>
      <c r="V3933" s="126">
        <v>1</v>
      </c>
      <c r="Z3933" s="126">
        <v>1</v>
      </c>
      <c r="AA3933" s="126">
        <v>1</v>
      </c>
      <c r="AB3933" s="126">
        <v>2</v>
      </c>
      <c r="AC3933" s="126">
        <v>8</v>
      </c>
      <c r="AD3933" s="126">
        <v>2026</v>
      </c>
    </row>
    <row r="3934" spans="3:30">
      <c r="C3934" s="126">
        <v>3927</v>
      </c>
      <c r="D3934" s="126">
        <v>249</v>
      </c>
      <c r="E3934" s="126">
        <v>11</v>
      </c>
      <c r="F3934" s="126">
        <v>1</v>
      </c>
      <c r="G3934" s="126">
        <v>1</v>
      </c>
      <c r="H3934" s="126">
        <v>1</v>
      </c>
      <c r="I3934" s="126">
        <v>1</v>
      </c>
      <c r="J3934" s="126">
        <v>337</v>
      </c>
      <c r="M3934" s="126">
        <v>1428</v>
      </c>
      <c r="N3934" s="126">
        <v>1</v>
      </c>
      <c r="P3934" s="126">
        <v>1110</v>
      </c>
      <c r="R3934" s="126" t="s">
        <v>547</v>
      </c>
      <c r="S3934" s="252">
        <v>1.6</v>
      </c>
      <c r="T3934" s="252">
        <v>0</v>
      </c>
      <c r="U3934" s="68" t="s">
        <v>5633</v>
      </c>
      <c r="V3934" s="126">
        <v>1</v>
      </c>
      <c r="Z3934" s="126">
        <v>1</v>
      </c>
      <c r="AA3934" s="126">
        <v>1</v>
      </c>
      <c r="AB3934" s="126">
        <v>2</v>
      </c>
      <c r="AC3934" s="126">
        <v>8</v>
      </c>
      <c r="AD3934" s="126">
        <v>2026</v>
      </c>
    </row>
    <row r="3935" spans="3:30">
      <c r="C3935" s="126">
        <v>3928</v>
      </c>
      <c r="D3935" s="126">
        <v>249</v>
      </c>
      <c r="E3935" s="126">
        <v>10</v>
      </c>
      <c r="F3935" s="126">
        <v>1</v>
      </c>
      <c r="G3935" s="126">
        <v>1</v>
      </c>
      <c r="H3935" s="126">
        <v>1</v>
      </c>
      <c r="I3935" s="126">
        <v>1</v>
      </c>
      <c r="J3935" s="126">
        <v>337</v>
      </c>
      <c r="P3935" s="126">
        <v>1110</v>
      </c>
      <c r="R3935" s="126" t="s">
        <v>547</v>
      </c>
      <c r="S3935" s="252">
        <v>0</v>
      </c>
      <c r="T3935" s="252">
        <v>2.4</v>
      </c>
      <c r="U3935" s="68" t="s">
        <v>5634</v>
      </c>
      <c r="V3935" s="126">
        <v>1</v>
      </c>
      <c r="Z3935" s="126">
        <v>1</v>
      </c>
      <c r="AA3935" s="126">
        <v>1</v>
      </c>
      <c r="AB3935" s="126">
        <v>2</v>
      </c>
      <c r="AC3935" s="126">
        <v>8</v>
      </c>
      <c r="AD3935" s="126">
        <v>2026</v>
      </c>
    </row>
    <row r="3936" spans="3:30">
      <c r="C3936" s="126">
        <v>3929</v>
      </c>
      <c r="D3936" s="126">
        <v>249</v>
      </c>
      <c r="E3936" s="126">
        <v>3</v>
      </c>
      <c r="F3936" s="126">
        <v>1</v>
      </c>
      <c r="G3936" s="126">
        <v>1</v>
      </c>
      <c r="H3936" s="126">
        <v>1</v>
      </c>
      <c r="I3936" s="126">
        <v>1</v>
      </c>
      <c r="J3936" s="126">
        <v>219</v>
      </c>
      <c r="M3936" s="126">
        <v>1429</v>
      </c>
      <c r="N3936" s="126">
        <v>0</v>
      </c>
      <c r="P3936" s="126">
        <v>1111</v>
      </c>
      <c r="R3936" s="126" t="s">
        <v>547</v>
      </c>
      <c r="S3936" s="252">
        <v>0</v>
      </c>
      <c r="T3936" s="252">
        <v>2.2000000000000002</v>
      </c>
      <c r="U3936" s="68" t="s">
        <v>5635</v>
      </c>
      <c r="V3936" s="126">
        <v>1</v>
      </c>
      <c r="Z3936" s="126">
        <v>1</v>
      </c>
      <c r="AA3936" s="126">
        <v>1</v>
      </c>
      <c r="AB3936" s="126">
        <v>2</v>
      </c>
      <c r="AC3936" s="126">
        <v>8</v>
      </c>
      <c r="AD3936" s="126">
        <v>2026</v>
      </c>
    </row>
    <row r="3937" spans="3:30">
      <c r="C3937" s="126">
        <v>3930</v>
      </c>
      <c r="D3937" s="126">
        <v>249</v>
      </c>
      <c r="E3937" s="126">
        <v>11</v>
      </c>
      <c r="F3937" s="126">
        <v>1</v>
      </c>
      <c r="G3937" s="126">
        <v>1</v>
      </c>
      <c r="H3937" s="126">
        <v>1</v>
      </c>
      <c r="I3937" s="126">
        <v>1</v>
      </c>
      <c r="J3937" s="126">
        <v>219</v>
      </c>
      <c r="M3937" s="126">
        <v>1429</v>
      </c>
      <c r="N3937" s="126">
        <v>1</v>
      </c>
      <c r="P3937" s="126">
        <v>1111</v>
      </c>
      <c r="R3937" s="126" t="s">
        <v>547</v>
      </c>
      <c r="S3937" s="252">
        <v>2.2000000000000002</v>
      </c>
      <c r="T3937" s="252">
        <v>0</v>
      </c>
      <c r="U3937" s="68" t="s">
        <v>5636</v>
      </c>
      <c r="V3937" s="126">
        <v>1</v>
      </c>
      <c r="Z3937" s="126">
        <v>1</v>
      </c>
      <c r="AA3937" s="126">
        <v>1</v>
      </c>
      <c r="AB3937" s="126">
        <v>2</v>
      </c>
      <c r="AC3937" s="126">
        <v>8</v>
      </c>
      <c r="AD3937" s="126">
        <v>2026</v>
      </c>
    </row>
    <row r="3938" spans="3:30">
      <c r="C3938" s="126">
        <v>3931</v>
      </c>
      <c r="D3938" s="126">
        <v>249</v>
      </c>
      <c r="E3938" s="126">
        <v>10</v>
      </c>
      <c r="F3938" s="126">
        <v>1</v>
      </c>
      <c r="G3938" s="126">
        <v>1</v>
      </c>
      <c r="H3938" s="126">
        <v>1</v>
      </c>
      <c r="I3938" s="126">
        <v>1</v>
      </c>
      <c r="J3938" s="126">
        <v>219</v>
      </c>
      <c r="P3938" s="126">
        <v>1111</v>
      </c>
      <c r="R3938" s="126" t="s">
        <v>547</v>
      </c>
      <c r="S3938" s="252">
        <v>0</v>
      </c>
      <c r="T3938" s="252">
        <v>1.7</v>
      </c>
      <c r="U3938" s="68" t="s">
        <v>5637</v>
      </c>
      <c r="V3938" s="126">
        <v>1</v>
      </c>
      <c r="Z3938" s="126">
        <v>1</v>
      </c>
      <c r="AA3938" s="126">
        <v>1</v>
      </c>
      <c r="AB3938" s="126">
        <v>2</v>
      </c>
      <c r="AC3938" s="126">
        <v>8</v>
      </c>
      <c r="AD3938" s="126">
        <v>2026</v>
      </c>
    </row>
    <row r="3939" spans="3:30">
      <c r="C3939" s="126">
        <v>3932</v>
      </c>
      <c r="D3939" s="126">
        <v>249</v>
      </c>
      <c r="E3939" s="126">
        <v>3</v>
      </c>
      <c r="F3939" s="126">
        <v>1</v>
      </c>
      <c r="G3939" s="126">
        <v>1</v>
      </c>
      <c r="H3939" s="126">
        <v>1</v>
      </c>
      <c r="I3939" s="126">
        <v>1</v>
      </c>
      <c r="J3939" s="126">
        <v>145</v>
      </c>
      <c r="M3939" s="126">
        <v>1430</v>
      </c>
      <c r="N3939" s="126">
        <v>0</v>
      </c>
      <c r="P3939" s="126">
        <v>1112</v>
      </c>
      <c r="R3939" s="126" t="s">
        <v>547</v>
      </c>
      <c r="S3939" s="252">
        <v>0</v>
      </c>
      <c r="T3939" s="252">
        <v>0.57999999999999996</v>
      </c>
      <c r="U3939" s="68" t="s">
        <v>5638</v>
      </c>
      <c r="V3939" s="126">
        <v>1</v>
      </c>
      <c r="Z3939" s="126">
        <v>1</v>
      </c>
      <c r="AA3939" s="126">
        <v>1</v>
      </c>
      <c r="AB3939" s="126">
        <v>2</v>
      </c>
      <c r="AC3939" s="126">
        <v>8</v>
      </c>
      <c r="AD3939" s="126">
        <v>2026</v>
      </c>
    </row>
    <row r="3940" spans="3:30">
      <c r="C3940" s="126">
        <v>3933</v>
      </c>
      <c r="D3940" s="126">
        <v>249</v>
      </c>
      <c r="E3940" s="126">
        <v>11</v>
      </c>
      <c r="F3940" s="126">
        <v>1</v>
      </c>
      <c r="G3940" s="126">
        <v>1</v>
      </c>
      <c r="H3940" s="126">
        <v>1</v>
      </c>
      <c r="I3940" s="126">
        <v>1</v>
      </c>
      <c r="J3940" s="126">
        <v>145</v>
      </c>
      <c r="M3940" s="126">
        <v>1430</v>
      </c>
      <c r="N3940" s="126">
        <v>1</v>
      </c>
      <c r="P3940" s="126">
        <v>1112</v>
      </c>
      <c r="R3940" s="126" t="s">
        <v>547</v>
      </c>
      <c r="S3940" s="252">
        <v>0.57999999999999996</v>
      </c>
      <c r="T3940" s="252">
        <v>0</v>
      </c>
      <c r="U3940" s="68" t="s">
        <v>5639</v>
      </c>
      <c r="V3940" s="126">
        <v>1</v>
      </c>
      <c r="Z3940" s="126">
        <v>1</v>
      </c>
      <c r="AA3940" s="126">
        <v>1</v>
      </c>
      <c r="AB3940" s="126">
        <v>2</v>
      </c>
      <c r="AC3940" s="126">
        <v>8</v>
      </c>
      <c r="AD3940" s="126">
        <v>2026</v>
      </c>
    </row>
    <row r="3941" spans="3:30">
      <c r="C3941" s="126">
        <v>3934</v>
      </c>
      <c r="D3941" s="126">
        <v>249</v>
      </c>
      <c r="E3941" s="126">
        <v>10</v>
      </c>
      <c r="F3941" s="126">
        <v>1</v>
      </c>
      <c r="G3941" s="126">
        <v>1</v>
      </c>
      <c r="H3941" s="126">
        <v>1</v>
      </c>
      <c r="I3941" s="126">
        <v>1</v>
      </c>
      <c r="J3941" s="126">
        <v>145</v>
      </c>
      <c r="P3941" s="126">
        <v>1112</v>
      </c>
      <c r="R3941" s="126" t="s">
        <v>547</v>
      </c>
      <c r="S3941" s="252">
        <v>0</v>
      </c>
      <c r="T3941" s="252">
        <v>1</v>
      </c>
      <c r="U3941" s="68" t="s">
        <v>5640</v>
      </c>
      <c r="V3941" s="126">
        <v>1</v>
      </c>
      <c r="Z3941" s="126">
        <v>1</v>
      </c>
      <c r="AA3941" s="126">
        <v>1</v>
      </c>
      <c r="AB3941" s="126">
        <v>2</v>
      </c>
      <c r="AC3941" s="126">
        <v>8</v>
      </c>
      <c r="AD3941" s="126">
        <v>2026</v>
      </c>
    </row>
    <row r="3942" spans="3:30">
      <c r="C3942" s="126">
        <v>3935</v>
      </c>
      <c r="D3942" s="126">
        <v>249</v>
      </c>
      <c r="E3942" s="126">
        <v>3</v>
      </c>
      <c r="F3942" s="126">
        <v>1</v>
      </c>
      <c r="G3942" s="126">
        <v>1</v>
      </c>
      <c r="H3942" s="126">
        <v>1</v>
      </c>
      <c r="I3942" s="126">
        <v>1</v>
      </c>
      <c r="J3942" s="126">
        <v>150</v>
      </c>
      <c r="M3942" s="126">
        <v>1431</v>
      </c>
      <c r="N3942" s="126">
        <v>0</v>
      </c>
      <c r="P3942" s="126">
        <v>1113</v>
      </c>
      <c r="R3942" s="126" t="s">
        <v>547</v>
      </c>
      <c r="S3942" s="252">
        <v>0</v>
      </c>
      <c r="T3942" s="252">
        <v>0.65</v>
      </c>
      <c r="U3942" s="68" t="s">
        <v>5641</v>
      </c>
      <c r="V3942" s="126">
        <v>1</v>
      </c>
      <c r="Z3942" s="126">
        <v>1</v>
      </c>
      <c r="AA3942" s="126">
        <v>1</v>
      </c>
      <c r="AB3942" s="126">
        <v>2</v>
      </c>
      <c r="AC3942" s="126">
        <v>8</v>
      </c>
      <c r="AD3942" s="126">
        <v>2026</v>
      </c>
    </row>
    <row r="3943" spans="3:30">
      <c r="C3943" s="126">
        <v>3936</v>
      </c>
      <c r="D3943" s="126">
        <v>249</v>
      </c>
      <c r="E3943" s="126">
        <v>11</v>
      </c>
      <c r="F3943" s="126">
        <v>1</v>
      </c>
      <c r="G3943" s="126">
        <v>1</v>
      </c>
      <c r="H3943" s="126">
        <v>1</v>
      </c>
      <c r="I3943" s="126">
        <v>1</v>
      </c>
      <c r="J3943" s="126">
        <v>150</v>
      </c>
      <c r="M3943" s="126">
        <v>1431</v>
      </c>
      <c r="N3943" s="126">
        <v>1</v>
      </c>
      <c r="P3943" s="126">
        <v>1113</v>
      </c>
      <c r="R3943" s="126" t="s">
        <v>547</v>
      </c>
      <c r="S3943" s="252">
        <v>0.65</v>
      </c>
      <c r="T3943" s="252">
        <v>0</v>
      </c>
      <c r="U3943" s="68" t="s">
        <v>5642</v>
      </c>
      <c r="V3943" s="126">
        <v>1</v>
      </c>
      <c r="Z3943" s="126">
        <v>1</v>
      </c>
      <c r="AA3943" s="126">
        <v>1</v>
      </c>
      <c r="AB3943" s="126">
        <v>2</v>
      </c>
      <c r="AC3943" s="126">
        <v>8</v>
      </c>
      <c r="AD3943" s="126">
        <v>2026</v>
      </c>
    </row>
    <row r="3944" spans="3:30">
      <c r="C3944" s="126">
        <v>3937</v>
      </c>
      <c r="D3944" s="126">
        <v>249</v>
      </c>
      <c r="E3944" s="126">
        <v>10</v>
      </c>
      <c r="F3944" s="126">
        <v>1</v>
      </c>
      <c r="G3944" s="126">
        <v>1</v>
      </c>
      <c r="H3944" s="126">
        <v>1</v>
      </c>
      <c r="I3944" s="126">
        <v>1</v>
      </c>
      <c r="J3944" s="126">
        <v>150</v>
      </c>
      <c r="P3944" s="126">
        <v>1113</v>
      </c>
      <c r="R3944" s="126" t="s">
        <v>547</v>
      </c>
      <c r="S3944" s="252">
        <v>0</v>
      </c>
      <c r="T3944" s="252">
        <v>1.25</v>
      </c>
      <c r="U3944" s="68" t="s">
        <v>5643</v>
      </c>
      <c r="V3944" s="126">
        <v>1</v>
      </c>
      <c r="Z3944" s="126">
        <v>1</v>
      </c>
      <c r="AA3944" s="126">
        <v>1</v>
      </c>
      <c r="AB3944" s="126">
        <v>2</v>
      </c>
      <c r="AC3944" s="126">
        <v>8</v>
      </c>
      <c r="AD3944" s="126">
        <v>2026</v>
      </c>
    </row>
    <row r="3945" spans="3:30">
      <c r="C3945" s="126">
        <v>3938</v>
      </c>
      <c r="D3945" s="126">
        <v>249</v>
      </c>
      <c r="E3945" s="126">
        <v>3</v>
      </c>
      <c r="F3945" s="126">
        <v>1</v>
      </c>
      <c r="G3945" s="126">
        <v>1</v>
      </c>
      <c r="H3945" s="126">
        <v>1</v>
      </c>
      <c r="I3945" s="126">
        <v>1</v>
      </c>
      <c r="J3945" s="126">
        <v>183</v>
      </c>
      <c r="M3945" s="126">
        <v>1432</v>
      </c>
      <c r="N3945" s="126">
        <v>0</v>
      </c>
      <c r="P3945" s="126">
        <v>1114</v>
      </c>
      <c r="R3945" s="126" t="s">
        <v>547</v>
      </c>
      <c r="S3945" s="252">
        <v>0</v>
      </c>
      <c r="T3945" s="252">
        <v>4</v>
      </c>
      <c r="U3945" s="68" t="s">
        <v>5644</v>
      </c>
      <c r="V3945" s="126">
        <v>1</v>
      </c>
      <c r="Z3945" s="126">
        <v>1</v>
      </c>
      <c r="AA3945" s="126">
        <v>1</v>
      </c>
      <c r="AB3945" s="126">
        <v>2</v>
      </c>
      <c r="AC3945" s="126">
        <v>8</v>
      </c>
      <c r="AD3945" s="126">
        <v>2026</v>
      </c>
    </row>
    <row r="3946" spans="3:30">
      <c r="C3946" s="126">
        <v>3939</v>
      </c>
      <c r="D3946" s="126">
        <v>249</v>
      </c>
      <c r="E3946" s="126">
        <v>11</v>
      </c>
      <c r="F3946" s="126">
        <v>1</v>
      </c>
      <c r="G3946" s="126">
        <v>1</v>
      </c>
      <c r="H3946" s="126">
        <v>1</v>
      </c>
      <c r="I3946" s="126">
        <v>1</v>
      </c>
      <c r="J3946" s="126">
        <v>183</v>
      </c>
      <c r="M3946" s="126">
        <v>1432</v>
      </c>
      <c r="N3946" s="126">
        <v>1</v>
      </c>
      <c r="P3946" s="126">
        <v>1114</v>
      </c>
      <c r="R3946" s="126" t="s">
        <v>547</v>
      </c>
      <c r="S3946" s="252">
        <v>4</v>
      </c>
      <c r="T3946" s="252">
        <v>0</v>
      </c>
      <c r="U3946" s="68" t="s">
        <v>5645</v>
      </c>
      <c r="V3946" s="126">
        <v>1</v>
      </c>
      <c r="Z3946" s="126">
        <v>1</v>
      </c>
      <c r="AA3946" s="126">
        <v>1</v>
      </c>
      <c r="AB3946" s="126">
        <v>2</v>
      </c>
      <c r="AC3946" s="126">
        <v>8</v>
      </c>
      <c r="AD3946" s="126">
        <v>2026</v>
      </c>
    </row>
    <row r="3947" spans="3:30">
      <c r="C3947" s="126">
        <v>3940</v>
      </c>
      <c r="D3947" s="126">
        <v>249</v>
      </c>
      <c r="E3947" s="126">
        <v>10</v>
      </c>
      <c r="F3947" s="126">
        <v>1</v>
      </c>
      <c r="G3947" s="126">
        <v>1</v>
      </c>
      <c r="H3947" s="126">
        <v>1</v>
      </c>
      <c r="I3947" s="126">
        <v>1</v>
      </c>
      <c r="J3947" s="126">
        <v>183</v>
      </c>
      <c r="P3947" s="126">
        <v>1114</v>
      </c>
      <c r="R3947" s="126" t="s">
        <v>547</v>
      </c>
      <c r="S3947" s="252">
        <v>0</v>
      </c>
      <c r="T3947" s="252">
        <v>4.5</v>
      </c>
      <c r="U3947" s="68" t="s">
        <v>5646</v>
      </c>
      <c r="V3947" s="126">
        <v>1</v>
      </c>
      <c r="Z3947" s="126">
        <v>1</v>
      </c>
      <c r="AA3947" s="126">
        <v>1</v>
      </c>
      <c r="AB3947" s="126">
        <v>2</v>
      </c>
      <c r="AC3947" s="126">
        <v>8</v>
      </c>
      <c r="AD3947" s="126">
        <v>2026</v>
      </c>
    </row>
    <row r="3948" spans="3:30">
      <c r="C3948" s="126">
        <v>3941</v>
      </c>
      <c r="D3948" s="126">
        <v>249</v>
      </c>
      <c r="E3948" s="126">
        <v>3</v>
      </c>
      <c r="F3948" s="126">
        <v>1</v>
      </c>
      <c r="G3948" s="126">
        <v>1</v>
      </c>
      <c r="H3948" s="126">
        <v>1</v>
      </c>
      <c r="I3948" s="126">
        <v>1</v>
      </c>
      <c r="J3948" s="126">
        <v>199</v>
      </c>
      <c r="M3948" s="126">
        <v>1433</v>
      </c>
      <c r="N3948" s="126">
        <v>0</v>
      </c>
      <c r="P3948" s="126">
        <v>1115</v>
      </c>
      <c r="R3948" s="126" t="s">
        <v>547</v>
      </c>
      <c r="S3948" s="252">
        <v>0</v>
      </c>
      <c r="T3948" s="252">
        <v>10.58</v>
      </c>
      <c r="U3948" s="68" t="s">
        <v>5647</v>
      </c>
      <c r="V3948" s="126">
        <v>1</v>
      </c>
      <c r="Z3948" s="126">
        <v>1</v>
      </c>
      <c r="AA3948" s="126">
        <v>1</v>
      </c>
      <c r="AB3948" s="126">
        <v>2</v>
      </c>
      <c r="AC3948" s="126">
        <v>8</v>
      </c>
      <c r="AD3948" s="126">
        <v>2026</v>
      </c>
    </row>
    <row r="3949" spans="3:30">
      <c r="C3949" s="126">
        <v>3942</v>
      </c>
      <c r="D3949" s="126">
        <v>249</v>
      </c>
      <c r="E3949" s="126">
        <v>11</v>
      </c>
      <c r="F3949" s="126">
        <v>1</v>
      </c>
      <c r="G3949" s="126">
        <v>1</v>
      </c>
      <c r="H3949" s="126">
        <v>1</v>
      </c>
      <c r="I3949" s="126">
        <v>1</v>
      </c>
      <c r="J3949" s="126">
        <v>199</v>
      </c>
      <c r="M3949" s="126">
        <v>1433</v>
      </c>
      <c r="N3949" s="126">
        <v>1</v>
      </c>
      <c r="P3949" s="126">
        <v>1115</v>
      </c>
      <c r="R3949" s="126" t="s">
        <v>547</v>
      </c>
      <c r="S3949" s="252">
        <v>10.58</v>
      </c>
      <c r="T3949" s="252">
        <v>0</v>
      </c>
      <c r="U3949" s="68" t="s">
        <v>5648</v>
      </c>
      <c r="V3949" s="126">
        <v>1</v>
      </c>
      <c r="Z3949" s="126">
        <v>1</v>
      </c>
      <c r="AA3949" s="126">
        <v>1</v>
      </c>
      <c r="AB3949" s="126">
        <v>2</v>
      </c>
      <c r="AC3949" s="126">
        <v>8</v>
      </c>
      <c r="AD3949" s="126">
        <v>2026</v>
      </c>
    </row>
    <row r="3950" spans="3:30">
      <c r="C3950" s="126">
        <v>3943</v>
      </c>
      <c r="D3950" s="126">
        <v>249</v>
      </c>
      <c r="E3950" s="126">
        <v>10</v>
      </c>
      <c r="F3950" s="126">
        <v>1</v>
      </c>
      <c r="G3950" s="126">
        <v>1</v>
      </c>
      <c r="H3950" s="126">
        <v>1</v>
      </c>
      <c r="I3950" s="126">
        <v>1</v>
      </c>
      <c r="J3950" s="126">
        <v>199</v>
      </c>
      <c r="P3950" s="126">
        <v>1115</v>
      </c>
      <c r="R3950" s="126" t="s">
        <v>547</v>
      </c>
      <c r="S3950" s="252">
        <v>0</v>
      </c>
      <c r="T3950" s="252">
        <v>11</v>
      </c>
      <c r="U3950" s="68" t="s">
        <v>5649</v>
      </c>
      <c r="V3950" s="126">
        <v>1</v>
      </c>
      <c r="Z3950" s="126">
        <v>1</v>
      </c>
      <c r="AA3950" s="126">
        <v>1</v>
      </c>
      <c r="AB3950" s="126">
        <v>2</v>
      </c>
      <c r="AC3950" s="126">
        <v>8</v>
      </c>
      <c r="AD3950" s="126">
        <v>2026</v>
      </c>
    </row>
    <row r="3951" spans="3:30">
      <c r="C3951" s="126">
        <v>3944</v>
      </c>
      <c r="D3951" s="126">
        <v>249</v>
      </c>
      <c r="E3951" s="126">
        <v>3</v>
      </c>
      <c r="F3951" s="126">
        <v>1</v>
      </c>
      <c r="G3951" s="126">
        <v>1</v>
      </c>
      <c r="H3951" s="126">
        <v>1</v>
      </c>
      <c r="I3951" s="126">
        <v>1</v>
      </c>
      <c r="J3951" s="126">
        <v>112</v>
      </c>
      <c r="M3951" s="126">
        <v>1434</v>
      </c>
      <c r="N3951" s="126">
        <v>0</v>
      </c>
      <c r="P3951" s="126">
        <v>1116</v>
      </c>
      <c r="R3951" s="126" t="s">
        <v>547</v>
      </c>
      <c r="S3951" s="252">
        <v>0</v>
      </c>
      <c r="T3951" s="252">
        <v>2.6</v>
      </c>
      <c r="U3951" s="68" t="s">
        <v>5651</v>
      </c>
      <c r="V3951" s="126">
        <v>1</v>
      </c>
      <c r="Z3951" s="126">
        <v>1</v>
      </c>
      <c r="AA3951" s="126">
        <v>1</v>
      </c>
      <c r="AB3951" s="126">
        <v>2</v>
      </c>
      <c r="AC3951" s="126">
        <v>8</v>
      </c>
      <c r="AD3951" s="126">
        <v>2026</v>
      </c>
    </row>
    <row r="3952" spans="3:30">
      <c r="C3952" s="126">
        <v>3945</v>
      </c>
      <c r="D3952" s="126">
        <v>249</v>
      </c>
      <c r="E3952" s="126">
        <v>11</v>
      </c>
      <c r="F3952" s="126">
        <v>1</v>
      </c>
      <c r="G3952" s="126">
        <v>1</v>
      </c>
      <c r="H3952" s="126">
        <v>1</v>
      </c>
      <c r="I3952" s="126">
        <v>1</v>
      </c>
      <c r="J3952" s="126">
        <v>112</v>
      </c>
      <c r="M3952" s="126">
        <v>1434</v>
      </c>
      <c r="N3952" s="126">
        <v>1</v>
      </c>
      <c r="P3952" s="126">
        <v>1116</v>
      </c>
      <c r="R3952" s="126" t="s">
        <v>547</v>
      </c>
      <c r="S3952" s="252">
        <v>2.6</v>
      </c>
      <c r="T3952" s="252">
        <v>0</v>
      </c>
      <c r="U3952" s="68" t="s">
        <v>5652</v>
      </c>
      <c r="V3952" s="126">
        <v>1</v>
      </c>
      <c r="Z3952" s="126">
        <v>1</v>
      </c>
      <c r="AA3952" s="126">
        <v>1</v>
      </c>
      <c r="AB3952" s="126">
        <v>2</v>
      </c>
      <c r="AC3952" s="126">
        <v>8</v>
      </c>
      <c r="AD3952" s="126">
        <v>2026</v>
      </c>
    </row>
    <row r="3953" spans="3:30">
      <c r="C3953" s="126">
        <v>3946</v>
      </c>
      <c r="D3953" s="126">
        <v>249</v>
      </c>
      <c r="E3953" s="126">
        <v>10</v>
      </c>
      <c r="F3953" s="126">
        <v>1</v>
      </c>
      <c r="G3953" s="126">
        <v>1</v>
      </c>
      <c r="H3953" s="126">
        <v>1</v>
      </c>
      <c r="I3953" s="126">
        <v>1</v>
      </c>
      <c r="J3953" s="126">
        <v>112</v>
      </c>
      <c r="P3953" s="126">
        <v>1116</v>
      </c>
      <c r="R3953" s="126" t="s">
        <v>547</v>
      </c>
      <c r="S3953" s="252">
        <v>0</v>
      </c>
      <c r="T3953" s="252">
        <v>3</v>
      </c>
      <c r="U3953" s="68" t="s">
        <v>5653</v>
      </c>
      <c r="V3953" s="126">
        <v>1</v>
      </c>
      <c r="Z3953" s="126">
        <v>1</v>
      </c>
      <c r="AA3953" s="126">
        <v>1</v>
      </c>
      <c r="AB3953" s="126">
        <v>2</v>
      </c>
      <c r="AC3953" s="126">
        <v>8</v>
      </c>
      <c r="AD3953" s="126">
        <v>2026</v>
      </c>
    </row>
    <row r="3954" spans="3:30">
      <c r="C3954" s="126">
        <v>3947</v>
      </c>
      <c r="D3954" s="126">
        <v>249</v>
      </c>
      <c r="E3954" s="126">
        <v>3</v>
      </c>
      <c r="F3954" s="126">
        <v>1</v>
      </c>
      <c r="G3954" s="126">
        <v>1</v>
      </c>
      <c r="H3954" s="126">
        <v>1</v>
      </c>
      <c r="I3954" s="126">
        <v>1</v>
      </c>
      <c r="J3954" s="126">
        <v>364</v>
      </c>
      <c r="M3954" s="126">
        <v>1435</v>
      </c>
      <c r="N3954" s="126">
        <v>0</v>
      </c>
      <c r="P3954" s="126">
        <v>1117</v>
      </c>
      <c r="R3954" s="126" t="s">
        <v>547</v>
      </c>
      <c r="S3954" s="252">
        <v>0</v>
      </c>
      <c r="T3954" s="252">
        <v>1.7</v>
      </c>
      <c r="U3954" s="68" t="s">
        <v>5655</v>
      </c>
      <c r="V3954" s="126">
        <v>1</v>
      </c>
      <c r="Z3954" s="126">
        <v>1</v>
      </c>
      <c r="AA3954" s="126">
        <v>1</v>
      </c>
      <c r="AB3954" s="126">
        <v>2</v>
      </c>
      <c r="AC3954" s="126">
        <v>8</v>
      </c>
      <c r="AD3954" s="126">
        <v>2026</v>
      </c>
    </row>
    <row r="3955" spans="3:30">
      <c r="C3955" s="126">
        <v>3948</v>
      </c>
      <c r="D3955" s="126">
        <v>249</v>
      </c>
      <c r="E3955" s="126">
        <v>11</v>
      </c>
      <c r="F3955" s="126">
        <v>1</v>
      </c>
      <c r="G3955" s="126">
        <v>1</v>
      </c>
      <c r="H3955" s="126">
        <v>1</v>
      </c>
      <c r="I3955" s="126">
        <v>1</v>
      </c>
      <c r="J3955" s="126">
        <v>364</v>
      </c>
      <c r="M3955" s="126">
        <v>1435</v>
      </c>
      <c r="N3955" s="126">
        <v>1</v>
      </c>
      <c r="P3955" s="126">
        <v>1117</v>
      </c>
      <c r="R3955" s="126" t="s">
        <v>547</v>
      </c>
      <c r="S3955" s="252">
        <v>1.7</v>
      </c>
      <c r="T3955" s="252">
        <v>0</v>
      </c>
      <c r="U3955" s="68" t="s">
        <v>5656</v>
      </c>
      <c r="V3955" s="126">
        <v>1</v>
      </c>
      <c r="Z3955" s="126">
        <v>1</v>
      </c>
      <c r="AA3955" s="126">
        <v>1</v>
      </c>
      <c r="AB3955" s="126">
        <v>2</v>
      </c>
      <c r="AC3955" s="126">
        <v>8</v>
      </c>
      <c r="AD3955" s="126">
        <v>2026</v>
      </c>
    </row>
    <row r="3956" spans="3:30">
      <c r="C3956" s="126">
        <v>3949</v>
      </c>
      <c r="D3956" s="126">
        <v>249</v>
      </c>
      <c r="E3956" s="126">
        <v>10</v>
      </c>
      <c r="F3956" s="126">
        <v>1</v>
      </c>
      <c r="G3956" s="126">
        <v>1</v>
      </c>
      <c r="H3956" s="126">
        <v>1</v>
      </c>
      <c r="I3956" s="126">
        <v>1</v>
      </c>
      <c r="J3956" s="126">
        <v>364</v>
      </c>
      <c r="P3956" s="126">
        <v>1117</v>
      </c>
      <c r="R3956" s="126" t="s">
        <v>547</v>
      </c>
      <c r="S3956" s="252">
        <v>0</v>
      </c>
      <c r="T3956" s="252">
        <v>3</v>
      </c>
      <c r="U3956" s="68" t="s">
        <v>5657</v>
      </c>
      <c r="V3956" s="126">
        <v>1</v>
      </c>
      <c r="Z3956" s="126">
        <v>1</v>
      </c>
      <c r="AA3956" s="126">
        <v>1</v>
      </c>
      <c r="AB3956" s="126">
        <v>2</v>
      </c>
      <c r="AC3956" s="126">
        <v>8</v>
      </c>
      <c r="AD3956" s="126">
        <v>2026</v>
      </c>
    </row>
    <row r="3957" spans="3:30">
      <c r="C3957" s="126">
        <v>3950</v>
      </c>
      <c r="D3957" s="126">
        <v>250</v>
      </c>
      <c r="E3957" s="126">
        <v>2</v>
      </c>
      <c r="F3957" s="126">
        <v>1</v>
      </c>
      <c r="G3957" s="126">
        <v>1</v>
      </c>
      <c r="H3957" s="126">
        <v>1</v>
      </c>
      <c r="I3957" s="126">
        <v>1</v>
      </c>
      <c r="R3957" s="126" t="s">
        <v>547</v>
      </c>
      <c r="S3957" s="252">
        <v>34.65</v>
      </c>
      <c r="T3957" s="252">
        <v>0</v>
      </c>
      <c r="U3957" s="68" t="s">
        <v>5660</v>
      </c>
      <c r="V3957" s="126">
        <v>1</v>
      </c>
      <c r="Z3957" s="126">
        <v>1</v>
      </c>
      <c r="AA3957" s="126">
        <v>1</v>
      </c>
      <c r="AB3957" s="126">
        <v>2</v>
      </c>
      <c r="AC3957" s="126">
        <v>8</v>
      </c>
      <c r="AD3957" s="126">
        <v>2026</v>
      </c>
    </row>
    <row r="3958" spans="3:30">
      <c r="C3958" s="126">
        <v>3951</v>
      </c>
      <c r="D3958" s="126">
        <v>250</v>
      </c>
      <c r="E3958" s="126">
        <v>3</v>
      </c>
      <c r="F3958" s="126">
        <v>1</v>
      </c>
      <c r="G3958" s="126">
        <v>1</v>
      </c>
      <c r="H3958" s="126">
        <v>1</v>
      </c>
      <c r="I3958" s="126">
        <v>1</v>
      </c>
      <c r="J3958" s="126">
        <v>368</v>
      </c>
      <c r="M3958" s="126">
        <v>1436</v>
      </c>
      <c r="N3958" s="126">
        <v>0</v>
      </c>
      <c r="P3958" s="126">
        <v>1118</v>
      </c>
      <c r="R3958" s="126" t="s">
        <v>547</v>
      </c>
      <c r="S3958" s="252">
        <v>0</v>
      </c>
      <c r="T3958" s="252">
        <v>1.45</v>
      </c>
      <c r="U3958" s="68" t="s">
        <v>5661</v>
      </c>
      <c r="V3958" s="126">
        <v>1</v>
      </c>
      <c r="Z3958" s="126">
        <v>1</v>
      </c>
      <c r="AA3958" s="126">
        <v>1</v>
      </c>
      <c r="AB3958" s="126">
        <v>2</v>
      </c>
      <c r="AC3958" s="126">
        <v>8</v>
      </c>
      <c r="AD3958" s="126">
        <v>2026</v>
      </c>
    </row>
    <row r="3959" spans="3:30">
      <c r="C3959" s="126">
        <v>3952</v>
      </c>
      <c r="D3959" s="126">
        <v>250</v>
      </c>
      <c r="E3959" s="126">
        <v>11</v>
      </c>
      <c r="F3959" s="126">
        <v>1</v>
      </c>
      <c r="G3959" s="126">
        <v>1</v>
      </c>
      <c r="H3959" s="126">
        <v>1</v>
      </c>
      <c r="I3959" s="126">
        <v>1</v>
      </c>
      <c r="J3959" s="126">
        <v>368</v>
      </c>
      <c r="M3959" s="126">
        <v>1436</v>
      </c>
      <c r="N3959" s="126">
        <v>1</v>
      </c>
      <c r="P3959" s="126">
        <v>1118</v>
      </c>
      <c r="R3959" s="126" t="s">
        <v>547</v>
      </c>
      <c r="S3959" s="252">
        <v>1.45</v>
      </c>
      <c r="T3959" s="252">
        <v>0</v>
      </c>
      <c r="U3959" s="68" t="s">
        <v>5662</v>
      </c>
      <c r="V3959" s="126">
        <v>1</v>
      </c>
      <c r="Z3959" s="126">
        <v>1</v>
      </c>
      <c r="AA3959" s="126">
        <v>1</v>
      </c>
      <c r="AB3959" s="126">
        <v>2</v>
      </c>
      <c r="AC3959" s="126">
        <v>8</v>
      </c>
      <c r="AD3959" s="126">
        <v>2026</v>
      </c>
    </row>
    <row r="3960" spans="3:30">
      <c r="C3960" s="126">
        <v>3953</v>
      </c>
      <c r="D3960" s="126">
        <v>250</v>
      </c>
      <c r="E3960" s="126">
        <v>10</v>
      </c>
      <c r="F3960" s="126">
        <v>1</v>
      </c>
      <c r="G3960" s="126">
        <v>1</v>
      </c>
      <c r="H3960" s="126">
        <v>1</v>
      </c>
      <c r="I3960" s="126">
        <v>1</v>
      </c>
      <c r="J3960" s="126">
        <v>368</v>
      </c>
      <c r="P3960" s="126">
        <v>1118</v>
      </c>
      <c r="R3960" s="126" t="s">
        <v>547</v>
      </c>
      <c r="S3960" s="252">
        <v>0</v>
      </c>
      <c r="T3960" s="252">
        <v>2.5</v>
      </c>
      <c r="U3960" s="68" t="s">
        <v>5663</v>
      </c>
      <c r="V3960" s="126">
        <v>1</v>
      </c>
      <c r="Z3960" s="126">
        <v>1</v>
      </c>
      <c r="AA3960" s="126">
        <v>1</v>
      </c>
      <c r="AB3960" s="126">
        <v>2</v>
      </c>
      <c r="AC3960" s="126">
        <v>8</v>
      </c>
      <c r="AD3960" s="126">
        <v>2026</v>
      </c>
    </row>
    <row r="3961" spans="3:30">
      <c r="C3961" s="126">
        <v>3954</v>
      </c>
      <c r="D3961" s="126">
        <v>250</v>
      </c>
      <c r="E3961" s="126">
        <v>3</v>
      </c>
      <c r="F3961" s="126">
        <v>1</v>
      </c>
      <c r="G3961" s="126">
        <v>1</v>
      </c>
      <c r="H3961" s="126">
        <v>1</v>
      </c>
      <c r="I3961" s="126">
        <v>1</v>
      </c>
      <c r="J3961" s="126">
        <v>386</v>
      </c>
      <c r="M3961" s="126">
        <v>1437</v>
      </c>
      <c r="N3961" s="126">
        <v>0</v>
      </c>
      <c r="P3961" s="126">
        <v>1119</v>
      </c>
      <c r="R3961" s="126" t="s">
        <v>547</v>
      </c>
      <c r="S3961" s="252">
        <v>0</v>
      </c>
      <c r="T3961" s="252">
        <v>6.5</v>
      </c>
      <c r="U3961" s="68" t="s">
        <v>5664</v>
      </c>
      <c r="V3961" s="126">
        <v>1</v>
      </c>
      <c r="Z3961" s="126">
        <v>1</v>
      </c>
      <c r="AA3961" s="126">
        <v>1</v>
      </c>
      <c r="AB3961" s="126">
        <v>2</v>
      </c>
      <c r="AC3961" s="126">
        <v>8</v>
      </c>
      <c r="AD3961" s="126">
        <v>2026</v>
      </c>
    </row>
    <row r="3962" spans="3:30">
      <c r="C3962" s="126">
        <v>3955</v>
      </c>
      <c r="D3962" s="126">
        <v>250</v>
      </c>
      <c r="E3962" s="126">
        <v>11</v>
      </c>
      <c r="F3962" s="126">
        <v>1</v>
      </c>
      <c r="G3962" s="126">
        <v>1</v>
      </c>
      <c r="H3962" s="126">
        <v>1</v>
      </c>
      <c r="I3962" s="126">
        <v>1</v>
      </c>
      <c r="J3962" s="126">
        <v>386</v>
      </c>
      <c r="M3962" s="126">
        <v>1437</v>
      </c>
      <c r="N3962" s="126">
        <v>1</v>
      </c>
      <c r="P3962" s="126">
        <v>1119</v>
      </c>
      <c r="R3962" s="126" t="s">
        <v>547</v>
      </c>
      <c r="S3962" s="252">
        <v>6.5</v>
      </c>
      <c r="T3962" s="252">
        <v>0</v>
      </c>
      <c r="U3962" s="68" t="s">
        <v>5665</v>
      </c>
      <c r="V3962" s="126">
        <v>1</v>
      </c>
      <c r="Z3962" s="126">
        <v>1</v>
      </c>
      <c r="AA3962" s="126">
        <v>1</v>
      </c>
      <c r="AB3962" s="126">
        <v>2</v>
      </c>
      <c r="AC3962" s="126">
        <v>8</v>
      </c>
      <c r="AD3962" s="126">
        <v>2026</v>
      </c>
    </row>
    <row r="3963" spans="3:30">
      <c r="C3963" s="126">
        <v>3956</v>
      </c>
      <c r="D3963" s="126">
        <v>250</v>
      </c>
      <c r="E3963" s="126">
        <v>10</v>
      </c>
      <c r="F3963" s="126">
        <v>1</v>
      </c>
      <c r="G3963" s="126">
        <v>1</v>
      </c>
      <c r="H3963" s="126">
        <v>1</v>
      </c>
      <c r="I3963" s="126">
        <v>1</v>
      </c>
      <c r="J3963" s="126">
        <v>386</v>
      </c>
      <c r="P3963" s="126">
        <v>1119</v>
      </c>
      <c r="R3963" s="126" t="s">
        <v>547</v>
      </c>
      <c r="S3963" s="252">
        <v>0</v>
      </c>
      <c r="T3963" s="252">
        <v>7</v>
      </c>
      <c r="U3963" s="68" t="s">
        <v>5666</v>
      </c>
      <c r="V3963" s="126">
        <v>1</v>
      </c>
      <c r="Z3963" s="126">
        <v>1</v>
      </c>
      <c r="AA3963" s="126">
        <v>1</v>
      </c>
      <c r="AB3963" s="126">
        <v>2</v>
      </c>
      <c r="AC3963" s="126">
        <v>8</v>
      </c>
      <c r="AD3963" s="126">
        <v>2026</v>
      </c>
    </row>
    <row r="3964" spans="3:30">
      <c r="C3964" s="126">
        <v>3957</v>
      </c>
      <c r="D3964" s="126">
        <v>250</v>
      </c>
      <c r="E3964" s="126">
        <v>3</v>
      </c>
      <c r="F3964" s="126">
        <v>1</v>
      </c>
      <c r="G3964" s="126">
        <v>1</v>
      </c>
      <c r="H3964" s="126">
        <v>1</v>
      </c>
      <c r="I3964" s="126">
        <v>1</v>
      </c>
      <c r="J3964" s="126">
        <v>385</v>
      </c>
      <c r="M3964" s="126">
        <v>1438</v>
      </c>
      <c r="N3964" s="126">
        <v>0</v>
      </c>
      <c r="P3964" s="126">
        <v>1120</v>
      </c>
      <c r="R3964" s="126" t="s">
        <v>547</v>
      </c>
      <c r="S3964" s="252">
        <v>0</v>
      </c>
      <c r="T3964" s="252">
        <v>6.5</v>
      </c>
      <c r="U3964" s="68" t="s">
        <v>5667</v>
      </c>
      <c r="V3964" s="126">
        <v>1</v>
      </c>
      <c r="Z3964" s="126">
        <v>1</v>
      </c>
      <c r="AA3964" s="126">
        <v>1</v>
      </c>
      <c r="AB3964" s="126">
        <v>2</v>
      </c>
      <c r="AC3964" s="126">
        <v>8</v>
      </c>
      <c r="AD3964" s="126">
        <v>2026</v>
      </c>
    </row>
    <row r="3965" spans="3:30">
      <c r="C3965" s="126">
        <v>3958</v>
      </c>
      <c r="D3965" s="126">
        <v>250</v>
      </c>
      <c r="E3965" s="126">
        <v>11</v>
      </c>
      <c r="F3965" s="126">
        <v>1</v>
      </c>
      <c r="G3965" s="126">
        <v>1</v>
      </c>
      <c r="H3965" s="126">
        <v>1</v>
      </c>
      <c r="I3965" s="126">
        <v>1</v>
      </c>
      <c r="J3965" s="126">
        <v>385</v>
      </c>
      <c r="M3965" s="126">
        <v>1438</v>
      </c>
      <c r="N3965" s="126">
        <v>1</v>
      </c>
      <c r="P3965" s="126">
        <v>1120</v>
      </c>
      <c r="R3965" s="126" t="s">
        <v>547</v>
      </c>
      <c r="S3965" s="252">
        <v>6.5</v>
      </c>
      <c r="T3965" s="252">
        <v>0</v>
      </c>
      <c r="U3965" s="68" t="s">
        <v>5668</v>
      </c>
      <c r="V3965" s="126">
        <v>1</v>
      </c>
      <c r="Z3965" s="126">
        <v>1</v>
      </c>
      <c r="AA3965" s="126">
        <v>1</v>
      </c>
      <c r="AB3965" s="126">
        <v>2</v>
      </c>
      <c r="AC3965" s="126">
        <v>8</v>
      </c>
      <c r="AD3965" s="126">
        <v>2026</v>
      </c>
    </row>
    <row r="3966" spans="3:30">
      <c r="C3966" s="126">
        <v>3959</v>
      </c>
      <c r="D3966" s="126">
        <v>250</v>
      </c>
      <c r="E3966" s="126">
        <v>10</v>
      </c>
      <c r="F3966" s="126">
        <v>1</v>
      </c>
      <c r="G3966" s="126">
        <v>1</v>
      </c>
      <c r="H3966" s="126">
        <v>1</v>
      </c>
      <c r="I3966" s="126">
        <v>1</v>
      </c>
      <c r="J3966" s="126">
        <v>385</v>
      </c>
      <c r="P3966" s="126">
        <v>1120</v>
      </c>
      <c r="R3966" s="126" t="s">
        <v>547</v>
      </c>
      <c r="S3966" s="252">
        <v>0</v>
      </c>
      <c r="T3966" s="252">
        <v>7.5</v>
      </c>
      <c r="U3966" s="68" t="s">
        <v>5669</v>
      </c>
      <c r="V3966" s="126">
        <v>1</v>
      </c>
      <c r="Z3966" s="126">
        <v>1</v>
      </c>
      <c r="AA3966" s="126">
        <v>1</v>
      </c>
      <c r="AB3966" s="126">
        <v>2</v>
      </c>
      <c r="AC3966" s="126">
        <v>8</v>
      </c>
      <c r="AD3966" s="126">
        <v>2026</v>
      </c>
    </row>
    <row r="3967" spans="3:30">
      <c r="C3967" s="126">
        <v>3960</v>
      </c>
      <c r="D3967" s="126">
        <v>250</v>
      </c>
      <c r="E3967" s="126">
        <v>3</v>
      </c>
      <c r="F3967" s="126">
        <v>1</v>
      </c>
      <c r="G3967" s="126">
        <v>1</v>
      </c>
      <c r="H3967" s="126">
        <v>1</v>
      </c>
      <c r="I3967" s="126">
        <v>1</v>
      </c>
      <c r="J3967" s="126">
        <v>125</v>
      </c>
      <c r="M3967" s="126">
        <v>1439</v>
      </c>
      <c r="N3967" s="126">
        <v>0</v>
      </c>
      <c r="P3967" s="126">
        <v>1121</v>
      </c>
      <c r="R3967" s="126" t="s">
        <v>547</v>
      </c>
      <c r="S3967" s="252">
        <v>0</v>
      </c>
      <c r="T3967" s="252">
        <v>3</v>
      </c>
      <c r="U3967" s="68" t="s">
        <v>5670</v>
      </c>
      <c r="V3967" s="126">
        <v>1</v>
      </c>
      <c r="Z3967" s="126">
        <v>1</v>
      </c>
      <c r="AA3967" s="126">
        <v>1</v>
      </c>
      <c r="AB3967" s="126">
        <v>2</v>
      </c>
      <c r="AC3967" s="126">
        <v>8</v>
      </c>
      <c r="AD3967" s="126">
        <v>2026</v>
      </c>
    </row>
    <row r="3968" spans="3:30">
      <c r="C3968" s="126">
        <v>3961</v>
      </c>
      <c r="D3968" s="126">
        <v>250</v>
      </c>
      <c r="E3968" s="126">
        <v>11</v>
      </c>
      <c r="F3968" s="126">
        <v>1</v>
      </c>
      <c r="G3968" s="126">
        <v>1</v>
      </c>
      <c r="H3968" s="126">
        <v>1</v>
      </c>
      <c r="I3968" s="126">
        <v>1</v>
      </c>
      <c r="J3968" s="126">
        <v>125</v>
      </c>
      <c r="M3968" s="126">
        <v>1439</v>
      </c>
      <c r="N3968" s="126">
        <v>1</v>
      </c>
      <c r="P3968" s="126">
        <v>1121</v>
      </c>
      <c r="R3968" s="126" t="s">
        <v>547</v>
      </c>
      <c r="S3968" s="252">
        <v>3</v>
      </c>
      <c r="T3968" s="252">
        <v>0</v>
      </c>
      <c r="U3968" s="68" t="s">
        <v>5671</v>
      </c>
      <c r="V3968" s="126">
        <v>1</v>
      </c>
      <c r="Z3968" s="126">
        <v>1</v>
      </c>
      <c r="AA3968" s="126">
        <v>1</v>
      </c>
      <c r="AB3968" s="126">
        <v>2</v>
      </c>
      <c r="AC3968" s="126">
        <v>8</v>
      </c>
      <c r="AD3968" s="126">
        <v>2026</v>
      </c>
    </row>
    <row r="3969" spans="3:30">
      <c r="C3969" s="126">
        <v>3962</v>
      </c>
      <c r="D3969" s="126">
        <v>250</v>
      </c>
      <c r="E3969" s="126">
        <v>10</v>
      </c>
      <c r="F3969" s="126">
        <v>1</v>
      </c>
      <c r="G3969" s="126">
        <v>1</v>
      </c>
      <c r="H3969" s="126">
        <v>1</v>
      </c>
      <c r="I3969" s="126">
        <v>1</v>
      </c>
      <c r="J3969" s="126">
        <v>125</v>
      </c>
      <c r="P3969" s="126">
        <v>1121</v>
      </c>
      <c r="R3969" s="126" t="s">
        <v>547</v>
      </c>
      <c r="S3969" s="252">
        <v>0</v>
      </c>
      <c r="T3969" s="252">
        <v>3</v>
      </c>
      <c r="U3969" s="68" t="s">
        <v>5672</v>
      </c>
      <c r="V3969" s="126">
        <v>1</v>
      </c>
      <c r="Z3969" s="126">
        <v>1</v>
      </c>
      <c r="AA3969" s="126">
        <v>1</v>
      </c>
      <c r="AB3969" s="126">
        <v>2</v>
      </c>
      <c r="AC3969" s="126">
        <v>8</v>
      </c>
      <c r="AD3969" s="126">
        <v>2026</v>
      </c>
    </row>
    <row r="3970" spans="3:30">
      <c r="C3970" s="126">
        <v>3963</v>
      </c>
      <c r="D3970" s="126">
        <v>250</v>
      </c>
      <c r="E3970" s="126">
        <v>3</v>
      </c>
      <c r="F3970" s="126">
        <v>1</v>
      </c>
      <c r="G3970" s="126">
        <v>1</v>
      </c>
      <c r="H3970" s="126">
        <v>1</v>
      </c>
      <c r="I3970" s="126">
        <v>1</v>
      </c>
      <c r="J3970" s="126">
        <v>391</v>
      </c>
      <c r="M3970" s="126">
        <v>1440</v>
      </c>
      <c r="N3970" s="126">
        <v>0</v>
      </c>
      <c r="P3970" s="126">
        <v>1122</v>
      </c>
      <c r="R3970" s="126" t="s">
        <v>547</v>
      </c>
      <c r="S3970" s="252">
        <v>0</v>
      </c>
      <c r="T3970" s="252">
        <v>3</v>
      </c>
      <c r="U3970" s="68" t="s">
        <v>5673</v>
      </c>
      <c r="V3970" s="126">
        <v>1</v>
      </c>
      <c r="Z3970" s="126">
        <v>1</v>
      </c>
      <c r="AA3970" s="126">
        <v>1</v>
      </c>
      <c r="AB3970" s="126">
        <v>2</v>
      </c>
      <c r="AC3970" s="126">
        <v>8</v>
      </c>
      <c r="AD3970" s="126">
        <v>2026</v>
      </c>
    </row>
    <row r="3971" spans="3:30">
      <c r="C3971" s="126">
        <v>3964</v>
      </c>
      <c r="D3971" s="126">
        <v>250</v>
      </c>
      <c r="E3971" s="126">
        <v>11</v>
      </c>
      <c r="F3971" s="126">
        <v>1</v>
      </c>
      <c r="G3971" s="126">
        <v>1</v>
      </c>
      <c r="H3971" s="126">
        <v>1</v>
      </c>
      <c r="I3971" s="126">
        <v>1</v>
      </c>
      <c r="J3971" s="126">
        <v>391</v>
      </c>
      <c r="M3971" s="126">
        <v>1440</v>
      </c>
      <c r="N3971" s="126">
        <v>1</v>
      </c>
      <c r="P3971" s="126">
        <v>1122</v>
      </c>
      <c r="R3971" s="126" t="s">
        <v>547</v>
      </c>
      <c r="S3971" s="252">
        <v>3</v>
      </c>
      <c r="T3971" s="252">
        <v>0</v>
      </c>
      <c r="U3971" s="68" t="s">
        <v>5674</v>
      </c>
      <c r="V3971" s="126">
        <v>1</v>
      </c>
      <c r="Z3971" s="126">
        <v>1</v>
      </c>
      <c r="AA3971" s="126">
        <v>1</v>
      </c>
      <c r="AB3971" s="126">
        <v>2</v>
      </c>
      <c r="AC3971" s="126">
        <v>8</v>
      </c>
      <c r="AD3971" s="126">
        <v>2026</v>
      </c>
    </row>
    <row r="3972" spans="3:30">
      <c r="C3972" s="126">
        <v>3965</v>
      </c>
      <c r="D3972" s="126">
        <v>250</v>
      </c>
      <c r="E3972" s="126">
        <v>10</v>
      </c>
      <c r="F3972" s="126">
        <v>1</v>
      </c>
      <c r="G3972" s="126">
        <v>1</v>
      </c>
      <c r="H3972" s="126">
        <v>1</v>
      </c>
      <c r="I3972" s="126">
        <v>1</v>
      </c>
      <c r="J3972" s="126">
        <v>391</v>
      </c>
      <c r="P3972" s="126">
        <v>1122</v>
      </c>
      <c r="R3972" s="126" t="s">
        <v>547</v>
      </c>
      <c r="S3972" s="252">
        <v>0</v>
      </c>
      <c r="T3972" s="252">
        <v>4</v>
      </c>
      <c r="U3972" s="68" t="s">
        <v>5675</v>
      </c>
      <c r="V3972" s="126">
        <v>1</v>
      </c>
      <c r="Z3972" s="126">
        <v>1</v>
      </c>
      <c r="AA3972" s="126">
        <v>1</v>
      </c>
      <c r="AB3972" s="126">
        <v>2</v>
      </c>
      <c r="AC3972" s="126">
        <v>8</v>
      </c>
      <c r="AD3972" s="126">
        <v>2026</v>
      </c>
    </row>
    <row r="3973" spans="3:30">
      <c r="C3973" s="126">
        <v>3966</v>
      </c>
      <c r="D3973" s="126">
        <v>250</v>
      </c>
      <c r="E3973" s="126">
        <v>3</v>
      </c>
      <c r="F3973" s="126">
        <v>1</v>
      </c>
      <c r="G3973" s="126">
        <v>1</v>
      </c>
      <c r="H3973" s="126">
        <v>1</v>
      </c>
      <c r="I3973" s="126">
        <v>1</v>
      </c>
      <c r="J3973" s="126">
        <v>363</v>
      </c>
      <c r="M3973" s="126">
        <v>1441</v>
      </c>
      <c r="N3973" s="126">
        <v>0</v>
      </c>
      <c r="P3973" s="126">
        <v>1123</v>
      </c>
      <c r="R3973" s="126" t="s">
        <v>547</v>
      </c>
      <c r="S3973" s="252">
        <v>0</v>
      </c>
      <c r="T3973" s="252">
        <v>2.8</v>
      </c>
      <c r="U3973" s="68" t="s">
        <v>5677</v>
      </c>
      <c r="V3973" s="126">
        <v>1</v>
      </c>
      <c r="Z3973" s="126">
        <v>1</v>
      </c>
      <c r="AA3973" s="126">
        <v>1</v>
      </c>
      <c r="AB3973" s="126">
        <v>2</v>
      </c>
      <c r="AC3973" s="126">
        <v>8</v>
      </c>
      <c r="AD3973" s="126">
        <v>2026</v>
      </c>
    </row>
    <row r="3974" spans="3:30">
      <c r="C3974" s="126">
        <v>3967</v>
      </c>
      <c r="D3974" s="126">
        <v>250</v>
      </c>
      <c r="E3974" s="126">
        <v>11</v>
      </c>
      <c r="F3974" s="126">
        <v>1</v>
      </c>
      <c r="G3974" s="126">
        <v>1</v>
      </c>
      <c r="H3974" s="126">
        <v>1</v>
      </c>
      <c r="I3974" s="126">
        <v>1</v>
      </c>
      <c r="J3974" s="126">
        <v>363</v>
      </c>
      <c r="M3974" s="126">
        <v>1441</v>
      </c>
      <c r="N3974" s="126">
        <v>1</v>
      </c>
      <c r="P3974" s="126">
        <v>1123</v>
      </c>
      <c r="R3974" s="126" t="s">
        <v>547</v>
      </c>
      <c r="S3974" s="252">
        <v>2.8</v>
      </c>
      <c r="T3974" s="252">
        <v>0</v>
      </c>
      <c r="U3974" s="68" t="s">
        <v>5678</v>
      </c>
      <c r="V3974" s="126">
        <v>1</v>
      </c>
      <c r="Z3974" s="126">
        <v>1</v>
      </c>
      <c r="AA3974" s="126">
        <v>1</v>
      </c>
      <c r="AB3974" s="126">
        <v>2</v>
      </c>
      <c r="AC3974" s="126">
        <v>8</v>
      </c>
      <c r="AD3974" s="126">
        <v>2026</v>
      </c>
    </row>
    <row r="3975" spans="3:30">
      <c r="C3975" s="126">
        <v>3968</v>
      </c>
      <c r="D3975" s="126">
        <v>250</v>
      </c>
      <c r="E3975" s="126">
        <v>10</v>
      </c>
      <c r="F3975" s="126">
        <v>1</v>
      </c>
      <c r="G3975" s="126">
        <v>1</v>
      </c>
      <c r="H3975" s="126">
        <v>1</v>
      </c>
      <c r="I3975" s="126">
        <v>1</v>
      </c>
      <c r="J3975" s="126">
        <v>363</v>
      </c>
      <c r="P3975" s="126">
        <v>1123</v>
      </c>
      <c r="R3975" s="126" t="s">
        <v>547</v>
      </c>
      <c r="S3975" s="252">
        <v>0</v>
      </c>
      <c r="T3975" s="252">
        <v>4</v>
      </c>
      <c r="U3975" s="68" t="s">
        <v>5679</v>
      </c>
      <c r="V3975" s="126">
        <v>1</v>
      </c>
      <c r="Z3975" s="126">
        <v>1</v>
      </c>
      <c r="AA3975" s="126">
        <v>1</v>
      </c>
      <c r="AB3975" s="126">
        <v>2</v>
      </c>
      <c r="AC3975" s="126">
        <v>8</v>
      </c>
      <c r="AD3975" s="126">
        <v>2026</v>
      </c>
    </row>
    <row r="3976" spans="3:30">
      <c r="C3976" s="126">
        <v>3969</v>
      </c>
      <c r="D3976" s="126">
        <v>250</v>
      </c>
      <c r="E3976" s="126">
        <v>3</v>
      </c>
      <c r="F3976" s="126">
        <v>1</v>
      </c>
      <c r="G3976" s="126">
        <v>1</v>
      </c>
      <c r="H3976" s="126">
        <v>1</v>
      </c>
      <c r="I3976" s="126">
        <v>1</v>
      </c>
      <c r="J3976" s="126">
        <v>433</v>
      </c>
      <c r="M3976" s="126">
        <v>1442</v>
      </c>
      <c r="N3976" s="126">
        <v>0</v>
      </c>
      <c r="P3976" s="126">
        <v>1124</v>
      </c>
      <c r="R3976" s="126" t="s">
        <v>547</v>
      </c>
      <c r="S3976" s="252">
        <v>0</v>
      </c>
      <c r="T3976" s="252">
        <v>0.55000000000000004</v>
      </c>
      <c r="U3976" s="68" t="s">
        <v>5680</v>
      </c>
      <c r="V3976" s="126">
        <v>1</v>
      </c>
      <c r="Z3976" s="126">
        <v>1</v>
      </c>
      <c r="AA3976" s="126">
        <v>1</v>
      </c>
      <c r="AB3976" s="126">
        <v>2</v>
      </c>
      <c r="AC3976" s="126">
        <v>8</v>
      </c>
      <c r="AD3976" s="126">
        <v>2026</v>
      </c>
    </row>
    <row r="3977" spans="3:30">
      <c r="C3977" s="126">
        <v>3970</v>
      </c>
      <c r="D3977" s="126">
        <v>250</v>
      </c>
      <c r="E3977" s="126">
        <v>11</v>
      </c>
      <c r="F3977" s="126">
        <v>1</v>
      </c>
      <c r="G3977" s="126">
        <v>1</v>
      </c>
      <c r="H3977" s="126">
        <v>1</v>
      </c>
      <c r="I3977" s="126">
        <v>1</v>
      </c>
      <c r="J3977" s="126">
        <v>433</v>
      </c>
      <c r="M3977" s="126">
        <v>1442</v>
      </c>
      <c r="N3977" s="126">
        <v>1</v>
      </c>
      <c r="P3977" s="126">
        <v>1124</v>
      </c>
      <c r="R3977" s="126" t="s">
        <v>547</v>
      </c>
      <c r="S3977" s="252">
        <v>0.55000000000000004</v>
      </c>
      <c r="T3977" s="252">
        <v>0</v>
      </c>
      <c r="U3977" s="68" t="s">
        <v>5681</v>
      </c>
      <c r="V3977" s="126">
        <v>1</v>
      </c>
      <c r="Z3977" s="126">
        <v>1</v>
      </c>
      <c r="AA3977" s="126">
        <v>1</v>
      </c>
      <c r="AB3977" s="126">
        <v>2</v>
      </c>
      <c r="AC3977" s="126">
        <v>8</v>
      </c>
      <c r="AD3977" s="126">
        <v>2026</v>
      </c>
    </row>
    <row r="3978" spans="3:30">
      <c r="C3978" s="126">
        <v>3971</v>
      </c>
      <c r="D3978" s="126">
        <v>250</v>
      </c>
      <c r="E3978" s="126">
        <v>10</v>
      </c>
      <c r="F3978" s="126">
        <v>1</v>
      </c>
      <c r="G3978" s="126">
        <v>1</v>
      </c>
      <c r="H3978" s="126">
        <v>1</v>
      </c>
      <c r="I3978" s="126">
        <v>1</v>
      </c>
      <c r="J3978" s="126">
        <v>433</v>
      </c>
      <c r="P3978" s="126">
        <v>1124</v>
      </c>
      <c r="R3978" s="126" t="s">
        <v>547</v>
      </c>
      <c r="S3978" s="252">
        <v>0</v>
      </c>
      <c r="T3978" s="252">
        <v>1.9</v>
      </c>
      <c r="U3978" s="68" t="s">
        <v>5682</v>
      </c>
      <c r="V3978" s="126">
        <v>1</v>
      </c>
      <c r="Z3978" s="126">
        <v>1</v>
      </c>
      <c r="AA3978" s="126">
        <v>1</v>
      </c>
      <c r="AB3978" s="126">
        <v>2</v>
      </c>
      <c r="AC3978" s="126">
        <v>8</v>
      </c>
      <c r="AD3978" s="126">
        <v>2026</v>
      </c>
    </row>
    <row r="3979" spans="3:30">
      <c r="C3979" s="126">
        <v>3972</v>
      </c>
      <c r="D3979" s="126">
        <v>250</v>
      </c>
      <c r="E3979" s="126">
        <v>3</v>
      </c>
      <c r="F3979" s="126">
        <v>1</v>
      </c>
      <c r="G3979" s="126">
        <v>1</v>
      </c>
      <c r="H3979" s="126">
        <v>1</v>
      </c>
      <c r="I3979" s="126">
        <v>1</v>
      </c>
      <c r="J3979" s="126">
        <v>414</v>
      </c>
      <c r="M3979" s="126">
        <v>1443</v>
      </c>
      <c r="N3979" s="126">
        <v>0</v>
      </c>
      <c r="P3979" s="126">
        <v>1125</v>
      </c>
      <c r="R3979" s="126" t="s">
        <v>547</v>
      </c>
      <c r="S3979" s="252">
        <v>0</v>
      </c>
      <c r="T3979" s="252">
        <v>1.8</v>
      </c>
      <c r="U3979" s="68" t="s">
        <v>5683</v>
      </c>
      <c r="V3979" s="126">
        <v>1</v>
      </c>
      <c r="Z3979" s="126">
        <v>1</v>
      </c>
      <c r="AA3979" s="126">
        <v>1</v>
      </c>
      <c r="AB3979" s="126">
        <v>2</v>
      </c>
      <c r="AC3979" s="126">
        <v>8</v>
      </c>
      <c r="AD3979" s="126">
        <v>2026</v>
      </c>
    </row>
    <row r="3980" spans="3:30">
      <c r="C3980" s="126">
        <v>3973</v>
      </c>
      <c r="D3980" s="126">
        <v>250</v>
      </c>
      <c r="E3980" s="126">
        <v>11</v>
      </c>
      <c r="F3980" s="126">
        <v>1</v>
      </c>
      <c r="G3980" s="126">
        <v>1</v>
      </c>
      <c r="H3980" s="126">
        <v>1</v>
      </c>
      <c r="I3980" s="126">
        <v>1</v>
      </c>
      <c r="J3980" s="126">
        <v>414</v>
      </c>
      <c r="M3980" s="126">
        <v>1443</v>
      </c>
      <c r="N3980" s="126">
        <v>1</v>
      </c>
      <c r="P3980" s="126">
        <v>1125</v>
      </c>
      <c r="R3980" s="126" t="s">
        <v>547</v>
      </c>
      <c r="S3980" s="252">
        <v>1.8</v>
      </c>
      <c r="T3980" s="252">
        <v>0</v>
      </c>
      <c r="U3980" s="68" t="s">
        <v>5684</v>
      </c>
      <c r="V3980" s="126">
        <v>1</v>
      </c>
      <c r="Z3980" s="126">
        <v>1</v>
      </c>
      <c r="AA3980" s="126">
        <v>1</v>
      </c>
      <c r="AB3980" s="126">
        <v>2</v>
      </c>
      <c r="AC3980" s="126">
        <v>8</v>
      </c>
      <c r="AD3980" s="126">
        <v>2026</v>
      </c>
    </row>
    <row r="3981" spans="3:30">
      <c r="C3981" s="126">
        <v>3974</v>
      </c>
      <c r="D3981" s="126">
        <v>250</v>
      </c>
      <c r="E3981" s="126">
        <v>10</v>
      </c>
      <c r="F3981" s="126">
        <v>1</v>
      </c>
      <c r="G3981" s="126">
        <v>1</v>
      </c>
      <c r="H3981" s="126">
        <v>1</v>
      </c>
      <c r="I3981" s="126">
        <v>1</v>
      </c>
      <c r="J3981" s="126">
        <v>414</v>
      </c>
      <c r="P3981" s="126">
        <v>1125</v>
      </c>
      <c r="R3981" s="126" t="s">
        <v>547</v>
      </c>
      <c r="S3981" s="252">
        <v>0</v>
      </c>
      <c r="T3981" s="252">
        <v>2.5</v>
      </c>
      <c r="U3981" s="68" t="s">
        <v>5685</v>
      </c>
      <c r="V3981" s="126">
        <v>1</v>
      </c>
      <c r="Z3981" s="126">
        <v>1</v>
      </c>
      <c r="AA3981" s="126">
        <v>1</v>
      </c>
      <c r="AB3981" s="126">
        <v>2</v>
      </c>
      <c r="AC3981" s="126">
        <v>8</v>
      </c>
      <c r="AD3981" s="126">
        <v>2026</v>
      </c>
    </row>
    <row r="3982" spans="3:30">
      <c r="C3982" s="126">
        <v>3975</v>
      </c>
      <c r="D3982" s="126">
        <v>250</v>
      </c>
      <c r="E3982" s="126">
        <v>3</v>
      </c>
      <c r="F3982" s="126">
        <v>1</v>
      </c>
      <c r="G3982" s="126">
        <v>1</v>
      </c>
      <c r="H3982" s="126">
        <v>1</v>
      </c>
      <c r="I3982" s="126">
        <v>1</v>
      </c>
      <c r="J3982" s="126">
        <v>142</v>
      </c>
      <c r="M3982" s="126">
        <v>1444</v>
      </c>
      <c r="N3982" s="126">
        <v>0</v>
      </c>
      <c r="P3982" s="126">
        <v>1126</v>
      </c>
      <c r="R3982" s="126" t="s">
        <v>547</v>
      </c>
      <c r="S3982" s="252">
        <v>0</v>
      </c>
      <c r="T3982" s="252">
        <v>0.34</v>
      </c>
      <c r="U3982" s="68" t="s">
        <v>5687</v>
      </c>
      <c r="V3982" s="126">
        <v>1</v>
      </c>
      <c r="Z3982" s="126">
        <v>1</v>
      </c>
      <c r="AA3982" s="126">
        <v>1</v>
      </c>
      <c r="AB3982" s="126">
        <v>2</v>
      </c>
      <c r="AC3982" s="126">
        <v>8</v>
      </c>
      <c r="AD3982" s="126">
        <v>2026</v>
      </c>
    </row>
    <row r="3983" spans="3:30">
      <c r="C3983" s="126">
        <v>3976</v>
      </c>
      <c r="D3983" s="126">
        <v>250</v>
      </c>
      <c r="E3983" s="126">
        <v>11</v>
      </c>
      <c r="F3983" s="126">
        <v>1</v>
      </c>
      <c r="G3983" s="126">
        <v>1</v>
      </c>
      <c r="H3983" s="126">
        <v>1</v>
      </c>
      <c r="I3983" s="126">
        <v>1</v>
      </c>
      <c r="J3983" s="126">
        <v>142</v>
      </c>
      <c r="M3983" s="126">
        <v>1444</v>
      </c>
      <c r="N3983" s="126">
        <v>1</v>
      </c>
      <c r="P3983" s="126">
        <v>1126</v>
      </c>
      <c r="R3983" s="126" t="s">
        <v>547</v>
      </c>
      <c r="S3983" s="252">
        <v>0.34</v>
      </c>
      <c r="T3983" s="252">
        <v>0</v>
      </c>
      <c r="U3983" s="68" t="s">
        <v>5688</v>
      </c>
      <c r="V3983" s="126">
        <v>1</v>
      </c>
      <c r="Z3983" s="126">
        <v>1</v>
      </c>
      <c r="AA3983" s="126">
        <v>1</v>
      </c>
      <c r="AB3983" s="126">
        <v>2</v>
      </c>
      <c r="AC3983" s="126">
        <v>8</v>
      </c>
      <c r="AD3983" s="126">
        <v>2026</v>
      </c>
    </row>
    <row r="3984" spans="3:30">
      <c r="C3984" s="126">
        <v>3977</v>
      </c>
      <c r="D3984" s="126">
        <v>250</v>
      </c>
      <c r="E3984" s="126">
        <v>10</v>
      </c>
      <c r="F3984" s="126">
        <v>1</v>
      </c>
      <c r="G3984" s="126">
        <v>1</v>
      </c>
      <c r="H3984" s="126">
        <v>1</v>
      </c>
      <c r="I3984" s="126">
        <v>1</v>
      </c>
      <c r="J3984" s="126">
        <v>142</v>
      </c>
      <c r="P3984" s="126">
        <v>1126</v>
      </c>
      <c r="R3984" s="126" t="s">
        <v>547</v>
      </c>
      <c r="S3984" s="252">
        <v>0</v>
      </c>
      <c r="T3984" s="252">
        <v>0.75</v>
      </c>
      <c r="U3984" s="68" t="s">
        <v>5689</v>
      </c>
      <c r="V3984" s="126">
        <v>1</v>
      </c>
      <c r="Z3984" s="126">
        <v>1</v>
      </c>
      <c r="AA3984" s="126">
        <v>1</v>
      </c>
      <c r="AB3984" s="126">
        <v>2</v>
      </c>
      <c r="AC3984" s="126">
        <v>8</v>
      </c>
      <c r="AD3984" s="126">
        <v>2026</v>
      </c>
    </row>
    <row r="3985" spans="3:30">
      <c r="C3985" s="126">
        <v>3978</v>
      </c>
      <c r="D3985" s="126">
        <v>250</v>
      </c>
      <c r="E3985" s="126">
        <v>3</v>
      </c>
      <c r="F3985" s="126">
        <v>1</v>
      </c>
      <c r="G3985" s="126">
        <v>1</v>
      </c>
      <c r="H3985" s="126">
        <v>1</v>
      </c>
      <c r="I3985" s="126">
        <v>1</v>
      </c>
      <c r="J3985" s="126">
        <v>136</v>
      </c>
      <c r="M3985" s="126">
        <v>1445</v>
      </c>
      <c r="N3985" s="126">
        <v>0</v>
      </c>
      <c r="P3985" s="126">
        <v>1127</v>
      </c>
      <c r="R3985" s="126" t="s">
        <v>547</v>
      </c>
      <c r="S3985" s="252">
        <v>0</v>
      </c>
      <c r="T3985" s="252">
        <v>0.76</v>
      </c>
      <c r="U3985" s="68" t="s">
        <v>5691</v>
      </c>
      <c r="V3985" s="126">
        <v>1</v>
      </c>
      <c r="Z3985" s="126">
        <v>1</v>
      </c>
      <c r="AA3985" s="126">
        <v>1</v>
      </c>
      <c r="AB3985" s="126">
        <v>2</v>
      </c>
      <c r="AC3985" s="126">
        <v>8</v>
      </c>
      <c r="AD3985" s="126">
        <v>2026</v>
      </c>
    </row>
    <row r="3986" spans="3:30">
      <c r="C3986" s="126">
        <v>3979</v>
      </c>
      <c r="D3986" s="126">
        <v>250</v>
      </c>
      <c r="E3986" s="126">
        <v>11</v>
      </c>
      <c r="F3986" s="126">
        <v>1</v>
      </c>
      <c r="G3986" s="126">
        <v>1</v>
      </c>
      <c r="H3986" s="126">
        <v>1</v>
      </c>
      <c r="I3986" s="126">
        <v>1</v>
      </c>
      <c r="J3986" s="126">
        <v>136</v>
      </c>
      <c r="M3986" s="126">
        <v>1445</v>
      </c>
      <c r="N3986" s="126">
        <v>1</v>
      </c>
      <c r="P3986" s="126">
        <v>1127</v>
      </c>
      <c r="R3986" s="126" t="s">
        <v>547</v>
      </c>
      <c r="S3986" s="252">
        <v>0.76</v>
      </c>
      <c r="T3986" s="252">
        <v>0</v>
      </c>
      <c r="U3986" s="68" t="s">
        <v>5692</v>
      </c>
      <c r="V3986" s="126">
        <v>1</v>
      </c>
      <c r="Z3986" s="126">
        <v>1</v>
      </c>
      <c r="AA3986" s="126">
        <v>1</v>
      </c>
      <c r="AB3986" s="126">
        <v>2</v>
      </c>
      <c r="AC3986" s="126">
        <v>8</v>
      </c>
      <c r="AD3986" s="126">
        <v>2026</v>
      </c>
    </row>
    <row r="3987" spans="3:30">
      <c r="C3987" s="126">
        <v>3980</v>
      </c>
      <c r="D3987" s="126">
        <v>250</v>
      </c>
      <c r="E3987" s="126">
        <v>10</v>
      </c>
      <c r="F3987" s="126">
        <v>1</v>
      </c>
      <c r="G3987" s="126">
        <v>1</v>
      </c>
      <c r="H3987" s="126">
        <v>1</v>
      </c>
      <c r="I3987" s="126">
        <v>1</v>
      </c>
      <c r="J3987" s="126">
        <v>136</v>
      </c>
      <c r="P3987" s="126">
        <v>1127</v>
      </c>
      <c r="R3987" s="126" t="s">
        <v>547</v>
      </c>
      <c r="S3987" s="252">
        <v>0</v>
      </c>
      <c r="T3987" s="252">
        <v>1.5</v>
      </c>
      <c r="U3987" s="68" t="s">
        <v>5693</v>
      </c>
      <c r="V3987" s="126">
        <v>1</v>
      </c>
      <c r="Z3987" s="126">
        <v>1</v>
      </c>
      <c r="AA3987" s="126">
        <v>1</v>
      </c>
      <c r="AB3987" s="126">
        <v>2</v>
      </c>
      <c r="AC3987" s="126">
        <v>8</v>
      </c>
      <c r="AD3987" s="126">
        <v>2026</v>
      </c>
    </row>
    <row r="3988" spans="3:30">
      <c r="C3988" s="126">
        <v>3981</v>
      </c>
      <c r="D3988" s="126">
        <v>251</v>
      </c>
      <c r="E3988" s="126">
        <v>2</v>
      </c>
      <c r="F3988" s="126">
        <v>1</v>
      </c>
      <c r="G3988" s="126">
        <v>1</v>
      </c>
      <c r="H3988" s="126">
        <v>1</v>
      </c>
      <c r="I3988" s="126">
        <v>1</v>
      </c>
      <c r="R3988" s="126" t="s">
        <v>547</v>
      </c>
      <c r="S3988" s="252">
        <v>56.13</v>
      </c>
      <c r="T3988" s="252">
        <v>0</v>
      </c>
      <c r="U3988" s="68" t="s">
        <v>5695</v>
      </c>
      <c r="V3988" s="126">
        <v>1</v>
      </c>
      <c r="Z3988" s="126">
        <v>1</v>
      </c>
      <c r="AA3988" s="126">
        <v>1</v>
      </c>
      <c r="AB3988" s="126">
        <v>2</v>
      </c>
      <c r="AC3988" s="126">
        <v>8</v>
      </c>
      <c r="AD3988" s="126">
        <v>2026</v>
      </c>
    </row>
    <row r="3989" spans="3:30">
      <c r="C3989" s="126">
        <v>3982</v>
      </c>
      <c r="D3989" s="126">
        <v>251</v>
      </c>
      <c r="E3989" s="126">
        <v>3</v>
      </c>
      <c r="F3989" s="126">
        <v>1</v>
      </c>
      <c r="G3989" s="126">
        <v>1</v>
      </c>
      <c r="H3989" s="126">
        <v>1</v>
      </c>
      <c r="I3989" s="126">
        <v>1</v>
      </c>
      <c r="J3989" s="126">
        <v>195</v>
      </c>
      <c r="M3989" s="126">
        <v>1446</v>
      </c>
      <c r="N3989" s="126">
        <v>0</v>
      </c>
      <c r="P3989" s="126">
        <v>1128</v>
      </c>
      <c r="R3989" s="126" t="s">
        <v>547</v>
      </c>
      <c r="S3989" s="252">
        <v>0</v>
      </c>
      <c r="T3989" s="252">
        <v>6.28</v>
      </c>
      <c r="U3989" s="68" t="s">
        <v>5696</v>
      </c>
      <c r="V3989" s="126">
        <v>1</v>
      </c>
      <c r="Z3989" s="126">
        <v>1</v>
      </c>
      <c r="AA3989" s="126">
        <v>1</v>
      </c>
      <c r="AB3989" s="126">
        <v>2</v>
      </c>
      <c r="AC3989" s="126">
        <v>8</v>
      </c>
      <c r="AD3989" s="126">
        <v>2026</v>
      </c>
    </row>
    <row r="3990" spans="3:30">
      <c r="C3990" s="126">
        <v>3983</v>
      </c>
      <c r="D3990" s="126">
        <v>251</v>
      </c>
      <c r="E3990" s="126">
        <v>11</v>
      </c>
      <c r="F3990" s="126">
        <v>1</v>
      </c>
      <c r="G3990" s="126">
        <v>1</v>
      </c>
      <c r="H3990" s="126">
        <v>1</v>
      </c>
      <c r="I3990" s="126">
        <v>1</v>
      </c>
      <c r="J3990" s="126">
        <v>195</v>
      </c>
      <c r="M3990" s="126">
        <v>1446</v>
      </c>
      <c r="N3990" s="126">
        <v>1</v>
      </c>
      <c r="P3990" s="126">
        <v>1128</v>
      </c>
      <c r="R3990" s="126" t="s">
        <v>547</v>
      </c>
      <c r="S3990" s="252">
        <v>6.28</v>
      </c>
      <c r="T3990" s="252">
        <v>0</v>
      </c>
      <c r="U3990" s="68" t="s">
        <v>5697</v>
      </c>
      <c r="V3990" s="126">
        <v>1</v>
      </c>
      <c r="Z3990" s="126">
        <v>1</v>
      </c>
      <c r="AA3990" s="126">
        <v>1</v>
      </c>
      <c r="AB3990" s="126">
        <v>2</v>
      </c>
      <c r="AC3990" s="126">
        <v>8</v>
      </c>
      <c r="AD3990" s="126">
        <v>2026</v>
      </c>
    </row>
    <row r="3991" spans="3:30">
      <c r="C3991" s="126">
        <v>3984</v>
      </c>
      <c r="D3991" s="126">
        <v>251</v>
      </c>
      <c r="E3991" s="126">
        <v>10</v>
      </c>
      <c r="F3991" s="126">
        <v>1</v>
      </c>
      <c r="G3991" s="126">
        <v>1</v>
      </c>
      <c r="H3991" s="126">
        <v>1</v>
      </c>
      <c r="I3991" s="126">
        <v>1</v>
      </c>
      <c r="J3991" s="126">
        <v>195</v>
      </c>
      <c r="P3991" s="126">
        <v>1128</v>
      </c>
      <c r="R3991" s="126" t="s">
        <v>547</v>
      </c>
      <c r="S3991" s="252">
        <v>0</v>
      </c>
      <c r="T3991" s="252">
        <v>6.75</v>
      </c>
      <c r="U3991" s="68" t="s">
        <v>5698</v>
      </c>
      <c r="V3991" s="126">
        <v>1</v>
      </c>
      <c r="Z3991" s="126">
        <v>1</v>
      </c>
      <c r="AA3991" s="126">
        <v>1</v>
      </c>
      <c r="AB3991" s="126">
        <v>2</v>
      </c>
      <c r="AC3991" s="126">
        <v>8</v>
      </c>
      <c r="AD3991" s="126">
        <v>2026</v>
      </c>
    </row>
    <row r="3992" spans="3:30">
      <c r="C3992" s="126">
        <v>3985</v>
      </c>
      <c r="D3992" s="126">
        <v>251</v>
      </c>
      <c r="E3992" s="126">
        <v>3</v>
      </c>
      <c r="F3992" s="126">
        <v>1</v>
      </c>
      <c r="G3992" s="126">
        <v>1</v>
      </c>
      <c r="H3992" s="126">
        <v>1</v>
      </c>
      <c r="I3992" s="126">
        <v>1</v>
      </c>
      <c r="J3992" s="126">
        <v>187</v>
      </c>
      <c r="M3992" s="126">
        <v>1447</v>
      </c>
      <c r="N3992" s="126">
        <v>0</v>
      </c>
      <c r="P3992" s="126">
        <v>1129</v>
      </c>
      <c r="R3992" s="126" t="s">
        <v>547</v>
      </c>
      <c r="S3992" s="252">
        <v>0</v>
      </c>
      <c r="T3992" s="252">
        <v>3.37</v>
      </c>
      <c r="U3992" s="68" t="s">
        <v>5699</v>
      </c>
      <c r="V3992" s="126">
        <v>1</v>
      </c>
      <c r="Z3992" s="126">
        <v>1</v>
      </c>
      <c r="AA3992" s="126">
        <v>1</v>
      </c>
      <c r="AB3992" s="126">
        <v>2</v>
      </c>
      <c r="AC3992" s="126">
        <v>8</v>
      </c>
      <c r="AD3992" s="126">
        <v>2026</v>
      </c>
    </row>
    <row r="3993" spans="3:30">
      <c r="C3993" s="126">
        <v>3986</v>
      </c>
      <c r="D3993" s="126">
        <v>251</v>
      </c>
      <c r="E3993" s="126">
        <v>11</v>
      </c>
      <c r="F3993" s="126">
        <v>1</v>
      </c>
      <c r="G3993" s="126">
        <v>1</v>
      </c>
      <c r="H3993" s="126">
        <v>1</v>
      </c>
      <c r="I3993" s="126">
        <v>1</v>
      </c>
      <c r="J3993" s="126">
        <v>187</v>
      </c>
      <c r="M3993" s="126">
        <v>1447</v>
      </c>
      <c r="N3993" s="126">
        <v>1</v>
      </c>
      <c r="P3993" s="126">
        <v>1129</v>
      </c>
      <c r="R3993" s="126" t="s">
        <v>547</v>
      </c>
      <c r="S3993" s="252">
        <v>3.37</v>
      </c>
      <c r="T3993" s="252">
        <v>0</v>
      </c>
      <c r="U3993" s="68" t="s">
        <v>5700</v>
      </c>
      <c r="V3993" s="126">
        <v>1</v>
      </c>
      <c r="Z3993" s="126">
        <v>1</v>
      </c>
      <c r="AA3993" s="126">
        <v>1</v>
      </c>
      <c r="AB3993" s="126">
        <v>2</v>
      </c>
      <c r="AC3993" s="126">
        <v>8</v>
      </c>
      <c r="AD3993" s="126">
        <v>2026</v>
      </c>
    </row>
    <row r="3994" spans="3:30">
      <c r="C3994" s="126">
        <v>3987</v>
      </c>
      <c r="D3994" s="126">
        <v>251</v>
      </c>
      <c r="E3994" s="126">
        <v>10</v>
      </c>
      <c r="F3994" s="126">
        <v>1</v>
      </c>
      <c r="G3994" s="126">
        <v>1</v>
      </c>
      <c r="H3994" s="126">
        <v>1</v>
      </c>
      <c r="I3994" s="126">
        <v>1</v>
      </c>
      <c r="J3994" s="126">
        <v>187</v>
      </c>
      <c r="P3994" s="126">
        <v>1129</v>
      </c>
      <c r="R3994" s="126" t="s">
        <v>547</v>
      </c>
      <c r="S3994" s="252">
        <v>0</v>
      </c>
      <c r="T3994" s="252">
        <v>3.65</v>
      </c>
      <c r="U3994" s="68" t="s">
        <v>5701</v>
      </c>
      <c r="V3994" s="126">
        <v>1</v>
      </c>
      <c r="Z3994" s="126">
        <v>1</v>
      </c>
      <c r="AA3994" s="126">
        <v>1</v>
      </c>
      <c r="AB3994" s="126">
        <v>2</v>
      </c>
      <c r="AC3994" s="126">
        <v>8</v>
      </c>
      <c r="AD3994" s="126">
        <v>2026</v>
      </c>
    </row>
    <row r="3995" spans="3:30">
      <c r="C3995" s="126">
        <v>3988</v>
      </c>
      <c r="D3995" s="126">
        <v>251</v>
      </c>
      <c r="E3995" s="126">
        <v>3</v>
      </c>
      <c r="F3995" s="126">
        <v>1</v>
      </c>
      <c r="G3995" s="126">
        <v>1</v>
      </c>
      <c r="H3995" s="126">
        <v>1</v>
      </c>
      <c r="I3995" s="126">
        <v>1</v>
      </c>
      <c r="J3995" s="126">
        <v>197</v>
      </c>
      <c r="M3995" s="126">
        <v>1448</v>
      </c>
      <c r="N3995" s="126">
        <v>0</v>
      </c>
      <c r="P3995" s="126">
        <v>1130</v>
      </c>
      <c r="R3995" s="126" t="s">
        <v>547</v>
      </c>
      <c r="S3995" s="252">
        <v>0</v>
      </c>
      <c r="T3995" s="252">
        <v>8.36</v>
      </c>
      <c r="U3995" s="68" t="s">
        <v>5702</v>
      </c>
      <c r="V3995" s="126">
        <v>1</v>
      </c>
      <c r="Z3995" s="126">
        <v>1</v>
      </c>
      <c r="AA3995" s="126">
        <v>1</v>
      </c>
      <c r="AB3995" s="126">
        <v>2</v>
      </c>
      <c r="AC3995" s="126">
        <v>8</v>
      </c>
      <c r="AD3995" s="126">
        <v>2026</v>
      </c>
    </row>
    <row r="3996" spans="3:30">
      <c r="C3996" s="126">
        <v>3989</v>
      </c>
      <c r="D3996" s="126">
        <v>251</v>
      </c>
      <c r="E3996" s="126">
        <v>11</v>
      </c>
      <c r="F3996" s="126">
        <v>1</v>
      </c>
      <c r="G3996" s="126">
        <v>1</v>
      </c>
      <c r="H3996" s="126">
        <v>1</v>
      </c>
      <c r="I3996" s="126">
        <v>1</v>
      </c>
      <c r="J3996" s="126">
        <v>197</v>
      </c>
      <c r="M3996" s="126">
        <v>1448</v>
      </c>
      <c r="N3996" s="126">
        <v>1</v>
      </c>
      <c r="P3996" s="126">
        <v>1130</v>
      </c>
      <c r="R3996" s="126" t="s">
        <v>547</v>
      </c>
      <c r="S3996" s="252">
        <v>8.36</v>
      </c>
      <c r="T3996" s="252">
        <v>0</v>
      </c>
      <c r="U3996" s="68" t="s">
        <v>5703</v>
      </c>
      <c r="V3996" s="126">
        <v>1</v>
      </c>
      <c r="Z3996" s="126">
        <v>1</v>
      </c>
      <c r="AA3996" s="126">
        <v>1</v>
      </c>
      <c r="AB3996" s="126">
        <v>2</v>
      </c>
      <c r="AC3996" s="126">
        <v>8</v>
      </c>
      <c r="AD3996" s="126">
        <v>2026</v>
      </c>
    </row>
    <row r="3997" spans="3:30">
      <c r="C3997" s="126">
        <v>3990</v>
      </c>
      <c r="D3997" s="126">
        <v>251</v>
      </c>
      <c r="E3997" s="126">
        <v>10</v>
      </c>
      <c r="F3997" s="126">
        <v>1</v>
      </c>
      <c r="G3997" s="126">
        <v>1</v>
      </c>
      <c r="H3997" s="126">
        <v>1</v>
      </c>
      <c r="I3997" s="126">
        <v>1</v>
      </c>
      <c r="J3997" s="126">
        <v>197</v>
      </c>
      <c r="P3997" s="126">
        <v>1130</v>
      </c>
      <c r="R3997" s="126" t="s">
        <v>547</v>
      </c>
      <c r="S3997" s="252">
        <v>0</v>
      </c>
      <c r="T3997" s="252">
        <v>8.7799999999999994</v>
      </c>
      <c r="U3997" s="68" t="s">
        <v>5704</v>
      </c>
      <c r="V3997" s="126">
        <v>1</v>
      </c>
      <c r="Z3997" s="126">
        <v>1</v>
      </c>
      <c r="AA3997" s="126">
        <v>1</v>
      </c>
      <c r="AB3997" s="126">
        <v>2</v>
      </c>
      <c r="AC3997" s="126">
        <v>8</v>
      </c>
      <c r="AD3997" s="126">
        <v>2026</v>
      </c>
    </row>
    <row r="3998" spans="3:30">
      <c r="C3998" s="126">
        <v>3991</v>
      </c>
      <c r="D3998" s="126">
        <v>251</v>
      </c>
      <c r="E3998" s="126">
        <v>3</v>
      </c>
      <c r="F3998" s="126">
        <v>1</v>
      </c>
      <c r="G3998" s="126">
        <v>1</v>
      </c>
      <c r="H3998" s="126">
        <v>1</v>
      </c>
      <c r="I3998" s="126">
        <v>1</v>
      </c>
      <c r="J3998" s="126">
        <v>397</v>
      </c>
      <c r="M3998" s="126">
        <v>1449</v>
      </c>
      <c r="N3998" s="126">
        <v>0</v>
      </c>
      <c r="P3998" s="126">
        <v>1131</v>
      </c>
      <c r="R3998" s="126" t="s">
        <v>547</v>
      </c>
      <c r="S3998" s="252">
        <v>0</v>
      </c>
      <c r="T3998" s="252">
        <v>1.1000000000000001</v>
      </c>
      <c r="U3998" s="68" t="s">
        <v>5705</v>
      </c>
      <c r="V3998" s="126">
        <v>1</v>
      </c>
      <c r="Z3998" s="126">
        <v>1</v>
      </c>
      <c r="AA3998" s="126">
        <v>1</v>
      </c>
      <c r="AB3998" s="126">
        <v>2</v>
      </c>
      <c r="AC3998" s="126">
        <v>8</v>
      </c>
      <c r="AD3998" s="126">
        <v>2026</v>
      </c>
    </row>
    <row r="3999" spans="3:30">
      <c r="C3999" s="126">
        <v>3992</v>
      </c>
      <c r="D3999" s="126">
        <v>251</v>
      </c>
      <c r="E3999" s="126">
        <v>11</v>
      </c>
      <c r="F3999" s="126">
        <v>1</v>
      </c>
      <c r="G3999" s="126">
        <v>1</v>
      </c>
      <c r="H3999" s="126">
        <v>1</v>
      </c>
      <c r="I3999" s="126">
        <v>1</v>
      </c>
      <c r="J3999" s="126">
        <v>397</v>
      </c>
      <c r="M3999" s="126">
        <v>1449</v>
      </c>
      <c r="N3999" s="126">
        <v>1</v>
      </c>
      <c r="P3999" s="126">
        <v>1131</v>
      </c>
      <c r="R3999" s="126" t="s">
        <v>547</v>
      </c>
      <c r="S3999" s="252">
        <v>1.1000000000000001</v>
      </c>
      <c r="T3999" s="252">
        <v>0</v>
      </c>
      <c r="U3999" s="68" t="s">
        <v>5706</v>
      </c>
      <c r="V3999" s="126">
        <v>1</v>
      </c>
      <c r="Z3999" s="126">
        <v>1</v>
      </c>
      <c r="AA3999" s="126">
        <v>1</v>
      </c>
      <c r="AB3999" s="126">
        <v>2</v>
      </c>
      <c r="AC3999" s="126">
        <v>8</v>
      </c>
      <c r="AD3999" s="126">
        <v>2026</v>
      </c>
    </row>
    <row r="4000" spans="3:30">
      <c r="C4000" s="126">
        <v>3993</v>
      </c>
      <c r="D4000" s="126">
        <v>251</v>
      </c>
      <c r="E4000" s="126">
        <v>10</v>
      </c>
      <c r="F4000" s="126">
        <v>1</v>
      </c>
      <c r="G4000" s="126">
        <v>1</v>
      </c>
      <c r="H4000" s="126">
        <v>1</v>
      </c>
      <c r="I4000" s="126">
        <v>1</v>
      </c>
      <c r="J4000" s="126">
        <v>397</v>
      </c>
      <c r="P4000" s="126">
        <v>1131</v>
      </c>
      <c r="R4000" s="126" t="s">
        <v>547</v>
      </c>
      <c r="S4000" s="252">
        <v>0</v>
      </c>
      <c r="T4000" s="252">
        <v>3.8</v>
      </c>
      <c r="U4000" s="68" t="s">
        <v>5707</v>
      </c>
      <c r="V4000" s="126">
        <v>1</v>
      </c>
      <c r="Z4000" s="126">
        <v>1</v>
      </c>
      <c r="AA4000" s="126">
        <v>1</v>
      </c>
      <c r="AB4000" s="126">
        <v>2</v>
      </c>
      <c r="AC4000" s="126">
        <v>8</v>
      </c>
      <c r="AD4000" s="126">
        <v>2026</v>
      </c>
    </row>
    <row r="4001" spans="3:30">
      <c r="C4001" s="126">
        <v>3994</v>
      </c>
      <c r="D4001" s="126">
        <v>251</v>
      </c>
      <c r="E4001" s="126">
        <v>3</v>
      </c>
      <c r="F4001" s="126">
        <v>1</v>
      </c>
      <c r="G4001" s="126">
        <v>1</v>
      </c>
      <c r="H4001" s="126">
        <v>1</v>
      </c>
      <c r="I4001" s="126">
        <v>1</v>
      </c>
      <c r="J4001" s="126">
        <v>363</v>
      </c>
      <c r="M4001" s="126">
        <v>1450</v>
      </c>
      <c r="N4001" s="126">
        <v>0</v>
      </c>
      <c r="P4001" s="126">
        <v>1132</v>
      </c>
      <c r="R4001" s="126" t="s">
        <v>547</v>
      </c>
      <c r="S4001" s="252">
        <v>0</v>
      </c>
      <c r="T4001" s="252">
        <v>2.8</v>
      </c>
      <c r="U4001" s="68" t="s">
        <v>5708</v>
      </c>
      <c r="V4001" s="126">
        <v>1</v>
      </c>
      <c r="Z4001" s="126">
        <v>1</v>
      </c>
      <c r="AA4001" s="126">
        <v>1</v>
      </c>
      <c r="AB4001" s="126">
        <v>2</v>
      </c>
      <c r="AC4001" s="126">
        <v>8</v>
      </c>
      <c r="AD4001" s="126">
        <v>2026</v>
      </c>
    </row>
    <row r="4002" spans="3:30">
      <c r="C4002" s="126">
        <v>3995</v>
      </c>
      <c r="D4002" s="126">
        <v>251</v>
      </c>
      <c r="E4002" s="126">
        <v>11</v>
      </c>
      <c r="F4002" s="126">
        <v>1</v>
      </c>
      <c r="G4002" s="126">
        <v>1</v>
      </c>
      <c r="H4002" s="126">
        <v>1</v>
      </c>
      <c r="I4002" s="126">
        <v>1</v>
      </c>
      <c r="J4002" s="126">
        <v>363</v>
      </c>
      <c r="M4002" s="126">
        <v>1450</v>
      </c>
      <c r="N4002" s="126">
        <v>1</v>
      </c>
      <c r="P4002" s="126">
        <v>1132</v>
      </c>
      <c r="R4002" s="126" t="s">
        <v>547</v>
      </c>
      <c r="S4002" s="252">
        <v>2.8</v>
      </c>
      <c r="T4002" s="252">
        <v>0</v>
      </c>
      <c r="U4002" s="68" t="s">
        <v>5709</v>
      </c>
      <c r="V4002" s="126">
        <v>1</v>
      </c>
      <c r="Z4002" s="126">
        <v>1</v>
      </c>
      <c r="AA4002" s="126">
        <v>1</v>
      </c>
      <c r="AB4002" s="126">
        <v>2</v>
      </c>
      <c r="AC4002" s="126">
        <v>8</v>
      </c>
      <c r="AD4002" s="126">
        <v>2026</v>
      </c>
    </row>
    <row r="4003" spans="3:30">
      <c r="C4003" s="126">
        <v>3996</v>
      </c>
      <c r="D4003" s="126">
        <v>251</v>
      </c>
      <c r="E4003" s="126">
        <v>10</v>
      </c>
      <c r="F4003" s="126">
        <v>1</v>
      </c>
      <c r="G4003" s="126">
        <v>1</v>
      </c>
      <c r="H4003" s="126">
        <v>1</v>
      </c>
      <c r="I4003" s="126">
        <v>1</v>
      </c>
      <c r="J4003" s="126">
        <v>363</v>
      </c>
      <c r="P4003" s="126">
        <v>1132</v>
      </c>
      <c r="R4003" s="126" t="s">
        <v>547</v>
      </c>
      <c r="S4003" s="252">
        <v>0</v>
      </c>
      <c r="T4003" s="252">
        <v>4</v>
      </c>
      <c r="U4003" s="68" t="s">
        <v>5710</v>
      </c>
      <c r="V4003" s="126">
        <v>1</v>
      </c>
      <c r="Z4003" s="126">
        <v>1</v>
      </c>
      <c r="AA4003" s="126">
        <v>1</v>
      </c>
      <c r="AB4003" s="126">
        <v>2</v>
      </c>
      <c r="AC4003" s="126">
        <v>8</v>
      </c>
      <c r="AD4003" s="126">
        <v>2026</v>
      </c>
    </row>
    <row r="4004" spans="3:30">
      <c r="C4004" s="126">
        <v>3997</v>
      </c>
      <c r="D4004" s="126">
        <v>251</v>
      </c>
      <c r="E4004" s="126">
        <v>3</v>
      </c>
      <c r="F4004" s="126">
        <v>1</v>
      </c>
      <c r="G4004" s="126">
        <v>1</v>
      </c>
      <c r="H4004" s="126">
        <v>1</v>
      </c>
      <c r="I4004" s="126">
        <v>1</v>
      </c>
      <c r="J4004" s="126">
        <v>160</v>
      </c>
      <c r="M4004" s="126">
        <v>1451</v>
      </c>
      <c r="N4004" s="126">
        <v>0</v>
      </c>
      <c r="P4004" s="126">
        <v>1133</v>
      </c>
      <c r="R4004" s="126" t="s">
        <v>547</v>
      </c>
      <c r="S4004" s="252">
        <v>0</v>
      </c>
      <c r="T4004" s="252">
        <v>11.75</v>
      </c>
      <c r="U4004" s="68" t="s">
        <v>5712</v>
      </c>
      <c r="V4004" s="126">
        <v>1</v>
      </c>
      <c r="Z4004" s="126">
        <v>1</v>
      </c>
      <c r="AA4004" s="126">
        <v>1</v>
      </c>
      <c r="AB4004" s="126">
        <v>2</v>
      </c>
      <c r="AC4004" s="126">
        <v>8</v>
      </c>
      <c r="AD4004" s="126">
        <v>2026</v>
      </c>
    </row>
    <row r="4005" spans="3:30">
      <c r="C4005" s="126">
        <v>3998</v>
      </c>
      <c r="D4005" s="126">
        <v>251</v>
      </c>
      <c r="E4005" s="126">
        <v>11</v>
      </c>
      <c r="F4005" s="126">
        <v>1</v>
      </c>
      <c r="G4005" s="126">
        <v>1</v>
      </c>
      <c r="H4005" s="126">
        <v>1</v>
      </c>
      <c r="I4005" s="126">
        <v>1</v>
      </c>
      <c r="J4005" s="126">
        <v>160</v>
      </c>
      <c r="M4005" s="126">
        <v>1451</v>
      </c>
      <c r="N4005" s="126">
        <v>1</v>
      </c>
      <c r="P4005" s="126">
        <v>1133</v>
      </c>
      <c r="R4005" s="126" t="s">
        <v>547</v>
      </c>
      <c r="S4005" s="252">
        <v>11.75</v>
      </c>
      <c r="T4005" s="252">
        <v>0</v>
      </c>
      <c r="U4005" s="68" t="s">
        <v>5713</v>
      </c>
      <c r="V4005" s="126">
        <v>1</v>
      </c>
      <c r="Z4005" s="126">
        <v>1</v>
      </c>
      <c r="AA4005" s="126">
        <v>1</v>
      </c>
      <c r="AB4005" s="126">
        <v>2</v>
      </c>
      <c r="AC4005" s="126">
        <v>8</v>
      </c>
      <c r="AD4005" s="126">
        <v>2026</v>
      </c>
    </row>
    <row r="4006" spans="3:30">
      <c r="C4006" s="126">
        <v>3999</v>
      </c>
      <c r="D4006" s="126">
        <v>251</v>
      </c>
      <c r="E4006" s="126">
        <v>10</v>
      </c>
      <c r="F4006" s="126">
        <v>1</v>
      </c>
      <c r="G4006" s="126">
        <v>1</v>
      </c>
      <c r="H4006" s="126">
        <v>1</v>
      </c>
      <c r="I4006" s="126">
        <v>1</v>
      </c>
      <c r="J4006" s="126">
        <v>160</v>
      </c>
      <c r="P4006" s="126">
        <v>1133</v>
      </c>
      <c r="R4006" s="126" t="s">
        <v>547</v>
      </c>
      <c r="S4006" s="252">
        <v>0</v>
      </c>
      <c r="T4006" s="252">
        <v>12</v>
      </c>
      <c r="U4006" s="68" t="s">
        <v>5714</v>
      </c>
      <c r="V4006" s="126">
        <v>1</v>
      </c>
      <c r="Z4006" s="126">
        <v>1</v>
      </c>
      <c r="AA4006" s="126">
        <v>1</v>
      </c>
      <c r="AB4006" s="126">
        <v>2</v>
      </c>
      <c r="AC4006" s="126">
        <v>8</v>
      </c>
      <c r="AD4006" s="126">
        <v>2026</v>
      </c>
    </row>
    <row r="4007" spans="3:30">
      <c r="C4007" s="126">
        <v>4000</v>
      </c>
      <c r="D4007" s="126">
        <v>251</v>
      </c>
      <c r="E4007" s="126">
        <v>3</v>
      </c>
      <c r="F4007" s="126">
        <v>1</v>
      </c>
      <c r="G4007" s="126">
        <v>1</v>
      </c>
      <c r="H4007" s="126">
        <v>1</v>
      </c>
      <c r="I4007" s="126">
        <v>1</v>
      </c>
      <c r="J4007" s="126">
        <v>367</v>
      </c>
      <c r="M4007" s="126">
        <v>1452</v>
      </c>
      <c r="N4007" s="126">
        <v>0</v>
      </c>
      <c r="P4007" s="126">
        <v>1134</v>
      </c>
      <c r="R4007" s="126" t="s">
        <v>547</v>
      </c>
      <c r="S4007" s="252">
        <v>0</v>
      </c>
      <c r="T4007" s="252">
        <v>1.3</v>
      </c>
      <c r="U4007" s="68" t="s">
        <v>5715</v>
      </c>
      <c r="V4007" s="126">
        <v>1</v>
      </c>
      <c r="Z4007" s="126">
        <v>1</v>
      </c>
      <c r="AA4007" s="126">
        <v>1</v>
      </c>
      <c r="AB4007" s="126">
        <v>2</v>
      </c>
      <c r="AC4007" s="126">
        <v>8</v>
      </c>
      <c r="AD4007" s="126">
        <v>2026</v>
      </c>
    </row>
    <row r="4008" spans="3:30">
      <c r="C4008" s="126">
        <v>4001</v>
      </c>
      <c r="D4008" s="126">
        <v>251</v>
      </c>
      <c r="E4008" s="126">
        <v>11</v>
      </c>
      <c r="F4008" s="126">
        <v>1</v>
      </c>
      <c r="G4008" s="126">
        <v>1</v>
      </c>
      <c r="H4008" s="126">
        <v>1</v>
      </c>
      <c r="I4008" s="126">
        <v>1</v>
      </c>
      <c r="J4008" s="126">
        <v>367</v>
      </c>
      <c r="M4008" s="126">
        <v>1452</v>
      </c>
      <c r="N4008" s="126">
        <v>1</v>
      </c>
      <c r="P4008" s="126">
        <v>1134</v>
      </c>
      <c r="R4008" s="126" t="s">
        <v>547</v>
      </c>
      <c r="S4008" s="252">
        <v>1.3</v>
      </c>
      <c r="T4008" s="252">
        <v>0</v>
      </c>
      <c r="U4008" s="68" t="s">
        <v>5716</v>
      </c>
      <c r="V4008" s="126">
        <v>1</v>
      </c>
      <c r="Z4008" s="126">
        <v>1</v>
      </c>
      <c r="AA4008" s="126">
        <v>1</v>
      </c>
      <c r="AB4008" s="126">
        <v>2</v>
      </c>
      <c r="AC4008" s="126">
        <v>8</v>
      </c>
      <c r="AD4008" s="126">
        <v>2026</v>
      </c>
    </row>
    <row r="4009" spans="3:30">
      <c r="C4009" s="126">
        <v>4002</v>
      </c>
      <c r="D4009" s="126">
        <v>251</v>
      </c>
      <c r="E4009" s="126">
        <v>10</v>
      </c>
      <c r="F4009" s="126">
        <v>1</v>
      </c>
      <c r="G4009" s="126">
        <v>1</v>
      </c>
      <c r="H4009" s="126">
        <v>1</v>
      </c>
      <c r="I4009" s="126">
        <v>1</v>
      </c>
      <c r="J4009" s="126">
        <v>367</v>
      </c>
      <c r="P4009" s="126">
        <v>1134</v>
      </c>
      <c r="R4009" s="126" t="s">
        <v>547</v>
      </c>
      <c r="S4009" s="252">
        <v>0</v>
      </c>
      <c r="T4009" s="252">
        <v>2</v>
      </c>
      <c r="U4009" s="68" t="s">
        <v>5717</v>
      </c>
      <c r="V4009" s="126">
        <v>1</v>
      </c>
      <c r="Z4009" s="126">
        <v>1</v>
      </c>
      <c r="AA4009" s="126">
        <v>1</v>
      </c>
      <c r="AB4009" s="126">
        <v>2</v>
      </c>
      <c r="AC4009" s="126">
        <v>8</v>
      </c>
      <c r="AD4009" s="126">
        <v>2026</v>
      </c>
    </row>
    <row r="4010" spans="3:30">
      <c r="C4010" s="126">
        <v>4003</v>
      </c>
      <c r="D4010" s="126">
        <v>251</v>
      </c>
      <c r="E4010" s="126">
        <v>3</v>
      </c>
      <c r="F4010" s="126">
        <v>1</v>
      </c>
      <c r="G4010" s="126">
        <v>1</v>
      </c>
      <c r="H4010" s="126">
        <v>1</v>
      </c>
      <c r="I4010" s="126">
        <v>1</v>
      </c>
      <c r="J4010" s="126">
        <v>380</v>
      </c>
      <c r="M4010" s="126">
        <v>1453</v>
      </c>
      <c r="N4010" s="126">
        <v>0</v>
      </c>
      <c r="P4010" s="126">
        <v>1135</v>
      </c>
      <c r="R4010" s="126" t="s">
        <v>547</v>
      </c>
      <c r="S4010" s="252">
        <v>0</v>
      </c>
      <c r="T4010" s="252">
        <v>3.35</v>
      </c>
      <c r="U4010" s="68" t="s">
        <v>5718</v>
      </c>
      <c r="V4010" s="126">
        <v>1</v>
      </c>
      <c r="Z4010" s="126">
        <v>1</v>
      </c>
      <c r="AA4010" s="126">
        <v>1</v>
      </c>
      <c r="AB4010" s="126">
        <v>2</v>
      </c>
      <c r="AC4010" s="126">
        <v>8</v>
      </c>
      <c r="AD4010" s="126">
        <v>2026</v>
      </c>
    </row>
    <row r="4011" spans="3:30">
      <c r="C4011" s="126">
        <v>4004</v>
      </c>
      <c r="D4011" s="126">
        <v>251</v>
      </c>
      <c r="E4011" s="126">
        <v>11</v>
      </c>
      <c r="F4011" s="126">
        <v>1</v>
      </c>
      <c r="G4011" s="126">
        <v>1</v>
      </c>
      <c r="H4011" s="126">
        <v>1</v>
      </c>
      <c r="I4011" s="126">
        <v>1</v>
      </c>
      <c r="J4011" s="126">
        <v>380</v>
      </c>
      <c r="M4011" s="126">
        <v>1453</v>
      </c>
      <c r="N4011" s="126">
        <v>1</v>
      </c>
      <c r="P4011" s="126">
        <v>1135</v>
      </c>
      <c r="R4011" s="126" t="s">
        <v>547</v>
      </c>
      <c r="S4011" s="252">
        <v>3.35</v>
      </c>
      <c r="T4011" s="252">
        <v>0</v>
      </c>
      <c r="U4011" s="68" t="s">
        <v>5719</v>
      </c>
      <c r="V4011" s="126">
        <v>1</v>
      </c>
      <c r="Z4011" s="126">
        <v>1</v>
      </c>
      <c r="AA4011" s="126">
        <v>1</v>
      </c>
      <c r="AB4011" s="126">
        <v>2</v>
      </c>
      <c r="AC4011" s="126">
        <v>8</v>
      </c>
      <c r="AD4011" s="126">
        <v>2026</v>
      </c>
    </row>
    <row r="4012" spans="3:30">
      <c r="C4012" s="126">
        <v>4005</v>
      </c>
      <c r="D4012" s="126">
        <v>251</v>
      </c>
      <c r="E4012" s="126">
        <v>10</v>
      </c>
      <c r="F4012" s="126">
        <v>1</v>
      </c>
      <c r="G4012" s="126">
        <v>1</v>
      </c>
      <c r="H4012" s="126">
        <v>1</v>
      </c>
      <c r="I4012" s="126">
        <v>1</v>
      </c>
      <c r="J4012" s="126">
        <v>380</v>
      </c>
      <c r="P4012" s="126">
        <v>1135</v>
      </c>
      <c r="R4012" s="126" t="s">
        <v>547</v>
      </c>
      <c r="S4012" s="252">
        <v>0</v>
      </c>
      <c r="T4012" s="252">
        <v>4.4000000000000004</v>
      </c>
      <c r="U4012" s="68" t="s">
        <v>5720</v>
      </c>
      <c r="V4012" s="126">
        <v>1</v>
      </c>
      <c r="Z4012" s="126">
        <v>1</v>
      </c>
      <c r="AA4012" s="126">
        <v>1</v>
      </c>
      <c r="AB4012" s="126">
        <v>2</v>
      </c>
      <c r="AC4012" s="126">
        <v>8</v>
      </c>
      <c r="AD4012" s="126">
        <v>2026</v>
      </c>
    </row>
    <row r="4013" spans="3:30">
      <c r="C4013" s="126">
        <v>4006</v>
      </c>
      <c r="D4013" s="126">
        <v>251</v>
      </c>
      <c r="E4013" s="126">
        <v>3</v>
      </c>
      <c r="F4013" s="126">
        <v>1</v>
      </c>
      <c r="G4013" s="126">
        <v>1</v>
      </c>
      <c r="H4013" s="126">
        <v>1</v>
      </c>
      <c r="I4013" s="126">
        <v>1</v>
      </c>
      <c r="J4013" s="126">
        <v>145</v>
      </c>
      <c r="M4013" s="126">
        <v>1454</v>
      </c>
      <c r="N4013" s="126">
        <v>0</v>
      </c>
      <c r="P4013" s="126">
        <v>1136</v>
      </c>
      <c r="R4013" s="126" t="s">
        <v>547</v>
      </c>
      <c r="S4013" s="252">
        <v>0</v>
      </c>
      <c r="T4013" s="252">
        <v>0.28999999999999998</v>
      </c>
      <c r="U4013" s="68" t="s">
        <v>5721</v>
      </c>
      <c r="V4013" s="126">
        <v>1</v>
      </c>
      <c r="Z4013" s="126">
        <v>1</v>
      </c>
      <c r="AA4013" s="126">
        <v>1</v>
      </c>
      <c r="AB4013" s="126">
        <v>2</v>
      </c>
      <c r="AC4013" s="126">
        <v>8</v>
      </c>
      <c r="AD4013" s="126">
        <v>2026</v>
      </c>
    </row>
    <row r="4014" spans="3:30">
      <c r="C4014" s="126">
        <v>4007</v>
      </c>
      <c r="D4014" s="126">
        <v>251</v>
      </c>
      <c r="E4014" s="126">
        <v>11</v>
      </c>
      <c r="F4014" s="126">
        <v>1</v>
      </c>
      <c r="G4014" s="126">
        <v>1</v>
      </c>
      <c r="H4014" s="126">
        <v>1</v>
      </c>
      <c r="I4014" s="126">
        <v>1</v>
      </c>
      <c r="J4014" s="126">
        <v>145</v>
      </c>
      <c r="M4014" s="126">
        <v>1454</v>
      </c>
      <c r="N4014" s="126">
        <v>1</v>
      </c>
      <c r="P4014" s="126">
        <v>1136</v>
      </c>
      <c r="R4014" s="126" t="s">
        <v>547</v>
      </c>
      <c r="S4014" s="252">
        <v>0.28999999999999998</v>
      </c>
      <c r="T4014" s="252">
        <v>0</v>
      </c>
      <c r="U4014" s="68" t="s">
        <v>5722</v>
      </c>
      <c r="V4014" s="126">
        <v>1</v>
      </c>
      <c r="Z4014" s="126">
        <v>1</v>
      </c>
      <c r="AA4014" s="126">
        <v>1</v>
      </c>
      <c r="AB4014" s="126">
        <v>2</v>
      </c>
      <c r="AC4014" s="126">
        <v>8</v>
      </c>
      <c r="AD4014" s="126">
        <v>2026</v>
      </c>
    </row>
    <row r="4015" spans="3:30">
      <c r="C4015" s="126">
        <v>4008</v>
      </c>
      <c r="D4015" s="126">
        <v>251</v>
      </c>
      <c r="E4015" s="126">
        <v>10</v>
      </c>
      <c r="F4015" s="126">
        <v>1</v>
      </c>
      <c r="G4015" s="126">
        <v>1</v>
      </c>
      <c r="H4015" s="126">
        <v>1</v>
      </c>
      <c r="I4015" s="126">
        <v>1</v>
      </c>
      <c r="J4015" s="126">
        <v>145</v>
      </c>
      <c r="P4015" s="126">
        <v>1136</v>
      </c>
      <c r="R4015" s="126" t="s">
        <v>547</v>
      </c>
      <c r="S4015" s="252">
        <v>0</v>
      </c>
      <c r="T4015" s="252">
        <v>0.5</v>
      </c>
      <c r="U4015" s="68" t="s">
        <v>5723</v>
      </c>
      <c r="V4015" s="126">
        <v>1</v>
      </c>
      <c r="Z4015" s="126">
        <v>1</v>
      </c>
      <c r="AA4015" s="126">
        <v>1</v>
      </c>
      <c r="AB4015" s="126">
        <v>2</v>
      </c>
      <c r="AC4015" s="126">
        <v>8</v>
      </c>
      <c r="AD4015" s="126">
        <v>2026</v>
      </c>
    </row>
    <row r="4016" spans="3:30">
      <c r="C4016" s="126">
        <v>4009</v>
      </c>
      <c r="D4016" s="126">
        <v>251</v>
      </c>
      <c r="E4016" s="126">
        <v>3</v>
      </c>
      <c r="F4016" s="126">
        <v>1</v>
      </c>
      <c r="G4016" s="126">
        <v>1</v>
      </c>
      <c r="H4016" s="126">
        <v>1</v>
      </c>
      <c r="I4016" s="126">
        <v>1</v>
      </c>
      <c r="J4016" s="126">
        <v>374</v>
      </c>
      <c r="M4016" s="126">
        <v>1455</v>
      </c>
      <c r="N4016" s="126">
        <v>0</v>
      </c>
      <c r="P4016" s="126">
        <v>1137</v>
      </c>
      <c r="R4016" s="126" t="s">
        <v>547</v>
      </c>
      <c r="S4016" s="252">
        <v>0</v>
      </c>
      <c r="T4016" s="252">
        <v>5.0999999999999996</v>
      </c>
      <c r="U4016" s="68" t="s">
        <v>5725</v>
      </c>
      <c r="V4016" s="126">
        <v>1</v>
      </c>
      <c r="Z4016" s="126">
        <v>1</v>
      </c>
      <c r="AA4016" s="126">
        <v>1</v>
      </c>
      <c r="AB4016" s="126">
        <v>2</v>
      </c>
      <c r="AC4016" s="126">
        <v>8</v>
      </c>
      <c r="AD4016" s="126">
        <v>2026</v>
      </c>
    </row>
    <row r="4017" spans="3:30">
      <c r="C4017" s="126">
        <v>4010</v>
      </c>
      <c r="D4017" s="126">
        <v>251</v>
      </c>
      <c r="E4017" s="126">
        <v>11</v>
      </c>
      <c r="F4017" s="126">
        <v>1</v>
      </c>
      <c r="G4017" s="126">
        <v>1</v>
      </c>
      <c r="H4017" s="126">
        <v>1</v>
      </c>
      <c r="I4017" s="126">
        <v>1</v>
      </c>
      <c r="J4017" s="126">
        <v>374</v>
      </c>
      <c r="M4017" s="126">
        <v>1455</v>
      </c>
      <c r="N4017" s="126">
        <v>1</v>
      </c>
      <c r="P4017" s="126">
        <v>1137</v>
      </c>
      <c r="R4017" s="126" t="s">
        <v>547</v>
      </c>
      <c r="S4017" s="252">
        <v>5.0999999999999996</v>
      </c>
      <c r="T4017" s="252">
        <v>0</v>
      </c>
      <c r="U4017" s="68" t="s">
        <v>5726</v>
      </c>
      <c r="V4017" s="126">
        <v>1</v>
      </c>
      <c r="Z4017" s="126">
        <v>1</v>
      </c>
      <c r="AA4017" s="126">
        <v>1</v>
      </c>
      <c r="AB4017" s="126">
        <v>2</v>
      </c>
      <c r="AC4017" s="126">
        <v>8</v>
      </c>
      <c r="AD4017" s="126">
        <v>2026</v>
      </c>
    </row>
    <row r="4018" spans="3:30">
      <c r="C4018" s="126">
        <v>4011</v>
      </c>
      <c r="D4018" s="126">
        <v>251</v>
      </c>
      <c r="E4018" s="126">
        <v>10</v>
      </c>
      <c r="F4018" s="126">
        <v>1</v>
      </c>
      <c r="G4018" s="126">
        <v>1</v>
      </c>
      <c r="H4018" s="126">
        <v>1</v>
      </c>
      <c r="I4018" s="126">
        <v>1</v>
      </c>
      <c r="J4018" s="126">
        <v>374</v>
      </c>
      <c r="P4018" s="126">
        <v>1137</v>
      </c>
      <c r="R4018" s="126" t="s">
        <v>547</v>
      </c>
      <c r="S4018" s="252">
        <v>0</v>
      </c>
      <c r="T4018" s="252">
        <v>7</v>
      </c>
      <c r="U4018" s="68" t="s">
        <v>5727</v>
      </c>
      <c r="V4018" s="126">
        <v>1</v>
      </c>
      <c r="Z4018" s="126">
        <v>1</v>
      </c>
      <c r="AA4018" s="126">
        <v>1</v>
      </c>
      <c r="AB4018" s="126">
        <v>2</v>
      </c>
      <c r="AC4018" s="126">
        <v>8</v>
      </c>
      <c r="AD4018" s="126">
        <v>2026</v>
      </c>
    </row>
    <row r="4019" spans="3:30">
      <c r="C4019" s="126">
        <v>4012</v>
      </c>
      <c r="D4019" s="126">
        <v>251</v>
      </c>
      <c r="E4019" s="126">
        <v>3</v>
      </c>
      <c r="F4019" s="126">
        <v>1</v>
      </c>
      <c r="G4019" s="126">
        <v>1</v>
      </c>
      <c r="H4019" s="126">
        <v>1</v>
      </c>
      <c r="I4019" s="126">
        <v>1</v>
      </c>
      <c r="J4019" s="126">
        <v>22</v>
      </c>
      <c r="M4019" s="126">
        <v>1456</v>
      </c>
      <c r="N4019" s="126">
        <v>0</v>
      </c>
      <c r="P4019" s="126">
        <v>1138</v>
      </c>
      <c r="R4019" s="126" t="s">
        <v>547</v>
      </c>
      <c r="S4019" s="252">
        <v>0</v>
      </c>
      <c r="T4019" s="252">
        <v>2.9</v>
      </c>
      <c r="U4019" s="68" t="s">
        <v>5729</v>
      </c>
      <c r="V4019" s="126">
        <v>1</v>
      </c>
      <c r="Z4019" s="126">
        <v>1</v>
      </c>
      <c r="AA4019" s="126">
        <v>1</v>
      </c>
      <c r="AB4019" s="126">
        <v>2</v>
      </c>
      <c r="AC4019" s="126">
        <v>8</v>
      </c>
      <c r="AD4019" s="126">
        <v>2026</v>
      </c>
    </row>
    <row r="4020" spans="3:30">
      <c r="C4020" s="126">
        <v>4013</v>
      </c>
      <c r="D4020" s="126">
        <v>251</v>
      </c>
      <c r="E4020" s="126">
        <v>11</v>
      </c>
      <c r="F4020" s="126">
        <v>1</v>
      </c>
      <c r="G4020" s="126">
        <v>1</v>
      </c>
      <c r="H4020" s="126">
        <v>1</v>
      </c>
      <c r="I4020" s="126">
        <v>1</v>
      </c>
      <c r="J4020" s="126">
        <v>22</v>
      </c>
      <c r="M4020" s="126">
        <v>1456</v>
      </c>
      <c r="N4020" s="126">
        <v>1</v>
      </c>
      <c r="P4020" s="126">
        <v>1138</v>
      </c>
      <c r="R4020" s="126" t="s">
        <v>547</v>
      </c>
      <c r="S4020" s="252">
        <v>2.9</v>
      </c>
      <c r="T4020" s="252">
        <v>0</v>
      </c>
      <c r="U4020" s="68" t="s">
        <v>5730</v>
      </c>
      <c r="V4020" s="126">
        <v>1</v>
      </c>
      <c r="Z4020" s="126">
        <v>1</v>
      </c>
      <c r="AA4020" s="126">
        <v>1</v>
      </c>
      <c r="AB4020" s="126">
        <v>2</v>
      </c>
      <c r="AC4020" s="126">
        <v>8</v>
      </c>
      <c r="AD4020" s="126">
        <v>2026</v>
      </c>
    </row>
    <row r="4021" spans="3:30">
      <c r="C4021" s="126">
        <v>4014</v>
      </c>
      <c r="D4021" s="126">
        <v>251</v>
      </c>
      <c r="E4021" s="126">
        <v>10</v>
      </c>
      <c r="F4021" s="126">
        <v>1</v>
      </c>
      <c r="G4021" s="126">
        <v>1</v>
      </c>
      <c r="H4021" s="126">
        <v>1</v>
      </c>
      <c r="I4021" s="126">
        <v>1</v>
      </c>
      <c r="J4021" s="126">
        <v>22</v>
      </c>
      <c r="P4021" s="126">
        <v>1138</v>
      </c>
      <c r="R4021" s="126" t="s">
        <v>547</v>
      </c>
      <c r="S4021" s="252">
        <v>0</v>
      </c>
      <c r="T4021" s="252">
        <v>3.25</v>
      </c>
      <c r="U4021" s="68" t="s">
        <v>5731</v>
      </c>
      <c r="V4021" s="126">
        <v>1</v>
      </c>
      <c r="Z4021" s="126">
        <v>1</v>
      </c>
      <c r="AA4021" s="126">
        <v>1</v>
      </c>
      <c r="AB4021" s="126">
        <v>2</v>
      </c>
      <c r="AC4021" s="126">
        <v>8</v>
      </c>
      <c r="AD4021" s="126">
        <v>2026</v>
      </c>
    </row>
    <row r="4022" spans="3:30">
      <c r="C4022" s="126">
        <v>4015</v>
      </c>
      <c r="D4022" s="126">
        <v>252</v>
      </c>
      <c r="E4022" s="126">
        <v>2</v>
      </c>
      <c r="F4022" s="126">
        <v>1</v>
      </c>
      <c r="G4022" s="126">
        <v>1</v>
      </c>
      <c r="H4022" s="126">
        <v>1</v>
      </c>
      <c r="I4022" s="126">
        <v>1</v>
      </c>
      <c r="R4022" s="126" t="s">
        <v>547</v>
      </c>
      <c r="S4022" s="252">
        <v>36.799999999999997</v>
      </c>
      <c r="T4022" s="252">
        <v>0</v>
      </c>
      <c r="U4022" s="68" t="s">
        <v>5733</v>
      </c>
      <c r="V4022" s="126">
        <v>1</v>
      </c>
      <c r="Z4022" s="126">
        <v>1</v>
      </c>
      <c r="AA4022" s="126">
        <v>1</v>
      </c>
      <c r="AB4022" s="126">
        <v>2</v>
      </c>
      <c r="AC4022" s="126">
        <v>8</v>
      </c>
      <c r="AD4022" s="126">
        <v>2026</v>
      </c>
    </row>
    <row r="4023" spans="3:30">
      <c r="C4023" s="126">
        <v>4016</v>
      </c>
      <c r="D4023" s="126">
        <v>252</v>
      </c>
      <c r="E4023" s="126">
        <v>3</v>
      </c>
      <c r="F4023" s="126">
        <v>1</v>
      </c>
      <c r="G4023" s="126">
        <v>1</v>
      </c>
      <c r="H4023" s="126">
        <v>1</v>
      </c>
      <c r="I4023" s="126">
        <v>1</v>
      </c>
      <c r="J4023" s="126">
        <v>293</v>
      </c>
      <c r="M4023" s="126">
        <v>1457</v>
      </c>
      <c r="N4023" s="126">
        <v>0</v>
      </c>
      <c r="P4023" s="126">
        <v>1139</v>
      </c>
      <c r="R4023" s="126" t="s">
        <v>547</v>
      </c>
      <c r="S4023" s="252">
        <v>0</v>
      </c>
      <c r="T4023" s="252">
        <v>3.4000000000000004</v>
      </c>
      <c r="U4023" s="68" t="s">
        <v>5734</v>
      </c>
      <c r="V4023" s="126">
        <v>1</v>
      </c>
      <c r="Z4023" s="126">
        <v>1</v>
      </c>
      <c r="AA4023" s="126">
        <v>1</v>
      </c>
      <c r="AB4023" s="126">
        <v>2</v>
      </c>
      <c r="AC4023" s="126">
        <v>8</v>
      </c>
      <c r="AD4023" s="126">
        <v>2026</v>
      </c>
    </row>
    <row r="4024" spans="3:30">
      <c r="C4024" s="126">
        <v>4017</v>
      </c>
      <c r="D4024" s="126">
        <v>252</v>
      </c>
      <c r="E4024" s="126">
        <v>11</v>
      </c>
      <c r="F4024" s="126">
        <v>1</v>
      </c>
      <c r="G4024" s="126">
        <v>1</v>
      </c>
      <c r="H4024" s="126">
        <v>1</v>
      </c>
      <c r="I4024" s="126">
        <v>1</v>
      </c>
      <c r="J4024" s="126">
        <v>293</v>
      </c>
      <c r="M4024" s="126">
        <v>1457</v>
      </c>
      <c r="N4024" s="126">
        <v>1</v>
      </c>
      <c r="P4024" s="126">
        <v>1139</v>
      </c>
      <c r="R4024" s="126" t="s">
        <v>547</v>
      </c>
      <c r="S4024" s="252">
        <v>3.4000000000000004</v>
      </c>
      <c r="T4024" s="252">
        <v>0</v>
      </c>
      <c r="U4024" s="68" t="s">
        <v>5735</v>
      </c>
      <c r="V4024" s="126">
        <v>1</v>
      </c>
      <c r="Z4024" s="126">
        <v>1</v>
      </c>
      <c r="AA4024" s="126">
        <v>1</v>
      </c>
      <c r="AB4024" s="126">
        <v>2</v>
      </c>
      <c r="AC4024" s="126">
        <v>8</v>
      </c>
      <c r="AD4024" s="126">
        <v>2026</v>
      </c>
    </row>
    <row r="4025" spans="3:30">
      <c r="C4025" s="126">
        <v>4018</v>
      </c>
      <c r="D4025" s="126">
        <v>252</v>
      </c>
      <c r="E4025" s="126">
        <v>10</v>
      </c>
      <c r="F4025" s="126">
        <v>1</v>
      </c>
      <c r="G4025" s="126">
        <v>1</v>
      </c>
      <c r="H4025" s="126">
        <v>1</v>
      </c>
      <c r="I4025" s="126">
        <v>1</v>
      </c>
      <c r="J4025" s="126">
        <v>293</v>
      </c>
      <c r="P4025" s="126">
        <v>1139</v>
      </c>
      <c r="R4025" s="126" t="s">
        <v>547</v>
      </c>
      <c r="S4025" s="252">
        <v>0</v>
      </c>
      <c r="T4025" s="252">
        <v>6.3</v>
      </c>
      <c r="U4025" s="68" t="s">
        <v>5736</v>
      </c>
      <c r="V4025" s="126">
        <v>1</v>
      </c>
      <c r="Z4025" s="126">
        <v>1</v>
      </c>
      <c r="AA4025" s="126">
        <v>1</v>
      </c>
      <c r="AB4025" s="126">
        <v>2</v>
      </c>
      <c r="AC4025" s="126">
        <v>8</v>
      </c>
      <c r="AD4025" s="126">
        <v>2026</v>
      </c>
    </row>
    <row r="4026" spans="3:30">
      <c r="C4026" s="126">
        <v>4019</v>
      </c>
      <c r="D4026" s="126">
        <v>252</v>
      </c>
      <c r="E4026" s="126">
        <v>3</v>
      </c>
      <c r="F4026" s="126">
        <v>1</v>
      </c>
      <c r="G4026" s="126">
        <v>1</v>
      </c>
      <c r="H4026" s="126">
        <v>1</v>
      </c>
      <c r="I4026" s="126">
        <v>1</v>
      </c>
      <c r="J4026" s="126">
        <v>294</v>
      </c>
      <c r="M4026" s="126">
        <v>1458</v>
      </c>
      <c r="N4026" s="126">
        <v>0</v>
      </c>
      <c r="P4026" s="126">
        <v>1140</v>
      </c>
      <c r="R4026" s="126" t="s">
        <v>547</v>
      </c>
      <c r="S4026" s="252">
        <v>0</v>
      </c>
      <c r="T4026" s="252">
        <v>9.8000000000000007</v>
      </c>
      <c r="U4026" s="68" t="s">
        <v>5737</v>
      </c>
      <c r="V4026" s="126">
        <v>1</v>
      </c>
      <c r="Z4026" s="126">
        <v>1</v>
      </c>
      <c r="AA4026" s="126">
        <v>1</v>
      </c>
      <c r="AB4026" s="126">
        <v>2</v>
      </c>
      <c r="AC4026" s="126">
        <v>8</v>
      </c>
      <c r="AD4026" s="126">
        <v>2026</v>
      </c>
    </row>
    <row r="4027" spans="3:30">
      <c r="C4027" s="126">
        <v>4020</v>
      </c>
      <c r="D4027" s="126">
        <v>252</v>
      </c>
      <c r="E4027" s="126">
        <v>11</v>
      </c>
      <c r="F4027" s="126">
        <v>1</v>
      </c>
      <c r="G4027" s="126">
        <v>1</v>
      </c>
      <c r="H4027" s="126">
        <v>1</v>
      </c>
      <c r="I4027" s="126">
        <v>1</v>
      </c>
      <c r="J4027" s="126">
        <v>294</v>
      </c>
      <c r="M4027" s="126">
        <v>1458</v>
      </c>
      <c r="N4027" s="126">
        <v>1</v>
      </c>
      <c r="P4027" s="126">
        <v>1140</v>
      </c>
      <c r="R4027" s="126" t="s">
        <v>547</v>
      </c>
      <c r="S4027" s="252">
        <v>9.8000000000000007</v>
      </c>
      <c r="T4027" s="252">
        <v>0</v>
      </c>
      <c r="U4027" s="68" t="s">
        <v>5738</v>
      </c>
      <c r="V4027" s="126">
        <v>1</v>
      </c>
      <c r="Z4027" s="126">
        <v>1</v>
      </c>
      <c r="AA4027" s="126">
        <v>1</v>
      </c>
      <c r="AB4027" s="126">
        <v>2</v>
      </c>
      <c r="AC4027" s="126">
        <v>8</v>
      </c>
      <c r="AD4027" s="126">
        <v>2026</v>
      </c>
    </row>
    <row r="4028" spans="3:30">
      <c r="C4028" s="126">
        <v>4021</v>
      </c>
      <c r="D4028" s="126">
        <v>252</v>
      </c>
      <c r="E4028" s="126">
        <v>10</v>
      </c>
      <c r="F4028" s="126">
        <v>1</v>
      </c>
      <c r="G4028" s="126">
        <v>1</v>
      </c>
      <c r="H4028" s="126">
        <v>1</v>
      </c>
      <c r="I4028" s="126">
        <v>1</v>
      </c>
      <c r="J4028" s="126">
        <v>294</v>
      </c>
      <c r="P4028" s="126">
        <v>1140</v>
      </c>
      <c r="R4028" s="126" t="s">
        <v>547</v>
      </c>
      <c r="S4028" s="252">
        <v>0</v>
      </c>
      <c r="T4028" s="252">
        <v>15</v>
      </c>
      <c r="U4028" s="68" t="s">
        <v>5739</v>
      </c>
      <c r="V4028" s="126">
        <v>1</v>
      </c>
      <c r="Z4028" s="126">
        <v>1</v>
      </c>
      <c r="AA4028" s="126">
        <v>1</v>
      </c>
      <c r="AB4028" s="126">
        <v>2</v>
      </c>
      <c r="AC4028" s="126">
        <v>8</v>
      </c>
      <c r="AD4028" s="126">
        <v>2026</v>
      </c>
    </row>
    <row r="4029" spans="3:30">
      <c r="C4029" s="126">
        <v>4022</v>
      </c>
      <c r="D4029" s="126">
        <v>252</v>
      </c>
      <c r="E4029" s="126">
        <v>3</v>
      </c>
      <c r="F4029" s="126">
        <v>1</v>
      </c>
      <c r="G4029" s="126">
        <v>1</v>
      </c>
      <c r="H4029" s="126">
        <v>1</v>
      </c>
      <c r="I4029" s="126">
        <v>1</v>
      </c>
      <c r="J4029" s="126">
        <v>177</v>
      </c>
      <c r="M4029" s="126">
        <v>1459</v>
      </c>
      <c r="N4029" s="126">
        <v>0</v>
      </c>
      <c r="P4029" s="126">
        <v>1141</v>
      </c>
      <c r="R4029" s="126" t="s">
        <v>547</v>
      </c>
      <c r="S4029" s="252">
        <v>0</v>
      </c>
      <c r="T4029" s="252">
        <v>12.450000000000001</v>
      </c>
      <c r="U4029" s="68" t="s">
        <v>5740</v>
      </c>
      <c r="V4029" s="126">
        <v>1</v>
      </c>
      <c r="Z4029" s="126">
        <v>1</v>
      </c>
      <c r="AA4029" s="126">
        <v>1</v>
      </c>
      <c r="AB4029" s="126">
        <v>2</v>
      </c>
      <c r="AC4029" s="126">
        <v>8</v>
      </c>
      <c r="AD4029" s="126">
        <v>2026</v>
      </c>
    </row>
    <row r="4030" spans="3:30">
      <c r="C4030" s="126">
        <v>4023</v>
      </c>
      <c r="D4030" s="126">
        <v>252</v>
      </c>
      <c r="E4030" s="126">
        <v>11</v>
      </c>
      <c r="F4030" s="126">
        <v>1</v>
      </c>
      <c r="G4030" s="126">
        <v>1</v>
      </c>
      <c r="H4030" s="126">
        <v>1</v>
      </c>
      <c r="I4030" s="126">
        <v>1</v>
      </c>
      <c r="J4030" s="126">
        <v>177</v>
      </c>
      <c r="M4030" s="126">
        <v>1459</v>
      </c>
      <c r="N4030" s="126">
        <v>1</v>
      </c>
      <c r="P4030" s="126">
        <v>1141</v>
      </c>
      <c r="R4030" s="126" t="s">
        <v>547</v>
      </c>
      <c r="S4030" s="252">
        <v>12.450000000000001</v>
      </c>
      <c r="T4030" s="252">
        <v>0</v>
      </c>
      <c r="U4030" s="68" t="s">
        <v>5741</v>
      </c>
      <c r="V4030" s="126">
        <v>1</v>
      </c>
      <c r="Z4030" s="126">
        <v>1</v>
      </c>
      <c r="AA4030" s="126">
        <v>1</v>
      </c>
      <c r="AB4030" s="126">
        <v>2</v>
      </c>
      <c r="AC4030" s="126">
        <v>8</v>
      </c>
      <c r="AD4030" s="126">
        <v>2026</v>
      </c>
    </row>
    <row r="4031" spans="3:30">
      <c r="C4031" s="126">
        <v>4024</v>
      </c>
      <c r="D4031" s="126">
        <v>252</v>
      </c>
      <c r="E4031" s="126">
        <v>10</v>
      </c>
      <c r="F4031" s="126">
        <v>1</v>
      </c>
      <c r="G4031" s="126">
        <v>1</v>
      </c>
      <c r="H4031" s="126">
        <v>1</v>
      </c>
      <c r="I4031" s="126">
        <v>1</v>
      </c>
      <c r="J4031" s="126">
        <v>177</v>
      </c>
      <c r="P4031" s="126">
        <v>1141</v>
      </c>
      <c r="R4031" s="126" t="s">
        <v>547</v>
      </c>
      <c r="S4031" s="252">
        <v>0</v>
      </c>
      <c r="T4031" s="252">
        <v>13.5</v>
      </c>
      <c r="U4031" s="68" t="s">
        <v>5742</v>
      </c>
      <c r="V4031" s="126">
        <v>1</v>
      </c>
      <c r="Z4031" s="126">
        <v>1</v>
      </c>
      <c r="AA4031" s="126">
        <v>1</v>
      </c>
      <c r="AB4031" s="126">
        <v>2</v>
      </c>
      <c r="AC4031" s="126">
        <v>8</v>
      </c>
      <c r="AD4031" s="126">
        <v>2026</v>
      </c>
    </row>
    <row r="4032" spans="3:30">
      <c r="C4032" s="126">
        <v>4025</v>
      </c>
      <c r="D4032" s="126">
        <v>252</v>
      </c>
      <c r="E4032" s="126">
        <v>3</v>
      </c>
      <c r="F4032" s="126">
        <v>1</v>
      </c>
      <c r="G4032" s="126">
        <v>1</v>
      </c>
      <c r="H4032" s="126">
        <v>1</v>
      </c>
      <c r="I4032" s="126">
        <v>1</v>
      </c>
      <c r="J4032" s="126">
        <v>427</v>
      </c>
      <c r="M4032" s="126">
        <v>1461</v>
      </c>
      <c r="N4032" s="126">
        <v>0</v>
      </c>
      <c r="P4032" s="126">
        <v>1143</v>
      </c>
      <c r="R4032" s="126" t="s">
        <v>547</v>
      </c>
      <c r="S4032" s="252">
        <v>0</v>
      </c>
      <c r="T4032" s="252">
        <v>0.69</v>
      </c>
      <c r="U4032" s="68" t="s">
        <v>5744</v>
      </c>
      <c r="V4032" s="126">
        <v>1</v>
      </c>
      <c r="Z4032" s="126">
        <v>1</v>
      </c>
      <c r="AA4032" s="126">
        <v>1</v>
      </c>
      <c r="AB4032" s="126">
        <v>2</v>
      </c>
      <c r="AC4032" s="126">
        <v>8</v>
      </c>
      <c r="AD4032" s="126">
        <v>2026</v>
      </c>
    </row>
    <row r="4033" spans="3:30">
      <c r="C4033" s="126">
        <v>4026</v>
      </c>
      <c r="D4033" s="126">
        <v>252</v>
      </c>
      <c r="E4033" s="126">
        <v>11</v>
      </c>
      <c r="F4033" s="126">
        <v>1</v>
      </c>
      <c r="G4033" s="126">
        <v>1</v>
      </c>
      <c r="H4033" s="126">
        <v>1</v>
      </c>
      <c r="I4033" s="126">
        <v>1</v>
      </c>
      <c r="J4033" s="126">
        <v>427</v>
      </c>
      <c r="M4033" s="126">
        <v>1461</v>
      </c>
      <c r="N4033" s="126">
        <v>1</v>
      </c>
      <c r="P4033" s="126">
        <v>1143</v>
      </c>
      <c r="R4033" s="126" t="s">
        <v>547</v>
      </c>
      <c r="S4033" s="252">
        <v>0.69</v>
      </c>
      <c r="T4033" s="252">
        <v>0</v>
      </c>
      <c r="U4033" s="68" t="s">
        <v>5745</v>
      </c>
      <c r="V4033" s="126">
        <v>1</v>
      </c>
      <c r="Z4033" s="126">
        <v>1</v>
      </c>
      <c r="AA4033" s="126">
        <v>1</v>
      </c>
      <c r="AB4033" s="126">
        <v>2</v>
      </c>
      <c r="AC4033" s="126">
        <v>8</v>
      </c>
      <c r="AD4033" s="126">
        <v>2026</v>
      </c>
    </row>
    <row r="4034" spans="3:30">
      <c r="C4034" s="126">
        <v>4027</v>
      </c>
      <c r="D4034" s="126">
        <v>252</v>
      </c>
      <c r="E4034" s="126">
        <v>10</v>
      </c>
      <c r="F4034" s="126">
        <v>1</v>
      </c>
      <c r="G4034" s="126">
        <v>1</v>
      </c>
      <c r="H4034" s="126">
        <v>1</v>
      </c>
      <c r="I4034" s="126">
        <v>1</v>
      </c>
      <c r="J4034" s="126">
        <v>427</v>
      </c>
      <c r="P4034" s="126">
        <v>1143</v>
      </c>
      <c r="R4034" s="126" t="s">
        <v>547</v>
      </c>
      <c r="S4034" s="252">
        <v>0</v>
      </c>
      <c r="T4034" s="252">
        <v>1</v>
      </c>
      <c r="U4034" s="68" t="s">
        <v>5746</v>
      </c>
      <c r="V4034" s="126">
        <v>1</v>
      </c>
      <c r="Z4034" s="126">
        <v>1</v>
      </c>
      <c r="AA4034" s="126">
        <v>1</v>
      </c>
      <c r="AB4034" s="126">
        <v>2</v>
      </c>
      <c r="AC4034" s="126">
        <v>8</v>
      </c>
      <c r="AD4034" s="126">
        <v>2026</v>
      </c>
    </row>
    <row r="4035" spans="3:30">
      <c r="C4035" s="126">
        <v>4028</v>
      </c>
      <c r="D4035" s="126">
        <v>253</v>
      </c>
      <c r="E4035" s="126">
        <v>2</v>
      </c>
      <c r="F4035" s="126">
        <v>1</v>
      </c>
      <c r="G4035" s="126">
        <v>1</v>
      </c>
      <c r="H4035" s="126">
        <v>1</v>
      </c>
      <c r="I4035" s="126">
        <v>1</v>
      </c>
      <c r="R4035" s="126" t="s">
        <v>547</v>
      </c>
      <c r="S4035" s="252">
        <v>46.69</v>
      </c>
      <c r="T4035" s="252">
        <v>0</v>
      </c>
      <c r="U4035" s="68" t="s">
        <v>5749</v>
      </c>
      <c r="V4035" s="126">
        <v>1</v>
      </c>
      <c r="Z4035" s="126">
        <v>1</v>
      </c>
      <c r="AA4035" s="126">
        <v>1</v>
      </c>
      <c r="AB4035" s="126">
        <v>3</v>
      </c>
      <c r="AC4035" s="126">
        <v>8</v>
      </c>
      <c r="AD4035" s="126">
        <v>2026</v>
      </c>
    </row>
    <row r="4036" spans="3:30">
      <c r="C4036" s="126">
        <v>4029</v>
      </c>
      <c r="D4036" s="126">
        <v>253</v>
      </c>
      <c r="E4036" s="126">
        <v>3</v>
      </c>
      <c r="F4036" s="126">
        <v>1</v>
      </c>
      <c r="G4036" s="126">
        <v>1</v>
      </c>
      <c r="H4036" s="126">
        <v>1</v>
      </c>
      <c r="I4036" s="126">
        <v>1</v>
      </c>
      <c r="J4036" s="126">
        <v>368</v>
      </c>
      <c r="M4036" s="126">
        <v>1462</v>
      </c>
      <c r="N4036" s="126">
        <v>0</v>
      </c>
      <c r="P4036" s="126">
        <v>1144</v>
      </c>
      <c r="R4036" s="126" t="s">
        <v>547</v>
      </c>
      <c r="S4036" s="252">
        <v>0</v>
      </c>
      <c r="T4036" s="252">
        <v>1.7399999999999998</v>
      </c>
      <c r="U4036" s="68" t="s">
        <v>5750</v>
      </c>
      <c r="V4036" s="126">
        <v>1</v>
      </c>
      <c r="Z4036" s="126">
        <v>1</v>
      </c>
      <c r="AA4036" s="126">
        <v>1</v>
      </c>
      <c r="AB4036" s="126">
        <v>3</v>
      </c>
      <c r="AC4036" s="126">
        <v>8</v>
      </c>
      <c r="AD4036" s="126">
        <v>2026</v>
      </c>
    </row>
    <row r="4037" spans="3:30">
      <c r="C4037" s="126">
        <v>4030</v>
      </c>
      <c r="D4037" s="126">
        <v>253</v>
      </c>
      <c r="E4037" s="126">
        <v>11</v>
      </c>
      <c r="F4037" s="126">
        <v>1</v>
      </c>
      <c r="G4037" s="126">
        <v>1</v>
      </c>
      <c r="H4037" s="126">
        <v>1</v>
      </c>
      <c r="I4037" s="126">
        <v>1</v>
      </c>
      <c r="J4037" s="126">
        <v>368</v>
      </c>
      <c r="M4037" s="126">
        <v>1462</v>
      </c>
      <c r="N4037" s="126">
        <v>1</v>
      </c>
      <c r="P4037" s="126">
        <v>1144</v>
      </c>
      <c r="R4037" s="126" t="s">
        <v>547</v>
      </c>
      <c r="S4037" s="252">
        <v>1.7399999999999998</v>
      </c>
      <c r="T4037" s="252">
        <v>0</v>
      </c>
      <c r="U4037" s="68" t="s">
        <v>5751</v>
      </c>
      <c r="V4037" s="126">
        <v>1</v>
      </c>
      <c r="Z4037" s="126">
        <v>1</v>
      </c>
      <c r="AA4037" s="126">
        <v>1</v>
      </c>
      <c r="AB4037" s="126">
        <v>3</v>
      </c>
      <c r="AC4037" s="126">
        <v>8</v>
      </c>
      <c r="AD4037" s="126">
        <v>2026</v>
      </c>
    </row>
    <row r="4038" spans="3:30">
      <c r="C4038" s="126">
        <v>4031</v>
      </c>
      <c r="D4038" s="126">
        <v>253</v>
      </c>
      <c r="E4038" s="126">
        <v>10</v>
      </c>
      <c r="F4038" s="126">
        <v>1</v>
      </c>
      <c r="G4038" s="126">
        <v>1</v>
      </c>
      <c r="H4038" s="126">
        <v>1</v>
      </c>
      <c r="I4038" s="126">
        <v>1</v>
      </c>
      <c r="J4038" s="126">
        <v>368</v>
      </c>
      <c r="P4038" s="126">
        <v>1144</v>
      </c>
      <c r="R4038" s="126" t="s">
        <v>547</v>
      </c>
      <c r="S4038" s="252">
        <v>0</v>
      </c>
      <c r="T4038" s="252">
        <v>3</v>
      </c>
      <c r="U4038" s="68" t="s">
        <v>5752</v>
      </c>
      <c r="V4038" s="126">
        <v>1</v>
      </c>
      <c r="Z4038" s="126">
        <v>1</v>
      </c>
      <c r="AA4038" s="126">
        <v>1</v>
      </c>
      <c r="AB4038" s="126">
        <v>3</v>
      </c>
      <c r="AC4038" s="126">
        <v>8</v>
      </c>
      <c r="AD4038" s="126">
        <v>2026</v>
      </c>
    </row>
    <row r="4039" spans="3:30">
      <c r="C4039" s="126">
        <v>4032</v>
      </c>
      <c r="D4039" s="126">
        <v>253</v>
      </c>
      <c r="E4039" s="126">
        <v>3</v>
      </c>
      <c r="F4039" s="126">
        <v>1</v>
      </c>
      <c r="G4039" s="126">
        <v>1</v>
      </c>
      <c r="H4039" s="126">
        <v>1</v>
      </c>
      <c r="I4039" s="126">
        <v>1</v>
      </c>
      <c r="J4039" s="126">
        <v>389</v>
      </c>
      <c r="M4039" s="126">
        <v>1463</v>
      </c>
      <c r="N4039" s="126">
        <v>0</v>
      </c>
      <c r="P4039" s="126">
        <v>1145</v>
      </c>
      <c r="R4039" s="126" t="s">
        <v>547</v>
      </c>
      <c r="S4039" s="252">
        <v>0</v>
      </c>
      <c r="T4039" s="252">
        <v>2.6</v>
      </c>
      <c r="U4039" s="68" t="s">
        <v>5753</v>
      </c>
      <c r="V4039" s="126">
        <v>1</v>
      </c>
      <c r="Z4039" s="126">
        <v>1</v>
      </c>
      <c r="AA4039" s="126">
        <v>1</v>
      </c>
      <c r="AB4039" s="126">
        <v>3</v>
      </c>
      <c r="AC4039" s="126">
        <v>8</v>
      </c>
      <c r="AD4039" s="126">
        <v>2026</v>
      </c>
    </row>
    <row r="4040" spans="3:30">
      <c r="C4040" s="126">
        <v>4033</v>
      </c>
      <c r="D4040" s="126">
        <v>253</v>
      </c>
      <c r="E4040" s="126">
        <v>11</v>
      </c>
      <c r="F4040" s="126">
        <v>1</v>
      </c>
      <c r="G4040" s="126">
        <v>1</v>
      </c>
      <c r="H4040" s="126">
        <v>1</v>
      </c>
      <c r="I4040" s="126">
        <v>1</v>
      </c>
      <c r="J4040" s="126">
        <v>389</v>
      </c>
      <c r="M4040" s="126">
        <v>1463</v>
      </c>
      <c r="N4040" s="126">
        <v>1</v>
      </c>
      <c r="P4040" s="126">
        <v>1145</v>
      </c>
      <c r="R4040" s="126" t="s">
        <v>547</v>
      </c>
      <c r="S4040" s="252">
        <v>2.6</v>
      </c>
      <c r="T4040" s="252">
        <v>0</v>
      </c>
      <c r="U4040" s="68" t="s">
        <v>5754</v>
      </c>
      <c r="V4040" s="126">
        <v>1</v>
      </c>
      <c r="Z4040" s="126">
        <v>1</v>
      </c>
      <c r="AA4040" s="126">
        <v>1</v>
      </c>
      <c r="AB4040" s="126">
        <v>3</v>
      </c>
      <c r="AC4040" s="126">
        <v>8</v>
      </c>
      <c r="AD4040" s="126">
        <v>2026</v>
      </c>
    </row>
    <row r="4041" spans="3:30">
      <c r="C4041" s="126">
        <v>4034</v>
      </c>
      <c r="D4041" s="126">
        <v>253</v>
      </c>
      <c r="E4041" s="126">
        <v>10</v>
      </c>
      <c r="F4041" s="126">
        <v>1</v>
      </c>
      <c r="G4041" s="126">
        <v>1</v>
      </c>
      <c r="H4041" s="126">
        <v>1</v>
      </c>
      <c r="I4041" s="126">
        <v>1</v>
      </c>
      <c r="J4041" s="126">
        <v>389</v>
      </c>
      <c r="P4041" s="126">
        <v>1145</v>
      </c>
      <c r="R4041" s="126" t="s">
        <v>547</v>
      </c>
      <c r="S4041" s="252">
        <v>0</v>
      </c>
      <c r="T4041" s="252">
        <v>3.75</v>
      </c>
      <c r="U4041" s="68" t="s">
        <v>5755</v>
      </c>
      <c r="V4041" s="126">
        <v>1</v>
      </c>
      <c r="Z4041" s="126">
        <v>1</v>
      </c>
      <c r="AA4041" s="126">
        <v>1</v>
      </c>
      <c r="AB4041" s="126">
        <v>3</v>
      </c>
      <c r="AC4041" s="126">
        <v>8</v>
      </c>
      <c r="AD4041" s="126">
        <v>2026</v>
      </c>
    </row>
    <row r="4042" spans="3:30">
      <c r="C4042" s="126">
        <v>4035</v>
      </c>
      <c r="D4042" s="126">
        <v>253</v>
      </c>
      <c r="E4042" s="126">
        <v>3</v>
      </c>
      <c r="F4042" s="126">
        <v>1</v>
      </c>
      <c r="G4042" s="126">
        <v>1</v>
      </c>
      <c r="H4042" s="126">
        <v>1</v>
      </c>
      <c r="I4042" s="126">
        <v>1</v>
      </c>
      <c r="J4042" s="126">
        <v>189</v>
      </c>
      <c r="M4042" s="126">
        <v>1464</v>
      </c>
      <c r="N4042" s="126">
        <v>0</v>
      </c>
      <c r="P4042" s="126">
        <v>1146</v>
      </c>
      <c r="R4042" s="126" t="s">
        <v>547</v>
      </c>
      <c r="S4042" s="252">
        <v>0</v>
      </c>
      <c r="T4042" s="252">
        <v>4.09</v>
      </c>
      <c r="U4042" s="68" t="s">
        <v>5756</v>
      </c>
      <c r="V4042" s="126">
        <v>1</v>
      </c>
      <c r="Z4042" s="126">
        <v>1</v>
      </c>
      <c r="AA4042" s="126">
        <v>1</v>
      </c>
      <c r="AB4042" s="126">
        <v>3</v>
      </c>
      <c r="AC4042" s="126">
        <v>8</v>
      </c>
      <c r="AD4042" s="126">
        <v>2026</v>
      </c>
    </row>
    <row r="4043" spans="3:30">
      <c r="C4043" s="126">
        <v>4036</v>
      </c>
      <c r="D4043" s="126">
        <v>253</v>
      </c>
      <c r="E4043" s="126">
        <v>11</v>
      </c>
      <c r="F4043" s="126">
        <v>1</v>
      </c>
      <c r="G4043" s="126">
        <v>1</v>
      </c>
      <c r="H4043" s="126">
        <v>1</v>
      </c>
      <c r="I4043" s="126">
        <v>1</v>
      </c>
      <c r="J4043" s="126">
        <v>189</v>
      </c>
      <c r="M4043" s="126">
        <v>1464</v>
      </c>
      <c r="N4043" s="126">
        <v>1</v>
      </c>
      <c r="P4043" s="126">
        <v>1146</v>
      </c>
      <c r="R4043" s="126" t="s">
        <v>547</v>
      </c>
      <c r="S4043" s="252">
        <v>4.09</v>
      </c>
      <c r="T4043" s="252">
        <v>0</v>
      </c>
      <c r="U4043" s="68" t="s">
        <v>5757</v>
      </c>
      <c r="V4043" s="126">
        <v>1</v>
      </c>
      <c r="Z4043" s="126">
        <v>1</v>
      </c>
      <c r="AA4043" s="126">
        <v>1</v>
      </c>
      <c r="AB4043" s="126">
        <v>3</v>
      </c>
      <c r="AC4043" s="126">
        <v>8</v>
      </c>
      <c r="AD4043" s="126">
        <v>2026</v>
      </c>
    </row>
    <row r="4044" spans="3:30">
      <c r="C4044" s="126">
        <v>4037</v>
      </c>
      <c r="D4044" s="126">
        <v>253</v>
      </c>
      <c r="E4044" s="126">
        <v>10</v>
      </c>
      <c r="F4044" s="126">
        <v>1</v>
      </c>
      <c r="G4044" s="126">
        <v>1</v>
      </c>
      <c r="H4044" s="126">
        <v>1</v>
      </c>
      <c r="I4044" s="126">
        <v>1</v>
      </c>
      <c r="J4044" s="126">
        <v>189</v>
      </c>
      <c r="P4044" s="126">
        <v>1146</v>
      </c>
      <c r="R4044" s="126" t="s">
        <v>547</v>
      </c>
      <c r="S4044" s="252">
        <v>0</v>
      </c>
      <c r="T4044" s="252">
        <v>4.59</v>
      </c>
      <c r="U4044" s="68" t="s">
        <v>5758</v>
      </c>
      <c r="V4044" s="126">
        <v>1</v>
      </c>
      <c r="Z4044" s="126">
        <v>1</v>
      </c>
      <c r="AA4044" s="126">
        <v>1</v>
      </c>
      <c r="AB4044" s="126">
        <v>3</v>
      </c>
      <c r="AC4044" s="126">
        <v>8</v>
      </c>
      <c r="AD4044" s="126">
        <v>2026</v>
      </c>
    </row>
    <row r="4045" spans="3:30">
      <c r="C4045" s="126">
        <v>4038</v>
      </c>
      <c r="D4045" s="126">
        <v>253</v>
      </c>
      <c r="E4045" s="126">
        <v>3</v>
      </c>
      <c r="F4045" s="126">
        <v>1</v>
      </c>
      <c r="G4045" s="126">
        <v>1</v>
      </c>
      <c r="H4045" s="126">
        <v>1</v>
      </c>
      <c r="I4045" s="126">
        <v>1</v>
      </c>
      <c r="J4045" s="126">
        <v>187</v>
      </c>
      <c r="M4045" s="126">
        <v>1465</v>
      </c>
      <c r="N4045" s="126">
        <v>0</v>
      </c>
      <c r="P4045" s="126">
        <v>1147</v>
      </c>
      <c r="R4045" s="126" t="s">
        <v>547</v>
      </c>
      <c r="S4045" s="252">
        <v>0</v>
      </c>
      <c r="T4045" s="252">
        <v>3.37</v>
      </c>
      <c r="U4045" s="68" t="s">
        <v>5759</v>
      </c>
      <c r="V4045" s="126">
        <v>1</v>
      </c>
      <c r="Z4045" s="126">
        <v>1</v>
      </c>
      <c r="AA4045" s="126">
        <v>1</v>
      </c>
      <c r="AB4045" s="126">
        <v>3</v>
      </c>
      <c r="AC4045" s="126">
        <v>8</v>
      </c>
      <c r="AD4045" s="126">
        <v>2026</v>
      </c>
    </row>
    <row r="4046" spans="3:30">
      <c r="C4046" s="126">
        <v>4039</v>
      </c>
      <c r="D4046" s="126">
        <v>253</v>
      </c>
      <c r="E4046" s="126">
        <v>11</v>
      </c>
      <c r="F4046" s="126">
        <v>1</v>
      </c>
      <c r="G4046" s="126">
        <v>1</v>
      </c>
      <c r="H4046" s="126">
        <v>1</v>
      </c>
      <c r="I4046" s="126">
        <v>1</v>
      </c>
      <c r="J4046" s="126">
        <v>187</v>
      </c>
      <c r="M4046" s="126">
        <v>1465</v>
      </c>
      <c r="N4046" s="126">
        <v>1</v>
      </c>
      <c r="P4046" s="126">
        <v>1147</v>
      </c>
      <c r="R4046" s="126" t="s">
        <v>547</v>
      </c>
      <c r="S4046" s="252">
        <v>3.37</v>
      </c>
      <c r="T4046" s="252">
        <v>0</v>
      </c>
      <c r="U4046" s="68" t="s">
        <v>5760</v>
      </c>
      <c r="V4046" s="126">
        <v>1</v>
      </c>
      <c r="Z4046" s="126">
        <v>1</v>
      </c>
      <c r="AA4046" s="126">
        <v>1</v>
      </c>
      <c r="AB4046" s="126">
        <v>3</v>
      </c>
      <c r="AC4046" s="126">
        <v>8</v>
      </c>
      <c r="AD4046" s="126">
        <v>2026</v>
      </c>
    </row>
    <row r="4047" spans="3:30">
      <c r="C4047" s="126">
        <v>4040</v>
      </c>
      <c r="D4047" s="126">
        <v>253</v>
      </c>
      <c r="E4047" s="126">
        <v>10</v>
      </c>
      <c r="F4047" s="126">
        <v>1</v>
      </c>
      <c r="G4047" s="126">
        <v>1</v>
      </c>
      <c r="H4047" s="126">
        <v>1</v>
      </c>
      <c r="I4047" s="126">
        <v>1</v>
      </c>
      <c r="J4047" s="126">
        <v>187</v>
      </c>
      <c r="P4047" s="126">
        <v>1147</v>
      </c>
      <c r="R4047" s="126" t="s">
        <v>547</v>
      </c>
      <c r="S4047" s="252">
        <v>0</v>
      </c>
      <c r="T4047" s="252">
        <v>3.65</v>
      </c>
      <c r="U4047" s="68" t="s">
        <v>5761</v>
      </c>
      <c r="V4047" s="126">
        <v>1</v>
      </c>
      <c r="Z4047" s="126">
        <v>1</v>
      </c>
      <c r="AA4047" s="126">
        <v>1</v>
      </c>
      <c r="AB4047" s="126">
        <v>3</v>
      </c>
      <c r="AC4047" s="126">
        <v>8</v>
      </c>
      <c r="AD4047" s="126">
        <v>2026</v>
      </c>
    </row>
    <row r="4048" spans="3:30">
      <c r="C4048" s="126">
        <v>4041</v>
      </c>
      <c r="D4048" s="126">
        <v>253</v>
      </c>
      <c r="E4048" s="126">
        <v>3</v>
      </c>
      <c r="F4048" s="126">
        <v>1</v>
      </c>
      <c r="G4048" s="126">
        <v>1</v>
      </c>
      <c r="H4048" s="126">
        <v>1</v>
      </c>
      <c r="I4048" s="126">
        <v>1</v>
      </c>
      <c r="J4048" s="126">
        <v>75</v>
      </c>
      <c r="M4048" s="126">
        <v>1466</v>
      </c>
      <c r="N4048" s="126">
        <v>0</v>
      </c>
      <c r="P4048" s="126">
        <v>1148</v>
      </c>
      <c r="R4048" s="126" t="s">
        <v>547</v>
      </c>
      <c r="S4048" s="252">
        <v>0</v>
      </c>
      <c r="T4048" s="252">
        <v>0.13</v>
      </c>
      <c r="U4048" s="68" t="s">
        <v>5762</v>
      </c>
      <c r="V4048" s="126">
        <v>1</v>
      </c>
      <c r="Z4048" s="126">
        <v>1</v>
      </c>
      <c r="AA4048" s="126">
        <v>1</v>
      </c>
      <c r="AB4048" s="126">
        <v>3</v>
      </c>
      <c r="AC4048" s="126">
        <v>8</v>
      </c>
      <c r="AD4048" s="126">
        <v>2026</v>
      </c>
    </row>
    <row r="4049" spans="3:30">
      <c r="C4049" s="126">
        <v>4042</v>
      </c>
      <c r="D4049" s="126">
        <v>253</v>
      </c>
      <c r="E4049" s="126">
        <v>11</v>
      </c>
      <c r="F4049" s="126">
        <v>1</v>
      </c>
      <c r="G4049" s="126">
        <v>1</v>
      </c>
      <c r="H4049" s="126">
        <v>1</v>
      </c>
      <c r="I4049" s="126">
        <v>1</v>
      </c>
      <c r="J4049" s="126">
        <v>75</v>
      </c>
      <c r="M4049" s="126">
        <v>1466</v>
      </c>
      <c r="N4049" s="126">
        <v>1</v>
      </c>
      <c r="P4049" s="126">
        <v>1148</v>
      </c>
      <c r="R4049" s="126" t="s">
        <v>547</v>
      </c>
      <c r="S4049" s="252">
        <v>0.13</v>
      </c>
      <c r="T4049" s="252">
        <v>0</v>
      </c>
      <c r="U4049" s="68" t="s">
        <v>5763</v>
      </c>
      <c r="V4049" s="126">
        <v>1</v>
      </c>
      <c r="Z4049" s="126">
        <v>1</v>
      </c>
      <c r="AA4049" s="126">
        <v>1</v>
      </c>
      <c r="AB4049" s="126">
        <v>3</v>
      </c>
      <c r="AC4049" s="126">
        <v>8</v>
      </c>
      <c r="AD4049" s="126">
        <v>2026</v>
      </c>
    </row>
    <row r="4050" spans="3:30">
      <c r="C4050" s="126">
        <v>4043</v>
      </c>
      <c r="D4050" s="126">
        <v>253</v>
      </c>
      <c r="E4050" s="126">
        <v>10</v>
      </c>
      <c r="F4050" s="126">
        <v>1</v>
      </c>
      <c r="G4050" s="126">
        <v>1</v>
      </c>
      <c r="H4050" s="126">
        <v>1</v>
      </c>
      <c r="I4050" s="126">
        <v>1</v>
      </c>
      <c r="J4050" s="126">
        <v>75</v>
      </c>
      <c r="P4050" s="126">
        <v>1148</v>
      </c>
      <c r="R4050" s="126" t="s">
        <v>547</v>
      </c>
      <c r="S4050" s="252">
        <v>0</v>
      </c>
      <c r="T4050" s="252">
        <v>0.2</v>
      </c>
      <c r="U4050" s="68" t="s">
        <v>5764</v>
      </c>
      <c r="V4050" s="126">
        <v>1</v>
      </c>
      <c r="Z4050" s="126">
        <v>1</v>
      </c>
      <c r="AA4050" s="126">
        <v>1</v>
      </c>
      <c r="AB4050" s="126">
        <v>3</v>
      </c>
      <c r="AC4050" s="126">
        <v>8</v>
      </c>
      <c r="AD4050" s="126">
        <v>2026</v>
      </c>
    </row>
    <row r="4051" spans="3:30">
      <c r="C4051" s="126">
        <v>4044</v>
      </c>
      <c r="D4051" s="126">
        <v>253</v>
      </c>
      <c r="E4051" s="126">
        <v>3</v>
      </c>
      <c r="F4051" s="126">
        <v>1</v>
      </c>
      <c r="G4051" s="126">
        <v>1</v>
      </c>
      <c r="H4051" s="126">
        <v>1</v>
      </c>
      <c r="I4051" s="126">
        <v>1</v>
      </c>
      <c r="J4051" s="126">
        <v>349</v>
      </c>
      <c r="M4051" s="126">
        <v>1467</v>
      </c>
      <c r="N4051" s="126">
        <v>0</v>
      </c>
      <c r="P4051" s="126">
        <v>1149</v>
      </c>
      <c r="R4051" s="126" t="s">
        <v>547</v>
      </c>
      <c r="S4051" s="252">
        <v>0</v>
      </c>
      <c r="T4051" s="252">
        <v>1</v>
      </c>
      <c r="U4051" s="68" t="s">
        <v>5765</v>
      </c>
      <c r="V4051" s="126">
        <v>1</v>
      </c>
      <c r="Z4051" s="126">
        <v>1</v>
      </c>
      <c r="AA4051" s="126">
        <v>1</v>
      </c>
      <c r="AB4051" s="126">
        <v>3</v>
      </c>
      <c r="AC4051" s="126">
        <v>8</v>
      </c>
      <c r="AD4051" s="126">
        <v>2026</v>
      </c>
    </row>
    <row r="4052" spans="3:30">
      <c r="C4052" s="126">
        <v>4045</v>
      </c>
      <c r="D4052" s="126">
        <v>253</v>
      </c>
      <c r="E4052" s="126">
        <v>11</v>
      </c>
      <c r="F4052" s="126">
        <v>1</v>
      </c>
      <c r="G4052" s="126">
        <v>1</v>
      </c>
      <c r="H4052" s="126">
        <v>1</v>
      </c>
      <c r="I4052" s="126">
        <v>1</v>
      </c>
      <c r="J4052" s="126">
        <v>349</v>
      </c>
      <c r="M4052" s="126">
        <v>1467</v>
      </c>
      <c r="N4052" s="126">
        <v>1</v>
      </c>
      <c r="P4052" s="126">
        <v>1149</v>
      </c>
      <c r="R4052" s="126" t="s">
        <v>547</v>
      </c>
      <c r="S4052" s="252">
        <v>1</v>
      </c>
      <c r="T4052" s="252">
        <v>0</v>
      </c>
      <c r="U4052" s="68" t="s">
        <v>5766</v>
      </c>
      <c r="V4052" s="126">
        <v>1</v>
      </c>
      <c r="Z4052" s="126">
        <v>1</v>
      </c>
      <c r="AA4052" s="126">
        <v>1</v>
      </c>
      <c r="AB4052" s="126">
        <v>3</v>
      </c>
      <c r="AC4052" s="126">
        <v>8</v>
      </c>
      <c r="AD4052" s="126">
        <v>2026</v>
      </c>
    </row>
    <row r="4053" spans="3:30">
      <c r="C4053" s="126">
        <v>4046</v>
      </c>
      <c r="D4053" s="126">
        <v>253</v>
      </c>
      <c r="E4053" s="126">
        <v>10</v>
      </c>
      <c r="F4053" s="126">
        <v>1</v>
      </c>
      <c r="G4053" s="126">
        <v>1</v>
      </c>
      <c r="H4053" s="126">
        <v>1</v>
      </c>
      <c r="I4053" s="126">
        <v>1</v>
      </c>
      <c r="J4053" s="126">
        <v>349</v>
      </c>
      <c r="P4053" s="126">
        <v>1149</v>
      </c>
      <c r="R4053" s="126" t="s">
        <v>547</v>
      </c>
      <c r="S4053" s="252">
        <v>0</v>
      </c>
      <c r="T4053" s="252">
        <v>1.5</v>
      </c>
      <c r="U4053" s="68" t="s">
        <v>5767</v>
      </c>
      <c r="V4053" s="126">
        <v>1</v>
      </c>
      <c r="Z4053" s="126">
        <v>1</v>
      </c>
      <c r="AA4053" s="126">
        <v>1</v>
      </c>
      <c r="AB4053" s="126">
        <v>3</v>
      </c>
      <c r="AC4053" s="126">
        <v>8</v>
      </c>
      <c r="AD4053" s="126">
        <v>2026</v>
      </c>
    </row>
    <row r="4054" spans="3:30">
      <c r="C4054" s="126">
        <v>4047</v>
      </c>
      <c r="D4054" s="126">
        <v>253</v>
      </c>
      <c r="E4054" s="126">
        <v>3</v>
      </c>
      <c r="F4054" s="126">
        <v>1</v>
      </c>
      <c r="G4054" s="126">
        <v>1</v>
      </c>
      <c r="H4054" s="126">
        <v>1</v>
      </c>
      <c r="I4054" s="126">
        <v>1</v>
      </c>
      <c r="J4054" s="126">
        <v>177</v>
      </c>
      <c r="M4054" s="126">
        <v>1468</v>
      </c>
      <c r="N4054" s="126">
        <v>0</v>
      </c>
      <c r="P4054" s="126">
        <v>1150</v>
      </c>
      <c r="R4054" s="126" t="s">
        <v>547</v>
      </c>
      <c r="S4054" s="252">
        <v>0</v>
      </c>
      <c r="T4054" s="252">
        <v>24.900000000000002</v>
      </c>
      <c r="U4054" s="68" t="s">
        <v>5768</v>
      </c>
      <c r="V4054" s="126">
        <v>1</v>
      </c>
      <c r="Z4054" s="126">
        <v>1</v>
      </c>
      <c r="AA4054" s="126">
        <v>1</v>
      </c>
      <c r="AB4054" s="126">
        <v>3</v>
      </c>
      <c r="AC4054" s="126">
        <v>8</v>
      </c>
      <c r="AD4054" s="126">
        <v>2026</v>
      </c>
    </row>
    <row r="4055" spans="3:30">
      <c r="C4055" s="126">
        <v>4048</v>
      </c>
      <c r="D4055" s="126">
        <v>253</v>
      </c>
      <c r="E4055" s="126">
        <v>11</v>
      </c>
      <c r="F4055" s="126">
        <v>1</v>
      </c>
      <c r="G4055" s="126">
        <v>1</v>
      </c>
      <c r="H4055" s="126">
        <v>1</v>
      </c>
      <c r="I4055" s="126">
        <v>1</v>
      </c>
      <c r="J4055" s="126">
        <v>177</v>
      </c>
      <c r="M4055" s="126">
        <v>1468</v>
      </c>
      <c r="N4055" s="126">
        <v>1</v>
      </c>
      <c r="P4055" s="126">
        <v>1150</v>
      </c>
      <c r="R4055" s="126" t="s">
        <v>547</v>
      </c>
      <c r="S4055" s="252">
        <v>24.900000000000002</v>
      </c>
      <c r="T4055" s="252">
        <v>0</v>
      </c>
      <c r="U4055" s="68" t="s">
        <v>5769</v>
      </c>
      <c r="V4055" s="126">
        <v>1</v>
      </c>
      <c r="Z4055" s="126">
        <v>1</v>
      </c>
      <c r="AA4055" s="126">
        <v>1</v>
      </c>
      <c r="AB4055" s="126">
        <v>3</v>
      </c>
      <c r="AC4055" s="126">
        <v>8</v>
      </c>
      <c r="AD4055" s="126">
        <v>2026</v>
      </c>
    </row>
    <row r="4056" spans="3:30">
      <c r="C4056" s="126">
        <v>4049</v>
      </c>
      <c r="D4056" s="126">
        <v>253</v>
      </c>
      <c r="E4056" s="126">
        <v>10</v>
      </c>
      <c r="F4056" s="126">
        <v>1</v>
      </c>
      <c r="G4056" s="126">
        <v>1</v>
      </c>
      <c r="H4056" s="126">
        <v>1</v>
      </c>
      <c r="I4056" s="126">
        <v>1</v>
      </c>
      <c r="J4056" s="126">
        <v>177</v>
      </c>
      <c r="P4056" s="126">
        <v>1150</v>
      </c>
      <c r="R4056" s="126" t="s">
        <v>547</v>
      </c>
      <c r="S4056" s="252">
        <v>0</v>
      </c>
      <c r="T4056" s="252">
        <v>27</v>
      </c>
      <c r="U4056" s="68" t="s">
        <v>5770</v>
      </c>
      <c r="V4056" s="126">
        <v>1</v>
      </c>
      <c r="Z4056" s="126">
        <v>1</v>
      </c>
      <c r="AA4056" s="126">
        <v>1</v>
      </c>
      <c r="AB4056" s="126">
        <v>3</v>
      </c>
      <c r="AC4056" s="126">
        <v>8</v>
      </c>
      <c r="AD4056" s="126">
        <v>2026</v>
      </c>
    </row>
    <row r="4057" spans="3:30">
      <c r="C4057" s="126">
        <v>4050</v>
      </c>
      <c r="D4057" s="126">
        <v>253</v>
      </c>
      <c r="E4057" s="126">
        <v>3</v>
      </c>
      <c r="F4057" s="126">
        <v>1</v>
      </c>
      <c r="G4057" s="126">
        <v>1</v>
      </c>
      <c r="H4057" s="126">
        <v>1</v>
      </c>
      <c r="I4057" s="126">
        <v>1</v>
      </c>
      <c r="J4057" s="126">
        <v>9</v>
      </c>
      <c r="M4057" s="126">
        <v>1469</v>
      </c>
      <c r="N4057" s="126">
        <v>0</v>
      </c>
      <c r="P4057" s="126">
        <v>1151</v>
      </c>
      <c r="R4057" s="126" t="s">
        <v>547</v>
      </c>
      <c r="S4057" s="252">
        <v>0</v>
      </c>
      <c r="T4057" s="252">
        <v>2.2999999999999998</v>
      </c>
      <c r="U4057" s="68" t="s">
        <v>5771</v>
      </c>
      <c r="V4057" s="126">
        <v>1</v>
      </c>
      <c r="Z4057" s="126">
        <v>1</v>
      </c>
      <c r="AA4057" s="126">
        <v>1</v>
      </c>
      <c r="AB4057" s="126">
        <v>3</v>
      </c>
      <c r="AC4057" s="126">
        <v>8</v>
      </c>
      <c r="AD4057" s="126">
        <v>2026</v>
      </c>
    </row>
    <row r="4058" spans="3:30">
      <c r="C4058" s="126">
        <v>4051</v>
      </c>
      <c r="D4058" s="126">
        <v>253</v>
      </c>
      <c r="E4058" s="126">
        <v>11</v>
      </c>
      <c r="F4058" s="126">
        <v>1</v>
      </c>
      <c r="G4058" s="126">
        <v>1</v>
      </c>
      <c r="H4058" s="126">
        <v>1</v>
      </c>
      <c r="I4058" s="126">
        <v>1</v>
      </c>
      <c r="J4058" s="126">
        <v>9</v>
      </c>
      <c r="M4058" s="126">
        <v>1469</v>
      </c>
      <c r="N4058" s="126">
        <v>1</v>
      </c>
      <c r="P4058" s="126">
        <v>1151</v>
      </c>
      <c r="R4058" s="126" t="s">
        <v>547</v>
      </c>
      <c r="S4058" s="252">
        <v>2.2999999999999998</v>
      </c>
      <c r="T4058" s="252">
        <v>0</v>
      </c>
      <c r="U4058" s="68" t="s">
        <v>5772</v>
      </c>
      <c r="V4058" s="126">
        <v>1</v>
      </c>
      <c r="Z4058" s="126">
        <v>1</v>
      </c>
      <c r="AA4058" s="126">
        <v>1</v>
      </c>
      <c r="AB4058" s="126">
        <v>3</v>
      </c>
      <c r="AC4058" s="126">
        <v>8</v>
      </c>
      <c r="AD4058" s="126">
        <v>2026</v>
      </c>
    </row>
    <row r="4059" spans="3:30">
      <c r="C4059" s="126">
        <v>4052</v>
      </c>
      <c r="D4059" s="126">
        <v>253</v>
      </c>
      <c r="E4059" s="126">
        <v>10</v>
      </c>
      <c r="F4059" s="126">
        <v>1</v>
      </c>
      <c r="G4059" s="126">
        <v>1</v>
      </c>
      <c r="H4059" s="126">
        <v>1</v>
      </c>
      <c r="I4059" s="126">
        <v>1</v>
      </c>
      <c r="J4059" s="126">
        <v>9</v>
      </c>
      <c r="P4059" s="126">
        <v>1151</v>
      </c>
      <c r="R4059" s="126" t="s">
        <v>547</v>
      </c>
      <c r="S4059" s="252">
        <v>0</v>
      </c>
      <c r="T4059" s="252">
        <v>3</v>
      </c>
      <c r="U4059" s="68" t="s">
        <v>5773</v>
      </c>
      <c r="V4059" s="126">
        <v>1</v>
      </c>
      <c r="Z4059" s="126">
        <v>1</v>
      </c>
      <c r="AA4059" s="126">
        <v>1</v>
      </c>
      <c r="AB4059" s="126">
        <v>3</v>
      </c>
      <c r="AC4059" s="126">
        <v>8</v>
      </c>
      <c r="AD4059" s="126">
        <v>2026</v>
      </c>
    </row>
    <row r="4060" spans="3:30">
      <c r="C4060" s="126">
        <v>4053</v>
      </c>
      <c r="D4060" s="126">
        <v>254</v>
      </c>
      <c r="E4060" s="126">
        <v>2</v>
      </c>
      <c r="F4060" s="126">
        <v>1</v>
      </c>
      <c r="G4060" s="126">
        <v>1</v>
      </c>
      <c r="H4060" s="126">
        <v>1</v>
      </c>
      <c r="I4060" s="126">
        <v>1</v>
      </c>
      <c r="R4060" s="126" t="s">
        <v>547</v>
      </c>
      <c r="S4060" s="252">
        <v>37.22</v>
      </c>
      <c r="T4060" s="252">
        <v>0</v>
      </c>
      <c r="U4060" s="68" t="s">
        <v>5775</v>
      </c>
      <c r="V4060" s="126">
        <v>1</v>
      </c>
      <c r="Z4060" s="126">
        <v>1</v>
      </c>
      <c r="AA4060" s="126">
        <v>1</v>
      </c>
      <c r="AB4060" s="126">
        <v>3</v>
      </c>
      <c r="AC4060" s="126">
        <v>8</v>
      </c>
      <c r="AD4060" s="126">
        <v>2026</v>
      </c>
    </row>
    <row r="4061" spans="3:30">
      <c r="C4061" s="126">
        <v>4054</v>
      </c>
      <c r="D4061" s="126">
        <v>254</v>
      </c>
      <c r="E4061" s="126">
        <v>3</v>
      </c>
      <c r="F4061" s="126">
        <v>1</v>
      </c>
      <c r="G4061" s="126">
        <v>1</v>
      </c>
      <c r="H4061" s="126">
        <v>1</v>
      </c>
      <c r="I4061" s="126">
        <v>1</v>
      </c>
      <c r="J4061" s="126">
        <v>293</v>
      </c>
      <c r="M4061" s="126">
        <v>1470</v>
      </c>
      <c r="N4061" s="126">
        <v>0</v>
      </c>
      <c r="P4061" s="126">
        <v>1152</v>
      </c>
      <c r="R4061" s="126" t="s">
        <v>547</v>
      </c>
      <c r="S4061" s="252">
        <v>0</v>
      </c>
      <c r="T4061" s="252">
        <v>3.4000000000000004</v>
      </c>
      <c r="U4061" s="68" t="s">
        <v>5776</v>
      </c>
      <c r="V4061" s="126">
        <v>1</v>
      </c>
      <c r="Z4061" s="126">
        <v>1</v>
      </c>
      <c r="AA4061" s="126">
        <v>1</v>
      </c>
      <c r="AB4061" s="126">
        <v>3</v>
      </c>
      <c r="AC4061" s="126">
        <v>8</v>
      </c>
      <c r="AD4061" s="126">
        <v>2026</v>
      </c>
    </row>
    <row r="4062" spans="3:30">
      <c r="C4062" s="126">
        <v>4055</v>
      </c>
      <c r="D4062" s="126">
        <v>254</v>
      </c>
      <c r="E4062" s="126">
        <v>11</v>
      </c>
      <c r="F4062" s="126">
        <v>1</v>
      </c>
      <c r="G4062" s="126">
        <v>1</v>
      </c>
      <c r="H4062" s="126">
        <v>1</v>
      </c>
      <c r="I4062" s="126">
        <v>1</v>
      </c>
      <c r="J4062" s="126">
        <v>293</v>
      </c>
      <c r="M4062" s="126">
        <v>1470</v>
      </c>
      <c r="N4062" s="126">
        <v>1</v>
      </c>
      <c r="P4062" s="126">
        <v>1152</v>
      </c>
      <c r="R4062" s="126" t="s">
        <v>547</v>
      </c>
      <c r="S4062" s="252">
        <v>3.4000000000000004</v>
      </c>
      <c r="T4062" s="252">
        <v>0</v>
      </c>
      <c r="U4062" s="68" t="s">
        <v>5777</v>
      </c>
      <c r="V4062" s="126">
        <v>1</v>
      </c>
      <c r="Z4062" s="126">
        <v>1</v>
      </c>
      <c r="AA4062" s="126">
        <v>1</v>
      </c>
      <c r="AB4062" s="126">
        <v>3</v>
      </c>
      <c r="AC4062" s="126">
        <v>8</v>
      </c>
      <c r="AD4062" s="126">
        <v>2026</v>
      </c>
    </row>
    <row r="4063" spans="3:30">
      <c r="C4063" s="126">
        <v>4056</v>
      </c>
      <c r="D4063" s="126">
        <v>254</v>
      </c>
      <c r="E4063" s="126">
        <v>10</v>
      </c>
      <c r="F4063" s="126">
        <v>1</v>
      </c>
      <c r="G4063" s="126">
        <v>1</v>
      </c>
      <c r="H4063" s="126">
        <v>1</v>
      </c>
      <c r="I4063" s="126">
        <v>1</v>
      </c>
      <c r="J4063" s="126">
        <v>293</v>
      </c>
      <c r="P4063" s="126">
        <v>1152</v>
      </c>
      <c r="R4063" s="126" t="s">
        <v>547</v>
      </c>
      <c r="S4063" s="252">
        <v>0</v>
      </c>
      <c r="T4063" s="252">
        <v>6.3</v>
      </c>
      <c r="U4063" s="68" t="s">
        <v>5778</v>
      </c>
      <c r="V4063" s="126">
        <v>1</v>
      </c>
      <c r="Z4063" s="126">
        <v>1</v>
      </c>
      <c r="AA4063" s="126">
        <v>1</v>
      </c>
      <c r="AB4063" s="126">
        <v>3</v>
      </c>
      <c r="AC4063" s="126">
        <v>8</v>
      </c>
      <c r="AD4063" s="126">
        <v>2026</v>
      </c>
    </row>
    <row r="4064" spans="3:30">
      <c r="C4064" s="126">
        <v>4057</v>
      </c>
      <c r="D4064" s="126">
        <v>254</v>
      </c>
      <c r="E4064" s="126">
        <v>3</v>
      </c>
      <c r="F4064" s="126">
        <v>1</v>
      </c>
      <c r="G4064" s="126">
        <v>1</v>
      </c>
      <c r="H4064" s="126">
        <v>1</v>
      </c>
      <c r="I4064" s="126">
        <v>1</v>
      </c>
      <c r="J4064" s="126">
        <v>178</v>
      </c>
      <c r="M4064" s="126">
        <v>1471</v>
      </c>
      <c r="N4064" s="126">
        <v>0</v>
      </c>
      <c r="P4064" s="126">
        <v>1153</v>
      </c>
      <c r="R4064" s="126" t="s">
        <v>547</v>
      </c>
      <c r="S4064" s="252">
        <v>0</v>
      </c>
      <c r="T4064" s="252">
        <v>9.5</v>
      </c>
      <c r="U4064" s="68" t="s">
        <v>5779</v>
      </c>
      <c r="V4064" s="126">
        <v>1</v>
      </c>
      <c r="Z4064" s="126">
        <v>1</v>
      </c>
      <c r="AA4064" s="126">
        <v>1</v>
      </c>
      <c r="AB4064" s="126">
        <v>3</v>
      </c>
      <c r="AC4064" s="126">
        <v>8</v>
      </c>
      <c r="AD4064" s="126">
        <v>2026</v>
      </c>
    </row>
    <row r="4065" spans="3:30">
      <c r="C4065" s="126">
        <v>4058</v>
      </c>
      <c r="D4065" s="126">
        <v>254</v>
      </c>
      <c r="E4065" s="126">
        <v>11</v>
      </c>
      <c r="F4065" s="126">
        <v>1</v>
      </c>
      <c r="G4065" s="126">
        <v>1</v>
      </c>
      <c r="H4065" s="126">
        <v>1</v>
      </c>
      <c r="I4065" s="126">
        <v>1</v>
      </c>
      <c r="J4065" s="126">
        <v>178</v>
      </c>
      <c r="M4065" s="126">
        <v>1471</v>
      </c>
      <c r="N4065" s="126">
        <v>1</v>
      </c>
      <c r="P4065" s="126">
        <v>1153</v>
      </c>
      <c r="R4065" s="126" t="s">
        <v>547</v>
      </c>
      <c r="S4065" s="252">
        <v>9.5</v>
      </c>
      <c r="T4065" s="252">
        <v>0</v>
      </c>
      <c r="U4065" s="68" t="s">
        <v>5780</v>
      </c>
      <c r="V4065" s="126">
        <v>1</v>
      </c>
      <c r="Z4065" s="126">
        <v>1</v>
      </c>
      <c r="AA4065" s="126">
        <v>1</v>
      </c>
      <c r="AB4065" s="126">
        <v>3</v>
      </c>
      <c r="AC4065" s="126">
        <v>8</v>
      </c>
      <c r="AD4065" s="126">
        <v>2026</v>
      </c>
    </row>
    <row r="4066" spans="3:30">
      <c r="C4066" s="126">
        <v>4059</v>
      </c>
      <c r="D4066" s="126">
        <v>254</v>
      </c>
      <c r="E4066" s="126">
        <v>10</v>
      </c>
      <c r="F4066" s="126">
        <v>1</v>
      </c>
      <c r="G4066" s="126">
        <v>1</v>
      </c>
      <c r="H4066" s="126">
        <v>1</v>
      </c>
      <c r="I4066" s="126">
        <v>1</v>
      </c>
      <c r="J4066" s="126">
        <v>178</v>
      </c>
      <c r="P4066" s="126">
        <v>1153</v>
      </c>
      <c r="R4066" s="126" t="s">
        <v>547</v>
      </c>
      <c r="S4066" s="252">
        <v>0</v>
      </c>
      <c r="T4066" s="252">
        <v>10</v>
      </c>
      <c r="U4066" s="68" t="s">
        <v>5781</v>
      </c>
      <c r="V4066" s="126">
        <v>1</v>
      </c>
      <c r="Z4066" s="126">
        <v>1</v>
      </c>
      <c r="AA4066" s="126">
        <v>1</v>
      </c>
      <c r="AB4066" s="126">
        <v>3</v>
      </c>
      <c r="AC4066" s="126">
        <v>8</v>
      </c>
      <c r="AD4066" s="126">
        <v>2026</v>
      </c>
    </row>
    <row r="4067" spans="3:30">
      <c r="C4067" s="126">
        <v>4060</v>
      </c>
      <c r="D4067" s="126">
        <v>254</v>
      </c>
      <c r="E4067" s="126">
        <v>3</v>
      </c>
      <c r="F4067" s="126">
        <v>1</v>
      </c>
      <c r="G4067" s="126">
        <v>1</v>
      </c>
      <c r="H4067" s="126">
        <v>1</v>
      </c>
      <c r="I4067" s="126">
        <v>1</v>
      </c>
      <c r="J4067" s="126">
        <v>305</v>
      </c>
      <c r="M4067" s="126">
        <v>1472</v>
      </c>
      <c r="N4067" s="126">
        <v>0</v>
      </c>
      <c r="P4067" s="126">
        <v>1154</v>
      </c>
      <c r="R4067" s="126" t="s">
        <v>547</v>
      </c>
      <c r="S4067" s="252">
        <v>0</v>
      </c>
      <c r="T4067" s="252">
        <v>8.5</v>
      </c>
      <c r="U4067" s="68" t="s">
        <v>5782</v>
      </c>
      <c r="V4067" s="126">
        <v>1</v>
      </c>
      <c r="Z4067" s="126">
        <v>1</v>
      </c>
      <c r="AA4067" s="126">
        <v>1</v>
      </c>
      <c r="AB4067" s="126">
        <v>3</v>
      </c>
      <c r="AC4067" s="126">
        <v>8</v>
      </c>
      <c r="AD4067" s="126">
        <v>2026</v>
      </c>
    </row>
    <row r="4068" spans="3:30">
      <c r="C4068" s="126">
        <v>4061</v>
      </c>
      <c r="D4068" s="126">
        <v>254</v>
      </c>
      <c r="E4068" s="126">
        <v>11</v>
      </c>
      <c r="F4068" s="126">
        <v>1</v>
      </c>
      <c r="G4068" s="126">
        <v>1</v>
      </c>
      <c r="H4068" s="126">
        <v>1</v>
      </c>
      <c r="I4068" s="126">
        <v>1</v>
      </c>
      <c r="J4068" s="126">
        <v>305</v>
      </c>
      <c r="M4068" s="126">
        <v>1472</v>
      </c>
      <c r="N4068" s="126">
        <v>1</v>
      </c>
      <c r="P4068" s="126">
        <v>1154</v>
      </c>
      <c r="R4068" s="126" t="s">
        <v>547</v>
      </c>
      <c r="S4068" s="252">
        <v>8.5</v>
      </c>
      <c r="T4068" s="252">
        <v>0</v>
      </c>
      <c r="U4068" s="68" t="s">
        <v>5783</v>
      </c>
      <c r="V4068" s="126">
        <v>1</v>
      </c>
      <c r="Z4068" s="126">
        <v>1</v>
      </c>
      <c r="AA4068" s="126">
        <v>1</v>
      </c>
      <c r="AB4068" s="126">
        <v>3</v>
      </c>
      <c r="AC4068" s="126">
        <v>8</v>
      </c>
      <c r="AD4068" s="126">
        <v>2026</v>
      </c>
    </row>
    <row r="4069" spans="3:30">
      <c r="C4069" s="126">
        <v>4062</v>
      </c>
      <c r="D4069" s="126">
        <v>254</v>
      </c>
      <c r="E4069" s="126">
        <v>10</v>
      </c>
      <c r="F4069" s="126">
        <v>1</v>
      </c>
      <c r="G4069" s="126">
        <v>1</v>
      </c>
      <c r="H4069" s="126">
        <v>1</v>
      </c>
      <c r="I4069" s="126">
        <v>1</v>
      </c>
      <c r="J4069" s="126">
        <v>305</v>
      </c>
      <c r="P4069" s="126">
        <v>1154</v>
      </c>
      <c r="R4069" s="126" t="s">
        <v>547</v>
      </c>
      <c r="S4069" s="252">
        <v>0</v>
      </c>
      <c r="T4069" s="252">
        <v>9</v>
      </c>
      <c r="U4069" s="68" t="s">
        <v>5784</v>
      </c>
      <c r="V4069" s="126">
        <v>1</v>
      </c>
      <c r="Z4069" s="126">
        <v>1</v>
      </c>
      <c r="AA4069" s="126">
        <v>1</v>
      </c>
      <c r="AB4069" s="126">
        <v>3</v>
      </c>
      <c r="AC4069" s="126">
        <v>8</v>
      </c>
      <c r="AD4069" s="126">
        <v>2026</v>
      </c>
    </row>
    <row r="4070" spans="3:30">
      <c r="C4070" s="126">
        <v>4063</v>
      </c>
      <c r="D4070" s="126">
        <v>254</v>
      </c>
      <c r="E4070" s="126">
        <v>3</v>
      </c>
      <c r="F4070" s="126">
        <v>1</v>
      </c>
      <c r="G4070" s="126">
        <v>1</v>
      </c>
      <c r="H4070" s="126">
        <v>1</v>
      </c>
      <c r="I4070" s="126">
        <v>1</v>
      </c>
      <c r="J4070" s="126">
        <v>197</v>
      </c>
      <c r="M4070" s="126">
        <v>1473</v>
      </c>
      <c r="N4070" s="126">
        <v>0</v>
      </c>
      <c r="P4070" s="126">
        <v>1155</v>
      </c>
      <c r="R4070" s="126" t="s">
        <v>547</v>
      </c>
      <c r="S4070" s="252">
        <v>0</v>
      </c>
      <c r="T4070" s="252">
        <v>8.36</v>
      </c>
      <c r="U4070" s="68" t="s">
        <v>5785</v>
      </c>
      <c r="V4070" s="126">
        <v>1</v>
      </c>
      <c r="Z4070" s="126">
        <v>1</v>
      </c>
      <c r="AA4070" s="126">
        <v>1</v>
      </c>
      <c r="AB4070" s="126">
        <v>3</v>
      </c>
      <c r="AC4070" s="126">
        <v>8</v>
      </c>
      <c r="AD4070" s="126">
        <v>2026</v>
      </c>
    </row>
    <row r="4071" spans="3:30">
      <c r="C4071" s="126">
        <v>4064</v>
      </c>
      <c r="D4071" s="126">
        <v>254</v>
      </c>
      <c r="E4071" s="126">
        <v>11</v>
      </c>
      <c r="F4071" s="126">
        <v>1</v>
      </c>
      <c r="G4071" s="126">
        <v>1</v>
      </c>
      <c r="H4071" s="126">
        <v>1</v>
      </c>
      <c r="I4071" s="126">
        <v>1</v>
      </c>
      <c r="J4071" s="126">
        <v>197</v>
      </c>
      <c r="M4071" s="126">
        <v>1473</v>
      </c>
      <c r="N4071" s="126">
        <v>1</v>
      </c>
      <c r="P4071" s="126">
        <v>1155</v>
      </c>
      <c r="R4071" s="126" t="s">
        <v>547</v>
      </c>
      <c r="S4071" s="252">
        <v>8.36</v>
      </c>
      <c r="T4071" s="252">
        <v>0</v>
      </c>
      <c r="U4071" s="68" t="s">
        <v>5786</v>
      </c>
      <c r="V4071" s="126">
        <v>1</v>
      </c>
      <c r="Z4071" s="126">
        <v>1</v>
      </c>
      <c r="AA4071" s="126">
        <v>1</v>
      </c>
      <c r="AB4071" s="126">
        <v>3</v>
      </c>
      <c r="AC4071" s="126">
        <v>8</v>
      </c>
      <c r="AD4071" s="126">
        <v>2026</v>
      </c>
    </row>
    <row r="4072" spans="3:30">
      <c r="C4072" s="126">
        <v>4065</v>
      </c>
      <c r="D4072" s="126">
        <v>254</v>
      </c>
      <c r="E4072" s="126">
        <v>10</v>
      </c>
      <c r="F4072" s="126">
        <v>1</v>
      </c>
      <c r="G4072" s="126">
        <v>1</v>
      </c>
      <c r="H4072" s="126">
        <v>1</v>
      </c>
      <c r="I4072" s="126">
        <v>1</v>
      </c>
      <c r="J4072" s="126">
        <v>197</v>
      </c>
      <c r="P4072" s="126">
        <v>1155</v>
      </c>
      <c r="R4072" s="126" t="s">
        <v>547</v>
      </c>
      <c r="S4072" s="252">
        <v>0</v>
      </c>
      <c r="T4072" s="252">
        <v>8.7799999999999994</v>
      </c>
      <c r="U4072" s="68" t="s">
        <v>5787</v>
      </c>
      <c r="V4072" s="126">
        <v>1</v>
      </c>
      <c r="Z4072" s="126">
        <v>1</v>
      </c>
      <c r="AA4072" s="126">
        <v>1</v>
      </c>
      <c r="AB4072" s="126">
        <v>3</v>
      </c>
      <c r="AC4072" s="126">
        <v>8</v>
      </c>
      <c r="AD4072" s="126">
        <v>2026</v>
      </c>
    </row>
    <row r="4073" spans="3:30">
      <c r="C4073" s="126">
        <v>4066</v>
      </c>
      <c r="D4073" s="126">
        <v>254</v>
      </c>
      <c r="E4073" s="126">
        <v>3</v>
      </c>
      <c r="F4073" s="126">
        <v>1</v>
      </c>
      <c r="G4073" s="126">
        <v>1</v>
      </c>
      <c r="H4073" s="126">
        <v>1</v>
      </c>
      <c r="I4073" s="126">
        <v>1</v>
      </c>
      <c r="J4073" s="126">
        <v>74</v>
      </c>
      <c r="M4073" s="126">
        <v>1474</v>
      </c>
      <c r="N4073" s="126">
        <v>0</v>
      </c>
      <c r="P4073" s="126">
        <v>1156</v>
      </c>
      <c r="R4073" s="126" t="s">
        <v>547</v>
      </c>
      <c r="S4073" s="252">
        <v>0</v>
      </c>
      <c r="T4073" s="252">
        <v>0.19</v>
      </c>
      <c r="U4073" s="68" t="s">
        <v>5788</v>
      </c>
      <c r="V4073" s="126">
        <v>1</v>
      </c>
      <c r="Z4073" s="126">
        <v>1</v>
      </c>
      <c r="AA4073" s="126">
        <v>1</v>
      </c>
      <c r="AB4073" s="126">
        <v>3</v>
      </c>
      <c r="AC4073" s="126">
        <v>8</v>
      </c>
      <c r="AD4073" s="126">
        <v>2026</v>
      </c>
    </row>
    <row r="4074" spans="3:30">
      <c r="C4074" s="126">
        <v>4067</v>
      </c>
      <c r="D4074" s="126">
        <v>254</v>
      </c>
      <c r="E4074" s="126">
        <v>11</v>
      </c>
      <c r="F4074" s="126">
        <v>1</v>
      </c>
      <c r="G4074" s="126">
        <v>1</v>
      </c>
      <c r="H4074" s="126">
        <v>1</v>
      </c>
      <c r="I4074" s="126">
        <v>1</v>
      </c>
      <c r="J4074" s="126">
        <v>74</v>
      </c>
      <c r="M4074" s="126">
        <v>1474</v>
      </c>
      <c r="N4074" s="126">
        <v>1</v>
      </c>
      <c r="P4074" s="126">
        <v>1156</v>
      </c>
      <c r="R4074" s="126" t="s">
        <v>547</v>
      </c>
      <c r="S4074" s="252">
        <v>0.19</v>
      </c>
      <c r="T4074" s="252">
        <v>0</v>
      </c>
      <c r="U4074" s="68" t="s">
        <v>5789</v>
      </c>
      <c r="V4074" s="126">
        <v>1</v>
      </c>
      <c r="Z4074" s="126">
        <v>1</v>
      </c>
      <c r="AA4074" s="126">
        <v>1</v>
      </c>
      <c r="AB4074" s="126">
        <v>3</v>
      </c>
      <c r="AC4074" s="126">
        <v>8</v>
      </c>
      <c r="AD4074" s="126">
        <v>2026</v>
      </c>
    </row>
    <row r="4075" spans="3:30">
      <c r="C4075" s="126">
        <v>4068</v>
      </c>
      <c r="D4075" s="126">
        <v>254</v>
      </c>
      <c r="E4075" s="126">
        <v>10</v>
      </c>
      <c r="F4075" s="126">
        <v>1</v>
      </c>
      <c r="G4075" s="126">
        <v>1</v>
      </c>
      <c r="H4075" s="126">
        <v>1</v>
      </c>
      <c r="I4075" s="126">
        <v>1</v>
      </c>
      <c r="J4075" s="126">
        <v>74</v>
      </c>
      <c r="P4075" s="126">
        <v>1156</v>
      </c>
      <c r="R4075" s="126" t="s">
        <v>547</v>
      </c>
      <c r="S4075" s="252">
        <v>0</v>
      </c>
      <c r="T4075" s="252">
        <v>0.25</v>
      </c>
      <c r="U4075" s="68" t="s">
        <v>5790</v>
      </c>
      <c r="V4075" s="126">
        <v>1</v>
      </c>
      <c r="Z4075" s="126">
        <v>1</v>
      </c>
      <c r="AA4075" s="126">
        <v>1</v>
      </c>
      <c r="AB4075" s="126">
        <v>3</v>
      </c>
      <c r="AC4075" s="126">
        <v>8</v>
      </c>
      <c r="AD4075" s="126">
        <v>2026</v>
      </c>
    </row>
    <row r="4076" spans="3:30">
      <c r="C4076" s="126">
        <v>4069</v>
      </c>
      <c r="D4076" s="126">
        <v>254</v>
      </c>
      <c r="E4076" s="126">
        <v>3</v>
      </c>
      <c r="F4076" s="126">
        <v>1</v>
      </c>
      <c r="G4076" s="126">
        <v>1</v>
      </c>
      <c r="H4076" s="126">
        <v>1</v>
      </c>
      <c r="I4076" s="126">
        <v>1</v>
      </c>
      <c r="J4076" s="126">
        <v>8</v>
      </c>
      <c r="M4076" s="126">
        <v>1475</v>
      </c>
      <c r="N4076" s="126">
        <v>0</v>
      </c>
      <c r="P4076" s="126">
        <v>1157</v>
      </c>
      <c r="R4076" s="126" t="s">
        <v>547</v>
      </c>
      <c r="S4076" s="252">
        <v>0</v>
      </c>
      <c r="T4076" s="252">
        <v>1.32</v>
      </c>
      <c r="U4076" s="68" t="s">
        <v>5791</v>
      </c>
      <c r="V4076" s="126">
        <v>1</v>
      </c>
      <c r="Z4076" s="126">
        <v>1</v>
      </c>
      <c r="AA4076" s="126">
        <v>1</v>
      </c>
      <c r="AB4076" s="126">
        <v>3</v>
      </c>
      <c r="AC4076" s="126">
        <v>8</v>
      </c>
      <c r="AD4076" s="126">
        <v>2026</v>
      </c>
    </row>
    <row r="4077" spans="3:30">
      <c r="C4077" s="126">
        <v>4070</v>
      </c>
      <c r="D4077" s="126">
        <v>254</v>
      </c>
      <c r="E4077" s="126">
        <v>11</v>
      </c>
      <c r="F4077" s="126">
        <v>1</v>
      </c>
      <c r="G4077" s="126">
        <v>1</v>
      </c>
      <c r="H4077" s="126">
        <v>1</v>
      </c>
      <c r="I4077" s="126">
        <v>1</v>
      </c>
      <c r="J4077" s="126">
        <v>8</v>
      </c>
      <c r="M4077" s="126">
        <v>1475</v>
      </c>
      <c r="N4077" s="126">
        <v>1</v>
      </c>
      <c r="P4077" s="126">
        <v>1157</v>
      </c>
      <c r="R4077" s="126" t="s">
        <v>547</v>
      </c>
      <c r="S4077" s="252">
        <v>1.32</v>
      </c>
      <c r="T4077" s="252">
        <v>0</v>
      </c>
      <c r="U4077" s="68" t="s">
        <v>5792</v>
      </c>
      <c r="V4077" s="126">
        <v>1</v>
      </c>
      <c r="Z4077" s="126">
        <v>1</v>
      </c>
      <c r="AA4077" s="126">
        <v>1</v>
      </c>
      <c r="AB4077" s="126">
        <v>3</v>
      </c>
      <c r="AC4077" s="126">
        <v>8</v>
      </c>
      <c r="AD4077" s="126">
        <v>2026</v>
      </c>
    </row>
    <row r="4078" spans="3:30">
      <c r="C4078" s="126">
        <v>4071</v>
      </c>
      <c r="D4078" s="126">
        <v>254</v>
      </c>
      <c r="E4078" s="126">
        <v>10</v>
      </c>
      <c r="F4078" s="126">
        <v>1</v>
      </c>
      <c r="G4078" s="126">
        <v>1</v>
      </c>
      <c r="H4078" s="126">
        <v>1</v>
      </c>
      <c r="I4078" s="126">
        <v>1</v>
      </c>
      <c r="J4078" s="126">
        <v>8</v>
      </c>
      <c r="P4078" s="126">
        <v>1157</v>
      </c>
      <c r="R4078" s="126" t="s">
        <v>547</v>
      </c>
      <c r="S4078" s="252">
        <v>0</v>
      </c>
      <c r="T4078" s="252">
        <v>1.75</v>
      </c>
      <c r="U4078" s="68" t="s">
        <v>5793</v>
      </c>
      <c r="V4078" s="126">
        <v>1</v>
      </c>
      <c r="Z4078" s="126">
        <v>1</v>
      </c>
      <c r="AA4078" s="126">
        <v>1</v>
      </c>
      <c r="AB4078" s="126">
        <v>3</v>
      </c>
      <c r="AC4078" s="126">
        <v>8</v>
      </c>
      <c r="AD4078" s="126">
        <v>2026</v>
      </c>
    </row>
    <row r="4079" spans="3:30">
      <c r="C4079" s="126">
        <v>4072</v>
      </c>
      <c r="D4079" s="126">
        <v>254</v>
      </c>
      <c r="E4079" s="126">
        <v>3</v>
      </c>
      <c r="F4079" s="126">
        <v>1</v>
      </c>
      <c r="G4079" s="126">
        <v>1</v>
      </c>
      <c r="H4079" s="126">
        <v>1</v>
      </c>
      <c r="I4079" s="126">
        <v>1</v>
      </c>
      <c r="J4079" s="126">
        <v>46</v>
      </c>
      <c r="M4079" s="126">
        <v>1476</v>
      </c>
      <c r="N4079" s="126">
        <v>0</v>
      </c>
      <c r="P4079" s="126">
        <v>1158</v>
      </c>
      <c r="R4079" s="126" t="s">
        <v>547</v>
      </c>
      <c r="S4079" s="252">
        <v>0</v>
      </c>
      <c r="T4079" s="252">
        <v>0.3</v>
      </c>
      <c r="U4079" s="68" t="s">
        <v>5794</v>
      </c>
      <c r="V4079" s="126">
        <v>1</v>
      </c>
      <c r="Z4079" s="126">
        <v>1</v>
      </c>
      <c r="AA4079" s="126">
        <v>1</v>
      </c>
      <c r="AB4079" s="126">
        <v>3</v>
      </c>
      <c r="AC4079" s="126">
        <v>8</v>
      </c>
      <c r="AD4079" s="126">
        <v>2026</v>
      </c>
    </row>
    <row r="4080" spans="3:30">
      <c r="C4080" s="126">
        <v>4073</v>
      </c>
      <c r="D4080" s="126">
        <v>254</v>
      </c>
      <c r="E4080" s="126">
        <v>11</v>
      </c>
      <c r="F4080" s="126">
        <v>1</v>
      </c>
      <c r="G4080" s="126">
        <v>1</v>
      </c>
      <c r="H4080" s="126">
        <v>1</v>
      </c>
      <c r="I4080" s="126">
        <v>1</v>
      </c>
      <c r="J4080" s="126">
        <v>46</v>
      </c>
      <c r="M4080" s="126">
        <v>1476</v>
      </c>
      <c r="N4080" s="126">
        <v>1</v>
      </c>
      <c r="P4080" s="126">
        <v>1158</v>
      </c>
      <c r="R4080" s="126" t="s">
        <v>547</v>
      </c>
      <c r="S4080" s="252">
        <v>0.3</v>
      </c>
      <c r="T4080" s="252">
        <v>0</v>
      </c>
      <c r="U4080" s="68" t="s">
        <v>5795</v>
      </c>
      <c r="V4080" s="126">
        <v>1</v>
      </c>
      <c r="Z4080" s="126">
        <v>1</v>
      </c>
      <c r="AA4080" s="126">
        <v>1</v>
      </c>
      <c r="AB4080" s="126">
        <v>3</v>
      </c>
      <c r="AC4080" s="126">
        <v>8</v>
      </c>
      <c r="AD4080" s="126">
        <v>2026</v>
      </c>
    </row>
    <row r="4081" spans="3:30">
      <c r="C4081" s="126">
        <v>4074</v>
      </c>
      <c r="D4081" s="126">
        <v>254</v>
      </c>
      <c r="E4081" s="126">
        <v>10</v>
      </c>
      <c r="F4081" s="126">
        <v>1</v>
      </c>
      <c r="G4081" s="126">
        <v>1</v>
      </c>
      <c r="H4081" s="126">
        <v>1</v>
      </c>
      <c r="I4081" s="126">
        <v>1</v>
      </c>
      <c r="J4081" s="126">
        <v>46</v>
      </c>
      <c r="P4081" s="126">
        <v>1158</v>
      </c>
      <c r="R4081" s="126" t="s">
        <v>547</v>
      </c>
      <c r="S4081" s="252">
        <v>0</v>
      </c>
      <c r="T4081" s="252">
        <v>0.76</v>
      </c>
      <c r="U4081" s="68" t="s">
        <v>5796</v>
      </c>
      <c r="V4081" s="126">
        <v>1</v>
      </c>
      <c r="Z4081" s="126">
        <v>1</v>
      </c>
      <c r="AA4081" s="126">
        <v>1</v>
      </c>
      <c r="AB4081" s="126">
        <v>3</v>
      </c>
      <c r="AC4081" s="126">
        <v>8</v>
      </c>
      <c r="AD4081" s="126">
        <v>2026</v>
      </c>
    </row>
    <row r="4082" spans="3:30">
      <c r="C4082" s="126">
        <v>4075</v>
      </c>
      <c r="D4082" s="126">
        <v>254</v>
      </c>
      <c r="E4082" s="126">
        <v>3</v>
      </c>
      <c r="F4082" s="126">
        <v>1</v>
      </c>
      <c r="G4082" s="126">
        <v>1</v>
      </c>
      <c r="H4082" s="126">
        <v>1</v>
      </c>
      <c r="I4082" s="126">
        <v>1</v>
      </c>
      <c r="J4082" s="126">
        <v>49</v>
      </c>
      <c r="M4082" s="126">
        <v>1477</v>
      </c>
      <c r="N4082" s="126">
        <v>0</v>
      </c>
      <c r="P4082" s="126">
        <v>1159</v>
      </c>
      <c r="R4082" s="126" t="s">
        <v>547</v>
      </c>
      <c r="S4082" s="252">
        <v>0</v>
      </c>
      <c r="T4082" s="252">
        <v>0.28000000000000003</v>
      </c>
      <c r="U4082" s="68" t="s">
        <v>5797</v>
      </c>
      <c r="V4082" s="126">
        <v>1</v>
      </c>
      <c r="Z4082" s="126">
        <v>1</v>
      </c>
      <c r="AA4082" s="126">
        <v>1</v>
      </c>
      <c r="AB4082" s="126">
        <v>3</v>
      </c>
      <c r="AC4082" s="126">
        <v>8</v>
      </c>
      <c r="AD4082" s="126">
        <v>2026</v>
      </c>
    </row>
    <row r="4083" spans="3:30">
      <c r="C4083" s="126">
        <v>4076</v>
      </c>
      <c r="D4083" s="126">
        <v>254</v>
      </c>
      <c r="E4083" s="126">
        <v>11</v>
      </c>
      <c r="F4083" s="126">
        <v>1</v>
      </c>
      <c r="G4083" s="126">
        <v>1</v>
      </c>
      <c r="H4083" s="126">
        <v>1</v>
      </c>
      <c r="I4083" s="126">
        <v>1</v>
      </c>
      <c r="J4083" s="126">
        <v>49</v>
      </c>
      <c r="M4083" s="126">
        <v>1477</v>
      </c>
      <c r="N4083" s="126">
        <v>1</v>
      </c>
      <c r="P4083" s="126">
        <v>1159</v>
      </c>
      <c r="R4083" s="126" t="s">
        <v>547</v>
      </c>
      <c r="S4083" s="252">
        <v>0.28000000000000003</v>
      </c>
      <c r="T4083" s="252">
        <v>0</v>
      </c>
      <c r="U4083" s="68" t="s">
        <v>5798</v>
      </c>
      <c r="V4083" s="126">
        <v>1</v>
      </c>
      <c r="Z4083" s="126">
        <v>1</v>
      </c>
      <c r="AA4083" s="126">
        <v>1</v>
      </c>
      <c r="AB4083" s="126">
        <v>3</v>
      </c>
      <c r="AC4083" s="126">
        <v>8</v>
      </c>
      <c r="AD4083" s="126">
        <v>2026</v>
      </c>
    </row>
    <row r="4084" spans="3:30">
      <c r="C4084" s="126">
        <v>4077</v>
      </c>
      <c r="D4084" s="126">
        <v>254</v>
      </c>
      <c r="E4084" s="126">
        <v>10</v>
      </c>
      <c r="F4084" s="126">
        <v>1</v>
      </c>
      <c r="G4084" s="126">
        <v>1</v>
      </c>
      <c r="H4084" s="126">
        <v>1</v>
      </c>
      <c r="I4084" s="126">
        <v>1</v>
      </c>
      <c r="J4084" s="126">
        <v>49</v>
      </c>
      <c r="P4084" s="126">
        <v>1159</v>
      </c>
      <c r="R4084" s="126" t="s">
        <v>547</v>
      </c>
      <c r="S4084" s="252">
        <v>0</v>
      </c>
      <c r="T4084" s="252">
        <v>0.38</v>
      </c>
      <c r="U4084" s="68" t="s">
        <v>5799</v>
      </c>
      <c r="V4084" s="126">
        <v>1</v>
      </c>
      <c r="Z4084" s="126">
        <v>1</v>
      </c>
      <c r="AA4084" s="126">
        <v>1</v>
      </c>
      <c r="AB4084" s="126">
        <v>3</v>
      </c>
      <c r="AC4084" s="126">
        <v>8</v>
      </c>
      <c r="AD4084" s="126">
        <v>2026</v>
      </c>
    </row>
    <row r="4085" spans="3:30">
      <c r="C4085" s="126">
        <v>4078</v>
      </c>
      <c r="D4085" s="126">
        <v>255</v>
      </c>
      <c r="E4085" s="126">
        <v>2</v>
      </c>
      <c r="F4085" s="126">
        <v>1</v>
      </c>
      <c r="G4085" s="126">
        <v>1</v>
      </c>
      <c r="H4085" s="126">
        <v>1</v>
      </c>
      <c r="I4085" s="126">
        <v>1</v>
      </c>
      <c r="R4085" s="126" t="s">
        <v>547</v>
      </c>
      <c r="S4085" s="252">
        <v>72.599999999999994</v>
      </c>
      <c r="T4085" s="252">
        <v>0</v>
      </c>
      <c r="U4085" s="68" t="s">
        <v>5801</v>
      </c>
      <c r="V4085" s="126">
        <v>1</v>
      </c>
      <c r="Z4085" s="126">
        <v>1</v>
      </c>
      <c r="AA4085" s="126">
        <v>1</v>
      </c>
      <c r="AB4085" s="126">
        <v>3</v>
      </c>
      <c r="AC4085" s="126">
        <v>8</v>
      </c>
      <c r="AD4085" s="126">
        <v>2026</v>
      </c>
    </row>
    <row r="4086" spans="3:30">
      <c r="C4086" s="126">
        <v>4079</v>
      </c>
      <c r="D4086" s="126">
        <v>255</v>
      </c>
      <c r="E4086" s="126">
        <v>3</v>
      </c>
      <c r="F4086" s="126">
        <v>1</v>
      </c>
      <c r="G4086" s="126">
        <v>1</v>
      </c>
      <c r="H4086" s="126">
        <v>1</v>
      </c>
      <c r="I4086" s="126">
        <v>1</v>
      </c>
      <c r="J4086" s="126">
        <v>177</v>
      </c>
      <c r="M4086" s="126">
        <v>1478</v>
      </c>
      <c r="N4086" s="126">
        <v>0</v>
      </c>
      <c r="P4086" s="126">
        <v>1160</v>
      </c>
      <c r="R4086" s="126" t="s">
        <v>547</v>
      </c>
      <c r="S4086" s="252">
        <v>0</v>
      </c>
      <c r="T4086" s="252">
        <v>41.5</v>
      </c>
      <c r="U4086" s="68" t="s">
        <v>5802</v>
      </c>
      <c r="V4086" s="126">
        <v>1</v>
      </c>
      <c r="Z4086" s="126">
        <v>1</v>
      </c>
      <c r="AA4086" s="126">
        <v>1</v>
      </c>
      <c r="AB4086" s="126">
        <v>3</v>
      </c>
      <c r="AC4086" s="126">
        <v>8</v>
      </c>
      <c r="AD4086" s="126">
        <v>2026</v>
      </c>
    </row>
    <row r="4087" spans="3:30">
      <c r="C4087" s="126">
        <v>4080</v>
      </c>
      <c r="D4087" s="126">
        <v>255</v>
      </c>
      <c r="E4087" s="126">
        <v>11</v>
      </c>
      <c r="F4087" s="126">
        <v>1</v>
      </c>
      <c r="G4087" s="126">
        <v>1</v>
      </c>
      <c r="H4087" s="126">
        <v>1</v>
      </c>
      <c r="I4087" s="126">
        <v>1</v>
      </c>
      <c r="J4087" s="126">
        <v>177</v>
      </c>
      <c r="M4087" s="126">
        <v>1478</v>
      </c>
      <c r="N4087" s="126">
        <v>1</v>
      </c>
      <c r="P4087" s="126">
        <v>1160</v>
      </c>
      <c r="R4087" s="126" t="s">
        <v>547</v>
      </c>
      <c r="S4087" s="252">
        <v>41.5</v>
      </c>
      <c r="T4087" s="252">
        <v>0</v>
      </c>
      <c r="U4087" s="68" t="s">
        <v>5803</v>
      </c>
      <c r="V4087" s="126">
        <v>1</v>
      </c>
      <c r="Z4087" s="126">
        <v>1</v>
      </c>
      <c r="AA4087" s="126">
        <v>1</v>
      </c>
      <c r="AB4087" s="126">
        <v>3</v>
      </c>
      <c r="AC4087" s="126">
        <v>8</v>
      </c>
      <c r="AD4087" s="126">
        <v>2026</v>
      </c>
    </row>
    <row r="4088" spans="3:30">
      <c r="C4088" s="126">
        <v>4081</v>
      </c>
      <c r="D4088" s="126">
        <v>255</v>
      </c>
      <c r="E4088" s="126">
        <v>10</v>
      </c>
      <c r="F4088" s="126">
        <v>1</v>
      </c>
      <c r="G4088" s="126">
        <v>1</v>
      </c>
      <c r="H4088" s="126">
        <v>1</v>
      </c>
      <c r="I4088" s="126">
        <v>1</v>
      </c>
      <c r="J4088" s="126">
        <v>177</v>
      </c>
      <c r="P4088" s="126">
        <v>1160</v>
      </c>
      <c r="R4088" s="126" t="s">
        <v>547</v>
      </c>
      <c r="S4088" s="252">
        <v>0</v>
      </c>
      <c r="T4088" s="252">
        <v>45</v>
      </c>
      <c r="U4088" s="68" t="s">
        <v>5804</v>
      </c>
      <c r="V4088" s="126">
        <v>1</v>
      </c>
      <c r="Z4088" s="126">
        <v>1</v>
      </c>
      <c r="AA4088" s="126">
        <v>1</v>
      </c>
      <c r="AB4088" s="126">
        <v>3</v>
      </c>
      <c r="AC4088" s="126">
        <v>8</v>
      </c>
      <c r="AD4088" s="126">
        <v>2026</v>
      </c>
    </row>
    <row r="4089" spans="3:30">
      <c r="C4089" s="126">
        <v>4082</v>
      </c>
      <c r="D4089" s="126">
        <v>255</v>
      </c>
      <c r="E4089" s="126">
        <v>3</v>
      </c>
      <c r="F4089" s="126">
        <v>1</v>
      </c>
      <c r="G4089" s="126">
        <v>1</v>
      </c>
      <c r="H4089" s="126">
        <v>1</v>
      </c>
      <c r="I4089" s="126">
        <v>1</v>
      </c>
      <c r="J4089" s="126">
        <v>293</v>
      </c>
      <c r="M4089" s="126">
        <v>1479</v>
      </c>
      <c r="N4089" s="126">
        <v>0</v>
      </c>
      <c r="P4089" s="126">
        <v>1161</v>
      </c>
      <c r="R4089" s="126" t="s">
        <v>547</v>
      </c>
      <c r="S4089" s="252">
        <v>0</v>
      </c>
      <c r="T4089" s="252">
        <v>6.8000000000000007</v>
      </c>
      <c r="U4089" s="68" t="s">
        <v>5805</v>
      </c>
      <c r="V4089" s="126">
        <v>1</v>
      </c>
      <c r="Z4089" s="126">
        <v>1</v>
      </c>
      <c r="AA4089" s="126">
        <v>1</v>
      </c>
      <c r="AB4089" s="126">
        <v>3</v>
      </c>
      <c r="AC4089" s="126">
        <v>8</v>
      </c>
      <c r="AD4089" s="126">
        <v>2026</v>
      </c>
    </row>
    <row r="4090" spans="3:30">
      <c r="C4090" s="126">
        <v>4083</v>
      </c>
      <c r="D4090" s="126">
        <v>255</v>
      </c>
      <c r="E4090" s="126">
        <v>11</v>
      </c>
      <c r="F4090" s="126">
        <v>1</v>
      </c>
      <c r="G4090" s="126">
        <v>1</v>
      </c>
      <c r="H4090" s="126">
        <v>1</v>
      </c>
      <c r="I4090" s="126">
        <v>1</v>
      </c>
      <c r="J4090" s="126">
        <v>293</v>
      </c>
      <c r="M4090" s="126">
        <v>1479</v>
      </c>
      <c r="N4090" s="126">
        <v>1</v>
      </c>
      <c r="P4090" s="126">
        <v>1161</v>
      </c>
      <c r="R4090" s="126" t="s">
        <v>547</v>
      </c>
      <c r="S4090" s="252">
        <v>6.8000000000000007</v>
      </c>
      <c r="T4090" s="252">
        <v>0</v>
      </c>
      <c r="U4090" s="68" t="s">
        <v>5806</v>
      </c>
      <c r="V4090" s="126">
        <v>1</v>
      </c>
      <c r="Z4090" s="126">
        <v>1</v>
      </c>
      <c r="AA4090" s="126">
        <v>1</v>
      </c>
      <c r="AB4090" s="126">
        <v>3</v>
      </c>
      <c r="AC4090" s="126">
        <v>8</v>
      </c>
      <c r="AD4090" s="126">
        <v>2026</v>
      </c>
    </row>
    <row r="4091" spans="3:30">
      <c r="C4091" s="126">
        <v>4084</v>
      </c>
      <c r="D4091" s="126">
        <v>255</v>
      </c>
      <c r="E4091" s="126">
        <v>10</v>
      </c>
      <c r="F4091" s="126">
        <v>1</v>
      </c>
      <c r="G4091" s="126">
        <v>1</v>
      </c>
      <c r="H4091" s="126">
        <v>1</v>
      </c>
      <c r="I4091" s="126">
        <v>1</v>
      </c>
      <c r="J4091" s="126">
        <v>293</v>
      </c>
      <c r="P4091" s="126">
        <v>1161</v>
      </c>
      <c r="R4091" s="126" t="s">
        <v>547</v>
      </c>
      <c r="S4091" s="252">
        <v>0</v>
      </c>
      <c r="T4091" s="252">
        <v>12.6</v>
      </c>
      <c r="U4091" s="68" t="s">
        <v>5807</v>
      </c>
      <c r="V4091" s="126">
        <v>1</v>
      </c>
      <c r="Z4091" s="126">
        <v>1</v>
      </c>
      <c r="AA4091" s="126">
        <v>1</v>
      </c>
      <c r="AB4091" s="126">
        <v>3</v>
      </c>
      <c r="AC4091" s="126">
        <v>8</v>
      </c>
      <c r="AD4091" s="126">
        <v>2026</v>
      </c>
    </row>
    <row r="4092" spans="3:30">
      <c r="C4092" s="126">
        <v>4085</v>
      </c>
      <c r="D4092" s="126">
        <v>255</v>
      </c>
      <c r="E4092" s="126">
        <v>3</v>
      </c>
      <c r="F4092" s="126">
        <v>1</v>
      </c>
      <c r="G4092" s="126">
        <v>1</v>
      </c>
      <c r="H4092" s="126">
        <v>1</v>
      </c>
      <c r="I4092" s="126">
        <v>1</v>
      </c>
      <c r="J4092" s="126">
        <v>294</v>
      </c>
      <c r="M4092" s="126">
        <v>1480</v>
      </c>
      <c r="N4092" s="126">
        <v>0</v>
      </c>
      <c r="P4092" s="126">
        <v>1162</v>
      </c>
      <c r="R4092" s="126" t="s">
        <v>547</v>
      </c>
      <c r="S4092" s="252">
        <v>0</v>
      </c>
      <c r="T4092" s="252">
        <v>9.8000000000000007</v>
      </c>
      <c r="U4092" s="68" t="s">
        <v>5808</v>
      </c>
      <c r="V4092" s="126">
        <v>1</v>
      </c>
      <c r="Z4092" s="126">
        <v>1</v>
      </c>
      <c r="AA4092" s="126">
        <v>1</v>
      </c>
      <c r="AB4092" s="126">
        <v>3</v>
      </c>
      <c r="AC4092" s="126">
        <v>8</v>
      </c>
      <c r="AD4092" s="126">
        <v>2026</v>
      </c>
    </row>
    <row r="4093" spans="3:30">
      <c r="C4093" s="126">
        <v>4086</v>
      </c>
      <c r="D4093" s="126">
        <v>255</v>
      </c>
      <c r="E4093" s="126">
        <v>11</v>
      </c>
      <c r="F4093" s="126">
        <v>1</v>
      </c>
      <c r="G4093" s="126">
        <v>1</v>
      </c>
      <c r="H4093" s="126">
        <v>1</v>
      </c>
      <c r="I4093" s="126">
        <v>1</v>
      </c>
      <c r="J4093" s="126">
        <v>294</v>
      </c>
      <c r="M4093" s="126">
        <v>1480</v>
      </c>
      <c r="N4093" s="126">
        <v>1</v>
      </c>
      <c r="P4093" s="126">
        <v>1162</v>
      </c>
      <c r="R4093" s="126" t="s">
        <v>547</v>
      </c>
      <c r="S4093" s="252">
        <v>9.8000000000000007</v>
      </c>
      <c r="T4093" s="252">
        <v>0</v>
      </c>
      <c r="U4093" s="68" t="s">
        <v>5809</v>
      </c>
      <c r="V4093" s="126">
        <v>1</v>
      </c>
      <c r="Z4093" s="126">
        <v>1</v>
      </c>
      <c r="AA4093" s="126">
        <v>1</v>
      </c>
      <c r="AB4093" s="126">
        <v>3</v>
      </c>
      <c r="AC4093" s="126">
        <v>8</v>
      </c>
      <c r="AD4093" s="126">
        <v>2026</v>
      </c>
    </row>
    <row r="4094" spans="3:30">
      <c r="C4094" s="126">
        <v>4087</v>
      </c>
      <c r="D4094" s="126">
        <v>255</v>
      </c>
      <c r="E4094" s="126">
        <v>10</v>
      </c>
      <c r="F4094" s="126">
        <v>1</v>
      </c>
      <c r="G4094" s="126">
        <v>1</v>
      </c>
      <c r="H4094" s="126">
        <v>1</v>
      </c>
      <c r="I4094" s="126">
        <v>1</v>
      </c>
      <c r="J4094" s="126">
        <v>294</v>
      </c>
      <c r="P4094" s="126">
        <v>1162</v>
      </c>
      <c r="R4094" s="126" t="s">
        <v>547</v>
      </c>
      <c r="S4094" s="252">
        <v>0</v>
      </c>
      <c r="T4094" s="252">
        <v>15</v>
      </c>
      <c r="U4094" s="68" t="s">
        <v>5810</v>
      </c>
      <c r="V4094" s="126">
        <v>1</v>
      </c>
      <c r="Z4094" s="126">
        <v>1</v>
      </c>
      <c r="AA4094" s="126">
        <v>1</v>
      </c>
      <c r="AB4094" s="126">
        <v>3</v>
      </c>
      <c r="AC4094" s="126">
        <v>8</v>
      </c>
      <c r="AD4094" s="126">
        <v>2026</v>
      </c>
    </row>
    <row r="4095" spans="3:30">
      <c r="C4095" s="126">
        <v>4088</v>
      </c>
      <c r="D4095" s="126">
        <v>256</v>
      </c>
      <c r="E4095" s="126">
        <v>2</v>
      </c>
      <c r="F4095" s="126">
        <v>1</v>
      </c>
      <c r="G4095" s="126">
        <v>1</v>
      </c>
      <c r="H4095" s="126">
        <v>1</v>
      </c>
      <c r="I4095" s="126">
        <v>1</v>
      </c>
      <c r="R4095" s="126" t="s">
        <v>547</v>
      </c>
      <c r="S4095" s="252">
        <v>66.45</v>
      </c>
      <c r="T4095" s="252">
        <v>0</v>
      </c>
      <c r="U4095" s="68" t="s">
        <v>5827</v>
      </c>
      <c r="V4095" s="126">
        <v>1</v>
      </c>
      <c r="Z4095" s="126">
        <v>1</v>
      </c>
      <c r="AA4095" s="126">
        <v>1</v>
      </c>
      <c r="AB4095" s="126">
        <v>3</v>
      </c>
      <c r="AC4095" s="126">
        <v>8</v>
      </c>
      <c r="AD4095" s="126">
        <v>2026</v>
      </c>
    </row>
    <row r="4096" spans="3:30">
      <c r="C4096" s="126">
        <v>4089</v>
      </c>
      <c r="D4096" s="126">
        <v>256</v>
      </c>
      <c r="E4096" s="126">
        <v>3</v>
      </c>
      <c r="F4096" s="126">
        <v>1</v>
      </c>
      <c r="G4096" s="126">
        <v>1</v>
      </c>
      <c r="H4096" s="126">
        <v>1</v>
      </c>
      <c r="I4096" s="126">
        <v>1</v>
      </c>
      <c r="J4096" s="126">
        <v>386</v>
      </c>
      <c r="M4096" s="126">
        <v>1481</v>
      </c>
      <c r="N4096" s="126">
        <v>0</v>
      </c>
      <c r="P4096" s="126">
        <v>1163</v>
      </c>
      <c r="R4096" s="126" t="s">
        <v>547</v>
      </c>
      <c r="S4096" s="252">
        <v>0</v>
      </c>
      <c r="T4096" s="252">
        <v>6.5</v>
      </c>
      <c r="U4096" s="68" t="s">
        <v>5828</v>
      </c>
      <c r="V4096" s="126">
        <v>1</v>
      </c>
      <c r="Z4096" s="126">
        <v>1</v>
      </c>
      <c r="AA4096" s="126">
        <v>1</v>
      </c>
      <c r="AB4096" s="126">
        <v>3</v>
      </c>
      <c r="AC4096" s="126">
        <v>8</v>
      </c>
      <c r="AD4096" s="126">
        <v>2026</v>
      </c>
    </row>
    <row r="4097" spans="3:30">
      <c r="C4097" s="126">
        <v>4090</v>
      </c>
      <c r="D4097" s="126">
        <v>256</v>
      </c>
      <c r="E4097" s="126">
        <v>11</v>
      </c>
      <c r="F4097" s="126">
        <v>1</v>
      </c>
      <c r="G4097" s="126">
        <v>1</v>
      </c>
      <c r="H4097" s="126">
        <v>1</v>
      </c>
      <c r="I4097" s="126">
        <v>1</v>
      </c>
      <c r="J4097" s="126">
        <v>386</v>
      </c>
      <c r="M4097" s="126">
        <v>1481</v>
      </c>
      <c r="N4097" s="126">
        <v>1</v>
      </c>
      <c r="P4097" s="126">
        <v>1163</v>
      </c>
      <c r="R4097" s="126" t="s">
        <v>547</v>
      </c>
      <c r="S4097" s="252">
        <v>6.5</v>
      </c>
      <c r="T4097" s="252">
        <v>0</v>
      </c>
      <c r="U4097" s="68" t="s">
        <v>5829</v>
      </c>
      <c r="V4097" s="126">
        <v>1</v>
      </c>
      <c r="Z4097" s="126">
        <v>1</v>
      </c>
      <c r="AA4097" s="126">
        <v>1</v>
      </c>
      <c r="AB4097" s="126">
        <v>3</v>
      </c>
      <c r="AC4097" s="126">
        <v>8</v>
      </c>
      <c r="AD4097" s="126">
        <v>2026</v>
      </c>
    </row>
    <row r="4098" spans="3:30">
      <c r="C4098" s="126">
        <v>4091</v>
      </c>
      <c r="D4098" s="126">
        <v>256</v>
      </c>
      <c r="E4098" s="126">
        <v>10</v>
      </c>
      <c r="F4098" s="126">
        <v>1</v>
      </c>
      <c r="G4098" s="126">
        <v>1</v>
      </c>
      <c r="H4098" s="126">
        <v>1</v>
      </c>
      <c r="I4098" s="126">
        <v>1</v>
      </c>
      <c r="J4098" s="126">
        <v>386</v>
      </c>
      <c r="P4098" s="126">
        <v>1163</v>
      </c>
      <c r="R4098" s="126" t="s">
        <v>547</v>
      </c>
      <c r="S4098" s="252">
        <v>0</v>
      </c>
      <c r="T4098" s="252">
        <v>7</v>
      </c>
      <c r="U4098" s="68" t="s">
        <v>5830</v>
      </c>
      <c r="V4098" s="126">
        <v>1</v>
      </c>
      <c r="Z4098" s="126">
        <v>1</v>
      </c>
      <c r="AA4098" s="126">
        <v>1</v>
      </c>
      <c r="AB4098" s="126">
        <v>3</v>
      </c>
      <c r="AC4098" s="126">
        <v>8</v>
      </c>
      <c r="AD4098" s="126">
        <v>2026</v>
      </c>
    </row>
    <row r="4099" spans="3:30">
      <c r="C4099" s="126">
        <v>4092</v>
      </c>
      <c r="D4099" s="126">
        <v>256</v>
      </c>
      <c r="E4099" s="126">
        <v>3</v>
      </c>
      <c r="F4099" s="126">
        <v>1</v>
      </c>
      <c r="G4099" s="126">
        <v>1</v>
      </c>
      <c r="H4099" s="126">
        <v>1</v>
      </c>
      <c r="I4099" s="126">
        <v>1</v>
      </c>
      <c r="J4099" s="126">
        <v>385</v>
      </c>
      <c r="M4099" s="126">
        <v>1482</v>
      </c>
      <c r="N4099" s="126">
        <v>0</v>
      </c>
      <c r="P4099" s="126">
        <v>1164</v>
      </c>
      <c r="R4099" s="126" t="s">
        <v>547</v>
      </c>
      <c r="S4099" s="252">
        <v>0</v>
      </c>
      <c r="T4099" s="252">
        <v>6.5</v>
      </c>
      <c r="U4099" s="68" t="s">
        <v>5831</v>
      </c>
      <c r="V4099" s="126">
        <v>1</v>
      </c>
      <c r="Z4099" s="126">
        <v>1</v>
      </c>
      <c r="AA4099" s="126">
        <v>1</v>
      </c>
      <c r="AB4099" s="126">
        <v>3</v>
      </c>
      <c r="AC4099" s="126">
        <v>8</v>
      </c>
      <c r="AD4099" s="126">
        <v>2026</v>
      </c>
    </row>
    <row r="4100" spans="3:30">
      <c r="C4100" s="126">
        <v>4093</v>
      </c>
      <c r="D4100" s="126">
        <v>256</v>
      </c>
      <c r="E4100" s="126">
        <v>11</v>
      </c>
      <c r="F4100" s="126">
        <v>1</v>
      </c>
      <c r="G4100" s="126">
        <v>1</v>
      </c>
      <c r="H4100" s="126">
        <v>1</v>
      </c>
      <c r="I4100" s="126">
        <v>1</v>
      </c>
      <c r="J4100" s="126">
        <v>385</v>
      </c>
      <c r="M4100" s="126">
        <v>1482</v>
      </c>
      <c r="N4100" s="126">
        <v>1</v>
      </c>
      <c r="P4100" s="126">
        <v>1164</v>
      </c>
      <c r="R4100" s="126" t="s">
        <v>547</v>
      </c>
      <c r="S4100" s="252">
        <v>6.5</v>
      </c>
      <c r="T4100" s="252">
        <v>0</v>
      </c>
      <c r="U4100" s="68" t="s">
        <v>5832</v>
      </c>
      <c r="V4100" s="126">
        <v>1</v>
      </c>
      <c r="Z4100" s="126">
        <v>1</v>
      </c>
      <c r="AA4100" s="126">
        <v>1</v>
      </c>
      <c r="AB4100" s="126">
        <v>3</v>
      </c>
      <c r="AC4100" s="126">
        <v>8</v>
      </c>
      <c r="AD4100" s="126">
        <v>2026</v>
      </c>
    </row>
    <row r="4101" spans="3:30">
      <c r="C4101" s="126">
        <v>4094</v>
      </c>
      <c r="D4101" s="126">
        <v>256</v>
      </c>
      <c r="E4101" s="126">
        <v>10</v>
      </c>
      <c r="F4101" s="126">
        <v>1</v>
      </c>
      <c r="G4101" s="126">
        <v>1</v>
      </c>
      <c r="H4101" s="126">
        <v>1</v>
      </c>
      <c r="I4101" s="126">
        <v>1</v>
      </c>
      <c r="J4101" s="126">
        <v>385</v>
      </c>
      <c r="P4101" s="126">
        <v>1164</v>
      </c>
      <c r="R4101" s="126" t="s">
        <v>547</v>
      </c>
      <c r="S4101" s="252">
        <v>0</v>
      </c>
      <c r="T4101" s="252">
        <v>7.5</v>
      </c>
      <c r="U4101" s="68" t="s">
        <v>5833</v>
      </c>
      <c r="V4101" s="126">
        <v>1</v>
      </c>
      <c r="Z4101" s="126">
        <v>1</v>
      </c>
      <c r="AA4101" s="126">
        <v>1</v>
      </c>
      <c r="AB4101" s="126">
        <v>3</v>
      </c>
      <c r="AC4101" s="126">
        <v>8</v>
      </c>
      <c r="AD4101" s="126">
        <v>2026</v>
      </c>
    </row>
    <row r="4102" spans="3:30">
      <c r="C4102" s="126">
        <v>4095</v>
      </c>
      <c r="D4102" s="126">
        <v>256</v>
      </c>
      <c r="E4102" s="126">
        <v>3</v>
      </c>
      <c r="F4102" s="126">
        <v>1</v>
      </c>
      <c r="G4102" s="126">
        <v>1</v>
      </c>
      <c r="H4102" s="126">
        <v>1</v>
      </c>
      <c r="I4102" s="126">
        <v>1</v>
      </c>
      <c r="J4102" s="126">
        <v>397</v>
      </c>
      <c r="M4102" s="126">
        <v>1483</v>
      </c>
      <c r="N4102" s="126">
        <v>0</v>
      </c>
      <c r="P4102" s="126">
        <v>1165</v>
      </c>
      <c r="R4102" s="126" t="s">
        <v>547</v>
      </c>
      <c r="S4102" s="252">
        <v>0</v>
      </c>
      <c r="T4102" s="252">
        <v>0.55000000000000004</v>
      </c>
      <c r="U4102" s="68" t="s">
        <v>5834</v>
      </c>
      <c r="V4102" s="126">
        <v>1</v>
      </c>
      <c r="Z4102" s="126">
        <v>1</v>
      </c>
      <c r="AA4102" s="126">
        <v>1</v>
      </c>
      <c r="AB4102" s="126">
        <v>3</v>
      </c>
      <c r="AC4102" s="126">
        <v>8</v>
      </c>
      <c r="AD4102" s="126">
        <v>2026</v>
      </c>
    </row>
    <row r="4103" spans="3:30">
      <c r="C4103" s="126">
        <v>4096</v>
      </c>
      <c r="D4103" s="126">
        <v>256</v>
      </c>
      <c r="E4103" s="126">
        <v>11</v>
      </c>
      <c r="F4103" s="126">
        <v>1</v>
      </c>
      <c r="G4103" s="126">
        <v>1</v>
      </c>
      <c r="H4103" s="126">
        <v>1</v>
      </c>
      <c r="I4103" s="126">
        <v>1</v>
      </c>
      <c r="J4103" s="126">
        <v>397</v>
      </c>
      <c r="M4103" s="126">
        <v>1483</v>
      </c>
      <c r="N4103" s="126">
        <v>1</v>
      </c>
      <c r="P4103" s="126">
        <v>1165</v>
      </c>
      <c r="R4103" s="126" t="s">
        <v>547</v>
      </c>
      <c r="S4103" s="252">
        <v>0.55000000000000004</v>
      </c>
      <c r="T4103" s="252">
        <v>0</v>
      </c>
      <c r="U4103" s="68" t="s">
        <v>5835</v>
      </c>
      <c r="V4103" s="126">
        <v>1</v>
      </c>
      <c r="Z4103" s="126">
        <v>1</v>
      </c>
      <c r="AA4103" s="126">
        <v>1</v>
      </c>
      <c r="AB4103" s="126">
        <v>3</v>
      </c>
      <c r="AC4103" s="126">
        <v>8</v>
      </c>
      <c r="AD4103" s="126">
        <v>2026</v>
      </c>
    </row>
    <row r="4104" spans="3:30">
      <c r="C4104" s="126">
        <v>4097</v>
      </c>
      <c r="D4104" s="126">
        <v>256</v>
      </c>
      <c r="E4104" s="126">
        <v>10</v>
      </c>
      <c r="F4104" s="126">
        <v>1</v>
      </c>
      <c r="G4104" s="126">
        <v>1</v>
      </c>
      <c r="H4104" s="126">
        <v>1</v>
      </c>
      <c r="I4104" s="126">
        <v>1</v>
      </c>
      <c r="J4104" s="126">
        <v>397</v>
      </c>
      <c r="P4104" s="126">
        <v>1165</v>
      </c>
      <c r="R4104" s="126" t="s">
        <v>547</v>
      </c>
      <c r="S4104" s="252">
        <v>0</v>
      </c>
      <c r="T4104" s="252">
        <v>1.9</v>
      </c>
      <c r="U4104" s="68" t="s">
        <v>5836</v>
      </c>
      <c r="V4104" s="126">
        <v>1</v>
      </c>
      <c r="Z4104" s="126">
        <v>1</v>
      </c>
      <c r="AA4104" s="126">
        <v>1</v>
      </c>
      <c r="AB4104" s="126">
        <v>3</v>
      </c>
      <c r="AC4104" s="126">
        <v>8</v>
      </c>
      <c r="AD4104" s="126">
        <v>2026</v>
      </c>
    </row>
    <row r="4105" spans="3:30">
      <c r="C4105" s="126">
        <v>4098</v>
      </c>
      <c r="D4105" s="126">
        <v>256</v>
      </c>
      <c r="E4105" s="126">
        <v>3</v>
      </c>
      <c r="F4105" s="126">
        <v>1</v>
      </c>
      <c r="G4105" s="126">
        <v>1</v>
      </c>
      <c r="H4105" s="126">
        <v>1</v>
      </c>
      <c r="I4105" s="126">
        <v>1</v>
      </c>
      <c r="J4105" s="126">
        <v>378</v>
      </c>
      <c r="M4105" s="126">
        <v>1484</v>
      </c>
      <c r="N4105" s="126">
        <v>0</v>
      </c>
      <c r="P4105" s="126">
        <v>1166</v>
      </c>
      <c r="R4105" s="126" t="s">
        <v>547</v>
      </c>
      <c r="S4105" s="252">
        <v>0</v>
      </c>
      <c r="T4105" s="252">
        <v>0.75</v>
      </c>
      <c r="U4105" s="68" t="s">
        <v>5837</v>
      </c>
      <c r="V4105" s="126">
        <v>1</v>
      </c>
      <c r="Z4105" s="126">
        <v>1</v>
      </c>
      <c r="AA4105" s="126">
        <v>1</v>
      </c>
      <c r="AB4105" s="126">
        <v>3</v>
      </c>
      <c r="AC4105" s="126">
        <v>8</v>
      </c>
      <c r="AD4105" s="126">
        <v>2026</v>
      </c>
    </row>
    <row r="4106" spans="3:30">
      <c r="C4106" s="126">
        <v>4099</v>
      </c>
      <c r="D4106" s="126">
        <v>256</v>
      </c>
      <c r="E4106" s="126">
        <v>11</v>
      </c>
      <c r="F4106" s="126">
        <v>1</v>
      </c>
      <c r="G4106" s="126">
        <v>1</v>
      </c>
      <c r="H4106" s="126">
        <v>1</v>
      </c>
      <c r="I4106" s="126">
        <v>1</v>
      </c>
      <c r="J4106" s="126">
        <v>378</v>
      </c>
      <c r="M4106" s="126">
        <v>1484</v>
      </c>
      <c r="N4106" s="126">
        <v>1</v>
      </c>
      <c r="P4106" s="126">
        <v>1166</v>
      </c>
      <c r="R4106" s="126" t="s">
        <v>547</v>
      </c>
      <c r="S4106" s="252">
        <v>0.75</v>
      </c>
      <c r="T4106" s="252">
        <v>0</v>
      </c>
      <c r="U4106" s="68" t="s">
        <v>5838</v>
      </c>
      <c r="V4106" s="126">
        <v>1</v>
      </c>
      <c r="Z4106" s="126">
        <v>1</v>
      </c>
      <c r="AA4106" s="126">
        <v>1</v>
      </c>
      <c r="AB4106" s="126">
        <v>3</v>
      </c>
      <c r="AC4106" s="126">
        <v>8</v>
      </c>
      <c r="AD4106" s="126">
        <v>2026</v>
      </c>
    </row>
    <row r="4107" spans="3:30">
      <c r="C4107" s="126">
        <v>4100</v>
      </c>
      <c r="D4107" s="126">
        <v>256</v>
      </c>
      <c r="E4107" s="126">
        <v>10</v>
      </c>
      <c r="F4107" s="126">
        <v>1</v>
      </c>
      <c r="G4107" s="126">
        <v>1</v>
      </c>
      <c r="H4107" s="126">
        <v>1</v>
      </c>
      <c r="I4107" s="126">
        <v>1</v>
      </c>
      <c r="J4107" s="126">
        <v>378</v>
      </c>
      <c r="P4107" s="126">
        <v>1166</v>
      </c>
      <c r="R4107" s="126" t="s">
        <v>547</v>
      </c>
      <c r="S4107" s="252">
        <v>0</v>
      </c>
      <c r="T4107" s="252">
        <v>1</v>
      </c>
      <c r="U4107" s="68" t="s">
        <v>5839</v>
      </c>
      <c r="V4107" s="126">
        <v>1</v>
      </c>
      <c r="Z4107" s="126">
        <v>1</v>
      </c>
      <c r="AA4107" s="126">
        <v>1</v>
      </c>
      <c r="AB4107" s="126">
        <v>3</v>
      </c>
      <c r="AC4107" s="126">
        <v>8</v>
      </c>
      <c r="AD4107" s="126">
        <v>2026</v>
      </c>
    </row>
    <row r="4108" spans="3:30">
      <c r="C4108" s="126">
        <v>4101</v>
      </c>
      <c r="D4108" s="126">
        <v>256</v>
      </c>
      <c r="E4108" s="126">
        <v>3</v>
      </c>
      <c r="F4108" s="126">
        <v>1</v>
      </c>
      <c r="G4108" s="126">
        <v>1</v>
      </c>
      <c r="H4108" s="126">
        <v>1</v>
      </c>
      <c r="I4108" s="126">
        <v>1</v>
      </c>
      <c r="J4108" s="126">
        <v>90</v>
      </c>
      <c r="M4108" s="126">
        <v>1485</v>
      </c>
      <c r="N4108" s="126">
        <v>0</v>
      </c>
      <c r="P4108" s="126">
        <v>1167</v>
      </c>
      <c r="R4108" s="126" t="s">
        <v>547</v>
      </c>
      <c r="S4108" s="252">
        <v>0</v>
      </c>
      <c r="T4108" s="252">
        <v>0.36</v>
      </c>
      <c r="U4108" s="68" t="s">
        <v>5840</v>
      </c>
      <c r="V4108" s="126">
        <v>1</v>
      </c>
      <c r="Z4108" s="126">
        <v>1</v>
      </c>
      <c r="AA4108" s="126">
        <v>1</v>
      </c>
      <c r="AB4108" s="126">
        <v>3</v>
      </c>
      <c r="AC4108" s="126">
        <v>8</v>
      </c>
      <c r="AD4108" s="126">
        <v>2026</v>
      </c>
    </row>
    <row r="4109" spans="3:30">
      <c r="C4109" s="126">
        <v>4102</v>
      </c>
      <c r="D4109" s="126">
        <v>256</v>
      </c>
      <c r="E4109" s="126">
        <v>11</v>
      </c>
      <c r="F4109" s="126">
        <v>1</v>
      </c>
      <c r="G4109" s="126">
        <v>1</v>
      </c>
      <c r="H4109" s="126">
        <v>1</v>
      </c>
      <c r="I4109" s="126">
        <v>1</v>
      </c>
      <c r="J4109" s="126">
        <v>90</v>
      </c>
      <c r="M4109" s="126">
        <v>1485</v>
      </c>
      <c r="N4109" s="126">
        <v>1</v>
      </c>
      <c r="P4109" s="126">
        <v>1167</v>
      </c>
      <c r="R4109" s="126" t="s">
        <v>547</v>
      </c>
      <c r="S4109" s="252">
        <v>0.36</v>
      </c>
      <c r="T4109" s="252">
        <v>0</v>
      </c>
      <c r="U4109" s="68" t="s">
        <v>5841</v>
      </c>
      <c r="V4109" s="126">
        <v>1</v>
      </c>
      <c r="Z4109" s="126">
        <v>1</v>
      </c>
      <c r="AA4109" s="126">
        <v>1</v>
      </c>
      <c r="AB4109" s="126">
        <v>3</v>
      </c>
      <c r="AC4109" s="126">
        <v>8</v>
      </c>
      <c r="AD4109" s="126">
        <v>2026</v>
      </c>
    </row>
    <row r="4110" spans="3:30">
      <c r="C4110" s="126">
        <v>4103</v>
      </c>
      <c r="D4110" s="126">
        <v>256</v>
      </c>
      <c r="E4110" s="126">
        <v>10</v>
      </c>
      <c r="F4110" s="126">
        <v>1</v>
      </c>
      <c r="G4110" s="126">
        <v>1</v>
      </c>
      <c r="H4110" s="126">
        <v>1</v>
      </c>
      <c r="I4110" s="126">
        <v>1</v>
      </c>
      <c r="J4110" s="126">
        <v>90</v>
      </c>
      <c r="P4110" s="126">
        <v>1167</v>
      </c>
      <c r="R4110" s="126" t="s">
        <v>547</v>
      </c>
      <c r="S4110" s="252">
        <v>0</v>
      </c>
      <c r="T4110" s="252">
        <v>1</v>
      </c>
      <c r="U4110" s="68" t="s">
        <v>5842</v>
      </c>
      <c r="V4110" s="126">
        <v>1</v>
      </c>
      <c r="Z4110" s="126">
        <v>1</v>
      </c>
      <c r="AA4110" s="126">
        <v>1</v>
      </c>
      <c r="AB4110" s="126">
        <v>3</v>
      </c>
      <c r="AC4110" s="126">
        <v>8</v>
      </c>
      <c r="AD4110" s="126">
        <v>2026</v>
      </c>
    </row>
    <row r="4111" spans="3:30">
      <c r="C4111" s="126">
        <v>4104</v>
      </c>
      <c r="D4111" s="126">
        <v>256</v>
      </c>
      <c r="E4111" s="126">
        <v>3</v>
      </c>
      <c r="F4111" s="126">
        <v>1</v>
      </c>
      <c r="G4111" s="126">
        <v>1</v>
      </c>
      <c r="H4111" s="126">
        <v>1</v>
      </c>
      <c r="I4111" s="126">
        <v>1</v>
      </c>
      <c r="J4111" s="126">
        <v>377</v>
      </c>
      <c r="M4111" s="126">
        <v>1486</v>
      </c>
      <c r="N4111" s="126">
        <v>0</v>
      </c>
      <c r="P4111" s="126">
        <v>1168</v>
      </c>
      <c r="R4111" s="126" t="s">
        <v>547</v>
      </c>
      <c r="S4111" s="252">
        <v>0</v>
      </c>
      <c r="T4111" s="252">
        <v>4.3</v>
      </c>
      <c r="U4111" s="68" t="s">
        <v>5843</v>
      </c>
      <c r="V4111" s="126">
        <v>1</v>
      </c>
      <c r="Z4111" s="126">
        <v>1</v>
      </c>
      <c r="AA4111" s="126">
        <v>1</v>
      </c>
      <c r="AB4111" s="126">
        <v>3</v>
      </c>
      <c r="AC4111" s="126">
        <v>8</v>
      </c>
      <c r="AD4111" s="126">
        <v>2026</v>
      </c>
    </row>
    <row r="4112" spans="3:30">
      <c r="C4112" s="126">
        <v>4105</v>
      </c>
      <c r="D4112" s="126">
        <v>256</v>
      </c>
      <c r="E4112" s="126">
        <v>11</v>
      </c>
      <c r="F4112" s="126">
        <v>1</v>
      </c>
      <c r="G4112" s="126">
        <v>1</v>
      </c>
      <c r="H4112" s="126">
        <v>1</v>
      </c>
      <c r="I4112" s="126">
        <v>1</v>
      </c>
      <c r="J4112" s="126">
        <v>377</v>
      </c>
      <c r="M4112" s="126">
        <v>1486</v>
      </c>
      <c r="N4112" s="126">
        <v>1</v>
      </c>
      <c r="P4112" s="126">
        <v>1168</v>
      </c>
      <c r="R4112" s="126" t="s">
        <v>547</v>
      </c>
      <c r="S4112" s="252">
        <v>4.3</v>
      </c>
      <c r="T4112" s="252">
        <v>0</v>
      </c>
      <c r="U4112" s="68" t="s">
        <v>5844</v>
      </c>
      <c r="V4112" s="126">
        <v>1</v>
      </c>
      <c r="Z4112" s="126">
        <v>1</v>
      </c>
      <c r="AA4112" s="126">
        <v>1</v>
      </c>
      <c r="AB4112" s="126">
        <v>3</v>
      </c>
      <c r="AC4112" s="126">
        <v>8</v>
      </c>
      <c r="AD4112" s="126">
        <v>2026</v>
      </c>
    </row>
    <row r="4113" spans="3:30">
      <c r="C4113" s="126">
        <v>4106</v>
      </c>
      <c r="D4113" s="126">
        <v>256</v>
      </c>
      <c r="E4113" s="126">
        <v>10</v>
      </c>
      <c r="F4113" s="126">
        <v>1</v>
      </c>
      <c r="G4113" s="126">
        <v>1</v>
      </c>
      <c r="H4113" s="126">
        <v>1</v>
      </c>
      <c r="I4113" s="126">
        <v>1</v>
      </c>
      <c r="J4113" s="126">
        <v>377</v>
      </c>
      <c r="P4113" s="126">
        <v>1168</v>
      </c>
      <c r="R4113" s="126" t="s">
        <v>547</v>
      </c>
      <c r="S4113" s="252">
        <v>0</v>
      </c>
      <c r="T4113" s="252">
        <v>6.3</v>
      </c>
      <c r="U4113" s="68" t="s">
        <v>5845</v>
      </c>
      <c r="V4113" s="126">
        <v>1</v>
      </c>
      <c r="Z4113" s="126">
        <v>1</v>
      </c>
      <c r="AA4113" s="126">
        <v>1</v>
      </c>
      <c r="AB4113" s="126">
        <v>3</v>
      </c>
      <c r="AC4113" s="126">
        <v>8</v>
      </c>
      <c r="AD4113" s="126">
        <v>2026</v>
      </c>
    </row>
    <row r="4114" spans="3:30">
      <c r="C4114" s="126">
        <v>4107</v>
      </c>
      <c r="D4114" s="126">
        <v>256</v>
      </c>
      <c r="E4114" s="126">
        <v>3</v>
      </c>
      <c r="F4114" s="126">
        <v>1</v>
      </c>
      <c r="G4114" s="126">
        <v>1</v>
      </c>
      <c r="H4114" s="126">
        <v>1</v>
      </c>
      <c r="I4114" s="126">
        <v>1</v>
      </c>
      <c r="J4114" s="126">
        <v>76</v>
      </c>
      <c r="M4114" s="126">
        <v>1487</v>
      </c>
      <c r="N4114" s="126">
        <v>0</v>
      </c>
      <c r="P4114" s="126">
        <v>1169</v>
      </c>
      <c r="R4114" s="126" t="s">
        <v>547</v>
      </c>
      <c r="S4114" s="252">
        <v>0</v>
      </c>
      <c r="T4114" s="252">
        <v>1.35</v>
      </c>
      <c r="U4114" s="68" t="s">
        <v>5846</v>
      </c>
      <c r="V4114" s="126">
        <v>1</v>
      </c>
      <c r="Z4114" s="126">
        <v>1</v>
      </c>
      <c r="AA4114" s="126">
        <v>1</v>
      </c>
      <c r="AB4114" s="126">
        <v>3</v>
      </c>
      <c r="AC4114" s="126">
        <v>8</v>
      </c>
      <c r="AD4114" s="126">
        <v>2026</v>
      </c>
    </row>
    <row r="4115" spans="3:30">
      <c r="C4115" s="126">
        <v>4108</v>
      </c>
      <c r="D4115" s="126">
        <v>256</v>
      </c>
      <c r="E4115" s="126">
        <v>11</v>
      </c>
      <c r="F4115" s="126">
        <v>1</v>
      </c>
      <c r="G4115" s="126">
        <v>1</v>
      </c>
      <c r="H4115" s="126">
        <v>1</v>
      </c>
      <c r="I4115" s="126">
        <v>1</v>
      </c>
      <c r="J4115" s="126">
        <v>76</v>
      </c>
      <c r="M4115" s="126">
        <v>1487</v>
      </c>
      <c r="N4115" s="126">
        <v>1</v>
      </c>
      <c r="P4115" s="126">
        <v>1169</v>
      </c>
      <c r="R4115" s="126" t="s">
        <v>547</v>
      </c>
      <c r="S4115" s="252">
        <v>1.35</v>
      </c>
      <c r="T4115" s="252">
        <v>0</v>
      </c>
      <c r="U4115" s="68" t="s">
        <v>5847</v>
      </c>
      <c r="V4115" s="126">
        <v>1</v>
      </c>
      <c r="Z4115" s="126">
        <v>1</v>
      </c>
      <c r="AA4115" s="126">
        <v>1</v>
      </c>
      <c r="AB4115" s="126">
        <v>3</v>
      </c>
      <c r="AC4115" s="126">
        <v>8</v>
      </c>
      <c r="AD4115" s="126">
        <v>2026</v>
      </c>
    </row>
    <row r="4116" spans="3:30">
      <c r="C4116" s="126">
        <v>4109</v>
      </c>
      <c r="D4116" s="126">
        <v>256</v>
      </c>
      <c r="E4116" s="126">
        <v>10</v>
      </c>
      <c r="F4116" s="126">
        <v>1</v>
      </c>
      <c r="G4116" s="126">
        <v>1</v>
      </c>
      <c r="H4116" s="126">
        <v>1</v>
      </c>
      <c r="I4116" s="126">
        <v>1</v>
      </c>
      <c r="J4116" s="126">
        <v>76</v>
      </c>
      <c r="P4116" s="126">
        <v>1169</v>
      </c>
      <c r="R4116" s="126" t="s">
        <v>547</v>
      </c>
      <c r="S4116" s="252">
        <v>0</v>
      </c>
      <c r="T4116" s="252">
        <v>1.75</v>
      </c>
      <c r="U4116" s="68" t="s">
        <v>5848</v>
      </c>
      <c r="V4116" s="126">
        <v>1</v>
      </c>
      <c r="Z4116" s="126">
        <v>1</v>
      </c>
      <c r="AA4116" s="126">
        <v>1</v>
      </c>
      <c r="AB4116" s="126">
        <v>3</v>
      </c>
      <c r="AC4116" s="126">
        <v>8</v>
      </c>
      <c r="AD4116" s="126">
        <v>2026</v>
      </c>
    </row>
    <row r="4117" spans="3:30">
      <c r="C4117" s="126">
        <v>4110</v>
      </c>
      <c r="D4117" s="126">
        <v>256</v>
      </c>
      <c r="E4117" s="126">
        <v>3</v>
      </c>
      <c r="F4117" s="126">
        <v>1</v>
      </c>
      <c r="G4117" s="126">
        <v>1</v>
      </c>
      <c r="H4117" s="126">
        <v>1</v>
      </c>
      <c r="I4117" s="126">
        <v>1</v>
      </c>
      <c r="J4117" s="126">
        <v>276</v>
      </c>
      <c r="M4117" s="126">
        <v>1488</v>
      </c>
      <c r="N4117" s="126">
        <v>0</v>
      </c>
      <c r="P4117" s="126">
        <v>1170</v>
      </c>
      <c r="R4117" s="126" t="s">
        <v>547</v>
      </c>
      <c r="S4117" s="252">
        <v>0</v>
      </c>
      <c r="T4117" s="252">
        <v>0.5</v>
      </c>
      <c r="U4117" s="68" t="s">
        <v>5849</v>
      </c>
      <c r="V4117" s="126">
        <v>1</v>
      </c>
      <c r="Z4117" s="126">
        <v>1</v>
      </c>
      <c r="AA4117" s="126">
        <v>1</v>
      </c>
      <c r="AB4117" s="126">
        <v>3</v>
      </c>
      <c r="AC4117" s="126">
        <v>8</v>
      </c>
      <c r="AD4117" s="126">
        <v>2026</v>
      </c>
    </row>
    <row r="4118" spans="3:30">
      <c r="C4118" s="126">
        <v>4111</v>
      </c>
      <c r="D4118" s="126">
        <v>256</v>
      </c>
      <c r="E4118" s="126">
        <v>11</v>
      </c>
      <c r="F4118" s="126">
        <v>1</v>
      </c>
      <c r="G4118" s="126">
        <v>1</v>
      </c>
      <c r="H4118" s="126">
        <v>1</v>
      </c>
      <c r="I4118" s="126">
        <v>1</v>
      </c>
      <c r="J4118" s="126">
        <v>276</v>
      </c>
      <c r="M4118" s="126">
        <v>1488</v>
      </c>
      <c r="N4118" s="126">
        <v>1</v>
      </c>
      <c r="P4118" s="126">
        <v>1170</v>
      </c>
      <c r="R4118" s="126" t="s">
        <v>547</v>
      </c>
      <c r="S4118" s="252">
        <v>0.5</v>
      </c>
      <c r="T4118" s="252">
        <v>0</v>
      </c>
      <c r="U4118" s="68" t="s">
        <v>5850</v>
      </c>
      <c r="V4118" s="126">
        <v>1</v>
      </c>
      <c r="Z4118" s="126">
        <v>1</v>
      </c>
      <c r="AA4118" s="126">
        <v>1</v>
      </c>
      <c r="AB4118" s="126">
        <v>3</v>
      </c>
      <c r="AC4118" s="126">
        <v>8</v>
      </c>
      <c r="AD4118" s="126">
        <v>2026</v>
      </c>
    </row>
    <row r="4119" spans="3:30">
      <c r="C4119" s="126">
        <v>4112</v>
      </c>
      <c r="D4119" s="126">
        <v>256</v>
      </c>
      <c r="E4119" s="126">
        <v>10</v>
      </c>
      <c r="F4119" s="126">
        <v>1</v>
      </c>
      <c r="G4119" s="126">
        <v>1</v>
      </c>
      <c r="H4119" s="126">
        <v>1</v>
      </c>
      <c r="I4119" s="126">
        <v>1</v>
      </c>
      <c r="J4119" s="126">
        <v>276</v>
      </c>
      <c r="P4119" s="126">
        <v>1170</v>
      </c>
      <c r="R4119" s="126" t="s">
        <v>547</v>
      </c>
      <c r="S4119" s="252">
        <v>0</v>
      </c>
      <c r="T4119" s="252">
        <v>1</v>
      </c>
      <c r="U4119" s="68" t="s">
        <v>5851</v>
      </c>
      <c r="V4119" s="126">
        <v>1</v>
      </c>
      <c r="Z4119" s="126">
        <v>1</v>
      </c>
      <c r="AA4119" s="126">
        <v>1</v>
      </c>
      <c r="AB4119" s="126">
        <v>3</v>
      </c>
      <c r="AC4119" s="126">
        <v>8</v>
      </c>
      <c r="AD4119" s="126">
        <v>2026</v>
      </c>
    </row>
    <row r="4120" spans="3:30">
      <c r="C4120" s="126">
        <v>4113</v>
      </c>
      <c r="D4120" s="126">
        <v>256</v>
      </c>
      <c r="E4120" s="126">
        <v>3</v>
      </c>
      <c r="F4120" s="126">
        <v>1</v>
      </c>
      <c r="G4120" s="126">
        <v>1</v>
      </c>
      <c r="H4120" s="126">
        <v>1</v>
      </c>
      <c r="I4120" s="126">
        <v>1</v>
      </c>
      <c r="J4120" s="126">
        <v>379</v>
      </c>
      <c r="M4120" s="126">
        <v>1489</v>
      </c>
      <c r="N4120" s="126">
        <v>0</v>
      </c>
      <c r="P4120" s="126">
        <v>1171</v>
      </c>
      <c r="R4120" s="126" t="s">
        <v>547</v>
      </c>
      <c r="S4120" s="252">
        <v>0</v>
      </c>
      <c r="T4120" s="252">
        <v>6.2</v>
      </c>
      <c r="U4120" s="68" t="s">
        <v>5852</v>
      </c>
      <c r="V4120" s="126">
        <v>1</v>
      </c>
      <c r="Z4120" s="126">
        <v>1</v>
      </c>
      <c r="AA4120" s="126">
        <v>1</v>
      </c>
      <c r="AB4120" s="126">
        <v>3</v>
      </c>
      <c r="AC4120" s="126">
        <v>8</v>
      </c>
      <c r="AD4120" s="126">
        <v>2026</v>
      </c>
    </row>
    <row r="4121" spans="3:30">
      <c r="C4121" s="126">
        <v>4114</v>
      </c>
      <c r="D4121" s="126">
        <v>256</v>
      </c>
      <c r="E4121" s="126">
        <v>11</v>
      </c>
      <c r="F4121" s="126">
        <v>1</v>
      </c>
      <c r="G4121" s="126">
        <v>1</v>
      </c>
      <c r="H4121" s="126">
        <v>1</v>
      </c>
      <c r="I4121" s="126">
        <v>1</v>
      </c>
      <c r="J4121" s="126">
        <v>379</v>
      </c>
      <c r="M4121" s="126">
        <v>1489</v>
      </c>
      <c r="N4121" s="126">
        <v>1</v>
      </c>
      <c r="P4121" s="126">
        <v>1171</v>
      </c>
      <c r="R4121" s="126" t="s">
        <v>547</v>
      </c>
      <c r="S4121" s="252">
        <v>6.2</v>
      </c>
      <c r="T4121" s="252">
        <v>0</v>
      </c>
      <c r="U4121" s="68" t="s">
        <v>5853</v>
      </c>
      <c r="V4121" s="126">
        <v>1</v>
      </c>
      <c r="Z4121" s="126">
        <v>1</v>
      </c>
      <c r="AA4121" s="126">
        <v>1</v>
      </c>
      <c r="AB4121" s="126">
        <v>3</v>
      </c>
      <c r="AC4121" s="126">
        <v>8</v>
      </c>
      <c r="AD4121" s="126">
        <v>2026</v>
      </c>
    </row>
    <row r="4122" spans="3:30">
      <c r="C4122" s="126">
        <v>4115</v>
      </c>
      <c r="D4122" s="126">
        <v>256</v>
      </c>
      <c r="E4122" s="126">
        <v>10</v>
      </c>
      <c r="F4122" s="126">
        <v>1</v>
      </c>
      <c r="G4122" s="126">
        <v>1</v>
      </c>
      <c r="H4122" s="126">
        <v>1</v>
      </c>
      <c r="I4122" s="126">
        <v>1</v>
      </c>
      <c r="J4122" s="126">
        <v>379</v>
      </c>
      <c r="P4122" s="126">
        <v>1171</v>
      </c>
      <c r="R4122" s="126" t="s">
        <v>547</v>
      </c>
      <c r="S4122" s="252">
        <v>0</v>
      </c>
      <c r="T4122" s="252">
        <v>7.5</v>
      </c>
      <c r="U4122" s="68" t="s">
        <v>5854</v>
      </c>
      <c r="V4122" s="126">
        <v>1</v>
      </c>
      <c r="Z4122" s="126">
        <v>1</v>
      </c>
      <c r="AA4122" s="126">
        <v>1</v>
      </c>
      <c r="AB4122" s="126">
        <v>3</v>
      </c>
      <c r="AC4122" s="126">
        <v>8</v>
      </c>
      <c r="AD4122" s="126">
        <v>2026</v>
      </c>
    </row>
    <row r="4123" spans="3:30">
      <c r="C4123" s="126">
        <v>4116</v>
      </c>
      <c r="D4123" s="126">
        <v>256</v>
      </c>
      <c r="E4123" s="126">
        <v>3</v>
      </c>
      <c r="F4123" s="126">
        <v>1</v>
      </c>
      <c r="G4123" s="126">
        <v>1</v>
      </c>
      <c r="H4123" s="126">
        <v>1</v>
      </c>
      <c r="I4123" s="126">
        <v>1</v>
      </c>
      <c r="J4123" s="126">
        <v>108</v>
      </c>
      <c r="M4123" s="126">
        <v>1490</v>
      </c>
      <c r="N4123" s="126">
        <v>0</v>
      </c>
      <c r="P4123" s="126">
        <v>1172</v>
      </c>
      <c r="R4123" s="126" t="s">
        <v>547</v>
      </c>
      <c r="S4123" s="252">
        <v>0</v>
      </c>
      <c r="T4123" s="252">
        <v>2.7</v>
      </c>
      <c r="U4123" s="68" t="s">
        <v>5855</v>
      </c>
      <c r="V4123" s="126">
        <v>1</v>
      </c>
      <c r="Z4123" s="126">
        <v>1</v>
      </c>
      <c r="AA4123" s="126">
        <v>1</v>
      </c>
      <c r="AB4123" s="126">
        <v>3</v>
      </c>
      <c r="AC4123" s="126">
        <v>8</v>
      </c>
      <c r="AD4123" s="126">
        <v>2026</v>
      </c>
    </row>
    <row r="4124" spans="3:30">
      <c r="C4124" s="126">
        <v>4117</v>
      </c>
      <c r="D4124" s="126">
        <v>256</v>
      </c>
      <c r="E4124" s="126">
        <v>11</v>
      </c>
      <c r="F4124" s="126">
        <v>1</v>
      </c>
      <c r="G4124" s="126">
        <v>1</v>
      </c>
      <c r="H4124" s="126">
        <v>1</v>
      </c>
      <c r="I4124" s="126">
        <v>1</v>
      </c>
      <c r="J4124" s="126">
        <v>108</v>
      </c>
      <c r="M4124" s="126">
        <v>1490</v>
      </c>
      <c r="N4124" s="126">
        <v>1</v>
      </c>
      <c r="P4124" s="126">
        <v>1172</v>
      </c>
      <c r="R4124" s="126" t="s">
        <v>547</v>
      </c>
      <c r="S4124" s="252">
        <v>2.7</v>
      </c>
      <c r="T4124" s="252">
        <v>0</v>
      </c>
      <c r="U4124" s="68" t="s">
        <v>5856</v>
      </c>
      <c r="V4124" s="126">
        <v>1</v>
      </c>
      <c r="Z4124" s="126">
        <v>1</v>
      </c>
      <c r="AA4124" s="126">
        <v>1</v>
      </c>
      <c r="AB4124" s="126">
        <v>3</v>
      </c>
      <c r="AC4124" s="126">
        <v>8</v>
      </c>
      <c r="AD4124" s="126">
        <v>2026</v>
      </c>
    </row>
    <row r="4125" spans="3:30">
      <c r="C4125" s="126">
        <v>4118</v>
      </c>
      <c r="D4125" s="126">
        <v>256</v>
      </c>
      <c r="E4125" s="126">
        <v>10</v>
      </c>
      <c r="F4125" s="126">
        <v>1</v>
      </c>
      <c r="G4125" s="126">
        <v>1</v>
      </c>
      <c r="H4125" s="126">
        <v>1</v>
      </c>
      <c r="I4125" s="126">
        <v>1</v>
      </c>
      <c r="J4125" s="126">
        <v>108</v>
      </c>
      <c r="P4125" s="126">
        <v>1172</v>
      </c>
      <c r="R4125" s="126" t="s">
        <v>547</v>
      </c>
      <c r="S4125" s="252">
        <v>0</v>
      </c>
      <c r="T4125" s="252">
        <v>3</v>
      </c>
      <c r="U4125" s="68" t="s">
        <v>5857</v>
      </c>
      <c r="V4125" s="126">
        <v>1</v>
      </c>
      <c r="Z4125" s="126">
        <v>1</v>
      </c>
      <c r="AA4125" s="126">
        <v>1</v>
      </c>
      <c r="AB4125" s="126">
        <v>3</v>
      </c>
      <c r="AC4125" s="126">
        <v>8</v>
      </c>
      <c r="AD4125" s="126">
        <v>2026</v>
      </c>
    </row>
    <row r="4126" spans="3:30">
      <c r="C4126" s="126">
        <v>4119</v>
      </c>
      <c r="D4126" s="126">
        <v>256</v>
      </c>
      <c r="E4126" s="126">
        <v>3</v>
      </c>
      <c r="F4126" s="126">
        <v>1</v>
      </c>
      <c r="G4126" s="126">
        <v>1</v>
      </c>
      <c r="H4126" s="126">
        <v>1</v>
      </c>
      <c r="I4126" s="126">
        <v>1</v>
      </c>
      <c r="J4126" s="126">
        <v>401</v>
      </c>
      <c r="M4126" s="126">
        <v>1491</v>
      </c>
      <c r="N4126" s="126">
        <v>0</v>
      </c>
      <c r="P4126" s="126">
        <v>1173</v>
      </c>
      <c r="R4126" s="126" t="s">
        <v>547</v>
      </c>
      <c r="S4126" s="252">
        <v>0</v>
      </c>
      <c r="T4126" s="252">
        <v>2.1</v>
      </c>
      <c r="U4126" s="68" t="s">
        <v>5858</v>
      </c>
      <c r="V4126" s="126">
        <v>1</v>
      </c>
      <c r="Z4126" s="126">
        <v>1</v>
      </c>
      <c r="AA4126" s="126">
        <v>1</v>
      </c>
      <c r="AB4126" s="126">
        <v>3</v>
      </c>
      <c r="AC4126" s="126">
        <v>8</v>
      </c>
      <c r="AD4126" s="126">
        <v>2026</v>
      </c>
    </row>
    <row r="4127" spans="3:30">
      <c r="C4127" s="126">
        <v>4120</v>
      </c>
      <c r="D4127" s="126">
        <v>256</v>
      </c>
      <c r="E4127" s="126">
        <v>11</v>
      </c>
      <c r="F4127" s="126">
        <v>1</v>
      </c>
      <c r="G4127" s="126">
        <v>1</v>
      </c>
      <c r="H4127" s="126">
        <v>1</v>
      </c>
      <c r="I4127" s="126">
        <v>1</v>
      </c>
      <c r="J4127" s="126">
        <v>401</v>
      </c>
      <c r="M4127" s="126">
        <v>1491</v>
      </c>
      <c r="N4127" s="126">
        <v>1</v>
      </c>
      <c r="P4127" s="126">
        <v>1173</v>
      </c>
      <c r="R4127" s="126" t="s">
        <v>547</v>
      </c>
      <c r="S4127" s="252">
        <v>2.1</v>
      </c>
      <c r="T4127" s="252">
        <v>0</v>
      </c>
      <c r="U4127" s="68" t="s">
        <v>5859</v>
      </c>
      <c r="V4127" s="126">
        <v>1</v>
      </c>
      <c r="Z4127" s="126">
        <v>1</v>
      </c>
      <c r="AA4127" s="126">
        <v>1</v>
      </c>
      <c r="AB4127" s="126">
        <v>3</v>
      </c>
      <c r="AC4127" s="126">
        <v>8</v>
      </c>
      <c r="AD4127" s="126">
        <v>2026</v>
      </c>
    </row>
    <row r="4128" spans="3:30">
      <c r="C4128" s="126">
        <v>4121</v>
      </c>
      <c r="D4128" s="126">
        <v>256</v>
      </c>
      <c r="E4128" s="126">
        <v>10</v>
      </c>
      <c r="F4128" s="126">
        <v>1</v>
      </c>
      <c r="G4128" s="126">
        <v>1</v>
      </c>
      <c r="H4128" s="126">
        <v>1</v>
      </c>
      <c r="I4128" s="126">
        <v>1</v>
      </c>
      <c r="J4128" s="126">
        <v>401</v>
      </c>
      <c r="P4128" s="126">
        <v>1173</v>
      </c>
      <c r="R4128" s="126" t="s">
        <v>547</v>
      </c>
      <c r="S4128" s="252">
        <v>0</v>
      </c>
      <c r="T4128" s="252">
        <v>2</v>
      </c>
      <c r="U4128" s="68" t="s">
        <v>5860</v>
      </c>
      <c r="V4128" s="126">
        <v>1</v>
      </c>
      <c r="Z4128" s="126">
        <v>1</v>
      </c>
      <c r="AA4128" s="126">
        <v>1</v>
      </c>
      <c r="AB4128" s="126">
        <v>3</v>
      </c>
      <c r="AC4128" s="126">
        <v>8</v>
      </c>
      <c r="AD4128" s="126">
        <v>2026</v>
      </c>
    </row>
    <row r="4129" spans="3:30">
      <c r="C4129" s="126">
        <v>4122</v>
      </c>
      <c r="D4129" s="126">
        <v>256</v>
      </c>
      <c r="E4129" s="126">
        <v>3</v>
      </c>
      <c r="F4129" s="126">
        <v>1</v>
      </c>
      <c r="G4129" s="126">
        <v>1</v>
      </c>
      <c r="H4129" s="126">
        <v>1</v>
      </c>
      <c r="I4129" s="126">
        <v>1</v>
      </c>
      <c r="J4129" s="126">
        <v>369</v>
      </c>
      <c r="M4129" s="126">
        <v>1493</v>
      </c>
      <c r="N4129" s="126">
        <v>0</v>
      </c>
      <c r="P4129" s="126">
        <v>1175</v>
      </c>
      <c r="R4129" s="126" t="s">
        <v>547</v>
      </c>
      <c r="S4129" s="252">
        <v>0</v>
      </c>
      <c r="T4129" s="252">
        <v>2.7</v>
      </c>
      <c r="U4129" s="68" t="s">
        <v>5861</v>
      </c>
      <c r="V4129" s="126">
        <v>1</v>
      </c>
      <c r="Z4129" s="126">
        <v>1</v>
      </c>
      <c r="AA4129" s="126">
        <v>1</v>
      </c>
      <c r="AB4129" s="126">
        <v>3</v>
      </c>
      <c r="AC4129" s="126">
        <v>8</v>
      </c>
      <c r="AD4129" s="126">
        <v>2026</v>
      </c>
    </row>
    <row r="4130" spans="3:30">
      <c r="C4130" s="126">
        <v>4123</v>
      </c>
      <c r="D4130" s="126">
        <v>256</v>
      </c>
      <c r="E4130" s="126">
        <v>11</v>
      </c>
      <c r="F4130" s="126">
        <v>1</v>
      </c>
      <c r="G4130" s="126">
        <v>1</v>
      </c>
      <c r="H4130" s="126">
        <v>1</v>
      </c>
      <c r="I4130" s="126">
        <v>1</v>
      </c>
      <c r="J4130" s="126">
        <v>369</v>
      </c>
      <c r="M4130" s="126">
        <v>1493</v>
      </c>
      <c r="N4130" s="126">
        <v>1</v>
      </c>
      <c r="P4130" s="126">
        <v>1175</v>
      </c>
      <c r="R4130" s="126" t="s">
        <v>547</v>
      </c>
      <c r="S4130" s="252">
        <v>2.7</v>
      </c>
      <c r="T4130" s="252">
        <v>0</v>
      </c>
      <c r="U4130" s="68" t="s">
        <v>5862</v>
      </c>
      <c r="V4130" s="126">
        <v>1</v>
      </c>
      <c r="Z4130" s="126">
        <v>1</v>
      </c>
      <c r="AA4130" s="126">
        <v>1</v>
      </c>
      <c r="AB4130" s="126">
        <v>3</v>
      </c>
      <c r="AC4130" s="126">
        <v>8</v>
      </c>
      <c r="AD4130" s="126">
        <v>2026</v>
      </c>
    </row>
    <row r="4131" spans="3:30">
      <c r="C4131" s="126">
        <v>4124</v>
      </c>
      <c r="D4131" s="126">
        <v>256</v>
      </c>
      <c r="E4131" s="126">
        <v>10</v>
      </c>
      <c r="F4131" s="126">
        <v>1</v>
      </c>
      <c r="G4131" s="126">
        <v>1</v>
      </c>
      <c r="H4131" s="126">
        <v>1</v>
      </c>
      <c r="I4131" s="126">
        <v>1</v>
      </c>
      <c r="J4131" s="126">
        <v>369</v>
      </c>
      <c r="P4131" s="126">
        <v>1175</v>
      </c>
      <c r="R4131" s="126" t="s">
        <v>547</v>
      </c>
      <c r="S4131" s="252">
        <v>0</v>
      </c>
      <c r="T4131" s="252">
        <v>3.5</v>
      </c>
      <c r="U4131" s="68" t="s">
        <v>5863</v>
      </c>
      <c r="V4131" s="126">
        <v>1</v>
      </c>
      <c r="Z4131" s="126">
        <v>1</v>
      </c>
      <c r="AA4131" s="126">
        <v>1</v>
      </c>
      <c r="AB4131" s="126">
        <v>3</v>
      </c>
      <c r="AC4131" s="126">
        <v>8</v>
      </c>
      <c r="AD4131" s="126">
        <v>2026</v>
      </c>
    </row>
    <row r="4132" spans="3:30">
      <c r="C4132" s="126">
        <v>4125</v>
      </c>
      <c r="D4132" s="126">
        <v>256</v>
      </c>
      <c r="E4132" s="126">
        <v>3</v>
      </c>
      <c r="F4132" s="126">
        <v>1</v>
      </c>
      <c r="G4132" s="126">
        <v>1</v>
      </c>
      <c r="H4132" s="126">
        <v>1</v>
      </c>
      <c r="I4132" s="126">
        <v>1</v>
      </c>
      <c r="J4132" s="126">
        <v>177</v>
      </c>
      <c r="M4132" s="126">
        <v>1494</v>
      </c>
      <c r="N4132" s="126">
        <v>0</v>
      </c>
      <c r="P4132" s="126">
        <v>1176</v>
      </c>
      <c r="R4132" s="126" t="s">
        <v>547</v>
      </c>
      <c r="S4132" s="252">
        <v>0</v>
      </c>
      <c r="T4132" s="252">
        <v>20.75</v>
      </c>
      <c r="U4132" s="68" t="s">
        <v>5864</v>
      </c>
      <c r="V4132" s="126">
        <v>1</v>
      </c>
      <c r="Z4132" s="126">
        <v>1</v>
      </c>
      <c r="AA4132" s="126">
        <v>1</v>
      </c>
      <c r="AB4132" s="126">
        <v>3</v>
      </c>
      <c r="AC4132" s="126">
        <v>8</v>
      </c>
      <c r="AD4132" s="126">
        <v>2026</v>
      </c>
    </row>
    <row r="4133" spans="3:30">
      <c r="C4133" s="126">
        <v>4126</v>
      </c>
      <c r="D4133" s="126">
        <v>256</v>
      </c>
      <c r="E4133" s="126">
        <v>11</v>
      </c>
      <c r="F4133" s="126">
        <v>1</v>
      </c>
      <c r="G4133" s="126">
        <v>1</v>
      </c>
      <c r="H4133" s="126">
        <v>1</v>
      </c>
      <c r="I4133" s="126">
        <v>1</v>
      </c>
      <c r="J4133" s="126">
        <v>177</v>
      </c>
      <c r="M4133" s="126">
        <v>1494</v>
      </c>
      <c r="N4133" s="126">
        <v>1</v>
      </c>
      <c r="P4133" s="126">
        <v>1176</v>
      </c>
      <c r="R4133" s="126" t="s">
        <v>547</v>
      </c>
      <c r="S4133" s="252">
        <v>20.75</v>
      </c>
      <c r="T4133" s="252">
        <v>0</v>
      </c>
      <c r="U4133" s="68" t="s">
        <v>5865</v>
      </c>
      <c r="V4133" s="126">
        <v>1</v>
      </c>
      <c r="Z4133" s="126">
        <v>1</v>
      </c>
      <c r="AA4133" s="126">
        <v>1</v>
      </c>
      <c r="AB4133" s="126">
        <v>3</v>
      </c>
      <c r="AC4133" s="126">
        <v>8</v>
      </c>
      <c r="AD4133" s="126">
        <v>2026</v>
      </c>
    </row>
    <row r="4134" spans="3:30">
      <c r="C4134" s="126">
        <v>4127</v>
      </c>
      <c r="D4134" s="126">
        <v>256</v>
      </c>
      <c r="E4134" s="126">
        <v>10</v>
      </c>
      <c r="F4134" s="126">
        <v>1</v>
      </c>
      <c r="G4134" s="126">
        <v>1</v>
      </c>
      <c r="H4134" s="126">
        <v>1</v>
      </c>
      <c r="I4134" s="126">
        <v>1</v>
      </c>
      <c r="J4134" s="126">
        <v>177</v>
      </c>
      <c r="P4134" s="126">
        <v>1176</v>
      </c>
      <c r="R4134" s="126" t="s">
        <v>547</v>
      </c>
      <c r="S4134" s="252">
        <v>0</v>
      </c>
      <c r="T4134" s="252">
        <v>22.5</v>
      </c>
      <c r="U4134" s="68" t="s">
        <v>5866</v>
      </c>
      <c r="V4134" s="126">
        <v>1</v>
      </c>
      <c r="Z4134" s="126">
        <v>1</v>
      </c>
      <c r="AA4134" s="126">
        <v>1</v>
      </c>
      <c r="AB4134" s="126">
        <v>3</v>
      </c>
      <c r="AC4134" s="126">
        <v>8</v>
      </c>
      <c r="AD4134" s="126">
        <v>2026</v>
      </c>
    </row>
    <row r="4135" spans="3:30">
      <c r="C4135" s="126">
        <v>4128</v>
      </c>
      <c r="D4135" s="126">
        <v>257</v>
      </c>
      <c r="E4135" s="126">
        <v>2</v>
      </c>
      <c r="F4135" s="126">
        <v>1</v>
      </c>
      <c r="G4135" s="126">
        <v>1</v>
      </c>
      <c r="H4135" s="126">
        <v>1</v>
      </c>
      <c r="I4135" s="126">
        <v>1</v>
      </c>
      <c r="R4135" s="126" t="s">
        <v>547</v>
      </c>
      <c r="S4135" s="252">
        <v>68.5</v>
      </c>
      <c r="T4135" s="252">
        <v>0</v>
      </c>
      <c r="U4135" s="68" t="s">
        <v>5868</v>
      </c>
      <c r="V4135" s="126">
        <v>1</v>
      </c>
      <c r="Z4135" s="126">
        <v>1</v>
      </c>
      <c r="AA4135" s="126">
        <v>1</v>
      </c>
      <c r="AB4135" s="126">
        <v>3</v>
      </c>
      <c r="AC4135" s="126">
        <v>8</v>
      </c>
      <c r="AD4135" s="126">
        <v>2026</v>
      </c>
    </row>
    <row r="4136" spans="3:30">
      <c r="C4136" s="126">
        <v>4129</v>
      </c>
      <c r="D4136" s="126">
        <v>257</v>
      </c>
      <c r="E4136" s="126">
        <v>3</v>
      </c>
      <c r="F4136" s="126">
        <v>1</v>
      </c>
      <c r="G4136" s="126">
        <v>1</v>
      </c>
      <c r="H4136" s="126">
        <v>1</v>
      </c>
      <c r="I4136" s="126">
        <v>1</v>
      </c>
      <c r="J4136" s="126">
        <v>293</v>
      </c>
      <c r="M4136" s="126">
        <v>1495</v>
      </c>
      <c r="N4136" s="126">
        <v>0</v>
      </c>
      <c r="P4136" s="126">
        <v>1177</v>
      </c>
      <c r="R4136" s="126" t="s">
        <v>547</v>
      </c>
      <c r="S4136" s="252">
        <v>0</v>
      </c>
      <c r="T4136" s="252">
        <v>8.5</v>
      </c>
      <c r="U4136" s="68" t="s">
        <v>5869</v>
      </c>
      <c r="V4136" s="126">
        <v>1</v>
      </c>
      <c r="Z4136" s="126">
        <v>1</v>
      </c>
      <c r="AA4136" s="126">
        <v>1</v>
      </c>
      <c r="AB4136" s="126">
        <v>3</v>
      </c>
      <c r="AC4136" s="126">
        <v>8</v>
      </c>
      <c r="AD4136" s="126">
        <v>2026</v>
      </c>
    </row>
    <row r="4137" spans="3:30">
      <c r="C4137" s="126">
        <v>4130</v>
      </c>
      <c r="D4137" s="126">
        <v>257</v>
      </c>
      <c r="E4137" s="126">
        <v>11</v>
      </c>
      <c r="F4137" s="126">
        <v>1</v>
      </c>
      <c r="G4137" s="126">
        <v>1</v>
      </c>
      <c r="H4137" s="126">
        <v>1</v>
      </c>
      <c r="I4137" s="126">
        <v>1</v>
      </c>
      <c r="J4137" s="126">
        <v>293</v>
      </c>
      <c r="M4137" s="126">
        <v>1495</v>
      </c>
      <c r="N4137" s="126">
        <v>1</v>
      </c>
      <c r="P4137" s="126">
        <v>1177</v>
      </c>
      <c r="R4137" s="126" t="s">
        <v>547</v>
      </c>
      <c r="S4137" s="252">
        <v>8.5</v>
      </c>
      <c r="T4137" s="252">
        <v>0</v>
      </c>
      <c r="U4137" s="68" t="s">
        <v>5870</v>
      </c>
      <c r="V4137" s="126">
        <v>1</v>
      </c>
      <c r="Z4137" s="126">
        <v>1</v>
      </c>
      <c r="AA4137" s="126">
        <v>1</v>
      </c>
      <c r="AB4137" s="126">
        <v>3</v>
      </c>
      <c r="AC4137" s="126">
        <v>8</v>
      </c>
      <c r="AD4137" s="126">
        <v>2026</v>
      </c>
    </row>
    <row r="4138" spans="3:30">
      <c r="C4138" s="126">
        <v>4131</v>
      </c>
      <c r="D4138" s="126">
        <v>257</v>
      </c>
      <c r="E4138" s="126">
        <v>10</v>
      </c>
      <c r="F4138" s="126">
        <v>1</v>
      </c>
      <c r="G4138" s="126">
        <v>1</v>
      </c>
      <c r="H4138" s="126">
        <v>1</v>
      </c>
      <c r="I4138" s="126">
        <v>1</v>
      </c>
      <c r="J4138" s="126">
        <v>293</v>
      </c>
      <c r="P4138" s="126">
        <v>1177</v>
      </c>
      <c r="R4138" s="126" t="s">
        <v>547</v>
      </c>
      <c r="S4138" s="252">
        <v>0</v>
      </c>
      <c r="T4138" s="252">
        <v>15.75</v>
      </c>
      <c r="U4138" s="68" t="s">
        <v>5871</v>
      </c>
      <c r="V4138" s="126">
        <v>1</v>
      </c>
      <c r="Z4138" s="126">
        <v>1</v>
      </c>
      <c r="AA4138" s="126">
        <v>1</v>
      </c>
      <c r="AB4138" s="126">
        <v>3</v>
      </c>
      <c r="AC4138" s="126">
        <v>8</v>
      </c>
      <c r="AD4138" s="126">
        <v>2026</v>
      </c>
    </row>
    <row r="4139" spans="3:30">
      <c r="C4139" s="126">
        <v>4132</v>
      </c>
      <c r="D4139" s="126">
        <v>257</v>
      </c>
      <c r="E4139" s="126">
        <v>3</v>
      </c>
      <c r="F4139" s="126">
        <v>1</v>
      </c>
      <c r="G4139" s="126">
        <v>1</v>
      </c>
      <c r="H4139" s="126">
        <v>1</v>
      </c>
      <c r="I4139" s="126">
        <v>1</v>
      </c>
      <c r="J4139" s="126">
        <v>393</v>
      </c>
      <c r="M4139" s="126">
        <v>1496</v>
      </c>
      <c r="N4139" s="126">
        <v>0</v>
      </c>
      <c r="P4139" s="126">
        <v>1178</v>
      </c>
      <c r="R4139" s="126" t="s">
        <v>547</v>
      </c>
      <c r="S4139" s="252">
        <v>0</v>
      </c>
      <c r="T4139" s="252">
        <v>2.6</v>
      </c>
      <c r="U4139" s="68" t="s">
        <v>5872</v>
      </c>
      <c r="V4139" s="126">
        <v>1</v>
      </c>
      <c r="Z4139" s="126">
        <v>1</v>
      </c>
      <c r="AA4139" s="126">
        <v>1</v>
      </c>
      <c r="AB4139" s="126">
        <v>3</v>
      </c>
      <c r="AC4139" s="126">
        <v>8</v>
      </c>
      <c r="AD4139" s="126">
        <v>2026</v>
      </c>
    </row>
    <row r="4140" spans="3:30">
      <c r="C4140" s="126">
        <v>4133</v>
      </c>
      <c r="D4140" s="126">
        <v>257</v>
      </c>
      <c r="E4140" s="126">
        <v>11</v>
      </c>
      <c r="F4140" s="126">
        <v>1</v>
      </c>
      <c r="G4140" s="126">
        <v>1</v>
      </c>
      <c r="H4140" s="126">
        <v>1</v>
      </c>
      <c r="I4140" s="126">
        <v>1</v>
      </c>
      <c r="J4140" s="126">
        <v>393</v>
      </c>
      <c r="M4140" s="126">
        <v>1496</v>
      </c>
      <c r="N4140" s="126">
        <v>1</v>
      </c>
      <c r="P4140" s="126">
        <v>1178</v>
      </c>
      <c r="R4140" s="126" t="s">
        <v>547</v>
      </c>
      <c r="S4140" s="252">
        <v>2.6</v>
      </c>
      <c r="T4140" s="252">
        <v>0</v>
      </c>
      <c r="U4140" s="68" t="s">
        <v>5873</v>
      </c>
      <c r="V4140" s="126">
        <v>1</v>
      </c>
      <c r="Z4140" s="126">
        <v>1</v>
      </c>
      <c r="AA4140" s="126">
        <v>1</v>
      </c>
      <c r="AB4140" s="126">
        <v>3</v>
      </c>
      <c r="AC4140" s="126">
        <v>8</v>
      </c>
      <c r="AD4140" s="126">
        <v>2026</v>
      </c>
    </row>
    <row r="4141" spans="3:30">
      <c r="C4141" s="126">
        <v>4134</v>
      </c>
      <c r="D4141" s="126">
        <v>257</v>
      </c>
      <c r="E4141" s="126">
        <v>10</v>
      </c>
      <c r="F4141" s="126">
        <v>1</v>
      </c>
      <c r="G4141" s="126">
        <v>1</v>
      </c>
      <c r="H4141" s="126">
        <v>1</v>
      </c>
      <c r="I4141" s="126">
        <v>1</v>
      </c>
      <c r="J4141" s="126">
        <v>393</v>
      </c>
      <c r="P4141" s="126">
        <v>1178</v>
      </c>
      <c r="R4141" s="126" t="s">
        <v>547</v>
      </c>
      <c r="S4141" s="252">
        <v>0</v>
      </c>
      <c r="T4141" s="252">
        <v>3.5</v>
      </c>
      <c r="U4141" s="68" t="s">
        <v>5874</v>
      </c>
      <c r="V4141" s="126">
        <v>1</v>
      </c>
      <c r="Z4141" s="126">
        <v>1</v>
      </c>
      <c r="AA4141" s="126">
        <v>1</v>
      </c>
      <c r="AB4141" s="126">
        <v>3</v>
      </c>
      <c r="AC4141" s="126">
        <v>8</v>
      </c>
      <c r="AD4141" s="126">
        <v>2026</v>
      </c>
    </row>
    <row r="4142" spans="3:30">
      <c r="C4142" s="126">
        <v>4135</v>
      </c>
      <c r="D4142" s="126">
        <v>257</v>
      </c>
      <c r="E4142" s="126">
        <v>3</v>
      </c>
      <c r="F4142" s="126">
        <v>1</v>
      </c>
      <c r="G4142" s="126">
        <v>1</v>
      </c>
      <c r="H4142" s="126">
        <v>1</v>
      </c>
      <c r="I4142" s="126">
        <v>1</v>
      </c>
      <c r="J4142" s="126">
        <v>177</v>
      </c>
      <c r="M4142" s="126">
        <v>1497</v>
      </c>
      <c r="N4142" s="126">
        <v>0</v>
      </c>
      <c r="P4142" s="126">
        <v>1179</v>
      </c>
      <c r="R4142" s="126" t="s">
        <v>547</v>
      </c>
      <c r="S4142" s="252">
        <v>0</v>
      </c>
      <c r="T4142" s="252">
        <v>8.3000000000000007</v>
      </c>
      <c r="U4142" s="68" t="s">
        <v>5875</v>
      </c>
      <c r="V4142" s="126">
        <v>1</v>
      </c>
      <c r="Z4142" s="126">
        <v>1</v>
      </c>
      <c r="AA4142" s="126">
        <v>1</v>
      </c>
      <c r="AB4142" s="126">
        <v>3</v>
      </c>
      <c r="AC4142" s="126">
        <v>8</v>
      </c>
      <c r="AD4142" s="126">
        <v>2026</v>
      </c>
    </row>
    <row r="4143" spans="3:30">
      <c r="C4143" s="126">
        <v>4136</v>
      </c>
      <c r="D4143" s="126">
        <v>257</v>
      </c>
      <c r="E4143" s="126">
        <v>11</v>
      </c>
      <c r="F4143" s="126">
        <v>1</v>
      </c>
      <c r="G4143" s="126">
        <v>1</v>
      </c>
      <c r="H4143" s="126">
        <v>1</v>
      </c>
      <c r="I4143" s="126">
        <v>1</v>
      </c>
      <c r="J4143" s="126">
        <v>177</v>
      </c>
      <c r="M4143" s="126">
        <v>1497</v>
      </c>
      <c r="N4143" s="126">
        <v>1</v>
      </c>
      <c r="P4143" s="126">
        <v>1179</v>
      </c>
      <c r="R4143" s="126" t="s">
        <v>547</v>
      </c>
      <c r="S4143" s="252">
        <v>8.3000000000000007</v>
      </c>
      <c r="T4143" s="252">
        <v>0</v>
      </c>
      <c r="U4143" s="68" t="s">
        <v>5876</v>
      </c>
      <c r="V4143" s="126">
        <v>1</v>
      </c>
      <c r="Z4143" s="126">
        <v>1</v>
      </c>
      <c r="AA4143" s="126">
        <v>1</v>
      </c>
      <c r="AB4143" s="126">
        <v>3</v>
      </c>
      <c r="AC4143" s="126">
        <v>8</v>
      </c>
      <c r="AD4143" s="126">
        <v>2026</v>
      </c>
    </row>
    <row r="4144" spans="3:30">
      <c r="C4144" s="126">
        <v>4137</v>
      </c>
      <c r="D4144" s="126">
        <v>257</v>
      </c>
      <c r="E4144" s="126">
        <v>10</v>
      </c>
      <c r="F4144" s="126">
        <v>1</v>
      </c>
      <c r="G4144" s="126">
        <v>1</v>
      </c>
      <c r="H4144" s="126">
        <v>1</v>
      </c>
      <c r="I4144" s="126">
        <v>1</v>
      </c>
      <c r="J4144" s="126">
        <v>177</v>
      </c>
      <c r="P4144" s="126">
        <v>1179</v>
      </c>
      <c r="R4144" s="126" t="s">
        <v>547</v>
      </c>
      <c r="S4144" s="252">
        <v>0</v>
      </c>
      <c r="T4144" s="252">
        <v>9</v>
      </c>
      <c r="U4144" s="68" t="s">
        <v>5877</v>
      </c>
      <c r="V4144" s="126">
        <v>1</v>
      </c>
      <c r="Z4144" s="126">
        <v>1</v>
      </c>
      <c r="AA4144" s="126">
        <v>1</v>
      </c>
      <c r="AB4144" s="126">
        <v>3</v>
      </c>
      <c r="AC4144" s="126">
        <v>8</v>
      </c>
      <c r="AD4144" s="126">
        <v>2026</v>
      </c>
    </row>
    <row r="4145" spans="3:30">
      <c r="C4145" s="126">
        <v>4138</v>
      </c>
      <c r="D4145" s="126">
        <v>257</v>
      </c>
      <c r="E4145" s="126">
        <v>3</v>
      </c>
      <c r="F4145" s="126">
        <v>1</v>
      </c>
      <c r="G4145" s="126">
        <v>1</v>
      </c>
      <c r="H4145" s="126">
        <v>1</v>
      </c>
      <c r="I4145" s="126">
        <v>1</v>
      </c>
      <c r="J4145" s="126">
        <v>294</v>
      </c>
      <c r="M4145" s="126">
        <v>1498</v>
      </c>
      <c r="N4145" s="126">
        <v>0</v>
      </c>
      <c r="P4145" s="126">
        <v>1180</v>
      </c>
      <c r="R4145" s="126" t="s">
        <v>547</v>
      </c>
      <c r="S4145" s="252">
        <v>0</v>
      </c>
      <c r="T4145" s="252">
        <v>12.25</v>
      </c>
      <c r="U4145" s="68" t="s">
        <v>5878</v>
      </c>
      <c r="V4145" s="126">
        <v>1</v>
      </c>
      <c r="Z4145" s="126">
        <v>1</v>
      </c>
      <c r="AA4145" s="126">
        <v>1</v>
      </c>
      <c r="AB4145" s="126">
        <v>3</v>
      </c>
      <c r="AC4145" s="126">
        <v>8</v>
      </c>
      <c r="AD4145" s="126">
        <v>2026</v>
      </c>
    </row>
    <row r="4146" spans="3:30">
      <c r="C4146" s="126">
        <v>4139</v>
      </c>
      <c r="D4146" s="126">
        <v>257</v>
      </c>
      <c r="E4146" s="126">
        <v>11</v>
      </c>
      <c r="F4146" s="126">
        <v>1</v>
      </c>
      <c r="G4146" s="126">
        <v>1</v>
      </c>
      <c r="H4146" s="126">
        <v>1</v>
      </c>
      <c r="I4146" s="126">
        <v>1</v>
      </c>
      <c r="J4146" s="126">
        <v>294</v>
      </c>
      <c r="M4146" s="126">
        <v>1498</v>
      </c>
      <c r="N4146" s="126">
        <v>1</v>
      </c>
      <c r="P4146" s="126">
        <v>1180</v>
      </c>
      <c r="R4146" s="126" t="s">
        <v>547</v>
      </c>
      <c r="S4146" s="252">
        <v>12.25</v>
      </c>
      <c r="T4146" s="252">
        <v>0</v>
      </c>
      <c r="U4146" s="68" t="s">
        <v>5879</v>
      </c>
      <c r="V4146" s="126">
        <v>1</v>
      </c>
      <c r="Z4146" s="126">
        <v>1</v>
      </c>
      <c r="AA4146" s="126">
        <v>1</v>
      </c>
      <c r="AB4146" s="126">
        <v>3</v>
      </c>
      <c r="AC4146" s="126">
        <v>8</v>
      </c>
      <c r="AD4146" s="126">
        <v>2026</v>
      </c>
    </row>
    <row r="4147" spans="3:30">
      <c r="C4147" s="126">
        <v>4140</v>
      </c>
      <c r="D4147" s="126">
        <v>257</v>
      </c>
      <c r="E4147" s="126">
        <v>10</v>
      </c>
      <c r="F4147" s="126">
        <v>1</v>
      </c>
      <c r="G4147" s="126">
        <v>1</v>
      </c>
      <c r="H4147" s="126">
        <v>1</v>
      </c>
      <c r="I4147" s="126">
        <v>1</v>
      </c>
      <c r="J4147" s="126">
        <v>294</v>
      </c>
      <c r="P4147" s="126">
        <v>1180</v>
      </c>
      <c r="R4147" s="126" t="s">
        <v>547</v>
      </c>
      <c r="S4147" s="252">
        <v>0</v>
      </c>
      <c r="T4147" s="252">
        <v>18.75</v>
      </c>
      <c r="U4147" s="68" t="s">
        <v>5880</v>
      </c>
      <c r="V4147" s="126">
        <v>1</v>
      </c>
      <c r="Z4147" s="126">
        <v>1</v>
      </c>
      <c r="AA4147" s="126">
        <v>1</v>
      </c>
      <c r="AB4147" s="126">
        <v>3</v>
      </c>
      <c r="AC4147" s="126">
        <v>8</v>
      </c>
      <c r="AD4147" s="126">
        <v>2026</v>
      </c>
    </row>
    <row r="4148" spans="3:30">
      <c r="C4148" s="126">
        <v>4141</v>
      </c>
      <c r="D4148" s="126">
        <v>257</v>
      </c>
      <c r="E4148" s="126">
        <v>3</v>
      </c>
      <c r="F4148" s="126">
        <v>1</v>
      </c>
      <c r="G4148" s="126">
        <v>1</v>
      </c>
      <c r="H4148" s="126">
        <v>1</v>
      </c>
      <c r="I4148" s="126">
        <v>1</v>
      </c>
      <c r="J4148" s="126">
        <v>358</v>
      </c>
      <c r="M4148" s="126">
        <v>1499</v>
      </c>
      <c r="N4148" s="126">
        <v>0</v>
      </c>
      <c r="P4148" s="126">
        <v>1181</v>
      </c>
      <c r="R4148" s="126" t="s">
        <v>547</v>
      </c>
      <c r="S4148" s="252">
        <v>0</v>
      </c>
      <c r="T4148" s="252">
        <v>8</v>
      </c>
      <c r="U4148" s="68" t="s">
        <v>5881</v>
      </c>
      <c r="V4148" s="126">
        <v>1</v>
      </c>
      <c r="Z4148" s="126">
        <v>1</v>
      </c>
      <c r="AA4148" s="126">
        <v>1</v>
      </c>
      <c r="AB4148" s="126">
        <v>3</v>
      </c>
      <c r="AC4148" s="126">
        <v>8</v>
      </c>
      <c r="AD4148" s="126">
        <v>2026</v>
      </c>
    </row>
    <row r="4149" spans="3:30">
      <c r="C4149" s="126">
        <v>4142</v>
      </c>
      <c r="D4149" s="126">
        <v>257</v>
      </c>
      <c r="E4149" s="126">
        <v>11</v>
      </c>
      <c r="F4149" s="126">
        <v>1</v>
      </c>
      <c r="G4149" s="126">
        <v>1</v>
      </c>
      <c r="H4149" s="126">
        <v>1</v>
      </c>
      <c r="I4149" s="126">
        <v>1</v>
      </c>
      <c r="J4149" s="126">
        <v>358</v>
      </c>
      <c r="M4149" s="126">
        <v>1499</v>
      </c>
      <c r="N4149" s="126">
        <v>1</v>
      </c>
      <c r="P4149" s="126">
        <v>1181</v>
      </c>
      <c r="R4149" s="126" t="s">
        <v>547</v>
      </c>
      <c r="S4149" s="252">
        <v>8</v>
      </c>
      <c r="T4149" s="252">
        <v>0</v>
      </c>
      <c r="U4149" s="68" t="s">
        <v>5882</v>
      </c>
      <c r="V4149" s="126">
        <v>1</v>
      </c>
      <c r="Z4149" s="126">
        <v>1</v>
      </c>
      <c r="AA4149" s="126">
        <v>1</v>
      </c>
      <c r="AB4149" s="126">
        <v>3</v>
      </c>
      <c r="AC4149" s="126">
        <v>8</v>
      </c>
      <c r="AD4149" s="126">
        <v>2026</v>
      </c>
    </row>
    <row r="4150" spans="3:30">
      <c r="C4150" s="126">
        <v>4143</v>
      </c>
      <c r="D4150" s="126">
        <v>257</v>
      </c>
      <c r="E4150" s="126">
        <v>10</v>
      </c>
      <c r="F4150" s="126">
        <v>1</v>
      </c>
      <c r="G4150" s="126">
        <v>1</v>
      </c>
      <c r="H4150" s="126">
        <v>1</v>
      </c>
      <c r="I4150" s="126">
        <v>1</v>
      </c>
      <c r="J4150" s="126">
        <v>358</v>
      </c>
      <c r="P4150" s="126">
        <v>1181</v>
      </c>
      <c r="R4150" s="126" t="s">
        <v>547</v>
      </c>
      <c r="S4150" s="252">
        <v>0</v>
      </c>
      <c r="T4150" s="252">
        <v>9.5</v>
      </c>
      <c r="U4150" s="68" t="s">
        <v>5883</v>
      </c>
      <c r="V4150" s="126">
        <v>1</v>
      </c>
      <c r="Z4150" s="126">
        <v>1</v>
      </c>
      <c r="AA4150" s="126">
        <v>1</v>
      </c>
      <c r="AB4150" s="126">
        <v>3</v>
      </c>
      <c r="AC4150" s="126">
        <v>8</v>
      </c>
      <c r="AD4150" s="126">
        <v>2026</v>
      </c>
    </row>
    <row r="4151" spans="3:30">
      <c r="C4151" s="126">
        <v>4144</v>
      </c>
      <c r="D4151" s="126">
        <v>257</v>
      </c>
      <c r="E4151" s="126">
        <v>3</v>
      </c>
      <c r="F4151" s="126">
        <v>1</v>
      </c>
      <c r="G4151" s="126">
        <v>1</v>
      </c>
      <c r="H4151" s="126">
        <v>1</v>
      </c>
      <c r="I4151" s="126">
        <v>1</v>
      </c>
      <c r="J4151" s="126">
        <v>142</v>
      </c>
      <c r="M4151" s="126">
        <v>1500</v>
      </c>
      <c r="N4151" s="126">
        <v>0</v>
      </c>
      <c r="P4151" s="126">
        <v>1182</v>
      </c>
      <c r="R4151" s="126" t="s">
        <v>547</v>
      </c>
      <c r="S4151" s="252">
        <v>0</v>
      </c>
      <c r="T4151" s="252">
        <v>0.34</v>
      </c>
      <c r="U4151" s="68" t="s">
        <v>5884</v>
      </c>
      <c r="V4151" s="126">
        <v>1</v>
      </c>
      <c r="Z4151" s="126">
        <v>1</v>
      </c>
      <c r="AA4151" s="126">
        <v>1</v>
      </c>
      <c r="AB4151" s="126">
        <v>3</v>
      </c>
      <c r="AC4151" s="126">
        <v>8</v>
      </c>
      <c r="AD4151" s="126">
        <v>2026</v>
      </c>
    </row>
    <row r="4152" spans="3:30">
      <c r="C4152" s="126">
        <v>4145</v>
      </c>
      <c r="D4152" s="126">
        <v>257</v>
      </c>
      <c r="E4152" s="126">
        <v>11</v>
      </c>
      <c r="F4152" s="126">
        <v>1</v>
      </c>
      <c r="G4152" s="126">
        <v>1</v>
      </c>
      <c r="H4152" s="126">
        <v>1</v>
      </c>
      <c r="I4152" s="126">
        <v>1</v>
      </c>
      <c r="J4152" s="126">
        <v>142</v>
      </c>
      <c r="M4152" s="126">
        <v>1500</v>
      </c>
      <c r="N4152" s="126">
        <v>1</v>
      </c>
      <c r="P4152" s="126">
        <v>1182</v>
      </c>
      <c r="R4152" s="126" t="s">
        <v>547</v>
      </c>
      <c r="S4152" s="252">
        <v>0.34</v>
      </c>
      <c r="T4152" s="252">
        <v>0</v>
      </c>
      <c r="U4152" s="68" t="s">
        <v>5885</v>
      </c>
      <c r="V4152" s="126">
        <v>1</v>
      </c>
      <c r="Z4152" s="126">
        <v>1</v>
      </c>
      <c r="AA4152" s="126">
        <v>1</v>
      </c>
      <c r="AB4152" s="126">
        <v>3</v>
      </c>
      <c r="AC4152" s="126">
        <v>8</v>
      </c>
      <c r="AD4152" s="126">
        <v>2026</v>
      </c>
    </row>
    <row r="4153" spans="3:30">
      <c r="C4153" s="126">
        <v>4146</v>
      </c>
      <c r="D4153" s="126">
        <v>257</v>
      </c>
      <c r="E4153" s="126">
        <v>10</v>
      </c>
      <c r="F4153" s="126">
        <v>1</v>
      </c>
      <c r="G4153" s="126">
        <v>1</v>
      </c>
      <c r="H4153" s="126">
        <v>1</v>
      </c>
      <c r="I4153" s="126">
        <v>1</v>
      </c>
      <c r="J4153" s="126">
        <v>142</v>
      </c>
      <c r="P4153" s="126">
        <v>1182</v>
      </c>
      <c r="R4153" s="126" t="s">
        <v>547</v>
      </c>
      <c r="S4153" s="252">
        <v>0</v>
      </c>
      <c r="T4153" s="252">
        <v>0.75</v>
      </c>
      <c r="U4153" s="68" t="s">
        <v>5886</v>
      </c>
      <c r="V4153" s="126">
        <v>1</v>
      </c>
      <c r="Z4153" s="126">
        <v>1</v>
      </c>
      <c r="AA4153" s="126">
        <v>1</v>
      </c>
      <c r="AB4153" s="126">
        <v>3</v>
      </c>
      <c r="AC4153" s="126">
        <v>8</v>
      </c>
      <c r="AD4153" s="126">
        <v>2026</v>
      </c>
    </row>
    <row r="4154" spans="3:30">
      <c r="C4154" s="126">
        <v>4147</v>
      </c>
      <c r="D4154" s="126">
        <v>257</v>
      </c>
      <c r="E4154" s="126">
        <v>3</v>
      </c>
      <c r="F4154" s="126">
        <v>1</v>
      </c>
      <c r="G4154" s="126">
        <v>1</v>
      </c>
      <c r="H4154" s="126">
        <v>1</v>
      </c>
      <c r="I4154" s="126">
        <v>1</v>
      </c>
      <c r="J4154" s="126">
        <v>183</v>
      </c>
      <c r="M4154" s="126">
        <v>1501</v>
      </c>
      <c r="N4154" s="126">
        <v>0</v>
      </c>
      <c r="P4154" s="126">
        <v>1183</v>
      </c>
      <c r="R4154" s="126" t="s">
        <v>547</v>
      </c>
      <c r="S4154" s="252">
        <v>0</v>
      </c>
      <c r="T4154" s="252">
        <v>4</v>
      </c>
      <c r="U4154" s="68" t="s">
        <v>5887</v>
      </c>
      <c r="V4154" s="126">
        <v>1</v>
      </c>
      <c r="Z4154" s="126">
        <v>1</v>
      </c>
      <c r="AA4154" s="126">
        <v>1</v>
      </c>
      <c r="AB4154" s="126">
        <v>3</v>
      </c>
      <c r="AC4154" s="126">
        <v>8</v>
      </c>
      <c r="AD4154" s="126">
        <v>2026</v>
      </c>
    </row>
    <row r="4155" spans="3:30">
      <c r="C4155" s="126">
        <v>4148</v>
      </c>
      <c r="D4155" s="126">
        <v>257</v>
      </c>
      <c r="E4155" s="126">
        <v>11</v>
      </c>
      <c r="F4155" s="126">
        <v>1</v>
      </c>
      <c r="G4155" s="126">
        <v>1</v>
      </c>
      <c r="H4155" s="126">
        <v>1</v>
      </c>
      <c r="I4155" s="126">
        <v>1</v>
      </c>
      <c r="J4155" s="126">
        <v>183</v>
      </c>
      <c r="M4155" s="126">
        <v>1501</v>
      </c>
      <c r="N4155" s="126">
        <v>1</v>
      </c>
      <c r="P4155" s="126">
        <v>1183</v>
      </c>
      <c r="R4155" s="126" t="s">
        <v>547</v>
      </c>
      <c r="S4155" s="252">
        <v>4</v>
      </c>
      <c r="T4155" s="252">
        <v>0</v>
      </c>
      <c r="U4155" s="68" t="s">
        <v>5888</v>
      </c>
      <c r="V4155" s="126">
        <v>1</v>
      </c>
      <c r="Z4155" s="126">
        <v>1</v>
      </c>
      <c r="AA4155" s="126">
        <v>1</v>
      </c>
      <c r="AB4155" s="126">
        <v>3</v>
      </c>
      <c r="AC4155" s="126">
        <v>8</v>
      </c>
      <c r="AD4155" s="126">
        <v>2026</v>
      </c>
    </row>
    <row r="4156" spans="3:30">
      <c r="C4156" s="126">
        <v>4149</v>
      </c>
      <c r="D4156" s="126">
        <v>257</v>
      </c>
      <c r="E4156" s="126">
        <v>10</v>
      </c>
      <c r="F4156" s="126">
        <v>1</v>
      </c>
      <c r="G4156" s="126">
        <v>1</v>
      </c>
      <c r="H4156" s="126">
        <v>1</v>
      </c>
      <c r="I4156" s="126">
        <v>1</v>
      </c>
      <c r="J4156" s="126">
        <v>183</v>
      </c>
      <c r="P4156" s="126">
        <v>1183</v>
      </c>
      <c r="R4156" s="126" t="s">
        <v>547</v>
      </c>
      <c r="S4156" s="252">
        <v>0</v>
      </c>
      <c r="T4156" s="252">
        <v>4.5</v>
      </c>
      <c r="U4156" s="68" t="s">
        <v>5889</v>
      </c>
      <c r="V4156" s="126">
        <v>1</v>
      </c>
      <c r="Z4156" s="126">
        <v>1</v>
      </c>
      <c r="AA4156" s="126">
        <v>1</v>
      </c>
      <c r="AB4156" s="126">
        <v>3</v>
      </c>
      <c r="AC4156" s="126">
        <v>8</v>
      </c>
      <c r="AD4156" s="126">
        <v>2026</v>
      </c>
    </row>
    <row r="4157" spans="3:30">
      <c r="C4157" s="126">
        <v>4150</v>
      </c>
      <c r="D4157" s="126">
        <v>257</v>
      </c>
      <c r="E4157" s="126">
        <v>3</v>
      </c>
      <c r="F4157" s="126">
        <v>1</v>
      </c>
      <c r="G4157" s="126">
        <v>1</v>
      </c>
      <c r="H4157" s="126">
        <v>1</v>
      </c>
      <c r="I4157" s="126">
        <v>1</v>
      </c>
      <c r="J4157" s="126">
        <v>195</v>
      </c>
      <c r="M4157" s="126">
        <v>1502</v>
      </c>
      <c r="N4157" s="126">
        <v>0</v>
      </c>
      <c r="P4157" s="126">
        <v>1184</v>
      </c>
      <c r="R4157" s="126" t="s">
        <v>547</v>
      </c>
      <c r="S4157" s="252">
        <v>0</v>
      </c>
      <c r="T4157" s="252">
        <v>6.28</v>
      </c>
      <c r="U4157" s="68" t="s">
        <v>5890</v>
      </c>
      <c r="V4157" s="126">
        <v>1</v>
      </c>
      <c r="Z4157" s="126">
        <v>1</v>
      </c>
      <c r="AA4157" s="126">
        <v>1</v>
      </c>
      <c r="AB4157" s="126">
        <v>3</v>
      </c>
      <c r="AC4157" s="126">
        <v>8</v>
      </c>
      <c r="AD4157" s="126">
        <v>2026</v>
      </c>
    </row>
    <row r="4158" spans="3:30">
      <c r="C4158" s="126">
        <v>4151</v>
      </c>
      <c r="D4158" s="126">
        <v>257</v>
      </c>
      <c r="E4158" s="126">
        <v>11</v>
      </c>
      <c r="F4158" s="126">
        <v>1</v>
      </c>
      <c r="G4158" s="126">
        <v>1</v>
      </c>
      <c r="H4158" s="126">
        <v>1</v>
      </c>
      <c r="I4158" s="126">
        <v>1</v>
      </c>
      <c r="J4158" s="126">
        <v>195</v>
      </c>
      <c r="M4158" s="126">
        <v>1502</v>
      </c>
      <c r="N4158" s="126">
        <v>1</v>
      </c>
      <c r="P4158" s="126">
        <v>1184</v>
      </c>
      <c r="R4158" s="126" t="s">
        <v>547</v>
      </c>
      <c r="S4158" s="252">
        <v>6.28</v>
      </c>
      <c r="T4158" s="252">
        <v>0</v>
      </c>
      <c r="U4158" s="68" t="s">
        <v>5891</v>
      </c>
      <c r="V4158" s="126">
        <v>1</v>
      </c>
      <c r="Z4158" s="126">
        <v>1</v>
      </c>
      <c r="AA4158" s="126">
        <v>1</v>
      </c>
      <c r="AB4158" s="126">
        <v>3</v>
      </c>
      <c r="AC4158" s="126">
        <v>8</v>
      </c>
      <c r="AD4158" s="126">
        <v>2026</v>
      </c>
    </row>
    <row r="4159" spans="3:30">
      <c r="C4159" s="126">
        <v>4152</v>
      </c>
      <c r="D4159" s="126">
        <v>257</v>
      </c>
      <c r="E4159" s="126">
        <v>10</v>
      </c>
      <c r="F4159" s="126">
        <v>1</v>
      </c>
      <c r="G4159" s="126">
        <v>1</v>
      </c>
      <c r="H4159" s="126">
        <v>1</v>
      </c>
      <c r="I4159" s="126">
        <v>1</v>
      </c>
      <c r="J4159" s="126">
        <v>195</v>
      </c>
      <c r="P4159" s="126">
        <v>1184</v>
      </c>
      <c r="R4159" s="126" t="s">
        <v>547</v>
      </c>
      <c r="S4159" s="252">
        <v>0</v>
      </c>
      <c r="T4159" s="252">
        <v>6.75</v>
      </c>
      <c r="U4159" s="68" t="s">
        <v>5892</v>
      </c>
      <c r="V4159" s="126">
        <v>1</v>
      </c>
      <c r="Z4159" s="126">
        <v>1</v>
      </c>
      <c r="AA4159" s="126">
        <v>1</v>
      </c>
      <c r="AB4159" s="126">
        <v>3</v>
      </c>
      <c r="AC4159" s="126">
        <v>8</v>
      </c>
      <c r="AD4159" s="126">
        <v>2026</v>
      </c>
    </row>
    <row r="4160" spans="3:30">
      <c r="C4160" s="126">
        <v>4153</v>
      </c>
      <c r="D4160" s="126">
        <v>258</v>
      </c>
      <c r="E4160" s="126">
        <v>2</v>
      </c>
      <c r="F4160" s="126">
        <v>1</v>
      </c>
      <c r="G4160" s="126">
        <v>1</v>
      </c>
      <c r="H4160" s="126">
        <v>1</v>
      </c>
      <c r="I4160" s="126">
        <v>1</v>
      </c>
      <c r="R4160" s="126" t="s">
        <v>547</v>
      </c>
      <c r="S4160" s="252">
        <v>30.35</v>
      </c>
      <c r="T4160" s="252">
        <v>0</v>
      </c>
      <c r="U4160" s="68" t="s">
        <v>5894</v>
      </c>
      <c r="V4160" s="126">
        <v>1</v>
      </c>
      <c r="Z4160" s="126">
        <v>1</v>
      </c>
      <c r="AA4160" s="126">
        <v>1</v>
      </c>
      <c r="AB4160" s="126">
        <v>3</v>
      </c>
      <c r="AC4160" s="126">
        <v>8</v>
      </c>
      <c r="AD4160" s="126">
        <v>2026</v>
      </c>
    </row>
    <row r="4161" spans="3:30">
      <c r="C4161" s="126">
        <v>4154</v>
      </c>
      <c r="D4161" s="126">
        <v>258</v>
      </c>
      <c r="E4161" s="126">
        <v>3</v>
      </c>
      <c r="F4161" s="126">
        <v>1</v>
      </c>
      <c r="G4161" s="126">
        <v>1</v>
      </c>
      <c r="H4161" s="126">
        <v>1</v>
      </c>
      <c r="I4161" s="126">
        <v>1</v>
      </c>
      <c r="J4161" s="126">
        <v>153</v>
      </c>
      <c r="M4161" s="126">
        <v>1503</v>
      </c>
      <c r="N4161" s="126">
        <v>0</v>
      </c>
      <c r="P4161" s="126">
        <v>1185</v>
      </c>
      <c r="R4161" s="126" t="s">
        <v>547</v>
      </c>
      <c r="S4161" s="252">
        <v>0</v>
      </c>
      <c r="T4161" s="252">
        <v>3.3</v>
      </c>
      <c r="U4161" s="68" t="s">
        <v>5895</v>
      </c>
      <c r="V4161" s="126">
        <v>1</v>
      </c>
      <c r="Z4161" s="126">
        <v>1</v>
      </c>
      <c r="AA4161" s="126">
        <v>1</v>
      </c>
      <c r="AB4161" s="126">
        <v>3</v>
      </c>
      <c r="AC4161" s="126">
        <v>8</v>
      </c>
      <c r="AD4161" s="126">
        <v>2026</v>
      </c>
    </row>
    <row r="4162" spans="3:30">
      <c r="C4162" s="126">
        <v>4155</v>
      </c>
      <c r="D4162" s="126">
        <v>258</v>
      </c>
      <c r="E4162" s="126">
        <v>11</v>
      </c>
      <c r="F4162" s="126">
        <v>1</v>
      </c>
      <c r="G4162" s="126">
        <v>1</v>
      </c>
      <c r="H4162" s="126">
        <v>1</v>
      </c>
      <c r="I4162" s="126">
        <v>1</v>
      </c>
      <c r="J4162" s="126">
        <v>153</v>
      </c>
      <c r="M4162" s="126">
        <v>1503</v>
      </c>
      <c r="N4162" s="126">
        <v>1</v>
      </c>
      <c r="P4162" s="126">
        <v>1185</v>
      </c>
      <c r="R4162" s="126" t="s">
        <v>547</v>
      </c>
      <c r="S4162" s="252">
        <v>3.3</v>
      </c>
      <c r="T4162" s="252">
        <v>0</v>
      </c>
      <c r="U4162" s="68" t="s">
        <v>5896</v>
      </c>
      <c r="V4162" s="126">
        <v>1</v>
      </c>
      <c r="Z4162" s="126">
        <v>1</v>
      </c>
      <c r="AA4162" s="126">
        <v>1</v>
      </c>
      <c r="AB4162" s="126">
        <v>3</v>
      </c>
      <c r="AC4162" s="126">
        <v>8</v>
      </c>
      <c r="AD4162" s="126">
        <v>2026</v>
      </c>
    </row>
    <row r="4163" spans="3:30">
      <c r="C4163" s="126">
        <v>4156</v>
      </c>
      <c r="D4163" s="126">
        <v>258</v>
      </c>
      <c r="E4163" s="126">
        <v>10</v>
      </c>
      <c r="F4163" s="126">
        <v>1</v>
      </c>
      <c r="G4163" s="126">
        <v>1</v>
      </c>
      <c r="H4163" s="126">
        <v>1</v>
      </c>
      <c r="I4163" s="126">
        <v>1</v>
      </c>
      <c r="J4163" s="126">
        <v>153</v>
      </c>
      <c r="P4163" s="126">
        <v>1185</v>
      </c>
      <c r="R4163" s="126" t="s">
        <v>547</v>
      </c>
      <c r="S4163" s="252">
        <v>0</v>
      </c>
      <c r="T4163" s="252">
        <v>3.75</v>
      </c>
      <c r="U4163" s="68" t="s">
        <v>5897</v>
      </c>
      <c r="V4163" s="126">
        <v>1</v>
      </c>
      <c r="Z4163" s="126">
        <v>1</v>
      </c>
      <c r="AA4163" s="126">
        <v>1</v>
      </c>
      <c r="AB4163" s="126">
        <v>3</v>
      </c>
      <c r="AC4163" s="126">
        <v>8</v>
      </c>
      <c r="AD4163" s="126">
        <v>2026</v>
      </c>
    </row>
    <row r="4164" spans="3:30">
      <c r="C4164" s="126">
        <v>4157</v>
      </c>
      <c r="D4164" s="126">
        <v>258</v>
      </c>
      <c r="E4164" s="126">
        <v>3</v>
      </c>
      <c r="F4164" s="126">
        <v>1</v>
      </c>
      <c r="G4164" s="126">
        <v>1</v>
      </c>
      <c r="H4164" s="126">
        <v>1</v>
      </c>
      <c r="I4164" s="126">
        <v>1</v>
      </c>
      <c r="J4164" s="126">
        <v>144</v>
      </c>
      <c r="M4164" s="126">
        <v>1504</v>
      </c>
      <c r="N4164" s="126">
        <v>0</v>
      </c>
      <c r="P4164" s="126">
        <v>1186</v>
      </c>
      <c r="R4164" s="126" t="s">
        <v>547</v>
      </c>
      <c r="S4164" s="252">
        <v>0</v>
      </c>
      <c r="T4164" s="252">
        <v>0.3</v>
      </c>
      <c r="U4164" s="68" t="s">
        <v>5898</v>
      </c>
      <c r="V4164" s="126">
        <v>1</v>
      </c>
      <c r="Z4164" s="126">
        <v>1</v>
      </c>
      <c r="AA4164" s="126">
        <v>1</v>
      </c>
      <c r="AB4164" s="126">
        <v>3</v>
      </c>
      <c r="AC4164" s="126">
        <v>8</v>
      </c>
      <c r="AD4164" s="126">
        <v>2026</v>
      </c>
    </row>
    <row r="4165" spans="3:30">
      <c r="C4165" s="126">
        <v>4158</v>
      </c>
      <c r="D4165" s="126">
        <v>258</v>
      </c>
      <c r="E4165" s="126">
        <v>11</v>
      </c>
      <c r="F4165" s="126">
        <v>1</v>
      </c>
      <c r="G4165" s="126">
        <v>1</v>
      </c>
      <c r="H4165" s="126">
        <v>1</v>
      </c>
      <c r="I4165" s="126">
        <v>1</v>
      </c>
      <c r="J4165" s="126">
        <v>144</v>
      </c>
      <c r="M4165" s="126">
        <v>1504</v>
      </c>
      <c r="N4165" s="126">
        <v>1</v>
      </c>
      <c r="P4165" s="126">
        <v>1186</v>
      </c>
      <c r="R4165" s="126" t="s">
        <v>547</v>
      </c>
      <c r="S4165" s="252">
        <v>0.3</v>
      </c>
      <c r="T4165" s="252">
        <v>0</v>
      </c>
      <c r="U4165" s="68" t="s">
        <v>5899</v>
      </c>
      <c r="V4165" s="126">
        <v>1</v>
      </c>
      <c r="Z4165" s="126">
        <v>1</v>
      </c>
      <c r="AA4165" s="126">
        <v>1</v>
      </c>
      <c r="AB4165" s="126">
        <v>3</v>
      </c>
      <c r="AC4165" s="126">
        <v>8</v>
      </c>
      <c r="AD4165" s="126">
        <v>2026</v>
      </c>
    </row>
    <row r="4166" spans="3:30">
      <c r="C4166" s="126">
        <v>4159</v>
      </c>
      <c r="D4166" s="126">
        <v>258</v>
      </c>
      <c r="E4166" s="126">
        <v>10</v>
      </c>
      <c r="F4166" s="126">
        <v>1</v>
      </c>
      <c r="G4166" s="126">
        <v>1</v>
      </c>
      <c r="H4166" s="126">
        <v>1</v>
      </c>
      <c r="I4166" s="126">
        <v>1</v>
      </c>
      <c r="J4166" s="126">
        <v>144</v>
      </c>
      <c r="P4166" s="126">
        <v>1186</v>
      </c>
      <c r="R4166" s="126" t="s">
        <v>547</v>
      </c>
      <c r="S4166" s="252">
        <v>0</v>
      </c>
      <c r="T4166" s="252">
        <v>0.65</v>
      </c>
      <c r="U4166" s="68" t="s">
        <v>5900</v>
      </c>
      <c r="V4166" s="126">
        <v>1</v>
      </c>
      <c r="Z4166" s="126">
        <v>1</v>
      </c>
      <c r="AA4166" s="126">
        <v>1</v>
      </c>
      <c r="AB4166" s="126">
        <v>3</v>
      </c>
      <c r="AC4166" s="126">
        <v>8</v>
      </c>
      <c r="AD4166" s="126">
        <v>2026</v>
      </c>
    </row>
    <row r="4167" spans="3:30">
      <c r="C4167" s="126">
        <v>4160</v>
      </c>
      <c r="D4167" s="126">
        <v>258</v>
      </c>
      <c r="E4167" s="126">
        <v>3</v>
      </c>
      <c r="F4167" s="126">
        <v>1</v>
      </c>
      <c r="G4167" s="126">
        <v>1</v>
      </c>
      <c r="H4167" s="126">
        <v>1</v>
      </c>
      <c r="I4167" s="126">
        <v>1</v>
      </c>
      <c r="J4167" s="126">
        <v>167</v>
      </c>
      <c r="M4167" s="126">
        <v>1505</v>
      </c>
      <c r="N4167" s="126">
        <v>0</v>
      </c>
      <c r="P4167" s="126">
        <v>1187</v>
      </c>
      <c r="R4167" s="126" t="s">
        <v>547</v>
      </c>
      <c r="S4167" s="252">
        <v>0</v>
      </c>
      <c r="T4167" s="252">
        <v>0.85</v>
      </c>
      <c r="U4167" s="68" t="s">
        <v>5901</v>
      </c>
      <c r="V4167" s="126">
        <v>1</v>
      </c>
      <c r="Z4167" s="126">
        <v>1</v>
      </c>
      <c r="AA4167" s="126">
        <v>1</v>
      </c>
      <c r="AB4167" s="126">
        <v>3</v>
      </c>
      <c r="AC4167" s="126">
        <v>8</v>
      </c>
      <c r="AD4167" s="126">
        <v>2026</v>
      </c>
    </row>
    <row r="4168" spans="3:30">
      <c r="C4168" s="126">
        <v>4161</v>
      </c>
      <c r="D4168" s="126">
        <v>258</v>
      </c>
      <c r="E4168" s="126">
        <v>11</v>
      </c>
      <c r="F4168" s="126">
        <v>1</v>
      </c>
      <c r="G4168" s="126">
        <v>1</v>
      </c>
      <c r="H4168" s="126">
        <v>1</v>
      </c>
      <c r="I4168" s="126">
        <v>1</v>
      </c>
      <c r="J4168" s="126">
        <v>167</v>
      </c>
      <c r="M4168" s="126">
        <v>1505</v>
      </c>
      <c r="N4168" s="126">
        <v>1</v>
      </c>
      <c r="P4168" s="126">
        <v>1187</v>
      </c>
      <c r="R4168" s="126" t="s">
        <v>547</v>
      </c>
      <c r="S4168" s="252">
        <v>0.85</v>
      </c>
      <c r="T4168" s="252">
        <v>0</v>
      </c>
      <c r="U4168" s="68" t="s">
        <v>5902</v>
      </c>
      <c r="V4168" s="126">
        <v>1</v>
      </c>
      <c r="Z4168" s="126">
        <v>1</v>
      </c>
      <c r="AA4168" s="126">
        <v>1</v>
      </c>
      <c r="AB4168" s="126">
        <v>3</v>
      </c>
      <c r="AC4168" s="126">
        <v>8</v>
      </c>
      <c r="AD4168" s="126">
        <v>2026</v>
      </c>
    </row>
    <row r="4169" spans="3:30">
      <c r="C4169" s="126">
        <v>4162</v>
      </c>
      <c r="D4169" s="126">
        <v>258</v>
      </c>
      <c r="E4169" s="126">
        <v>10</v>
      </c>
      <c r="F4169" s="126">
        <v>1</v>
      </c>
      <c r="G4169" s="126">
        <v>1</v>
      </c>
      <c r="H4169" s="126">
        <v>1</v>
      </c>
      <c r="I4169" s="126">
        <v>1</v>
      </c>
      <c r="J4169" s="126">
        <v>167</v>
      </c>
      <c r="P4169" s="126">
        <v>1187</v>
      </c>
      <c r="R4169" s="126" t="s">
        <v>547</v>
      </c>
      <c r="S4169" s="252">
        <v>0</v>
      </c>
      <c r="T4169" s="252">
        <v>1</v>
      </c>
      <c r="U4169" s="68" t="s">
        <v>5903</v>
      </c>
      <c r="V4169" s="126">
        <v>1</v>
      </c>
      <c r="Z4169" s="126">
        <v>1</v>
      </c>
      <c r="AA4169" s="126">
        <v>1</v>
      </c>
      <c r="AB4169" s="126">
        <v>3</v>
      </c>
      <c r="AC4169" s="126">
        <v>8</v>
      </c>
      <c r="AD4169" s="126">
        <v>2026</v>
      </c>
    </row>
    <row r="4170" spans="3:30">
      <c r="C4170" s="126">
        <v>4163</v>
      </c>
      <c r="D4170" s="126">
        <v>258</v>
      </c>
      <c r="E4170" s="126">
        <v>3</v>
      </c>
      <c r="F4170" s="126">
        <v>1</v>
      </c>
      <c r="G4170" s="126">
        <v>1</v>
      </c>
      <c r="H4170" s="126">
        <v>1</v>
      </c>
      <c r="I4170" s="126">
        <v>1</v>
      </c>
      <c r="J4170" s="126">
        <v>337</v>
      </c>
      <c r="M4170" s="126">
        <v>1506</v>
      </c>
      <c r="N4170" s="126">
        <v>0</v>
      </c>
      <c r="P4170" s="126">
        <v>1188</v>
      </c>
      <c r="R4170" s="126" t="s">
        <v>547</v>
      </c>
      <c r="S4170" s="252">
        <v>0</v>
      </c>
      <c r="T4170" s="252">
        <v>0.8</v>
      </c>
      <c r="U4170" s="68" t="s">
        <v>5904</v>
      </c>
      <c r="V4170" s="126">
        <v>1</v>
      </c>
      <c r="Z4170" s="126">
        <v>1</v>
      </c>
      <c r="AA4170" s="126">
        <v>1</v>
      </c>
      <c r="AB4170" s="126">
        <v>3</v>
      </c>
      <c r="AC4170" s="126">
        <v>8</v>
      </c>
      <c r="AD4170" s="126">
        <v>2026</v>
      </c>
    </row>
    <row r="4171" spans="3:30">
      <c r="C4171" s="126">
        <v>4164</v>
      </c>
      <c r="D4171" s="126">
        <v>258</v>
      </c>
      <c r="E4171" s="126">
        <v>11</v>
      </c>
      <c r="F4171" s="126">
        <v>1</v>
      </c>
      <c r="G4171" s="126">
        <v>1</v>
      </c>
      <c r="H4171" s="126">
        <v>1</v>
      </c>
      <c r="I4171" s="126">
        <v>1</v>
      </c>
      <c r="J4171" s="126">
        <v>337</v>
      </c>
      <c r="M4171" s="126">
        <v>1506</v>
      </c>
      <c r="N4171" s="126">
        <v>1</v>
      </c>
      <c r="P4171" s="126">
        <v>1188</v>
      </c>
      <c r="R4171" s="126" t="s">
        <v>547</v>
      </c>
      <c r="S4171" s="252">
        <v>0.8</v>
      </c>
      <c r="T4171" s="252">
        <v>0</v>
      </c>
      <c r="U4171" s="68" t="s">
        <v>5905</v>
      </c>
      <c r="V4171" s="126">
        <v>1</v>
      </c>
      <c r="Z4171" s="126">
        <v>1</v>
      </c>
      <c r="AA4171" s="126">
        <v>1</v>
      </c>
      <c r="AB4171" s="126">
        <v>3</v>
      </c>
      <c r="AC4171" s="126">
        <v>8</v>
      </c>
      <c r="AD4171" s="126">
        <v>2026</v>
      </c>
    </row>
    <row r="4172" spans="3:30">
      <c r="C4172" s="126">
        <v>4165</v>
      </c>
      <c r="D4172" s="126">
        <v>258</v>
      </c>
      <c r="E4172" s="126">
        <v>10</v>
      </c>
      <c r="F4172" s="126">
        <v>1</v>
      </c>
      <c r="G4172" s="126">
        <v>1</v>
      </c>
      <c r="H4172" s="126">
        <v>1</v>
      </c>
      <c r="I4172" s="126">
        <v>1</v>
      </c>
      <c r="J4172" s="126">
        <v>337</v>
      </c>
      <c r="P4172" s="126">
        <v>1188</v>
      </c>
      <c r="R4172" s="126" t="s">
        <v>547</v>
      </c>
      <c r="S4172" s="252">
        <v>0</v>
      </c>
      <c r="T4172" s="252">
        <v>1.2</v>
      </c>
      <c r="U4172" s="68" t="s">
        <v>5906</v>
      </c>
      <c r="V4172" s="126">
        <v>1</v>
      </c>
      <c r="Z4172" s="126">
        <v>1</v>
      </c>
      <c r="AA4172" s="126">
        <v>1</v>
      </c>
      <c r="AB4172" s="126">
        <v>3</v>
      </c>
      <c r="AC4172" s="126">
        <v>8</v>
      </c>
      <c r="AD4172" s="126">
        <v>2026</v>
      </c>
    </row>
    <row r="4173" spans="3:30">
      <c r="C4173" s="126">
        <v>4166</v>
      </c>
      <c r="D4173" s="126">
        <v>258</v>
      </c>
      <c r="E4173" s="126">
        <v>3</v>
      </c>
      <c r="F4173" s="126">
        <v>1</v>
      </c>
      <c r="G4173" s="126">
        <v>1</v>
      </c>
      <c r="H4173" s="126">
        <v>1</v>
      </c>
      <c r="I4173" s="126">
        <v>1</v>
      </c>
      <c r="J4173" s="126">
        <v>371</v>
      </c>
      <c r="M4173" s="126">
        <v>1507</v>
      </c>
      <c r="N4173" s="126">
        <v>0</v>
      </c>
      <c r="P4173" s="126">
        <v>1189</v>
      </c>
      <c r="R4173" s="126" t="s">
        <v>547</v>
      </c>
      <c r="S4173" s="252">
        <v>0</v>
      </c>
      <c r="T4173" s="252">
        <v>1.5</v>
      </c>
      <c r="U4173" s="68" t="s">
        <v>5907</v>
      </c>
      <c r="V4173" s="126">
        <v>1</v>
      </c>
      <c r="Z4173" s="126">
        <v>1</v>
      </c>
      <c r="AA4173" s="126">
        <v>1</v>
      </c>
      <c r="AB4173" s="126">
        <v>3</v>
      </c>
      <c r="AC4173" s="126">
        <v>8</v>
      </c>
      <c r="AD4173" s="126">
        <v>2026</v>
      </c>
    </row>
    <row r="4174" spans="3:30">
      <c r="C4174" s="126">
        <v>4167</v>
      </c>
      <c r="D4174" s="126">
        <v>258</v>
      </c>
      <c r="E4174" s="126">
        <v>11</v>
      </c>
      <c r="F4174" s="126">
        <v>1</v>
      </c>
      <c r="G4174" s="126">
        <v>1</v>
      </c>
      <c r="H4174" s="126">
        <v>1</v>
      </c>
      <c r="I4174" s="126">
        <v>1</v>
      </c>
      <c r="J4174" s="126">
        <v>371</v>
      </c>
      <c r="M4174" s="126">
        <v>1507</v>
      </c>
      <c r="N4174" s="126">
        <v>1</v>
      </c>
      <c r="P4174" s="126">
        <v>1189</v>
      </c>
      <c r="R4174" s="126" t="s">
        <v>547</v>
      </c>
      <c r="S4174" s="252">
        <v>1.5</v>
      </c>
      <c r="T4174" s="252">
        <v>0</v>
      </c>
      <c r="U4174" s="68" t="s">
        <v>5908</v>
      </c>
      <c r="V4174" s="126">
        <v>1</v>
      </c>
      <c r="Z4174" s="126">
        <v>1</v>
      </c>
      <c r="AA4174" s="126">
        <v>1</v>
      </c>
      <c r="AB4174" s="126">
        <v>3</v>
      </c>
      <c r="AC4174" s="126">
        <v>8</v>
      </c>
      <c r="AD4174" s="126">
        <v>2026</v>
      </c>
    </row>
    <row r="4175" spans="3:30">
      <c r="C4175" s="126">
        <v>4168</v>
      </c>
      <c r="D4175" s="126">
        <v>258</v>
      </c>
      <c r="E4175" s="126">
        <v>10</v>
      </c>
      <c r="F4175" s="126">
        <v>1</v>
      </c>
      <c r="G4175" s="126">
        <v>1</v>
      </c>
      <c r="H4175" s="126">
        <v>1</v>
      </c>
      <c r="I4175" s="126">
        <v>1</v>
      </c>
      <c r="J4175" s="126">
        <v>371</v>
      </c>
      <c r="P4175" s="126">
        <v>1189</v>
      </c>
      <c r="R4175" s="126" t="s">
        <v>547</v>
      </c>
      <c r="S4175" s="252">
        <v>0</v>
      </c>
      <c r="T4175" s="252">
        <v>2</v>
      </c>
      <c r="U4175" s="68" t="s">
        <v>5909</v>
      </c>
      <c r="V4175" s="126">
        <v>1</v>
      </c>
      <c r="Z4175" s="126">
        <v>1</v>
      </c>
      <c r="AA4175" s="126">
        <v>1</v>
      </c>
      <c r="AB4175" s="126">
        <v>3</v>
      </c>
      <c r="AC4175" s="126">
        <v>8</v>
      </c>
      <c r="AD4175" s="126">
        <v>2026</v>
      </c>
    </row>
    <row r="4176" spans="3:30">
      <c r="C4176" s="126">
        <v>4169</v>
      </c>
      <c r="D4176" s="126">
        <v>258</v>
      </c>
      <c r="E4176" s="126">
        <v>3</v>
      </c>
      <c r="F4176" s="126">
        <v>1</v>
      </c>
      <c r="G4176" s="126">
        <v>1</v>
      </c>
      <c r="H4176" s="126">
        <v>1</v>
      </c>
      <c r="I4176" s="126">
        <v>1</v>
      </c>
      <c r="J4176" s="126">
        <v>374</v>
      </c>
      <c r="M4176" s="126">
        <v>1508</v>
      </c>
      <c r="N4176" s="126">
        <v>0</v>
      </c>
      <c r="P4176" s="126">
        <v>1190</v>
      </c>
      <c r="R4176" s="126" t="s">
        <v>547</v>
      </c>
      <c r="S4176" s="252">
        <v>0</v>
      </c>
      <c r="T4176" s="252">
        <v>5.0999999999999996</v>
      </c>
      <c r="U4176" s="68" t="s">
        <v>5910</v>
      </c>
      <c r="V4176" s="126">
        <v>1</v>
      </c>
      <c r="Z4176" s="126">
        <v>1</v>
      </c>
      <c r="AA4176" s="126">
        <v>1</v>
      </c>
      <c r="AB4176" s="126">
        <v>3</v>
      </c>
      <c r="AC4176" s="126">
        <v>8</v>
      </c>
      <c r="AD4176" s="126">
        <v>2026</v>
      </c>
    </row>
    <row r="4177" spans="3:30">
      <c r="C4177" s="126">
        <v>4170</v>
      </c>
      <c r="D4177" s="126">
        <v>258</v>
      </c>
      <c r="E4177" s="126">
        <v>11</v>
      </c>
      <c r="F4177" s="126">
        <v>1</v>
      </c>
      <c r="G4177" s="126">
        <v>1</v>
      </c>
      <c r="H4177" s="126">
        <v>1</v>
      </c>
      <c r="I4177" s="126">
        <v>1</v>
      </c>
      <c r="J4177" s="126">
        <v>374</v>
      </c>
      <c r="M4177" s="126">
        <v>1508</v>
      </c>
      <c r="N4177" s="126">
        <v>1</v>
      </c>
      <c r="P4177" s="126">
        <v>1190</v>
      </c>
      <c r="R4177" s="126" t="s">
        <v>547</v>
      </c>
      <c r="S4177" s="252">
        <v>5.0999999999999996</v>
      </c>
      <c r="T4177" s="252">
        <v>0</v>
      </c>
      <c r="U4177" s="68" t="s">
        <v>5911</v>
      </c>
      <c r="V4177" s="126">
        <v>1</v>
      </c>
      <c r="Z4177" s="126">
        <v>1</v>
      </c>
      <c r="AA4177" s="126">
        <v>1</v>
      </c>
      <c r="AB4177" s="126">
        <v>3</v>
      </c>
      <c r="AC4177" s="126">
        <v>8</v>
      </c>
      <c r="AD4177" s="126">
        <v>2026</v>
      </c>
    </row>
    <row r="4178" spans="3:30">
      <c r="C4178" s="126">
        <v>4171</v>
      </c>
      <c r="D4178" s="126">
        <v>258</v>
      </c>
      <c r="E4178" s="126">
        <v>10</v>
      </c>
      <c r="F4178" s="126">
        <v>1</v>
      </c>
      <c r="G4178" s="126">
        <v>1</v>
      </c>
      <c r="H4178" s="126">
        <v>1</v>
      </c>
      <c r="I4178" s="126">
        <v>1</v>
      </c>
      <c r="J4178" s="126">
        <v>374</v>
      </c>
      <c r="P4178" s="126">
        <v>1190</v>
      </c>
      <c r="R4178" s="126" t="s">
        <v>547</v>
      </c>
      <c r="S4178" s="252">
        <v>0</v>
      </c>
      <c r="T4178" s="252">
        <v>7</v>
      </c>
      <c r="U4178" s="68" t="s">
        <v>5912</v>
      </c>
      <c r="V4178" s="126">
        <v>1</v>
      </c>
      <c r="Z4178" s="126">
        <v>1</v>
      </c>
      <c r="AA4178" s="126">
        <v>1</v>
      </c>
      <c r="AB4178" s="126">
        <v>3</v>
      </c>
      <c r="AC4178" s="126">
        <v>8</v>
      </c>
      <c r="AD4178" s="126">
        <v>2026</v>
      </c>
    </row>
    <row r="4179" spans="3:30">
      <c r="C4179" s="126">
        <v>4172</v>
      </c>
      <c r="D4179" s="126">
        <v>258</v>
      </c>
      <c r="E4179" s="126">
        <v>3</v>
      </c>
      <c r="F4179" s="126">
        <v>1</v>
      </c>
      <c r="G4179" s="126">
        <v>1</v>
      </c>
      <c r="H4179" s="126">
        <v>1</v>
      </c>
      <c r="I4179" s="126">
        <v>1</v>
      </c>
      <c r="J4179" s="126">
        <v>411</v>
      </c>
      <c r="M4179" s="126">
        <v>1509</v>
      </c>
      <c r="N4179" s="126">
        <v>0</v>
      </c>
      <c r="P4179" s="126">
        <v>1191</v>
      </c>
      <c r="R4179" s="126" t="s">
        <v>547</v>
      </c>
      <c r="S4179" s="252">
        <v>0</v>
      </c>
      <c r="T4179" s="252">
        <v>1.8</v>
      </c>
      <c r="U4179" s="68" t="s">
        <v>5913</v>
      </c>
      <c r="V4179" s="126">
        <v>1</v>
      </c>
      <c r="Z4179" s="126">
        <v>1</v>
      </c>
      <c r="AA4179" s="126">
        <v>1</v>
      </c>
      <c r="AB4179" s="126">
        <v>3</v>
      </c>
      <c r="AC4179" s="126">
        <v>8</v>
      </c>
      <c r="AD4179" s="126">
        <v>2026</v>
      </c>
    </row>
    <row r="4180" spans="3:30">
      <c r="C4180" s="126">
        <v>4173</v>
      </c>
      <c r="D4180" s="126">
        <v>258</v>
      </c>
      <c r="E4180" s="126">
        <v>11</v>
      </c>
      <c r="F4180" s="126">
        <v>1</v>
      </c>
      <c r="G4180" s="126">
        <v>1</v>
      </c>
      <c r="H4180" s="126">
        <v>1</v>
      </c>
      <c r="I4180" s="126">
        <v>1</v>
      </c>
      <c r="J4180" s="126">
        <v>411</v>
      </c>
      <c r="M4180" s="126">
        <v>1509</v>
      </c>
      <c r="N4180" s="126">
        <v>1</v>
      </c>
      <c r="P4180" s="126">
        <v>1191</v>
      </c>
      <c r="R4180" s="126" t="s">
        <v>547</v>
      </c>
      <c r="S4180" s="252">
        <v>1.8</v>
      </c>
      <c r="T4180" s="252">
        <v>0</v>
      </c>
      <c r="U4180" s="68" t="s">
        <v>5914</v>
      </c>
      <c r="V4180" s="126">
        <v>1</v>
      </c>
      <c r="Z4180" s="126">
        <v>1</v>
      </c>
      <c r="AA4180" s="126">
        <v>1</v>
      </c>
      <c r="AB4180" s="126">
        <v>3</v>
      </c>
      <c r="AC4180" s="126">
        <v>8</v>
      </c>
      <c r="AD4180" s="126">
        <v>2026</v>
      </c>
    </row>
    <row r="4181" spans="3:30">
      <c r="C4181" s="126">
        <v>4174</v>
      </c>
      <c r="D4181" s="126">
        <v>258</v>
      </c>
      <c r="E4181" s="126">
        <v>10</v>
      </c>
      <c r="F4181" s="126">
        <v>1</v>
      </c>
      <c r="G4181" s="126">
        <v>1</v>
      </c>
      <c r="H4181" s="126">
        <v>1</v>
      </c>
      <c r="I4181" s="126">
        <v>1</v>
      </c>
      <c r="J4181" s="126">
        <v>411</v>
      </c>
      <c r="P4181" s="126">
        <v>1191</v>
      </c>
      <c r="R4181" s="126" t="s">
        <v>547</v>
      </c>
      <c r="S4181" s="252">
        <v>0</v>
      </c>
      <c r="T4181" s="252">
        <v>2.5</v>
      </c>
      <c r="U4181" s="68" t="s">
        <v>5915</v>
      </c>
      <c r="V4181" s="126">
        <v>1</v>
      </c>
      <c r="Z4181" s="126">
        <v>1</v>
      </c>
      <c r="AA4181" s="126">
        <v>1</v>
      </c>
      <c r="AB4181" s="126">
        <v>3</v>
      </c>
      <c r="AC4181" s="126">
        <v>8</v>
      </c>
      <c r="AD4181" s="126">
        <v>2026</v>
      </c>
    </row>
    <row r="4182" spans="3:30">
      <c r="C4182" s="126">
        <v>4175</v>
      </c>
      <c r="D4182" s="126">
        <v>258</v>
      </c>
      <c r="E4182" s="126">
        <v>3</v>
      </c>
      <c r="F4182" s="126">
        <v>1</v>
      </c>
      <c r="G4182" s="126">
        <v>1</v>
      </c>
      <c r="H4182" s="126">
        <v>1</v>
      </c>
      <c r="I4182" s="126">
        <v>1</v>
      </c>
      <c r="J4182" s="126">
        <v>408</v>
      </c>
      <c r="M4182" s="126">
        <v>1510</v>
      </c>
      <c r="N4182" s="126">
        <v>0</v>
      </c>
      <c r="P4182" s="126">
        <v>1192</v>
      </c>
      <c r="R4182" s="126" t="s">
        <v>547</v>
      </c>
      <c r="S4182" s="252">
        <v>0</v>
      </c>
      <c r="T4182" s="252">
        <v>0.8</v>
      </c>
      <c r="U4182" s="68" t="s">
        <v>5916</v>
      </c>
      <c r="V4182" s="126">
        <v>1</v>
      </c>
      <c r="Z4182" s="126">
        <v>1</v>
      </c>
      <c r="AA4182" s="126">
        <v>1</v>
      </c>
      <c r="AB4182" s="126">
        <v>3</v>
      </c>
      <c r="AC4182" s="126">
        <v>8</v>
      </c>
      <c r="AD4182" s="126">
        <v>2026</v>
      </c>
    </row>
    <row r="4183" spans="3:30">
      <c r="C4183" s="126">
        <v>4176</v>
      </c>
      <c r="D4183" s="126">
        <v>258</v>
      </c>
      <c r="E4183" s="126">
        <v>11</v>
      </c>
      <c r="F4183" s="126">
        <v>1</v>
      </c>
      <c r="G4183" s="126">
        <v>1</v>
      </c>
      <c r="H4183" s="126">
        <v>1</v>
      </c>
      <c r="I4183" s="126">
        <v>1</v>
      </c>
      <c r="J4183" s="126">
        <v>408</v>
      </c>
      <c r="M4183" s="126">
        <v>1510</v>
      </c>
      <c r="N4183" s="126">
        <v>1</v>
      </c>
      <c r="P4183" s="126">
        <v>1192</v>
      </c>
      <c r="R4183" s="126" t="s">
        <v>547</v>
      </c>
      <c r="S4183" s="252">
        <v>0.8</v>
      </c>
      <c r="T4183" s="252">
        <v>0</v>
      </c>
      <c r="U4183" s="68" t="s">
        <v>5917</v>
      </c>
      <c r="V4183" s="126">
        <v>1</v>
      </c>
      <c r="Z4183" s="126">
        <v>1</v>
      </c>
      <c r="AA4183" s="126">
        <v>1</v>
      </c>
      <c r="AB4183" s="126">
        <v>3</v>
      </c>
      <c r="AC4183" s="126">
        <v>8</v>
      </c>
      <c r="AD4183" s="126">
        <v>2026</v>
      </c>
    </row>
    <row r="4184" spans="3:30">
      <c r="C4184" s="126">
        <v>4177</v>
      </c>
      <c r="D4184" s="126">
        <v>258</v>
      </c>
      <c r="E4184" s="126">
        <v>10</v>
      </c>
      <c r="F4184" s="126">
        <v>1</v>
      </c>
      <c r="G4184" s="126">
        <v>1</v>
      </c>
      <c r="H4184" s="126">
        <v>1</v>
      </c>
      <c r="I4184" s="126">
        <v>1</v>
      </c>
      <c r="J4184" s="126">
        <v>408</v>
      </c>
      <c r="P4184" s="126">
        <v>1192</v>
      </c>
      <c r="R4184" s="126" t="s">
        <v>547</v>
      </c>
      <c r="S4184" s="252">
        <v>0</v>
      </c>
      <c r="T4184" s="252">
        <v>1.25</v>
      </c>
      <c r="U4184" s="68" t="s">
        <v>5918</v>
      </c>
      <c r="V4184" s="126">
        <v>1</v>
      </c>
      <c r="Z4184" s="126">
        <v>1</v>
      </c>
      <c r="AA4184" s="126">
        <v>1</v>
      </c>
      <c r="AB4184" s="126">
        <v>3</v>
      </c>
      <c r="AC4184" s="126">
        <v>8</v>
      </c>
      <c r="AD4184" s="126">
        <v>2026</v>
      </c>
    </row>
    <row r="4185" spans="3:30">
      <c r="C4185" s="126">
        <v>4178</v>
      </c>
      <c r="D4185" s="126">
        <v>258</v>
      </c>
      <c r="E4185" s="126">
        <v>3</v>
      </c>
      <c r="F4185" s="126">
        <v>1</v>
      </c>
      <c r="G4185" s="126">
        <v>1</v>
      </c>
      <c r="H4185" s="126">
        <v>1</v>
      </c>
      <c r="I4185" s="126">
        <v>1</v>
      </c>
      <c r="J4185" s="126">
        <v>199</v>
      </c>
      <c r="M4185" s="126">
        <v>1511</v>
      </c>
      <c r="N4185" s="126">
        <v>0</v>
      </c>
      <c r="P4185" s="126">
        <v>1193</v>
      </c>
      <c r="R4185" s="126" t="s">
        <v>547</v>
      </c>
      <c r="S4185" s="252">
        <v>0</v>
      </c>
      <c r="T4185" s="252">
        <v>10.58</v>
      </c>
      <c r="U4185" s="68" t="s">
        <v>5919</v>
      </c>
      <c r="V4185" s="126">
        <v>1</v>
      </c>
      <c r="Z4185" s="126">
        <v>1</v>
      </c>
      <c r="AA4185" s="126">
        <v>1</v>
      </c>
      <c r="AB4185" s="126">
        <v>3</v>
      </c>
      <c r="AC4185" s="126">
        <v>8</v>
      </c>
      <c r="AD4185" s="126">
        <v>2026</v>
      </c>
    </row>
    <row r="4186" spans="3:30">
      <c r="C4186" s="126">
        <v>4179</v>
      </c>
      <c r="D4186" s="126">
        <v>258</v>
      </c>
      <c r="E4186" s="126">
        <v>11</v>
      </c>
      <c r="F4186" s="126">
        <v>1</v>
      </c>
      <c r="G4186" s="126">
        <v>1</v>
      </c>
      <c r="H4186" s="126">
        <v>1</v>
      </c>
      <c r="I4186" s="126">
        <v>1</v>
      </c>
      <c r="J4186" s="126">
        <v>199</v>
      </c>
      <c r="M4186" s="126">
        <v>1511</v>
      </c>
      <c r="N4186" s="126">
        <v>1</v>
      </c>
      <c r="P4186" s="126">
        <v>1193</v>
      </c>
      <c r="R4186" s="126" t="s">
        <v>547</v>
      </c>
      <c r="S4186" s="252">
        <v>10.58</v>
      </c>
      <c r="T4186" s="252">
        <v>0</v>
      </c>
      <c r="U4186" s="68" t="s">
        <v>5920</v>
      </c>
      <c r="V4186" s="126">
        <v>1</v>
      </c>
      <c r="Z4186" s="126">
        <v>1</v>
      </c>
      <c r="AA4186" s="126">
        <v>1</v>
      </c>
      <c r="AB4186" s="126">
        <v>3</v>
      </c>
      <c r="AC4186" s="126">
        <v>8</v>
      </c>
      <c r="AD4186" s="126">
        <v>2026</v>
      </c>
    </row>
    <row r="4187" spans="3:30">
      <c r="C4187" s="126">
        <v>4180</v>
      </c>
      <c r="D4187" s="126">
        <v>258</v>
      </c>
      <c r="E4187" s="126">
        <v>10</v>
      </c>
      <c r="F4187" s="126">
        <v>1</v>
      </c>
      <c r="G4187" s="126">
        <v>1</v>
      </c>
      <c r="H4187" s="126">
        <v>1</v>
      </c>
      <c r="I4187" s="126">
        <v>1</v>
      </c>
      <c r="J4187" s="126">
        <v>199</v>
      </c>
      <c r="P4187" s="126">
        <v>1193</v>
      </c>
      <c r="R4187" s="126" t="s">
        <v>547</v>
      </c>
      <c r="S4187" s="252">
        <v>0</v>
      </c>
      <c r="T4187" s="252">
        <v>11</v>
      </c>
      <c r="U4187" s="68" t="s">
        <v>5921</v>
      </c>
      <c r="V4187" s="126">
        <v>1</v>
      </c>
      <c r="Z4187" s="126">
        <v>1</v>
      </c>
      <c r="AA4187" s="126">
        <v>1</v>
      </c>
      <c r="AB4187" s="126">
        <v>3</v>
      </c>
      <c r="AC4187" s="126">
        <v>8</v>
      </c>
      <c r="AD4187" s="126">
        <v>2026</v>
      </c>
    </row>
    <row r="4188" spans="3:30">
      <c r="C4188" s="126">
        <v>4181</v>
      </c>
      <c r="D4188" s="126">
        <v>259</v>
      </c>
      <c r="E4188" s="126">
        <v>2</v>
      </c>
      <c r="F4188" s="126">
        <v>1</v>
      </c>
      <c r="G4188" s="126">
        <v>1</v>
      </c>
      <c r="H4188" s="126">
        <v>1</v>
      </c>
      <c r="I4188" s="126">
        <v>1</v>
      </c>
      <c r="R4188" s="126" t="s">
        <v>547</v>
      </c>
      <c r="S4188" s="252">
        <v>60.4</v>
      </c>
      <c r="T4188" s="252">
        <v>0</v>
      </c>
      <c r="U4188" s="68" t="s">
        <v>5925</v>
      </c>
      <c r="V4188" s="126">
        <v>1</v>
      </c>
      <c r="Z4188" s="126">
        <v>1</v>
      </c>
      <c r="AA4188" s="126">
        <v>1</v>
      </c>
      <c r="AB4188" s="126">
        <v>3</v>
      </c>
      <c r="AC4188" s="126">
        <v>8</v>
      </c>
      <c r="AD4188" s="126">
        <v>2026</v>
      </c>
    </row>
    <row r="4189" spans="3:30">
      <c r="C4189" s="126">
        <v>4182</v>
      </c>
      <c r="D4189" s="126">
        <v>259</v>
      </c>
      <c r="E4189" s="126">
        <v>3</v>
      </c>
      <c r="F4189" s="126">
        <v>1</v>
      </c>
      <c r="G4189" s="126">
        <v>1</v>
      </c>
      <c r="H4189" s="126">
        <v>1</v>
      </c>
      <c r="I4189" s="126">
        <v>1</v>
      </c>
      <c r="J4189" s="126">
        <v>386</v>
      </c>
      <c r="M4189" s="126">
        <v>1512</v>
      </c>
      <c r="N4189" s="126">
        <v>0</v>
      </c>
      <c r="P4189" s="126">
        <v>1194</v>
      </c>
      <c r="R4189" s="126" t="s">
        <v>547</v>
      </c>
      <c r="S4189" s="252">
        <v>0</v>
      </c>
      <c r="T4189" s="252">
        <v>6.5</v>
      </c>
      <c r="U4189" s="68" t="s">
        <v>5926</v>
      </c>
      <c r="V4189" s="126">
        <v>1</v>
      </c>
      <c r="Z4189" s="126">
        <v>1</v>
      </c>
      <c r="AA4189" s="126">
        <v>1</v>
      </c>
      <c r="AB4189" s="126">
        <v>3</v>
      </c>
      <c r="AC4189" s="126">
        <v>8</v>
      </c>
      <c r="AD4189" s="126">
        <v>2026</v>
      </c>
    </row>
    <row r="4190" spans="3:30">
      <c r="C4190" s="126">
        <v>4183</v>
      </c>
      <c r="D4190" s="126">
        <v>259</v>
      </c>
      <c r="E4190" s="126">
        <v>11</v>
      </c>
      <c r="F4190" s="126">
        <v>1</v>
      </c>
      <c r="G4190" s="126">
        <v>1</v>
      </c>
      <c r="H4190" s="126">
        <v>1</v>
      </c>
      <c r="I4190" s="126">
        <v>1</v>
      </c>
      <c r="J4190" s="126">
        <v>386</v>
      </c>
      <c r="M4190" s="126">
        <v>1512</v>
      </c>
      <c r="N4190" s="126">
        <v>1</v>
      </c>
      <c r="P4190" s="126">
        <v>1194</v>
      </c>
      <c r="R4190" s="126" t="s">
        <v>547</v>
      </c>
      <c r="S4190" s="252">
        <v>6.5</v>
      </c>
      <c r="T4190" s="252">
        <v>0</v>
      </c>
      <c r="U4190" s="68" t="s">
        <v>5927</v>
      </c>
      <c r="V4190" s="126">
        <v>1</v>
      </c>
      <c r="Z4190" s="126">
        <v>1</v>
      </c>
      <c r="AA4190" s="126">
        <v>1</v>
      </c>
      <c r="AB4190" s="126">
        <v>3</v>
      </c>
      <c r="AC4190" s="126">
        <v>8</v>
      </c>
      <c r="AD4190" s="126">
        <v>2026</v>
      </c>
    </row>
    <row r="4191" spans="3:30">
      <c r="C4191" s="126">
        <v>4184</v>
      </c>
      <c r="D4191" s="126">
        <v>259</v>
      </c>
      <c r="E4191" s="126">
        <v>10</v>
      </c>
      <c r="F4191" s="126">
        <v>1</v>
      </c>
      <c r="G4191" s="126">
        <v>1</v>
      </c>
      <c r="H4191" s="126">
        <v>1</v>
      </c>
      <c r="I4191" s="126">
        <v>1</v>
      </c>
      <c r="J4191" s="126">
        <v>386</v>
      </c>
      <c r="P4191" s="126">
        <v>1194</v>
      </c>
      <c r="R4191" s="126" t="s">
        <v>547</v>
      </c>
      <c r="S4191" s="252">
        <v>0</v>
      </c>
      <c r="T4191" s="252">
        <v>7</v>
      </c>
      <c r="U4191" s="68" t="s">
        <v>5928</v>
      </c>
      <c r="V4191" s="126">
        <v>1</v>
      </c>
      <c r="Z4191" s="126">
        <v>1</v>
      </c>
      <c r="AA4191" s="126">
        <v>1</v>
      </c>
      <c r="AB4191" s="126">
        <v>3</v>
      </c>
      <c r="AC4191" s="126">
        <v>8</v>
      </c>
      <c r="AD4191" s="126">
        <v>2026</v>
      </c>
    </row>
    <row r="4192" spans="3:30">
      <c r="C4192" s="126">
        <v>4185</v>
      </c>
      <c r="D4192" s="126">
        <v>259</v>
      </c>
      <c r="E4192" s="126">
        <v>3</v>
      </c>
      <c r="F4192" s="126">
        <v>1</v>
      </c>
      <c r="G4192" s="126">
        <v>1</v>
      </c>
      <c r="H4192" s="126">
        <v>1</v>
      </c>
      <c r="I4192" s="126">
        <v>1</v>
      </c>
      <c r="J4192" s="126">
        <v>385</v>
      </c>
      <c r="M4192" s="126">
        <v>1513</v>
      </c>
      <c r="N4192" s="126">
        <v>0</v>
      </c>
      <c r="P4192" s="126">
        <v>1195</v>
      </c>
      <c r="R4192" s="126" t="s">
        <v>547</v>
      </c>
      <c r="S4192" s="252">
        <v>0</v>
      </c>
      <c r="T4192" s="252">
        <v>6.5</v>
      </c>
      <c r="U4192" s="68" t="s">
        <v>5929</v>
      </c>
      <c r="V4192" s="126">
        <v>1</v>
      </c>
      <c r="Z4192" s="126">
        <v>1</v>
      </c>
      <c r="AA4192" s="126">
        <v>1</v>
      </c>
      <c r="AB4192" s="126">
        <v>3</v>
      </c>
      <c r="AC4192" s="126">
        <v>8</v>
      </c>
      <c r="AD4192" s="126">
        <v>2026</v>
      </c>
    </row>
    <row r="4193" spans="3:30">
      <c r="C4193" s="126">
        <v>4186</v>
      </c>
      <c r="D4193" s="126">
        <v>259</v>
      </c>
      <c r="E4193" s="126">
        <v>11</v>
      </c>
      <c r="F4193" s="126">
        <v>1</v>
      </c>
      <c r="G4193" s="126">
        <v>1</v>
      </c>
      <c r="H4193" s="126">
        <v>1</v>
      </c>
      <c r="I4193" s="126">
        <v>1</v>
      </c>
      <c r="J4193" s="126">
        <v>385</v>
      </c>
      <c r="M4193" s="126">
        <v>1513</v>
      </c>
      <c r="N4193" s="126">
        <v>1</v>
      </c>
      <c r="P4193" s="126">
        <v>1195</v>
      </c>
      <c r="R4193" s="126" t="s">
        <v>547</v>
      </c>
      <c r="S4193" s="252">
        <v>6.5</v>
      </c>
      <c r="T4193" s="252">
        <v>0</v>
      </c>
      <c r="U4193" s="68" t="s">
        <v>5930</v>
      </c>
      <c r="V4193" s="126">
        <v>1</v>
      </c>
      <c r="Z4193" s="126">
        <v>1</v>
      </c>
      <c r="AA4193" s="126">
        <v>1</v>
      </c>
      <c r="AB4193" s="126">
        <v>3</v>
      </c>
      <c r="AC4193" s="126">
        <v>8</v>
      </c>
      <c r="AD4193" s="126">
        <v>2026</v>
      </c>
    </row>
    <row r="4194" spans="3:30">
      <c r="C4194" s="126">
        <v>4187</v>
      </c>
      <c r="D4194" s="126">
        <v>259</v>
      </c>
      <c r="E4194" s="126">
        <v>10</v>
      </c>
      <c r="F4194" s="126">
        <v>1</v>
      </c>
      <c r="G4194" s="126">
        <v>1</v>
      </c>
      <c r="H4194" s="126">
        <v>1</v>
      </c>
      <c r="I4194" s="126">
        <v>1</v>
      </c>
      <c r="J4194" s="126">
        <v>385</v>
      </c>
      <c r="P4194" s="126">
        <v>1195</v>
      </c>
      <c r="R4194" s="126" t="s">
        <v>547</v>
      </c>
      <c r="S4194" s="252">
        <v>0</v>
      </c>
      <c r="T4194" s="252">
        <v>7.5</v>
      </c>
      <c r="U4194" s="68" t="s">
        <v>5931</v>
      </c>
      <c r="V4194" s="126">
        <v>1</v>
      </c>
      <c r="Z4194" s="126">
        <v>1</v>
      </c>
      <c r="AA4194" s="126">
        <v>1</v>
      </c>
      <c r="AB4194" s="126">
        <v>3</v>
      </c>
      <c r="AC4194" s="126">
        <v>8</v>
      </c>
      <c r="AD4194" s="126">
        <v>2026</v>
      </c>
    </row>
    <row r="4195" spans="3:30">
      <c r="C4195" s="126">
        <v>4188</v>
      </c>
      <c r="D4195" s="126">
        <v>259</v>
      </c>
      <c r="E4195" s="126">
        <v>3</v>
      </c>
      <c r="F4195" s="126">
        <v>1</v>
      </c>
      <c r="G4195" s="126">
        <v>1</v>
      </c>
      <c r="H4195" s="126">
        <v>1</v>
      </c>
      <c r="I4195" s="126">
        <v>1</v>
      </c>
      <c r="J4195" s="126">
        <v>397</v>
      </c>
      <c r="M4195" s="126">
        <v>1514</v>
      </c>
      <c r="N4195" s="126">
        <v>0</v>
      </c>
      <c r="P4195" s="126">
        <v>1196</v>
      </c>
      <c r="R4195" s="126" t="s">
        <v>547</v>
      </c>
      <c r="S4195" s="252">
        <v>0</v>
      </c>
      <c r="T4195" s="252">
        <v>0.55000000000000004</v>
      </c>
      <c r="U4195" s="68" t="s">
        <v>5932</v>
      </c>
      <c r="V4195" s="126">
        <v>1</v>
      </c>
      <c r="Z4195" s="126">
        <v>1</v>
      </c>
      <c r="AA4195" s="126">
        <v>1</v>
      </c>
      <c r="AB4195" s="126">
        <v>3</v>
      </c>
      <c r="AC4195" s="126">
        <v>8</v>
      </c>
      <c r="AD4195" s="126">
        <v>2026</v>
      </c>
    </row>
    <row r="4196" spans="3:30">
      <c r="C4196" s="126">
        <v>4189</v>
      </c>
      <c r="D4196" s="126">
        <v>259</v>
      </c>
      <c r="E4196" s="126">
        <v>11</v>
      </c>
      <c r="F4196" s="126">
        <v>1</v>
      </c>
      <c r="G4196" s="126">
        <v>1</v>
      </c>
      <c r="H4196" s="126">
        <v>1</v>
      </c>
      <c r="I4196" s="126">
        <v>1</v>
      </c>
      <c r="J4196" s="126">
        <v>397</v>
      </c>
      <c r="M4196" s="126">
        <v>1514</v>
      </c>
      <c r="N4196" s="126">
        <v>1</v>
      </c>
      <c r="P4196" s="126">
        <v>1196</v>
      </c>
      <c r="R4196" s="126" t="s">
        <v>547</v>
      </c>
      <c r="S4196" s="252">
        <v>0.55000000000000004</v>
      </c>
      <c r="T4196" s="252">
        <v>0</v>
      </c>
      <c r="U4196" s="68" t="s">
        <v>5933</v>
      </c>
      <c r="V4196" s="126">
        <v>1</v>
      </c>
      <c r="Z4196" s="126">
        <v>1</v>
      </c>
      <c r="AA4196" s="126">
        <v>1</v>
      </c>
      <c r="AB4196" s="126">
        <v>3</v>
      </c>
      <c r="AC4196" s="126">
        <v>8</v>
      </c>
      <c r="AD4196" s="126">
        <v>2026</v>
      </c>
    </row>
    <row r="4197" spans="3:30">
      <c r="C4197" s="126">
        <v>4190</v>
      </c>
      <c r="D4197" s="126">
        <v>259</v>
      </c>
      <c r="E4197" s="126">
        <v>10</v>
      </c>
      <c r="F4197" s="126">
        <v>1</v>
      </c>
      <c r="G4197" s="126">
        <v>1</v>
      </c>
      <c r="H4197" s="126">
        <v>1</v>
      </c>
      <c r="I4197" s="126">
        <v>1</v>
      </c>
      <c r="J4197" s="126">
        <v>397</v>
      </c>
      <c r="P4197" s="126">
        <v>1196</v>
      </c>
      <c r="R4197" s="126" t="s">
        <v>547</v>
      </c>
      <c r="S4197" s="252">
        <v>0</v>
      </c>
      <c r="T4197" s="252">
        <v>1.9</v>
      </c>
      <c r="U4197" s="68" t="s">
        <v>5934</v>
      </c>
      <c r="V4197" s="126">
        <v>1</v>
      </c>
      <c r="Z4197" s="126">
        <v>1</v>
      </c>
      <c r="AA4197" s="126">
        <v>1</v>
      </c>
      <c r="AB4197" s="126">
        <v>3</v>
      </c>
      <c r="AC4197" s="126">
        <v>8</v>
      </c>
      <c r="AD4197" s="126">
        <v>2026</v>
      </c>
    </row>
    <row r="4198" spans="3:30">
      <c r="C4198" s="126">
        <v>4191</v>
      </c>
      <c r="D4198" s="126">
        <v>259</v>
      </c>
      <c r="E4198" s="126">
        <v>3</v>
      </c>
      <c r="F4198" s="126">
        <v>1</v>
      </c>
      <c r="G4198" s="126">
        <v>1</v>
      </c>
      <c r="H4198" s="126">
        <v>1</v>
      </c>
      <c r="I4198" s="126">
        <v>1</v>
      </c>
      <c r="J4198" s="126">
        <v>378</v>
      </c>
      <c r="M4198" s="126">
        <v>1515</v>
      </c>
      <c r="N4198" s="126">
        <v>0</v>
      </c>
      <c r="P4198" s="126">
        <v>1197</v>
      </c>
      <c r="R4198" s="126" t="s">
        <v>547</v>
      </c>
      <c r="S4198" s="252">
        <v>0</v>
      </c>
      <c r="T4198" s="252">
        <v>0.75</v>
      </c>
      <c r="U4198" s="68" t="s">
        <v>5935</v>
      </c>
      <c r="V4198" s="126">
        <v>1</v>
      </c>
      <c r="Z4198" s="126">
        <v>1</v>
      </c>
      <c r="AA4198" s="126">
        <v>1</v>
      </c>
      <c r="AB4198" s="126">
        <v>3</v>
      </c>
      <c r="AC4198" s="126">
        <v>8</v>
      </c>
      <c r="AD4198" s="126">
        <v>2026</v>
      </c>
    </row>
    <row r="4199" spans="3:30">
      <c r="C4199" s="126">
        <v>4192</v>
      </c>
      <c r="D4199" s="126">
        <v>259</v>
      </c>
      <c r="E4199" s="126">
        <v>11</v>
      </c>
      <c r="F4199" s="126">
        <v>1</v>
      </c>
      <c r="G4199" s="126">
        <v>1</v>
      </c>
      <c r="H4199" s="126">
        <v>1</v>
      </c>
      <c r="I4199" s="126">
        <v>1</v>
      </c>
      <c r="J4199" s="126">
        <v>378</v>
      </c>
      <c r="M4199" s="126">
        <v>1515</v>
      </c>
      <c r="N4199" s="126">
        <v>1</v>
      </c>
      <c r="P4199" s="126">
        <v>1197</v>
      </c>
      <c r="R4199" s="126" t="s">
        <v>547</v>
      </c>
      <c r="S4199" s="252">
        <v>0.75</v>
      </c>
      <c r="T4199" s="252">
        <v>0</v>
      </c>
      <c r="U4199" s="68" t="s">
        <v>5936</v>
      </c>
      <c r="V4199" s="126">
        <v>1</v>
      </c>
      <c r="Z4199" s="126">
        <v>1</v>
      </c>
      <c r="AA4199" s="126">
        <v>1</v>
      </c>
      <c r="AB4199" s="126">
        <v>3</v>
      </c>
      <c r="AC4199" s="126">
        <v>8</v>
      </c>
      <c r="AD4199" s="126">
        <v>2026</v>
      </c>
    </row>
    <row r="4200" spans="3:30">
      <c r="C4200" s="126">
        <v>4193</v>
      </c>
      <c r="D4200" s="126">
        <v>259</v>
      </c>
      <c r="E4200" s="126">
        <v>10</v>
      </c>
      <c r="F4200" s="126">
        <v>1</v>
      </c>
      <c r="G4200" s="126">
        <v>1</v>
      </c>
      <c r="H4200" s="126">
        <v>1</v>
      </c>
      <c r="I4200" s="126">
        <v>1</v>
      </c>
      <c r="J4200" s="126">
        <v>378</v>
      </c>
      <c r="P4200" s="126">
        <v>1197</v>
      </c>
      <c r="R4200" s="126" t="s">
        <v>547</v>
      </c>
      <c r="S4200" s="252">
        <v>0</v>
      </c>
      <c r="T4200" s="252">
        <v>1</v>
      </c>
      <c r="U4200" s="68" t="s">
        <v>5937</v>
      </c>
      <c r="V4200" s="126">
        <v>1</v>
      </c>
      <c r="Z4200" s="126">
        <v>1</v>
      </c>
      <c r="AA4200" s="126">
        <v>1</v>
      </c>
      <c r="AB4200" s="126">
        <v>3</v>
      </c>
      <c r="AC4200" s="126">
        <v>8</v>
      </c>
      <c r="AD4200" s="126">
        <v>2026</v>
      </c>
    </row>
    <row r="4201" spans="3:30">
      <c r="C4201" s="126">
        <v>4194</v>
      </c>
      <c r="D4201" s="126">
        <v>259</v>
      </c>
      <c r="E4201" s="126">
        <v>3</v>
      </c>
      <c r="F4201" s="126">
        <v>1</v>
      </c>
      <c r="G4201" s="126">
        <v>1</v>
      </c>
      <c r="H4201" s="126">
        <v>1</v>
      </c>
      <c r="I4201" s="126">
        <v>1</v>
      </c>
      <c r="J4201" s="126">
        <v>77</v>
      </c>
      <c r="M4201" s="126">
        <v>1516</v>
      </c>
      <c r="N4201" s="126">
        <v>0</v>
      </c>
      <c r="P4201" s="126">
        <v>1198</v>
      </c>
      <c r="R4201" s="126" t="s">
        <v>547</v>
      </c>
      <c r="S4201" s="252">
        <v>0</v>
      </c>
      <c r="T4201" s="252">
        <v>0.89999999999999991</v>
      </c>
      <c r="U4201" s="68" t="s">
        <v>5938</v>
      </c>
      <c r="V4201" s="126">
        <v>1</v>
      </c>
      <c r="Z4201" s="126">
        <v>1</v>
      </c>
      <c r="AA4201" s="126">
        <v>1</v>
      </c>
      <c r="AB4201" s="126">
        <v>3</v>
      </c>
      <c r="AC4201" s="126">
        <v>8</v>
      </c>
      <c r="AD4201" s="126">
        <v>2026</v>
      </c>
    </row>
    <row r="4202" spans="3:30">
      <c r="C4202" s="126">
        <v>4195</v>
      </c>
      <c r="D4202" s="126">
        <v>259</v>
      </c>
      <c r="E4202" s="126">
        <v>11</v>
      </c>
      <c r="F4202" s="126">
        <v>1</v>
      </c>
      <c r="G4202" s="126">
        <v>1</v>
      </c>
      <c r="H4202" s="126">
        <v>1</v>
      </c>
      <c r="I4202" s="126">
        <v>1</v>
      </c>
      <c r="J4202" s="126">
        <v>77</v>
      </c>
      <c r="M4202" s="126">
        <v>1516</v>
      </c>
      <c r="N4202" s="126">
        <v>1</v>
      </c>
      <c r="P4202" s="126">
        <v>1198</v>
      </c>
      <c r="R4202" s="126" t="s">
        <v>547</v>
      </c>
      <c r="S4202" s="252">
        <v>0.89999999999999991</v>
      </c>
      <c r="T4202" s="252">
        <v>0</v>
      </c>
      <c r="U4202" s="68" t="s">
        <v>5939</v>
      </c>
      <c r="V4202" s="126">
        <v>1</v>
      </c>
      <c r="Z4202" s="126">
        <v>1</v>
      </c>
      <c r="AA4202" s="126">
        <v>1</v>
      </c>
      <c r="AB4202" s="126">
        <v>3</v>
      </c>
      <c r="AC4202" s="126">
        <v>8</v>
      </c>
      <c r="AD4202" s="126">
        <v>2026</v>
      </c>
    </row>
    <row r="4203" spans="3:30">
      <c r="C4203" s="126">
        <v>4196</v>
      </c>
      <c r="D4203" s="126">
        <v>259</v>
      </c>
      <c r="E4203" s="126">
        <v>10</v>
      </c>
      <c r="F4203" s="126">
        <v>1</v>
      </c>
      <c r="G4203" s="126">
        <v>1</v>
      </c>
      <c r="H4203" s="126">
        <v>1</v>
      </c>
      <c r="I4203" s="126">
        <v>1</v>
      </c>
      <c r="J4203" s="126">
        <v>77</v>
      </c>
      <c r="P4203" s="126">
        <v>1198</v>
      </c>
      <c r="R4203" s="126" t="s">
        <v>547</v>
      </c>
      <c r="S4203" s="252">
        <v>0</v>
      </c>
      <c r="T4203" s="252">
        <v>0.95</v>
      </c>
      <c r="U4203" s="68" t="s">
        <v>5940</v>
      </c>
      <c r="V4203" s="126">
        <v>1</v>
      </c>
      <c r="Z4203" s="126">
        <v>1</v>
      </c>
      <c r="AA4203" s="126">
        <v>1</v>
      </c>
      <c r="AB4203" s="126">
        <v>3</v>
      </c>
      <c r="AC4203" s="126">
        <v>8</v>
      </c>
      <c r="AD4203" s="126">
        <v>2026</v>
      </c>
    </row>
    <row r="4204" spans="3:30">
      <c r="C4204" s="126">
        <v>4197</v>
      </c>
      <c r="D4204" s="126">
        <v>259</v>
      </c>
      <c r="E4204" s="126">
        <v>3</v>
      </c>
      <c r="F4204" s="126">
        <v>1</v>
      </c>
      <c r="G4204" s="126">
        <v>1</v>
      </c>
      <c r="H4204" s="126">
        <v>1</v>
      </c>
      <c r="I4204" s="126">
        <v>1</v>
      </c>
      <c r="J4204" s="126">
        <v>377</v>
      </c>
      <c r="M4204" s="126">
        <v>1517</v>
      </c>
      <c r="N4204" s="126">
        <v>0</v>
      </c>
      <c r="P4204" s="126">
        <v>1199</v>
      </c>
      <c r="R4204" s="126" t="s">
        <v>547</v>
      </c>
      <c r="S4204" s="252">
        <v>0</v>
      </c>
      <c r="T4204" s="252">
        <v>4.3</v>
      </c>
      <c r="U4204" s="68" t="s">
        <v>5941</v>
      </c>
      <c r="V4204" s="126">
        <v>1</v>
      </c>
      <c r="Z4204" s="126">
        <v>1</v>
      </c>
      <c r="AA4204" s="126">
        <v>1</v>
      </c>
      <c r="AB4204" s="126">
        <v>3</v>
      </c>
      <c r="AC4204" s="126">
        <v>8</v>
      </c>
      <c r="AD4204" s="126">
        <v>2026</v>
      </c>
    </row>
    <row r="4205" spans="3:30">
      <c r="C4205" s="126">
        <v>4198</v>
      </c>
      <c r="D4205" s="126">
        <v>259</v>
      </c>
      <c r="E4205" s="126">
        <v>11</v>
      </c>
      <c r="F4205" s="126">
        <v>1</v>
      </c>
      <c r="G4205" s="126">
        <v>1</v>
      </c>
      <c r="H4205" s="126">
        <v>1</v>
      </c>
      <c r="I4205" s="126">
        <v>1</v>
      </c>
      <c r="J4205" s="126">
        <v>377</v>
      </c>
      <c r="M4205" s="126">
        <v>1517</v>
      </c>
      <c r="N4205" s="126">
        <v>1</v>
      </c>
      <c r="P4205" s="126">
        <v>1199</v>
      </c>
      <c r="R4205" s="126" t="s">
        <v>547</v>
      </c>
      <c r="S4205" s="252">
        <v>4.3</v>
      </c>
      <c r="T4205" s="252">
        <v>0</v>
      </c>
      <c r="U4205" s="68" t="s">
        <v>5942</v>
      </c>
      <c r="V4205" s="126">
        <v>1</v>
      </c>
      <c r="Z4205" s="126">
        <v>1</v>
      </c>
      <c r="AA4205" s="126">
        <v>1</v>
      </c>
      <c r="AB4205" s="126">
        <v>3</v>
      </c>
      <c r="AC4205" s="126">
        <v>8</v>
      </c>
      <c r="AD4205" s="126">
        <v>2026</v>
      </c>
    </row>
    <row r="4206" spans="3:30">
      <c r="C4206" s="126">
        <v>4199</v>
      </c>
      <c r="D4206" s="126">
        <v>259</v>
      </c>
      <c r="E4206" s="126">
        <v>10</v>
      </c>
      <c r="F4206" s="126">
        <v>1</v>
      </c>
      <c r="G4206" s="126">
        <v>1</v>
      </c>
      <c r="H4206" s="126">
        <v>1</v>
      </c>
      <c r="I4206" s="126">
        <v>1</v>
      </c>
      <c r="J4206" s="126">
        <v>377</v>
      </c>
      <c r="P4206" s="126">
        <v>1199</v>
      </c>
      <c r="R4206" s="126" t="s">
        <v>547</v>
      </c>
      <c r="S4206" s="252">
        <v>0</v>
      </c>
      <c r="T4206" s="252">
        <v>6.3</v>
      </c>
      <c r="U4206" s="68" t="s">
        <v>5943</v>
      </c>
      <c r="V4206" s="126">
        <v>1</v>
      </c>
      <c r="Z4206" s="126">
        <v>1</v>
      </c>
      <c r="AA4206" s="126">
        <v>1</v>
      </c>
      <c r="AB4206" s="126">
        <v>3</v>
      </c>
      <c r="AC4206" s="126">
        <v>8</v>
      </c>
      <c r="AD4206" s="126">
        <v>2026</v>
      </c>
    </row>
    <row r="4207" spans="3:30">
      <c r="C4207" s="126">
        <v>4200</v>
      </c>
      <c r="D4207" s="126">
        <v>259</v>
      </c>
      <c r="E4207" s="126">
        <v>3</v>
      </c>
      <c r="F4207" s="126">
        <v>1</v>
      </c>
      <c r="G4207" s="126">
        <v>1</v>
      </c>
      <c r="H4207" s="126">
        <v>1</v>
      </c>
      <c r="I4207" s="126">
        <v>1</v>
      </c>
      <c r="J4207" s="126">
        <v>76</v>
      </c>
      <c r="M4207" s="126">
        <v>1518</v>
      </c>
      <c r="N4207" s="126">
        <v>0</v>
      </c>
      <c r="P4207" s="126">
        <v>1200</v>
      </c>
      <c r="R4207" s="126" t="s">
        <v>547</v>
      </c>
      <c r="S4207" s="252">
        <v>0</v>
      </c>
      <c r="T4207" s="252">
        <v>1.35</v>
      </c>
      <c r="U4207" s="68" t="s">
        <v>5944</v>
      </c>
      <c r="V4207" s="126">
        <v>1</v>
      </c>
      <c r="Z4207" s="126">
        <v>1</v>
      </c>
      <c r="AA4207" s="126">
        <v>1</v>
      </c>
      <c r="AB4207" s="126">
        <v>3</v>
      </c>
      <c r="AC4207" s="126">
        <v>8</v>
      </c>
      <c r="AD4207" s="126">
        <v>2026</v>
      </c>
    </row>
    <row r="4208" spans="3:30">
      <c r="C4208" s="126">
        <v>4201</v>
      </c>
      <c r="D4208" s="126">
        <v>259</v>
      </c>
      <c r="E4208" s="126">
        <v>11</v>
      </c>
      <c r="F4208" s="126">
        <v>1</v>
      </c>
      <c r="G4208" s="126">
        <v>1</v>
      </c>
      <c r="H4208" s="126">
        <v>1</v>
      </c>
      <c r="I4208" s="126">
        <v>1</v>
      </c>
      <c r="J4208" s="126">
        <v>76</v>
      </c>
      <c r="M4208" s="126">
        <v>1518</v>
      </c>
      <c r="N4208" s="126">
        <v>1</v>
      </c>
      <c r="P4208" s="126">
        <v>1200</v>
      </c>
      <c r="R4208" s="126" t="s">
        <v>547</v>
      </c>
      <c r="S4208" s="252">
        <v>1.35</v>
      </c>
      <c r="T4208" s="252">
        <v>0</v>
      </c>
      <c r="U4208" s="68" t="s">
        <v>5945</v>
      </c>
      <c r="V4208" s="126">
        <v>1</v>
      </c>
      <c r="Z4208" s="126">
        <v>1</v>
      </c>
      <c r="AA4208" s="126">
        <v>1</v>
      </c>
      <c r="AB4208" s="126">
        <v>3</v>
      </c>
      <c r="AC4208" s="126">
        <v>8</v>
      </c>
      <c r="AD4208" s="126">
        <v>2026</v>
      </c>
    </row>
    <row r="4209" spans="3:30">
      <c r="C4209" s="126">
        <v>4202</v>
      </c>
      <c r="D4209" s="126">
        <v>259</v>
      </c>
      <c r="E4209" s="126">
        <v>10</v>
      </c>
      <c r="F4209" s="126">
        <v>1</v>
      </c>
      <c r="G4209" s="126">
        <v>1</v>
      </c>
      <c r="H4209" s="126">
        <v>1</v>
      </c>
      <c r="I4209" s="126">
        <v>1</v>
      </c>
      <c r="J4209" s="126">
        <v>76</v>
      </c>
      <c r="P4209" s="126">
        <v>1200</v>
      </c>
      <c r="R4209" s="126" t="s">
        <v>547</v>
      </c>
      <c r="S4209" s="252">
        <v>0</v>
      </c>
      <c r="T4209" s="252">
        <v>1.75</v>
      </c>
      <c r="U4209" s="68" t="s">
        <v>5946</v>
      </c>
      <c r="V4209" s="126">
        <v>1</v>
      </c>
      <c r="Z4209" s="126">
        <v>1</v>
      </c>
      <c r="AA4209" s="126">
        <v>1</v>
      </c>
      <c r="AB4209" s="126">
        <v>3</v>
      </c>
      <c r="AC4209" s="126">
        <v>8</v>
      </c>
      <c r="AD4209" s="126">
        <v>2026</v>
      </c>
    </row>
    <row r="4210" spans="3:30">
      <c r="C4210" s="126">
        <v>4203</v>
      </c>
      <c r="D4210" s="126">
        <v>259</v>
      </c>
      <c r="E4210" s="126">
        <v>3</v>
      </c>
      <c r="F4210" s="126">
        <v>1</v>
      </c>
      <c r="G4210" s="126">
        <v>1</v>
      </c>
      <c r="H4210" s="126">
        <v>1</v>
      </c>
      <c r="I4210" s="126">
        <v>1</v>
      </c>
      <c r="J4210" s="126">
        <v>276</v>
      </c>
      <c r="M4210" s="126">
        <v>1519</v>
      </c>
      <c r="N4210" s="126">
        <v>0</v>
      </c>
      <c r="P4210" s="126">
        <v>1201</v>
      </c>
      <c r="R4210" s="126" t="s">
        <v>547</v>
      </c>
      <c r="S4210" s="252">
        <v>0</v>
      </c>
      <c r="T4210" s="252">
        <v>0.5</v>
      </c>
      <c r="U4210" s="68" t="s">
        <v>5947</v>
      </c>
      <c r="V4210" s="126">
        <v>1</v>
      </c>
      <c r="Z4210" s="126">
        <v>1</v>
      </c>
      <c r="AA4210" s="126">
        <v>1</v>
      </c>
      <c r="AB4210" s="126">
        <v>3</v>
      </c>
      <c r="AC4210" s="126">
        <v>8</v>
      </c>
      <c r="AD4210" s="126">
        <v>2026</v>
      </c>
    </row>
    <row r="4211" spans="3:30">
      <c r="C4211" s="126">
        <v>4204</v>
      </c>
      <c r="D4211" s="126">
        <v>259</v>
      </c>
      <c r="E4211" s="126">
        <v>11</v>
      </c>
      <c r="F4211" s="126">
        <v>1</v>
      </c>
      <c r="G4211" s="126">
        <v>1</v>
      </c>
      <c r="H4211" s="126">
        <v>1</v>
      </c>
      <c r="I4211" s="126">
        <v>1</v>
      </c>
      <c r="J4211" s="126">
        <v>276</v>
      </c>
      <c r="M4211" s="126">
        <v>1519</v>
      </c>
      <c r="N4211" s="126">
        <v>1</v>
      </c>
      <c r="P4211" s="126">
        <v>1201</v>
      </c>
      <c r="R4211" s="126" t="s">
        <v>547</v>
      </c>
      <c r="S4211" s="252">
        <v>0.5</v>
      </c>
      <c r="T4211" s="252">
        <v>0</v>
      </c>
      <c r="U4211" s="68" t="s">
        <v>5948</v>
      </c>
      <c r="V4211" s="126">
        <v>1</v>
      </c>
      <c r="Z4211" s="126">
        <v>1</v>
      </c>
      <c r="AA4211" s="126">
        <v>1</v>
      </c>
      <c r="AB4211" s="126">
        <v>3</v>
      </c>
      <c r="AC4211" s="126">
        <v>8</v>
      </c>
      <c r="AD4211" s="126">
        <v>2026</v>
      </c>
    </row>
    <row r="4212" spans="3:30">
      <c r="C4212" s="126">
        <v>4205</v>
      </c>
      <c r="D4212" s="126">
        <v>259</v>
      </c>
      <c r="E4212" s="126">
        <v>10</v>
      </c>
      <c r="F4212" s="126">
        <v>1</v>
      </c>
      <c r="G4212" s="126">
        <v>1</v>
      </c>
      <c r="H4212" s="126">
        <v>1</v>
      </c>
      <c r="I4212" s="126">
        <v>1</v>
      </c>
      <c r="J4212" s="126">
        <v>276</v>
      </c>
      <c r="P4212" s="126">
        <v>1201</v>
      </c>
      <c r="R4212" s="126" t="s">
        <v>547</v>
      </c>
      <c r="S4212" s="252">
        <v>0</v>
      </c>
      <c r="T4212" s="252">
        <v>1</v>
      </c>
      <c r="U4212" s="68" t="s">
        <v>5949</v>
      </c>
      <c r="V4212" s="126">
        <v>1</v>
      </c>
      <c r="Z4212" s="126">
        <v>1</v>
      </c>
      <c r="AA4212" s="126">
        <v>1</v>
      </c>
      <c r="AB4212" s="126">
        <v>3</v>
      </c>
      <c r="AC4212" s="126">
        <v>8</v>
      </c>
      <c r="AD4212" s="126">
        <v>2026</v>
      </c>
    </row>
    <row r="4213" spans="3:30">
      <c r="C4213" s="126">
        <v>4206</v>
      </c>
      <c r="D4213" s="126">
        <v>259</v>
      </c>
      <c r="E4213" s="126">
        <v>3</v>
      </c>
      <c r="F4213" s="126">
        <v>1</v>
      </c>
      <c r="G4213" s="126">
        <v>1</v>
      </c>
      <c r="H4213" s="126">
        <v>1</v>
      </c>
      <c r="I4213" s="126">
        <v>1</v>
      </c>
      <c r="J4213" s="126">
        <v>241</v>
      </c>
      <c r="M4213" s="126">
        <v>1520</v>
      </c>
      <c r="N4213" s="126">
        <v>0</v>
      </c>
      <c r="P4213" s="126">
        <v>1202</v>
      </c>
      <c r="R4213" s="126" t="s">
        <v>547</v>
      </c>
      <c r="S4213" s="252">
        <v>0</v>
      </c>
      <c r="T4213" s="252">
        <v>1</v>
      </c>
      <c r="U4213" s="68" t="s">
        <v>5950</v>
      </c>
      <c r="V4213" s="126">
        <v>1</v>
      </c>
      <c r="Z4213" s="126">
        <v>1</v>
      </c>
      <c r="AA4213" s="126">
        <v>1</v>
      </c>
      <c r="AB4213" s="126">
        <v>3</v>
      </c>
      <c r="AC4213" s="126">
        <v>8</v>
      </c>
      <c r="AD4213" s="126">
        <v>2026</v>
      </c>
    </row>
    <row r="4214" spans="3:30">
      <c r="C4214" s="126">
        <v>4207</v>
      </c>
      <c r="D4214" s="126">
        <v>259</v>
      </c>
      <c r="E4214" s="126">
        <v>11</v>
      </c>
      <c r="F4214" s="126">
        <v>1</v>
      </c>
      <c r="G4214" s="126">
        <v>1</v>
      </c>
      <c r="H4214" s="126">
        <v>1</v>
      </c>
      <c r="I4214" s="126">
        <v>1</v>
      </c>
      <c r="J4214" s="126">
        <v>241</v>
      </c>
      <c r="M4214" s="126">
        <v>1520</v>
      </c>
      <c r="N4214" s="126">
        <v>1</v>
      </c>
      <c r="P4214" s="126">
        <v>1202</v>
      </c>
      <c r="R4214" s="126" t="s">
        <v>547</v>
      </c>
      <c r="S4214" s="252">
        <v>1</v>
      </c>
      <c r="T4214" s="252">
        <v>0</v>
      </c>
      <c r="U4214" s="68" t="s">
        <v>5951</v>
      </c>
      <c r="V4214" s="126">
        <v>1</v>
      </c>
      <c r="Z4214" s="126">
        <v>1</v>
      </c>
      <c r="AA4214" s="126">
        <v>1</v>
      </c>
      <c r="AB4214" s="126">
        <v>3</v>
      </c>
      <c r="AC4214" s="126">
        <v>8</v>
      </c>
      <c r="AD4214" s="126">
        <v>2026</v>
      </c>
    </row>
    <row r="4215" spans="3:30">
      <c r="C4215" s="126">
        <v>4208</v>
      </c>
      <c r="D4215" s="126">
        <v>259</v>
      </c>
      <c r="E4215" s="126">
        <v>10</v>
      </c>
      <c r="F4215" s="126">
        <v>1</v>
      </c>
      <c r="G4215" s="126">
        <v>1</v>
      </c>
      <c r="H4215" s="126">
        <v>1</v>
      </c>
      <c r="I4215" s="126">
        <v>1</v>
      </c>
      <c r="J4215" s="126">
        <v>241</v>
      </c>
      <c r="P4215" s="126">
        <v>1202</v>
      </c>
      <c r="R4215" s="126" t="s">
        <v>547</v>
      </c>
      <c r="S4215" s="252">
        <v>0</v>
      </c>
      <c r="T4215" s="252">
        <v>1.5</v>
      </c>
      <c r="U4215" s="68" t="s">
        <v>5952</v>
      </c>
      <c r="V4215" s="126">
        <v>1</v>
      </c>
      <c r="Z4215" s="126">
        <v>1</v>
      </c>
      <c r="AA4215" s="126">
        <v>1</v>
      </c>
      <c r="AB4215" s="126">
        <v>3</v>
      </c>
      <c r="AC4215" s="126">
        <v>8</v>
      </c>
      <c r="AD4215" s="126">
        <v>2026</v>
      </c>
    </row>
    <row r="4216" spans="3:30">
      <c r="C4216" s="126">
        <v>4209</v>
      </c>
      <c r="D4216" s="126">
        <v>259</v>
      </c>
      <c r="E4216" s="126">
        <v>3</v>
      </c>
      <c r="F4216" s="126">
        <v>1</v>
      </c>
      <c r="G4216" s="126">
        <v>1</v>
      </c>
      <c r="H4216" s="126">
        <v>1</v>
      </c>
      <c r="I4216" s="126">
        <v>1</v>
      </c>
      <c r="J4216" s="126">
        <v>108</v>
      </c>
      <c r="M4216" s="126">
        <v>1521</v>
      </c>
      <c r="N4216" s="126">
        <v>0</v>
      </c>
      <c r="P4216" s="126">
        <v>1203</v>
      </c>
      <c r="R4216" s="126" t="s">
        <v>547</v>
      </c>
      <c r="S4216" s="252">
        <v>0</v>
      </c>
      <c r="T4216" s="252">
        <v>2.7</v>
      </c>
      <c r="U4216" s="68" t="s">
        <v>5953</v>
      </c>
      <c r="V4216" s="126">
        <v>1</v>
      </c>
      <c r="Z4216" s="126">
        <v>1</v>
      </c>
      <c r="AA4216" s="126">
        <v>1</v>
      </c>
      <c r="AB4216" s="126">
        <v>3</v>
      </c>
      <c r="AC4216" s="126">
        <v>8</v>
      </c>
      <c r="AD4216" s="126">
        <v>2026</v>
      </c>
    </row>
    <row r="4217" spans="3:30">
      <c r="C4217" s="126">
        <v>4210</v>
      </c>
      <c r="D4217" s="126">
        <v>259</v>
      </c>
      <c r="E4217" s="126">
        <v>11</v>
      </c>
      <c r="F4217" s="126">
        <v>1</v>
      </c>
      <c r="G4217" s="126">
        <v>1</v>
      </c>
      <c r="H4217" s="126">
        <v>1</v>
      </c>
      <c r="I4217" s="126">
        <v>1</v>
      </c>
      <c r="J4217" s="126">
        <v>108</v>
      </c>
      <c r="M4217" s="126">
        <v>1521</v>
      </c>
      <c r="N4217" s="126">
        <v>1</v>
      </c>
      <c r="P4217" s="126">
        <v>1203</v>
      </c>
      <c r="R4217" s="126" t="s">
        <v>547</v>
      </c>
      <c r="S4217" s="252">
        <v>2.7</v>
      </c>
      <c r="T4217" s="252">
        <v>0</v>
      </c>
      <c r="U4217" s="68" t="s">
        <v>5954</v>
      </c>
      <c r="V4217" s="126">
        <v>1</v>
      </c>
      <c r="Z4217" s="126">
        <v>1</v>
      </c>
      <c r="AA4217" s="126">
        <v>1</v>
      </c>
      <c r="AB4217" s="126">
        <v>3</v>
      </c>
      <c r="AC4217" s="126">
        <v>8</v>
      </c>
      <c r="AD4217" s="126">
        <v>2026</v>
      </c>
    </row>
    <row r="4218" spans="3:30">
      <c r="C4218" s="126">
        <v>4211</v>
      </c>
      <c r="D4218" s="126">
        <v>259</v>
      </c>
      <c r="E4218" s="126">
        <v>10</v>
      </c>
      <c r="F4218" s="126">
        <v>1</v>
      </c>
      <c r="G4218" s="126">
        <v>1</v>
      </c>
      <c r="H4218" s="126">
        <v>1</v>
      </c>
      <c r="I4218" s="126">
        <v>1</v>
      </c>
      <c r="J4218" s="126">
        <v>108</v>
      </c>
      <c r="P4218" s="126">
        <v>1203</v>
      </c>
      <c r="R4218" s="126" t="s">
        <v>547</v>
      </c>
      <c r="S4218" s="252">
        <v>0</v>
      </c>
      <c r="T4218" s="252">
        <v>3</v>
      </c>
      <c r="U4218" s="68" t="s">
        <v>5955</v>
      </c>
      <c r="V4218" s="126">
        <v>1</v>
      </c>
      <c r="Z4218" s="126">
        <v>1</v>
      </c>
      <c r="AA4218" s="126">
        <v>1</v>
      </c>
      <c r="AB4218" s="126">
        <v>3</v>
      </c>
      <c r="AC4218" s="126">
        <v>8</v>
      </c>
      <c r="AD4218" s="126">
        <v>2026</v>
      </c>
    </row>
    <row r="4219" spans="3:30">
      <c r="C4219" s="126">
        <v>4212</v>
      </c>
      <c r="D4219" s="126">
        <v>259</v>
      </c>
      <c r="E4219" s="126">
        <v>3</v>
      </c>
      <c r="F4219" s="126">
        <v>1</v>
      </c>
      <c r="G4219" s="126">
        <v>1</v>
      </c>
      <c r="H4219" s="126">
        <v>1</v>
      </c>
      <c r="I4219" s="126">
        <v>1</v>
      </c>
      <c r="J4219" s="126">
        <v>401</v>
      </c>
      <c r="M4219" s="126">
        <v>1522</v>
      </c>
      <c r="N4219" s="126">
        <v>0</v>
      </c>
      <c r="P4219" s="126">
        <v>1204</v>
      </c>
      <c r="R4219" s="126" t="s">
        <v>547</v>
      </c>
      <c r="S4219" s="252">
        <v>0</v>
      </c>
      <c r="T4219" s="252">
        <v>2.1</v>
      </c>
      <c r="U4219" s="68" t="s">
        <v>5956</v>
      </c>
      <c r="V4219" s="126">
        <v>1</v>
      </c>
      <c r="Z4219" s="126">
        <v>1</v>
      </c>
      <c r="AA4219" s="126">
        <v>1</v>
      </c>
      <c r="AB4219" s="126">
        <v>3</v>
      </c>
      <c r="AC4219" s="126">
        <v>8</v>
      </c>
      <c r="AD4219" s="126">
        <v>2026</v>
      </c>
    </row>
    <row r="4220" spans="3:30">
      <c r="C4220" s="126">
        <v>4213</v>
      </c>
      <c r="D4220" s="126">
        <v>259</v>
      </c>
      <c r="E4220" s="126">
        <v>11</v>
      </c>
      <c r="F4220" s="126">
        <v>1</v>
      </c>
      <c r="G4220" s="126">
        <v>1</v>
      </c>
      <c r="H4220" s="126">
        <v>1</v>
      </c>
      <c r="I4220" s="126">
        <v>1</v>
      </c>
      <c r="J4220" s="126">
        <v>401</v>
      </c>
      <c r="M4220" s="126">
        <v>1522</v>
      </c>
      <c r="N4220" s="126">
        <v>1</v>
      </c>
      <c r="P4220" s="126">
        <v>1204</v>
      </c>
      <c r="R4220" s="126" t="s">
        <v>547</v>
      </c>
      <c r="S4220" s="252">
        <v>2.1</v>
      </c>
      <c r="T4220" s="252">
        <v>0</v>
      </c>
      <c r="U4220" s="68" t="s">
        <v>5957</v>
      </c>
      <c r="V4220" s="126">
        <v>1</v>
      </c>
      <c r="Z4220" s="126">
        <v>1</v>
      </c>
      <c r="AA4220" s="126">
        <v>1</v>
      </c>
      <c r="AB4220" s="126">
        <v>3</v>
      </c>
      <c r="AC4220" s="126">
        <v>8</v>
      </c>
      <c r="AD4220" s="126">
        <v>2026</v>
      </c>
    </row>
    <row r="4221" spans="3:30">
      <c r="C4221" s="126">
        <v>4214</v>
      </c>
      <c r="D4221" s="126">
        <v>259</v>
      </c>
      <c r="E4221" s="126">
        <v>10</v>
      </c>
      <c r="F4221" s="126">
        <v>1</v>
      </c>
      <c r="G4221" s="126">
        <v>1</v>
      </c>
      <c r="H4221" s="126">
        <v>1</v>
      </c>
      <c r="I4221" s="126">
        <v>1</v>
      </c>
      <c r="J4221" s="126">
        <v>401</v>
      </c>
      <c r="P4221" s="126">
        <v>1204</v>
      </c>
      <c r="R4221" s="126" t="s">
        <v>547</v>
      </c>
      <c r="S4221" s="252">
        <v>0</v>
      </c>
      <c r="T4221" s="252">
        <v>2</v>
      </c>
      <c r="U4221" s="68" t="s">
        <v>5958</v>
      </c>
      <c r="V4221" s="126">
        <v>1</v>
      </c>
      <c r="Z4221" s="126">
        <v>1</v>
      </c>
      <c r="AA4221" s="126">
        <v>1</v>
      </c>
      <c r="AB4221" s="126">
        <v>3</v>
      </c>
      <c r="AC4221" s="126">
        <v>8</v>
      </c>
      <c r="AD4221" s="126">
        <v>2026</v>
      </c>
    </row>
    <row r="4222" spans="3:30">
      <c r="C4222" s="126">
        <v>4215</v>
      </c>
      <c r="D4222" s="126">
        <v>259</v>
      </c>
      <c r="E4222" s="126">
        <v>3</v>
      </c>
      <c r="F4222" s="126">
        <v>1</v>
      </c>
      <c r="G4222" s="126">
        <v>1</v>
      </c>
      <c r="H4222" s="126">
        <v>1</v>
      </c>
      <c r="I4222" s="126">
        <v>1</v>
      </c>
      <c r="J4222" s="126">
        <v>369</v>
      </c>
      <c r="M4222" s="126">
        <v>1524</v>
      </c>
      <c r="N4222" s="126">
        <v>0</v>
      </c>
      <c r="P4222" s="126">
        <v>1206</v>
      </c>
      <c r="R4222" s="126" t="s">
        <v>547</v>
      </c>
      <c r="S4222" s="252">
        <v>0</v>
      </c>
      <c r="T4222" s="252">
        <v>2.7</v>
      </c>
      <c r="U4222" s="68" t="s">
        <v>5959</v>
      </c>
      <c r="V4222" s="126">
        <v>1</v>
      </c>
      <c r="Z4222" s="126">
        <v>1</v>
      </c>
      <c r="AA4222" s="126">
        <v>1</v>
      </c>
      <c r="AB4222" s="126">
        <v>3</v>
      </c>
      <c r="AC4222" s="126">
        <v>8</v>
      </c>
      <c r="AD4222" s="126">
        <v>2026</v>
      </c>
    </row>
    <row r="4223" spans="3:30">
      <c r="C4223" s="126">
        <v>4216</v>
      </c>
      <c r="D4223" s="126">
        <v>259</v>
      </c>
      <c r="E4223" s="126">
        <v>11</v>
      </c>
      <c r="F4223" s="126">
        <v>1</v>
      </c>
      <c r="G4223" s="126">
        <v>1</v>
      </c>
      <c r="H4223" s="126">
        <v>1</v>
      </c>
      <c r="I4223" s="126">
        <v>1</v>
      </c>
      <c r="J4223" s="126">
        <v>369</v>
      </c>
      <c r="M4223" s="126">
        <v>1524</v>
      </c>
      <c r="N4223" s="126">
        <v>1</v>
      </c>
      <c r="P4223" s="126">
        <v>1206</v>
      </c>
      <c r="R4223" s="126" t="s">
        <v>547</v>
      </c>
      <c r="S4223" s="252">
        <v>2.7</v>
      </c>
      <c r="T4223" s="252">
        <v>0</v>
      </c>
      <c r="U4223" s="68" t="s">
        <v>5960</v>
      </c>
      <c r="V4223" s="126">
        <v>1</v>
      </c>
      <c r="Z4223" s="126">
        <v>1</v>
      </c>
      <c r="AA4223" s="126">
        <v>1</v>
      </c>
      <c r="AB4223" s="126">
        <v>3</v>
      </c>
      <c r="AC4223" s="126">
        <v>8</v>
      </c>
      <c r="AD4223" s="126">
        <v>2026</v>
      </c>
    </row>
    <row r="4224" spans="3:30">
      <c r="C4224" s="126">
        <v>4217</v>
      </c>
      <c r="D4224" s="126">
        <v>259</v>
      </c>
      <c r="E4224" s="126">
        <v>10</v>
      </c>
      <c r="F4224" s="126">
        <v>1</v>
      </c>
      <c r="G4224" s="126">
        <v>1</v>
      </c>
      <c r="H4224" s="126">
        <v>1</v>
      </c>
      <c r="I4224" s="126">
        <v>1</v>
      </c>
      <c r="J4224" s="126">
        <v>369</v>
      </c>
      <c r="P4224" s="126">
        <v>1206</v>
      </c>
      <c r="R4224" s="126" t="s">
        <v>547</v>
      </c>
      <c r="S4224" s="252">
        <v>0</v>
      </c>
      <c r="T4224" s="252">
        <v>3.5</v>
      </c>
      <c r="U4224" s="68" t="s">
        <v>5961</v>
      </c>
      <c r="V4224" s="126">
        <v>1</v>
      </c>
      <c r="Z4224" s="126">
        <v>1</v>
      </c>
      <c r="AA4224" s="126">
        <v>1</v>
      </c>
      <c r="AB4224" s="126">
        <v>3</v>
      </c>
      <c r="AC4224" s="126">
        <v>8</v>
      </c>
      <c r="AD4224" s="126">
        <v>2026</v>
      </c>
    </row>
    <row r="4225" spans="3:30">
      <c r="C4225" s="126">
        <v>4218</v>
      </c>
      <c r="D4225" s="126">
        <v>259</v>
      </c>
      <c r="E4225" s="126">
        <v>3</v>
      </c>
      <c r="F4225" s="126">
        <v>1</v>
      </c>
      <c r="G4225" s="126">
        <v>1</v>
      </c>
      <c r="H4225" s="126">
        <v>1</v>
      </c>
      <c r="I4225" s="126">
        <v>1</v>
      </c>
      <c r="J4225" s="126">
        <v>177</v>
      </c>
      <c r="M4225" s="126">
        <v>1525</v>
      </c>
      <c r="N4225" s="126">
        <v>0</v>
      </c>
      <c r="P4225" s="126">
        <v>1207</v>
      </c>
      <c r="R4225" s="126" t="s">
        <v>547</v>
      </c>
      <c r="S4225" s="252">
        <v>0</v>
      </c>
      <c r="T4225" s="252">
        <v>20.75</v>
      </c>
      <c r="U4225" s="68" t="s">
        <v>5962</v>
      </c>
      <c r="V4225" s="126">
        <v>1</v>
      </c>
      <c r="Z4225" s="126">
        <v>1</v>
      </c>
      <c r="AA4225" s="126">
        <v>1</v>
      </c>
      <c r="AB4225" s="126">
        <v>3</v>
      </c>
      <c r="AC4225" s="126">
        <v>8</v>
      </c>
      <c r="AD4225" s="126">
        <v>2026</v>
      </c>
    </row>
    <row r="4226" spans="3:30">
      <c r="C4226" s="126">
        <v>4219</v>
      </c>
      <c r="D4226" s="126">
        <v>259</v>
      </c>
      <c r="E4226" s="126">
        <v>11</v>
      </c>
      <c r="F4226" s="126">
        <v>1</v>
      </c>
      <c r="G4226" s="126">
        <v>1</v>
      </c>
      <c r="H4226" s="126">
        <v>1</v>
      </c>
      <c r="I4226" s="126">
        <v>1</v>
      </c>
      <c r="J4226" s="126">
        <v>177</v>
      </c>
      <c r="M4226" s="126">
        <v>1525</v>
      </c>
      <c r="N4226" s="126">
        <v>1</v>
      </c>
      <c r="P4226" s="126">
        <v>1207</v>
      </c>
      <c r="R4226" s="126" t="s">
        <v>547</v>
      </c>
      <c r="S4226" s="252">
        <v>20.75</v>
      </c>
      <c r="T4226" s="252">
        <v>0</v>
      </c>
      <c r="U4226" s="68" t="s">
        <v>5963</v>
      </c>
      <c r="V4226" s="126">
        <v>1</v>
      </c>
      <c r="Z4226" s="126">
        <v>1</v>
      </c>
      <c r="AA4226" s="126">
        <v>1</v>
      </c>
      <c r="AB4226" s="126">
        <v>3</v>
      </c>
      <c r="AC4226" s="126">
        <v>8</v>
      </c>
      <c r="AD4226" s="126">
        <v>2026</v>
      </c>
    </row>
    <row r="4227" spans="3:30">
      <c r="C4227" s="126">
        <v>4220</v>
      </c>
      <c r="D4227" s="126">
        <v>259</v>
      </c>
      <c r="E4227" s="126">
        <v>10</v>
      </c>
      <c r="F4227" s="126">
        <v>1</v>
      </c>
      <c r="G4227" s="126">
        <v>1</v>
      </c>
      <c r="H4227" s="126">
        <v>1</v>
      </c>
      <c r="I4227" s="126">
        <v>1</v>
      </c>
      <c r="J4227" s="126">
        <v>177</v>
      </c>
      <c r="P4227" s="126">
        <v>1207</v>
      </c>
      <c r="R4227" s="126" t="s">
        <v>547</v>
      </c>
      <c r="S4227" s="252">
        <v>0</v>
      </c>
      <c r="T4227" s="252">
        <v>22.5</v>
      </c>
      <c r="U4227" s="68" t="s">
        <v>5964</v>
      </c>
      <c r="V4227" s="126">
        <v>1</v>
      </c>
      <c r="Z4227" s="126">
        <v>1</v>
      </c>
      <c r="AA4227" s="126">
        <v>1</v>
      </c>
      <c r="AB4227" s="126">
        <v>3</v>
      </c>
      <c r="AC4227" s="126">
        <v>8</v>
      </c>
      <c r="AD4227" s="126">
        <v>2026</v>
      </c>
    </row>
    <row r="4228" spans="3:30">
      <c r="C4228" s="126">
        <v>4221</v>
      </c>
      <c r="D4228" s="126">
        <v>260</v>
      </c>
      <c r="E4228" s="126">
        <v>2</v>
      </c>
      <c r="F4228" s="126">
        <v>1</v>
      </c>
      <c r="G4228" s="126">
        <v>1</v>
      </c>
      <c r="H4228" s="126">
        <v>1</v>
      </c>
      <c r="I4228" s="126">
        <v>1</v>
      </c>
      <c r="R4228" s="126" t="s">
        <v>547</v>
      </c>
      <c r="S4228" s="252">
        <v>45.13</v>
      </c>
      <c r="T4228" s="252">
        <v>0</v>
      </c>
      <c r="U4228" s="68" t="s">
        <v>5966</v>
      </c>
      <c r="V4228" s="126">
        <v>1</v>
      </c>
      <c r="Z4228" s="126">
        <v>1</v>
      </c>
      <c r="AA4228" s="126">
        <v>1</v>
      </c>
      <c r="AB4228" s="126">
        <v>3</v>
      </c>
      <c r="AC4228" s="126">
        <v>8</v>
      </c>
      <c r="AD4228" s="126">
        <v>2026</v>
      </c>
    </row>
    <row r="4229" spans="3:30">
      <c r="C4229" s="126">
        <v>4222</v>
      </c>
      <c r="D4229" s="126">
        <v>260</v>
      </c>
      <c r="E4229" s="126">
        <v>3</v>
      </c>
      <c r="F4229" s="126">
        <v>1</v>
      </c>
      <c r="G4229" s="126">
        <v>1</v>
      </c>
      <c r="H4229" s="126">
        <v>1</v>
      </c>
      <c r="I4229" s="126">
        <v>1</v>
      </c>
      <c r="J4229" s="126">
        <v>195</v>
      </c>
      <c r="M4229" s="126">
        <v>1526</v>
      </c>
      <c r="N4229" s="126">
        <v>0</v>
      </c>
      <c r="P4229" s="126">
        <v>1208</v>
      </c>
      <c r="R4229" s="126" t="s">
        <v>547</v>
      </c>
      <c r="S4229" s="252">
        <v>0</v>
      </c>
      <c r="T4229" s="252">
        <v>6.28</v>
      </c>
      <c r="U4229" s="68" t="s">
        <v>5967</v>
      </c>
      <c r="V4229" s="126">
        <v>1</v>
      </c>
      <c r="Z4229" s="126">
        <v>1</v>
      </c>
      <c r="AA4229" s="126">
        <v>1</v>
      </c>
      <c r="AB4229" s="126">
        <v>3</v>
      </c>
      <c r="AC4229" s="126">
        <v>8</v>
      </c>
      <c r="AD4229" s="126">
        <v>2026</v>
      </c>
    </row>
    <row r="4230" spans="3:30">
      <c r="C4230" s="126">
        <v>4223</v>
      </c>
      <c r="D4230" s="126">
        <v>260</v>
      </c>
      <c r="E4230" s="126">
        <v>11</v>
      </c>
      <c r="F4230" s="126">
        <v>1</v>
      </c>
      <c r="G4230" s="126">
        <v>1</v>
      </c>
      <c r="H4230" s="126">
        <v>1</v>
      </c>
      <c r="I4230" s="126">
        <v>1</v>
      </c>
      <c r="J4230" s="126">
        <v>195</v>
      </c>
      <c r="M4230" s="126">
        <v>1526</v>
      </c>
      <c r="N4230" s="126">
        <v>1</v>
      </c>
      <c r="P4230" s="126">
        <v>1208</v>
      </c>
      <c r="R4230" s="126" t="s">
        <v>547</v>
      </c>
      <c r="S4230" s="252">
        <v>6.28</v>
      </c>
      <c r="T4230" s="252">
        <v>0</v>
      </c>
      <c r="U4230" s="68" t="s">
        <v>5968</v>
      </c>
      <c r="V4230" s="126">
        <v>1</v>
      </c>
      <c r="Z4230" s="126">
        <v>1</v>
      </c>
      <c r="AA4230" s="126">
        <v>1</v>
      </c>
      <c r="AB4230" s="126">
        <v>3</v>
      </c>
      <c r="AC4230" s="126">
        <v>8</v>
      </c>
      <c r="AD4230" s="126">
        <v>2026</v>
      </c>
    </row>
    <row r="4231" spans="3:30">
      <c r="C4231" s="126">
        <v>4224</v>
      </c>
      <c r="D4231" s="126">
        <v>260</v>
      </c>
      <c r="E4231" s="126">
        <v>10</v>
      </c>
      <c r="F4231" s="126">
        <v>1</v>
      </c>
      <c r="G4231" s="126">
        <v>1</v>
      </c>
      <c r="H4231" s="126">
        <v>1</v>
      </c>
      <c r="I4231" s="126">
        <v>1</v>
      </c>
      <c r="J4231" s="126">
        <v>195</v>
      </c>
      <c r="P4231" s="126">
        <v>1208</v>
      </c>
      <c r="R4231" s="126" t="s">
        <v>547</v>
      </c>
      <c r="S4231" s="252">
        <v>0</v>
      </c>
      <c r="T4231" s="252">
        <v>6.75</v>
      </c>
      <c r="U4231" s="68" t="s">
        <v>5969</v>
      </c>
      <c r="V4231" s="126">
        <v>1</v>
      </c>
      <c r="Z4231" s="126">
        <v>1</v>
      </c>
      <c r="AA4231" s="126">
        <v>1</v>
      </c>
      <c r="AB4231" s="126">
        <v>3</v>
      </c>
      <c r="AC4231" s="126">
        <v>8</v>
      </c>
      <c r="AD4231" s="126">
        <v>2026</v>
      </c>
    </row>
    <row r="4232" spans="3:30">
      <c r="C4232" s="126">
        <v>4225</v>
      </c>
      <c r="D4232" s="126">
        <v>260</v>
      </c>
      <c r="E4232" s="126">
        <v>3</v>
      </c>
      <c r="F4232" s="126">
        <v>1</v>
      </c>
      <c r="G4232" s="126">
        <v>1</v>
      </c>
      <c r="H4232" s="126">
        <v>1</v>
      </c>
      <c r="I4232" s="126">
        <v>1</v>
      </c>
      <c r="J4232" s="126">
        <v>197</v>
      </c>
      <c r="M4232" s="126">
        <v>1527</v>
      </c>
      <c r="N4232" s="126">
        <v>0</v>
      </c>
      <c r="P4232" s="126">
        <v>1209</v>
      </c>
      <c r="R4232" s="126" t="s">
        <v>547</v>
      </c>
      <c r="S4232" s="252">
        <v>0</v>
      </c>
      <c r="T4232" s="252">
        <v>8.36</v>
      </c>
      <c r="U4232" s="68" t="s">
        <v>5970</v>
      </c>
      <c r="V4232" s="126">
        <v>1</v>
      </c>
      <c r="Z4232" s="126">
        <v>1</v>
      </c>
      <c r="AA4232" s="126">
        <v>1</v>
      </c>
      <c r="AB4232" s="126">
        <v>3</v>
      </c>
      <c r="AC4232" s="126">
        <v>8</v>
      </c>
      <c r="AD4232" s="126">
        <v>2026</v>
      </c>
    </row>
    <row r="4233" spans="3:30">
      <c r="C4233" s="126">
        <v>4226</v>
      </c>
      <c r="D4233" s="126">
        <v>260</v>
      </c>
      <c r="E4233" s="126">
        <v>11</v>
      </c>
      <c r="F4233" s="126">
        <v>1</v>
      </c>
      <c r="G4233" s="126">
        <v>1</v>
      </c>
      <c r="H4233" s="126">
        <v>1</v>
      </c>
      <c r="I4233" s="126">
        <v>1</v>
      </c>
      <c r="J4233" s="126">
        <v>197</v>
      </c>
      <c r="M4233" s="126">
        <v>1527</v>
      </c>
      <c r="N4233" s="126">
        <v>1</v>
      </c>
      <c r="P4233" s="126">
        <v>1209</v>
      </c>
      <c r="R4233" s="126" t="s">
        <v>547</v>
      </c>
      <c r="S4233" s="252">
        <v>8.36</v>
      </c>
      <c r="T4233" s="252">
        <v>0</v>
      </c>
      <c r="U4233" s="68" t="s">
        <v>5971</v>
      </c>
      <c r="V4233" s="126">
        <v>1</v>
      </c>
      <c r="Z4233" s="126">
        <v>1</v>
      </c>
      <c r="AA4233" s="126">
        <v>1</v>
      </c>
      <c r="AB4233" s="126">
        <v>3</v>
      </c>
      <c r="AC4233" s="126">
        <v>8</v>
      </c>
      <c r="AD4233" s="126">
        <v>2026</v>
      </c>
    </row>
    <row r="4234" spans="3:30">
      <c r="C4234" s="126">
        <v>4227</v>
      </c>
      <c r="D4234" s="126">
        <v>260</v>
      </c>
      <c r="E4234" s="126">
        <v>10</v>
      </c>
      <c r="F4234" s="126">
        <v>1</v>
      </c>
      <c r="G4234" s="126">
        <v>1</v>
      </c>
      <c r="H4234" s="126">
        <v>1</v>
      </c>
      <c r="I4234" s="126">
        <v>1</v>
      </c>
      <c r="J4234" s="126">
        <v>197</v>
      </c>
      <c r="P4234" s="126">
        <v>1209</v>
      </c>
      <c r="R4234" s="126" t="s">
        <v>547</v>
      </c>
      <c r="S4234" s="252">
        <v>0</v>
      </c>
      <c r="T4234" s="252">
        <v>8.7799999999999994</v>
      </c>
      <c r="U4234" s="68" t="s">
        <v>5972</v>
      </c>
      <c r="V4234" s="126">
        <v>1</v>
      </c>
      <c r="Z4234" s="126">
        <v>1</v>
      </c>
      <c r="AA4234" s="126">
        <v>1</v>
      </c>
      <c r="AB4234" s="126">
        <v>3</v>
      </c>
      <c r="AC4234" s="126">
        <v>8</v>
      </c>
      <c r="AD4234" s="126">
        <v>2026</v>
      </c>
    </row>
    <row r="4235" spans="3:30">
      <c r="C4235" s="126">
        <v>4228</v>
      </c>
      <c r="D4235" s="126">
        <v>260</v>
      </c>
      <c r="E4235" s="126">
        <v>3</v>
      </c>
      <c r="F4235" s="126">
        <v>1</v>
      </c>
      <c r="G4235" s="126">
        <v>1</v>
      </c>
      <c r="H4235" s="126">
        <v>1</v>
      </c>
      <c r="I4235" s="126">
        <v>1</v>
      </c>
      <c r="J4235" s="126">
        <v>178</v>
      </c>
      <c r="M4235" s="126">
        <v>1528</v>
      </c>
      <c r="N4235" s="126">
        <v>0</v>
      </c>
      <c r="P4235" s="126">
        <v>1210</v>
      </c>
      <c r="R4235" s="126" t="s">
        <v>547</v>
      </c>
      <c r="S4235" s="252">
        <v>0</v>
      </c>
      <c r="T4235" s="252">
        <v>9.5</v>
      </c>
      <c r="U4235" s="68" t="s">
        <v>5973</v>
      </c>
      <c r="V4235" s="126">
        <v>1</v>
      </c>
      <c r="Z4235" s="126">
        <v>1</v>
      </c>
      <c r="AA4235" s="126">
        <v>1</v>
      </c>
      <c r="AB4235" s="126">
        <v>3</v>
      </c>
      <c r="AC4235" s="126">
        <v>8</v>
      </c>
      <c r="AD4235" s="126">
        <v>2026</v>
      </c>
    </row>
    <row r="4236" spans="3:30">
      <c r="C4236" s="126">
        <v>4229</v>
      </c>
      <c r="D4236" s="126">
        <v>260</v>
      </c>
      <c r="E4236" s="126">
        <v>11</v>
      </c>
      <c r="F4236" s="126">
        <v>1</v>
      </c>
      <c r="G4236" s="126">
        <v>1</v>
      </c>
      <c r="H4236" s="126">
        <v>1</v>
      </c>
      <c r="I4236" s="126">
        <v>1</v>
      </c>
      <c r="J4236" s="126">
        <v>178</v>
      </c>
      <c r="M4236" s="126">
        <v>1528</v>
      </c>
      <c r="N4236" s="126">
        <v>1</v>
      </c>
      <c r="P4236" s="126">
        <v>1210</v>
      </c>
      <c r="R4236" s="126" t="s">
        <v>547</v>
      </c>
      <c r="S4236" s="252">
        <v>9.5</v>
      </c>
      <c r="T4236" s="252">
        <v>0</v>
      </c>
      <c r="U4236" s="68" t="s">
        <v>5974</v>
      </c>
      <c r="V4236" s="126">
        <v>1</v>
      </c>
      <c r="Z4236" s="126">
        <v>1</v>
      </c>
      <c r="AA4236" s="126">
        <v>1</v>
      </c>
      <c r="AB4236" s="126">
        <v>3</v>
      </c>
      <c r="AC4236" s="126">
        <v>8</v>
      </c>
      <c r="AD4236" s="126">
        <v>2026</v>
      </c>
    </row>
    <row r="4237" spans="3:30">
      <c r="C4237" s="126">
        <v>4230</v>
      </c>
      <c r="D4237" s="126">
        <v>260</v>
      </c>
      <c r="E4237" s="126">
        <v>10</v>
      </c>
      <c r="F4237" s="126">
        <v>1</v>
      </c>
      <c r="G4237" s="126">
        <v>1</v>
      </c>
      <c r="H4237" s="126">
        <v>1</v>
      </c>
      <c r="I4237" s="126">
        <v>1</v>
      </c>
      <c r="J4237" s="126">
        <v>178</v>
      </c>
      <c r="P4237" s="126">
        <v>1210</v>
      </c>
      <c r="R4237" s="126" t="s">
        <v>547</v>
      </c>
      <c r="S4237" s="252">
        <v>0</v>
      </c>
      <c r="T4237" s="252">
        <v>10</v>
      </c>
      <c r="U4237" s="68" t="s">
        <v>5975</v>
      </c>
      <c r="V4237" s="126">
        <v>1</v>
      </c>
      <c r="Z4237" s="126">
        <v>1</v>
      </c>
      <c r="AA4237" s="126">
        <v>1</v>
      </c>
      <c r="AB4237" s="126">
        <v>3</v>
      </c>
      <c r="AC4237" s="126">
        <v>8</v>
      </c>
      <c r="AD4237" s="126">
        <v>2026</v>
      </c>
    </row>
    <row r="4238" spans="3:30">
      <c r="C4238" s="126">
        <v>4231</v>
      </c>
      <c r="D4238" s="126">
        <v>260</v>
      </c>
      <c r="E4238" s="126">
        <v>3</v>
      </c>
      <c r="F4238" s="126">
        <v>1</v>
      </c>
      <c r="G4238" s="126">
        <v>1</v>
      </c>
      <c r="H4238" s="126">
        <v>1</v>
      </c>
      <c r="I4238" s="126">
        <v>1</v>
      </c>
      <c r="J4238" s="126">
        <v>415</v>
      </c>
      <c r="M4238" s="126">
        <v>1529</v>
      </c>
      <c r="N4238" s="126">
        <v>0</v>
      </c>
      <c r="P4238" s="126">
        <v>1211</v>
      </c>
      <c r="R4238" s="126" t="s">
        <v>547</v>
      </c>
      <c r="S4238" s="252">
        <v>0</v>
      </c>
      <c r="T4238" s="252">
        <v>1.7</v>
      </c>
      <c r="U4238" s="68" t="s">
        <v>5976</v>
      </c>
      <c r="V4238" s="126">
        <v>1</v>
      </c>
      <c r="Z4238" s="126">
        <v>1</v>
      </c>
      <c r="AA4238" s="126">
        <v>1</v>
      </c>
      <c r="AB4238" s="126">
        <v>3</v>
      </c>
      <c r="AC4238" s="126">
        <v>8</v>
      </c>
      <c r="AD4238" s="126">
        <v>2026</v>
      </c>
    </row>
    <row r="4239" spans="3:30">
      <c r="C4239" s="126">
        <v>4232</v>
      </c>
      <c r="D4239" s="126">
        <v>260</v>
      </c>
      <c r="E4239" s="126">
        <v>11</v>
      </c>
      <c r="F4239" s="126">
        <v>1</v>
      </c>
      <c r="G4239" s="126">
        <v>1</v>
      </c>
      <c r="H4239" s="126">
        <v>1</v>
      </c>
      <c r="I4239" s="126">
        <v>1</v>
      </c>
      <c r="J4239" s="126">
        <v>415</v>
      </c>
      <c r="M4239" s="126">
        <v>1529</v>
      </c>
      <c r="N4239" s="126">
        <v>1</v>
      </c>
      <c r="P4239" s="126">
        <v>1211</v>
      </c>
      <c r="R4239" s="126" t="s">
        <v>547</v>
      </c>
      <c r="S4239" s="252">
        <v>1.7</v>
      </c>
      <c r="T4239" s="252">
        <v>0</v>
      </c>
      <c r="U4239" s="68" t="s">
        <v>5977</v>
      </c>
      <c r="V4239" s="126">
        <v>1</v>
      </c>
      <c r="Z4239" s="126">
        <v>1</v>
      </c>
      <c r="AA4239" s="126">
        <v>1</v>
      </c>
      <c r="AB4239" s="126">
        <v>3</v>
      </c>
      <c r="AC4239" s="126">
        <v>8</v>
      </c>
      <c r="AD4239" s="126">
        <v>2026</v>
      </c>
    </row>
    <row r="4240" spans="3:30">
      <c r="C4240" s="126">
        <v>4233</v>
      </c>
      <c r="D4240" s="126">
        <v>260</v>
      </c>
      <c r="E4240" s="126">
        <v>10</v>
      </c>
      <c r="F4240" s="126">
        <v>1</v>
      </c>
      <c r="G4240" s="126">
        <v>1</v>
      </c>
      <c r="H4240" s="126">
        <v>1</v>
      </c>
      <c r="I4240" s="126">
        <v>1</v>
      </c>
      <c r="J4240" s="126">
        <v>415</v>
      </c>
      <c r="P4240" s="126">
        <v>1211</v>
      </c>
      <c r="R4240" s="126" t="s">
        <v>547</v>
      </c>
      <c r="S4240" s="252">
        <v>0</v>
      </c>
      <c r="T4240" s="252">
        <v>2.5</v>
      </c>
      <c r="U4240" s="68" t="s">
        <v>5978</v>
      </c>
      <c r="V4240" s="126">
        <v>1</v>
      </c>
      <c r="Z4240" s="126">
        <v>1</v>
      </c>
      <c r="AA4240" s="126">
        <v>1</v>
      </c>
      <c r="AB4240" s="126">
        <v>3</v>
      </c>
      <c r="AC4240" s="126">
        <v>8</v>
      </c>
      <c r="AD4240" s="126">
        <v>2026</v>
      </c>
    </row>
    <row r="4241" spans="3:30">
      <c r="C4241" s="126">
        <v>4234</v>
      </c>
      <c r="D4241" s="126">
        <v>260</v>
      </c>
      <c r="E4241" s="126">
        <v>3</v>
      </c>
      <c r="F4241" s="126">
        <v>1</v>
      </c>
      <c r="G4241" s="126">
        <v>1</v>
      </c>
      <c r="H4241" s="126">
        <v>1</v>
      </c>
      <c r="I4241" s="126">
        <v>1</v>
      </c>
      <c r="J4241" s="126">
        <v>293</v>
      </c>
      <c r="M4241" s="126">
        <v>1530</v>
      </c>
      <c r="N4241" s="126">
        <v>0</v>
      </c>
      <c r="P4241" s="126">
        <v>1212</v>
      </c>
      <c r="R4241" s="126" t="s">
        <v>547</v>
      </c>
      <c r="S4241" s="252">
        <v>0</v>
      </c>
      <c r="T4241" s="252">
        <v>6.8000000000000007</v>
      </c>
      <c r="U4241" s="68" t="s">
        <v>5979</v>
      </c>
      <c r="V4241" s="126">
        <v>1</v>
      </c>
      <c r="Z4241" s="126">
        <v>1</v>
      </c>
      <c r="AA4241" s="126">
        <v>1</v>
      </c>
      <c r="AB4241" s="126">
        <v>3</v>
      </c>
      <c r="AC4241" s="126">
        <v>8</v>
      </c>
      <c r="AD4241" s="126">
        <v>2026</v>
      </c>
    </row>
    <row r="4242" spans="3:30">
      <c r="C4242" s="126">
        <v>4235</v>
      </c>
      <c r="D4242" s="126">
        <v>260</v>
      </c>
      <c r="E4242" s="126">
        <v>11</v>
      </c>
      <c r="F4242" s="126">
        <v>1</v>
      </c>
      <c r="G4242" s="126">
        <v>1</v>
      </c>
      <c r="H4242" s="126">
        <v>1</v>
      </c>
      <c r="I4242" s="126">
        <v>1</v>
      </c>
      <c r="J4242" s="126">
        <v>293</v>
      </c>
      <c r="M4242" s="126">
        <v>1530</v>
      </c>
      <c r="N4242" s="126">
        <v>1</v>
      </c>
      <c r="P4242" s="126">
        <v>1212</v>
      </c>
      <c r="R4242" s="126" t="s">
        <v>547</v>
      </c>
      <c r="S4242" s="252">
        <v>6.8000000000000007</v>
      </c>
      <c r="T4242" s="252">
        <v>0</v>
      </c>
      <c r="U4242" s="68" t="s">
        <v>5980</v>
      </c>
      <c r="V4242" s="126">
        <v>1</v>
      </c>
      <c r="Z4242" s="126">
        <v>1</v>
      </c>
      <c r="AA4242" s="126">
        <v>1</v>
      </c>
      <c r="AB4242" s="126">
        <v>3</v>
      </c>
      <c r="AC4242" s="126">
        <v>8</v>
      </c>
      <c r="AD4242" s="126">
        <v>2026</v>
      </c>
    </row>
    <row r="4243" spans="3:30">
      <c r="C4243" s="126">
        <v>4236</v>
      </c>
      <c r="D4243" s="126">
        <v>260</v>
      </c>
      <c r="E4243" s="126">
        <v>10</v>
      </c>
      <c r="F4243" s="126">
        <v>1</v>
      </c>
      <c r="G4243" s="126">
        <v>1</v>
      </c>
      <c r="H4243" s="126">
        <v>1</v>
      </c>
      <c r="I4243" s="126">
        <v>1</v>
      </c>
      <c r="J4243" s="126">
        <v>293</v>
      </c>
      <c r="P4243" s="126">
        <v>1212</v>
      </c>
      <c r="R4243" s="126" t="s">
        <v>547</v>
      </c>
      <c r="S4243" s="252">
        <v>0</v>
      </c>
      <c r="T4243" s="252">
        <v>12.6</v>
      </c>
      <c r="U4243" s="68" t="s">
        <v>5981</v>
      </c>
      <c r="V4243" s="126">
        <v>1</v>
      </c>
      <c r="Z4243" s="126">
        <v>1</v>
      </c>
      <c r="AA4243" s="126">
        <v>1</v>
      </c>
      <c r="AB4243" s="126">
        <v>3</v>
      </c>
      <c r="AC4243" s="126">
        <v>8</v>
      </c>
      <c r="AD4243" s="126">
        <v>2026</v>
      </c>
    </row>
    <row r="4244" spans="3:30">
      <c r="C4244" s="126">
        <v>4237</v>
      </c>
      <c r="D4244" s="126">
        <v>260</v>
      </c>
      <c r="E4244" s="126">
        <v>3</v>
      </c>
      <c r="F4244" s="126">
        <v>1</v>
      </c>
      <c r="G4244" s="126">
        <v>1</v>
      </c>
      <c r="H4244" s="126">
        <v>1</v>
      </c>
      <c r="I4244" s="126">
        <v>1</v>
      </c>
      <c r="J4244" s="126">
        <v>305</v>
      </c>
      <c r="M4244" s="126">
        <v>1531</v>
      </c>
      <c r="N4244" s="126">
        <v>0</v>
      </c>
      <c r="P4244" s="126">
        <v>1213</v>
      </c>
      <c r="R4244" s="126" t="s">
        <v>547</v>
      </c>
      <c r="S4244" s="252">
        <v>0</v>
      </c>
      <c r="T4244" s="252">
        <v>4.25</v>
      </c>
      <c r="U4244" s="68" t="s">
        <v>5982</v>
      </c>
      <c r="V4244" s="126">
        <v>1</v>
      </c>
      <c r="Z4244" s="126">
        <v>1</v>
      </c>
      <c r="AA4244" s="126">
        <v>1</v>
      </c>
      <c r="AB4244" s="126">
        <v>3</v>
      </c>
      <c r="AC4244" s="126">
        <v>8</v>
      </c>
      <c r="AD4244" s="126">
        <v>2026</v>
      </c>
    </row>
    <row r="4245" spans="3:30">
      <c r="C4245" s="126">
        <v>4238</v>
      </c>
      <c r="D4245" s="126">
        <v>260</v>
      </c>
      <c r="E4245" s="126">
        <v>11</v>
      </c>
      <c r="F4245" s="126">
        <v>1</v>
      </c>
      <c r="G4245" s="126">
        <v>1</v>
      </c>
      <c r="H4245" s="126">
        <v>1</v>
      </c>
      <c r="I4245" s="126">
        <v>1</v>
      </c>
      <c r="J4245" s="126">
        <v>305</v>
      </c>
      <c r="M4245" s="126">
        <v>1531</v>
      </c>
      <c r="N4245" s="126">
        <v>1</v>
      </c>
      <c r="P4245" s="126">
        <v>1213</v>
      </c>
      <c r="R4245" s="126" t="s">
        <v>547</v>
      </c>
      <c r="S4245" s="252">
        <v>4.25</v>
      </c>
      <c r="T4245" s="252">
        <v>0</v>
      </c>
      <c r="U4245" s="68" t="s">
        <v>5983</v>
      </c>
      <c r="V4245" s="126">
        <v>1</v>
      </c>
      <c r="Z4245" s="126">
        <v>1</v>
      </c>
      <c r="AA4245" s="126">
        <v>1</v>
      </c>
      <c r="AB4245" s="126">
        <v>3</v>
      </c>
      <c r="AC4245" s="126">
        <v>8</v>
      </c>
      <c r="AD4245" s="126">
        <v>2026</v>
      </c>
    </row>
    <row r="4246" spans="3:30">
      <c r="C4246" s="126">
        <v>4239</v>
      </c>
      <c r="D4246" s="126">
        <v>260</v>
      </c>
      <c r="E4246" s="126">
        <v>10</v>
      </c>
      <c r="F4246" s="126">
        <v>1</v>
      </c>
      <c r="G4246" s="126">
        <v>1</v>
      </c>
      <c r="H4246" s="126">
        <v>1</v>
      </c>
      <c r="I4246" s="126">
        <v>1</v>
      </c>
      <c r="J4246" s="126">
        <v>305</v>
      </c>
      <c r="P4246" s="126">
        <v>1213</v>
      </c>
      <c r="R4246" s="126" t="s">
        <v>547</v>
      </c>
      <c r="S4246" s="252">
        <v>0</v>
      </c>
      <c r="T4246" s="252">
        <v>4.5</v>
      </c>
      <c r="U4246" s="68" t="s">
        <v>5984</v>
      </c>
      <c r="V4246" s="126">
        <v>1</v>
      </c>
      <c r="Z4246" s="126">
        <v>1</v>
      </c>
      <c r="AA4246" s="126">
        <v>1</v>
      </c>
      <c r="AB4246" s="126">
        <v>3</v>
      </c>
      <c r="AC4246" s="126">
        <v>8</v>
      </c>
      <c r="AD4246" s="126">
        <v>2026</v>
      </c>
    </row>
    <row r="4247" spans="3:30">
      <c r="C4247" s="126">
        <v>4240</v>
      </c>
      <c r="D4247" s="126">
        <v>261</v>
      </c>
      <c r="E4247" s="126">
        <v>2</v>
      </c>
      <c r="F4247" s="126">
        <v>1</v>
      </c>
      <c r="G4247" s="126">
        <v>1</v>
      </c>
      <c r="H4247" s="126">
        <v>1</v>
      </c>
      <c r="I4247" s="126">
        <v>1</v>
      </c>
      <c r="R4247" s="126" t="s">
        <v>547</v>
      </c>
      <c r="S4247" s="252">
        <v>43.2</v>
      </c>
      <c r="T4247" s="252">
        <v>0</v>
      </c>
      <c r="U4247" s="68" t="s">
        <v>5986</v>
      </c>
      <c r="V4247" s="126">
        <v>1</v>
      </c>
      <c r="Z4247" s="126">
        <v>1</v>
      </c>
      <c r="AA4247" s="126">
        <v>1</v>
      </c>
      <c r="AB4247" s="126">
        <v>3</v>
      </c>
      <c r="AC4247" s="126">
        <v>8</v>
      </c>
      <c r="AD4247" s="126">
        <v>2026</v>
      </c>
    </row>
    <row r="4248" spans="3:30">
      <c r="C4248" s="126">
        <v>4241</v>
      </c>
      <c r="D4248" s="126">
        <v>261</v>
      </c>
      <c r="E4248" s="126">
        <v>3</v>
      </c>
      <c r="F4248" s="126">
        <v>1</v>
      </c>
      <c r="G4248" s="126">
        <v>1</v>
      </c>
      <c r="H4248" s="126">
        <v>1</v>
      </c>
      <c r="I4248" s="126">
        <v>1</v>
      </c>
      <c r="J4248" s="126">
        <v>293</v>
      </c>
      <c r="M4248" s="126">
        <v>1532</v>
      </c>
      <c r="N4248" s="126">
        <v>0</v>
      </c>
      <c r="P4248" s="126">
        <v>1214</v>
      </c>
      <c r="R4248" s="126" t="s">
        <v>547</v>
      </c>
      <c r="S4248" s="252">
        <v>0</v>
      </c>
      <c r="T4248" s="252">
        <v>3.4000000000000004</v>
      </c>
      <c r="U4248" s="68" t="s">
        <v>5987</v>
      </c>
      <c r="V4248" s="126">
        <v>1</v>
      </c>
      <c r="Z4248" s="126">
        <v>1</v>
      </c>
      <c r="AA4248" s="126">
        <v>1</v>
      </c>
      <c r="AB4248" s="126">
        <v>3</v>
      </c>
      <c r="AC4248" s="126">
        <v>8</v>
      </c>
      <c r="AD4248" s="126">
        <v>2026</v>
      </c>
    </row>
    <row r="4249" spans="3:30">
      <c r="C4249" s="126">
        <v>4242</v>
      </c>
      <c r="D4249" s="126">
        <v>261</v>
      </c>
      <c r="E4249" s="126">
        <v>11</v>
      </c>
      <c r="F4249" s="126">
        <v>1</v>
      </c>
      <c r="G4249" s="126">
        <v>1</v>
      </c>
      <c r="H4249" s="126">
        <v>1</v>
      </c>
      <c r="I4249" s="126">
        <v>1</v>
      </c>
      <c r="J4249" s="126">
        <v>293</v>
      </c>
      <c r="M4249" s="126">
        <v>1532</v>
      </c>
      <c r="N4249" s="126">
        <v>1</v>
      </c>
      <c r="P4249" s="126">
        <v>1214</v>
      </c>
      <c r="R4249" s="126" t="s">
        <v>547</v>
      </c>
      <c r="S4249" s="252">
        <v>3.4000000000000004</v>
      </c>
      <c r="T4249" s="252">
        <v>0</v>
      </c>
      <c r="U4249" s="68" t="s">
        <v>5988</v>
      </c>
      <c r="V4249" s="126">
        <v>1</v>
      </c>
      <c r="Z4249" s="126">
        <v>1</v>
      </c>
      <c r="AA4249" s="126">
        <v>1</v>
      </c>
      <c r="AB4249" s="126">
        <v>3</v>
      </c>
      <c r="AC4249" s="126">
        <v>8</v>
      </c>
      <c r="AD4249" s="126">
        <v>2026</v>
      </c>
    </row>
    <row r="4250" spans="3:30">
      <c r="C4250" s="126">
        <v>4243</v>
      </c>
      <c r="D4250" s="126">
        <v>261</v>
      </c>
      <c r="E4250" s="126">
        <v>10</v>
      </c>
      <c r="F4250" s="126">
        <v>1</v>
      </c>
      <c r="G4250" s="126">
        <v>1</v>
      </c>
      <c r="H4250" s="126">
        <v>1</v>
      </c>
      <c r="I4250" s="126">
        <v>1</v>
      </c>
      <c r="J4250" s="126">
        <v>293</v>
      </c>
      <c r="P4250" s="126">
        <v>1214</v>
      </c>
      <c r="R4250" s="126" t="s">
        <v>547</v>
      </c>
      <c r="S4250" s="252">
        <v>0</v>
      </c>
      <c r="T4250" s="252">
        <v>6.3</v>
      </c>
      <c r="U4250" s="68" t="s">
        <v>5989</v>
      </c>
      <c r="V4250" s="126">
        <v>1</v>
      </c>
      <c r="Z4250" s="126">
        <v>1</v>
      </c>
      <c r="AA4250" s="126">
        <v>1</v>
      </c>
      <c r="AB4250" s="126">
        <v>3</v>
      </c>
      <c r="AC4250" s="126">
        <v>8</v>
      </c>
      <c r="AD4250" s="126">
        <v>2026</v>
      </c>
    </row>
    <row r="4251" spans="3:30">
      <c r="C4251" s="126">
        <v>4244</v>
      </c>
      <c r="D4251" s="126">
        <v>261</v>
      </c>
      <c r="E4251" s="126">
        <v>3</v>
      </c>
      <c r="F4251" s="126">
        <v>1</v>
      </c>
      <c r="G4251" s="126">
        <v>1</v>
      </c>
      <c r="H4251" s="126">
        <v>1</v>
      </c>
      <c r="I4251" s="126">
        <v>1</v>
      </c>
      <c r="J4251" s="126">
        <v>177</v>
      </c>
      <c r="M4251" s="126">
        <v>1533</v>
      </c>
      <c r="N4251" s="126">
        <v>0</v>
      </c>
      <c r="P4251" s="126">
        <v>1215</v>
      </c>
      <c r="R4251" s="126" t="s">
        <v>547</v>
      </c>
      <c r="S4251" s="252">
        <v>0</v>
      </c>
      <c r="T4251" s="252">
        <v>8.3000000000000007</v>
      </c>
      <c r="U4251" s="68" t="s">
        <v>5990</v>
      </c>
      <c r="V4251" s="126">
        <v>1</v>
      </c>
      <c r="Z4251" s="126">
        <v>1</v>
      </c>
      <c r="AA4251" s="126">
        <v>1</v>
      </c>
      <c r="AB4251" s="126">
        <v>3</v>
      </c>
      <c r="AC4251" s="126">
        <v>8</v>
      </c>
      <c r="AD4251" s="126">
        <v>2026</v>
      </c>
    </row>
    <row r="4252" spans="3:30">
      <c r="C4252" s="126">
        <v>4245</v>
      </c>
      <c r="D4252" s="126">
        <v>261</v>
      </c>
      <c r="E4252" s="126">
        <v>11</v>
      </c>
      <c r="F4252" s="126">
        <v>1</v>
      </c>
      <c r="G4252" s="126">
        <v>1</v>
      </c>
      <c r="H4252" s="126">
        <v>1</v>
      </c>
      <c r="I4252" s="126">
        <v>1</v>
      </c>
      <c r="J4252" s="126">
        <v>177</v>
      </c>
      <c r="M4252" s="126">
        <v>1533</v>
      </c>
      <c r="N4252" s="126">
        <v>1</v>
      </c>
      <c r="P4252" s="126">
        <v>1215</v>
      </c>
      <c r="R4252" s="126" t="s">
        <v>547</v>
      </c>
      <c r="S4252" s="252">
        <v>8.3000000000000007</v>
      </c>
      <c r="T4252" s="252">
        <v>0</v>
      </c>
      <c r="U4252" s="68" t="s">
        <v>5991</v>
      </c>
      <c r="V4252" s="126">
        <v>1</v>
      </c>
      <c r="Z4252" s="126">
        <v>1</v>
      </c>
      <c r="AA4252" s="126">
        <v>1</v>
      </c>
      <c r="AB4252" s="126">
        <v>3</v>
      </c>
      <c r="AC4252" s="126">
        <v>8</v>
      </c>
      <c r="AD4252" s="126">
        <v>2026</v>
      </c>
    </row>
    <row r="4253" spans="3:30">
      <c r="C4253" s="126">
        <v>4246</v>
      </c>
      <c r="D4253" s="126">
        <v>261</v>
      </c>
      <c r="E4253" s="126">
        <v>10</v>
      </c>
      <c r="F4253" s="126">
        <v>1</v>
      </c>
      <c r="G4253" s="126">
        <v>1</v>
      </c>
      <c r="H4253" s="126">
        <v>1</v>
      </c>
      <c r="I4253" s="126">
        <v>1</v>
      </c>
      <c r="J4253" s="126">
        <v>177</v>
      </c>
      <c r="P4253" s="126">
        <v>1215</v>
      </c>
      <c r="R4253" s="126" t="s">
        <v>547</v>
      </c>
      <c r="S4253" s="252">
        <v>0</v>
      </c>
      <c r="T4253" s="252">
        <v>9</v>
      </c>
      <c r="U4253" s="68" t="s">
        <v>5992</v>
      </c>
      <c r="V4253" s="126">
        <v>1</v>
      </c>
      <c r="Z4253" s="126">
        <v>1</v>
      </c>
      <c r="AA4253" s="126">
        <v>1</v>
      </c>
      <c r="AB4253" s="126">
        <v>3</v>
      </c>
      <c r="AC4253" s="126">
        <v>8</v>
      </c>
      <c r="AD4253" s="126">
        <v>2026</v>
      </c>
    </row>
    <row r="4254" spans="3:30">
      <c r="C4254" s="126">
        <v>4247</v>
      </c>
      <c r="D4254" s="126">
        <v>261</v>
      </c>
      <c r="E4254" s="126">
        <v>3</v>
      </c>
      <c r="F4254" s="126">
        <v>1</v>
      </c>
      <c r="G4254" s="126">
        <v>1</v>
      </c>
      <c r="H4254" s="126">
        <v>1</v>
      </c>
      <c r="I4254" s="126">
        <v>1</v>
      </c>
      <c r="J4254" s="126">
        <v>153</v>
      </c>
      <c r="M4254" s="126">
        <v>1534</v>
      </c>
      <c r="N4254" s="126">
        <v>0</v>
      </c>
      <c r="P4254" s="126">
        <v>1216</v>
      </c>
      <c r="R4254" s="126" t="s">
        <v>547</v>
      </c>
      <c r="S4254" s="252">
        <v>0</v>
      </c>
      <c r="T4254" s="252">
        <v>3.3</v>
      </c>
      <c r="U4254" s="68" t="s">
        <v>5993</v>
      </c>
      <c r="V4254" s="126">
        <v>1</v>
      </c>
      <c r="Z4254" s="126">
        <v>1</v>
      </c>
      <c r="AA4254" s="126">
        <v>1</v>
      </c>
      <c r="AB4254" s="126">
        <v>3</v>
      </c>
      <c r="AC4254" s="126">
        <v>8</v>
      </c>
      <c r="AD4254" s="126">
        <v>2026</v>
      </c>
    </row>
    <row r="4255" spans="3:30">
      <c r="C4255" s="126">
        <v>4248</v>
      </c>
      <c r="D4255" s="126">
        <v>261</v>
      </c>
      <c r="E4255" s="126">
        <v>11</v>
      </c>
      <c r="F4255" s="126">
        <v>1</v>
      </c>
      <c r="G4255" s="126">
        <v>1</v>
      </c>
      <c r="H4255" s="126">
        <v>1</v>
      </c>
      <c r="I4255" s="126">
        <v>1</v>
      </c>
      <c r="J4255" s="126">
        <v>153</v>
      </c>
      <c r="M4255" s="126">
        <v>1534</v>
      </c>
      <c r="N4255" s="126">
        <v>1</v>
      </c>
      <c r="P4255" s="126">
        <v>1216</v>
      </c>
      <c r="R4255" s="126" t="s">
        <v>547</v>
      </c>
      <c r="S4255" s="252">
        <v>3.3</v>
      </c>
      <c r="T4255" s="252">
        <v>0</v>
      </c>
      <c r="U4255" s="68" t="s">
        <v>5994</v>
      </c>
      <c r="V4255" s="126">
        <v>1</v>
      </c>
      <c r="Z4255" s="126">
        <v>1</v>
      </c>
      <c r="AA4255" s="126">
        <v>1</v>
      </c>
      <c r="AB4255" s="126">
        <v>3</v>
      </c>
      <c r="AC4255" s="126">
        <v>8</v>
      </c>
      <c r="AD4255" s="126">
        <v>2026</v>
      </c>
    </row>
    <row r="4256" spans="3:30">
      <c r="C4256" s="126">
        <v>4249</v>
      </c>
      <c r="D4256" s="126">
        <v>261</v>
      </c>
      <c r="E4256" s="126">
        <v>10</v>
      </c>
      <c r="F4256" s="126">
        <v>1</v>
      </c>
      <c r="G4256" s="126">
        <v>1</v>
      </c>
      <c r="H4256" s="126">
        <v>1</v>
      </c>
      <c r="I4256" s="126">
        <v>1</v>
      </c>
      <c r="J4256" s="126">
        <v>153</v>
      </c>
      <c r="P4256" s="126">
        <v>1216</v>
      </c>
      <c r="R4256" s="126" t="s">
        <v>547</v>
      </c>
      <c r="S4256" s="252">
        <v>0</v>
      </c>
      <c r="T4256" s="252">
        <v>3.75</v>
      </c>
      <c r="U4256" s="68" t="s">
        <v>5995</v>
      </c>
      <c r="V4256" s="126">
        <v>1</v>
      </c>
      <c r="Z4256" s="126">
        <v>1</v>
      </c>
      <c r="AA4256" s="126">
        <v>1</v>
      </c>
      <c r="AB4256" s="126">
        <v>3</v>
      </c>
      <c r="AC4256" s="126">
        <v>8</v>
      </c>
      <c r="AD4256" s="126">
        <v>2026</v>
      </c>
    </row>
    <row r="4257" spans="3:30">
      <c r="C4257" s="126">
        <v>4250</v>
      </c>
      <c r="D4257" s="126">
        <v>261</v>
      </c>
      <c r="E4257" s="126">
        <v>3</v>
      </c>
      <c r="F4257" s="126">
        <v>1</v>
      </c>
      <c r="G4257" s="126">
        <v>1</v>
      </c>
      <c r="H4257" s="126">
        <v>1</v>
      </c>
      <c r="I4257" s="126">
        <v>1</v>
      </c>
      <c r="J4257" s="126">
        <v>386</v>
      </c>
      <c r="M4257" s="126">
        <v>1535</v>
      </c>
      <c r="N4257" s="126">
        <v>0</v>
      </c>
      <c r="P4257" s="126">
        <v>1217</v>
      </c>
      <c r="R4257" s="126" t="s">
        <v>547</v>
      </c>
      <c r="S4257" s="252">
        <v>0</v>
      </c>
      <c r="T4257" s="252">
        <v>6.5</v>
      </c>
      <c r="U4257" s="68" t="s">
        <v>5996</v>
      </c>
      <c r="V4257" s="126">
        <v>1</v>
      </c>
      <c r="Z4257" s="126">
        <v>1</v>
      </c>
      <c r="AA4257" s="126">
        <v>1</v>
      </c>
      <c r="AB4257" s="126">
        <v>3</v>
      </c>
      <c r="AC4257" s="126">
        <v>8</v>
      </c>
      <c r="AD4257" s="126">
        <v>2026</v>
      </c>
    </row>
    <row r="4258" spans="3:30">
      <c r="C4258" s="126">
        <v>4251</v>
      </c>
      <c r="D4258" s="126">
        <v>261</v>
      </c>
      <c r="E4258" s="126">
        <v>11</v>
      </c>
      <c r="F4258" s="126">
        <v>1</v>
      </c>
      <c r="G4258" s="126">
        <v>1</v>
      </c>
      <c r="H4258" s="126">
        <v>1</v>
      </c>
      <c r="I4258" s="126">
        <v>1</v>
      </c>
      <c r="J4258" s="126">
        <v>386</v>
      </c>
      <c r="M4258" s="126">
        <v>1535</v>
      </c>
      <c r="N4258" s="126">
        <v>1</v>
      </c>
      <c r="P4258" s="126">
        <v>1217</v>
      </c>
      <c r="R4258" s="126" t="s">
        <v>547</v>
      </c>
      <c r="S4258" s="252">
        <v>6.5</v>
      </c>
      <c r="T4258" s="252">
        <v>0</v>
      </c>
      <c r="U4258" s="68" t="s">
        <v>5997</v>
      </c>
      <c r="V4258" s="126">
        <v>1</v>
      </c>
      <c r="Z4258" s="126">
        <v>1</v>
      </c>
      <c r="AA4258" s="126">
        <v>1</v>
      </c>
      <c r="AB4258" s="126">
        <v>3</v>
      </c>
      <c r="AC4258" s="126">
        <v>8</v>
      </c>
      <c r="AD4258" s="126">
        <v>2026</v>
      </c>
    </row>
    <row r="4259" spans="3:30">
      <c r="C4259" s="126">
        <v>4252</v>
      </c>
      <c r="D4259" s="126">
        <v>261</v>
      </c>
      <c r="E4259" s="126">
        <v>10</v>
      </c>
      <c r="F4259" s="126">
        <v>1</v>
      </c>
      <c r="G4259" s="126">
        <v>1</v>
      </c>
      <c r="H4259" s="126">
        <v>1</v>
      </c>
      <c r="I4259" s="126">
        <v>1</v>
      </c>
      <c r="J4259" s="126">
        <v>386</v>
      </c>
      <c r="P4259" s="126">
        <v>1217</v>
      </c>
      <c r="R4259" s="126" t="s">
        <v>547</v>
      </c>
      <c r="S4259" s="252">
        <v>0</v>
      </c>
      <c r="T4259" s="252">
        <v>7</v>
      </c>
      <c r="U4259" s="68" t="s">
        <v>5998</v>
      </c>
      <c r="V4259" s="126">
        <v>1</v>
      </c>
      <c r="Z4259" s="126">
        <v>1</v>
      </c>
      <c r="AA4259" s="126">
        <v>1</v>
      </c>
      <c r="AB4259" s="126">
        <v>3</v>
      </c>
      <c r="AC4259" s="126">
        <v>8</v>
      </c>
      <c r="AD4259" s="126">
        <v>2026</v>
      </c>
    </row>
    <row r="4260" spans="3:30">
      <c r="C4260" s="126">
        <v>4253</v>
      </c>
      <c r="D4260" s="126">
        <v>261</v>
      </c>
      <c r="E4260" s="126">
        <v>3</v>
      </c>
      <c r="F4260" s="126">
        <v>1</v>
      </c>
      <c r="G4260" s="126">
        <v>1</v>
      </c>
      <c r="H4260" s="126">
        <v>1</v>
      </c>
      <c r="I4260" s="126">
        <v>1</v>
      </c>
      <c r="J4260" s="126">
        <v>384</v>
      </c>
      <c r="M4260" s="126">
        <v>1536</v>
      </c>
      <c r="N4260" s="126">
        <v>0</v>
      </c>
      <c r="P4260" s="126">
        <v>1218</v>
      </c>
      <c r="R4260" s="126" t="s">
        <v>547</v>
      </c>
      <c r="S4260" s="252">
        <v>0</v>
      </c>
      <c r="T4260" s="252">
        <v>6.5</v>
      </c>
      <c r="U4260" s="68" t="s">
        <v>5999</v>
      </c>
      <c r="V4260" s="126">
        <v>1</v>
      </c>
      <c r="Z4260" s="126">
        <v>1</v>
      </c>
      <c r="AA4260" s="126">
        <v>1</v>
      </c>
      <c r="AB4260" s="126">
        <v>3</v>
      </c>
      <c r="AC4260" s="126">
        <v>8</v>
      </c>
      <c r="AD4260" s="126">
        <v>2026</v>
      </c>
    </row>
    <row r="4261" spans="3:30">
      <c r="C4261" s="126">
        <v>4254</v>
      </c>
      <c r="D4261" s="126">
        <v>261</v>
      </c>
      <c r="E4261" s="126">
        <v>11</v>
      </c>
      <c r="F4261" s="126">
        <v>1</v>
      </c>
      <c r="G4261" s="126">
        <v>1</v>
      </c>
      <c r="H4261" s="126">
        <v>1</v>
      </c>
      <c r="I4261" s="126">
        <v>1</v>
      </c>
      <c r="J4261" s="126">
        <v>384</v>
      </c>
      <c r="M4261" s="126">
        <v>1536</v>
      </c>
      <c r="N4261" s="126">
        <v>1</v>
      </c>
      <c r="P4261" s="126">
        <v>1218</v>
      </c>
      <c r="R4261" s="126" t="s">
        <v>547</v>
      </c>
      <c r="S4261" s="252">
        <v>6.5</v>
      </c>
      <c r="T4261" s="252">
        <v>0</v>
      </c>
      <c r="U4261" s="68" t="s">
        <v>6000</v>
      </c>
      <c r="V4261" s="126">
        <v>1</v>
      </c>
      <c r="Z4261" s="126">
        <v>1</v>
      </c>
      <c r="AA4261" s="126">
        <v>1</v>
      </c>
      <c r="AB4261" s="126">
        <v>3</v>
      </c>
      <c r="AC4261" s="126">
        <v>8</v>
      </c>
      <c r="AD4261" s="126">
        <v>2026</v>
      </c>
    </row>
    <row r="4262" spans="3:30">
      <c r="C4262" s="126">
        <v>4255</v>
      </c>
      <c r="D4262" s="126">
        <v>261</v>
      </c>
      <c r="E4262" s="126">
        <v>10</v>
      </c>
      <c r="F4262" s="126">
        <v>1</v>
      </c>
      <c r="G4262" s="126">
        <v>1</v>
      </c>
      <c r="H4262" s="126">
        <v>1</v>
      </c>
      <c r="I4262" s="126">
        <v>1</v>
      </c>
      <c r="J4262" s="126">
        <v>384</v>
      </c>
      <c r="P4262" s="126">
        <v>1218</v>
      </c>
      <c r="R4262" s="126" t="s">
        <v>547</v>
      </c>
      <c r="S4262" s="252">
        <v>0</v>
      </c>
      <c r="T4262" s="252">
        <v>7.5</v>
      </c>
      <c r="U4262" s="68" t="s">
        <v>6001</v>
      </c>
      <c r="V4262" s="126">
        <v>1</v>
      </c>
      <c r="Z4262" s="126">
        <v>1</v>
      </c>
      <c r="AA4262" s="126">
        <v>1</v>
      </c>
      <c r="AB4262" s="126">
        <v>3</v>
      </c>
      <c r="AC4262" s="126">
        <v>8</v>
      </c>
      <c r="AD4262" s="126">
        <v>2026</v>
      </c>
    </row>
    <row r="4263" spans="3:30">
      <c r="C4263" s="126">
        <v>4256</v>
      </c>
      <c r="D4263" s="126">
        <v>261</v>
      </c>
      <c r="E4263" s="126">
        <v>3</v>
      </c>
      <c r="F4263" s="126">
        <v>1</v>
      </c>
      <c r="G4263" s="126">
        <v>1</v>
      </c>
      <c r="H4263" s="126">
        <v>1</v>
      </c>
      <c r="I4263" s="126">
        <v>1</v>
      </c>
      <c r="J4263" s="126">
        <v>377</v>
      </c>
      <c r="M4263" s="126">
        <v>1537</v>
      </c>
      <c r="N4263" s="126">
        <v>0</v>
      </c>
      <c r="P4263" s="126">
        <v>1219</v>
      </c>
      <c r="R4263" s="126" t="s">
        <v>547</v>
      </c>
      <c r="S4263" s="252">
        <v>0</v>
      </c>
      <c r="T4263" s="252">
        <v>2.15</v>
      </c>
      <c r="U4263" s="68" t="s">
        <v>6002</v>
      </c>
      <c r="V4263" s="126">
        <v>1</v>
      </c>
      <c r="Z4263" s="126">
        <v>1</v>
      </c>
      <c r="AA4263" s="126">
        <v>1</v>
      </c>
      <c r="AB4263" s="126">
        <v>3</v>
      </c>
      <c r="AC4263" s="126">
        <v>8</v>
      </c>
      <c r="AD4263" s="126">
        <v>2026</v>
      </c>
    </row>
    <row r="4264" spans="3:30">
      <c r="C4264" s="126">
        <v>4257</v>
      </c>
      <c r="D4264" s="126">
        <v>261</v>
      </c>
      <c r="E4264" s="126">
        <v>11</v>
      </c>
      <c r="F4264" s="126">
        <v>1</v>
      </c>
      <c r="G4264" s="126">
        <v>1</v>
      </c>
      <c r="H4264" s="126">
        <v>1</v>
      </c>
      <c r="I4264" s="126">
        <v>1</v>
      </c>
      <c r="J4264" s="126">
        <v>377</v>
      </c>
      <c r="M4264" s="126">
        <v>1537</v>
      </c>
      <c r="N4264" s="126">
        <v>1</v>
      </c>
      <c r="P4264" s="126">
        <v>1219</v>
      </c>
      <c r="R4264" s="126" t="s">
        <v>547</v>
      </c>
      <c r="S4264" s="252">
        <v>2.15</v>
      </c>
      <c r="T4264" s="252">
        <v>0</v>
      </c>
      <c r="U4264" s="68" t="s">
        <v>6003</v>
      </c>
      <c r="V4264" s="126">
        <v>1</v>
      </c>
      <c r="Z4264" s="126">
        <v>1</v>
      </c>
      <c r="AA4264" s="126">
        <v>1</v>
      </c>
      <c r="AB4264" s="126">
        <v>3</v>
      </c>
      <c r="AC4264" s="126">
        <v>8</v>
      </c>
      <c r="AD4264" s="126">
        <v>2026</v>
      </c>
    </row>
    <row r="4265" spans="3:30">
      <c r="C4265" s="126">
        <v>4258</v>
      </c>
      <c r="D4265" s="126">
        <v>261</v>
      </c>
      <c r="E4265" s="126">
        <v>10</v>
      </c>
      <c r="F4265" s="126">
        <v>1</v>
      </c>
      <c r="G4265" s="126">
        <v>1</v>
      </c>
      <c r="H4265" s="126">
        <v>1</v>
      </c>
      <c r="I4265" s="126">
        <v>1</v>
      </c>
      <c r="J4265" s="126">
        <v>377</v>
      </c>
      <c r="P4265" s="126">
        <v>1219</v>
      </c>
      <c r="R4265" s="126" t="s">
        <v>547</v>
      </c>
      <c r="S4265" s="252">
        <v>0</v>
      </c>
      <c r="T4265" s="252">
        <v>3.15</v>
      </c>
      <c r="U4265" s="68" t="s">
        <v>6004</v>
      </c>
      <c r="V4265" s="126">
        <v>1</v>
      </c>
      <c r="Z4265" s="126">
        <v>1</v>
      </c>
      <c r="AA4265" s="126">
        <v>1</v>
      </c>
      <c r="AB4265" s="126">
        <v>3</v>
      </c>
      <c r="AC4265" s="126">
        <v>8</v>
      </c>
      <c r="AD4265" s="126">
        <v>2026</v>
      </c>
    </row>
    <row r="4266" spans="3:30">
      <c r="C4266" s="126">
        <v>4259</v>
      </c>
      <c r="D4266" s="126">
        <v>261</v>
      </c>
      <c r="E4266" s="126">
        <v>3</v>
      </c>
      <c r="F4266" s="126">
        <v>1</v>
      </c>
      <c r="G4266" s="126">
        <v>1</v>
      </c>
      <c r="H4266" s="126">
        <v>1</v>
      </c>
      <c r="I4266" s="126">
        <v>1</v>
      </c>
      <c r="J4266" s="126">
        <v>305</v>
      </c>
      <c r="M4266" s="126">
        <v>1538</v>
      </c>
      <c r="N4266" s="126">
        <v>0</v>
      </c>
      <c r="P4266" s="126">
        <v>1220</v>
      </c>
      <c r="R4266" s="126" t="s">
        <v>547</v>
      </c>
      <c r="S4266" s="252">
        <v>0</v>
      </c>
      <c r="T4266" s="252">
        <v>2</v>
      </c>
      <c r="U4266" s="68" t="s">
        <v>6005</v>
      </c>
      <c r="V4266" s="126">
        <v>1</v>
      </c>
      <c r="Z4266" s="126">
        <v>1</v>
      </c>
      <c r="AA4266" s="126">
        <v>1</v>
      </c>
      <c r="AB4266" s="126">
        <v>3</v>
      </c>
      <c r="AC4266" s="126">
        <v>8</v>
      </c>
      <c r="AD4266" s="126">
        <v>2026</v>
      </c>
    </row>
    <row r="4267" spans="3:30">
      <c r="C4267" s="126">
        <v>4260</v>
      </c>
      <c r="D4267" s="126">
        <v>261</v>
      </c>
      <c r="E4267" s="126">
        <v>11</v>
      </c>
      <c r="F4267" s="126">
        <v>1</v>
      </c>
      <c r="G4267" s="126">
        <v>1</v>
      </c>
      <c r="H4267" s="126">
        <v>1</v>
      </c>
      <c r="I4267" s="126">
        <v>1</v>
      </c>
      <c r="J4267" s="126">
        <v>305</v>
      </c>
      <c r="M4267" s="126">
        <v>1538</v>
      </c>
      <c r="N4267" s="126">
        <v>1</v>
      </c>
      <c r="P4267" s="126">
        <v>1220</v>
      </c>
      <c r="R4267" s="126" t="s">
        <v>547</v>
      </c>
      <c r="S4267" s="252">
        <v>2</v>
      </c>
      <c r="T4267" s="252">
        <v>0</v>
      </c>
      <c r="U4267" s="68" t="s">
        <v>6006</v>
      </c>
      <c r="V4267" s="126">
        <v>1</v>
      </c>
      <c r="Z4267" s="126">
        <v>1</v>
      </c>
      <c r="AA4267" s="126">
        <v>1</v>
      </c>
      <c r="AB4267" s="126">
        <v>3</v>
      </c>
      <c r="AC4267" s="126">
        <v>8</v>
      </c>
      <c r="AD4267" s="126">
        <v>2026</v>
      </c>
    </row>
    <row r="4268" spans="3:30">
      <c r="C4268" s="126">
        <v>4261</v>
      </c>
      <c r="D4268" s="126">
        <v>261</v>
      </c>
      <c r="E4268" s="126">
        <v>10</v>
      </c>
      <c r="F4268" s="126">
        <v>1</v>
      </c>
      <c r="G4268" s="126">
        <v>1</v>
      </c>
      <c r="H4268" s="126">
        <v>1</v>
      </c>
      <c r="I4268" s="126">
        <v>1</v>
      </c>
      <c r="J4268" s="126">
        <v>305</v>
      </c>
      <c r="P4268" s="126">
        <v>1220</v>
      </c>
      <c r="R4268" s="126" t="s">
        <v>547</v>
      </c>
      <c r="S4268" s="252">
        <v>0</v>
      </c>
      <c r="T4268" s="252">
        <v>2</v>
      </c>
      <c r="U4268" s="68" t="s">
        <v>6007</v>
      </c>
      <c r="V4268" s="126">
        <v>1</v>
      </c>
      <c r="Z4268" s="126">
        <v>1</v>
      </c>
      <c r="AA4268" s="126">
        <v>1</v>
      </c>
      <c r="AB4268" s="126">
        <v>3</v>
      </c>
      <c r="AC4268" s="126">
        <v>8</v>
      </c>
      <c r="AD4268" s="126">
        <v>2026</v>
      </c>
    </row>
    <row r="4269" spans="3:30">
      <c r="C4269" s="126">
        <v>4262</v>
      </c>
      <c r="D4269" s="126">
        <v>261</v>
      </c>
      <c r="E4269" s="126">
        <v>3</v>
      </c>
      <c r="F4269" s="126">
        <v>1</v>
      </c>
      <c r="G4269" s="126">
        <v>1</v>
      </c>
      <c r="H4269" s="126">
        <v>1</v>
      </c>
      <c r="I4269" s="126">
        <v>1</v>
      </c>
      <c r="J4269" s="126">
        <v>422</v>
      </c>
      <c r="M4269" s="126">
        <v>1539</v>
      </c>
      <c r="N4269" s="126">
        <v>0</v>
      </c>
      <c r="P4269" s="126">
        <v>1221</v>
      </c>
      <c r="R4269" s="126" t="s">
        <v>547</v>
      </c>
      <c r="S4269" s="252">
        <v>0</v>
      </c>
      <c r="T4269" s="252">
        <v>3.1500000000000004</v>
      </c>
      <c r="U4269" s="68" t="s">
        <v>6008</v>
      </c>
      <c r="V4269" s="126">
        <v>1</v>
      </c>
      <c r="Z4269" s="126">
        <v>1</v>
      </c>
      <c r="AA4269" s="126">
        <v>1</v>
      </c>
      <c r="AB4269" s="126">
        <v>3</v>
      </c>
      <c r="AC4269" s="126">
        <v>8</v>
      </c>
      <c r="AD4269" s="126">
        <v>2026</v>
      </c>
    </row>
    <row r="4270" spans="3:30">
      <c r="C4270" s="126">
        <v>4263</v>
      </c>
      <c r="D4270" s="126">
        <v>261</v>
      </c>
      <c r="E4270" s="126">
        <v>11</v>
      </c>
      <c r="F4270" s="126">
        <v>1</v>
      </c>
      <c r="G4270" s="126">
        <v>1</v>
      </c>
      <c r="H4270" s="126">
        <v>1</v>
      </c>
      <c r="I4270" s="126">
        <v>1</v>
      </c>
      <c r="J4270" s="126">
        <v>422</v>
      </c>
      <c r="M4270" s="126">
        <v>1539</v>
      </c>
      <c r="N4270" s="126">
        <v>1</v>
      </c>
      <c r="P4270" s="126">
        <v>1221</v>
      </c>
      <c r="R4270" s="126" t="s">
        <v>547</v>
      </c>
      <c r="S4270" s="252">
        <v>3.1500000000000004</v>
      </c>
      <c r="T4270" s="252">
        <v>0</v>
      </c>
      <c r="U4270" s="68" t="s">
        <v>6009</v>
      </c>
      <c r="V4270" s="126">
        <v>1</v>
      </c>
      <c r="Z4270" s="126">
        <v>1</v>
      </c>
      <c r="AA4270" s="126">
        <v>1</v>
      </c>
      <c r="AB4270" s="126">
        <v>3</v>
      </c>
      <c r="AC4270" s="126">
        <v>8</v>
      </c>
      <c r="AD4270" s="126">
        <v>2026</v>
      </c>
    </row>
    <row r="4271" spans="3:30">
      <c r="C4271" s="126">
        <v>4264</v>
      </c>
      <c r="D4271" s="126">
        <v>261</v>
      </c>
      <c r="E4271" s="126">
        <v>10</v>
      </c>
      <c r="F4271" s="126">
        <v>1</v>
      </c>
      <c r="G4271" s="126">
        <v>1</v>
      </c>
      <c r="H4271" s="126">
        <v>1</v>
      </c>
      <c r="I4271" s="126">
        <v>1</v>
      </c>
      <c r="J4271" s="126">
        <v>422</v>
      </c>
      <c r="P4271" s="126">
        <v>1221</v>
      </c>
      <c r="R4271" s="126" t="s">
        <v>547</v>
      </c>
      <c r="S4271" s="252">
        <v>0</v>
      </c>
      <c r="T4271" s="252">
        <v>4.5</v>
      </c>
      <c r="U4271" s="68" t="s">
        <v>6010</v>
      </c>
      <c r="V4271" s="126">
        <v>1</v>
      </c>
      <c r="Z4271" s="126">
        <v>1</v>
      </c>
      <c r="AA4271" s="126">
        <v>1</v>
      </c>
      <c r="AB4271" s="126">
        <v>3</v>
      </c>
      <c r="AC4271" s="126">
        <v>8</v>
      </c>
      <c r="AD4271" s="126">
        <v>2026</v>
      </c>
    </row>
    <row r="4272" spans="3:30">
      <c r="C4272" s="126">
        <v>4265</v>
      </c>
      <c r="D4272" s="126">
        <v>262</v>
      </c>
      <c r="E4272" s="126">
        <v>2</v>
      </c>
      <c r="F4272" s="126">
        <v>1</v>
      </c>
      <c r="G4272" s="126">
        <v>1</v>
      </c>
      <c r="H4272" s="126">
        <v>1</v>
      </c>
      <c r="I4272" s="126">
        <v>1</v>
      </c>
      <c r="R4272" s="126" t="s">
        <v>547</v>
      </c>
      <c r="S4272" s="252">
        <v>59.65</v>
      </c>
      <c r="T4272" s="252">
        <v>0</v>
      </c>
      <c r="U4272" s="68" t="s">
        <v>6012</v>
      </c>
      <c r="V4272" s="126">
        <v>1</v>
      </c>
      <c r="Z4272" s="126">
        <v>1</v>
      </c>
      <c r="AA4272" s="126">
        <v>1</v>
      </c>
      <c r="AB4272" s="126">
        <v>3</v>
      </c>
      <c r="AC4272" s="126">
        <v>8</v>
      </c>
      <c r="AD4272" s="126">
        <v>2026</v>
      </c>
    </row>
    <row r="4273" spans="3:30">
      <c r="C4273" s="126">
        <v>4266</v>
      </c>
      <c r="D4273" s="126">
        <v>262</v>
      </c>
      <c r="E4273" s="126">
        <v>3</v>
      </c>
      <c r="F4273" s="126">
        <v>1</v>
      </c>
      <c r="G4273" s="126">
        <v>1</v>
      </c>
      <c r="H4273" s="126">
        <v>1</v>
      </c>
      <c r="I4273" s="126">
        <v>1</v>
      </c>
      <c r="J4273" s="126">
        <v>305</v>
      </c>
      <c r="M4273" s="126">
        <v>1540</v>
      </c>
      <c r="N4273" s="126">
        <v>0</v>
      </c>
      <c r="P4273" s="126">
        <v>1222</v>
      </c>
      <c r="R4273" s="126" t="s">
        <v>547</v>
      </c>
      <c r="S4273" s="252">
        <v>0</v>
      </c>
      <c r="T4273" s="252">
        <v>4.25</v>
      </c>
      <c r="U4273" s="68" t="s">
        <v>6013</v>
      </c>
      <c r="V4273" s="126">
        <v>1</v>
      </c>
      <c r="Z4273" s="126">
        <v>1</v>
      </c>
      <c r="AA4273" s="126">
        <v>1</v>
      </c>
      <c r="AB4273" s="126">
        <v>3</v>
      </c>
      <c r="AC4273" s="126">
        <v>8</v>
      </c>
      <c r="AD4273" s="126">
        <v>2026</v>
      </c>
    </row>
    <row r="4274" spans="3:30">
      <c r="C4274" s="126">
        <v>4267</v>
      </c>
      <c r="D4274" s="126">
        <v>262</v>
      </c>
      <c r="E4274" s="126">
        <v>11</v>
      </c>
      <c r="F4274" s="126">
        <v>1</v>
      </c>
      <c r="G4274" s="126">
        <v>1</v>
      </c>
      <c r="H4274" s="126">
        <v>1</v>
      </c>
      <c r="I4274" s="126">
        <v>1</v>
      </c>
      <c r="J4274" s="126">
        <v>305</v>
      </c>
      <c r="M4274" s="126">
        <v>1540</v>
      </c>
      <c r="N4274" s="126">
        <v>1</v>
      </c>
      <c r="P4274" s="126">
        <v>1222</v>
      </c>
      <c r="R4274" s="126" t="s">
        <v>547</v>
      </c>
      <c r="S4274" s="252">
        <v>4.25</v>
      </c>
      <c r="T4274" s="252">
        <v>0</v>
      </c>
      <c r="U4274" s="68" t="s">
        <v>6014</v>
      </c>
      <c r="V4274" s="126">
        <v>1</v>
      </c>
      <c r="Z4274" s="126">
        <v>1</v>
      </c>
      <c r="AA4274" s="126">
        <v>1</v>
      </c>
      <c r="AB4274" s="126">
        <v>3</v>
      </c>
      <c r="AC4274" s="126">
        <v>8</v>
      </c>
      <c r="AD4274" s="126">
        <v>2026</v>
      </c>
    </row>
    <row r="4275" spans="3:30">
      <c r="C4275" s="126">
        <v>4268</v>
      </c>
      <c r="D4275" s="126">
        <v>262</v>
      </c>
      <c r="E4275" s="126">
        <v>10</v>
      </c>
      <c r="F4275" s="126">
        <v>1</v>
      </c>
      <c r="G4275" s="126">
        <v>1</v>
      </c>
      <c r="H4275" s="126">
        <v>1</v>
      </c>
      <c r="I4275" s="126">
        <v>1</v>
      </c>
      <c r="J4275" s="126">
        <v>305</v>
      </c>
      <c r="P4275" s="126">
        <v>1222</v>
      </c>
      <c r="R4275" s="126" t="s">
        <v>547</v>
      </c>
      <c r="S4275" s="252">
        <v>0</v>
      </c>
      <c r="T4275" s="252">
        <v>4.5</v>
      </c>
      <c r="U4275" s="68" t="s">
        <v>6015</v>
      </c>
      <c r="V4275" s="126">
        <v>1</v>
      </c>
      <c r="Z4275" s="126">
        <v>1</v>
      </c>
      <c r="AA4275" s="126">
        <v>1</v>
      </c>
      <c r="AB4275" s="126">
        <v>3</v>
      </c>
      <c r="AC4275" s="126">
        <v>8</v>
      </c>
      <c r="AD4275" s="126">
        <v>2026</v>
      </c>
    </row>
    <row r="4276" spans="3:30">
      <c r="C4276" s="126">
        <v>4269</v>
      </c>
      <c r="D4276" s="126">
        <v>262</v>
      </c>
      <c r="E4276" s="126">
        <v>3</v>
      </c>
      <c r="F4276" s="126">
        <v>1</v>
      </c>
      <c r="G4276" s="126">
        <v>1</v>
      </c>
      <c r="H4276" s="126">
        <v>1</v>
      </c>
      <c r="I4276" s="126">
        <v>1</v>
      </c>
      <c r="J4276" s="126">
        <v>50</v>
      </c>
      <c r="M4276" s="126">
        <v>1541</v>
      </c>
      <c r="N4276" s="126">
        <v>0</v>
      </c>
      <c r="P4276" s="126">
        <v>1223</v>
      </c>
      <c r="R4276" s="126" t="s">
        <v>547</v>
      </c>
      <c r="S4276" s="252">
        <v>0</v>
      </c>
      <c r="T4276" s="252">
        <v>0.12</v>
      </c>
      <c r="U4276" s="68" t="s">
        <v>6016</v>
      </c>
      <c r="V4276" s="126">
        <v>1</v>
      </c>
      <c r="Z4276" s="126">
        <v>1</v>
      </c>
      <c r="AA4276" s="126">
        <v>1</v>
      </c>
      <c r="AB4276" s="126">
        <v>3</v>
      </c>
      <c r="AC4276" s="126">
        <v>8</v>
      </c>
      <c r="AD4276" s="126">
        <v>2026</v>
      </c>
    </row>
    <row r="4277" spans="3:30">
      <c r="C4277" s="126">
        <v>4270</v>
      </c>
      <c r="D4277" s="126">
        <v>262</v>
      </c>
      <c r="E4277" s="126">
        <v>11</v>
      </c>
      <c r="F4277" s="126">
        <v>1</v>
      </c>
      <c r="G4277" s="126">
        <v>1</v>
      </c>
      <c r="H4277" s="126">
        <v>1</v>
      </c>
      <c r="I4277" s="126">
        <v>1</v>
      </c>
      <c r="J4277" s="126">
        <v>50</v>
      </c>
      <c r="M4277" s="126">
        <v>1541</v>
      </c>
      <c r="N4277" s="126">
        <v>1</v>
      </c>
      <c r="P4277" s="126">
        <v>1223</v>
      </c>
      <c r="R4277" s="126" t="s">
        <v>547</v>
      </c>
      <c r="S4277" s="252">
        <v>0.12</v>
      </c>
      <c r="T4277" s="252">
        <v>0</v>
      </c>
      <c r="U4277" s="68" t="s">
        <v>6017</v>
      </c>
      <c r="V4277" s="126">
        <v>1</v>
      </c>
      <c r="Z4277" s="126">
        <v>1</v>
      </c>
      <c r="AA4277" s="126">
        <v>1</v>
      </c>
      <c r="AB4277" s="126">
        <v>3</v>
      </c>
      <c r="AC4277" s="126">
        <v>8</v>
      </c>
      <c r="AD4277" s="126">
        <v>2026</v>
      </c>
    </row>
    <row r="4278" spans="3:30">
      <c r="C4278" s="126">
        <v>4271</v>
      </c>
      <c r="D4278" s="126">
        <v>262</v>
      </c>
      <c r="E4278" s="126">
        <v>10</v>
      </c>
      <c r="F4278" s="126">
        <v>1</v>
      </c>
      <c r="G4278" s="126">
        <v>1</v>
      </c>
      <c r="H4278" s="126">
        <v>1</v>
      </c>
      <c r="I4278" s="126">
        <v>1</v>
      </c>
      <c r="J4278" s="126">
        <v>50</v>
      </c>
      <c r="P4278" s="126">
        <v>1223</v>
      </c>
      <c r="R4278" s="126" t="s">
        <v>547</v>
      </c>
      <c r="S4278" s="252">
        <v>0</v>
      </c>
      <c r="T4278" s="252">
        <v>0.25</v>
      </c>
      <c r="U4278" s="68" t="s">
        <v>6018</v>
      </c>
      <c r="V4278" s="126">
        <v>1</v>
      </c>
      <c r="Z4278" s="126">
        <v>1</v>
      </c>
      <c r="AA4278" s="126">
        <v>1</v>
      </c>
      <c r="AB4278" s="126">
        <v>3</v>
      </c>
      <c r="AC4278" s="126">
        <v>8</v>
      </c>
      <c r="AD4278" s="126">
        <v>2026</v>
      </c>
    </row>
    <row r="4279" spans="3:30">
      <c r="C4279" s="126">
        <v>4272</v>
      </c>
      <c r="D4279" s="126">
        <v>262</v>
      </c>
      <c r="E4279" s="126">
        <v>3</v>
      </c>
      <c r="F4279" s="126">
        <v>1</v>
      </c>
      <c r="G4279" s="126">
        <v>1</v>
      </c>
      <c r="H4279" s="126">
        <v>1</v>
      </c>
      <c r="I4279" s="126">
        <v>1</v>
      </c>
      <c r="J4279" s="126">
        <v>374</v>
      </c>
      <c r="M4279" s="126">
        <v>1542</v>
      </c>
      <c r="N4279" s="126">
        <v>0</v>
      </c>
      <c r="P4279" s="126">
        <v>1224</v>
      </c>
      <c r="R4279" s="126" t="s">
        <v>547</v>
      </c>
      <c r="S4279" s="252">
        <v>0</v>
      </c>
      <c r="T4279" s="252">
        <v>5.0999999999999996</v>
      </c>
      <c r="U4279" s="68" t="s">
        <v>6019</v>
      </c>
      <c r="V4279" s="126">
        <v>1</v>
      </c>
      <c r="Z4279" s="126">
        <v>1</v>
      </c>
      <c r="AA4279" s="126">
        <v>1</v>
      </c>
      <c r="AB4279" s="126">
        <v>3</v>
      </c>
      <c r="AC4279" s="126">
        <v>8</v>
      </c>
      <c r="AD4279" s="126">
        <v>2026</v>
      </c>
    </row>
    <row r="4280" spans="3:30">
      <c r="C4280" s="126">
        <v>4273</v>
      </c>
      <c r="D4280" s="126">
        <v>262</v>
      </c>
      <c r="E4280" s="126">
        <v>11</v>
      </c>
      <c r="F4280" s="126">
        <v>1</v>
      </c>
      <c r="G4280" s="126">
        <v>1</v>
      </c>
      <c r="H4280" s="126">
        <v>1</v>
      </c>
      <c r="I4280" s="126">
        <v>1</v>
      </c>
      <c r="J4280" s="126">
        <v>374</v>
      </c>
      <c r="M4280" s="126">
        <v>1542</v>
      </c>
      <c r="N4280" s="126">
        <v>1</v>
      </c>
      <c r="P4280" s="126">
        <v>1224</v>
      </c>
      <c r="R4280" s="126" t="s">
        <v>547</v>
      </c>
      <c r="S4280" s="252">
        <v>5.0999999999999996</v>
      </c>
      <c r="T4280" s="252">
        <v>0</v>
      </c>
      <c r="U4280" s="68" t="s">
        <v>6020</v>
      </c>
      <c r="V4280" s="126">
        <v>1</v>
      </c>
      <c r="Z4280" s="126">
        <v>1</v>
      </c>
      <c r="AA4280" s="126">
        <v>1</v>
      </c>
      <c r="AB4280" s="126">
        <v>3</v>
      </c>
      <c r="AC4280" s="126">
        <v>8</v>
      </c>
      <c r="AD4280" s="126">
        <v>2026</v>
      </c>
    </row>
    <row r="4281" spans="3:30">
      <c r="C4281" s="126">
        <v>4274</v>
      </c>
      <c r="D4281" s="126">
        <v>262</v>
      </c>
      <c r="E4281" s="126">
        <v>10</v>
      </c>
      <c r="F4281" s="126">
        <v>1</v>
      </c>
      <c r="G4281" s="126">
        <v>1</v>
      </c>
      <c r="H4281" s="126">
        <v>1</v>
      </c>
      <c r="I4281" s="126">
        <v>1</v>
      </c>
      <c r="J4281" s="126">
        <v>374</v>
      </c>
      <c r="P4281" s="126">
        <v>1224</v>
      </c>
      <c r="R4281" s="126" t="s">
        <v>547</v>
      </c>
      <c r="S4281" s="252">
        <v>0</v>
      </c>
      <c r="T4281" s="252">
        <v>7</v>
      </c>
      <c r="U4281" s="68" t="s">
        <v>6021</v>
      </c>
      <c r="V4281" s="126">
        <v>1</v>
      </c>
      <c r="Z4281" s="126">
        <v>1</v>
      </c>
      <c r="AA4281" s="126">
        <v>1</v>
      </c>
      <c r="AB4281" s="126">
        <v>3</v>
      </c>
      <c r="AC4281" s="126">
        <v>8</v>
      </c>
      <c r="AD4281" s="126">
        <v>2026</v>
      </c>
    </row>
    <row r="4282" spans="3:30">
      <c r="C4282" s="126">
        <v>4275</v>
      </c>
      <c r="D4282" s="126">
        <v>262</v>
      </c>
      <c r="E4282" s="126">
        <v>3</v>
      </c>
      <c r="F4282" s="126">
        <v>1</v>
      </c>
      <c r="G4282" s="126">
        <v>1</v>
      </c>
      <c r="H4282" s="126">
        <v>1</v>
      </c>
      <c r="I4282" s="126">
        <v>1</v>
      </c>
      <c r="J4282" s="126">
        <v>219</v>
      </c>
      <c r="M4282" s="126">
        <v>1543</v>
      </c>
      <c r="N4282" s="126">
        <v>0</v>
      </c>
      <c r="P4282" s="126">
        <v>1225</v>
      </c>
      <c r="R4282" s="126" t="s">
        <v>547</v>
      </c>
      <c r="S4282" s="252">
        <v>0</v>
      </c>
      <c r="T4282" s="252">
        <v>1.1000000000000001</v>
      </c>
      <c r="U4282" s="68" t="s">
        <v>6022</v>
      </c>
      <c r="V4282" s="126">
        <v>1</v>
      </c>
      <c r="Z4282" s="126">
        <v>1</v>
      </c>
      <c r="AA4282" s="126">
        <v>1</v>
      </c>
      <c r="AB4282" s="126">
        <v>3</v>
      </c>
      <c r="AC4282" s="126">
        <v>8</v>
      </c>
      <c r="AD4282" s="126">
        <v>2026</v>
      </c>
    </row>
    <row r="4283" spans="3:30">
      <c r="C4283" s="126">
        <v>4276</v>
      </c>
      <c r="D4283" s="126">
        <v>262</v>
      </c>
      <c r="E4283" s="126">
        <v>11</v>
      </c>
      <c r="F4283" s="126">
        <v>1</v>
      </c>
      <c r="G4283" s="126">
        <v>1</v>
      </c>
      <c r="H4283" s="126">
        <v>1</v>
      </c>
      <c r="I4283" s="126">
        <v>1</v>
      </c>
      <c r="J4283" s="126">
        <v>219</v>
      </c>
      <c r="M4283" s="126">
        <v>1543</v>
      </c>
      <c r="N4283" s="126">
        <v>1</v>
      </c>
      <c r="P4283" s="126">
        <v>1225</v>
      </c>
      <c r="R4283" s="126" t="s">
        <v>547</v>
      </c>
      <c r="S4283" s="252">
        <v>1.1000000000000001</v>
      </c>
      <c r="T4283" s="252">
        <v>0</v>
      </c>
      <c r="U4283" s="68" t="s">
        <v>6023</v>
      </c>
      <c r="V4283" s="126">
        <v>1</v>
      </c>
      <c r="Z4283" s="126">
        <v>1</v>
      </c>
      <c r="AA4283" s="126">
        <v>1</v>
      </c>
      <c r="AB4283" s="126">
        <v>3</v>
      </c>
      <c r="AC4283" s="126">
        <v>8</v>
      </c>
      <c r="AD4283" s="126">
        <v>2026</v>
      </c>
    </row>
    <row r="4284" spans="3:30">
      <c r="C4284" s="126">
        <v>4277</v>
      </c>
      <c r="D4284" s="126">
        <v>262</v>
      </c>
      <c r="E4284" s="126">
        <v>10</v>
      </c>
      <c r="F4284" s="126">
        <v>1</v>
      </c>
      <c r="G4284" s="126">
        <v>1</v>
      </c>
      <c r="H4284" s="126">
        <v>1</v>
      </c>
      <c r="I4284" s="126">
        <v>1</v>
      </c>
      <c r="J4284" s="126">
        <v>219</v>
      </c>
      <c r="P4284" s="126">
        <v>1225</v>
      </c>
      <c r="R4284" s="126" t="s">
        <v>547</v>
      </c>
      <c r="S4284" s="252">
        <v>0</v>
      </c>
      <c r="T4284" s="252">
        <v>0.85</v>
      </c>
      <c r="U4284" s="68" t="s">
        <v>6024</v>
      </c>
      <c r="V4284" s="126">
        <v>1</v>
      </c>
      <c r="Z4284" s="126">
        <v>1</v>
      </c>
      <c r="AA4284" s="126">
        <v>1</v>
      </c>
      <c r="AB4284" s="126">
        <v>3</v>
      </c>
      <c r="AC4284" s="126">
        <v>8</v>
      </c>
      <c r="AD4284" s="126">
        <v>2026</v>
      </c>
    </row>
    <row r="4285" spans="3:30">
      <c r="C4285" s="126">
        <v>4278</v>
      </c>
      <c r="D4285" s="126">
        <v>262</v>
      </c>
      <c r="E4285" s="126">
        <v>3</v>
      </c>
      <c r="F4285" s="126">
        <v>1</v>
      </c>
      <c r="G4285" s="126">
        <v>1</v>
      </c>
      <c r="H4285" s="126">
        <v>1</v>
      </c>
      <c r="I4285" s="126">
        <v>1</v>
      </c>
      <c r="J4285" s="126">
        <v>144</v>
      </c>
      <c r="M4285" s="126">
        <v>1544</v>
      </c>
      <c r="N4285" s="126">
        <v>0</v>
      </c>
      <c r="P4285" s="126">
        <v>1226</v>
      </c>
      <c r="R4285" s="126" t="s">
        <v>547</v>
      </c>
      <c r="S4285" s="252">
        <v>0</v>
      </c>
      <c r="T4285" s="252">
        <v>0.3</v>
      </c>
      <c r="U4285" s="68" t="s">
        <v>6025</v>
      </c>
      <c r="V4285" s="126">
        <v>1</v>
      </c>
      <c r="Z4285" s="126">
        <v>1</v>
      </c>
      <c r="AA4285" s="126">
        <v>1</v>
      </c>
      <c r="AB4285" s="126">
        <v>3</v>
      </c>
      <c r="AC4285" s="126">
        <v>8</v>
      </c>
      <c r="AD4285" s="126">
        <v>2026</v>
      </c>
    </row>
    <row r="4286" spans="3:30">
      <c r="C4286" s="126">
        <v>4279</v>
      </c>
      <c r="D4286" s="126">
        <v>262</v>
      </c>
      <c r="E4286" s="126">
        <v>11</v>
      </c>
      <c r="F4286" s="126">
        <v>1</v>
      </c>
      <c r="G4286" s="126">
        <v>1</v>
      </c>
      <c r="H4286" s="126">
        <v>1</v>
      </c>
      <c r="I4286" s="126">
        <v>1</v>
      </c>
      <c r="J4286" s="126">
        <v>144</v>
      </c>
      <c r="M4286" s="126">
        <v>1544</v>
      </c>
      <c r="N4286" s="126">
        <v>1</v>
      </c>
      <c r="P4286" s="126">
        <v>1226</v>
      </c>
      <c r="R4286" s="126" t="s">
        <v>547</v>
      </c>
      <c r="S4286" s="252">
        <v>0.3</v>
      </c>
      <c r="T4286" s="252">
        <v>0</v>
      </c>
      <c r="U4286" s="68" t="s">
        <v>6026</v>
      </c>
      <c r="V4286" s="126">
        <v>1</v>
      </c>
      <c r="Z4286" s="126">
        <v>1</v>
      </c>
      <c r="AA4286" s="126">
        <v>1</v>
      </c>
      <c r="AB4286" s="126">
        <v>3</v>
      </c>
      <c r="AC4286" s="126">
        <v>8</v>
      </c>
      <c r="AD4286" s="126">
        <v>2026</v>
      </c>
    </row>
    <row r="4287" spans="3:30">
      <c r="C4287" s="126">
        <v>4280</v>
      </c>
      <c r="D4287" s="126">
        <v>262</v>
      </c>
      <c r="E4287" s="126">
        <v>10</v>
      </c>
      <c r="F4287" s="126">
        <v>1</v>
      </c>
      <c r="G4287" s="126">
        <v>1</v>
      </c>
      <c r="H4287" s="126">
        <v>1</v>
      </c>
      <c r="I4287" s="126">
        <v>1</v>
      </c>
      <c r="J4287" s="126">
        <v>144</v>
      </c>
      <c r="P4287" s="126">
        <v>1226</v>
      </c>
      <c r="R4287" s="126" t="s">
        <v>547</v>
      </c>
      <c r="S4287" s="252">
        <v>0</v>
      </c>
      <c r="T4287" s="252">
        <v>0.65</v>
      </c>
      <c r="U4287" s="68" t="s">
        <v>6027</v>
      </c>
      <c r="V4287" s="126">
        <v>1</v>
      </c>
      <c r="Z4287" s="126">
        <v>1</v>
      </c>
      <c r="AA4287" s="126">
        <v>1</v>
      </c>
      <c r="AB4287" s="126">
        <v>3</v>
      </c>
      <c r="AC4287" s="126">
        <v>8</v>
      </c>
      <c r="AD4287" s="126">
        <v>2026</v>
      </c>
    </row>
    <row r="4288" spans="3:30">
      <c r="C4288" s="126">
        <v>4281</v>
      </c>
      <c r="D4288" s="126">
        <v>262</v>
      </c>
      <c r="E4288" s="126">
        <v>3</v>
      </c>
      <c r="F4288" s="126">
        <v>1</v>
      </c>
      <c r="G4288" s="126">
        <v>1</v>
      </c>
      <c r="H4288" s="126">
        <v>1</v>
      </c>
      <c r="I4288" s="126">
        <v>1</v>
      </c>
      <c r="J4288" s="126">
        <v>54</v>
      </c>
      <c r="M4288" s="126">
        <v>1545</v>
      </c>
      <c r="N4288" s="126">
        <v>0</v>
      </c>
      <c r="P4288" s="126">
        <v>1227</v>
      </c>
      <c r="R4288" s="126" t="s">
        <v>547</v>
      </c>
      <c r="S4288" s="252">
        <v>0</v>
      </c>
      <c r="T4288" s="252">
        <v>2.12</v>
      </c>
      <c r="U4288" s="68" t="s">
        <v>6029</v>
      </c>
      <c r="V4288" s="126">
        <v>1</v>
      </c>
      <c r="Z4288" s="126">
        <v>1</v>
      </c>
      <c r="AA4288" s="126">
        <v>1</v>
      </c>
      <c r="AB4288" s="126">
        <v>3</v>
      </c>
      <c r="AC4288" s="126">
        <v>8</v>
      </c>
      <c r="AD4288" s="126">
        <v>2026</v>
      </c>
    </row>
    <row r="4289" spans="3:30">
      <c r="C4289" s="126">
        <v>4282</v>
      </c>
      <c r="D4289" s="126">
        <v>262</v>
      </c>
      <c r="E4289" s="126">
        <v>11</v>
      </c>
      <c r="F4289" s="126">
        <v>1</v>
      </c>
      <c r="G4289" s="126">
        <v>1</v>
      </c>
      <c r="H4289" s="126">
        <v>1</v>
      </c>
      <c r="I4289" s="126">
        <v>1</v>
      </c>
      <c r="J4289" s="126">
        <v>54</v>
      </c>
      <c r="M4289" s="126">
        <v>1545</v>
      </c>
      <c r="N4289" s="126">
        <v>1</v>
      </c>
      <c r="P4289" s="126">
        <v>1227</v>
      </c>
      <c r="R4289" s="126" t="s">
        <v>547</v>
      </c>
      <c r="S4289" s="252">
        <v>2.12</v>
      </c>
      <c r="T4289" s="252">
        <v>0</v>
      </c>
      <c r="U4289" s="68" t="s">
        <v>6030</v>
      </c>
      <c r="V4289" s="126">
        <v>1</v>
      </c>
      <c r="Z4289" s="126">
        <v>1</v>
      </c>
      <c r="AA4289" s="126">
        <v>1</v>
      </c>
      <c r="AB4289" s="126">
        <v>3</v>
      </c>
      <c r="AC4289" s="126">
        <v>8</v>
      </c>
      <c r="AD4289" s="126">
        <v>2026</v>
      </c>
    </row>
    <row r="4290" spans="3:30">
      <c r="C4290" s="126">
        <v>4283</v>
      </c>
      <c r="D4290" s="126">
        <v>262</v>
      </c>
      <c r="E4290" s="126">
        <v>10</v>
      </c>
      <c r="F4290" s="126">
        <v>1</v>
      </c>
      <c r="G4290" s="126">
        <v>1</v>
      </c>
      <c r="H4290" s="126">
        <v>1</v>
      </c>
      <c r="I4290" s="126">
        <v>1</v>
      </c>
      <c r="J4290" s="126">
        <v>54</v>
      </c>
      <c r="P4290" s="126">
        <v>1227</v>
      </c>
      <c r="R4290" s="126" t="s">
        <v>547</v>
      </c>
      <c r="S4290" s="252">
        <v>0</v>
      </c>
      <c r="T4290" s="252">
        <v>2.5</v>
      </c>
      <c r="U4290" s="68" t="s">
        <v>6031</v>
      </c>
      <c r="V4290" s="126">
        <v>1</v>
      </c>
      <c r="Z4290" s="126">
        <v>1</v>
      </c>
      <c r="AA4290" s="126">
        <v>1</v>
      </c>
      <c r="AB4290" s="126">
        <v>3</v>
      </c>
      <c r="AC4290" s="126">
        <v>8</v>
      </c>
      <c r="AD4290" s="126">
        <v>2026</v>
      </c>
    </row>
    <row r="4291" spans="3:30">
      <c r="C4291" s="126">
        <v>4284</v>
      </c>
      <c r="D4291" s="126">
        <v>262</v>
      </c>
      <c r="E4291" s="126">
        <v>3</v>
      </c>
      <c r="F4291" s="126">
        <v>1</v>
      </c>
      <c r="G4291" s="126">
        <v>1</v>
      </c>
      <c r="H4291" s="126">
        <v>1</v>
      </c>
      <c r="I4291" s="126">
        <v>1</v>
      </c>
      <c r="J4291" s="126">
        <v>63</v>
      </c>
      <c r="M4291" s="126">
        <v>1546</v>
      </c>
      <c r="N4291" s="126">
        <v>0</v>
      </c>
      <c r="P4291" s="126">
        <v>1228</v>
      </c>
      <c r="R4291" s="126" t="s">
        <v>547</v>
      </c>
      <c r="S4291" s="252">
        <v>0</v>
      </c>
      <c r="T4291" s="252">
        <v>4.33</v>
      </c>
      <c r="U4291" s="68" t="s">
        <v>6033</v>
      </c>
      <c r="V4291" s="126">
        <v>1</v>
      </c>
      <c r="Z4291" s="126">
        <v>1</v>
      </c>
      <c r="AA4291" s="126">
        <v>1</v>
      </c>
      <c r="AB4291" s="126">
        <v>3</v>
      </c>
      <c r="AC4291" s="126">
        <v>8</v>
      </c>
      <c r="AD4291" s="126">
        <v>2026</v>
      </c>
    </row>
    <row r="4292" spans="3:30">
      <c r="C4292" s="126">
        <v>4285</v>
      </c>
      <c r="D4292" s="126">
        <v>262</v>
      </c>
      <c r="E4292" s="126">
        <v>11</v>
      </c>
      <c r="F4292" s="126">
        <v>1</v>
      </c>
      <c r="G4292" s="126">
        <v>1</v>
      </c>
      <c r="H4292" s="126">
        <v>1</v>
      </c>
      <c r="I4292" s="126">
        <v>1</v>
      </c>
      <c r="J4292" s="126">
        <v>63</v>
      </c>
      <c r="M4292" s="126">
        <v>1546</v>
      </c>
      <c r="N4292" s="126">
        <v>1</v>
      </c>
      <c r="P4292" s="126">
        <v>1228</v>
      </c>
      <c r="R4292" s="126" t="s">
        <v>547</v>
      </c>
      <c r="S4292" s="252">
        <v>4.33</v>
      </c>
      <c r="T4292" s="252">
        <v>0</v>
      </c>
      <c r="U4292" s="68" t="s">
        <v>6034</v>
      </c>
      <c r="V4292" s="126">
        <v>1</v>
      </c>
      <c r="Z4292" s="126">
        <v>1</v>
      </c>
      <c r="AA4292" s="126">
        <v>1</v>
      </c>
      <c r="AB4292" s="126">
        <v>3</v>
      </c>
      <c r="AC4292" s="126">
        <v>8</v>
      </c>
      <c r="AD4292" s="126">
        <v>2026</v>
      </c>
    </row>
    <row r="4293" spans="3:30">
      <c r="C4293" s="126">
        <v>4286</v>
      </c>
      <c r="D4293" s="126">
        <v>262</v>
      </c>
      <c r="E4293" s="126">
        <v>10</v>
      </c>
      <c r="F4293" s="126">
        <v>1</v>
      </c>
      <c r="G4293" s="126">
        <v>1</v>
      </c>
      <c r="H4293" s="126">
        <v>1</v>
      </c>
      <c r="I4293" s="126">
        <v>1</v>
      </c>
      <c r="J4293" s="126">
        <v>63</v>
      </c>
      <c r="P4293" s="126">
        <v>1228</v>
      </c>
      <c r="R4293" s="126" t="s">
        <v>547</v>
      </c>
      <c r="S4293" s="252">
        <v>0</v>
      </c>
      <c r="T4293" s="252">
        <v>6</v>
      </c>
      <c r="U4293" s="68" t="s">
        <v>6035</v>
      </c>
      <c r="V4293" s="126">
        <v>1</v>
      </c>
      <c r="Z4293" s="126">
        <v>1</v>
      </c>
      <c r="AA4293" s="126">
        <v>1</v>
      </c>
      <c r="AB4293" s="126">
        <v>3</v>
      </c>
      <c r="AC4293" s="126">
        <v>8</v>
      </c>
      <c r="AD4293" s="126">
        <v>2026</v>
      </c>
    </row>
    <row r="4294" spans="3:30">
      <c r="C4294" s="126">
        <v>4287</v>
      </c>
      <c r="D4294" s="126">
        <v>262</v>
      </c>
      <c r="E4294" s="126">
        <v>3</v>
      </c>
      <c r="F4294" s="126">
        <v>1</v>
      </c>
      <c r="G4294" s="126">
        <v>1</v>
      </c>
      <c r="H4294" s="126">
        <v>1</v>
      </c>
      <c r="I4294" s="126">
        <v>1</v>
      </c>
      <c r="J4294" s="126">
        <v>32</v>
      </c>
      <c r="M4294" s="126">
        <v>1547</v>
      </c>
      <c r="N4294" s="126">
        <v>0</v>
      </c>
      <c r="P4294" s="126">
        <v>1229</v>
      </c>
      <c r="R4294" s="126" t="s">
        <v>547</v>
      </c>
      <c r="S4294" s="252">
        <v>0</v>
      </c>
      <c r="T4294" s="252">
        <v>1.04</v>
      </c>
      <c r="U4294" s="68" t="s">
        <v>6036</v>
      </c>
      <c r="V4294" s="126">
        <v>1</v>
      </c>
      <c r="Z4294" s="126">
        <v>1</v>
      </c>
      <c r="AA4294" s="126">
        <v>1</v>
      </c>
      <c r="AB4294" s="126">
        <v>3</v>
      </c>
      <c r="AC4294" s="126">
        <v>8</v>
      </c>
      <c r="AD4294" s="126">
        <v>2026</v>
      </c>
    </row>
    <row r="4295" spans="3:30">
      <c r="C4295" s="126">
        <v>4288</v>
      </c>
      <c r="D4295" s="126">
        <v>262</v>
      </c>
      <c r="E4295" s="126">
        <v>11</v>
      </c>
      <c r="F4295" s="126">
        <v>1</v>
      </c>
      <c r="G4295" s="126">
        <v>1</v>
      </c>
      <c r="H4295" s="126">
        <v>1</v>
      </c>
      <c r="I4295" s="126">
        <v>1</v>
      </c>
      <c r="J4295" s="126">
        <v>32</v>
      </c>
      <c r="M4295" s="126">
        <v>1547</v>
      </c>
      <c r="N4295" s="126">
        <v>1</v>
      </c>
      <c r="P4295" s="126">
        <v>1229</v>
      </c>
      <c r="R4295" s="126" t="s">
        <v>547</v>
      </c>
      <c r="S4295" s="252">
        <v>1.04</v>
      </c>
      <c r="T4295" s="252">
        <v>0</v>
      </c>
      <c r="U4295" s="68" t="s">
        <v>6037</v>
      </c>
      <c r="V4295" s="126">
        <v>1</v>
      </c>
      <c r="Z4295" s="126">
        <v>1</v>
      </c>
      <c r="AA4295" s="126">
        <v>1</v>
      </c>
      <c r="AB4295" s="126">
        <v>3</v>
      </c>
      <c r="AC4295" s="126">
        <v>8</v>
      </c>
      <c r="AD4295" s="126">
        <v>2026</v>
      </c>
    </row>
    <row r="4296" spans="3:30">
      <c r="C4296" s="126">
        <v>4289</v>
      </c>
      <c r="D4296" s="126">
        <v>262</v>
      </c>
      <c r="E4296" s="126">
        <v>10</v>
      </c>
      <c r="F4296" s="126">
        <v>1</v>
      </c>
      <c r="G4296" s="126">
        <v>1</v>
      </c>
      <c r="H4296" s="126">
        <v>1</v>
      </c>
      <c r="I4296" s="126">
        <v>1</v>
      </c>
      <c r="J4296" s="126">
        <v>32</v>
      </c>
      <c r="P4296" s="126">
        <v>1229</v>
      </c>
      <c r="R4296" s="126" t="s">
        <v>547</v>
      </c>
      <c r="S4296" s="252">
        <v>0</v>
      </c>
      <c r="T4296" s="252">
        <v>1.5</v>
      </c>
      <c r="U4296" s="68" t="s">
        <v>6038</v>
      </c>
      <c r="V4296" s="126">
        <v>1</v>
      </c>
      <c r="Z4296" s="126">
        <v>1</v>
      </c>
      <c r="AA4296" s="126">
        <v>1</v>
      </c>
      <c r="AB4296" s="126">
        <v>3</v>
      </c>
      <c r="AC4296" s="126">
        <v>8</v>
      </c>
      <c r="AD4296" s="126">
        <v>2026</v>
      </c>
    </row>
    <row r="4297" spans="3:30">
      <c r="C4297" s="126">
        <v>4290</v>
      </c>
      <c r="D4297" s="126">
        <v>262</v>
      </c>
      <c r="E4297" s="126">
        <v>3</v>
      </c>
      <c r="F4297" s="126">
        <v>1</v>
      </c>
      <c r="G4297" s="126">
        <v>1</v>
      </c>
      <c r="H4297" s="126">
        <v>1</v>
      </c>
      <c r="I4297" s="126">
        <v>1</v>
      </c>
      <c r="J4297" s="126">
        <v>178</v>
      </c>
      <c r="M4297" s="126">
        <v>1548</v>
      </c>
      <c r="N4297" s="126">
        <v>0</v>
      </c>
      <c r="P4297" s="126">
        <v>1230</v>
      </c>
      <c r="R4297" s="126" t="s">
        <v>547</v>
      </c>
      <c r="S4297" s="252">
        <v>0</v>
      </c>
      <c r="T4297" s="252">
        <v>9.5</v>
      </c>
      <c r="U4297" s="68" t="s">
        <v>6039</v>
      </c>
      <c r="V4297" s="126">
        <v>1</v>
      </c>
      <c r="Z4297" s="126">
        <v>1</v>
      </c>
      <c r="AA4297" s="126">
        <v>1</v>
      </c>
      <c r="AB4297" s="126">
        <v>3</v>
      </c>
      <c r="AC4297" s="126">
        <v>8</v>
      </c>
      <c r="AD4297" s="126">
        <v>2026</v>
      </c>
    </row>
    <row r="4298" spans="3:30">
      <c r="C4298" s="126">
        <v>4291</v>
      </c>
      <c r="D4298" s="126">
        <v>262</v>
      </c>
      <c r="E4298" s="126">
        <v>11</v>
      </c>
      <c r="F4298" s="126">
        <v>1</v>
      </c>
      <c r="G4298" s="126">
        <v>1</v>
      </c>
      <c r="H4298" s="126">
        <v>1</v>
      </c>
      <c r="I4298" s="126">
        <v>1</v>
      </c>
      <c r="J4298" s="126">
        <v>178</v>
      </c>
      <c r="M4298" s="126">
        <v>1548</v>
      </c>
      <c r="N4298" s="126">
        <v>1</v>
      </c>
      <c r="P4298" s="126">
        <v>1230</v>
      </c>
      <c r="R4298" s="126" t="s">
        <v>547</v>
      </c>
      <c r="S4298" s="252">
        <v>9.5</v>
      </c>
      <c r="T4298" s="252">
        <v>0</v>
      </c>
      <c r="U4298" s="68" t="s">
        <v>6040</v>
      </c>
      <c r="V4298" s="126">
        <v>1</v>
      </c>
      <c r="Z4298" s="126">
        <v>1</v>
      </c>
      <c r="AA4298" s="126">
        <v>1</v>
      </c>
      <c r="AB4298" s="126">
        <v>3</v>
      </c>
      <c r="AC4298" s="126">
        <v>8</v>
      </c>
      <c r="AD4298" s="126">
        <v>2026</v>
      </c>
    </row>
    <row r="4299" spans="3:30">
      <c r="C4299" s="126">
        <v>4292</v>
      </c>
      <c r="D4299" s="126">
        <v>262</v>
      </c>
      <c r="E4299" s="126">
        <v>10</v>
      </c>
      <c r="F4299" s="126">
        <v>1</v>
      </c>
      <c r="G4299" s="126">
        <v>1</v>
      </c>
      <c r="H4299" s="126">
        <v>1</v>
      </c>
      <c r="I4299" s="126">
        <v>1</v>
      </c>
      <c r="J4299" s="126">
        <v>178</v>
      </c>
      <c r="P4299" s="126">
        <v>1230</v>
      </c>
      <c r="R4299" s="126" t="s">
        <v>547</v>
      </c>
      <c r="S4299" s="252">
        <v>0</v>
      </c>
      <c r="T4299" s="252">
        <v>10</v>
      </c>
      <c r="U4299" s="68" t="s">
        <v>6041</v>
      </c>
      <c r="V4299" s="126">
        <v>1</v>
      </c>
      <c r="Z4299" s="126">
        <v>1</v>
      </c>
      <c r="AA4299" s="126">
        <v>1</v>
      </c>
      <c r="AB4299" s="126">
        <v>3</v>
      </c>
      <c r="AC4299" s="126">
        <v>8</v>
      </c>
      <c r="AD4299" s="126">
        <v>2026</v>
      </c>
    </row>
    <row r="4300" spans="3:30">
      <c r="C4300" s="126">
        <v>4293</v>
      </c>
      <c r="D4300" s="126">
        <v>262</v>
      </c>
      <c r="E4300" s="126">
        <v>3</v>
      </c>
      <c r="F4300" s="126">
        <v>1</v>
      </c>
      <c r="G4300" s="126">
        <v>1</v>
      </c>
      <c r="H4300" s="126">
        <v>1</v>
      </c>
      <c r="I4300" s="126">
        <v>1</v>
      </c>
      <c r="J4300" s="126">
        <v>199</v>
      </c>
      <c r="M4300" s="126">
        <v>1549</v>
      </c>
      <c r="N4300" s="126">
        <v>0</v>
      </c>
      <c r="P4300" s="126">
        <v>1231</v>
      </c>
      <c r="R4300" s="126" t="s">
        <v>547</v>
      </c>
      <c r="S4300" s="252">
        <v>0</v>
      </c>
      <c r="T4300" s="252">
        <v>10.58</v>
      </c>
      <c r="U4300" s="68" t="s">
        <v>6042</v>
      </c>
      <c r="V4300" s="126">
        <v>1</v>
      </c>
      <c r="Z4300" s="126">
        <v>1</v>
      </c>
      <c r="AA4300" s="126">
        <v>1</v>
      </c>
      <c r="AB4300" s="126">
        <v>3</v>
      </c>
      <c r="AC4300" s="126">
        <v>8</v>
      </c>
      <c r="AD4300" s="126">
        <v>2026</v>
      </c>
    </row>
    <row r="4301" spans="3:30">
      <c r="C4301" s="126">
        <v>4294</v>
      </c>
      <c r="D4301" s="126">
        <v>262</v>
      </c>
      <c r="E4301" s="126">
        <v>11</v>
      </c>
      <c r="F4301" s="126">
        <v>1</v>
      </c>
      <c r="G4301" s="126">
        <v>1</v>
      </c>
      <c r="H4301" s="126">
        <v>1</v>
      </c>
      <c r="I4301" s="126">
        <v>1</v>
      </c>
      <c r="J4301" s="126">
        <v>199</v>
      </c>
      <c r="M4301" s="126">
        <v>1549</v>
      </c>
      <c r="N4301" s="126">
        <v>1</v>
      </c>
      <c r="P4301" s="126">
        <v>1231</v>
      </c>
      <c r="R4301" s="126" t="s">
        <v>547</v>
      </c>
      <c r="S4301" s="252">
        <v>10.58</v>
      </c>
      <c r="T4301" s="252">
        <v>0</v>
      </c>
      <c r="U4301" s="68" t="s">
        <v>6043</v>
      </c>
      <c r="V4301" s="126">
        <v>1</v>
      </c>
      <c r="Z4301" s="126">
        <v>1</v>
      </c>
      <c r="AA4301" s="126">
        <v>1</v>
      </c>
      <c r="AB4301" s="126">
        <v>3</v>
      </c>
      <c r="AC4301" s="126">
        <v>8</v>
      </c>
      <c r="AD4301" s="126">
        <v>2026</v>
      </c>
    </row>
    <row r="4302" spans="3:30">
      <c r="C4302" s="126">
        <v>4295</v>
      </c>
      <c r="D4302" s="126">
        <v>262</v>
      </c>
      <c r="E4302" s="126">
        <v>10</v>
      </c>
      <c r="F4302" s="126">
        <v>1</v>
      </c>
      <c r="G4302" s="126">
        <v>1</v>
      </c>
      <c r="H4302" s="126">
        <v>1</v>
      </c>
      <c r="I4302" s="126">
        <v>1</v>
      </c>
      <c r="J4302" s="126">
        <v>199</v>
      </c>
      <c r="P4302" s="126">
        <v>1231</v>
      </c>
      <c r="R4302" s="126" t="s">
        <v>547</v>
      </c>
      <c r="S4302" s="252">
        <v>0</v>
      </c>
      <c r="T4302" s="252">
        <v>11</v>
      </c>
      <c r="U4302" s="68" t="s">
        <v>6044</v>
      </c>
      <c r="V4302" s="126">
        <v>1</v>
      </c>
      <c r="Z4302" s="126">
        <v>1</v>
      </c>
      <c r="AA4302" s="126">
        <v>1</v>
      </c>
      <c r="AB4302" s="126">
        <v>3</v>
      </c>
      <c r="AC4302" s="126">
        <v>8</v>
      </c>
      <c r="AD4302" s="126">
        <v>2026</v>
      </c>
    </row>
    <row r="4303" spans="3:30">
      <c r="C4303" s="126">
        <v>4296</v>
      </c>
      <c r="D4303" s="126">
        <v>262</v>
      </c>
      <c r="E4303" s="126">
        <v>3</v>
      </c>
      <c r="F4303" s="126">
        <v>1</v>
      </c>
      <c r="G4303" s="126">
        <v>1</v>
      </c>
      <c r="H4303" s="126">
        <v>1</v>
      </c>
      <c r="I4303" s="126">
        <v>1</v>
      </c>
      <c r="J4303" s="126">
        <v>184</v>
      </c>
      <c r="M4303" s="126">
        <v>1550</v>
      </c>
      <c r="N4303" s="126">
        <v>0</v>
      </c>
      <c r="P4303" s="126">
        <v>1232</v>
      </c>
      <c r="R4303" s="126" t="s">
        <v>547</v>
      </c>
      <c r="S4303" s="252">
        <v>0</v>
      </c>
      <c r="T4303" s="252">
        <v>6</v>
      </c>
      <c r="U4303" s="68" t="s">
        <v>6045</v>
      </c>
      <c r="V4303" s="126">
        <v>1</v>
      </c>
      <c r="Z4303" s="126">
        <v>1</v>
      </c>
      <c r="AA4303" s="126">
        <v>1</v>
      </c>
      <c r="AB4303" s="126">
        <v>3</v>
      </c>
      <c r="AC4303" s="126">
        <v>8</v>
      </c>
      <c r="AD4303" s="126">
        <v>2026</v>
      </c>
    </row>
    <row r="4304" spans="3:30">
      <c r="C4304" s="126">
        <v>4297</v>
      </c>
      <c r="D4304" s="126">
        <v>262</v>
      </c>
      <c r="E4304" s="126">
        <v>11</v>
      </c>
      <c r="F4304" s="126">
        <v>1</v>
      </c>
      <c r="G4304" s="126">
        <v>1</v>
      </c>
      <c r="H4304" s="126">
        <v>1</v>
      </c>
      <c r="I4304" s="126">
        <v>1</v>
      </c>
      <c r="J4304" s="126">
        <v>184</v>
      </c>
      <c r="M4304" s="126">
        <v>1550</v>
      </c>
      <c r="N4304" s="126">
        <v>1</v>
      </c>
      <c r="P4304" s="126">
        <v>1232</v>
      </c>
      <c r="R4304" s="126" t="s">
        <v>547</v>
      </c>
      <c r="S4304" s="252">
        <v>6</v>
      </c>
      <c r="T4304" s="252">
        <v>0</v>
      </c>
      <c r="U4304" s="68" t="s">
        <v>6046</v>
      </c>
      <c r="V4304" s="126">
        <v>1</v>
      </c>
      <c r="Z4304" s="126">
        <v>1</v>
      </c>
      <c r="AA4304" s="126">
        <v>1</v>
      </c>
      <c r="AB4304" s="126">
        <v>3</v>
      </c>
      <c r="AC4304" s="126">
        <v>8</v>
      </c>
      <c r="AD4304" s="126">
        <v>2026</v>
      </c>
    </row>
    <row r="4305" spans="3:30">
      <c r="C4305" s="126">
        <v>4298</v>
      </c>
      <c r="D4305" s="126">
        <v>262</v>
      </c>
      <c r="E4305" s="126">
        <v>10</v>
      </c>
      <c r="F4305" s="126">
        <v>1</v>
      </c>
      <c r="G4305" s="126">
        <v>1</v>
      </c>
      <c r="H4305" s="126">
        <v>1</v>
      </c>
      <c r="I4305" s="126">
        <v>1</v>
      </c>
      <c r="J4305" s="126">
        <v>184</v>
      </c>
      <c r="P4305" s="126">
        <v>1232</v>
      </c>
      <c r="R4305" s="126" t="s">
        <v>547</v>
      </c>
      <c r="S4305" s="252">
        <v>0</v>
      </c>
      <c r="T4305" s="252">
        <v>6.5</v>
      </c>
      <c r="U4305" s="68" t="s">
        <v>6047</v>
      </c>
      <c r="V4305" s="126">
        <v>1</v>
      </c>
      <c r="Z4305" s="126">
        <v>1</v>
      </c>
      <c r="AA4305" s="126">
        <v>1</v>
      </c>
      <c r="AB4305" s="126">
        <v>3</v>
      </c>
      <c r="AC4305" s="126">
        <v>8</v>
      </c>
      <c r="AD4305" s="126">
        <v>2026</v>
      </c>
    </row>
    <row r="4306" spans="3:30">
      <c r="C4306" s="126">
        <v>4299</v>
      </c>
      <c r="D4306" s="126">
        <v>262</v>
      </c>
      <c r="E4306" s="126">
        <v>3</v>
      </c>
      <c r="F4306" s="126">
        <v>1</v>
      </c>
      <c r="G4306" s="126">
        <v>1</v>
      </c>
      <c r="H4306" s="126">
        <v>1</v>
      </c>
      <c r="I4306" s="126">
        <v>1</v>
      </c>
      <c r="J4306" s="126">
        <v>108</v>
      </c>
      <c r="M4306" s="126">
        <v>1551</v>
      </c>
      <c r="N4306" s="126">
        <v>0</v>
      </c>
      <c r="P4306" s="126">
        <v>1233</v>
      </c>
      <c r="R4306" s="126" t="s">
        <v>547</v>
      </c>
      <c r="S4306" s="252">
        <v>0</v>
      </c>
      <c r="T4306" s="252">
        <v>5.4</v>
      </c>
      <c r="U4306" s="68" t="s">
        <v>6048</v>
      </c>
      <c r="V4306" s="126">
        <v>1</v>
      </c>
      <c r="Z4306" s="126">
        <v>1</v>
      </c>
      <c r="AA4306" s="126">
        <v>1</v>
      </c>
      <c r="AB4306" s="126">
        <v>3</v>
      </c>
      <c r="AC4306" s="126">
        <v>8</v>
      </c>
      <c r="AD4306" s="126">
        <v>2026</v>
      </c>
    </row>
    <row r="4307" spans="3:30">
      <c r="C4307" s="126">
        <v>4300</v>
      </c>
      <c r="D4307" s="126">
        <v>262</v>
      </c>
      <c r="E4307" s="126">
        <v>11</v>
      </c>
      <c r="F4307" s="126">
        <v>1</v>
      </c>
      <c r="G4307" s="126">
        <v>1</v>
      </c>
      <c r="H4307" s="126">
        <v>1</v>
      </c>
      <c r="I4307" s="126">
        <v>1</v>
      </c>
      <c r="J4307" s="126">
        <v>108</v>
      </c>
      <c r="M4307" s="126">
        <v>1551</v>
      </c>
      <c r="N4307" s="126">
        <v>1</v>
      </c>
      <c r="P4307" s="126">
        <v>1233</v>
      </c>
      <c r="R4307" s="126" t="s">
        <v>547</v>
      </c>
      <c r="S4307" s="252">
        <v>5.4</v>
      </c>
      <c r="T4307" s="252">
        <v>0</v>
      </c>
      <c r="U4307" s="68" t="s">
        <v>6049</v>
      </c>
      <c r="V4307" s="126">
        <v>1</v>
      </c>
      <c r="Z4307" s="126">
        <v>1</v>
      </c>
      <c r="AA4307" s="126">
        <v>1</v>
      </c>
      <c r="AB4307" s="126">
        <v>3</v>
      </c>
      <c r="AC4307" s="126">
        <v>8</v>
      </c>
      <c r="AD4307" s="126">
        <v>2026</v>
      </c>
    </row>
    <row r="4308" spans="3:30">
      <c r="C4308" s="126">
        <v>4301</v>
      </c>
      <c r="D4308" s="126">
        <v>262</v>
      </c>
      <c r="E4308" s="126">
        <v>10</v>
      </c>
      <c r="F4308" s="126">
        <v>1</v>
      </c>
      <c r="G4308" s="126">
        <v>1</v>
      </c>
      <c r="H4308" s="126">
        <v>1</v>
      </c>
      <c r="I4308" s="126">
        <v>1</v>
      </c>
      <c r="J4308" s="126">
        <v>108</v>
      </c>
      <c r="P4308" s="126">
        <v>1233</v>
      </c>
      <c r="R4308" s="126" t="s">
        <v>547</v>
      </c>
      <c r="S4308" s="252">
        <v>0</v>
      </c>
      <c r="T4308" s="252">
        <v>6</v>
      </c>
      <c r="U4308" s="68" t="s">
        <v>6050</v>
      </c>
      <c r="V4308" s="126">
        <v>1</v>
      </c>
      <c r="Z4308" s="126">
        <v>1</v>
      </c>
      <c r="AA4308" s="126">
        <v>1</v>
      </c>
      <c r="AB4308" s="126">
        <v>3</v>
      </c>
      <c r="AC4308" s="126">
        <v>8</v>
      </c>
      <c r="AD4308" s="126">
        <v>2026</v>
      </c>
    </row>
    <row r="4309" spans="3:30">
      <c r="C4309" s="126">
        <v>4302</v>
      </c>
      <c r="D4309" s="126">
        <v>262</v>
      </c>
      <c r="E4309" s="126">
        <v>3</v>
      </c>
      <c r="F4309" s="126">
        <v>1</v>
      </c>
      <c r="G4309" s="126">
        <v>1</v>
      </c>
      <c r="H4309" s="126">
        <v>1</v>
      </c>
      <c r="I4309" s="126">
        <v>1</v>
      </c>
      <c r="J4309" s="126">
        <v>433</v>
      </c>
      <c r="M4309" s="126">
        <v>1553</v>
      </c>
      <c r="N4309" s="126">
        <v>0</v>
      </c>
      <c r="P4309" s="126">
        <v>1235</v>
      </c>
      <c r="R4309" s="126" t="s">
        <v>547</v>
      </c>
      <c r="S4309" s="252">
        <v>0</v>
      </c>
      <c r="T4309" s="252">
        <v>0.55000000000000004</v>
      </c>
      <c r="U4309" s="68" t="s">
        <v>6051</v>
      </c>
      <c r="V4309" s="126">
        <v>1</v>
      </c>
      <c r="Z4309" s="126">
        <v>1</v>
      </c>
      <c r="AA4309" s="126">
        <v>1</v>
      </c>
      <c r="AB4309" s="126">
        <v>3</v>
      </c>
      <c r="AC4309" s="126">
        <v>8</v>
      </c>
      <c r="AD4309" s="126">
        <v>2026</v>
      </c>
    </row>
    <row r="4310" spans="3:30">
      <c r="C4310" s="126">
        <v>4303</v>
      </c>
      <c r="D4310" s="126">
        <v>262</v>
      </c>
      <c r="E4310" s="126">
        <v>11</v>
      </c>
      <c r="F4310" s="126">
        <v>1</v>
      </c>
      <c r="G4310" s="126">
        <v>1</v>
      </c>
      <c r="H4310" s="126">
        <v>1</v>
      </c>
      <c r="I4310" s="126">
        <v>1</v>
      </c>
      <c r="J4310" s="126">
        <v>433</v>
      </c>
      <c r="M4310" s="126">
        <v>1553</v>
      </c>
      <c r="N4310" s="126">
        <v>1</v>
      </c>
      <c r="P4310" s="126">
        <v>1235</v>
      </c>
      <c r="R4310" s="126" t="s">
        <v>547</v>
      </c>
      <c r="S4310" s="252">
        <v>0.55000000000000004</v>
      </c>
      <c r="T4310" s="252">
        <v>0</v>
      </c>
      <c r="U4310" s="68" t="s">
        <v>6052</v>
      </c>
      <c r="V4310" s="126">
        <v>1</v>
      </c>
      <c r="Z4310" s="126">
        <v>1</v>
      </c>
      <c r="AA4310" s="126">
        <v>1</v>
      </c>
      <c r="AB4310" s="126">
        <v>3</v>
      </c>
      <c r="AC4310" s="126">
        <v>8</v>
      </c>
      <c r="AD4310" s="126">
        <v>2026</v>
      </c>
    </row>
    <row r="4311" spans="3:30">
      <c r="C4311" s="126">
        <v>4304</v>
      </c>
      <c r="D4311" s="126">
        <v>262</v>
      </c>
      <c r="E4311" s="126">
        <v>10</v>
      </c>
      <c r="F4311" s="126">
        <v>1</v>
      </c>
      <c r="G4311" s="126">
        <v>1</v>
      </c>
      <c r="H4311" s="126">
        <v>1</v>
      </c>
      <c r="I4311" s="126">
        <v>1</v>
      </c>
      <c r="J4311" s="126">
        <v>433</v>
      </c>
      <c r="P4311" s="126">
        <v>1235</v>
      </c>
      <c r="R4311" s="126" t="s">
        <v>547</v>
      </c>
      <c r="S4311" s="252">
        <v>0</v>
      </c>
      <c r="T4311" s="252">
        <v>1.9</v>
      </c>
      <c r="U4311" s="68" t="s">
        <v>6053</v>
      </c>
      <c r="V4311" s="126">
        <v>1</v>
      </c>
      <c r="Z4311" s="126">
        <v>1</v>
      </c>
      <c r="AA4311" s="126">
        <v>1</v>
      </c>
      <c r="AB4311" s="126">
        <v>3</v>
      </c>
      <c r="AC4311" s="126">
        <v>8</v>
      </c>
      <c r="AD4311" s="126">
        <v>2026</v>
      </c>
    </row>
    <row r="4312" spans="3:30">
      <c r="C4312" s="126">
        <v>4305</v>
      </c>
      <c r="D4312" s="126">
        <v>263</v>
      </c>
      <c r="E4312" s="126">
        <v>2</v>
      </c>
      <c r="F4312" s="126">
        <v>1</v>
      </c>
      <c r="G4312" s="126">
        <v>1</v>
      </c>
      <c r="H4312" s="126">
        <v>1</v>
      </c>
      <c r="I4312" s="126">
        <v>1</v>
      </c>
      <c r="R4312" s="126" t="s">
        <v>547</v>
      </c>
      <c r="S4312" s="252">
        <v>64.95</v>
      </c>
      <c r="T4312" s="252">
        <v>0</v>
      </c>
      <c r="U4312" s="68" t="s">
        <v>6057</v>
      </c>
      <c r="V4312" s="126">
        <v>1</v>
      </c>
      <c r="Z4312" s="126">
        <v>1</v>
      </c>
      <c r="AA4312" s="126">
        <v>1</v>
      </c>
      <c r="AB4312" s="126">
        <v>3</v>
      </c>
      <c r="AC4312" s="126">
        <v>8</v>
      </c>
      <c r="AD4312" s="126">
        <v>2026</v>
      </c>
    </row>
    <row r="4313" spans="3:30">
      <c r="C4313" s="126">
        <v>4306</v>
      </c>
      <c r="D4313" s="126">
        <v>263</v>
      </c>
      <c r="E4313" s="126">
        <v>3</v>
      </c>
      <c r="F4313" s="126">
        <v>1</v>
      </c>
      <c r="G4313" s="126">
        <v>1</v>
      </c>
      <c r="H4313" s="126">
        <v>1</v>
      </c>
      <c r="I4313" s="126">
        <v>1</v>
      </c>
      <c r="J4313" s="126">
        <v>195</v>
      </c>
      <c r="M4313" s="126">
        <v>1554</v>
      </c>
      <c r="N4313" s="126">
        <v>0</v>
      </c>
      <c r="P4313" s="126">
        <v>1236</v>
      </c>
      <c r="R4313" s="126" t="s">
        <v>547</v>
      </c>
      <c r="S4313" s="252">
        <v>0</v>
      </c>
      <c r="T4313" s="252">
        <v>6.28</v>
      </c>
      <c r="U4313" s="68" t="s">
        <v>6058</v>
      </c>
      <c r="V4313" s="126">
        <v>1</v>
      </c>
      <c r="Z4313" s="126">
        <v>1</v>
      </c>
      <c r="AA4313" s="126">
        <v>1</v>
      </c>
      <c r="AB4313" s="126">
        <v>3</v>
      </c>
      <c r="AC4313" s="126">
        <v>8</v>
      </c>
      <c r="AD4313" s="126">
        <v>2026</v>
      </c>
    </row>
    <row r="4314" spans="3:30">
      <c r="C4314" s="126">
        <v>4307</v>
      </c>
      <c r="D4314" s="126">
        <v>263</v>
      </c>
      <c r="E4314" s="126">
        <v>11</v>
      </c>
      <c r="F4314" s="126">
        <v>1</v>
      </c>
      <c r="G4314" s="126">
        <v>1</v>
      </c>
      <c r="H4314" s="126">
        <v>1</v>
      </c>
      <c r="I4314" s="126">
        <v>1</v>
      </c>
      <c r="J4314" s="126">
        <v>195</v>
      </c>
      <c r="M4314" s="126">
        <v>1554</v>
      </c>
      <c r="N4314" s="126">
        <v>1</v>
      </c>
      <c r="P4314" s="126">
        <v>1236</v>
      </c>
      <c r="R4314" s="126" t="s">
        <v>547</v>
      </c>
      <c r="S4314" s="252">
        <v>6.28</v>
      </c>
      <c r="T4314" s="252">
        <v>0</v>
      </c>
      <c r="U4314" s="68" t="s">
        <v>6059</v>
      </c>
      <c r="V4314" s="126">
        <v>1</v>
      </c>
      <c r="Z4314" s="126">
        <v>1</v>
      </c>
      <c r="AA4314" s="126">
        <v>1</v>
      </c>
      <c r="AB4314" s="126">
        <v>3</v>
      </c>
      <c r="AC4314" s="126">
        <v>8</v>
      </c>
      <c r="AD4314" s="126">
        <v>2026</v>
      </c>
    </row>
    <row r="4315" spans="3:30">
      <c r="C4315" s="126">
        <v>4308</v>
      </c>
      <c r="D4315" s="126">
        <v>263</v>
      </c>
      <c r="E4315" s="126">
        <v>10</v>
      </c>
      <c r="F4315" s="126">
        <v>1</v>
      </c>
      <c r="G4315" s="126">
        <v>1</v>
      </c>
      <c r="H4315" s="126">
        <v>1</v>
      </c>
      <c r="I4315" s="126">
        <v>1</v>
      </c>
      <c r="J4315" s="126">
        <v>195</v>
      </c>
      <c r="P4315" s="126">
        <v>1236</v>
      </c>
      <c r="R4315" s="126" t="s">
        <v>547</v>
      </c>
      <c r="S4315" s="252">
        <v>0</v>
      </c>
      <c r="T4315" s="252">
        <v>6.75</v>
      </c>
      <c r="U4315" s="68" t="s">
        <v>6060</v>
      </c>
      <c r="V4315" s="126">
        <v>1</v>
      </c>
      <c r="Z4315" s="126">
        <v>1</v>
      </c>
      <c r="AA4315" s="126">
        <v>1</v>
      </c>
      <c r="AB4315" s="126">
        <v>3</v>
      </c>
      <c r="AC4315" s="126">
        <v>8</v>
      </c>
      <c r="AD4315" s="126">
        <v>2026</v>
      </c>
    </row>
    <row r="4316" spans="3:30">
      <c r="C4316" s="126">
        <v>4309</v>
      </c>
      <c r="D4316" s="126">
        <v>263</v>
      </c>
      <c r="E4316" s="126">
        <v>3</v>
      </c>
      <c r="F4316" s="126">
        <v>1</v>
      </c>
      <c r="G4316" s="126">
        <v>1</v>
      </c>
      <c r="H4316" s="126">
        <v>1</v>
      </c>
      <c r="I4316" s="126">
        <v>1</v>
      </c>
      <c r="J4316" s="126">
        <v>187</v>
      </c>
      <c r="M4316" s="126">
        <v>1555</v>
      </c>
      <c r="N4316" s="126">
        <v>0</v>
      </c>
      <c r="P4316" s="126">
        <v>1237</v>
      </c>
      <c r="R4316" s="126" t="s">
        <v>547</v>
      </c>
      <c r="S4316" s="252">
        <v>0</v>
      </c>
      <c r="T4316" s="252">
        <v>3.37</v>
      </c>
      <c r="U4316" s="68" t="s">
        <v>6061</v>
      </c>
      <c r="V4316" s="126">
        <v>1</v>
      </c>
      <c r="Z4316" s="126">
        <v>1</v>
      </c>
      <c r="AA4316" s="126">
        <v>1</v>
      </c>
      <c r="AB4316" s="126">
        <v>3</v>
      </c>
      <c r="AC4316" s="126">
        <v>8</v>
      </c>
      <c r="AD4316" s="126">
        <v>2026</v>
      </c>
    </row>
    <row r="4317" spans="3:30">
      <c r="C4317" s="126">
        <v>4310</v>
      </c>
      <c r="D4317" s="126">
        <v>263</v>
      </c>
      <c r="E4317" s="126">
        <v>11</v>
      </c>
      <c r="F4317" s="126">
        <v>1</v>
      </c>
      <c r="G4317" s="126">
        <v>1</v>
      </c>
      <c r="H4317" s="126">
        <v>1</v>
      </c>
      <c r="I4317" s="126">
        <v>1</v>
      </c>
      <c r="J4317" s="126">
        <v>187</v>
      </c>
      <c r="M4317" s="126">
        <v>1555</v>
      </c>
      <c r="N4317" s="126">
        <v>1</v>
      </c>
      <c r="P4317" s="126">
        <v>1237</v>
      </c>
      <c r="R4317" s="126" t="s">
        <v>547</v>
      </c>
      <c r="S4317" s="252">
        <v>3.37</v>
      </c>
      <c r="T4317" s="252">
        <v>0</v>
      </c>
      <c r="U4317" s="68" t="s">
        <v>6062</v>
      </c>
      <c r="V4317" s="126">
        <v>1</v>
      </c>
      <c r="Z4317" s="126">
        <v>1</v>
      </c>
      <c r="AA4317" s="126">
        <v>1</v>
      </c>
      <c r="AB4317" s="126">
        <v>3</v>
      </c>
      <c r="AC4317" s="126">
        <v>8</v>
      </c>
      <c r="AD4317" s="126">
        <v>2026</v>
      </c>
    </row>
    <row r="4318" spans="3:30">
      <c r="C4318" s="126">
        <v>4311</v>
      </c>
      <c r="D4318" s="126">
        <v>263</v>
      </c>
      <c r="E4318" s="126">
        <v>10</v>
      </c>
      <c r="F4318" s="126">
        <v>1</v>
      </c>
      <c r="G4318" s="126">
        <v>1</v>
      </c>
      <c r="H4318" s="126">
        <v>1</v>
      </c>
      <c r="I4318" s="126">
        <v>1</v>
      </c>
      <c r="J4318" s="126">
        <v>187</v>
      </c>
      <c r="P4318" s="126">
        <v>1237</v>
      </c>
      <c r="R4318" s="126" t="s">
        <v>547</v>
      </c>
      <c r="S4318" s="252">
        <v>0</v>
      </c>
      <c r="T4318" s="252">
        <v>3.65</v>
      </c>
      <c r="U4318" s="68" t="s">
        <v>6063</v>
      </c>
      <c r="V4318" s="126">
        <v>1</v>
      </c>
      <c r="Z4318" s="126">
        <v>1</v>
      </c>
      <c r="AA4318" s="126">
        <v>1</v>
      </c>
      <c r="AB4318" s="126">
        <v>3</v>
      </c>
      <c r="AC4318" s="126">
        <v>8</v>
      </c>
      <c r="AD4318" s="126">
        <v>2026</v>
      </c>
    </row>
    <row r="4319" spans="3:30">
      <c r="C4319" s="126">
        <v>4312</v>
      </c>
      <c r="D4319" s="126">
        <v>263</v>
      </c>
      <c r="E4319" s="126">
        <v>3</v>
      </c>
      <c r="F4319" s="126">
        <v>1</v>
      </c>
      <c r="G4319" s="126">
        <v>1</v>
      </c>
      <c r="H4319" s="126">
        <v>1</v>
      </c>
      <c r="I4319" s="126">
        <v>1</v>
      </c>
      <c r="J4319" s="126">
        <v>183</v>
      </c>
      <c r="M4319" s="126">
        <v>1556</v>
      </c>
      <c r="N4319" s="126">
        <v>0</v>
      </c>
      <c r="P4319" s="126">
        <v>1238</v>
      </c>
      <c r="R4319" s="126" t="s">
        <v>547</v>
      </c>
      <c r="S4319" s="252">
        <v>0</v>
      </c>
      <c r="T4319" s="252">
        <v>4</v>
      </c>
      <c r="U4319" s="68" t="s">
        <v>6064</v>
      </c>
      <c r="V4319" s="126">
        <v>1</v>
      </c>
      <c r="Z4319" s="126">
        <v>1</v>
      </c>
      <c r="AA4319" s="126">
        <v>1</v>
      </c>
      <c r="AB4319" s="126">
        <v>3</v>
      </c>
      <c r="AC4319" s="126">
        <v>8</v>
      </c>
      <c r="AD4319" s="126">
        <v>2026</v>
      </c>
    </row>
    <row r="4320" spans="3:30">
      <c r="C4320" s="126">
        <v>4313</v>
      </c>
      <c r="D4320" s="126">
        <v>263</v>
      </c>
      <c r="E4320" s="126">
        <v>11</v>
      </c>
      <c r="F4320" s="126">
        <v>1</v>
      </c>
      <c r="G4320" s="126">
        <v>1</v>
      </c>
      <c r="H4320" s="126">
        <v>1</v>
      </c>
      <c r="I4320" s="126">
        <v>1</v>
      </c>
      <c r="J4320" s="126">
        <v>183</v>
      </c>
      <c r="M4320" s="126">
        <v>1556</v>
      </c>
      <c r="N4320" s="126">
        <v>1</v>
      </c>
      <c r="P4320" s="126">
        <v>1238</v>
      </c>
      <c r="R4320" s="126" t="s">
        <v>547</v>
      </c>
      <c r="S4320" s="252">
        <v>4</v>
      </c>
      <c r="T4320" s="252">
        <v>0</v>
      </c>
      <c r="U4320" s="68" t="s">
        <v>6065</v>
      </c>
      <c r="V4320" s="126">
        <v>1</v>
      </c>
      <c r="Z4320" s="126">
        <v>1</v>
      </c>
      <c r="AA4320" s="126">
        <v>1</v>
      </c>
      <c r="AB4320" s="126">
        <v>3</v>
      </c>
      <c r="AC4320" s="126">
        <v>8</v>
      </c>
      <c r="AD4320" s="126">
        <v>2026</v>
      </c>
    </row>
    <row r="4321" spans="3:30">
      <c r="C4321" s="126">
        <v>4314</v>
      </c>
      <c r="D4321" s="126">
        <v>263</v>
      </c>
      <c r="E4321" s="126">
        <v>10</v>
      </c>
      <c r="F4321" s="126">
        <v>1</v>
      </c>
      <c r="G4321" s="126">
        <v>1</v>
      </c>
      <c r="H4321" s="126">
        <v>1</v>
      </c>
      <c r="I4321" s="126">
        <v>1</v>
      </c>
      <c r="J4321" s="126">
        <v>183</v>
      </c>
      <c r="P4321" s="126">
        <v>1238</v>
      </c>
      <c r="R4321" s="126" t="s">
        <v>547</v>
      </c>
      <c r="S4321" s="252">
        <v>0</v>
      </c>
      <c r="T4321" s="252">
        <v>4.5</v>
      </c>
      <c r="U4321" s="68" t="s">
        <v>6066</v>
      </c>
      <c r="V4321" s="126">
        <v>1</v>
      </c>
      <c r="Z4321" s="126">
        <v>1</v>
      </c>
      <c r="AA4321" s="126">
        <v>1</v>
      </c>
      <c r="AB4321" s="126">
        <v>3</v>
      </c>
      <c r="AC4321" s="126">
        <v>8</v>
      </c>
      <c r="AD4321" s="126">
        <v>2026</v>
      </c>
    </row>
    <row r="4322" spans="3:30">
      <c r="C4322" s="126">
        <v>4315</v>
      </c>
      <c r="D4322" s="126">
        <v>263</v>
      </c>
      <c r="E4322" s="126">
        <v>3</v>
      </c>
      <c r="F4322" s="126">
        <v>1</v>
      </c>
      <c r="G4322" s="126">
        <v>1</v>
      </c>
      <c r="H4322" s="126">
        <v>1</v>
      </c>
      <c r="I4322" s="126">
        <v>1</v>
      </c>
      <c r="J4322" s="126">
        <v>177</v>
      </c>
      <c r="M4322" s="126">
        <v>1557</v>
      </c>
      <c r="N4322" s="126">
        <v>0</v>
      </c>
      <c r="P4322" s="126">
        <v>1239</v>
      </c>
      <c r="R4322" s="126" t="s">
        <v>547</v>
      </c>
      <c r="S4322" s="252">
        <v>0</v>
      </c>
      <c r="T4322" s="252">
        <v>8.3000000000000007</v>
      </c>
      <c r="U4322" s="68" t="s">
        <v>6067</v>
      </c>
      <c r="V4322" s="126">
        <v>1</v>
      </c>
      <c r="Z4322" s="126">
        <v>1</v>
      </c>
      <c r="AA4322" s="126">
        <v>1</v>
      </c>
      <c r="AB4322" s="126">
        <v>3</v>
      </c>
      <c r="AC4322" s="126">
        <v>8</v>
      </c>
      <c r="AD4322" s="126">
        <v>2026</v>
      </c>
    </row>
    <row r="4323" spans="3:30">
      <c r="C4323" s="126">
        <v>4316</v>
      </c>
      <c r="D4323" s="126">
        <v>263</v>
      </c>
      <c r="E4323" s="126">
        <v>11</v>
      </c>
      <c r="F4323" s="126">
        <v>1</v>
      </c>
      <c r="G4323" s="126">
        <v>1</v>
      </c>
      <c r="H4323" s="126">
        <v>1</v>
      </c>
      <c r="I4323" s="126">
        <v>1</v>
      </c>
      <c r="J4323" s="126">
        <v>177</v>
      </c>
      <c r="M4323" s="126">
        <v>1557</v>
      </c>
      <c r="N4323" s="126">
        <v>1</v>
      </c>
      <c r="P4323" s="126">
        <v>1239</v>
      </c>
      <c r="R4323" s="126" t="s">
        <v>547</v>
      </c>
      <c r="S4323" s="252">
        <v>8.3000000000000007</v>
      </c>
      <c r="T4323" s="252">
        <v>0</v>
      </c>
      <c r="U4323" s="68" t="s">
        <v>6068</v>
      </c>
      <c r="V4323" s="126">
        <v>1</v>
      </c>
      <c r="Z4323" s="126">
        <v>1</v>
      </c>
      <c r="AA4323" s="126">
        <v>1</v>
      </c>
      <c r="AB4323" s="126">
        <v>3</v>
      </c>
      <c r="AC4323" s="126">
        <v>8</v>
      </c>
      <c r="AD4323" s="126">
        <v>2026</v>
      </c>
    </row>
    <row r="4324" spans="3:30">
      <c r="C4324" s="126">
        <v>4317</v>
      </c>
      <c r="D4324" s="126">
        <v>263</v>
      </c>
      <c r="E4324" s="126">
        <v>10</v>
      </c>
      <c r="F4324" s="126">
        <v>1</v>
      </c>
      <c r="G4324" s="126">
        <v>1</v>
      </c>
      <c r="H4324" s="126">
        <v>1</v>
      </c>
      <c r="I4324" s="126">
        <v>1</v>
      </c>
      <c r="J4324" s="126">
        <v>177</v>
      </c>
      <c r="P4324" s="126">
        <v>1239</v>
      </c>
      <c r="R4324" s="126" t="s">
        <v>547</v>
      </c>
      <c r="S4324" s="252">
        <v>0</v>
      </c>
      <c r="T4324" s="252">
        <v>9</v>
      </c>
      <c r="U4324" s="68" t="s">
        <v>6069</v>
      </c>
      <c r="V4324" s="126">
        <v>1</v>
      </c>
      <c r="Z4324" s="126">
        <v>1</v>
      </c>
      <c r="AA4324" s="126">
        <v>1</v>
      </c>
      <c r="AB4324" s="126">
        <v>3</v>
      </c>
      <c r="AC4324" s="126">
        <v>8</v>
      </c>
      <c r="AD4324" s="126">
        <v>2026</v>
      </c>
    </row>
    <row r="4325" spans="3:30">
      <c r="C4325" s="126">
        <v>4318</v>
      </c>
      <c r="D4325" s="126">
        <v>263</v>
      </c>
      <c r="E4325" s="126">
        <v>3</v>
      </c>
      <c r="F4325" s="126">
        <v>1</v>
      </c>
      <c r="G4325" s="126">
        <v>1</v>
      </c>
      <c r="H4325" s="126">
        <v>1</v>
      </c>
      <c r="I4325" s="126">
        <v>1</v>
      </c>
      <c r="J4325" s="126">
        <v>294</v>
      </c>
      <c r="M4325" s="126">
        <v>1558</v>
      </c>
      <c r="N4325" s="126">
        <v>0</v>
      </c>
      <c r="P4325" s="126">
        <v>1240</v>
      </c>
      <c r="R4325" s="126" t="s">
        <v>547</v>
      </c>
      <c r="S4325" s="252">
        <v>0</v>
      </c>
      <c r="T4325" s="252">
        <v>9.8000000000000007</v>
      </c>
      <c r="U4325" s="68" t="s">
        <v>6070</v>
      </c>
      <c r="V4325" s="126">
        <v>1</v>
      </c>
      <c r="Z4325" s="126">
        <v>1</v>
      </c>
      <c r="AA4325" s="126">
        <v>1</v>
      </c>
      <c r="AB4325" s="126">
        <v>3</v>
      </c>
      <c r="AC4325" s="126">
        <v>8</v>
      </c>
      <c r="AD4325" s="126">
        <v>2026</v>
      </c>
    </row>
    <row r="4326" spans="3:30">
      <c r="C4326" s="126">
        <v>4319</v>
      </c>
      <c r="D4326" s="126">
        <v>263</v>
      </c>
      <c r="E4326" s="126">
        <v>11</v>
      </c>
      <c r="F4326" s="126">
        <v>1</v>
      </c>
      <c r="G4326" s="126">
        <v>1</v>
      </c>
      <c r="H4326" s="126">
        <v>1</v>
      </c>
      <c r="I4326" s="126">
        <v>1</v>
      </c>
      <c r="J4326" s="126">
        <v>294</v>
      </c>
      <c r="M4326" s="126">
        <v>1558</v>
      </c>
      <c r="N4326" s="126">
        <v>1</v>
      </c>
      <c r="P4326" s="126">
        <v>1240</v>
      </c>
      <c r="R4326" s="126" t="s">
        <v>547</v>
      </c>
      <c r="S4326" s="252">
        <v>9.8000000000000007</v>
      </c>
      <c r="T4326" s="252">
        <v>0</v>
      </c>
      <c r="U4326" s="68" t="s">
        <v>6071</v>
      </c>
      <c r="V4326" s="126">
        <v>1</v>
      </c>
      <c r="Z4326" s="126">
        <v>1</v>
      </c>
      <c r="AA4326" s="126">
        <v>1</v>
      </c>
      <c r="AB4326" s="126">
        <v>3</v>
      </c>
      <c r="AC4326" s="126">
        <v>8</v>
      </c>
      <c r="AD4326" s="126">
        <v>2026</v>
      </c>
    </row>
    <row r="4327" spans="3:30">
      <c r="C4327" s="126">
        <v>4320</v>
      </c>
      <c r="D4327" s="126">
        <v>263</v>
      </c>
      <c r="E4327" s="126">
        <v>10</v>
      </c>
      <c r="F4327" s="126">
        <v>1</v>
      </c>
      <c r="G4327" s="126">
        <v>1</v>
      </c>
      <c r="H4327" s="126">
        <v>1</v>
      </c>
      <c r="I4327" s="126">
        <v>1</v>
      </c>
      <c r="J4327" s="126">
        <v>294</v>
      </c>
      <c r="P4327" s="126">
        <v>1240</v>
      </c>
      <c r="R4327" s="126" t="s">
        <v>547</v>
      </c>
      <c r="S4327" s="252">
        <v>0</v>
      </c>
      <c r="T4327" s="252">
        <v>15</v>
      </c>
      <c r="U4327" s="68" t="s">
        <v>6072</v>
      </c>
      <c r="V4327" s="126">
        <v>1</v>
      </c>
      <c r="Z4327" s="126">
        <v>1</v>
      </c>
      <c r="AA4327" s="126">
        <v>1</v>
      </c>
      <c r="AB4327" s="126">
        <v>3</v>
      </c>
      <c r="AC4327" s="126">
        <v>8</v>
      </c>
      <c r="AD4327" s="126">
        <v>2026</v>
      </c>
    </row>
    <row r="4328" spans="3:30">
      <c r="C4328" s="126">
        <v>4321</v>
      </c>
      <c r="D4328" s="126">
        <v>263</v>
      </c>
      <c r="E4328" s="126">
        <v>3</v>
      </c>
      <c r="F4328" s="126">
        <v>1</v>
      </c>
      <c r="G4328" s="126">
        <v>1</v>
      </c>
      <c r="H4328" s="126">
        <v>1</v>
      </c>
      <c r="I4328" s="126">
        <v>1</v>
      </c>
      <c r="J4328" s="126">
        <v>305</v>
      </c>
      <c r="M4328" s="126">
        <v>1559</v>
      </c>
      <c r="N4328" s="126">
        <v>0</v>
      </c>
      <c r="P4328" s="126">
        <v>1241</v>
      </c>
      <c r="R4328" s="126" t="s">
        <v>547</v>
      </c>
      <c r="S4328" s="252">
        <v>0</v>
      </c>
      <c r="T4328" s="252">
        <v>4.25</v>
      </c>
      <c r="U4328" s="68" t="s">
        <v>6073</v>
      </c>
      <c r="V4328" s="126">
        <v>1</v>
      </c>
      <c r="Z4328" s="126">
        <v>1</v>
      </c>
      <c r="AA4328" s="126">
        <v>1</v>
      </c>
      <c r="AB4328" s="126">
        <v>3</v>
      </c>
      <c r="AC4328" s="126">
        <v>8</v>
      </c>
      <c r="AD4328" s="126">
        <v>2026</v>
      </c>
    </row>
    <row r="4329" spans="3:30">
      <c r="C4329" s="126">
        <v>4322</v>
      </c>
      <c r="D4329" s="126">
        <v>263</v>
      </c>
      <c r="E4329" s="126">
        <v>11</v>
      </c>
      <c r="F4329" s="126">
        <v>1</v>
      </c>
      <c r="G4329" s="126">
        <v>1</v>
      </c>
      <c r="H4329" s="126">
        <v>1</v>
      </c>
      <c r="I4329" s="126">
        <v>1</v>
      </c>
      <c r="J4329" s="126">
        <v>305</v>
      </c>
      <c r="M4329" s="126">
        <v>1559</v>
      </c>
      <c r="N4329" s="126">
        <v>1</v>
      </c>
      <c r="P4329" s="126">
        <v>1241</v>
      </c>
      <c r="R4329" s="126" t="s">
        <v>547</v>
      </c>
      <c r="S4329" s="252">
        <v>4.25</v>
      </c>
      <c r="T4329" s="252">
        <v>0</v>
      </c>
      <c r="U4329" s="68" t="s">
        <v>6074</v>
      </c>
      <c r="V4329" s="126">
        <v>1</v>
      </c>
      <c r="Z4329" s="126">
        <v>1</v>
      </c>
      <c r="AA4329" s="126">
        <v>1</v>
      </c>
      <c r="AB4329" s="126">
        <v>3</v>
      </c>
      <c r="AC4329" s="126">
        <v>8</v>
      </c>
      <c r="AD4329" s="126">
        <v>2026</v>
      </c>
    </row>
    <row r="4330" spans="3:30">
      <c r="C4330" s="126">
        <v>4323</v>
      </c>
      <c r="D4330" s="126">
        <v>263</v>
      </c>
      <c r="E4330" s="126">
        <v>10</v>
      </c>
      <c r="F4330" s="126">
        <v>1</v>
      </c>
      <c r="G4330" s="126">
        <v>1</v>
      </c>
      <c r="H4330" s="126">
        <v>1</v>
      </c>
      <c r="I4330" s="126">
        <v>1</v>
      </c>
      <c r="J4330" s="126">
        <v>305</v>
      </c>
      <c r="P4330" s="126">
        <v>1241</v>
      </c>
      <c r="R4330" s="126" t="s">
        <v>547</v>
      </c>
      <c r="S4330" s="252">
        <v>0</v>
      </c>
      <c r="T4330" s="252">
        <v>4.5</v>
      </c>
      <c r="U4330" s="68" t="s">
        <v>6075</v>
      </c>
      <c r="V4330" s="126">
        <v>1</v>
      </c>
      <c r="Z4330" s="126">
        <v>1</v>
      </c>
      <c r="AA4330" s="126">
        <v>1</v>
      </c>
      <c r="AB4330" s="126">
        <v>3</v>
      </c>
      <c r="AC4330" s="126">
        <v>8</v>
      </c>
      <c r="AD4330" s="126">
        <v>2026</v>
      </c>
    </row>
    <row r="4331" spans="3:30">
      <c r="C4331" s="126">
        <v>4324</v>
      </c>
      <c r="D4331" s="126">
        <v>263</v>
      </c>
      <c r="E4331" s="126">
        <v>3</v>
      </c>
      <c r="F4331" s="126">
        <v>1</v>
      </c>
      <c r="G4331" s="126">
        <v>1</v>
      </c>
      <c r="H4331" s="126">
        <v>1</v>
      </c>
      <c r="I4331" s="126">
        <v>1</v>
      </c>
      <c r="J4331" s="126">
        <v>22</v>
      </c>
      <c r="M4331" s="126">
        <v>1560</v>
      </c>
      <c r="N4331" s="126">
        <v>0</v>
      </c>
      <c r="P4331" s="126">
        <v>1242</v>
      </c>
      <c r="R4331" s="126" t="s">
        <v>547</v>
      </c>
      <c r="S4331" s="252">
        <v>0</v>
      </c>
      <c r="T4331" s="252">
        <v>2.9</v>
      </c>
      <c r="U4331" s="68" t="s">
        <v>6076</v>
      </c>
      <c r="V4331" s="126">
        <v>1</v>
      </c>
      <c r="Z4331" s="126">
        <v>1</v>
      </c>
      <c r="AA4331" s="126">
        <v>1</v>
      </c>
      <c r="AB4331" s="126">
        <v>3</v>
      </c>
      <c r="AC4331" s="126">
        <v>8</v>
      </c>
      <c r="AD4331" s="126">
        <v>2026</v>
      </c>
    </row>
    <row r="4332" spans="3:30">
      <c r="C4332" s="126">
        <v>4325</v>
      </c>
      <c r="D4332" s="126">
        <v>263</v>
      </c>
      <c r="E4332" s="126">
        <v>11</v>
      </c>
      <c r="F4332" s="126">
        <v>1</v>
      </c>
      <c r="G4332" s="126">
        <v>1</v>
      </c>
      <c r="H4332" s="126">
        <v>1</v>
      </c>
      <c r="I4332" s="126">
        <v>1</v>
      </c>
      <c r="J4332" s="126">
        <v>22</v>
      </c>
      <c r="M4332" s="126">
        <v>1560</v>
      </c>
      <c r="N4332" s="126">
        <v>1</v>
      </c>
      <c r="P4332" s="126">
        <v>1242</v>
      </c>
      <c r="R4332" s="126" t="s">
        <v>547</v>
      </c>
      <c r="S4332" s="252">
        <v>2.9</v>
      </c>
      <c r="T4332" s="252">
        <v>0</v>
      </c>
      <c r="U4332" s="68" t="s">
        <v>6077</v>
      </c>
      <c r="V4332" s="126">
        <v>1</v>
      </c>
      <c r="Z4332" s="126">
        <v>1</v>
      </c>
      <c r="AA4332" s="126">
        <v>1</v>
      </c>
      <c r="AB4332" s="126">
        <v>3</v>
      </c>
      <c r="AC4332" s="126">
        <v>8</v>
      </c>
      <c r="AD4332" s="126">
        <v>2026</v>
      </c>
    </row>
    <row r="4333" spans="3:30">
      <c r="C4333" s="126">
        <v>4326</v>
      </c>
      <c r="D4333" s="126">
        <v>263</v>
      </c>
      <c r="E4333" s="126">
        <v>10</v>
      </c>
      <c r="F4333" s="126">
        <v>1</v>
      </c>
      <c r="G4333" s="126">
        <v>1</v>
      </c>
      <c r="H4333" s="126">
        <v>1</v>
      </c>
      <c r="I4333" s="126">
        <v>1</v>
      </c>
      <c r="J4333" s="126">
        <v>22</v>
      </c>
      <c r="P4333" s="126">
        <v>1242</v>
      </c>
      <c r="R4333" s="126" t="s">
        <v>547</v>
      </c>
      <c r="S4333" s="252">
        <v>0</v>
      </c>
      <c r="T4333" s="252">
        <v>3.25</v>
      </c>
      <c r="U4333" s="68" t="s">
        <v>6078</v>
      </c>
      <c r="V4333" s="126">
        <v>1</v>
      </c>
      <c r="Z4333" s="126">
        <v>1</v>
      </c>
      <c r="AA4333" s="126">
        <v>1</v>
      </c>
      <c r="AB4333" s="126">
        <v>3</v>
      </c>
      <c r="AC4333" s="126">
        <v>8</v>
      </c>
      <c r="AD4333" s="126">
        <v>2026</v>
      </c>
    </row>
    <row r="4334" spans="3:30">
      <c r="C4334" s="126">
        <v>4327</v>
      </c>
      <c r="D4334" s="126">
        <v>263</v>
      </c>
      <c r="E4334" s="126">
        <v>3</v>
      </c>
      <c r="F4334" s="126">
        <v>1</v>
      </c>
      <c r="G4334" s="126">
        <v>1</v>
      </c>
      <c r="H4334" s="126">
        <v>1</v>
      </c>
      <c r="I4334" s="126">
        <v>1</v>
      </c>
      <c r="J4334" s="126">
        <v>26</v>
      </c>
      <c r="M4334" s="126">
        <v>1561</v>
      </c>
      <c r="N4334" s="126">
        <v>0</v>
      </c>
      <c r="P4334" s="126">
        <v>1243</v>
      </c>
      <c r="R4334" s="126" t="s">
        <v>547</v>
      </c>
      <c r="S4334" s="252">
        <v>0</v>
      </c>
      <c r="T4334" s="252">
        <v>3.01</v>
      </c>
      <c r="U4334" s="68" t="s">
        <v>6079</v>
      </c>
      <c r="V4334" s="126">
        <v>1</v>
      </c>
      <c r="Z4334" s="126">
        <v>1</v>
      </c>
      <c r="AA4334" s="126">
        <v>1</v>
      </c>
      <c r="AB4334" s="126">
        <v>3</v>
      </c>
      <c r="AC4334" s="126">
        <v>8</v>
      </c>
      <c r="AD4334" s="126">
        <v>2026</v>
      </c>
    </row>
    <row r="4335" spans="3:30">
      <c r="C4335" s="126">
        <v>4328</v>
      </c>
      <c r="D4335" s="126">
        <v>263</v>
      </c>
      <c r="E4335" s="126">
        <v>11</v>
      </c>
      <c r="F4335" s="126">
        <v>1</v>
      </c>
      <c r="G4335" s="126">
        <v>1</v>
      </c>
      <c r="H4335" s="126">
        <v>1</v>
      </c>
      <c r="I4335" s="126">
        <v>1</v>
      </c>
      <c r="J4335" s="126">
        <v>26</v>
      </c>
      <c r="M4335" s="126">
        <v>1561</v>
      </c>
      <c r="N4335" s="126">
        <v>1</v>
      </c>
      <c r="P4335" s="126">
        <v>1243</v>
      </c>
      <c r="R4335" s="126" t="s">
        <v>547</v>
      </c>
      <c r="S4335" s="252">
        <v>3.01</v>
      </c>
      <c r="T4335" s="252">
        <v>0</v>
      </c>
      <c r="U4335" s="68" t="s">
        <v>6080</v>
      </c>
      <c r="V4335" s="126">
        <v>1</v>
      </c>
      <c r="Z4335" s="126">
        <v>1</v>
      </c>
      <c r="AA4335" s="126">
        <v>1</v>
      </c>
      <c r="AB4335" s="126">
        <v>3</v>
      </c>
      <c r="AC4335" s="126">
        <v>8</v>
      </c>
      <c r="AD4335" s="126">
        <v>2026</v>
      </c>
    </row>
    <row r="4336" spans="3:30">
      <c r="C4336" s="126">
        <v>4329</v>
      </c>
      <c r="D4336" s="126">
        <v>263</v>
      </c>
      <c r="E4336" s="126">
        <v>10</v>
      </c>
      <c r="F4336" s="126">
        <v>1</v>
      </c>
      <c r="G4336" s="126">
        <v>1</v>
      </c>
      <c r="H4336" s="126">
        <v>1</v>
      </c>
      <c r="I4336" s="126">
        <v>1</v>
      </c>
      <c r="J4336" s="126">
        <v>26</v>
      </c>
      <c r="P4336" s="126">
        <v>1243</v>
      </c>
      <c r="R4336" s="126" t="s">
        <v>547</v>
      </c>
      <c r="S4336" s="252">
        <v>0</v>
      </c>
      <c r="T4336" s="252">
        <v>3.5</v>
      </c>
      <c r="U4336" s="68" t="s">
        <v>6081</v>
      </c>
      <c r="V4336" s="126">
        <v>1</v>
      </c>
      <c r="Z4336" s="126">
        <v>1</v>
      </c>
      <c r="AA4336" s="126">
        <v>1</v>
      </c>
      <c r="AB4336" s="126">
        <v>3</v>
      </c>
      <c r="AC4336" s="126">
        <v>8</v>
      </c>
      <c r="AD4336" s="126">
        <v>2026</v>
      </c>
    </row>
    <row r="4337" spans="3:30">
      <c r="C4337" s="126">
        <v>4330</v>
      </c>
      <c r="D4337" s="126">
        <v>263</v>
      </c>
      <c r="E4337" s="126">
        <v>3</v>
      </c>
      <c r="F4337" s="126">
        <v>1</v>
      </c>
      <c r="G4337" s="126">
        <v>1</v>
      </c>
      <c r="H4337" s="126">
        <v>1</v>
      </c>
      <c r="I4337" s="126">
        <v>1</v>
      </c>
      <c r="J4337" s="126">
        <v>34</v>
      </c>
      <c r="M4337" s="126">
        <v>1562</v>
      </c>
      <c r="N4337" s="126">
        <v>0</v>
      </c>
      <c r="P4337" s="126">
        <v>1244</v>
      </c>
      <c r="R4337" s="126" t="s">
        <v>547</v>
      </c>
      <c r="S4337" s="252">
        <v>0</v>
      </c>
      <c r="T4337" s="252">
        <v>0.5</v>
      </c>
      <c r="U4337" s="68" t="s">
        <v>6082</v>
      </c>
      <c r="V4337" s="126">
        <v>1</v>
      </c>
      <c r="Z4337" s="126">
        <v>1</v>
      </c>
      <c r="AA4337" s="126">
        <v>1</v>
      </c>
      <c r="AB4337" s="126">
        <v>3</v>
      </c>
      <c r="AC4337" s="126">
        <v>8</v>
      </c>
      <c r="AD4337" s="126">
        <v>2026</v>
      </c>
    </row>
    <row r="4338" spans="3:30">
      <c r="C4338" s="126">
        <v>4331</v>
      </c>
      <c r="D4338" s="126">
        <v>263</v>
      </c>
      <c r="E4338" s="126">
        <v>11</v>
      </c>
      <c r="F4338" s="126">
        <v>1</v>
      </c>
      <c r="G4338" s="126">
        <v>1</v>
      </c>
      <c r="H4338" s="126">
        <v>1</v>
      </c>
      <c r="I4338" s="126">
        <v>1</v>
      </c>
      <c r="J4338" s="126">
        <v>34</v>
      </c>
      <c r="M4338" s="126">
        <v>1562</v>
      </c>
      <c r="N4338" s="126">
        <v>1</v>
      </c>
      <c r="P4338" s="126">
        <v>1244</v>
      </c>
      <c r="R4338" s="126" t="s">
        <v>547</v>
      </c>
      <c r="S4338" s="252">
        <v>0.5</v>
      </c>
      <c r="T4338" s="252">
        <v>0</v>
      </c>
      <c r="U4338" s="68" t="s">
        <v>6083</v>
      </c>
      <c r="V4338" s="126">
        <v>1</v>
      </c>
      <c r="Z4338" s="126">
        <v>1</v>
      </c>
      <c r="AA4338" s="126">
        <v>1</v>
      </c>
      <c r="AB4338" s="126">
        <v>3</v>
      </c>
      <c r="AC4338" s="126">
        <v>8</v>
      </c>
      <c r="AD4338" s="126">
        <v>2026</v>
      </c>
    </row>
    <row r="4339" spans="3:30">
      <c r="C4339" s="126">
        <v>4332</v>
      </c>
      <c r="D4339" s="126">
        <v>263</v>
      </c>
      <c r="E4339" s="126">
        <v>10</v>
      </c>
      <c r="F4339" s="126">
        <v>1</v>
      </c>
      <c r="G4339" s="126">
        <v>1</v>
      </c>
      <c r="H4339" s="126">
        <v>1</v>
      </c>
      <c r="I4339" s="126">
        <v>1</v>
      </c>
      <c r="J4339" s="126">
        <v>34</v>
      </c>
      <c r="P4339" s="126">
        <v>1244</v>
      </c>
      <c r="R4339" s="126" t="s">
        <v>547</v>
      </c>
      <c r="S4339" s="252">
        <v>0</v>
      </c>
      <c r="T4339" s="252">
        <v>0.75</v>
      </c>
      <c r="U4339" s="68" t="s">
        <v>6084</v>
      </c>
      <c r="V4339" s="126">
        <v>1</v>
      </c>
      <c r="Z4339" s="126">
        <v>1</v>
      </c>
      <c r="AA4339" s="126">
        <v>1</v>
      </c>
      <c r="AB4339" s="126">
        <v>3</v>
      </c>
      <c r="AC4339" s="126">
        <v>8</v>
      </c>
      <c r="AD4339" s="126">
        <v>2026</v>
      </c>
    </row>
    <row r="4340" spans="3:30">
      <c r="C4340" s="126">
        <v>4333</v>
      </c>
      <c r="D4340" s="126">
        <v>263</v>
      </c>
      <c r="E4340" s="126">
        <v>3</v>
      </c>
      <c r="F4340" s="126">
        <v>1</v>
      </c>
      <c r="G4340" s="126">
        <v>1</v>
      </c>
      <c r="H4340" s="126">
        <v>1</v>
      </c>
      <c r="I4340" s="126">
        <v>1</v>
      </c>
      <c r="J4340" s="126">
        <v>22</v>
      </c>
      <c r="M4340" s="126">
        <v>1563</v>
      </c>
      <c r="N4340" s="126">
        <v>0</v>
      </c>
      <c r="P4340" s="126">
        <v>1245</v>
      </c>
      <c r="R4340" s="126" t="s">
        <v>547</v>
      </c>
      <c r="S4340" s="252">
        <v>0</v>
      </c>
      <c r="T4340" s="252">
        <v>2.9</v>
      </c>
      <c r="U4340" s="68" t="s">
        <v>6076</v>
      </c>
      <c r="V4340" s="126">
        <v>1</v>
      </c>
      <c r="Z4340" s="126">
        <v>1</v>
      </c>
      <c r="AA4340" s="126">
        <v>1</v>
      </c>
      <c r="AB4340" s="126">
        <v>3</v>
      </c>
      <c r="AC4340" s="126">
        <v>8</v>
      </c>
      <c r="AD4340" s="126">
        <v>2026</v>
      </c>
    </row>
    <row r="4341" spans="3:30">
      <c r="C4341" s="126">
        <v>4334</v>
      </c>
      <c r="D4341" s="126">
        <v>263</v>
      </c>
      <c r="E4341" s="126">
        <v>11</v>
      </c>
      <c r="F4341" s="126">
        <v>1</v>
      </c>
      <c r="G4341" s="126">
        <v>1</v>
      </c>
      <c r="H4341" s="126">
        <v>1</v>
      </c>
      <c r="I4341" s="126">
        <v>1</v>
      </c>
      <c r="J4341" s="126">
        <v>22</v>
      </c>
      <c r="M4341" s="126">
        <v>1563</v>
      </c>
      <c r="N4341" s="126">
        <v>1</v>
      </c>
      <c r="P4341" s="126">
        <v>1245</v>
      </c>
      <c r="R4341" s="126" t="s">
        <v>547</v>
      </c>
      <c r="S4341" s="252">
        <v>2.9</v>
      </c>
      <c r="T4341" s="252">
        <v>0</v>
      </c>
      <c r="U4341" s="68" t="s">
        <v>6077</v>
      </c>
      <c r="V4341" s="126">
        <v>1</v>
      </c>
      <c r="Z4341" s="126">
        <v>1</v>
      </c>
      <c r="AA4341" s="126">
        <v>1</v>
      </c>
      <c r="AB4341" s="126">
        <v>3</v>
      </c>
      <c r="AC4341" s="126">
        <v>8</v>
      </c>
      <c r="AD4341" s="126">
        <v>2026</v>
      </c>
    </row>
    <row r="4342" spans="3:30">
      <c r="C4342" s="126">
        <v>4335</v>
      </c>
      <c r="D4342" s="126">
        <v>263</v>
      </c>
      <c r="E4342" s="126">
        <v>10</v>
      </c>
      <c r="F4342" s="126">
        <v>1</v>
      </c>
      <c r="G4342" s="126">
        <v>1</v>
      </c>
      <c r="H4342" s="126">
        <v>1</v>
      </c>
      <c r="I4342" s="126">
        <v>1</v>
      </c>
      <c r="J4342" s="126">
        <v>22</v>
      </c>
      <c r="P4342" s="126">
        <v>1245</v>
      </c>
      <c r="R4342" s="126" t="s">
        <v>547</v>
      </c>
      <c r="S4342" s="252">
        <v>0</v>
      </c>
      <c r="T4342" s="252">
        <v>3.25</v>
      </c>
      <c r="U4342" s="68" t="s">
        <v>6078</v>
      </c>
      <c r="V4342" s="126">
        <v>1</v>
      </c>
      <c r="Z4342" s="126">
        <v>1</v>
      </c>
      <c r="AA4342" s="126">
        <v>1</v>
      </c>
      <c r="AB4342" s="126">
        <v>3</v>
      </c>
      <c r="AC4342" s="126">
        <v>8</v>
      </c>
      <c r="AD4342" s="126">
        <v>2026</v>
      </c>
    </row>
    <row r="4343" spans="3:30">
      <c r="C4343" s="126">
        <v>4336</v>
      </c>
      <c r="D4343" s="126">
        <v>263</v>
      </c>
      <c r="E4343" s="126">
        <v>3</v>
      </c>
      <c r="F4343" s="126">
        <v>1</v>
      </c>
      <c r="G4343" s="126">
        <v>1</v>
      </c>
      <c r="H4343" s="126">
        <v>1</v>
      </c>
      <c r="I4343" s="126">
        <v>1</v>
      </c>
      <c r="J4343" s="126">
        <v>243</v>
      </c>
      <c r="M4343" s="126">
        <v>1564</v>
      </c>
      <c r="N4343" s="126">
        <v>0</v>
      </c>
      <c r="P4343" s="126">
        <v>1246</v>
      </c>
      <c r="R4343" s="126" t="s">
        <v>547</v>
      </c>
      <c r="S4343" s="252">
        <v>0</v>
      </c>
      <c r="T4343" s="252">
        <v>2.5</v>
      </c>
      <c r="U4343" s="68" t="s">
        <v>6085</v>
      </c>
      <c r="V4343" s="126">
        <v>1</v>
      </c>
      <c r="Z4343" s="126">
        <v>1</v>
      </c>
      <c r="AA4343" s="126">
        <v>1</v>
      </c>
      <c r="AB4343" s="126">
        <v>3</v>
      </c>
      <c r="AC4343" s="126">
        <v>8</v>
      </c>
      <c r="AD4343" s="126">
        <v>2026</v>
      </c>
    </row>
    <row r="4344" spans="3:30">
      <c r="C4344" s="126">
        <v>4337</v>
      </c>
      <c r="D4344" s="126">
        <v>263</v>
      </c>
      <c r="E4344" s="126">
        <v>11</v>
      </c>
      <c r="F4344" s="126">
        <v>1</v>
      </c>
      <c r="G4344" s="126">
        <v>1</v>
      </c>
      <c r="H4344" s="126">
        <v>1</v>
      </c>
      <c r="I4344" s="126">
        <v>1</v>
      </c>
      <c r="J4344" s="126">
        <v>243</v>
      </c>
      <c r="M4344" s="126">
        <v>1564</v>
      </c>
      <c r="N4344" s="126">
        <v>1</v>
      </c>
      <c r="P4344" s="126">
        <v>1246</v>
      </c>
      <c r="R4344" s="126" t="s">
        <v>547</v>
      </c>
      <c r="S4344" s="252">
        <v>2.5</v>
      </c>
      <c r="T4344" s="252">
        <v>0</v>
      </c>
      <c r="U4344" s="68" t="s">
        <v>6086</v>
      </c>
      <c r="V4344" s="126">
        <v>1</v>
      </c>
      <c r="Z4344" s="126">
        <v>1</v>
      </c>
      <c r="AA4344" s="126">
        <v>1</v>
      </c>
      <c r="AB4344" s="126">
        <v>3</v>
      </c>
      <c r="AC4344" s="126">
        <v>8</v>
      </c>
      <c r="AD4344" s="126">
        <v>2026</v>
      </c>
    </row>
    <row r="4345" spans="3:30">
      <c r="C4345" s="126">
        <v>4338</v>
      </c>
      <c r="D4345" s="126">
        <v>263</v>
      </c>
      <c r="E4345" s="126">
        <v>10</v>
      </c>
      <c r="F4345" s="126">
        <v>1</v>
      </c>
      <c r="G4345" s="126">
        <v>1</v>
      </c>
      <c r="H4345" s="126">
        <v>1</v>
      </c>
      <c r="I4345" s="126">
        <v>1</v>
      </c>
      <c r="J4345" s="126">
        <v>243</v>
      </c>
      <c r="P4345" s="126">
        <v>1246</v>
      </c>
      <c r="R4345" s="126" t="s">
        <v>547</v>
      </c>
      <c r="S4345" s="252">
        <v>0</v>
      </c>
      <c r="T4345" s="252">
        <v>3</v>
      </c>
      <c r="U4345" s="68" t="s">
        <v>6087</v>
      </c>
      <c r="V4345" s="126">
        <v>1</v>
      </c>
      <c r="Z4345" s="126">
        <v>1</v>
      </c>
      <c r="AA4345" s="126">
        <v>1</v>
      </c>
      <c r="AB4345" s="126">
        <v>3</v>
      </c>
      <c r="AC4345" s="126">
        <v>8</v>
      </c>
      <c r="AD4345" s="126">
        <v>2026</v>
      </c>
    </row>
    <row r="4346" spans="3:30">
      <c r="C4346" s="126">
        <v>4339</v>
      </c>
      <c r="D4346" s="126">
        <v>263</v>
      </c>
      <c r="E4346" s="126">
        <v>3</v>
      </c>
      <c r="F4346" s="126">
        <v>1</v>
      </c>
      <c r="G4346" s="126">
        <v>1</v>
      </c>
      <c r="H4346" s="126">
        <v>1</v>
      </c>
      <c r="I4346" s="126">
        <v>1</v>
      </c>
      <c r="J4346" s="126">
        <v>433</v>
      </c>
      <c r="M4346" s="126">
        <v>1565</v>
      </c>
      <c r="N4346" s="126">
        <v>0</v>
      </c>
      <c r="P4346" s="126">
        <v>1247</v>
      </c>
      <c r="R4346" s="126" t="s">
        <v>547</v>
      </c>
      <c r="S4346" s="252">
        <v>0</v>
      </c>
      <c r="T4346" s="252">
        <v>1.1000000000000001</v>
      </c>
      <c r="U4346" s="68" t="s">
        <v>6088</v>
      </c>
      <c r="V4346" s="126">
        <v>1</v>
      </c>
      <c r="Z4346" s="126">
        <v>1</v>
      </c>
      <c r="AA4346" s="126">
        <v>1</v>
      </c>
      <c r="AB4346" s="126">
        <v>3</v>
      </c>
      <c r="AC4346" s="126">
        <v>8</v>
      </c>
      <c r="AD4346" s="126">
        <v>2026</v>
      </c>
    </row>
    <row r="4347" spans="3:30">
      <c r="C4347" s="126">
        <v>4340</v>
      </c>
      <c r="D4347" s="126">
        <v>263</v>
      </c>
      <c r="E4347" s="126">
        <v>11</v>
      </c>
      <c r="F4347" s="126">
        <v>1</v>
      </c>
      <c r="G4347" s="126">
        <v>1</v>
      </c>
      <c r="H4347" s="126">
        <v>1</v>
      </c>
      <c r="I4347" s="126">
        <v>1</v>
      </c>
      <c r="J4347" s="126">
        <v>433</v>
      </c>
      <c r="M4347" s="126">
        <v>1565</v>
      </c>
      <c r="N4347" s="126">
        <v>1</v>
      </c>
      <c r="P4347" s="126">
        <v>1247</v>
      </c>
      <c r="R4347" s="126" t="s">
        <v>547</v>
      </c>
      <c r="S4347" s="252">
        <v>1.1000000000000001</v>
      </c>
      <c r="T4347" s="252">
        <v>0</v>
      </c>
      <c r="U4347" s="68" t="s">
        <v>6089</v>
      </c>
      <c r="V4347" s="126">
        <v>1</v>
      </c>
      <c r="Z4347" s="126">
        <v>1</v>
      </c>
      <c r="AA4347" s="126">
        <v>1</v>
      </c>
      <c r="AB4347" s="126">
        <v>3</v>
      </c>
      <c r="AC4347" s="126">
        <v>8</v>
      </c>
      <c r="AD4347" s="126">
        <v>2026</v>
      </c>
    </row>
    <row r="4348" spans="3:30">
      <c r="C4348" s="126">
        <v>4341</v>
      </c>
      <c r="D4348" s="126">
        <v>263</v>
      </c>
      <c r="E4348" s="126">
        <v>10</v>
      </c>
      <c r="F4348" s="126">
        <v>1</v>
      </c>
      <c r="G4348" s="126">
        <v>1</v>
      </c>
      <c r="H4348" s="126">
        <v>1</v>
      </c>
      <c r="I4348" s="126">
        <v>1</v>
      </c>
      <c r="J4348" s="126">
        <v>433</v>
      </c>
      <c r="P4348" s="126">
        <v>1247</v>
      </c>
      <c r="R4348" s="126" t="s">
        <v>547</v>
      </c>
      <c r="S4348" s="252">
        <v>0</v>
      </c>
      <c r="T4348" s="252">
        <v>3.8</v>
      </c>
      <c r="U4348" s="68" t="s">
        <v>6090</v>
      </c>
      <c r="V4348" s="126">
        <v>1</v>
      </c>
      <c r="Z4348" s="126">
        <v>1</v>
      </c>
      <c r="AA4348" s="126">
        <v>1</v>
      </c>
      <c r="AB4348" s="126">
        <v>3</v>
      </c>
      <c r="AC4348" s="126">
        <v>8</v>
      </c>
      <c r="AD4348" s="126">
        <v>2026</v>
      </c>
    </row>
    <row r="4349" spans="3:30">
      <c r="C4349" s="126">
        <v>4342</v>
      </c>
      <c r="D4349" s="126">
        <v>263</v>
      </c>
      <c r="E4349" s="126">
        <v>3</v>
      </c>
      <c r="F4349" s="126">
        <v>1</v>
      </c>
      <c r="G4349" s="126">
        <v>1</v>
      </c>
      <c r="H4349" s="126">
        <v>1</v>
      </c>
      <c r="I4349" s="126">
        <v>1</v>
      </c>
      <c r="J4349" s="126">
        <v>52</v>
      </c>
      <c r="M4349" s="126">
        <v>1566</v>
      </c>
      <c r="N4349" s="126">
        <v>0</v>
      </c>
      <c r="P4349" s="126">
        <v>1248</v>
      </c>
      <c r="R4349" s="126" t="s">
        <v>547</v>
      </c>
      <c r="S4349" s="252">
        <v>0</v>
      </c>
      <c r="T4349" s="252">
        <v>1.91</v>
      </c>
      <c r="U4349" s="68" t="s">
        <v>6092</v>
      </c>
      <c r="V4349" s="126">
        <v>1</v>
      </c>
      <c r="Z4349" s="126">
        <v>1</v>
      </c>
      <c r="AA4349" s="126">
        <v>1</v>
      </c>
      <c r="AB4349" s="126">
        <v>3</v>
      </c>
      <c r="AC4349" s="126">
        <v>8</v>
      </c>
      <c r="AD4349" s="126">
        <v>2026</v>
      </c>
    </row>
    <row r="4350" spans="3:30">
      <c r="C4350" s="126">
        <v>4343</v>
      </c>
      <c r="D4350" s="126">
        <v>263</v>
      </c>
      <c r="E4350" s="126">
        <v>11</v>
      </c>
      <c r="F4350" s="126">
        <v>1</v>
      </c>
      <c r="G4350" s="126">
        <v>1</v>
      </c>
      <c r="H4350" s="126">
        <v>1</v>
      </c>
      <c r="I4350" s="126">
        <v>1</v>
      </c>
      <c r="J4350" s="126">
        <v>52</v>
      </c>
      <c r="M4350" s="126">
        <v>1566</v>
      </c>
      <c r="N4350" s="126">
        <v>1</v>
      </c>
      <c r="P4350" s="126">
        <v>1248</v>
      </c>
      <c r="R4350" s="126" t="s">
        <v>547</v>
      </c>
      <c r="S4350" s="252">
        <v>1.91</v>
      </c>
      <c r="T4350" s="252">
        <v>0</v>
      </c>
      <c r="U4350" s="68" t="s">
        <v>6093</v>
      </c>
      <c r="V4350" s="126">
        <v>1</v>
      </c>
      <c r="Z4350" s="126">
        <v>1</v>
      </c>
      <c r="AA4350" s="126">
        <v>1</v>
      </c>
      <c r="AB4350" s="126">
        <v>3</v>
      </c>
      <c r="AC4350" s="126">
        <v>8</v>
      </c>
      <c r="AD4350" s="126">
        <v>2026</v>
      </c>
    </row>
    <row r="4351" spans="3:30">
      <c r="C4351" s="126">
        <v>4344</v>
      </c>
      <c r="D4351" s="126">
        <v>263</v>
      </c>
      <c r="E4351" s="126">
        <v>10</v>
      </c>
      <c r="F4351" s="126">
        <v>1</v>
      </c>
      <c r="G4351" s="126">
        <v>1</v>
      </c>
      <c r="H4351" s="126">
        <v>1</v>
      </c>
      <c r="I4351" s="126">
        <v>1</v>
      </c>
      <c r="J4351" s="126">
        <v>52</v>
      </c>
      <c r="P4351" s="126">
        <v>1248</v>
      </c>
      <c r="R4351" s="126" t="s">
        <v>547</v>
      </c>
      <c r="S4351" s="252">
        <v>0</v>
      </c>
      <c r="T4351" s="252">
        <v>2.5</v>
      </c>
      <c r="U4351" s="68" t="s">
        <v>6094</v>
      </c>
      <c r="V4351" s="126">
        <v>1</v>
      </c>
      <c r="Z4351" s="126">
        <v>1</v>
      </c>
      <c r="AA4351" s="126">
        <v>1</v>
      </c>
      <c r="AB4351" s="126">
        <v>3</v>
      </c>
      <c r="AC4351" s="126">
        <v>8</v>
      </c>
      <c r="AD4351" s="126">
        <v>2026</v>
      </c>
    </row>
    <row r="4352" spans="3:30">
      <c r="C4352" s="126">
        <v>4345</v>
      </c>
      <c r="D4352" s="126">
        <v>263</v>
      </c>
      <c r="E4352" s="126">
        <v>3</v>
      </c>
      <c r="F4352" s="126">
        <v>1</v>
      </c>
      <c r="G4352" s="126">
        <v>1</v>
      </c>
      <c r="H4352" s="126">
        <v>1</v>
      </c>
      <c r="I4352" s="126">
        <v>1</v>
      </c>
      <c r="J4352" s="126">
        <v>9</v>
      </c>
      <c r="M4352" s="126">
        <v>1567</v>
      </c>
      <c r="N4352" s="126">
        <v>0</v>
      </c>
      <c r="P4352" s="126">
        <v>1249</v>
      </c>
      <c r="R4352" s="126" t="s">
        <v>547</v>
      </c>
      <c r="S4352" s="252">
        <v>0</v>
      </c>
      <c r="T4352" s="252">
        <v>1.1499999999999999</v>
      </c>
      <c r="U4352" s="68" t="s">
        <v>6095</v>
      </c>
      <c r="V4352" s="126">
        <v>1</v>
      </c>
      <c r="Z4352" s="126">
        <v>1</v>
      </c>
      <c r="AA4352" s="126">
        <v>1</v>
      </c>
      <c r="AB4352" s="126">
        <v>3</v>
      </c>
      <c r="AC4352" s="126">
        <v>8</v>
      </c>
      <c r="AD4352" s="126">
        <v>2026</v>
      </c>
    </row>
    <row r="4353" spans="3:30">
      <c r="C4353" s="126">
        <v>4346</v>
      </c>
      <c r="D4353" s="126">
        <v>263</v>
      </c>
      <c r="E4353" s="126">
        <v>11</v>
      </c>
      <c r="F4353" s="126">
        <v>1</v>
      </c>
      <c r="G4353" s="126">
        <v>1</v>
      </c>
      <c r="H4353" s="126">
        <v>1</v>
      </c>
      <c r="I4353" s="126">
        <v>1</v>
      </c>
      <c r="J4353" s="126">
        <v>9</v>
      </c>
      <c r="M4353" s="126">
        <v>1567</v>
      </c>
      <c r="N4353" s="126">
        <v>1</v>
      </c>
      <c r="P4353" s="126">
        <v>1249</v>
      </c>
      <c r="R4353" s="126" t="s">
        <v>547</v>
      </c>
      <c r="S4353" s="252">
        <v>1.1499999999999999</v>
      </c>
      <c r="T4353" s="252">
        <v>0</v>
      </c>
      <c r="U4353" s="68" t="s">
        <v>6096</v>
      </c>
      <c r="V4353" s="126">
        <v>1</v>
      </c>
      <c r="Z4353" s="126">
        <v>1</v>
      </c>
      <c r="AA4353" s="126">
        <v>1</v>
      </c>
      <c r="AB4353" s="126">
        <v>3</v>
      </c>
      <c r="AC4353" s="126">
        <v>8</v>
      </c>
      <c r="AD4353" s="126">
        <v>2026</v>
      </c>
    </row>
    <row r="4354" spans="3:30">
      <c r="C4354" s="126">
        <v>4347</v>
      </c>
      <c r="D4354" s="126">
        <v>263</v>
      </c>
      <c r="E4354" s="126">
        <v>10</v>
      </c>
      <c r="F4354" s="126">
        <v>1</v>
      </c>
      <c r="G4354" s="126">
        <v>1</v>
      </c>
      <c r="H4354" s="126">
        <v>1</v>
      </c>
      <c r="I4354" s="126">
        <v>1</v>
      </c>
      <c r="J4354" s="126">
        <v>9</v>
      </c>
      <c r="P4354" s="126">
        <v>1249</v>
      </c>
      <c r="R4354" s="126" t="s">
        <v>547</v>
      </c>
      <c r="S4354" s="252">
        <v>0</v>
      </c>
      <c r="T4354" s="252">
        <v>1.5</v>
      </c>
      <c r="U4354" s="68" t="s">
        <v>6097</v>
      </c>
      <c r="V4354" s="126">
        <v>1</v>
      </c>
      <c r="Z4354" s="126">
        <v>1</v>
      </c>
      <c r="AA4354" s="126">
        <v>1</v>
      </c>
      <c r="AB4354" s="126">
        <v>3</v>
      </c>
      <c r="AC4354" s="126">
        <v>8</v>
      </c>
      <c r="AD4354" s="126">
        <v>2026</v>
      </c>
    </row>
    <row r="4355" spans="3:30">
      <c r="C4355" s="126">
        <v>4348</v>
      </c>
      <c r="D4355" s="126">
        <v>264</v>
      </c>
      <c r="E4355" s="126">
        <v>2</v>
      </c>
      <c r="F4355" s="126">
        <v>1</v>
      </c>
      <c r="G4355" s="126">
        <v>1</v>
      </c>
      <c r="H4355" s="126">
        <v>1</v>
      </c>
      <c r="I4355" s="126">
        <v>1</v>
      </c>
      <c r="R4355" s="126" t="s">
        <v>547</v>
      </c>
      <c r="S4355" s="252">
        <v>45.16</v>
      </c>
      <c r="T4355" s="252">
        <v>0</v>
      </c>
      <c r="U4355" s="68" t="s">
        <v>6099</v>
      </c>
      <c r="V4355" s="126">
        <v>1</v>
      </c>
      <c r="Z4355" s="126">
        <v>1</v>
      </c>
      <c r="AA4355" s="126">
        <v>1</v>
      </c>
      <c r="AB4355" s="126">
        <v>3</v>
      </c>
      <c r="AC4355" s="126">
        <v>8</v>
      </c>
      <c r="AD4355" s="126">
        <v>2026</v>
      </c>
    </row>
    <row r="4356" spans="3:30">
      <c r="C4356" s="126">
        <v>4349</v>
      </c>
      <c r="D4356" s="126">
        <v>264</v>
      </c>
      <c r="E4356" s="126">
        <v>3</v>
      </c>
      <c r="F4356" s="126">
        <v>1</v>
      </c>
      <c r="G4356" s="126">
        <v>1</v>
      </c>
      <c r="H4356" s="126">
        <v>1</v>
      </c>
      <c r="I4356" s="126">
        <v>1</v>
      </c>
      <c r="J4356" s="126">
        <v>177</v>
      </c>
      <c r="M4356" s="126">
        <v>1568</v>
      </c>
      <c r="N4356" s="126">
        <v>0</v>
      </c>
      <c r="P4356" s="126">
        <v>1250</v>
      </c>
      <c r="R4356" s="126" t="s">
        <v>547</v>
      </c>
      <c r="S4356" s="252">
        <v>0</v>
      </c>
      <c r="T4356" s="252">
        <v>12.450000000000001</v>
      </c>
      <c r="U4356" s="68" t="s">
        <v>6100</v>
      </c>
      <c r="V4356" s="126">
        <v>1</v>
      </c>
      <c r="Z4356" s="126">
        <v>1</v>
      </c>
      <c r="AA4356" s="126">
        <v>1</v>
      </c>
      <c r="AB4356" s="126">
        <v>3</v>
      </c>
      <c r="AC4356" s="126">
        <v>8</v>
      </c>
      <c r="AD4356" s="126">
        <v>2026</v>
      </c>
    </row>
    <row r="4357" spans="3:30">
      <c r="C4357" s="126">
        <v>4350</v>
      </c>
      <c r="D4357" s="126">
        <v>264</v>
      </c>
      <c r="E4357" s="126">
        <v>11</v>
      </c>
      <c r="F4357" s="126">
        <v>1</v>
      </c>
      <c r="G4357" s="126">
        <v>1</v>
      </c>
      <c r="H4357" s="126">
        <v>1</v>
      </c>
      <c r="I4357" s="126">
        <v>1</v>
      </c>
      <c r="J4357" s="126">
        <v>177</v>
      </c>
      <c r="M4357" s="126">
        <v>1568</v>
      </c>
      <c r="N4357" s="126">
        <v>1</v>
      </c>
      <c r="P4357" s="126">
        <v>1250</v>
      </c>
      <c r="R4357" s="126" t="s">
        <v>547</v>
      </c>
      <c r="S4357" s="252">
        <v>12.450000000000001</v>
      </c>
      <c r="T4357" s="252">
        <v>0</v>
      </c>
      <c r="U4357" s="68" t="s">
        <v>6101</v>
      </c>
      <c r="V4357" s="126">
        <v>1</v>
      </c>
      <c r="Z4357" s="126">
        <v>1</v>
      </c>
      <c r="AA4357" s="126">
        <v>1</v>
      </c>
      <c r="AB4357" s="126">
        <v>3</v>
      </c>
      <c r="AC4357" s="126">
        <v>8</v>
      </c>
      <c r="AD4357" s="126">
        <v>2026</v>
      </c>
    </row>
    <row r="4358" spans="3:30">
      <c r="C4358" s="126">
        <v>4351</v>
      </c>
      <c r="D4358" s="126">
        <v>264</v>
      </c>
      <c r="E4358" s="126">
        <v>10</v>
      </c>
      <c r="F4358" s="126">
        <v>1</v>
      </c>
      <c r="G4358" s="126">
        <v>1</v>
      </c>
      <c r="H4358" s="126">
        <v>1</v>
      </c>
      <c r="I4358" s="126">
        <v>1</v>
      </c>
      <c r="J4358" s="126">
        <v>177</v>
      </c>
      <c r="P4358" s="126">
        <v>1250</v>
      </c>
      <c r="R4358" s="126" t="s">
        <v>547</v>
      </c>
      <c r="S4358" s="252">
        <v>0</v>
      </c>
      <c r="T4358" s="252">
        <v>13.5</v>
      </c>
      <c r="U4358" s="68" t="s">
        <v>6102</v>
      </c>
      <c r="V4358" s="126">
        <v>1</v>
      </c>
      <c r="Z4358" s="126">
        <v>1</v>
      </c>
      <c r="AA4358" s="126">
        <v>1</v>
      </c>
      <c r="AB4358" s="126">
        <v>3</v>
      </c>
      <c r="AC4358" s="126">
        <v>8</v>
      </c>
      <c r="AD4358" s="126">
        <v>2026</v>
      </c>
    </row>
    <row r="4359" spans="3:30">
      <c r="C4359" s="126">
        <v>4352</v>
      </c>
      <c r="D4359" s="126">
        <v>264</v>
      </c>
      <c r="E4359" s="126">
        <v>3</v>
      </c>
      <c r="F4359" s="126">
        <v>1</v>
      </c>
      <c r="G4359" s="126">
        <v>1</v>
      </c>
      <c r="H4359" s="126">
        <v>1</v>
      </c>
      <c r="I4359" s="126">
        <v>1</v>
      </c>
      <c r="J4359" s="126">
        <v>414</v>
      </c>
      <c r="M4359" s="126">
        <v>1569</v>
      </c>
      <c r="N4359" s="126">
        <v>0</v>
      </c>
      <c r="P4359" s="126">
        <v>1251</v>
      </c>
      <c r="R4359" s="126" t="s">
        <v>547</v>
      </c>
      <c r="S4359" s="252">
        <v>0</v>
      </c>
      <c r="T4359" s="252">
        <v>1.8</v>
      </c>
      <c r="U4359" s="68" t="s">
        <v>6103</v>
      </c>
      <c r="V4359" s="126">
        <v>1</v>
      </c>
      <c r="Z4359" s="126">
        <v>1</v>
      </c>
      <c r="AA4359" s="126">
        <v>1</v>
      </c>
      <c r="AB4359" s="126">
        <v>3</v>
      </c>
      <c r="AC4359" s="126">
        <v>8</v>
      </c>
      <c r="AD4359" s="126">
        <v>2026</v>
      </c>
    </row>
    <row r="4360" spans="3:30">
      <c r="C4360" s="126">
        <v>4353</v>
      </c>
      <c r="D4360" s="126">
        <v>264</v>
      </c>
      <c r="E4360" s="126">
        <v>11</v>
      </c>
      <c r="F4360" s="126">
        <v>1</v>
      </c>
      <c r="G4360" s="126">
        <v>1</v>
      </c>
      <c r="H4360" s="126">
        <v>1</v>
      </c>
      <c r="I4360" s="126">
        <v>1</v>
      </c>
      <c r="J4360" s="126">
        <v>414</v>
      </c>
      <c r="M4360" s="126">
        <v>1569</v>
      </c>
      <c r="N4360" s="126">
        <v>1</v>
      </c>
      <c r="P4360" s="126">
        <v>1251</v>
      </c>
      <c r="R4360" s="126" t="s">
        <v>547</v>
      </c>
      <c r="S4360" s="252">
        <v>1.8</v>
      </c>
      <c r="T4360" s="252">
        <v>0</v>
      </c>
      <c r="U4360" s="68" t="s">
        <v>6104</v>
      </c>
      <c r="V4360" s="126">
        <v>1</v>
      </c>
      <c r="Z4360" s="126">
        <v>1</v>
      </c>
      <c r="AA4360" s="126">
        <v>1</v>
      </c>
      <c r="AB4360" s="126">
        <v>3</v>
      </c>
      <c r="AC4360" s="126">
        <v>8</v>
      </c>
      <c r="AD4360" s="126">
        <v>2026</v>
      </c>
    </row>
    <row r="4361" spans="3:30">
      <c r="C4361" s="126">
        <v>4354</v>
      </c>
      <c r="D4361" s="126">
        <v>264</v>
      </c>
      <c r="E4361" s="126">
        <v>10</v>
      </c>
      <c r="F4361" s="126">
        <v>1</v>
      </c>
      <c r="G4361" s="126">
        <v>1</v>
      </c>
      <c r="H4361" s="126">
        <v>1</v>
      </c>
      <c r="I4361" s="126">
        <v>1</v>
      </c>
      <c r="J4361" s="126">
        <v>414</v>
      </c>
      <c r="P4361" s="126">
        <v>1251</v>
      </c>
      <c r="R4361" s="126" t="s">
        <v>547</v>
      </c>
      <c r="S4361" s="252">
        <v>0</v>
      </c>
      <c r="T4361" s="252">
        <v>2.5</v>
      </c>
      <c r="U4361" s="68" t="s">
        <v>6105</v>
      </c>
      <c r="V4361" s="126">
        <v>1</v>
      </c>
      <c r="Z4361" s="126">
        <v>1</v>
      </c>
      <c r="AA4361" s="126">
        <v>1</v>
      </c>
      <c r="AB4361" s="126">
        <v>3</v>
      </c>
      <c r="AC4361" s="126">
        <v>8</v>
      </c>
      <c r="AD4361" s="126">
        <v>2026</v>
      </c>
    </row>
    <row r="4362" spans="3:30">
      <c r="C4362" s="126">
        <v>4355</v>
      </c>
      <c r="D4362" s="126">
        <v>264</v>
      </c>
      <c r="E4362" s="126">
        <v>3</v>
      </c>
      <c r="F4362" s="126">
        <v>1</v>
      </c>
      <c r="G4362" s="126">
        <v>1</v>
      </c>
      <c r="H4362" s="126">
        <v>1</v>
      </c>
      <c r="I4362" s="126">
        <v>1</v>
      </c>
      <c r="J4362" s="126">
        <v>411</v>
      </c>
      <c r="M4362" s="126">
        <v>1570</v>
      </c>
      <c r="N4362" s="126">
        <v>0</v>
      </c>
      <c r="P4362" s="126">
        <v>1252</v>
      </c>
      <c r="R4362" s="126" t="s">
        <v>547</v>
      </c>
      <c r="S4362" s="252">
        <v>0</v>
      </c>
      <c r="T4362" s="252">
        <v>1.8</v>
      </c>
      <c r="U4362" s="68" t="s">
        <v>6106</v>
      </c>
      <c r="V4362" s="126">
        <v>1</v>
      </c>
      <c r="Z4362" s="126">
        <v>1</v>
      </c>
      <c r="AA4362" s="126">
        <v>1</v>
      </c>
      <c r="AB4362" s="126">
        <v>3</v>
      </c>
      <c r="AC4362" s="126">
        <v>8</v>
      </c>
      <c r="AD4362" s="126">
        <v>2026</v>
      </c>
    </row>
    <row r="4363" spans="3:30">
      <c r="C4363" s="126">
        <v>4356</v>
      </c>
      <c r="D4363" s="126">
        <v>264</v>
      </c>
      <c r="E4363" s="126">
        <v>11</v>
      </c>
      <c r="F4363" s="126">
        <v>1</v>
      </c>
      <c r="G4363" s="126">
        <v>1</v>
      </c>
      <c r="H4363" s="126">
        <v>1</v>
      </c>
      <c r="I4363" s="126">
        <v>1</v>
      </c>
      <c r="J4363" s="126">
        <v>411</v>
      </c>
      <c r="M4363" s="126">
        <v>1570</v>
      </c>
      <c r="N4363" s="126">
        <v>1</v>
      </c>
      <c r="P4363" s="126">
        <v>1252</v>
      </c>
      <c r="R4363" s="126" t="s">
        <v>547</v>
      </c>
      <c r="S4363" s="252">
        <v>1.8</v>
      </c>
      <c r="T4363" s="252">
        <v>0</v>
      </c>
      <c r="U4363" s="68" t="s">
        <v>6107</v>
      </c>
      <c r="V4363" s="126">
        <v>1</v>
      </c>
      <c r="Z4363" s="126">
        <v>1</v>
      </c>
      <c r="AA4363" s="126">
        <v>1</v>
      </c>
      <c r="AB4363" s="126">
        <v>3</v>
      </c>
      <c r="AC4363" s="126">
        <v>8</v>
      </c>
      <c r="AD4363" s="126">
        <v>2026</v>
      </c>
    </row>
    <row r="4364" spans="3:30">
      <c r="C4364" s="126">
        <v>4357</v>
      </c>
      <c r="D4364" s="126">
        <v>264</v>
      </c>
      <c r="E4364" s="126">
        <v>10</v>
      </c>
      <c r="F4364" s="126">
        <v>1</v>
      </c>
      <c r="G4364" s="126">
        <v>1</v>
      </c>
      <c r="H4364" s="126">
        <v>1</v>
      </c>
      <c r="I4364" s="126">
        <v>1</v>
      </c>
      <c r="J4364" s="126">
        <v>411</v>
      </c>
      <c r="P4364" s="126">
        <v>1252</v>
      </c>
      <c r="R4364" s="126" t="s">
        <v>547</v>
      </c>
      <c r="S4364" s="252">
        <v>0</v>
      </c>
      <c r="T4364" s="252">
        <v>2.5</v>
      </c>
      <c r="U4364" s="68" t="s">
        <v>6108</v>
      </c>
      <c r="V4364" s="126">
        <v>1</v>
      </c>
      <c r="Z4364" s="126">
        <v>1</v>
      </c>
      <c r="AA4364" s="126">
        <v>1</v>
      </c>
      <c r="AB4364" s="126">
        <v>3</v>
      </c>
      <c r="AC4364" s="126">
        <v>8</v>
      </c>
      <c r="AD4364" s="126">
        <v>2026</v>
      </c>
    </row>
    <row r="4365" spans="3:30">
      <c r="C4365" s="126">
        <v>4358</v>
      </c>
      <c r="D4365" s="126">
        <v>264</v>
      </c>
      <c r="E4365" s="126">
        <v>3</v>
      </c>
      <c r="F4365" s="126">
        <v>1</v>
      </c>
      <c r="G4365" s="126">
        <v>1</v>
      </c>
      <c r="H4365" s="126">
        <v>1</v>
      </c>
      <c r="I4365" s="126">
        <v>1</v>
      </c>
      <c r="J4365" s="126">
        <v>409</v>
      </c>
      <c r="M4365" s="126">
        <v>1571</v>
      </c>
      <c r="N4365" s="126">
        <v>0</v>
      </c>
      <c r="P4365" s="126">
        <v>1253</v>
      </c>
      <c r="R4365" s="126" t="s">
        <v>547</v>
      </c>
      <c r="S4365" s="252">
        <v>0</v>
      </c>
      <c r="T4365" s="252">
        <v>1</v>
      </c>
      <c r="U4365" s="68" t="s">
        <v>6109</v>
      </c>
      <c r="V4365" s="126">
        <v>1</v>
      </c>
      <c r="Z4365" s="126">
        <v>1</v>
      </c>
      <c r="AA4365" s="126">
        <v>1</v>
      </c>
      <c r="AB4365" s="126">
        <v>3</v>
      </c>
      <c r="AC4365" s="126">
        <v>8</v>
      </c>
      <c r="AD4365" s="126">
        <v>2026</v>
      </c>
    </row>
    <row r="4366" spans="3:30">
      <c r="C4366" s="126">
        <v>4359</v>
      </c>
      <c r="D4366" s="126">
        <v>264</v>
      </c>
      <c r="E4366" s="126">
        <v>11</v>
      </c>
      <c r="F4366" s="126">
        <v>1</v>
      </c>
      <c r="G4366" s="126">
        <v>1</v>
      </c>
      <c r="H4366" s="126">
        <v>1</v>
      </c>
      <c r="I4366" s="126">
        <v>1</v>
      </c>
      <c r="J4366" s="126">
        <v>409</v>
      </c>
      <c r="M4366" s="126">
        <v>1571</v>
      </c>
      <c r="N4366" s="126">
        <v>1</v>
      </c>
      <c r="P4366" s="126">
        <v>1253</v>
      </c>
      <c r="R4366" s="126" t="s">
        <v>547</v>
      </c>
      <c r="S4366" s="252">
        <v>1</v>
      </c>
      <c r="T4366" s="252">
        <v>0</v>
      </c>
      <c r="U4366" s="68" t="s">
        <v>6110</v>
      </c>
      <c r="V4366" s="126">
        <v>1</v>
      </c>
      <c r="Z4366" s="126">
        <v>1</v>
      </c>
      <c r="AA4366" s="126">
        <v>1</v>
      </c>
      <c r="AB4366" s="126">
        <v>3</v>
      </c>
      <c r="AC4366" s="126">
        <v>8</v>
      </c>
      <c r="AD4366" s="126">
        <v>2026</v>
      </c>
    </row>
    <row r="4367" spans="3:30">
      <c r="C4367" s="126">
        <v>4360</v>
      </c>
      <c r="D4367" s="126">
        <v>264</v>
      </c>
      <c r="E4367" s="126">
        <v>10</v>
      </c>
      <c r="F4367" s="126">
        <v>1</v>
      </c>
      <c r="G4367" s="126">
        <v>1</v>
      </c>
      <c r="H4367" s="126">
        <v>1</v>
      </c>
      <c r="I4367" s="126">
        <v>1</v>
      </c>
      <c r="J4367" s="126">
        <v>409</v>
      </c>
      <c r="P4367" s="126">
        <v>1253</v>
      </c>
      <c r="R4367" s="126" t="s">
        <v>547</v>
      </c>
      <c r="S4367" s="252">
        <v>0</v>
      </c>
      <c r="T4367" s="252">
        <v>1.5</v>
      </c>
      <c r="U4367" s="68" t="s">
        <v>6111</v>
      </c>
      <c r="V4367" s="126">
        <v>1</v>
      </c>
      <c r="Z4367" s="126">
        <v>1</v>
      </c>
      <c r="AA4367" s="126">
        <v>1</v>
      </c>
      <c r="AB4367" s="126">
        <v>3</v>
      </c>
      <c r="AC4367" s="126">
        <v>8</v>
      </c>
      <c r="AD4367" s="126">
        <v>2026</v>
      </c>
    </row>
    <row r="4368" spans="3:30">
      <c r="C4368" s="126">
        <v>4361</v>
      </c>
      <c r="D4368" s="126">
        <v>264</v>
      </c>
      <c r="E4368" s="126">
        <v>3</v>
      </c>
      <c r="F4368" s="126">
        <v>1</v>
      </c>
      <c r="G4368" s="126">
        <v>1</v>
      </c>
      <c r="H4368" s="126">
        <v>1</v>
      </c>
      <c r="I4368" s="126">
        <v>1</v>
      </c>
      <c r="J4368" s="126">
        <v>433</v>
      </c>
      <c r="M4368" s="126">
        <v>1572</v>
      </c>
      <c r="N4368" s="126">
        <v>0</v>
      </c>
      <c r="P4368" s="126">
        <v>1254</v>
      </c>
      <c r="R4368" s="126" t="s">
        <v>547</v>
      </c>
      <c r="S4368" s="252">
        <v>0</v>
      </c>
      <c r="T4368" s="252">
        <v>0.55000000000000004</v>
      </c>
      <c r="U4368" s="68" t="s">
        <v>6112</v>
      </c>
      <c r="V4368" s="126">
        <v>1</v>
      </c>
      <c r="Z4368" s="126">
        <v>1</v>
      </c>
      <c r="AA4368" s="126">
        <v>1</v>
      </c>
      <c r="AB4368" s="126">
        <v>3</v>
      </c>
      <c r="AC4368" s="126">
        <v>8</v>
      </c>
      <c r="AD4368" s="126">
        <v>2026</v>
      </c>
    </row>
    <row r="4369" spans="3:30">
      <c r="C4369" s="126">
        <v>4362</v>
      </c>
      <c r="D4369" s="126">
        <v>264</v>
      </c>
      <c r="E4369" s="126">
        <v>11</v>
      </c>
      <c r="F4369" s="126">
        <v>1</v>
      </c>
      <c r="G4369" s="126">
        <v>1</v>
      </c>
      <c r="H4369" s="126">
        <v>1</v>
      </c>
      <c r="I4369" s="126">
        <v>1</v>
      </c>
      <c r="J4369" s="126">
        <v>433</v>
      </c>
      <c r="M4369" s="126">
        <v>1572</v>
      </c>
      <c r="N4369" s="126">
        <v>1</v>
      </c>
      <c r="P4369" s="126">
        <v>1254</v>
      </c>
      <c r="R4369" s="126" t="s">
        <v>547</v>
      </c>
      <c r="S4369" s="252">
        <v>0.55000000000000004</v>
      </c>
      <c r="T4369" s="252">
        <v>0</v>
      </c>
      <c r="U4369" s="68" t="s">
        <v>6113</v>
      </c>
      <c r="V4369" s="126">
        <v>1</v>
      </c>
      <c r="Z4369" s="126">
        <v>1</v>
      </c>
      <c r="AA4369" s="126">
        <v>1</v>
      </c>
      <c r="AB4369" s="126">
        <v>3</v>
      </c>
      <c r="AC4369" s="126">
        <v>8</v>
      </c>
      <c r="AD4369" s="126">
        <v>2026</v>
      </c>
    </row>
    <row r="4370" spans="3:30">
      <c r="C4370" s="126">
        <v>4363</v>
      </c>
      <c r="D4370" s="126">
        <v>264</v>
      </c>
      <c r="E4370" s="126">
        <v>10</v>
      </c>
      <c r="F4370" s="126">
        <v>1</v>
      </c>
      <c r="G4370" s="126">
        <v>1</v>
      </c>
      <c r="H4370" s="126">
        <v>1</v>
      </c>
      <c r="I4370" s="126">
        <v>1</v>
      </c>
      <c r="J4370" s="126">
        <v>433</v>
      </c>
      <c r="P4370" s="126">
        <v>1254</v>
      </c>
      <c r="R4370" s="126" t="s">
        <v>547</v>
      </c>
      <c r="S4370" s="252">
        <v>0</v>
      </c>
      <c r="T4370" s="252">
        <v>1.9</v>
      </c>
      <c r="U4370" s="68" t="s">
        <v>6114</v>
      </c>
      <c r="V4370" s="126">
        <v>1</v>
      </c>
      <c r="Z4370" s="126">
        <v>1</v>
      </c>
      <c r="AA4370" s="126">
        <v>1</v>
      </c>
      <c r="AB4370" s="126">
        <v>3</v>
      </c>
      <c r="AC4370" s="126">
        <v>8</v>
      </c>
      <c r="AD4370" s="126">
        <v>2026</v>
      </c>
    </row>
    <row r="4371" spans="3:30">
      <c r="C4371" s="126">
        <v>4364</v>
      </c>
      <c r="D4371" s="126">
        <v>264</v>
      </c>
      <c r="E4371" s="126">
        <v>3</v>
      </c>
      <c r="F4371" s="126">
        <v>1</v>
      </c>
      <c r="G4371" s="126">
        <v>1</v>
      </c>
      <c r="H4371" s="126">
        <v>1</v>
      </c>
      <c r="I4371" s="126">
        <v>1</v>
      </c>
      <c r="J4371" s="126">
        <v>402</v>
      </c>
      <c r="M4371" s="126">
        <v>1573</v>
      </c>
      <c r="N4371" s="126">
        <v>0</v>
      </c>
      <c r="P4371" s="126">
        <v>1255</v>
      </c>
      <c r="R4371" s="126" t="s">
        <v>547</v>
      </c>
      <c r="S4371" s="252">
        <v>0</v>
      </c>
      <c r="T4371" s="252">
        <v>3.65</v>
      </c>
      <c r="U4371" s="68" t="s">
        <v>6115</v>
      </c>
      <c r="V4371" s="126">
        <v>1</v>
      </c>
      <c r="Z4371" s="126">
        <v>1</v>
      </c>
      <c r="AA4371" s="126">
        <v>1</v>
      </c>
      <c r="AB4371" s="126">
        <v>3</v>
      </c>
      <c r="AC4371" s="126">
        <v>8</v>
      </c>
      <c r="AD4371" s="126">
        <v>2026</v>
      </c>
    </row>
    <row r="4372" spans="3:30">
      <c r="C4372" s="126">
        <v>4365</v>
      </c>
      <c r="D4372" s="126">
        <v>264</v>
      </c>
      <c r="E4372" s="126">
        <v>11</v>
      </c>
      <c r="F4372" s="126">
        <v>1</v>
      </c>
      <c r="G4372" s="126">
        <v>1</v>
      </c>
      <c r="H4372" s="126">
        <v>1</v>
      </c>
      <c r="I4372" s="126">
        <v>1</v>
      </c>
      <c r="J4372" s="126">
        <v>402</v>
      </c>
      <c r="M4372" s="126">
        <v>1573</v>
      </c>
      <c r="N4372" s="126">
        <v>1</v>
      </c>
      <c r="P4372" s="126">
        <v>1255</v>
      </c>
      <c r="R4372" s="126" t="s">
        <v>547</v>
      </c>
      <c r="S4372" s="252">
        <v>3.65</v>
      </c>
      <c r="T4372" s="252">
        <v>0</v>
      </c>
      <c r="U4372" s="68" t="s">
        <v>6116</v>
      </c>
      <c r="V4372" s="126">
        <v>1</v>
      </c>
      <c r="Z4372" s="126">
        <v>1</v>
      </c>
      <c r="AA4372" s="126">
        <v>1</v>
      </c>
      <c r="AB4372" s="126">
        <v>3</v>
      </c>
      <c r="AC4372" s="126">
        <v>8</v>
      </c>
      <c r="AD4372" s="126">
        <v>2026</v>
      </c>
    </row>
    <row r="4373" spans="3:30">
      <c r="C4373" s="126">
        <v>4366</v>
      </c>
      <c r="D4373" s="126">
        <v>264</v>
      </c>
      <c r="E4373" s="126">
        <v>10</v>
      </c>
      <c r="F4373" s="126">
        <v>1</v>
      </c>
      <c r="G4373" s="126">
        <v>1</v>
      </c>
      <c r="H4373" s="126">
        <v>1</v>
      </c>
      <c r="I4373" s="126">
        <v>1</v>
      </c>
      <c r="J4373" s="126">
        <v>402</v>
      </c>
      <c r="P4373" s="126">
        <v>1255</v>
      </c>
      <c r="R4373" s="126" t="s">
        <v>547</v>
      </c>
      <c r="S4373" s="252">
        <v>0</v>
      </c>
      <c r="T4373" s="252">
        <v>6.25</v>
      </c>
      <c r="U4373" s="68" t="s">
        <v>6117</v>
      </c>
      <c r="V4373" s="126">
        <v>1</v>
      </c>
      <c r="Z4373" s="126">
        <v>1</v>
      </c>
      <c r="AA4373" s="126">
        <v>1</v>
      </c>
      <c r="AB4373" s="126">
        <v>3</v>
      </c>
      <c r="AC4373" s="126">
        <v>8</v>
      </c>
      <c r="AD4373" s="126">
        <v>2026</v>
      </c>
    </row>
    <row r="4374" spans="3:30">
      <c r="C4374" s="126">
        <v>4367</v>
      </c>
      <c r="D4374" s="126">
        <v>264</v>
      </c>
      <c r="E4374" s="126">
        <v>3</v>
      </c>
      <c r="F4374" s="126">
        <v>1</v>
      </c>
      <c r="G4374" s="126">
        <v>1</v>
      </c>
      <c r="H4374" s="126">
        <v>1</v>
      </c>
      <c r="I4374" s="126">
        <v>1</v>
      </c>
      <c r="J4374" s="126">
        <v>428</v>
      </c>
      <c r="M4374" s="126">
        <v>1574</v>
      </c>
      <c r="N4374" s="126">
        <v>0</v>
      </c>
      <c r="P4374" s="126">
        <v>1256</v>
      </c>
      <c r="R4374" s="126" t="s">
        <v>547</v>
      </c>
      <c r="S4374" s="252">
        <v>0</v>
      </c>
      <c r="T4374" s="252">
        <v>1.44</v>
      </c>
      <c r="U4374" s="68" t="s">
        <v>6119</v>
      </c>
      <c r="V4374" s="126">
        <v>1</v>
      </c>
      <c r="Z4374" s="126">
        <v>1</v>
      </c>
      <c r="AA4374" s="126">
        <v>1</v>
      </c>
      <c r="AB4374" s="126">
        <v>3</v>
      </c>
      <c r="AC4374" s="126">
        <v>8</v>
      </c>
      <c r="AD4374" s="126">
        <v>2026</v>
      </c>
    </row>
    <row r="4375" spans="3:30">
      <c r="C4375" s="126">
        <v>4368</v>
      </c>
      <c r="D4375" s="126">
        <v>264</v>
      </c>
      <c r="E4375" s="126">
        <v>11</v>
      </c>
      <c r="F4375" s="126">
        <v>1</v>
      </c>
      <c r="G4375" s="126">
        <v>1</v>
      </c>
      <c r="H4375" s="126">
        <v>1</v>
      </c>
      <c r="I4375" s="126">
        <v>1</v>
      </c>
      <c r="J4375" s="126">
        <v>428</v>
      </c>
      <c r="M4375" s="126">
        <v>1574</v>
      </c>
      <c r="N4375" s="126">
        <v>1</v>
      </c>
      <c r="P4375" s="126">
        <v>1256</v>
      </c>
      <c r="R4375" s="126" t="s">
        <v>547</v>
      </c>
      <c r="S4375" s="252">
        <v>1.44</v>
      </c>
      <c r="T4375" s="252">
        <v>0</v>
      </c>
      <c r="U4375" s="68" t="s">
        <v>6120</v>
      </c>
      <c r="V4375" s="126">
        <v>1</v>
      </c>
      <c r="Z4375" s="126">
        <v>1</v>
      </c>
      <c r="AA4375" s="126">
        <v>1</v>
      </c>
      <c r="AB4375" s="126">
        <v>3</v>
      </c>
      <c r="AC4375" s="126">
        <v>8</v>
      </c>
      <c r="AD4375" s="126">
        <v>2026</v>
      </c>
    </row>
    <row r="4376" spans="3:30">
      <c r="C4376" s="126">
        <v>4369</v>
      </c>
      <c r="D4376" s="126">
        <v>264</v>
      </c>
      <c r="E4376" s="126">
        <v>10</v>
      </c>
      <c r="F4376" s="126">
        <v>1</v>
      </c>
      <c r="G4376" s="126">
        <v>1</v>
      </c>
      <c r="H4376" s="126">
        <v>1</v>
      </c>
      <c r="I4376" s="126">
        <v>1</v>
      </c>
      <c r="J4376" s="126">
        <v>428</v>
      </c>
      <c r="P4376" s="126">
        <v>1256</v>
      </c>
      <c r="R4376" s="126" t="s">
        <v>547</v>
      </c>
      <c r="S4376" s="252">
        <v>0</v>
      </c>
      <c r="T4376" s="252">
        <v>2.5</v>
      </c>
      <c r="U4376" s="68" t="s">
        <v>6121</v>
      </c>
      <c r="V4376" s="126">
        <v>1</v>
      </c>
      <c r="Z4376" s="126">
        <v>1</v>
      </c>
      <c r="AA4376" s="126">
        <v>1</v>
      </c>
      <c r="AB4376" s="126">
        <v>3</v>
      </c>
      <c r="AC4376" s="126">
        <v>8</v>
      </c>
      <c r="AD4376" s="126">
        <v>2026</v>
      </c>
    </row>
    <row r="4377" spans="3:30">
      <c r="C4377" s="126">
        <v>4370</v>
      </c>
      <c r="D4377" s="126">
        <v>264</v>
      </c>
      <c r="E4377" s="126">
        <v>3</v>
      </c>
      <c r="F4377" s="126">
        <v>1</v>
      </c>
      <c r="G4377" s="126">
        <v>1</v>
      </c>
      <c r="H4377" s="126">
        <v>1</v>
      </c>
      <c r="I4377" s="126">
        <v>1</v>
      </c>
      <c r="J4377" s="126">
        <v>429</v>
      </c>
      <c r="M4377" s="126">
        <v>1575</v>
      </c>
      <c r="N4377" s="126">
        <v>0</v>
      </c>
      <c r="P4377" s="126">
        <v>1257</v>
      </c>
      <c r="R4377" s="126" t="s">
        <v>547</v>
      </c>
      <c r="S4377" s="252">
        <v>0</v>
      </c>
      <c r="T4377" s="252">
        <v>2.2999999999999998</v>
      </c>
      <c r="U4377" s="68" t="s">
        <v>6122</v>
      </c>
      <c r="V4377" s="126">
        <v>1</v>
      </c>
      <c r="Z4377" s="126">
        <v>1</v>
      </c>
      <c r="AA4377" s="126">
        <v>1</v>
      </c>
      <c r="AB4377" s="126">
        <v>3</v>
      </c>
      <c r="AC4377" s="126">
        <v>8</v>
      </c>
      <c r="AD4377" s="126">
        <v>2026</v>
      </c>
    </row>
    <row r="4378" spans="3:30">
      <c r="C4378" s="126">
        <v>4371</v>
      </c>
      <c r="D4378" s="126">
        <v>264</v>
      </c>
      <c r="E4378" s="126">
        <v>11</v>
      </c>
      <c r="F4378" s="126">
        <v>1</v>
      </c>
      <c r="G4378" s="126">
        <v>1</v>
      </c>
      <c r="H4378" s="126">
        <v>1</v>
      </c>
      <c r="I4378" s="126">
        <v>1</v>
      </c>
      <c r="J4378" s="126">
        <v>429</v>
      </c>
      <c r="M4378" s="126">
        <v>1575</v>
      </c>
      <c r="N4378" s="126">
        <v>1</v>
      </c>
      <c r="P4378" s="126">
        <v>1257</v>
      </c>
      <c r="R4378" s="126" t="s">
        <v>547</v>
      </c>
      <c r="S4378" s="252">
        <v>2.2999999999999998</v>
      </c>
      <c r="T4378" s="252">
        <v>0</v>
      </c>
      <c r="U4378" s="68" t="s">
        <v>6123</v>
      </c>
      <c r="V4378" s="126">
        <v>1</v>
      </c>
      <c r="Z4378" s="126">
        <v>1</v>
      </c>
      <c r="AA4378" s="126">
        <v>1</v>
      </c>
      <c r="AB4378" s="126">
        <v>3</v>
      </c>
      <c r="AC4378" s="126">
        <v>8</v>
      </c>
      <c r="AD4378" s="126">
        <v>2026</v>
      </c>
    </row>
    <row r="4379" spans="3:30">
      <c r="C4379" s="126">
        <v>4372</v>
      </c>
      <c r="D4379" s="126">
        <v>264</v>
      </c>
      <c r="E4379" s="126">
        <v>10</v>
      </c>
      <c r="F4379" s="126">
        <v>1</v>
      </c>
      <c r="G4379" s="126">
        <v>1</v>
      </c>
      <c r="H4379" s="126">
        <v>1</v>
      </c>
      <c r="I4379" s="126">
        <v>1</v>
      </c>
      <c r="J4379" s="126">
        <v>429</v>
      </c>
      <c r="P4379" s="126">
        <v>1257</v>
      </c>
      <c r="R4379" s="126" t="s">
        <v>547</v>
      </c>
      <c r="S4379" s="252">
        <v>0</v>
      </c>
      <c r="T4379" s="252">
        <v>3.25</v>
      </c>
      <c r="U4379" s="68" t="s">
        <v>6124</v>
      </c>
      <c r="V4379" s="126">
        <v>1</v>
      </c>
      <c r="Z4379" s="126">
        <v>1</v>
      </c>
      <c r="AA4379" s="126">
        <v>1</v>
      </c>
      <c r="AB4379" s="126">
        <v>3</v>
      </c>
      <c r="AC4379" s="126">
        <v>8</v>
      </c>
      <c r="AD4379" s="126">
        <v>2026</v>
      </c>
    </row>
    <row r="4380" spans="3:30">
      <c r="C4380" s="126">
        <v>4373</v>
      </c>
      <c r="D4380" s="126">
        <v>264</v>
      </c>
      <c r="E4380" s="126">
        <v>3</v>
      </c>
      <c r="F4380" s="126">
        <v>1</v>
      </c>
      <c r="G4380" s="126">
        <v>1</v>
      </c>
      <c r="H4380" s="126">
        <v>1</v>
      </c>
      <c r="I4380" s="126">
        <v>1</v>
      </c>
      <c r="J4380" s="126">
        <v>421</v>
      </c>
      <c r="M4380" s="126">
        <v>1576</v>
      </c>
      <c r="N4380" s="126">
        <v>0</v>
      </c>
      <c r="P4380" s="126">
        <v>1258</v>
      </c>
      <c r="R4380" s="126" t="s">
        <v>547</v>
      </c>
      <c r="S4380" s="252">
        <v>0</v>
      </c>
      <c r="T4380" s="252">
        <v>2.2000000000000002</v>
      </c>
      <c r="U4380" s="68" t="s">
        <v>6125</v>
      </c>
      <c r="V4380" s="126">
        <v>1</v>
      </c>
      <c r="Z4380" s="126">
        <v>1</v>
      </c>
      <c r="AA4380" s="126">
        <v>1</v>
      </c>
      <c r="AB4380" s="126">
        <v>3</v>
      </c>
      <c r="AC4380" s="126">
        <v>8</v>
      </c>
      <c r="AD4380" s="126">
        <v>2026</v>
      </c>
    </row>
    <row r="4381" spans="3:30">
      <c r="C4381" s="126">
        <v>4374</v>
      </c>
      <c r="D4381" s="126">
        <v>264</v>
      </c>
      <c r="E4381" s="126">
        <v>11</v>
      </c>
      <c r="F4381" s="126">
        <v>1</v>
      </c>
      <c r="G4381" s="126">
        <v>1</v>
      </c>
      <c r="H4381" s="126">
        <v>1</v>
      </c>
      <c r="I4381" s="126">
        <v>1</v>
      </c>
      <c r="J4381" s="126">
        <v>421</v>
      </c>
      <c r="M4381" s="126">
        <v>1576</v>
      </c>
      <c r="N4381" s="126">
        <v>1</v>
      </c>
      <c r="P4381" s="126">
        <v>1258</v>
      </c>
      <c r="R4381" s="126" t="s">
        <v>547</v>
      </c>
      <c r="S4381" s="252">
        <v>2.2000000000000002</v>
      </c>
      <c r="T4381" s="252">
        <v>0</v>
      </c>
      <c r="U4381" s="68" t="s">
        <v>6126</v>
      </c>
      <c r="V4381" s="126">
        <v>1</v>
      </c>
      <c r="Z4381" s="126">
        <v>1</v>
      </c>
      <c r="AA4381" s="126">
        <v>1</v>
      </c>
      <c r="AB4381" s="126">
        <v>3</v>
      </c>
      <c r="AC4381" s="126">
        <v>8</v>
      </c>
      <c r="AD4381" s="126">
        <v>2026</v>
      </c>
    </row>
    <row r="4382" spans="3:30">
      <c r="C4382" s="126">
        <v>4375</v>
      </c>
      <c r="D4382" s="126">
        <v>264</v>
      </c>
      <c r="E4382" s="126">
        <v>10</v>
      </c>
      <c r="F4382" s="126">
        <v>1</v>
      </c>
      <c r="G4382" s="126">
        <v>1</v>
      </c>
      <c r="H4382" s="126">
        <v>1</v>
      </c>
      <c r="I4382" s="126">
        <v>1</v>
      </c>
      <c r="J4382" s="126">
        <v>421</v>
      </c>
      <c r="P4382" s="126">
        <v>1258</v>
      </c>
      <c r="R4382" s="126" t="s">
        <v>547</v>
      </c>
      <c r="S4382" s="252">
        <v>0</v>
      </c>
      <c r="T4382" s="252">
        <v>3</v>
      </c>
      <c r="U4382" s="68" t="s">
        <v>6127</v>
      </c>
      <c r="V4382" s="126">
        <v>1</v>
      </c>
      <c r="Z4382" s="126">
        <v>1</v>
      </c>
      <c r="AA4382" s="126">
        <v>1</v>
      </c>
      <c r="AB4382" s="126">
        <v>3</v>
      </c>
      <c r="AC4382" s="126">
        <v>8</v>
      </c>
      <c r="AD4382" s="126">
        <v>2026</v>
      </c>
    </row>
    <row r="4383" spans="3:30">
      <c r="C4383" s="126">
        <v>4376</v>
      </c>
      <c r="D4383" s="126">
        <v>264</v>
      </c>
      <c r="E4383" s="126">
        <v>3</v>
      </c>
      <c r="F4383" s="126">
        <v>1</v>
      </c>
      <c r="G4383" s="126">
        <v>1</v>
      </c>
      <c r="H4383" s="126">
        <v>1</v>
      </c>
      <c r="I4383" s="126">
        <v>1</v>
      </c>
      <c r="J4383" s="126">
        <v>371</v>
      </c>
      <c r="M4383" s="126">
        <v>1577</v>
      </c>
      <c r="N4383" s="126">
        <v>0</v>
      </c>
      <c r="P4383" s="126">
        <v>1259</v>
      </c>
      <c r="R4383" s="126" t="s">
        <v>547</v>
      </c>
      <c r="S4383" s="252">
        <v>0</v>
      </c>
      <c r="T4383" s="252">
        <v>1.5</v>
      </c>
      <c r="U4383" s="68" t="s">
        <v>6128</v>
      </c>
      <c r="V4383" s="126">
        <v>1</v>
      </c>
      <c r="Z4383" s="126">
        <v>1</v>
      </c>
      <c r="AA4383" s="126">
        <v>1</v>
      </c>
      <c r="AB4383" s="126">
        <v>3</v>
      </c>
      <c r="AC4383" s="126">
        <v>8</v>
      </c>
      <c r="AD4383" s="126">
        <v>2026</v>
      </c>
    </row>
    <row r="4384" spans="3:30">
      <c r="C4384" s="126">
        <v>4377</v>
      </c>
      <c r="D4384" s="126">
        <v>264</v>
      </c>
      <c r="E4384" s="126">
        <v>11</v>
      </c>
      <c r="F4384" s="126">
        <v>1</v>
      </c>
      <c r="G4384" s="126">
        <v>1</v>
      </c>
      <c r="H4384" s="126">
        <v>1</v>
      </c>
      <c r="I4384" s="126">
        <v>1</v>
      </c>
      <c r="J4384" s="126">
        <v>371</v>
      </c>
      <c r="M4384" s="126">
        <v>1577</v>
      </c>
      <c r="N4384" s="126">
        <v>1</v>
      </c>
      <c r="P4384" s="126">
        <v>1259</v>
      </c>
      <c r="R4384" s="126" t="s">
        <v>547</v>
      </c>
      <c r="S4384" s="252">
        <v>1.5</v>
      </c>
      <c r="T4384" s="252">
        <v>0</v>
      </c>
      <c r="U4384" s="68" t="s">
        <v>6129</v>
      </c>
      <c r="V4384" s="126">
        <v>1</v>
      </c>
      <c r="Z4384" s="126">
        <v>1</v>
      </c>
      <c r="AA4384" s="126">
        <v>1</v>
      </c>
      <c r="AB4384" s="126">
        <v>3</v>
      </c>
      <c r="AC4384" s="126">
        <v>8</v>
      </c>
      <c r="AD4384" s="126">
        <v>2026</v>
      </c>
    </row>
    <row r="4385" spans="3:30">
      <c r="C4385" s="126">
        <v>4378</v>
      </c>
      <c r="D4385" s="126">
        <v>264</v>
      </c>
      <c r="E4385" s="126">
        <v>10</v>
      </c>
      <c r="F4385" s="126">
        <v>1</v>
      </c>
      <c r="G4385" s="126">
        <v>1</v>
      </c>
      <c r="H4385" s="126">
        <v>1</v>
      </c>
      <c r="I4385" s="126">
        <v>1</v>
      </c>
      <c r="J4385" s="126">
        <v>371</v>
      </c>
      <c r="P4385" s="126">
        <v>1259</v>
      </c>
      <c r="R4385" s="126" t="s">
        <v>547</v>
      </c>
      <c r="S4385" s="252">
        <v>0</v>
      </c>
      <c r="T4385" s="252">
        <v>2</v>
      </c>
      <c r="U4385" s="68" t="s">
        <v>6130</v>
      </c>
      <c r="V4385" s="126">
        <v>1</v>
      </c>
      <c r="Z4385" s="126">
        <v>1</v>
      </c>
      <c r="AA4385" s="126">
        <v>1</v>
      </c>
      <c r="AB4385" s="126">
        <v>3</v>
      </c>
      <c r="AC4385" s="126">
        <v>8</v>
      </c>
      <c r="AD4385" s="126">
        <v>2026</v>
      </c>
    </row>
    <row r="4386" spans="3:30">
      <c r="C4386" s="126">
        <v>4379</v>
      </c>
      <c r="D4386" s="126">
        <v>264</v>
      </c>
      <c r="E4386" s="126">
        <v>3</v>
      </c>
      <c r="F4386" s="126">
        <v>1</v>
      </c>
      <c r="G4386" s="126">
        <v>1</v>
      </c>
      <c r="H4386" s="126">
        <v>1</v>
      </c>
      <c r="I4386" s="126">
        <v>1</v>
      </c>
      <c r="J4386" s="126">
        <v>9</v>
      </c>
      <c r="M4386" s="126">
        <v>1578</v>
      </c>
      <c r="N4386" s="126">
        <v>0</v>
      </c>
      <c r="P4386" s="126">
        <v>1260</v>
      </c>
      <c r="R4386" s="126" t="s">
        <v>547</v>
      </c>
      <c r="S4386" s="252">
        <v>0</v>
      </c>
      <c r="T4386" s="252">
        <v>2.2999999999999998</v>
      </c>
      <c r="U4386" s="68" t="s">
        <v>6131</v>
      </c>
      <c r="V4386" s="126">
        <v>1</v>
      </c>
      <c r="Z4386" s="126">
        <v>1</v>
      </c>
      <c r="AA4386" s="126">
        <v>1</v>
      </c>
      <c r="AB4386" s="126">
        <v>3</v>
      </c>
      <c r="AC4386" s="126">
        <v>8</v>
      </c>
      <c r="AD4386" s="126">
        <v>2026</v>
      </c>
    </row>
    <row r="4387" spans="3:30">
      <c r="C4387" s="126">
        <v>4380</v>
      </c>
      <c r="D4387" s="126">
        <v>264</v>
      </c>
      <c r="E4387" s="126">
        <v>11</v>
      </c>
      <c r="F4387" s="126">
        <v>1</v>
      </c>
      <c r="G4387" s="126">
        <v>1</v>
      </c>
      <c r="H4387" s="126">
        <v>1</v>
      </c>
      <c r="I4387" s="126">
        <v>1</v>
      </c>
      <c r="J4387" s="126">
        <v>9</v>
      </c>
      <c r="M4387" s="126">
        <v>1578</v>
      </c>
      <c r="N4387" s="126">
        <v>1</v>
      </c>
      <c r="P4387" s="126">
        <v>1260</v>
      </c>
      <c r="R4387" s="126" t="s">
        <v>547</v>
      </c>
      <c r="S4387" s="252">
        <v>2.2999999999999998</v>
      </c>
      <c r="T4387" s="252">
        <v>0</v>
      </c>
      <c r="U4387" s="68" t="s">
        <v>6132</v>
      </c>
      <c r="V4387" s="126">
        <v>1</v>
      </c>
      <c r="Z4387" s="126">
        <v>1</v>
      </c>
      <c r="AA4387" s="126">
        <v>1</v>
      </c>
      <c r="AB4387" s="126">
        <v>3</v>
      </c>
      <c r="AC4387" s="126">
        <v>8</v>
      </c>
      <c r="AD4387" s="126">
        <v>2026</v>
      </c>
    </row>
    <row r="4388" spans="3:30">
      <c r="C4388" s="126">
        <v>4381</v>
      </c>
      <c r="D4388" s="126">
        <v>264</v>
      </c>
      <c r="E4388" s="126">
        <v>10</v>
      </c>
      <c r="F4388" s="126">
        <v>1</v>
      </c>
      <c r="G4388" s="126">
        <v>1</v>
      </c>
      <c r="H4388" s="126">
        <v>1</v>
      </c>
      <c r="I4388" s="126">
        <v>1</v>
      </c>
      <c r="J4388" s="126">
        <v>9</v>
      </c>
      <c r="P4388" s="126">
        <v>1260</v>
      </c>
      <c r="R4388" s="126" t="s">
        <v>547</v>
      </c>
      <c r="S4388" s="252">
        <v>0</v>
      </c>
      <c r="T4388" s="252">
        <v>3</v>
      </c>
      <c r="U4388" s="68" t="s">
        <v>6133</v>
      </c>
      <c r="V4388" s="126">
        <v>1</v>
      </c>
      <c r="Z4388" s="126">
        <v>1</v>
      </c>
      <c r="AA4388" s="126">
        <v>1</v>
      </c>
      <c r="AB4388" s="126">
        <v>3</v>
      </c>
      <c r="AC4388" s="126">
        <v>8</v>
      </c>
      <c r="AD4388" s="126">
        <v>2026</v>
      </c>
    </row>
    <row r="4389" spans="3:30">
      <c r="C4389" s="126">
        <v>4382</v>
      </c>
      <c r="D4389" s="126">
        <v>264</v>
      </c>
      <c r="E4389" s="126">
        <v>3</v>
      </c>
      <c r="F4389" s="126">
        <v>1</v>
      </c>
      <c r="G4389" s="126">
        <v>1</v>
      </c>
      <c r="H4389" s="126">
        <v>1</v>
      </c>
      <c r="I4389" s="126">
        <v>1</v>
      </c>
      <c r="J4389" s="126">
        <v>50</v>
      </c>
      <c r="M4389" s="126">
        <v>1579</v>
      </c>
      <c r="N4389" s="126">
        <v>0</v>
      </c>
      <c r="P4389" s="126">
        <v>1261</v>
      </c>
      <c r="R4389" s="126" t="s">
        <v>547</v>
      </c>
      <c r="S4389" s="252">
        <v>0</v>
      </c>
      <c r="T4389" s="252">
        <v>0.24</v>
      </c>
      <c r="U4389" s="68" t="s">
        <v>6134</v>
      </c>
      <c r="V4389" s="126">
        <v>1</v>
      </c>
      <c r="Z4389" s="126">
        <v>1</v>
      </c>
      <c r="AA4389" s="126">
        <v>1</v>
      </c>
      <c r="AB4389" s="126">
        <v>3</v>
      </c>
      <c r="AC4389" s="126">
        <v>8</v>
      </c>
      <c r="AD4389" s="126">
        <v>2026</v>
      </c>
    </row>
    <row r="4390" spans="3:30">
      <c r="C4390" s="126">
        <v>4383</v>
      </c>
      <c r="D4390" s="126">
        <v>264</v>
      </c>
      <c r="E4390" s="126">
        <v>11</v>
      </c>
      <c r="F4390" s="126">
        <v>1</v>
      </c>
      <c r="G4390" s="126">
        <v>1</v>
      </c>
      <c r="H4390" s="126">
        <v>1</v>
      </c>
      <c r="I4390" s="126">
        <v>1</v>
      </c>
      <c r="J4390" s="126">
        <v>50</v>
      </c>
      <c r="M4390" s="126">
        <v>1579</v>
      </c>
      <c r="N4390" s="126">
        <v>1</v>
      </c>
      <c r="P4390" s="126">
        <v>1261</v>
      </c>
      <c r="R4390" s="126" t="s">
        <v>547</v>
      </c>
      <c r="S4390" s="252">
        <v>0.24</v>
      </c>
      <c r="T4390" s="252">
        <v>0</v>
      </c>
      <c r="U4390" s="68" t="s">
        <v>6135</v>
      </c>
      <c r="V4390" s="126">
        <v>1</v>
      </c>
      <c r="Z4390" s="126">
        <v>1</v>
      </c>
      <c r="AA4390" s="126">
        <v>1</v>
      </c>
      <c r="AB4390" s="126">
        <v>3</v>
      </c>
      <c r="AC4390" s="126">
        <v>8</v>
      </c>
      <c r="AD4390" s="126">
        <v>2026</v>
      </c>
    </row>
    <row r="4391" spans="3:30">
      <c r="C4391" s="126">
        <v>4384</v>
      </c>
      <c r="D4391" s="126">
        <v>264</v>
      </c>
      <c r="E4391" s="126">
        <v>10</v>
      </c>
      <c r="F4391" s="126">
        <v>1</v>
      </c>
      <c r="G4391" s="126">
        <v>1</v>
      </c>
      <c r="H4391" s="126">
        <v>1</v>
      </c>
      <c r="I4391" s="126">
        <v>1</v>
      </c>
      <c r="J4391" s="126">
        <v>50</v>
      </c>
      <c r="P4391" s="126">
        <v>1261</v>
      </c>
      <c r="R4391" s="126" t="s">
        <v>547</v>
      </c>
      <c r="S4391" s="252">
        <v>0</v>
      </c>
      <c r="T4391" s="252">
        <v>0.5</v>
      </c>
      <c r="U4391" s="68" t="s">
        <v>6136</v>
      </c>
      <c r="V4391" s="126">
        <v>1</v>
      </c>
      <c r="Z4391" s="126">
        <v>1</v>
      </c>
      <c r="AA4391" s="126">
        <v>1</v>
      </c>
      <c r="AB4391" s="126">
        <v>3</v>
      </c>
      <c r="AC4391" s="126">
        <v>8</v>
      </c>
      <c r="AD4391" s="126">
        <v>2026</v>
      </c>
    </row>
    <row r="4392" spans="3:30">
      <c r="C4392" s="126">
        <v>4385</v>
      </c>
      <c r="D4392" s="126">
        <v>264</v>
      </c>
      <c r="E4392" s="126">
        <v>3</v>
      </c>
      <c r="F4392" s="126">
        <v>1</v>
      </c>
      <c r="G4392" s="126">
        <v>1</v>
      </c>
      <c r="H4392" s="126">
        <v>1</v>
      </c>
      <c r="I4392" s="126">
        <v>1</v>
      </c>
      <c r="J4392" s="126">
        <v>343</v>
      </c>
      <c r="M4392" s="126">
        <v>1580</v>
      </c>
      <c r="N4392" s="126">
        <v>0</v>
      </c>
      <c r="P4392" s="126">
        <v>1262</v>
      </c>
      <c r="R4392" s="126" t="s">
        <v>547</v>
      </c>
      <c r="S4392" s="252">
        <v>0</v>
      </c>
      <c r="T4392" s="252">
        <v>0.76</v>
      </c>
      <c r="U4392" s="68" t="s">
        <v>6137</v>
      </c>
      <c r="V4392" s="126">
        <v>1</v>
      </c>
      <c r="Z4392" s="126">
        <v>1</v>
      </c>
      <c r="AA4392" s="126">
        <v>1</v>
      </c>
      <c r="AB4392" s="126">
        <v>3</v>
      </c>
      <c r="AC4392" s="126">
        <v>8</v>
      </c>
      <c r="AD4392" s="126">
        <v>2026</v>
      </c>
    </row>
    <row r="4393" spans="3:30">
      <c r="C4393" s="126">
        <v>4386</v>
      </c>
      <c r="D4393" s="126">
        <v>264</v>
      </c>
      <c r="E4393" s="126">
        <v>11</v>
      </c>
      <c r="F4393" s="126">
        <v>1</v>
      </c>
      <c r="G4393" s="126">
        <v>1</v>
      </c>
      <c r="H4393" s="126">
        <v>1</v>
      </c>
      <c r="I4393" s="126">
        <v>1</v>
      </c>
      <c r="J4393" s="126">
        <v>343</v>
      </c>
      <c r="M4393" s="126">
        <v>1580</v>
      </c>
      <c r="N4393" s="126">
        <v>1</v>
      </c>
      <c r="P4393" s="126">
        <v>1262</v>
      </c>
      <c r="R4393" s="126" t="s">
        <v>547</v>
      </c>
      <c r="S4393" s="252">
        <v>0.76</v>
      </c>
      <c r="T4393" s="252">
        <v>0</v>
      </c>
      <c r="U4393" s="68" t="s">
        <v>6138</v>
      </c>
      <c r="V4393" s="126">
        <v>1</v>
      </c>
      <c r="Z4393" s="126">
        <v>1</v>
      </c>
      <c r="AA4393" s="126">
        <v>1</v>
      </c>
      <c r="AB4393" s="126">
        <v>3</v>
      </c>
      <c r="AC4393" s="126">
        <v>8</v>
      </c>
      <c r="AD4393" s="126">
        <v>2026</v>
      </c>
    </row>
    <row r="4394" spans="3:30">
      <c r="C4394" s="126">
        <v>4387</v>
      </c>
      <c r="D4394" s="126">
        <v>264</v>
      </c>
      <c r="E4394" s="126">
        <v>10</v>
      </c>
      <c r="F4394" s="126">
        <v>1</v>
      </c>
      <c r="G4394" s="126">
        <v>1</v>
      </c>
      <c r="H4394" s="126">
        <v>1</v>
      </c>
      <c r="I4394" s="126">
        <v>1</v>
      </c>
      <c r="J4394" s="126">
        <v>343</v>
      </c>
      <c r="P4394" s="126">
        <v>1262</v>
      </c>
      <c r="R4394" s="126" t="s">
        <v>547</v>
      </c>
      <c r="S4394" s="252">
        <v>0</v>
      </c>
      <c r="T4394" s="252">
        <v>1.26</v>
      </c>
      <c r="U4394" s="68" t="s">
        <v>6139</v>
      </c>
      <c r="V4394" s="126">
        <v>1</v>
      </c>
      <c r="Z4394" s="126">
        <v>1</v>
      </c>
      <c r="AA4394" s="126">
        <v>1</v>
      </c>
      <c r="AB4394" s="126">
        <v>3</v>
      </c>
      <c r="AC4394" s="126">
        <v>8</v>
      </c>
      <c r="AD4394" s="126">
        <v>2026</v>
      </c>
    </row>
    <row r="4395" spans="3:30">
      <c r="C4395" s="126">
        <v>4388</v>
      </c>
      <c r="D4395" s="126">
        <v>264</v>
      </c>
      <c r="E4395" s="126">
        <v>3</v>
      </c>
      <c r="F4395" s="126">
        <v>1</v>
      </c>
      <c r="G4395" s="126">
        <v>1</v>
      </c>
      <c r="H4395" s="126">
        <v>1</v>
      </c>
      <c r="I4395" s="126">
        <v>1</v>
      </c>
      <c r="J4395" s="126">
        <v>349</v>
      </c>
      <c r="M4395" s="126">
        <v>1581</v>
      </c>
      <c r="N4395" s="126">
        <v>0</v>
      </c>
      <c r="P4395" s="126">
        <v>1263</v>
      </c>
      <c r="R4395" s="126" t="s">
        <v>547</v>
      </c>
      <c r="S4395" s="252">
        <v>0</v>
      </c>
      <c r="T4395" s="252">
        <v>1</v>
      </c>
      <c r="U4395" s="68" t="s">
        <v>6140</v>
      </c>
      <c r="V4395" s="126">
        <v>1</v>
      </c>
      <c r="Z4395" s="126">
        <v>1</v>
      </c>
      <c r="AA4395" s="126">
        <v>1</v>
      </c>
      <c r="AB4395" s="126">
        <v>3</v>
      </c>
      <c r="AC4395" s="126">
        <v>8</v>
      </c>
      <c r="AD4395" s="126">
        <v>2026</v>
      </c>
    </row>
    <row r="4396" spans="3:30">
      <c r="C4396" s="126">
        <v>4389</v>
      </c>
      <c r="D4396" s="126">
        <v>264</v>
      </c>
      <c r="E4396" s="126">
        <v>11</v>
      </c>
      <c r="F4396" s="126">
        <v>1</v>
      </c>
      <c r="G4396" s="126">
        <v>1</v>
      </c>
      <c r="H4396" s="126">
        <v>1</v>
      </c>
      <c r="I4396" s="126">
        <v>1</v>
      </c>
      <c r="J4396" s="126">
        <v>349</v>
      </c>
      <c r="M4396" s="126">
        <v>1581</v>
      </c>
      <c r="N4396" s="126">
        <v>1</v>
      </c>
      <c r="P4396" s="126">
        <v>1263</v>
      </c>
      <c r="R4396" s="126" t="s">
        <v>547</v>
      </c>
      <c r="S4396" s="252">
        <v>1</v>
      </c>
      <c r="T4396" s="252">
        <v>0</v>
      </c>
      <c r="U4396" s="68" t="s">
        <v>6141</v>
      </c>
      <c r="V4396" s="126">
        <v>1</v>
      </c>
      <c r="Z4396" s="126">
        <v>1</v>
      </c>
      <c r="AA4396" s="126">
        <v>1</v>
      </c>
      <c r="AB4396" s="126">
        <v>3</v>
      </c>
      <c r="AC4396" s="126">
        <v>8</v>
      </c>
      <c r="AD4396" s="126">
        <v>2026</v>
      </c>
    </row>
    <row r="4397" spans="3:30">
      <c r="C4397" s="126">
        <v>4390</v>
      </c>
      <c r="D4397" s="126">
        <v>264</v>
      </c>
      <c r="E4397" s="126">
        <v>10</v>
      </c>
      <c r="F4397" s="126">
        <v>1</v>
      </c>
      <c r="G4397" s="126">
        <v>1</v>
      </c>
      <c r="H4397" s="126">
        <v>1</v>
      </c>
      <c r="I4397" s="126">
        <v>1</v>
      </c>
      <c r="J4397" s="126">
        <v>349</v>
      </c>
      <c r="P4397" s="126">
        <v>1263</v>
      </c>
      <c r="R4397" s="126" t="s">
        <v>547</v>
      </c>
      <c r="S4397" s="252">
        <v>0</v>
      </c>
      <c r="T4397" s="252">
        <v>1.5</v>
      </c>
      <c r="U4397" s="68" t="s">
        <v>6142</v>
      </c>
      <c r="V4397" s="126">
        <v>1</v>
      </c>
      <c r="Z4397" s="126">
        <v>1</v>
      </c>
      <c r="AA4397" s="126">
        <v>1</v>
      </c>
      <c r="AB4397" s="126">
        <v>3</v>
      </c>
      <c r="AC4397" s="126">
        <v>8</v>
      </c>
      <c r="AD4397" s="126">
        <v>2026</v>
      </c>
    </row>
    <row r="4398" spans="3:30">
      <c r="C4398" s="126">
        <v>4391</v>
      </c>
      <c r="D4398" s="126">
        <v>265</v>
      </c>
      <c r="E4398" s="126">
        <v>2</v>
      </c>
      <c r="F4398" s="126">
        <v>1</v>
      </c>
      <c r="G4398" s="126">
        <v>1</v>
      </c>
      <c r="H4398" s="126">
        <v>1</v>
      </c>
      <c r="I4398" s="126">
        <v>1</v>
      </c>
      <c r="R4398" s="126" t="s">
        <v>547</v>
      </c>
      <c r="S4398" s="252">
        <v>32.5</v>
      </c>
      <c r="T4398" s="252">
        <v>0</v>
      </c>
      <c r="U4398" s="68" t="s">
        <v>6144</v>
      </c>
      <c r="V4398" s="126">
        <v>1</v>
      </c>
      <c r="Z4398" s="126">
        <v>1</v>
      </c>
      <c r="AA4398" s="126">
        <v>1</v>
      </c>
      <c r="AB4398" s="126">
        <v>3</v>
      </c>
      <c r="AC4398" s="126">
        <v>8</v>
      </c>
      <c r="AD4398" s="126">
        <v>2026</v>
      </c>
    </row>
    <row r="4399" spans="3:30">
      <c r="C4399" s="126">
        <v>4392</v>
      </c>
      <c r="D4399" s="126">
        <v>265</v>
      </c>
      <c r="E4399" s="126">
        <v>3</v>
      </c>
      <c r="F4399" s="126">
        <v>1</v>
      </c>
      <c r="G4399" s="126">
        <v>1</v>
      </c>
      <c r="H4399" s="126">
        <v>1</v>
      </c>
      <c r="I4399" s="126">
        <v>1</v>
      </c>
      <c r="J4399" s="126">
        <v>305</v>
      </c>
      <c r="M4399" s="126">
        <v>1582</v>
      </c>
      <c r="N4399" s="126">
        <v>0</v>
      </c>
      <c r="P4399" s="126">
        <v>1264</v>
      </c>
      <c r="R4399" s="126" t="s">
        <v>547</v>
      </c>
      <c r="S4399" s="252">
        <v>0</v>
      </c>
      <c r="T4399" s="252">
        <v>12.75</v>
      </c>
      <c r="U4399" s="68" t="s">
        <v>6145</v>
      </c>
      <c r="V4399" s="126">
        <v>1</v>
      </c>
      <c r="Z4399" s="126">
        <v>1</v>
      </c>
      <c r="AA4399" s="126">
        <v>1</v>
      </c>
      <c r="AB4399" s="126">
        <v>3</v>
      </c>
      <c r="AC4399" s="126">
        <v>8</v>
      </c>
      <c r="AD4399" s="126">
        <v>2026</v>
      </c>
    </row>
    <row r="4400" spans="3:30">
      <c r="C4400" s="126">
        <v>4393</v>
      </c>
      <c r="D4400" s="126">
        <v>265</v>
      </c>
      <c r="E4400" s="126">
        <v>11</v>
      </c>
      <c r="F4400" s="126">
        <v>1</v>
      </c>
      <c r="G4400" s="126">
        <v>1</v>
      </c>
      <c r="H4400" s="126">
        <v>1</v>
      </c>
      <c r="I4400" s="126">
        <v>1</v>
      </c>
      <c r="J4400" s="126">
        <v>305</v>
      </c>
      <c r="M4400" s="126">
        <v>1582</v>
      </c>
      <c r="N4400" s="126">
        <v>1</v>
      </c>
      <c r="P4400" s="126">
        <v>1264</v>
      </c>
      <c r="R4400" s="126" t="s">
        <v>547</v>
      </c>
      <c r="S4400" s="252">
        <v>12.75</v>
      </c>
      <c r="T4400" s="252">
        <v>0</v>
      </c>
      <c r="U4400" s="68" t="s">
        <v>6146</v>
      </c>
      <c r="V4400" s="126">
        <v>1</v>
      </c>
      <c r="Z4400" s="126">
        <v>1</v>
      </c>
      <c r="AA4400" s="126">
        <v>1</v>
      </c>
      <c r="AB4400" s="126">
        <v>3</v>
      </c>
      <c r="AC4400" s="126">
        <v>8</v>
      </c>
      <c r="AD4400" s="126">
        <v>2026</v>
      </c>
    </row>
    <row r="4401" spans="3:30">
      <c r="C4401" s="126">
        <v>4394</v>
      </c>
      <c r="D4401" s="126">
        <v>265</v>
      </c>
      <c r="E4401" s="126">
        <v>10</v>
      </c>
      <c r="F4401" s="126">
        <v>1</v>
      </c>
      <c r="G4401" s="126">
        <v>1</v>
      </c>
      <c r="H4401" s="126">
        <v>1</v>
      </c>
      <c r="I4401" s="126">
        <v>1</v>
      </c>
      <c r="J4401" s="126">
        <v>305</v>
      </c>
      <c r="P4401" s="126">
        <v>1264</v>
      </c>
      <c r="R4401" s="126" t="s">
        <v>547</v>
      </c>
      <c r="S4401" s="252">
        <v>0</v>
      </c>
      <c r="T4401" s="252">
        <v>13.5</v>
      </c>
      <c r="U4401" s="68" t="s">
        <v>6147</v>
      </c>
      <c r="V4401" s="126">
        <v>1</v>
      </c>
      <c r="Z4401" s="126">
        <v>1</v>
      </c>
      <c r="AA4401" s="126">
        <v>1</v>
      </c>
      <c r="AB4401" s="126">
        <v>3</v>
      </c>
      <c r="AC4401" s="126">
        <v>8</v>
      </c>
      <c r="AD4401" s="126">
        <v>2026</v>
      </c>
    </row>
    <row r="4402" spans="3:30">
      <c r="C4402" s="126">
        <v>4395</v>
      </c>
      <c r="D4402" s="126">
        <v>265</v>
      </c>
      <c r="E4402" s="126">
        <v>3</v>
      </c>
      <c r="F4402" s="126">
        <v>1</v>
      </c>
      <c r="G4402" s="126">
        <v>1</v>
      </c>
      <c r="H4402" s="126">
        <v>1</v>
      </c>
      <c r="I4402" s="126">
        <v>1</v>
      </c>
      <c r="J4402" s="126">
        <v>241</v>
      </c>
      <c r="M4402" s="126">
        <v>1583</v>
      </c>
      <c r="N4402" s="126">
        <v>0</v>
      </c>
      <c r="P4402" s="126">
        <v>1265</v>
      </c>
      <c r="R4402" s="126" t="s">
        <v>547</v>
      </c>
      <c r="S4402" s="252">
        <v>0</v>
      </c>
      <c r="T4402" s="252">
        <v>2</v>
      </c>
      <c r="U4402" s="68" t="s">
        <v>6148</v>
      </c>
      <c r="V4402" s="126">
        <v>1</v>
      </c>
      <c r="Z4402" s="126">
        <v>1</v>
      </c>
      <c r="AA4402" s="126">
        <v>1</v>
      </c>
      <c r="AB4402" s="126">
        <v>3</v>
      </c>
      <c r="AC4402" s="126">
        <v>8</v>
      </c>
      <c r="AD4402" s="126">
        <v>2026</v>
      </c>
    </row>
    <row r="4403" spans="3:30">
      <c r="C4403" s="126">
        <v>4396</v>
      </c>
      <c r="D4403" s="126">
        <v>265</v>
      </c>
      <c r="E4403" s="126">
        <v>11</v>
      </c>
      <c r="F4403" s="126">
        <v>1</v>
      </c>
      <c r="G4403" s="126">
        <v>1</v>
      </c>
      <c r="H4403" s="126">
        <v>1</v>
      </c>
      <c r="I4403" s="126">
        <v>1</v>
      </c>
      <c r="J4403" s="126">
        <v>241</v>
      </c>
      <c r="M4403" s="126">
        <v>1583</v>
      </c>
      <c r="N4403" s="126">
        <v>1</v>
      </c>
      <c r="P4403" s="126">
        <v>1265</v>
      </c>
      <c r="R4403" s="126" t="s">
        <v>547</v>
      </c>
      <c r="S4403" s="252">
        <v>2</v>
      </c>
      <c r="T4403" s="252">
        <v>0</v>
      </c>
      <c r="U4403" s="68" t="s">
        <v>6149</v>
      </c>
      <c r="V4403" s="126">
        <v>1</v>
      </c>
      <c r="Z4403" s="126">
        <v>1</v>
      </c>
      <c r="AA4403" s="126">
        <v>1</v>
      </c>
      <c r="AB4403" s="126">
        <v>3</v>
      </c>
      <c r="AC4403" s="126">
        <v>8</v>
      </c>
      <c r="AD4403" s="126">
        <v>2026</v>
      </c>
    </row>
    <row r="4404" spans="3:30">
      <c r="C4404" s="126">
        <v>4397</v>
      </c>
      <c r="D4404" s="126">
        <v>265</v>
      </c>
      <c r="E4404" s="126">
        <v>10</v>
      </c>
      <c r="F4404" s="126">
        <v>1</v>
      </c>
      <c r="G4404" s="126">
        <v>1</v>
      </c>
      <c r="H4404" s="126">
        <v>1</v>
      </c>
      <c r="I4404" s="126">
        <v>1</v>
      </c>
      <c r="J4404" s="126">
        <v>241</v>
      </c>
      <c r="P4404" s="126">
        <v>1265</v>
      </c>
      <c r="R4404" s="126" t="s">
        <v>547</v>
      </c>
      <c r="S4404" s="252">
        <v>0</v>
      </c>
      <c r="T4404" s="252">
        <v>3</v>
      </c>
      <c r="U4404" s="68" t="s">
        <v>6150</v>
      </c>
      <c r="V4404" s="126">
        <v>1</v>
      </c>
      <c r="Z4404" s="126">
        <v>1</v>
      </c>
      <c r="AA4404" s="126">
        <v>1</v>
      </c>
      <c r="AB4404" s="126">
        <v>3</v>
      </c>
      <c r="AC4404" s="126">
        <v>8</v>
      </c>
      <c r="AD4404" s="126">
        <v>2026</v>
      </c>
    </row>
    <row r="4405" spans="3:30">
      <c r="C4405" s="126">
        <v>4398</v>
      </c>
      <c r="D4405" s="126">
        <v>265</v>
      </c>
      <c r="E4405" s="126">
        <v>3</v>
      </c>
      <c r="F4405" s="126">
        <v>1</v>
      </c>
      <c r="G4405" s="126">
        <v>1</v>
      </c>
      <c r="H4405" s="126">
        <v>1</v>
      </c>
      <c r="I4405" s="126">
        <v>1</v>
      </c>
      <c r="J4405" s="126">
        <v>184</v>
      </c>
      <c r="M4405" s="126">
        <v>1584</v>
      </c>
      <c r="N4405" s="126">
        <v>0</v>
      </c>
      <c r="P4405" s="126">
        <v>1266</v>
      </c>
      <c r="R4405" s="126" t="s">
        <v>547</v>
      </c>
      <c r="S4405" s="252">
        <v>0</v>
      </c>
      <c r="T4405" s="252">
        <v>6</v>
      </c>
      <c r="U4405" s="68" t="s">
        <v>6151</v>
      </c>
      <c r="V4405" s="126">
        <v>1</v>
      </c>
      <c r="Z4405" s="126">
        <v>1</v>
      </c>
      <c r="AA4405" s="126">
        <v>1</v>
      </c>
      <c r="AB4405" s="126">
        <v>3</v>
      </c>
      <c r="AC4405" s="126">
        <v>8</v>
      </c>
      <c r="AD4405" s="126">
        <v>2026</v>
      </c>
    </row>
    <row r="4406" spans="3:30">
      <c r="C4406" s="126">
        <v>4399</v>
      </c>
      <c r="D4406" s="126">
        <v>265</v>
      </c>
      <c r="E4406" s="126">
        <v>11</v>
      </c>
      <c r="F4406" s="126">
        <v>1</v>
      </c>
      <c r="G4406" s="126">
        <v>1</v>
      </c>
      <c r="H4406" s="126">
        <v>1</v>
      </c>
      <c r="I4406" s="126">
        <v>1</v>
      </c>
      <c r="J4406" s="126">
        <v>184</v>
      </c>
      <c r="M4406" s="126">
        <v>1584</v>
      </c>
      <c r="N4406" s="126">
        <v>1</v>
      </c>
      <c r="P4406" s="126">
        <v>1266</v>
      </c>
      <c r="R4406" s="126" t="s">
        <v>547</v>
      </c>
      <c r="S4406" s="252">
        <v>6</v>
      </c>
      <c r="T4406" s="252">
        <v>0</v>
      </c>
      <c r="U4406" s="68" t="s">
        <v>6152</v>
      </c>
      <c r="V4406" s="126">
        <v>1</v>
      </c>
      <c r="Z4406" s="126">
        <v>1</v>
      </c>
      <c r="AA4406" s="126">
        <v>1</v>
      </c>
      <c r="AB4406" s="126">
        <v>3</v>
      </c>
      <c r="AC4406" s="126">
        <v>8</v>
      </c>
      <c r="AD4406" s="126">
        <v>2026</v>
      </c>
    </row>
    <row r="4407" spans="3:30">
      <c r="C4407" s="126">
        <v>4400</v>
      </c>
      <c r="D4407" s="126">
        <v>265</v>
      </c>
      <c r="E4407" s="126">
        <v>10</v>
      </c>
      <c r="F4407" s="126">
        <v>1</v>
      </c>
      <c r="G4407" s="126">
        <v>1</v>
      </c>
      <c r="H4407" s="126">
        <v>1</v>
      </c>
      <c r="I4407" s="126">
        <v>1</v>
      </c>
      <c r="J4407" s="126">
        <v>184</v>
      </c>
      <c r="P4407" s="126">
        <v>1266</v>
      </c>
      <c r="R4407" s="126" t="s">
        <v>547</v>
      </c>
      <c r="S4407" s="252">
        <v>0</v>
      </c>
      <c r="T4407" s="252">
        <v>6.5</v>
      </c>
      <c r="U4407" s="68" t="s">
        <v>6153</v>
      </c>
      <c r="V4407" s="126">
        <v>1</v>
      </c>
      <c r="Z4407" s="126">
        <v>1</v>
      </c>
      <c r="AA4407" s="126">
        <v>1</v>
      </c>
      <c r="AB4407" s="126">
        <v>3</v>
      </c>
      <c r="AC4407" s="126">
        <v>8</v>
      </c>
      <c r="AD4407" s="126">
        <v>2026</v>
      </c>
    </row>
    <row r="4408" spans="3:30">
      <c r="C4408" s="126">
        <v>4401</v>
      </c>
      <c r="D4408" s="126">
        <v>265</v>
      </c>
      <c r="E4408" s="126">
        <v>3</v>
      </c>
      <c r="F4408" s="126">
        <v>1</v>
      </c>
      <c r="G4408" s="126">
        <v>1</v>
      </c>
      <c r="H4408" s="126">
        <v>1</v>
      </c>
      <c r="I4408" s="126">
        <v>1</v>
      </c>
      <c r="J4408" s="126">
        <v>358</v>
      </c>
      <c r="M4408" s="126">
        <v>1585</v>
      </c>
      <c r="N4408" s="126">
        <v>0</v>
      </c>
      <c r="P4408" s="126">
        <v>1267</v>
      </c>
      <c r="R4408" s="126" t="s">
        <v>547</v>
      </c>
      <c r="S4408" s="252">
        <v>0</v>
      </c>
      <c r="T4408" s="252">
        <v>8</v>
      </c>
      <c r="U4408" s="68" t="s">
        <v>6154</v>
      </c>
      <c r="V4408" s="126">
        <v>1</v>
      </c>
      <c r="Z4408" s="126">
        <v>1</v>
      </c>
      <c r="AA4408" s="126">
        <v>1</v>
      </c>
      <c r="AB4408" s="126">
        <v>3</v>
      </c>
      <c r="AC4408" s="126">
        <v>8</v>
      </c>
      <c r="AD4408" s="126">
        <v>2026</v>
      </c>
    </row>
    <row r="4409" spans="3:30">
      <c r="C4409" s="126">
        <v>4402</v>
      </c>
      <c r="D4409" s="126">
        <v>265</v>
      </c>
      <c r="E4409" s="126">
        <v>11</v>
      </c>
      <c r="F4409" s="126">
        <v>1</v>
      </c>
      <c r="G4409" s="126">
        <v>1</v>
      </c>
      <c r="H4409" s="126">
        <v>1</v>
      </c>
      <c r="I4409" s="126">
        <v>1</v>
      </c>
      <c r="J4409" s="126">
        <v>358</v>
      </c>
      <c r="M4409" s="126">
        <v>1585</v>
      </c>
      <c r="N4409" s="126">
        <v>1</v>
      </c>
      <c r="P4409" s="126">
        <v>1267</v>
      </c>
      <c r="R4409" s="126" t="s">
        <v>547</v>
      </c>
      <c r="S4409" s="252">
        <v>8</v>
      </c>
      <c r="T4409" s="252">
        <v>0</v>
      </c>
      <c r="U4409" s="68" t="s">
        <v>6155</v>
      </c>
      <c r="V4409" s="126">
        <v>1</v>
      </c>
      <c r="Z4409" s="126">
        <v>1</v>
      </c>
      <c r="AA4409" s="126">
        <v>1</v>
      </c>
      <c r="AB4409" s="126">
        <v>3</v>
      </c>
      <c r="AC4409" s="126">
        <v>8</v>
      </c>
      <c r="AD4409" s="126">
        <v>2026</v>
      </c>
    </row>
    <row r="4410" spans="3:30">
      <c r="C4410" s="126">
        <v>4403</v>
      </c>
      <c r="D4410" s="126">
        <v>265</v>
      </c>
      <c r="E4410" s="126">
        <v>10</v>
      </c>
      <c r="F4410" s="126">
        <v>1</v>
      </c>
      <c r="G4410" s="126">
        <v>1</v>
      </c>
      <c r="H4410" s="126">
        <v>1</v>
      </c>
      <c r="I4410" s="126">
        <v>1</v>
      </c>
      <c r="J4410" s="126">
        <v>358</v>
      </c>
      <c r="P4410" s="126">
        <v>1267</v>
      </c>
      <c r="R4410" s="126" t="s">
        <v>547</v>
      </c>
      <c r="S4410" s="252">
        <v>0</v>
      </c>
      <c r="T4410" s="252">
        <v>9.5</v>
      </c>
      <c r="U4410" s="68" t="s">
        <v>6156</v>
      </c>
      <c r="V4410" s="126">
        <v>1</v>
      </c>
      <c r="Z4410" s="126">
        <v>1</v>
      </c>
      <c r="AA4410" s="126">
        <v>1</v>
      </c>
      <c r="AB4410" s="126">
        <v>3</v>
      </c>
      <c r="AC4410" s="126">
        <v>8</v>
      </c>
      <c r="AD4410" s="126">
        <v>2026</v>
      </c>
    </row>
    <row r="4411" spans="3:30">
      <c r="C4411" s="126">
        <v>4404</v>
      </c>
      <c r="D4411" s="126">
        <v>266</v>
      </c>
      <c r="E4411" s="126">
        <v>2</v>
      </c>
      <c r="F4411" s="126">
        <v>1</v>
      </c>
      <c r="G4411" s="126">
        <v>1</v>
      </c>
      <c r="H4411" s="126">
        <v>1</v>
      </c>
      <c r="I4411" s="126">
        <v>1</v>
      </c>
      <c r="R4411" s="126" t="s">
        <v>547</v>
      </c>
      <c r="S4411" s="252">
        <v>67.349999999999994</v>
      </c>
      <c r="T4411" s="252">
        <v>0</v>
      </c>
      <c r="U4411" s="68" t="s">
        <v>6159</v>
      </c>
      <c r="V4411" s="126">
        <v>1</v>
      </c>
      <c r="Z4411" s="126">
        <v>1</v>
      </c>
      <c r="AA4411" s="126">
        <v>1</v>
      </c>
      <c r="AB4411" s="126">
        <v>3</v>
      </c>
      <c r="AC4411" s="126">
        <v>8</v>
      </c>
      <c r="AD4411" s="126">
        <v>2026</v>
      </c>
    </row>
    <row r="4412" spans="3:30">
      <c r="C4412" s="126">
        <v>4405</v>
      </c>
      <c r="D4412" s="126">
        <v>266</v>
      </c>
      <c r="E4412" s="126">
        <v>3</v>
      </c>
      <c r="F4412" s="126">
        <v>1</v>
      </c>
      <c r="G4412" s="126">
        <v>1</v>
      </c>
      <c r="H4412" s="126">
        <v>1</v>
      </c>
      <c r="I4412" s="126">
        <v>1</v>
      </c>
      <c r="J4412" s="126">
        <v>293</v>
      </c>
      <c r="M4412" s="126">
        <v>1586</v>
      </c>
      <c r="N4412" s="126">
        <v>0</v>
      </c>
      <c r="P4412" s="126">
        <v>1268</v>
      </c>
      <c r="R4412" s="126" t="s">
        <v>547</v>
      </c>
      <c r="S4412" s="252">
        <v>0</v>
      </c>
      <c r="T4412" s="252">
        <v>6.8000000000000007</v>
      </c>
      <c r="U4412" s="68" t="s">
        <v>6160</v>
      </c>
      <c r="V4412" s="126">
        <v>1</v>
      </c>
      <c r="Z4412" s="126">
        <v>1</v>
      </c>
      <c r="AA4412" s="126">
        <v>1</v>
      </c>
      <c r="AB4412" s="126">
        <v>3</v>
      </c>
      <c r="AC4412" s="126">
        <v>8</v>
      </c>
      <c r="AD4412" s="126">
        <v>2026</v>
      </c>
    </row>
    <row r="4413" spans="3:30">
      <c r="C4413" s="126">
        <v>4406</v>
      </c>
      <c r="D4413" s="126">
        <v>266</v>
      </c>
      <c r="E4413" s="126">
        <v>11</v>
      </c>
      <c r="F4413" s="126">
        <v>1</v>
      </c>
      <c r="G4413" s="126">
        <v>1</v>
      </c>
      <c r="H4413" s="126">
        <v>1</v>
      </c>
      <c r="I4413" s="126">
        <v>1</v>
      </c>
      <c r="J4413" s="126">
        <v>293</v>
      </c>
      <c r="M4413" s="126">
        <v>1586</v>
      </c>
      <c r="N4413" s="126">
        <v>1</v>
      </c>
      <c r="P4413" s="126">
        <v>1268</v>
      </c>
      <c r="R4413" s="126" t="s">
        <v>547</v>
      </c>
      <c r="S4413" s="252">
        <v>6.8000000000000007</v>
      </c>
      <c r="T4413" s="252">
        <v>0</v>
      </c>
      <c r="U4413" s="68" t="s">
        <v>6161</v>
      </c>
      <c r="V4413" s="126">
        <v>1</v>
      </c>
      <c r="Z4413" s="126">
        <v>1</v>
      </c>
      <c r="AA4413" s="126">
        <v>1</v>
      </c>
      <c r="AB4413" s="126">
        <v>3</v>
      </c>
      <c r="AC4413" s="126">
        <v>8</v>
      </c>
      <c r="AD4413" s="126">
        <v>2026</v>
      </c>
    </row>
    <row r="4414" spans="3:30">
      <c r="C4414" s="126">
        <v>4407</v>
      </c>
      <c r="D4414" s="126">
        <v>266</v>
      </c>
      <c r="E4414" s="126">
        <v>10</v>
      </c>
      <c r="F4414" s="126">
        <v>1</v>
      </c>
      <c r="G4414" s="126">
        <v>1</v>
      </c>
      <c r="H4414" s="126">
        <v>1</v>
      </c>
      <c r="I4414" s="126">
        <v>1</v>
      </c>
      <c r="J4414" s="126">
        <v>293</v>
      </c>
      <c r="P4414" s="126">
        <v>1268</v>
      </c>
      <c r="R4414" s="126" t="s">
        <v>547</v>
      </c>
      <c r="S4414" s="252">
        <v>0</v>
      </c>
      <c r="T4414" s="252">
        <v>12.6</v>
      </c>
      <c r="U4414" s="68" t="s">
        <v>6162</v>
      </c>
      <c r="V4414" s="126">
        <v>1</v>
      </c>
      <c r="Z4414" s="126">
        <v>1</v>
      </c>
      <c r="AA4414" s="126">
        <v>1</v>
      </c>
      <c r="AB4414" s="126">
        <v>3</v>
      </c>
      <c r="AC4414" s="126">
        <v>8</v>
      </c>
      <c r="AD4414" s="126">
        <v>2026</v>
      </c>
    </row>
    <row r="4415" spans="3:30">
      <c r="C4415" s="126">
        <v>4408</v>
      </c>
      <c r="D4415" s="126">
        <v>266</v>
      </c>
      <c r="E4415" s="126">
        <v>3</v>
      </c>
      <c r="F4415" s="126">
        <v>1</v>
      </c>
      <c r="G4415" s="126">
        <v>1</v>
      </c>
      <c r="H4415" s="126">
        <v>1</v>
      </c>
      <c r="I4415" s="126">
        <v>1</v>
      </c>
      <c r="J4415" s="126">
        <v>177</v>
      </c>
      <c r="M4415" s="126">
        <v>1587</v>
      </c>
      <c r="N4415" s="126">
        <v>0</v>
      </c>
      <c r="P4415" s="126">
        <v>1269</v>
      </c>
      <c r="R4415" s="126" t="s">
        <v>547</v>
      </c>
      <c r="S4415" s="252">
        <v>0</v>
      </c>
      <c r="T4415" s="252">
        <v>4.1500000000000004</v>
      </c>
      <c r="U4415" s="68" t="s">
        <v>6163</v>
      </c>
      <c r="V4415" s="126">
        <v>1</v>
      </c>
      <c r="Z4415" s="126">
        <v>1</v>
      </c>
      <c r="AA4415" s="126">
        <v>1</v>
      </c>
      <c r="AB4415" s="126">
        <v>3</v>
      </c>
      <c r="AC4415" s="126">
        <v>8</v>
      </c>
      <c r="AD4415" s="126">
        <v>2026</v>
      </c>
    </row>
    <row r="4416" spans="3:30">
      <c r="C4416" s="126">
        <v>4409</v>
      </c>
      <c r="D4416" s="126">
        <v>266</v>
      </c>
      <c r="E4416" s="126">
        <v>11</v>
      </c>
      <c r="F4416" s="126">
        <v>1</v>
      </c>
      <c r="G4416" s="126">
        <v>1</v>
      </c>
      <c r="H4416" s="126">
        <v>1</v>
      </c>
      <c r="I4416" s="126">
        <v>1</v>
      </c>
      <c r="J4416" s="126">
        <v>177</v>
      </c>
      <c r="M4416" s="126">
        <v>1587</v>
      </c>
      <c r="N4416" s="126">
        <v>1</v>
      </c>
      <c r="P4416" s="126">
        <v>1269</v>
      </c>
      <c r="R4416" s="126" t="s">
        <v>547</v>
      </c>
      <c r="S4416" s="252">
        <v>4.1500000000000004</v>
      </c>
      <c r="T4416" s="252">
        <v>0</v>
      </c>
      <c r="U4416" s="68" t="s">
        <v>6164</v>
      </c>
      <c r="V4416" s="126">
        <v>1</v>
      </c>
      <c r="Z4416" s="126">
        <v>1</v>
      </c>
      <c r="AA4416" s="126">
        <v>1</v>
      </c>
      <c r="AB4416" s="126">
        <v>3</v>
      </c>
      <c r="AC4416" s="126">
        <v>8</v>
      </c>
      <c r="AD4416" s="126">
        <v>2026</v>
      </c>
    </row>
    <row r="4417" spans="3:30">
      <c r="C4417" s="126">
        <v>4410</v>
      </c>
      <c r="D4417" s="126">
        <v>266</v>
      </c>
      <c r="E4417" s="126">
        <v>10</v>
      </c>
      <c r="F4417" s="126">
        <v>1</v>
      </c>
      <c r="G4417" s="126">
        <v>1</v>
      </c>
      <c r="H4417" s="126">
        <v>1</v>
      </c>
      <c r="I4417" s="126">
        <v>1</v>
      </c>
      <c r="J4417" s="126">
        <v>177</v>
      </c>
      <c r="P4417" s="126">
        <v>1269</v>
      </c>
      <c r="R4417" s="126" t="s">
        <v>547</v>
      </c>
      <c r="S4417" s="252">
        <v>0</v>
      </c>
      <c r="T4417" s="252">
        <v>4.5</v>
      </c>
      <c r="U4417" s="68" t="s">
        <v>6165</v>
      </c>
      <c r="V4417" s="126">
        <v>1</v>
      </c>
      <c r="Z4417" s="126">
        <v>1</v>
      </c>
      <c r="AA4417" s="126">
        <v>1</v>
      </c>
      <c r="AB4417" s="126">
        <v>3</v>
      </c>
      <c r="AC4417" s="126">
        <v>8</v>
      </c>
      <c r="AD4417" s="126">
        <v>2026</v>
      </c>
    </row>
    <row r="4418" spans="3:30">
      <c r="C4418" s="126">
        <v>4411</v>
      </c>
      <c r="D4418" s="126">
        <v>266</v>
      </c>
      <c r="E4418" s="126">
        <v>3</v>
      </c>
      <c r="F4418" s="126">
        <v>1</v>
      </c>
      <c r="G4418" s="126">
        <v>1</v>
      </c>
      <c r="H4418" s="126">
        <v>1</v>
      </c>
      <c r="I4418" s="126">
        <v>1</v>
      </c>
      <c r="J4418" s="126">
        <v>195</v>
      </c>
      <c r="M4418" s="126">
        <v>1588</v>
      </c>
      <c r="N4418" s="126">
        <v>0</v>
      </c>
      <c r="P4418" s="126">
        <v>1270</v>
      </c>
      <c r="R4418" s="126" t="s">
        <v>547</v>
      </c>
      <c r="S4418" s="252">
        <v>0</v>
      </c>
      <c r="T4418" s="252">
        <v>6.28</v>
      </c>
      <c r="U4418" s="68" t="s">
        <v>6166</v>
      </c>
      <c r="V4418" s="126">
        <v>1</v>
      </c>
      <c r="Z4418" s="126">
        <v>1</v>
      </c>
      <c r="AA4418" s="126">
        <v>1</v>
      </c>
      <c r="AB4418" s="126">
        <v>3</v>
      </c>
      <c r="AC4418" s="126">
        <v>8</v>
      </c>
      <c r="AD4418" s="126">
        <v>2026</v>
      </c>
    </row>
    <row r="4419" spans="3:30">
      <c r="C4419" s="126">
        <v>4412</v>
      </c>
      <c r="D4419" s="126">
        <v>266</v>
      </c>
      <c r="E4419" s="126">
        <v>11</v>
      </c>
      <c r="F4419" s="126">
        <v>1</v>
      </c>
      <c r="G4419" s="126">
        <v>1</v>
      </c>
      <c r="H4419" s="126">
        <v>1</v>
      </c>
      <c r="I4419" s="126">
        <v>1</v>
      </c>
      <c r="J4419" s="126">
        <v>195</v>
      </c>
      <c r="M4419" s="126">
        <v>1588</v>
      </c>
      <c r="N4419" s="126">
        <v>1</v>
      </c>
      <c r="P4419" s="126">
        <v>1270</v>
      </c>
      <c r="R4419" s="126" t="s">
        <v>547</v>
      </c>
      <c r="S4419" s="252">
        <v>6.28</v>
      </c>
      <c r="T4419" s="252">
        <v>0</v>
      </c>
      <c r="U4419" s="68" t="s">
        <v>6167</v>
      </c>
      <c r="V4419" s="126">
        <v>1</v>
      </c>
      <c r="Z4419" s="126">
        <v>1</v>
      </c>
      <c r="AA4419" s="126">
        <v>1</v>
      </c>
      <c r="AB4419" s="126">
        <v>3</v>
      </c>
      <c r="AC4419" s="126">
        <v>8</v>
      </c>
      <c r="AD4419" s="126">
        <v>2026</v>
      </c>
    </row>
    <row r="4420" spans="3:30">
      <c r="C4420" s="126">
        <v>4413</v>
      </c>
      <c r="D4420" s="126">
        <v>266</v>
      </c>
      <c r="E4420" s="126">
        <v>10</v>
      </c>
      <c r="F4420" s="126">
        <v>1</v>
      </c>
      <c r="G4420" s="126">
        <v>1</v>
      </c>
      <c r="H4420" s="126">
        <v>1</v>
      </c>
      <c r="I4420" s="126">
        <v>1</v>
      </c>
      <c r="J4420" s="126">
        <v>195</v>
      </c>
      <c r="P4420" s="126">
        <v>1270</v>
      </c>
      <c r="R4420" s="126" t="s">
        <v>547</v>
      </c>
      <c r="S4420" s="252">
        <v>0</v>
      </c>
      <c r="T4420" s="252">
        <v>6.75</v>
      </c>
      <c r="U4420" s="68" t="s">
        <v>6168</v>
      </c>
      <c r="V4420" s="126">
        <v>1</v>
      </c>
      <c r="Z4420" s="126">
        <v>1</v>
      </c>
      <c r="AA4420" s="126">
        <v>1</v>
      </c>
      <c r="AB4420" s="126">
        <v>3</v>
      </c>
      <c r="AC4420" s="126">
        <v>8</v>
      </c>
      <c r="AD4420" s="126">
        <v>2026</v>
      </c>
    </row>
    <row r="4421" spans="3:30">
      <c r="C4421" s="126">
        <v>4414</v>
      </c>
      <c r="D4421" s="126">
        <v>266</v>
      </c>
      <c r="E4421" s="126">
        <v>3</v>
      </c>
      <c r="F4421" s="126">
        <v>1</v>
      </c>
      <c r="G4421" s="126">
        <v>1</v>
      </c>
      <c r="H4421" s="126">
        <v>1</v>
      </c>
      <c r="I4421" s="126">
        <v>1</v>
      </c>
      <c r="J4421" s="126">
        <v>187</v>
      </c>
      <c r="M4421" s="126">
        <v>1589</v>
      </c>
      <c r="N4421" s="126">
        <v>0</v>
      </c>
      <c r="P4421" s="126">
        <v>1271</v>
      </c>
      <c r="R4421" s="126" t="s">
        <v>547</v>
      </c>
      <c r="S4421" s="252">
        <v>0</v>
      </c>
      <c r="T4421" s="252">
        <v>3.37</v>
      </c>
      <c r="U4421" s="68" t="s">
        <v>6169</v>
      </c>
      <c r="V4421" s="126">
        <v>1</v>
      </c>
      <c r="Z4421" s="126">
        <v>1</v>
      </c>
      <c r="AA4421" s="126">
        <v>1</v>
      </c>
      <c r="AB4421" s="126">
        <v>3</v>
      </c>
      <c r="AC4421" s="126">
        <v>8</v>
      </c>
      <c r="AD4421" s="126">
        <v>2026</v>
      </c>
    </row>
    <row r="4422" spans="3:30">
      <c r="C4422" s="126">
        <v>4415</v>
      </c>
      <c r="D4422" s="126">
        <v>266</v>
      </c>
      <c r="E4422" s="126">
        <v>11</v>
      </c>
      <c r="F4422" s="126">
        <v>1</v>
      </c>
      <c r="G4422" s="126">
        <v>1</v>
      </c>
      <c r="H4422" s="126">
        <v>1</v>
      </c>
      <c r="I4422" s="126">
        <v>1</v>
      </c>
      <c r="J4422" s="126">
        <v>187</v>
      </c>
      <c r="M4422" s="126">
        <v>1589</v>
      </c>
      <c r="N4422" s="126">
        <v>1</v>
      </c>
      <c r="P4422" s="126">
        <v>1271</v>
      </c>
      <c r="R4422" s="126" t="s">
        <v>547</v>
      </c>
      <c r="S4422" s="252">
        <v>3.37</v>
      </c>
      <c r="T4422" s="252">
        <v>0</v>
      </c>
      <c r="U4422" s="68" t="s">
        <v>6170</v>
      </c>
      <c r="V4422" s="126">
        <v>1</v>
      </c>
      <c r="Z4422" s="126">
        <v>1</v>
      </c>
      <c r="AA4422" s="126">
        <v>1</v>
      </c>
      <c r="AB4422" s="126">
        <v>3</v>
      </c>
      <c r="AC4422" s="126">
        <v>8</v>
      </c>
      <c r="AD4422" s="126">
        <v>2026</v>
      </c>
    </row>
    <row r="4423" spans="3:30">
      <c r="C4423" s="126">
        <v>4416</v>
      </c>
      <c r="D4423" s="126">
        <v>266</v>
      </c>
      <c r="E4423" s="126">
        <v>10</v>
      </c>
      <c r="F4423" s="126">
        <v>1</v>
      </c>
      <c r="G4423" s="126">
        <v>1</v>
      </c>
      <c r="H4423" s="126">
        <v>1</v>
      </c>
      <c r="I4423" s="126">
        <v>1</v>
      </c>
      <c r="J4423" s="126">
        <v>187</v>
      </c>
      <c r="P4423" s="126">
        <v>1271</v>
      </c>
      <c r="R4423" s="126" t="s">
        <v>547</v>
      </c>
      <c r="S4423" s="252">
        <v>0</v>
      </c>
      <c r="T4423" s="252">
        <v>3.65</v>
      </c>
      <c r="U4423" s="68" t="s">
        <v>6171</v>
      </c>
      <c r="V4423" s="126">
        <v>1</v>
      </c>
      <c r="Z4423" s="126">
        <v>1</v>
      </c>
      <c r="AA4423" s="126">
        <v>1</v>
      </c>
      <c r="AB4423" s="126">
        <v>3</v>
      </c>
      <c r="AC4423" s="126">
        <v>8</v>
      </c>
      <c r="AD4423" s="126">
        <v>2026</v>
      </c>
    </row>
    <row r="4424" spans="3:30">
      <c r="C4424" s="126">
        <v>4417</v>
      </c>
      <c r="D4424" s="126">
        <v>266</v>
      </c>
      <c r="E4424" s="126">
        <v>3</v>
      </c>
      <c r="F4424" s="126">
        <v>1</v>
      </c>
      <c r="G4424" s="126">
        <v>1</v>
      </c>
      <c r="H4424" s="126">
        <v>1</v>
      </c>
      <c r="I4424" s="126">
        <v>1</v>
      </c>
      <c r="J4424" s="126">
        <v>305</v>
      </c>
      <c r="M4424" s="126">
        <v>1590</v>
      </c>
      <c r="N4424" s="126">
        <v>0</v>
      </c>
      <c r="P4424" s="126">
        <v>1272</v>
      </c>
      <c r="R4424" s="126" t="s">
        <v>547</v>
      </c>
      <c r="S4424" s="252">
        <v>0</v>
      </c>
      <c r="T4424" s="252">
        <v>4.25</v>
      </c>
      <c r="U4424" s="68" t="s">
        <v>6172</v>
      </c>
      <c r="V4424" s="126">
        <v>1</v>
      </c>
      <c r="Z4424" s="126">
        <v>1</v>
      </c>
      <c r="AA4424" s="126">
        <v>1</v>
      </c>
      <c r="AB4424" s="126">
        <v>3</v>
      </c>
      <c r="AC4424" s="126">
        <v>8</v>
      </c>
      <c r="AD4424" s="126">
        <v>2026</v>
      </c>
    </row>
    <row r="4425" spans="3:30">
      <c r="C4425" s="126">
        <v>4418</v>
      </c>
      <c r="D4425" s="126">
        <v>266</v>
      </c>
      <c r="E4425" s="126">
        <v>11</v>
      </c>
      <c r="F4425" s="126">
        <v>1</v>
      </c>
      <c r="G4425" s="126">
        <v>1</v>
      </c>
      <c r="H4425" s="126">
        <v>1</v>
      </c>
      <c r="I4425" s="126">
        <v>1</v>
      </c>
      <c r="J4425" s="126">
        <v>305</v>
      </c>
      <c r="M4425" s="126">
        <v>1590</v>
      </c>
      <c r="N4425" s="126">
        <v>1</v>
      </c>
      <c r="P4425" s="126">
        <v>1272</v>
      </c>
      <c r="R4425" s="126" t="s">
        <v>547</v>
      </c>
      <c r="S4425" s="252">
        <v>4.25</v>
      </c>
      <c r="T4425" s="252">
        <v>0</v>
      </c>
      <c r="U4425" s="68" t="s">
        <v>6173</v>
      </c>
      <c r="V4425" s="126">
        <v>1</v>
      </c>
      <c r="Z4425" s="126">
        <v>1</v>
      </c>
      <c r="AA4425" s="126">
        <v>1</v>
      </c>
      <c r="AB4425" s="126">
        <v>3</v>
      </c>
      <c r="AC4425" s="126">
        <v>8</v>
      </c>
      <c r="AD4425" s="126">
        <v>2026</v>
      </c>
    </row>
    <row r="4426" spans="3:30">
      <c r="C4426" s="126">
        <v>4419</v>
      </c>
      <c r="D4426" s="126">
        <v>266</v>
      </c>
      <c r="E4426" s="126">
        <v>10</v>
      </c>
      <c r="F4426" s="126">
        <v>1</v>
      </c>
      <c r="G4426" s="126">
        <v>1</v>
      </c>
      <c r="H4426" s="126">
        <v>1</v>
      </c>
      <c r="I4426" s="126">
        <v>1</v>
      </c>
      <c r="J4426" s="126">
        <v>305</v>
      </c>
      <c r="P4426" s="126">
        <v>1272</v>
      </c>
      <c r="R4426" s="126" t="s">
        <v>547</v>
      </c>
      <c r="S4426" s="252">
        <v>0</v>
      </c>
      <c r="T4426" s="252">
        <v>4.5</v>
      </c>
      <c r="U4426" s="68" t="s">
        <v>6174</v>
      </c>
      <c r="V4426" s="126">
        <v>1</v>
      </c>
      <c r="Z4426" s="126">
        <v>1</v>
      </c>
      <c r="AA4426" s="126">
        <v>1</v>
      </c>
      <c r="AB4426" s="126">
        <v>3</v>
      </c>
      <c r="AC4426" s="126">
        <v>8</v>
      </c>
      <c r="AD4426" s="126">
        <v>2026</v>
      </c>
    </row>
    <row r="4427" spans="3:30">
      <c r="C4427" s="126">
        <v>4420</v>
      </c>
      <c r="D4427" s="126">
        <v>266</v>
      </c>
      <c r="E4427" s="126">
        <v>3</v>
      </c>
      <c r="F4427" s="126">
        <v>1</v>
      </c>
      <c r="G4427" s="126">
        <v>1</v>
      </c>
      <c r="H4427" s="126">
        <v>1</v>
      </c>
      <c r="I4427" s="126">
        <v>1</v>
      </c>
      <c r="J4427" s="126">
        <v>358</v>
      </c>
      <c r="M4427" s="126">
        <v>1591</v>
      </c>
      <c r="N4427" s="126">
        <v>0</v>
      </c>
      <c r="P4427" s="126">
        <v>1273</v>
      </c>
      <c r="R4427" s="126" t="s">
        <v>547</v>
      </c>
      <c r="S4427" s="252">
        <v>0</v>
      </c>
      <c r="T4427" s="252">
        <v>8</v>
      </c>
      <c r="U4427" s="68" t="s">
        <v>6175</v>
      </c>
      <c r="V4427" s="126">
        <v>1</v>
      </c>
      <c r="Z4427" s="126">
        <v>1</v>
      </c>
      <c r="AA4427" s="126">
        <v>1</v>
      </c>
      <c r="AB4427" s="126">
        <v>3</v>
      </c>
      <c r="AC4427" s="126">
        <v>8</v>
      </c>
      <c r="AD4427" s="126">
        <v>2026</v>
      </c>
    </row>
    <row r="4428" spans="3:30">
      <c r="C4428" s="126">
        <v>4421</v>
      </c>
      <c r="D4428" s="126">
        <v>266</v>
      </c>
      <c r="E4428" s="126">
        <v>11</v>
      </c>
      <c r="F4428" s="126">
        <v>1</v>
      </c>
      <c r="G4428" s="126">
        <v>1</v>
      </c>
      <c r="H4428" s="126">
        <v>1</v>
      </c>
      <c r="I4428" s="126">
        <v>1</v>
      </c>
      <c r="J4428" s="126">
        <v>358</v>
      </c>
      <c r="M4428" s="126">
        <v>1591</v>
      </c>
      <c r="N4428" s="126">
        <v>1</v>
      </c>
      <c r="P4428" s="126">
        <v>1273</v>
      </c>
      <c r="R4428" s="126" t="s">
        <v>547</v>
      </c>
      <c r="S4428" s="252">
        <v>8</v>
      </c>
      <c r="T4428" s="252">
        <v>0</v>
      </c>
      <c r="U4428" s="68" t="s">
        <v>6176</v>
      </c>
      <c r="V4428" s="126">
        <v>1</v>
      </c>
      <c r="Z4428" s="126">
        <v>1</v>
      </c>
      <c r="AA4428" s="126">
        <v>1</v>
      </c>
      <c r="AB4428" s="126">
        <v>3</v>
      </c>
      <c r="AC4428" s="126">
        <v>8</v>
      </c>
      <c r="AD4428" s="126">
        <v>2026</v>
      </c>
    </row>
    <row r="4429" spans="3:30">
      <c r="C4429" s="126">
        <v>4422</v>
      </c>
      <c r="D4429" s="126">
        <v>266</v>
      </c>
      <c r="E4429" s="126">
        <v>10</v>
      </c>
      <c r="F4429" s="126">
        <v>1</v>
      </c>
      <c r="G4429" s="126">
        <v>1</v>
      </c>
      <c r="H4429" s="126">
        <v>1</v>
      </c>
      <c r="I4429" s="126">
        <v>1</v>
      </c>
      <c r="J4429" s="126">
        <v>358</v>
      </c>
      <c r="P4429" s="126">
        <v>1273</v>
      </c>
      <c r="R4429" s="126" t="s">
        <v>547</v>
      </c>
      <c r="S4429" s="252">
        <v>0</v>
      </c>
      <c r="T4429" s="252">
        <v>9.5</v>
      </c>
      <c r="U4429" s="68" t="s">
        <v>6177</v>
      </c>
      <c r="V4429" s="126">
        <v>1</v>
      </c>
      <c r="Z4429" s="126">
        <v>1</v>
      </c>
      <c r="AA4429" s="126">
        <v>1</v>
      </c>
      <c r="AB4429" s="126">
        <v>3</v>
      </c>
      <c r="AC4429" s="126">
        <v>8</v>
      </c>
      <c r="AD4429" s="126">
        <v>2026</v>
      </c>
    </row>
    <row r="4430" spans="3:30">
      <c r="C4430" s="126">
        <v>4423</v>
      </c>
      <c r="D4430" s="126">
        <v>266</v>
      </c>
      <c r="E4430" s="126">
        <v>3</v>
      </c>
      <c r="F4430" s="126">
        <v>1</v>
      </c>
      <c r="G4430" s="126">
        <v>1</v>
      </c>
      <c r="H4430" s="126">
        <v>1</v>
      </c>
      <c r="I4430" s="126">
        <v>1</v>
      </c>
      <c r="J4430" s="126">
        <v>199</v>
      </c>
      <c r="M4430" s="126">
        <v>1592</v>
      </c>
      <c r="N4430" s="126">
        <v>0</v>
      </c>
      <c r="P4430" s="126">
        <v>1274</v>
      </c>
      <c r="R4430" s="126" t="s">
        <v>547</v>
      </c>
      <c r="S4430" s="252">
        <v>0</v>
      </c>
      <c r="T4430" s="252">
        <v>10.58</v>
      </c>
      <c r="U4430" s="68" t="s">
        <v>6178</v>
      </c>
      <c r="V4430" s="126">
        <v>1</v>
      </c>
      <c r="Z4430" s="126">
        <v>1</v>
      </c>
      <c r="AA4430" s="126">
        <v>1</v>
      </c>
      <c r="AB4430" s="126">
        <v>3</v>
      </c>
      <c r="AC4430" s="126">
        <v>8</v>
      </c>
      <c r="AD4430" s="126">
        <v>2026</v>
      </c>
    </row>
    <row r="4431" spans="3:30">
      <c r="C4431" s="126">
        <v>4424</v>
      </c>
      <c r="D4431" s="126">
        <v>266</v>
      </c>
      <c r="E4431" s="126">
        <v>11</v>
      </c>
      <c r="F4431" s="126">
        <v>1</v>
      </c>
      <c r="G4431" s="126">
        <v>1</v>
      </c>
      <c r="H4431" s="126">
        <v>1</v>
      </c>
      <c r="I4431" s="126">
        <v>1</v>
      </c>
      <c r="J4431" s="126">
        <v>199</v>
      </c>
      <c r="M4431" s="126">
        <v>1592</v>
      </c>
      <c r="N4431" s="126">
        <v>1</v>
      </c>
      <c r="P4431" s="126">
        <v>1274</v>
      </c>
      <c r="R4431" s="126" t="s">
        <v>547</v>
      </c>
      <c r="S4431" s="252">
        <v>10.58</v>
      </c>
      <c r="T4431" s="252">
        <v>0</v>
      </c>
      <c r="U4431" s="68" t="s">
        <v>6179</v>
      </c>
      <c r="V4431" s="126">
        <v>1</v>
      </c>
      <c r="Z4431" s="126">
        <v>1</v>
      </c>
      <c r="AA4431" s="126">
        <v>1</v>
      </c>
      <c r="AB4431" s="126">
        <v>3</v>
      </c>
      <c r="AC4431" s="126">
        <v>8</v>
      </c>
      <c r="AD4431" s="126">
        <v>2026</v>
      </c>
    </row>
    <row r="4432" spans="3:30">
      <c r="C4432" s="126">
        <v>4425</v>
      </c>
      <c r="D4432" s="126">
        <v>266</v>
      </c>
      <c r="E4432" s="126">
        <v>10</v>
      </c>
      <c r="F4432" s="126">
        <v>1</v>
      </c>
      <c r="G4432" s="126">
        <v>1</v>
      </c>
      <c r="H4432" s="126">
        <v>1</v>
      </c>
      <c r="I4432" s="126">
        <v>1</v>
      </c>
      <c r="J4432" s="126">
        <v>199</v>
      </c>
      <c r="P4432" s="126">
        <v>1274</v>
      </c>
      <c r="R4432" s="126" t="s">
        <v>547</v>
      </c>
      <c r="S4432" s="252">
        <v>0</v>
      </c>
      <c r="T4432" s="252">
        <v>11</v>
      </c>
      <c r="U4432" s="68" t="s">
        <v>6180</v>
      </c>
      <c r="V4432" s="126">
        <v>1</v>
      </c>
      <c r="Z4432" s="126">
        <v>1</v>
      </c>
      <c r="AA4432" s="126">
        <v>1</v>
      </c>
      <c r="AB4432" s="126">
        <v>3</v>
      </c>
      <c r="AC4432" s="126">
        <v>8</v>
      </c>
      <c r="AD4432" s="126">
        <v>2026</v>
      </c>
    </row>
    <row r="4433" spans="3:30">
      <c r="C4433" s="126">
        <v>4426</v>
      </c>
      <c r="D4433" s="126">
        <v>266</v>
      </c>
      <c r="E4433" s="126">
        <v>3</v>
      </c>
      <c r="F4433" s="126">
        <v>1</v>
      </c>
      <c r="G4433" s="126">
        <v>1</v>
      </c>
      <c r="H4433" s="126">
        <v>1</v>
      </c>
      <c r="I4433" s="126">
        <v>1</v>
      </c>
      <c r="J4433" s="126">
        <v>363</v>
      </c>
      <c r="M4433" s="126">
        <v>1593</v>
      </c>
      <c r="N4433" s="126">
        <v>0</v>
      </c>
      <c r="P4433" s="126">
        <v>1275</v>
      </c>
      <c r="R4433" s="126" t="s">
        <v>547</v>
      </c>
      <c r="S4433" s="252">
        <v>0</v>
      </c>
      <c r="T4433" s="252">
        <v>2.8</v>
      </c>
      <c r="U4433" s="68" t="s">
        <v>6181</v>
      </c>
      <c r="V4433" s="126">
        <v>1</v>
      </c>
      <c r="Z4433" s="126">
        <v>1</v>
      </c>
      <c r="AA4433" s="126">
        <v>1</v>
      </c>
      <c r="AB4433" s="126">
        <v>3</v>
      </c>
      <c r="AC4433" s="126">
        <v>8</v>
      </c>
      <c r="AD4433" s="126">
        <v>2026</v>
      </c>
    </row>
    <row r="4434" spans="3:30">
      <c r="C4434" s="126">
        <v>4427</v>
      </c>
      <c r="D4434" s="126">
        <v>266</v>
      </c>
      <c r="E4434" s="126">
        <v>11</v>
      </c>
      <c r="F4434" s="126">
        <v>1</v>
      </c>
      <c r="G4434" s="126">
        <v>1</v>
      </c>
      <c r="H4434" s="126">
        <v>1</v>
      </c>
      <c r="I4434" s="126">
        <v>1</v>
      </c>
      <c r="J4434" s="126">
        <v>363</v>
      </c>
      <c r="M4434" s="126">
        <v>1593</v>
      </c>
      <c r="N4434" s="126">
        <v>1</v>
      </c>
      <c r="P4434" s="126">
        <v>1275</v>
      </c>
      <c r="R4434" s="126" t="s">
        <v>547</v>
      </c>
      <c r="S4434" s="252">
        <v>2.8</v>
      </c>
      <c r="T4434" s="252">
        <v>0</v>
      </c>
      <c r="U4434" s="68" t="s">
        <v>6182</v>
      </c>
      <c r="V4434" s="126">
        <v>1</v>
      </c>
      <c r="Z4434" s="126">
        <v>1</v>
      </c>
      <c r="AA4434" s="126">
        <v>1</v>
      </c>
      <c r="AB4434" s="126">
        <v>3</v>
      </c>
      <c r="AC4434" s="126">
        <v>8</v>
      </c>
      <c r="AD4434" s="126">
        <v>2026</v>
      </c>
    </row>
    <row r="4435" spans="3:30">
      <c r="C4435" s="126">
        <v>4428</v>
      </c>
      <c r="D4435" s="126">
        <v>266</v>
      </c>
      <c r="E4435" s="126">
        <v>10</v>
      </c>
      <c r="F4435" s="126">
        <v>1</v>
      </c>
      <c r="G4435" s="126">
        <v>1</v>
      </c>
      <c r="H4435" s="126">
        <v>1</v>
      </c>
      <c r="I4435" s="126">
        <v>1</v>
      </c>
      <c r="J4435" s="126">
        <v>363</v>
      </c>
      <c r="P4435" s="126">
        <v>1275</v>
      </c>
      <c r="R4435" s="126" t="s">
        <v>547</v>
      </c>
      <c r="S4435" s="252">
        <v>0</v>
      </c>
      <c r="T4435" s="252">
        <v>4</v>
      </c>
      <c r="U4435" s="68" t="s">
        <v>6183</v>
      </c>
      <c r="V4435" s="126">
        <v>1</v>
      </c>
      <c r="Z4435" s="126">
        <v>1</v>
      </c>
      <c r="AA4435" s="126">
        <v>1</v>
      </c>
      <c r="AB4435" s="126">
        <v>3</v>
      </c>
      <c r="AC4435" s="126">
        <v>8</v>
      </c>
      <c r="AD4435" s="126">
        <v>2026</v>
      </c>
    </row>
    <row r="4436" spans="3:30">
      <c r="C4436" s="126">
        <v>4429</v>
      </c>
      <c r="D4436" s="126">
        <v>266</v>
      </c>
      <c r="E4436" s="126">
        <v>3</v>
      </c>
      <c r="F4436" s="126">
        <v>1</v>
      </c>
      <c r="G4436" s="126">
        <v>1</v>
      </c>
      <c r="H4436" s="126">
        <v>1</v>
      </c>
      <c r="I4436" s="126">
        <v>1</v>
      </c>
      <c r="J4436" s="126">
        <v>364</v>
      </c>
      <c r="M4436" s="126">
        <v>1594</v>
      </c>
      <c r="N4436" s="126">
        <v>0</v>
      </c>
      <c r="P4436" s="126">
        <v>1276</v>
      </c>
      <c r="R4436" s="126" t="s">
        <v>547</v>
      </c>
      <c r="S4436" s="252">
        <v>0</v>
      </c>
      <c r="T4436" s="252">
        <v>1.7</v>
      </c>
      <c r="U4436" s="68" t="s">
        <v>6184</v>
      </c>
      <c r="V4436" s="126">
        <v>1</v>
      </c>
      <c r="Z4436" s="126">
        <v>1</v>
      </c>
      <c r="AA4436" s="126">
        <v>1</v>
      </c>
      <c r="AB4436" s="126">
        <v>3</v>
      </c>
      <c r="AC4436" s="126">
        <v>8</v>
      </c>
      <c r="AD4436" s="126">
        <v>2026</v>
      </c>
    </row>
    <row r="4437" spans="3:30">
      <c r="C4437" s="126">
        <v>4430</v>
      </c>
      <c r="D4437" s="126">
        <v>266</v>
      </c>
      <c r="E4437" s="126">
        <v>11</v>
      </c>
      <c r="F4437" s="126">
        <v>1</v>
      </c>
      <c r="G4437" s="126">
        <v>1</v>
      </c>
      <c r="H4437" s="126">
        <v>1</v>
      </c>
      <c r="I4437" s="126">
        <v>1</v>
      </c>
      <c r="J4437" s="126">
        <v>364</v>
      </c>
      <c r="M4437" s="126">
        <v>1594</v>
      </c>
      <c r="N4437" s="126">
        <v>1</v>
      </c>
      <c r="P4437" s="126">
        <v>1276</v>
      </c>
      <c r="R4437" s="126" t="s">
        <v>547</v>
      </c>
      <c r="S4437" s="252">
        <v>1.7</v>
      </c>
      <c r="T4437" s="252">
        <v>0</v>
      </c>
      <c r="U4437" s="68" t="s">
        <v>6185</v>
      </c>
      <c r="V4437" s="126">
        <v>1</v>
      </c>
      <c r="Z4437" s="126">
        <v>1</v>
      </c>
      <c r="AA4437" s="126">
        <v>1</v>
      </c>
      <c r="AB4437" s="126">
        <v>3</v>
      </c>
      <c r="AC4437" s="126">
        <v>8</v>
      </c>
      <c r="AD4437" s="126">
        <v>2026</v>
      </c>
    </row>
    <row r="4438" spans="3:30">
      <c r="C4438" s="126">
        <v>4431</v>
      </c>
      <c r="D4438" s="126">
        <v>266</v>
      </c>
      <c r="E4438" s="126">
        <v>10</v>
      </c>
      <c r="F4438" s="126">
        <v>1</v>
      </c>
      <c r="G4438" s="126">
        <v>1</v>
      </c>
      <c r="H4438" s="126">
        <v>1</v>
      </c>
      <c r="I4438" s="126">
        <v>1</v>
      </c>
      <c r="J4438" s="126">
        <v>364</v>
      </c>
      <c r="P4438" s="126">
        <v>1276</v>
      </c>
      <c r="R4438" s="126" t="s">
        <v>547</v>
      </c>
      <c r="S4438" s="252">
        <v>0</v>
      </c>
      <c r="T4438" s="252">
        <v>3</v>
      </c>
      <c r="U4438" s="68" t="s">
        <v>6186</v>
      </c>
      <c r="V4438" s="126">
        <v>1</v>
      </c>
      <c r="Z4438" s="126">
        <v>1</v>
      </c>
      <c r="AA4438" s="126">
        <v>1</v>
      </c>
      <c r="AB4438" s="126">
        <v>3</v>
      </c>
      <c r="AC4438" s="126">
        <v>8</v>
      </c>
      <c r="AD4438" s="126">
        <v>2026</v>
      </c>
    </row>
    <row r="4439" spans="3:30">
      <c r="C4439" s="126">
        <v>4432</v>
      </c>
      <c r="D4439" s="126">
        <v>266</v>
      </c>
      <c r="E4439" s="126">
        <v>3</v>
      </c>
      <c r="F4439" s="126">
        <v>1</v>
      </c>
      <c r="G4439" s="126">
        <v>1</v>
      </c>
      <c r="H4439" s="126">
        <v>1</v>
      </c>
      <c r="I4439" s="126">
        <v>1</v>
      </c>
      <c r="J4439" s="126">
        <v>369</v>
      </c>
      <c r="M4439" s="126">
        <v>1595</v>
      </c>
      <c r="N4439" s="126">
        <v>0</v>
      </c>
      <c r="P4439" s="126">
        <v>1277</v>
      </c>
      <c r="R4439" s="126" t="s">
        <v>547</v>
      </c>
      <c r="S4439" s="252">
        <v>0</v>
      </c>
      <c r="T4439" s="252">
        <v>0.27</v>
      </c>
      <c r="U4439" s="68" t="s">
        <v>6187</v>
      </c>
      <c r="V4439" s="126">
        <v>1</v>
      </c>
      <c r="Z4439" s="126">
        <v>1</v>
      </c>
      <c r="AA4439" s="126">
        <v>1</v>
      </c>
      <c r="AB4439" s="126">
        <v>3</v>
      </c>
      <c r="AC4439" s="126">
        <v>8</v>
      </c>
      <c r="AD4439" s="126">
        <v>2026</v>
      </c>
    </row>
    <row r="4440" spans="3:30">
      <c r="C4440" s="126">
        <v>4433</v>
      </c>
      <c r="D4440" s="126">
        <v>266</v>
      </c>
      <c r="E4440" s="126">
        <v>11</v>
      </c>
      <c r="F4440" s="126">
        <v>1</v>
      </c>
      <c r="G4440" s="126">
        <v>1</v>
      </c>
      <c r="H4440" s="126">
        <v>1</v>
      </c>
      <c r="I4440" s="126">
        <v>1</v>
      </c>
      <c r="J4440" s="126">
        <v>369</v>
      </c>
      <c r="M4440" s="126">
        <v>1595</v>
      </c>
      <c r="N4440" s="126">
        <v>1</v>
      </c>
      <c r="P4440" s="126">
        <v>1277</v>
      </c>
      <c r="R4440" s="126" t="s">
        <v>547</v>
      </c>
      <c r="S4440" s="252">
        <v>0.27</v>
      </c>
      <c r="T4440" s="252">
        <v>0</v>
      </c>
      <c r="U4440" s="68" t="s">
        <v>6188</v>
      </c>
      <c r="V4440" s="126">
        <v>1</v>
      </c>
      <c r="Z4440" s="126">
        <v>1</v>
      </c>
      <c r="AA4440" s="126">
        <v>1</v>
      </c>
      <c r="AB4440" s="126">
        <v>3</v>
      </c>
      <c r="AC4440" s="126">
        <v>8</v>
      </c>
      <c r="AD4440" s="126">
        <v>2026</v>
      </c>
    </row>
    <row r="4441" spans="3:30">
      <c r="C4441" s="126">
        <v>4434</v>
      </c>
      <c r="D4441" s="126">
        <v>266</v>
      </c>
      <c r="E4441" s="126">
        <v>10</v>
      </c>
      <c r="F4441" s="126">
        <v>1</v>
      </c>
      <c r="G4441" s="126">
        <v>1</v>
      </c>
      <c r="H4441" s="126">
        <v>1</v>
      </c>
      <c r="I4441" s="126">
        <v>1</v>
      </c>
      <c r="J4441" s="126">
        <v>369</v>
      </c>
      <c r="P4441" s="126">
        <v>1277</v>
      </c>
      <c r="R4441" s="126" t="s">
        <v>547</v>
      </c>
      <c r="S4441" s="252">
        <v>0</v>
      </c>
      <c r="T4441" s="252">
        <v>0.35</v>
      </c>
      <c r="U4441" s="68" t="s">
        <v>6189</v>
      </c>
      <c r="V4441" s="126">
        <v>1</v>
      </c>
      <c r="Z4441" s="126">
        <v>1</v>
      </c>
      <c r="AA4441" s="126">
        <v>1</v>
      </c>
      <c r="AB4441" s="126">
        <v>3</v>
      </c>
      <c r="AC4441" s="126">
        <v>8</v>
      </c>
      <c r="AD4441" s="126">
        <v>2026</v>
      </c>
    </row>
    <row r="4442" spans="3:30">
      <c r="C4442" s="126">
        <v>4435</v>
      </c>
      <c r="D4442" s="126">
        <v>266</v>
      </c>
      <c r="E4442" s="126">
        <v>3</v>
      </c>
      <c r="F4442" s="126">
        <v>1</v>
      </c>
      <c r="G4442" s="126">
        <v>1</v>
      </c>
      <c r="H4442" s="126">
        <v>1</v>
      </c>
      <c r="I4442" s="126">
        <v>1</v>
      </c>
      <c r="J4442" s="126">
        <v>399</v>
      </c>
      <c r="M4442" s="126">
        <v>1596</v>
      </c>
      <c r="N4442" s="126">
        <v>0</v>
      </c>
      <c r="P4442" s="126">
        <v>1278</v>
      </c>
      <c r="R4442" s="126" t="s">
        <v>547</v>
      </c>
      <c r="S4442" s="252">
        <v>0</v>
      </c>
      <c r="T4442" s="252">
        <v>3.5999999999999996</v>
      </c>
      <c r="U4442" s="68" t="s">
        <v>6190</v>
      </c>
      <c r="V4442" s="126">
        <v>1</v>
      </c>
      <c r="Z4442" s="126">
        <v>1</v>
      </c>
      <c r="AA4442" s="126">
        <v>1</v>
      </c>
      <c r="AB4442" s="126">
        <v>3</v>
      </c>
      <c r="AC4442" s="126">
        <v>8</v>
      </c>
      <c r="AD4442" s="126">
        <v>2026</v>
      </c>
    </row>
    <row r="4443" spans="3:30">
      <c r="C4443" s="126">
        <v>4436</v>
      </c>
      <c r="D4443" s="126">
        <v>266</v>
      </c>
      <c r="E4443" s="126">
        <v>11</v>
      </c>
      <c r="F4443" s="126">
        <v>1</v>
      </c>
      <c r="G4443" s="126">
        <v>1</v>
      </c>
      <c r="H4443" s="126">
        <v>1</v>
      </c>
      <c r="I4443" s="126">
        <v>1</v>
      </c>
      <c r="J4443" s="126">
        <v>399</v>
      </c>
      <c r="M4443" s="126">
        <v>1596</v>
      </c>
      <c r="N4443" s="126">
        <v>1</v>
      </c>
      <c r="P4443" s="126">
        <v>1278</v>
      </c>
      <c r="R4443" s="126" t="s">
        <v>547</v>
      </c>
      <c r="S4443" s="252">
        <v>3.5999999999999996</v>
      </c>
      <c r="T4443" s="252">
        <v>0</v>
      </c>
      <c r="U4443" s="68" t="s">
        <v>6191</v>
      </c>
      <c r="V4443" s="126">
        <v>1</v>
      </c>
      <c r="Z4443" s="126">
        <v>1</v>
      </c>
      <c r="AA4443" s="126">
        <v>1</v>
      </c>
      <c r="AB4443" s="126">
        <v>3</v>
      </c>
      <c r="AC4443" s="126">
        <v>8</v>
      </c>
      <c r="AD4443" s="126">
        <v>2026</v>
      </c>
    </row>
    <row r="4444" spans="3:30">
      <c r="C4444" s="126">
        <v>4437</v>
      </c>
      <c r="D4444" s="126">
        <v>266</v>
      </c>
      <c r="E4444" s="126">
        <v>10</v>
      </c>
      <c r="F4444" s="126">
        <v>1</v>
      </c>
      <c r="G4444" s="126">
        <v>1</v>
      </c>
      <c r="H4444" s="126">
        <v>1</v>
      </c>
      <c r="I4444" s="126">
        <v>1</v>
      </c>
      <c r="J4444" s="126">
        <v>399</v>
      </c>
      <c r="P4444" s="126">
        <v>1278</v>
      </c>
      <c r="R4444" s="126" t="s">
        <v>547</v>
      </c>
      <c r="S4444" s="252">
        <v>0</v>
      </c>
      <c r="T4444" s="252">
        <v>7.5</v>
      </c>
      <c r="U4444" s="68" t="s">
        <v>6192</v>
      </c>
      <c r="V4444" s="126">
        <v>1</v>
      </c>
      <c r="Z4444" s="126">
        <v>1</v>
      </c>
      <c r="AA4444" s="126">
        <v>1</v>
      </c>
      <c r="AB4444" s="126">
        <v>3</v>
      </c>
      <c r="AC4444" s="126">
        <v>8</v>
      </c>
      <c r="AD4444" s="126">
        <v>2026</v>
      </c>
    </row>
    <row r="4445" spans="3:30">
      <c r="C4445" s="126">
        <v>4438</v>
      </c>
      <c r="D4445" s="126">
        <v>267</v>
      </c>
      <c r="E4445" s="126">
        <v>2</v>
      </c>
      <c r="F4445" s="126">
        <v>1</v>
      </c>
      <c r="G4445" s="126">
        <v>1</v>
      </c>
      <c r="H4445" s="126">
        <v>1</v>
      </c>
      <c r="I4445" s="126">
        <v>1</v>
      </c>
      <c r="R4445" s="126" t="s">
        <v>547</v>
      </c>
      <c r="S4445" s="252">
        <v>48.5</v>
      </c>
      <c r="T4445" s="252">
        <v>0</v>
      </c>
      <c r="U4445" s="68" t="s">
        <v>6194</v>
      </c>
      <c r="V4445" s="126">
        <v>1</v>
      </c>
      <c r="Z4445" s="126">
        <v>1</v>
      </c>
      <c r="AA4445" s="126">
        <v>1</v>
      </c>
      <c r="AB4445" s="126">
        <v>3</v>
      </c>
      <c r="AC4445" s="126">
        <v>8</v>
      </c>
      <c r="AD4445" s="126">
        <v>2026</v>
      </c>
    </row>
    <row r="4446" spans="3:30">
      <c r="C4446" s="126">
        <v>4439</v>
      </c>
      <c r="D4446" s="126">
        <v>267</v>
      </c>
      <c r="E4446" s="126">
        <v>3</v>
      </c>
      <c r="F4446" s="126">
        <v>1</v>
      </c>
      <c r="G4446" s="126">
        <v>1</v>
      </c>
      <c r="H4446" s="126">
        <v>1</v>
      </c>
      <c r="I4446" s="126">
        <v>1</v>
      </c>
      <c r="J4446" s="126">
        <v>183</v>
      </c>
      <c r="M4446" s="126">
        <v>1597</v>
      </c>
      <c r="N4446" s="126">
        <v>0</v>
      </c>
      <c r="P4446" s="126">
        <v>1279</v>
      </c>
      <c r="R4446" s="126" t="s">
        <v>547</v>
      </c>
      <c r="S4446" s="252">
        <v>0</v>
      </c>
      <c r="T4446" s="252">
        <v>4</v>
      </c>
      <c r="U4446" s="68" t="s">
        <v>6195</v>
      </c>
      <c r="V4446" s="126">
        <v>1</v>
      </c>
      <c r="Z4446" s="126">
        <v>1</v>
      </c>
      <c r="AA4446" s="126">
        <v>1</v>
      </c>
      <c r="AB4446" s="126">
        <v>3</v>
      </c>
      <c r="AC4446" s="126">
        <v>8</v>
      </c>
      <c r="AD4446" s="126">
        <v>2026</v>
      </c>
    </row>
    <row r="4447" spans="3:30">
      <c r="C4447" s="126">
        <v>4440</v>
      </c>
      <c r="D4447" s="126">
        <v>267</v>
      </c>
      <c r="E4447" s="126">
        <v>11</v>
      </c>
      <c r="F4447" s="126">
        <v>1</v>
      </c>
      <c r="G4447" s="126">
        <v>1</v>
      </c>
      <c r="H4447" s="126">
        <v>1</v>
      </c>
      <c r="I4447" s="126">
        <v>1</v>
      </c>
      <c r="J4447" s="126">
        <v>183</v>
      </c>
      <c r="M4447" s="126">
        <v>1597</v>
      </c>
      <c r="N4447" s="126">
        <v>1</v>
      </c>
      <c r="P4447" s="126">
        <v>1279</v>
      </c>
      <c r="R4447" s="126" t="s">
        <v>547</v>
      </c>
      <c r="S4447" s="252">
        <v>4</v>
      </c>
      <c r="T4447" s="252">
        <v>0</v>
      </c>
      <c r="U4447" s="68" t="s">
        <v>6196</v>
      </c>
      <c r="V4447" s="126">
        <v>1</v>
      </c>
      <c r="Z4447" s="126">
        <v>1</v>
      </c>
      <c r="AA4447" s="126">
        <v>1</v>
      </c>
      <c r="AB4447" s="126">
        <v>3</v>
      </c>
      <c r="AC4447" s="126">
        <v>8</v>
      </c>
      <c r="AD4447" s="126">
        <v>2026</v>
      </c>
    </row>
    <row r="4448" spans="3:30">
      <c r="C4448" s="126">
        <v>4441</v>
      </c>
      <c r="D4448" s="126">
        <v>267</v>
      </c>
      <c r="E4448" s="126">
        <v>10</v>
      </c>
      <c r="F4448" s="126">
        <v>1</v>
      </c>
      <c r="G4448" s="126">
        <v>1</v>
      </c>
      <c r="H4448" s="126">
        <v>1</v>
      </c>
      <c r="I4448" s="126">
        <v>1</v>
      </c>
      <c r="J4448" s="126">
        <v>183</v>
      </c>
      <c r="P4448" s="126">
        <v>1279</v>
      </c>
      <c r="R4448" s="126" t="s">
        <v>547</v>
      </c>
      <c r="S4448" s="252">
        <v>0</v>
      </c>
      <c r="T4448" s="252">
        <v>4.5</v>
      </c>
      <c r="U4448" s="68" t="s">
        <v>6197</v>
      </c>
      <c r="V4448" s="126">
        <v>1</v>
      </c>
      <c r="Z4448" s="126">
        <v>1</v>
      </c>
      <c r="AA4448" s="126">
        <v>1</v>
      </c>
      <c r="AB4448" s="126">
        <v>3</v>
      </c>
      <c r="AC4448" s="126">
        <v>8</v>
      </c>
      <c r="AD4448" s="126">
        <v>2026</v>
      </c>
    </row>
    <row r="4449" spans="3:30">
      <c r="C4449" s="126">
        <v>4442</v>
      </c>
      <c r="D4449" s="126">
        <v>267</v>
      </c>
      <c r="E4449" s="126">
        <v>3</v>
      </c>
      <c r="F4449" s="126">
        <v>1</v>
      </c>
      <c r="G4449" s="126">
        <v>1</v>
      </c>
      <c r="H4449" s="126">
        <v>1</v>
      </c>
      <c r="I4449" s="126">
        <v>1</v>
      </c>
      <c r="J4449" s="126">
        <v>425</v>
      </c>
      <c r="M4449" s="126">
        <v>1598</v>
      </c>
      <c r="N4449" s="126">
        <v>0</v>
      </c>
      <c r="P4449" s="126">
        <v>1280</v>
      </c>
      <c r="R4449" s="126" t="s">
        <v>547</v>
      </c>
      <c r="S4449" s="252">
        <v>0</v>
      </c>
      <c r="T4449" s="252">
        <v>17.5</v>
      </c>
      <c r="U4449" s="68" t="s">
        <v>6198</v>
      </c>
      <c r="V4449" s="126">
        <v>1</v>
      </c>
      <c r="Z4449" s="126">
        <v>1</v>
      </c>
      <c r="AA4449" s="126">
        <v>1</v>
      </c>
      <c r="AB4449" s="126">
        <v>3</v>
      </c>
      <c r="AC4449" s="126">
        <v>8</v>
      </c>
      <c r="AD4449" s="126">
        <v>2026</v>
      </c>
    </row>
    <row r="4450" spans="3:30">
      <c r="C4450" s="126">
        <v>4443</v>
      </c>
      <c r="D4450" s="126">
        <v>267</v>
      </c>
      <c r="E4450" s="126">
        <v>11</v>
      </c>
      <c r="F4450" s="126">
        <v>1</v>
      </c>
      <c r="G4450" s="126">
        <v>1</v>
      </c>
      <c r="H4450" s="126">
        <v>1</v>
      </c>
      <c r="I4450" s="126">
        <v>1</v>
      </c>
      <c r="J4450" s="126">
        <v>425</v>
      </c>
      <c r="M4450" s="126">
        <v>1598</v>
      </c>
      <c r="N4450" s="126">
        <v>1</v>
      </c>
      <c r="P4450" s="126">
        <v>1280</v>
      </c>
      <c r="R4450" s="126" t="s">
        <v>547</v>
      </c>
      <c r="S4450" s="252">
        <v>17.5</v>
      </c>
      <c r="T4450" s="252">
        <v>0</v>
      </c>
      <c r="U4450" s="68" t="s">
        <v>6199</v>
      </c>
      <c r="V4450" s="126">
        <v>1</v>
      </c>
      <c r="Z4450" s="126">
        <v>1</v>
      </c>
      <c r="AA4450" s="126">
        <v>1</v>
      </c>
      <c r="AB4450" s="126">
        <v>3</v>
      </c>
      <c r="AC4450" s="126">
        <v>8</v>
      </c>
      <c r="AD4450" s="126">
        <v>2026</v>
      </c>
    </row>
    <row r="4451" spans="3:30">
      <c r="C4451" s="126">
        <v>4444</v>
      </c>
      <c r="D4451" s="126">
        <v>267</v>
      </c>
      <c r="E4451" s="126">
        <v>10</v>
      </c>
      <c r="F4451" s="126">
        <v>1</v>
      </c>
      <c r="G4451" s="126">
        <v>1</v>
      </c>
      <c r="H4451" s="126">
        <v>1</v>
      </c>
      <c r="I4451" s="126">
        <v>1</v>
      </c>
      <c r="J4451" s="126">
        <v>425</v>
      </c>
      <c r="P4451" s="126">
        <v>1280</v>
      </c>
      <c r="R4451" s="126" t="s">
        <v>547</v>
      </c>
      <c r="S4451" s="252">
        <v>0</v>
      </c>
      <c r="T4451" s="252">
        <v>22.5</v>
      </c>
      <c r="U4451" s="68" t="s">
        <v>6200</v>
      </c>
      <c r="V4451" s="126">
        <v>1</v>
      </c>
      <c r="Z4451" s="126">
        <v>1</v>
      </c>
      <c r="AA4451" s="126">
        <v>1</v>
      </c>
      <c r="AB4451" s="126">
        <v>3</v>
      </c>
      <c r="AC4451" s="126">
        <v>8</v>
      </c>
      <c r="AD4451" s="126">
        <v>2026</v>
      </c>
    </row>
    <row r="4452" spans="3:30">
      <c r="C4452" s="126">
        <v>4445</v>
      </c>
      <c r="D4452" s="126">
        <v>267</v>
      </c>
      <c r="E4452" s="126">
        <v>3</v>
      </c>
      <c r="F4452" s="126">
        <v>1</v>
      </c>
      <c r="G4452" s="126">
        <v>1</v>
      </c>
      <c r="H4452" s="126">
        <v>1</v>
      </c>
      <c r="I4452" s="126">
        <v>1</v>
      </c>
      <c r="J4452" s="126">
        <v>386</v>
      </c>
      <c r="M4452" s="126">
        <v>1600</v>
      </c>
      <c r="N4452" s="126">
        <v>0</v>
      </c>
      <c r="P4452" s="126">
        <v>1282</v>
      </c>
      <c r="R4452" s="126" t="s">
        <v>547</v>
      </c>
      <c r="S4452" s="252">
        <v>0</v>
      </c>
      <c r="T4452" s="252">
        <v>6.5</v>
      </c>
      <c r="U4452" s="68" t="s">
        <v>6201</v>
      </c>
      <c r="V4452" s="126">
        <v>1</v>
      </c>
      <c r="Z4452" s="126">
        <v>1</v>
      </c>
      <c r="AA4452" s="126">
        <v>1</v>
      </c>
      <c r="AB4452" s="126">
        <v>3</v>
      </c>
      <c r="AC4452" s="126">
        <v>8</v>
      </c>
      <c r="AD4452" s="126">
        <v>2026</v>
      </c>
    </row>
    <row r="4453" spans="3:30">
      <c r="C4453" s="126">
        <v>4446</v>
      </c>
      <c r="D4453" s="126">
        <v>267</v>
      </c>
      <c r="E4453" s="126">
        <v>11</v>
      </c>
      <c r="F4453" s="126">
        <v>1</v>
      </c>
      <c r="G4453" s="126">
        <v>1</v>
      </c>
      <c r="H4453" s="126">
        <v>1</v>
      </c>
      <c r="I4453" s="126">
        <v>1</v>
      </c>
      <c r="J4453" s="126">
        <v>386</v>
      </c>
      <c r="M4453" s="126">
        <v>1600</v>
      </c>
      <c r="N4453" s="126">
        <v>1</v>
      </c>
      <c r="P4453" s="126">
        <v>1282</v>
      </c>
      <c r="R4453" s="126" t="s">
        <v>547</v>
      </c>
      <c r="S4453" s="252">
        <v>6.5</v>
      </c>
      <c r="T4453" s="252">
        <v>0</v>
      </c>
      <c r="U4453" s="68" t="s">
        <v>6202</v>
      </c>
      <c r="V4453" s="126">
        <v>1</v>
      </c>
      <c r="Z4453" s="126">
        <v>1</v>
      </c>
      <c r="AA4453" s="126">
        <v>1</v>
      </c>
      <c r="AB4453" s="126">
        <v>3</v>
      </c>
      <c r="AC4453" s="126">
        <v>8</v>
      </c>
      <c r="AD4453" s="126">
        <v>2026</v>
      </c>
    </row>
    <row r="4454" spans="3:30">
      <c r="C4454" s="126">
        <v>4447</v>
      </c>
      <c r="D4454" s="126">
        <v>267</v>
      </c>
      <c r="E4454" s="126">
        <v>10</v>
      </c>
      <c r="F4454" s="126">
        <v>1</v>
      </c>
      <c r="G4454" s="126">
        <v>1</v>
      </c>
      <c r="H4454" s="126">
        <v>1</v>
      </c>
      <c r="I4454" s="126">
        <v>1</v>
      </c>
      <c r="J4454" s="126">
        <v>386</v>
      </c>
      <c r="P4454" s="126">
        <v>1282</v>
      </c>
      <c r="R4454" s="126" t="s">
        <v>547</v>
      </c>
      <c r="S4454" s="252">
        <v>0</v>
      </c>
      <c r="T4454" s="252">
        <v>7</v>
      </c>
      <c r="U4454" s="68" t="s">
        <v>6203</v>
      </c>
      <c r="V4454" s="126">
        <v>1</v>
      </c>
      <c r="Z4454" s="126">
        <v>1</v>
      </c>
      <c r="AA4454" s="126">
        <v>1</v>
      </c>
      <c r="AB4454" s="126">
        <v>3</v>
      </c>
      <c r="AC4454" s="126">
        <v>8</v>
      </c>
      <c r="AD4454" s="126">
        <v>2026</v>
      </c>
    </row>
    <row r="4455" spans="3:30">
      <c r="C4455" s="126">
        <v>4448</v>
      </c>
      <c r="D4455" s="126">
        <v>267</v>
      </c>
      <c r="E4455" s="126">
        <v>3</v>
      </c>
      <c r="F4455" s="126">
        <v>1</v>
      </c>
      <c r="G4455" s="126">
        <v>1</v>
      </c>
      <c r="H4455" s="126">
        <v>1</v>
      </c>
      <c r="I4455" s="126">
        <v>1</v>
      </c>
      <c r="J4455" s="126">
        <v>384</v>
      </c>
      <c r="M4455" s="126">
        <v>1601</v>
      </c>
      <c r="N4455" s="126">
        <v>0</v>
      </c>
      <c r="P4455" s="126">
        <v>1283</v>
      </c>
      <c r="R4455" s="126" t="s">
        <v>547</v>
      </c>
      <c r="S4455" s="252">
        <v>0</v>
      </c>
      <c r="T4455" s="252">
        <v>6.5</v>
      </c>
      <c r="U4455" s="68" t="s">
        <v>6204</v>
      </c>
      <c r="V4455" s="126">
        <v>1</v>
      </c>
      <c r="Z4455" s="126">
        <v>1</v>
      </c>
      <c r="AA4455" s="126">
        <v>1</v>
      </c>
      <c r="AB4455" s="126">
        <v>3</v>
      </c>
      <c r="AC4455" s="126">
        <v>8</v>
      </c>
      <c r="AD4455" s="126">
        <v>2026</v>
      </c>
    </row>
    <row r="4456" spans="3:30">
      <c r="C4456" s="126">
        <v>4449</v>
      </c>
      <c r="D4456" s="126">
        <v>267</v>
      </c>
      <c r="E4456" s="126">
        <v>11</v>
      </c>
      <c r="F4456" s="126">
        <v>1</v>
      </c>
      <c r="G4456" s="126">
        <v>1</v>
      </c>
      <c r="H4456" s="126">
        <v>1</v>
      </c>
      <c r="I4456" s="126">
        <v>1</v>
      </c>
      <c r="J4456" s="126">
        <v>384</v>
      </c>
      <c r="M4456" s="126">
        <v>1601</v>
      </c>
      <c r="N4456" s="126">
        <v>1</v>
      </c>
      <c r="P4456" s="126">
        <v>1283</v>
      </c>
      <c r="R4456" s="126" t="s">
        <v>547</v>
      </c>
      <c r="S4456" s="252">
        <v>6.5</v>
      </c>
      <c r="T4456" s="252">
        <v>0</v>
      </c>
      <c r="U4456" s="68" t="s">
        <v>6205</v>
      </c>
      <c r="V4456" s="126">
        <v>1</v>
      </c>
      <c r="Z4456" s="126">
        <v>1</v>
      </c>
      <c r="AA4456" s="126">
        <v>1</v>
      </c>
      <c r="AB4456" s="126">
        <v>3</v>
      </c>
      <c r="AC4456" s="126">
        <v>8</v>
      </c>
      <c r="AD4456" s="126">
        <v>2026</v>
      </c>
    </row>
    <row r="4457" spans="3:30">
      <c r="C4457" s="126">
        <v>4450</v>
      </c>
      <c r="D4457" s="126">
        <v>267</v>
      </c>
      <c r="E4457" s="126">
        <v>10</v>
      </c>
      <c r="F4457" s="126">
        <v>1</v>
      </c>
      <c r="G4457" s="126">
        <v>1</v>
      </c>
      <c r="H4457" s="126">
        <v>1</v>
      </c>
      <c r="I4457" s="126">
        <v>1</v>
      </c>
      <c r="J4457" s="126">
        <v>384</v>
      </c>
      <c r="P4457" s="126">
        <v>1283</v>
      </c>
      <c r="R4457" s="126" t="s">
        <v>547</v>
      </c>
      <c r="S4457" s="252">
        <v>0</v>
      </c>
      <c r="T4457" s="252">
        <v>7.5</v>
      </c>
      <c r="U4457" s="68" t="s">
        <v>6206</v>
      </c>
      <c r="V4457" s="126">
        <v>1</v>
      </c>
      <c r="Z4457" s="126">
        <v>1</v>
      </c>
      <c r="AA4457" s="126">
        <v>1</v>
      </c>
      <c r="AB4457" s="126">
        <v>3</v>
      </c>
      <c r="AC4457" s="126">
        <v>8</v>
      </c>
      <c r="AD4457" s="126">
        <v>2026</v>
      </c>
    </row>
    <row r="4458" spans="3:30">
      <c r="C4458" s="126">
        <v>4451</v>
      </c>
      <c r="D4458" s="126">
        <v>267</v>
      </c>
      <c r="E4458" s="126">
        <v>3</v>
      </c>
      <c r="F4458" s="126">
        <v>1</v>
      </c>
      <c r="G4458" s="126">
        <v>1</v>
      </c>
      <c r="H4458" s="126">
        <v>1</v>
      </c>
      <c r="I4458" s="126">
        <v>1</v>
      </c>
      <c r="J4458" s="126">
        <v>410</v>
      </c>
      <c r="M4458" s="126">
        <v>1602</v>
      </c>
      <c r="N4458" s="126">
        <v>0</v>
      </c>
      <c r="P4458" s="126">
        <v>1284</v>
      </c>
      <c r="R4458" s="126" t="s">
        <v>547</v>
      </c>
      <c r="S4458" s="252">
        <v>0</v>
      </c>
      <c r="T4458" s="252">
        <v>1.1000000000000001</v>
      </c>
      <c r="U4458" s="68" t="s">
        <v>6207</v>
      </c>
      <c r="V4458" s="126">
        <v>1</v>
      </c>
      <c r="Z4458" s="126">
        <v>1</v>
      </c>
      <c r="AA4458" s="126">
        <v>1</v>
      </c>
      <c r="AB4458" s="126">
        <v>3</v>
      </c>
      <c r="AC4458" s="126">
        <v>8</v>
      </c>
      <c r="AD4458" s="126">
        <v>2026</v>
      </c>
    </row>
    <row r="4459" spans="3:30">
      <c r="C4459" s="126">
        <v>4452</v>
      </c>
      <c r="D4459" s="126">
        <v>267</v>
      </c>
      <c r="E4459" s="126">
        <v>11</v>
      </c>
      <c r="F4459" s="126">
        <v>1</v>
      </c>
      <c r="G4459" s="126">
        <v>1</v>
      </c>
      <c r="H4459" s="126">
        <v>1</v>
      </c>
      <c r="I4459" s="126">
        <v>1</v>
      </c>
      <c r="J4459" s="126">
        <v>410</v>
      </c>
      <c r="M4459" s="126">
        <v>1602</v>
      </c>
      <c r="N4459" s="126">
        <v>1</v>
      </c>
      <c r="P4459" s="126">
        <v>1284</v>
      </c>
      <c r="R4459" s="126" t="s">
        <v>547</v>
      </c>
      <c r="S4459" s="252">
        <v>1.1000000000000001</v>
      </c>
      <c r="T4459" s="252">
        <v>0</v>
      </c>
      <c r="U4459" s="68" t="s">
        <v>6208</v>
      </c>
      <c r="V4459" s="126">
        <v>1</v>
      </c>
      <c r="Z4459" s="126">
        <v>1</v>
      </c>
      <c r="AA4459" s="126">
        <v>1</v>
      </c>
      <c r="AB4459" s="126">
        <v>3</v>
      </c>
      <c r="AC4459" s="126">
        <v>8</v>
      </c>
      <c r="AD4459" s="126">
        <v>2026</v>
      </c>
    </row>
    <row r="4460" spans="3:30">
      <c r="C4460" s="126">
        <v>4453</v>
      </c>
      <c r="D4460" s="126">
        <v>267</v>
      </c>
      <c r="E4460" s="126">
        <v>10</v>
      </c>
      <c r="F4460" s="126">
        <v>1</v>
      </c>
      <c r="G4460" s="126">
        <v>1</v>
      </c>
      <c r="H4460" s="126">
        <v>1</v>
      </c>
      <c r="I4460" s="126">
        <v>1</v>
      </c>
      <c r="J4460" s="126">
        <v>410</v>
      </c>
      <c r="P4460" s="126">
        <v>1284</v>
      </c>
      <c r="R4460" s="126" t="s">
        <v>547</v>
      </c>
      <c r="S4460" s="252">
        <v>0</v>
      </c>
      <c r="T4460" s="252">
        <v>1.5</v>
      </c>
      <c r="U4460" s="68" t="s">
        <v>6209</v>
      </c>
      <c r="V4460" s="126">
        <v>1</v>
      </c>
      <c r="Z4460" s="126">
        <v>1</v>
      </c>
      <c r="AA4460" s="126">
        <v>1</v>
      </c>
      <c r="AB4460" s="126">
        <v>3</v>
      </c>
      <c r="AC4460" s="126">
        <v>8</v>
      </c>
      <c r="AD4460" s="126">
        <v>2026</v>
      </c>
    </row>
    <row r="4461" spans="3:30">
      <c r="C4461" s="126">
        <v>4454</v>
      </c>
      <c r="D4461" s="126">
        <v>267</v>
      </c>
      <c r="E4461" s="126">
        <v>3</v>
      </c>
      <c r="F4461" s="126">
        <v>1</v>
      </c>
      <c r="G4461" s="126">
        <v>1</v>
      </c>
      <c r="H4461" s="126">
        <v>1</v>
      </c>
      <c r="I4461" s="126">
        <v>1</v>
      </c>
      <c r="J4461" s="126">
        <v>241</v>
      </c>
      <c r="M4461" s="126">
        <v>1603</v>
      </c>
      <c r="N4461" s="126">
        <v>0</v>
      </c>
      <c r="P4461" s="126">
        <v>1285</v>
      </c>
      <c r="R4461" s="126" t="s">
        <v>547</v>
      </c>
      <c r="S4461" s="252">
        <v>0</v>
      </c>
      <c r="T4461" s="252">
        <v>1</v>
      </c>
      <c r="U4461" s="68" t="s">
        <v>6210</v>
      </c>
      <c r="V4461" s="126">
        <v>1</v>
      </c>
      <c r="Z4461" s="126">
        <v>1</v>
      </c>
      <c r="AA4461" s="126">
        <v>1</v>
      </c>
      <c r="AB4461" s="126">
        <v>3</v>
      </c>
      <c r="AC4461" s="126">
        <v>8</v>
      </c>
      <c r="AD4461" s="126">
        <v>2026</v>
      </c>
    </row>
    <row r="4462" spans="3:30">
      <c r="C4462" s="126">
        <v>4455</v>
      </c>
      <c r="D4462" s="126">
        <v>267</v>
      </c>
      <c r="E4462" s="126">
        <v>11</v>
      </c>
      <c r="F4462" s="126">
        <v>1</v>
      </c>
      <c r="G4462" s="126">
        <v>1</v>
      </c>
      <c r="H4462" s="126">
        <v>1</v>
      </c>
      <c r="I4462" s="126">
        <v>1</v>
      </c>
      <c r="J4462" s="126">
        <v>241</v>
      </c>
      <c r="M4462" s="126">
        <v>1603</v>
      </c>
      <c r="N4462" s="126">
        <v>1</v>
      </c>
      <c r="P4462" s="126">
        <v>1285</v>
      </c>
      <c r="R4462" s="126" t="s">
        <v>547</v>
      </c>
      <c r="S4462" s="252">
        <v>1</v>
      </c>
      <c r="T4462" s="252">
        <v>0</v>
      </c>
      <c r="U4462" s="68" t="s">
        <v>6211</v>
      </c>
      <c r="V4462" s="126">
        <v>1</v>
      </c>
      <c r="Z4462" s="126">
        <v>1</v>
      </c>
      <c r="AA4462" s="126">
        <v>1</v>
      </c>
      <c r="AB4462" s="126">
        <v>3</v>
      </c>
      <c r="AC4462" s="126">
        <v>8</v>
      </c>
      <c r="AD4462" s="126">
        <v>2026</v>
      </c>
    </row>
    <row r="4463" spans="3:30">
      <c r="C4463" s="126">
        <v>4456</v>
      </c>
      <c r="D4463" s="126">
        <v>267</v>
      </c>
      <c r="E4463" s="126">
        <v>10</v>
      </c>
      <c r="F4463" s="126">
        <v>1</v>
      </c>
      <c r="G4463" s="126">
        <v>1</v>
      </c>
      <c r="H4463" s="126">
        <v>1</v>
      </c>
      <c r="I4463" s="126">
        <v>1</v>
      </c>
      <c r="J4463" s="126">
        <v>241</v>
      </c>
      <c r="P4463" s="126">
        <v>1285</v>
      </c>
      <c r="R4463" s="126" t="s">
        <v>547</v>
      </c>
      <c r="S4463" s="252">
        <v>0</v>
      </c>
      <c r="T4463" s="252">
        <v>1.5</v>
      </c>
      <c r="U4463" s="68" t="s">
        <v>6212</v>
      </c>
      <c r="V4463" s="126">
        <v>1</v>
      </c>
      <c r="Z4463" s="126">
        <v>1</v>
      </c>
      <c r="AA4463" s="126">
        <v>1</v>
      </c>
      <c r="AB4463" s="126">
        <v>3</v>
      </c>
      <c r="AC4463" s="126">
        <v>8</v>
      </c>
      <c r="AD4463" s="126">
        <v>2026</v>
      </c>
    </row>
    <row r="4464" spans="3:30">
      <c r="C4464" s="126">
        <v>4457</v>
      </c>
      <c r="D4464" s="126">
        <v>267</v>
      </c>
      <c r="E4464" s="126">
        <v>3</v>
      </c>
      <c r="F4464" s="126">
        <v>1</v>
      </c>
      <c r="G4464" s="126">
        <v>1</v>
      </c>
      <c r="H4464" s="126">
        <v>1</v>
      </c>
      <c r="I4464" s="126">
        <v>1</v>
      </c>
      <c r="J4464" s="126">
        <v>108</v>
      </c>
      <c r="M4464" s="126">
        <v>1604</v>
      </c>
      <c r="N4464" s="126">
        <v>0</v>
      </c>
      <c r="P4464" s="126">
        <v>1286</v>
      </c>
      <c r="R4464" s="126" t="s">
        <v>547</v>
      </c>
      <c r="S4464" s="252">
        <v>0</v>
      </c>
      <c r="T4464" s="252">
        <v>2.7</v>
      </c>
      <c r="U4464" s="68" t="s">
        <v>6213</v>
      </c>
      <c r="V4464" s="126">
        <v>1</v>
      </c>
      <c r="Z4464" s="126">
        <v>1</v>
      </c>
      <c r="AA4464" s="126">
        <v>1</v>
      </c>
      <c r="AB4464" s="126">
        <v>3</v>
      </c>
      <c r="AC4464" s="126">
        <v>8</v>
      </c>
      <c r="AD4464" s="126">
        <v>2026</v>
      </c>
    </row>
    <row r="4465" spans="3:30">
      <c r="C4465" s="126">
        <v>4458</v>
      </c>
      <c r="D4465" s="126">
        <v>267</v>
      </c>
      <c r="E4465" s="126">
        <v>11</v>
      </c>
      <c r="F4465" s="126">
        <v>1</v>
      </c>
      <c r="G4465" s="126">
        <v>1</v>
      </c>
      <c r="H4465" s="126">
        <v>1</v>
      </c>
      <c r="I4465" s="126">
        <v>1</v>
      </c>
      <c r="J4465" s="126">
        <v>108</v>
      </c>
      <c r="M4465" s="126">
        <v>1604</v>
      </c>
      <c r="N4465" s="126">
        <v>1</v>
      </c>
      <c r="P4465" s="126">
        <v>1286</v>
      </c>
      <c r="R4465" s="126" t="s">
        <v>547</v>
      </c>
      <c r="S4465" s="252">
        <v>2.7</v>
      </c>
      <c r="T4465" s="252">
        <v>0</v>
      </c>
      <c r="U4465" s="68" t="s">
        <v>6214</v>
      </c>
      <c r="V4465" s="126">
        <v>1</v>
      </c>
      <c r="Z4465" s="126">
        <v>1</v>
      </c>
      <c r="AA4465" s="126">
        <v>1</v>
      </c>
      <c r="AB4465" s="126">
        <v>3</v>
      </c>
      <c r="AC4465" s="126">
        <v>8</v>
      </c>
      <c r="AD4465" s="126">
        <v>2026</v>
      </c>
    </row>
    <row r="4466" spans="3:30">
      <c r="C4466" s="126">
        <v>4459</v>
      </c>
      <c r="D4466" s="126">
        <v>267</v>
      </c>
      <c r="E4466" s="126">
        <v>10</v>
      </c>
      <c r="F4466" s="126">
        <v>1</v>
      </c>
      <c r="G4466" s="126">
        <v>1</v>
      </c>
      <c r="H4466" s="126">
        <v>1</v>
      </c>
      <c r="I4466" s="126">
        <v>1</v>
      </c>
      <c r="J4466" s="126">
        <v>108</v>
      </c>
      <c r="P4466" s="126">
        <v>1286</v>
      </c>
      <c r="R4466" s="126" t="s">
        <v>547</v>
      </c>
      <c r="S4466" s="252">
        <v>0</v>
      </c>
      <c r="T4466" s="252">
        <v>3</v>
      </c>
      <c r="U4466" s="68" t="s">
        <v>6215</v>
      </c>
      <c r="V4466" s="126">
        <v>1</v>
      </c>
      <c r="Z4466" s="126">
        <v>1</v>
      </c>
      <c r="AA4466" s="126">
        <v>1</v>
      </c>
      <c r="AB4466" s="126">
        <v>3</v>
      </c>
      <c r="AC4466" s="126">
        <v>8</v>
      </c>
      <c r="AD4466" s="126">
        <v>2026</v>
      </c>
    </row>
    <row r="4467" spans="3:30">
      <c r="C4467" s="126">
        <v>4460</v>
      </c>
      <c r="D4467" s="126">
        <v>268</v>
      </c>
      <c r="E4467" s="126">
        <v>2</v>
      </c>
      <c r="F4467" s="126">
        <v>1</v>
      </c>
      <c r="G4467" s="126">
        <v>1</v>
      </c>
      <c r="H4467" s="126">
        <v>1</v>
      </c>
      <c r="I4467" s="126">
        <v>1</v>
      </c>
      <c r="R4467" s="126" t="s">
        <v>547</v>
      </c>
      <c r="S4467" s="252">
        <v>28.65</v>
      </c>
      <c r="T4467" s="252">
        <v>0</v>
      </c>
      <c r="U4467" s="68" t="s">
        <v>6217</v>
      </c>
      <c r="V4467" s="126">
        <v>1</v>
      </c>
      <c r="Z4467" s="126">
        <v>1</v>
      </c>
      <c r="AA4467" s="126">
        <v>1</v>
      </c>
      <c r="AB4467" s="126">
        <v>3</v>
      </c>
      <c r="AC4467" s="126">
        <v>8</v>
      </c>
      <c r="AD4467" s="126">
        <v>2026</v>
      </c>
    </row>
    <row r="4468" spans="3:30">
      <c r="C4468" s="126">
        <v>4461</v>
      </c>
      <c r="D4468" s="126">
        <v>268</v>
      </c>
      <c r="E4468" s="126">
        <v>3</v>
      </c>
      <c r="F4468" s="126">
        <v>1</v>
      </c>
      <c r="G4468" s="126">
        <v>1</v>
      </c>
      <c r="H4468" s="126">
        <v>1</v>
      </c>
      <c r="I4468" s="126">
        <v>1</v>
      </c>
      <c r="J4468" s="126">
        <v>358</v>
      </c>
      <c r="M4468" s="126">
        <v>1605</v>
      </c>
      <c r="N4468" s="126">
        <v>0</v>
      </c>
      <c r="P4468" s="126">
        <v>1287</v>
      </c>
      <c r="R4468" s="126" t="s">
        <v>547</v>
      </c>
      <c r="S4468" s="252">
        <v>0</v>
      </c>
      <c r="T4468" s="252">
        <v>8</v>
      </c>
      <c r="U4468" s="68" t="s">
        <v>6218</v>
      </c>
      <c r="V4468" s="126">
        <v>1</v>
      </c>
      <c r="Z4468" s="126">
        <v>1</v>
      </c>
      <c r="AA4468" s="126">
        <v>1</v>
      </c>
      <c r="AB4468" s="126">
        <v>3</v>
      </c>
      <c r="AC4468" s="126">
        <v>8</v>
      </c>
      <c r="AD4468" s="126">
        <v>2026</v>
      </c>
    </row>
    <row r="4469" spans="3:30">
      <c r="C4469" s="126">
        <v>4462</v>
      </c>
      <c r="D4469" s="126">
        <v>268</v>
      </c>
      <c r="E4469" s="126">
        <v>11</v>
      </c>
      <c r="F4469" s="126">
        <v>1</v>
      </c>
      <c r="G4469" s="126">
        <v>1</v>
      </c>
      <c r="H4469" s="126">
        <v>1</v>
      </c>
      <c r="I4469" s="126">
        <v>1</v>
      </c>
      <c r="J4469" s="126">
        <v>358</v>
      </c>
      <c r="M4469" s="126">
        <v>1605</v>
      </c>
      <c r="N4469" s="126">
        <v>1</v>
      </c>
      <c r="P4469" s="126">
        <v>1287</v>
      </c>
      <c r="R4469" s="126" t="s">
        <v>547</v>
      </c>
      <c r="S4469" s="252">
        <v>8</v>
      </c>
      <c r="T4469" s="252">
        <v>0</v>
      </c>
      <c r="U4469" s="68" t="s">
        <v>6219</v>
      </c>
      <c r="V4469" s="126">
        <v>1</v>
      </c>
      <c r="Z4469" s="126">
        <v>1</v>
      </c>
      <c r="AA4469" s="126">
        <v>1</v>
      </c>
      <c r="AB4469" s="126">
        <v>3</v>
      </c>
      <c r="AC4469" s="126">
        <v>8</v>
      </c>
      <c r="AD4469" s="126">
        <v>2026</v>
      </c>
    </row>
    <row r="4470" spans="3:30">
      <c r="C4470" s="126">
        <v>4463</v>
      </c>
      <c r="D4470" s="126">
        <v>268</v>
      </c>
      <c r="E4470" s="126">
        <v>10</v>
      </c>
      <c r="F4470" s="126">
        <v>1</v>
      </c>
      <c r="G4470" s="126">
        <v>1</v>
      </c>
      <c r="H4470" s="126">
        <v>1</v>
      </c>
      <c r="I4470" s="126">
        <v>1</v>
      </c>
      <c r="J4470" s="126">
        <v>358</v>
      </c>
      <c r="P4470" s="126">
        <v>1287</v>
      </c>
      <c r="R4470" s="126" t="s">
        <v>547</v>
      </c>
      <c r="S4470" s="252">
        <v>0</v>
      </c>
      <c r="T4470" s="252">
        <v>9.5</v>
      </c>
      <c r="U4470" s="68" t="s">
        <v>6220</v>
      </c>
      <c r="V4470" s="126">
        <v>1</v>
      </c>
      <c r="Z4470" s="126">
        <v>1</v>
      </c>
      <c r="AA4470" s="126">
        <v>1</v>
      </c>
      <c r="AB4470" s="126">
        <v>3</v>
      </c>
      <c r="AC4470" s="126">
        <v>8</v>
      </c>
      <c r="AD4470" s="126">
        <v>2026</v>
      </c>
    </row>
    <row r="4471" spans="3:30">
      <c r="C4471" s="126">
        <v>4464</v>
      </c>
      <c r="D4471" s="126">
        <v>268</v>
      </c>
      <c r="E4471" s="126">
        <v>3</v>
      </c>
      <c r="F4471" s="126">
        <v>1</v>
      </c>
      <c r="G4471" s="126">
        <v>1</v>
      </c>
      <c r="H4471" s="126">
        <v>1</v>
      </c>
      <c r="I4471" s="126">
        <v>1</v>
      </c>
      <c r="J4471" s="126">
        <v>195</v>
      </c>
      <c r="M4471" s="126">
        <v>1606</v>
      </c>
      <c r="N4471" s="126">
        <v>0</v>
      </c>
      <c r="P4471" s="126">
        <v>1288</v>
      </c>
      <c r="R4471" s="126" t="s">
        <v>547</v>
      </c>
      <c r="S4471" s="252">
        <v>0</v>
      </c>
      <c r="T4471" s="252">
        <v>6.28</v>
      </c>
      <c r="U4471" s="68" t="s">
        <v>6221</v>
      </c>
      <c r="V4471" s="126">
        <v>1</v>
      </c>
      <c r="Z4471" s="126">
        <v>1</v>
      </c>
      <c r="AA4471" s="126">
        <v>1</v>
      </c>
      <c r="AB4471" s="126">
        <v>3</v>
      </c>
      <c r="AC4471" s="126">
        <v>8</v>
      </c>
      <c r="AD4471" s="126">
        <v>2026</v>
      </c>
    </row>
    <row r="4472" spans="3:30">
      <c r="C4472" s="126">
        <v>4465</v>
      </c>
      <c r="D4472" s="126">
        <v>268</v>
      </c>
      <c r="E4472" s="126">
        <v>11</v>
      </c>
      <c r="F4472" s="126">
        <v>1</v>
      </c>
      <c r="G4472" s="126">
        <v>1</v>
      </c>
      <c r="H4472" s="126">
        <v>1</v>
      </c>
      <c r="I4472" s="126">
        <v>1</v>
      </c>
      <c r="J4472" s="126">
        <v>195</v>
      </c>
      <c r="M4472" s="126">
        <v>1606</v>
      </c>
      <c r="N4472" s="126">
        <v>1</v>
      </c>
      <c r="P4472" s="126">
        <v>1288</v>
      </c>
      <c r="R4472" s="126" t="s">
        <v>547</v>
      </c>
      <c r="S4472" s="252">
        <v>6.28</v>
      </c>
      <c r="T4472" s="252">
        <v>0</v>
      </c>
      <c r="U4472" s="68" t="s">
        <v>6222</v>
      </c>
      <c r="V4472" s="126">
        <v>1</v>
      </c>
      <c r="Z4472" s="126">
        <v>1</v>
      </c>
      <c r="AA4472" s="126">
        <v>1</v>
      </c>
      <c r="AB4472" s="126">
        <v>3</v>
      </c>
      <c r="AC4472" s="126">
        <v>8</v>
      </c>
      <c r="AD4472" s="126">
        <v>2026</v>
      </c>
    </row>
    <row r="4473" spans="3:30">
      <c r="C4473" s="126">
        <v>4466</v>
      </c>
      <c r="D4473" s="126">
        <v>268</v>
      </c>
      <c r="E4473" s="126">
        <v>10</v>
      </c>
      <c r="F4473" s="126">
        <v>1</v>
      </c>
      <c r="G4473" s="126">
        <v>1</v>
      </c>
      <c r="H4473" s="126">
        <v>1</v>
      </c>
      <c r="I4473" s="126">
        <v>1</v>
      </c>
      <c r="J4473" s="126">
        <v>195</v>
      </c>
      <c r="P4473" s="126">
        <v>1288</v>
      </c>
      <c r="R4473" s="126" t="s">
        <v>547</v>
      </c>
      <c r="S4473" s="252">
        <v>0</v>
      </c>
      <c r="T4473" s="252">
        <v>6.75</v>
      </c>
      <c r="U4473" s="68" t="s">
        <v>6223</v>
      </c>
      <c r="V4473" s="126">
        <v>1</v>
      </c>
      <c r="Z4473" s="126">
        <v>1</v>
      </c>
      <c r="AA4473" s="126">
        <v>1</v>
      </c>
      <c r="AB4473" s="126">
        <v>3</v>
      </c>
      <c r="AC4473" s="126">
        <v>8</v>
      </c>
      <c r="AD4473" s="126">
        <v>2026</v>
      </c>
    </row>
    <row r="4474" spans="3:30">
      <c r="C4474" s="126">
        <v>4467</v>
      </c>
      <c r="D4474" s="126">
        <v>268</v>
      </c>
      <c r="E4474" s="126">
        <v>3</v>
      </c>
      <c r="F4474" s="126">
        <v>1</v>
      </c>
      <c r="G4474" s="126">
        <v>1</v>
      </c>
      <c r="H4474" s="126">
        <v>1</v>
      </c>
      <c r="I4474" s="126">
        <v>1</v>
      </c>
      <c r="J4474" s="126">
        <v>414</v>
      </c>
      <c r="M4474" s="126">
        <v>1607</v>
      </c>
      <c r="N4474" s="126">
        <v>0</v>
      </c>
      <c r="P4474" s="126">
        <v>1289</v>
      </c>
      <c r="R4474" s="126" t="s">
        <v>547</v>
      </c>
      <c r="S4474" s="252">
        <v>0</v>
      </c>
      <c r="T4474" s="252">
        <v>1.8</v>
      </c>
      <c r="U4474" s="68" t="s">
        <v>6224</v>
      </c>
      <c r="V4474" s="126">
        <v>1</v>
      </c>
      <c r="Z4474" s="126">
        <v>1</v>
      </c>
      <c r="AA4474" s="126">
        <v>1</v>
      </c>
      <c r="AB4474" s="126">
        <v>3</v>
      </c>
      <c r="AC4474" s="126">
        <v>8</v>
      </c>
      <c r="AD4474" s="126">
        <v>2026</v>
      </c>
    </row>
    <row r="4475" spans="3:30">
      <c r="C4475" s="126">
        <v>4468</v>
      </c>
      <c r="D4475" s="126">
        <v>268</v>
      </c>
      <c r="E4475" s="126">
        <v>11</v>
      </c>
      <c r="F4475" s="126">
        <v>1</v>
      </c>
      <c r="G4475" s="126">
        <v>1</v>
      </c>
      <c r="H4475" s="126">
        <v>1</v>
      </c>
      <c r="I4475" s="126">
        <v>1</v>
      </c>
      <c r="J4475" s="126">
        <v>414</v>
      </c>
      <c r="M4475" s="126">
        <v>1607</v>
      </c>
      <c r="N4475" s="126">
        <v>1</v>
      </c>
      <c r="P4475" s="126">
        <v>1289</v>
      </c>
      <c r="R4475" s="126" t="s">
        <v>547</v>
      </c>
      <c r="S4475" s="252">
        <v>1.8</v>
      </c>
      <c r="T4475" s="252">
        <v>0</v>
      </c>
      <c r="U4475" s="68" t="s">
        <v>6225</v>
      </c>
      <c r="V4475" s="126">
        <v>1</v>
      </c>
      <c r="Z4475" s="126">
        <v>1</v>
      </c>
      <c r="AA4475" s="126">
        <v>1</v>
      </c>
      <c r="AB4475" s="126">
        <v>3</v>
      </c>
      <c r="AC4475" s="126">
        <v>8</v>
      </c>
      <c r="AD4475" s="126">
        <v>2026</v>
      </c>
    </row>
    <row r="4476" spans="3:30">
      <c r="C4476" s="126">
        <v>4469</v>
      </c>
      <c r="D4476" s="126">
        <v>268</v>
      </c>
      <c r="E4476" s="126">
        <v>10</v>
      </c>
      <c r="F4476" s="126">
        <v>1</v>
      </c>
      <c r="G4476" s="126">
        <v>1</v>
      </c>
      <c r="H4476" s="126">
        <v>1</v>
      </c>
      <c r="I4476" s="126">
        <v>1</v>
      </c>
      <c r="J4476" s="126">
        <v>414</v>
      </c>
      <c r="P4476" s="126">
        <v>1289</v>
      </c>
      <c r="R4476" s="126" t="s">
        <v>547</v>
      </c>
      <c r="S4476" s="252">
        <v>0</v>
      </c>
      <c r="T4476" s="252">
        <v>2.5</v>
      </c>
      <c r="U4476" s="68" t="s">
        <v>6226</v>
      </c>
      <c r="V4476" s="126">
        <v>1</v>
      </c>
      <c r="Z4476" s="126">
        <v>1</v>
      </c>
      <c r="AA4476" s="126">
        <v>1</v>
      </c>
      <c r="AB4476" s="126">
        <v>3</v>
      </c>
      <c r="AC4476" s="126">
        <v>8</v>
      </c>
      <c r="AD4476" s="126">
        <v>2026</v>
      </c>
    </row>
    <row r="4477" spans="3:30">
      <c r="C4477" s="126">
        <v>4470</v>
      </c>
      <c r="D4477" s="126">
        <v>268</v>
      </c>
      <c r="E4477" s="126">
        <v>3</v>
      </c>
      <c r="F4477" s="126">
        <v>1</v>
      </c>
      <c r="G4477" s="126">
        <v>1</v>
      </c>
      <c r="H4477" s="126">
        <v>1</v>
      </c>
      <c r="I4477" s="126">
        <v>1</v>
      </c>
      <c r="J4477" s="126">
        <v>371</v>
      </c>
      <c r="M4477" s="126">
        <v>1608</v>
      </c>
      <c r="N4477" s="126">
        <v>0</v>
      </c>
      <c r="P4477" s="126">
        <v>1290</v>
      </c>
      <c r="R4477" s="126" t="s">
        <v>547</v>
      </c>
      <c r="S4477" s="252">
        <v>0</v>
      </c>
      <c r="T4477" s="252">
        <v>1.5</v>
      </c>
      <c r="U4477" s="68" t="s">
        <v>6227</v>
      </c>
      <c r="V4477" s="126">
        <v>1</v>
      </c>
      <c r="Z4477" s="126">
        <v>1</v>
      </c>
      <c r="AA4477" s="126">
        <v>1</v>
      </c>
      <c r="AB4477" s="126">
        <v>3</v>
      </c>
      <c r="AC4477" s="126">
        <v>8</v>
      </c>
      <c r="AD4477" s="126">
        <v>2026</v>
      </c>
    </row>
    <row r="4478" spans="3:30">
      <c r="C4478" s="126">
        <v>4471</v>
      </c>
      <c r="D4478" s="126">
        <v>268</v>
      </c>
      <c r="E4478" s="126">
        <v>11</v>
      </c>
      <c r="F4478" s="126">
        <v>1</v>
      </c>
      <c r="G4478" s="126">
        <v>1</v>
      </c>
      <c r="H4478" s="126">
        <v>1</v>
      </c>
      <c r="I4478" s="126">
        <v>1</v>
      </c>
      <c r="J4478" s="126">
        <v>371</v>
      </c>
      <c r="M4478" s="126">
        <v>1608</v>
      </c>
      <c r="N4478" s="126">
        <v>1</v>
      </c>
      <c r="P4478" s="126">
        <v>1290</v>
      </c>
      <c r="R4478" s="126" t="s">
        <v>547</v>
      </c>
      <c r="S4478" s="252">
        <v>1.5</v>
      </c>
      <c r="T4478" s="252">
        <v>0</v>
      </c>
      <c r="U4478" s="68" t="s">
        <v>6228</v>
      </c>
      <c r="V4478" s="126">
        <v>1</v>
      </c>
      <c r="Z4478" s="126">
        <v>1</v>
      </c>
      <c r="AA4478" s="126">
        <v>1</v>
      </c>
      <c r="AB4478" s="126">
        <v>3</v>
      </c>
      <c r="AC4478" s="126">
        <v>8</v>
      </c>
      <c r="AD4478" s="126">
        <v>2026</v>
      </c>
    </row>
    <row r="4479" spans="3:30">
      <c r="C4479" s="126">
        <v>4472</v>
      </c>
      <c r="D4479" s="126">
        <v>268</v>
      </c>
      <c r="E4479" s="126">
        <v>10</v>
      </c>
      <c r="F4479" s="126">
        <v>1</v>
      </c>
      <c r="G4479" s="126">
        <v>1</v>
      </c>
      <c r="H4479" s="126">
        <v>1</v>
      </c>
      <c r="I4479" s="126">
        <v>1</v>
      </c>
      <c r="J4479" s="126">
        <v>371</v>
      </c>
      <c r="P4479" s="126">
        <v>1290</v>
      </c>
      <c r="R4479" s="126" t="s">
        <v>547</v>
      </c>
      <c r="S4479" s="252">
        <v>0</v>
      </c>
      <c r="T4479" s="252">
        <v>2</v>
      </c>
      <c r="U4479" s="68" t="s">
        <v>6229</v>
      </c>
      <c r="V4479" s="126">
        <v>1</v>
      </c>
      <c r="Z4479" s="126">
        <v>1</v>
      </c>
      <c r="AA4479" s="126">
        <v>1</v>
      </c>
      <c r="AB4479" s="126">
        <v>3</v>
      </c>
      <c r="AC4479" s="126">
        <v>8</v>
      </c>
      <c r="AD4479" s="126">
        <v>2026</v>
      </c>
    </row>
    <row r="4480" spans="3:30">
      <c r="C4480" s="126">
        <v>4473</v>
      </c>
      <c r="D4480" s="126">
        <v>268</v>
      </c>
      <c r="E4480" s="126">
        <v>3</v>
      </c>
      <c r="F4480" s="126">
        <v>1</v>
      </c>
      <c r="G4480" s="126">
        <v>1</v>
      </c>
      <c r="H4480" s="126">
        <v>1</v>
      </c>
      <c r="I4480" s="126">
        <v>1</v>
      </c>
      <c r="J4480" s="126">
        <v>413</v>
      </c>
      <c r="M4480" s="126">
        <v>1609</v>
      </c>
      <c r="N4480" s="126">
        <v>0</v>
      </c>
      <c r="P4480" s="126">
        <v>1291</v>
      </c>
      <c r="R4480" s="126" t="s">
        <v>547</v>
      </c>
      <c r="S4480" s="252">
        <v>0</v>
      </c>
      <c r="T4480" s="252">
        <v>2.5</v>
      </c>
      <c r="U4480" s="68" t="s">
        <v>6230</v>
      </c>
      <c r="V4480" s="126">
        <v>1</v>
      </c>
      <c r="Z4480" s="126">
        <v>1</v>
      </c>
      <c r="AA4480" s="126">
        <v>1</v>
      </c>
      <c r="AB4480" s="126">
        <v>3</v>
      </c>
      <c r="AC4480" s="126">
        <v>8</v>
      </c>
      <c r="AD4480" s="126">
        <v>2026</v>
      </c>
    </row>
    <row r="4481" spans="3:30">
      <c r="C4481" s="126">
        <v>4474</v>
      </c>
      <c r="D4481" s="126">
        <v>268</v>
      </c>
      <c r="E4481" s="126">
        <v>11</v>
      </c>
      <c r="F4481" s="126">
        <v>1</v>
      </c>
      <c r="G4481" s="126">
        <v>1</v>
      </c>
      <c r="H4481" s="126">
        <v>1</v>
      </c>
      <c r="I4481" s="126">
        <v>1</v>
      </c>
      <c r="J4481" s="126">
        <v>413</v>
      </c>
      <c r="M4481" s="126">
        <v>1609</v>
      </c>
      <c r="N4481" s="126">
        <v>1</v>
      </c>
      <c r="P4481" s="126">
        <v>1291</v>
      </c>
      <c r="R4481" s="126" t="s">
        <v>547</v>
      </c>
      <c r="S4481" s="252">
        <v>2.5</v>
      </c>
      <c r="T4481" s="252">
        <v>0</v>
      </c>
      <c r="U4481" s="68" t="s">
        <v>6231</v>
      </c>
      <c r="V4481" s="126">
        <v>1</v>
      </c>
      <c r="Z4481" s="126">
        <v>1</v>
      </c>
      <c r="AA4481" s="126">
        <v>1</v>
      </c>
      <c r="AB4481" s="126">
        <v>3</v>
      </c>
      <c r="AC4481" s="126">
        <v>8</v>
      </c>
      <c r="AD4481" s="126">
        <v>2026</v>
      </c>
    </row>
    <row r="4482" spans="3:30">
      <c r="C4482" s="126">
        <v>4475</v>
      </c>
      <c r="D4482" s="126">
        <v>268</v>
      </c>
      <c r="E4482" s="126">
        <v>10</v>
      </c>
      <c r="F4482" s="126">
        <v>1</v>
      </c>
      <c r="G4482" s="126">
        <v>1</v>
      </c>
      <c r="H4482" s="126">
        <v>1</v>
      </c>
      <c r="I4482" s="126">
        <v>1</v>
      </c>
      <c r="J4482" s="126">
        <v>413</v>
      </c>
      <c r="P4482" s="126">
        <v>1291</v>
      </c>
      <c r="R4482" s="126" t="s">
        <v>547</v>
      </c>
      <c r="S4482" s="252">
        <v>0</v>
      </c>
      <c r="T4482" s="252">
        <v>3.5</v>
      </c>
      <c r="U4482" s="68" t="s">
        <v>6232</v>
      </c>
      <c r="V4482" s="126">
        <v>1</v>
      </c>
      <c r="Z4482" s="126">
        <v>1</v>
      </c>
      <c r="AA4482" s="126">
        <v>1</v>
      </c>
      <c r="AB4482" s="126">
        <v>3</v>
      </c>
      <c r="AC4482" s="126">
        <v>8</v>
      </c>
      <c r="AD4482" s="126">
        <v>2026</v>
      </c>
    </row>
    <row r="4483" spans="3:30">
      <c r="C4483" s="126">
        <v>4476</v>
      </c>
      <c r="D4483" s="126">
        <v>268</v>
      </c>
      <c r="E4483" s="126">
        <v>3</v>
      </c>
      <c r="F4483" s="126">
        <v>1</v>
      </c>
      <c r="G4483" s="126">
        <v>1</v>
      </c>
      <c r="H4483" s="126">
        <v>1</v>
      </c>
      <c r="I4483" s="126">
        <v>1</v>
      </c>
      <c r="J4483" s="126">
        <v>411</v>
      </c>
      <c r="M4483" s="126">
        <v>1610</v>
      </c>
      <c r="N4483" s="126">
        <v>0</v>
      </c>
      <c r="P4483" s="126">
        <v>1292</v>
      </c>
      <c r="R4483" s="126" t="s">
        <v>547</v>
      </c>
      <c r="S4483" s="252">
        <v>0</v>
      </c>
      <c r="T4483" s="252">
        <v>1.8</v>
      </c>
      <c r="U4483" s="68" t="s">
        <v>6233</v>
      </c>
      <c r="V4483" s="126">
        <v>1</v>
      </c>
      <c r="Z4483" s="126">
        <v>1</v>
      </c>
      <c r="AA4483" s="126">
        <v>1</v>
      </c>
      <c r="AB4483" s="126">
        <v>3</v>
      </c>
      <c r="AC4483" s="126">
        <v>8</v>
      </c>
      <c r="AD4483" s="126">
        <v>2026</v>
      </c>
    </row>
    <row r="4484" spans="3:30">
      <c r="C4484" s="126">
        <v>4477</v>
      </c>
      <c r="D4484" s="126">
        <v>268</v>
      </c>
      <c r="E4484" s="126">
        <v>11</v>
      </c>
      <c r="F4484" s="126">
        <v>1</v>
      </c>
      <c r="G4484" s="126">
        <v>1</v>
      </c>
      <c r="H4484" s="126">
        <v>1</v>
      </c>
      <c r="I4484" s="126">
        <v>1</v>
      </c>
      <c r="J4484" s="126">
        <v>411</v>
      </c>
      <c r="M4484" s="126">
        <v>1610</v>
      </c>
      <c r="N4484" s="126">
        <v>1</v>
      </c>
      <c r="P4484" s="126">
        <v>1292</v>
      </c>
      <c r="R4484" s="126" t="s">
        <v>547</v>
      </c>
      <c r="S4484" s="252">
        <v>1.8</v>
      </c>
      <c r="T4484" s="252">
        <v>0</v>
      </c>
      <c r="U4484" s="68" t="s">
        <v>6234</v>
      </c>
      <c r="V4484" s="126">
        <v>1</v>
      </c>
      <c r="Z4484" s="126">
        <v>1</v>
      </c>
      <c r="AA4484" s="126">
        <v>1</v>
      </c>
      <c r="AB4484" s="126">
        <v>3</v>
      </c>
      <c r="AC4484" s="126">
        <v>8</v>
      </c>
      <c r="AD4484" s="126">
        <v>2026</v>
      </c>
    </row>
    <row r="4485" spans="3:30">
      <c r="C4485" s="126">
        <v>4478</v>
      </c>
      <c r="D4485" s="126">
        <v>268</v>
      </c>
      <c r="E4485" s="126">
        <v>10</v>
      </c>
      <c r="F4485" s="126">
        <v>1</v>
      </c>
      <c r="G4485" s="126">
        <v>1</v>
      </c>
      <c r="H4485" s="126">
        <v>1</v>
      </c>
      <c r="I4485" s="126">
        <v>1</v>
      </c>
      <c r="J4485" s="126">
        <v>411</v>
      </c>
      <c r="P4485" s="126">
        <v>1292</v>
      </c>
      <c r="R4485" s="126" t="s">
        <v>547</v>
      </c>
      <c r="S4485" s="252">
        <v>0</v>
      </c>
      <c r="T4485" s="252">
        <v>2.5</v>
      </c>
      <c r="U4485" s="68" t="s">
        <v>6235</v>
      </c>
      <c r="V4485" s="126">
        <v>1</v>
      </c>
      <c r="Z4485" s="126">
        <v>1</v>
      </c>
      <c r="AA4485" s="126">
        <v>1</v>
      </c>
      <c r="AB4485" s="126">
        <v>3</v>
      </c>
      <c r="AC4485" s="126">
        <v>8</v>
      </c>
      <c r="AD4485" s="126">
        <v>2026</v>
      </c>
    </row>
    <row r="4486" spans="3:30">
      <c r="C4486" s="126">
        <v>4479</v>
      </c>
      <c r="D4486" s="126">
        <v>268</v>
      </c>
      <c r="E4486" s="126">
        <v>3</v>
      </c>
      <c r="F4486" s="126">
        <v>1</v>
      </c>
      <c r="G4486" s="126">
        <v>1</v>
      </c>
      <c r="H4486" s="126">
        <v>1</v>
      </c>
      <c r="I4486" s="126">
        <v>1</v>
      </c>
      <c r="J4486" s="126">
        <v>397</v>
      </c>
      <c r="M4486" s="126">
        <v>1611</v>
      </c>
      <c r="N4486" s="126">
        <v>0</v>
      </c>
      <c r="P4486" s="126">
        <v>1293</v>
      </c>
      <c r="R4486" s="126" t="s">
        <v>547</v>
      </c>
      <c r="S4486" s="252">
        <v>0</v>
      </c>
      <c r="T4486" s="252">
        <v>0.55000000000000004</v>
      </c>
      <c r="U4486" s="68" t="s">
        <v>6236</v>
      </c>
      <c r="V4486" s="126">
        <v>1</v>
      </c>
      <c r="Z4486" s="126">
        <v>1</v>
      </c>
      <c r="AA4486" s="126">
        <v>1</v>
      </c>
      <c r="AB4486" s="126">
        <v>3</v>
      </c>
      <c r="AC4486" s="126">
        <v>8</v>
      </c>
      <c r="AD4486" s="126">
        <v>2026</v>
      </c>
    </row>
    <row r="4487" spans="3:30">
      <c r="C4487" s="126">
        <v>4480</v>
      </c>
      <c r="D4487" s="126">
        <v>268</v>
      </c>
      <c r="E4487" s="126">
        <v>11</v>
      </c>
      <c r="F4487" s="126">
        <v>1</v>
      </c>
      <c r="G4487" s="126">
        <v>1</v>
      </c>
      <c r="H4487" s="126">
        <v>1</v>
      </c>
      <c r="I4487" s="126">
        <v>1</v>
      </c>
      <c r="J4487" s="126">
        <v>397</v>
      </c>
      <c r="M4487" s="126">
        <v>1611</v>
      </c>
      <c r="N4487" s="126">
        <v>1</v>
      </c>
      <c r="P4487" s="126">
        <v>1293</v>
      </c>
      <c r="R4487" s="126" t="s">
        <v>547</v>
      </c>
      <c r="S4487" s="252">
        <v>0.55000000000000004</v>
      </c>
      <c r="T4487" s="252">
        <v>0</v>
      </c>
      <c r="U4487" s="68" t="s">
        <v>6237</v>
      </c>
      <c r="V4487" s="126">
        <v>1</v>
      </c>
      <c r="Z4487" s="126">
        <v>1</v>
      </c>
      <c r="AA4487" s="126">
        <v>1</v>
      </c>
      <c r="AB4487" s="126">
        <v>3</v>
      </c>
      <c r="AC4487" s="126">
        <v>8</v>
      </c>
      <c r="AD4487" s="126">
        <v>2026</v>
      </c>
    </row>
    <row r="4488" spans="3:30">
      <c r="C4488" s="126">
        <v>4481</v>
      </c>
      <c r="D4488" s="126">
        <v>268</v>
      </c>
      <c r="E4488" s="126">
        <v>10</v>
      </c>
      <c r="F4488" s="126">
        <v>1</v>
      </c>
      <c r="G4488" s="126">
        <v>1</v>
      </c>
      <c r="H4488" s="126">
        <v>1</v>
      </c>
      <c r="I4488" s="126">
        <v>1</v>
      </c>
      <c r="J4488" s="126">
        <v>397</v>
      </c>
      <c r="P4488" s="126">
        <v>1293</v>
      </c>
      <c r="R4488" s="126" t="s">
        <v>547</v>
      </c>
      <c r="S4488" s="252">
        <v>0</v>
      </c>
      <c r="T4488" s="252">
        <v>1.9</v>
      </c>
      <c r="U4488" s="68" t="s">
        <v>6238</v>
      </c>
      <c r="V4488" s="126">
        <v>1</v>
      </c>
      <c r="Z4488" s="126">
        <v>1</v>
      </c>
      <c r="AA4488" s="126">
        <v>1</v>
      </c>
      <c r="AB4488" s="126">
        <v>3</v>
      </c>
      <c r="AC4488" s="126">
        <v>8</v>
      </c>
      <c r="AD4488" s="126">
        <v>2026</v>
      </c>
    </row>
    <row r="4489" spans="3:30">
      <c r="C4489" s="126">
        <v>4482</v>
      </c>
      <c r="D4489" s="126">
        <v>269</v>
      </c>
      <c r="E4489" s="126">
        <v>2</v>
      </c>
      <c r="F4489" s="126">
        <v>1</v>
      </c>
      <c r="G4489" s="126">
        <v>1</v>
      </c>
      <c r="H4489" s="126">
        <v>1</v>
      </c>
      <c r="I4489" s="126">
        <v>1</v>
      </c>
      <c r="R4489" s="126" t="s">
        <v>547</v>
      </c>
      <c r="S4489" s="252">
        <v>38.5</v>
      </c>
      <c r="T4489" s="252">
        <v>0</v>
      </c>
      <c r="U4489" s="68" t="s">
        <v>6241</v>
      </c>
      <c r="V4489" s="126">
        <v>1</v>
      </c>
      <c r="Z4489" s="126">
        <v>1</v>
      </c>
      <c r="AA4489" s="126">
        <v>1</v>
      </c>
      <c r="AB4489" s="126">
        <v>3</v>
      </c>
      <c r="AC4489" s="126">
        <v>8</v>
      </c>
      <c r="AD4489" s="126">
        <v>2026</v>
      </c>
    </row>
    <row r="4490" spans="3:30">
      <c r="C4490" s="126">
        <v>4483</v>
      </c>
      <c r="D4490" s="126">
        <v>269</v>
      </c>
      <c r="E4490" s="126">
        <v>3</v>
      </c>
      <c r="F4490" s="126">
        <v>1</v>
      </c>
      <c r="G4490" s="126">
        <v>1</v>
      </c>
      <c r="H4490" s="126">
        <v>1</v>
      </c>
      <c r="I4490" s="126">
        <v>1</v>
      </c>
      <c r="J4490" s="126">
        <v>294</v>
      </c>
      <c r="M4490" s="126">
        <v>1612</v>
      </c>
      <c r="N4490" s="126">
        <v>0</v>
      </c>
      <c r="P4490" s="126">
        <v>1294</v>
      </c>
      <c r="R4490" s="126" t="s">
        <v>547</v>
      </c>
      <c r="S4490" s="252">
        <v>0</v>
      </c>
      <c r="T4490" s="252">
        <v>0.49</v>
      </c>
      <c r="U4490" s="68" t="s">
        <v>6242</v>
      </c>
      <c r="V4490" s="126">
        <v>1</v>
      </c>
      <c r="Z4490" s="126">
        <v>1</v>
      </c>
      <c r="AA4490" s="126">
        <v>1</v>
      </c>
      <c r="AB4490" s="126">
        <v>3</v>
      </c>
      <c r="AC4490" s="126">
        <v>8</v>
      </c>
      <c r="AD4490" s="126">
        <v>2026</v>
      </c>
    </row>
    <row r="4491" spans="3:30">
      <c r="C4491" s="126">
        <v>4484</v>
      </c>
      <c r="D4491" s="126">
        <v>269</v>
      </c>
      <c r="E4491" s="126">
        <v>11</v>
      </c>
      <c r="F4491" s="126">
        <v>1</v>
      </c>
      <c r="G4491" s="126">
        <v>1</v>
      </c>
      <c r="H4491" s="126">
        <v>1</v>
      </c>
      <c r="I4491" s="126">
        <v>1</v>
      </c>
      <c r="J4491" s="126">
        <v>294</v>
      </c>
      <c r="M4491" s="126">
        <v>1612</v>
      </c>
      <c r="N4491" s="126">
        <v>1</v>
      </c>
      <c r="P4491" s="126">
        <v>1294</v>
      </c>
      <c r="R4491" s="126" t="s">
        <v>547</v>
      </c>
      <c r="S4491" s="252">
        <v>0.49</v>
      </c>
      <c r="T4491" s="252">
        <v>0</v>
      </c>
      <c r="U4491" s="68" t="s">
        <v>6243</v>
      </c>
      <c r="V4491" s="126">
        <v>1</v>
      </c>
      <c r="Z4491" s="126">
        <v>1</v>
      </c>
      <c r="AA4491" s="126">
        <v>1</v>
      </c>
      <c r="AB4491" s="126">
        <v>3</v>
      </c>
      <c r="AC4491" s="126">
        <v>8</v>
      </c>
      <c r="AD4491" s="126">
        <v>2026</v>
      </c>
    </row>
    <row r="4492" spans="3:30">
      <c r="C4492" s="126">
        <v>4485</v>
      </c>
      <c r="D4492" s="126">
        <v>269</v>
      </c>
      <c r="E4492" s="126">
        <v>10</v>
      </c>
      <c r="F4492" s="126">
        <v>1</v>
      </c>
      <c r="G4492" s="126">
        <v>1</v>
      </c>
      <c r="H4492" s="126">
        <v>1</v>
      </c>
      <c r="I4492" s="126">
        <v>1</v>
      </c>
      <c r="J4492" s="126">
        <v>294</v>
      </c>
      <c r="P4492" s="126">
        <v>1294</v>
      </c>
      <c r="R4492" s="126" t="s">
        <v>547</v>
      </c>
      <c r="S4492" s="252">
        <v>0</v>
      </c>
      <c r="T4492" s="252">
        <v>0.75</v>
      </c>
      <c r="U4492" s="68" t="s">
        <v>6244</v>
      </c>
      <c r="V4492" s="126">
        <v>1</v>
      </c>
      <c r="Z4492" s="126">
        <v>1</v>
      </c>
      <c r="AA4492" s="126">
        <v>1</v>
      </c>
      <c r="AB4492" s="126">
        <v>3</v>
      </c>
      <c r="AC4492" s="126">
        <v>8</v>
      </c>
      <c r="AD4492" s="126">
        <v>2026</v>
      </c>
    </row>
    <row r="4493" spans="3:30">
      <c r="C4493" s="126">
        <v>4486</v>
      </c>
      <c r="D4493" s="126">
        <v>269</v>
      </c>
      <c r="E4493" s="126">
        <v>3</v>
      </c>
      <c r="F4493" s="126">
        <v>1</v>
      </c>
      <c r="G4493" s="126">
        <v>1</v>
      </c>
      <c r="H4493" s="126">
        <v>1</v>
      </c>
      <c r="I4493" s="126">
        <v>1</v>
      </c>
      <c r="J4493" s="126">
        <v>195</v>
      </c>
      <c r="M4493" s="126">
        <v>1613</v>
      </c>
      <c r="N4493" s="126">
        <v>0</v>
      </c>
      <c r="P4493" s="126">
        <v>1295</v>
      </c>
      <c r="R4493" s="126" t="s">
        <v>547</v>
      </c>
      <c r="S4493" s="252">
        <v>0</v>
      </c>
      <c r="T4493" s="252">
        <v>6.28</v>
      </c>
      <c r="U4493" s="68" t="s">
        <v>6245</v>
      </c>
      <c r="V4493" s="126">
        <v>1</v>
      </c>
      <c r="Z4493" s="126">
        <v>1</v>
      </c>
      <c r="AA4493" s="126">
        <v>1</v>
      </c>
      <c r="AB4493" s="126">
        <v>3</v>
      </c>
      <c r="AC4493" s="126">
        <v>8</v>
      </c>
      <c r="AD4493" s="126">
        <v>2026</v>
      </c>
    </row>
    <row r="4494" spans="3:30">
      <c r="C4494" s="126">
        <v>4487</v>
      </c>
      <c r="D4494" s="126">
        <v>269</v>
      </c>
      <c r="E4494" s="126">
        <v>11</v>
      </c>
      <c r="F4494" s="126">
        <v>1</v>
      </c>
      <c r="G4494" s="126">
        <v>1</v>
      </c>
      <c r="H4494" s="126">
        <v>1</v>
      </c>
      <c r="I4494" s="126">
        <v>1</v>
      </c>
      <c r="J4494" s="126">
        <v>195</v>
      </c>
      <c r="M4494" s="126">
        <v>1613</v>
      </c>
      <c r="N4494" s="126">
        <v>1</v>
      </c>
      <c r="P4494" s="126">
        <v>1295</v>
      </c>
      <c r="R4494" s="126" t="s">
        <v>547</v>
      </c>
      <c r="S4494" s="252">
        <v>6.28</v>
      </c>
      <c r="T4494" s="252">
        <v>0</v>
      </c>
      <c r="U4494" s="68" t="s">
        <v>6246</v>
      </c>
      <c r="V4494" s="126">
        <v>1</v>
      </c>
      <c r="Z4494" s="126">
        <v>1</v>
      </c>
      <c r="AA4494" s="126">
        <v>1</v>
      </c>
      <c r="AB4494" s="126">
        <v>3</v>
      </c>
      <c r="AC4494" s="126">
        <v>8</v>
      </c>
      <c r="AD4494" s="126">
        <v>2026</v>
      </c>
    </row>
    <row r="4495" spans="3:30">
      <c r="C4495" s="126">
        <v>4488</v>
      </c>
      <c r="D4495" s="126">
        <v>269</v>
      </c>
      <c r="E4495" s="126">
        <v>10</v>
      </c>
      <c r="F4495" s="126">
        <v>1</v>
      </c>
      <c r="G4495" s="126">
        <v>1</v>
      </c>
      <c r="H4495" s="126">
        <v>1</v>
      </c>
      <c r="I4495" s="126">
        <v>1</v>
      </c>
      <c r="J4495" s="126">
        <v>195</v>
      </c>
      <c r="P4495" s="126">
        <v>1295</v>
      </c>
      <c r="R4495" s="126" t="s">
        <v>547</v>
      </c>
      <c r="S4495" s="252">
        <v>0</v>
      </c>
      <c r="T4495" s="252">
        <v>6.75</v>
      </c>
      <c r="U4495" s="68" t="s">
        <v>6247</v>
      </c>
      <c r="V4495" s="126">
        <v>1</v>
      </c>
      <c r="Z4495" s="126">
        <v>1</v>
      </c>
      <c r="AA4495" s="126">
        <v>1</v>
      </c>
      <c r="AB4495" s="126">
        <v>3</v>
      </c>
      <c r="AC4495" s="126">
        <v>8</v>
      </c>
      <c r="AD4495" s="126">
        <v>2026</v>
      </c>
    </row>
    <row r="4496" spans="3:30">
      <c r="C4496" s="126">
        <v>4489</v>
      </c>
      <c r="D4496" s="126">
        <v>269</v>
      </c>
      <c r="E4496" s="126">
        <v>3</v>
      </c>
      <c r="F4496" s="126">
        <v>1</v>
      </c>
      <c r="G4496" s="126">
        <v>1</v>
      </c>
      <c r="H4496" s="126">
        <v>1</v>
      </c>
      <c r="I4496" s="126">
        <v>1</v>
      </c>
      <c r="J4496" s="126">
        <v>384</v>
      </c>
      <c r="M4496" s="126">
        <v>1614</v>
      </c>
      <c r="N4496" s="126">
        <v>0</v>
      </c>
      <c r="P4496" s="126">
        <v>1296</v>
      </c>
      <c r="R4496" s="126" t="s">
        <v>547</v>
      </c>
      <c r="S4496" s="252">
        <v>0</v>
      </c>
      <c r="T4496" s="252">
        <v>6.5</v>
      </c>
      <c r="U4496" s="68" t="s">
        <v>6248</v>
      </c>
      <c r="V4496" s="126">
        <v>1</v>
      </c>
      <c r="Z4496" s="126">
        <v>1</v>
      </c>
      <c r="AA4496" s="126">
        <v>1</v>
      </c>
      <c r="AB4496" s="126">
        <v>3</v>
      </c>
      <c r="AC4496" s="126">
        <v>8</v>
      </c>
      <c r="AD4496" s="126">
        <v>2026</v>
      </c>
    </row>
    <row r="4497" spans="3:30">
      <c r="C4497" s="126">
        <v>4490</v>
      </c>
      <c r="D4497" s="126">
        <v>269</v>
      </c>
      <c r="E4497" s="126">
        <v>11</v>
      </c>
      <c r="F4497" s="126">
        <v>1</v>
      </c>
      <c r="G4497" s="126">
        <v>1</v>
      </c>
      <c r="H4497" s="126">
        <v>1</v>
      </c>
      <c r="I4497" s="126">
        <v>1</v>
      </c>
      <c r="J4497" s="126">
        <v>384</v>
      </c>
      <c r="M4497" s="126">
        <v>1614</v>
      </c>
      <c r="N4497" s="126">
        <v>1</v>
      </c>
      <c r="P4497" s="126">
        <v>1296</v>
      </c>
      <c r="R4497" s="126" t="s">
        <v>547</v>
      </c>
      <c r="S4497" s="252">
        <v>6.5</v>
      </c>
      <c r="T4497" s="252">
        <v>0</v>
      </c>
      <c r="U4497" s="68" t="s">
        <v>6249</v>
      </c>
      <c r="V4497" s="126">
        <v>1</v>
      </c>
      <c r="Z4497" s="126">
        <v>1</v>
      </c>
      <c r="AA4497" s="126">
        <v>1</v>
      </c>
      <c r="AB4497" s="126">
        <v>3</v>
      </c>
      <c r="AC4497" s="126">
        <v>8</v>
      </c>
      <c r="AD4497" s="126">
        <v>2026</v>
      </c>
    </row>
    <row r="4498" spans="3:30">
      <c r="C4498" s="126">
        <v>4491</v>
      </c>
      <c r="D4498" s="126">
        <v>269</v>
      </c>
      <c r="E4498" s="126">
        <v>10</v>
      </c>
      <c r="F4498" s="126">
        <v>1</v>
      </c>
      <c r="G4498" s="126">
        <v>1</v>
      </c>
      <c r="H4498" s="126">
        <v>1</v>
      </c>
      <c r="I4498" s="126">
        <v>1</v>
      </c>
      <c r="J4498" s="126">
        <v>384</v>
      </c>
      <c r="P4498" s="126">
        <v>1296</v>
      </c>
      <c r="R4498" s="126" t="s">
        <v>547</v>
      </c>
      <c r="S4498" s="252">
        <v>0</v>
      </c>
      <c r="T4498" s="252">
        <v>7.5</v>
      </c>
      <c r="U4498" s="68" t="s">
        <v>6250</v>
      </c>
      <c r="V4498" s="126">
        <v>1</v>
      </c>
      <c r="Z4498" s="126">
        <v>1</v>
      </c>
      <c r="AA4498" s="126">
        <v>1</v>
      </c>
      <c r="AB4498" s="126">
        <v>3</v>
      </c>
      <c r="AC4498" s="126">
        <v>8</v>
      </c>
      <c r="AD4498" s="126">
        <v>2026</v>
      </c>
    </row>
    <row r="4499" spans="3:30">
      <c r="C4499" s="126">
        <v>4492</v>
      </c>
      <c r="D4499" s="126">
        <v>269</v>
      </c>
      <c r="E4499" s="126">
        <v>3</v>
      </c>
      <c r="F4499" s="126">
        <v>1</v>
      </c>
      <c r="G4499" s="126">
        <v>1</v>
      </c>
      <c r="H4499" s="126">
        <v>1</v>
      </c>
      <c r="I4499" s="126">
        <v>1</v>
      </c>
      <c r="J4499" s="126">
        <v>386</v>
      </c>
      <c r="M4499" s="126">
        <v>1615</v>
      </c>
      <c r="N4499" s="126">
        <v>0</v>
      </c>
      <c r="P4499" s="126">
        <v>1297</v>
      </c>
      <c r="R4499" s="126" t="s">
        <v>547</v>
      </c>
      <c r="S4499" s="252">
        <v>0</v>
      </c>
      <c r="T4499" s="252">
        <v>6.5</v>
      </c>
      <c r="U4499" s="68" t="s">
        <v>6251</v>
      </c>
      <c r="V4499" s="126">
        <v>1</v>
      </c>
      <c r="Z4499" s="126">
        <v>1</v>
      </c>
      <c r="AA4499" s="126">
        <v>1</v>
      </c>
      <c r="AB4499" s="126">
        <v>3</v>
      </c>
      <c r="AC4499" s="126">
        <v>8</v>
      </c>
      <c r="AD4499" s="126">
        <v>2026</v>
      </c>
    </row>
    <row r="4500" spans="3:30">
      <c r="C4500" s="126">
        <v>4493</v>
      </c>
      <c r="D4500" s="126">
        <v>269</v>
      </c>
      <c r="E4500" s="126">
        <v>11</v>
      </c>
      <c r="F4500" s="126">
        <v>1</v>
      </c>
      <c r="G4500" s="126">
        <v>1</v>
      </c>
      <c r="H4500" s="126">
        <v>1</v>
      </c>
      <c r="I4500" s="126">
        <v>1</v>
      </c>
      <c r="J4500" s="126">
        <v>386</v>
      </c>
      <c r="M4500" s="126">
        <v>1615</v>
      </c>
      <c r="N4500" s="126">
        <v>1</v>
      </c>
      <c r="P4500" s="126">
        <v>1297</v>
      </c>
      <c r="R4500" s="126" t="s">
        <v>547</v>
      </c>
      <c r="S4500" s="252">
        <v>6.5</v>
      </c>
      <c r="T4500" s="252">
        <v>0</v>
      </c>
      <c r="U4500" s="68" t="s">
        <v>6252</v>
      </c>
      <c r="V4500" s="126">
        <v>1</v>
      </c>
      <c r="Z4500" s="126">
        <v>1</v>
      </c>
      <c r="AA4500" s="126">
        <v>1</v>
      </c>
      <c r="AB4500" s="126">
        <v>3</v>
      </c>
      <c r="AC4500" s="126">
        <v>8</v>
      </c>
      <c r="AD4500" s="126">
        <v>2026</v>
      </c>
    </row>
    <row r="4501" spans="3:30">
      <c r="C4501" s="126">
        <v>4494</v>
      </c>
      <c r="D4501" s="126">
        <v>269</v>
      </c>
      <c r="E4501" s="126">
        <v>10</v>
      </c>
      <c r="F4501" s="126">
        <v>1</v>
      </c>
      <c r="G4501" s="126">
        <v>1</v>
      </c>
      <c r="H4501" s="126">
        <v>1</v>
      </c>
      <c r="I4501" s="126">
        <v>1</v>
      </c>
      <c r="J4501" s="126">
        <v>386</v>
      </c>
      <c r="P4501" s="126">
        <v>1297</v>
      </c>
      <c r="R4501" s="126" t="s">
        <v>547</v>
      </c>
      <c r="S4501" s="252">
        <v>0</v>
      </c>
      <c r="T4501" s="252">
        <v>7</v>
      </c>
      <c r="U4501" s="68" t="s">
        <v>6253</v>
      </c>
      <c r="V4501" s="126">
        <v>1</v>
      </c>
      <c r="Z4501" s="126">
        <v>1</v>
      </c>
      <c r="AA4501" s="126">
        <v>1</v>
      </c>
      <c r="AB4501" s="126">
        <v>3</v>
      </c>
      <c r="AC4501" s="126">
        <v>8</v>
      </c>
      <c r="AD4501" s="126">
        <v>2026</v>
      </c>
    </row>
    <row r="4502" spans="3:30">
      <c r="C4502" s="126">
        <v>4495</v>
      </c>
      <c r="D4502" s="126">
        <v>269</v>
      </c>
      <c r="E4502" s="126">
        <v>3</v>
      </c>
      <c r="F4502" s="126">
        <v>1</v>
      </c>
      <c r="G4502" s="126">
        <v>1</v>
      </c>
      <c r="H4502" s="126">
        <v>1</v>
      </c>
      <c r="I4502" s="126">
        <v>1</v>
      </c>
      <c r="J4502" s="126">
        <v>381</v>
      </c>
      <c r="M4502" s="126">
        <v>1616</v>
      </c>
      <c r="N4502" s="126">
        <v>0</v>
      </c>
      <c r="P4502" s="126">
        <v>1298</v>
      </c>
      <c r="R4502" s="126" t="s">
        <v>547</v>
      </c>
      <c r="S4502" s="252">
        <v>0</v>
      </c>
      <c r="T4502" s="252">
        <v>6</v>
      </c>
      <c r="U4502" s="68" t="s">
        <v>6254</v>
      </c>
      <c r="V4502" s="126">
        <v>1</v>
      </c>
      <c r="Z4502" s="126">
        <v>1</v>
      </c>
      <c r="AA4502" s="126">
        <v>1</v>
      </c>
      <c r="AB4502" s="126">
        <v>3</v>
      </c>
      <c r="AC4502" s="126">
        <v>8</v>
      </c>
      <c r="AD4502" s="126">
        <v>2026</v>
      </c>
    </row>
    <row r="4503" spans="3:30">
      <c r="C4503" s="126">
        <v>4496</v>
      </c>
      <c r="D4503" s="126">
        <v>269</v>
      </c>
      <c r="E4503" s="126">
        <v>11</v>
      </c>
      <c r="F4503" s="126">
        <v>1</v>
      </c>
      <c r="G4503" s="126">
        <v>1</v>
      </c>
      <c r="H4503" s="126">
        <v>1</v>
      </c>
      <c r="I4503" s="126">
        <v>1</v>
      </c>
      <c r="J4503" s="126">
        <v>381</v>
      </c>
      <c r="M4503" s="126">
        <v>1616</v>
      </c>
      <c r="N4503" s="126">
        <v>1</v>
      </c>
      <c r="P4503" s="126">
        <v>1298</v>
      </c>
      <c r="R4503" s="126" t="s">
        <v>547</v>
      </c>
      <c r="S4503" s="252">
        <v>6</v>
      </c>
      <c r="T4503" s="252">
        <v>0</v>
      </c>
      <c r="U4503" s="68" t="s">
        <v>6255</v>
      </c>
      <c r="V4503" s="126">
        <v>1</v>
      </c>
      <c r="Z4503" s="126">
        <v>1</v>
      </c>
      <c r="AA4503" s="126">
        <v>1</v>
      </c>
      <c r="AB4503" s="126">
        <v>3</v>
      </c>
      <c r="AC4503" s="126">
        <v>8</v>
      </c>
      <c r="AD4503" s="126">
        <v>2026</v>
      </c>
    </row>
    <row r="4504" spans="3:30">
      <c r="C4504" s="126">
        <v>4497</v>
      </c>
      <c r="D4504" s="126">
        <v>269</v>
      </c>
      <c r="E4504" s="126">
        <v>10</v>
      </c>
      <c r="F4504" s="126">
        <v>1</v>
      </c>
      <c r="G4504" s="126">
        <v>1</v>
      </c>
      <c r="H4504" s="126">
        <v>1</v>
      </c>
      <c r="I4504" s="126">
        <v>1</v>
      </c>
      <c r="J4504" s="126">
        <v>381</v>
      </c>
      <c r="P4504" s="126">
        <v>1298</v>
      </c>
      <c r="R4504" s="126" t="s">
        <v>547</v>
      </c>
      <c r="S4504" s="252">
        <v>0</v>
      </c>
      <c r="T4504" s="252">
        <v>7</v>
      </c>
      <c r="U4504" s="68" t="s">
        <v>6256</v>
      </c>
      <c r="V4504" s="126">
        <v>1</v>
      </c>
      <c r="Z4504" s="126">
        <v>1</v>
      </c>
      <c r="AA4504" s="126">
        <v>1</v>
      </c>
      <c r="AB4504" s="126">
        <v>3</v>
      </c>
      <c r="AC4504" s="126">
        <v>8</v>
      </c>
      <c r="AD4504" s="126">
        <v>2026</v>
      </c>
    </row>
    <row r="4505" spans="3:30">
      <c r="C4505" s="126">
        <v>4498</v>
      </c>
      <c r="D4505" s="126">
        <v>269</v>
      </c>
      <c r="E4505" s="126">
        <v>3</v>
      </c>
      <c r="F4505" s="126">
        <v>1</v>
      </c>
      <c r="G4505" s="126">
        <v>1</v>
      </c>
      <c r="H4505" s="126">
        <v>1</v>
      </c>
      <c r="I4505" s="126">
        <v>1</v>
      </c>
      <c r="J4505" s="126">
        <v>305</v>
      </c>
      <c r="M4505" s="126">
        <v>1617</v>
      </c>
      <c r="N4505" s="126">
        <v>0</v>
      </c>
      <c r="P4505" s="126">
        <v>1299</v>
      </c>
      <c r="R4505" s="126" t="s">
        <v>547</v>
      </c>
      <c r="S4505" s="252">
        <v>0</v>
      </c>
      <c r="T4505" s="252">
        <v>4.25</v>
      </c>
      <c r="U4505" s="68" t="s">
        <v>6257</v>
      </c>
      <c r="V4505" s="126">
        <v>1</v>
      </c>
      <c r="Z4505" s="126">
        <v>1</v>
      </c>
      <c r="AA4505" s="126">
        <v>1</v>
      </c>
      <c r="AB4505" s="126">
        <v>3</v>
      </c>
      <c r="AC4505" s="126">
        <v>8</v>
      </c>
      <c r="AD4505" s="126">
        <v>2026</v>
      </c>
    </row>
    <row r="4506" spans="3:30">
      <c r="C4506" s="126">
        <v>4499</v>
      </c>
      <c r="D4506" s="126">
        <v>269</v>
      </c>
      <c r="E4506" s="126">
        <v>11</v>
      </c>
      <c r="F4506" s="126">
        <v>1</v>
      </c>
      <c r="G4506" s="126">
        <v>1</v>
      </c>
      <c r="H4506" s="126">
        <v>1</v>
      </c>
      <c r="I4506" s="126">
        <v>1</v>
      </c>
      <c r="J4506" s="126">
        <v>305</v>
      </c>
      <c r="M4506" s="126">
        <v>1617</v>
      </c>
      <c r="N4506" s="126">
        <v>1</v>
      </c>
      <c r="P4506" s="126">
        <v>1299</v>
      </c>
      <c r="R4506" s="126" t="s">
        <v>547</v>
      </c>
      <c r="S4506" s="252">
        <v>4.25</v>
      </c>
      <c r="T4506" s="252">
        <v>0</v>
      </c>
      <c r="U4506" s="68" t="s">
        <v>6258</v>
      </c>
      <c r="V4506" s="126">
        <v>1</v>
      </c>
      <c r="Z4506" s="126">
        <v>1</v>
      </c>
      <c r="AA4506" s="126">
        <v>1</v>
      </c>
      <c r="AB4506" s="126">
        <v>3</v>
      </c>
      <c r="AC4506" s="126">
        <v>8</v>
      </c>
      <c r="AD4506" s="126">
        <v>2026</v>
      </c>
    </row>
    <row r="4507" spans="3:30">
      <c r="C4507" s="126">
        <v>4500</v>
      </c>
      <c r="D4507" s="126">
        <v>269</v>
      </c>
      <c r="E4507" s="126">
        <v>10</v>
      </c>
      <c r="F4507" s="126">
        <v>1</v>
      </c>
      <c r="G4507" s="126">
        <v>1</v>
      </c>
      <c r="H4507" s="126">
        <v>1</v>
      </c>
      <c r="I4507" s="126">
        <v>1</v>
      </c>
      <c r="J4507" s="126">
        <v>305</v>
      </c>
      <c r="P4507" s="126">
        <v>1299</v>
      </c>
      <c r="R4507" s="126" t="s">
        <v>547</v>
      </c>
      <c r="S4507" s="252">
        <v>0</v>
      </c>
      <c r="T4507" s="252">
        <v>4.5</v>
      </c>
      <c r="U4507" s="68" t="s">
        <v>6259</v>
      </c>
      <c r="V4507" s="126">
        <v>1</v>
      </c>
      <c r="Z4507" s="126">
        <v>1</v>
      </c>
      <c r="AA4507" s="126">
        <v>1</v>
      </c>
      <c r="AB4507" s="126">
        <v>3</v>
      </c>
      <c r="AC4507" s="126">
        <v>8</v>
      </c>
      <c r="AD4507" s="126">
        <v>2026</v>
      </c>
    </row>
    <row r="4508" spans="3:30">
      <c r="C4508" s="126">
        <v>4501</v>
      </c>
      <c r="D4508" s="126">
        <v>269</v>
      </c>
      <c r="E4508" s="126">
        <v>3</v>
      </c>
      <c r="F4508" s="126">
        <v>1</v>
      </c>
      <c r="G4508" s="126">
        <v>1</v>
      </c>
      <c r="H4508" s="126">
        <v>1</v>
      </c>
      <c r="I4508" s="126">
        <v>1</v>
      </c>
      <c r="J4508" s="126">
        <v>178</v>
      </c>
      <c r="M4508" s="126">
        <v>1618</v>
      </c>
      <c r="N4508" s="126">
        <v>0</v>
      </c>
      <c r="P4508" s="126">
        <v>1300</v>
      </c>
      <c r="R4508" s="126" t="s">
        <v>547</v>
      </c>
      <c r="S4508" s="252">
        <v>0</v>
      </c>
      <c r="T4508" s="252">
        <v>4.75</v>
      </c>
      <c r="U4508" s="68" t="s">
        <v>6260</v>
      </c>
      <c r="V4508" s="126">
        <v>1</v>
      </c>
      <c r="Z4508" s="126">
        <v>1</v>
      </c>
      <c r="AA4508" s="126">
        <v>1</v>
      </c>
      <c r="AB4508" s="126">
        <v>3</v>
      </c>
      <c r="AC4508" s="126">
        <v>8</v>
      </c>
      <c r="AD4508" s="126">
        <v>2026</v>
      </c>
    </row>
    <row r="4509" spans="3:30">
      <c r="C4509" s="126">
        <v>4502</v>
      </c>
      <c r="D4509" s="126">
        <v>269</v>
      </c>
      <c r="E4509" s="126">
        <v>11</v>
      </c>
      <c r="F4509" s="126">
        <v>1</v>
      </c>
      <c r="G4509" s="126">
        <v>1</v>
      </c>
      <c r="H4509" s="126">
        <v>1</v>
      </c>
      <c r="I4509" s="126">
        <v>1</v>
      </c>
      <c r="J4509" s="126">
        <v>178</v>
      </c>
      <c r="M4509" s="126">
        <v>1618</v>
      </c>
      <c r="N4509" s="126">
        <v>1</v>
      </c>
      <c r="P4509" s="126">
        <v>1300</v>
      </c>
      <c r="R4509" s="126" t="s">
        <v>547</v>
      </c>
      <c r="S4509" s="252">
        <v>4.75</v>
      </c>
      <c r="T4509" s="252">
        <v>0</v>
      </c>
      <c r="U4509" s="68" t="s">
        <v>6261</v>
      </c>
      <c r="V4509" s="126">
        <v>1</v>
      </c>
      <c r="Z4509" s="126">
        <v>1</v>
      </c>
      <c r="AA4509" s="126">
        <v>1</v>
      </c>
      <c r="AB4509" s="126">
        <v>3</v>
      </c>
      <c r="AC4509" s="126">
        <v>8</v>
      </c>
      <c r="AD4509" s="126">
        <v>2026</v>
      </c>
    </row>
    <row r="4510" spans="3:30">
      <c r="C4510" s="126">
        <v>4503</v>
      </c>
      <c r="D4510" s="126">
        <v>269</v>
      </c>
      <c r="E4510" s="126">
        <v>10</v>
      </c>
      <c r="F4510" s="126">
        <v>1</v>
      </c>
      <c r="G4510" s="126">
        <v>1</v>
      </c>
      <c r="H4510" s="126">
        <v>1</v>
      </c>
      <c r="I4510" s="126">
        <v>1</v>
      </c>
      <c r="J4510" s="126">
        <v>178</v>
      </c>
      <c r="P4510" s="126">
        <v>1300</v>
      </c>
      <c r="R4510" s="126" t="s">
        <v>547</v>
      </c>
      <c r="S4510" s="252">
        <v>0</v>
      </c>
      <c r="T4510" s="252">
        <v>5</v>
      </c>
      <c r="U4510" s="68" t="s">
        <v>6262</v>
      </c>
      <c r="V4510" s="126">
        <v>1</v>
      </c>
      <c r="Z4510" s="126">
        <v>1</v>
      </c>
      <c r="AA4510" s="126">
        <v>1</v>
      </c>
      <c r="AB4510" s="126">
        <v>3</v>
      </c>
      <c r="AC4510" s="126">
        <v>8</v>
      </c>
      <c r="AD4510" s="126">
        <v>2026</v>
      </c>
    </row>
    <row r="4511" spans="3:30">
      <c r="C4511" s="126">
        <v>4504</v>
      </c>
      <c r="D4511" s="126">
        <v>270</v>
      </c>
      <c r="E4511" s="126">
        <v>2</v>
      </c>
      <c r="F4511" s="126">
        <v>1</v>
      </c>
      <c r="G4511" s="126">
        <v>1</v>
      </c>
      <c r="H4511" s="126">
        <v>1</v>
      </c>
      <c r="I4511" s="126">
        <v>1</v>
      </c>
      <c r="R4511" s="126" t="s">
        <v>547</v>
      </c>
      <c r="S4511" s="252">
        <v>46.25</v>
      </c>
      <c r="T4511" s="252">
        <v>0</v>
      </c>
      <c r="U4511" s="68" t="s">
        <v>6264</v>
      </c>
      <c r="V4511" s="126">
        <v>1</v>
      </c>
      <c r="Z4511" s="126">
        <v>1</v>
      </c>
      <c r="AA4511" s="126">
        <v>1</v>
      </c>
      <c r="AB4511" s="126">
        <v>3</v>
      </c>
      <c r="AC4511" s="126">
        <v>8</v>
      </c>
      <c r="AD4511" s="126">
        <v>2026</v>
      </c>
    </row>
    <row r="4512" spans="3:30">
      <c r="C4512" s="126">
        <v>4505</v>
      </c>
      <c r="D4512" s="126">
        <v>270</v>
      </c>
      <c r="E4512" s="126">
        <v>3</v>
      </c>
      <c r="F4512" s="126">
        <v>1</v>
      </c>
      <c r="G4512" s="126">
        <v>1</v>
      </c>
      <c r="H4512" s="126">
        <v>1</v>
      </c>
      <c r="I4512" s="126">
        <v>1</v>
      </c>
      <c r="J4512" s="126">
        <v>423</v>
      </c>
      <c r="M4512" s="126">
        <v>1619</v>
      </c>
      <c r="N4512" s="126">
        <v>0</v>
      </c>
      <c r="P4512" s="126">
        <v>1301</v>
      </c>
      <c r="R4512" s="126" t="s">
        <v>547</v>
      </c>
      <c r="S4512" s="252">
        <v>0</v>
      </c>
      <c r="T4512" s="252">
        <v>1.6</v>
      </c>
      <c r="U4512" s="68" t="s">
        <v>6265</v>
      </c>
      <c r="V4512" s="126">
        <v>1</v>
      </c>
      <c r="Z4512" s="126">
        <v>1</v>
      </c>
      <c r="AA4512" s="126">
        <v>1</v>
      </c>
      <c r="AB4512" s="126">
        <v>3</v>
      </c>
      <c r="AC4512" s="126">
        <v>8</v>
      </c>
      <c r="AD4512" s="126">
        <v>2026</v>
      </c>
    </row>
    <row r="4513" spans="3:30">
      <c r="C4513" s="126">
        <v>4506</v>
      </c>
      <c r="D4513" s="126">
        <v>270</v>
      </c>
      <c r="E4513" s="126">
        <v>11</v>
      </c>
      <c r="F4513" s="126">
        <v>1</v>
      </c>
      <c r="G4513" s="126">
        <v>1</v>
      </c>
      <c r="H4513" s="126">
        <v>1</v>
      </c>
      <c r="I4513" s="126">
        <v>1</v>
      </c>
      <c r="J4513" s="126">
        <v>423</v>
      </c>
      <c r="M4513" s="126">
        <v>1619</v>
      </c>
      <c r="N4513" s="126">
        <v>1</v>
      </c>
      <c r="P4513" s="126">
        <v>1301</v>
      </c>
      <c r="R4513" s="126" t="s">
        <v>547</v>
      </c>
      <c r="S4513" s="252">
        <v>1.6</v>
      </c>
      <c r="T4513" s="252">
        <v>0</v>
      </c>
      <c r="U4513" s="68" t="s">
        <v>6266</v>
      </c>
      <c r="V4513" s="126">
        <v>1</v>
      </c>
      <c r="Z4513" s="126">
        <v>1</v>
      </c>
      <c r="AA4513" s="126">
        <v>1</v>
      </c>
      <c r="AB4513" s="126">
        <v>3</v>
      </c>
      <c r="AC4513" s="126">
        <v>8</v>
      </c>
      <c r="AD4513" s="126">
        <v>2026</v>
      </c>
    </row>
    <row r="4514" spans="3:30">
      <c r="C4514" s="126">
        <v>4507</v>
      </c>
      <c r="D4514" s="126">
        <v>270</v>
      </c>
      <c r="E4514" s="126">
        <v>10</v>
      </c>
      <c r="F4514" s="126">
        <v>1</v>
      </c>
      <c r="G4514" s="126">
        <v>1</v>
      </c>
      <c r="H4514" s="126">
        <v>1</v>
      </c>
      <c r="I4514" s="126">
        <v>1</v>
      </c>
      <c r="J4514" s="126">
        <v>423</v>
      </c>
      <c r="P4514" s="126">
        <v>1301</v>
      </c>
      <c r="R4514" s="126" t="s">
        <v>547</v>
      </c>
      <c r="S4514" s="252">
        <v>0</v>
      </c>
      <c r="T4514" s="252">
        <v>2.5</v>
      </c>
      <c r="U4514" s="68" t="s">
        <v>6267</v>
      </c>
      <c r="V4514" s="126">
        <v>1</v>
      </c>
      <c r="Z4514" s="126">
        <v>1</v>
      </c>
      <c r="AA4514" s="126">
        <v>1</v>
      </c>
      <c r="AB4514" s="126">
        <v>3</v>
      </c>
      <c r="AC4514" s="126">
        <v>8</v>
      </c>
      <c r="AD4514" s="126">
        <v>2026</v>
      </c>
    </row>
    <row r="4515" spans="3:30">
      <c r="C4515" s="126">
        <v>4508</v>
      </c>
      <c r="D4515" s="126">
        <v>270</v>
      </c>
      <c r="E4515" s="126">
        <v>3</v>
      </c>
      <c r="F4515" s="126">
        <v>1</v>
      </c>
      <c r="G4515" s="126">
        <v>1</v>
      </c>
      <c r="H4515" s="126">
        <v>1</v>
      </c>
      <c r="I4515" s="126">
        <v>1</v>
      </c>
      <c r="J4515" s="126">
        <v>377</v>
      </c>
      <c r="M4515" s="126">
        <v>1620</v>
      </c>
      <c r="N4515" s="126">
        <v>0</v>
      </c>
      <c r="P4515" s="126">
        <v>1302</v>
      </c>
      <c r="R4515" s="126" t="s">
        <v>547</v>
      </c>
      <c r="S4515" s="252">
        <v>0</v>
      </c>
      <c r="T4515" s="252">
        <v>4.3</v>
      </c>
      <c r="U4515" s="68" t="s">
        <v>6268</v>
      </c>
      <c r="V4515" s="126">
        <v>1</v>
      </c>
      <c r="Z4515" s="126">
        <v>1</v>
      </c>
      <c r="AA4515" s="126">
        <v>1</v>
      </c>
      <c r="AB4515" s="126">
        <v>3</v>
      </c>
      <c r="AC4515" s="126">
        <v>8</v>
      </c>
      <c r="AD4515" s="126">
        <v>2026</v>
      </c>
    </row>
    <row r="4516" spans="3:30">
      <c r="C4516" s="126">
        <v>4509</v>
      </c>
      <c r="D4516" s="126">
        <v>270</v>
      </c>
      <c r="E4516" s="126">
        <v>11</v>
      </c>
      <c r="F4516" s="126">
        <v>1</v>
      </c>
      <c r="G4516" s="126">
        <v>1</v>
      </c>
      <c r="H4516" s="126">
        <v>1</v>
      </c>
      <c r="I4516" s="126">
        <v>1</v>
      </c>
      <c r="J4516" s="126">
        <v>377</v>
      </c>
      <c r="M4516" s="126">
        <v>1620</v>
      </c>
      <c r="N4516" s="126">
        <v>1</v>
      </c>
      <c r="P4516" s="126">
        <v>1302</v>
      </c>
      <c r="R4516" s="126" t="s">
        <v>547</v>
      </c>
      <c r="S4516" s="252">
        <v>4.3</v>
      </c>
      <c r="T4516" s="252">
        <v>0</v>
      </c>
      <c r="U4516" s="68" t="s">
        <v>6269</v>
      </c>
      <c r="V4516" s="126">
        <v>1</v>
      </c>
      <c r="Z4516" s="126">
        <v>1</v>
      </c>
      <c r="AA4516" s="126">
        <v>1</v>
      </c>
      <c r="AB4516" s="126">
        <v>3</v>
      </c>
      <c r="AC4516" s="126">
        <v>8</v>
      </c>
      <c r="AD4516" s="126">
        <v>2026</v>
      </c>
    </row>
    <row r="4517" spans="3:30">
      <c r="C4517" s="126">
        <v>4510</v>
      </c>
      <c r="D4517" s="126">
        <v>270</v>
      </c>
      <c r="E4517" s="126">
        <v>10</v>
      </c>
      <c r="F4517" s="126">
        <v>1</v>
      </c>
      <c r="G4517" s="126">
        <v>1</v>
      </c>
      <c r="H4517" s="126">
        <v>1</v>
      </c>
      <c r="I4517" s="126">
        <v>1</v>
      </c>
      <c r="J4517" s="126">
        <v>377</v>
      </c>
      <c r="P4517" s="126">
        <v>1302</v>
      </c>
      <c r="R4517" s="126" t="s">
        <v>547</v>
      </c>
      <c r="S4517" s="252">
        <v>0</v>
      </c>
      <c r="T4517" s="252">
        <v>6.3</v>
      </c>
      <c r="U4517" s="68" t="s">
        <v>6270</v>
      </c>
      <c r="V4517" s="126">
        <v>1</v>
      </c>
      <c r="Z4517" s="126">
        <v>1</v>
      </c>
      <c r="AA4517" s="126">
        <v>1</v>
      </c>
      <c r="AB4517" s="126">
        <v>3</v>
      </c>
      <c r="AC4517" s="126">
        <v>8</v>
      </c>
      <c r="AD4517" s="126">
        <v>2026</v>
      </c>
    </row>
    <row r="4518" spans="3:30">
      <c r="C4518" s="126">
        <v>4511</v>
      </c>
      <c r="D4518" s="126">
        <v>270</v>
      </c>
      <c r="E4518" s="126">
        <v>3</v>
      </c>
      <c r="F4518" s="126">
        <v>1</v>
      </c>
      <c r="G4518" s="126">
        <v>1</v>
      </c>
      <c r="H4518" s="126">
        <v>1</v>
      </c>
      <c r="I4518" s="126">
        <v>1</v>
      </c>
      <c r="J4518" s="126">
        <v>276</v>
      </c>
      <c r="M4518" s="126">
        <v>1621</v>
      </c>
      <c r="N4518" s="126">
        <v>0</v>
      </c>
      <c r="P4518" s="126">
        <v>1303</v>
      </c>
      <c r="R4518" s="126" t="s">
        <v>547</v>
      </c>
      <c r="S4518" s="252">
        <v>0</v>
      </c>
      <c r="T4518" s="252">
        <v>0.25</v>
      </c>
      <c r="U4518" s="68" t="s">
        <v>6271</v>
      </c>
      <c r="V4518" s="126">
        <v>1</v>
      </c>
      <c r="Z4518" s="126">
        <v>1</v>
      </c>
      <c r="AA4518" s="126">
        <v>1</v>
      </c>
      <c r="AB4518" s="126">
        <v>3</v>
      </c>
      <c r="AC4518" s="126">
        <v>8</v>
      </c>
      <c r="AD4518" s="126">
        <v>2026</v>
      </c>
    </row>
    <row r="4519" spans="3:30">
      <c r="C4519" s="126">
        <v>4512</v>
      </c>
      <c r="D4519" s="126">
        <v>270</v>
      </c>
      <c r="E4519" s="126">
        <v>11</v>
      </c>
      <c r="F4519" s="126">
        <v>1</v>
      </c>
      <c r="G4519" s="126">
        <v>1</v>
      </c>
      <c r="H4519" s="126">
        <v>1</v>
      </c>
      <c r="I4519" s="126">
        <v>1</v>
      </c>
      <c r="J4519" s="126">
        <v>276</v>
      </c>
      <c r="M4519" s="126">
        <v>1621</v>
      </c>
      <c r="N4519" s="126">
        <v>1</v>
      </c>
      <c r="P4519" s="126">
        <v>1303</v>
      </c>
      <c r="R4519" s="126" t="s">
        <v>547</v>
      </c>
      <c r="S4519" s="252">
        <v>0.25</v>
      </c>
      <c r="T4519" s="252">
        <v>0</v>
      </c>
      <c r="U4519" s="68" t="s">
        <v>6272</v>
      </c>
      <c r="V4519" s="126">
        <v>1</v>
      </c>
      <c r="Z4519" s="126">
        <v>1</v>
      </c>
      <c r="AA4519" s="126">
        <v>1</v>
      </c>
      <c r="AB4519" s="126">
        <v>3</v>
      </c>
      <c r="AC4519" s="126">
        <v>8</v>
      </c>
      <c r="AD4519" s="126">
        <v>2026</v>
      </c>
    </row>
    <row r="4520" spans="3:30">
      <c r="C4520" s="126">
        <v>4513</v>
      </c>
      <c r="D4520" s="126">
        <v>270</v>
      </c>
      <c r="E4520" s="126">
        <v>10</v>
      </c>
      <c r="F4520" s="126">
        <v>1</v>
      </c>
      <c r="G4520" s="126">
        <v>1</v>
      </c>
      <c r="H4520" s="126">
        <v>1</v>
      </c>
      <c r="I4520" s="126">
        <v>1</v>
      </c>
      <c r="J4520" s="126">
        <v>276</v>
      </c>
      <c r="P4520" s="126">
        <v>1303</v>
      </c>
      <c r="R4520" s="126" t="s">
        <v>547</v>
      </c>
      <c r="S4520" s="252">
        <v>0</v>
      </c>
      <c r="T4520" s="252">
        <v>0.5</v>
      </c>
      <c r="U4520" s="68" t="s">
        <v>6273</v>
      </c>
      <c r="V4520" s="126">
        <v>1</v>
      </c>
      <c r="Z4520" s="126">
        <v>1</v>
      </c>
      <c r="AA4520" s="126">
        <v>1</v>
      </c>
      <c r="AB4520" s="126">
        <v>3</v>
      </c>
      <c r="AC4520" s="126">
        <v>8</v>
      </c>
      <c r="AD4520" s="126">
        <v>2026</v>
      </c>
    </row>
    <row r="4521" spans="3:30">
      <c r="C4521" s="126">
        <v>4514</v>
      </c>
      <c r="D4521" s="126">
        <v>270</v>
      </c>
      <c r="E4521" s="126">
        <v>3</v>
      </c>
      <c r="F4521" s="126">
        <v>1</v>
      </c>
      <c r="G4521" s="126">
        <v>1</v>
      </c>
      <c r="H4521" s="126">
        <v>1</v>
      </c>
      <c r="I4521" s="126">
        <v>1</v>
      </c>
      <c r="J4521" s="126">
        <v>77</v>
      </c>
      <c r="M4521" s="126">
        <v>1622</v>
      </c>
      <c r="N4521" s="126">
        <v>0</v>
      </c>
      <c r="P4521" s="126">
        <v>1304</v>
      </c>
      <c r="R4521" s="126" t="s">
        <v>547</v>
      </c>
      <c r="S4521" s="252">
        <v>0</v>
      </c>
      <c r="T4521" s="252">
        <v>1.7999999999999998</v>
      </c>
      <c r="U4521" s="68" t="s">
        <v>6274</v>
      </c>
      <c r="V4521" s="126">
        <v>1</v>
      </c>
      <c r="Z4521" s="126">
        <v>1</v>
      </c>
      <c r="AA4521" s="126">
        <v>1</v>
      </c>
      <c r="AB4521" s="126">
        <v>3</v>
      </c>
      <c r="AC4521" s="126">
        <v>8</v>
      </c>
      <c r="AD4521" s="126">
        <v>2026</v>
      </c>
    </row>
    <row r="4522" spans="3:30">
      <c r="C4522" s="126">
        <v>4515</v>
      </c>
      <c r="D4522" s="126">
        <v>270</v>
      </c>
      <c r="E4522" s="126">
        <v>11</v>
      </c>
      <c r="F4522" s="126">
        <v>1</v>
      </c>
      <c r="G4522" s="126">
        <v>1</v>
      </c>
      <c r="H4522" s="126">
        <v>1</v>
      </c>
      <c r="I4522" s="126">
        <v>1</v>
      </c>
      <c r="J4522" s="126">
        <v>77</v>
      </c>
      <c r="M4522" s="126">
        <v>1622</v>
      </c>
      <c r="N4522" s="126">
        <v>1</v>
      </c>
      <c r="P4522" s="126">
        <v>1304</v>
      </c>
      <c r="R4522" s="126" t="s">
        <v>547</v>
      </c>
      <c r="S4522" s="252">
        <v>1.7999999999999998</v>
      </c>
      <c r="T4522" s="252">
        <v>0</v>
      </c>
      <c r="U4522" s="68" t="s">
        <v>6275</v>
      </c>
      <c r="V4522" s="126">
        <v>1</v>
      </c>
      <c r="Z4522" s="126">
        <v>1</v>
      </c>
      <c r="AA4522" s="126">
        <v>1</v>
      </c>
      <c r="AB4522" s="126">
        <v>3</v>
      </c>
      <c r="AC4522" s="126">
        <v>8</v>
      </c>
      <c r="AD4522" s="126">
        <v>2026</v>
      </c>
    </row>
    <row r="4523" spans="3:30">
      <c r="C4523" s="126">
        <v>4516</v>
      </c>
      <c r="D4523" s="126">
        <v>270</v>
      </c>
      <c r="E4523" s="126">
        <v>10</v>
      </c>
      <c r="F4523" s="126">
        <v>1</v>
      </c>
      <c r="G4523" s="126">
        <v>1</v>
      </c>
      <c r="H4523" s="126">
        <v>1</v>
      </c>
      <c r="I4523" s="126">
        <v>1</v>
      </c>
      <c r="J4523" s="126">
        <v>77</v>
      </c>
      <c r="P4523" s="126">
        <v>1304</v>
      </c>
      <c r="R4523" s="126" t="s">
        <v>547</v>
      </c>
      <c r="S4523" s="252">
        <v>0</v>
      </c>
      <c r="T4523" s="252">
        <v>1.9</v>
      </c>
      <c r="U4523" s="68" t="s">
        <v>6276</v>
      </c>
      <c r="V4523" s="126">
        <v>1</v>
      </c>
      <c r="Z4523" s="126">
        <v>1</v>
      </c>
      <c r="AA4523" s="126">
        <v>1</v>
      </c>
      <c r="AB4523" s="126">
        <v>3</v>
      </c>
      <c r="AC4523" s="126">
        <v>8</v>
      </c>
      <c r="AD4523" s="126">
        <v>2026</v>
      </c>
    </row>
    <row r="4524" spans="3:30">
      <c r="C4524" s="126">
        <v>4517</v>
      </c>
      <c r="D4524" s="126">
        <v>270</v>
      </c>
      <c r="E4524" s="126">
        <v>3</v>
      </c>
      <c r="F4524" s="126">
        <v>1</v>
      </c>
      <c r="G4524" s="126">
        <v>1</v>
      </c>
      <c r="H4524" s="126">
        <v>1</v>
      </c>
      <c r="I4524" s="126">
        <v>1</v>
      </c>
      <c r="J4524" s="126">
        <v>378</v>
      </c>
      <c r="M4524" s="126">
        <v>1623</v>
      </c>
      <c r="N4524" s="126">
        <v>0</v>
      </c>
      <c r="P4524" s="126">
        <v>1305</v>
      </c>
      <c r="R4524" s="126" t="s">
        <v>547</v>
      </c>
      <c r="S4524" s="252">
        <v>0</v>
      </c>
      <c r="T4524" s="252">
        <v>0.75</v>
      </c>
      <c r="U4524" s="68" t="s">
        <v>6277</v>
      </c>
      <c r="V4524" s="126">
        <v>1</v>
      </c>
      <c r="Z4524" s="126">
        <v>1</v>
      </c>
      <c r="AA4524" s="126">
        <v>1</v>
      </c>
      <c r="AB4524" s="126">
        <v>3</v>
      </c>
      <c r="AC4524" s="126">
        <v>8</v>
      </c>
      <c r="AD4524" s="126">
        <v>2026</v>
      </c>
    </row>
    <row r="4525" spans="3:30">
      <c r="C4525" s="126">
        <v>4518</v>
      </c>
      <c r="D4525" s="126">
        <v>270</v>
      </c>
      <c r="E4525" s="126">
        <v>11</v>
      </c>
      <c r="F4525" s="126">
        <v>1</v>
      </c>
      <c r="G4525" s="126">
        <v>1</v>
      </c>
      <c r="H4525" s="126">
        <v>1</v>
      </c>
      <c r="I4525" s="126">
        <v>1</v>
      </c>
      <c r="J4525" s="126">
        <v>378</v>
      </c>
      <c r="M4525" s="126">
        <v>1623</v>
      </c>
      <c r="N4525" s="126">
        <v>1</v>
      </c>
      <c r="P4525" s="126">
        <v>1305</v>
      </c>
      <c r="R4525" s="126" t="s">
        <v>547</v>
      </c>
      <c r="S4525" s="252">
        <v>0.75</v>
      </c>
      <c r="T4525" s="252">
        <v>0</v>
      </c>
      <c r="U4525" s="68" t="s">
        <v>6278</v>
      </c>
      <c r="V4525" s="126">
        <v>1</v>
      </c>
      <c r="Z4525" s="126">
        <v>1</v>
      </c>
      <c r="AA4525" s="126">
        <v>1</v>
      </c>
      <c r="AB4525" s="126">
        <v>3</v>
      </c>
      <c r="AC4525" s="126">
        <v>8</v>
      </c>
      <c r="AD4525" s="126">
        <v>2026</v>
      </c>
    </row>
    <row r="4526" spans="3:30">
      <c r="C4526" s="126">
        <v>4519</v>
      </c>
      <c r="D4526" s="126">
        <v>270</v>
      </c>
      <c r="E4526" s="126">
        <v>10</v>
      </c>
      <c r="F4526" s="126">
        <v>1</v>
      </c>
      <c r="G4526" s="126">
        <v>1</v>
      </c>
      <c r="H4526" s="126">
        <v>1</v>
      </c>
      <c r="I4526" s="126">
        <v>1</v>
      </c>
      <c r="J4526" s="126">
        <v>378</v>
      </c>
      <c r="P4526" s="126">
        <v>1305</v>
      </c>
      <c r="R4526" s="126" t="s">
        <v>547</v>
      </c>
      <c r="S4526" s="252">
        <v>0</v>
      </c>
      <c r="T4526" s="252">
        <v>1</v>
      </c>
      <c r="U4526" s="68" t="s">
        <v>6279</v>
      </c>
      <c r="V4526" s="126">
        <v>1</v>
      </c>
      <c r="Z4526" s="126">
        <v>1</v>
      </c>
      <c r="AA4526" s="126">
        <v>1</v>
      </c>
      <c r="AB4526" s="126">
        <v>3</v>
      </c>
      <c r="AC4526" s="126">
        <v>8</v>
      </c>
      <c r="AD4526" s="126">
        <v>2026</v>
      </c>
    </row>
    <row r="4527" spans="3:30">
      <c r="C4527" s="126">
        <v>4520</v>
      </c>
      <c r="D4527" s="126">
        <v>270</v>
      </c>
      <c r="E4527" s="126">
        <v>3</v>
      </c>
      <c r="F4527" s="126">
        <v>1</v>
      </c>
      <c r="G4527" s="126">
        <v>1</v>
      </c>
      <c r="H4527" s="126">
        <v>1</v>
      </c>
      <c r="I4527" s="126">
        <v>1</v>
      </c>
      <c r="J4527" s="126">
        <v>94</v>
      </c>
      <c r="M4527" s="126">
        <v>1624</v>
      </c>
      <c r="N4527" s="126">
        <v>0</v>
      </c>
      <c r="P4527" s="126">
        <v>1306</v>
      </c>
      <c r="R4527" s="126" t="s">
        <v>547</v>
      </c>
      <c r="S4527" s="252">
        <v>0</v>
      </c>
      <c r="T4527" s="252">
        <v>0.5</v>
      </c>
      <c r="U4527" s="68" t="s">
        <v>6280</v>
      </c>
      <c r="V4527" s="126">
        <v>1</v>
      </c>
      <c r="Z4527" s="126">
        <v>1</v>
      </c>
      <c r="AA4527" s="126">
        <v>1</v>
      </c>
      <c r="AB4527" s="126">
        <v>3</v>
      </c>
      <c r="AC4527" s="126">
        <v>8</v>
      </c>
      <c r="AD4527" s="126">
        <v>2026</v>
      </c>
    </row>
    <row r="4528" spans="3:30">
      <c r="C4528" s="126">
        <v>4521</v>
      </c>
      <c r="D4528" s="126">
        <v>270</v>
      </c>
      <c r="E4528" s="126">
        <v>11</v>
      </c>
      <c r="F4528" s="126">
        <v>1</v>
      </c>
      <c r="G4528" s="126">
        <v>1</v>
      </c>
      <c r="H4528" s="126">
        <v>1</v>
      </c>
      <c r="I4528" s="126">
        <v>1</v>
      </c>
      <c r="J4528" s="126">
        <v>94</v>
      </c>
      <c r="M4528" s="126">
        <v>1624</v>
      </c>
      <c r="N4528" s="126">
        <v>1</v>
      </c>
      <c r="P4528" s="126">
        <v>1306</v>
      </c>
      <c r="R4528" s="126" t="s">
        <v>547</v>
      </c>
      <c r="S4528" s="252">
        <v>0.5</v>
      </c>
      <c r="T4528" s="252">
        <v>0</v>
      </c>
      <c r="U4528" s="68" t="s">
        <v>6281</v>
      </c>
      <c r="V4528" s="126">
        <v>1</v>
      </c>
      <c r="Z4528" s="126">
        <v>1</v>
      </c>
      <c r="AA4528" s="126">
        <v>1</v>
      </c>
      <c r="AB4528" s="126">
        <v>3</v>
      </c>
      <c r="AC4528" s="126">
        <v>8</v>
      </c>
      <c r="AD4528" s="126">
        <v>2026</v>
      </c>
    </row>
    <row r="4529" spans="3:30">
      <c r="C4529" s="126">
        <v>4522</v>
      </c>
      <c r="D4529" s="126">
        <v>270</v>
      </c>
      <c r="E4529" s="126">
        <v>10</v>
      </c>
      <c r="F4529" s="126">
        <v>1</v>
      </c>
      <c r="G4529" s="126">
        <v>1</v>
      </c>
      <c r="H4529" s="126">
        <v>1</v>
      </c>
      <c r="I4529" s="126">
        <v>1</v>
      </c>
      <c r="J4529" s="126">
        <v>94</v>
      </c>
      <c r="P4529" s="126">
        <v>1306</v>
      </c>
      <c r="R4529" s="126" t="s">
        <v>547</v>
      </c>
      <c r="S4529" s="252">
        <v>0</v>
      </c>
      <c r="T4529" s="252">
        <v>0.65</v>
      </c>
      <c r="U4529" s="68" t="s">
        <v>6282</v>
      </c>
      <c r="V4529" s="126">
        <v>1</v>
      </c>
      <c r="Z4529" s="126">
        <v>1</v>
      </c>
      <c r="AA4529" s="126">
        <v>1</v>
      </c>
      <c r="AB4529" s="126">
        <v>3</v>
      </c>
      <c r="AC4529" s="126">
        <v>8</v>
      </c>
      <c r="AD4529" s="126">
        <v>2026</v>
      </c>
    </row>
    <row r="4530" spans="3:30">
      <c r="C4530" s="126">
        <v>4523</v>
      </c>
      <c r="D4530" s="126">
        <v>270</v>
      </c>
      <c r="E4530" s="126">
        <v>3</v>
      </c>
      <c r="F4530" s="126">
        <v>1</v>
      </c>
      <c r="G4530" s="126">
        <v>1</v>
      </c>
      <c r="H4530" s="126">
        <v>1</v>
      </c>
      <c r="I4530" s="126">
        <v>1</v>
      </c>
      <c r="J4530" s="126">
        <v>7</v>
      </c>
      <c r="M4530" s="126">
        <v>1625</v>
      </c>
      <c r="N4530" s="126">
        <v>0</v>
      </c>
      <c r="P4530" s="126">
        <v>1307</v>
      </c>
      <c r="R4530" s="126" t="s">
        <v>547</v>
      </c>
      <c r="S4530" s="252">
        <v>0</v>
      </c>
      <c r="T4530" s="252">
        <v>1.79</v>
      </c>
      <c r="U4530" s="68" t="s">
        <v>6283</v>
      </c>
      <c r="V4530" s="126">
        <v>1</v>
      </c>
      <c r="Z4530" s="126">
        <v>1</v>
      </c>
      <c r="AA4530" s="126">
        <v>1</v>
      </c>
      <c r="AB4530" s="126">
        <v>3</v>
      </c>
      <c r="AC4530" s="126">
        <v>8</v>
      </c>
      <c r="AD4530" s="126">
        <v>2026</v>
      </c>
    </row>
    <row r="4531" spans="3:30">
      <c r="C4531" s="126">
        <v>4524</v>
      </c>
      <c r="D4531" s="126">
        <v>270</v>
      </c>
      <c r="E4531" s="126">
        <v>11</v>
      </c>
      <c r="F4531" s="126">
        <v>1</v>
      </c>
      <c r="G4531" s="126">
        <v>1</v>
      </c>
      <c r="H4531" s="126">
        <v>1</v>
      </c>
      <c r="I4531" s="126">
        <v>1</v>
      </c>
      <c r="J4531" s="126">
        <v>7</v>
      </c>
      <c r="M4531" s="126">
        <v>1625</v>
      </c>
      <c r="N4531" s="126">
        <v>1</v>
      </c>
      <c r="P4531" s="126">
        <v>1307</v>
      </c>
      <c r="R4531" s="126" t="s">
        <v>547</v>
      </c>
      <c r="S4531" s="252">
        <v>1.79</v>
      </c>
      <c r="T4531" s="252">
        <v>0</v>
      </c>
      <c r="U4531" s="68" t="s">
        <v>6284</v>
      </c>
      <c r="V4531" s="126">
        <v>1</v>
      </c>
      <c r="Z4531" s="126">
        <v>1</v>
      </c>
      <c r="AA4531" s="126">
        <v>1</v>
      </c>
      <c r="AB4531" s="126">
        <v>3</v>
      </c>
      <c r="AC4531" s="126">
        <v>8</v>
      </c>
      <c r="AD4531" s="126">
        <v>2026</v>
      </c>
    </row>
    <row r="4532" spans="3:30">
      <c r="C4532" s="126">
        <v>4525</v>
      </c>
      <c r="D4532" s="126">
        <v>270</v>
      </c>
      <c r="E4532" s="126">
        <v>10</v>
      </c>
      <c r="F4532" s="126">
        <v>1</v>
      </c>
      <c r="G4532" s="126">
        <v>1</v>
      </c>
      <c r="H4532" s="126">
        <v>1</v>
      </c>
      <c r="I4532" s="126">
        <v>1</v>
      </c>
      <c r="J4532" s="126">
        <v>7</v>
      </c>
      <c r="P4532" s="126">
        <v>1307</v>
      </c>
      <c r="R4532" s="126" t="s">
        <v>547</v>
      </c>
      <c r="S4532" s="252">
        <v>0</v>
      </c>
      <c r="T4532" s="252">
        <v>2.5</v>
      </c>
      <c r="U4532" s="68" t="s">
        <v>6285</v>
      </c>
      <c r="V4532" s="126">
        <v>1</v>
      </c>
      <c r="Z4532" s="126">
        <v>1</v>
      </c>
      <c r="AA4532" s="126">
        <v>1</v>
      </c>
      <c r="AB4532" s="126">
        <v>3</v>
      </c>
      <c r="AC4532" s="126">
        <v>8</v>
      </c>
      <c r="AD4532" s="126">
        <v>2026</v>
      </c>
    </row>
    <row r="4533" spans="3:30">
      <c r="C4533" s="126">
        <v>4526</v>
      </c>
      <c r="D4533" s="126">
        <v>270</v>
      </c>
      <c r="E4533" s="126">
        <v>3</v>
      </c>
      <c r="F4533" s="126">
        <v>1</v>
      </c>
      <c r="G4533" s="126">
        <v>1</v>
      </c>
      <c r="H4533" s="126">
        <v>1</v>
      </c>
      <c r="I4533" s="126">
        <v>1</v>
      </c>
      <c r="J4533" s="126">
        <v>376</v>
      </c>
      <c r="M4533" s="126">
        <v>1626</v>
      </c>
      <c r="N4533" s="126">
        <v>0</v>
      </c>
      <c r="P4533" s="126">
        <v>1308</v>
      </c>
      <c r="R4533" s="126" t="s">
        <v>547</v>
      </c>
      <c r="S4533" s="252">
        <v>0</v>
      </c>
      <c r="T4533" s="252">
        <v>2.4</v>
      </c>
      <c r="U4533" s="68" t="s">
        <v>6286</v>
      </c>
      <c r="V4533" s="126">
        <v>1</v>
      </c>
      <c r="Z4533" s="126">
        <v>1</v>
      </c>
      <c r="AA4533" s="126">
        <v>1</v>
      </c>
      <c r="AB4533" s="126">
        <v>3</v>
      </c>
      <c r="AC4533" s="126">
        <v>8</v>
      </c>
      <c r="AD4533" s="126">
        <v>2026</v>
      </c>
    </row>
    <row r="4534" spans="3:30">
      <c r="C4534" s="126">
        <v>4527</v>
      </c>
      <c r="D4534" s="126">
        <v>270</v>
      </c>
      <c r="E4534" s="126">
        <v>11</v>
      </c>
      <c r="F4534" s="126">
        <v>1</v>
      </c>
      <c r="G4534" s="126">
        <v>1</v>
      </c>
      <c r="H4534" s="126">
        <v>1</v>
      </c>
      <c r="I4534" s="126">
        <v>1</v>
      </c>
      <c r="J4534" s="126">
        <v>376</v>
      </c>
      <c r="M4534" s="126">
        <v>1626</v>
      </c>
      <c r="N4534" s="126">
        <v>1</v>
      </c>
      <c r="P4534" s="126">
        <v>1308</v>
      </c>
      <c r="R4534" s="126" t="s">
        <v>547</v>
      </c>
      <c r="S4534" s="252">
        <v>2.4</v>
      </c>
      <c r="T4534" s="252">
        <v>0</v>
      </c>
      <c r="U4534" s="68" t="s">
        <v>6287</v>
      </c>
      <c r="V4534" s="126">
        <v>1</v>
      </c>
      <c r="Z4534" s="126">
        <v>1</v>
      </c>
      <c r="AA4534" s="126">
        <v>1</v>
      </c>
      <c r="AB4534" s="126">
        <v>3</v>
      </c>
      <c r="AC4534" s="126">
        <v>8</v>
      </c>
      <c r="AD4534" s="126">
        <v>2026</v>
      </c>
    </row>
    <row r="4535" spans="3:30">
      <c r="C4535" s="126">
        <v>4528</v>
      </c>
      <c r="D4535" s="126">
        <v>270</v>
      </c>
      <c r="E4535" s="126">
        <v>10</v>
      </c>
      <c r="F4535" s="126">
        <v>1</v>
      </c>
      <c r="G4535" s="126">
        <v>1</v>
      </c>
      <c r="H4535" s="126">
        <v>1</v>
      </c>
      <c r="I4535" s="126">
        <v>1</v>
      </c>
      <c r="J4535" s="126">
        <v>376</v>
      </c>
      <c r="P4535" s="126">
        <v>1308</v>
      </c>
      <c r="R4535" s="126" t="s">
        <v>547</v>
      </c>
      <c r="S4535" s="252">
        <v>0</v>
      </c>
      <c r="T4535" s="252">
        <v>2.6</v>
      </c>
      <c r="U4535" s="68" t="s">
        <v>6288</v>
      </c>
      <c r="V4535" s="126">
        <v>1</v>
      </c>
      <c r="Z4535" s="126">
        <v>1</v>
      </c>
      <c r="AA4535" s="126">
        <v>1</v>
      </c>
      <c r="AB4535" s="126">
        <v>3</v>
      </c>
      <c r="AC4535" s="126">
        <v>8</v>
      </c>
      <c r="AD4535" s="126">
        <v>2026</v>
      </c>
    </row>
    <row r="4536" spans="3:30">
      <c r="C4536" s="126">
        <v>4529</v>
      </c>
      <c r="D4536" s="126">
        <v>270</v>
      </c>
      <c r="E4536" s="126">
        <v>3</v>
      </c>
      <c r="F4536" s="126">
        <v>1</v>
      </c>
      <c r="G4536" s="126">
        <v>1</v>
      </c>
      <c r="H4536" s="126">
        <v>1</v>
      </c>
      <c r="I4536" s="126">
        <v>1</v>
      </c>
      <c r="J4536" s="126">
        <v>365</v>
      </c>
      <c r="M4536" s="126">
        <v>1627</v>
      </c>
      <c r="N4536" s="126">
        <v>0</v>
      </c>
      <c r="P4536" s="126">
        <v>1309</v>
      </c>
      <c r="R4536" s="126" t="s">
        <v>547</v>
      </c>
      <c r="S4536" s="252">
        <v>0</v>
      </c>
      <c r="T4536" s="252">
        <v>4.2</v>
      </c>
      <c r="U4536" s="68" t="s">
        <v>6289</v>
      </c>
      <c r="V4536" s="126">
        <v>1</v>
      </c>
      <c r="Z4536" s="126">
        <v>1</v>
      </c>
      <c r="AA4536" s="126">
        <v>1</v>
      </c>
      <c r="AB4536" s="126">
        <v>3</v>
      </c>
      <c r="AC4536" s="126">
        <v>8</v>
      </c>
      <c r="AD4536" s="126">
        <v>2026</v>
      </c>
    </row>
    <row r="4537" spans="3:30">
      <c r="C4537" s="126">
        <v>4530</v>
      </c>
      <c r="D4537" s="126">
        <v>270</v>
      </c>
      <c r="E4537" s="126">
        <v>11</v>
      </c>
      <c r="F4537" s="126">
        <v>1</v>
      </c>
      <c r="G4537" s="126">
        <v>1</v>
      </c>
      <c r="H4537" s="126">
        <v>1</v>
      </c>
      <c r="I4537" s="126">
        <v>1</v>
      </c>
      <c r="J4537" s="126">
        <v>365</v>
      </c>
      <c r="M4537" s="126">
        <v>1627</v>
      </c>
      <c r="N4537" s="126">
        <v>1</v>
      </c>
      <c r="P4537" s="126">
        <v>1309</v>
      </c>
      <c r="R4537" s="126" t="s">
        <v>547</v>
      </c>
      <c r="S4537" s="252">
        <v>4.2</v>
      </c>
      <c r="T4537" s="252">
        <v>0</v>
      </c>
      <c r="U4537" s="68" t="s">
        <v>6290</v>
      </c>
      <c r="V4537" s="126">
        <v>1</v>
      </c>
      <c r="Z4537" s="126">
        <v>1</v>
      </c>
      <c r="AA4537" s="126">
        <v>1</v>
      </c>
      <c r="AB4537" s="126">
        <v>3</v>
      </c>
      <c r="AC4537" s="126">
        <v>8</v>
      </c>
      <c r="AD4537" s="126">
        <v>2026</v>
      </c>
    </row>
    <row r="4538" spans="3:30">
      <c r="C4538" s="126">
        <v>4531</v>
      </c>
      <c r="D4538" s="126">
        <v>270</v>
      </c>
      <c r="E4538" s="126">
        <v>10</v>
      </c>
      <c r="F4538" s="126">
        <v>1</v>
      </c>
      <c r="G4538" s="126">
        <v>1</v>
      </c>
      <c r="H4538" s="126">
        <v>1</v>
      </c>
      <c r="I4538" s="126">
        <v>1</v>
      </c>
      <c r="J4538" s="126">
        <v>365</v>
      </c>
      <c r="P4538" s="126">
        <v>1309</v>
      </c>
      <c r="R4538" s="126" t="s">
        <v>547</v>
      </c>
      <c r="S4538" s="252">
        <v>0</v>
      </c>
      <c r="T4538" s="252">
        <v>5</v>
      </c>
      <c r="U4538" s="68" t="s">
        <v>6291</v>
      </c>
      <c r="V4538" s="126">
        <v>1</v>
      </c>
      <c r="Z4538" s="126">
        <v>1</v>
      </c>
      <c r="AA4538" s="126">
        <v>1</v>
      </c>
      <c r="AB4538" s="126">
        <v>3</v>
      </c>
      <c r="AC4538" s="126">
        <v>8</v>
      </c>
      <c r="AD4538" s="126">
        <v>2026</v>
      </c>
    </row>
    <row r="4539" spans="3:30">
      <c r="C4539" s="126">
        <v>4532</v>
      </c>
      <c r="D4539" s="126">
        <v>270</v>
      </c>
      <c r="E4539" s="126">
        <v>3</v>
      </c>
      <c r="F4539" s="126">
        <v>1</v>
      </c>
      <c r="G4539" s="126">
        <v>1</v>
      </c>
      <c r="H4539" s="126">
        <v>1</v>
      </c>
      <c r="I4539" s="126">
        <v>1</v>
      </c>
      <c r="J4539" s="126">
        <v>386</v>
      </c>
      <c r="M4539" s="126">
        <v>1628</v>
      </c>
      <c r="N4539" s="126">
        <v>0</v>
      </c>
      <c r="P4539" s="126">
        <v>1310</v>
      </c>
      <c r="R4539" s="126" t="s">
        <v>547</v>
      </c>
      <c r="S4539" s="252">
        <v>0</v>
      </c>
      <c r="T4539" s="252">
        <v>6.5</v>
      </c>
      <c r="U4539" s="68" t="s">
        <v>6292</v>
      </c>
      <c r="V4539" s="126">
        <v>1</v>
      </c>
      <c r="Z4539" s="126">
        <v>1</v>
      </c>
      <c r="AA4539" s="126">
        <v>1</v>
      </c>
      <c r="AB4539" s="126">
        <v>3</v>
      </c>
      <c r="AC4539" s="126">
        <v>8</v>
      </c>
      <c r="AD4539" s="126">
        <v>2026</v>
      </c>
    </row>
    <row r="4540" spans="3:30">
      <c r="C4540" s="126">
        <v>4533</v>
      </c>
      <c r="D4540" s="126">
        <v>270</v>
      </c>
      <c r="E4540" s="126">
        <v>11</v>
      </c>
      <c r="F4540" s="126">
        <v>1</v>
      </c>
      <c r="G4540" s="126">
        <v>1</v>
      </c>
      <c r="H4540" s="126">
        <v>1</v>
      </c>
      <c r="I4540" s="126">
        <v>1</v>
      </c>
      <c r="J4540" s="126">
        <v>386</v>
      </c>
      <c r="M4540" s="126">
        <v>1628</v>
      </c>
      <c r="N4540" s="126">
        <v>1</v>
      </c>
      <c r="P4540" s="126">
        <v>1310</v>
      </c>
      <c r="R4540" s="126" t="s">
        <v>547</v>
      </c>
      <c r="S4540" s="252">
        <v>6.5</v>
      </c>
      <c r="T4540" s="252">
        <v>0</v>
      </c>
      <c r="U4540" s="68" t="s">
        <v>6293</v>
      </c>
      <c r="V4540" s="126">
        <v>1</v>
      </c>
      <c r="Z4540" s="126">
        <v>1</v>
      </c>
      <c r="AA4540" s="126">
        <v>1</v>
      </c>
      <c r="AB4540" s="126">
        <v>3</v>
      </c>
      <c r="AC4540" s="126">
        <v>8</v>
      </c>
      <c r="AD4540" s="126">
        <v>2026</v>
      </c>
    </row>
    <row r="4541" spans="3:30">
      <c r="C4541" s="126">
        <v>4534</v>
      </c>
      <c r="D4541" s="126">
        <v>270</v>
      </c>
      <c r="E4541" s="126">
        <v>10</v>
      </c>
      <c r="F4541" s="126">
        <v>1</v>
      </c>
      <c r="G4541" s="126">
        <v>1</v>
      </c>
      <c r="H4541" s="126">
        <v>1</v>
      </c>
      <c r="I4541" s="126">
        <v>1</v>
      </c>
      <c r="J4541" s="126">
        <v>386</v>
      </c>
      <c r="P4541" s="126">
        <v>1310</v>
      </c>
      <c r="R4541" s="126" t="s">
        <v>547</v>
      </c>
      <c r="S4541" s="252">
        <v>0</v>
      </c>
      <c r="T4541" s="252">
        <v>7</v>
      </c>
      <c r="U4541" s="68" t="s">
        <v>6294</v>
      </c>
      <c r="V4541" s="126">
        <v>1</v>
      </c>
      <c r="Z4541" s="126">
        <v>1</v>
      </c>
      <c r="AA4541" s="126">
        <v>1</v>
      </c>
      <c r="AB4541" s="126">
        <v>3</v>
      </c>
      <c r="AC4541" s="126">
        <v>8</v>
      </c>
      <c r="AD4541" s="126">
        <v>2026</v>
      </c>
    </row>
    <row r="4542" spans="3:30">
      <c r="C4542" s="126">
        <v>4535</v>
      </c>
      <c r="D4542" s="126">
        <v>270</v>
      </c>
      <c r="E4542" s="126">
        <v>3</v>
      </c>
      <c r="F4542" s="126">
        <v>1</v>
      </c>
      <c r="G4542" s="126">
        <v>1</v>
      </c>
      <c r="H4542" s="126">
        <v>1</v>
      </c>
      <c r="I4542" s="126">
        <v>1</v>
      </c>
      <c r="J4542" s="126">
        <v>385</v>
      </c>
      <c r="M4542" s="126">
        <v>1629</v>
      </c>
      <c r="N4542" s="126">
        <v>0</v>
      </c>
      <c r="P4542" s="126">
        <v>1311</v>
      </c>
      <c r="R4542" s="126" t="s">
        <v>547</v>
      </c>
      <c r="S4542" s="252">
        <v>0</v>
      </c>
      <c r="T4542" s="252">
        <v>6.5</v>
      </c>
      <c r="U4542" s="68" t="s">
        <v>6295</v>
      </c>
      <c r="V4542" s="126">
        <v>1</v>
      </c>
      <c r="Z4542" s="126">
        <v>1</v>
      </c>
      <c r="AA4542" s="126">
        <v>1</v>
      </c>
      <c r="AB4542" s="126">
        <v>3</v>
      </c>
      <c r="AC4542" s="126">
        <v>8</v>
      </c>
      <c r="AD4542" s="126">
        <v>2026</v>
      </c>
    </row>
    <row r="4543" spans="3:30">
      <c r="C4543" s="126">
        <v>4536</v>
      </c>
      <c r="D4543" s="126">
        <v>270</v>
      </c>
      <c r="E4543" s="126">
        <v>11</v>
      </c>
      <c r="F4543" s="126">
        <v>1</v>
      </c>
      <c r="G4543" s="126">
        <v>1</v>
      </c>
      <c r="H4543" s="126">
        <v>1</v>
      </c>
      <c r="I4543" s="126">
        <v>1</v>
      </c>
      <c r="J4543" s="126">
        <v>385</v>
      </c>
      <c r="M4543" s="126">
        <v>1629</v>
      </c>
      <c r="N4543" s="126">
        <v>1</v>
      </c>
      <c r="P4543" s="126">
        <v>1311</v>
      </c>
      <c r="R4543" s="126" t="s">
        <v>547</v>
      </c>
      <c r="S4543" s="252">
        <v>6.5</v>
      </c>
      <c r="T4543" s="252">
        <v>0</v>
      </c>
      <c r="U4543" s="68" t="s">
        <v>6296</v>
      </c>
      <c r="V4543" s="126">
        <v>1</v>
      </c>
      <c r="Z4543" s="126">
        <v>1</v>
      </c>
      <c r="AA4543" s="126">
        <v>1</v>
      </c>
      <c r="AB4543" s="126">
        <v>3</v>
      </c>
      <c r="AC4543" s="126">
        <v>8</v>
      </c>
      <c r="AD4543" s="126">
        <v>2026</v>
      </c>
    </row>
    <row r="4544" spans="3:30">
      <c r="C4544" s="126">
        <v>4537</v>
      </c>
      <c r="D4544" s="126">
        <v>270</v>
      </c>
      <c r="E4544" s="126">
        <v>10</v>
      </c>
      <c r="F4544" s="126">
        <v>1</v>
      </c>
      <c r="G4544" s="126">
        <v>1</v>
      </c>
      <c r="H4544" s="126">
        <v>1</v>
      </c>
      <c r="I4544" s="126">
        <v>1</v>
      </c>
      <c r="J4544" s="126">
        <v>385</v>
      </c>
      <c r="P4544" s="126">
        <v>1311</v>
      </c>
      <c r="R4544" s="126" t="s">
        <v>547</v>
      </c>
      <c r="S4544" s="252">
        <v>0</v>
      </c>
      <c r="T4544" s="252">
        <v>7.5</v>
      </c>
      <c r="U4544" s="68" t="s">
        <v>6297</v>
      </c>
      <c r="V4544" s="126">
        <v>1</v>
      </c>
      <c r="Z4544" s="126">
        <v>1</v>
      </c>
      <c r="AA4544" s="126">
        <v>1</v>
      </c>
      <c r="AB4544" s="126">
        <v>3</v>
      </c>
      <c r="AC4544" s="126">
        <v>8</v>
      </c>
      <c r="AD4544" s="126">
        <v>2026</v>
      </c>
    </row>
    <row r="4545" spans="3:30">
      <c r="C4545" s="126">
        <v>4538</v>
      </c>
      <c r="D4545" s="126">
        <v>270</v>
      </c>
      <c r="E4545" s="126">
        <v>3</v>
      </c>
      <c r="F4545" s="126">
        <v>1</v>
      </c>
      <c r="G4545" s="126">
        <v>1</v>
      </c>
      <c r="H4545" s="126">
        <v>1</v>
      </c>
      <c r="I4545" s="126">
        <v>1</v>
      </c>
      <c r="J4545" s="126">
        <v>397</v>
      </c>
      <c r="M4545" s="126">
        <v>1630</v>
      </c>
      <c r="N4545" s="126">
        <v>0</v>
      </c>
      <c r="P4545" s="126">
        <v>1312</v>
      </c>
      <c r="R4545" s="126" t="s">
        <v>547</v>
      </c>
      <c r="S4545" s="252">
        <v>0</v>
      </c>
      <c r="T4545" s="252">
        <v>1.1000000000000001</v>
      </c>
      <c r="U4545" s="68" t="s">
        <v>6298</v>
      </c>
      <c r="V4545" s="126">
        <v>1</v>
      </c>
      <c r="Z4545" s="126">
        <v>1</v>
      </c>
      <c r="AA4545" s="126">
        <v>1</v>
      </c>
      <c r="AB4545" s="126">
        <v>3</v>
      </c>
      <c r="AC4545" s="126">
        <v>8</v>
      </c>
      <c r="AD4545" s="126">
        <v>2026</v>
      </c>
    </row>
    <row r="4546" spans="3:30">
      <c r="C4546" s="126">
        <v>4539</v>
      </c>
      <c r="D4546" s="126">
        <v>270</v>
      </c>
      <c r="E4546" s="126">
        <v>11</v>
      </c>
      <c r="F4546" s="126">
        <v>1</v>
      </c>
      <c r="G4546" s="126">
        <v>1</v>
      </c>
      <c r="H4546" s="126">
        <v>1</v>
      </c>
      <c r="I4546" s="126">
        <v>1</v>
      </c>
      <c r="J4546" s="126">
        <v>397</v>
      </c>
      <c r="M4546" s="126">
        <v>1630</v>
      </c>
      <c r="N4546" s="126">
        <v>1</v>
      </c>
      <c r="P4546" s="126">
        <v>1312</v>
      </c>
      <c r="R4546" s="126" t="s">
        <v>547</v>
      </c>
      <c r="S4546" s="252">
        <v>1.1000000000000001</v>
      </c>
      <c r="T4546" s="252">
        <v>0</v>
      </c>
      <c r="U4546" s="68" t="s">
        <v>6299</v>
      </c>
      <c r="V4546" s="126">
        <v>1</v>
      </c>
      <c r="Z4546" s="126">
        <v>1</v>
      </c>
      <c r="AA4546" s="126">
        <v>1</v>
      </c>
      <c r="AB4546" s="126">
        <v>3</v>
      </c>
      <c r="AC4546" s="126">
        <v>8</v>
      </c>
      <c r="AD4546" s="126">
        <v>2026</v>
      </c>
    </row>
    <row r="4547" spans="3:30">
      <c r="C4547" s="126">
        <v>4540</v>
      </c>
      <c r="D4547" s="126">
        <v>270</v>
      </c>
      <c r="E4547" s="126">
        <v>10</v>
      </c>
      <c r="F4547" s="126">
        <v>1</v>
      </c>
      <c r="G4547" s="126">
        <v>1</v>
      </c>
      <c r="H4547" s="126">
        <v>1</v>
      </c>
      <c r="I4547" s="126">
        <v>1</v>
      </c>
      <c r="J4547" s="126">
        <v>397</v>
      </c>
      <c r="P4547" s="126">
        <v>1312</v>
      </c>
      <c r="R4547" s="126" t="s">
        <v>547</v>
      </c>
      <c r="S4547" s="252">
        <v>0</v>
      </c>
      <c r="T4547" s="252">
        <v>3.8</v>
      </c>
      <c r="U4547" s="68" t="s">
        <v>6300</v>
      </c>
      <c r="V4547" s="126">
        <v>1</v>
      </c>
      <c r="Z4547" s="126">
        <v>1</v>
      </c>
      <c r="AA4547" s="126">
        <v>1</v>
      </c>
      <c r="AB4547" s="126">
        <v>3</v>
      </c>
      <c r="AC4547" s="126">
        <v>8</v>
      </c>
      <c r="AD4547" s="126">
        <v>2026</v>
      </c>
    </row>
    <row r="4548" spans="3:30">
      <c r="C4548" s="126">
        <v>4541</v>
      </c>
      <c r="D4548" s="126">
        <v>270</v>
      </c>
      <c r="E4548" s="126">
        <v>3</v>
      </c>
      <c r="F4548" s="126">
        <v>1</v>
      </c>
      <c r="G4548" s="126">
        <v>1</v>
      </c>
      <c r="H4548" s="126">
        <v>1</v>
      </c>
      <c r="I4548" s="126">
        <v>1</v>
      </c>
      <c r="J4548" s="126">
        <v>413</v>
      </c>
      <c r="M4548" s="126">
        <v>1631</v>
      </c>
      <c r="N4548" s="126">
        <v>0</v>
      </c>
      <c r="P4548" s="126">
        <v>1313</v>
      </c>
      <c r="R4548" s="126" t="s">
        <v>547</v>
      </c>
      <c r="S4548" s="252">
        <v>0</v>
      </c>
      <c r="T4548" s="252">
        <v>2.5</v>
      </c>
      <c r="U4548" s="68" t="s">
        <v>6301</v>
      </c>
      <c r="V4548" s="126">
        <v>1</v>
      </c>
      <c r="Z4548" s="126">
        <v>1</v>
      </c>
      <c r="AA4548" s="126">
        <v>1</v>
      </c>
      <c r="AB4548" s="126">
        <v>3</v>
      </c>
      <c r="AC4548" s="126">
        <v>8</v>
      </c>
      <c r="AD4548" s="126">
        <v>2026</v>
      </c>
    </row>
    <row r="4549" spans="3:30">
      <c r="C4549" s="126">
        <v>4542</v>
      </c>
      <c r="D4549" s="126">
        <v>270</v>
      </c>
      <c r="E4549" s="126">
        <v>11</v>
      </c>
      <c r="F4549" s="126">
        <v>1</v>
      </c>
      <c r="G4549" s="126">
        <v>1</v>
      </c>
      <c r="H4549" s="126">
        <v>1</v>
      </c>
      <c r="I4549" s="126">
        <v>1</v>
      </c>
      <c r="J4549" s="126">
        <v>413</v>
      </c>
      <c r="M4549" s="126">
        <v>1631</v>
      </c>
      <c r="N4549" s="126">
        <v>1</v>
      </c>
      <c r="P4549" s="126">
        <v>1313</v>
      </c>
      <c r="R4549" s="126" t="s">
        <v>547</v>
      </c>
      <c r="S4549" s="252">
        <v>2.5</v>
      </c>
      <c r="T4549" s="252">
        <v>0</v>
      </c>
      <c r="U4549" s="68" t="s">
        <v>6302</v>
      </c>
      <c r="V4549" s="126">
        <v>1</v>
      </c>
      <c r="Z4549" s="126">
        <v>1</v>
      </c>
      <c r="AA4549" s="126">
        <v>1</v>
      </c>
      <c r="AB4549" s="126">
        <v>3</v>
      </c>
      <c r="AC4549" s="126">
        <v>8</v>
      </c>
      <c r="AD4549" s="126">
        <v>2026</v>
      </c>
    </row>
    <row r="4550" spans="3:30">
      <c r="C4550" s="126">
        <v>4543</v>
      </c>
      <c r="D4550" s="126">
        <v>270</v>
      </c>
      <c r="E4550" s="126">
        <v>10</v>
      </c>
      <c r="F4550" s="126">
        <v>1</v>
      </c>
      <c r="G4550" s="126">
        <v>1</v>
      </c>
      <c r="H4550" s="126">
        <v>1</v>
      </c>
      <c r="I4550" s="126">
        <v>1</v>
      </c>
      <c r="J4550" s="126">
        <v>413</v>
      </c>
      <c r="P4550" s="126">
        <v>1313</v>
      </c>
      <c r="R4550" s="126" t="s">
        <v>547</v>
      </c>
      <c r="S4550" s="252">
        <v>0</v>
      </c>
      <c r="T4550" s="252">
        <v>3.5</v>
      </c>
      <c r="U4550" s="68" t="s">
        <v>6303</v>
      </c>
      <c r="V4550" s="126">
        <v>1</v>
      </c>
      <c r="Z4550" s="126">
        <v>1</v>
      </c>
      <c r="AA4550" s="126">
        <v>1</v>
      </c>
      <c r="AB4550" s="126">
        <v>3</v>
      </c>
      <c r="AC4550" s="126">
        <v>8</v>
      </c>
      <c r="AD4550" s="126">
        <v>2026</v>
      </c>
    </row>
    <row r="4551" spans="3:30">
      <c r="C4551" s="126">
        <v>4544</v>
      </c>
      <c r="D4551" s="126">
        <v>270</v>
      </c>
      <c r="E4551" s="126">
        <v>3</v>
      </c>
      <c r="F4551" s="126">
        <v>1</v>
      </c>
      <c r="G4551" s="126">
        <v>1</v>
      </c>
      <c r="H4551" s="126">
        <v>1</v>
      </c>
      <c r="I4551" s="126">
        <v>1</v>
      </c>
      <c r="J4551" s="126">
        <v>241</v>
      </c>
      <c r="M4551" s="126">
        <v>1632</v>
      </c>
      <c r="N4551" s="126">
        <v>0</v>
      </c>
      <c r="P4551" s="126">
        <v>1314</v>
      </c>
      <c r="R4551" s="126" t="s">
        <v>547</v>
      </c>
      <c r="S4551" s="252">
        <v>0</v>
      </c>
      <c r="T4551" s="252">
        <v>1</v>
      </c>
      <c r="U4551" s="68" t="s">
        <v>6304</v>
      </c>
      <c r="V4551" s="126">
        <v>1</v>
      </c>
      <c r="Z4551" s="126">
        <v>1</v>
      </c>
      <c r="AA4551" s="126">
        <v>1</v>
      </c>
      <c r="AB4551" s="126">
        <v>3</v>
      </c>
      <c r="AC4551" s="126">
        <v>8</v>
      </c>
      <c r="AD4551" s="126">
        <v>2026</v>
      </c>
    </row>
    <row r="4552" spans="3:30">
      <c r="C4552" s="126">
        <v>4545</v>
      </c>
      <c r="D4552" s="126">
        <v>270</v>
      </c>
      <c r="E4552" s="126">
        <v>11</v>
      </c>
      <c r="F4552" s="126">
        <v>1</v>
      </c>
      <c r="G4552" s="126">
        <v>1</v>
      </c>
      <c r="H4552" s="126">
        <v>1</v>
      </c>
      <c r="I4552" s="126">
        <v>1</v>
      </c>
      <c r="J4552" s="126">
        <v>241</v>
      </c>
      <c r="M4552" s="126">
        <v>1632</v>
      </c>
      <c r="N4552" s="126">
        <v>1</v>
      </c>
      <c r="P4552" s="126">
        <v>1314</v>
      </c>
      <c r="R4552" s="126" t="s">
        <v>547</v>
      </c>
      <c r="S4552" s="252">
        <v>1</v>
      </c>
      <c r="T4552" s="252">
        <v>0</v>
      </c>
      <c r="U4552" s="68" t="s">
        <v>6305</v>
      </c>
      <c r="V4552" s="126">
        <v>1</v>
      </c>
      <c r="Z4552" s="126">
        <v>1</v>
      </c>
      <c r="AA4552" s="126">
        <v>1</v>
      </c>
      <c r="AB4552" s="126">
        <v>3</v>
      </c>
      <c r="AC4552" s="126">
        <v>8</v>
      </c>
      <c r="AD4552" s="126">
        <v>2026</v>
      </c>
    </row>
    <row r="4553" spans="3:30">
      <c r="C4553" s="126">
        <v>4546</v>
      </c>
      <c r="D4553" s="126">
        <v>270</v>
      </c>
      <c r="E4553" s="126">
        <v>10</v>
      </c>
      <c r="F4553" s="126">
        <v>1</v>
      </c>
      <c r="G4553" s="126">
        <v>1</v>
      </c>
      <c r="H4553" s="126">
        <v>1</v>
      </c>
      <c r="I4553" s="126">
        <v>1</v>
      </c>
      <c r="J4553" s="126">
        <v>241</v>
      </c>
      <c r="P4553" s="126">
        <v>1314</v>
      </c>
      <c r="R4553" s="126" t="s">
        <v>547</v>
      </c>
      <c r="S4553" s="252">
        <v>0</v>
      </c>
      <c r="T4553" s="252">
        <v>1.5</v>
      </c>
      <c r="U4553" s="68" t="s">
        <v>6306</v>
      </c>
      <c r="V4553" s="126">
        <v>1</v>
      </c>
      <c r="Z4553" s="126">
        <v>1</v>
      </c>
      <c r="AA4553" s="126">
        <v>1</v>
      </c>
      <c r="AB4553" s="126">
        <v>3</v>
      </c>
      <c r="AC4553" s="126">
        <v>8</v>
      </c>
      <c r="AD4553" s="126">
        <v>2026</v>
      </c>
    </row>
    <row r="4554" spans="3:30">
      <c r="C4554" s="126">
        <v>4547</v>
      </c>
      <c r="D4554" s="126">
        <v>271</v>
      </c>
      <c r="E4554" s="126">
        <v>2</v>
      </c>
      <c r="F4554" s="126">
        <v>1</v>
      </c>
      <c r="G4554" s="126">
        <v>1</v>
      </c>
      <c r="H4554" s="126">
        <v>1</v>
      </c>
      <c r="I4554" s="126">
        <v>1</v>
      </c>
      <c r="R4554" s="126" t="s">
        <v>547</v>
      </c>
      <c r="S4554" s="252">
        <v>49</v>
      </c>
      <c r="T4554" s="252">
        <v>0</v>
      </c>
      <c r="U4554" s="68" t="s">
        <v>6308</v>
      </c>
      <c r="V4554" s="126">
        <v>1</v>
      </c>
      <c r="Z4554" s="126">
        <v>1</v>
      </c>
      <c r="AA4554" s="126">
        <v>1</v>
      </c>
      <c r="AB4554" s="126">
        <v>3</v>
      </c>
      <c r="AC4554" s="126">
        <v>8</v>
      </c>
      <c r="AD4554" s="126">
        <v>2026</v>
      </c>
    </row>
    <row r="4555" spans="3:30">
      <c r="C4555" s="126">
        <v>4548</v>
      </c>
      <c r="D4555" s="126">
        <v>271</v>
      </c>
      <c r="E4555" s="126">
        <v>3</v>
      </c>
      <c r="F4555" s="126">
        <v>1</v>
      </c>
      <c r="G4555" s="126">
        <v>1</v>
      </c>
      <c r="H4555" s="126">
        <v>1</v>
      </c>
      <c r="I4555" s="126">
        <v>1</v>
      </c>
      <c r="J4555" s="126">
        <v>29</v>
      </c>
      <c r="M4555" s="126">
        <v>1633</v>
      </c>
      <c r="N4555" s="126">
        <v>0</v>
      </c>
      <c r="P4555" s="126">
        <v>1315</v>
      </c>
      <c r="R4555" s="126" t="s">
        <v>547</v>
      </c>
      <c r="S4555" s="252">
        <v>0</v>
      </c>
      <c r="T4555" s="252">
        <v>4.2300000000000004</v>
      </c>
      <c r="U4555" s="68" t="s">
        <v>6309</v>
      </c>
      <c r="V4555" s="126">
        <v>1</v>
      </c>
      <c r="Z4555" s="126">
        <v>1</v>
      </c>
      <c r="AA4555" s="126">
        <v>1</v>
      </c>
      <c r="AB4555" s="126">
        <v>3</v>
      </c>
      <c r="AC4555" s="126">
        <v>8</v>
      </c>
      <c r="AD4555" s="126">
        <v>2026</v>
      </c>
    </row>
    <row r="4556" spans="3:30">
      <c r="C4556" s="126">
        <v>4549</v>
      </c>
      <c r="D4556" s="126">
        <v>271</v>
      </c>
      <c r="E4556" s="126">
        <v>11</v>
      </c>
      <c r="F4556" s="126">
        <v>1</v>
      </c>
      <c r="G4556" s="126">
        <v>1</v>
      </c>
      <c r="H4556" s="126">
        <v>1</v>
      </c>
      <c r="I4556" s="126">
        <v>1</v>
      </c>
      <c r="J4556" s="126">
        <v>29</v>
      </c>
      <c r="M4556" s="126">
        <v>1633</v>
      </c>
      <c r="N4556" s="126">
        <v>1</v>
      </c>
      <c r="P4556" s="126">
        <v>1315</v>
      </c>
      <c r="R4556" s="126" t="s">
        <v>547</v>
      </c>
      <c r="S4556" s="252">
        <v>4.2300000000000004</v>
      </c>
      <c r="T4556" s="252">
        <v>0</v>
      </c>
      <c r="U4556" s="68" t="s">
        <v>6310</v>
      </c>
      <c r="V4556" s="126">
        <v>1</v>
      </c>
      <c r="Z4556" s="126">
        <v>1</v>
      </c>
      <c r="AA4556" s="126">
        <v>1</v>
      </c>
      <c r="AB4556" s="126">
        <v>3</v>
      </c>
      <c r="AC4556" s="126">
        <v>8</v>
      </c>
      <c r="AD4556" s="126">
        <v>2026</v>
      </c>
    </row>
    <row r="4557" spans="3:30">
      <c r="C4557" s="126">
        <v>4550</v>
      </c>
      <c r="D4557" s="126">
        <v>271</v>
      </c>
      <c r="E4557" s="126">
        <v>10</v>
      </c>
      <c r="F4557" s="126">
        <v>1</v>
      </c>
      <c r="G4557" s="126">
        <v>1</v>
      </c>
      <c r="H4557" s="126">
        <v>1</v>
      </c>
      <c r="I4557" s="126">
        <v>1</v>
      </c>
      <c r="J4557" s="126">
        <v>29</v>
      </c>
      <c r="P4557" s="126">
        <v>1315</v>
      </c>
      <c r="R4557" s="126" t="s">
        <v>547</v>
      </c>
      <c r="S4557" s="252">
        <v>0</v>
      </c>
      <c r="T4557" s="252">
        <v>5</v>
      </c>
      <c r="U4557" s="68" t="s">
        <v>6311</v>
      </c>
      <c r="V4557" s="126">
        <v>1</v>
      </c>
      <c r="Z4557" s="126">
        <v>1</v>
      </c>
      <c r="AA4557" s="126">
        <v>1</v>
      </c>
      <c r="AB4557" s="126">
        <v>3</v>
      </c>
      <c r="AC4557" s="126">
        <v>8</v>
      </c>
      <c r="AD4557" s="126">
        <v>2026</v>
      </c>
    </row>
    <row r="4558" spans="3:30">
      <c r="C4558" s="126">
        <v>4551</v>
      </c>
      <c r="D4558" s="126">
        <v>271</v>
      </c>
      <c r="E4558" s="126">
        <v>3</v>
      </c>
      <c r="F4558" s="126">
        <v>1</v>
      </c>
      <c r="G4558" s="126">
        <v>1</v>
      </c>
      <c r="H4558" s="126">
        <v>1</v>
      </c>
      <c r="I4558" s="126">
        <v>1</v>
      </c>
      <c r="J4558" s="126">
        <v>2</v>
      </c>
      <c r="M4558" s="126">
        <v>1634</v>
      </c>
      <c r="N4558" s="126">
        <v>0</v>
      </c>
      <c r="P4558" s="126">
        <v>1316</v>
      </c>
      <c r="R4558" s="126" t="s">
        <v>547</v>
      </c>
      <c r="S4558" s="252">
        <v>0</v>
      </c>
      <c r="T4558" s="252">
        <v>11.32</v>
      </c>
      <c r="U4558" s="68" t="s">
        <v>6312</v>
      </c>
      <c r="V4558" s="126">
        <v>1</v>
      </c>
      <c r="Z4558" s="126">
        <v>1</v>
      </c>
      <c r="AA4558" s="126">
        <v>1</v>
      </c>
      <c r="AB4558" s="126">
        <v>3</v>
      </c>
      <c r="AC4558" s="126">
        <v>8</v>
      </c>
      <c r="AD4558" s="126">
        <v>2026</v>
      </c>
    </row>
    <row r="4559" spans="3:30">
      <c r="C4559" s="126">
        <v>4552</v>
      </c>
      <c r="D4559" s="126">
        <v>271</v>
      </c>
      <c r="E4559" s="126">
        <v>11</v>
      </c>
      <c r="F4559" s="126">
        <v>1</v>
      </c>
      <c r="G4559" s="126">
        <v>1</v>
      </c>
      <c r="H4559" s="126">
        <v>1</v>
      </c>
      <c r="I4559" s="126">
        <v>1</v>
      </c>
      <c r="J4559" s="126">
        <v>2</v>
      </c>
      <c r="M4559" s="126">
        <v>1634</v>
      </c>
      <c r="N4559" s="126">
        <v>1</v>
      </c>
      <c r="P4559" s="126">
        <v>1316</v>
      </c>
      <c r="R4559" s="126" t="s">
        <v>547</v>
      </c>
      <c r="S4559" s="252">
        <v>11.32</v>
      </c>
      <c r="T4559" s="252">
        <v>0</v>
      </c>
      <c r="U4559" s="68" t="s">
        <v>6313</v>
      </c>
      <c r="V4559" s="126">
        <v>1</v>
      </c>
      <c r="Z4559" s="126">
        <v>1</v>
      </c>
      <c r="AA4559" s="126">
        <v>1</v>
      </c>
      <c r="AB4559" s="126">
        <v>3</v>
      </c>
      <c r="AC4559" s="126">
        <v>8</v>
      </c>
      <c r="AD4559" s="126">
        <v>2026</v>
      </c>
    </row>
    <row r="4560" spans="3:30">
      <c r="C4560" s="126">
        <v>4553</v>
      </c>
      <c r="D4560" s="126">
        <v>271</v>
      </c>
      <c r="E4560" s="126">
        <v>10</v>
      </c>
      <c r="F4560" s="126">
        <v>1</v>
      </c>
      <c r="G4560" s="126">
        <v>1</v>
      </c>
      <c r="H4560" s="126">
        <v>1</v>
      </c>
      <c r="I4560" s="126">
        <v>1</v>
      </c>
      <c r="J4560" s="126">
        <v>2</v>
      </c>
      <c r="P4560" s="126">
        <v>1316</v>
      </c>
      <c r="R4560" s="126" t="s">
        <v>547</v>
      </c>
      <c r="S4560" s="252">
        <v>0</v>
      </c>
      <c r="T4560" s="252">
        <v>12</v>
      </c>
      <c r="U4560" s="68" t="s">
        <v>6314</v>
      </c>
      <c r="V4560" s="126">
        <v>1</v>
      </c>
      <c r="Z4560" s="126">
        <v>1</v>
      </c>
      <c r="AA4560" s="126">
        <v>1</v>
      </c>
      <c r="AB4560" s="126">
        <v>3</v>
      </c>
      <c r="AC4560" s="126">
        <v>8</v>
      </c>
      <c r="AD4560" s="126">
        <v>2026</v>
      </c>
    </row>
    <row r="4561" spans="3:30">
      <c r="C4561" s="126">
        <v>4554</v>
      </c>
      <c r="D4561" s="126">
        <v>271</v>
      </c>
      <c r="E4561" s="126">
        <v>3</v>
      </c>
      <c r="F4561" s="126">
        <v>1</v>
      </c>
      <c r="G4561" s="126">
        <v>1</v>
      </c>
      <c r="H4561" s="126">
        <v>1</v>
      </c>
      <c r="I4561" s="126">
        <v>1</v>
      </c>
      <c r="J4561" s="126">
        <v>51</v>
      </c>
      <c r="M4561" s="126">
        <v>1635</v>
      </c>
      <c r="N4561" s="126">
        <v>0</v>
      </c>
      <c r="P4561" s="126">
        <v>1317</v>
      </c>
      <c r="R4561" s="126" t="s">
        <v>547</v>
      </c>
      <c r="S4561" s="252">
        <v>0</v>
      </c>
      <c r="T4561" s="252">
        <v>4.49</v>
      </c>
      <c r="U4561" s="68" t="s">
        <v>6316</v>
      </c>
      <c r="V4561" s="126">
        <v>1</v>
      </c>
      <c r="Z4561" s="126">
        <v>1</v>
      </c>
      <c r="AA4561" s="126">
        <v>1</v>
      </c>
      <c r="AB4561" s="126">
        <v>3</v>
      </c>
      <c r="AC4561" s="126">
        <v>8</v>
      </c>
      <c r="AD4561" s="126">
        <v>2026</v>
      </c>
    </row>
    <row r="4562" spans="3:30">
      <c r="C4562" s="126">
        <v>4555</v>
      </c>
      <c r="D4562" s="126">
        <v>271</v>
      </c>
      <c r="E4562" s="126">
        <v>11</v>
      </c>
      <c r="F4562" s="126">
        <v>1</v>
      </c>
      <c r="G4562" s="126">
        <v>1</v>
      </c>
      <c r="H4562" s="126">
        <v>1</v>
      </c>
      <c r="I4562" s="126">
        <v>1</v>
      </c>
      <c r="J4562" s="126">
        <v>51</v>
      </c>
      <c r="M4562" s="126">
        <v>1635</v>
      </c>
      <c r="N4562" s="126">
        <v>1</v>
      </c>
      <c r="P4562" s="126">
        <v>1317</v>
      </c>
      <c r="R4562" s="126" t="s">
        <v>547</v>
      </c>
      <c r="S4562" s="252">
        <v>4.49</v>
      </c>
      <c r="T4562" s="252">
        <v>0</v>
      </c>
      <c r="U4562" s="68" t="s">
        <v>6317</v>
      </c>
      <c r="V4562" s="126">
        <v>1</v>
      </c>
      <c r="Z4562" s="126">
        <v>1</v>
      </c>
      <c r="AA4562" s="126">
        <v>1</v>
      </c>
      <c r="AB4562" s="126">
        <v>3</v>
      </c>
      <c r="AC4562" s="126">
        <v>8</v>
      </c>
      <c r="AD4562" s="126">
        <v>2026</v>
      </c>
    </row>
    <row r="4563" spans="3:30">
      <c r="C4563" s="126">
        <v>4556</v>
      </c>
      <c r="D4563" s="126">
        <v>271</v>
      </c>
      <c r="E4563" s="126">
        <v>10</v>
      </c>
      <c r="F4563" s="126">
        <v>1</v>
      </c>
      <c r="G4563" s="126">
        <v>1</v>
      </c>
      <c r="H4563" s="126">
        <v>1</v>
      </c>
      <c r="I4563" s="126">
        <v>1</v>
      </c>
      <c r="J4563" s="126">
        <v>51</v>
      </c>
      <c r="P4563" s="126">
        <v>1317</v>
      </c>
      <c r="R4563" s="126" t="s">
        <v>547</v>
      </c>
      <c r="S4563" s="252">
        <v>0</v>
      </c>
      <c r="T4563" s="252">
        <v>5</v>
      </c>
      <c r="U4563" s="68" t="s">
        <v>6318</v>
      </c>
      <c r="V4563" s="126">
        <v>1</v>
      </c>
      <c r="Z4563" s="126">
        <v>1</v>
      </c>
      <c r="AA4563" s="126">
        <v>1</v>
      </c>
      <c r="AB4563" s="126">
        <v>3</v>
      </c>
      <c r="AC4563" s="126">
        <v>8</v>
      </c>
      <c r="AD4563" s="126">
        <v>2026</v>
      </c>
    </row>
    <row r="4564" spans="3:30">
      <c r="C4564" s="126">
        <v>4557</v>
      </c>
      <c r="D4564" s="126">
        <v>271</v>
      </c>
      <c r="E4564" s="126">
        <v>3</v>
      </c>
      <c r="F4564" s="126">
        <v>1</v>
      </c>
      <c r="G4564" s="126">
        <v>1</v>
      </c>
      <c r="H4564" s="126">
        <v>1</v>
      </c>
      <c r="I4564" s="126">
        <v>1</v>
      </c>
      <c r="J4564" s="126">
        <v>52</v>
      </c>
      <c r="M4564" s="126">
        <v>1636</v>
      </c>
      <c r="N4564" s="126">
        <v>0</v>
      </c>
      <c r="P4564" s="126">
        <v>1318</v>
      </c>
      <c r="R4564" s="126" t="s">
        <v>547</v>
      </c>
      <c r="S4564" s="252">
        <v>0</v>
      </c>
      <c r="T4564" s="252">
        <v>1.91</v>
      </c>
      <c r="U4564" s="68" t="s">
        <v>6319</v>
      </c>
      <c r="V4564" s="126">
        <v>1</v>
      </c>
      <c r="Z4564" s="126">
        <v>1</v>
      </c>
      <c r="AA4564" s="126">
        <v>1</v>
      </c>
      <c r="AB4564" s="126">
        <v>3</v>
      </c>
      <c r="AC4564" s="126">
        <v>8</v>
      </c>
      <c r="AD4564" s="126">
        <v>2026</v>
      </c>
    </row>
    <row r="4565" spans="3:30">
      <c r="C4565" s="126">
        <v>4558</v>
      </c>
      <c r="D4565" s="126">
        <v>271</v>
      </c>
      <c r="E4565" s="126">
        <v>11</v>
      </c>
      <c r="F4565" s="126">
        <v>1</v>
      </c>
      <c r="G4565" s="126">
        <v>1</v>
      </c>
      <c r="H4565" s="126">
        <v>1</v>
      </c>
      <c r="I4565" s="126">
        <v>1</v>
      </c>
      <c r="J4565" s="126">
        <v>52</v>
      </c>
      <c r="M4565" s="126">
        <v>1636</v>
      </c>
      <c r="N4565" s="126">
        <v>1</v>
      </c>
      <c r="P4565" s="126">
        <v>1318</v>
      </c>
      <c r="R4565" s="126" t="s">
        <v>547</v>
      </c>
      <c r="S4565" s="252">
        <v>1.91</v>
      </c>
      <c r="T4565" s="252">
        <v>0</v>
      </c>
      <c r="U4565" s="68" t="s">
        <v>6320</v>
      </c>
      <c r="V4565" s="126">
        <v>1</v>
      </c>
      <c r="Z4565" s="126">
        <v>1</v>
      </c>
      <c r="AA4565" s="126">
        <v>1</v>
      </c>
      <c r="AB4565" s="126">
        <v>3</v>
      </c>
      <c r="AC4565" s="126">
        <v>8</v>
      </c>
      <c r="AD4565" s="126">
        <v>2026</v>
      </c>
    </row>
    <row r="4566" spans="3:30">
      <c r="C4566" s="126">
        <v>4559</v>
      </c>
      <c r="D4566" s="126">
        <v>271</v>
      </c>
      <c r="E4566" s="126">
        <v>10</v>
      </c>
      <c r="F4566" s="126">
        <v>1</v>
      </c>
      <c r="G4566" s="126">
        <v>1</v>
      </c>
      <c r="H4566" s="126">
        <v>1</v>
      </c>
      <c r="I4566" s="126">
        <v>1</v>
      </c>
      <c r="J4566" s="126">
        <v>52</v>
      </c>
      <c r="P4566" s="126">
        <v>1318</v>
      </c>
      <c r="R4566" s="126" t="s">
        <v>547</v>
      </c>
      <c r="S4566" s="252">
        <v>0</v>
      </c>
      <c r="T4566" s="252">
        <v>2.5</v>
      </c>
      <c r="U4566" s="68" t="s">
        <v>6321</v>
      </c>
      <c r="V4566" s="126">
        <v>1</v>
      </c>
      <c r="Z4566" s="126">
        <v>1</v>
      </c>
      <c r="AA4566" s="126">
        <v>1</v>
      </c>
      <c r="AB4566" s="126">
        <v>3</v>
      </c>
      <c r="AC4566" s="126">
        <v>8</v>
      </c>
      <c r="AD4566" s="126">
        <v>2026</v>
      </c>
    </row>
    <row r="4567" spans="3:30">
      <c r="C4567" s="126">
        <v>4560</v>
      </c>
      <c r="D4567" s="126">
        <v>271</v>
      </c>
      <c r="E4567" s="126">
        <v>3</v>
      </c>
      <c r="F4567" s="126">
        <v>1</v>
      </c>
      <c r="G4567" s="126">
        <v>1</v>
      </c>
      <c r="H4567" s="126">
        <v>1</v>
      </c>
      <c r="I4567" s="126">
        <v>1</v>
      </c>
      <c r="J4567" s="126">
        <v>13</v>
      </c>
      <c r="M4567" s="126">
        <v>1637</v>
      </c>
      <c r="N4567" s="126">
        <v>0</v>
      </c>
      <c r="P4567" s="126">
        <v>1319</v>
      </c>
      <c r="R4567" s="126" t="s">
        <v>547</v>
      </c>
      <c r="S4567" s="252">
        <v>0</v>
      </c>
      <c r="T4567" s="252">
        <v>5.3</v>
      </c>
      <c r="U4567" s="68" t="s">
        <v>6323</v>
      </c>
      <c r="V4567" s="126">
        <v>1</v>
      </c>
      <c r="Z4567" s="126">
        <v>1</v>
      </c>
      <c r="AA4567" s="126">
        <v>1</v>
      </c>
      <c r="AB4567" s="126">
        <v>3</v>
      </c>
      <c r="AC4567" s="126">
        <v>8</v>
      </c>
      <c r="AD4567" s="126">
        <v>2026</v>
      </c>
    </row>
    <row r="4568" spans="3:30">
      <c r="C4568" s="126">
        <v>4561</v>
      </c>
      <c r="D4568" s="126">
        <v>271</v>
      </c>
      <c r="E4568" s="126">
        <v>11</v>
      </c>
      <c r="F4568" s="126">
        <v>1</v>
      </c>
      <c r="G4568" s="126">
        <v>1</v>
      </c>
      <c r="H4568" s="126">
        <v>1</v>
      </c>
      <c r="I4568" s="126">
        <v>1</v>
      </c>
      <c r="J4568" s="126">
        <v>13</v>
      </c>
      <c r="M4568" s="126">
        <v>1637</v>
      </c>
      <c r="N4568" s="126">
        <v>1</v>
      </c>
      <c r="P4568" s="126">
        <v>1319</v>
      </c>
      <c r="R4568" s="126" t="s">
        <v>547</v>
      </c>
      <c r="S4568" s="252">
        <v>5.3</v>
      </c>
      <c r="T4568" s="252">
        <v>0</v>
      </c>
      <c r="U4568" s="68" t="s">
        <v>6324</v>
      </c>
      <c r="V4568" s="126">
        <v>1</v>
      </c>
      <c r="Z4568" s="126">
        <v>1</v>
      </c>
      <c r="AA4568" s="126">
        <v>1</v>
      </c>
      <c r="AB4568" s="126">
        <v>3</v>
      </c>
      <c r="AC4568" s="126">
        <v>8</v>
      </c>
      <c r="AD4568" s="126">
        <v>2026</v>
      </c>
    </row>
    <row r="4569" spans="3:30">
      <c r="C4569" s="126">
        <v>4562</v>
      </c>
      <c r="D4569" s="126">
        <v>271</v>
      </c>
      <c r="E4569" s="126">
        <v>10</v>
      </c>
      <c r="F4569" s="126">
        <v>1</v>
      </c>
      <c r="G4569" s="126">
        <v>1</v>
      </c>
      <c r="H4569" s="126">
        <v>1</v>
      </c>
      <c r="I4569" s="126">
        <v>1</v>
      </c>
      <c r="J4569" s="126">
        <v>13</v>
      </c>
      <c r="P4569" s="126">
        <v>1319</v>
      </c>
      <c r="R4569" s="126" t="s">
        <v>547</v>
      </c>
      <c r="S4569" s="252">
        <v>0</v>
      </c>
      <c r="T4569" s="252">
        <v>5.75</v>
      </c>
      <c r="U4569" s="68" t="s">
        <v>6325</v>
      </c>
      <c r="V4569" s="126">
        <v>1</v>
      </c>
      <c r="Z4569" s="126">
        <v>1</v>
      </c>
      <c r="AA4569" s="126">
        <v>1</v>
      </c>
      <c r="AB4569" s="126">
        <v>3</v>
      </c>
      <c r="AC4569" s="126">
        <v>8</v>
      </c>
      <c r="AD4569" s="126">
        <v>2026</v>
      </c>
    </row>
    <row r="4570" spans="3:30">
      <c r="C4570" s="126">
        <v>4563</v>
      </c>
      <c r="D4570" s="126">
        <v>271</v>
      </c>
      <c r="E4570" s="126">
        <v>3</v>
      </c>
      <c r="F4570" s="126">
        <v>1</v>
      </c>
      <c r="G4570" s="126">
        <v>1</v>
      </c>
      <c r="H4570" s="126">
        <v>1</v>
      </c>
      <c r="I4570" s="126">
        <v>1</v>
      </c>
      <c r="J4570" s="126">
        <v>243</v>
      </c>
      <c r="M4570" s="126">
        <v>1638</v>
      </c>
      <c r="N4570" s="126">
        <v>0</v>
      </c>
      <c r="P4570" s="126">
        <v>1320</v>
      </c>
      <c r="R4570" s="126" t="s">
        <v>547</v>
      </c>
      <c r="S4570" s="252">
        <v>0</v>
      </c>
      <c r="T4570" s="252">
        <v>2.5</v>
      </c>
      <c r="U4570" s="68" t="s">
        <v>6326</v>
      </c>
      <c r="V4570" s="126">
        <v>1</v>
      </c>
      <c r="Z4570" s="126">
        <v>1</v>
      </c>
      <c r="AA4570" s="126">
        <v>1</v>
      </c>
      <c r="AB4570" s="126">
        <v>3</v>
      </c>
      <c r="AC4570" s="126">
        <v>8</v>
      </c>
      <c r="AD4570" s="126">
        <v>2026</v>
      </c>
    </row>
    <row r="4571" spans="3:30">
      <c r="C4571" s="126">
        <v>4564</v>
      </c>
      <c r="D4571" s="126">
        <v>271</v>
      </c>
      <c r="E4571" s="126">
        <v>11</v>
      </c>
      <c r="F4571" s="126">
        <v>1</v>
      </c>
      <c r="G4571" s="126">
        <v>1</v>
      </c>
      <c r="H4571" s="126">
        <v>1</v>
      </c>
      <c r="I4571" s="126">
        <v>1</v>
      </c>
      <c r="J4571" s="126">
        <v>243</v>
      </c>
      <c r="M4571" s="126">
        <v>1638</v>
      </c>
      <c r="N4571" s="126">
        <v>1</v>
      </c>
      <c r="P4571" s="126">
        <v>1320</v>
      </c>
      <c r="R4571" s="126" t="s">
        <v>547</v>
      </c>
      <c r="S4571" s="252">
        <v>2.5</v>
      </c>
      <c r="T4571" s="252">
        <v>0</v>
      </c>
      <c r="U4571" s="68" t="s">
        <v>6327</v>
      </c>
      <c r="V4571" s="126">
        <v>1</v>
      </c>
      <c r="Z4571" s="126">
        <v>1</v>
      </c>
      <c r="AA4571" s="126">
        <v>1</v>
      </c>
      <c r="AB4571" s="126">
        <v>3</v>
      </c>
      <c r="AC4571" s="126">
        <v>8</v>
      </c>
      <c r="AD4571" s="126">
        <v>2026</v>
      </c>
    </row>
    <row r="4572" spans="3:30">
      <c r="C4572" s="126">
        <v>4565</v>
      </c>
      <c r="D4572" s="126">
        <v>271</v>
      </c>
      <c r="E4572" s="126">
        <v>10</v>
      </c>
      <c r="F4572" s="126">
        <v>1</v>
      </c>
      <c r="G4572" s="126">
        <v>1</v>
      </c>
      <c r="H4572" s="126">
        <v>1</v>
      </c>
      <c r="I4572" s="126">
        <v>1</v>
      </c>
      <c r="J4572" s="126">
        <v>243</v>
      </c>
      <c r="P4572" s="126">
        <v>1320</v>
      </c>
      <c r="R4572" s="126" t="s">
        <v>547</v>
      </c>
      <c r="S4572" s="252">
        <v>0</v>
      </c>
      <c r="T4572" s="252">
        <v>3</v>
      </c>
      <c r="U4572" s="68" t="s">
        <v>6328</v>
      </c>
      <c r="V4572" s="126">
        <v>1</v>
      </c>
      <c r="Z4572" s="126">
        <v>1</v>
      </c>
      <c r="AA4572" s="126">
        <v>1</v>
      </c>
      <c r="AB4572" s="126">
        <v>3</v>
      </c>
      <c r="AC4572" s="126">
        <v>8</v>
      </c>
      <c r="AD4572" s="126">
        <v>2026</v>
      </c>
    </row>
    <row r="4573" spans="3:30">
      <c r="C4573" s="126">
        <v>4566</v>
      </c>
      <c r="D4573" s="126">
        <v>271</v>
      </c>
      <c r="E4573" s="126">
        <v>3</v>
      </c>
      <c r="F4573" s="126">
        <v>1</v>
      </c>
      <c r="G4573" s="126">
        <v>1</v>
      </c>
      <c r="H4573" s="126">
        <v>1</v>
      </c>
      <c r="I4573" s="126">
        <v>1</v>
      </c>
      <c r="J4573" s="126">
        <v>177</v>
      </c>
      <c r="M4573" s="126">
        <v>1639</v>
      </c>
      <c r="N4573" s="126">
        <v>0</v>
      </c>
      <c r="P4573" s="126">
        <v>1321</v>
      </c>
      <c r="R4573" s="126" t="s">
        <v>547</v>
      </c>
      <c r="S4573" s="252">
        <v>0</v>
      </c>
      <c r="T4573" s="252">
        <v>8.3000000000000007</v>
      </c>
      <c r="U4573" s="68" t="s">
        <v>6329</v>
      </c>
      <c r="V4573" s="126">
        <v>1</v>
      </c>
      <c r="Z4573" s="126">
        <v>1</v>
      </c>
      <c r="AA4573" s="126">
        <v>1</v>
      </c>
      <c r="AB4573" s="126">
        <v>3</v>
      </c>
      <c r="AC4573" s="126">
        <v>8</v>
      </c>
      <c r="AD4573" s="126">
        <v>2026</v>
      </c>
    </row>
    <row r="4574" spans="3:30">
      <c r="C4574" s="126">
        <v>4567</v>
      </c>
      <c r="D4574" s="126">
        <v>271</v>
      </c>
      <c r="E4574" s="126">
        <v>11</v>
      </c>
      <c r="F4574" s="126">
        <v>1</v>
      </c>
      <c r="G4574" s="126">
        <v>1</v>
      </c>
      <c r="H4574" s="126">
        <v>1</v>
      </c>
      <c r="I4574" s="126">
        <v>1</v>
      </c>
      <c r="J4574" s="126">
        <v>177</v>
      </c>
      <c r="M4574" s="126">
        <v>1639</v>
      </c>
      <c r="N4574" s="126">
        <v>1</v>
      </c>
      <c r="P4574" s="126">
        <v>1321</v>
      </c>
      <c r="R4574" s="126" t="s">
        <v>547</v>
      </c>
      <c r="S4574" s="252">
        <v>8.3000000000000007</v>
      </c>
      <c r="T4574" s="252">
        <v>0</v>
      </c>
      <c r="U4574" s="68" t="s">
        <v>6330</v>
      </c>
      <c r="V4574" s="126">
        <v>1</v>
      </c>
      <c r="Z4574" s="126">
        <v>1</v>
      </c>
      <c r="AA4574" s="126">
        <v>1</v>
      </c>
      <c r="AB4574" s="126">
        <v>3</v>
      </c>
      <c r="AC4574" s="126">
        <v>8</v>
      </c>
      <c r="AD4574" s="126">
        <v>2026</v>
      </c>
    </row>
    <row r="4575" spans="3:30">
      <c r="C4575" s="126">
        <v>4568</v>
      </c>
      <c r="D4575" s="126">
        <v>271</v>
      </c>
      <c r="E4575" s="126">
        <v>10</v>
      </c>
      <c r="F4575" s="126">
        <v>1</v>
      </c>
      <c r="G4575" s="126">
        <v>1</v>
      </c>
      <c r="H4575" s="126">
        <v>1</v>
      </c>
      <c r="I4575" s="126">
        <v>1</v>
      </c>
      <c r="J4575" s="126">
        <v>177</v>
      </c>
      <c r="P4575" s="126">
        <v>1321</v>
      </c>
      <c r="R4575" s="126" t="s">
        <v>547</v>
      </c>
      <c r="S4575" s="252">
        <v>0</v>
      </c>
      <c r="T4575" s="252">
        <v>9</v>
      </c>
      <c r="U4575" s="68" t="s">
        <v>6331</v>
      </c>
      <c r="V4575" s="126">
        <v>1</v>
      </c>
      <c r="Z4575" s="126">
        <v>1</v>
      </c>
      <c r="AA4575" s="126">
        <v>1</v>
      </c>
      <c r="AB4575" s="126">
        <v>3</v>
      </c>
      <c r="AC4575" s="126">
        <v>8</v>
      </c>
      <c r="AD4575" s="126">
        <v>2026</v>
      </c>
    </row>
    <row r="4576" spans="3:30">
      <c r="C4576" s="126">
        <v>4569</v>
      </c>
      <c r="D4576" s="126">
        <v>271</v>
      </c>
      <c r="E4576" s="126">
        <v>3</v>
      </c>
      <c r="F4576" s="126">
        <v>1</v>
      </c>
      <c r="G4576" s="126">
        <v>1</v>
      </c>
      <c r="H4576" s="126">
        <v>1</v>
      </c>
      <c r="I4576" s="126">
        <v>1</v>
      </c>
      <c r="J4576" s="126">
        <v>195</v>
      </c>
      <c r="M4576" s="126">
        <v>1640</v>
      </c>
      <c r="N4576" s="126">
        <v>0</v>
      </c>
      <c r="P4576" s="126">
        <v>1322</v>
      </c>
      <c r="R4576" s="126" t="s">
        <v>547</v>
      </c>
      <c r="S4576" s="252">
        <v>0</v>
      </c>
      <c r="T4576" s="252">
        <v>6.28</v>
      </c>
      <c r="U4576" s="68" t="s">
        <v>6332</v>
      </c>
      <c r="V4576" s="126">
        <v>1</v>
      </c>
      <c r="Z4576" s="126">
        <v>1</v>
      </c>
      <c r="AA4576" s="126">
        <v>1</v>
      </c>
      <c r="AB4576" s="126">
        <v>3</v>
      </c>
      <c r="AC4576" s="126">
        <v>8</v>
      </c>
      <c r="AD4576" s="126">
        <v>2026</v>
      </c>
    </row>
    <row r="4577" spans="3:30">
      <c r="C4577" s="126">
        <v>4570</v>
      </c>
      <c r="D4577" s="126">
        <v>271</v>
      </c>
      <c r="E4577" s="126">
        <v>11</v>
      </c>
      <c r="F4577" s="126">
        <v>1</v>
      </c>
      <c r="G4577" s="126">
        <v>1</v>
      </c>
      <c r="H4577" s="126">
        <v>1</v>
      </c>
      <c r="I4577" s="126">
        <v>1</v>
      </c>
      <c r="J4577" s="126">
        <v>195</v>
      </c>
      <c r="M4577" s="126">
        <v>1640</v>
      </c>
      <c r="N4577" s="126">
        <v>1</v>
      </c>
      <c r="P4577" s="126">
        <v>1322</v>
      </c>
      <c r="R4577" s="126" t="s">
        <v>547</v>
      </c>
      <c r="S4577" s="252">
        <v>6.28</v>
      </c>
      <c r="T4577" s="252">
        <v>0</v>
      </c>
      <c r="U4577" s="68" t="s">
        <v>6333</v>
      </c>
      <c r="V4577" s="126">
        <v>1</v>
      </c>
      <c r="Z4577" s="126">
        <v>1</v>
      </c>
      <c r="AA4577" s="126">
        <v>1</v>
      </c>
      <c r="AB4577" s="126">
        <v>3</v>
      </c>
      <c r="AC4577" s="126">
        <v>8</v>
      </c>
      <c r="AD4577" s="126">
        <v>2026</v>
      </c>
    </row>
    <row r="4578" spans="3:30">
      <c r="C4578" s="126">
        <v>4571</v>
      </c>
      <c r="D4578" s="126">
        <v>271</v>
      </c>
      <c r="E4578" s="126">
        <v>10</v>
      </c>
      <c r="F4578" s="126">
        <v>1</v>
      </c>
      <c r="G4578" s="126">
        <v>1</v>
      </c>
      <c r="H4578" s="126">
        <v>1</v>
      </c>
      <c r="I4578" s="126">
        <v>1</v>
      </c>
      <c r="J4578" s="126">
        <v>195</v>
      </c>
      <c r="P4578" s="126">
        <v>1322</v>
      </c>
      <c r="R4578" s="126" t="s">
        <v>547</v>
      </c>
      <c r="S4578" s="252">
        <v>0</v>
      </c>
      <c r="T4578" s="252">
        <v>6.75</v>
      </c>
      <c r="U4578" s="68" t="s">
        <v>6334</v>
      </c>
      <c r="V4578" s="126">
        <v>1</v>
      </c>
      <c r="Z4578" s="126">
        <v>1</v>
      </c>
      <c r="AA4578" s="126">
        <v>1</v>
      </c>
      <c r="AB4578" s="126">
        <v>3</v>
      </c>
      <c r="AC4578" s="126">
        <v>8</v>
      </c>
      <c r="AD4578" s="126">
        <v>2026</v>
      </c>
    </row>
    <row r="4579" spans="3:30">
      <c r="C4579" s="126">
        <v>4572</v>
      </c>
      <c r="D4579" s="126">
        <v>272</v>
      </c>
      <c r="E4579" s="126">
        <v>2</v>
      </c>
      <c r="F4579" s="126">
        <v>1</v>
      </c>
      <c r="G4579" s="126">
        <v>1</v>
      </c>
      <c r="H4579" s="126">
        <v>1</v>
      </c>
      <c r="I4579" s="126">
        <v>1</v>
      </c>
      <c r="R4579" s="126" t="s">
        <v>547</v>
      </c>
      <c r="S4579" s="252">
        <v>76.8</v>
      </c>
      <c r="T4579" s="252">
        <v>0</v>
      </c>
      <c r="U4579" s="68" t="s">
        <v>6337</v>
      </c>
      <c r="V4579" s="126">
        <v>1</v>
      </c>
      <c r="Z4579" s="126">
        <v>1</v>
      </c>
      <c r="AA4579" s="126">
        <v>1</v>
      </c>
      <c r="AB4579" s="126">
        <v>3</v>
      </c>
      <c r="AC4579" s="126">
        <v>8</v>
      </c>
      <c r="AD4579" s="126">
        <v>2026</v>
      </c>
    </row>
    <row r="4580" spans="3:30">
      <c r="C4580" s="126">
        <v>4573</v>
      </c>
      <c r="D4580" s="126">
        <v>272</v>
      </c>
      <c r="E4580" s="126">
        <v>3</v>
      </c>
      <c r="F4580" s="126">
        <v>1</v>
      </c>
      <c r="G4580" s="126">
        <v>1</v>
      </c>
      <c r="H4580" s="126">
        <v>1</v>
      </c>
      <c r="I4580" s="126">
        <v>1</v>
      </c>
      <c r="J4580" s="126">
        <v>2</v>
      </c>
      <c r="M4580" s="126">
        <v>1641</v>
      </c>
      <c r="N4580" s="126">
        <v>0</v>
      </c>
      <c r="P4580" s="126">
        <v>1323</v>
      </c>
      <c r="R4580" s="126" t="s">
        <v>547</v>
      </c>
      <c r="S4580" s="252">
        <v>0</v>
      </c>
      <c r="T4580" s="252">
        <v>11.32</v>
      </c>
      <c r="U4580" s="68" t="s">
        <v>6338</v>
      </c>
      <c r="V4580" s="126">
        <v>1</v>
      </c>
      <c r="Z4580" s="126">
        <v>1</v>
      </c>
      <c r="AA4580" s="126">
        <v>1</v>
      </c>
      <c r="AB4580" s="126">
        <v>3</v>
      </c>
      <c r="AC4580" s="126">
        <v>8</v>
      </c>
      <c r="AD4580" s="126">
        <v>2026</v>
      </c>
    </row>
    <row r="4581" spans="3:30">
      <c r="C4581" s="126">
        <v>4574</v>
      </c>
      <c r="D4581" s="126">
        <v>272</v>
      </c>
      <c r="E4581" s="126">
        <v>11</v>
      </c>
      <c r="F4581" s="126">
        <v>1</v>
      </c>
      <c r="G4581" s="126">
        <v>1</v>
      </c>
      <c r="H4581" s="126">
        <v>1</v>
      </c>
      <c r="I4581" s="126">
        <v>1</v>
      </c>
      <c r="J4581" s="126">
        <v>2</v>
      </c>
      <c r="M4581" s="126">
        <v>1641</v>
      </c>
      <c r="N4581" s="126">
        <v>1</v>
      </c>
      <c r="P4581" s="126">
        <v>1323</v>
      </c>
      <c r="R4581" s="126" t="s">
        <v>547</v>
      </c>
      <c r="S4581" s="252">
        <v>11.32</v>
      </c>
      <c r="T4581" s="252">
        <v>0</v>
      </c>
      <c r="U4581" s="68" t="s">
        <v>6339</v>
      </c>
      <c r="V4581" s="126">
        <v>1</v>
      </c>
      <c r="Z4581" s="126">
        <v>1</v>
      </c>
      <c r="AA4581" s="126">
        <v>1</v>
      </c>
      <c r="AB4581" s="126">
        <v>3</v>
      </c>
      <c r="AC4581" s="126">
        <v>8</v>
      </c>
      <c r="AD4581" s="126">
        <v>2026</v>
      </c>
    </row>
    <row r="4582" spans="3:30">
      <c r="C4582" s="126">
        <v>4575</v>
      </c>
      <c r="D4582" s="126">
        <v>272</v>
      </c>
      <c r="E4582" s="126">
        <v>10</v>
      </c>
      <c r="F4582" s="126">
        <v>1</v>
      </c>
      <c r="G4582" s="126">
        <v>1</v>
      </c>
      <c r="H4582" s="126">
        <v>1</v>
      </c>
      <c r="I4582" s="126">
        <v>1</v>
      </c>
      <c r="J4582" s="126">
        <v>2</v>
      </c>
      <c r="P4582" s="126">
        <v>1323</v>
      </c>
      <c r="R4582" s="126" t="s">
        <v>547</v>
      </c>
      <c r="S4582" s="252">
        <v>0</v>
      </c>
      <c r="T4582" s="252">
        <v>12</v>
      </c>
      <c r="U4582" s="68" t="s">
        <v>6340</v>
      </c>
      <c r="V4582" s="126">
        <v>1</v>
      </c>
      <c r="Z4582" s="126">
        <v>1</v>
      </c>
      <c r="AA4582" s="126">
        <v>1</v>
      </c>
      <c r="AB4582" s="126">
        <v>3</v>
      </c>
      <c r="AC4582" s="126">
        <v>8</v>
      </c>
      <c r="AD4582" s="126">
        <v>2026</v>
      </c>
    </row>
    <row r="4583" spans="3:30">
      <c r="C4583" s="126">
        <v>4576</v>
      </c>
      <c r="D4583" s="126">
        <v>272</v>
      </c>
      <c r="E4583" s="126">
        <v>3</v>
      </c>
      <c r="F4583" s="126">
        <v>1</v>
      </c>
      <c r="G4583" s="126">
        <v>1</v>
      </c>
      <c r="H4583" s="126">
        <v>1</v>
      </c>
      <c r="I4583" s="126">
        <v>1</v>
      </c>
      <c r="J4583" s="126">
        <v>16</v>
      </c>
      <c r="M4583" s="126">
        <v>1642</v>
      </c>
      <c r="N4583" s="126">
        <v>0</v>
      </c>
      <c r="P4583" s="126">
        <v>1324</v>
      </c>
      <c r="R4583" s="126" t="s">
        <v>547</v>
      </c>
      <c r="S4583" s="252">
        <v>0</v>
      </c>
      <c r="T4583" s="252">
        <v>4.2</v>
      </c>
      <c r="U4583" s="68" t="s">
        <v>6341</v>
      </c>
      <c r="V4583" s="126">
        <v>1</v>
      </c>
      <c r="Z4583" s="126">
        <v>1</v>
      </c>
      <c r="AA4583" s="126">
        <v>1</v>
      </c>
      <c r="AB4583" s="126">
        <v>3</v>
      </c>
      <c r="AC4583" s="126">
        <v>8</v>
      </c>
      <c r="AD4583" s="126">
        <v>2026</v>
      </c>
    </row>
    <row r="4584" spans="3:30">
      <c r="C4584" s="126">
        <v>4577</v>
      </c>
      <c r="D4584" s="126">
        <v>272</v>
      </c>
      <c r="E4584" s="126">
        <v>11</v>
      </c>
      <c r="F4584" s="126">
        <v>1</v>
      </c>
      <c r="G4584" s="126">
        <v>1</v>
      </c>
      <c r="H4584" s="126">
        <v>1</v>
      </c>
      <c r="I4584" s="126">
        <v>1</v>
      </c>
      <c r="J4584" s="126">
        <v>16</v>
      </c>
      <c r="M4584" s="126">
        <v>1642</v>
      </c>
      <c r="N4584" s="126">
        <v>1</v>
      </c>
      <c r="P4584" s="126">
        <v>1324</v>
      </c>
      <c r="R4584" s="126" t="s">
        <v>547</v>
      </c>
      <c r="S4584" s="252">
        <v>4.2</v>
      </c>
      <c r="T4584" s="252">
        <v>0</v>
      </c>
      <c r="U4584" s="68" t="s">
        <v>6342</v>
      </c>
      <c r="V4584" s="126">
        <v>1</v>
      </c>
      <c r="Z4584" s="126">
        <v>1</v>
      </c>
      <c r="AA4584" s="126">
        <v>1</v>
      </c>
      <c r="AB4584" s="126">
        <v>3</v>
      </c>
      <c r="AC4584" s="126">
        <v>8</v>
      </c>
      <c r="AD4584" s="126">
        <v>2026</v>
      </c>
    </row>
    <row r="4585" spans="3:30">
      <c r="C4585" s="126">
        <v>4578</v>
      </c>
      <c r="D4585" s="126">
        <v>272</v>
      </c>
      <c r="E4585" s="126">
        <v>10</v>
      </c>
      <c r="F4585" s="126">
        <v>1</v>
      </c>
      <c r="G4585" s="126">
        <v>1</v>
      </c>
      <c r="H4585" s="126">
        <v>1</v>
      </c>
      <c r="I4585" s="126">
        <v>1</v>
      </c>
      <c r="J4585" s="126">
        <v>16</v>
      </c>
      <c r="P4585" s="126">
        <v>1324</v>
      </c>
      <c r="R4585" s="126" t="s">
        <v>547</v>
      </c>
      <c r="S4585" s="252">
        <v>0</v>
      </c>
      <c r="T4585" s="252">
        <v>5.5</v>
      </c>
      <c r="U4585" s="68" t="s">
        <v>6343</v>
      </c>
      <c r="V4585" s="126">
        <v>1</v>
      </c>
      <c r="Z4585" s="126">
        <v>1</v>
      </c>
      <c r="AA4585" s="126">
        <v>1</v>
      </c>
      <c r="AB4585" s="126">
        <v>3</v>
      </c>
      <c r="AC4585" s="126">
        <v>8</v>
      </c>
      <c r="AD4585" s="126">
        <v>2026</v>
      </c>
    </row>
    <row r="4586" spans="3:30">
      <c r="C4586" s="126">
        <v>4579</v>
      </c>
      <c r="D4586" s="126">
        <v>272</v>
      </c>
      <c r="E4586" s="126">
        <v>3</v>
      </c>
      <c r="F4586" s="126">
        <v>1</v>
      </c>
      <c r="G4586" s="126">
        <v>1</v>
      </c>
      <c r="H4586" s="126">
        <v>1</v>
      </c>
      <c r="I4586" s="126">
        <v>1</v>
      </c>
      <c r="J4586" s="126">
        <v>54</v>
      </c>
      <c r="M4586" s="126">
        <v>1643</v>
      </c>
      <c r="N4586" s="126">
        <v>0</v>
      </c>
      <c r="P4586" s="126">
        <v>1325</v>
      </c>
      <c r="R4586" s="126" t="s">
        <v>547</v>
      </c>
      <c r="S4586" s="252">
        <v>0</v>
      </c>
      <c r="T4586" s="252">
        <v>4.24</v>
      </c>
      <c r="U4586" s="68" t="s">
        <v>6344</v>
      </c>
      <c r="V4586" s="126">
        <v>1</v>
      </c>
      <c r="Z4586" s="126">
        <v>1</v>
      </c>
      <c r="AA4586" s="126">
        <v>1</v>
      </c>
      <c r="AB4586" s="126">
        <v>3</v>
      </c>
      <c r="AC4586" s="126">
        <v>8</v>
      </c>
      <c r="AD4586" s="126">
        <v>2026</v>
      </c>
    </row>
    <row r="4587" spans="3:30">
      <c r="C4587" s="126">
        <v>4580</v>
      </c>
      <c r="D4587" s="126">
        <v>272</v>
      </c>
      <c r="E4587" s="126">
        <v>11</v>
      </c>
      <c r="F4587" s="126">
        <v>1</v>
      </c>
      <c r="G4587" s="126">
        <v>1</v>
      </c>
      <c r="H4587" s="126">
        <v>1</v>
      </c>
      <c r="I4587" s="126">
        <v>1</v>
      </c>
      <c r="J4587" s="126">
        <v>54</v>
      </c>
      <c r="M4587" s="126">
        <v>1643</v>
      </c>
      <c r="N4587" s="126">
        <v>1</v>
      </c>
      <c r="P4587" s="126">
        <v>1325</v>
      </c>
      <c r="R4587" s="126" t="s">
        <v>547</v>
      </c>
      <c r="S4587" s="252">
        <v>4.24</v>
      </c>
      <c r="T4587" s="252">
        <v>0</v>
      </c>
      <c r="U4587" s="68" t="s">
        <v>6345</v>
      </c>
      <c r="V4587" s="126">
        <v>1</v>
      </c>
      <c r="Z4587" s="126">
        <v>1</v>
      </c>
      <c r="AA4587" s="126">
        <v>1</v>
      </c>
      <c r="AB4587" s="126">
        <v>3</v>
      </c>
      <c r="AC4587" s="126">
        <v>8</v>
      </c>
      <c r="AD4587" s="126">
        <v>2026</v>
      </c>
    </row>
    <row r="4588" spans="3:30">
      <c r="C4588" s="126">
        <v>4581</v>
      </c>
      <c r="D4588" s="126">
        <v>272</v>
      </c>
      <c r="E4588" s="126">
        <v>10</v>
      </c>
      <c r="F4588" s="126">
        <v>1</v>
      </c>
      <c r="G4588" s="126">
        <v>1</v>
      </c>
      <c r="H4588" s="126">
        <v>1</v>
      </c>
      <c r="I4588" s="126">
        <v>1</v>
      </c>
      <c r="J4588" s="126">
        <v>54</v>
      </c>
      <c r="P4588" s="126">
        <v>1325</v>
      </c>
      <c r="R4588" s="126" t="s">
        <v>547</v>
      </c>
      <c r="S4588" s="252">
        <v>0</v>
      </c>
      <c r="T4588" s="252">
        <v>5</v>
      </c>
      <c r="U4588" s="68" t="s">
        <v>6346</v>
      </c>
      <c r="V4588" s="126">
        <v>1</v>
      </c>
      <c r="Z4588" s="126">
        <v>1</v>
      </c>
      <c r="AA4588" s="126">
        <v>1</v>
      </c>
      <c r="AB4588" s="126">
        <v>3</v>
      </c>
      <c r="AC4588" s="126">
        <v>8</v>
      </c>
      <c r="AD4588" s="126">
        <v>2026</v>
      </c>
    </row>
    <row r="4589" spans="3:30">
      <c r="C4589" s="126">
        <v>4582</v>
      </c>
      <c r="D4589" s="126">
        <v>272</v>
      </c>
      <c r="E4589" s="126">
        <v>3</v>
      </c>
      <c r="F4589" s="126">
        <v>1</v>
      </c>
      <c r="G4589" s="126">
        <v>1</v>
      </c>
      <c r="H4589" s="126">
        <v>1</v>
      </c>
      <c r="I4589" s="126">
        <v>1</v>
      </c>
      <c r="J4589" s="126">
        <v>13</v>
      </c>
      <c r="M4589" s="126">
        <v>1644</v>
      </c>
      <c r="N4589" s="126">
        <v>0</v>
      </c>
      <c r="P4589" s="126">
        <v>1326</v>
      </c>
      <c r="R4589" s="126" t="s">
        <v>547</v>
      </c>
      <c r="S4589" s="252">
        <v>0</v>
      </c>
      <c r="T4589" s="252">
        <v>5.3</v>
      </c>
      <c r="U4589" s="68" t="s">
        <v>6347</v>
      </c>
      <c r="V4589" s="126">
        <v>1</v>
      </c>
      <c r="Z4589" s="126">
        <v>1</v>
      </c>
      <c r="AA4589" s="126">
        <v>1</v>
      </c>
      <c r="AB4589" s="126">
        <v>3</v>
      </c>
      <c r="AC4589" s="126">
        <v>8</v>
      </c>
      <c r="AD4589" s="126">
        <v>2026</v>
      </c>
    </row>
    <row r="4590" spans="3:30">
      <c r="C4590" s="126">
        <v>4583</v>
      </c>
      <c r="D4590" s="126">
        <v>272</v>
      </c>
      <c r="E4590" s="126">
        <v>11</v>
      </c>
      <c r="F4590" s="126">
        <v>1</v>
      </c>
      <c r="G4590" s="126">
        <v>1</v>
      </c>
      <c r="H4590" s="126">
        <v>1</v>
      </c>
      <c r="I4590" s="126">
        <v>1</v>
      </c>
      <c r="J4590" s="126">
        <v>13</v>
      </c>
      <c r="M4590" s="126">
        <v>1644</v>
      </c>
      <c r="N4590" s="126">
        <v>1</v>
      </c>
      <c r="P4590" s="126">
        <v>1326</v>
      </c>
      <c r="R4590" s="126" t="s">
        <v>547</v>
      </c>
      <c r="S4590" s="252">
        <v>5.3</v>
      </c>
      <c r="T4590" s="252">
        <v>0</v>
      </c>
      <c r="U4590" s="68" t="s">
        <v>6348</v>
      </c>
      <c r="V4590" s="126">
        <v>1</v>
      </c>
      <c r="Z4590" s="126">
        <v>1</v>
      </c>
      <c r="AA4590" s="126">
        <v>1</v>
      </c>
      <c r="AB4590" s="126">
        <v>3</v>
      </c>
      <c r="AC4590" s="126">
        <v>8</v>
      </c>
      <c r="AD4590" s="126">
        <v>2026</v>
      </c>
    </row>
    <row r="4591" spans="3:30">
      <c r="C4591" s="126">
        <v>4584</v>
      </c>
      <c r="D4591" s="126">
        <v>272</v>
      </c>
      <c r="E4591" s="126">
        <v>10</v>
      </c>
      <c r="F4591" s="126">
        <v>1</v>
      </c>
      <c r="G4591" s="126">
        <v>1</v>
      </c>
      <c r="H4591" s="126">
        <v>1</v>
      </c>
      <c r="I4591" s="126">
        <v>1</v>
      </c>
      <c r="J4591" s="126">
        <v>13</v>
      </c>
      <c r="P4591" s="126">
        <v>1326</v>
      </c>
      <c r="R4591" s="126" t="s">
        <v>547</v>
      </c>
      <c r="S4591" s="252">
        <v>0</v>
      </c>
      <c r="T4591" s="252">
        <v>5.75</v>
      </c>
      <c r="U4591" s="68" t="s">
        <v>6349</v>
      </c>
      <c r="V4591" s="126">
        <v>1</v>
      </c>
      <c r="Z4591" s="126">
        <v>1</v>
      </c>
      <c r="AA4591" s="126">
        <v>1</v>
      </c>
      <c r="AB4591" s="126">
        <v>3</v>
      </c>
      <c r="AC4591" s="126">
        <v>8</v>
      </c>
      <c r="AD4591" s="126">
        <v>2026</v>
      </c>
    </row>
    <row r="4592" spans="3:30">
      <c r="C4592" s="126">
        <v>4585</v>
      </c>
      <c r="D4592" s="126">
        <v>272</v>
      </c>
      <c r="E4592" s="126">
        <v>3</v>
      </c>
      <c r="F4592" s="126">
        <v>1</v>
      </c>
      <c r="G4592" s="126">
        <v>1</v>
      </c>
      <c r="H4592" s="126">
        <v>1</v>
      </c>
      <c r="I4592" s="126">
        <v>1</v>
      </c>
      <c r="J4592" s="126">
        <v>52</v>
      </c>
      <c r="M4592" s="126">
        <v>1645</v>
      </c>
      <c r="N4592" s="126">
        <v>0</v>
      </c>
      <c r="P4592" s="126">
        <v>1327</v>
      </c>
      <c r="R4592" s="126" t="s">
        <v>547</v>
      </c>
      <c r="S4592" s="252">
        <v>0</v>
      </c>
      <c r="T4592" s="252">
        <v>3.82</v>
      </c>
      <c r="U4592" s="68" t="s">
        <v>6350</v>
      </c>
      <c r="V4592" s="126">
        <v>1</v>
      </c>
      <c r="Z4592" s="126">
        <v>1</v>
      </c>
      <c r="AA4592" s="126">
        <v>1</v>
      </c>
      <c r="AB4592" s="126">
        <v>3</v>
      </c>
      <c r="AC4592" s="126">
        <v>8</v>
      </c>
      <c r="AD4592" s="126">
        <v>2026</v>
      </c>
    </row>
    <row r="4593" spans="3:30">
      <c r="C4593" s="126">
        <v>4586</v>
      </c>
      <c r="D4593" s="126">
        <v>272</v>
      </c>
      <c r="E4593" s="126">
        <v>11</v>
      </c>
      <c r="F4593" s="126">
        <v>1</v>
      </c>
      <c r="G4593" s="126">
        <v>1</v>
      </c>
      <c r="H4593" s="126">
        <v>1</v>
      </c>
      <c r="I4593" s="126">
        <v>1</v>
      </c>
      <c r="J4593" s="126">
        <v>52</v>
      </c>
      <c r="M4593" s="126">
        <v>1645</v>
      </c>
      <c r="N4593" s="126">
        <v>1</v>
      </c>
      <c r="P4593" s="126">
        <v>1327</v>
      </c>
      <c r="R4593" s="126" t="s">
        <v>547</v>
      </c>
      <c r="S4593" s="252">
        <v>3.82</v>
      </c>
      <c r="T4593" s="252">
        <v>0</v>
      </c>
      <c r="U4593" s="68" t="s">
        <v>6351</v>
      </c>
      <c r="V4593" s="126">
        <v>1</v>
      </c>
      <c r="Z4593" s="126">
        <v>1</v>
      </c>
      <c r="AA4593" s="126">
        <v>1</v>
      </c>
      <c r="AB4593" s="126">
        <v>3</v>
      </c>
      <c r="AC4593" s="126">
        <v>8</v>
      </c>
      <c r="AD4593" s="126">
        <v>2026</v>
      </c>
    </row>
    <row r="4594" spans="3:30">
      <c r="C4594" s="126">
        <v>4587</v>
      </c>
      <c r="D4594" s="126">
        <v>272</v>
      </c>
      <c r="E4594" s="126">
        <v>10</v>
      </c>
      <c r="F4594" s="126">
        <v>1</v>
      </c>
      <c r="G4594" s="126">
        <v>1</v>
      </c>
      <c r="H4594" s="126">
        <v>1</v>
      </c>
      <c r="I4594" s="126">
        <v>1</v>
      </c>
      <c r="J4594" s="126">
        <v>52</v>
      </c>
      <c r="P4594" s="126">
        <v>1327</v>
      </c>
      <c r="R4594" s="126" t="s">
        <v>547</v>
      </c>
      <c r="S4594" s="252">
        <v>0</v>
      </c>
      <c r="T4594" s="252">
        <v>5</v>
      </c>
      <c r="U4594" s="68" t="s">
        <v>6352</v>
      </c>
      <c r="V4594" s="126">
        <v>1</v>
      </c>
      <c r="Z4594" s="126">
        <v>1</v>
      </c>
      <c r="AA4594" s="126">
        <v>1</v>
      </c>
      <c r="AB4594" s="126">
        <v>3</v>
      </c>
      <c r="AC4594" s="126">
        <v>8</v>
      </c>
      <c r="AD4594" s="126">
        <v>2026</v>
      </c>
    </row>
    <row r="4595" spans="3:30">
      <c r="C4595" s="126">
        <v>4588</v>
      </c>
      <c r="D4595" s="126">
        <v>272</v>
      </c>
      <c r="E4595" s="126">
        <v>3</v>
      </c>
      <c r="F4595" s="126">
        <v>1</v>
      </c>
      <c r="G4595" s="126">
        <v>1</v>
      </c>
      <c r="H4595" s="126">
        <v>1</v>
      </c>
      <c r="I4595" s="126">
        <v>1</v>
      </c>
      <c r="J4595" s="126">
        <v>69</v>
      </c>
      <c r="M4595" s="126">
        <v>1646</v>
      </c>
      <c r="N4595" s="126">
        <v>0</v>
      </c>
      <c r="P4595" s="126">
        <v>1328</v>
      </c>
      <c r="R4595" s="126" t="s">
        <v>547</v>
      </c>
      <c r="S4595" s="252">
        <v>0</v>
      </c>
      <c r="T4595" s="252">
        <v>0.25</v>
      </c>
      <c r="U4595" s="68" t="s">
        <v>6353</v>
      </c>
      <c r="V4595" s="126">
        <v>1</v>
      </c>
      <c r="Z4595" s="126">
        <v>1</v>
      </c>
      <c r="AA4595" s="126">
        <v>1</v>
      </c>
      <c r="AB4595" s="126">
        <v>3</v>
      </c>
      <c r="AC4595" s="126">
        <v>8</v>
      </c>
      <c r="AD4595" s="126">
        <v>2026</v>
      </c>
    </row>
    <row r="4596" spans="3:30">
      <c r="C4596" s="126">
        <v>4589</v>
      </c>
      <c r="D4596" s="126">
        <v>272</v>
      </c>
      <c r="E4596" s="126">
        <v>11</v>
      </c>
      <c r="F4596" s="126">
        <v>1</v>
      </c>
      <c r="G4596" s="126">
        <v>1</v>
      </c>
      <c r="H4596" s="126">
        <v>1</v>
      </c>
      <c r="I4596" s="126">
        <v>1</v>
      </c>
      <c r="J4596" s="126">
        <v>69</v>
      </c>
      <c r="M4596" s="126">
        <v>1646</v>
      </c>
      <c r="N4596" s="126">
        <v>1</v>
      </c>
      <c r="P4596" s="126">
        <v>1328</v>
      </c>
      <c r="R4596" s="126" t="s">
        <v>547</v>
      </c>
      <c r="S4596" s="252">
        <v>0.25</v>
      </c>
      <c r="T4596" s="252">
        <v>0</v>
      </c>
      <c r="U4596" s="68" t="s">
        <v>6354</v>
      </c>
      <c r="V4596" s="126">
        <v>1</v>
      </c>
      <c r="Z4596" s="126">
        <v>1</v>
      </c>
      <c r="AA4596" s="126">
        <v>1</v>
      </c>
      <c r="AB4596" s="126">
        <v>3</v>
      </c>
      <c r="AC4596" s="126">
        <v>8</v>
      </c>
      <c r="AD4596" s="126">
        <v>2026</v>
      </c>
    </row>
    <row r="4597" spans="3:30">
      <c r="C4597" s="126">
        <v>4590</v>
      </c>
      <c r="D4597" s="126">
        <v>272</v>
      </c>
      <c r="E4597" s="126">
        <v>10</v>
      </c>
      <c r="F4597" s="126">
        <v>1</v>
      </c>
      <c r="G4597" s="126">
        <v>1</v>
      </c>
      <c r="H4597" s="126">
        <v>1</v>
      </c>
      <c r="I4597" s="126">
        <v>1</v>
      </c>
      <c r="J4597" s="126">
        <v>69</v>
      </c>
      <c r="P4597" s="126">
        <v>1328</v>
      </c>
      <c r="R4597" s="126" t="s">
        <v>547</v>
      </c>
      <c r="S4597" s="252">
        <v>0</v>
      </c>
      <c r="T4597" s="252">
        <v>0.5</v>
      </c>
      <c r="U4597" s="68" t="s">
        <v>6355</v>
      </c>
      <c r="V4597" s="126">
        <v>1</v>
      </c>
      <c r="Z4597" s="126">
        <v>1</v>
      </c>
      <c r="AA4597" s="126">
        <v>1</v>
      </c>
      <c r="AB4597" s="126">
        <v>3</v>
      </c>
      <c r="AC4597" s="126">
        <v>8</v>
      </c>
      <c r="AD4597" s="126">
        <v>2026</v>
      </c>
    </row>
    <row r="4598" spans="3:30">
      <c r="C4598" s="126">
        <v>4591</v>
      </c>
      <c r="D4598" s="126">
        <v>272</v>
      </c>
      <c r="E4598" s="126">
        <v>3</v>
      </c>
      <c r="F4598" s="126">
        <v>1</v>
      </c>
      <c r="G4598" s="126">
        <v>1</v>
      </c>
      <c r="H4598" s="126">
        <v>1</v>
      </c>
      <c r="I4598" s="126">
        <v>1</v>
      </c>
      <c r="J4598" s="126">
        <v>384</v>
      </c>
      <c r="M4598" s="126">
        <v>1647</v>
      </c>
      <c r="N4598" s="126">
        <v>0</v>
      </c>
      <c r="P4598" s="126">
        <v>1329</v>
      </c>
      <c r="R4598" s="126" t="s">
        <v>547</v>
      </c>
      <c r="S4598" s="252">
        <v>0</v>
      </c>
      <c r="T4598" s="252">
        <v>6.5</v>
      </c>
      <c r="U4598" s="68" t="s">
        <v>6356</v>
      </c>
      <c r="V4598" s="126">
        <v>1</v>
      </c>
      <c r="Z4598" s="126">
        <v>1</v>
      </c>
      <c r="AA4598" s="126">
        <v>1</v>
      </c>
      <c r="AB4598" s="126">
        <v>3</v>
      </c>
      <c r="AC4598" s="126">
        <v>8</v>
      </c>
      <c r="AD4598" s="126">
        <v>2026</v>
      </c>
    </row>
    <row r="4599" spans="3:30">
      <c r="C4599" s="126">
        <v>4592</v>
      </c>
      <c r="D4599" s="126">
        <v>272</v>
      </c>
      <c r="E4599" s="126">
        <v>11</v>
      </c>
      <c r="F4599" s="126">
        <v>1</v>
      </c>
      <c r="G4599" s="126">
        <v>1</v>
      </c>
      <c r="H4599" s="126">
        <v>1</v>
      </c>
      <c r="I4599" s="126">
        <v>1</v>
      </c>
      <c r="J4599" s="126">
        <v>384</v>
      </c>
      <c r="M4599" s="126">
        <v>1647</v>
      </c>
      <c r="N4599" s="126">
        <v>1</v>
      </c>
      <c r="P4599" s="126">
        <v>1329</v>
      </c>
      <c r="R4599" s="126" t="s">
        <v>547</v>
      </c>
      <c r="S4599" s="252">
        <v>6.5</v>
      </c>
      <c r="T4599" s="252">
        <v>0</v>
      </c>
      <c r="U4599" s="68" t="s">
        <v>6357</v>
      </c>
      <c r="V4599" s="126">
        <v>1</v>
      </c>
      <c r="Z4599" s="126">
        <v>1</v>
      </c>
      <c r="AA4599" s="126">
        <v>1</v>
      </c>
      <c r="AB4599" s="126">
        <v>3</v>
      </c>
      <c r="AC4599" s="126">
        <v>8</v>
      </c>
      <c r="AD4599" s="126">
        <v>2026</v>
      </c>
    </row>
    <row r="4600" spans="3:30">
      <c r="C4600" s="126">
        <v>4593</v>
      </c>
      <c r="D4600" s="126">
        <v>272</v>
      </c>
      <c r="E4600" s="126">
        <v>10</v>
      </c>
      <c r="F4600" s="126">
        <v>1</v>
      </c>
      <c r="G4600" s="126">
        <v>1</v>
      </c>
      <c r="H4600" s="126">
        <v>1</v>
      </c>
      <c r="I4600" s="126">
        <v>1</v>
      </c>
      <c r="J4600" s="126">
        <v>384</v>
      </c>
      <c r="P4600" s="126">
        <v>1329</v>
      </c>
      <c r="R4600" s="126" t="s">
        <v>547</v>
      </c>
      <c r="S4600" s="252">
        <v>0</v>
      </c>
      <c r="T4600" s="252">
        <v>7.5</v>
      </c>
      <c r="U4600" s="68" t="s">
        <v>6358</v>
      </c>
      <c r="V4600" s="126">
        <v>1</v>
      </c>
      <c r="Z4600" s="126">
        <v>1</v>
      </c>
      <c r="AA4600" s="126">
        <v>1</v>
      </c>
      <c r="AB4600" s="126">
        <v>3</v>
      </c>
      <c r="AC4600" s="126">
        <v>8</v>
      </c>
      <c r="AD4600" s="126">
        <v>2026</v>
      </c>
    </row>
    <row r="4601" spans="3:30">
      <c r="C4601" s="126">
        <v>4594</v>
      </c>
      <c r="D4601" s="126">
        <v>272</v>
      </c>
      <c r="E4601" s="126">
        <v>3</v>
      </c>
      <c r="F4601" s="126">
        <v>1</v>
      </c>
      <c r="G4601" s="126">
        <v>1</v>
      </c>
      <c r="H4601" s="126">
        <v>1</v>
      </c>
      <c r="I4601" s="126">
        <v>1</v>
      </c>
      <c r="J4601" s="126">
        <v>385</v>
      </c>
      <c r="M4601" s="126">
        <v>1648</v>
      </c>
      <c r="N4601" s="126">
        <v>0</v>
      </c>
      <c r="P4601" s="126">
        <v>1330</v>
      </c>
      <c r="R4601" s="126" t="s">
        <v>547</v>
      </c>
      <c r="S4601" s="252">
        <v>0</v>
      </c>
      <c r="T4601" s="252">
        <v>6.5</v>
      </c>
      <c r="U4601" s="68" t="s">
        <v>6359</v>
      </c>
      <c r="V4601" s="126">
        <v>1</v>
      </c>
      <c r="Z4601" s="126">
        <v>1</v>
      </c>
      <c r="AA4601" s="126">
        <v>1</v>
      </c>
      <c r="AB4601" s="126">
        <v>3</v>
      </c>
      <c r="AC4601" s="126">
        <v>8</v>
      </c>
      <c r="AD4601" s="126">
        <v>2026</v>
      </c>
    </row>
    <row r="4602" spans="3:30">
      <c r="C4602" s="126">
        <v>4595</v>
      </c>
      <c r="D4602" s="126">
        <v>272</v>
      </c>
      <c r="E4602" s="126">
        <v>11</v>
      </c>
      <c r="F4602" s="126">
        <v>1</v>
      </c>
      <c r="G4602" s="126">
        <v>1</v>
      </c>
      <c r="H4602" s="126">
        <v>1</v>
      </c>
      <c r="I4602" s="126">
        <v>1</v>
      </c>
      <c r="J4602" s="126">
        <v>385</v>
      </c>
      <c r="M4602" s="126">
        <v>1648</v>
      </c>
      <c r="N4602" s="126">
        <v>1</v>
      </c>
      <c r="P4602" s="126">
        <v>1330</v>
      </c>
      <c r="R4602" s="126" t="s">
        <v>547</v>
      </c>
      <c r="S4602" s="252">
        <v>6.5</v>
      </c>
      <c r="T4602" s="252">
        <v>0</v>
      </c>
      <c r="U4602" s="68" t="s">
        <v>6360</v>
      </c>
      <c r="V4602" s="126">
        <v>1</v>
      </c>
      <c r="Z4602" s="126">
        <v>1</v>
      </c>
      <c r="AA4602" s="126">
        <v>1</v>
      </c>
      <c r="AB4602" s="126">
        <v>3</v>
      </c>
      <c r="AC4602" s="126">
        <v>8</v>
      </c>
      <c r="AD4602" s="126">
        <v>2026</v>
      </c>
    </row>
    <row r="4603" spans="3:30">
      <c r="C4603" s="126">
        <v>4596</v>
      </c>
      <c r="D4603" s="126">
        <v>272</v>
      </c>
      <c r="E4603" s="126">
        <v>10</v>
      </c>
      <c r="F4603" s="126">
        <v>1</v>
      </c>
      <c r="G4603" s="126">
        <v>1</v>
      </c>
      <c r="H4603" s="126">
        <v>1</v>
      </c>
      <c r="I4603" s="126">
        <v>1</v>
      </c>
      <c r="J4603" s="126">
        <v>385</v>
      </c>
      <c r="P4603" s="126">
        <v>1330</v>
      </c>
      <c r="R4603" s="126" t="s">
        <v>547</v>
      </c>
      <c r="S4603" s="252">
        <v>0</v>
      </c>
      <c r="T4603" s="252">
        <v>7.5</v>
      </c>
      <c r="U4603" s="68" t="s">
        <v>6361</v>
      </c>
      <c r="V4603" s="126">
        <v>1</v>
      </c>
      <c r="Z4603" s="126">
        <v>1</v>
      </c>
      <c r="AA4603" s="126">
        <v>1</v>
      </c>
      <c r="AB4603" s="126">
        <v>3</v>
      </c>
      <c r="AC4603" s="126">
        <v>8</v>
      </c>
      <c r="AD4603" s="126">
        <v>2026</v>
      </c>
    </row>
    <row r="4604" spans="3:30">
      <c r="C4604" s="126">
        <v>4597</v>
      </c>
      <c r="D4604" s="126">
        <v>272</v>
      </c>
      <c r="E4604" s="126">
        <v>3</v>
      </c>
      <c r="F4604" s="126">
        <v>1</v>
      </c>
      <c r="G4604" s="126">
        <v>1</v>
      </c>
      <c r="H4604" s="126">
        <v>1</v>
      </c>
      <c r="I4604" s="126">
        <v>1</v>
      </c>
      <c r="J4604" s="126">
        <v>415</v>
      </c>
      <c r="M4604" s="126">
        <v>1649</v>
      </c>
      <c r="N4604" s="126">
        <v>0</v>
      </c>
      <c r="P4604" s="126">
        <v>1331</v>
      </c>
      <c r="R4604" s="126" t="s">
        <v>547</v>
      </c>
      <c r="S4604" s="252">
        <v>0</v>
      </c>
      <c r="T4604" s="252">
        <v>1.7</v>
      </c>
      <c r="U4604" s="68" t="s">
        <v>6362</v>
      </c>
      <c r="V4604" s="126">
        <v>1</v>
      </c>
      <c r="Z4604" s="126">
        <v>1</v>
      </c>
      <c r="AA4604" s="126">
        <v>1</v>
      </c>
      <c r="AB4604" s="126">
        <v>3</v>
      </c>
      <c r="AC4604" s="126">
        <v>8</v>
      </c>
      <c r="AD4604" s="126">
        <v>2026</v>
      </c>
    </row>
    <row r="4605" spans="3:30">
      <c r="C4605" s="126">
        <v>4598</v>
      </c>
      <c r="D4605" s="126">
        <v>272</v>
      </c>
      <c r="E4605" s="126">
        <v>11</v>
      </c>
      <c r="F4605" s="126">
        <v>1</v>
      </c>
      <c r="G4605" s="126">
        <v>1</v>
      </c>
      <c r="H4605" s="126">
        <v>1</v>
      </c>
      <c r="I4605" s="126">
        <v>1</v>
      </c>
      <c r="J4605" s="126">
        <v>415</v>
      </c>
      <c r="M4605" s="126">
        <v>1649</v>
      </c>
      <c r="N4605" s="126">
        <v>1</v>
      </c>
      <c r="P4605" s="126">
        <v>1331</v>
      </c>
      <c r="R4605" s="126" t="s">
        <v>547</v>
      </c>
      <c r="S4605" s="252">
        <v>1.7</v>
      </c>
      <c r="T4605" s="252">
        <v>0</v>
      </c>
      <c r="U4605" s="68" t="s">
        <v>6363</v>
      </c>
      <c r="V4605" s="126">
        <v>1</v>
      </c>
      <c r="Z4605" s="126">
        <v>1</v>
      </c>
      <c r="AA4605" s="126">
        <v>1</v>
      </c>
      <c r="AB4605" s="126">
        <v>3</v>
      </c>
      <c r="AC4605" s="126">
        <v>8</v>
      </c>
      <c r="AD4605" s="126">
        <v>2026</v>
      </c>
    </row>
    <row r="4606" spans="3:30">
      <c r="C4606" s="126">
        <v>4599</v>
      </c>
      <c r="D4606" s="126">
        <v>272</v>
      </c>
      <c r="E4606" s="126">
        <v>10</v>
      </c>
      <c r="F4606" s="126">
        <v>1</v>
      </c>
      <c r="G4606" s="126">
        <v>1</v>
      </c>
      <c r="H4606" s="126">
        <v>1</v>
      </c>
      <c r="I4606" s="126">
        <v>1</v>
      </c>
      <c r="J4606" s="126">
        <v>415</v>
      </c>
      <c r="P4606" s="126">
        <v>1331</v>
      </c>
      <c r="R4606" s="126" t="s">
        <v>547</v>
      </c>
      <c r="S4606" s="252">
        <v>0</v>
      </c>
      <c r="T4606" s="252">
        <v>2.5</v>
      </c>
      <c r="U4606" s="68" t="s">
        <v>6364</v>
      </c>
      <c r="V4606" s="126">
        <v>1</v>
      </c>
      <c r="Z4606" s="126">
        <v>1</v>
      </c>
      <c r="AA4606" s="126">
        <v>1</v>
      </c>
      <c r="AB4606" s="126">
        <v>3</v>
      </c>
      <c r="AC4606" s="126">
        <v>8</v>
      </c>
      <c r="AD4606" s="126">
        <v>2026</v>
      </c>
    </row>
    <row r="4607" spans="3:30">
      <c r="C4607" s="126">
        <v>4600</v>
      </c>
      <c r="D4607" s="126">
        <v>272</v>
      </c>
      <c r="E4607" s="126">
        <v>3</v>
      </c>
      <c r="F4607" s="126">
        <v>1</v>
      </c>
      <c r="G4607" s="126">
        <v>1</v>
      </c>
      <c r="H4607" s="126">
        <v>1</v>
      </c>
      <c r="I4607" s="126">
        <v>1</v>
      </c>
      <c r="J4607" s="126">
        <v>413</v>
      </c>
      <c r="M4607" s="126">
        <v>1650</v>
      </c>
      <c r="N4607" s="126">
        <v>0</v>
      </c>
      <c r="P4607" s="126">
        <v>1332</v>
      </c>
      <c r="R4607" s="126" t="s">
        <v>547</v>
      </c>
      <c r="S4607" s="252">
        <v>0</v>
      </c>
      <c r="T4607" s="252">
        <v>2.5</v>
      </c>
      <c r="U4607" s="68" t="s">
        <v>6365</v>
      </c>
      <c r="V4607" s="126">
        <v>1</v>
      </c>
      <c r="Z4607" s="126">
        <v>1</v>
      </c>
      <c r="AA4607" s="126">
        <v>1</v>
      </c>
      <c r="AB4607" s="126">
        <v>3</v>
      </c>
      <c r="AC4607" s="126">
        <v>8</v>
      </c>
      <c r="AD4607" s="126">
        <v>2026</v>
      </c>
    </row>
    <row r="4608" spans="3:30">
      <c r="C4608" s="126">
        <v>4601</v>
      </c>
      <c r="D4608" s="126">
        <v>272</v>
      </c>
      <c r="E4608" s="126">
        <v>11</v>
      </c>
      <c r="F4608" s="126">
        <v>1</v>
      </c>
      <c r="G4608" s="126">
        <v>1</v>
      </c>
      <c r="H4608" s="126">
        <v>1</v>
      </c>
      <c r="I4608" s="126">
        <v>1</v>
      </c>
      <c r="J4608" s="126">
        <v>413</v>
      </c>
      <c r="M4608" s="126">
        <v>1650</v>
      </c>
      <c r="N4608" s="126">
        <v>1</v>
      </c>
      <c r="P4608" s="126">
        <v>1332</v>
      </c>
      <c r="R4608" s="126" t="s">
        <v>547</v>
      </c>
      <c r="S4608" s="252">
        <v>2.5</v>
      </c>
      <c r="T4608" s="252">
        <v>0</v>
      </c>
      <c r="U4608" s="68" t="s">
        <v>6366</v>
      </c>
      <c r="V4608" s="126">
        <v>1</v>
      </c>
      <c r="Z4608" s="126">
        <v>1</v>
      </c>
      <c r="AA4608" s="126">
        <v>1</v>
      </c>
      <c r="AB4608" s="126">
        <v>3</v>
      </c>
      <c r="AC4608" s="126">
        <v>8</v>
      </c>
      <c r="AD4608" s="126">
        <v>2026</v>
      </c>
    </row>
    <row r="4609" spans="3:30">
      <c r="C4609" s="126">
        <v>4602</v>
      </c>
      <c r="D4609" s="126">
        <v>272</v>
      </c>
      <c r="E4609" s="126">
        <v>10</v>
      </c>
      <c r="F4609" s="126">
        <v>1</v>
      </c>
      <c r="G4609" s="126">
        <v>1</v>
      </c>
      <c r="H4609" s="126">
        <v>1</v>
      </c>
      <c r="I4609" s="126">
        <v>1</v>
      </c>
      <c r="J4609" s="126">
        <v>413</v>
      </c>
      <c r="P4609" s="126">
        <v>1332</v>
      </c>
      <c r="R4609" s="126" t="s">
        <v>547</v>
      </c>
      <c r="S4609" s="252">
        <v>0</v>
      </c>
      <c r="T4609" s="252">
        <v>3.5</v>
      </c>
      <c r="U4609" s="68" t="s">
        <v>6367</v>
      </c>
      <c r="V4609" s="126">
        <v>1</v>
      </c>
      <c r="Z4609" s="126">
        <v>1</v>
      </c>
      <c r="AA4609" s="126">
        <v>1</v>
      </c>
      <c r="AB4609" s="126">
        <v>3</v>
      </c>
      <c r="AC4609" s="126">
        <v>8</v>
      </c>
      <c r="AD4609" s="126">
        <v>2026</v>
      </c>
    </row>
    <row r="4610" spans="3:30">
      <c r="C4610" s="126">
        <v>4603</v>
      </c>
      <c r="D4610" s="126">
        <v>272</v>
      </c>
      <c r="E4610" s="126">
        <v>3</v>
      </c>
      <c r="F4610" s="126">
        <v>1</v>
      </c>
      <c r="G4610" s="126">
        <v>1</v>
      </c>
      <c r="H4610" s="126">
        <v>1</v>
      </c>
      <c r="I4610" s="126">
        <v>1</v>
      </c>
      <c r="J4610" s="126">
        <v>411</v>
      </c>
      <c r="M4610" s="126">
        <v>1651</v>
      </c>
      <c r="N4610" s="126">
        <v>0</v>
      </c>
      <c r="P4610" s="126">
        <v>1333</v>
      </c>
      <c r="R4610" s="126" t="s">
        <v>547</v>
      </c>
      <c r="S4610" s="252">
        <v>0</v>
      </c>
      <c r="T4610" s="252">
        <v>1.8</v>
      </c>
      <c r="U4610" s="68" t="s">
        <v>6368</v>
      </c>
      <c r="V4610" s="126">
        <v>1</v>
      </c>
      <c r="Z4610" s="126">
        <v>1</v>
      </c>
      <c r="AA4610" s="126">
        <v>1</v>
      </c>
      <c r="AB4610" s="126">
        <v>3</v>
      </c>
      <c r="AC4610" s="126">
        <v>8</v>
      </c>
      <c r="AD4610" s="126">
        <v>2026</v>
      </c>
    </row>
    <row r="4611" spans="3:30">
      <c r="C4611" s="126">
        <v>4604</v>
      </c>
      <c r="D4611" s="126">
        <v>272</v>
      </c>
      <c r="E4611" s="126">
        <v>11</v>
      </c>
      <c r="F4611" s="126">
        <v>1</v>
      </c>
      <c r="G4611" s="126">
        <v>1</v>
      </c>
      <c r="H4611" s="126">
        <v>1</v>
      </c>
      <c r="I4611" s="126">
        <v>1</v>
      </c>
      <c r="J4611" s="126">
        <v>411</v>
      </c>
      <c r="M4611" s="126">
        <v>1651</v>
      </c>
      <c r="N4611" s="126">
        <v>1</v>
      </c>
      <c r="P4611" s="126">
        <v>1333</v>
      </c>
      <c r="R4611" s="126" t="s">
        <v>547</v>
      </c>
      <c r="S4611" s="252">
        <v>1.8</v>
      </c>
      <c r="T4611" s="252">
        <v>0</v>
      </c>
      <c r="U4611" s="68" t="s">
        <v>6369</v>
      </c>
      <c r="V4611" s="126">
        <v>1</v>
      </c>
      <c r="Z4611" s="126">
        <v>1</v>
      </c>
      <c r="AA4611" s="126">
        <v>1</v>
      </c>
      <c r="AB4611" s="126">
        <v>3</v>
      </c>
      <c r="AC4611" s="126">
        <v>8</v>
      </c>
      <c r="AD4611" s="126">
        <v>2026</v>
      </c>
    </row>
    <row r="4612" spans="3:30">
      <c r="C4612" s="126">
        <v>4605</v>
      </c>
      <c r="D4612" s="126">
        <v>272</v>
      </c>
      <c r="E4612" s="126">
        <v>10</v>
      </c>
      <c r="F4612" s="126">
        <v>1</v>
      </c>
      <c r="G4612" s="126">
        <v>1</v>
      </c>
      <c r="H4612" s="126">
        <v>1</v>
      </c>
      <c r="I4612" s="126">
        <v>1</v>
      </c>
      <c r="J4612" s="126">
        <v>411</v>
      </c>
      <c r="P4612" s="126">
        <v>1333</v>
      </c>
      <c r="R4612" s="126" t="s">
        <v>547</v>
      </c>
      <c r="S4612" s="252">
        <v>0</v>
      </c>
      <c r="T4612" s="252">
        <v>2.5</v>
      </c>
      <c r="U4612" s="68" t="s">
        <v>6370</v>
      </c>
      <c r="V4612" s="126">
        <v>1</v>
      </c>
      <c r="Z4612" s="126">
        <v>1</v>
      </c>
      <c r="AA4612" s="126">
        <v>1</v>
      </c>
      <c r="AB4612" s="126">
        <v>3</v>
      </c>
      <c r="AC4612" s="126">
        <v>8</v>
      </c>
      <c r="AD4612" s="126">
        <v>2026</v>
      </c>
    </row>
    <row r="4613" spans="3:30">
      <c r="C4613" s="126">
        <v>4606</v>
      </c>
      <c r="D4613" s="126">
        <v>272</v>
      </c>
      <c r="E4613" s="126">
        <v>3</v>
      </c>
      <c r="F4613" s="126">
        <v>1</v>
      </c>
      <c r="G4613" s="126">
        <v>1</v>
      </c>
      <c r="H4613" s="126">
        <v>1</v>
      </c>
      <c r="I4613" s="126">
        <v>1</v>
      </c>
      <c r="J4613" s="126">
        <v>408</v>
      </c>
      <c r="M4613" s="126">
        <v>1652</v>
      </c>
      <c r="N4613" s="126">
        <v>0</v>
      </c>
      <c r="P4613" s="126">
        <v>1334</v>
      </c>
      <c r="R4613" s="126" t="s">
        <v>547</v>
      </c>
      <c r="S4613" s="252">
        <v>0</v>
      </c>
      <c r="T4613" s="252">
        <v>0.8</v>
      </c>
      <c r="U4613" s="68" t="s">
        <v>6371</v>
      </c>
      <c r="V4613" s="126">
        <v>1</v>
      </c>
      <c r="Z4613" s="126">
        <v>1</v>
      </c>
      <c r="AA4613" s="126">
        <v>1</v>
      </c>
      <c r="AB4613" s="126">
        <v>3</v>
      </c>
      <c r="AC4613" s="126">
        <v>8</v>
      </c>
      <c r="AD4613" s="126">
        <v>2026</v>
      </c>
    </row>
    <row r="4614" spans="3:30">
      <c r="C4614" s="126">
        <v>4607</v>
      </c>
      <c r="D4614" s="126">
        <v>272</v>
      </c>
      <c r="E4614" s="126">
        <v>11</v>
      </c>
      <c r="F4614" s="126">
        <v>1</v>
      </c>
      <c r="G4614" s="126">
        <v>1</v>
      </c>
      <c r="H4614" s="126">
        <v>1</v>
      </c>
      <c r="I4614" s="126">
        <v>1</v>
      </c>
      <c r="J4614" s="126">
        <v>408</v>
      </c>
      <c r="M4614" s="126">
        <v>1652</v>
      </c>
      <c r="N4614" s="126">
        <v>1</v>
      </c>
      <c r="P4614" s="126">
        <v>1334</v>
      </c>
      <c r="R4614" s="126" t="s">
        <v>547</v>
      </c>
      <c r="S4614" s="252">
        <v>0.8</v>
      </c>
      <c r="T4614" s="252">
        <v>0</v>
      </c>
      <c r="U4614" s="68" t="s">
        <v>6372</v>
      </c>
      <c r="V4614" s="126">
        <v>1</v>
      </c>
      <c r="Z4614" s="126">
        <v>1</v>
      </c>
      <c r="AA4614" s="126">
        <v>1</v>
      </c>
      <c r="AB4614" s="126">
        <v>3</v>
      </c>
      <c r="AC4614" s="126">
        <v>8</v>
      </c>
      <c r="AD4614" s="126">
        <v>2026</v>
      </c>
    </row>
    <row r="4615" spans="3:30">
      <c r="C4615" s="126">
        <v>4608</v>
      </c>
      <c r="D4615" s="126">
        <v>272</v>
      </c>
      <c r="E4615" s="126">
        <v>10</v>
      </c>
      <c r="F4615" s="126">
        <v>1</v>
      </c>
      <c r="G4615" s="126">
        <v>1</v>
      </c>
      <c r="H4615" s="126">
        <v>1</v>
      </c>
      <c r="I4615" s="126">
        <v>1</v>
      </c>
      <c r="J4615" s="126">
        <v>408</v>
      </c>
      <c r="P4615" s="126">
        <v>1334</v>
      </c>
      <c r="R4615" s="126" t="s">
        <v>547</v>
      </c>
      <c r="S4615" s="252">
        <v>0</v>
      </c>
      <c r="T4615" s="252">
        <v>1.25</v>
      </c>
      <c r="U4615" s="68" t="s">
        <v>6373</v>
      </c>
      <c r="V4615" s="126">
        <v>1</v>
      </c>
      <c r="Z4615" s="126">
        <v>1</v>
      </c>
      <c r="AA4615" s="126">
        <v>1</v>
      </c>
      <c r="AB4615" s="126">
        <v>3</v>
      </c>
      <c r="AC4615" s="126">
        <v>8</v>
      </c>
      <c r="AD4615" s="126">
        <v>2026</v>
      </c>
    </row>
    <row r="4616" spans="3:30">
      <c r="C4616" s="126">
        <v>4609</v>
      </c>
      <c r="D4616" s="126">
        <v>272</v>
      </c>
      <c r="E4616" s="126">
        <v>3</v>
      </c>
      <c r="F4616" s="126">
        <v>1</v>
      </c>
      <c r="G4616" s="126">
        <v>1</v>
      </c>
      <c r="H4616" s="126">
        <v>1</v>
      </c>
      <c r="I4616" s="126">
        <v>1</v>
      </c>
      <c r="J4616" s="126">
        <v>390</v>
      </c>
      <c r="M4616" s="126">
        <v>1653</v>
      </c>
      <c r="N4616" s="126">
        <v>0</v>
      </c>
      <c r="P4616" s="126">
        <v>1335</v>
      </c>
      <c r="R4616" s="126" t="s">
        <v>547</v>
      </c>
      <c r="S4616" s="252">
        <v>0</v>
      </c>
      <c r="T4616" s="252">
        <v>3.5</v>
      </c>
      <c r="U4616" s="68" t="s">
        <v>6374</v>
      </c>
      <c r="V4616" s="126">
        <v>1</v>
      </c>
      <c r="Z4616" s="126">
        <v>1</v>
      </c>
      <c r="AA4616" s="126">
        <v>1</v>
      </c>
      <c r="AB4616" s="126">
        <v>3</v>
      </c>
      <c r="AC4616" s="126">
        <v>8</v>
      </c>
      <c r="AD4616" s="126">
        <v>2026</v>
      </c>
    </row>
    <row r="4617" spans="3:30">
      <c r="C4617" s="126">
        <v>4610</v>
      </c>
      <c r="D4617" s="126">
        <v>272</v>
      </c>
      <c r="E4617" s="126">
        <v>11</v>
      </c>
      <c r="F4617" s="126">
        <v>1</v>
      </c>
      <c r="G4617" s="126">
        <v>1</v>
      </c>
      <c r="H4617" s="126">
        <v>1</v>
      </c>
      <c r="I4617" s="126">
        <v>1</v>
      </c>
      <c r="J4617" s="126">
        <v>390</v>
      </c>
      <c r="M4617" s="126">
        <v>1653</v>
      </c>
      <c r="N4617" s="126">
        <v>1</v>
      </c>
      <c r="P4617" s="126">
        <v>1335</v>
      </c>
      <c r="R4617" s="126" t="s">
        <v>547</v>
      </c>
      <c r="S4617" s="252">
        <v>3.5</v>
      </c>
      <c r="T4617" s="252">
        <v>0</v>
      </c>
      <c r="U4617" s="68" t="s">
        <v>6375</v>
      </c>
      <c r="V4617" s="126">
        <v>1</v>
      </c>
      <c r="Z4617" s="126">
        <v>1</v>
      </c>
      <c r="AA4617" s="126">
        <v>1</v>
      </c>
      <c r="AB4617" s="126">
        <v>3</v>
      </c>
      <c r="AC4617" s="126">
        <v>8</v>
      </c>
      <c r="AD4617" s="126">
        <v>2026</v>
      </c>
    </row>
    <row r="4618" spans="3:30">
      <c r="C4618" s="126">
        <v>4611</v>
      </c>
      <c r="D4618" s="126">
        <v>272</v>
      </c>
      <c r="E4618" s="126">
        <v>10</v>
      </c>
      <c r="F4618" s="126">
        <v>1</v>
      </c>
      <c r="G4618" s="126">
        <v>1</v>
      </c>
      <c r="H4618" s="126">
        <v>1</v>
      </c>
      <c r="I4618" s="126">
        <v>1</v>
      </c>
      <c r="J4618" s="126">
        <v>390</v>
      </c>
      <c r="P4618" s="126">
        <v>1335</v>
      </c>
      <c r="R4618" s="126" t="s">
        <v>547</v>
      </c>
      <c r="S4618" s="252">
        <v>0</v>
      </c>
      <c r="T4618" s="252">
        <v>6.3</v>
      </c>
      <c r="U4618" s="68" t="s">
        <v>6376</v>
      </c>
      <c r="V4618" s="126">
        <v>1</v>
      </c>
      <c r="Z4618" s="126">
        <v>1</v>
      </c>
      <c r="AA4618" s="126">
        <v>1</v>
      </c>
      <c r="AB4618" s="126">
        <v>3</v>
      </c>
      <c r="AC4618" s="126">
        <v>8</v>
      </c>
      <c r="AD4618" s="126">
        <v>2026</v>
      </c>
    </row>
    <row r="4619" spans="3:30">
      <c r="C4619" s="126">
        <v>4612</v>
      </c>
      <c r="D4619" s="126">
        <v>272</v>
      </c>
      <c r="E4619" s="126">
        <v>3</v>
      </c>
      <c r="F4619" s="126">
        <v>1</v>
      </c>
      <c r="G4619" s="126">
        <v>1</v>
      </c>
      <c r="H4619" s="126">
        <v>1</v>
      </c>
      <c r="I4619" s="126">
        <v>1</v>
      </c>
      <c r="J4619" s="126">
        <v>160</v>
      </c>
      <c r="M4619" s="126">
        <v>1654</v>
      </c>
      <c r="N4619" s="126">
        <v>0</v>
      </c>
      <c r="P4619" s="126">
        <v>1336</v>
      </c>
      <c r="R4619" s="126" t="s">
        <v>547</v>
      </c>
      <c r="S4619" s="252">
        <v>0</v>
      </c>
      <c r="T4619" s="252">
        <v>11.75</v>
      </c>
      <c r="U4619" s="68" t="s">
        <v>6377</v>
      </c>
      <c r="V4619" s="126">
        <v>1</v>
      </c>
      <c r="Z4619" s="126">
        <v>1</v>
      </c>
      <c r="AA4619" s="126">
        <v>1</v>
      </c>
      <c r="AB4619" s="126">
        <v>3</v>
      </c>
      <c r="AC4619" s="126">
        <v>8</v>
      </c>
      <c r="AD4619" s="126">
        <v>2026</v>
      </c>
    </row>
    <row r="4620" spans="3:30">
      <c r="C4620" s="126">
        <v>4613</v>
      </c>
      <c r="D4620" s="126">
        <v>272</v>
      </c>
      <c r="E4620" s="126">
        <v>11</v>
      </c>
      <c r="F4620" s="126">
        <v>1</v>
      </c>
      <c r="G4620" s="126">
        <v>1</v>
      </c>
      <c r="H4620" s="126">
        <v>1</v>
      </c>
      <c r="I4620" s="126">
        <v>1</v>
      </c>
      <c r="J4620" s="126">
        <v>160</v>
      </c>
      <c r="M4620" s="126">
        <v>1654</v>
      </c>
      <c r="N4620" s="126">
        <v>1</v>
      </c>
      <c r="P4620" s="126">
        <v>1336</v>
      </c>
      <c r="R4620" s="126" t="s">
        <v>547</v>
      </c>
      <c r="S4620" s="252">
        <v>11.75</v>
      </c>
      <c r="T4620" s="252">
        <v>0</v>
      </c>
      <c r="U4620" s="68" t="s">
        <v>6378</v>
      </c>
      <c r="V4620" s="126">
        <v>1</v>
      </c>
      <c r="Z4620" s="126">
        <v>1</v>
      </c>
      <c r="AA4620" s="126">
        <v>1</v>
      </c>
      <c r="AB4620" s="126">
        <v>3</v>
      </c>
      <c r="AC4620" s="126">
        <v>8</v>
      </c>
      <c r="AD4620" s="126">
        <v>2026</v>
      </c>
    </row>
    <row r="4621" spans="3:30">
      <c r="C4621" s="126">
        <v>4614</v>
      </c>
      <c r="D4621" s="126">
        <v>272</v>
      </c>
      <c r="E4621" s="126">
        <v>10</v>
      </c>
      <c r="F4621" s="126">
        <v>1</v>
      </c>
      <c r="G4621" s="126">
        <v>1</v>
      </c>
      <c r="H4621" s="126">
        <v>1</v>
      </c>
      <c r="I4621" s="126">
        <v>1</v>
      </c>
      <c r="J4621" s="126">
        <v>160</v>
      </c>
      <c r="P4621" s="126">
        <v>1336</v>
      </c>
      <c r="R4621" s="126" t="s">
        <v>547</v>
      </c>
      <c r="S4621" s="252">
        <v>0</v>
      </c>
      <c r="T4621" s="252">
        <v>12</v>
      </c>
      <c r="U4621" s="68" t="s">
        <v>6379</v>
      </c>
      <c r="V4621" s="126">
        <v>1</v>
      </c>
      <c r="Z4621" s="126">
        <v>1</v>
      </c>
      <c r="AA4621" s="126">
        <v>1</v>
      </c>
      <c r="AB4621" s="126">
        <v>3</v>
      </c>
      <c r="AC4621" s="126">
        <v>8</v>
      </c>
      <c r="AD4621" s="126">
        <v>2026</v>
      </c>
    </row>
    <row r="4622" spans="3:30">
      <c r="C4622" s="126">
        <v>4615</v>
      </c>
      <c r="D4622" s="126">
        <v>273</v>
      </c>
      <c r="E4622" s="126">
        <v>2</v>
      </c>
      <c r="F4622" s="126">
        <v>1</v>
      </c>
      <c r="G4622" s="126">
        <v>1</v>
      </c>
      <c r="H4622" s="126">
        <v>1</v>
      </c>
      <c r="I4622" s="126">
        <v>1</v>
      </c>
      <c r="R4622" s="126" t="s">
        <v>547</v>
      </c>
      <c r="S4622" s="252">
        <v>22.03</v>
      </c>
      <c r="T4622" s="252">
        <v>0</v>
      </c>
      <c r="U4622" s="68" t="s">
        <v>6381</v>
      </c>
      <c r="V4622" s="126">
        <v>1</v>
      </c>
      <c r="Z4622" s="126">
        <v>1</v>
      </c>
      <c r="AA4622" s="126">
        <v>1</v>
      </c>
      <c r="AB4622" s="126">
        <v>3</v>
      </c>
      <c r="AC4622" s="126">
        <v>8</v>
      </c>
      <c r="AD4622" s="126">
        <v>2026</v>
      </c>
    </row>
    <row r="4623" spans="3:30">
      <c r="C4623" s="126">
        <v>4616</v>
      </c>
      <c r="D4623" s="126">
        <v>273</v>
      </c>
      <c r="E4623" s="126">
        <v>3</v>
      </c>
      <c r="F4623" s="126">
        <v>1</v>
      </c>
      <c r="G4623" s="126">
        <v>1</v>
      </c>
      <c r="H4623" s="126">
        <v>1</v>
      </c>
      <c r="I4623" s="126">
        <v>1</v>
      </c>
      <c r="J4623" s="126">
        <v>187</v>
      </c>
      <c r="M4623" s="126">
        <v>1655</v>
      </c>
      <c r="N4623" s="126">
        <v>0</v>
      </c>
      <c r="P4623" s="126">
        <v>1337</v>
      </c>
      <c r="R4623" s="126" t="s">
        <v>547</v>
      </c>
      <c r="S4623" s="252">
        <v>0</v>
      </c>
      <c r="T4623" s="252">
        <v>3.37</v>
      </c>
      <c r="U4623" s="68" t="s">
        <v>6382</v>
      </c>
      <c r="V4623" s="126">
        <v>1</v>
      </c>
      <c r="Z4623" s="126">
        <v>1</v>
      </c>
      <c r="AA4623" s="126">
        <v>1</v>
      </c>
      <c r="AB4623" s="126">
        <v>3</v>
      </c>
      <c r="AC4623" s="126">
        <v>8</v>
      </c>
      <c r="AD4623" s="126">
        <v>2026</v>
      </c>
    </row>
    <row r="4624" spans="3:30">
      <c r="C4624" s="126">
        <v>4617</v>
      </c>
      <c r="D4624" s="126">
        <v>273</v>
      </c>
      <c r="E4624" s="126">
        <v>11</v>
      </c>
      <c r="F4624" s="126">
        <v>1</v>
      </c>
      <c r="G4624" s="126">
        <v>1</v>
      </c>
      <c r="H4624" s="126">
        <v>1</v>
      </c>
      <c r="I4624" s="126">
        <v>1</v>
      </c>
      <c r="J4624" s="126">
        <v>187</v>
      </c>
      <c r="M4624" s="126">
        <v>1655</v>
      </c>
      <c r="N4624" s="126">
        <v>1</v>
      </c>
      <c r="P4624" s="126">
        <v>1337</v>
      </c>
      <c r="R4624" s="126" t="s">
        <v>547</v>
      </c>
      <c r="S4624" s="252">
        <v>3.37</v>
      </c>
      <c r="T4624" s="252">
        <v>0</v>
      </c>
      <c r="U4624" s="68" t="s">
        <v>6383</v>
      </c>
      <c r="V4624" s="126">
        <v>1</v>
      </c>
      <c r="Z4624" s="126">
        <v>1</v>
      </c>
      <c r="AA4624" s="126">
        <v>1</v>
      </c>
      <c r="AB4624" s="126">
        <v>3</v>
      </c>
      <c r="AC4624" s="126">
        <v>8</v>
      </c>
      <c r="AD4624" s="126">
        <v>2026</v>
      </c>
    </row>
    <row r="4625" spans="3:30">
      <c r="C4625" s="126">
        <v>4618</v>
      </c>
      <c r="D4625" s="126">
        <v>273</v>
      </c>
      <c r="E4625" s="126">
        <v>10</v>
      </c>
      <c r="F4625" s="126">
        <v>1</v>
      </c>
      <c r="G4625" s="126">
        <v>1</v>
      </c>
      <c r="H4625" s="126">
        <v>1</v>
      </c>
      <c r="I4625" s="126">
        <v>1</v>
      </c>
      <c r="J4625" s="126">
        <v>187</v>
      </c>
      <c r="P4625" s="126">
        <v>1337</v>
      </c>
      <c r="R4625" s="126" t="s">
        <v>547</v>
      </c>
      <c r="S4625" s="252">
        <v>0</v>
      </c>
      <c r="T4625" s="252">
        <v>3.65</v>
      </c>
      <c r="U4625" s="68" t="s">
        <v>6384</v>
      </c>
      <c r="V4625" s="126">
        <v>1</v>
      </c>
      <c r="Z4625" s="126">
        <v>1</v>
      </c>
      <c r="AA4625" s="126">
        <v>1</v>
      </c>
      <c r="AB4625" s="126">
        <v>3</v>
      </c>
      <c r="AC4625" s="126">
        <v>8</v>
      </c>
      <c r="AD4625" s="126">
        <v>2026</v>
      </c>
    </row>
    <row r="4626" spans="3:30">
      <c r="C4626" s="126">
        <v>4619</v>
      </c>
      <c r="D4626" s="126">
        <v>273</v>
      </c>
      <c r="E4626" s="126">
        <v>3</v>
      </c>
      <c r="F4626" s="126">
        <v>1</v>
      </c>
      <c r="G4626" s="126">
        <v>1</v>
      </c>
      <c r="H4626" s="126">
        <v>1</v>
      </c>
      <c r="I4626" s="126">
        <v>1</v>
      </c>
      <c r="J4626" s="126">
        <v>5</v>
      </c>
      <c r="M4626" s="126">
        <v>1656</v>
      </c>
      <c r="N4626" s="126">
        <v>0</v>
      </c>
      <c r="P4626" s="126">
        <v>1338</v>
      </c>
      <c r="R4626" s="126" t="s">
        <v>547</v>
      </c>
      <c r="S4626" s="252">
        <v>0</v>
      </c>
      <c r="T4626" s="252">
        <v>3.74</v>
      </c>
      <c r="U4626" s="68" t="s">
        <v>6386</v>
      </c>
      <c r="V4626" s="126">
        <v>1</v>
      </c>
      <c r="Z4626" s="126">
        <v>1</v>
      </c>
      <c r="AA4626" s="126">
        <v>1</v>
      </c>
      <c r="AB4626" s="126">
        <v>3</v>
      </c>
      <c r="AC4626" s="126">
        <v>8</v>
      </c>
      <c r="AD4626" s="126">
        <v>2026</v>
      </c>
    </row>
    <row r="4627" spans="3:30">
      <c r="C4627" s="126">
        <v>4620</v>
      </c>
      <c r="D4627" s="126">
        <v>273</v>
      </c>
      <c r="E4627" s="126">
        <v>11</v>
      </c>
      <c r="F4627" s="126">
        <v>1</v>
      </c>
      <c r="G4627" s="126">
        <v>1</v>
      </c>
      <c r="H4627" s="126">
        <v>1</v>
      </c>
      <c r="I4627" s="126">
        <v>1</v>
      </c>
      <c r="J4627" s="126">
        <v>5</v>
      </c>
      <c r="M4627" s="126">
        <v>1656</v>
      </c>
      <c r="N4627" s="126">
        <v>1</v>
      </c>
      <c r="P4627" s="126">
        <v>1338</v>
      </c>
      <c r="R4627" s="126" t="s">
        <v>547</v>
      </c>
      <c r="S4627" s="252">
        <v>3.74</v>
      </c>
      <c r="T4627" s="252">
        <v>0</v>
      </c>
      <c r="U4627" s="68" t="s">
        <v>6387</v>
      </c>
      <c r="V4627" s="126">
        <v>1</v>
      </c>
      <c r="Z4627" s="126">
        <v>1</v>
      </c>
      <c r="AA4627" s="126">
        <v>1</v>
      </c>
      <c r="AB4627" s="126">
        <v>3</v>
      </c>
      <c r="AC4627" s="126">
        <v>8</v>
      </c>
      <c r="AD4627" s="126">
        <v>2026</v>
      </c>
    </row>
    <row r="4628" spans="3:30">
      <c r="C4628" s="126">
        <v>4621</v>
      </c>
      <c r="D4628" s="126">
        <v>273</v>
      </c>
      <c r="E4628" s="126">
        <v>10</v>
      </c>
      <c r="F4628" s="126">
        <v>1</v>
      </c>
      <c r="G4628" s="126">
        <v>1</v>
      </c>
      <c r="H4628" s="126">
        <v>1</v>
      </c>
      <c r="I4628" s="126">
        <v>1</v>
      </c>
      <c r="J4628" s="126">
        <v>5</v>
      </c>
      <c r="P4628" s="126">
        <v>1338</v>
      </c>
      <c r="R4628" s="126" t="s">
        <v>547</v>
      </c>
      <c r="S4628" s="252">
        <v>0</v>
      </c>
      <c r="T4628" s="252">
        <v>4.25</v>
      </c>
      <c r="U4628" s="68" t="s">
        <v>6388</v>
      </c>
      <c r="V4628" s="126">
        <v>1</v>
      </c>
      <c r="Z4628" s="126">
        <v>1</v>
      </c>
      <c r="AA4628" s="126">
        <v>1</v>
      </c>
      <c r="AB4628" s="126">
        <v>3</v>
      </c>
      <c r="AC4628" s="126">
        <v>8</v>
      </c>
      <c r="AD4628" s="126">
        <v>2026</v>
      </c>
    </row>
    <row r="4629" spans="3:30">
      <c r="C4629" s="126">
        <v>4622</v>
      </c>
      <c r="D4629" s="126">
        <v>273</v>
      </c>
      <c r="E4629" s="126">
        <v>3</v>
      </c>
      <c r="F4629" s="126">
        <v>1</v>
      </c>
      <c r="G4629" s="126">
        <v>1</v>
      </c>
      <c r="H4629" s="126">
        <v>1</v>
      </c>
      <c r="I4629" s="126">
        <v>1</v>
      </c>
      <c r="J4629" s="126">
        <v>6</v>
      </c>
      <c r="M4629" s="126">
        <v>1657</v>
      </c>
      <c r="N4629" s="126">
        <v>0</v>
      </c>
      <c r="P4629" s="126">
        <v>1339</v>
      </c>
      <c r="R4629" s="126" t="s">
        <v>547</v>
      </c>
      <c r="S4629" s="252">
        <v>0</v>
      </c>
      <c r="T4629" s="252">
        <v>2.89</v>
      </c>
      <c r="U4629" s="68" t="s">
        <v>6389</v>
      </c>
      <c r="V4629" s="126">
        <v>1</v>
      </c>
      <c r="Z4629" s="126">
        <v>1</v>
      </c>
      <c r="AA4629" s="126">
        <v>1</v>
      </c>
      <c r="AB4629" s="126">
        <v>3</v>
      </c>
      <c r="AC4629" s="126">
        <v>8</v>
      </c>
      <c r="AD4629" s="126">
        <v>2026</v>
      </c>
    </row>
    <row r="4630" spans="3:30">
      <c r="C4630" s="126">
        <v>4623</v>
      </c>
      <c r="D4630" s="126">
        <v>273</v>
      </c>
      <c r="E4630" s="126">
        <v>11</v>
      </c>
      <c r="F4630" s="126">
        <v>1</v>
      </c>
      <c r="G4630" s="126">
        <v>1</v>
      </c>
      <c r="H4630" s="126">
        <v>1</v>
      </c>
      <c r="I4630" s="126">
        <v>1</v>
      </c>
      <c r="J4630" s="126">
        <v>6</v>
      </c>
      <c r="M4630" s="126">
        <v>1657</v>
      </c>
      <c r="N4630" s="126">
        <v>1</v>
      </c>
      <c r="P4630" s="126">
        <v>1339</v>
      </c>
      <c r="R4630" s="126" t="s">
        <v>547</v>
      </c>
      <c r="S4630" s="252">
        <v>2.89</v>
      </c>
      <c r="T4630" s="252">
        <v>0</v>
      </c>
      <c r="U4630" s="68" t="s">
        <v>6390</v>
      </c>
      <c r="V4630" s="126">
        <v>1</v>
      </c>
      <c r="Z4630" s="126">
        <v>1</v>
      </c>
      <c r="AA4630" s="126">
        <v>1</v>
      </c>
      <c r="AB4630" s="126">
        <v>3</v>
      </c>
      <c r="AC4630" s="126">
        <v>8</v>
      </c>
      <c r="AD4630" s="126">
        <v>2026</v>
      </c>
    </row>
    <row r="4631" spans="3:30">
      <c r="C4631" s="126">
        <v>4624</v>
      </c>
      <c r="D4631" s="126">
        <v>273</v>
      </c>
      <c r="E4631" s="126">
        <v>10</v>
      </c>
      <c r="F4631" s="126">
        <v>1</v>
      </c>
      <c r="G4631" s="126">
        <v>1</v>
      </c>
      <c r="H4631" s="126">
        <v>1</v>
      </c>
      <c r="I4631" s="126">
        <v>1</v>
      </c>
      <c r="J4631" s="126">
        <v>6</v>
      </c>
      <c r="P4631" s="126">
        <v>1339</v>
      </c>
      <c r="R4631" s="126" t="s">
        <v>547</v>
      </c>
      <c r="S4631" s="252">
        <v>0</v>
      </c>
      <c r="T4631" s="252">
        <v>3.5</v>
      </c>
      <c r="U4631" s="68" t="s">
        <v>6391</v>
      </c>
      <c r="V4631" s="126">
        <v>1</v>
      </c>
      <c r="Z4631" s="126">
        <v>1</v>
      </c>
      <c r="AA4631" s="126">
        <v>1</v>
      </c>
      <c r="AB4631" s="126">
        <v>3</v>
      </c>
      <c r="AC4631" s="126">
        <v>8</v>
      </c>
      <c r="AD4631" s="126">
        <v>2026</v>
      </c>
    </row>
    <row r="4632" spans="3:30">
      <c r="C4632" s="126">
        <v>4625</v>
      </c>
      <c r="D4632" s="126">
        <v>273</v>
      </c>
      <c r="E4632" s="126">
        <v>3</v>
      </c>
      <c r="F4632" s="126">
        <v>1</v>
      </c>
      <c r="G4632" s="126">
        <v>1</v>
      </c>
      <c r="H4632" s="126">
        <v>1</v>
      </c>
      <c r="I4632" s="126">
        <v>1</v>
      </c>
      <c r="J4632" s="126">
        <v>41</v>
      </c>
      <c r="M4632" s="126">
        <v>1658</v>
      </c>
      <c r="N4632" s="126">
        <v>0</v>
      </c>
      <c r="P4632" s="126">
        <v>1340</v>
      </c>
      <c r="R4632" s="126" t="s">
        <v>547</v>
      </c>
      <c r="S4632" s="252">
        <v>0</v>
      </c>
      <c r="T4632" s="252">
        <v>0.53</v>
      </c>
      <c r="U4632" s="68" t="s">
        <v>6393</v>
      </c>
      <c r="V4632" s="126">
        <v>1</v>
      </c>
      <c r="Z4632" s="126">
        <v>1</v>
      </c>
      <c r="AA4632" s="126">
        <v>1</v>
      </c>
      <c r="AB4632" s="126">
        <v>3</v>
      </c>
      <c r="AC4632" s="126">
        <v>8</v>
      </c>
      <c r="AD4632" s="126">
        <v>2026</v>
      </c>
    </row>
    <row r="4633" spans="3:30">
      <c r="C4633" s="126">
        <v>4626</v>
      </c>
      <c r="D4633" s="126">
        <v>273</v>
      </c>
      <c r="E4633" s="126">
        <v>11</v>
      </c>
      <c r="F4633" s="126">
        <v>1</v>
      </c>
      <c r="G4633" s="126">
        <v>1</v>
      </c>
      <c r="H4633" s="126">
        <v>1</v>
      </c>
      <c r="I4633" s="126">
        <v>1</v>
      </c>
      <c r="J4633" s="126">
        <v>41</v>
      </c>
      <c r="M4633" s="126">
        <v>1658</v>
      </c>
      <c r="N4633" s="126">
        <v>1</v>
      </c>
      <c r="P4633" s="126">
        <v>1340</v>
      </c>
      <c r="R4633" s="126" t="s">
        <v>547</v>
      </c>
      <c r="S4633" s="252">
        <v>0.53</v>
      </c>
      <c r="T4633" s="252">
        <v>0</v>
      </c>
      <c r="U4633" s="68" t="s">
        <v>6394</v>
      </c>
      <c r="V4633" s="126">
        <v>1</v>
      </c>
      <c r="Z4633" s="126">
        <v>1</v>
      </c>
      <c r="AA4633" s="126">
        <v>1</v>
      </c>
      <c r="AB4633" s="126">
        <v>3</v>
      </c>
      <c r="AC4633" s="126">
        <v>8</v>
      </c>
      <c r="AD4633" s="126">
        <v>2026</v>
      </c>
    </row>
    <row r="4634" spans="3:30">
      <c r="C4634" s="126">
        <v>4627</v>
      </c>
      <c r="D4634" s="126">
        <v>273</v>
      </c>
      <c r="E4634" s="126">
        <v>10</v>
      </c>
      <c r="F4634" s="126">
        <v>1</v>
      </c>
      <c r="G4634" s="126">
        <v>1</v>
      </c>
      <c r="H4634" s="126">
        <v>1</v>
      </c>
      <c r="I4634" s="126">
        <v>1</v>
      </c>
      <c r="J4634" s="126">
        <v>41</v>
      </c>
      <c r="P4634" s="126">
        <v>1340</v>
      </c>
      <c r="R4634" s="126" t="s">
        <v>547</v>
      </c>
      <c r="S4634" s="252">
        <v>0</v>
      </c>
      <c r="T4634" s="252">
        <v>0.75</v>
      </c>
      <c r="U4634" s="68" t="s">
        <v>6395</v>
      </c>
      <c r="V4634" s="126">
        <v>1</v>
      </c>
      <c r="Z4634" s="126">
        <v>1</v>
      </c>
      <c r="AA4634" s="126">
        <v>1</v>
      </c>
      <c r="AB4634" s="126">
        <v>3</v>
      </c>
      <c r="AC4634" s="126">
        <v>8</v>
      </c>
      <c r="AD4634" s="126">
        <v>2026</v>
      </c>
    </row>
    <row r="4635" spans="3:30">
      <c r="C4635" s="126">
        <v>4628</v>
      </c>
      <c r="D4635" s="126">
        <v>273</v>
      </c>
      <c r="E4635" s="126">
        <v>3</v>
      </c>
      <c r="F4635" s="126">
        <v>1</v>
      </c>
      <c r="G4635" s="126">
        <v>1</v>
      </c>
      <c r="H4635" s="126">
        <v>1</v>
      </c>
      <c r="I4635" s="126">
        <v>1</v>
      </c>
      <c r="J4635" s="126">
        <v>39</v>
      </c>
      <c r="M4635" s="126">
        <v>1659</v>
      </c>
      <c r="N4635" s="126">
        <v>0</v>
      </c>
      <c r="P4635" s="126">
        <v>1341</v>
      </c>
      <c r="R4635" s="126" t="s">
        <v>547</v>
      </c>
      <c r="S4635" s="252">
        <v>0</v>
      </c>
      <c r="T4635" s="252">
        <v>0.28999999999999998</v>
      </c>
      <c r="U4635" s="68" t="s">
        <v>6397</v>
      </c>
      <c r="V4635" s="126">
        <v>1</v>
      </c>
      <c r="Z4635" s="126">
        <v>1</v>
      </c>
      <c r="AA4635" s="126">
        <v>1</v>
      </c>
      <c r="AB4635" s="126">
        <v>3</v>
      </c>
      <c r="AC4635" s="126">
        <v>8</v>
      </c>
      <c r="AD4635" s="126">
        <v>2026</v>
      </c>
    </row>
    <row r="4636" spans="3:30">
      <c r="C4636" s="126">
        <v>4629</v>
      </c>
      <c r="D4636" s="126">
        <v>273</v>
      </c>
      <c r="E4636" s="126">
        <v>11</v>
      </c>
      <c r="F4636" s="126">
        <v>1</v>
      </c>
      <c r="G4636" s="126">
        <v>1</v>
      </c>
      <c r="H4636" s="126">
        <v>1</v>
      </c>
      <c r="I4636" s="126">
        <v>1</v>
      </c>
      <c r="J4636" s="126">
        <v>39</v>
      </c>
      <c r="M4636" s="126">
        <v>1659</v>
      </c>
      <c r="N4636" s="126">
        <v>1</v>
      </c>
      <c r="P4636" s="126">
        <v>1341</v>
      </c>
      <c r="R4636" s="126" t="s">
        <v>547</v>
      </c>
      <c r="S4636" s="252">
        <v>0.28999999999999998</v>
      </c>
      <c r="T4636" s="252">
        <v>0</v>
      </c>
      <c r="U4636" s="68" t="s">
        <v>6398</v>
      </c>
      <c r="V4636" s="126">
        <v>1</v>
      </c>
      <c r="Z4636" s="126">
        <v>1</v>
      </c>
      <c r="AA4636" s="126">
        <v>1</v>
      </c>
      <c r="AB4636" s="126">
        <v>3</v>
      </c>
      <c r="AC4636" s="126">
        <v>8</v>
      </c>
      <c r="AD4636" s="126">
        <v>2026</v>
      </c>
    </row>
    <row r="4637" spans="3:30">
      <c r="C4637" s="126">
        <v>4630</v>
      </c>
      <c r="D4637" s="126">
        <v>273</v>
      </c>
      <c r="E4637" s="126">
        <v>10</v>
      </c>
      <c r="F4637" s="126">
        <v>1</v>
      </c>
      <c r="G4637" s="126">
        <v>1</v>
      </c>
      <c r="H4637" s="126">
        <v>1</v>
      </c>
      <c r="I4637" s="126">
        <v>1</v>
      </c>
      <c r="J4637" s="126">
        <v>39</v>
      </c>
      <c r="P4637" s="126">
        <v>1341</v>
      </c>
      <c r="R4637" s="126" t="s">
        <v>547</v>
      </c>
      <c r="S4637" s="252">
        <v>0</v>
      </c>
      <c r="T4637" s="252">
        <v>0.5</v>
      </c>
      <c r="U4637" s="68" t="s">
        <v>6399</v>
      </c>
      <c r="V4637" s="126">
        <v>1</v>
      </c>
      <c r="Z4637" s="126">
        <v>1</v>
      </c>
      <c r="AA4637" s="126">
        <v>1</v>
      </c>
      <c r="AB4637" s="126">
        <v>3</v>
      </c>
      <c r="AC4637" s="126">
        <v>8</v>
      </c>
      <c r="AD4637" s="126">
        <v>2026</v>
      </c>
    </row>
    <row r="4638" spans="3:30">
      <c r="C4638" s="126">
        <v>4631</v>
      </c>
      <c r="D4638" s="126">
        <v>273</v>
      </c>
      <c r="E4638" s="126">
        <v>3</v>
      </c>
      <c r="F4638" s="126">
        <v>1</v>
      </c>
      <c r="G4638" s="126">
        <v>1</v>
      </c>
      <c r="H4638" s="126">
        <v>1</v>
      </c>
      <c r="I4638" s="126">
        <v>1</v>
      </c>
      <c r="J4638" s="126">
        <v>66</v>
      </c>
      <c r="M4638" s="126">
        <v>1660</v>
      </c>
      <c r="N4638" s="126">
        <v>0</v>
      </c>
      <c r="P4638" s="126">
        <v>1342</v>
      </c>
      <c r="R4638" s="126" t="s">
        <v>547</v>
      </c>
      <c r="S4638" s="252">
        <v>0</v>
      </c>
      <c r="T4638" s="252">
        <v>0.41</v>
      </c>
      <c r="U4638" s="68" t="s">
        <v>6401</v>
      </c>
      <c r="V4638" s="126">
        <v>1</v>
      </c>
      <c r="Z4638" s="126">
        <v>1</v>
      </c>
      <c r="AA4638" s="126">
        <v>1</v>
      </c>
      <c r="AB4638" s="126">
        <v>3</v>
      </c>
      <c r="AC4638" s="126">
        <v>8</v>
      </c>
      <c r="AD4638" s="126">
        <v>2026</v>
      </c>
    </row>
    <row r="4639" spans="3:30">
      <c r="C4639" s="126">
        <v>4632</v>
      </c>
      <c r="D4639" s="126">
        <v>273</v>
      </c>
      <c r="E4639" s="126">
        <v>11</v>
      </c>
      <c r="F4639" s="126">
        <v>1</v>
      </c>
      <c r="G4639" s="126">
        <v>1</v>
      </c>
      <c r="H4639" s="126">
        <v>1</v>
      </c>
      <c r="I4639" s="126">
        <v>1</v>
      </c>
      <c r="J4639" s="126">
        <v>66</v>
      </c>
      <c r="M4639" s="126">
        <v>1660</v>
      </c>
      <c r="N4639" s="126">
        <v>1</v>
      </c>
      <c r="P4639" s="126">
        <v>1342</v>
      </c>
      <c r="R4639" s="126" t="s">
        <v>547</v>
      </c>
      <c r="S4639" s="252">
        <v>0.41</v>
      </c>
      <c r="T4639" s="252">
        <v>0</v>
      </c>
      <c r="U4639" s="68" t="s">
        <v>6402</v>
      </c>
      <c r="V4639" s="126">
        <v>1</v>
      </c>
      <c r="Z4639" s="126">
        <v>1</v>
      </c>
      <c r="AA4639" s="126">
        <v>1</v>
      </c>
      <c r="AB4639" s="126">
        <v>3</v>
      </c>
      <c r="AC4639" s="126">
        <v>8</v>
      </c>
      <c r="AD4639" s="126">
        <v>2026</v>
      </c>
    </row>
    <row r="4640" spans="3:30">
      <c r="C4640" s="126">
        <v>4633</v>
      </c>
      <c r="D4640" s="126">
        <v>273</v>
      </c>
      <c r="E4640" s="126">
        <v>10</v>
      </c>
      <c r="F4640" s="126">
        <v>1</v>
      </c>
      <c r="G4640" s="126">
        <v>1</v>
      </c>
      <c r="H4640" s="126">
        <v>1</v>
      </c>
      <c r="I4640" s="126">
        <v>1</v>
      </c>
      <c r="J4640" s="126">
        <v>66</v>
      </c>
      <c r="P4640" s="126">
        <v>1342</v>
      </c>
      <c r="R4640" s="126" t="s">
        <v>547</v>
      </c>
      <c r="S4640" s="252">
        <v>0</v>
      </c>
      <c r="T4640" s="252">
        <v>0.75</v>
      </c>
      <c r="U4640" s="68" t="s">
        <v>6403</v>
      </c>
      <c r="V4640" s="126">
        <v>1</v>
      </c>
      <c r="Z4640" s="126">
        <v>1</v>
      </c>
      <c r="AA4640" s="126">
        <v>1</v>
      </c>
      <c r="AB4640" s="126">
        <v>3</v>
      </c>
      <c r="AC4640" s="126">
        <v>8</v>
      </c>
      <c r="AD4640" s="126">
        <v>2026</v>
      </c>
    </row>
    <row r="4641" spans="3:30">
      <c r="C4641" s="126">
        <v>4634</v>
      </c>
      <c r="D4641" s="126">
        <v>273</v>
      </c>
      <c r="E4641" s="126">
        <v>3</v>
      </c>
      <c r="F4641" s="126">
        <v>1</v>
      </c>
      <c r="G4641" s="126">
        <v>1</v>
      </c>
      <c r="H4641" s="126">
        <v>1</v>
      </c>
      <c r="I4641" s="126">
        <v>1</v>
      </c>
      <c r="J4641" s="126">
        <v>243</v>
      </c>
      <c r="M4641" s="126">
        <v>1661</v>
      </c>
      <c r="N4641" s="126">
        <v>0</v>
      </c>
      <c r="P4641" s="126">
        <v>1343</v>
      </c>
      <c r="R4641" s="126" t="s">
        <v>547</v>
      </c>
      <c r="S4641" s="252">
        <v>0</v>
      </c>
      <c r="T4641" s="252">
        <v>2.5</v>
      </c>
      <c r="U4641" s="68" t="s">
        <v>6404</v>
      </c>
      <c r="V4641" s="126">
        <v>1</v>
      </c>
      <c r="Z4641" s="126">
        <v>1</v>
      </c>
      <c r="AA4641" s="126">
        <v>1</v>
      </c>
      <c r="AB4641" s="126">
        <v>3</v>
      </c>
      <c r="AC4641" s="126">
        <v>8</v>
      </c>
      <c r="AD4641" s="126">
        <v>2026</v>
      </c>
    </row>
    <row r="4642" spans="3:30">
      <c r="C4642" s="126">
        <v>4635</v>
      </c>
      <c r="D4642" s="126">
        <v>273</v>
      </c>
      <c r="E4642" s="126">
        <v>11</v>
      </c>
      <c r="F4642" s="126">
        <v>1</v>
      </c>
      <c r="G4642" s="126">
        <v>1</v>
      </c>
      <c r="H4642" s="126">
        <v>1</v>
      </c>
      <c r="I4642" s="126">
        <v>1</v>
      </c>
      <c r="J4642" s="126">
        <v>243</v>
      </c>
      <c r="M4642" s="126">
        <v>1661</v>
      </c>
      <c r="N4642" s="126">
        <v>1</v>
      </c>
      <c r="P4642" s="126">
        <v>1343</v>
      </c>
      <c r="R4642" s="126" t="s">
        <v>547</v>
      </c>
      <c r="S4642" s="252">
        <v>2.5</v>
      </c>
      <c r="T4642" s="252">
        <v>0</v>
      </c>
      <c r="U4642" s="68" t="s">
        <v>6405</v>
      </c>
      <c r="V4642" s="126">
        <v>1</v>
      </c>
      <c r="Z4642" s="126">
        <v>1</v>
      </c>
      <c r="AA4642" s="126">
        <v>1</v>
      </c>
      <c r="AB4642" s="126">
        <v>3</v>
      </c>
      <c r="AC4642" s="126">
        <v>8</v>
      </c>
      <c r="AD4642" s="126">
        <v>2026</v>
      </c>
    </row>
    <row r="4643" spans="3:30">
      <c r="C4643" s="126">
        <v>4636</v>
      </c>
      <c r="D4643" s="126">
        <v>273</v>
      </c>
      <c r="E4643" s="126">
        <v>10</v>
      </c>
      <c r="F4643" s="126">
        <v>1</v>
      </c>
      <c r="G4643" s="126">
        <v>1</v>
      </c>
      <c r="H4643" s="126">
        <v>1</v>
      </c>
      <c r="I4643" s="126">
        <v>1</v>
      </c>
      <c r="J4643" s="126">
        <v>243</v>
      </c>
      <c r="P4643" s="126">
        <v>1343</v>
      </c>
      <c r="R4643" s="126" t="s">
        <v>547</v>
      </c>
      <c r="S4643" s="252">
        <v>0</v>
      </c>
      <c r="T4643" s="252">
        <v>3</v>
      </c>
      <c r="U4643" s="68" t="s">
        <v>6406</v>
      </c>
      <c r="V4643" s="126">
        <v>1</v>
      </c>
      <c r="Z4643" s="126">
        <v>1</v>
      </c>
      <c r="AA4643" s="126">
        <v>1</v>
      </c>
      <c r="AB4643" s="126">
        <v>3</v>
      </c>
      <c r="AC4643" s="126">
        <v>8</v>
      </c>
      <c r="AD4643" s="126">
        <v>2026</v>
      </c>
    </row>
    <row r="4644" spans="3:30">
      <c r="C4644" s="126">
        <v>4637</v>
      </c>
      <c r="D4644" s="126">
        <v>273</v>
      </c>
      <c r="E4644" s="126">
        <v>3</v>
      </c>
      <c r="F4644" s="126">
        <v>1</v>
      </c>
      <c r="G4644" s="126">
        <v>1</v>
      </c>
      <c r="H4644" s="126">
        <v>1</v>
      </c>
      <c r="I4644" s="126">
        <v>1</v>
      </c>
      <c r="J4644" s="126">
        <v>366</v>
      </c>
      <c r="M4644" s="126">
        <v>1662</v>
      </c>
      <c r="N4644" s="126">
        <v>0</v>
      </c>
      <c r="P4644" s="126">
        <v>1344</v>
      </c>
      <c r="R4644" s="126" t="s">
        <v>547</v>
      </c>
      <c r="S4644" s="252">
        <v>0</v>
      </c>
      <c r="T4644" s="252">
        <v>1.1000000000000001</v>
      </c>
      <c r="U4644" s="68" t="s">
        <v>6407</v>
      </c>
      <c r="V4644" s="126">
        <v>1</v>
      </c>
      <c r="Z4644" s="126">
        <v>1</v>
      </c>
      <c r="AA4644" s="126">
        <v>1</v>
      </c>
      <c r="AB4644" s="126">
        <v>3</v>
      </c>
      <c r="AC4644" s="126">
        <v>8</v>
      </c>
      <c r="AD4644" s="126">
        <v>2026</v>
      </c>
    </row>
    <row r="4645" spans="3:30">
      <c r="C4645" s="126">
        <v>4638</v>
      </c>
      <c r="D4645" s="126">
        <v>273</v>
      </c>
      <c r="E4645" s="126">
        <v>11</v>
      </c>
      <c r="F4645" s="126">
        <v>1</v>
      </c>
      <c r="G4645" s="126">
        <v>1</v>
      </c>
      <c r="H4645" s="126">
        <v>1</v>
      </c>
      <c r="I4645" s="126">
        <v>1</v>
      </c>
      <c r="J4645" s="126">
        <v>366</v>
      </c>
      <c r="M4645" s="126">
        <v>1662</v>
      </c>
      <c r="N4645" s="126">
        <v>1</v>
      </c>
      <c r="P4645" s="126">
        <v>1344</v>
      </c>
      <c r="R4645" s="126" t="s">
        <v>547</v>
      </c>
      <c r="S4645" s="252">
        <v>1.1000000000000001</v>
      </c>
      <c r="T4645" s="252">
        <v>0</v>
      </c>
      <c r="U4645" s="68" t="s">
        <v>6408</v>
      </c>
      <c r="V4645" s="126">
        <v>1</v>
      </c>
      <c r="Z4645" s="126">
        <v>1</v>
      </c>
      <c r="AA4645" s="126">
        <v>1</v>
      </c>
      <c r="AB4645" s="126">
        <v>3</v>
      </c>
      <c r="AC4645" s="126">
        <v>8</v>
      </c>
      <c r="AD4645" s="126">
        <v>2026</v>
      </c>
    </row>
    <row r="4646" spans="3:30">
      <c r="C4646" s="126">
        <v>4639</v>
      </c>
      <c r="D4646" s="126">
        <v>273</v>
      </c>
      <c r="E4646" s="126">
        <v>10</v>
      </c>
      <c r="F4646" s="126">
        <v>1</v>
      </c>
      <c r="G4646" s="126">
        <v>1</v>
      </c>
      <c r="H4646" s="126">
        <v>1</v>
      </c>
      <c r="I4646" s="126">
        <v>1</v>
      </c>
      <c r="J4646" s="126">
        <v>366</v>
      </c>
      <c r="P4646" s="126">
        <v>1344</v>
      </c>
      <c r="R4646" s="126" t="s">
        <v>547</v>
      </c>
      <c r="S4646" s="252">
        <v>0</v>
      </c>
      <c r="T4646" s="252">
        <v>1.5</v>
      </c>
      <c r="U4646" s="68" t="s">
        <v>6409</v>
      </c>
      <c r="V4646" s="126">
        <v>1</v>
      </c>
      <c r="Z4646" s="126">
        <v>1</v>
      </c>
      <c r="AA4646" s="126">
        <v>1</v>
      </c>
      <c r="AB4646" s="126">
        <v>3</v>
      </c>
      <c r="AC4646" s="126">
        <v>8</v>
      </c>
      <c r="AD4646" s="126">
        <v>2026</v>
      </c>
    </row>
    <row r="4647" spans="3:30">
      <c r="C4647" s="126">
        <v>4640</v>
      </c>
      <c r="D4647" s="126">
        <v>273</v>
      </c>
      <c r="E4647" s="126">
        <v>3</v>
      </c>
      <c r="F4647" s="126">
        <v>1</v>
      </c>
      <c r="G4647" s="126">
        <v>1</v>
      </c>
      <c r="H4647" s="126">
        <v>1</v>
      </c>
      <c r="I4647" s="126">
        <v>1</v>
      </c>
      <c r="J4647" s="126">
        <v>396</v>
      </c>
      <c r="M4647" s="126">
        <v>1663</v>
      </c>
      <c r="N4647" s="126">
        <v>0</v>
      </c>
      <c r="P4647" s="126">
        <v>1345</v>
      </c>
      <c r="R4647" s="126" t="s">
        <v>547</v>
      </c>
      <c r="S4647" s="252">
        <v>0</v>
      </c>
      <c r="T4647" s="252">
        <v>2.4</v>
      </c>
      <c r="U4647" s="68" t="s">
        <v>6410</v>
      </c>
      <c r="V4647" s="126">
        <v>1</v>
      </c>
      <c r="Z4647" s="126">
        <v>1</v>
      </c>
      <c r="AA4647" s="126">
        <v>1</v>
      </c>
      <c r="AB4647" s="126">
        <v>3</v>
      </c>
      <c r="AC4647" s="126">
        <v>8</v>
      </c>
      <c r="AD4647" s="126">
        <v>2026</v>
      </c>
    </row>
    <row r="4648" spans="3:30">
      <c r="C4648" s="126">
        <v>4641</v>
      </c>
      <c r="D4648" s="126">
        <v>273</v>
      </c>
      <c r="E4648" s="126">
        <v>11</v>
      </c>
      <c r="F4648" s="126">
        <v>1</v>
      </c>
      <c r="G4648" s="126">
        <v>1</v>
      </c>
      <c r="H4648" s="126">
        <v>1</v>
      </c>
      <c r="I4648" s="126">
        <v>1</v>
      </c>
      <c r="J4648" s="126">
        <v>396</v>
      </c>
      <c r="M4648" s="126">
        <v>1663</v>
      </c>
      <c r="N4648" s="126">
        <v>1</v>
      </c>
      <c r="P4648" s="126">
        <v>1345</v>
      </c>
      <c r="R4648" s="126" t="s">
        <v>547</v>
      </c>
      <c r="S4648" s="252">
        <v>2.4</v>
      </c>
      <c r="T4648" s="252">
        <v>0</v>
      </c>
      <c r="U4648" s="68" t="s">
        <v>6411</v>
      </c>
      <c r="V4648" s="126">
        <v>1</v>
      </c>
      <c r="Z4648" s="126">
        <v>1</v>
      </c>
      <c r="AA4648" s="126">
        <v>1</v>
      </c>
      <c r="AB4648" s="126">
        <v>3</v>
      </c>
      <c r="AC4648" s="126">
        <v>8</v>
      </c>
      <c r="AD4648" s="126">
        <v>2026</v>
      </c>
    </row>
    <row r="4649" spans="3:30">
      <c r="C4649" s="126">
        <v>4642</v>
      </c>
      <c r="D4649" s="126">
        <v>273</v>
      </c>
      <c r="E4649" s="126">
        <v>10</v>
      </c>
      <c r="F4649" s="126">
        <v>1</v>
      </c>
      <c r="G4649" s="126">
        <v>1</v>
      </c>
      <c r="H4649" s="126">
        <v>1</v>
      </c>
      <c r="I4649" s="126">
        <v>1</v>
      </c>
      <c r="J4649" s="126">
        <v>396</v>
      </c>
      <c r="P4649" s="126">
        <v>1345</v>
      </c>
      <c r="R4649" s="126" t="s">
        <v>547</v>
      </c>
      <c r="S4649" s="252">
        <v>0</v>
      </c>
      <c r="T4649" s="252">
        <v>4</v>
      </c>
      <c r="U4649" s="68" t="s">
        <v>6412</v>
      </c>
      <c r="V4649" s="126">
        <v>1</v>
      </c>
      <c r="Z4649" s="126">
        <v>1</v>
      </c>
      <c r="AA4649" s="126">
        <v>1</v>
      </c>
      <c r="AB4649" s="126">
        <v>3</v>
      </c>
      <c r="AC4649" s="126">
        <v>8</v>
      </c>
      <c r="AD4649" s="126">
        <v>2026</v>
      </c>
    </row>
    <row r="4650" spans="3:30">
      <c r="C4650" s="126">
        <v>4643</v>
      </c>
      <c r="D4650" s="126">
        <v>273</v>
      </c>
      <c r="E4650" s="126">
        <v>3</v>
      </c>
      <c r="F4650" s="126">
        <v>1</v>
      </c>
      <c r="G4650" s="126">
        <v>1</v>
      </c>
      <c r="H4650" s="126">
        <v>1</v>
      </c>
      <c r="I4650" s="126">
        <v>1</v>
      </c>
      <c r="J4650" s="126">
        <v>170</v>
      </c>
      <c r="M4650" s="126">
        <v>1664</v>
      </c>
      <c r="N4650" s="126">
        <v>0</v>
      </c>
      <c r="P4650" s="126">
        <v>1346</v>
      </c>
      <c r="R4650" s="126" t="s">
        <v>547</v>
      </c>
      <c r="S4650" s="252">
        <v>0</v>
      </c>
      <c r="T4650" s="252">
        <v>0.4</v>
      </c>
      <c r="U4650" s="68" t="s">
        <v>6413</v>
      </c>
      <c r="V4650" s="126">
        <v>1</v>
      </c>
      <c r="Z4650" s="126">
        <v>1</v>
      </c>
      <c r="AA4650" s="126">
        <v>1</v>
      </c>
      <c r="AB4650" s="126">
        <v>3</v>
      </c>
      <c r="AC4650" s="126">
        <v>8</v>
      </c>
      <c r="AD4650" s="126">
        <v>2026</v>
      </c>
    </row>
    <row r="4651" spans="3:30">
      <c r="C4651" s="126">
        <v>4644</v>
      </c>
      <c r="D4651" s="126">
        <v>273</v>
      </c>
      <c r="E4651" s="126">
        <v>11</v>
      </c>
      <c r="F4651" s="126">
        <v>1</v>
      </c>
      <c r="G4651" s="126">
        <v>1</v>
      </c>
      <c r="H4651" s="126">
        <v>1</v>
      </c>
      <c r="I4651" s="126">
        <v>1</v>
      </c>
      <c r="J4651" s="126">
        <v>170</v>
      </c>
      <c r="M4651" s="126">
        <v>1664</v>
      </c>
      <c r="N4651" s="126">
        <v>1</v>
      </c>
      <c r="P4651" s="126">
        <v>1346</v>
      </c>
      <c r="R4651" s="126" t="s">
        <v>547</v>
      </c>
      <c r="S4651" s="252">
        <v>0.4</v>
      </c>
      <c r="T4651" s="252">
        <v>0</v>
      </c>
      <c r="U4651" s="68" t="s">
        <v>6414</v>
      </c>
      <c r="V4651" s="126">
        <v>1</v>
      </c>
      <c r="Z4651" s="126">
        <v>1</v>
      </c>
      <c r="AA4651" s="126">
        <v>1</v>
      </c>
      <c r="AB4651" s="126">
        <v>3</v>
      </c>
      <c r="AC4651" s="126">
        <v>8</v>
      </c>
      <c r="AD4651" s="126">
        <v>2026</v>
      </c>
    </row>
    <row r="4652" spans="3:30">
      <c r="C4652" s="126">
        <v>4645</v>
      </c>
      <c r="D4652" s="126">
        <v>273</v>
      </c>
      <c r="E4652" s="126">
        <v>10</v>
      </c>
      <c r="F4652" s="126">
        <v>1</v>
      </c>
      <c r="G4652" s="126">
        <v>1</v>
      </c>
      <c r="H4652" s="126">
        <v>1</v>
      </c>
      <c r="I4652" s="126">
        <v>1</v>
      </c>
      <c r="J4652" s="126">
        <v>170</v>
      </c>
      <c r="P4652" s="126">
        <v>1346</v>
      </c>
      <c r="R4652" s="126" t="s">
        <v>547</v>
      </c>
      <c r="S4652" s="252">
        <v>0</v>
      </c>
      <c r="T4652" s="252">
        <v>0.13</v>
      </c>
      <c r="U4652" s="68" t="s">
        <v>6415</v>
      </c>
      <c r="V4652" s="126">
        <v>1</v>
      </c>
      <c r="Z4652" s="126">
        <v>1</v>
      </c>
      <c r="AA4652" s="126">
        <v>1</v>
      </c>
      <c r="AB4652" s="126">
        <v>3</v>
      </c>
      <c r="AC4652" s="126">
        <v>8</v>
      </c>
      <c r="AD4652" s="126">
        <v>2026</v>
      </c>
    </row>
    <row r="4653" spans="3:30">
      <c r="C4653" s="126">
        <v>4646</v>
      </c>
      <c r="D4653" s="126">
        <v>274</v>
      </c>
      <c r="E4653" s="126">
        <v>2</v>
      </c>
      <c r="F4653" s="126">
        <v>1</v>
      </c>
      <c r="G4653" s="126">
        <v>1</v>
      </c>
      <c r="H4653" s="126">
        <v>1</v>
      </c>
      <c r="I4653" s="126">
        <v>1</v>
      </c>
      <c r="R4653" s="126" t="s">
        <v>547</v>
      </c>
      <c r="S4653" s="252">
        <v>89.85</v>
      </c>
      <c r="T4653" s="252">
        <v>0</v>
      </c>
      <c r="U4653" s="68" t="s">
        <v>6417</v>
      </c>
      <c r="V4653" s="126">
        <v>1</v>
      </c>
      <c r="Z4653" s="126">
        <v>1</v>
      </c>
      <c r="AA4653" s="126">
        <v>1</v>
      </c>
      <c r="AB4653" s="126">
        <v>3</v>
      </c>
      <c r="AC4653" s="126">
        <v>8</v>
      </c>
      <c r="AD4653" s="126">
        <v>2026</v>
      </c>
    </row>
    <row r="4654" spans="3:30">
      <c r="C4654" s="126">
        <v>4647</v>
      </c>
      <c r="D4654" s="126">
        <v>274</v>
      </c>
      <c r="E4654" s="126">
        <v>3</v>
      </c>
      <c r="F4654" s="126">
        <v>1</v>
      </c>
      <c r="G4654" s="126">
        <v>1</v>
      </c>
      <c r="H4654" s="126">
        <v>1</v>
      </c>
      <c r="I4654" s="126">
        <v>1</v>
      </c>
      <c r="J4654" s="126">
        <v>305</v>
      </c>
      <c r="M4654" s="126">
        <v>1665</v>
      </c>
      <c r="N4654" s="126">
        <v>0</v>
      </c>
      <c r="P4654" s="126">
        <v>1347</v>
      </c>
      <c r="R4654" s="126" t="s">
        <v>547</v>
      </c>
      <c r="S4654" s="252">
        <v>0</v>
      </c>
      <c r="T4654" s="252">
        <v>21.25</v>
      </c>
      <c r="U4654" s="68" t="s">
        <v>6418</v>
      </c>
      <c r="V4654" s="126">
        <v>1</v>
      </c>
      <c r="Z4654" s="126">
        <v>1</v>
      </c>
      <c r="AA4654" s="126">
        <v>1</v>
      </c>
      <c r="AB4654" s="126">
        <v>3</v>
      </c>
      <c r="AC4654" s="126">
        <v>8</v>
      </c>
      <c r="AD4654" s="126">
        <v>2026</v>
      </c>
    </row>
    <row r="4655" spans="3:30">
      <c r="C4655" s="126">
        <v>4648</v>
      </c>
      <c r="D4655" s="126">
        <v>274</v>
      </c>
      <c r="E4655" s="126">
        <v>11</v>
      </c>
      <c r="F4655" s="126">
        <v>1</v>
      </c>
      <c r="G4655" s="126">
        <v>1</v>
      </c>
      <c r="H4655" s="126">
        <v>1</v>
      </c>
      <c r="I4655" s="126">
        <v>1</v>
      </c>
      <c r="J4655" s="126">
        <v>305</v>
      </c>
      <c r="M4655" s="126">
        <v>1665</v>
      </c>
      <c r="N4655" s="126">
        <v>1</v>
      </c>
      <c r="P4655" s="126">
        <v>1347</v>
      </c>
      <c r="R4655" s="126" t="s">
        <v>547</v>
      </c>
      <c r="S4655" s="252">
        <v>21.25</v>
      </c>
      <c r="T4655" s="252">
        <v>0</v>
      </c>
      <c r="U4655" s="68" t="s">
        <v>6419</v>
      </c>
      <c r="V4655" s="126">
        <v>1</v>
      </c>
      <c r="Z4655" s="126">
        <v>1</v>
      </c>
      <c r="AA4655" s="126">
        <v>1</v>
      </c>
      <c r="AB4655" s="126">
        <v>3</v>
      </c>
      <c r="AC4655" s="126">
        <v>8</v>
      </c>
      <c r="AD4655" s="126">
        <v>2026</v>
      </c>
    </row>
    <row r="4656" spans="3:30">
      <c r="C4656" s="126">
        <v>4649</v>
      </c>
      <c r="D4656" s="126">
        <v>274</v>
      </c>
      <c r="E4656" s="126">
        <v>10</v>
      </c>
      <c r="F4656" s="126">
        <v>1</v>
      </c>
      <c r="G4656" s="126">
        <v>1</v>
      </c>
      <c r="H4656" s="126">
        <v>1</v>
      </c>
      <c r="I4656" s="126">
        <v>1</v>
      </c>
      <c r="J4656" s="126">
        <v>305</v>
      </c>
      <c r="P4656" s="126">
        <v>1347</v>
      </c>
      <c r="R4656" s="126" t="s">
        <v>547</v>
      </c>
      <c r="S4656" s="252">
        <v>0</v>
      </c>
      <c r="T4656" s="252">
        <v>22.5</v>
      </c>
      <c r="U4656" s="68" t="s">
        <v>6420</v>
      </c>
      <c r="V4656" s="126">
        <v>1</v>
      </c>
      <c r="Z4656" s="126">
        <v>1</v>
      </c>
      <c r="AA4656" s="126">
        <v>1</v>
      </c>
      <c r="AB4656" s="126">
        <v>3</v>
      </c>
      <c r="AC4656" s="126">
        <v>8</v>
      </c>
      <c r="AD4656" s="126">
        <v>2026</v>
      </c>
    </row>
    <row r="4657" spans="3:30">
      <c r="C4657" s="126">
        <v>4650</v>
      </c>
      <c r="D4657" s="126">
        <v>274</v>
      </c>
      <c r="E4657" s="126">
        <v>3</v>
      </c>
      <c r="F4657" s="126">
        <v>1</v>
      </c>
      <c r="G4657" s="126">
        <v>1</v>
      </c>
      <c r="H4657" s="126">
        <v>1</v>
      </c>
      <c r="I4657" s="126">
        <v>1</v>
      </c>
      <c r="J4657" s="126">
        <v>293</v>
      </c>
      <c r="M4657" s="126">
        <v>1666</v>
      </c>
      <c r="N4657" s="126">
        <v>0</v>
      </c>
      <c r="P4657" s="126">
        <v>1348</v>
      </c>
      <c r="R4657" s="126" t="s">
        <v>547</v>
      </c>
      <c r="S4657" s="252">
        <v>0</v>
      </c>
      <c r="T4657" s="252">
        <v>3.4000000000000004</v>
      </c>
      <c r="U4657" s="68" t="s">
        <v>6421</v>
      </c>
      <c r="V4657" s="126">
        <v>1</v>
      </c>
      <c r="Z4657" s="126">
        <v>1</v>
      </c>
      <c r="AA4657" s="126">
        <v>1</v>
      </c>
      <c r="AB4657" s="126">
        <v>3</v>
      </c>
      <c r="AC4657" s="126">
        <v>8</v>
      </c>
      <c r="AD4657" s="126">
        <v>2026</v>
      </c>
    </row>
    <row r="4658" spans="3:30">
      <c r="C4658" s="126">
        <v>4651</v>
      </c>
      <c r="D4658" s="126">
        <v>274</v>
      </c>
      <c r="E4658" s="126">
        <v>11</v>
      </c>
      <c r="F4658" s="126">
        <v>1</v>
      </c>
      <c r="G4658" s="126">
        <v>1</v>
      </c>
      <c r="H4658" s="126">
        <v>1</v>
      </c>
      <c r="I4658" s="126">
        <v>1</v>
      </c>
      <c r="J4658" s="126">
        <v>293</v>
      </c>
      <c r="M4658" s="126">
        <v>1666</v>
      </c>
      <c r="N4658" s="126">
        <v>1</v>
      </c>
      <c r="P4658" s="126">
        <v>1348</v>
      </c>
      <c r="R4658" s="126" t="s">
        <v>547</v>
      </c>
      <c r="S4658" s="252">
        <v>3.4000000000000004</v>
      </c>
      <c r="T4658" s="252">
        <v>0</v>
      </c>
      <c r="U4658" s="68" t="s">
        <v>6422</v>
      </c>
      <c r="V4658" s="126">
        <v>1</v>
      </c>
      <c r="Z4658" s="126">
        <v>1</v>
      </c>
      <c r="AA4658" s="126">
        <v>1</v>
      </c>
      <c r="AB4658" s="126">
        <v>3</v>
      </c>
      <c r="AC4658" s="126">
        <v>8</v>
      </c>
      <c r="AD4658" s="126">
        <v>2026</v>
      </c>
    </row>
    <row r="4659" spans="3:30">
      <c r="C4659" s="126">
        <v>4652</v>
      </c>
      <c r="D4659" s="126">
        <v>274</v>
      </c>
      <c r="E4659" s="126">
        <v>10</v>
      </c>
      <c r="F4659" s="126">
        <v>1</v>
      </c>
      <c r="G4659" s="126">
        <v>1</v>
      </c>
      <c r="H4659" s="126">
        <v>1</v>
      </c>
      <c r="I4659" s="126">
        <v>1</v>
      </c>
      <c r="J4659" s="126">
        <v>293</v>
      </c>
      <c r="P4659" s="126">
        <v>1348</v>
      </c>
      <c r="R4659" s="126" t="s">
        <v>547</v>
      </c>
      <c r="S4659" s="252">
        <v>0</v>
      </c>
      <c r="T4659" s="252">
        <v>6.3</v>
      </c>
      <c r="U4659" s="68" t="s">
        <v>6423</v>
      </c>
      <c r="V4659" s="126">
        <v>1</v>
      </c>
      <c r="Z4659" s="126">
        <v>1</v>
      </c>
      <c r="AA4659" s="126">
        <v>1</v>
      </c>
      <c r="AB4659" s="126">
        <v>3</v>
      </c>
      <c r="AC4659" s="126">
        <v>8</v>
      </c>
      <c r="AD4659" s="126">
        <v>2026</v>
      </c>
    </row>
    <row r="4660" spans="3:30">
      <c r="C4660" s="126">
        <v>4653</v>
      </c>
      <c r="D4660" s="126">
        <v>274</v>
      </c>
      <c r="E4660" s="126">
        <v>3</v>
      </c>
      <c r="F4660" s="126">
        <v>1</v>
      </c>
      <c r="G4660" s="126">
        <v>1</v>
      </c>
      <c r="H4660" s="126">
        <v>1</v>
      </c>
      <c r="I4660" s="126">
        <v>1</v>
      </c>
      <c r="J4660" s="126">
        <v>177</v>
      </c>
      <c r="M4660" s="126">
        <v>1667</v>
      </c>
      <c r="N4660" s="126">
        <v>0</v>
      </c>
      <c r="P4660" s="126">
        <v>1349</v>
      </c>
      <c r="R4660" s="126" t="s">
        <v>547</v>
      </c>
      <c r="S4660" s="252">
        <v>0</v>
      </c>
      <c r="T4660" s="252">
        <v>8.3000000000000007</v>
      </c>
      <c r="U4660" s="68" t="s">
        <v>6424</v>
      </c>
      <c r="V4660" s="126">
        <v>1</v>
      </c>
      <c r="Z4660" s="126">
        <v>1</v>
      </c>
      <c r="AA4660" s="126">
        <v>1</v>
      </c>
      <c r="AB4660" s="126">
        <v>3</v>
      </c>
      <c r="AC4660" s="126">
        <v>8</v>
      </c>
      <c r="AD4660" s="126">
        <v>2026</v>
      </c>
    </row>
    <row r="4661" spans="3:30">
      <c r="C4661" s="126">
        <v>4654</v>
      </c>
      <c r="D4661" s="126">
        <v>274</v>
      </c>
      <c r="E4661" s="126">
        <v>11</v>
      </c>
      <c r="F4661" s="126">
        <v>1</v>
      </c>
      <c r="G4661" s="126">
        <v>1</v>
      </c>
      <c r="H4661" s="126">
        <v>1</v>
      </c>
      <c r="I4661" s="126">
        <v>1</v>
      </c>
      <c r="J4661" s="126">
        <v>177</v>
      </c>
      <c r="M4661" s="126">
        <v>1667</v>
      </c>
      <c r="N4661" s="126">
        <v>1</v>
      </c>
      <c r="P4661" s="126">
        <v>1349</v>
      </c>
      <c r="R4661" s="126" t="s">
        <v>547</v>
      </c>
      <c r="S4661" s="252">
        <v>8.3000000000000007</v>
      </c>
      <c r="T4661" s="252">
        <v>0</v>
      </c>
      <c r="U4661" s="68" t="s">
        <v>6425</v>
      </c>
      <c r="V4661" s="126">
        <v>1</v>
      </c>
      <c r="Z4661" s="126">
        <v>1</v>
      </c>
      <c r="AA4661" s="126">
        <v>1</v>
      </c>
      <c r="AB4661" s="126">
        <v>3</v>
      </c>
      <c r="AC4661" s="126">
        <v>8</v>
      </c>
      <c r="AD4661" s="126">
        <v>2026</v>
      </c>
    </row>
    <row r="4662" spans="3:30">
      <c r="C4662" s="126">
        <v>4655</v>
      </c>
      <c r="D4662" s="126">
        <v>274</v>
      </c>
      <c r="E4662" s="126">
        <v>10</v>
      </c>
      <c r="F4662" s="126">
        <v>1</v>
      </c>
      <c r="G4662" s="126">
        <v>1</v>
      </c>
      <c r="H4662" s="126">
        <v>1</v>
      </c>
      <c r="I4662" s="126">
        <v>1</v>
      </c>
      <c r="J4662" s="126">
        <v>177</v>
      </c>
      <c r="P4662" s="126">
        <v>1349</v>
      </c>
      <c r="R4662" s="126" t="s">
        <v>547</v>
      </c>
      <c r="S4662" s="252">
        <v>0</v>
      </c>
      <c r="T4662" s="252">
        <v>9</v>
      </c>
      <c r="U4662" s="68" t="s">
        <v>6426</v>
      </c>
      <c r="V4662" s="126">
        <v>1</v>
      </c>
      <c r="Z4662" s="126">
        <v>1</v>
      </c>
      <c r="AA4662" s="126">
        <v>1</v>
      </c>
      <c r="AB4662" s="126">
        <v>3</v>
      </c>
      <c r="AC4662" s="126">
        <v>8</v>
      </c>
      <c r="AD4662" s="126">
        <v>2026</v>
      </c>
    </row>
    <row r="4663" spans="3:30">
      <c r="C4663" s="126">
        <v>4656</v>
      </c>
      <c r="D4663" s="126">
        <v>274</v>
      </c>
      <c r="E4663" s="126">
        <v>3</v>
      </c>
      <c r="F4663" s="126">
        <v>1</v>
      </c>
      <c r="G4663" s="126">
        <v>1</v>
      </c>
      <c r="H4663" s="126">
        <v>1</v>
      </c>
      <c r="I4663" s="126">
        <v>1</v>
      </c>
      <c r="J4663" s="126">
        <v>425</v>
      </c>
      <c r="M4663" s="126">
        <v>1668</v>
      </c>
      <c r="N4663" s="126">
        <v>0</v>
      </c>
      <c r="P4663" s="126">
        <v>1350</v>
      </c>
      <c r="R4663" s="126" t="s">
        <v>547</v>
      </c>
      <c r="S4663" s="252">
        <v>0</v>
      </c>
      <c r="T4663" s="252">
        <v>10.5</v>
      </c>
      <c r="U4663" s="68" t="s">
        <v>6427</v>
      </c>
      <c r="V4663" s="126">
        <v>1</v>
      </c>
      <c r="Z4663" s="126">
        <v>1</v>
      </c>
      <c r="AA4663" s="126">
        <v>1</v>
      </c>
      <c r="AB4663" s="126">
        <v>3</v>
      </c>
      <c r="AC4663" s="126">
        <v>8</v>
      </c>
      <c r="AD4663" s="126">
        <v>2026</v>
      </c>
    </row>
    <row r="4664" spans="3:30">
      <c r="C4664" s="126">
        <v>4657</v>
      </c>
      <c r="D4664" s="126">
        <v>274</v>
      </c>
      <c r="E4664" s="126">
        <v>11</v>
      </c>
      <c r="F4664" s="126">
        <v>1</v>
      </c>
      <c r="G4664" s="126">
        <v>1</v>
      </c>
      <c r="H4664" s="126">
        <v>1</v>
      </c>
      <c r="I4664" s="126">
        <v>1</v>
      </c>
      <c r="J4664" s="126">
        <v>425</v>
      </c>
      <c r="M4664" s="126">
        <v>1668</v>
      </c>
      <c r="N4664" s="126">
        <v>1</v>
      </c>
      <c r="P4664" s="126">
        <v>1350</v>
      </c>
      <c r="R4664" s="126" t="s">
        <v>547</v>
      </c>
      <c r="S4664" s="252">
        <v>10.5</v>
      </c>
      <c r="T4664" s="252">
        <v>0</v>
      </c>
      <c r="U4664" s="68" t="s">
        <v>6428</v>
      </c>
      <c r="V4664" s="126">
        <v>1</v>
      </c>
      <c r="Z4664" s="126">
        <v>1</v>
      </c>
      <c r="AA4664" s="126">
        <v>1</v>
      </c>
      <c r="AB4664" s="126">
        <v>3</v>
      </c>
      <c r="AC4664" s="126">
        <v>8</v>
      </c>
      <c r="AD4664" s="126">
        <v>2026</v>
      </c>
    </row>
    <row r="4665" spans="3:30">
      <c r="C4665" s="126">
        <v>4658</v>
      </c>
      <c r="D4665" s="126">
        <v>274</v>
      </c>
      <c r="E4665" s="126">
        <v>10</v>
      </c>
      <c r="F4665" s="126">
        <v>1</v>
      </c>
      <c r="G4665" s="126">
        <v>1</v>
      </c>
      <c r="H4665" s="126">
        <v>1</v>
      </c>
      <c r="I4665" s="126">
        <v>1</v>
      </c>
      <c r="J4665" s="126">
        <v>425</v>
      </c>
      <c r="P4665" s="126">
        <v>1350</v>
      </c>
      <c r="R4665" s="126" t="s">
        <v>547</v>
      </c>
      <c r="S4665" s="252">
        <v>0</v>
      </c>
      <c r="T4665" s="252">
        <v>13.5</v>
      </c>
      <c r="U4665" s="68" t="s">
        <v>6429</v>
      </c>
      <c r="V4665" s="126">
        <v>1</v>
      </c>
      <c r="Z4665" s="126">
        <v>1</v>
      </c>
      <c r="AA4665" s="126">
        <v>1</v>
      </c>
      <c r="AB4665" s="126">
        <v>3</v>
      </c>
      <c r="AC4665" s="126">
        <v>8</v>
      </c>
      <c r="AD4665" s="126">
        <v>2026</v>
      </c>
    </row>
    <row r="4666" spans="3:30">
      <c r="C4666" s="126">
        <v>4659</v>
      </c>
      <c r="D4666" s="126">
        <v>274</v>
      </c>
      <c r="E4666" s="126">
        <v>3</v>
      </c>
      <c r="F4666" s="126">
        <v>1</v>
      </c>
      <c r="G4666" s="126">
        <v>1</v>
      </c>
      <c r="H4666" s="126">
        <v>1</v>
      </c>
      <c r="I4666" s="126">
        <v>1</v>
      </c>
      <c r="J4666" s="126">
        <v>160</v>
      </c>
      <c r="M4666" s="126">
        <v>1669</v>
      </c>
      <c r="N4666" s="126">
        <v>0</v>
      </c>
      <c r="P4666" s="126">
        <v>1351</v>
      </c>
      <c r="R4666" s="126" t="s">
        <v>547</v>
      </c>
      <c r="S4666" s="252">
        <v>0</v>
      </c>
      <c r="T4666" s="252">
        <v>11.75</v>
      </c>
      <c r="U4666" s="68" t="s">
        <v>6430</v>
      </c>
      <c r="V4666" s="126">
        <v>1</v>
      </c>
      <c r="Z4666" s="126">
        <v>1</v>
      </c>
      <c r="AA4666" s="126">
        <v>1</v>
      </c>
      <c r="AB4666" s="126">
        <v>3</v>
      </c>
      <c r="AC4666" s="126">
        <v>8</v>
      </c>
      <c r="AD4666" s="126">
        <v>2026</v>
      </c>
    </row>
    <row r="4667" spans="3:30">
      <c r="C4667" s="126">
        <v>4660</v>
      </c>
      <c r="D4667" s="126">
        <v>274</v>
      </c>
      <c r="E4667" s="126">
        <v>11</v>
      </c>
      <c r="F4667" s="126">
        <v>1</v>
      </c>
      <c r="G4667" s="126">
        <v>1</v>
      </c>
      <c r="H4667" s="126">
        <v>1</v>
      </c>
      <c r="I4667" s="126">
        <v>1</v>
      </c>
      <c r="J4667" s="126">
        <v>160</v>
      </c>
      <c r="M4667" s="126">
        <v>1669</v>
      </c>
      <c r="N4667" s="126">
        <v>1</v>
      </c>
      <c r="P4667" s="126">
        <v>1351</v>
      </c>
      <c r="R4667" s="126" t="s">
        <v>547</v>
      </c>
      <c r="S4667" s="252">
        <v>11.75</v>
      </c>
      <c r="T4667" s="252">
        <v>0</v>
      </c>
      <c r="U4667" s="68" t="s">
        <v>6431</v>
      </c>
      <c r="V4667" s="126">
        <v>1</v>
      </c>
      <c r="Z4667" s="126">
        <v>1</v>
      </c>
      <c r="AA4667" s="126">
        <v>1</v>
      </c>
      <c r="AB4667" s="126">
        <v>3</v>
      </c>
      <c r="AC4667" s="126">
        <v>8</v>
      </c>
      <c r="AD4667" s="126">
        <v>2026</v>
      </c>
    </row>
    <row r="4668" spans="3:30">
      <c r="C4668" s="126">
        <v>4661</v>
      </c>
      <c r="D4668" s="126">
        <v>274</v>
      </c>
      <c r="E4668" s="126">
        <v>10</v>
      </c>
      <c r="F4668" s="126">
        <v>1</v>
      </c>
      <c r="G4668" s="126">
        <v>1</v>
      </c>
      <c r="H4668" s="126">
        <v>1</v>
      </c>
      <c r="I4668" s="126">
        <v>1</v>
      </c>
      <c r="J4668" s="126">
        <v>160</v>
      </c>
      <c r="P4668" s="126">
        <v>1351</v>
      </c>
      <c r="R4668" s="126" t="s">
        <v>547</v>
      </c>
      <c r="S4668" s="252">
        <v>0</v>
      </c>
      <c r="T4668" s="252">
        <v>12</v>
      </c>
      <c r="U4668" s="68" t="s">
        <v>6432</v>
      </c>
      <c r="V4668" s="126">
        <v>1</v>
      </c>
      <c r="Z4668" s="126">
        <v>1</v>
      </c>
      <c r="AA4668" s="126">
        <v>1</v>
      </c>
      <c r="AB4668" s="126">
        <v>3</v>
      </c>
      <c r="AC4668" s="126">
        <v>8</v>
      </c>
      <c r="AD4668" s="126">
        <v>2026</v>
      </c>
    </row>
    <row r="4669" spans="3:30">
      <c r="C4669" s="126">
        <v>4662</v>
      </c>
      <c r="D4669" s="126">
        <v>274</v>
      </c>
      <c r="E4669" s="126">
        <v>3</v>
      </c>
      <c r="F4669" s="126">
        <v>1</v>
      </c>
      <c r="G4669" s="126">
        <v>1</v>
      </c>
      <c r="H4669" s="126">
        <v>1</v>
      </c>
      <c r="I4669" s="126">
        <v>1</v>
      </c>
      <c r="J4669" s="126">
        <v>169</v>
      </c>
      <c r="M4669" s="126">
        <v>1670</v>
      </c>
      <c r="N4669" s="126">
        <v>0</v>
      </c>
      <c r="P4669" s="126">
        <v>1352</v>
      </c>
      <c r="R4669" s="126" t="s">
        <v>547</v>
      </c>
      <c r="S4669" s="252">
        <v>0</v>
      </c>
      <c r="T4669" s="252">
        <v>0.5</v>
      </c>
      <c r="U4669" s="68" t="s">
        <v>6433</v>
      </c>
      <c r="V4669" s="126">
        <v>1</v>
      </c>
      <c r="Z4669" s="126">
        <v>1</v>
      </c>
      <c r="AA4669" s="126">
        <v>1</v>
      </c>
      <c r="AB4669" s="126">
        <v>3</v>
      </c>
      <c r="AC4669" s="126">
        <v>8</v>
      </c>
      <c r="AD4669" s="126">
        <v>2026</v>
      </c>
    </row>
    <row r="4670" spans="3:30">
      <c r="C4670" s="126">
        <v>4663</v>
      </c>
      <c r="D4670" s="126">
        <v>274</v>
      </c>
      <c r="E4670" s="126">
        <v>11</v>
      </c>
      <c r="F4670" s="126">
        <v>1</v>
      </c>
      <c r="G4670" s="126">
        <v>1</v>
      </c>
      <c r="H4670" s="126">
        <v>1</v>
      </c>
      <c r="I4670" s="126">
        <v>1</v>
      </c>
      <c r="J4670" s="126">
        <v>169</v>
      </c>
      <c r="M4670" s="126">
        <v>1670</v>
      </c>
      <c r="N4670" s="126">
        <v>1</v>
      </c>
      <c r="P4670" s="126">
        <v>1352</v>
      </c>
      <c r="R4670" s="126" t="s">
        <v>547</v>
      </c>
      <c r="S4670" s="252">
        <v>0.5</v>
      </c>
      <c r="T4670" s="252">
        <v>0</v>
      </c>
      <c r="U4670" s="68" t="s">
        <v>6434</v>
      </c>
      <c r="V4670" s="126">
        <v>1</v>
      </c>
      <c r="Z4670" s="126">
        <v>1</v>
      </c>
      <c r="AA4670" s="126">
        <v>1</v>
      </c>
      <c r="AB4670" s="126">
        <v>3</v>
      </c>
      <c r="AC4670" s="126">
        <v>8</v>
      </c>
      <c r="AD4670" s="126">
        <v>2026</v>
      </c>
    </row>
    <row r="4671" spans="3:30">
      <c r="C4671" s="126">
        <v>4664</v>
      </c>
      <c r="D4671" s="126">
        <v>274</v>
      </c>
      <c r="E4671" s="126">
        <v>10</v>
      </c>
      <c r="F4671" s="126">
        <v>1</v>
      </c>
      <c r="G4671" s="126">
        <v>1</v>
      </c>
      <c r="H4671" s="126">
        <v>1</v>
      </c>
      <c r="I4671" s="126">
        <v>1</v>
      </c>
      <c r="J4671" s="126">
        <v>169</v>
      </c>
      <c r="P4671" s="126">
        <v>1352</v>
      </c>
      <c r="R4671" s="126" t="s">
        <v>547</v>
      </c>
      <c r="S4671" s="252">
        <v>0</v>
      </c>
      <c r="T4671" s="252">
        <v>0.65</v>
      </c>
      <c r="U4671" s="68" t="s">
        <v>6435</v>
      </c>
      <c r="V4671" s="126">
        <v>1</v>
      </c>
      <c r="Z4671" s="126">
        <v>1</v>
      </c>
      <c r="AA4671" s="126">
        <v>1</v>
      </c>
      <c r="AB4671" s="126">
        <v>3</v>
      </c>
      <c r="AC4671" s="126">
        <v>8</v>
      </c>
      <c r="AD4671" s="126">
        <v>2026</v>
      </c>
    </row>
    <row r="4672" spans="3:30">
      <c r="C4672" s="126">
        <v>4665</v>
      </c>
      <c r="D4672" s="126">
        <v>274</v>
      </c>
      <c r="E4672" s="126">
        <v>3</v>
      </c>
      <c r="F4672" s="126">
        <v>1</v>
      </c>
      <c r="G4672" s="126">
        <v>1</v>
      </c>
      <c r="H4672" s="126">
        <v>1</v>
      </c>
      <c r="I4672" s="126">
        <v>1</v>
      </c>
      <c r="J4672" s="126">
        <v>416</v>
      </c>
      <c r="M4672" s="126">
        <v>1671</v>
      </c>
      <c r="N4672" s="126">
        <v>0</v>
      </c>
      <c r="P4672" s="126">
        <v>1353</v>
      </c>
      <c r="R4672" s="126" t="s">
        <v>547</v>
      </c>
      <c r="S4672" s="252">
        <v>0</v>
      </c>
      <c r="T4672" s="252">
        <v>3.5</v>
      </c>
      <c r="U4672" s="68" t="s">
        <v>6436</v>
      </c>
      <c r="V4672" s="126">
        <v>1</v>
      </c>
      <c r="Z4672" s="126">
        <v>1</v>
      </c>
      <c r="AA4672" s="126">
        <v>1</v>
      </c>
      <c r="AB4672" s="126">
        <v>3</v>
      </c>
      <c r="AC4672" s="126">
        <v>8</v>
      </c>
      <c r="AD4672" s="126">
        <v>2026</v>
      </c>
    </row>
    <row r="4673" spans="3:30">
      <c r="C4673" s="126">
        <v>4666</v>
      </c>
      <c r="D4673" s="126">
        <v>274</v>
      </c>
      <c r="E4673" s="126">
        <v>11</v>
      </c>
      <c r="F4673" s="126">
        <v>1</v>
      </c>
      <c r="G4673" s="126">
        <v>1</v>
      </c>
      <c r="H4673" s="126">
        <v>1</v>
      </c>
      <c r="I4673" s="126">
        <v>1</v>
      </c>
      <c r="J4673" s="126">
        <v>416</v>
      </c>
      <c r="M4673" s="126">
        <v>1671</v>
      </c>
      <c r="N4673" s="126">
        <v>1</v>
      </c>
      <c r="P4673" s="126">
        <v>1353</v>
      </c>
      <c r="R4673" s="126" t="s">
        <v>547</v>
      </c>
      <c r="S4673" s="252">
        <v>3.5</v>
      </c>
      <c r="T4673" s="252">
        <v>0</v>
      </c>
      <c r="U4673" s="68" t="s">
        <v>6437</v>
      </c>
      <c r="V4673" s="126">
        <v>1</v>
      </c>
      <c r="Z4673" s="126">
        <v>1</v>
      </c>
      <c r="AA4673" s="126">
        <v>1</v>
      </c>
      <c r="AB4673" s="126">
        <v>3</v>
      </c>
      <c r="AC4673" s="126">
        <v>8</v>
      </c>
      <c r="AD4673" s="126">
        <v>2026</v>
      </c>
    </row>
    <row r="4674" spans="3:30">
      <c r="C4674" s="126">
        <v>4667</v>
      </c>
      <c r="D4674" s="126">
        <v>274</v>
      </c>
      <c r="E4674" s="126">
        <v>10</v>
      </c>
      <c r="F4674" s="126">
        <v>1</v>
      </c>
      <c r="G4674" s="126">
        <v>1</v>
      </c>
      <c r="H4674" s="126">
        <v>1</v>
      </c>
      <c r="I4674" s="126">
        <v>1</v>
      </c>
      <c r="J4674" s="126">
        <v>416</v>
      </c>
      <c r="P4674" s="126">
        <v>1353</v>
      </c>
      <c r="R4674" s="126" t="s">
        <v>547</v>
      </c>
      <c r="S4674" s="252">
        <v>0</v>
      </c>
      <c r="T4674" s="252">
        <v>4.5</v>
      </c>
      <c r="U4674" s="68" t="s">
        <v>6438</v>
      </c>
      <c r="V4674" s="126">
        <v>1</v>
      </c>
      <c r="Z4674" s="126">
        <v>1</v>
      </c>
      <c r="AA4674" s="126">
        <v>1</v>
      </c>
      <c r="AB4674" s="126">
        <v>3</v>
      </c>
      <c r="AC4674" s="126">
        <v>8</v>
      </c>
      <c r="AD4674" s="126">
        <v>2026</v>
      </c>
    </row>
    <row r="4675" spans="3:30">
      <c r="C4675" s="126">
        <v>4668</v>
      </c>
      <c r="D4675" s="126">
        <v>274</v>
      </c>
      <c r="E4675" s="126">
        <v>3</v>
      </c>
      <c r="F4675" s="126">
        <v>1</v>
      </c>
      <c r="G4675" s="126">
        <v>1</v>
      </c>
      <c r="H4675" s="126">
        <v>1</v>
      </c>
      <c r="I4675" s="126">
        <v>1</v>
      </c>
      <c r="J4675" s="126">
        <v>370</v>
      </c>
      <c r="M4675" s="126">
        <v>1672</v>
      </c>
      <c r="N4675" s="126">
        <v>0</v>
      </c>
      <c r="P4675" s="126">
        <v>1354</v>
      </c>
      <c r="R4675" s="126" t="s">
        <v>547</v>
      </c>
      <c r="S4675" s="252">
        <v>0</v>
      </c>
      <c r="T4675" s="252">
        <v>0.3</v>
      </c>
      <c r="U4675" s="68" t="s">
        <v>6439</v>
      </c>
      <c r="V4675" s="126">
        <v>1</v>
      </c>
      <c r="Z4675" s="126">
        <v>1</v>
      </c>
      <c r="AA4675" s="126">
        <v>1</v>
      </c>
      <c r="AB4675" s="126">
        <v>3</v>
      </c>
      <c r="AC4675" s="126">
        <v>8</v>
      </c>
      <c r="AD4675" s="126">
        <v>2026</v>
      </c>
    </row>
    <row r="4676" spans="3:30">
      <c r="C4676" s="126">
        <v>4669</v>
      </c>
      <c r="D4676" s="126">
        <v>274</v>
      </c>
      <c r="E4676" s="126">
        <v>11</v>
      </c>
      <c r="F4676" s="126">
        <v>1</v>
      </c>
      <c r="G4676" s="126">
        <v>1</v>
      </c>
      <c r="H4676" s="126">
        <v>1</v>
      </c>
      <c r="I4676" s="126">
        <v>1</v>
      </c>
      <c r="J4676" s="126">
        <v>370</v>
      </c>
      <c r="M4676" s="126">
        <v>1672</v>
      </c>
      <c r="N4676" s="126">
        <v>1</v>
      </c>
      <c r="P4676" s="126">
        <v>1354</v>
      </c>
      <c r="R4676" s="126" t="s">
        <v>547</v>
      </c>
      <c r="S4676" s="252">
        <v>0.3</v>
      </c>
      <c r="T4676" s="252">
        <v>0</v>
      </c>
      <c r="U4676" s="68" t="s">
        <v>6440</v>
      </c>
      <c r="V4676" s="126">
        <v>1</v>
      </c>
      <c r="Z4676" s="126">
        <v>1</v>
      </c>
      <c r="AA4676" s="126">
        <v>1</v>
      </c>
      <c r="AB4676" s="126">
        <v>3</v>
      </c>
      <c r="AC4676" s="126">
        <v>8</v>
      </c>
      <c r="AD4676" s="126">
        <v>2026</v>
      </c>
    </row>
    <row r="4677" spans="3:30">
      <c r="C4677" s="126">
        <v>4670</v>
      </c>
      <c r="D4677" s="126">
        <v>274</v>
      </c>
      <c r="E4677" s="126">
        <v>10</v>
      </c>
      <c r="F4677" s="126">
        <v>1</v>
      </c>
      <c r="G4677" s="126">
        <v>1</v>
      </c>
      <c r="H4677" s="126">
        <v>1</v>
      </c>
      <c r="I4677" s="126">
        <v>1</v>
      </c>
      <c r="J4677" s="126">
        <v>370</v>
      </c>
      <c r="P4677" s="126">
        <v>1354</v>
      </c>
      <c r="R4677" s="126" t="s">
        <v>547</v>
      </c>
      <c r="S4677" s="252">
        <v>0</v>
      </c>
      <c r="T4677" s="252">
        <v>0.5</v>
      </c>
      <c r="U4677" s="68" t="s">
        <v>6441</v>
      </c>
      <c r="V4677" s="126">
        <v>1</v>
      </c>
      <c r="Z4677" s="126">
        <v>1</v>
      </c>
      <c r="AA4677" s="126">
        <v>1</v>
      </c>
      <c r="AB4677" s="126">
        <v>3</v>
      </c>
      <c r="AC4677" s="126">
        <v>8</v>
      </c>
      <c r="AD4677" s="126">
        <v>2026</v>
      </c>
    </row>
    <row r="4678" spans="3:30">
      <c r="C4678" s="126">
        <v>4671</v>
      </c>
      <c r="D4678" s="126">
        <v>274</v>
      </c>
      <c r="E4678" s="126">
        <v>3</v>
      </c>
      <c r="F4678" s="126">
        <v>1</v>
      </c>
      <c r="G4678" s="126">
        <v>1</v>
      </c>
      <c r="H4678" s="126">
        <v>1</v>
      </c>
      <c r="I4678" s="126">
        <v>1</v>
      </c>
      <c r="J4678" s="126">
        <v>145</v>
      </c>
      <c r="M4678" s="126">
        <v>1674</v>
      </c>
      <c r="N4678" s="126">
        <v>0</v>
      </c>
      <c r="P4678" s="126">
        <v>1356</v>
      </c>
      <c r="R4678" s="126" t="s">
        <v>547</v>
      </c>
      <c r="S4678" s="252">
        <v>0</v>
      </c>
      <c r="T4678" s="252">
        <v>0.28999999999999998</v>
      </c>
      <c r="U4678" s="68" t="s">
        <v>6442</v>
      </c>
      <c r="V4678" s="126">
        <v>1</v>
      </c>
      <c r="Z4678" s="126">
        <v>1</v>
      </c>
      <c r="AA4678" s="126">
        <v>1</v>
      </c>
      <c r="AB4678" s="126">
        <v>3</v>
      </c>
      <c r="AC4678" s="126">
        <v>8</v>
      </c>
      <c r="AD4678" s="126">
        <v>2026</v>
      </c>
    </row>
    <row r="4679" spans="3:30">
      <c r="C4679" s="126">
        <v>4672</v>
      </c>
      <c r="D4679" s="126">
        <v>274</v>
      </c>
      <c r="E4679" s="126">
        <v>11</v>
      </c>
      <c r="F4679" s="126">
        <v>1</v>
      </c>
      <c r="G4679" s="126">
        <v>1</v>
      </c>
      <c r="H4679" s="126">
        <v>1</v>
      </c>
      <c r="I4679" s="126">
        <v>1</v>
      </c>
      <c r="J4679" s="126">
        <v>145</v>
      </c>
      <c r="M4679" s="126">
        <v>1674</v>
      </c>
      <c r="N4679" s="126">
        <v>1</v>
      </c>
      <c r="P4679" s="126">
        <v>1356</v>
      </c>
      <c r="R4679" s="126" t="s">
        <v>547</v>
      </c>
      <c r="S4679" s="252">
        <v>0.28999999999999998</v>
      </c>
      <c r="T4679" s="252">
        <v>0</v>
      </c>
      <c r="U4679" s="68" t="s">
        <v>6443</v>
      </c>
      <c r="V4679" s="126">
        <v>1</v>
      </c>
      <c r="Z4679" s="126">
        <v>1</v>
      </c>
      <c r="AA4679" s="126">
        <v>1</v>
      </c>
      <c r="AB4679" s="126">
        <v>3</v>
      </c>
      <c r="AC4679" s="126">
        <v>8</v>
      </c>
      <c r="AD4679" s="126">
        <v>2026</v>
      </c>
    </row>
    <row r="4680" spans="3:30">
      <c r="C4680" s="126">
        <v>4673</v>
      </c>
      <c r="D4680" s="126">
        <v>274</v>
      </c>
      <c r="E4680" s="126">
        <v>10</v>
      </c>
      <c r="F4680" s="126">
        <v>1</v>
      </c>
      <c r="G4680" s="126">
        <v>1</v>
      </c>
      <c r="H4680" s="126">
        <v>1</v>
      </c>
      <c r="I4680" s="126">
        <v>1</v>
      </c>
      <c r="J4680" s="126">
        <v>145</v>
      </c>
      <c r="P4680" s="126">
        <v>1356</v>
      </c>
      <c r="R4680" s="126" t="s">
        <v>547</v>
      </c>
      <c r="S4680" s="252">
        <v>0</v>
      </c>
      <c r="T4680" s="252">
        <v>0.5</v>
      </c>
      <c r="U4680" s="68" t="s">
        <v>6444</v>
      </c>
      <c r="V4680" s="126">
        <v>1</v>
      </c>
      <c r="Z4680" s="126">
        <v>1</v>
      </c>
      <c r="AA4680" s="126">
        <v>1</v>
      </c>
      <c r="AB4680" s="126">
        <v>3</v>
      </c>
      <c r="AC4680" s="126">
        <v>8</v>
      </c>
      <c r="AD4680" s="126">
        <v>2026</v>
      </c>
    </row>
    <row r="4681" spans="3:30">
      <c r="C4681" s="126">
        <v>4674</v>
      </c>
      <c r="D4681" s="126">
        <v>274</v>
      </c>
      <c r="E4681" s="126">
        <v>3</v>
      </c>
      <c r="F4681" s="126">
        <v>1</v>
      </c>
      <c r="G4681" s="126">
        <v>1</v>
      </c>
      <c r="H4681" s="126">
        <v>1</v>
      </c>
      <c r="I4681" s="126">
        <v>1</v>
      </c>
      <c r="J4681" s="126">
        <v>433</v>
      </c>
      <c r="M4681" s="126">
        <v>1675</v>
      </c>
      <c r="N4681" s="126">
        <v>0</v>
      </c>
      <c r="P4681" s="126">
        <v>1357</v>
      </c>
      <c r="R4681" s="126" t="s">
        <v>547</v>
      </c>
      <c r="S4681" s="252">
        <v>0</v>
      </c>
      <c r="T4681" s="252">
        <v>0.55000000000000004</v>
      </c>
      <c r="U4681" s="68" t="s">
        <v>6445</v>
      </c>
      <c r="V4681" s="126">
        <v>1</v>
      </c>
      <c r="Z4681" s="126">
        <v>1</v>
      </c>
      <c r="AA4681" s="126">
        <v>1</v>
      </c>
      <c r="AB4681" s="126">
        <v>3</v>
      </c>
      <c r="AC4681" s="126">
        <v>8</v>
      </c>
      <c r="AD4681" s="126">
        <v>2026</v>
      </c>
    </row>
    <row r="4682" spans="3:30">
      <c r="C4682" s="126">
        <v>4675</v>
      </c>
      <c r="D4682" s="126">
        <v>274</v>
      </c>
      <c r="E4682" s="126">
        <v>11</v>
      </c>
      <c r="F4682" s="126">
        <v>1</v>
      </c>
      <c r="G4682" s="126">
        <v>1</v>
      </c>
      <c r="H4682" s="126">
        <v>1</v>
      </c>
      <c r="I4682" s="126">
        <v>1</v>
      </c>
      <c r="J4682" s="126">
        <v>433</v>
      </c>
      <c r="M4682" s="126">
        <v>1675</v>
      </c>
      <c r="N4682" s="126">
        <v>1</v>
      </c>
      <c r="P4682" s="126">
        <v>1357</v>
      </c>
      <c r="R4682" s="126" t="s">
        <v>547</v>
      </c>
      <c r="S4682" s="252">
        <v>0.55000000000000004</v>
      </c>
      <c r="T4682" s="252">
        <v>0</v>
      </c>
      <c r="U4682" s="68" t="s">
        <v>6446</v>
      </c>
      <c r="V4682" s="126">
        <v>1</v>
      </c>
      <c r="Z4682" s="126">
        <v>1</v>
      </c>
      <c r="AA4682" s="126">
        <v>1</v>
      </c>
      <c r="AB4682" s="126">
        <v>3</v>
      </c>
      <c r="AC4682" s="126">
        <v>8</v>
      </c>
      <c r="AD4682" s="126">
        <v>2026</v>
      </c>
    </row>
    <row r="4683" spans="3:30">
      <c r="C4683" s="126">
        <v>4676</v>
      </c>
      <c r="D4683" s="126">
        <v>274</v>
      </c>
      <c r="E4683" s="126">
        <v>10</v>
      </c>
      <c r="F4683" s="126">
        <v>1</v>
      </c>
      <c r="G4683" s="126">
        <v>1</v>
      </c>
      <c r="H4683" s="126">
        <v>1</v>
      </c>
      <c r="I4683" s="126">
        <v>1</v>
      </c>
      <c r="J4683" s="126">
        <v>433</v>
      </c>
      <c r="P4683" s="126">
        <v>1357</v>
      </c>
      <c r="R4683" s="126" t="s">
        <v>547</v>
      </c>
      <c r="S4683" s="252">
        <v>0</v>
      </c>
      <c r="T4683" s="252">
        <v>1.9</v>
      </c>
      <c r="U4683" s="68" t="s">
        <v>6447</v>
      </c>
      <c r="V4683" s="126">
        <v>1</v>
      </c>
      <c r="Z4683" s="126">
        <v>1</v>
      </c>
      <c r="AA4683" s="126">
        <v>1</v>
      </c>
      <c r="AB4683" s="126">
        <v>3</v>
      </c>
      <c r="AC4683" s="126">
        <v>8</v>
      </c>
      <c r="AD4683" s="126">
        <v>2026</v>
      </c>
    </row>
    <row r="4684" spans="3:30">
      <c r="C4684" s="126">
        <v>4677</v>
      </c>
      <c r="D4684" s="126">
        <v>274</v>
      </c>
      <c r="E4684" s="126">
        <v>3</v>
      </c>
      <c r="F4684" s="126">
        <v>1</v>
      </c>
      <c r="G4684" s="126">
        <v>1</v>
      </c>
      <c r="H4684" s="126">
        <v>1</v>
      </c>
      <c r="I4684" s="126">
        <v>1</v>
      </c>
      <c r="J4684" s="126">
        <v>413</v>
      </c>
      <c r="M4684" s="126">
        <v>1676</v>
      </c>
      <c r="N4684" s="126">
        <v>0</v>
      </c>
      <c r="P4684" s="126">
        <v>1358</v>
      </c>
      <c r="R4684" s="126" t="s">
        <v>547</v>
      </c>
      <c r="S4684" s="252">
        <v>0</v>
      </c>
      <c r="T4684" s="252">
        <v>2.5</v>
      </c>
      <c r="U4684" s="68" t="s">
        <v>6448</v>
      </c>
      <c r="V4684" s="126">
        <v>1</v>
      </c>
      <c r="Z4684" s="126">
        <v>1</v>
      </c>
      <c r="AA4684" s="126">
        <v>1</v>
      </c>
      <c r="AB4684" s="126">
        <v>3</v>
      </c>
      <c r="AC4684" s="126">
        <v>8</v>
      </c>
      <c r="AD4684" s="126">
        <v>2026</v>
      </c>
    </row>
    <row r="4685" spans="3:30">
      <c r="C4685" s="126">
        <v>4678</v>
      </c>
      <c r="D4685" s="126">
        <v>274</v>
      </c>
      <c r="E4685" s="126">
        <v>11</v>
      </c>
      <c r="F4685" s="126">
        <v>1</v>
      </c>
      <c r="G4685" s="126">
        <v>1</v>
      </c>
      <c r="H4685" s="126">
        <v>1</v>
      </c>
      <c r="I4685" s="126">
        <v>1</v>
      </c>
      <c r="J4685" s="126">
        <v>413</v>
      </c>
      <c r="M4685" s="126">
        <v>1676</v>
      </c>
      <c r="N4685" s="126">
        <v>1</v>
      </c>
      <c r="P4685" s="126">
        <v>1358</v>
      </c>
      <c r="R4685" s="126" t="s">
        <v>547</v>
      </c>
      <c r="S4685" s="252">
        <v>2.5</v>
      </c>
      <c r="T4685" s="252">
        <v>0</v>
      </c>
      <c r="U4685" s="68" t="s">
        <v>6449</v>
      </c>
      <c r="V4685" s="126">
        <v>1</v>
      </c>
      <c r="Z4685" s="126">
        <v>1</v>
      </c>
      <c r="AA4685" s="126">
        <v>1</v>
      </c>
      <c r="AB4685" s="126">
        <v>3</v>
      </c>
      <c r="AC4685" s="126">
        <v>8</v>
      </c>
      <c r="AD4685" s="126">
        <v>2026</v>
      </c>
    </row>
    <row r="4686" spans="3:30">
      <c r="C4686" s="126">
        <v>4679</v>
      </c>
      <c r="D4686" s="126">
        <v>274</v>
      </c>
      <c r="E4686" s="126">
        <v>10</v>
      </c>
      <c r="F4686" s="126">
        <v>1</v>
      </c>
      <c r="G4686" s="126">
        <v>1</v>
      </c>
      <c r="H4686" s="126">
        <v>1</v>
      </c>
      <c r="I4686" s="126">
        <v>1</v>
      </c>
      <c r="J4686" s="126">
        <v>413</v>
      </c>
      <c r="P4686" s="126">
        <v>1358</v>
      </c>
      <c r="R4686" s="126" t="s">
        <v>547</v>
      </c>
      <c r="S4686" s="252">
        <v>0</v>
      </c>
      <c r="T4686" s="252">
        <v>3.5</v>
      </c>
      <c r="U4686" s="68" t="s">
        <v>6450</v>
      </c>
      <c r="V4686" s="126">
        <v>1</v>
      </c>
      <c r="Z4686" s="126">
        <v>1</v>
      </c>
      <c r="AA4686" s="126">
        <v>1</v>
      </c>
      <c r="AB4686" s="126">
        <v>3</v>
      </c>
      <c r="AC4686" s="126">
        <v>8</v>
      </c>
      <c r="AD4686" s="126">
        <v>2026</v>
      </c>
    </row>
    <row r="4687" spans="3:30">
      <c r="C4687" s="126">
        <v>4680</v>
      </c>
      <c r="D4687" s="126">
        <v>274</v>
      </c>
      <c r="E4687" s="126">
        <v>3</v>
      </c>
      <c r="F4687" s="126">
        <v>1</v>
      </c>
      <c r="G4687" s="126">
        <v>1</v>
      </c>
      <c r="H4687" s="126">
        <v>1</v>
      </c>
      <c r="I4687" s="126">
        <v>1</v>
      </c>
      <c r="J4687" s="126">
        <v>386</v>
      </c>
      <c r="M4687" s="126">
        <v>1677</v>
      </c>
      <c r="N4687" s="126">
        <v>0</v>
      </c>
      <c r="P4687" s="126">
        <v>1359</v>
      </c>
      <c r="R4687" s="126" t="s">
        <v>547</v>
      </c>
      <c r="S4687" s="252">
        <v>0</v>
      </c>
      <c r="T4687" s="252">
        <v>6.5</v>
      </c>
      <c r="U4687" s="68" t="s">
        <v>6451</v>
      </c>
      <c r="V4687" s="126">
        <v>1</v>
      </c>
      <c r="Z4687" s="126">
        <v>1</v>
      </c>
      <c r="AA4687" s="126">
        <v>1</v>
      </c>
      <c r="AB4687" s="126">
        <v>3</v>
      </c>
      <c r="AC4687" s="126">
        <v>8</v>
      </c>
      <c r="AD4687" s="126">
        <v>2026</v>
      </c>
    </row>
    <row r="4688" spans="3:30">
      <c r="C4688" s="126">
        <v>4681</v>
      </c>
      <c r="D4688" s="126">
        <v>274</v>
      </c>
      <c r="E4688" s="126">
        <v>11</v>
      </c>
      <c r="F4688" s="126">
        <v>1</v>
      </c>
      <c r="G4688" s="126">
        <v>1</v>
      </c>
      <c r="H4688" s="126">
        <v>1</v>
      </c>
      <c r="I4688" s="126">
        <v>1</v>
      </c>
      <c r="J4688" s="126">
        <v>386</v>
      </c>
      <c r="M4688" s="126">
        <v>1677</v>
      </c>
      <c r="N4688" s="126">
        <v>1</v>
      </c>
      <c r="P4688" s="126">
        <v>1359</v>
      </c>
      <c r="R4688" s="126" t="s">
        <v>547</v>
      </c>
      <c r="S4688" s="252">
        <v>6.5</v>
      </c>
      <c r="T4688" s="252">
        <v>0</v>
      </c>
      <c r="U4688" s="68" t="s">
        <v>6452</v>
      </c>
      <c r="V4688" s="126">
        <v>1</v>
      </c>
      <c r="Z4688" s="126">
        <v>1</v>
      </c>
      <c r="AA4688" s="126">
        <v>1</v>
      </c>
      <c r="AB4688" s="126">
        <v>3</v>
      </c>
      <c r="AC4688" s="126">
        <v>8</v>
      </c>
      <c r="AD4688" s="126">
        <v>2026</v>
      </c>
    </row>
    <row r="4689" spans="3:30">
      <c r="C4689" s="126">
        <v>4682</v>
      </c>
      <c r="D4689" s="126">
        <v>274</v>
      </c>
      <c r="E4689" s="126">
        <v>10</v>
      </c>
      <c r="F4689" s="126">
        <v>1</v>
      </c>
      <c r="G4689" s="126">
        <v>1</v>
      </c>
      <c r="H4689" s="126">
        <v>1</v>
      </c>
      <c r="I4689" s="126">
        <v>1</v>
      </c>
      <c r="J4689" s="126">
        <v>386</v>
      </c>
      <c r="P4689" s="126">
        <v>1359</v>
      </c>
      <c r="R4689" s="126" t="s">
        <v>547</v>
      </c>
      <c r="S4689" s="252">
        <v>0</v>
      </c>
      <c r="T4689" s="252">
        <v>7</v>
      </c>
      <c r="U4689" s="68" t="s">
        <v>6453</v>
      </c>
      <c r="V4689" s="126">
        <v>1</v>
      </c>
      <c r="Z4689" s="126">
        <v>1</v>
      </c>
      <c r="AA4689" s="126">
        <v>1</v>
      </c>
      <c r="AB4689" s="126">
        <v>3</v>
      </c>
      <c r="AC4689" s="126">
        <v>8</v>
      </c>
      <c r="AD4689" s="126">
        <v>2026</v>
      </c>
    </row>
    <row r="4690" spans="3:30">
      <c r="C4690" s="126">
        <v>4683</v>
      </c>
      <c r="D4690" s="126">
        <v>274</v>
      </c>
      <c r="E4690" s="126">
        <v>3</v>
      </c>
      <c r="F4690" s="126">
        <v>1</v>
      </c>
      <c r="G4690" s="126">
        <v>1</v>
      </c>
      <c r="H4690" s="126">
        <v>1</v>
      </c>
      <c r="I4690" s="126">
        <v>1</v>
      </c>
      <c r="J4690" s="126">
        <v>385</v>
      </c>
      <c r="M4690" s="126">
        <v>1678</v>
      </c>
      <c r="N4690" s="126">
        <v>0</v>
      </c>
      <c r="P4690" s="126">
        <v>1360</v>
      </c>
      <c r="R4690" s="126" t="s">
        <v>547</v>
      </c>
      <c r="S4690" s="252">
        <v>0</v>
      </c>
      <c r="T4690" s="252">
        <v>6.5</v>
      </c>
      <c r="U4690" s="68" t="s">
        <v>6454</v>
      </c>
      <c r="V4690" s="126">
        <v>1</v>
      </c>
      <c r="Z4690" s="126">
        <v>1</v>
      </c>
      <c r="AA4690" s="126">
        <v>1</v>
      </c>
      <c r="AB4690" s="126">
        <v>3</v>
      </c>
      <c r="AC4690" s="126">
        <v>8</v>
      </c>
      <c r="AD4690" s="126">
        <v>2026</v>
      </c>
    </row>
    <row r="4691" spans="3:30">
      <c r="C4691" s="126">
        <v>4684</v>
      </c>
      <c r="D4691" s="126">
        <v>274</v>
      </c>
      <c r="E4691" s="126">
        <v>11</v>
      </c>
      <c r="F4691" s="126">
        <v>1</v>
      </c>
      <c r="G4691" s="126">
        <v>1</v>
      </c>
      <c r="H4691" s="126">
        <v>1</v>
      </c>
      <c r="I4691" s="126">
        <v>1</v>
      </c>
      <c r="J4691" s="126">
        <v>385</v>
      </c>
      <c r="M4691" s="126">
        <v>1678</v>
      </c>
      <c r="N4691" s="126">
        <v>1</v>
      </c>
      <c r="P4691" s="126">
        <v>1360</v>
      </c>
      <c r="R4691" s="126" t="s">
        <v>547</v>
      </c>
      <c r="S4691" s="252">
        <v>6.5</v>
      </c>
      <c r="T4691" s="252">
        <v>0</v>
      </c>
      <c r="U4691" s="68" t="s">
        <v>6455</v>
      </c>
      <c r="V4691" s="126">
        <v>1</v>
      </c>
      <c r="Z4691" s="126">
        <v>1</v>
      </c>
      <c r="AA4691" s="126">
        <v>1</v>
      </c>
      <c r="AB4691" s="126">
        <v>3</v>
      </c>
      <c r="AC4691" s="126">
        <v>8</v>
      </c>
      <c r="AD4691" s="126">
        <v>2026</v>
      </c>
    </row>
    <row r="4692" spans="3:30">
      <c r="C4692" s="126">
        <v>4685</v>
      </c>
      <c r="D4692" s="126">
        <v>274</v>
      </c>
      <c r="E4692" s="126">
        <v>10</v>
      </c>
      <c r="F4692" s="126">
        <v>1</v>
      </c>
      <c r="G4692" s="126">
        <v>1</v>
      </c>
      <c r="H4692" s="126">
        <v>1</v>
      </c>
      <c r="I4692" s="126">
        <v>1</v>
      </c>
      <c r="J4692" s="126">
        <v>385</v>
      </c>
      <c r="P4692" s="126">
        <v>1360</v>
      </c>
      <c r="R4692" s="126" t="s">
        <v>547</v>
      </c>
      <c r="S4692" s="252">
        <v>0</v>
      </c>
      <c r="T4692" s="252">
        <v>7.5</v>
      </c>
      <c r="U4692" s="68" t="s">
        <v>6456</v>
      </c>
      <c r="V4692" s="126">
        <v>1</v>
      </c>
      <c r="Z4692" s="126">
        <v>1</v>
      </c>
      <c r="AA4692" s="126">
        <v>1</v>
      </c>
      <c r="AB4692" s="126">
        <v>3</v>
      </c>
      <c r="AC4692" s="126">
        <v>8</v>
      </c>
      <c r="AD4692" s="126">
        <v>2026</v>
      </c>
    </row>
    <row r="4693" spans="3:30">
      <c r="C4693" s="126">
        <v>4686</v>
      </c>
      <c r="D4693" s="126">
        <v>275</v>
      </c>
      <c r="E4693" s="126">
        <v>2</v>
      </c>
      <c r="F4693" s="126">
        <v>1</v>
      </c>
      <c r="G4693" s="126">
        <v>1</v>
      </c>
      <c r="H4693" s="126">
        <v>1</v>
      </c>
      <c r="I4693" s="126">
        <v>1</v>
      </c>
      <c r="R4693" s="126" t="s">
        <v>547</v>
      </c>
      <c r="S4693" s="252">
        <v>46.97</v>
      </c>
      <c r="T4693" s="252">
        <v>0</v>
      </c>
      <c r="U4693" s="68" t="s">
        <v>6459</v>
      </c>
      <c r="V4693" s="126">
        <v>1</v>
      </c>
      <c r="Z4693" s="126">
        <v>1</v>
      </c>
      <c r="AA4693" s="126">
        <v>1</v>
      </c>
      <c r="AB4693" s="126">
        <v>4</v>
      </c>
      <c r="AC4693" s="126">
        <v>8</v>
      </c>
      <c r="AD4693" s="126">
        <v>2026</v>
      </c>
    </row>
    <row r="4694" spans="3:30">
      <c r="C4694" s="126">
        <v>4687</v>
      </c>
      <c r="D4694" s="126">
        <v>275</v>
      </c>
      <c r="E4694" s="126">
        <v>3</v>
      </c>
      <c r="F4694" s="126">
        <v>1</v>
      </c>
      <c r="G4694" s="126">
        <v>1</v>
      </c>
      <c r="H4694" s="126">
        <v>1</v>
      </c>
      <c r="I4694" s="126">
        <v>1</v>
      </c>
      <c r="J4694" s="126">
        <v>392</v>
      </c>
      <c r="M4694" s="126">
        <v>1679</v>
      </c>
      <c r="N4694" s="126">
        <v>0</v>
      </c>
      <c r="P4694" s="126">
        <v>1361</v>
      </c>
      <c r="R4694" s="126" t="s">
        <v>547</v>
      </c>
      <c r="S4694" s="252">
        <v>0</v>
      </c>
      <c r="T4694" s="252">
        <v>2.8</v>
      </c>
      <c r="U4694" s="68" t="s">
        <v>6460</v>
      </c>
      <c r="V4694" s="126">
        <v>1</v>
      </c>
      <c r="Z4694" s="126">
        <v>1</v>
      </c>
      <c r="AA4694" s="126">
        <v>1</v>
      </c>
      <c r="AB4694" s="126">
        <v>4</v>
      </c>
      <c r="AC4694" s="126">
        <v>8</v>
      </c>
      <c r="AD4694" s="126">
        <v>2026</v>
      </c>
    </row>
    <row r="4695" spans="3:30">
      <c r="C4695" s="126">
        <v>4688</v>
      </c>
      <c r="D4695" s="126">
        <v>275</v>
      </c>
      <c r="E4695" s="126">
        <v>11</v>
      </c>
      <c r="F4695" s="126">
        <v>1</v>
      </c>
      <c r="G4695" s="126">
        <v>1</v>
      </c>
      <c r="H4695" s="126">
        <v>1</v>
      </c>
      <c r="I4695" s="126">
        <v>1</v>
      </c>
      <c r="J4695" s="126">
        <v>392</v>
      </c>
      <c r="M4695" s="126">
        <v>1679</v>
      </c>
      <c r="N4695" s="126">
        <v>1</v>
      </c>
      <c r="P4695" s="126">
        <v>1361</v>
      </c>
      <c r="R4695" s="126" t="s">
        <v>547</v>
      </c>
      <c r="S4695" s="252">
        <v>2.8</v>
      </c>
      <c r="T4695" s="252">
        <v>0</v>
      </c>
      <c r="U4695" s="68" t="s">
        <v>6461</v>
      </c>
      <c r="V4695" s="126">
        <v>1</v>
      </c>
      <c r="Z4695" s="126">
        <v>1</v>
      </c>
      <c r="AA4695" s="126">
        <v>1</v>
      </c>
      <c r="AB4695" s="126">
        <v>4</v>
      </c>
      <c r="AC4695" s="126">
        <v>8</v>
      </c>
      <c r="AD4695" s="126">
        <v>2026</v>
      </c>
    </row>
    <row r="4696" spans="3:30">
      <c r="C4696" s="126">
        <v>4689</v>
      </c>
      <c r="D4696" s="126">
        <v>275</v>
      </c>
      <c r="E4696" s="126">
        <v>10</v>
      </c>
      <c r="F4696" s="126">
        <v>1</v>
      </c>
      <c r="G4696" s="126">
        <v>1</v>
      </c>
      <c r="H4696" s="126">
        <v>1</v>
      </c>
      <c r="I4696" s="126">
        <v>1</v>
      </c>
      <c r="J4696" s="126">
        <v>392</v>
      </c>
      <c r="P4696" s="126">
        <v>1361</v>
      </c>
      <c r="R4696" s="126" t="s">
        <v>547</v>
      </c>
      <c r="S4696" s="252">
        <v>0</v>
      </c>
      <c r="T4696" s="252">
        <v>3.5</v>
      </c>
      <c r="U4696" s="68" t="s">
        <v>6462</v>
      </c>
      <c r="V4696" s="126">
        <v>1</v>
      </c>
      <c r="Z4696" s="126">
        <v>1</v>
      </c>
      <c r="AA4696" s="126">
        <v>1</v>
      </c>
      <c r="AB4696" s="126">
        <v>4</v>
      </c>
      <c r="AC4696" s="126">
        <v>8</v>
      </c>
      <c r="AD4696" s="126">
        <v>2026</v>
      </c>
    </row>
    <row r="4697" spans="3:30">
      <c r="C4697" s="126">
        <v>4690</v>
      </c>
      <c r="D4697" s="126">
        <v>275</v>
      </c>
      <c r="E4697" s="126">
        <v>3</v>
      </c>
      <c r="F4697" s="126">
        <v>1</v>
      </c>
      <c r="G4697" s="126">
        <v>1</v>
      </c>
      <c r="H4697" s="126">
        <v>1</v>
      </c>
      <c r="I4697" s="126">
        <v>1</v>
      </c>
      <c r="J4697" s="126">
        <v>426</v>
      </c>
      <c r="M4697" s="126">
        <v>1680</v>
      </c>
      <c r="N4697" s="126">
        <v>0</v>
      </c>
      <c r="P4697" s="126">
        <v>1362</v>
      </c>
      <c r="R4697" s="126" t="s">
        <v>547</v>
      </c>
      <c r="S4697" s="252">
        <v>0</v>
      </c>
      <c r="T4697" s="252">
        <v>0.65</v>
      </c>
      <c r="U4697" s="68" t="s">
        <v>6464</v>
      </c>
      <c r="V4697" s="126">
        <v>1</v>
      </c>
      <c r="Z4697" s="126">
        <v>1</v>
      </c>
      <c r="AA4697" s="126">
        <v>1</v>
      </c>
      <c r="AB4697" s="126">
        <v>4</v>
      </c>
      <c r="AC4697" s="126">
        <v>8</v>
      </c>
      <c r="AD4697" s="126">
        <v>2026</v>
      </c>
    </row>
    <row r="4698" spans="3:30">
      <c r="C4698" s="126">
        <v>4691</v>
      </c>
      <c r="D4698" s="126">
        <v>275</v>
      </c>
      <c r="E4698" s="126">
        <v>11</v>
      </c>
      <c r="F4698" s="126">
        <v>1</v>
      </c>
      <c r="G4698" s="126">
        <v>1</v>
      </c>
      <c r="H4698" s="126">
        <v>1</v>
      </c>
      <c r="I4698" s="126">
        <v>1</v>
      </c>
      <c r="J4698" s="126">
        <v>426</v>
      </c>
      <c r="M4698" s="126">
        <v>1680</v>
      </c>
      <c r="N4698" s="126">
        <v>1</v>
      </c>
      <c r="P4698" s="126">
        <v>1362</v>
      </c>
      <c r="R4698" s="126" t="s">
        <v>547</v>
      </c>
      <c r="S4698" s="252">
        <v>0.65</v>
      </c>
      <c r="T4698" s="252">
        <v>0</v>
      </c>
      <c r="U4698" s="68" t="s">
        <v>6465</v>
      </c>
      <c r="V4698" s="126">
        <v>1</v>
      </c>
      <c r="Z4698" s="126">
        <v>1</v>
      </c>
      <c r="AA4698" s="126">
        <v>1</v>
      </c>
      <c r="AB4698" s="126">
        <v>4</v>
      </c>
      <c r="AC4698" s="126">
        <v>8</v>
      </c>
      <c r="AD4698" s="126">
        <v>2026</v>
      </c>
    </row>
    <row r="4699" spans="3:30">
      <c r="C4699" s="126">
        <v>4692</v>
      </c>
      <c r="D4699" s="126">
        <v>275</v>
      </c>
      <c r="E4699" s="126">
        <v>10</v>
      </c>
      <c r="F4699" s="126">
        <v>1</v>
      </c>
      <c r="G4699" s="126">
        <v>1</v>
      </c>
      <c r="H4699" s="126">
        <v>1</v>
      </c>
      <c r="I4699" s="126">
        <v>1</v>
      </c>
      <c r="J4699" s="126">
        <v>426</v>
      </c>
      <c r="P4699" s="126">
        <v>1362</v>
      </c>
      <c r="R4699" s="126" t="s">
        <v>547</v>
      </c>
      <c r="S4699" s="252">
        <v>0</v>
      </c>
      <c r="T4699" s="252">
        <v>0.88</v>
      </c>
      <c r="U4699" s="68" t="s">
        <v>6466</v>
      </c>
      <c r="V4699" s="126">
        <v>1</v>
      </c>
      <c r="Z4699" s="126">
        <v>1</v>
      </c>
      <c r="AA4699" s="126">
        <v>1</v>
      </c>
      <c r="AB4699" s="126">
        <v>4</v>
      </c>
      <c r="AC4699" s="126">
        <v>8</v>
      </c>
      <c r="AD4699" s="126">
        <v>2026</v>
      </c>
    </row>
    <row r="4700" spans="3:30">
      <c r="C4700" s="126">
        <v>4693</v>
      </c>
      <c r="D4700" s="126">
        <v>275</v>
      </c>
      <c r="E4700" s="126">
        <v>3</v>
      </c>
      <c r="F4700" s="126">
        <v>1</v>
      </c>
      <c r="G4700" s="126">
        <v>1</v>
      </c>
      <c r="H4700" s="126">
        <v>1</v>
      </c>
      <c r="I4700" s="126">
        <v>1</v>
      </c>
      <c r="J4700" s="126">
        <v>399</v>
      </c>
      <c r="M4700" s="126">
        <v>1681</v>
      </c>
      <c r="N4700" s="126">
        <v>0</v>
      </c>
      <c r="P4700" s="126">
        <v>1363</v>
      </c>
      <c r="R4700" s="126" t="s">
        <v>547</v>
      </c>
      <c r="S4700" s="252">
        <v>0</v>
      </c>
      <c r="T4700" s="252">
        <v>6</v>
      </c>
      <c r="U4700" s="68" t="s">
        <v>6467</v>
      </c>
      <c r="V4700" s="126">
        <v>1</v>
      </c>
      <c r="Z4700" s="126">
        <v>1</v>
      </c>
      <c r="AA4700" s="126">
        <v>1</v>
      </c>
      <c r="AB4700" s="126">
        <v>4</v>
      </c>
      <c r="AC4700" s="126">
        <v>8</v>
      </c>
      <c r="AD4700" s="126">
        <v>2026</v>
      </c>
    </row>
    <row r="4701" spans="3:30">
      <c r="C4701" s="126">
        <v>4694</v>
      </c>
      <c r="D4701" s="126">
        <v>275</v>
      </c>
      <c r="E4701" s="126">
        <v>11</v>
      </c>
      <c r="F4701" s="126">
        <v>1</v>
      </c>
      <c r="G4701" s="126">
        <v>1</v>
      </c>
      <c r="H4701" s="126">
        <v>1</v>
      </c>
      <c r="I4701" s="126">
        <v>1</v>
      </c>
      <c r="J4701" s="126">
        <v>399</v>
      </c>
      <c r="M4701" s="126">
        <v>1681</v>
      </c>
      <c r="N4701" s="126">
        <v>1</v>
      </c>
      <c r="P4701" s="126">
        <v>1363</v>
      </c>
      <c r="R4701" s="126" t="s">
        <v>547</v>
      </c>
      <c r="S4701" s="252">
        <v>6</v>
      </c>
      <c r="T4701" s="252">
        <v>0</v>
      </c>
      <c r="U4701" s="68" t="s">
        <v>6468</v>
      </c>
      <c r="V4701" s="126">
        <v>1</v>
      </c>
      <c r="Z4701" s="126">
        <v>1</v>
      </c>
      <c r="AA4701" s="126">
        <v>1</v>
      </c>
      <c r="AB4701" s="126">
        <v>4</v>
      </c>
      <c r="AC4701" s="126">
        <v>8</v>
      </c>
      <c r="AD4701" s="126">
        <v>2026</v>
      </c>
    </row>
    <row r="4702" spans="3:30">
      <c r="C4702" s="126">
        <v>4695</v>
      </c>
      <c r="D4702" s="126">
        <v>275</v>
      </c>
      <c r="E4702" s="126">
        <v>10</v>
      </c>
      <c r="F4702" s="126">
        <v>1</v>
      </c>
      <c r="G4702" s="126">
        <v>1</v>
      </c>
      <c r="H4702" s="126">
        <v>1</v>
      </c>
      <c r="I4702" s="126">
        <v>1</v>
      </c>
      <c r="J4702" s="126">
        <v>399</v>
      </c>
      <c r="P4702" s="126">
        <v>1363</v>
      </c>
      <c r="R4702" s="126" t="s">
        <v>547</v>
      </c>
      <c r="S4702" s="252">
        <v>0</v>
      </c>
      <c r="T4702" s="252">
        <v>12.5</v>
      </c>
      <c r="U4702" s="68" t="s">
        <v>6469</v>
      </c>
      <c r="V4702" s="126">
        <v>1</v>
      </c>
      <c r="Z4702" s="126">
        <v>1</v>
      </c>
      <c r="AA4702" s="126">
        <v>1</v>
      </c>
      <c r="AB4702" s="126">
        <v>4</v>
      </c>
      <c r="AC4702" s="126">
        <v>8</v>
      </c>
      <c r="AD4702" s="126">
        <v>2026</v>
      </c>
    </row>
    <row r="4703" spans="3:30">
      <c r="C4703" s="126">
        <v>4696</v>
      </c>
      <c r="D4703" s="126">
        <v>275</v>
      </c>
      <c r="E4703" s="126">
        <v>3</v>
      </c>
      <c r="F4703" s="126">
        <v>1</v>
      </c>
      <c r="G4703" s="126">
        <v>1</v>
      </c>
      <c r="H4703" s="126">
        <v>1</v>
      </c>
      <c r="I4703" s="126">
        <v>1</v>
      </c>
      <c r="J4703" s="126">
        <v>83</v>
      </c>
      <c r="M4703" s="126">
        <v>1682</v>
      </c>
      <c r="N4703" s="126">
        <v>0</v>
      </c>
      <c r="P4703" s="126">
        <v>1364</v>
      </c>
      <c r="R4703" s="126" t="s">
        <v>547</v>
      </c>
      <c r="S4703" s="252">
        <v>0</v>
      </c>
      <c r="T4703" s="252">
        <v>2</v>
      </c>
      <c r="U4703" s="68" t="s">
        <v>6470</v>
      </c>
      <c r="V4703" s="126">
        <v>1</v>
      </c>
      <c r="Z4703" s="126">
        <v>1</v>
      </c>
      <c r="AA4703" s="126">
        <v>1</v>
      </c>
      <c r="AB4703" s="126">
        <v>4</v>
      </c>
      <c r="AC4703" s="126">
        <v>8</v>
      </c>
      <c r="AD4703" s="126">
        <v>2026</v>
      </c>
    </row>
    <row r="4704" spans="3:30">
      <c r="C4704" s="126">
        <v>4697</v>
      </c>
      <c r="D4704" s="126">
        <v>275</v>
      </c>
      <c r="E4704" s="126">
        <v>11</v>
      </c>
      <c r="F4704" s="126">
        <v>1</v>
      </c>
      <c r="G4704" s="126">
        <v>1</v>
      </c>
      <c r="H4704" s="126">
        <v>1</v>
      </c>
      <c r="I4704" s="126">
        <v>1</v>
      </c>
      <c r="J4704" s="126">
        <v>83</v>
      </c>
      <c r="M4704" s="126">
        <v>1682</v>
      </c>
      <c r="N4704" s="126">
        <v>1</v>
      </c>
      <c r="P4704" s="126">
        <v>1364</v>
      </c>
      <c r="R4704" s="126" t="s">
        <v>547</v>
      </c>
      <c r="S4704" s="252">
        <v>2</v>
      </c>
      <c r="T4704" s="252">
        <v>0</v>
      </c>
      <c r="U4704" s="68" t="s">
        <v>6471</v>
      </c>
      <c r="V4704" s="126">
        <v>1</v>
      </c>
      <c r="Z4704" s="126">
        <v>1</v>
      </c>
      <c r="AA4704" s="126">
        <v>1</v>
      </c>
      <c r="AB4704" s="126">
        <v>4</v>
      </c>
      <c r="AC4704" s="126">
        <v>8</v>
      </c>
      <c r="AD4704" s="126">
        <v>2026</v>
      </c>
    </row>
    <row r="4705" spans="3:30">
      <c r="C4705" s="126">
        <v>4698</v>
      </c>
      <c r="D4705" s="126">
        <v>275</v>
      </c>
      <c r="E4705" s="126">
        <v>10</v>
      </c>
      <c r="F4705" s="126">
        <v>1</v>
      </c>
      <c r="G4705" s="126">
        <v>1</v>
      </c>
      <c r="H4705" s="126">
        <v>1</v>
      </c>
      <c r="I4705" s="126">
        <v>1</v>
      </c>
      <c r="J4705" s="126">
        <v>83</v>
      </c>
      <c r="P4705" s="126">
        <v>1364</v>
      </c>
      <c r="R4705" s="126" t="s">
        <v>547</v>
      </c>
      <c r="S4705" s="252">
        <v>0</v>
      </c>
      <c r="T4705" s="252">
        <v>2.5</v>
      </c>
      <c r="U4705" s="68" t="s">
        <v>6472</v>
      </c>
      <c r="V4705" s="126">
        <v>1</v>
      </c>
      <c r="Z4705" s="126">
        <v>1</v>
      </c>
      <c r="AA4705" s="126">
        <v>1</v>
      </c>
      <c r="AB4705" s="126">
        <v>4</v>
      </c>
      <c r="AC4705" s="126">
        <v>8</v>
      </c>
      <c r="AD4705" s="126">
        <v>2026</v>
      </c>
    </row>
    <row r="4706" spans="3:30">
      <c r="C4706" s="126">
        <v>4699</v>
      </c>
      <c r="D4706" s="126">
        <v>275</v>
      </c>
      <c r="E4706" s="126">
        <v>3</v>
      </c>
      <c r="F4706" s="126">
        <v>1</v>
      </c>
      <c r="G4706" s="126">
        <v>1</v>
      </c>
      <c r="H4706" s="126">
        <v>1</v>
      </c>
      <c r="I4706" s="126">
        <v>1</v>
      </c>
      <c r="J4706" s="126">
        <v>377</v>
      </c>
      <c r="M4706" s="126">
        <v>1683</v>
      </c>
      <c r="N4706" s="126">
        <v>0</v>
      </c>
      <c r="P4706" s="126">
        <v>1365</v>
      </c>
      <c r="R4706" s="126" t="s">
        <v>547</v>
      </c>
      <c r="S4706" s="252">
        <v>0</v>
      </c>
      <c r="T4706" s="252">
        <v>2.15</v>
      </c>
      <c r="U4706" s="68" t="s">
        <v>6473</v>
      </c>
      <c r="V4706" s="126">
        <v>1</v>
      </c>
      <c r="Z4706" s="126">
        <v>1</v>
      </c>
      <c r="AA4706" s="126">
        <v>1</v>
      </c>
      <c r="AB4706" s="126">
        <v>4</v>
      </c>
      <c r="AC4706" s="126">
        <v>8</v>
      </c>
      <c r="AD4706" s="126">
        <v>2026</v>
      </c>
    </row>
    <row r="4707" spans="3:30">
      <c r="C4707" s="126">
        <v>4700</v>
      </c>
      <c r="D4707" s="126">
        <v>275</v>
      </c>
      <c r="E4707" s="126">
        <v>11</v>
      </c>
      <c r="F4707" s="126">
        <v>1</v>
      </c>
      <c r="G4707" s="126">
        <v>1</v>
      </c>
      <c r="H4707" s="126">
        <v>1</v>
      </c>
      <c r="I4707" s="126">
        <v>1</v>
      </c>
      <c r="J4707" s="126">
        <v>377</v>
      </c>
      <c r="M4707" s="126">
        <v>1683</v>
      </c>
      <c r="N4707" s="126">
        <v>1</v>
      </c>
      <c r="P4707" s="126">
        <v>1365</v>
      </c>
      <c r="R4707" s="126" t="s">
        <v>547</v>
      </c>
      <c r="S4707" s="252">
        <v>2.15</v>
      </c>
      <c r="T4707" s="252">
        <v>0</v>
      </c>
      <c r="U4707" s="68" t="s">
        <v>6474</v>
      </c>
      <c r="V4707" s="126">
        <v>1</v>
      </c>
      <c r="Z4707" s="126">
        <v>1</v>
      </c>
      <c r="AA4707" s="126">
        <v>1</v>
      </c>
      <c r="AB4707" s="126">
        <v>4</v>
      </c>
      <c r="AC4707" s="126">
        <v>8</v>
      </c>
      <c r="AD4707" s="126">
        <v>2026</v>
      </c>
    </row>
    <row r="4708" spans="3:30">
      <c r="C4708" s="126">
        <v>4701</v>
      </c>
      <c r="D4708" s="126">
        <v>275</v>
      </c>
      <c r="E4708" s="126">
        <v>10</v>
      </c>
      <c r="F4708" s="126">
        <v>1</v>
      </c>
      <c r="G4708" s="126">
        <v>1</v>
      </c>
      <c r="H4708" s="126">
        <v>1</v>
      </c>
      <c r="I4708" s="126">
        <v>1</v>
      </c>
      <c r="J4708" s="126">
        <v>377</v>
      </c>
      <c r="P4708" s="126">
        <v>1365</v>
      </c>
      <c r="R4708" s="126" t="s">
        <v>547</v>
      </c>
      <c r="S4708" s="252">
        <v>0</v>
      </c>
      <c r="T4708" s="252">
        <v>3.15</v>
      </c>
      <c r="U4708" s="68" t="s">
        <v>6475</v>
      </c>
      <c r="V4708" s="126">
        <v>1</v>
      </c>
      <c r="Z4708" s="126">
        <v>1</v>
      </c>
      <c r="AA4708" s="126">
        <v>1</v>
      </c>
      <c r="AB4708" s="126">
        <v>4</v>
      </c>
      <c r="AC4708" s="126">
        <v>8</v>
      </c>
      <c r="AD4708" s="126">
        <v>2026</v>
      </c>
    </row>
    <row r="4709" spans="3:30">
      <c r="C4709" s="126">
        <v>4702</v>
      </c>
      <c r="D4709" s="126">
        <v>275</v>
      </c>
      <c r="E4709" s="126">
        <v>3</v>
      </c>
      <c r="F4709" s="126">
        <v>1</v>
      </c>
      <c r="G4709" s="126">
        <v>1</v>
      </c>
      <c r="H4709" s="126">
        <v>1</v>
      </c>
      <c r="I4709" s="126">
        <v>1</v>
      </c>
      <c r="J4709" s="126">
        <v>77</v>
      </c>
      <c r="M4709" s="126">
        <v>1684</v>
      </c>
      <c r="N4709" s="126">
        <v>0</v>
      </c>
      <c r="P4709" s="126">
        <v>1366</v>
      </c>
      <c r="R4709" s="126" t="s">
        <v>547</v>
      </c>
      <c r="S4709" s="252">
        <v>0</v>
      </c>
      <c r="T4709" s="252">
        <v>1.7999999999999998</v>
      </c>
      <c r="U4709" s="68" t="s">
        <v>6476</v>
      </c>
      <c r="V4709" s="126">
        <v>1</v>
      </c>
      <c r="Z4709" s="126">
        <v>1</v>
      </c>
      <c r="AA4709" s="126">
        <v>1</v>
      </c>
      <c r="AB4709" s="126">
        <v>4</v>
      </c>
      <c r="AC4709" s="126">
        <v>8</v>
      </c>
      <c r="AD4709" s="126">
        <v>2026</v>
      </c>
    </row>
    <row r="4710" spans="3:30">
      <c r="C4710" s="126">
        <v>4703</v>
      </c>
      <c r="D4710" s="126">
        <v>275</v>
      </c>
      <c r="E4710" s="126">
        <v>11</v>
      </c>
      <c r="F4710" s="126">
        <v>1</v>
      </c>
      <c r="G4710" s="126">
        <v>1</v>
      </c>
      <c r="H4710" s="126">
        <v>1</v>
      </c>
      <c r="I4710" s="126">
        <v>1</v>
      </c>
      <c r="J4710" s="126">
        <v>77</v>
      </c>
      <c r="M4710" s="126">
        <v>1684</v>
      </c>
      <c r="N4710" s="126">
        <v>1</v>
      </c>
      <c r="P4710" s="126">
        <v>1366</v>
      </c>
      <c r="R4710" s="126" t="s">
        <v>547</v>
      </c>
      <c r="S4710" s="252">
        <v>1.7999999999999998</v>
      </c>
      <c r="T4710" s="252">
        <v>0</v>
      </c>
      <c r="U4710" s="68" t="s">
        <v>6477</v>
      </c>
      <c r="V4710" s="126">
        <v>1</v>
      </c>
      <c r="Z4710" s="126">
        <v>1</v>
      </c>
      <c r="AA4710" s="126">
        <v>1</v>
      </c>
      <c r="AB4710" s="126">
        <v>4</v>
      </c>
      <c r="AC4710" s="126">
        <v>8</v>
      </c>
      <c r="AD4710" s="126">
        <v>2026</v>
      </c>
    </row>
    <row r="4711" spans="3:30">
      <c r="C4711" s="126">
        <v>4704</v>
      </c>
      <c r="D4711" s="126">
        <v>275</v>
      </c>
      <c r="E4711" s="126">
        <v>10</v>
      </c>
      <c r="F4711" s="126">
        <v>1</v>
      </c>
      <c r="G4711" s="126">
        <v>1</v>
      </c>
      <c r="H4711" s="126">
        <v>1</v>
      </c>
      <c r="I4711" s="126">
        <v>1</v>
      </c>
      <c r="J4711" s="126">
        <v>77</v>
      </c>
      <c r="P4711" s="126">
        <v>1366</v>
      </c>
      <c r="R4711" s="126" t="s">
        <v>547</v>
      </c>
      <c r="S4711" s="252">
        <v>0</v>
      </c>
      <c r="T4711" s="252">
        <v>1.9</v>
      </c>
      <c r="U4711" s="68" t="s">
        <v>6478</v>
      </c>
      <c r="V4711" s="126">
        <v>1</v>
      </c>
      <c r="Z4711" s="126">
        <v>1</v>
      </c>
      <c r="AA4711" s="126">
        <v>1</v>
      </c>
      <c r="AB4711" s="126">
        <v>4</v>
      </c>
      <c r="AC4711" s="126">
        <v>8</v>
      </c>
      <c r="AD4711" s="126">
        <v>2026</v>
      </c>
    </row>
    <row r="4712" spans="3:30">
      <c r="C4712" s="126">
        <v>4705</v>
      </c>
      <c r="D4712" s="126">
        <v>275</v>
      </c>
      <c r="E4712" s="126">
        <v>3</v>
      </c>
      <c r="F4712" s="126">
        <v>1</v>
      </c>
      <c r="G4712" s="126">
        <v>1</v>
      </c>
      <c r="H4712" s="126">
        <v>1</v>
      </c>
      <c r="I4712" s="126">
        <v>1</v>
      </c>
      <c r="J4712" s="126">
        <v>99</v>
      </c>
      <c r="M4712" s="126">
        <v>1685</v>
      </c>
      <c r="N4712" s="126">
        <v>0</v>
      </c>
      <c r="P4712" s="126">
        <v>1367</v>
      </c>
      <c r="R4712" s="126" t="s">
        <v>547</v>
      </c>
      <c r="S4712" s="252">
        <v>0</v>
      </c>
      <c r="T4712" s="252">
        <v>0.24</v>
      </c>
      <c r="U4712" s="68" t="s">
        <v>6479</v>
      </c>
      <c r="V4712" s="126">
        <v>1</v>
      </c>
      <c r="Z4712" s="126">
        <v>1</v>
      </c>
      <c r="AA4712" s="126">
        <v>1</v>
      </c>
      <c r="AB4712" s="126">
        <v>4</v>
      </c>
      <c r="AC4712" s="126">
        <v>8</v>
      </c>
      <c r="AD4712" s="126">
        <v>2026</v>
      </c>
    </row>
    <row r="4713" spans="3:30">
      <c r="C4713" s="126">
        <v>4706</v>
      </c>
      <c r="D4713" s="126">
        <v>275</v>
      </c>
      <c r="E4713" s="126">
        <v>11</v>
      </c>
      <c r="F4713" s="126">
        <v>1</v>
      </c>
      <c r="G4713" s="126">
        <v>1</v>
      </c>
      <c r="H4713" s="126">
        <v>1</v>
      </c>
      <c r="I4713" s="126">
        <v>1</v>
      </c>
      <c r="J4713" s="126">
        <v>99</v>
      </c>
      <c r="M4713" s="126">
        <v>1685</v>
      </c>
      <c r="N4713" s="126">
        <v>1</v>
      </c>
      <c r="P4713" s="126">
        <v>1367</v>
      </c>
      <c r="R4713" s="126" t="s">
        <v>547</v>
      </c>
      <c r="S4713" s="252">
        <v>0.24</v>
      </c>
      <c r="T4713" s="252">
        <v>0</v>
      </c>
      <c r="U4713" s="68" t="s">
        <v>6480</v>
      </c>
      <c r="V4713" s="126">
        <v>1</v>
      </c>
      <c r="Z4713" s="126">
        <v>1</v>
      </c>
      <c r="AA4713" s="126">
        <v>1</v>
      </c>
      <c r="AB4713" s="126">
        <v>4</v>
      </c>
      <c r="AC4713" s="126">
        <v>8</v>
      </c>
      <c r="AD4713" s="126">
        <v>2026</v>
      </c>
    </row>
    <row r="4714" spans="3:30">
      <c r="C4714" s="126">
        <v>4707</v>
      </c>
      <c r="D4714" s="126">
        <v>275</v>
      </c>
      <c r="E4714" s="126">
        <v>10</v>
      </c>
      <c r="F4714" s="126">
        <v>1</v>
      </c>
      <c r="G4714" s="126">
        <v>1</v>
      </c>
      <c r="H4714" s="126">
        <v>1</v>
      </c>
      <c r="I4714" s="126">
        <v>1</v>
      </c>
      <c r="J4714" s="126">
        <v>99</v>
      </c>
      <c r="P4714" s="126">
        <v>1367</v>
      </c>
      <c r="R4714" s="126" t="s">
        <v>547</v>
      </c>
      <c r="S4714" s="252">
        <v>0</v>
      </c>
      <c r="T4714" s="252">
        <v>0.5</v>
      </c>
      <c r="U4714" s="68" t="s">
        <v>6481</v>
      </c>
      <c r="V4714" s="126">
        <v>1</v>
      </c>
      <c r="Z4714" s="126">
        <v>1</v>
      </c>
      <c r="AA4714" s="126">
        <v>1</v>
      </c>
      <c r="AB4714" s="126">
        <v>4</v>
      </c>
      <c r="AC4714" s="126">
        <v>8</v>
      </c>
      <c r="AD4714" s="126">
        <v>2026</v>
      </c>
    </row>
    <row r="4715" spans="3:30">
      <c r="C4715" s="126">
        <v>4708</v>
      </c>
      <c r="D4715" s="126">
        <v>275</v>
      </c>
      <c r="E4715" s="126">
        <v>3</v>
      </c>
      <c r="F4715" s="126">
        <v>1</v>
      </c>
      <c r="G4715" s="126">
        <v>1</v>
      </c>
      <c r="H4715" s="126">
        <v>1</v>
      </c>
      <c r="I4715" s="126">
        <v>1</v>
      </c>
      <c r="J4715" s="126">
        <v>403</v>
      </c>
      <c r="M4715" s="126">
        <v>1686</v>
      </c>
      <c r="N4715" s="126">
        <v>0</v>
      </c>
      <c r="P4715" s="126">
        <v>1368</v>
      </c>
      <c r="R4715" s="126" t="s">
        <v>547</v>
      </c>
      <c r="S4715" s="252">
        <v>0</v>
      </c>
      <c r="T4715" s="252">
        <v>1.64</v>
      </c>
      <c r="U4715" s="68" t="s">
        <v>6482</v>
      </c>
      <c r="V4715" s="126">
        <v>1</v>
      </c>
      <c r="Z4715" s="126">
        <v>1</v>
      </c>
      <c r="AA4715" s="126">
        <v>1</v>
      </c>
      <c r="AB4715" s="126">
        <v>4</v>
      </c>
      <c r="AC4715" s="126">
        <v>8</v>
      </c>
      <c r="AD4715" s="126">
        <v>2026</v>
      </c>
    </row>
    <row r="4716" spans="3:30">
      <c r="C4716" s="126">
        <v>4709</v>
      </c>
      <c r="D4716" s="126">
        <v>275</v>
      </c>
      <c r="E4716" s="126">
        <v>11</v>
      </c>
      <c r="F4716" s="126">
        <v>1</v>
      </c>
      <c r="G4716" s="126">
        <v>1</v>
      </c>
      <c r="H4716" s="126">
        <v>1</v>
      </c>
      <c r="I4716" s="126">
        <v>1</v>
      </c>
      <c r="J4716" s="126">
        <v>403</v>
      </c>
      <c r="M4716" s="126">
        <v>1686</v>
      </c>
      <c r="N4716" s="126">
        <v>1</v>
      </c>
      <c r="P4716" s="126">
        <v>1368</v>
      </c>
      <c r="R4716" s="126" t="s">
        <v>547</v>
      </c>
      <c r="S4716" s="252">
        <v>1.64</v>
      </c>
      <c r="T4716" s="252">
        <v>0</v>
      </c>
      <c r="U4716" s="68" t="s">
        <v>6483</v>
      </c>
      <c r="V4716" s="126">
        <v>1</v>
      </c>
      <c r="Z4716" s="126">
        <v>1</v>
      </c>
      <c r="AA4716" s="126">
        <v>1</v>
      </c>
      <c r="AB4716" s="126">
        <v>4</v>
      </c>
      <c r="AC4716" s="126">
        <v>8</v>
      </c>
      <c r="AD4716" s="126">
        <v>2026</v>
      </c>
    </row>
    <row r="4717" spans="3:30">
      <c r="C4717" s="126">
        <v>4710</v>
      </c>
      <c r="D4717" s="126">
        <v>275</v>
      </c>
      <c r="E4717" s="126">
        <v>10</v>
      </c>
      <c r="F4717" s="126">
        <v>1</v>
      </c>
      <c r="G4717" s="126">
        <v>1</v>
      </c>
      <c r="H4717" s="126">
        <v>1</v>
      </c>
      <c r="I4717" s="126">
        <v>1</v>
      </c>
      <c r="J4717" s="126">
        <v>403</v>
      </c>
      <c r="P4717" s="126">
        <v>1368</v>
      </c>
      <c r="R4717" s="126" t="s">
        <v>547</v>
      </c>
      <c r="S4717" s="252">
        <v>0</v>
      </c>
      <c r="T4717" s="252">
        <v>3</v>
      </c>
      <c r="U4717" s="68" t="s">
        <v>6484</v>
      </c>
      <c r="V4717" s="126">
        <v>1</v>
      </c>
      <c r="Z4717" s="126">
        <v>1</v>
      </c>
      <c r="AA4717" s="126">
        <v>1</v>
      </c>
      <c r="AB4717" s="126">
        <v>4</v>
      </c>
      <c r="AC4717" s="126">
        <v>8</v>
      </c>
      <c r="AD4717" s="126">
        <v>2026</v>
      </c>
    </row>
    <row r="4718" spans="3:30">
      <c r="C4718" s="126">
        <v>4711</v>
      </c>
      <c r="D4718" s="126">
        <v>275</v>
      </c>
      <c r="E4718" s="126">
        <v>3</v>
      </c>
      <c r="F4718" s="126">
        <v>1</v>
      </c>
      <c r="G4718" s="126">
        <v>1</v>
      </c>
      <c r="H4718" s="126">
        <v>1</v>
      </c>
      <c r="I4718" s="126">
        <v>1</v>
      </c>
      <c r="J4718" s="126">
        <v>394</v>
      </c>
      <c r="M4718" s="126">
        <v>1687</v>
      </c>
      <c r="N4718" s="126">
        <v>0</v>
      </c>
      <c r="P4718" s="126">
        <v>1369</v>
      </c>
      <c r="R4718" s="126" t="s">
        <v>547</v>
      </c>
      <c r="S4718" s="252">
        <v>0</v>
      </c>
      <c r="T4718" s="252">
        <v>4.0999999999999996</v>
      </c>
      <c r="U4718" s="68" t="s">
        <v>6485</v>
      </c>
      <c r="V4718" s="126">
        <v>1</v>
      </c>
      <c r="Z4718" s="126">
        <v>1</v>
      </c>
      <c r="AA4718" s="126">
        <v>1</v>
      </c>
      <c r="AB4718" s="126">
        <v>4</v>
      </c>
      <c r="AC4718" s="126">
        <v>8</v>
      </c>
      <c r="AD4718" s="126">
        <v>2026</v>
      </c>
    </row>
    <row r="4719" spans="3:30">
      <c r="C4719" s="126">
        <v>4712</v>
      </c>
      <c r="D4719" s="126">
        <v>275</v>
      </c>
      <c r="E4719" s="126">
        <v>11</v>
      </c>
      <c r="F4719" s="126">
        <v>1</v>
      </c>
      <c r="G4719" s="126">
        <v>1</v>
      </c>
      <c r="H4719" s="126">
        <v>1</v>
      </c>
      <c r="I4719" s="126">
        <v>1</v>
      </c>
      <c r="J4719" s="126">
        <v>394</v>
      </c>
      <c r="M4719" s="126">
        <v>1687</v>
      </c>
      <c r="N4719" s="126">
        <v>1</v>
      </c>
      <c r="P4719" s="126">
        <v>1369</v>
      </c>
      <c r="R4719" s="126" t="s">
        <v>547</v>
      </c>
      <c r="S4719" s="252">
        <v>4.0999999999999996</v>
      </c>
      <c r="T4719" s="252">
        <v>0</v>
      </c>
      <c r="U4719" s="68" t="s">
        <v>6486</v>
      </c>
      <c r="V4719" s="126">
        <v>1</v>
      </c>
      <c r="Z4719" s="126">
        <v>1</v>
      </c>
      <c r="AA4719" s="126">
        <v>1</v>
      </c>
      <c r="AB4719" s="126">
        <v>4</v>
      </c>
      <c r="AC4719" s="126">
        <v>8</v>
      </c>
      <c r="AD4719" s="126">
        <v>2026</v>
      </c>
    </row>
    <row r="4720" spans="3:30">
      <c r="C4720" s="126">
        <v>4713</v>
      </c>
      <c r="D4720" s="126">
        <v>275</v>
      </c>
      <c r="E4720" s="126">
        <v>10</v>
      </c>
      <c r="F4720" s="126">
        <v>1</v>
      </c>
      <c r="G4720" s="126">
        <v>1</v>
      </c>
      <c r="H4720" s="126">
        <v>1</v>
      </c>
      <c r="I4720" s="126">
        <v>1</v>
      </c>
      <c r="J4720" s="126">
        <v>394</v>
      </c>
      <c r="P4720" s="126">
        <v>1369</v>
      </c>
      <c r="R4720" s="126" t="s">
        <v>547</v>
      </c>
      <c r="S4720" s="252">
        <v>0</v>
      </c>
      <c r="T4720" s="252">
        <v>4.5</v>
      </c>
      <c r="U4720" s="68" t="s">
        <v>6487</v>
      </c>
      <c r="V4720" s="126">
        <v>1</v>
      </c>
      <c r="Z4720" s="126">
        <v>1</v>
      </c>
      <c r="AA4720" s="126">
        <v>1</v>
      </c>
      <c r="AB4720" s="126">
        <v>4</v>
      </c>
      <c r="AC4720" s="126">
        <v>8</v>
      </c>
      <c r="AD4720" s="126">
        <v>2026</v>
      </c>
    </row>
    <row r="4721" spans="3:30">
      <c r="C4721" s="126">
        <v>4714</v>
      </c>
      <c r="D4721" s="126">
        <v>275</v>
      </c>
      <c r="E4721" s="126">
        <v>3</v>
      </c>
      <c r="F4721" s="126">
        <v>1</v>
      </c>
      <c r="G4721" s="126">
        <v>1</v>
      </c>
      <c r="H4721" s="126">
        <v>1</v>
      </c>
      <c r="I4721" s="126">
        <v>1</v>
      </c>
      <c r="J4721" s="126">
        <v>380</v>
      </c>
      <c r="M4721" s="126">
        <v>1688</v>
      </c>
      <c r="N4721" s="126">
        <v>0</v>
      </c>
      <c r="P4721" s="126">
        <v>1370</v>
      </c>
      <c r="R4721" s="126" t="s">
        <v>547</v>
      </c>
      <c r="S4721" s="252">
        <v>0</v>
      </c>
      <c r="T4721" s="252">
        <v>5.36</v>
      </c>
      <c r="U4721" s="68" t="s">
        <v>6488</v>
      </c>
      <c r="V4721" s="126">
        <v>1</v>
      </c>
      <c r="Z4721" s="126">
        <v>1</v>
      </c>
      <c r="AA4721" s="126">
        <v>1</v>
      </c>
      <c r="AB4721" s="126">
        <v>4</v>
      </c>
      <c r="AC4721" s="126">
        <v>8</v>
      </c>
      <c r="AD4721" s="126">
        <v>2026</v>
      </c>
    </row>
    <row r="4722" spans="3:30">
      <c r="C4722" s="126">
        <v>4715</v>
      </c>
      <c r="D4722" s="126">
        <v>275</v>
      </c>
      <c r="E4722" s="126">
        <v>11</v>
      </c>
      <c r="F4722" s="126">
        <v>1</v>
      </c>
      <c r="G4722" s="126">
        <v>1</v>
      </c>
      <c r="H4722" s="126">
        <v>1</v>
      </c>
      <c r="I4722" s="126">
        <v>1</v>
      </c>
      <c r="J4722" s="126">
        <v>380</v>
      </c>
      <c r="M4722" s="126">
        <v>1688</v>
      </c>
      <c r="N4722" s="126">
        <v>1</v>
      </c>
      <c r="P4722" s="126">
        <v>1370</v>
      </c>
      <c r="R4722" s="126" t="s">
        <v>547</v>
      </c>
      <c r="S4722" s="252">
        <v>5.36</v>
      </c>
      <c r="T4722" s="252">
        <v>0</v>
      </c>
      <c r="U4722" s="68" t="s">
        <v>6489</v>
      </c>
      <c r="V4722" s="126">
        <v>1</v>
      </c>
      <c r="Z4722" s="126">
        <v>1</v>
      </c>
      <c r="AA4722" s="126">
        <v>1</v>
      </c>
      <c r="AB4722" s="126">
        <v>4</v>
      </c>
      <c r="AC4722" s="126">
        <v>8</v>
      </c>
      <c r="AD4722" s="126">
        <v>2026</v>
      </c>
    </row>
    <row r="4723" spans="3:30">
      <c r="C4723" s="126">
        <v>4716</v>
      </c>
      <c r="D4723" s="126">
        <v>275</v>
      </c>
      <c r="E4723" s="126">
        <v>10</v>
      </c>
      <c r="F4723" s="126">
        <v>1</v>
      </c>
      <c r="G4723" s="126">
        <v>1</v>
      </c>
      <c r="H4723" s="126">
        <v>1</v>
      </c>
      <c r="I4723" s="126">
        <v>1</v>
      </c>
      <c r="J4723" s="126">
        <v>380</v>
      </c>
      <c r="P4723" s="126">
        <v>1370</v>
      </c>
      <c r="R4723" s="126" t="s">
        <v>547</v>
      </c>
      <c r="S4723" s="252">
        <v>0</v>
      </c>
      <c r="T4723" s="252">
        <v>7.04</v>
      </c>
      <c r="U4723" s="68" t="s">
        <v>6490</v>
      </c>
      <c r="V4723" s="126">
        <v>1</v>
      </c>
      <c r="Z4723" s="126">
        <v>1</v>
      </c>
      <c r="AA4723" s="126">
        <v>1</v>
      </c>
      <c r="AB4723" s="126">
        <v>4</v>
      </c>
      <c r="AC4723" s="126">
        <v>8</v>
      </c>
      <c r="AD4723" s="126">
        <v>2026</v>
      </c>
    </row>
    <row r="4724" spans="3:30">
      <c r="C4724" s="126">
        <v>4717</v>
      </c>
      <c r="D4724" s="126">
        <v>275</v>
      </c>
      <c r="E4724" s="126">
        <v>3</v>
      </c>
      <c r="F4724" s="126">
        <v>1</v>
      </c>
      <c r="G4724" s="126">
        <v>1</v>
      </c>
      <c r="H4724" s="126">
        <v>1</v>
      </c>
      <c r="I4724" s="126">
        <v>1</v>
      </c>
      <c r="J4724" s="126">
        <v>108</v>
      </c>
      <c r="M4724" s="126">
        <v>1689</v>
      </c>
      <c r="N4724" s="126">
        <v>0</v>
      </c>
      <c r="P4724" s="126">
        <v>1371</v>
      </c>
      <c r="R4724" s="126" t="s">
        <v>547</v>
      </c>
      <c r="S4724" s="252">
        <v>0</v>
      </c>
      <c r="T4724" s="252">
        <v>2.7</v>
      </c>
      <c r="U4724" s="68" t="s">
        <v>6491</v>
      </c>
      <c r="V4724" s="126">
        <v>1</v>
      </c>
      <c r="Z4724" s="126">
        <v>1</v>
      </c>
      <c r="AA4724" s="126">
        <v>1</v>
      </c>
      <c r="AB4724" s="126">
        <v>4</v>
      </c>
      <c r="AC4724" s="126">
        <v>8</v>
      </c>
      <c r="AD4724" s="126">
        <v>2026</v>
      </c>
    </row>
    <row r="4725" spans="3:30">
      <c r="C4725" s="126">
        <v>4718</v>
      </c>
      <c r="D4725" s="126">
        <v>275</v>
      </c>
      <c r="E4725" s="126">
        <v>11</v>
      </c>
      <c r="F4725" s="126">
        <v>1</v>
      </c>
      <c r="G4725" s="126">
        <v>1</v>
      </c>
      <c r="H4725" s="126">
        <v>1</v>
      </c>
      <c r="I4725" s="126">
        <v>1</v>
      </c>
      <c r="J4725" s="126">
        <v>108</v>
      </c>
      <c r="M4725" s="126">
        <v>1689</v>
      </c>
      <c r="N4725" s="126">
        <v>1</v>
      </c>
      <c r="P4725" s="126">
        <v>1371</v>
      </c>
      <c r="R4725" s="126" t="s">
        <v>547</v>
      </c>
      <c r="S4725" s="252">
        <v>2.7</v>
      </c>
      <c r="T4725" s="252">
        <v>0</v>
      </c>
      <c r="U4725" s="68" t="s">
        <v>6492</v>
      </c>
      <c r="V4725" s="126">
        <v>1</v>
      </c>
      <c r="Z4725" s="126">
        <v>1</v>
      </c>
      <c r="AA4725" s="126">
        <v>1</v>
      </c>
      <c r="AB4725" s="126">
        <v>4</v>
      </c>
      <c r="AC4725" s="126">
        <v>8</v>
      </c>
      <c r="AD4725" s="126">
        <v>2026</v>
      </c>
    </row>
    <row r="4726" spans="3:30">
      <c r="C4726" s="126">
        <v>4719</v>
      </c>
      <c r="D4726" s="126">
        <v>275</v>
      </c>
      <c r="E4726" s="126">
        <v>10</v>
      </c>
      <c r="F4726" s="126">
        <v>1</v>
      </c>
      <c r="G4726" s="126">
        <v>1</v>
      </c>
      <c r="H4726" s="126">
        <v>1</v>
      </c>
      <c r="I4726" s="126">
        <v>1</v>
      </c>
      <c r="J4726" s="126">
        <v>108</v>
      </c>
      <c r="P4726" s="126">
        <v>1371</v>
      </c>
      <c r="R4726" s="126" t="s">
        <v>547</v>
      </c>
      <c r="S4726" s="252">
        <v>0</v>
      </c>
      <c r="T4726" s="252">
        <v>3</v>
      </c>
      <c r="U4726" s="68" t="s">
        <v>6493</v>
      </c>
      <c r="V4726" s="126">
        <v>1</v>
      </c>
      <c r="Z4726" s="126">
        <v>1</v>
      </c>
      <c r="AA4726" s="126">
        <v>1</v>
      </c>
      <c r="AB4726" s="126">
        <v>4</v>
      </c>
      <c r="AC4726" s="126">
        <v>8</v>
      </c>
      <c r="AD4726" s="126">
        <v>2026</v>
      </c>
    </row>
    <row r="4727" spans="3:30">
      <c r="C4727" s="126">
        <v>4720</v>
      </c>
      <c r="D4727" s="126">
        <v>275</v>
      </c>
      <c r="E4727" s="126">
        <v>3</v>
      </c>
      <c r="F4727" s="126">
        <v>1</v>
      </c>
      <c r="G4727" s="126">
        <v>1</v>
      </c>
      <c r="H4727" s="126">
        <v>1</v>
      </c>
      <c r="I4727" s="126">
        <v>1</v>
      </c>
      <c r="J4727" s="126">
        <v>366</v>
      </c>
      <c r="M4727" s="126">
        <v>1690</v>
      </c>
      <c r="N4727" s="126">
        <v>0</v>
      </c>
      <c r="P4727" s="126">
        <v>1372</v>
      </c>
      <c r="R4727" s="126" t="s">
        <v>547</v>
      </c>
      <c r="S4727" s="252">
        <v>0</v>
      </c>
      <c r="T4727" s="252">
        <v>1.1000000000000001</v>
      </c>
      <c r="U4727" s="68" t="s">
        <v>6494</v>
      </c>
      <c r="V4727" s="126">
        <v>1</v>
      </c>
      <c r="Z4727" s="126">
        <v>1</v>
      </c>
      <c r="AA4727" s="126">
        <v>1</v>
      </c>
      <c r="AB4727" s="126">
        <v>4</v>
      </c>
      <c r="AC4727" s="126">
        <v>8</v>
      </c>
      <c r="AD4727" s="126">
        <v>2026</v>
      </c>
    </row>
    <row r="4728" spans="3:30">
      <c r="C4728" s="126">
        <v>4721</v>
      </c>
      <c r="D4728" s="126">
        <v>275</v>
      </c>
      <c r="E4728" s="126">
        <v>11</v>
      </c>
      <c r="F4728" s="126">
        <v>1</v>
      </c>
      <c r="G4728" s="126">
        <v>1</v>
      </c>
      <c r="H4728" s="126">
        <v>1</v>
      </c>
      <c r="I4728" s="126">
        <v>1</v>
      </c>
      <c r="J4728" s="126">
        <v>366</v>
      </c>
      <c r="M4728" s="126">
        <v>1690</v>
      </c>
      <c r="N4728" s="126">
        <v>1</v>
      </c>
      <c r="P4728" s="126">
        <v>1372</v>
      </c>
      <c r="R4728" s="126" t="s">
        <v>547</v>
      </c>
      <c r="S4728" s="252">
        <v>1.1000000000000001</v>
      </c>
      <c r="T4728" s="252">
        <v>0</v>
      </c>
      <c r="U4728" s="68" t="s">
        <v>6495</v>
      </c>
      <c r="V4728" s="126">
        <v>1</v>
      </c>
      <c r="Z4728" s="126">
        <v>1</v>
      </c>
      <c r="AA4728" s="126">
        <v>1</v>
      </c>
      <c r="AB4728" s="126">
        <v>4</v>
      </c>
      <c r="AC4728" s="126">
        <v>8</v>
      </c>
      <c r="AD4728" s="126">
        <v>2026</v>
      </c>
    </row>
    <row r="4729" spans="3:30">
      <c r="C4729" s="126">
        <v>4722</v>
      </c>
      <c r="D4729" s="126">
        <v>275</v>
      </c>
      <c r="E4729" s="126">
        <v>10</v>
      </c>
      <c r="F4729" s="126">
        <v>1</v>
      </c>
      <c r="G4729" s="126">
        <v>1</v>
      </c>
      <c r="H4729" s="126">
        <v>1</v>
      </c>
      <c r="I4729" s="126">
        <v>1</v>
      </c>
      <c r="J4729" s="126">
        <v>366</v>
      </c>
      <c r="P4729" s="126">
        <v>1372</v>
      </c>
      <c r="R4729" s="126" t="s">
        <v>547</v>
      </c>
      <c r="S4729" s="252">
        <v>0</v>
      </c>
      <c r="T4729" s="252">
        <v>1.5</v>
      </c>
      <c r="U4729" s="68" t="s">
        <v>6496</v>
      </c>
      <c r="V4729" s="126">
        <v>1</v>
      </c>
      <c r="Z4729" s="126">
        <v>1</v>
      </c>
      <c r="AA4729" s="126">
        <v>1</v>
      </c>
      <c r="AB4729" s="126">
        <v>4</v>
      </c>
      <c r="AC4729" s="126">
        <v>8</v>
      </c>
      <c r="AD4729" s="126">
        <v>2026</v>
      </c>
    </row>
    <row r="4730" spans="3:30">
      <c r="C4730" s="126">
        <v>4723</v>
      </c>
      <c r="D4730" s="126">
        <v>275</v>
      </c>
      <c r="E4730" s="126">
        <v>3</v>
      </c>
      <c r="F4730" s="126">
        <v>1</v>
      </c>
      <c r="G4730" s="126">
        <v>1</v>
      </c>
      <c r="H4730" s="126">
        <v>1</v>
      </c>
      <c r="I4730" s="126">
        <v>1</v>
      </c>
      <c r="J4730" s="126">
        <v>276</v>
      </c>
      <c r="M4730" s="126">
        <v>1691</v>
      </c>
      <c r="N4730" s="126">
        <v>0</v>
      </c>
      <c r="P4730" s="126">
        <v>1373</v>
      </c>
      <c r="R4730" s="126" t="s">
        <v>547</v>
      </c>
      <c r="S4730" s="252">
        <v>0</v>
      </c>
      <c r="T4730" s="252">
        <v>0.5</v>
      </c>
      <c r="U4730" s="68" t="s">
        <v>6497</v>
      </c>
      <c r="V4730" s="126">
        <v>1</v>
      </c>
      <c r="Z4730" s="126">
        <v>1</v>
      </c>
      <c r="AA4730" s="126">
        <v>1</v>
      </c>
      <c r="AB4730" s="126">
        <v>4</v>
      </c>
      <c r="AC4730" s="126">
        <v>8</v>
      </c>
      <c r="AD4730" s="126">
        <v>2026</v>
      </c>
    </row>
    <row r="4731" spans="3:30">
      <c r="C4731" s="126">
        <v>4724</v>
      </c>
      <c r="D4731" s="126">
        <v>275</v>
      </c>
      <c r="E4731" s="126">
        <v>11</v>
      </c>
      <c r="F4731" s="126">
        <v>1</v>
      </c>
      <c r="G4731" s="126">
        <v>1</v>
      </c>
      <c r="H4731" s="126">
        <v>1</v>
      </c>
      <c r="I4731" s="126">
        <v>1</v>
      </c>
      <c r="J4731" s="126">
        <v>276</v>
      </c>
      <c r="M4731" s="126">
        <v>1691</v>
      </c>
      <c r="N4731" s="126">
        <v>1</v>
      </c>
      <c r="P4731" s="126">
        <v>1373</v>
      </c>
      <c r="R4731" s="126" t="s">
        <v>547</v>
      </c>
      <c r="S4731" s="252">
        <v>0.5</v>
      </c>
      <c r="T4731" s="252">
        <v>0</v>
      </c>
      <c r="U4731" s="68" t="s">
        <v>6498</v>
      </c>
      <c r="V4731" s="126">
        <v>1</v>
      </c>
      <c r="Z4731" s="126">
        <v>1</v>
      </c>
      <c r="AA4731" s="126">
        <v>1</v>
      </c>
      <c r="AB4731" s="126">
        <v>4</v>
      </c>
      <c r="AC4731" s="126">
        <v>8</v>
      </c>
      <c r="AD4731" s="126">
        <v>2026</v>
      </c>
    </row>
    <row r="4732" spans="3:30">
      <c r="C4732" s="126">
        <v>4725</v>
      </c>
      <c r="D4732" s="126">
        <v>275</v>
      </c>
      <c r="E4732" s="126">
        <v>10</v>
      </c>
      <c r="F4732" s="126">
        <v>1</v>
      </c>
      <c r="G4732" s="126">
        <v>1</v>
      </c>
      <c r="H4732" s="126">
        <v>1</v>
      </c>
      <c r="I4732" s="126">
        <v>1</v>
      </c>
      <c r="J4732" s="126">
        <v>276</v>
      </c>
      <c r="P4732" s="126">
        <v>1373</v>
      </c>
      <c r="R4732" s="126" t="s">
        <v>547</v>
      </c>
      <c r="S4732" s="252">
        <v>0</v>
      </c>
      <c r="T4732" s="252">
        <v>1</v>
      </c>
      <c r="U4732" s="68" t="s">
        <v>6499</v>
      </c>
      <c r="V4732" s="126">
        <v>1</v>
      </c>
      <c r="Z4732" s="126">
        <v>1</v>
      </c>
      <c r="AA4732" s="126">
        <v>1</v>
      </c>
      <c r="AB4732" s="126">
        <v>4</v>
      </c>
      <c r="AC4732" s="126">
        <v>8</v>
      </c>
      <c r="AD4732" s="126">
        <v>2026</v>
      </c>
    </row>
    <row r="4733" spans="3:30">
      <c r="C4733" s="126">
        <v>4726</v>
      </c>
      <c r="D4733" s="126">
        <v>275</v>
      </c>
      <c r="E4733" s="126">
        <v>3</v>
      </c>
      <c r="F4733" s="126">
        <v>1</v>
      </c>
      <c r="G4733" s="126">
        <v>1</v>
      </c>
      <c r="H4733" s="126">
        <v>1</v>
      </c>
      <c r="I4733" s="126">
        <v>1</v>
      </c>
      <c r="J4733" s="126">
        <v>367</v>
      </c>
      <c r="M4733" s="126">
        <v>1692</v>
      </c>
      <c r="N4733" s="126">
        <v>0</v>
      </c>
      <c r="P4733" s="126">
        <v>1374</v>
      </c>
      <c r="R4733" s="126" t="s">
        <v>547</v>
      </c>
      <c r="S4733" s="252">
        <v>0</v>
      </c>
      <c r="T4733" s="252">
        <v>1.3</v>
      </c>
      <c r="U4733" s="68" t="s">
        <v>6500</v>
      </c>
      <c r="V4733" s="126">
        <v>1</v>
      </c>
      <c r="Z4733" s="126">
        <v>1</v>
      </c>
      <c r="AA4733" s="126">
        <v>1</v>
      </c>
      <c r="AB4733" s="126">
        <v>4</v>
      </c>
      <c r="AC4733" s="126">
        <v>8</v>
      </c>
      <c r="AD4733" s="126">
        <v>2026</v>
      </c>
    </row>
    <row r="4734" spans="3:30">
      <c r="C4734" s="126">
        <v>4727</v>
      </c>
      <c r="D4734" s="126">
        <v>275</v>
      </c>
      <c r="E4734" s="126">
        <v>11</v>
      </c>
      <c r="F4734" s="126">
        <v>1</v>
      </c>
      <c r="G4734" s="126">
        <v>1</v>
      </c>
      <c r="H4734" s="126">
        <v>1</v>
      </c>
      <c r="I4734" s="126">
        <v>1</v>
      </c>
      <c r="J4734" s="126">
        <v>367</v>
      </c>
      <c r="M4734" s="126">
        <v>1692</v>
      </c>
      <c r="N4734" s="126">
        <v>1</v>
      </c>
      <c r="P4734" s="126">
        <v>1374</v>
      </c>
      <c r="R4734" s="126" t="s">
        <v>547</v>
      </c>
      <c r="S4734" s="252">
        <v>1.3</v>
      </c>
      <c r="T4734" s="252">
        <v>0</v>
      </c>
      <c r="U4734" s="68" t="s">
        <v>6501</v>
      </c>
      <c r="V4734" s="126">
        <v>1</v>
      </c>
      <c r="Z4734" s="126">
        <v>1</v>
      </c>
      <c r="AA4734" s="126">
        <v>1</v>
      </c>
      <c r="AB4734" s="126">
        <v>4</v>
      </c>
      <c r="AC4734" s="126">
        <v>8</v>
      </c>
      <c r="AD4734" s="126">
        <v>2026</v>
      </c>
    </row>
    <row r="4735" spans="3:30">
      <c r="C4735" s="126">
        <v>4728</v>
      </c>
      <c r="D4735" s="126">
        <v>275</v>
      </c>
      <c r="E4735" s="126">
        <v>10</v>
      </c>
      <c r="F4735" s="126">
        <v>1</v>
      </c>
      <c r="G4735" s="126">
        <v>1</v>
      </c>
      <c r="H4735" s="126">
        <v>1</v>
      </c>
      <c r="I4735" s="126">
        <v>1</v>
      </c>
      <c r="J4735" s="126">
        <v>367</v>
      </c>
      <c r="P4735" s="126">
        <v>1374</v>
      </c>
      <c r="R4735" s="126" t="s">
        <v>547</v>
      </c>
      <c r="S4735" s="252">
        <v>0</v>
      </c>
      <c r="T4735" s="252">
        <v>2</v>
      </c>
      <c r="U4735" s="68" t="s">
        <v>6502</v>
      </c>
      <c r="V4735" s="126">
        <v>1</v>
      </c>
      <c r="Z4735" s="126">
        <v>1</v>
      </c>
      <c r="AA4735" s="126">
        <v>1</v>
      </c>
      <c r="AB4735" s="126">
        <v>4</v>
      </c>
      <c r="AC4735" s="126">
        <v>8</v>
      </c>
      <c r="AD4735" s="126">
        <v>2026</v>
      </c>
    </row>
    <row r="4736" spans="3:30">
      <c r="C4736" s="126">
        <v>4729</v>
      </c>
      <c r="D4736" s="126">
        <v>276</v>
      </c>
      <c r="E4736" s="126">
        <v>2</v>
      </c>
      <c r="F4736" s="126">
        <v>1</v>
      </c>
      <c r="G4736" s="126">
        <v>1</v>
      </c>
      <c r="H4736" s="126">
        <v>1</v>
      </c>
      <c r="I4736" s="126">
        <v>1</v>
      </c>
      <c r="R4736" s="126" t="s">
        <v>547</v>
      </c>
      <c r="S4736" s="252">
        <v>40.229999999999997</v>
      </c>
      <c r="T4736" s="252">
        <v>0</v>
      </c>
      <c r="U4736" s="68" t="s">
        <v>6504</v>
      </c>
      <c r="V4736" s="126">
        <v>1</v>
      </c>
      <c r="Z4736" s="126">
        <v>1</v>
      </c>
      <c r="AA4736" s="126">
        <v>1</v>
      </c>
      <c r="AB4736" s="126">
        <v>4</v>
      </c>
      <c r="AC4736" s="126">
        <v>8</v>
      </c>
      <c r="AD4736" s="126">
        <v>2026</v>
      </c>
    </row>
    <row r="4737" spans="3:30">
      <c r="C4737" s="126">
        <v>4730</v>
      </c>
      <c r="D4737" s="126">
        <v>276</v>
      </c>
      <c r="E4737" s="126">
        <v>3</v>
      </c>
      <c r="F4737" s="126">
        <v>1</v>
      </c>
      <c r="G4737" s="126">
        <v>1</v>
      </c>
      <c r="H4737" s="126">
        <v>1</v>
      </c>
      <c r="I4737" s="126">
        <v>1</v>
      </c>
      <c r="J4737" s="126">
        <v>305</v>
      </c>
      <c r="M4737" s="126">
        <v>1693</v>
      </c>
      <c r="N4737" s="126">
        <v>0</v>
      </c>
      <c r="P4737" s="126">
        <v>1375</v>
      </c>
      <c r="R4737" s="126" t="s">
        <v>547</v>
      </c>
      <c r="S4737" s="252">
        <v>0</v>
      </c>
      <c r="T4737" s="252">
        <v>4.25</v>
      </c>
      <c r="U4737" s="68" t="s">
        <v>6505</v>
      </c>
      <c r="V4737" s="126">
        <v>1</v>
      </c>
      <c r="Z4737" s="126">
        <v>1</v>
      </c>
      <c r="AA4737" s="126">
        <v>1</v>
      </c>
      <c r="AB4737" s="126">
        <v>4</v>
      </c>
      <c r="AC4737" s="126">
        <v>8</v>
      </c>
      <c r="AD4737" s="126">
        <v>2026</v>
      </c>
    </row>
    <row r="4738" spans="3:30">
      <c r="C4738" s="126">
        <v>4731</v>
      </c>
      <c r="D4738" s="126">
        <v>276</v>
      </c>
      <c r="E4738" s="126">
        <v>11</v>
      </c>
      <c r="F4738" s="126">
        <v>1</v>
      </c>
      <c r="G4738" s="126">
        <v>1</v>
      </c>
      <c r="H4738" s="126">
        <v>1</v>
      </c>
      <c r="I4738" s="126">
        <v>1</v>
      </c>
      <c r="J4738" s="126">
        <v>305</v>
      </c>
      <c r="M4738" s="126">
        <v>1693</v>
      </c>
      <c r="N4738" s="126">
        <v>1</v>
      </c>
      <c r="P4738" s="126">
        <v>1375</v>
      </c>
      <c r="R4738" s="126" t="s">
        <v>547</v>
      </c>
      <c r="S4738" s="252">
        <v>4.25</v>
      </c>
      <c r="T4738" s="252">
        <v>0</v>
      </c>
      <c r="U4738" s="68" t="s">
        <v>6506</v>
      </c>
      <c r="V4738" s="126">
        <v>1</v>
      </c>
      <c r="Z4738" s="126">
        <v>1</v>
      </c>
      <c r="AA4738" s="126">
        <v>1</v>
      </c>
      <c r="AB4738" s="126">
        <v>4</v>
      </c>
      <c r="AC4738" s="126">
        <v>8</v>
      </c>
      <c r="AD4738" s="126">
        <v>2026</v>
      </c>
    </row>
    <row r="4739" spans="3:30">
      <c r="C4739" s="126">
        <v>4732</v>
      </c>
      <c r="D4739" s="126">
        <v>276</v>
      </c>
      <c r="E4739" s="126">
        <v>10</v>
      </c>
      <c r="F4739" s="126">
        <v>1</v>
      </c>
      <c r="G4739" s="126">
        <v>1</v>
      </c>
      <c r="H4739" s="126">
        <v>1</v>
      </c>
      <c r="I4739" s="126">
        <v>1</v>
      </c>
      <c r="J4739" s="126">
        <v>305</v>
      </c>
      <c r="P4739" s="126">
        <v>1375</v>
      </c>
      <c r="R4739" s="126" t="s">
        <v>547</v>
      </c>
      <c r="S4739" s="252">
        <v>0</v>
      </c>
      <c r="T4739" s="252">
        <v>4.5</v>
      </c>
      <c r="U4739" s="68" t="s">
        <v>6507</v>
      </c>
      <c r="V4739" s="126">
        <v>1</v>
      </c>
      <c r="Z4739" s="126">
        <v>1</v>
      </c>
      <c r="AA4739" s="126">
        <v>1</v>
      </c>
      <c r="AB4739" s="126">
        <v>4</v>
      </c>
      <c r="AC4739" s="126">
        <v>8</v>
      </c>
      <c r="AD4739" s="126">
        <v>2026</v>
      </c>
    </row>
    <row r="4740" spans="3:30">
      <c r="C4740" s="126">
        <v>4733</v>
      </c>
      <c r="D4740" s="126">
        <v>276</v>
      </c>
      <c r="E4740" s="126">
        <v>3</v>
      </c>
      <c r="F4740" s="126">
        <v>1</v>
      </c>
      <c r="G4740" s="126">
        <v>1</v>
      </c>
      <c r="H4740" s="126">
        <v>1</v>
      </c>
      <c r="I4740" s="126">
        <v>1</v>
      </c>
      <c r="J4740" s="126">
        <v>293</v>
      </c>
      <c r="M4740" s="126">
        <v>1694</v>
      </c>
      <c r="N4740" s="126">
        <v>0</v>
      </c>
      <c r="P4740" s="126">
        <v>1376</v>
      </c>
      <c r="R4740" s="126" t="s">
        <v>547</v>
      </c>
      <c r="S4740" s="252">
        <v>0</v>
      </c>
      <c r="T4740" s="252">
        <v>0.34</v>
      </c>
      <c r="U4740" s="68" t="s">
        <v>6508</v>
      </c>
      <c r="V4740" s="126">
        <v>1</v>
      </c>
      <c r="Z4740" s="126">
        <v>1</v>
      </c>
      <c r="AA4740" s="126">
        <v>1</v>
      </c>
      <c r="AB4740" s="126">
        <v>4</v>
      </c>
      <c r="AC4740" s="126">
        <v>8</v>
      </c>
      <c r="AD4740" s="126">
        <v>2026</v>
      </c>
    </row>
    <row r="4741" spans="3:30">
      <c r="C4741" s="126">
        <v>4734</v>
      </c>
      <c r="D4741" s="126">
        <v>276</v>
      </c>
      <c r="E4741" s="126">
        <v>11</v>
      </c>
      <c r="F4741" s="126">
        <v>1</v>
      </c>
      <c r="G4741" s="126">
        <v>1</v>
      </c>
      <c r="H4741" s="126">
        <v>1</v>
      </c>
      <c r="I4741" s="126">
        <v>1</v>
      </c>
      <c r="J4741" s="126">
        <v>293</v>
      </c>
      <c r="M4741" s="126">
        <v>1694</v>
      </c>
      <c r="N4741" s="126">
        <v>1</v>
      </c>
      <c r="P4741" s="126">
        <v>1376</v>
      </c>
      <c r="R4741" s="126" t="s">
        <v>547</v>
      </c>
      <c r="S4741" s="252">
        <v>0.34</v>
      </c>
      <c r="T4741" s="252">
        <v>0</v>
      </c>
      <c r="U4741" s="68" t="s">
        <v>6509</v>
      </c>
      <c r="V4741" s="126">
        <v>1</v>
      </c>
      <c r="Z4741" s="126">
        <v>1</v>
      </c>
      <c r="AA4741" s="126">
        <v>1</v>
      </c>
      <c r="AB4741" s="126">
        <v>4</v>
      </c>
      <c r="AC4741" s="126">
        <v>8</v>
      </c>
      <c r="AD4741" s="126">
        <v>2026</v>
      </c>
    </row>
    <row r="4742" spans="3:30">
      <c r="C4742" s="126">
        <v>4735</v>
      </c>
      <c r="D4742" s="126">
        <v>276</v>
      </c>
      <c r="E4742" s="126">
        <v>10</v>
      </c>
      <c r="F4742" s="126">
        <v>1</v>
      </c>
      <c r="G4742" s="126">
        <v>1</v>
      </c>
      <c r="H4742" s="126">
        <v>1</v>
      </c>
      <c r="I4742" s="126">
        <v>1</v>
      </c>
      <c r="J4742" s="126">
        <v>293</v>
      </c>
      <c r="P4742" s="126">
        <v>1376</v>
      </c>
      <c r="R4742" s="126" t="s">
        <v>547</v>
      </c>
      <c r="S4742" s="252">
        <v>0</v>
      </c>
      <c r="T4742" s="252">
        <v>0.63</v>
      </c>
      <c r="U4742" s="68" t="s">
        <v>6510</v>
      </c>
      <c r="V4742" s="126">
        <v>1</v>
      </c>
      <c r="Z4742" s="126">
        <v>1</v>
      </c>
      <c r="AA4742" s="126">
        <v>1</v>
      </c>
      <c r="AB4742" s="126">
        <v>4</v>
      </c>
      <c r="AC4742" s="126">
        <v>8</v>
      </c>
      <c r="AD4742" s="126">
        <v>2026</v>
      </c>
    </row>
    <row r="4743" spans="3:30">
      <c r="C4743" s="126">
        <v>4736</v>
      </c>
      <c r="D4743" s="126">
        <v>276</v>
      </c>
      <c r="E4743" s="126">
        <v>3</v>
      </c>
      <c r="F4743" s="126">
        <v>1</v>
      </c>
      <c r="G4743" s="126">
        <v>1</v>
      </c>
      <c r="H4743" s="126">
        <v>1</v>
      </c>
      <c r="I4743" s="126">
        <v>1</v>
      </c>
      <c r="J4743" s="126">
        <v>177</v>
      </c>
      <c r="M4743" s="126">
        <v>1695</v>
      </c>
      <c r="N4743" s="126">
        <v>0</v>
      </c>
      <c r="P4743" s="126">
        <v>1377</v>
      </c>
      <c r="R4743" s="126" t="s">
        <v>547</v>
      </c>
      <c r="S4743" s="252">
        <v>0</v>
      </c>
      <c r="T4743" s="252">
        <v>4.1500000000000004</v>
      </c>
      <c r="U4743" s="68" t="s">
        <v>6511</v>
      </c>
      <c r="V4743" s="126">
        <v>1</v>
      </c>
      <c r="Z4743" s="126">
        <v>1</v>
      </c>
      <c r="AA4743" s="126">
        <v>1</v>
      </c>
      <c r="AB4743" s="126">
        <v>4</v>
      </c>
      <c r="AC4743" s="126">
        <v>8</v>
      </c>
      <c r="AD4743" s="126">
        <v>2026</v>
      </c>
    </row>
    <row r="4744" spans="3:30">
      <c r="C4744" s="126">
        <v>4737</v>
      </c>
      <c r="D4744" s="126">
        <v>276</v>
      </c>
      <c r="E4744" s="126">
        <v>11</v>
      </c>
      <c r="F4744" s="126">
        <v>1</v>
      </c>
      <c r="G4744" s="126">
        <v>1</v>
      </c>
      <c r="H4744" s="126">
        <v>1</v>
      </c>
      <c r="I4744" s="126">
        <v>1</v>
      </c>
      <c r="J4744" s="126">
        <v>177</v>
      </c>
      <c r="M4744" s="126">
        <v>1695</v>
      </c>
      <c r="N4744" s="126">
        <v>1</v>
      </c>
      <c r="P4744" s="126">
        <v>1377</v>
      </c>
      <c r="R4744" s="126" t="s">
        <v>547</v>
      </c>
      <c r="S4744" s="252">
        <v>4.1500000000000004</v>
      </c>
      <c r="T4744" s="252">
        <v>0</v>
      </c>
      <c r="U4744" s="68" t="s">
        <v>6512</v>
      </c>
      <c r="V4744" s="126">
        <v>1</v>
      </c>
      <c r="Z4744" s="126">
        <v>1</v>
      </c>
      <c r="AA4744" s="126">
        <v>1</v>
      </c>
      <c r="AB4744" s="126">
        <v>4</v>
      </c>
      <c r="AC4744" s="126">
        <v>8</v>
      </c>
      <c r="AD4744" s="126">
        <v>2026</v>
      </c>
    </row>
    <row r="4745" spans="3:30">
      <c r="C4745" s="126">
        <v>4738</v>
      </c>
      <c r="D4745" s="126">
        <v>276</v>
      </c>
      <c r="E4745" s="126">
        <v>10</v>
      </c>
      <c r="F4745" s="126">
        <v>1</v>
      </c>
      <c r="G4745" s="126">
        <v>1</v>
      </c>
      <c r="H4745" s="126">
        <v>1</v>
      </c>
      <c r="I4745" s="126">
        <v>1</v>
      </c>
      <c r="J4745" s="126">
        <v>177</v>
      </c>
      <c r="P4745" s="126">
        <v>1377</v>
      </c>
      <c r="R4745" s="126" t="s">
        <v>547</v>
      </c>
      <c r="S4745" s="252">
        <v>0</v>
      </c>
      <c r="T4745" s="252">
        <v>4.5</v>
      </c>
      <c r="U4745" s="68" t="s">
        <v>6513</v>
      </c>
      <c r="V4745" s="126">
        <v>1</v>
      </c>
      <c r="Z4745" s="126">
        <v>1</v>
      </c>
      <c r="AA4745" s="126">
        <v>1</v>
      </c>
      <c r="AB4745" s="126">
        <v>4</v>
      </c>
      <c r="AC4745" s="126">
        <v>8</v>
      </c>
      <c r="AD4745" s="126">
        <v>2026</v>
      </c>
    </row>
    <row r="4746" spans="3:30">
      <c r="C4746" s="126">
        <v>4739</v>
      </c>
      <c r="D4746" s="126">
        <v>276</v>
      </c>
      <c r="E4746" s="126">
        <v>3</v>
      </c>
      <c r="F4746" s="126">
        <v>1</v>
      </c>
      <c r="G4746" s="126">
        <v>1</v>
      </c>
      <c r="H4746" s="126">
        <v>1</v>
      </c>
      <c r="I4746" s="126">
        <v>1</v>
      </c>
      <c r="J4746" s="126">
        <v>82</v>
      </c>
      <c r="M4746" s="126">
        <v>1696</v>
      </c>
      <c r="N4746" s="126">
        <v>0</v>
      </c>
      <c r="P4746" s="126">
        <v>1378</v>
      </c>
      <c r="R4746" s="126" t="s">
        <v>547</v>
      </c>
      <c r="S4746" s="252">
        <v>0</v>
      </c>
      <c r="T4746" s="252">
        <v>1.3</v>
      </c>
      <c r="U4746" s="68" t="s">
        <v>6514</v>
      </c>
      <c r="V4746" s="126">
        <v>1</v>
      </c>
      <c r="Z4746" s="126">
        <v>1</v>
      </c>
      <c r="AA4746" s="126">
        <v>1</v>
      </c>
      <c r="AB4746" s="126">
        <v>4</v>
      </c>
      <c r="AC4746" s="126">
        <v>8</v>
      </c>
      <c r="AD4746" s="126">
        <v>2026</v>
      </c>
    </row>
    <row r="4747" spans="3:30">
      <c r="C4747" s="126">
        <v>4740</v>
      </c>
      <c r="D4747" s="126">
        <v>276</v>
      </c>
      <c r="E4747" s="126">
        <v>11</v>
      </c>
      <c r="F4747" s="126">
        <v>1</v>
      </c>
      <c r="G4747" s="126">
        <v>1</v>
      </c>
      <c r="H4747" s="126">
        <v>1</v>
      </c>
      <c r="I4747" s="126">
        <v>1</v>
      </c>
      <c r="J4747" s="126">
        <v>82</v>
      </c>
      <c r="M4747" s="126">
        <v>1696</v>
      </c>
      <c r="N4747" s="126">
        <v>1</v>
      </c>
      <c r="P4747" s="126">
        <v>1378</v>
      </c>
      <c r="R4747" s="126" t="s">
        <v>547</v>
      </c>
      <c r="S4747" s="252">
        <v>1.3</v>
      </c>
      <c r="T4747" s="252">
        <v>0</v>
      </c>
      <c r="U4747" s="68" t="s">
        <v>6515</v>
      </c>
      <c r="V4747" s="126">
        <v>1</v>
      </c>
      <c r="Z4747" s="126">
        <v>1</v>
      </c>
      <c r="AA4747" s="126">
        <v>1</v>
      </c>
      <c r="AB4747" s="126">
        <v>4</v>
      </c>
      <c r="AC4747" s="126">
        <v>8</v>
      </c>
      <c r="AD4747" s="126">
        <v>2026</v>
      </c>
    </row>
    <row r="4748" spans="3:30">
      <c r="C4748" s="126">
        <v>4741</v>
      </c>
      <c r="D4748" s="126">
        <v>276</v>
      </c>
      <c r="E4748" s="126">
        <v>10</v>
      </c>
      <c r="F4748" s="126">
        <v>1</v>
      </c>
      <c r="G4748" s="126">
        <v>1</v>
      </c>
      <c r="H4748" s="126">
        <v>1</v>
      </c>
      <c r="I4748" s="126">
        <v>1</v>
      </c>
      <c r="J4748" s="126">
        <v>82</v>
      </c>
      <c r="P4748" s="126">
        <v>1378</v>
      </c>
      <c r="R4748" s="126" t="s">
        <v>547</v>
      </c>
      <c r="S4748" s="252">
        <v>0</v>
      </c>
      <c r="T4748" s="252">
        <v>1.6</v>
      </c>
      <c r="U4748" s="68" t="s">
        <v>6516</v>
      </c>
      <c r="V4748" s="126">
        <v>1</v>
      </c>
      <c r="Z4748" s="126">
        <v>1</v>
      </c>
      <c r="AA4748" s="126">
        <v>1</v>
      </c>
      <c r="AB4748" s="126">
        <v>4</v>
      </c>
      <c r="AC4748" s="126">
        <v>8</v>
      </c>
      <c r="AD4748" s="126">
        <v>2026</v>
      </c>
    </row>
    <row r="4749" spans="3:30">
      <c r="C4749" s="126">
        <v>4742</v>
      </c>
      <c r="D4749" s="126">
        <v>276</v>
      </c>
      <c r="E4749" s="126">
        <v>3</v>
      </c>
      <c r="F4749" s="126">
        <v>1</v>
      </c>
      <c r="G4749" s="126">
        <v>1</v>
      </c>
      <c r="H4749" s="126">
        <v>1</v>
      </c>
      <c r="I4749" s="126">
        <v>1</v>
      </c>
      <c r="J4749" s="126">
        <v>371</v>
      </c>
      <c r="M4749" s="126">
        <v>1697</v>
      </c>
      <c r="N4749" s="126">
        <v>0</v>
      </c>
      <c r="P4749" s="126">
        <v>1379</v>
      </c>
      <c r="R4749" s="126" t="s">
        <v>547</v>
      </c>
      <c r="S4749" s="252">
        <v>0</v>
      </c>
      <c r="T4749" s="252">
        <v>1.5</v>
      </c>
      <c r="U4749" s="68" t="s">
        <v>6517</v>
      </c>
      <c r="V4749" s="126">
        <v>1</v>
      </c>
      <c r="Z4749" s="126">
        <v>1</v>
      </c>
      <c r="AA4749" s="126">
        <v>1</v>
      </c>
      <c r="AB4749" s="126">
        <v>4</v>
      </c>
      <c r="AC4749" s="126">
        <v>8</v>
      </c>
      <c r="AD4749" s="126">
        <v>2026</v>
      </c>
    </row>
    <row r="4750" spans="3:30">
      <c r="C4750" s="126">
        <v>4743</v>
      </c>
      <c r="D4750" s="126">
        <v>276</v>
      </c>
      <c r="E4750" s="126">
        <v>11</v>
      </c>
      <c r="F4750" s="126">
        <v>1</v>
      </c>
      <c r="G4750" s="126">
        <v>1</v>
      </c>
      <c r="H4750" s="126">
        <v>1</v>
      </c>
      <c r="I4750" s="126">
        <v>1</v>
      </c>
      <c r="J4750" s="126">
        <v>371</v>
      </c>
      <c r="M4750" s="126">
        <v>1697</v>
      </c>
      <c r="N4750" s="126">
        <v>1</v>
      </c>
      <c r="P4750" s="126">
        <v>1379</v>
      </c>
      <c r="R4750" s="126" t="s">
        <v>547</v>
      </c>
      <c r="S4750" s="252">
        <v>1.5</v>
      </c>
      <c r="T4750" s="252">
        <v>0</v>
      </c>
      <c r="U4750" s="68" t="s">
        <v>6518</v>
      </c>
      <c r="V4750" s="126">
        <v>1</v>
      </c>
      <c r="Z4750" s="126">
        <v>1</v>
      </c>
      <c r="AA4750" s="126">
        <v>1</v>
      </c>
      <c r="AB4750" s="126">
        <v>4</v>
      </c>
      <c r="AC4750" s="126">
        <v>8</v>
      </c>
      <c r="AD4750" s="126">
        <v>2026</v>
      </c>
    </row>
    <row r="4751" spans="3:30">
      <c r="C4751" s="126">
        <v>4744</v>
      </c>
      <c r="D4751" s="126">
        <v>276</v>
      </c>
      <c r="E4751" s="126">
        <v>10</v>
      </c>
      <c r="F4751" s="126">
        <v>1</v>
      </c>
      <c r="G4751" s="126">
        <v>1</v>
      </c>
      <c r="H4751" s="126">
        <v>1</v>
      </c>
      <c r="I4751" s="126">
        <v>1</v>
      </c>
      <c r="J4751" s="126">
        <v>371</v>
      </c>
      <c r="P4751" s="126">
        <v>1379</v>
      </c>
      <c r="R4751" s="126" t="s">
        <v>547</v>
      </c>
      <c r="S4751" s="252">
        <v>0</v>
      </c>
      <c r="T4751" s="252">
        <v>2</v>
      </c>
      <c r="U4751" s="68" t="s">
        <v>6519</v>
      </c>
      <c r="V4751" s="126">
        <v>1</v>
      </c>
      <c r="Z4751" s="126">
        <v>1</v>
      </c>
      <c r="AA4751" s="126">
        <v>1</v>
      </c>
      <c r="AB4751" s="126">
        <v>4</v>
      </c>
      <c r="AC4751" s="126">
        <v>8</v>
      </c>
      <c r="AD4751" s="126">
        <v>2026</v>
      </c>
    </row>
    <row r="4752" spans="3:30">
      <c r="C4752" s="126">
        <v>4745</v>
      </c>
      <c r="D4752" s="126">
        <v>276</v>
      </c>
      <c r="E4752" s="126">
        <v>3</v>
      </c>
      <c r="F4752" s="126">
        <v>1</v>
      </c>
      <c r="G4752" s="126">
        <v>1</v>
      </c>
      <c r="H4752" s="126">
        <v>1</v>
      </c>
      <c r="I4752" s="126">
        <v>1</v>
      </c>
      <c r="J4752" s="126">
        <v>411</v>
      </c>
      <c r="M4752" s="126">
        <v>1698</v>
      </c>
      <c r="N4752" s="126">
        <v>0</v>
      </c>
      <c r="P4752" s="126">
        <v>1380</v>
      </c>
      <c r="R4752" s="126" t="s">
        <v>547</v>
      </c>
      <c r="S4752" s="252">
        <v>0</v>
      </c>
      <c r="T4752" s="252">
        <v>1.8</v>
      </c>
      <c r="U4752" s="68" t="s">
        <v>6520</v>
      </c>
      <c r="V4752" s="126">
        <v>1</v>
      </c>
      <c r="Z4752" s="126">
        <v>1</v>
      </c>
      <c r="AA4752" s="126">
        <v>1</v>
      </c>
      <c r="AB4752" s="126">
        <v>4</v>
      </c>
      <c r="AC4752" s="126">
        <v>8</v>
      </c>
      <c r="AD4752" s="126">
        <v>2026</v>
      </c>
    </row>
    <row r="4753" spans="3:30">
      <c r="C4753" s="126">
        <v>4746</v>
      </c>
      <c r="D4753" s="126">
        <v>276</v>
      </c>
      <c r="E4753" s="126">
        <v>11</v>
      </c>
      <c r="F4753" s="126">
        <v>1</v>
      </c>
      <c r="G4753" s="126">
        <v>1</v>
      </c>
      <c r="H4753" s="126">
        <v>1</v>
      </c>
      <c r="I4753" s="126">
        <v>1</v>
      </c>
      <c r="J4753" s="126">
        <v>411</v>
      </c>
      <c r="M4753" s="126">
        <v>1698</v>
      </c>
      <c r="N4753" s="126">
        <v>1</v>
      </c>
      <c r="P4753" s="126">
        <v>1380</v>
      </c>
      <c r="R4753" s="126" t="s">
        <v>547</v>
      </c>
      <c r="S4753" s="252">
        <v>1.8</v>
      </c>
      <c r="T4753" s="252">
        <v>0</v>
      </c>
      <c r="U4753" s="68" t="s">
        <v>6521</v>
      </c>
      <c r="V4753" s="126">
        <v>1</v>
      </c>
      <c r="Z4753" s="126">
        <v>1</v>
      </c>
      <c r="AA4753" s="126">
        <v>1</v>
      </c>
      <c r="AB4753" s="126">
        <v>4</v>
      </c>
      <c r="AC4753" s="126">
        <v>8</v>
      </c>
      <c r="AD4753" s="126">
        <v>2026</v>
      </c>
    </row>
    <row r="4754" spans="3:30">
      <c r="C4754" s="126">
        <v>4747</v>
      </c>
      <c r="D4754" s="126">
        <v>276</v>
      </c>
      <c r="E4754" s="126">
        <v>10</v>
      </c>
      <c r="F4754" s="126">
        <v>1</v>
      </c>
      <c r="G4754" s="126">
        <v>1</v>
      </c>
      <c r="H4754" s="126">
        <v>1</v>
      </c>
      <c r="I4754" s="126">
        <v>1</v>
      </c>
      <c r="J4754" s="126">
        <v>411</v>
      </c>
      <c r="P4754" s="126">
        <v>1380</v>
      </c>
      <c r="R4754" s="126" t="s">
        <v>547</v>
      </c>
      <c r="S4754" s="252">
        <v>0</v>
      </c>
      <c r="T4754" s="252">
        <v>2.5</v>
      </c>
      <c r="U4754" s="68" t="s">
        <v>6522</v>
      </c>
      <c r="V4754" s="126">
        <v>1</v>
      </c>
      <c r="Z4754" s="126">
        <v>1</v>
      </c>
      <c r="AA4754" s="126">
        <v>1</v>
      </c>
      <c r="AB4754" s="126">
        <v>4</v>
      </c>
      <c r="AC4754" s="126">
        <v>8</v>
      </c>
      <c r="AD4754" s="126">
        <v>2026</v>
      </c>
    </row>
    <row r="4755" spans="3:30">
      <c r="C4755" s="126">
        <v>4748</v>
      </c>
      <c r="D4755" s="126">
        <v>276</v>
      </c>
      <c r="E4755" s="126">
        <v>3</v>
      </c>
      <c r="F4755" s="126">
        <v>1</v>
      </c>
      <c r="G4755" s="126">
        <v>1</v>
      </c>
      <c r="H4755" s="126">
        <v>1</v>
      </c>
      <c r="I4755" s="126">
        <v>1</v>
      </c>
      <c r="J4755" s="126">
        <v>410</v>
      </c>
      <c r="M4755" s="126">
        <v>1699</v>
      </c>
      <c r="N4755" s="126">
        <v>0</v>
      </c>
      <c r="P4755" s="126">
        <v>1381</v>
      </c>
      <c r="R4755" s="126" t="s">
        <v>547</v>
      </c>
      <c r="S4755" s="252">
        <v>0</v>
      </c>
      <c r="T4755" s="252">
        <v>1.1000000000000001</v>
      </c>
      <c r="U4755" s="68" t="s">
        <v>6523</v>
      </c>
      <c r="V4755" s="126">
        <v>1</v>
      </c>
      <c r="Z4755" s="126">
        <v>1</v>
      </c>
      <c r="AA4755" s="126">
        <v>1</v>
      </c>
      <c r="AB4755" s="126">
        <v>4</v>
      </c>
      <c r="AC4755" s="126">
        <v>8</v>
      </c>
      <c r="AD4755" s="126">
        <v>2026</v>
      </c>
    </row>
    <row r="4756" spans="3:30">
      <c r="C4756" s="126">
        <v>4749</v>
      </c>
      <c r="D4756" s="126">
        <v>276</v>
      </c>
      <c r="E4756" s="126">
        <v>11</v>
      </c>
      <c r="F4756" s="126">
        <v>1</v>
      </c>
      <c r="G4756" s="126">
        <v>1</v>
      </c>
      <c r="H4756" s="126">
        <v>1</v>
      </c>
      <c r="I4756" s="126">
        <v>1</v>
      </c>
      <c r="J4756" s="126">
        <v>410</v>
      </c>
      <c r="M4756" s="126">
        <v>1699</v>
      </c>
      <c r="N4756" s="126">
        <v>1</v>
      </c>
      <c r="P4756" s="126">
        <v>1381</v>
      </c>
      <c r="R4756" s="126" t="s">
        <v>547</v>
      </c>
      <c r="S4756" s="252">
        <v>1.1000000000000001</v>
      </c>
      <c r="T4756" s="252">
        <v>0</v>
      </c>
      <c r="U4756" s="68" t="s">
        <v>6524</v>
      </c>
      <c r="V4756" s="126">
        <v>1</v>
      </c>
      <c r="Z4756" s="126">
        <v>1</v>
      </c>
      <c r="AA4756" s="126">
        <v>1</v>
      </c>
      <c r="AB4756" s="126">
        <v>4</v>
      </c>
      <c r="AC4756" s="126">
        <v>8</v>
      </c>
      <c r="AD4756" s="126">
        <v>2026</v>
      </c>
    </row>
    <row r="4757" spans="3:30">
      <c r="C4757" s="126">
        <v>4750</v>
      </c>
      <c r="D4757" s="126">
        <v>276</v>
      </c>
      <c r="E4757" s="126">
        <v>10</v>
      </c>
      <c r="F4757" s="126">
        <v>1</v>
      </c>
      <c r="G4757" s="126">
        <v>1</v>
      </c>
      <c r="H4757" s="126">
        <v>1</v>
      </c>
      <c r="I4757" s="126">
        <v>1</v>
      </c>
      <c r="J4757" s="126">
        <v>410</v>
      </c>
      <c r="P4757" s="126">
        <v>1381</v>
      </c>
      <c r="R4757" s="126" t="s">
        <v>547</v>
      </c>
      <c r="S4757" s="252">
        <v>0</v>
      </c>
      <c r="T4757" s="252">
        <v>1.5</v>
      </c>
      <c r="U4757" s="68" t="s">
        <v>6525</v>
      </c>
      <c r="V4757" s="126">
        <v>1</v>
      </c>
      <c r="Z4757" s="126">
        <v>1</v>
      </c>
      <c r="AA4757" s="126">
        <v>1</v>
      </c>
      <c r="AB4757" s="126">
        <v>4</v>
      </c>
      <c r="AC4757" s="126">
        <v>8</v>
      </c>
      <c r="AD4757" s="126">
        <v>2026</v>
      </c>
    </row>
    <row r="4758" spans="3:30">
      <c r="C4758" s="126">
        <v>4751</v>
      </c>
      <c r="D4758" s="126">
        <v>276</v>
      </c>
      <c r="E4758" s="126">
        <v>3</v>
      </c>
      <c r="F4758" s="126">
        <v>1</v>
      </c>
      <c r="G4758" s="126">
        <v>1</v>
      </c>
      <c r="H4758" s="126">
        <v>1</v>
      </c>
      <c r="I4758" s="126">
        <v>1</v>
      </c>
      <c r="J4758" s="126">
        <v>337</v>
      </c>
      <c r="M4758" s="126">
        <v>1700</v>
      </c>
      <c r="N4758" s="126">
        <v>0</v>
      </c>
      <c r="P4758" s="126">
        <v>1382</v>
      </c>
      <c r="R4758" s="126" t="s">
        <v>547</v>
      </c>
      <c r="S4758" s="252">
        <v>0</v>
      </c>
      <c r="T4758" s="252">
        <v>0.08</v>
      </c>
      <c r="U4758" s="68" t="s">
        <v>6526</v>
      </c>
      <c r="V4758" s="126">
        <v>1</v>
      </c>
      <c r="Z4758" s="126">
        <v>1</v>
      </c>
      <c r="AA4758" s="126">
        <v>1</v>
      </c>
      <c r="AB4758" s="126">
        <v>4</v>
      </c>
      <c r="AC4758" s="126">
        <v>8</v>
      </c>
      <c r="AD4758" s="126">
        <v>2026</v>
      </c>
    </row>
    <row r="4759" spans="3:30">
      <c r="C4759" s="126">
        <v>4752</v>
      </c>
      <c r="D4759" s="126">
        <v>276</v>
      </c>
      <c r="E4759" s="126">
        <v>11</v>
      </c>
      <c r="F4759" s="126">
        <v>1</v>
      </c>
      <c r="G4759" s="126">
        <v>1</v>
      </c>
      <c r="H4759" s="126">
        <v>1</v>
      </c>
      <c r="I4759" s="126">
        <v>1</v>
      </c>
      <c r="J4759" s="126">
        <v>337</v>
      </c>
      <c r="M4759" s="126">
        <v>1700</v>
      </c>
      <c r="N4759" s="126">
        <v>1</v>
      </c>
      <c r="P4759" s="126">
        <v>1382</v>
      </c>
      <c r="R4759" s="126" t="s">
        <v>547</v>
      </c>
      <c r="S4759" s="252">
        <v>0.08</v>
      </c>
      <c r="T4759" s="252">
        <v>0</v>
      </c>
      <c r="U4759" s="68" t="s">
        <v>6527</v>
      </c>
      <c r="V4759" s="126">
        <v>1</v>
      </c>
      <c r="Z4759" s="126">
        <v>1</v>
      </c>
      <c r="AA4759" s="126">
        <v>1</v>
      </c>
      <c r="AB4759" s="126">
        <v>4</v>
      </c>
      <c r="AC4759" s="126">
        <v>8</v>
      </c>
      <c r="AD4759" s="126">
        <v>2026</v>
      </c>
    </row>
    <row r="4760" spans="3:30">
      <c r="C4760" s="126">
        <v>4753</v>
      </c>
      <c r="D4760" s="126">
        <v>276</v>
      </c>
      <c r="E4760" s="126">
        <v>10</v>
      </c>
      <c r="F4760" s="126">
        <v>1</v>
      </c>
      <c r="G4760" s="126">
        <v>1</v>
      </c>
      <c r="H4760" s="126">
        <v>1</v>
      </c>
      <c r="I4760" s="126">
        <v>1</v>
      </c>
      <c r="J4760" s="126">
        <v>337</v>
      </c>
      <c r="P4760" s="126">
        <v>1382</v>
      </c>
      <c r="R4760" s="126" t="s">
        <v>547</v>
      </c>
      <c r="S4760" s="252">
        <v>0</v>
      </c>
      <c r="T4760" s="252">
        <v>0.12</v>
      </c>
      <c r="U4760" s="68" t="s">
        <v>6528</v>
      </c>
      <c r="V4760" s="126">
        <v>1</v>
      </c>
      <c r="Z4760" s="126">
        <v>1</v>
      </c>
      <c r="AA4760" s="126">
        <v>1</v>
      </c>
      <c r="AB4760" s="126">
        <v>4</v>
      </c>
      <c r="AC4760" s="126">
        <v>8</v>
      </c>
      <c r="AD4760" s="126">
        <v>2026</v>
      </c>
    </row>
    <row r="4761" spans="3:30">
      <c r="C4761" s="126">
        <v>4754</v>
      </c>
      <c r="D4761" s="126">
        <v>276</v>
      </c>
      <c r="E4761" s="126">
        <v>3</v>
      </c>
      <c r="F4761" s="126">
        <v>1</v>
      </c>
      <c r="G4761" s="126">
        <v>1</v>
      </c>
      <c r="H4761" s="126">
        <v>1</v>
      </c>
      <c r="I4761" s="126">
        <v>1</v>
      </c>
      <c r="J4761" s="126">
        <v>369</v>
      </c>
      <c r="M4761" s="126">
        <v>1701</v>
      </c>
      <c r="N4761" s="126">
        <v>0</v>
      </c>
      <c r="P4761" s="126">
        <v>1383</v>
      </c>
      <c r="R4761" s="126" t="s">
        <v>547</v>
      </c>
      <c r="S4761" s="252">
        <v>0</v>
      </c>
      <c r="T4761" s="252">
        <v>0.27</v>
      </c>
      <c r="U4761" s="68" t="s">
        <v>6529</v>
      </c>
      <c r="V4761" s="126">
        <v>1</v>
      </c>
      <c r="Z4761" s="126">
        <v>1</v>
      </c>
      <c r="AA4761" s="126">
        <v>1</v>
      </c>
      <c r="AB4761" s="126">
        <v>4</v>
      </c>
      <c r="AC4761" s="126">
        <v>8</v>
      </c>
      <c r="AD4761" s="126">
        <v>2026</v>
      </c>
    </row>
    <row r="4762" spans="3:30">
      <c r="C4762" s="126">
        <v>4755</v>
      </c>
      <c r="D4762" s="126">
        <v>276</v>
      </c>
      <c r="E4762" s="126">
        <v>11</v>
      </c>
      <c r="F4762" s="126">
        <v>1</v>
      </c>
      <c r="G4762" s="126">
        <v>1</v>
      </c>
      <c r="H4762" s="126">
        <v>1</v>
      </c>
      <c r="I4762" s="126">
        <v>1</v>
      </c>
      <c r="J4762" s="126">
        <v>369</v>
      </c>
      <c r="M4762" s="126">
        <v>1701</v>
      </c>
      <c r="N4762" s="126">
        <v>1</v>
      </c>
      <c r="P4762" s="126">
        <v>1383</v>
      </c>
      <c r="R4762" s="126" t="s">
        <v>547</v>
      </c>
      <c r="S4762" s="252">
        <v>0.27</v>
      </c>
      <c r="T4762" s="252">
        <v>0</v>
      </c>
      <c r="U4762" s="68" t="s">
        <v>6530</v>
      </c>
      <c r="V4762" s="126">
        <v>1</v>
      </c>
      <c r="Z4762" s="126">
        <v>1</v>
      </c>
      <c r="AA4762" s="126">
        <v>1</v>
      </c>
      <c r="AB4762" s="126">
        <v>4</v>
      </c>
      <c r="AC4762" s="126">
        <v>8</v>
      </c>
      <c r="AD4762" s="126">
        <v>2026</v>
      </c>
    </row>
    <row r="4763" spans="3:30">
      <c r="C4763" s="126">
        <v>4756</v>
      </c>
      <c r="D4763" s="126">
        <v>276</v>
      </c>
      <c r="E4763" s="126">
        <v>10</v>
      </c>
      <c r="F4763" s="126">
        <v>1</v>
      </c>
      <c r="G4763" s="126">
        <v>1</v>
      </c>
      <c r="H4763" s="126">
        <v>1</v>
      </c>
      <c r="I4763" s="126">
        <v>1</v>
      </c>
      <c r="J4763" s="126">
        <v>369</v>
      </c>
      <c r="P4763" s="126">
        <v>1383</v>
      </c>
      <c r="R4763" s="126" t="s">
        <v>547</v>
      </c>
      <c r="S4763" s="252">
        <v>0</v>
      </c>
      <c r="T4763" s="252">
        <v>0.35</v>
      </c>
      <c r="U4763" s="68" t="s">
        <v>6531</v>
      </c>
      <c r="V4763" s="126">
        <v>1</v>
      </c>
      <c r="Z4763" s="126">
        <v>1</v>
      </c>
      <c r="AA4763" s="126">
        <v>1</v>
      </c>
      <c r="AB4763" s="126">
        <v>4</v>
      </c>
      <c r="AC4763" s="126">
        <v>8</v>
      </c>
      <c r="AD4763" s="126">
        <v>2026</v>
      </c>
    </row>
    <row r="4764" spans="3:30">
      <c r="C4764" s="126">
        <v>4757</v>
      </c>
      <c r="D4764" s="126">
        <v>276</v>
      </c>
      <c r="E4764" s="126">
        <v>3</v>
      </c>
      <c r="F4764" s="126">
        <v>1</v>
      </c>
      <c r="G4764" s="126">
        <v>1</v>
      </c>
      <c r="H4764" s="126">
        <v>1</v>
      </c>
      <c r="I4764" s="126">
        <v>1</v>
      </c>
      <c r="J4764" s="126">
        <v>160</v>
      </c>
      <c r="M4764" s="126">
        <v>1702</v>
      </c>
      <c r="N4764" s="126">
        <v>0</v>
      </c>
      <c r="P4764" s="126">
        <v>1384</v>
      </c>
      <c r="R4764" s="126" t="s">
        <v>547</v>
      </c>
      <c r="S4764" s="252">
        <v>0</v>
      </c>
      <c r="T4764" s="252">
        <v>11.75</v>
      </c>
      <c r="U4764" s="68" t="s">
        <v>6532</v>
      </c>
      <c r="V4764" s="126">
        <v>1</v>
      </c>
      <c r="Z4764" s="126">
        <v>1</v>
      </c>
      <c r="AA4764" s="126">
        <v>1</v>
      </c>
      <c r="AB4764" s="126">
        <v>4</v>
      </c>
      <c r="AC4764" s="126">
        <v>8</v>
      </c>
      <c r="AD4764" s="126">
        <v>2026</v>
      </c>
    </row>
    <row r="4765" spans="3:30">
      <c r="C4765" s="126">
        <v>4758</v>
      </c>
      <c r="D4765" s="126">
        <v>276</v>
      </c>
      <c r="E4765" s="126">
        <v>11</v>
      </c>
      <c r="F4765" s="126">
        <v>1</v>
      </c>
      <c r="G4765" s="126">
        <v>1</v>
      </c>
      <c r="H4765" s="126">
        <v>1</v>
      </c>
      <c r="I4765" s="126">
        <v>1</v>
      </c>
      <c r="J4765" s="126">
        <v>160</v>
      </c>
      <c r="M4765" s="126">
        <v>1702</v>
      </c>
      <c r="N4765" s="126">
        <v>1</v>
      </c>
      <c r="P4765" s="126">
        <v>1384</v>
      </c>
      <c r="R4765" s="126" t="s">
        <v>547</v>
      </c>
      <c r="S4765" s="252">
        <v>11.75</v>
      </c>
      <c r="T4765" s="252">
        <v>0</v>
      </c>
      <c r="U4765" s="68" t="s">
        <v>6533</v>
      </c>
      <c r="V4765" s="126">
        <v>1</v>
      </c>
      <c r="Z4765" s="126">
        <v>1</v>
      </c>
      <c r="AA4765" s="126">
        <v>1</v>
      </c>
      <c r="AB4765" s="126">
        <v>4</v>
      </c>
      <c r="AC4765" s="126">
        <v>8</v>
      </c>
      <c r="AD4765" s="126">
        <v>2026</v>
      </c>
    </row>
    <row r="4766" spans="3:30">
      <c r="C4766" s="126">
        <v>4759</v>
      </c>
      <c r="D4766" s="126">
        <v>276</v>
      </c>
      <c r="E4766" s="126">
        <v>10</v>
      </c>
      <c r="F4766" s="126">
        <v>1</v>
      </c>
      <c r="G4766" s="126">
        <v>1</v>
      </c>
      <c r="H4766" s="126">
        <v>1</v>
      </c>
      <c r="I4766" s="126">
        <v>1</v>
      </c>
      <c r="J4766" s="126">
        <v>160</v>
      </c>
      <c r="P4766" s="126">
        <v>1384</v>
      </c>
      <c r="R4766" s="126" t="s">
        <v>547</v>
      </c>
      <c r="S4766" s="252">
        <v>0</v>
      </c>
      <c r="T4766" s="252">
        <v>12</v>
      </c>
      <c r="U4766" s="68" t="s">
        <v>6534</v>
      </c>
      <c r="V4766" s="126">
        <v>1</v>
      </c>
      <c r="Z4766" s="126">
        <v>1</v>
      </c>
      <c r="AA4766" s="126">
        <v>1</v>
      </c>
      <c r="AB4766" s="126">
        <v>4</v>
      </c>
      <c r="AC4766" s="126">
        <v>8</v>
      </c>
      <c r="AD4766" s="126">
        <v>2026</v>
      </c>
    </row>
    <row r="4767" spans="3:30">
      <c r="C4767" s="126">
        <v>4760</v>
      </c>
      <c r="D4767" s="126">
        <v>276</v>
      </c>
      <c r="E4767" s="126">
        <v>3</v>
      </c>
      <c r="F4767" s="126">
        <v>1</v>
      </c>
      <c r="G4767" s="126">
        <v>1</v>
      </c>
      <c r="H4767" s="126">
        <v>1</v>
      </c>
      <c r="I4767" s="126">
        <v>1</v>
      </c>
      <c r="J4767" s="126">
        <v>169</v>
      </c>
      <c r="M4767" s="126">
        <v>1703</v>
      </c>
      <c r="N4767" s="126">
        <v>0</v>
      </c>
      <c r="P4767" s="126">
        <v>1385</v>
      </c>
      <c r="R4767" s="126" t="s">
        <v>547</v>
      </c>
      <c r="S4767" s="252">
        <v>0</v>
      </c>
      <c r="T4767" s="252">
        <v>0.5</v>
      </c>
      <c r="U4767" s="68" t="s">
        <v>6535</v>
      </c>
      <c r="V4767" s="126">
        <v>1</v>
      </c>
      <c r="Z4767" s="126">
        <v>1</v>
      </c>
      <c r="AA4767" s="126">
        <v>1</v>
      </c>
      <c r="AB4767" s="126">
        <v>4</v>
      </c>
      <c r="AC4767" s="126">
        <v>8</v>
      </c>
      <c r="AD4767" s="126">
        <v>2026</v>
      </c>
    </row>
    <row r="4768" spans="3:30">
      <c r="C4768" s="126">
        <v>4761</v>
      </c>
      <c r="D4768" s="126">
        <v>276</v>
      </c>
      <c r="E4768" s="126">
        <v>11</v>
      </c>
      <c r="F4768" s="126">
        <v>1</v>
      </c>
      <c r="G4768" s="126">
        <v>1</v>
      </c>
      <c r="H4768" s="126">
        <v>1</v>
      </c>
      <c r="I4768" s="126">
        <v>1</v>
      </c>
      <c r="J4768" s="126">
        <v>169</v>
      </c>
      <c r="M4768" s="126">
        <v>1703</v>
      </c>
      <c r="N4768" s="126">
        <v>1</v>
      </c>
      <c r="P4768" s="126">
        <v>1385</v>
      </c>
      <c r="R4768" s="126" t="s">
        <v>547</v>
      </c>
      <c r="S4768" s="252">
        <v>0.5</v>
      </c>
      <c r="T4768" s="252">
        <v>0</v>
      </c>
      <c r="U4768" s="68" t="s">
        <v>6536</v>
      </c>
      <c r="V4768" s="126">
        <v>1</v>
      </c>
      <c r="Z4768" s="126">
        <v>1</v>
      </c>
      <c r="AA4768" s="126">
        <v>1</v>
      </c>
      <c r="AB4768" s="126">
        <v>4</v>
      </c>
      <c r="AC4768" s="126">
        <v>8</v>
      </c>
      <c r="AD4768" s="126">
        <v>2026</v>
      </c>
    </row>
    <row r="4769" spans="3:30">
      <c r="C4769" s="126">
        <v>4762</v>
      </c>
      <c r="D4769" s="126">
        <v>276</v>
      </c>
      <c r="E4769" s="126">
        <v>10</v>
      </c>
      <c r="F4769" s="126">
        <v>1</v>
      </c>
      <c r="G4769" s="126">
        <v>1</v>
      </c>
      <c r="H4769" s="126">
        <v>1</v>
      </c>
      <c r="I4769" s="126">
        <v>1</v>
      </c>
      <c r="J4769" s="126">
        <v>169</v>
      </c>
      <c r="P4769" s="126">
        <v>1385</v>
      </c>
      <c r="R4769" s="126" t="s">
        <v>547</v>
      </c>
      <c r="S4769" s="252">
        <v>0</v>
      </c>
      <c r="T4769" s="252">
        <v>0.65</v>
      </c>
      <c r="U4769" s="68" t="s">
        <v>6537</v>
      </c>
      <c r="V4769" s="126">
        <v>1</v>
      </c>
      <c r="Z4769" s="126">
        <v>1</v>
      </c>
      <c r="AA4769" s="126">
        <v>1</v>
      </c>
      <c r="AB4769" s="126">
        <v>4</v>
      </c>
      <c r="AC4769" s="126">
        <v>8</v>
      </c>
      <c r="AD4769" s="126">
        <v>2026</v>
      </c>
    </row>
    <row r="4770" spans="3:30">
      <c r="C4770" s="126">
        <v>4763</v>
      </c>
      <c r="D4770" s="126">
        <v>276</v>
      </c>
      <c r="E4770" s="126">
        <v>3</v>
      </c>
      <c r="F4770" s="126">
        <v>1</v>
      </c>
      <c r="G4770" s="126">
        <v>1</v>
      </c>
      <c r="H4770" s="126">
        <v>1</v>
      </c>
      <c r="I4770" s="126">
        <v>1</v>
      </c>
      <c r="J4770" s="126">
        <v>386</v>
      </c>
      <c r="M4770" s="126">
        <v>1704</v>
      </c>
      <c r="N4770" s="126">
        <v>0</v>
      </c>
      <c r="P4770" s="126">
        <v>1386</v>
      </c>
      <c r="R4770" s="126" t="s">
        <v>547</v>
      </c>
      <c r="S4770" s="252">
        <v>0</v>
      </c>
      <c r="T4770" s="252">
        <v>6.5</v>
      </c>
      <c r="U4770" s="68" t="s">
        <v>6538</v>
      </c>
      <c r="V4770" s="126">
        <v>1</v>
      </c>
      <c r="Z4770" s="126">
        <v>1</v>
      </c>
      <c r="AA4770" s="126">
        <v>1</v>
      </c>
      <c r="AB4770" s="126">
        <v>4</v>
      </c>
      <c r="AC4770" s="126">
        <v>8</v>
      </c>
      <c r="AD4770" s="126">
        <v>2026</v>
      </c>
    </row>
    <row r="4771" spans="3:30">
      <c r="C4771" s="126">
        <v>4764</v>
      </c>
      <c r="D4771" s="126">
        <v>276</v>
      </c>
      <c r="E4771" s="126">
        <v>11</v>
      </c>
      <c r="F4771" s="126">
        <v>1</v>
      </c>
      <c r="G4771" s="126">
        <v>1</v>
      </c>
      <c r="H4771" s="126">
        <v>1</v>
      </c>
      <c r="I4771" s="126">
        <v>1</v>
      </c>
      <c r="J4771" s="126">
        <v>386</v>
      </c>
      <c r="M4771" s="126">
        <v>1704</v>
      </c>
      <c r="N4771" s="126">
        <v>1</v>
      </c>
      <c r="P4771" s="126">
        <v>1386</v>
      </c>
      <c r="R4771" s="126" t="s">
        <v>547</v>
      </c>
      <c r="S4771" s="252">
        <v>6.5</v>
      </c>
      <c r="T4771" s="252">
        <v>0</v>
      </c>
      <c r="U4771" s="68" t="s">
        <v>6539</v>
      </c>
      <c r="V4771" s="126">
        <v>1</v>
      </c>
      <c r="Z4771" s="126">
        <v>1</v>
      </c>
      <c r="AA4771" s="126">
        <v>1</v>
      </c>
      <c r="AB4771" s="126">
        <v>4</v>
      </c>
      <c r="AC4771" s="126">
        <v>8</v>
      </c>
      <c r="AD4771" s="126">
        <v>2026</v>
      </c>
    </row>
    <row r="4772" spans="3:30">
      <c r="C4772" s="126">
        <v>4765</v>
      </c>
      <c r="D4772" s="126">
        <v>276</v>
      </c>
      <c r="E4772" s="126">
        <v>10</v>
      </c>
      <c r="F4772" s="126">
        <v>1</v>
      </c>
      <c r="G4772" s="126">
        <v>1</v>
      </c>
      <c r="H4772" s="126">
        <v>1</v>
      </c>
      <c r="I4772" s="126">
        <v>1</v>
      </c>
      <c r="J4772" s="126">
        <v>386</v>
      </c>
      <c r="P4772" s="126">
        <v>1386</v>
      </c>
      <c r="R4772" s="126" t="s">
        <v>547</v>
      </c>
      <c r="S4772" s="252">
        <v>0</v>
      </c>
      <c r="T4772" s="252">
        <v>7</v>
      </c>
      <c r="U4772" s="68" t="s">
        <v>6540</v>
      </c>
      <c r="V4772" s="126">
        <v>1</v>
      </c>
      <c r="Z4772" s="126">
        <v>1</v>
      </c>
      <c r="AA4772" s="126">
        <v>1</v>
      </c>
      <c r="AB4772" s="126">
        <v>4</v>
      </c>
      <c r="AC4772" s="126">
        <v>8</v>
      </c>
      <c r="AD4772" s="126">
        <v>2026</v>
      </c>
    </row>
    <row r="4773" spans="3:30">
      <c r="C4773" s="126">
        <v>4766</v>
      </c>
      <c r="D4773" s="126">
        <v>276</v>
      </c>
      <c r="E4773" s="126">
        <v>3</v>
      </c>
      <c r="F4773" s="126">
        <v>1</v>
      </c>
      <c r="G4773" s="126">
        <v>1</v>
      </c>
      <c r="H4773" s="126">
        <v>1</v>
      </c>
      <c r="I4773" s="126">
        <v>1</v>
      </c>
      <c r="J4773" s="126">
        <v>415</v>
      </c>
      <c r="M4773" s="126">
        <v>1705</v>
      </c>
      <c r="N4773" s="126">
        <v>0</v>
      </c>
      <c r="P4773" s="126">
        <v>1387</v>
      </c>
      <c r="R4773" s="126" t="s">
        <v>547</v>
      </c>
      <c r="S4773" s="252">
        <v>0</v>
      </c>
      <c r="T4773" s="252">
        <v>1.7</v>
      </c>
      <c r="U4773" s="68" t="s">
        <v>6541</v>
      </c>
      <c r="V4773" s="126">
        <v>1</v>
      </c>
      <c r="Z4773" s="126">
        <v>1</v>
      </c>
      <c r="AA4773" s="126">
        <v>1</v>
      </c>
      <c r="AB4773" s="126">
        <v>4</v>
      </c>
      <c r="AC4773" s="126">
        <v>8</v>
      </c>
      <c r="AD4773" s="126">
        <v>2026</v>
      </c>
    </row>
    <row r="4774" spans="3:30">
      <c r="C4774" s="126">
        <v>4767</v>
      </c>
      <c r="D4774" s="126">
        <v>276</v>
      </c>
      <c r="E4774" s="126">
        <v>11</v>
      </c>
      <c r="F4774" s="126">
        <v>1</v>
      </c>
      <c r="G4774" s="126">
        <v>1</v>
      </c>
      <c r="H4774" s="126">
        <v>1</v>
      </c>
      <c r="I4774" s="126">
        <v>1</v>
      </c>
      <c r="J4774" s="126">
        <v>415</v>
      </c>
      <c r="M4774" s="126">
        <v>1705</v>
      </c>
      <c r="N4774" s="126">
        <v>1</v>
      </c>
      <c r="P4774" s="126">
        <v>1387</v>
      </c>
      <c r="R4774" s="126" t="s">
        <v>547</v>
      </c>
      <c r="S4774" s="252">
        <v>1.7</v>
      </c>
      <c r="T4774" s="252">
        <v>0</v>
      </c>
      <c r="U4774" s="68" t="s">
        <v>6542</v>
      </c>
      <c r="V4774" s="126">
        <v>1</v>
      </c>
      <c r="Z4774" s="126">
        <v>1</v>
      </c>
      <c r="AA4774" s="126">
        <v>1</v>
      </c>
      <c r="AB4774" s="126">
        <v>4</v>
      </c>
      <c r="AC4774" s="126">
        <v>8</v>
      </c>
      <c r="AD4774" s="126">
        <v>2026</v>
      </c>
    </row>
    <row r="4775" spans="3:30">
      <c r="C4775" s="126">
        <v>4768</v>
      </c>
      <c r="D4775" s="126">
        <v>276</v>
      </c>
      <c r="E4775" s="126">
        <v>10</v>
      </c>
      <c r="F4775" s="126">
        <v>1</v>
      </c>
      <c r="G4775" s="126">
        <v>1</v>
      </c>
      <c r="H4775" s="126">
        <v>1</v>
      </c>
      <c r="I4775" s="126">
        <v>1</v>
      </c>
      <c r="J4775" s="126">
        <v>415</v>
      </c>
      <c r="P4775" s="126">
        <v>1387</v>
      </c>
      <c r="R4775" s="126" t="s">
        <v>547</v>
      </c>
      <c r="S4775" s="252">
        <v>0</v>
      </c>
      <c r="T4775" s="252">
        <v>2.5</v>
      </c>
      <c r="U4775" s="68" t="s">
        <v>6543</v>
      </c>
      <c r="V4775" s="126">
        <v>1</v>
      </c>
      <c r="Z4775" s="126">
        <v>1</v>
      </c>
      <c r="AA4775" s="126">
        <v>1</v>
      </c>
      <c r="AB4775" s="126">
        <v>4</v>
      </c>
      <c r="AC4775" s="126">
        <v>8</v>
      </c>
      <c r="AD4775" s="126">
        <v>2026</v>
      </c>
    </row>
    <row r="4776" spans="3:30">
      <c r="C4776" s="126">
        <v>4769</v>
      </c>
      <c r="D4776" s="126">
        <v>276</v>
      </c>
      <c r="E4776" s="126">
        <v>3</v>
      </c>
      <c r="F4776" s="126">
        <v>1</v>
      </c>
      <c r="G4776" s="126">
        <v>1</v>
      </c>
      <c r="H4776" s="126">
        <v>1</v>
      </c>
      <c r="I4776" s="126">
        <v>1</v>
      </c>
      <c r="J4776" s="126">
        <v>433</v>
      </c>
      <c r="M4776" s="126">
        <v>1706</v>
      </c>
      <c r="N4776" s="126">
        <v>0</v>
      </c>
      <c r="P4776" s="126">
        <v>1388</v>
      </c>
      <c r="R4776" s="126" t="s">
        <v>547</v>
      </c>
      <c r="S4776" s="252">
        <v>0</v>
      </c>
      <c r="T4776" s="252">
        <v>0.11</v>
      </c>
      <c r="U4776" s="68" t="s">
        <v>6544</v>
      </c>
      <c r="V4776" s="126">
        <v>1</v>
      </c>
      <c r="Z4776" s="126">
        <v>1</v>
      </c>
      <c r="AA4776" s="126">
        <v>1</v>
      </c>
      <c r="AB4776" s="126">
        <v>4</v>
      </c>
      <c r="AC4776" s="126">
        <v>8</v>
      </c>
      <c r="AD4776" s="126">
        <v>2026</v>
      </c>
    </row>
    <row r="4777" spans="3:30">
      <c r="C4777" s="126">
        <v>4770</v>
      </c>
      <c r="D4777" s="126">
        <v>276</v>
      </c>
      <c r="E4777" s="126">
        <v>11</v>
      </c>
      <c r="F4777" s="126">
        <v>1</v>
      </c>
      <c r="G4777" s="126">
        <v>1</v>
      </c>
      <c r="H4777" s="126">
        <v>1</v>
      </c>
      <c r="I4777" s="126">
        <v>1</v>
      </c>
      <c r="J4777" s="126">
        <v>433</v>
      </c>
      <c r="M4777" s="126">
        <v>1706</v>
      </c>
      <c r="N4777" s="126">
        <v>1</v>
      </c>
      <c r="P4777" s="126">
        <v>1388</v>
      </c>
      <c r="R4777" s="126" t="s">
        <v>547</v>
      </c>
      <c r="S4777" s="252">
        <v>0.11</v>
      </c>
      <c r="T4777" s="252">
        <v>0</v>
      </c>
      <c r="U4777" s="68" t="s">
        <v>6545</v>
      </c>
      <c r="V4777" s="126">
        <v>1</v>
      </c>
      <c r="Z4777" s="126">
        <v>1</v>
      </c>
      <c r="AA4777" s="126">
        <v>1</v>
      </c>
      <c r="AB4777" s="126">
        <v>4</v>
      </c>
      <c r="AC4777" s="126">
        <v>8</v>
      </c>
      <c r="AD4777" s="126">
        <v>2026</v>
      </c>
    </row>
    <row r="4778" spans="3:30">
      <c r="C4778" s="126">
        <v>4771</v>
      </c>
      <c r="D4778" s="126">
        <v>276</v>
      </c>
      <c r="E4778" s="126">
        <v>10</v>
      </c>
      <c r="F4778" s="126">
        <v>1</v>
      </c>
      <c r="G4778" s="126">
        <v>1</v>
      </c>
      <c r="H4778" s="126">
        <v>1</v>
      </c>
      <c r="I4778" s="126">
        <v>1</v>
      </c>
      <c r="J4778" s="126">
        <v>433</v>
      </c>
      <c r="P4778" s="126">
        <v>1388</v>
      </c>
      <c r="R4778" s="126" t="s">
        <v>547</v>
      </c>
      <c r="S4778" s="252">
        <v>0</v>
      </c>
      <c r="T4778" s="252">
        <v>0.38</v>
      </c>
      <c r="U4778" s="68" t="s">
        <v>6546</v>
      </c>
      <c r="V4778" s="126">
        <v>1</v>
      </c>
      <c r="Z4778" s="126">
        <v>1</v>
      </c>
      <c r="AA4778" s="126">
        <v>1</v>
      </c>
      <c r="AB4778" s="126">
        <v>4</v>
      </c>
      <c r="AC4778" s="126">
        <v>8</v>
      </c>
      <c r="AD4778" s="126">
        <v>2026</v>
      </c>
    </row>
    <row r="4779" spans="3:30">
      <c r="C4779" s="126">
        <v>4772</v>
      </c>
      <c r="D4779" s="126">
        <v>277</v>
      </c>
      <c r="E4779" s="126">
        <v>2</v>
      </c>
      <c r="F4779" s="126">
        <v>1</v>
      </c>
      <c r="G4779" s="126">
        <v>1</v>
      </c>
      <c r="H4779" s="126">
        <v>1</v>
      </c>
      <c r="I4779" s="126">
        <v>1</v>
      </c>
      <c r="R4779" s="126" t="s">
        <v>547</v>
      </c>
      <c r="S4779" s="252">
        <v>42.62</v>
      </c>
      <c r="T4779" s="252">
        <v>0</v>
      </c>
      <c r="U4779" s="68" t="s">
        <v>6548</v>
      </c>
      <c r="V4779" s="126">
        <v>1</v>
      </c>
      <c r="Z4779" s="126">
        <v>1</v>
      </c>
      <c r="AA4779" s="126">
        <v>1</v>
      </c>
      <c r="AB4779" s="126">
        <v>4</v>
      </c>
      <c r="AC4779" s="126">
        <v>8</v>
      </c>
      <c r="AD4779" s="126">
        <v>2026</v>
      </c>
    </row>
    <row r="4780" spans="3:30">
      <c r="C4780" s="126">
        <v>4773</v>
      </c>
      <c r="D4780" s="126">
        <v>277</v>
      </c>
      <c r="E4780" s="126">
        <v>3</v>
      </c>
      <c r="F4780" s="126">
        <v>1</v>
      </c>
      <c r="G4780" s="126">
        <v>1</v>
      </c>
      <c r="H4780" s="126">
        <v>1</v>
      </c>
      <c r="I4780" s="126">
        <v>1</v>
      </c>
      <c r="J4780" s="126">
        <v>20</v>
      </c>
      <c r="M4780" s="126">
        <v>1707</v>
      </c>
      <c r="N4780" s="126">
        <v>0</v>
      </c>
      <c r="P4780" s="126">
        <v>1389</v>
      </c>
      <c r="R4780" s="126" t="s">
        <v>547</v>
      </c>
      <c r="S4780" s="252">
        <v>0</v>
      </c>
      <c r="T4780" s="252">
        <v>5.03</v>
      </c>
      <c r="U4780" s="68" t="s">
        <v>6549</v>
      </c>
      <c r="V4780" s="126">
        <v>1</v>
      </c>
      <c r="Z4780" s="126">
        <v>1</v>
      </c>
      <c r="AA4780" s="126">
        <v>1</v>
      </c>
      <c r="AB4780" s="126">
        <v>4</v>
      </c>
      <c r="AC4780" s="126">
        <v>8</v>
      </c>
      <c r="AD4780" s="126">
        <v>2026</v>
      </c>
    </row>
    <row r="4781" spans="3:30">
      <c r="C4781" s="126">
        <v>4774</v>
      </c>
      <c r="D4781" s="126">
        <v>277</v>
      </c>
      <c r="E4781" s="126">
        <v>11</v>
      </c>
      <c r="F4781" s="126">
        <v>1</v>
      </c>
      <c r="G4781" s="126">
        <v>1</v>
      </c>
      <c r="H4781" s="126">
        <v>1</v>
      </c>
      <c r="I4781" s="126">
        <v>1</v>
      </c>
      <c r="J4781" s="126">
        <v>20</v>
      </c>
      <c r="M4781" s="126">
        <v>1707</v>
      </c>
      <c r="N4781" s="126">
        <v>1</v>
      </c>
      <c r="P4781" s="126">
        <v>1389</v>
      </c>
      <c r="R4781" s="126" t="s">
        <v>547</v>
      </c>
      <c r="S4781" s="252">
        <v>5.03</v>
      </c>
      <c r="T4781" s="252">
        <v>0</v>
      </c>
      <c r="U4781" s="68" t="s">
        <v>6550</v>
      </c>
      <c r="V4781" s="126">
        <v>1</v>
      </c>
      <c r="Z4781" s="126">
        <v>1</v>
      </c>
      <c r="AA4781" s="126">
        <v>1</v>
      </c>
      <c r="AB4781" s="126">
        <v>4</v>
      </c>
      <c r="AC4781" s="126">
        <v>8</v>
      </c>
      <c r="AD4781" s="126">
        <v>2026</v>
      </c>
    </row>
    <row r="4782" spans="3:30">
      <c r="C4782" s="126">
        <v>4775</v>
      </c>
      <c r="D4782" s="126">
        <v>277</v>
      </c>
      <c r="E4782" s="126">
        <v>10</v>
      </c>
      <c r="F4782" s="126">
        <v>1</v>
      </c>
      <c r="G4782" s="126">
        <v>1</v>
      </c>
      <c r="H4782" s="126">
        <v>1</v>
      </c>
      <c r="I4782" s="126">
        <v>1</v>
      </c>
      <c r="J4782" s="126">
        <v>20</v>
      </c>
      <c r="P4782" s="126">
        <v>1389</v>
      </c>
      <c r="R4782" s="126" t="s">
        <v>547</v>
      </c>
      <c r="S4782" s="252">
        <v>0</v>
      </c>
      <c r="T4782" s="252">
        <v>5.25</v>
      </c>
      <c r="U4782" s="68" t="s">
        <v>6551</v>
      </c>
      <c r="V4782" s="126">
        <v>1</v>
      </c>
      <c r="Z4782" s="126">
        <v>1</v>
      </c>
      <c r="AA4782" s="126">
        <v>1</v>
      </c>
      <c r="AB4782" s="126">
        <v>4</v>
      </c>
      <c r="AC4782" s="126">
        <v>8</v>
      </c>
      <c r="AD4782" s="126">
        <v>2026</v>
      </c>
    </row>
    <row r="4783" spans="3:30">
      <c r="C4783" s="126">
        <v>4776</v>
      </c>
      <c r="D4783" s="126">
        <v>277</v>
      </c>
      <c r="E4783" s="126">
        <v>3</v>
      </c>
      <c r="F4783" s="126">
        <v>1</v>
      </c>
      <c r="G4783" s="126">
        <v>1</v>
      </c>
      <c r="H4783" s="126">
        <v>1</v>
      </c>
      <c r="I4783" s="126">
        <v>1</v>
      </c>
      <c r="J4783" s="126">
        <v>5</v>
      </c>
      <c r="M4783" s="126">
        <v>1708</v>
      </c>
      <c r="N4783" s="126">
        <v>0</v>
      </c>
      <c r="P4783" s="126">
        <v>1390</v>
      </c>
      <c r="R4783" s="126" t="s">
        <v>547</v>
      </c>
      <c r="S4783" s="252">
        <v>0</v>
      </c>
      <c r="T4783" s="252">
        <v>3.74</v>
      </c>
      <c r="U4783" s="68" t="s">
        <v>6552</v>
      </c>
      <c r="V4783" s="126">
        <v>1</v>
      </c>
      <c r="Z4783" s="126">
        <v>1</v>
      </c>
      <c r="AA4783" s="126">
        <v>1</v>
      </c>
      <c r="AB4783" s="126">
        <v>4</v>
      </c>
      <c r="AC4783" s="126">
        <v>8</v>
      </c>
      <c r="AD4783" s="126">
        <v>2026</v>
      </c>
    </row>
    <row r="4784" spans="3:30">
      <c r="C4784" s="126">
        <v>4777</v>
      </c>
      <c r="D4784" s="126">
        <v>277</v>
      </c>
      <c r="E4784" s="126">
        <v>11</v>
      </c>
      <c r="F4784" s="126">
        <v>1</v>
      </c>
      <c r="G4784" s="126">
        <v>1</v>
      </c>
      <c r="H4784" s="126">
        <v>1</v>
      </c>
      <c r="I4784" s="126">
        <v>1</v>
      </c>
      <c r="J4784" s="126">
        <v>5</v>
      </c>
      <c r="M4784" s="126">
        <v>1708</v>
      </c>
      <c r="N4784" s="126">
        <v>1</v>
      </c>
      <c r="P4784" s="126">
        <v>1390</v>
      </c>
      <c r="R4784" s="126" t="s">
        <v>547</v>
      </c>
      <c r="S4784" s="252">
        <v>3.74</v>
      </c>
      <c r="T4784" s="252">
        <v>0</v>
      </c>
      <c r="U4784" s="68" t="s">
        <v>6553</v>
      </c>
      <c r="V4784" s="126">
        <v>1</v>
      </c>
      <c r="Z4784" s="126">
        <v>1</v>
      </c>
      <c r="AA4784" s="126">
        <v>1</v>
      </c>
      <c r="AB4784" s="126">
        <v>4</v>
      </c>
      <c r="AC4784" s="126">
        <v>8</v>
      </c>
      <c r="AD4784" s="126">
        <v>2026</v>
      </c>
    </row>
    <row r="4785" spans="3:30">
      <c r="C4785" s="126">
        <v>4778</v>
      </c>
      <c r="D4785" s="126">
        <v>277</v>
      </c>
      <c r="E4785" s="126">
        <v>10</v>
      </c>
      <c r="F4785" s="126">
        <v>1</v>
      </c>
      <c r="G4785" s="126">
        <v>1</v>
      </c>
      <c r="H4785" s="126">
        <v>1</v>
      </c>
      <c r="I4785" s="126">
        <v>1</v>
      </c>
      <c r="J4785" s="126">
        <v>5</v>
      </c>
      <c r="P4785" s="126">
        <v>1390</v>
      </c>
      <c r="R4785" s="126" t="s">
        <v>547</v>
      </c>
      <c r="S4785" s="252">
        <v>0</v>
      </c>
      <c r="T4785" s="252">
        <v>4.25</v>
      </c>
      <c r="U4785" s="68" t="s">
        <v>6554</v>
      </c>
      <c r="V4785" s="126">
        <v>1</v>
      </c>
      <c r="Z4785" s="126">
        <v>1</v>
      </c>
      <c r="AA4785" s="126">
        <v>1</v>
      </c>
      <c r="AB4785" s="126">
        <v>4</v>
      </c>
      <c r="AC4785" s="126">
        <v>8</v>
      </c>
      <c r="AD4785" s="126">
        <v>2026</v>
      </c>
    </row>
    <row r="4786" spans="3:30">
      <c r="C4786" s="126">
        <v>4779</v>
      </c>
      <c r="D4786" s="126">
        <v>277</v>
      </c>
      <c r="E4786" s="126">
        <v>3</v>
      </c>
      <c r="F4786" s="126">
        <v>1</v>
      </c>
      <c r="G4786" s="126">
        <v>1</v>
      </c>
      <c r="H4786" s="126">
        <v>1</v>
      </c>
      <c r="I4786" s="126">
        <v>1</v>
      </c>
      <c r="J4786" s="126">
        <v>39</v>
      </c>
      <c r="M4786" s="126">
        <v>1709</v>
      </c>
      <c r="N4786" s="126">
        <v>0</v>
      </c>
      <c r="P4786" s="126">
        <v>1391</v>
      </c>
      <c r="R4786" s="126" t="s">
        <v>547</v>
      </c>
      <c r="S4786" s="252">
        <v>0</v>
      </c>
      <c r="T4786" s="252">
        <v>0.28999999999999998</v>
      </c>
      <c r="U4786" s="68" t="s">
        <v>6555</v>
      </c>
      <c r="V4786" s="126">
        <v>1</v>
      </c>
      <c r="Z4786" s="126">
        <v>1</v>
      </c>
      <c r="AA4786" s="126">
        <v>1</v>
      </c>
      <c r="AB4786" s="126">
        <v>4</v>
      </c>
      <c r="AC4786" s="126">
        <v>8</v>
      </c>
      <c r="AD4786" s="126">
        <v>2026</v>
      </c>
    </row>
    <row r="4787" spans="3:30">
      <c r="C4787" s="126">
        <v>4780</v>
      </c>
      <c r="D4787" s="126">
        <v>277</v>
      </c>
      <c r="E4787" s="126">
        <v>11</v>
      </c>
      <c r="F4787" s="126">
        <v>1</v>
      </c>
      <c r="G4787" s="126">
        <v>1</v>
      </c>
      <c r="H4787" s="126">
        <v>1</v>
      </c>
      <c r="I4787" s="126">
        <v>1</v>
      </c>
      <c r="J4787" s="126">
        <v>39</v>
      </c>
      <c r="M4787" s="126">
        <v>1709</v>
      </c>
      <c r="N4787" s="126">
        <v>1</v>
      </c>
      <c r="P4787" s="126">
        <v>1391</v>
      </c>
      <c r="R4787" s="126" t="s">
        <v>547</v>
      </c>
      <c r="S4787" s="252">
        <v>0.28999999999999998</v>
      </c>
      <c r="T4787" s="252">
        <v>0</v>
      </c>
      <c r="U4787" s="68" t="s">
        <v>6556</v>
      </c>
      <c r="V4787" s="126">
        <v>1</v>
      </c>
      <c r="Z4787" s="126">
        <v>1</v>
      </c>
      <c r="AA4787" s="126">
        <v>1</v>
      </c>
      <c r="AB4787" s="126">
        <v>4</v>
      </c>
      <c r="AC4787" s="126">
        <v>8</v>
      </c>
      <c r="AD4787" s="126">
        <v>2026</v>
      </c>
    </row>
    <row r="4788" spans="3:30">
      <c r="C4788" s="126">
        <v>4781</v>
      </c>
      <c r="D4788" s="126">
        <v>277</v>
      </c>
      <c r="E4788" s="126">
        <v>10</v>
      </c>
      <c r="F4788" s="126">
        <v>1</v>
      </c>
      <c r="G4788" s="126">
        <v>1</v>
      </c>
      <c r="H4788" s="126">
        <v>1</v>
      </c>
      <c r="I4788" s="126">
        <v>1</v>
      </c>
      <c r="J4788" s="126">
        <v>39</v>
      </c>
      <c r="P4788" s="126">
        <v>1391</v>
      </c>
      <c r="R4788" s="126" t="s">
        <v>547</v>
      </c>
      <c r="S4788" s="252">
        <v>0</v>
      </c>
      <c r="T4788" s="252">
        <v>0.5</v>
      </c>
      <c r="U4788" s="68" t="s">
        <v>6557</v>
      </c>
      <c r="V4788" s="126">
        <v>1</v>
      </c>
      <c r="Z4788" s="126">
        <v>1</v>
      </c>
      <c r="AA4788" s="126">
        <v>1</v>
      </c>
      <c r="AB4788" s="126">
        <v>4</v>
      </c>
      <c r="AC4788" s="126">
        <v>8</v>
      </c>
      <c r="AD4788" s="126">
        <v>2026</v>
      </c>
    </row>
    <row r="4789" spans="3:30">
      <c r="C4789" s="126">
        <v>4782</v>
      </c>
      <c r="D4789" s="126">
        <v>277</v>
      </c>
      <c r="E4789" s="126">
        <v>3</v>
      </c>
      <c r="F4789" s="126">
        <v>1</v>
      </c>
      <c r="G4789" s="126">
        <v>1</v>
      </c>
      <c r="H4789" s="126">
        <v>1</v>
      </c>
      <c r="I4789" s="126">
        <v>1</v>
      </c>
      <c r="J4789" s="126">
        <v>40</v>
      </c>
      <c r="M4789" s="126">
        <v>1710</v>
      </c>
      <c r="N4789" s="126">
        <v>0</v>
      </c>
      <c r="P4789" s="126">
        <v>1392</v>
      </c>
      <c r="R4789" s="126" t="s">
        <v>547</v>
      </c>
      <c r="S4789" s="252">
        <v>0</v>
      </c>
      <c r="T4789" s="252">
        <v>0.23</v>
      </c>
      <c r="U4789" s="68" t="s">
        <v>6559</v>
      </c>
      <c r="V4789" s="126">
        <v>1</v>
      </c>
      <c r="Z4789" s="126">
        <v>1</v>
      </c>
      <c r="AA4789" s="126">
        <v>1</v>
      </c>
      <c r="AB4789" s="126">
        <v>4</v>
      </c>
      <c r="AC4789" s="126">
        <v>8</v>
      </c>
      <c r="AD4789" s="126">
        <v>2026</v>
      </c>
    </row>
    <row r="4790" spans="3:30">
      <c r="C4790" s="126">
        <v>4783</v>
      </c>
      <c r="D4790" s="126">
        <v>277</v>
      </c>
      <c r="E4790" s="126">
        <v>11</v>
      </c>
      <c r="F4790" s="126">
        <v>1</v>
      </c>
      <c r="G4790" s="126">
        <v>1</v>
      </c>
      <c r="H4790" s="126">
        <v>1</v>
      </c>
      <c r="I4790" s="126">
        <v>1</v>
      </c>
      <c r="J4790" s="126">
        <v>40</v>
      </c>
      <c r="M4790" s="126">
        <v>1710</v>
      </c>
      <c r="N4790" s="126">
        <v>1</v>
      </c>
      <c r="P4790" s="126">
        <v>1392</v>
      </c>
      <c r="R4790" s="126" t="s">
        <v>547</v>
      </c>
      <c r="S4790" s="252">
        <v>0.23</v>
      </c>
      <c r="T4790" s="252">
        <v>0</v>
      </c>
      <c r="U4790" s="68" t="s">
        <v>6560</v>
      </c>
      <c r="V4790" s="126">
        <v>1</v>
      </c>
      <c r="Z4790" s="126">
        <v>1</v>
      </c>
      <c r="AA4790" s="126">
        <v>1</v>
      </c>
      <c r="AB4790" s="126">
        <v>4</v>
      </c>
      <c r="AC4790" s="126">
        <v>8</v>
      </c>
      <c r="AD4790" s="126">
        <v>2026</v>
      </c>
    </row>
    <row r="4791" spans="3:30">
      <c r="C4791" s="126">
        <v>4784</v>
      </c>
      <c r="D4791" s="126">
        <v>277</v>
      </c>
      <c r="E4791" s="126">
        <v>10</v>
      </c>
      <c r="F4791" s="126">
        <v>1</v>
      </c>
      <c r="G4791" s="126">
        <v>1</v>
      </c>
      <c r="H4791" s="126">
        <v>1</v>
      </c>
      <c r="I4791" s="126">
        <v>1</v>
      </c>
      <c r="J4791" s="126">
        <v>40</v>
      </c>
      <c r="P4791" s="126">
        <v>1392</v>
      </c>
      <c r="R4791" s="126" t="s">
        <v>547</v>
      </c>
      <c r="S4791" s="252">
        <v>0</v>
      </c>
      <c r="T4791" s="252">
        <v>0.5</v>
      </c>
      <c r="U4791" s="68" t="s">
        <v>6561</v>
      </c>
      <c r="V4791" s="126">
        <v>1</v>
      </c>
      <c r="Z4791" s="126">
        <v>1</v>
      </c>
      <c r="AA4791" s="126">
        <v>1</v>
      </c>
      <c r="AB4791" s="126">
        <v>4</v>
      </c>
      <c r="AC4791" s="126">
        <v>8</v>
      </c>
      <c r="AD4791" s="126">
        <v>2026</v>
      </c>
    </row>
    <row r="4792" spans="3:30">
      <c r="C4792" s="126">
        <v>4785</v>
      </c>
      <c r="D4792" s="126">
        <v>277</v>
      </c>
      <c r="E4792" s="126">
        <v>3</v>
      </c>
      <c r="F4792" s="126">
        <v>1</v>
      </c>
      <c r="G4792" s="126">
        <v>1</v>
      </c>
      <c r="H4792" s="126">
        <v>1</v>
      </c>
      <c r="I4792" s="126">
        <v>1</v>
      </c>
      <c r="J4792" s="126">
        <v>52</v>
      </c>
      <c r="M4792" s="126">
        <v>1711</v>
      </c>
      <c r="N4792" s="126">
        <v>0</v>
      </c>
      <c r="P4792" s="126">
        <v>1393</v>
      </c>
      <c r="R4792" s="126" t="s">
        <v>547</v>
      </c>
      <c r="S4792" s="252">
        <v>0</v>
      </c>
      <c r="T4792" s="252">
        <v>1.91</v>
      </c>
      <c r="U4792" s="68" t="s">
        <v>6562</v>
      </c>
      <c r="V4792" s="126">
        <v>1</v>
      </c>
      <c r="Z4792" s="126">
        <v>1</v>
      </c>
      <c r="AA4792" s="126">
        <v>1</v>
      </c>
      <c r="AB4792" s="126">
        <v>4</v>
      </c>
      <c r="AC4792" s="126">
        <v>8</v>
      </c>
      <c r="AD4792" s="126">
        <v>2026</v>
      </c>
    </row>
    <row r="4793" spans="3:30">
      <c r="C4793" s="126">
        <v>4786</v>
      </c>
      <c r="D4793" s="126">
        <v>277</v>
      </c>
      <c r="E4793" s="126">
        <v>11</v>
      </c>
      <c r="F4793" s="126">
        <v>1</v>
      </c>
      <c r="G4793" s="126">
        <v>1</v>
      </c>
      <c r="H4793" s="126">
        <v>1</v>
      </c>
      <c r="I4793" s="126">
        <v>1</v>
      </c>
      <c r="J4793" s="126">
        <v>52</v>
      </c>
      <c r="M4793" s="126">
        <v>1711</v>
      </c>
      <c r="N4793" s="126">
        <v>1</v>
      </c>
      <c r="P4793" s="126">
        <v>1393</v>
      </c>
      <c r="R4793" s="126" t="s">
        <v>547</v>
      </c>
      <c r="S4793" s="252">
        <v>1.91</v>
      </c>
      <c r="T4793" s="252">
        <v>0</v>
      </c>
      <c r="U4793" s="68" t="s">
        <v>6563</v>
      </c>
      <c r="V4793" s="126">
        <v>1</v>
      </c>
      <c r="Z4793" s="126">
        <v>1</v>
      </c>
      <c r="AA4793" s="126">
        <v>1</v>
      </c>
      <c r="AB4793" s="126">
        <v>4</v>
      </c>
      <c r="AC4793" s="126">
        <v>8</v>
      </c>
      <c r="AD4793" s="126">
        <v>2026</v>
      </c>
    </row>
    <row r="4794" spans="3:30">
      <c r="C4794" s="126">
        <v>4787</v>
      </c>
      <c r="D4794" s="126">
        <v>277</v>
      </c>
      <c r="E4794" s="126">
        <v>10</v>
      </c>
      <c r="F4794" s="126">
        <v>1</v>
      </c>
      <c r="G4794" s="126">
        <v>1</v>
      </c>
      <c r="H4794" s="126">
        <v>1</v>
      </c>
      <c r="I4794" s="126">
        <v>1</v>
      </c>
      <c r="J4794" s="126">
        <v>52</v>
      </c>
      <c r="P4794" s="126">
        <v>1393</v>
      </c>
      <c r="R4794" s="126" t="s">
        <v>547</v>
      </c>
      <c r="S4794" s="252">
        <v>0</v>
      </c>
      <c r="T4794" s="252">
        <v>2.5</v>
      </c>
      <c r="U4794" s="68" t="s">
        <v>6564</v>
      </c>
      <c r="V4794" s="126">
        <v>1</v>
      </c>
      <c r="Z4794" s="126">
        <v>1</v>
      </c>
      <c r="AA4794" s="126">
        <v>1</v>
      </c>
      <c r="AB4794" s="126">
        <v>4</v>
      </c>
      <c r="AC4794" s="126">
        <v>8</v>
      </c>
      <c r="AD4794" s="126">
        <v>2026</v>
      </c>
    </row>
    <row r="4795" spans="3:30">
      <c r="C4795" s="126">
        <v>4788</v>
      </c>
      <c r="D4795" s="126">
        <v>277</v>
      </c>
      <c r="E4795" s="126">
        <v>3</v>
      </c>
      <c r="F4795" s="126">
        <v>1</v>
      </c>
      <c r="G4795" s="126">
        <v>1</v>
      </c>
      <c r="H4795" s="126">
        <v>1</v>
      </c>
      <c r="I4795" s="126">
        <v>1</v>
      </c>
      <c r="J4795" s="126">
        <v>178</v>
      </c>
      <c r="M4795" s="126">
        <v>1712</v>
      </c>
      <c r="N4795" s="126">
        <v>0</v>
      </c>
      <c r="P4795" s="126">
        <v>1394</v>
      </c>
      <c r="R4795" s="126" t="s">
        <v>547</v>
      </c>
      <c r="S4795" s="252">
        <v>0</v>
      </c>
      <c r="T4795" s="252">
        <v>4.75</v>
      </c>
      <c r="U4795" s="68" t="s">
        <v>6565</v>
      </c>
      <c r="V4795" s="126">
        <v>1</v>
      </c>
      <c r="Z4795" s="126">
        <v>1</v>
      </c>
      <c r="AA4795" s="126">
        <v>1</v>
      </c>
      <c r="AB4795" s="126">
        <v>4</v>
      </c>
      <c r="AC4795" s="126">
        <v>8</v>
      </c>
      <c r="AD4795" s="126">
        <v>2026</v>
      </c>
    </row>
    <row r="4796" spans="3:30">
      <c r="C4796" s="126">
        <v>4789</v>
      </c>
      <c r="D4796" s="126">
        <v>277</v>
      </c>
      <c r="E4796" s="126">
        <v>11</v>
      </c>
      <c r="F4796" s="126">
        <v>1</v>
      </c>
      <c r="G4796" s="126">
        <v>1</v>
      </c>
      <c r="H4796" s="126">
        <v>1</v>
      </c>
      <c r="I4796" s="126">
        <v>1</v>
      </c>
      <c r="J4796" s="126">
        <v>178</v>
      </c>
      <c r="M4796" s="126">
        <v>1712</v>
      </c>
      <c r="N4796" s="126">
        <v>1</v>
      </c>
      <c r="P4796" s="126">
        <v>1394</v>
      </c>
      <c r="R4796" s="126" t="s">
        <v>547</v>
      </c>
      <c r="S4796" s="252">
        <v>4.75</v>
      </c>
      <c r="T4796" s="252">
        <v>0</v>
      </c>
      <c r="U4796" s="68" t="s">
        <v>6566</v>
      </c>
      <c r="V4796" s="126">
        <v>1</v>
      </c>
      <c r="Z4796" s="126">
        <v>1</v>
      </c>
      <c r="AA4796" s="126">
        <v>1</v>
      </c>
      <c r="AB4796" s="126">
        <v>4</v>
      </c>
      <c r="AC4796" s="126">
        <v>8</v>
      </c>
      <c r="AD4796" s="126">
        <v>2026</v>
      </c>
    </row>
    <row r="4797" spans="3:30">
      <c r="C4797" s="126">
        <v>4790</v>
      </c>
      <c r="D4797" s="126">
        <v>277</v>
      </c>
      <c r="E4797" s="126">
        <v>10</v>
      </c>
      <c r="F4797" s="126">
        <v>1</v>
      </c>
      <c r="G4797" s="126">
        <v>1</v>
      </c>
      <c r="H4797" s="126">
        <v>1</v>
      </c>
      <c r="I4797" s="126">
        <v>1</v>
      </c>
      <c r="J4797" s="126">
        <v>178</v>
      </c>
      <c r="P4797" s="126">
        <v>1394</v>
      </c>
      <c r="R4797" s="126" t="s">
        <v>547</v>
      </c>
      <c r="S4797" s="252">
        <v>0</v>
      </c>
      <c r="T4797" s="252">
        <v>5</v>
      </c>
      <c r="U4797" s="68" t="s">
        <v>6567</v>
      </c>
      <c r="V4797" s="126">
        <v>1</v>
      </c>
      <c r="Z4797" s="126">
        <v>1</v>
      </c>
      <c r="AA4797" s="126">
        <v>1</v>
      </c>
      <c r="AB4797" s="126">
        <v>4</v>
      </c>
      <c r="AC4797" s="126">
        <v>8</v>
      </c>
      <c r="AD4797" s="126">
        <v>2026</v>
      </c>
    </row>
    <row r="4798" spans="3:30">
      <c r="C4798" s="126">
        <v>4791</v>
      </c>
      <c r="D4798" s="126">
        <v>277</v>
      </c>
      <c r="E4798" s="126">
        <v>3</v>
      </c>
      <c r="F4798" s="126">
        <v>1</v>
      </c>
      <c r="G4798" s="126">
        <v>1</v>
      </c>
      <c r="H4798" s="126">
        <v>1</v>
      </c>
      <c r="I4798" s="126">
        <v>1</v>
      </c>
      <c r="J4798" s="126">
        <v>358</v>
      </c>
      <c r="M4798" s="126">
        <v>1713</v>
      </c>
      <c r="N4798" s="126">
        <v>0</v>
      </c>
      <c r="P4798" s="126">
        <v>1395</v>
      </c>
      <c r="R4798" s="126" t="s">
        <v>547</v>
      </c>
      <c r="S4798" s="252">
        <v>0</v>
      </c>
      <c r="T4798" s="252">
        <v>8</v>
      </c>
      <c r="U4798" s="68" t="s">
        <v>6568</v>
      </c>
      <c r="V4798" s="126">
        <v>1</v>
      </c>
      <c r="Z4798" s="126">
        <v>1</v>
      </c>
      <c r="AA4798" s="126">
        <v>1</v>
      </c>
      <c r="AB4798" s="126">
        <v>4</v>
      </c>
      <c r="AC4798" s="126">
        <v>8</v>
      </c>
      <c r="AD4798" s="126">
        <v>2026</v>
      </c>
    </row>
    <row r="4799" spans="3:30">
      <c r="C4799" s="126">
        <v>4792</v>
      </c>
      <c r="D4799" s="126">
        <v>277</v>
      </c>
      <c r="E4799" s="126">
        <v>11</v>
      </c>
      <c r="F4799" s="126">
        <v>1</v>
      </c>
      <c r="G4799" s="126">
        <v>1</v>
      </c>
      <c r="H4799" s="126">
        <v>1</v>
      </c>
      <c r="I4799" s="126">
        <v>1</v>
      </c>
      <c r="J4799" s="126">
        <v>358</v>
      </c>
      <c r="M4799" s="126">
        <v>1713</v>
      </c>
      <c r="N4799" s="126">
        <v>1</v>
      </c>
      <c r="P4799" s="126">
        <v>1395</v>
      </c>
      <c r="R4799" s="126" t="s">
        <v>547</v>
      </c>
      <c r="S4799" s="252">
        <v>8</v>
      </c>
      <c r="T4799" s="252">
        <v>0</v>
      </c>
      <c r="U4799" s="68" t="s">
        <v>6569</v>
      </c>
      <c r="V4799" s="126">
        <v>1</v>
      </c>
      <c r="Z4799" s="126">
        <v>1</v>
      </c>
      <c r="AA4799" s="126">
        <v>1</v>
      </c>
      <c r="AB4799" s="126">
        <v>4</v>
      </c>
      <c r="AC4799" s="126">
        <v>8</v>
      </c>
      <c r="AD4799" s="126">
        <v>2026</v>
      </c>
    </row>
    <row r="4800" spans="3:30">
      <c r="C4800" s="126">
        <v>4793</v>
      </c>
      <c r="D4800" s="126">
        <v>277</v>
      </c>
      <c r="E4800" s="126">
        <v>10</v>
      </c>
      <c r="F4800" s="126">
        <v>1</v>
      </c>
      <c r="G4800" s="126">
        <v>1</v>
      </c>
      <c r="H4800" s="126">
        <v>1</v>
      </c>
      <c r="I4800" s="126">
        <v>1</v>
      </c>
      <c r="J4800" s="126">
        <v>358</v>
      </c>
      <c r="P4800" s="126">
        <v>1395</v>
      </c>
      <c r="R4800" s="126" t="s">
        <v>547</v>
      </c>
      <c r="S4800" s="252">
        <v>0</v>
      </c>
      <c r="T4800" s="252">
        <v>9.5</v>
      </c>
      <c r="U4800" s="68" t="s">
        <v>6570</v>
      </c>
      <c r="V4800" s="126">
        <v>1</v>
      </c>
      <c r="Z4800" s="126">
        <v>1</v>
      </c>
      <c r="AA4800" s="126">
        <v>1</v>
      </c>
      <c r="AB4800" s="126">
        <v>4</v>
      </c>
      <c r="AC4800" s="126">
        <v>8</v>
      </c>
      <c r="AD4800" s="126">
        <v>2026</v>
      </c>
    </row>
    <row r="4801" spans="3:30">
      <c r="C4801" s="126">
        <v>4794</v>
      </c>
      <c r="D4801" s="126">
        <v>277</v>
      </c>
      <c r="E4801" s="126">
        <v>3</v>
      </c>
      <c r="F4801" s="126">
        <v>1</v>
      </c>
      <c r="G4801" s="126">
        <v>1</v>
      </c>
      <c r="H4801" s="126">
        <v>1</v>
      </c>
      <c r="I4801" s="126">
        <v>1</v>
      </c>
      <c r="J4801" s="126">
        <v>293</v>
      </c>
      <c r="M4801" s="126">
        <v>1714</v>
      </c>
      <c r="N4801" s="126">
        <v>0</v>
      </c>
      <c r="P4801" s="126">
        <v>1396</v>
      </c>
      <c r="R4801" s="126" t="s">
        <v>547</v>
      </c>
      <c r="S4801" s="252">
        <v>0</v>
      </c>
      <c r="T4801" s="252">
        <v>8.16</v>
      </c>
      <c r="U4801" s="68" t="s">
        <v>6571</v>
      </c>
      <c r="V4801" s="126">
        <v>1</v>
      </c>
      <c r="Z4801" s="126">
        <v>1</v>
      </c>
      <c r="AA4801" s="126">
        <v>1</v>
      </c>
      <c r="AB4801" s="126">
        <v>4</v>
      </c>
      <c r="AC4801" s="126">
        <v>8</v>
      </c>
      <c r="AD4801" s="126">
        <v>2026</v>
      </c>
    </row>
    <row r="4802" spans="3:30">
      <c r="C4802" s="126">
        <v>4795</v>
      </c>
      <c r="D4802" s="126">
        <v>277</v>
      </c>
      <c r="E4802" s="126">
        <v>11</v>
      </c>
      <c r="F4802" s="126">
        <v>1</v>
      </c>
      <c r="G4802" s="126">
        <v>1</v>
      </c>
      <c r="H4802" s="126">
        <v>1</v>
      </c>
      <c r="I4802" s="126">
        <v>1</v>
      </c>
      <c r="J4802" s="126">
        <v>293</v>
      </c>
      <c r="M4802" s="126">
        <v>1714</v>
      </c>
      <c r="N4802" s="126">
        <v>1</v>
      </c>
      <c r="P4802" s="126">
        <v>1396</v>
      </c>
      <c r="R4802" s="126" t="s">
        <v>547</v>
      </c>
      <c r="S4802" s="252">
        <v>8.16</v>
      </c>
      <c r="T4802" s="252">
        <v>0</v>
      </c>
      <c r="U4802" s="68" t="s">
        <v>6572</v>
      </c>
      <c r="V4802" s="126">
        <v>1</v>
      </c>
      <c r="Z4802" s="126">
        <v>1</v>
      </c>
      <c r="AA4802" s="126">
        <v>1</v>
      </c>
      <c r="AB4802" s="126">
        <v>4</v>
      </c>
      <c r="AC4802" s="126">
        <v>8</v>
      </c>
      <c r="AD4802" s="126">
        <v>2026</v>
      </c>
    </row>
    <row r="4803" spans="3:30">
      <c r="C4803" s="126">
        <v>4796</v>
      </c>
      <c r="D4803" s="126">
        <v>277</v>
      </c>
      <c r="E4803" s="126">
        <v>10</v>
      </c>
      <c r="F4803" s="126">
        <v>1</v>
      </c>
      <c r="G4803" s="126">
        <v>1</v>
      </c>
      <c r="H4803" s="126">
        <v>1</v>
      </c>
      <c r="I4803" s="126">
        <v>1</v>
      </c>
      <c r="J4803" s="126">
        <v>293</v>
      </c>
      <c r="P4803" s="126">
        <v>1396</v>
      </c>
      <c r="R4803" s="126" t="s">
        <v>547</v>
      </c>
      <c r="S4803" s="252">
        <v>0</v>
      </c>
      <c r="T4803" s="252">
        <v>15.12</v>
      </c>
      <c r="U4803" s="68" t="s">
        <v>6573</v>
      </c>
      <c r="V4803" s="126">
        <v>1</v>
      </c>
      <c r="Z4803" s="126">
        <v>1</v>
      </c>
      <c r="AA4803" s="126">
        <v>1</v>
      </c>
      <c r="AB4803" s="126">
        <v>4</v>
      </c>
      <c r="AC4803" s="126">
        <v>8</v>
      </c>
      <c r="AD4803" s="126">
        <v>2026</v>
      </c>
    </row>
    <row r="4804" spans="3:30">
      <c r="C4804" s="126">
        <v>4797</v>
      </c>
      <c r="D4804" s="126">
        <v>278</v>
      </c>
      <c r="E4804" s="126">
        <v>2</v>
      </c>
      <c r="F4804" s="126">
        <v>1</v>
      </c>
      <c r="G4804" s="126">
        <v>1</v>
      </c>
      <c r="H4804" s="126">
        <v>1</v>
      </c>
      <c r="I4804" s="126">
        <v>1</v>
      </c>
      <c r="R4804" s="126" t="s">
        <v>547</v>
      </c>
      <c r="S4804" s="252">
        <v>51.26</v>
      </c>
      <c r="T4804" s="252">
        <v>0</v>
      </c>
      <c r="U4804" s="68" t="s">
        <v>6575</v>
      </c>
      <c r="V4804" s="126">
        <v>1</v>
      </c>
      <c r="Z4804" s="126">
        <v>1</v>
      </c>
      <c r="AA4804" s="126">
        <v>1</v>
      </c>
      <c r="AB4804" s="126">
        <v>4</v>
      </c>
      <c r="AC4804" s="126">
        <v>8</v>
      </c>
      <c r="AD4804" s="126">
        <v>2026</v>
      </c>
    </row>
    <row r="4805" spans="3:30">
      <c r="C4805" s="126">
        <v>4798</v>
      </c>
      <c r="D4805" s="126">
        <v>278</v>
      </c>
      <c r="E4805" s="126">
        <v>3</v>
      </c>
      <c r="F4805" s="126">
        <v>1</v>
      </c>
      <c r="G4805" s="126">
        <v>1</v>
      </c>
      <c r="H4805" s="126">
        <v>1</v>
      </c>
      <c r="I4805" s="126">
        <v>1</v>
      </c>
      <c r="J4805" s="126">
        <v>197</v>
      </c>
      <c r="M4805" s="126">
        <v>1715</v>
      </c>
      <c r="N4805" s="126">
        <v>0</v>
      </c>
      <c r="P4805" s="126">
        <v>1397</v>
      </c>
      <c r="R4805" s="126" t="s">
        <v>547</v>
      </c>
      <c r="S4805" s="252">
        <v>0</v>
      </c>
      <c r="T4805" s="252">
        <v>8.36</v>
      </c>
      <c r="U4805" s="68" t="s">
        <v>6576</v>
      </c>
      <c r="V4805" s="126">
        <v>1</v>
      </c>
      <c r="Z4805" s="126">
        <v>1</v>
      </c>
      <c r="AA4805" s="126">
        <v>1</v>
      </c>
      <c r="AB4805" s="126">
        <v>4</v>
      </c>
      <c r="AC4805" s="126">
        <v>8</v>
      </c>
      <c r="AD4805" s="126">
        <v>2026</v>
      </c>
    </row>
    <row r="4806" spans="3:30">
      <c r="C4806" s="126">
        <v>4799</v>
      </c>
      <c r="D4806" s="126">
        <v>278</v>
      </c>
      <c r="E4806" s="126">
        <v>11</v>
      </c>
      <c r="F4806" s="126">
        <v>1</v>
      </c>
      <c r="G4806" s="126">
        <v>1</v>
      </c>
      <c r="H4806" s="126">
        <v>1</v>
      </c>
      <c r="I4806" s="126">
        <v>1</v>
      </c>
      <c r="J4806" s="126">
        <v>197</v>
      </c>
      <c r="M4806" s="126">
        <v>1715</v>
      </c>
      <c r="N4806" s="126">
        <v>1</v>
      </c>
      <c r="P4806" s="126">
        <v>1397</v>
      </c>
      <c r="R4806" s="126" t="s">
        <v>547</v>
      </c>
      <c r="S4806" s="252">
        <v>8.36</v>
      </c>
      <c r="T4806" s="252">
        <v>0</v>
      </c>
      <c r="U4806" s="68" t="s">
        <v>6577</v>
      </c>
      <c r="V4806" s="126">
        <v>1</v>
      </c>
      <c r="Z4806" s="126">
        <v>1</v>
      </c>
      <c r="AA4806" s="126">
        <v>1</v>
      </c>
      <c r="AB4806" s="126">
        <v>4</v>
      </c>
      <c r="AC4806" s="126">
        <v>8</v>
      </c>
      <c r="AD4806" s="126">
        <v>2026</v>
      </c>
    </row>
    <row r="4807" spans="3:30">
      <c r="C4807" s="126">
        <v>4800</v>
      </c>
      <c r="D4807" s="126">
        <v>278</v>
      </c>
      <c r="E4807" s="126">
        <v>10</v>
      </c>
      <c r="F4807" s="126">
        <v>1</v>
      </c>
      <c r="G4807" s="126">
        <v>1</v>
      </c>
      <c r="H4807" s="126">
        <v>1</v>
      </c>
      <c r="I4807" s="126">
        <v>1</v>
      </c>
      <c r="J4807" s="126">
        <v>197</v>
      </c>
      <c r="P4807" s="126">
        <v>1397</v>
      </c>
      <c r="R4807" s="126" t="s">
        <v>547</v>
      </c>
      <c r="S4807" s="252">
        <v>0</v>
      </c>
      <c r="T4807" s="252">
        <v>8.7799999999999994</v>
      </c>
      <c r="U4807" s="68" t="s">
        <v>6578</v>
      </c>
      <c r="V4807" s="126">
        <v>1</v>
      </c>
      <c r="Z4807" s="126">
        <v>1</v>
      </c>
      <c r="AA4807" s="126">
        <v>1</v>
      </c>
      <c r="AB4807" s="126">
        <v>4</v>
      </c>
      <c r="AC4807" s="126">
        <v>8</v>
      </c>
      <c r="AD4807" s="126">
        <v>2026</v>
      </c>
    </row>
    <row r="4808" spans="3:30">
      <c r="C4808" s="126">
        <v>4801</v>
      </c>
      <c r="D4808" s="126">
        <v>278</v>
      </c>
      <c r="E4808" s="126">
        <v>3</v>
      </c>
      <c r="F4808" s="126">
        <v>1</v>
      </c>
      <c r="G4808" s="126">
        <v>1</v>
      </c>
      <c r="H4808" s="126">
        <v>1</v>
      </c>
      <c r="I4808" s="126">
        <v>1</v>
      </c>
      <c r="J4808" s="126">
        <v>198</v>
      </c>
      <c r="M4808" s="126">
        <v>1716</v>
      </c>
      <c r="N4808" s="126">
        <v>0</v>
      </c>
      <c r="P4808" s="126">
        <v>1398</v>
      </c>
      <c r="R4808" s="126" t="s">
        <v>547</v>
      </c>
      <c r="S4808" s="252">
        <v>0</v>
      </c>
      <c r="T4808" s="252">
        <v>9.48</v>
      </c>
      <c r="U4808" s="68" t="s">
        <v>6579</v>
      </c>
      <c r="V4808" s="126">
        <v>1</v>
      </c>
      <c r="Z4808" s="126">
        <v>1</v>
      </c>
      <c r="AA4808" s="126">
        <v>1</v>
      </c>
      <c r="AB4808" s="126">
        <v>4</v>
      </c>
      <c r="AC4808" s="126">
        <v>8</v>
      </c>
      <c r="AD4808" s="126">
        <v>2026</v>
      </c>
    </row>
    <row r="4809" spans="3:30">
      <c r="C4809" s="126">
        <v>4802</v>
      </c>
      <c r="D4809" s="126">
        <v>278</v>
      </c>
      <c r="E4809" s="126">
        <v>11</v>
      </c>
      <c r="F4809" s="126">
        <v>1</v>
      </c>
      <c r="G4809" s="126">
        <v>1</v>
      </c>
      <c r="H4809" s="126">
        <v>1</v>
      </c>
      <c r="I4809" s="126">
        <v>1</v>
      </c>
      <c r="J4809" s="126">
        <v>198</v>
      </c>
      <c r="M4809" s="126">
        <v>1716</v>
      </c>
      <c r="N4809" s="126">
        <v>1</v>
      </c>
      <c r="P4809" s="126">
        <v>1398</v>
      </c>
      <c r="R4809" s="126" t="s">
        <v>547</v>
      </c>
      <c r="S4809" s="252">
        <v>9.48</v>
      </c>
      <c r="T4809" s="252">
        <v>0</v>
      </c>
      <c r="U4809" s="68" t="s">
        <v>6580</v>
      </c>
      <c r="V4809" s="126">
        <v>1</v>
      </c>
      <c r="Z4809" s="126">
        <v>1</v>
      </c>
      <c r="AA4809" s="126">
        <v>1</v>
      </c>
      <c r="AB4809" s="126">
        <v>4</v>
      </c>
      <c r="AC4809" s="126">
        <v>8</v>
      </c>
      <c r="AD4809" s="126">
        <v>2026</v>
      </c>
    </row>
    <row r="4810" spans="3:30">
      <c r="C4810" s="126">
        <v>4803</v>
      </c>
      <c r="D4810" s="126">
        <v>278</v>
      </c>
      <c r="E4810" s="126">
        <v>10</v>
      </c>
      <c r="F4810" s="126">
        <v>1</v>
      </c>
      <c r="G4810" s="126">
        <v>1</v>
      </c>
      <c r="H4810" s="126">
        <v>1</v>
      </c>
      <c r="I4810" s="126">
        <v>1</v>
      </c>
      <c r="J4810" s="126">
        <v>198</v>
      </c>
      <c r="P4810" s="126">
        <v>1398</v>
      </c>
      <c r="R4810" s="126" t="s">
        <v>547</v>
      </c>
      <c r="S4810" s="252">
        <v>0</v>
      </c>
      <c r="T4810" s="252">
        <v>10</v>
      </c>
      <c r="U4810" s="68" t="s">
        <v>6581</v>
      </c>
      <c r="V4810" s="126">
        <v>1</v>
      </c>
      <c r="Z4810" s="126">
        <v>1</v>
      </c>
      <c r="AA4810" s="126">
        <v>1</v>
      </c>
      <c r="AB4810" s="126">
        <v>4</v>
      </c>
      <c r="AC4810" s="126">
        <v>8</v>
      </c>
      <c r="AD4810" s="126">
        <v>2026</v>
      </c>
    </row>
    <row r="4811" spans="3:30">
      <c r="C4811" s="126">
        <v>4804</v>
      </c>
      <c r="D4811" s="126">
        <v>278</v>
      </c>
      <c r="E4811" s="126">
        <v>3</v>
      </c>
      <c r="F4811" s="126">
        <v>1</v>
      </c>
      <c r="G4811" s="126">
        <v>1</v>
      </c>
      <c r="H4811" s="126">
        <v>1</v>
      </c>
      <c r="I4811" s="126">
        <v>1</v>
      </c>
      <c r="J4811" s="126">
        <v>5</v>
      </c>
      <c r="M4811" s="126">
        <v>1717</v>
      </c>
      <c r="N4811" s="126">
        <v>0</v>
      </c>
      <c r="P4811" s="126">
        <v>1399</v>
      </c>
      <c r="R4811" s="126" t="s">
        <v>547</v>
      </c>
      <c r="S4811" s="252">
        <v>0</v>
      </c>
      <c r="T4811" s="252">
        <v>3.74</v>
      </c>
      <c r="U4811" s="68" t="s">
        <v>6582</v>
      </c>
      <c r="V4811" s="126">
        <v>1</v>
      </c>
      <c r="Z4811" s="126">
        <v>1</v>
      </c>
      <c r="AA4811" s="126">
        <v>1</v>
      </c>
      <c r="AB4811" s="126">
        <v>4</v>
      </c>
      <c r="AC4811" s="126">
        <v>8</v>
      </c>
      <c r="AD4811" s="126">
        <v>2026</v>
      </c>
    </row>
    <row r="4812" spans="3:30">
      <c r="C4812" s="126">
        <v>4805</v>
      </c>
      <c r="D4812" s="126">
        <v>278</v>
      </c>
      <c r="E4812" s="126">
        <v>11</v>
      </c>
      <c r="F4812" s="126">
        <v>1</v>
      </c>
      <c r="G4812" s="126">
        <v>1</v>
      </c>
      <c r="H4812" s="126">
        <v>1</v>
      </c>
      <c r="I4812" s="126">
        <v>1</v>
      </c>
      <c r="J4812" s="126">
        <v>5</v>
      </c>
      <c r="M4812" s="126">
        <v>1717</v>
      </c>
      <c r="N4812" s="126">
        <v>1</v>
      </c>
      <c r="P4812" s="126">
        <v>1399</v>
      </c>
      <c r="R4812" s="126" t="s">
        <v>547</v>
      </c>
      <c r="S4812" s="252">
        <v>3.74</v>
      </c>
      <c r="T4812" s="252">
        <v>0</v>
      </c>
      <c r="U4812" s="68" t="s">
        <v>6583</v>
      </c>
      <c r="V4812" s="126">
        <v>1</v>
      </c>
      <c r="Z4812" s="126">
        <v>1</v>
      </c>
      <c r="AA4812" s="126">
        <v>1</v>
      </c>
      <c r="AB4812" s="126">
        <v>4</v>
      </c>
      <c r="AC4812" s="126">
        <v>8</v>
      </c>
      <c r="AD4812" s="126">
        <v>2026</v>
      </c>
    </row>
    <row r="4813" spans="3:30">
      <c r="C4813" s="126">
        <v>4806</v>
      </c>
      <c r="D4813" s="126">
        <v>278</v>
      </c>
      <c r="E4813" s="126">
        <v>10</v>
      </c>
      <c r="F4813" s="126">
        <v>1</v>
      </c>
      <c r="G4813" s="126">
        <v>1</v>
      </c>
      <c r="H4813" s="126">
        <v>1</v>
      </c>
      <c r="I4813" s="126">
        <v>1</v>
      </c>
      <c r="J4813" s="126">
        <v>5</v>
      </c>
      <c r="P4813" s="126">
        <v>1399</v>
      </c>
      <c r="R4813" s="126" t="s">
        <v>547</v>
      </c>
      <c r="S4813" s="252">
        <v>0</v>
      </c>
      <c r="T4813" s="252">
        <v>4.25</v>
      </c>
      <c r="U4813" s="68" t="s">
        <v>6584</v>
      </c>
      <c r="V4813" s="126">
        <v>1</v>
      </c>
      <c r="Z4813" s="126">
        <v>1</v>
      </c>
      <c r="AA4813" s="126">
        <v>1</v>
      </c>
      <c r="AB4813" s="126">
        <v>4</v>
      </c>
      <c r="AC4813" s="126">
        <v>8</v>
      </c>
      <c r="AD4813" s="126">
        <v>2026</v>
      </c>
    </row>
    <row r="4814" spans="3:30">
      <c r="C4814" s="126">
        <v>4807</v>
      </c>
      <c r="D4814" s="126">
        <v>278</v>
      </c>
      <c r="E4814" s="126">
        <v>3</v>
      </c>
      <c r="F4814" s="126">
        <v>1</v>
      </c>
      <c r="G4814" s="126">
        <v>1</v>
      </c>
      <c r="H4814" s="126">
        <v>1</v>
      </c>
      <c r="I4814" s="126">
        <v>1</v>
      </c>
      <c r="J4814" s="126">
        <v>13</v>
      </c>
      <c r="M4814" s="126">
        <v>1718</v>
      </c>
      <c r="N4814" s="126">
        <v>0</v>
      </c>
      <c r="P4814" s="126">
        <v>1400</v>
      </c>
      <c r="R4814" s="126" t="s">
        <v>547</v>
      </c>
      <c r="S4814" s="252">
        <v>0</v>
      </c>
      <c r="T4814" s="252">
        <v>5.3</v>
      </c>
      <c r="U4814" s="68" t="s">
        <v>6585</v>
      </c>
      <c r="V4814" s="126">
        <v>1</v>
      </c>
      <c r="Z4814" s="126">
        <v>1</v>
      </c>
      <c r="AA4814" s="126">
        <v>1</v>
      </c>
      <c r="AB4814" s="126">
        <v>4</v>
      </c>
      <c r="AC4814" s="126">
        <v>8</v>
      </c>
      <c r="AD4814" s="126">
        <v>2026</v>
      </c>
    </row>
    <row r="4815" spans="3:30">
      <c r="C4815" s="126">
        <v>4808</v>
      </c>
      <c r="D4815" s="126">
        <v>278</v>
      </c>
      <c r="E4815" s="126">
        <v>11</v>
      </c>
      <c r="F4815" s="126">
        <v>1</v>
      </c>
      <c r="G4815" s="126">
        <v>1</v>
      </c>
      <c r="H4815" s="126">
        <v>1</v>
      </c>
      <c r="I4815" s="126">
        <v>1</v>
      </c>
      <c r="J4815" s="126">
        <v>13</v>
      </c>
      <c r="M4815" s="126">
        <v>1718</v>
      </c>
      <c r="N4815" s="126">
        <v>1</v>
      </c>
      <c r="P4815" s="126">
        <v>1400</v>
      </c>
      <c r="R4815" s="126" t="s">
        <v>547</v>
      </c>
      <c r="S4815" s="252">
        <v>5.3</v>
      </c>
      <c r="T4815" s="252">
        <v>0</v>
      </c>
      <c r="U4815" s="68" t="s">
        <v>6586</v>
      </c>
      <c r="V4815" s="126">
        <v>1</v>
      </c>
      <c r="Z4815" s="126">
        <v>1</v>
      </c>
      <c r="AA4815" s="126">
        <v>1</v>
      </c>
      <c r="AB4815" s="126">
        <v>4</v>
      </c>
      <c r="AC4815" s="126">
        <v>8</v>
      </c>
      <c r="AD4815" s="126">
        <v>2026</v>
      </c>
    </row>
    <row r="4816" spans="3:30">
      <c r="C4816" s="126">
        <v>4809</v>
      </c>
      <c r="D4816" s="126">
        <v>278</v>
      </c>
      <c r="E4816" s="126">
        <v>10</v>
      </c>
      <c r="F4816" s="126">
        <v>1</v>
      </c>
      <c r="G4816" s="126">
        <v>1</v>
      </c>
      <c r="H4816" s="126">
        <v>1</v>
      </c>
      <c r="I4816" s="126">
        <v>1</v>
      </c>
      <c r="J4816" s="126">
        <v>13</v>
      </c>
      <c r="P4816" s="126">
        <v>1400</v>
      </c>
      <c r="R4816" s="126" t="s">
        <v>547</v>
      </c>
      <c r="S4816" s="252">
        <v>0</v>
      </c>
      <c r="T4816" s="252">
        <v>5.75</v>
      </c>
      <c r="U4816" s="68" t="s">
        <v>6587</v>
      </c>
      <c r="V4816" s="126">
        <v>1</v>
      </c>
      <c r="Z4816" s="126">
        <v>1</v>
      </c>
      <c r="AA4816" s="126">
        <v>1</v>
      </c>
      <c r="AB4816" s="126">
        <v>4</v>
      </c>
      <c r="AC4816" s="126">
        <v>8</v>
      </c>
      <c r="AD4816" s="126">
        <v>2026</v>
      </c>
    </row>
    <row r="4817" spans="3:30">
      <c r="C4817" s="126">
        <v>4810</v>
      </c>
      <c r="D4817" s="126">
        <v>278</v>
      </c>
      <c r="E4817" s="126">
        <v>3</v>
      </c>
      <c r="F4817" s="126">
        <v>1</v>
      </c>
      <c r="G4817" s="126">
        <v>1</v>
      </c>
      <c r="H4817" s="126">
        <v>1</v>
      </c>
      <c r="I4817" s="126">
        <v>1</v>
      </c>
      <c r="J4817" s="126">
        <v>39</v>
      </c>
      <c r="M4817" s="126">
        <v>1719</v>
      </c>
      <c r="N4817" s="126">
        <v>0</v>
      </c>
      <c r="P4817" s="126">
        <v>1401</v>
      </c>
      <c r="R4817" s="126" t="s">
        <v>547</v>
      </c>
      <c r="S4817" s="252">
        <v>0</v>
      </c>
      <c r="T4817" s="252">
        <v>0.28999999999999998</v>
      </c>
      <c r="U4817" s="68" t="s">
        <v>6588</v>
      </c>
      <c r="V4817" s="126">
        <v>1</v>
      </c>
      <c r="Z4817" s="126">
        <v>1</v>
      </c>
      <c r="AA4817" s="126">
        <v>1</v>
      </c>
      <c r="AB4817" s="126">
        <v>4</v>
      </c>
      <c r="AC4817" s="126">
        <v>8</v>
      </c>
      <c r="AD4817" s="126">
        <v>2026</v>
      </c>
    </row>
    <row r="4818" spans="3:30">
      <c r="C4818" s="126">
        <v>4811</v>
      </c>
      <c r="D4818" s="126">
        <v>278</v>
      </c>
      <c r="E4818" s="126">
        <v>11</v>
      </c>
      <c r="F4818" s="126">
        <v>1</v>
      </c>
      <c r="G4818" s="126">
        <v>1</v>
      </c>
      <c r="H4818" s="126">
        <v>1</v>
      </c>
      <c r="I4818" s="126">
        <v>1</v>
      </c>
      <c r="J4818" s="126">
        <v>39</v>
      </c>
      <c r="M4818" s="126">
        <v>1719</v>
      </c>
      <c r="N4818" s="126">
        <v>1</v>
      </c>
      <c r="P4818" s="126">
        <v>1401</v>
      </c>
      <c r="R4818" s="126" t="s">
        <v>547</v>
      </c>
      <c r="S4818" s="252">
        <v>0.28999999999999998</v>
      </c>
      <c r="T4818" s="252">
        <v>0</v>
      </c>
      <c r="U4818" s="68" t="s">
        <v>6589</v>
      </c>
      <c r="V4818" s="126">
        <v>1</v>
      </c>
      <c r="Z4818" s="126">
        <v>1</v>
      </c>
      <c r="AA4818" s="126">
        <v>1</v>
      </c>
      <c r="AB4818" s="126">
        <v>4</v>
      </c>
      <c r="AC4818" s="126">
        <v>8</v>
      </c>
      <c r="AD4818" s="126">
        <v>2026</v>
      </c>
    </row>
    <row r="4819" spans="3:30">
      <c r="C4819" s="126">
        <v>4812</v>
      </c>
      <c r="D4819" s="126">
        <v>278</v>
      </c>
      <c r="E4819" s="126">
        <v>10</v>
      </c>
      <c r="F4819" s="126">
        <v>1</v>
      </c>
      <c r="G4819" s="126">
        <v>1</v>
      </c>
      <c r="H4819" s="126">
        <v>1</v>
      </c>
      <c r="I4819" s="126">
        <v>1</v>
      </c>
      <c r="J4819" s="126">
        <v>39</v>
      </c>
      <c r="P4819" s="126">
        <v>1401</v>
      </c>
      <c r="R4819" s="126" t="s">
        <v>547</v>
      </c>
      <c r="S4819" s="252">
        <v>0</v>
      </c>
      <c r="T4819" s="252">
        <v>0.5</v>
      </c>
      <c r="U4819" s="68" t="s">
        <v>6590</v>
      </c>
      <c r="V4819" s="126">
        <v>1</v>
      </c>
      <c r="Z4819" s="126">
        <v>1</v>
      </c>
      <c r="AA4819" s="126">
        <v>1</v>
      </c>
      <c r="AB4819" s="126">
        <v>4</v>
      </c>
      <c r="AC4819" s="126">
        <v>8</v>
      </c>
      <c r="AD4819" s="126">
        <v>2026</v>
      </c>
    </row>
    <row r="4820" spans="3:30">
      <c r="C4820" s="126">
        <v>4813</v>
      </c>
      <c r="D4820" s="126">
        <v>278</v>
      </c>
      <c r="E4820" s="126">
        <v>3</v>
      </c>
      <c r="F4820" s="126">
        <v>1</v>
      </c>
      <c r="G4820" s="126">
        <v>1</v>
      </c>
      <c r="H4820" s="126">
        <v>1</v>
      </c>
      <c r="I4820" s="126">
        <v>1</v>
      </c>
      <c r="J4820" s="126">
        <v>375</v>
      </c>
      <c r="M4820" s="126">
        <v>1720</v>
      </c>
      <c r="N4820" s="126">
        <v>0</v>
      </c>
      <c r="P4820" s="126">
        <v>1402</v>
      </c>
      <c r="R4820" s="126" t="s">
        <v>547</v>
      </c>
      <c r="S4820" s="252">
        <v>0</v>
      </c>
      <c r="T4820" s="252">
        <v>2.6</v>
      </c>
      <c r="U4820" s="68" t="s">
        <v>6592</v>
      </c>
      <c r="V4820" s="126">
        <v>1</v>
      </c>
      <c r="Z4820" s="126">
        <v>1</v>
      </c>
      <c r="AA4820" s="126">
        <v>1</v>
      </c>
      <c r="AB4820" s="126">
        <v>4</v>
      </c>
      <c r="AC4820" s="126">
        <v>8</v>
      </c>
      <c r="AD4820" s="126">
        <v>2026</v>
      </c>
    </row>
    <row r="4821" spans="3:30">
      <c r="C4821" s="126">
        <v>4814</v>
      </c>
      <c r="D4821" s="126">
        <v>278</v>
      </c>
      <c r="E4821" s="126">
        <v>11</v>
      </c>
      <c r="F4821" s="126">
        <v>1</v>
      </c>
      <c r="G4821" s="126">
        <v>1</v>
      </c>
      <c r="H4821" s="126">
        <v>1</v>
      </c>
      <c r="I4821" s="126">
        <v>1</v>
      </c>
      <c r="J4821" s="126">
        <v>375</v>
      </c>
      <c r="M4821" s="126">
        <v>1720</v>
      </c>
      <c r="N4821" s="126">
        <v>1</v>
      </c>
      <c r="P4821" s="126">
        <v>1402</v>
      </c>
      <c r="R4821" s="126" t="s">
        <v>547</v>
      </c>
      <c r="S4821" s="252">
        <v>2.6</v>
      </c>
      <c r="T4821" s="252">
        <v>0</v>
      </c>
      <c r="U4821" s="68" t="s">
        <v>6593</v>
      </c>
      <c r="V4821" s="126">
        <v>1</v>
      </c>
      <c r="Z4821" s="126">
        <v>1</v>
      </c>
      <c r="AA4821" s="126">
        <v>1</v>
      </c>
      <c r="AB4821" s="126">
        <v>4</v>
      </c>
      <c r="AC4821" s="126">
        <v>8</v>
      </c>
      <c r="AD4821" s="126">
        <v>2026</v>
      </c>
    </row>
    <row r="4822" spans="3:30">
      <c r="C4822" s="126">
        <v>4815</v>
      </c>
      <c r="D4822" s="126">
        <v>278</v>
      </c>
      <c r="E4822" s="126">
        <v>10</v>
      </c>
      <c r="F4822" s="126">
        <v>1</v>
      </c>
      <c r="G4822" s="126">
        <v>1</v>
      </c>
      <c r="H4822" s="126">
        <v>1</v>
      </c>
      <c r="I4822" s="126">
        <v>1</v>
      </c>
      <c r="J4822" s="126">
        <v>375</v>
      </c>
      <c r="P4822" s="126">
        <v>1402</v>
      </c>
      <c r="R4822" s="126" t="s">
        <v>547</v>
      </c>
      <c r="S4822" s="252">
        <v>0</v>
      </c>
      <c r="T4822" s="252">
        <v>3</v>
      </c>
      <c r="U4822" s="68" t="s">
        <v>6594</v>
      </c>
      <c r="V4822" s="126">
        <v>1</v>
      </c>
      <c r="Z4822" s="126">
        <v>1</v>
      </c>
      <c r="AA4822" s="126">
        <v>1</v>
      </c>
      <c r="AB4822" s="126">
        <v>4</v>
      </c>
      <c r="AC4822" s="126">
        <v>8</v>
      </c>
      <c r="AD4822" s="126">
        <v>2026</v>
      </c>
    </row>
    <row r="4823" spans="3:30">
      <c r="C4823" s="126">
        <v>4816</v>
      </c>
      <c r="D4823" s="126">
        <v>278</v>
      </c>
      <c r="E4823" s="126">
        <v>3</v>
      </c>
      <c r="F4823" s="126">
        <v>1</v>
      </c>
      <c r="G4823" s="126">
        <v>1</v>
      </c>
      <c r="H4823" s="126">
        <v>1</v>
      </c>
      <c r="I4823" s="126">
        <v>1</v>
      </c>
      <c r="J4823" s="126">
        <v>243</v>
      </c>
      <c r="M4823" s="126">
        <v>1721</v>
      </c>
      <c r="N4823" s="126">
        <v>0</v>
      </c>
      <c r="P4823" s="126">
        <v>1403</v>
      </c>
      <c r="R4823" s="126" t="s">
        <v>547</v>
      </c>
      <c r="S4823" s="252">
        <v>0</v>
      </c>
      <c r="T4823" s="252">
        <v>2.5</v>
      </c>
      <c r="U4823" s="68" t="s">
        <v>6595</v>
      </c>
      <c r="V4823" s="126">
        <v>1</v>
      </c>
      <c r="Z4823" s="126">
        <v>1</v>
      </c>
      <c r="AA4823" s="126">
        <v>1</v>
      </c>
      <c r="AB4823" s="126">
        <v>4</v>
      </c>
      <c r="AC4823" s="126">
        <v>8</v>
      </c>
      <c r="AD4823" s="126">
        <v>2026</v>
      </c>
    </row>
    <row r="4824" spans="3:30">
      <c r="C4824" s="126">
        <v>4817</v>
      </c>
      <c r="D4824" s="126">
        <v>278</v>
      </c>
      <c r="E4824" s="126">
        <v>11</v>
      </c>
      <c r="F4824" s="126">
        <v>1</v>
      </c>
      <c r="G4824" s="126">
        <v>1</v>
      </c>
      <c r="H4824" s="126">
        <v>1</v>
      </c>
      <c r="I4824" s="126">
        <v>1</v>
      </c>
      <c r="J4824" s="126">
        <v>243</v>
      </c>
      <c r="M4824" s="126">
        <v>1721</v>
      </c>
      <c r="N4824" s="126">
        <v>1</v>
      </c>
      <c r="P4824" s="126">
        <v>1403</v>
      </c>
      <c r="R4824" s="126" t="s">
        <v>547</v>
      </c>
      <c r="S4824" s="252">
        <v>2.5</v>
      </c>
      <c r="T4824" s="252">
        <v>0</v>
      </c>
      <c r="U4824" s="68" t="s">
        <v>6596</v>
      </c>
      <c r="V4824" s="126">
        <v>1</v>
      </c>
      <c r="Z4824" s="126">
        <v>1</v>
      </c>
      <c r="AA4824" s="126">
        <v>1</v>
      </c>
      <c r="AB4824" s="126">
        <v>4</v>
      </c>
      <c r="AC4824" s="126">
        <v>8</v>
      </c>
      <c r="AD4824" s="126">
        <v>2026</v>
      </c>
    </row>
    <row r="4825" spans="3:30">
      <c r="C4825" s="126">
        <v>4818</v>
      </c>
      <c r="D4825" s="126">
        <v>278</v>
      </c>
      <c r="E4825" s="126">
        <v>10</v>
      </c>
      <c r="F4825" s="126">
        <v>1</v>
      </c>
      <c r="G4825" s="126">
        <v>1</v>
      </c>
      <c r="H4825" s="126">
        <v>1</v>
      </c>
      <c r="I4825" s="126">
        <v>1</v>
      </c>
      <c r="J4825" s="126">
        <v>243</v>
      </c>
      <c r="P4825" s="126">
        <v>1403</v>
      </c>
      <c r="R4825" s="126" t="s">
        <v>547</v>
      </c>
      <c r="S4825" s="252">
        <v>0</v>
      </c>
      <c r="T4825" s="252">
        <v>3</v>
      </c>
      <c r="U4825" s="68" t="s">
        <v>6597</v>
      </c>
      <c r="V4825" s="126">
        <v>1</v>
      </c>
      <c r="Z4825" s="126">
        <v>1</v>
      </c>
      <c r="AA4825" s="126">
        <v>1</v>
      </c>
      <c r="AB4825" s="126">
        <v>4</v>
      </c>
      <c r="AC4825" s="126">
        <v>8</v>
      </c>
      <c r="AD4825" s="126">
        <v>2026</v>
      </c>
    </row>
    <row r="4826" spans="3:30">
      <c r="C4826" s="126">
        <v>4819</v>
      </c>
      <c r="D4826" s="126">
        <v>278</v>
      </c>
      <c r="E4826" s="126">
        <v>3</v>
      </c>
      <c r="F4826" s="126">
        <v>1</v>
      </c>
      <c r="G4826" s="126">
        <v>1</v>
      </c>
      <c r="H4826" s="126">
        <v>1</v>
      </c>
      <c r="I4826" s="126">
        <v>1</v>
      </c>
      <c r="J4826" s="126">
        <v>433</v>
      </c>
      <c r="M4826" s="126">
        <v>1722</v>
      </c>
      <c r="N4826" s="126">
        <v>0</v>
      </c>
      <c r="P4826" s="126">
        <v>1404</v>
      </c>
      <c r="R4826" s="126" t="s">
        <v>547</v>
      </c>
      <c r="S4826" s="252">
        <v>0</v>
      </c>
      <c r="T4826" s="252">
        <v>0.11</v>
      </c>
      <c r="U4826" s="68" t="s">
        <v>6598</v>
      </c>
      <c r="V4826" s="126">
        <v>1</v>
      </c>
      <c r="Z4826" s="126">
        <v>1</v>
      </c>
      <c r="AA4826" s="126">
        <v>1</v>
      </c>
      <c r="AB4826" s="126">
        <v>4</v>
      </c>
      <c r="AC4826" s="126">
        <v>8</v>
      </c>
      <c r="AD4826" s="126">
        <v>2026</v>
      </c>
    </row>
    <row r="4827" spans="3:30">
      <c r="C4827" s="126">
        <v>4820</v>
      </c>
      <c r="D4827" s="126">
        <v>278</v>
      </c>
      <c r="E4827" s="126">
        <v>11</v>
      </c>
      <c r="F4827" s="126">
        <v>1</v>
      </c>
      <c r="G4827" s="126">
        <v>1</v>
      </c>
      <c r="H4827" s="126">
        <v>1</v>
      </c>
      <c r="I4827" s="126">
        <v>1</v>
      </c>
      <c r="J4827" s="126">
        <v>433</v>
      </c>
      <c r="M4827" s="126">
        <v>1722</v>
      </c>
      <c r="N4827" s="126">
        <v>1</v>
      </c>
      <c r="P4827" s="126">
        <v>1404</v>
      </c>
      <c r="R4827" s="126" t="s">
        <v>547</v>
      </c>
      <c r="S4827" s="252">
        <v>0.11</v>
      </c>
      <c r="T4827" s="252">
        <v>0</v>
      </c>
      <c r="U4827" s="68" t="s">
        <v>6599</v>
      </c>
      <c r="V4827" s="126">
        <v>1</v>
      </c>
      <c r="Z4827" s="126">
        <v>1</v>
      </c>
      <c r="AA4827" s="126">
        <v>1</v>
      </c>
      <c r="AB4827" s="126">
        <v>4</v>
      </c>
      <c r="AC4827" s="126">
        <v>8</v>
      </c>
      <c r="AD4827" s="126">
        <v>2026</v>
      </c>
    </row>
    <row r="4828" spans="3:30">
      <c r="C4828" s="126">
        <v>4821</v>
      </c>
      <c r="D4828" s="126">
        <v>278</v>
      </c>
      <c r="E4828" s="126">
        <v>10</v>
      </c>
      <c r="F4828" s="126">
        <v>1</v>
      </c>
      <c r="G4828" s="126">
        <v>1</v>
      </c>
      <c r="H4828" s="126">
        <v>1</v>
      </c>
      <c r="I4828" s="126">
        <v>1</v>
      </c>
      <c r="J4828" s="126">
        <v>433</v>
      </c>
      <c r="P4828" s="126">
        <v>1404</v>
      </c>
      <c r="R4828" s="126" t="s">
        <v>547</v>
      </c>
      <c r="S4828" s="252">
        <v>0</v>
      </c>
      <c r="T4828" s="252">
        <v>0.38</v>
      </c>
      <c r="U4828" s="68" t="s">
        <v>6600</v>
      </c>
      <c r="V4828" s="126">
        <v>1</v>
      </c>
      <c r="Z4828" s="126">
        <v>1</v>
      </c>
      <c r="AA4828" s="126">
        <v>1</v>
      </c>
      <c r="AB4828" s="126">
        <v>4</v>
      </c>
      <c r="AC4828" s="126">
        <v>8</v>
      </c>
      <c r="AD4828" s="126">
        <v>2026</v>
      </c>
    </row>
    <row r="4829" spans="3:30">
      <c r="C4829" s="126">
        <v>4822</v>
      </c>
      <c r="D4829" s="126">
        <v>278</v>
      </c>
      <c r="E4829" s="126">
        <v>3</v>
      </c>
      <c r="F4829" s="126">
        <v>1</v>
      </c>
      <c r="G4829" s="126">
        <v>1</v>
      </c>
      <c r="H4829" s="126">
        <v>1</v>
      </c>
      <c r="I4829" s="126">
        <v>1</v>
      </c>
      <c r="J4829" s="126">
        <v>420</v>
      </c>
      <c r="M4829" s="126">
        <v>1723</v>
      </c>
      <c r="N4829" s="126">
        <v>0</v>
      </c>
      <c r="P4829" s="126">
        <v>1405</v>
      </c>
      <c r="R4829" s="126" t="s">
        <v>547</v>
      </c>
      <c r="S4829" s="252">
        <v>0</v>
      </c>
      <c r="T4829" s="252">
        <v>1.65</v>
      </c>
      <c r="U4829" s="68" t="s">
        <v>6601</v>
      </c>
      <c r="V4829" s="126">
        <v>1</v>
      </c>
      <c r="Z4829" s="126">
        <v>1</v>
      </c>
      <c r="AA4829" s="126">
        <v>1</v>
      </c>
      <c r="AB4829" s="126">
        <v>4</v>
      </c>
      <c r="AC4829" s="126">
        <v>8</v>
      </c>
      <c r="AD4829" s="126">
        <v>2026</v>
      </c>
    </row>
    <row r="4830" spans="3:30">
      <c r="C4830" s="126">
        <v>4823</v>
      </c>
      <c r="D4830" s="126">
        <v>278</v>
      </c>
      <c r="E4830" s="126">
        <v>11</v>
      </c>
      <c r="F4830" s="126">
        <v>1</v>
      </c>
      <c r="G4830" s="126">
        <v>1</v>
      </c>
      <c r="H4830" s="126">
        <v>1</v>
      </c>
      <c r="I4830" s="126">
        <v>1</v>
      </c>
      <c r="J4830" s="126">
        <v>420</v>
      </c>
      <c r="M4830" s="126">
        <v>1723</v>
      </c>
      <c r="N4830" s="126">
        <v>1</v>
      </c>
      <c r="P4830" s="126">
        <v>1405</v>
      </c>
      <c r="R4830" s="126" t="s">
        <v>547</v>
      </c>
      <c r="S4830" s="252">
        <v>1.65</v>
      </c>
      <c r="T4830" s="252">
        <v>0</v>
      </c>
      <c r="U4830" s="68" t="s">
        <v>6602</v>
      </c>
      <c r="V4830" s="126">
        <v>1</v>
      </c>
      <c r="Z4830" s="126">
        <v>1</v>
      </c>
      <c r="AA4830" s="126">
        <v>1</v>
      </c>
      <c r="AB4830" s="126">
        <v>4</v>
      </c>
      <c r="AC4830" s="126">
        <v>8</v>
      </c>
      <c r="AD4830" s="126">
        <v>2026</v>
      </c>
    </row>
    <row r="4831" spans="3:30">
      <c r="C4831" s="126">
        <v>4824</v>
      </c>
      <c r="D4831" s="126">
        <v>278</v>
      </c>
      <c r="E4831" s="126">
        <v>10</v>
      </c>
      <c r="F4831" s="126">
        <v>1</v>
      </c>
      <c r="G4831" s="126">
        <v>1</v>
      </c>
      <c r="H4831" s="126">
        <v>1</v>
      </c>
      <c r="I4831" s="126">
        <v>1</v>
      </c>
      <c r="J4831" s="126">
        <v>420</v>
      </c>
      <c r="P4831" s="126">
        <v>1405</v>
      </c>
      <c r="R4831" s="126" t="s">
        <v>547</v>
      </c>
      <c r="S4831" s="252">
        <v>0</v>
      </c>
      <c r="T4831" s="252">
        <v>2.5</v>
      </c>
      <c r="U4831" s="68" t="s">
        <v>6603</v>
      </c>
      <c r="V4831" s="126">
        <v>1</v>
      </c>
      <c r="Z4831" s="126">
        <v>1</v>
      </c>
      <c r="AA4831" s="126">
        <v>1</v>
      </c>
      <c r="AB4831" s="126">
        <v>4</v>
      </c>
      <c r="AC4831" s="126">
        <v>8</v>
      </c>
      <c r="AD4831" s="126">
        <v>2026</v>
      </c>
    </row>
    <row r="4832" spans="3:30">
      <c r="C4832" s="126">
        <v>4825</v>
      </c>
      <c r="D4832" s="126">
        <v>278</v>
      </c>
      <c r="E4832" s="126">
        <v>3</v>
      </c>
      <c r="F4832" s="126">
        <v>1</v>
      </c>
      <c r="G4832" s="126">
        <v>1</v>
      </c>
      <c r="H4832" s="126">
        <v>1</v>
      </c>
      <c r="I4832" s="126">
        <v>1</v>
      </c>
      <c r="J4832" s="126">
        <v>415</v>
      </c>
      <c r="M4832" s="126">
        <v>1724</v>
      </c>
      <c r="N4832" s="126">
        <v>0</v>
      </c>
      <c r="P4832" s="126">
        <v>1406</v>
      </c>
      <c r="R4832" s="126" t="s">
        <v>547</v>
      </c>
      <c r="S4832" s="252">
        <v>0</v>
      </c>
      <c r="T4832" s="252">
        <v>1.7</v>
      </c>
      <c r="U4832" s="68" t="s">
        <v>6604</v>
      </c>
      <c r="V4832" s="126">
        <v>1</v>
      </c>
      <c r="Z4832" s="126">
        <v>1</v>
      </c>
      <c r="AA4832" s="126">
        <v>1</v>
      </c>
      <c r="AB4832" s="126">
        <v>4</v>
      </c>
      <c r="AC4832" s="126">
        <v>8</v>
      </c>
      <c r="AD4832" s="126">
        <v>2026</v>
      </c>
    </row>
    <row r="4833" spans="3:30">
      <c r="C4833" s="126">
        <v>4826</v>
      </c>
      <c r="D4833" s="126">
        <v>278</v>
      </c>
      <c r="E4833" s="126">
        <v>11</v>
      </c>
      <c r="F4833" s="126">
        <v>1</v>
      </c>
      <c r="G4833" s="126">
        <v>1</v>
      </c>
      <c r="H4833" s="126">
        <v>1</v>
      </c>
      <c r="I4833" s="126">
        <v>1</v>
      </c>
      <c r="J4833" s="126">
        <v>415</v>
      </c>
      <c r="M4833" s="126">
        <v>1724</v>
      </c>
      <c r="N4833" s="126">
        <v>1</v>
      </c>
      <c r="P4833" s="126">
        <v>1406</v>
      </c>
      <c r="R4833" s="126" t="s">
        <v>547</v>
      </c>
      <c r="S4833" s="252">
        <v>1.7</v>
      </c>
      <c r="T4833" s="252">
        <v>0</v>
      </c>
      <c r="U4833" s="68" t="s">
        <v>6605</v>
      </c>
      <c r="V4833" s="126">
        <v>1</v>
      </c>
      <c r="Z4833" s="126">
        <v>1</v>
      </c>
      <c r="AA4833" s="126">
        <v>1</v>
      </c>
      <c r="AB4833" s="126">
        <v>4</v>
      </c>
      <c r="AC4833" s="126">
        <v>8</v>
      </c>
      <c r="AD4833" s="126">
        <v>2026</v>
      </c>
    </row>
    <row r="4834" spans="3:30">
      <c r="C4834" s="126">
        <v>4827</v>
      </c>
      <c r="D4834" s="126">
        <v>278</v>
      </c>
      <c r="E4834" s="126">
        <v>10</v>
      </c>
      <c r="F4834" s="126">
        <v>1</v>
      </c>
      <c r="G4834" s="126">
        <v>1</v>
      </c>
      <c r="H4834" s="126">
        <v>1</v>
      </c>
      <c r="I4834" s="126">
        <v>1</v>
      </c>
      <c r="J4834" s="126">
        <v>415</v>
      </c>
      <c r="P4834" s="126">
        <v>1406</v>
      </c>
      <c r="R4834" s="126" t="s">
        <v>547</v>
      </c>
      <c r="S4834" s="252">
        <v>0</v>
      </c>
      <c r="T4834" s="252">
        <v>2.5</v>
      </c>
      <c r="U4834" s="68" t="s">
        <v>6606</v>
      </c>
      <c r="V4834" s="126">
        <v>1</v>
      </c>
      <c r="Z4834" s="126">
        <v>1</v>
      </c>
      <c r="AA4834" s="126">
        <v>1</v>
      </c>
      <c r="AB4834" s="126">
        <v>4</v>
      </c>
      <c r="AC4834" s="126">
        <v>8</v>
      </c>
      <c r="AD4834" s="126">
        <v>2026</v>
      </c>
    </row>
    <row r="4835" spans="3:30">
      <c r="C4835" s="126">
        <v>4828</v>
      </c>
      <c r="D4835" s="126">
        <v>278</v>
      </c>
      <c r="E4835" s="126">
        <v>3</v>
      </c>
      <c r="F4835" s="126">
        <v>1</v>
      </c>
      <c r="G4835" s="126">
        <v>1</v>
      </c>
      <c r="H4835" s="126">
        <v>1</v>
      </c>
      <c r="I4835" s="126">
        <v>1</v>
      </c>
      <c r="J4835" s="126">
        <v>409</v>
      </c>
      <c r="M4835" s="126">
        <v>1725</v>
      </c>
      <c r="N4835" s="126">
        <v>0</v>
      </c>
      <c r="P4835" s="126">
        <v>1407</v>
      </c>
      <c r="R4835" s="126" t="s">
        <v>547</v>
      </c>
      <c r="S4835" s="252">
        <v>0</v>
      </c>
      <c r="T4835" s="252">
        <v>1</v>
      </c>
      <c r="U4835" s="68" t="s">
        <v>6607</v>
      </c>
      <c r="V4835" s="126">
        <v>1</v>
      </c>
      <c r="Z4835" s="126">
        <v>1</v>
      </c>
      <c r="AA4835" s="126">
        <v>1</v>
      </c>
      <c r="AB4835" s="126">
        <v>4</v>
      </c>
      <c r="AC4835" s="126">
        <v>8</v>
      </c>
      <c r="AD4835" s="126">
        <v>2026</v>
      </c>
    </row>
    <row r="4836" spans="3:30">
      <c r="C4836" s="126">
        <v>4829</v>
      </c>
      <c r="D4836" s="126">
        <v>278</v>
      </c>
      <c r="E4836" s="126">
        <v>11</v>
      </c>
      <c r="F4836" s="126">
        <v>1</v>
      </c>
      <c r="G4836" s="126">
        <v>1</v>
      </c>
      <c r="H4836" s="126">
        <v>1</v>
      </c>
      <c r="I4836" s="126">
        <v>1</v>
      </c>
      <c r="J4836" s="126">
        <v>409</v>
      </c>
      <c r="M4836" s="126">
        <v>1725</v>
      </c>
      <c r="N4836" s="126">
        <v>1</v>
      </c>
      <c r="P4836" s="126">
        <v>1407</v>
      </c>
      <c r="R4836" s="126" t="s">
        <v>547</v>
      </c>
      <c r="S4836" s="252">
        <v>1</v>
      </c>
      <c r="T4836" s="252">
        <v>0</v>
      </c>
      <c r="U4836" s="68" t="s">
        <v>6608</v>
      </c>
      <c r="V4836" s="126">
        <v>1</v>
      </c>
      <c r="Z4836" s="126">
        <v>1</v>
      </c>
      <c r="AA4836" s="126">
        <v>1</v>
      </c>
      <c r="AB4836" s="126">
        <v>4</v>
      </c>
      <c r="AC4836" s="126">
        <v>8</v>
      </c>
      <c r="AD4836" s="126">
        <v>2026</v>
      </c>
    </row>
    <row r="4837" spans="3:30">
      <c r="C4837" s="126">
        <v>4830</v>
      </c>
      <c r="D4837" s="126">
        <v>278</v>
      </c>
      <c r="E4837" s="126">
        <v>10</v>
      </c>
      <c r="F4837" s="126">
        <v>1</v>
      </c>
      <c r="G4837" s="126">
        <v>1</v>
      </c>
      <c r="H4837" s="126">
        <v>1</v>
      </c>
      <c r="I4837" s="126">
        <v>1</v>
      </c>
      <c r="J4837" s="126">
        <v>409</v>
      </c>
      <c r="P4837" s="126">
        <v>1407</v>
      </c>
      <c r="R4837" s="126" t="s">
        <v>547</v>
      </c>
      <c r="S4837" s="252">
        <v>0</v>
      </c>
      <c r="T4837" s="252">
        <v>1.5</v>
      </c>
      <c r="U4837" s="68" t="s">
        <v>6609</v>
      </c>
      <c r="V4837" s="126">
        <v>1</v>
      </c>
      <c r="Z4837" s="126">
        <v>1</v>
      </c>
      <c r="AA4837" s="126">
        <v>1</v>
      </c>
      <c r="AB4837" s="126">
        <v>4</v>
      </c>
      <c r="AC4837" s="126">
        <v>8</v>
      </c>
      <c r="AD4837" s="126">
        <v>2026</v>
      </c>
    </row>
    <row r="4838" spans="3:30">
      <c r="C4838" s="126">
        <v>4831</v>
      </c>
      <c r="D4838" s="126">
        <v>278</v>
      </c>
      <c r="E4838" s="126">
        <v>3</v>
      </c>
      <c r="F4838" s="126">
        <v>1</v>
      </c>
      <c r="G4838" s="126">
        <v>1</v>
      </c>
      <c r="H4838" s="126">
        <v>1</v>
      </c>
      <c r="I4838" s="126">
        <v>1</v>
      </c>
      <c r="J4838" s="126">
        <v>398</v>
      </c>
      <c r="M4838" s="126">
        <v>1726</v>
      </c>
      <c r="N4838" s="126">
        <v>0</v>
      </c>
      <c r="P4838" s="126">
        <v>1408</v>
      </c>
      <c r="R4838" s="126" t="s">
        <v>547</v>
      </c>
      <c r="S4838" s="252">
        <v>0</v>
      </c>
      <c r="T4838" s="252">
        <v>1.76</v>
      </c>
      <c r="U4838" s="68" t="s">
        <v>6610</v>
      </c>
      <c r="V4838" s="126">
        <v>1</v>
      </c>
      <c r="Z4838" s="126">
        <v>1</v>
      </c>
      <c r="AA4838" s="126">
        <v>1</v>
      </c>
      <c r="AB4838" s="126">
        <v>4</v>
      </c>
      <c r="AC4838" s="126">
        <v>8</v>
      </c>
      <c r="AD4838" s="126">
        <v>2026</v>
      </c>
    </row>
    <row r="4839" spans="3:30">
      <c r="C4839" s="126">
        <v>4832</v>
      </c>
      <c r="D4839" s="126">
        <v>278</v>
      </c>
      <c r="E4839" s="126">
        <v>11</v>
      </c>
      <c r="F4839" s="126">
        <v>1</v>
      </c>
      <c r="G4839" s="126">
        <v>1</v>
      </c>
      <c r="H4839" s="126">
        <v>1</v>
      </c>
      <c r="I4839" s="126">
        <v>1</v>
      </c>
      <c r="J4839" s="126">
        <v>398</v>
      </c>
      <c r="M4839" s="126">
        <v>1726</v>
      </c>
      <c r="N4839" s="126">
        <v>1</v>
      </c>
      <c r="P4839" s="126">
        <v>1408</v>
      </c>
      <c r="R4839" s="126" t="s">
        <v>547</v>
      </c>
      <c r="S4839" s="252">
        <v>1.76</v>
      </c>
      <c r="T4839" s="252">
        <v>0</v>
      </c>
      <c r="U4839" s="68" t="s">
        <v>6611</v>
      </c>
      <c r="V4839" s="126">
        <v>1</v>
      </c>
      <c r="Z4839" s="126">
        <v>1</v>
      </c>
      <c r="AA4839" s="126">
        <v>1</v>
      </c>
      <c r="AB4839" s="126">
        <v>4</v>
      </c>
      <c r="AC4839" s="126">
        <v>8</v>
      </c>
      <c r="AD4839" s="126">
        <v>2026</v>
      </c>
    </row>
    <row r="4840" spans="3:30">
      <c r="C4840" s="126">
        <v>4833</v>
      </c>
      <c r="D4840" s="126">
        <v>278</v>
      </c>
      <c r="E4840" s="126">
        <v>10</v>
      </c>
      <c r="F4840" s="126">
        <v>1</v>
      </c>
      <c r="G4840" s="126">
        <v>1</v>
      </c>
      <c r="H4840" s="126">
        <v>1</v>
      </c>
      <c r="I4840" s="126">
        <v>1</v>
      </c>
      <c r="J4840" s="126">
        <v>398</v>
      </c>
      <c r="P4840" s="126">
        <v>1408</v>
      </c>
      <c r="R4840" s="126" t="s">
        <v>547</v>
      </c>
      <c r="S4840" s="252">
        <v>0</v>
      </c>
      <c r="T4840" s="252">
        <v>3</v>
      </c>
      <c r="U4840" s="68" t="s">
        <v>6612</v>
      </c>
      <c r="V4840" s="126">
        <v>1</v>
      </c>
      <c r="Z4840" s="126">
        <v>1</v>
      </c>
      <c r="AA4840" s="126">
        <v>1</v>
      </c>
      <c r="AB4840" s="126">
        <v>4</v>
      </c>
      <c r="AC4840" s="126">
        <v>8</v>
      </c>
      <c r="AD4840" s="126">
        <v>2026</v>
      </c>
    </row>
    <row r="4841" spans="3:30">
      <c r="C4841" s="126">
        <v>4834</v>
      </c>
      <c r="D4841" s="126">
        <v>278</v>
      </c>
      <c r="E4841" s="126">
        <v>3</v>
      </c>
      <c r="F4841" s="126">
        <v>1</v>
      </c>
      <c r="G4841" s="126">
        <v>1</v>
      </c>
      <c r="H4841" s="126">
        <v>1</v>
      </c>
      <c r="I4841" s="126">
        <v>1</v>
      </c>
      <c r="J4841" s="126">
        <v>125</v>
      </c>
      <c r="M4841" s="126">
        <v>1727</v>
      </c>
      <c r="N4841" s="126">
        <v>0</v>
      </c>
      <c r="P4841" s="126">
        <v>1409</v>
      </c>
      <c r="R4841" s="126" t="s">
        <v>547</v>
      </c>
      <c r="S4841" s="252">
        <v>0</v>
      </c>
      <c r="T4841" s="252">
        <v>4</v>
      </c>
      <c r="U4841" s="68" t="s">
        <v>6613</v>
      </c>
      <c r="V4841" s="126">
        <v>1</v>
      </c>
      <c r="Z4841" s="126">
        <v>1</v>
      </c>
      <c r="AA4841" s="126">
        <v>1</v>
      </c>
      <c r="AB4841" s="126">
        <v>4</v>
      </c>
      <c r="AC4841" s="126">
        <v>8</v>
      </c>
      <c r="AD4841" s="126">
        <v>2026</v>
      </c>
    </row>
    <row r="4842" spans="3:30">
      <c r="C4842" s="126">
        <v>4835</v>
      </c>
      <c r="D4842" s="126">
        <v>278</v>
      </c>
      <c r="E4842" s="126">
        <v>11</v>
      </c>
      <c r="F4842" s="126">
        <v>1</v>
      </c>
      <c r="G4842" s="126">
        <v>1</v>
      </c>
      <c r="H4842" s="126">
        <v>1</v>
      </c>
      <c r="I4842" s="126">
        <v>1</v>
      </c>
      <c r="J4842" s="126">
        <v>125</v>
      </c>
      <c r="M4842" s="126">
        <v>1727</v>
      </c>
      <c r="N4842" s="126">
        <v>1</v>
      </c>
      <c r="P4842" s="126">
        <v>1409</v>
      </c>
      <c r="R4842" s="126" t="s">
        <v>547</v>
      </c>
      <c r="S4842" s="252">
        <v>4</v>
      </c>
      <c r="T4842" s="252">
        <v>0</v>
      </c>
      <c r="U4842" s="68" t="s">
        <v>6614</v>
      </c>
      <c r="V4842" s="126">
        <v>1</v>
      </c>
      <c r="Z4842" s="126">
        <v>1</v>
      </c>
      <c r="AA4842" s="126">
        <v>1</v>
      </c>
      <c r="AB4842" s="126">
        <v>4</v>
      </c>
      <c r="AC4842" s="126">
        <v>8</v>
      </c>
      <c r="AD4842" s="126">
        <v>2026</v>
      </c>
    </row>
    <row r="4843" spans="3:30">
      <c r="C4843" s="126">
        <v>4836</v>
      </c>
      <c r="D4843" s="126">
        <v>278</v>
      </c>
      <c r="E4843" s="126">
        <v>10</v>
      </c>
      <c r="F4843" s="126">
        <v>1</v>
      </c>
      <c r="G4843" s="126">
        <v>1</v>
      </c>
      <c r="H4843" s="126">
        <v>1</v>
      </c>
      <c r="I4843" s="126">
        <v>1</v>
      </c>
      <c r="J4843" s="126">
        <v>125</v>
      </c>
      <c r="P4843" s="126">
        <v>1409</v>
      </c>
      <c r="R4843" s="126" t="s">
        <v>547</v>
      </c>
      <c r="S4843" s="252">
        <v>0</v>
      </c>
      <c r="T4843" s="252">
        <v>4</v>
      </c>
      <c r="U4843" s="68" t="s">
        <v>6615</v>
      </c>
      <c r="V4843" s="126">
        <v>1</v>
      </c>
      <c r="Z4843" s="126">
        <v>1</v>
      </c>
      <c r="AA4843" s="126">
        <v>1</v>
      </c>
      <c r="AB4843" s="126">
        <v>4</v>
      </c>
      <c r="AC4843" s="126">
        <v>8</v>
      </c>
      <c r="AD4843" s="126">
        <v>2026</v>
      </c>
    </row>
    <row r="4844" spans="3:30">
      <c r="C4844" s="126">
        <v>4837</v>
      </c>
      <c r="D4844" s="126">
        <v>278</v>
      </c>
      <c r="E4844" s="126">
        <v>3</v>
      </c>
      <c r="F4844" s="126">
        <v>1</v>
      </c>
      <c r="G4844" s="126">
        <v>1</v>
      </c>
      <c r="H4844" s="126">
        <v>1</v>
      </c>
      <c r="I4844" s="126">
        <v>1</v>
      </c>
      <c r="J4844" s="126">
        <v>369</v>
      </c>
      <c r="M4844" s="126">
        <v>1728</v>
      </c>
      <c r="N4844" s="126">
        <v>0</v>
      </c>
      <c r="P4844" s="126">
        <v>1410</v>
      </c>
      <c r="R4844" s="126" t="s">
        <v>547</v>
      </c>
      <c r="S4844" s="252">
        <v>0</v>
      </c>
      <c r="T4844" s="252">
        <v>1.62</v>
      </c>
      <c r="U4844" s="68" t="s">
        <v>6616</v>
      </c>
      <c r="V4844" s="126">
        <v>1</v>
      </c>
      <c r="Z4844" s="126">
        <v>1</v>
      </c>
      <c r="AA4844" s="126">
        <v>1</v>
      </c>
      <c r="AB4844" s="126">
        <v>4</v>
      </c>
      <c r="AC4844" s="126">
        <v>8</v>
      </c>
      <c r="AD4844" s="126">
        <v>2026</v>
      </c>
    </row>
    <row r="4845" spans="3:30">
      <c r="C4845" s="126">
        <v>4838</v>
      </c>
      <c r="D4845" s="126">
        <v>278</v>
      </c>
      <c r="E4845" s="126">
        <v>11</v>
      </c>
      <c r="F4845" s="126">
        <v>1</v>
      </c>
      <c r="G4845" s="126">
        <v>1</v>
      </c>
      <c r="H4845" s="126">
        <v>1</v>
      </c>
      <c r="I4845" s="126">
        <v>1</v>
      </c>
      <c r="J4845" s="126">
        <v>369</v>
      </c>
      <c r="M4845" s="126">
        <v>1728</v>
      </c>
      <c r="N4845" s="126">
        <v>1</v>
      </c>
      <c r="P4845" s="126">
        <v>1410</v>
      </c>
      <c r="R4845" s="126" t="s">
        <v>547</v>
      </c>
      <c r="S4845" s="252">
        <v>1.62</v>
      </c>
      <c r="T4845" s="252">
        <v>0</v>
      </c>
      <c r="U4845" s="68" t="s">
        <v>6617</v>
      </c>
      <c r="V4845" s="126">
        <v>1</v>
      </c>
      <c r="Z4845" s="126">
        <v>1</v>
      </c>
      <c r="AA4845" s="126">
        <v>1</v>
      </c>
      <c r="AB4845" s="126">
        <v>4</v>
      </c>
      <c r="AC4845" s="126">
        <v>8</v>
      </c>
      <c r="AD4845" s="126">
        <v>2026</v>
      </c>
    </row>
    <row r="4846" spans="3:30">
      <c r="C4846" s="126">
        <v>4839</v>
      </c>
      <c r="D4846" s="126">
        <v>278</v>
      </c>
      <c r="E4846" s="126">
        <v>10</v>
      </c>
      <c r="F4846" s="126">
        <v>1</v>
      </c>
      <c r="G4846" s="126">
        <v>1</v>
      </c>
      <c r="H4846" s="126">
        <v>1</v>
      </c>
      <c r="I4846" s="126">
        <v>1</v>
      </c>
      <c r="J4846" s="126">
        <v>369</v>
      </c>
      <c r="P4846" s="126">
        <v>1410</v>
      </c>
      <c r="R4846" s="126" t="s">
        <v>547</v>
      </c>
      <c r="S4846" s="252">
        <v>0</v>
      </c>
      <c r="T4846" s="252">
        <v>2.1</v>
      </c>
      <c r="U4846" s="68" t="s">
        <v>6618</v>
      </c>
      <c r="V4846" s="126">
        <v>1</v>
      </c>
      <c r="Z4846" s="126">
        <v>1</v>
      </c>
      <c r="AA4846" s="126">
        <v>1</v>
      </c>
      <c r="AB4846" s="126">
        <v>4</v>
      </c>
      <c r="AC4846" s="126">
        <v>8</v>
      </c>
      <c r="AD4846" s="126">
        <v>2026</v>
      </c>
    </row>
    <row r="4847" spans="3:30">
      <c r="C4847" s="126">
        <v>4840</v>
      </c>
      <c r="D4847" s="126">
        <v>279</v>
      </c>
      <c r="E4847" s="126">
        <v>2</v>
      </c>
      <c r="F4847" s="126">
        <v>1</v>
      </c>
      <c r="G4847" s="126">
        <v>1</v>
      </c>
      <c r="H4847" s="126">
        <v>1</v>
      </c>
      <c r="I4847" s="126">
        <v>1</v>
      </c>
      <c r="R4847" s="126" t="s">
        <v>547</v>
      </c>
      <c r="S4847" s="252">
        <v>51.99</v>
      </c>
      <c r="T4847" s="252">
        <v>0</v>
      </c>
      <c r="U4847" s="68" t="s">
        <v>6620</v>
      </c>
      <c r="V4847" s="126">
        <v>1</v>
      </c>
      <c r="Z4847" s="126">
        <v>1</v>
      </c>
      <c r="AA4847" s="126">
        <v>1</v>
      </c>
      <c r="AB4847" s="126">
        <v>4</v>
      </c>
      <c r="AC4847" s="126">
        <v>8</v>
      </c>
      <c r="AD4847" s="126">
        <v>2026</v>
      </c>
    </row>
    <row r="4848" spans="3:30">
      <c r="C4848" s="126">
        <v>4841</v>
      </c>
      <c r="D4848" s="126">
        <v>279</v>
      </c>
      <c r="E4848" s="126">
        <v>3</v>
      </c>
      <c r="F4848" s="126">
        <v>1</v>
      </c>
      <c r="G4848" s="126">
        <v>1</v>
      </c>
      <c r="H4848" s="126">
        <v>1</v>
      </c>
      <c r="I4848" s="126">
        <v>1</v>
      </c>
      <c r="J4848" s="126">
        <v>197</v>
      </c>
      <c r="M4848" s="126">
        <v>1729</v>
      </c>
      <c r="N4848" s="126">
        <v>0</v>
      </c>
      <c r="P4848" s="126">
        <v>1411</v>
      </c>
      <c r="R4848" s="126" t="s">
        <v>547</v>
      </c>
      <c r="S4848" s="252">
        <v>0</v>
      </c>
      <c r="T4848" s="252">
        <v>8.36</v>
      </c>
      <c r="U4848" s="68" t="s">
        <v>6621</v>
      </c>
      <c r="V4848" s="126">
        <v>1</v>
      </c>
      <c r="Z4848" s="126">
        <v>1</v>
      </c>
      <c r="AA4848" s="126">
        <v>1</v>
      </c>
      <c r="AB4848" s="126">
        <v>4</v>
      </c>
      <c r="AC4848" s="126">
        <v>8</v>
      </c>
      <c r="AD4848" s="126">
        <v>2026</v>
      </c>
    </row>
    <row r="4849" spans="3:30">
      <c r="C4849" s="126">
        <v>4842</v>
      </c>
      <c r="D4849" s="126">
        <v>279</v>
      </c>
      <c r="E4849" s="126">
        <v>11</v>
      </c>
      <c r="F4849" s="126">
        <v>1</v>
      </c>
      <c r="G4849" s="126">
        <v>1</v>
      </c>
      <c r="H4849" s="126">
        <v>1</v>
      </c>
      <c r="I4849" s="126">
        <v>1</v>
      </c>
      <c r="J4849" s="126">
        <v>197</v>
      </c>
      <c r="M4849" s="126">
        <v>1729</v>
      </c>
      <c r="N4849" s="126">
        <v>1</v>
      </c>
      <c r="P4849" s="126">
        <v>1411</v>
      </c>
      <c r="R4849" s="126" t="s">
        <v>547</v>
      </c>
      <c r="S4849" s="252">
        <v>8.36</v>
      </c>
      <c r="T4849" s="252">
        <v>0</v>
      </c>
      <c r="U4849" s="68" t="s">
        <v>6622</v>
      </c>
      <c r="V4849" s="126">
        <v>1</v>
      </c>
      <c r="Z4849" s="126">
        <v>1</v>
      </c>
      <c r="AA4849" s="126">
        <v>1</v>
      </c>
      <c r="AB4849" s="126">
        <v>4</v>
      </c>
      <c r="AC4849" s="126">
        <v>8</v>
      </c>
      <c r="AD4849" s="126">
        <v>2026</v>
      </c>
    </row>
    <row r="4850" spans="3:30">
      <c r="C4850" s="126">
        <v>4843</v>
      </c>
      <c r="D4850" s="126">
        <v>279</v>
      </c>
      <c r="E4850" s="126">
        <v>10</v>
      </c>
      <c r="F4850" s="126">
        <v>1</v>
      </c>
      <c r="G4850" s="126">
        <v>1</v>
      </c>
      <c r="H4850" s="126">
        <v>1</v>
      </c>
      <c r="I4850" s="126">
        <v>1</v>
      </c>
      <c r="J4850" s="126">
        <v>197</v>
      </c>
      <c r="P4850" s="126">
        <v>1411</v>
      </c>
      <c r="R4850" s="126" t="s">
        <v>547</v>
      </c>
      <c r="S4850" s="252">
        <v>0</v>
      </c>
      <c r="T4850" s="252">
        <v>8.7799999999999994</v>
      </c>
      <c r="U4850" s="68" t="s">
        <v>6623</v>
      </c>
      <c r="V4850" s="126">
        <v>1</v>
      </c>
      <c r="Z4850" s="126">
        <v>1</v>
      </c>
      <c r="AA4850" s="126">
        <v>1</v>
      </c>
      <c r="AB4850" s="126">
        <v>4</v>
      </c>
      <c r="AC4850" s="126">
        <v>8</v>
      </c>
      <c r="AD4850" s="126">
        <v>2026</v>
      </c>
    </row>
    <row r="4851" spans="3:30">
      <c r="C4851" s="126">
        <v>4844</v>
      </c>
      <c r="D4851" s="126">
        <v>279</v>
      </c>
      <c r="E4851" s="126">
        <v>3</v>
      </c>
      <c r="F4851" s="126">
        <v>1</v>
      </c>
      <c r="G4851" s="126">
        <v>1</v>
      </c>
      <c r="H4851" s="126">
        <v>1</v>
      </c>
      <c r="I4851" s="126">
        <v>1</v>
      </c>
      <c r="J4851" s="126">
        <v>8</v>
      </c>
      <c r="M4851" s="126">
        <v>1730</v>
      </c>
      <c r="N4851" s="126">
        <v>0</v>
      </c>
      <c r="P4851" s="126">
        <v>1412</v>
      </c>
      <c r="R4851" s="126" t="s">
        <v>547</v>
      </c>
      <c r="S4851" s="252">
        <v>0</v>
      </c>
      <c r="T4851" s="252">
        <v>1.32</v>
      </c>
      <c r="U4851" s="68" t="s">
        <v>6624</v>
      </c>
      <c r="V4851" s="126">
        <v>1</v>
      </c>
      <c r="Z4851" s="126">
        <v>1</v>
      </c>
      <c r="AA4851" s="126">
        <v>1</v>
      </c>
      <c r="AB4851" s="126">
        <v>4</v>
      </c>
      <c r="AC4851" s="126">
        <v>8</v>
      </c>
      <c r="AD4851" s="126">
        <v>2026</v>
      </c>
    </row>
    <row r="4852" spans="3:30">
      <c r="C4852" s="126">
        <v>4845</v>
      </c>
      <c r="D4852" s="126">
        <v>279</v>
      </c>
      <c r="E4852" s="126">
        <v>11</v>
      </c>
      <c r="F4852" s="126">
        <v>1</v>
      </c>
      <c r="G4852" s="126">
        <v>1</v>
      </c>
      <c r="H4852" s="126">
        <v>1</v>
      </c>
      <c r="I4852" s="126">
        <v>1</v>
      </c>
      <c r="J4852" s="126">
        <v>8</v>
      </c>
      <c r="M4852" s="126">
        <v>1730</v>
      </c>
      <c r="N4852" s="126">
        <v>1</v>
      </c>
      <c r="P4852" s="126">
        <v>1412</v>
      </c>
      <c r="R4852" s="126" t="s">
        <v>547</v>
      </c>
      <c r="S4852" s="252">
        <v>1.32</v>
      </c>
      <c r="T4852" s="252">
        <v>0</v>
      </c>
      <c r="U4852" s="68" t="s">
        <v>6625</v>
      </c>
      <c r="V4852" s="126">
        <v>1</v>
      </c>
      <c r="Z4852" s="126">
        <v>1</v>
      </c>
      <c r="AA4852" s="126">
        <v>1</v>
      </c>
      <c r="AB4852" s="126">
        <v>4</v>
      </c>
      <c r="AC4852" s="126">
        <v>8</v>
      </c>
      <c r="AD4852" s="126">
        <v>2026</v>
      </c>
    </row>
    <row r="4853" spans="3:30">
      <c r="C4853" s="126">
        <v>4846</v>
      </c>
      <c r="D4853" s="126">
        <v>279</v>
      </c>
      <c r="E4853" s="126">
        <v>10</v>
      </c>
      <c r="F4853" s="126">
        <v>1</v>
      </c>
      <c r="G4853" s="126">
        <v>1</v>
      </c>
      <c r="H4853" s="126">
        <v>1</v>
      </c>
      <c r="I4853" s="126">
        <v>1</v>
      </c>
      <c r="J4853" s="126">
        <v>8</v>
      </c>
      <c r="P4853" s="126">
        <v>1412</v>
      </c>
      <c r="R4853" s="126" t="s">
        <v>547</v>
      </c>
      <c r="S4853" s="252">
        <v>0</v>
      </c>
      <c r="T4853" s="252">
        <v>1.75</v>
      </c>
      <c r="U4853" s="68" t="s">
        <v>6626</v>
      </c>
      <c r="V4853" s="126">
        <v>1</v>
      </c>
      <c r="Z4853" s="126">
        <v>1</v>
      </c>
      <c r="AA4853" s="126">
        <v>1</v>
      </c>
      <c r="AB4853" s="126">
        <v>4</v>
      </c>
      <c r="AC4853" s="126">
        <v>8</v>
      </c>
      <c r="AD4853" s="126">
        <v>2026</v>
      </c>
    </row>
    <row r="4854" spans="3:30">
      <c r="C4854" s="126">
        <v>4847</v>
      </c>
      <c r="D4854" s="126">
        <v>279</v>
      </c>
      <c r="E4854" s="126">
        <v>3</v>
      </c>
      <c r="F4854" s="126">
        <v>1</v>
      </c>
      <c r="G4854" s="126">
        <v>1</v>
      </c>
      <c r="H4854" s="126">
        <v>1</v>
      </c>
      <c r="I4854" s="126">
        <v>1</v>
      </c>
      <c r="J4854" s="126">
        <v>16</v>
      </c>
      <c r="M4854" s="126">
        <v>1731</v>
      </c>
      <c r="N4854" s="126">
        <v>0</v>
      </c>
      <c r="P4854" s="126">
        <v>1413</v>
      </c>
      <c r="R4854" s="126" t="s">
        <v>547</v>
      </c>
      <c r="S4854" s="252">
        <v>0</v>
      </c>
      <c r="T4854" s="252">
        <v>0.53</v>
      </c>
      <c r="U4854" s="68" t="s">
        <v>6627</v>
      </c>
      <c r="V4854" s="126">
        <v>1</v>
      </c>
      <c r="Z4854" s="126">
        <v>1</v>
      </c>
      <c r="AA4854" s="126">
        <v>1</v>
      </c>
      <c r="AB4854" s="126">
        <v>4</v>
      </c>
      <c r="AC4854" s="126">
        <v>8</v>
      </c>
      <c r="AD4854" s="126">
        <v>2026</v>
      </c>
    </row>
    <row r="4855" spans="3:30">
      <c r="C4855" s="126">
        <v>4848</v>
      </c>
      <c r="D4855" s="126">
        <v>279</v>
      </c>
      <c r="E4855" s="126">
        <v>11</v>
      </c>
      <c r="F4855" s="126">
        <v>1</v>
      </c>
      <c r="G4855" s="126">
        <v>1</v>
      </c>
      <c r="H4855" s="126">
        <v>1</v>
      </c>
      <c r="I4855" s="126">
        <v>1</v>
      </c>
      <c r="J4855" s="126">
        <v>16</v>
      </c>
      <c r="M4855" s="126">
        <v>1731</v>
      </c>
      <c r="N4855" s="126">
        <v>1</v>
      </c>
      <c r="P4855" s="126">
        <v>1413</v>
      </c>
      <c r="R4855" s="126" t="s">
        <v>547</v>
      </c>
      <c r="S4855" s="252">
        <v>0.53</v>
      </c>
      <c r="T4855" s="252">
        <v>0</v>
      </c>
      <c r="U4855" s="68" t="s">
        <v>6628</v>
      </c>
      <c r="V4855" s="126">
        <v>1</v>
      </c>
      <c r="Z4855" s="126">
        <v>1</v>
      </c>
      <c r="AA4855" s="126">
        <v>1</v>
      </c>
      <c r="AB4855" s="126">
        <v>4</v>
      </c>
      <c r="AC4855" s="126">
        <v>8</v>
      </c>
      <c r="AD4855" s="126">
        <v>2026</v>
      </c>
    </row>
    <row r="4856" spans="3:30">
      <c r="C4856" s="126">
        <v>4849</v>
      </c>
      <c r="D4856" s="126">
        <v>279</v>
      </c>
      <c r="E4856" s="126">
        <v>10</v>
      </c>
      <c r="F4856" s="126">
        <v>1</v>
      </c>
      <c r="G4856" s="126">
        <v>1</v>
      </c>
      <c r="H4856" s="126">
        <v>1</v>
      </c>
      <c r="I4856" s="126">
        <v>1</v>
      </c>
      <c r="J4856" s="126">
        <v>16</v>
      </c>
      <c r="P4856" s="126">
        <v>1413</v>
      </c>
      <c r="R4856" s="126" t="s">
        <v>547</v>
      </c>
      <c r="S4856" s="252">
        <v>0</v>
      </c>
      <c r="T4856" s="252">
        <v>0.69</v>
      </c>
      <c r="U4856" s="68" t="s">
        <v>6629</v>
      </c>
      <c r="V4856" s="126">
        <v>1</v>
      </c>
      <c r="Z4856" s="126">
        <v>1</v>
      </c>
      <c r="AA4856" s="126">
        <v>1</v>
      </c>
      <c r="AB4856" s="126">
        <v>4</v>
      </c>
      <c r="AC4856" s="126">
        <v>8</v>
      </c>
      <c r="AD4856" s="126">
        <v>2026</v>
      </c>
    </row>
    <row r="4857" spans="3:30">
      <c r="C4857" s="126">
        <v>4850</v>
      </c>
      <c r="D4857" s="126">
        <v>279</v>
      </c>
      <c r="E4857" s="126">
        <v>3</v>
      </c>
      <c r="F4857" s="126">
        <v>1</v>
      </c>
      <c r="G4857" s="126">
        <v>1</v>
      </c>
      <c r="H4857" s="126">
        <v>1</v>
      </c>
      <c r="I4857" s="126">
        <v>1</v>
      </c>
      <c r="J4857" s="126">
        <v>48</v>
      </c>
      <c r="M4857" s="126">
        <v>1732</v>
      </c>
      <c r="N4857" s="126">
        <v>0</v>
      </c>
      <c r="P4857" s="126">
        <v>1414</v>
      </c>
      <c r="R4857" s="126" t="s">
        <v>547</v>
      </c>
      <c r="S4857" s="252">
        <v>0</v>
      </c>
      <c r="T4857" s="252">
        <v>0.24</v>
      </c>
      <c r="U4857" s="68" t="s">
        <v>6630</v>
      </c>
      <c r="V4857" s="126">
        <v>1</v>
      </c>
      <c r="Z4857" s="126">
        <v>1</v>
      </c>
      <c r="AA4857" s="126">
        <v>1</v>
      </c>
      <c r="AB4857" s="126">
        <v>4</v>
      </c>
      <c r="AC4857" s="126">
        <v>8</v>
      </c>
      <c r="AD4857" s="126">
        <v>2026</v>
      </c>
    </row>
    <row r="4858" spans="3:30">
      <c r="C4858" s="126">
        <v>4851</v>
      </c>
      <c r="D4858" s="126">
        <v>279</v>
      </c>
      <c r="E4858" s="126">
        <v>11</v>
      </c>
      <c r="F4858" s="126">
        <v>1</v>
      </c>
      <c r="G4858" s="126">
        <v>1</v>
      </c>
      <c r="H4858" s="126">
        <v>1</v>
      </c>
      <c r="I4858" s="126">
        <v>1</v>
      </c>
      <c r="J4858" s="126">
        <v>48</v>
      </c>
      <c r="M4858" s="126">
        <v>1732</v>
      </c>
      <c r="N4858" s="126">
        <v>1</v>
      </c>
      <c r="P4858" s="126">
        <v>1414</v>
      </c>
      <c r="R4858" s="126" t="s">
        <v>547</v>
      </c>
      <c r="S4858" s="252">
        <v>0.24</v>
      </c>
      <c r="T4858" s="252">
        <v>0</v>
      </c>
      <c r="U4858" s="68" t="s">
        <v>6631</v>
      </c>
      <c r="V4858" s="126">
        <v>1</v>
      </c>
      <c r="Z4858" s="126">
        <v>1</v>
      </c>
      <c r="AA4858" s="126">
        <v>1</v>
      </c>
      <c r="AB4858" s="126">
        <v>4</v>
      </c>
      <c r="AC4858" s="126">
        <v>8</v>
      </c>
      <c r="AD4858" s="126">
        <v>2026</v>
      </c>
    </row>
    <row r="4859" spans="3:30">
      <c r="C4859" s="126">
        <v>4852</v>
      </c>
      <c r="D4859" s="126">
        <v>279</v>
      </c>
      <c r="E4859" s="126">
        <v>10</v>
      </c>
      <c r="F4859" s="126">
        <v>1</v>
      </c>
      <c r="G4859" s="126">
        <v>1</v>
      </c>
      <c r="H4859" s="126">
        <v>1</v>
      </c>
      <c r="I4859" s="126">
        <v>1</v>
      </c>
      <c r="J4859" s="126">
        <v>48</v>
      </c>
      <c r="P4859" s="126">
        <v>1414</v>
      </c>
      <c r="R4859" s="126" t="s">
        <v>547</v>
      </c>
      <c r="S4859" s="252">
        <v>0</v>
      </c>
      <c r="T4859" s="252">
        <v>0.5</v>
      </c>
      <c r="U4859" s="68" t="s">
        <v>6632</v>
      </c>
      <c r="V4859" s="126">
        <v>1</v>
      </c>
      <c r="Z4859" s="126">
        <v>1</v>
      </c>
      <c r="AA4859" s="126">
        <v>1</v>
      </c>
      <c r="AB4859" s="126">
        <v>4</v>
      </c>
      <c r="AC4859" s="126">
        <v>8</v>
      </c>
      <c r="AD4859" s="126">
        <v>2026</v>
      </c>
    </row>
    <row r="4860" spans="3:30">
      <c r="C4860" s="126">
        <v>4853</v>
      </c>
      <c r="D4860" s="126">
        <v>279</v>
      </c>
      <c r="E4860" s="126">
        <v>3</v>
      </c>
      <c r="F4860" s="126">
        <v>1</v>
      </c>
      <c r="G4860" s="126">
        <v>1</v>
      </c>
      <c r="H4860" s="126">
        <v>1</v>
      </c>
      <c r="I4860" s="126">
        <v>1</v>
      </c>
      <c r="J4860" s="126">
        <v>49</v>
      </c>
      <c r="M4860" s="126">
        <v>1733</v>
      </c>
      <c r="N4860" s="126">
        <v>0</v>
      </c>
      <c r="P4860" s="126">
        <v>1415</v>
      </c>
      <c r="R4860" s="126" t="s">
        <v>547</v>
      </c>
      <c r="S4860" s="252">
        <v>0</v>
      </c>
      <c r="T4860" s="252">
        <v>0.56000000000000005</v>
      </c>
      <c r="U4860" s="68" t="s">
        <v>6633</v>
      </c>
      <c r="V4860" s="126">
        <v>1</v>
      </c>
      <c r="Z4860" s="126">
        <v>1</v>
      </c>
      <c r="AA4860" s="126">
        <v>1</v>
      </c>
      <c r="AB4860" s="126">
        <v>4</v>
      </c>
      <c r="AC4860" s="126">
        <v>8</v>
      </c>
      <c r="AD4860" s="126">
        <v>2026</v>
      </c>
    </row>
    <row r="4861" spans="3:30">
      <c r="C4861" s="126">
        <v>4854</v>
      </c>
      <c r="D4861" s="126">
        <v>279</v>
      </c>
      <c r="E4861" s="126">
        <v>11</v>
      </c>
      <c r="F4861" s="126">
        <v>1</v>
      </c>
      <c r="G4861" s="126">
        <v>1</v>
      </c>
      <c r="H4861" s="126">
        <v>1</v>
      </c>
      <c r="I4861" s="126">
        <v>1</v>
      </c>
      <c r="J4861" s="126">
        <v>49</v>
      </c>
      <c r="M4861" s="126">
        <v>1733</v>
      </c>
      <c r="N4861" s="126">
        <v>1</v>
      </c>
      <c r="P4861" s="126">
        <v>1415</v>
      </c>
      <c r="R4861" s="126" t="s">
        <v>547</v>
      </c>
      <c r="S4861" s="252">
        <v>0.56000000000000005</v>
      </c>
      <c r="T4861" s="252">
        <v>0</v>
      </c>
      <c r="U4861" s="68" t="s">
        <v>6634</v>
      </c>
      <c r="V4861" s="126">
        <v>1</v>
      </c>
      <c r="Z4861" s="126">
        <v>1</v>
      </c>
      <c r="AA4861" s="126">
        <v>1</v>
      </c>
      <c r="AB4861" s="126">
        <v>4</v>
      </c>
      <c r="AC4861" s="126">
        <v>8</v>
      </c>
      <c r="AD4861" s="126">
        <v>2026</v>
      </c>
    </row>
    <row r="4862" spans="3:30">
      <c r="C4862" s="126">
        <v>4855</v>
      </c>
      <c r="D4862" s="126">
        <v>279</v>
      </c>
      <c r="E4862" s="126">
        <v>10</v>
      </c>
      <c r="F4862" s="126">
        <v>1</v>
      </c>
      <c r="G4862" s="126">
        <v>1</v>
      </c>
      <c r="H4862" s="126">
        <v>1</v>
      </c>
      <c r="I4862" s="126">
        <v>1</v>
      </c>
      <c r="J4862" s="126">
        <v>49</v>
      </c>
      <c r="P4862" s="126">
        <v>1415</v>
      </c>
      <c r="R4862" s="126" t="s">
        <v>547</v>
      </c>
      <c r="S4862" s="252">
        <v>0</v>
      </c>
      <c r="T4862" s="252">
        <v>0.76</v>
      </c>
      <c r="U4862" s="68" t="s">
        <v>6635</v>
      </c>
      <c r="V4862" s="126">
        <v>1</v>
      </c>
      <c r="Z4862" s="126">
        <v>1</v>
      </c>
      <c r="AA4862" s="126">
        <v>1</v>
      </c>
      <c r="AB4862" s="126">
        <v>4</v>
      </c>
      <c r="AC4862" s="126">
        <v>8</v>
      </c>
      <c r="AD4862" s="126">
        <v>2026</v>
      </c>
    </row>
    <row r="4863" spans="3:30">
      <c r="C4863" s="126">
        <v>4856</v>
      </c>
      <c r="D4863" s="126">
        <v>279</v>
      </c>
      <c r="E4863" s="126">
        <v>3</v>
      </c>
      <c r="F4863" s="126">
        <v>1</v>
      </c>
      <c r="G4863" s="126">
        <v>1</v>
      </c>
      <c r="H4863" s="126">
        <v>1</v>
      </c>
      <c r="I4863" s="126">
        <v>1</v>
      </c>
      <c r="J4863" s="126">
        <v>46</v>
      </c>
      <c r="M4863" s="126">
        <v>1734</v>
      </c>
      <c r="N4863" s="126">
        <v>0</v>
      </c>
      <c r="P4863" s="126">
        <v>1416</v>
      </c>
      <c r="R4863" s="126" t="s">
        <v>547</v>
      </c>
      <c r="S4863" s="252">
        <v>0</v>
      </c>
      <c r="T4863" s="252">
        <v>0.3</v>
      </c>
      <c r="U4863" s="68" t="s">
        <v>6636</v>
      </c>
      <c r="V4863" s="126">
        <v>1</v>
      </c>
      <c r="Z4863" s="126">
        <v>1</v>
      </c>
      <c r="AA4863" s="126">
        <v>1</v>
      </c>
      <c r="AB4863" s="126">
        <v>4</v>
      </c>
      <c r="AC4863" s="126">
        <v>8</v>
      </c>
      <c r="AD4863" s="126">
        <v>2026</v>
      </c>
    </row>
    <row r="4864" spans="3:30">
      <c r="C4864" s="126">
        <v>4857</v>
      </c>
      <c r="D4864" s="126">
        <v>279</v>
      </c>
      <c r="E4864" s="126">
        <v>11</v>
      </c>
      <c r="F4864" s="126">
        <v>1</v>
      </c>
      <c r="G4864" s="126">
        <v>1</v>
      </c>
      <c r="H4864" s="126">
        <v>1</v>
      </c>
      <c r="I4864" s="126">
        <v>1</v>
      </c>
      <c r="J4864" s="126">
        <v>46</v>
      </c>
      <c r="M4864" s="126">
        <v>1734</v>
      </c>
      <c r="N4864" s="126">
        <v>1</v>
      </c>
      <c r="P4864" s="126">
        <v>1416</v>
      </c>
      <c r="R4864" s="126" t="s">
        <v>547</v>
      </c>
      <c r="S4864" s="252">
        <v>0.3</v>
      </c>
      <c r="T4864" s="252">
        <v>0</v>
      </c>
      <c r="U4864" s="68" t="s">
        <v>6637</v>
      </c>
      <c r="V4864" s="126">
        <v>1</v>
      </c>
      <c r="Z4864" s="126">
        <v>1</v>
      </c>
      <c r="AA4864" s="126">
        <v>1</v>
      </c>
      <c r="AB4864" s="126">
        <v>4</v>
      </c>
      <c r="AC4864" s="126">
        <v>8</v>
      </c>
      <c r="AD4864" s="126">
        <v>2026</v>
      </c>
    </row>
    <row r="4865" spans="3:30">
      <c r="C4865" s="126">
        <v>4858</v>
      </c>
      <c r="D4865" s="126">
        <v>279</v>
      </c>
      <c r="E4865" s="126">
        <v>10</v>
      </c>
      <c r="F4865" s="126">
        <v>1</v>
      </c>
      <c r="G4865" s="126">
        <v>1</v>
      </c>
      <c r="H4865" s="126">
        <v>1</v>
      </c>
      <c r="I4865" s="126">
        <v>1</v>
      </c>
      <c r="J4865" s="126">
        <v>46</v>
      </c>
      <c r="P4865" s="126">
        <v>1416</v>
      </c>
      <c r="R4865" s="126" t="s">
        <v>547</v>
      </c>
      <c r="S4865" s="252">
        <v>0</v>
      </c>
      <c r="T4865" s="252">
        <v>0.76</v>
      </c>
      <c r="U4865" s="68" t="s">
        <v>6638</v>
      </c>
      <c r="V4865" s="126">
        <v>1</v>
      </c>
      <c r="Z4865" s="126">
        <v>1</v>
      </c>
      <c r="AA4865" s="126">
        <v>1</v>
      </c>
      <c r="AB4865" s="126">
        <v>4</v>
      </c>
      <c r="AC4865" s="126">
        <v>8</v>
      </c>
      <c r="AD4865" s="126">
        <v>2026</v>
      </c>
    </row>
    <row r="4866" spans="3:30">
      <c r="C4866" s="126">
        <v>4859</v>
      </c>
      <c r="D4866" s="126">
        <v>279</v>
      </c>
      <c r="E4866" s="126">
        <v>3</v>
      </c>
      <c r="F4866" s="126">
        <v>1</v>
      </c>
      <c r="G4866" s="126">
        <v>1</v>
      </c>
      <c r="H4866" s="126">
        <v>1</v>
      </c>
      <c r="I4866" s="126">
        <v>1</v>
      </c>
      <c r="J4866" s="126">
        <v>45</v>
      </c>
      <c r="M4866" s="126">
        <v>1735</v>
      </c>
      <c r="N4866" s="126">
        <v>0</v>
      </c>
      <c r="P4866" s="126">
        <v>1417</v>
      </c>
      <c r="R4866" s="126" t="s">
        <v>547</v>
      </c>
      <c r="S4866" s="252">
        <v>0</v>
      </c>
      <c r="T4866" s="252">
        <v>0.68</v>
      </c>
      <c r="U4866" s="68" t="s">
        <v>6639</v>
      </c>
      <c r="V4866" s="126">
        <v>1</v>
      </c>
      <c r="Z4866" s="126">
        <v>1</v>
      </c>
      <c r="AA4866" s="126">
        <v>1</v>
      </c>
      <c r="AB4866" s="126">
        <v>4</v>
      </c>
      <c r="AC4866" s="126">
        <v>8</v>
      </c>
      <c r="AD4866" s="126">
        <v>2026</v>
      </c>
    </row>
    <row r="4867" spans="3:30">
      <c r="C4867" s="126">
        <v>4860</v>
      </c>
      <c r="D4867" s="126">
        <v>279</v>
      </c>
      <c r="E4867" s="126">
        <v>11</v>
      </c>
      <c r="F4867" s="126">
        <v>1</v>
      </c>
      <c r="G4867" s="126">
        <v>1</v>
      </c>
      <c r="H4867" s="126">
        <v>1</v>
      </c>
      <c r="I4867" s="126">
        <v>1</v>
      </c>
      <c r="J4867" s="126">
        <v>45</v>
      </c>
      <c r="M4867" s="126">
        <v>1735</v>
      </c>
      <c r="N4867" s="126">
        <v>1</v>
      </c>
      <c r="P4867" s="126">
        <v>1417</v>
      </c>
      <c r="R4867" s="126" t="s">
        <v>547</v>
      </c>
      <c r="S4867" s="252">
        <v>0.68</v>
      </c>
      <c r="T4867" s="252">
        <v>0</v>
      </c>
      <c r="U4867" s="68" t="s">
        <v>6640</v>
      </c>
      <c r="V4867" s="126">
        <v>1</v>
      </c>
      <c r="Z4867" s="126">
        <v>1</v>
      </c>
      <c r="AA4867" s="126">
        <v>1</v>
      </c>
      <c r="AB4867" s="126">
        <v>4</v>
      </c>
      <c r="AC4867" s="126">
        <v>8</v>
      </c>
      <c r="AD4867" s="126">
        <v>2026</v>
      </c>
    </row>
    <row r="4868" spans="3:30">
      <c r="C4868" s="126">
        <v>4861</v>
      </c>
      <c r="D4868" s="126">
        <v>279</v>
      </c>
      <c r="E4868" s="126">
        <v>10</v>
      </c>
      <c r="F4868" s="126">
        <v>1</v>
      </c>
      <c r="G4868" s="126">
        <v>1</v>
      </c>
      <c r="H4868" s="126">
        <v>1</v>
      </c>
      <c r="I4868" s="126">
        <v>1</v>
      </c>
      <c r="J4868" s="126">
        <v>45</v>
      </c>
      <c r="P4868" s="126">
        <v>1417</v>
      </c>
      <c r="R4868" s="126" t="s">
        <v>547</v>
      </c>
      <c r="S4868" s="252">
        <v>0</v>
      </c>
      <c r="T4868" s="252">
        <v>1</v>
      </c>
      <c r="U4868" s="68" t="s">
        <v>6641</v>
      </c>
      <c r="V4868" s="126">
        <v>1</v>
      </c>
      <c r="Z4868" s="126">
        <v>1</v>
      </c>
      <c r="AA4868" s="126">
        <v>1</v>
      </c>
      <c r="AB4868" s="126">
        <v>4</v>
      </c>
      <c r="AC4868" s="126">
        <v>8</v>
      </c>
      <c r="AD4868" s="126">
        <v>2026</v>
      </c>
    </row>
    <row r="4869" spans="3:30">
      <c r="C4869" s="126">
        <v>4862</v>
      </c>
      <c r="D4869" s="126">
        <v>279</v>
      </c>
      <c r="E4869" s="126">
        <v>3</v>
      </c>
      <c r="F4869" s="126">
        <v>1</v>
      </c>
      <c r="G4869" s="126">
        <v>1</v>
      </c>
      <c r="H4869" s="126">
        <v>1</v>
      </c>
      <c r="I4869" s="126">
        <v>1</v>
      </c>
      <c r="J4869" s="126">
        <v>69</v>
      </c>
      <c r="M4869" s="126">
        <v>1736</v>
      </c>
      <c r="N4869" s="126">
        <v>0</v>
      </c>
      <c r="P4869" s="126">
        <v>1418</v>
      </c>
      <c r="R4869" s="126" t="s">
        <v>547</v>
      </c>
      <c r="S4869" s="252">
        <v>0</v>
      </c>
      <c r="T4869" s="252">
        <v>0.5</v>
      </c>
      <c r="U4869" s="68" t="s">
        <v>6642</v>
      </c>
      <c r="V4869" s="126">
        <v>1</v>
      </c>
      <c r="Z4869" s="126">
        <v>1</v>
      </c>
      <c r="AA4869" s="126">
        <v>1</v>
      </c>
      <c r="AB4869" s="126">
        <v>4</v>
      </c>
      <c r="AC4869" s="126">
        <v>8</v>
      </c>
      <c r="AD4869" s="126">
        <v>2026</v>
      </c>
    </row>
    <row r="4870" spans="3:30">
      <c r="C4870" s="126">
        <v>4863</v>
      </c>
      <c r="D4870" s="126">
        <v>279</v>
      </c>
      <c r="E4870" s="126">
        <v>11</v>
      </c>
      <c r="F4870" s="126">
        <v>1</v>
      </c>
      <c r="G4870" s="126">
        <v>1</v>
      </c>
      <c r="H4870" s="126">
        <v>1</v>
      </c>
      <c r="I4870" s="126">
        <v>1</v>
      </c>
      <c r="J4870" s="126">
        <v>69</v>
      </c>
      <c r="M4870" s="126">
        <v>1736</v>
      </c>
      <c r="N4870" s="126">
        <v>1</v>
      </c>
      <c r="P4870" s="126">
        <v>1418</v>
      </c>
      <c r="R4870" s="126" t="s">
        <v>547</v>
      </c>
      <c r="S4870" s="252">
        <v>0.5</v>
      </c>
      <c r="T4870" s="252">
        <v>0</v>
      </c>
      <c r="U4870" s="68" t="s">
        <v>6643</v>
      </c>
      <c r="V4870" s="126">
        <v>1</v>
      </c>
      <c r="Z4870" s="126">
        <v>1</v>
      </c>
      <c r="AA4870" s="126">
        <v>1</v>
      </c>
      <c r="AB4870" s="126">
        <v>4</v>
      </c>
      <c r="AC4870" s="126">
        <v>8</v>
      </c>
      <c r="AD4870" s="126">
        <v>2026</v>
      </c>
    </row>
    <row r="4871" spans="3:30">
      <c r="C4871" s="126">
        <v>4864</v>
      </c>
      <c r="D4871" s="126">
        <v>279</v>
      </c>
      <c r="E4871" s="126">
        <v>10</v>
      </c>
      <c r="F4871" s="126">
        <v>1</v>
      </c>
      <c r="G4871" s="126">
        <v>1</v>
      </c>
      <c r="H4871" s="126">
        <v>1</v>
      </c>
      <c r="I4871" s="126">
        <v>1</v>
      </c>
      <c r="J4871" s="126">
        <v>69</v>
      </c>
      <c r="P4871" s="126">
        <v>1418</v>
      </c>
      <c r="R4871" s="126" t="s">
        <v>547</v>
      </c>
      <c r="S4871" s="252">
        <v>0</v>
      </c>
      <c r="T4871" s="252">
        <v>1</v>
      </c>
      <c r="U4871" s="68" t="s">
        <v>6644</v>
      </c>
      <c r="V4871" s="126">
        <v>1</v>
      </c>
      <c r="Z4871" s="126">
        <v>1</v>
      </c>
      <c r="AA4871" s="126">
        <v>1</v>
      </c>
      <c r="AB4871" s="126">
        <v>4</v>
      </c>
      <c r="AC4871" s="126">
        <v>8</v>
      </c>
      <c r="AD4871" s="126">
        <v>2026</v>
      </c>
    </row>
    <row r="4872" spans="3:30">
      <c r="C4872" s="126">
        <v>4865</v>
      </c>
      <c r="D4872" s="126">
        <v>279</v>
      </c>
      <c r="E4872" s="126">
        <v>3</v>
      </c>
      <c r="F4872" s="126">
        <v>1</v>
      </c>
      <c r="G4872" s="126">
        <v>1</v>
      </c>
      <c r="H4872" s="126">
        <v>1</v>
      </c>
      <c r="I4872" s="126">
        <v>1</v>
      </c>
      <c r="J4872" s="126">
        <v>177</v>
      </c>
      <c r="M4872" s="126">
        <v>1737</v>
      </c>
      <c r="N4872" s="126">
        <v>0</v>
      </c>
      <c r="P4872" s="126">
        <v>1419</v>
      </c>
      <c r="R4872" s="126" t="s">
        <v>547</v>
      </c>
      <c r="S4872" s="252">
        <v>0</v>
      </c>
      <c r="T4872" s="252">
        <v>12.450000000000001</v>
      </c>
      <c r="U4872" s="68" t="s">
        <v>6645</v>
      </c>
      <c r="V4872" s="126">
        <v>1</v>
      </c>
      <c r="Z4872" s="126">
        <v>1</v>
      </c>
      <c r="AA4872" s="126">
        <v>1</v>
      </c>
      <c r="AB4872" s="126">
        <v>4</v>
      </c>
      <c r="AC4872" s="126">
        <v>8</v>
      </c>
      <c r="AD4872" s="126">
        <v>2026</v>
      </c>
    </row>
    <row r="4873" spans="3:30">
      <c r="C4873" s="126">
        <v>4866</v>
      </c>
      <c r="D4873" s="126">
        <v>279</v>
      </c>
      <c r="E4873" s="126">
        <v>11</v>
      </c>
      <c r="F4873" s="126">
        <v>1</v>
      </c>
      <c r="G4873" s="126">
        <v>1</v>
      </c>
      <c r="H4873" s="126">
        <v>1</v>
      </c>
      <c r="I4873" s="126">
        <v>1</v>
      </c>
      <c r="J4873" s="126">
        <v>177</v>
      </c>
      <c r="M4873" s="126">
        <v>1737</v>
      </c>
      <c r="N4873" s="126">
        <v>1</v>
      </c>
      <c r="P4873" s="126">
        <v>1419</v>
      </c>
      <c r="R4873" s="126" t="s">
        <v>547</v>
      </c>
      <c r="S4873" s="252">
        <v>12.450000000000001</v>
      </c>
      <c r="T4873" s="252">
        <v>0</v>
      </c>
      <c r="U4873" s="68" t="s">
        <v>6646</v>
      </c>
      <c r="V4873" s="126">
        <v>1</v>
      </c>
      <c r="Z4873" s="126">
        <v>1</v>
      </c>
      <c r="AA4873" s="126">
        <v>1</v>
      </c>
      <c r="AB4873" s="126">
        <v>4</v>
      </c>
      <c r="AC4873" s="126">
        <v>8</v>
      </c>
      <c r="AD4873" s="126">
        <v>2026</v>
      </c>
    </row>
    <row r="4874" spans="3:30">
      <c r="C4874" s="126">
        <v>4867</v>
      </c>
      <c r="D4874" s="126">
        <v>279</v>
      </c>
      <c r="E4874" s="126">
        <v>10</v>
      </c>
      <c r="F4874" s="126">
        <v>1</v>
      </c>
      <c r="G4874" s="126">
        <v>1</v>
      </c>
      <c r="H4874" s="126">
        <v>1</v>
      </c>
      <c r="I4874" s="126">
        <v>1</v>
      </c>
      <c r="J4874" s="126">
        <v>177</v>
      </c>
      <c r="P4874" s="126">
        <v>1419</v>
      </c>
      <c r="R4874" s="126" t="s">
        <v>547</v>
      </c>
      <c r="S4874" s="252">
        <v>0</v>
      </c>
      <c r="T4874" s="252">
        <v>13.5</v>
      </c>
      <c r="U4874" s="68" t="s">
        <v>6647</v>
      </c>
      <c r="V4874" s="126">
        <v>1</v>
      </c>
      <c r="Z4874" s="126">
        <v>1</v>
      </c>
      <c r="AA4874" s="126">
        <v>1</v>
      </c>
      <c r="AB4874" s="126">
        <v>4</v>
      </c>
      <c r="AC4874" s="126">
        <v>8</v>
      </c>
      <c r="AD4874" s="126">
        <v>2026</v>
      </c>
    </row>
    <row r="4875" spans="3:30">
      <c r="C4875" s="126">
        <v>4868</v>
      </c>
      <c r="D4875" s="126">
        <v>279</v>
      </c>
      <c r="E4875" s="126">
        <v>3</v>
      </c>
      <c r="F4875" s="126">
        <v>1</v>
      </c>
      <c r="G4875" s="126">
        <v>1</v>
      </c>
      <c r="H4875" s="126">
        <v>1</v>
      </c>
      <c r="I4875" s="126">
        <v>1</v>
      </c>
      <c r="J4875" s="126">
        <v>385</v>
      </c>
      <c r="M4875" s="126">
        <v>1738</v>
      </c>
      <c r="N4875" s="126">
        <v>0</v>
      </c>
      <c r="P4875" s="126">
        <v>1420</v>
      </c>
      <c r="R4875" s="126" t="s">
        <v>547</v>
      </c>
      <c r="S4875" s="252">
        <v>0</v>
      </c>
      <c r="T4875" s="252">
        <v>6.5</v>
      </c>
      <c r="U4875" s="68" t="s">
        <v>6648</v>
      </c>
      <c r="V4875" s="126">
        <v>1</v>
      </c>
      <c r="Z4875" s="126">
        <v>1</v>
      </c>
      <c r="AA4875" s="126">
        <v>1</v>
      </c>
      <c r="AB4875" s="126">
        <v>4</v>
      </c>
      <c r="AC4875" s="126">
        <v>8</v>
      </c>
      <c r="AD4875" s="126">
        <v>2026</v>
      </c>
    </row>
    <row r="4876" spans="3:30">
      <c r="C4876" s="126">
        <v>4869</v>
      </c>
      <c r="D4876" s="126">
        <v>279</v>
      </c>
      <c r="E4876" s="126">
        <v>11</v>
      </c>
      <c r="F4876" s="126">
        <v>1</v>
      </c>
      <c r="G4876" s="126">
        <v>1</v>
      </c>
      <c r="H4876" s="126">
        <v>1</v>
      </c>
      <c r="I4876" s="126">
        <v>1</v>
      </c>
      <c r="J4876" s="126">
        <v>385</v>
      </c>
      <c r="M4876" s="126">
        <v>1738</v>
      </c>
      <c r="N4876" s="126">
        <v>1</v>
      </c>
      <c r="P4876" s="126">
        <v>1420</v>
      </c>
      <c r="R4876" s="126" t="s">
        <v>547</v>
      </c>
      <c r="S4876" s="252">
        <v>6.5</v>
      </c>
      <c r="T4876" s="252">
        <v>0</v>
      </c>
      <c r="U4876" s="68" t="s">
        <v>6649</v>
      </c>
      <c r="V4876" s="126">
        <v>1</v>
      </c>
      <c r="Z4876" s="126">
        <v>1</v>
      </c>
      <c r="AA4876" s="126">
        <v>1</v>
      </c>
      <c r="AB4876" s="126">
        <v>4</v>
      </c>
      <c r="AC4876" s="126">
        <v>8</v>
      </c>
      <c r="AD4876" s="126">
        <v>2026</v>
      </c>
    </row>
    <row r="4877" spans="3:30">
      <c r="C4877" s="126">
        <v>4870</v>
      </c>
      <c r="D4877" s="126">
        <v>279</v>
      </c>
      <c r="E4877" s="126">
        <v>10</v>
      </c>
      <c r="F4877" s="126">
        <v>1</v>
      </c>
      <c r="G4877" s="126">
        <v>1</v>
      </c>
      <c r="H4877" s="126">
        <v>1</v>
      </c>
      <c r="I4877" s="126">
        <v>1</v>
      </c>
      <c r="J4877" s="126">
        <v>385</v>
      </c>
      <c r="P4877" s="126">
        <v>1420</v>
      </c>
      <c r="R4877" s="126" t="s">
        <v>547</v>
      </c>
      <c r="S4877" s="252">
        <v>0</v>
      </c>
      <c r="T4877" s="252">
        <v>7.5</v>
      </c>
      <c r="U4877" s="68" t="s">
        <v>6650</v>
      </c>
      <c r="V4877" s="126">
        <v>1</v>
      </c>
      <c r="Z4877" s="126">
        <v>1</v>
      </c>
      <c r="AA4877" s="126">
        <v>1</v>
      </c>
      <c r="AB4877" s="126">
        <v>4</v>
      </c>
      <c r="AC4877" s="126">
        <v>8</v>
      </c>
      <c r="AD4877" s="126">
        <v>2026</v>
      </c>
    </row>
    <row r="4878" spans="3:30">
      <c r="C4878" s="126">
        <v>4871</v>
      </c>
      <c r="D4878" s="126">
        <v>279</v>
      </c>
      <c r="E4878" s="126">
        <v>3</v>
      </c>
      <c r="F4878" s="126">
        <v>1</v>
      </c>
      <c r="G4878" s="126">
        <v>1</v>
      </c>
      <c r="H4878" s="126">
        <v>1</v>
      </c>
      <c r="I4878" s="126">
        <v>1</v>
      </c>
      <c r="J4878" s="126">
        <v>386</v>
      </c>
      <c r="M4878" s="126">
        <v>1739</v>
      </c>
      <c r="N4878" s="126">
        <v>0</v>
      </c>
      <c r="P4878" s="126">
        <v>1421</v>
      </c>
      <c r="R4878" s="126" t="s">
        <v>547</v>
      </c>
      <c r="S4878" s="252">
        <v>0</v>
      </c>
      <c r="T4878" s="252">
        <v>6.5</v>
      </c>
      <c r="U4878" s="68" t="s">
        <v>6651</v>
      </c>
      <c r="V4878" s="126">
        <v>1</v>
      </c>
      <c r="Z4878" s="126">
        <v>1</v>
      </c>
      <c r="AA4878" s="126">
        <v>1</v>
      </c>
      <c r="AB4878" s="126">
        <v>4</v>
      </c>
      <c r="AC4878" s="126">
        <v>8</v>
      </c>
      <c r="AD4878" s="126">
        <v>2026</v>
      </c>
    </row>
    <row r="4879" spans="3:30">
      <c r="C4879" s="126">
        <v>4872</v>
      </c>
      <c r="D4879" s="126">
        <v>279</v>
      </c>
      <c r="E4879" s="126">
        <v>11</v>
      </c>
      <c r="F4879" s="126">
        <v>1</v>
      </c>
      <c r="G4879" s="126">
        <v>1</v>
      </c>
      <c r="H4879" s="126">
        <v>1</v>
      </c>
      <c r="I4879" s="126">
        <v>1</v>
      </c>
      <c r="J4879" s="126">
        <v>386</v>
      </c>
      <c r="M4879" s="126">
        <v>1739</v>
      </c>
      <c r="N4879" s="126">
        <v>1</v>
      </c>
      <c r="P4879" s="126">
        <v>1421</v>
      </c>
      <c r="R4879" s="126" t="s">
        <v>547</v>
      </c>
      <c r="S4879" s="252">
        <v>6.5</v>
      </c>
      <c r="T4879" s="252">
        <v>0</v>
      </c>
      <c r="U4879" s="68" t="s">
        <v>6652</v>
      </c>
      <c r="V4879" s="126">
        <v>1</v>
      </c>
      <c r="Z4879" s="126">
        <v>1</v>
      </c>
      <c r="AA4879" s="126">
        <v>1</v>
      </c>
      <c r="AB4879" s="126">
        <v>4</v>
      </c>
      <c r="AC4879" s="126">
        <v>8</v>
      </c>
      <c r="AD4879" s="126">
        <v>2026</v>
      </c>
    </row>
    <row r="4880" spans="3:30">
      <c r="C4880" s="126">
        <v>4873</v>
      </c>
      <c r="D4880" s="126">
        <v>279</v>
      </c>
      <c r="E4880" s="126">
        <v>10</v>
      </c>
      <c r="F4880" s="126">
        <v>1</v>
      </c>
      <c r="G4880" s="126">
        <v>1</v>
      </c>
      <c r="H4880" s="126">
        <v>1</v>
      </c>
      <c r="I4880" s="126">
        <v>1</v>
      </c>
      <c r="J4880" s="126">
        <v>386</v>
      </c>
      <c r="P4880" s="126">
        <v>1421</v>
      </c>
      <c r="R4880" s="126" t="s">
        <v>547</v>
      </c>
      <c r="S4880" s="252">
        <v>0</v>
      </c>
      <c r="T4880" s="252">
        <v>7</v>
      </c>
      <c r="U4880" s="68" t="s">
        <v>6653</v>
      </c>
      <c r="V4880" s="126">
        <v>1</v>
      </c>
      <c r="Z4880" s="126">
        <v>1</v>
      </c>
      <c r="AA4880" s="126">
        <v>1</v>
      </c>
      <c r="AB4880" s="126">
        <v>4</v>
      </c>
      <c r="AC4880" s="126">
        <v>8</v>
      </c>
      <c r="AD4880" s="126">
        <v>2026</v>
      </c>
    </row>
    <row r="4881" spans="3:30">
      <c r="C4881" s="126">
        <v>4874</v>
      </c>
      <c r="D4881" s="126">
        <v>279</v>
      </c>
      <c r="E4881" s="126">
        <v>3</v>
      </c>
      <c r="F4881" s="126">
        <v>1</v>
      </c>
      <c r="G4881" s="126">
        <v>1</v>
      </c>
      <c r="H4881" s="126">
        <v>1</v>
      </c>
      <c r="I4881" s="126">
        <v>1</v>
      </c>
      <c r="J4881" s="126">
        <v>153</v>
      </c>
      <c r="M4881" s="126">
        <v>1740</v>
      </c>
      <c r="N4881" s="126">
        <v>0</v>
      </c>
      <c r="P4881" s="126">
        <v>1422</v>
      </c>
      <c r="R4881" s="126" t="s">
        <v>547</v>
      </c>
      <c r="S4881" s="252">
        <v>0</v>
      </c>
      <c r="T4881" s="252">
        <v>3.3</v>
      </c>
      <c r="U4881" s="68" t="s">
        <v>6654</v>
      </c>
      <c r="V4881" s="126">
        <v>1</v>
      </c>
      <c r="Z4881" s="126">
        <v>1</v>
      </c>
      <c r="AA4881" s="126">
        <v>1</v>
      </c>
      <c r="AB4881" s="126">
        <v>4</v>
      </c>
      <c r="AC4881" s="126">
        <v>8</v>
      </c>
      <c r="AD4881" s="126">
        <v>2026</v>
      </c>
    </row>
    <row r="4882" spans="3:30">
      <c r="C4882" s="126">
        <v>4875</v>
      </c>
      <c r="D4882" s="126">
        <v>279</v>
      </c>
      <c r="E4882" s="126">
        <v>11</v>
      </c>
      <c r="F4882" s="126">
        <v>1</v>
      </c>
      <c r="G4882" s="126">
        <v>1</v>
      </c>
      <c r="H4882" s="126">
        <v>1</v>
      </c>
      <c r="I4882" s="126">
        <v>1</v>
      </c>
      <c r="J4882" s="126">
        <v>153</v>
      </c>
      <c r="M4882" s="126">
        <v>1740</v>
      </c>
      <c r="N4882" s="126">
        <v>1</v>
      </c>
      <c r="P4882" s="126">
        <v>1422</v>
      </c>
      <c r="R4882" s="126" t="s">
        <v>547</v>
      </c>
      <c r="S4882" s="252">
        <v>3.3</v>
      </c>
      <c r="T4882" s="252">
        <v>0</v>
      </c>
      <c r="U4882" s="68" t="s">
        <v>6655</v>
      </c>
      <c r="V4882" s="126">
        <v>1</v>
      </c>
      <c r="Z4882" s="126">
        <v>1</v>
      </c>
      <c r="AA4882" s="126">
        <v>1</v>
      </c>
      <c r="AB4882" s="126">
        <v>4</v>
      </c>
      <c r="AC4882" s="126">
        <v>8</v>
      </c>
      <c r="AD4882" s="126">
        <v>2026</v>
      </c>
    </row>
    <row r="4883" spans="3:30">
      <c r="C4883" s="126">
        <v>4876</v>
      </c>
      <c r="D4883" s="126">
        <v>279</v>
      </c>
      <c r="E4883" s="126">
        <v>10</v>
      </c>
      <c r="F4883" s="126">
        <v>1</v>
      </c>
      <c r="G4883" s="126">
        <v>1</v>
      </c>
      <c r="H4883" s="126">
        <v>1</v>
      </c>
      <c r="I4883" s="126">
        <v>1</v>
      </c>
      <c r="J4883" s="126">
        <v>153</v>
      </c>
      <c r="P4883" s="126">
        <v>1422</v>
      </c>
      <c r="R4883" s="126" t="s">
        <v>547</v>
      </c>
      <c r="S4883" s="252">
        <v>0</v>
      </c>
      <c r="T4883" s="252">
        <v>3.75</v>
      </c>
      <c r="U4883" s="68" t="s">
        <v>6656</v>
      </c>
      <c r="V4883" s="126">
        <v>1</v>
      </c>
      <c r="Z4883" s="126">
        <v>1</v>
      </c>
      <c r="AA4883" s="126">
        <v>1</v>
      </c>
      <c r="AB4883" s="126">
        <v>4</v>
      </c>
      <c r="AC4883" s="126">
        <v>8</v>
      </c>
      <c r="AD4883" s="126">
        <v>2026</v>
      </c>
    </row>
    <row r="4884" spans="3:30">
      <c r="C4884" s="126">
        <v>4877</v>
      </c>
      <c r="D4884" s="126">
        <v>279</v>
      </c>
      <c r="E4884" s="126">
        <v>3</v>
      </c>
      <c r="F4884" s="126">
        <v>1</v>
      </c>
      <c r="G4884" s="126">
        <v>1</v>
      </c>
      <c r="H4884" s="126">
        <v>1</v>
      </c>
      <c r="I4884" s="126">
        <v>1</v>
      </c>
      <c r="J4884" s="126">
        <v>167</v>
      </c>
      <c r="M4884" s="126">
        <v>1741</v>
      </c>
      <c r="N4884" s="126">
        <v>0</v>
      </c>
      <c r="P4884" s="126">
        <v>1423</v>
      </c>
      <c r="R4884" s="126" t="s">
        <v>547</v>
      </c>
      <c r="S4884" s="252">
        <v>0</v>
      </c>
      <c r="T4884" s="252">
        <v>1.7</v>
      </c>
      <c r="U4884" s="68" t="s">
        <v>6657</v>
      </c>
      <c r="V4884" s="126">
        <v>1</v>
      </c>
      <c r="Z4884" s="126">
        <v>1</v>
      </c>
      <c r="AA4884" s="126">
        <v>1</v>
      </c>
      <c r="AB4884" s="126">
        <v>4</v>
      </c>
      <c r="AC4884" s="126">
        <v>8</v>
      </c>
      <c r="AD4884" s="126">
        <v>2026</v>
      </c>
    </row>
    <row r="4885" spans="3:30">
      <c r="C4885" s="126">
        <v>4878</v>
      </c>
      <c r="D4885" s="126">
        <v>279</v>
      </c>
      <c r="E4885" s="126">
        <v>11</v>
      </c>
      <c r="F4885" s="126">
        <v>1</v>
      </c>
      <c r="G4885" s="126">
        <v>1</v>
      </c>
      <c r="H4885" s="126">
        <v>1</v>
      </c>
      <c r="I4885" s="126">
        <v>1</v>
      </c>
      <c r="J4885" s="126">
        <v>167</v>
      </c>
      <c r="M4885" s="126">
        <v>1741</v>
      </c>
      <c r="N4885" s="126">
        <v>1</v>
      </c>
      <c r="P4885" s="126">
        <v>1423</v>
      </c>
      <c r="R4885" s="126" t="s">
        <v>547</v>
      </c>
      <c r="S4885" s="252">
        <v>1.7</v>
      </c>
      <c r="T4885" s="252">
        <v>0</v>
      </c>
      <c r="U4885" s="68" t="s">
        <v>6658</v>
      </c>
      <c r="V4885" s="126">
        <v>1</v>
      </c>
      <c r="Z4885" s="126">
        <v>1</v>
      </c>
      <c r="AA4885" s="126">
        <v>1</v>
      </c>
      <c r="AB4885" s="126">
        <v>4</v>
      </c>
      <c r="AC4885" s="126">
        <v>8</v>
      </c>
      <c r="AD4885" s="126">
        <v>2026</v>
      </c>
    </row>
    <row r="4886" spans="3:30">
      <c r="C4886" s="126">
        <v>4879</v>
      </c>
      <c r="D4886" s="126">
        <v>279</v>
      </c>
      <c r="E4886" s="126">
        <v>10</v>
      </c>
      <c r="F4886" s="126">
        <v>1</v>
      </c>
      <c r="G4886" s="126">
        <v>1</v>
      </c>
      <c r="H4886" s="126">
        <v>1</v>
      </c>
      <c r="I4886" s="126">
        <v>1</v>
      </c>
      <c r="J4886" s="126">
        <v>167</v>
      </c>
      <c r="P4886" s="126">
        <v>1423</v>
      </c>
      <c r="R4886" s="126" t="s">
        <v>547</v>
      </c>
      <c r="S4886" s="252">
        <v>0</v>
      </c>
      <c r="T4886" s="252">
        <v>2</v>
      </c>
      <c r="U4886" s="68" t="s">
        <v>6659</v>
      </c>
      <c r="V4886" s="126">
        <v>1</v>
      </c>
      <c r="Z4886" s="126">
        <v>1</v>
      </c>
      <c r="AA4886" s="126">
        <v>1</v>
      </c>
      <c r="AB4886" s="126">
        <v>4</v>
      </c>
      <c r="AC4886" s="126">
        <v>8</v>
      </c>
      <c r="AD4886" s="126">
        <v>2026</v>
      </c>
    </row>
    <row r="4887" spans="3:30">
      <c r="C4887" s="126">
        <v>4880</v>
      </c>
      <c r="D4887" s="126">
        <v>279</v>
      </c>
      <c r="E4887" s="126">
        <v>3</v>
      </c>
      <c r="F4887" s="126">
        <v>1</v>
      </c>
      <c r="G4887" s="126">
        <v>1</v>
      </c>
      <c r="H4887" s="126">
        <v>1</v>
      </c>
      <c r="I4887" s="126">
        <v>1</v>
      </c>
      <c r="J4887" s="126">
        <v>366</v>
      </c>
      <c r="M4887" s="126">
        <v>1742</v>
      </c>
      <c r="N4887" s="126">
        <v>0</v>
      </c>
      <c r="P4887" s="126">
        <v>1424</v>
      </c>
      <c r="R4887" s="126" t="s">
        <v>547</v>
      </c>
      <c r="S4887" s="252">
        <v>0</v>
      </c>
      <c r="T4887" s="252">
        <v>2.2000000000000002</v>
      </c>
      <c r="U4887" s="68" t="s">
        <v>6660</v>
      </c>
      <c r="V4887" s="126">
        <v>1</v>
      </c>
      <c r="Z4887" s="126">
        <v>1</v>
      </c>
      <c r="AA4887" s="126">
        <v>1</v>
      </c>
      <c r="AB4887" s="126">
        <v>4</v>
      </c>
      <c r="AC4887" s="126">
        <v>8</v>
      </c>
      <c r="AD4887" s="126">
        <v>2026</v>
      </c>
    </row>
    <row r="4888" spans="3:30">
      <c r="C4888" s="126">
        <v>4881</v>
      </c>
      <c r="D4888" s="126">
        <v>279</v>
      </c>
      <c r="E4888" s="126">
        <v>11</v>
      </c>
      <c r="F4888" s="126">
        <v>1</v>
      </c>
      <c r="G4888" s="126">
        <v>1</v>
      </c>
      <c r="H4888" s="126">
        <v>1</v>
      </c>
      <c r="I4888" s="126">
        <v>1</v>
      </c>
      <c r="J4888" s="126">
        <v>366</v>
      </c>
      <c r="M4888" s="126">
        <v>1742</v>
      </c>
      <c r="N4888" s="126">
        <v>1</v>
      </c>
      <c r="P4888" s="126">
        <v>1424</v>
      </c>
      <c r="R4888" s="126" t="s">
        <v>547</v>
      </c>
      <c r="S4888" s="252">
        <v>2.2000000000000002</v>
      </c>
      <c r="T4888" s="252">
        <v>0</v>
      </c>
      <c r="U4888" s="68" t="s">
        <v>6661</v>
      </c>
      <c r="V4888" s="126">
        <v>1</v>
      </c>
      <c r="Z4888" s="126">
        <v>1</v>
      </c>
      <c r="AA4888" s="126">
        <v>1</v>
      </c>
      <c r="AB4888" s="126">
        <v>4</v>
      </c>
      <c r="AC4888" s="126">
        <v>8</v>
      </c>
      <c r="AD4888" s="126">
        <v>2026</v>
      </c>
    </row>
    <row r="4889" spans="3:30">
      <c r="C4889" s="126">
        <v>4882</v>
      </c>
      <c r="D4889" s="126">
        <v>279</v>
      </c>
      <c r="E4889" s="126">
        <v>10</v>
      </c>
      <c r="F4889" s="126">
        <v>1</v>
      </c>
      <c r="G4889" s="126">
        <v>1</v>
      </c>
      <c r="H4889" s="126">
        <v>1</v>
      </c>
      <c r="I4889" s="126">
        <v>1</v>
      </c>
      <c r="J4889" s="126">
        <v>366</v>
      </c>
      <c r="P4889" s="126">
        <v>1424</v>
      </c>
      <c r="R4889" s="126" t="s">
        <v>547</v>
      </c>
      <c r="S4889" s="252">
        <v>0</v>
      </c>
      <c r="T4889" s="252">
        <v>3</v>
      </c>
      <c r="U4889" s="68" t="s">
        <v>6662</v>
      </c>
      <c r="V4889" s="126">
        <v>1</v>
      </c>
      <c r="Z4889" s="126">
        <v>1</v>
      </c>
      <c r="AA4889" s="126">
        <v>1</v>
      </c>
      <c r="AB4889" s="126">
        <v>4</v>
      </c>
      <c r="AC4889" s="126">
        <v>8</v>
      </c>
      <c r="AD4889" s="126">
        <v>2026</v>
      </c>
    </row>
    <row r="4890" spans="3:30">
      <c r="C4890" s="126">
        <v>4883</v>
      </c>
      <c r="D4890" s="126">
        <v>280</v>
      </c>
      <c r="E4890" s="126">
        <v>2</v>
      </c>
      <c r="F4890" s="126">
        <v>1</v>
      </c>
      <c r="G4890" s="126">
        <v>1</v>
      </c>
      <c r="H4890" s="126">
        <v>1</v>
      </c>
      <c r="I4890" s="126">
        <v>1</v>
      </c>
      <c r="R4890" s="126" t="s">
        <v>547</v>
      </c>
      <c r="S4890" s="252">
        <v>41.79</v>
      </c>
      <c r="T4890" s="252">
        <v>0</v>
      </c>
      <c r="U4890" s="68" t="s">
        <v>6665</v>
      </c>
      <c r="V4890" s="126">
        <v>1</v>
      </c>
      <c r="Z4890" s="126">
        <v>1</v>
      </c>
      <c r="AA4890" s="126">
        <v>1</v>
      </c>
      <c r="AB4890" s="126">
        <v>4</v>
      </c>
      <c r="AC4890" s="126">
        <v>8</v>
      </c>
      <c r="AD4890" s="126">
        <v>2026</v>
      </c>
    </row>
    <row r="4891" spans="3:30">
      <c r="C4891" s="126">
        <v>4884</v>
      </c>
      <c r="D4891" s="126">
        <v>280</v>
      </c>
      <c r="E4891" s="126">
        <v>3</v>
      </c>
      <c r="F4891" s="126">
        <v>1</v>
      </c>
      <c r="G4891" s="126">
        <v>1</v>
      </c>
      <c r="H4891" s="126">
        <v>1</v>
      </c>
      <c r="I4891" s="126">
        <v>1</v>
      </c>
      <c r="J4891" s="126">
        <v>198</v>
      </c>
      <c r="M4891" s="126">
        <v>1743</v>
      </c>
      <c r="N4891" s="126">
        <v>0</v>
      </c>
      <c r="P4891" s="126">
        <v>1425</v>
      </c>
      <c r="R4891" s="126" t="s">
        <v>547</v>
      </c>
      <c r="S4891" s="252">
        <v>0</v>
      </c>
      <c r="T4891" s="252">
        <v>9.48</v>
      </c>
      <c r="U4891" s="68" t="s">
        <v>6666</v>
      </c>
      <c r="V4891" s="126">
        <v>1</v>
      </c>
      <c r="Z4891" s="126">
        <v>1</v>
      </c>
      <c r="AA4891" s="126">
        <v>1</v>
      </c>
      <c r="AB4891" s="126">
        <v>4</v>
      </c>
      <c r="AC4891" s="126">
        <v>8</v>
      </c>
      <c r="AD4891" s="126">
        <v>2026</v>
      </c>
    </row>
    <row r="4892" spans="3:30">
      <c r="C4892" s="126">
        <v>4885</v>
      </c>
      <c r="D4892" s="126">
        <v>280</v>
      </c>
      <c r="E4892" s="126">
        <v>11</v>
      </c>
      <c r="F4892" s="126">
        <v>1</v>
      </c>
      <c r="G4892" s="126">
        <v>1</v>
      </c>
      <c r="H4892" s="126">
        <v>1</v>
      </c>
      <c r="I4892" s="126">
        <v>1</v>
      </c>
      <c r="J4892" s="126">
        <v>198</v>
      </c>
      <c r="M4892" s="126">
        <v>1743</v>
      </c>
      <c r="N4892" s="126">
        <v>1</v>
      </c>
      <c r="P4892" s="126">
        <v>1425</v>
      </c>
      <c r="R4892" s="126" t="s">
        <v>547</v>
      </c>
      <c r="S4892" s="252">
        <v>9.48</v>
      </c>
      <c r="T4892" s="252">
        <v>0</v>
      </c>
      <c r="U4892" s="68" t="s">
        <v>6667</v>
      </c>
      <c r="V4892" s="126">
        <v>1</v>
      </c>
      <c r="Z4892" s="126">
        <v>1</v>
      </c>
      <c r="AA4892" s="126">
        <v>1</v>
      </c>
      <c r="AB4892" s="126">
        <v>4</v>
      </c>
      <c r="AC4892" s="126">
        <v>8</v>
      </c>
      <c r="AD4892" s="126">
        <v>2026</v>
      </c>
    </row>
    <row r="4893" spans="3:30">
      <c r="C4893" s="126">
        <v>4886</v>
      </c>
      <c r="D4893" s="126">
        <v>280</v>
      </c>
      <c r="E4893" s="126">
        <v>10</v>
      </c>
      <c r="F4893" s="126">
        <v>1</v>
      </c>
      <c r="G4893" s="126">
        <v>1</v>
      </c>
      <c r="H4893" s="126">
        <v>1</v>
      </c>
      <c r="I4893" s="126">
        <v>1</v>
      </c>
      <c r="J4893" s="126">
        <v>198</v>
      </c>
      <c r="P4893" s="126">
        <v>1425</v>
      </c>
      <c r="R4893" s="126" t="s">
        <v>547</v>
      </c>
      <c r="S4893" s="252">
        <v>0</v>
      </c>
      <c r="T4893" s="252">
        <v>10</v>
      </c>
      <c r="U4893" s="68" t="s">
        <v>6668</v>
      </c>
      <c r="V4893" s="126">
        <v>1</v>
      </c>
      <c r="Z4893" s="126">
        <v>1</v>
      </c>
      <c r="AA4893" s="126">
        <v>1</v>
      </c>
      <c r="AB4893" s="126">
        <v>4</v>
      </c>
      <c r="AC4893" s="126">
        <v>8</v>
      </c>
      <c r="AD4893" s="126">
        <v>2026</v>
      </c>
    </row>
    <row r="4894" spans="3:30">
      <c r="C4894" s="126">
        <v>4887</v>
      </c>
      <c r="D4894" s="126">
        <v>280</v>
      </c>
      <c r="E4894" s="126">
        <v>3</v>
      </c>
      <c r="F4894" s="126">
        <v>1</v>
      </c>
      <c r="G4894" s="126">
        <v>1</v>
      </c>
      <c r="H4894" s="126">
        <v>1</v>
      </c>
      <c r="I4894" s="126">
        <v>1</v>
      </c>
      <c r="J4894" s="126">
        <v>197</v>
      </c>
      <c r="M4894" s="126">
        <v>1744</v>
      </c>
      <c r="N4894" s="126">
        <v>0</v>
      </c>
      <c r="P4894" s="126">
        <v>1426</v>
      </c>
      <c r="R4894" s="126" t="s">
        <v>547</v>
      </c>
      <c r="S4894" s="252">
        <v>0</v>
      </c>
      <c r="T4894" s="252">
        <v>8.36</v>
      </c>
      <c r="U4894" s="68" t="s">
        <v>6669</v>
      </c>
      <c r="V4894" s="126">
        <v>1</v>
      </c>
      <c r="Z4894" s="126">
        <v>1</v>
      </c>
      <c r="AA4894" s="126">
        <v>1</v>
      </c>
      <c r="AB4894" s="126">
        <v>4</v>
      </c>
      <c r="AC4894" s="126">
        <v>8</v>
      </c>
      <c r="AD4894" s="126">
        <v>2026</v>
      </c>
    </row>
    <row r="4895" spans="3:30">
      <c r="C4895" s="126">
        <v>4888</v>
      </c>
      <c r="D4895" s="126">
        <v>280</v>
      </c>
      <c r="E4895" s="126">
        <v>11</v>
      </c>
      <c r="F4895" s="126">
        <v>1</v>
      </c>
      <c r="G4895" s="126">
        <v>1</v>
      </c>
      <c r="H4895" s="126">
        <v>1</v>
      </c>
      <c r="I4895" s="126">
        <v>1</v>
      </c>
      <c r="J4895" s="126">
        <v>197</v>
      </c>
      <c r="M4895" s="126">
        <v>1744</v>
      </c>
      <c r="N4895" s="126">
        <v>1</v>
      </c>
      <c r="P4895" s="126">
        <v>1426</v>
      </c>
      <c r="R4895" s="126" t="s">
        <v>547</v>
      </c>
      <c r="S4895" s="252">
        <v>8.36</v>
      </c>
      <c r="T4895" s="252">
        <v>0</v>
      </c>
      <c r="U4895" s="68" t="s">
        <v>6670</v>
      </c>
      <c r="V4895" s="126">
        <v>1</v>
      </c>
      <c r="Z4895" s="126">
        <v>1</v>
      </c>
      <c r="AA4895" s="126">
        <v>1</v>
      </c>
      <c r="AB4895" s="126">
        <v>4</v>
      </c>
      <c r="AC4895" s="126">
        <v>8</v>
      </c>
      <c r="AD4895" s="126">
        <v>2026</v>
      </c>
    </row>
    <row r="4896" spans="3:30">
      <c r="C4896" s="126">
        <v>4889</v>
      </c>
      <c r="D4896" s="126">
        <v>280</v>
      </c>
      <c r="E4896" s="126">
        <v>10</v>
      </c>
      <c r="F4896" s="126">
        <v>1</v>
      </c>
      <c r="G4896" s="126">
        <v>1</v>
      </c>
      <c r="H4896" s="126">
        <v>1</v>
      </c>
      <c r="I4896" s="126">
        <v>1</v>
      </c>
      <c r="J4896" s="126">
        <v>197</v>
      </c>
      <c r="P4896" s="126">
        <v>1426</v>
      </c>
      <c r="R4896" s="126" t="s">
        <v>547</v>
      </c>
      <c r="S4896" s="252">
        <v>0</v>
      </c>
      <c r="T4896" s="252">
        <v>8.7799999999999994</v>
      </c>
      <c r="U4896" s="68" t="s">
        <v>6671</v>
      </c>
      <c r="V4896" s="126">
        <v>1</v>
      </c>
      <c r="Z4896" s="126">
        <v>1</v>
      </c>
      <c r="AA4896" s="126">
        <v>1</v>
      </c>
      <c r="AB4896" s="126">
        <v>4</v>
      </c>
      <c r="AC4896" s="126">
        <v>8</v>
      </c>
      <c r="AD4896" s="126">
        <v>2026</v>
      </c>
    </row>
    <row r="4897" spans="3:30">
      <c r="C4897" s="126">
        <v>4890</v>
      </c>
      <c r="D4897" s="126">
        <v>280</v>
      </c>
      <c r="E4897" s="126">
        <v>3</v>
      </c>
      <c r="F4897" s="126">
        <v>1</v>
      </c>
      <c r="G4897" s="126">
        <v>1</v>
      </c>
      <c r="H4897" s="126">
        <v>1</v>
      </c>
      <c r="I4897" s="126">
        <v>1</v>
      </c>
      <c r="J4897" s="126">
        <v>16</v>
      </c>
      <c r="M4897" s="126">
        <v>1745</v>
      </c>
      <c r="N4897" s="126">
        <v>0</v>
      </c>
      <c r="P4897" s="126">
        <v>1427</v>
      </c>
      <c r="R4897" s="126" t="s">
        <v>547</v>
      </c>
      <c r="S4897" s="252">
        <v>0</v>
      </c>
      <c r="T4897" s="252">
        <v>2.1</v>
      </c>
      <c r="U4897" s="68" t="s">
        <v>6672</v>
      </c>
      <c r="V4897" s="126">
        <v>1</v>
      </c>
      <c r="Z4897" s="126">
        <v>1</v>
      </c>
      <c r="AA4897" s="126">
        <v>1</v>
      </c>
      <c r="AB4897" s="126">
        <v>4</v>
      </c>
      <c r="AC4897" s="126">
        <v>8</v>
      </c>
      <c r="AD4897" s="126">
        <v>2026</v>
      </c>
    </row>
    <row r="4898" spans="3:30">
      <c r="C4898" s="126">
        <v>4891</v>
      </c>
      <c r="D4898" s="126">
        <v>280</v>
      </c>
      <c r="E4898" s="126">
        <v>11</v>
      </c>
      <c r="F4898" s="126">
        <v>1</v>
      </c>
      <c r="G4898" s="126">
        <v>1</v>
      </c>
      <c r="H4898" s="126">
        <v>1</v>
      </c>
      <c r="I4898" s="126">
        <v>1</v>
      </c>
      <c r="J4898" s="126">
        <v>16</v>
      </c>
      <c r="M4898" s="126">
        <v>1745</v>
      </c>
      <c r="N4898" s="126">
        <v>1</v>
      </c>
      <c r="P4898" s="126">
        <v>1427</v>
      </c>
      <c r="R4898" s="126" t="s">
        <v>547</v>
      </c>
      <c r="S4898" s="252">
        <v>2.1</v>
      </c>
      <c r="T4898" s="252">
        <v>0</v>
      </c>
      <c r="U4898" s="68" t="s">
        <v>6673</v>
      </c>
      <c r="V4898" s="126">
        <v>1</v>
      </c>
      <c r="Z4898" s="126">
        <v>1</v>
      </c>
      <c r="AA4898" s="126">
        <v>1</v>
      </c>
      <c r="AB4898" s="126">
        <v>4</v>
      </c>
      <c r="AC4898" s="126">
        <v>8</v>
      </c>
      <c r="AD4898" s="126">
        <v>2026</v>
      </c>
    </row>
    <row r="4899" spans="3:30">
      <c r="C4899" s="126">
        <v>4892</v>
      </c>
      <c r="D4899" s="126">
        <v>280</v>
      </c>
      <c r="E4899" s="126">
        <v>10</v>
      </c>
      <c r="F4899" s="126">
        <v>1</v>
      </c>
      <c r="G4899" s="126">
        <v>1</v>
      </c>
      <c r="H4899" s="126">
        <v>1</v>
      </c>
      <c r="I4899" s="126">
        <v>1</v>
      </c>
      <c r="J4899" s="126">
        <v>16</v>
      </c>
      <c r="P4899" s="126">
        <v>1427</v>
      </c>
      <c r="R4899" s="126" t="s">
        <v>547</v>
      </c>
      <c r="S4899" s="252">
        <v>0</v>
      </c>
      <c r="T4899" s="252">
        <v>2.75</v>
      </c>
      <c r="U4899" s="68" t="s">
        <v>6674</v>
      </c>
      <c r="V4899" s="126">
        <v>1</v>
      </c>
      <c r="Z4899" s="126">
        <v>1</v>
      </c>
      <c r="AA4899" s="126">
        <v>1</v>
      </c>
      <c r="AB4899" s="126">
        <v>4</v>
      </c>
      <c r="AC4899" s="126">
        <v>8</v>
      </c>
      <c r="AD4899" s="126">
        <v>2026</v>
      </c>
    </row>
    <row r="4900" spans="3:30">
      <c r="C4900" s="126">
        <v>4893</v>
      </c>
      <c r="D4900" s="126">
        <v>280</v>
      </c>
      <c r="E4900" s="126">
        <v>3</v>
      </c>
      <c r="F4900" s="126">
        <v>1</v>
      </c>
      <c r="G4900" s="126">
        <v>1</v>
      </c>
      <c r="H4900" s="126">
        <v>1</v>
      </c>
      <c r="I4900" s="126">
        <v>1</v>
      </c>
      <c r="J4900" s="126">
        <v>17</v>
      </c>
      <c r="M4900" s="126">
        <v>1746</v>
      </c>
      <c r="N4900" s="126">
        <v>0</v>
      </c>
      <c r="P4900" s="126">
        <v>1428</v>
      </c>
      <c r="R4900" s="126" t="s">
        <v>547</v>
      </c>
      <c r="S4900" s="252">
        <v>0</v>
      </c>
      <c r="T4900" s="252">
        <v>1.63</v>
      </c>
      <c r="U4900" s="68" t="s">
        <v>6675</v>
      </c>
      <c r="V4900" s="126">
        <v>1</v>
      </c>
      <c r="Z4900" s="126">
        <v>1</v>
      </c>
      <c r="AA4900" s="126">
        <v>1</v>
      </c>
      <c r="AB4900" s="126">
        <v>4</v>
      </c>
      <c r="AC4900" s="126">
        <v>8</v>
      </c>
      <c r="AD4900" s="126">
        <v>2026</v>
      </c>
    </row>
    <row r="4901" spans="3:30">
      <c r="C4901" s="126">
        <v>4894</v>
      </c>
      <c r="D4901" s="126">
        <v>280</v>
      </c>
      <c r="E4901" s="126">
        <v>11</v>
      </c>
      <c r="F4901" s="126">
        <v>1</v>
      </c>
      <c r="G4901" s="126">
        <v>1</v>
      </c>
      <c r="H4901" s="126">
        <v>1</v>
      </c>
      <c r="I4901" s="126">
        <v>1</v>
      </c>
      <c r="J4901" s="126">
        <v>17</v>
      </c>
      <c r="M4901" s="126">
        <v>1746</v>
      </c>
      <c r="N4901" s="126">
        <v>1</v>
      </c>
      <c r="P4901" s="126">
        <v>1428</v>
      </c>
      <c r="R4901" s="126" t="s">
        <v>547</v>
      </c>
      <c r="S4901" s="252">
        <v>1.63</v>
      </c>
      <c r="T4901" s="252">
        <v>0</v>
      </c>
      <c r="U4901" s="68" t="s">
        <v>6676</v>
      </c>
      <c r="V4901" s="126">
        <v>1</v>
      </c>
      <c r="Z4901" s="126">
        <v>1</v>
      </c>
      <c r="AA4901" s="126">
        <v>1</v>
      </c>
      <c r="AB4901" s="126">
        <v>4</v>
      </c>
      <c r="AC4901" s="126">
        <v>8</v>
      </c>
      <c r="AD4901" s="126">
        <v>2026</v>
      </c>
    </row>
    <row r="4902" spans="3:30">
      <c r="C4902" s="126">
        <v>4895</v>
      </c>
      <c r="D4902" s="126">
        <v>280</v>
      </c>
      <c r="E4902" s="126">
        <v>10</v>
      </c>
      <c r="F4902" s="126">
        <v>1</v>
      </c>
      <c r="G4902" s="126">
        <v>1</v>
      </c>
      <c r="H4902" s="126">
        <v>1</v>
      </c>
      <c r="I4902" s="126">
        <v>1</v>
      </c>
      <c r="J4902" s="126">
        <v>17</v>
      </c>
      <c r="P4902" s="126">
        <v>1428</v>
      </c>
      <c r="R4902" s="126" t="s">
        <v>547</v>
      </c>
      <c r="S4902" s="252">
        <v>0</v>
      </c>
      <c r="T4902" s="252">
        <v>2.25</v>
      </c>
      <c r="U4902" s="68" t="s">
        <v>6677</v>
      </c>
      <c r="V4902" s="126">
        <v>1</v>
      </c>
      <c r="Z4902" s="126">
        <v>1</v>
      </c>
      <c r="AA4902" s="126">
        <v>1</v>
      </c>
      <c r="AB4902" s="126">
        <v>4</v>
      </c>
      <c r="AC4902" s="126">
        <v>8</v>
      </c>
      <c r="AD4902" s="126">
        <v>2026</v>
      </c>
    </row>
    <row r="4903" spans="3:30">
      <c r="C4903" s="126">
        <v>4896</v>
      </c>
      <c r="D4903" s="126">
        <v>280</v>
      </c>
      <c r="E4903" s="126">
        <v>3</v>
      </c>
      <c r="F4903" s="126">
        <v>1</v>
      </c>
      <c r="G4903" s="126">
        <v>1</v>
      </c>
      <c r="H4903" s="126">
        <v>1</v>
      </c>
      <c r="I4903" s="126">
        <v>1</v>
      </c>
      <c r="J4903" s="126">
        <v>45</v>
      </c>
      <c r="M4903" s="126">
        <v>1747</v>
      </c>
      <c r="N4903" s="126">
        <v>0</v>
      </c>
      <c r="P4903" s="126">
        <v>1429</v>
      </c>
      <c r="R4903" s="126" t="s">
        <v>547</v>
      </c>
      <c r="S4903" s="252">
        <v>0</v>
      </c>
      <c r="T4903" s="252">
        <v>0.34</v>
      </c>
      <c r="U4903" s="68" t="s">
        <v>6678</v>
      </c>
      <c r="V4903" s="126">
        <v>1</v>
      </c>
      <c r="Z4903" s="126">
        <v>1</v>
      </c>
      <c r="AA4903" s="126">
        <v>1</v>
      </c>
      <c r="AB4903" s="126">
        <v>4</v>
      </c>
      <c r="AC4903" s="126">
        <v>8</v>
      </c>
      <c r="AD4903" s="126">
        <v>2026</v>
      </c>
    </row>
    <row r="4904" spans="3:30">
      <c r="C4904" s="126">
        <v>4897</v>
      </c>
      <c r="D4904" s="126">
        <v>280</v>
      </c>
      <c r="E4904" s="126">
        <v>11</v>
      </c>
      <c r="F4904" s="126">
        <v>1</v>
      </c>
      <c r="G4904" s="126">
        <v>1</v>
      </c>
      <c r="H4904" s="126">
        <v>1</v>
      </c>
      <c r="I4904" s="126">
        <v>1</v>
      </c>
      <c r="J4904" s="126">
        <v>45</v>
      </c>
      <c r="M4904" s="126">
        <v>1747</v>
      </c>
      <c r="N4904" s="126">
        <v>1</v>
      </c>
      <c r="P4904" s="126">
        <v>1429</v>
      </c>
      <c r="R4904" s="126" t="s">
        <v>547</v>
      </c>
      <c r="S4904" s="252">
        <v>0.34</v>
      </c>
      <c r="T4904" s="252">
        <v>0</v>
      </c>
      <c r="U4904" s="68" t="s">
        <v>6679</v>
      </c>
      <c r="V4904" s="126">
        <v>1</v>
      </c>
      <c r="Z4904" s="126">
        <v>1</v>
      </c>
      <c r="AA4904" s="126">
        <v>1</v>
      </c>
      <c r="AB4904" s="126">
        <v>4</v>
      </c>
      <c r="AC4904" s="126">
        <v>8</v>
      </c>
      <c r="AD4904" s="126">
        <v>2026</v>
      </c>
    </row>
    <row r="4905" spans="3:30">
      <c r="C4905" s="126">
        <v>4898</v>
      </c>
      <c r="D4905" s="126">
        <v>280</v>
      </c>
      <c r="E4905" s="126">
        <v>10</v>
      </c>
      <c r="F4905" s="126">
        <v>1</v>
      </c>
      <c r="G4905" s="126">
        <v>1</v>
      </c>
      <c r="H4905" s="126">
        <v>1</v>
      </c>
      <c r="I4905" s="126">
        <v>1</v>
      </c>
      <c r="J4905" s="126">
        <v>45</v>
      </c>
      <c r="P4905" s="126">
        <v>1429</v>
      </c>
      <c r="R4905" s="126" t="s">
        <v>547</v>
      </c>
      <c r="S4905" s="252">
        <v>0</v>
      </c>
      <c r="T4905" s="252">
        <v>0.5</v>
      </c>
      <c r="U4905" s="68" t="s">
        <v>6680</v>
      </c>
      <c r="V4905" s="126">
        <v>1</v>
      </c>
      <c r="Z4905" s="126">
        <v>1</v>
      </c>
      <c r="AA4905" s="126">
        <v>1</v>
      </c>
      <c r="AB4905" s="126">
        <v>4</v>
      </c>
      <c r="AC4905" s="126">
        <v>8</v>
      </c>
      <c r="AD4905" s="126">
        <v>2026</v>
      </c>
    </row>
    <row r="4906" spans="3:30">
      <c r="C4906" s="126">
        <v>4899</v>
      </c>
      <c r="D4906" s="126">
        <v>280</v>
      </c>
      <c r="E4906" s="126">
        <v>3</v>
      </c>
      <c r="F4906" s="126">
        <v>1</v>
      </c>
      <c r="G4906" s="126">
        <v>1</v>
      </c>
      <c r="H4906" s="126">
        <v>1</v>
      </c>
      <c r="I4906" s="126">
        <v>1</v>
      </c>
      <c r="J4906" s="126">
        <v>69</v>
      </c>
      <c r="M4906" s="126">
        <v>1748</v>
      </c>
      <c r="N4906" s="126">
        <v>0</v>
      </c>
      <c r="P4906" s="126">
        <v>1430</v>
      </c>
      <c r="R4906" s="126" t="s">
        <v>547</v>
      </c>
      <c r="S4906" s="252">
        <v>0</v>
      </c>
      <c r="T4906" s="252">
        <v>0.25</v>
      </c>
      <c r="U4906" s="68" t="s">
        <v>6681</v>
      </c>
      <c r="V4906" s="126">
        <v>1</v>
      </c>
      <c r="Z4906" s="126">
        <v>1</v>
      </c>
      <c r="AA4906" s="126">
        <v>1</v>
      </c>
      <c r="AB4906" s="126">
        <v>4</v>
      </c>
      <c r="AC4906" s="126">
        <v>8</v>
      </c>
      <c r="AD4906" s="126">
        <v>2026</v>
      </c>
    </row>
    <row r="4907" spans="3:30">
      <c r="C4907" s="126">
        <v>4900</v>
      </c>
      <c r="D4907" s="126">
        <v>280</v>
      </c>
      <c r="E4907" s="126">
        <v>11</v>
      </c>
      <c r="F4907" s="126">
        <v>1</v>
      </c>
      <c r="G4907" s="126">
        <v>1</v>
      </c>
      <c r="H4907" s="126">
        <v>1</v>
      </c>
      <c r="I4907" s="126">
        <v>1</v>
      </c>
      <c r="J4907" s="126">
        <v>69</v>
      </c>
      <c r="M4907" s="126">
        <v>1748</v>
      </c>
      <c r="N4907" s="126">
        <v>1</v>
      </c>
      <c r="P4907" s="126">
        <v>1430</v>
      </c>
      <c r="R4907" s="126" t="s">
        <v>547</v>
      </c>
      <c r="S4907" s="252">
        <v>0.25</v>
      </c>
      <c r="T4907" s="252">
        <v>0</v>
      </c>
      <c r="U4907" s="68" t="s">
        <v>6682</v>
      </c>
      <c r="V4907" s="126">
        <v>1</v>
      </c>
      <c r="Z4907" s="126">
        <v>1</v>
      </c>
      <c r="AA4907" s="126">
        <v>1</v>
      </c>
      <c r="AB4907" s="126">
        <v>4</v>
      </c>
      <c r="AC4907" s="126">
        <v>8</v>
      </c>
      <c r="AD4907" s="126">
        <v>2026</v>
      </c>
    </row>
    <row r="4908" spans="3:30">
      <c r="C4908" s="126">
        <v>4901</v>
      </c>
      <c r="D4908" s="126">
        <v>280</v>
      </c>
      <c r="E4908" s="126">
        <v>10</v>
      </c>
      <c r="F4908" s="126">
        <v>1</v>
      </c>
      <c r="G4908" s="126">
        <v>1</v>
      </c>
      <c r="H4908" s="126">
        <v>1</v>
      </c>
      <c r="I4908" s="126">
        <v>1</v>
      </c>
      <c r="J4908" s="126">
        <v>69</v>
      </c>
      <c r="P4908" s="126">
        <v>1430</v>
      </c>
      <c r="R4908" s="126" t="s">
        <v>547</v>
      </c>
      <c r="S4908" s="252">
        <v>0</v>
      </c>
      <c r="T4908" s="252">
        <v>0.5</v>
      </c>
      <c r="U4908" s="68" t="s">
        <v>6683</v>
      </c>
      <c r="V4908" s="126">
        <v>1</v>
      </c>
      <c r="Z4908" s="126">
        <v>1</v>
      </c>
      <c r="AA4908" s="126">
        <v>1</v>
      </c>
      <c r="AB4908" s="126">
        <v>4</v>
      </c>
      <c r="AC4908" s="126">
        <v>8</v>
      </c>
      <c r="AD4908" s="126">
        <v>2026</v>
      </c>
    </row>
    <row r="4909" spans="3:30">
      <c r="C4909" s="126">
        <v>4902</v>
      </c>
      <c r="D4909" s="126">
        <v>280</v>
      </c>
      <c r="E4909" s="126">
        <v>3</v>
      </c>
      <c r="F4909" s="126">
        <v>1</v>
      </c>
      <c r="G4909" s="126">
        <v>1</v>
      </c>
      <c r="H4909" s="126">
        <v>1</v>
      </c>
      <c r="I4909" s="126">
        <v>1</v>
      </c>
      <c r="J4909" s="126">
        <v>49</v>
      </c>
      <c r="M4909" s="126">
        <v>1749</v>
      </c>
      <c r="N4909" s="126">
        <v>0</v>
      </c>
      <c r="P4909" s="126">
        <v>1431</v>
      </c>
      <c r="R4909" s="126" t="s">
        <v>547</v>
      </c>
      <c r="S4909" s="252">
        <v>0</v>
      </c>
      <c r="T4909" s="252">
        <v>0.28000000000000003</v>
      </c>
      <c r="U4909" s="68" t="s">
        <v>6684</v>
      </c>
      <c r="V4909" s="126">
        <v>1</v>
      </c>
      <c r="Z4909" s="126">
        <v>1</v>
      </c>
      <c r="AA4909" s="126">
        <v>1</v>
      </c>
      <c r="AB4909" s="126">
        <v>4</v>
      </c>
      <c r="AC4909" s="126">
        <v>8</v>
      </c>
      <c r="AD4909" s="126">
        <v>2026</v>
      </c>
    </row>
    <row r="4910" spans="3:30">
      <c r="C4910" s="126">
        <v>4903</v>
      </c>
      <c r="D4910" s="126">
        <v>280</v>
      </c>
      <c r="E4910" s="126">
        <v>11</v>
      </c>
      <c r="F4910" s="126">
        <v>1</v>
      </c>
      <c r="G4910" s="126">
        <v>1</v>
      </c>
      <c r="H4910" s="126">
        <v>1</v>
      </c>
      <c r="I4910" s="126">
        <v>1</v>
      </c>
      <c r="J4910" s="126">
        <v>49</v>
      </c>
      <c r="M4910" s="126">
        <v>1749</v>
      </c>
      <c r="N4910" s="126">
        <v>1</v>
      </c>
      <c r="P4910" s="126">
        <v>1431</v>
      </c>
      <c r="R4910" s="126" t="s">
        <v>547</v>
      </c>
      <c r="S4910" s="252">
        <v>0.28000000000000003</v>
      </c>
      <c r="T4910" s="252">
        <v>0</v>
      </c>
      <c r="U4910" s="68" t="s">
        <v>6685</v>
      </c>
      <c r="V4910" s="126">
        <v>1</v>
      </c>
      <c r="Z4910" s="126">
        <v>1</v>
      </c>
      <c r="AA4910" s="126">
        <v>1</v>
      </c>
      <c r="AB4910" s="126">
        <v>4</v>
      </c>
      <c r="AC4910" s="126">
        <v>8</v>
      </c>
      <c r="AD4910" s="126">
        <v>2026</v>
      </c>
    </row>
    <row r="4911" spans="3:30">
      <c r="C4911" s="126">
        <v>4904</v>
      </c>
      <c r="D4911" s="126">
        <v>280</v>
      </c>
      <c r="E4911" s="126">
        <v>10</v>
      </c>
      <c r="F4911" s="126">
        <v>1</v>
      </c>
      <c r="G4911" s="126">
        <v>1</v>
      </c>
      <c r="H4911" s="126">
        <v>1</v>
      </c>
      <c r="I4911" s="126">
        <v>1</v>
      </c>
      <c r="J4911" s="126">
        <v>49</v>
      </c>
      <c r="P4911" s="126">
        <v>1431</v>
      </c>
      <c r="R4911" s="126" t="s">
        <v>547</v>
      </c>
      <c r="S4911" s="252">
        <v>0</v>
      </c>
      <c r="T4911" s="252">
        <v>0.38</v>
      </c>
      <c r="U4911" s="68" t="s">
        <v>6686</v>
      </c>
      <c r="V4911" s="126">
        <v>1</v>
      </c>
      <c r="Z4911" s="126">
        <v>1</v>
      </c>
      <c r="AA4911" s="126">
        <v>1</v>
      </c>
      <c r="AB4911" s="126">
        <v>4</v>
      </c>
      <c r="AC4911" s="126">
        <v>8</v>
      </c>
      <c r="AD4911" s="126">
        <v>2026</v>
      </c>
    </row>
    <row r="4912" spans="3:30">
      <c r="C4912" s="126">
        <v>4905</v>
      </c>
      <c r="D4912" s="126">
        <v>280</v>
      </c>
      <c r="E4912" s="126">
        <v>3</v>
      </c>
      <c r="F4912" s="126">
        <v>1</v>
      </c>
      <c r="G4912" s="126">
        <v>1</v>
      </c>
      <c r="H4912" s="126">
        <v>1</v>
      </c>
      <c r="I4912" s="126">
        <v>1</v>
      </c>
      <c r="J4912" s="126">
        <v>411</v>
      </c>
      <c r="M4912" s="126">
        <v>1750</v>
      </c>
      <c r="N4912" s="126">
        <v>0</v>
      </c>
      <c r="P4912" s="126">
        <v>1432</v>
      </c>
      <c r="R4912" s="126" t="s">
        <v>547</v>
      </c>
      <c r="S4912" s="252">
        <v>0</v>
      </c>
      <c r="T4912" s="252">
        <v>1.8</v>
      </c>
      <c r="U4912" s="68" t="s">
        <v>6687</v>
      </c>
      <c r="V4912" s="126">
        <v>1</v>
      </c>
      <c r="Z4912" s="126">
        <v>1</v>
      </c>
      <c r="AA4912" s="126">
        <v>1</v>
      </c>
      <c r="AB4912" s="126">
        <v>4</v>
      </c>
      <c r="AC4912" s="126">
        <v>8</v>
      </c>
      <c r="AD4912" s="126">
        <v>2026</v>
      </c>
    </row>
    <row r="4913" spans="3:30">
      <c r="C4913" s="126">
        <v>4906</v>
      </c>
      <c r="D4913" s="126">
        <v>280</v>
      </c>
      <c r="E4913" s="126">
        <v>11</v>
      </c>
      <c r="F4913" s="126">
        <v>1</v>
      </c>
      <c r="G4913" s="126">
        <v>1</v>
      </c>
      <c r="H4913" s="126">
        <v>1</v>
      </c>
      <c r="I4913" s="126">
        <v>1</v>
      </c>
      <c r="J4913" s="126">
        <v>411</v>
      </c>
      <c r="M4913" s="126">
        <v>1750</v>
      </c>
      <c r="N4913" s="126">
        <v>1</v>
      </c>
      <c r="P4913" s="126">
        <v>1432</v>
      </c>
      <c r="R4913" s="126" t="s">
        <v>547</v>
      </c>
      <c r="S4913" s="252">
        <v>1.8</v>
      </c>
      <c r="T4913" s="252">
        <v>0</v>
      </c>
      <c r="U4913" s="68" t="s">
        <v>6688</v>
      </c>
      <c r="V4913" s="126">
        <v>1</v>
      </c>
      <c r="Z4913" s="126">
        <v>1</v>
      </c>
      <c r="AA4913" s="126">
        <v>1</v>
      </c>
      <c r="AB4913" s="126">
        <v>4</v>
      </c>
      <c r="AC4913" s="126">
        <v>8</v>
      </c>
      <c r="AD4913" s="126">
        <v>2026</v>
      </c>
    </row>
    <row r="4914" spans="3:30">
      <c r="C4914" s="126">
        <v>4907</v>
      </c>
      <c r="D4914" s="126">
        <v>280</v>
      </c>
      <c r="E4914" s="126">
        <v>10</v>
      </c>
      <c r="F4914" s="126">
        <v>1</v>
      </c>
      <c r="G4914" s="126">
        <v>1</v>
      </c>
      <c r="H4914" s="126">
        <v>1</v>
      </c>
      <c r="I4914" s="126">
        <v>1</v>
      </c>
      <c r="J4914" s="126">
        <v>411</v>
      </c>
      <c r="P4914" s="126">
        <v>1432</v>
      </c>
      <c r="R4914" s="126" t="s">
        <v>547</v>
      </c>
      <c r="S4914" s="252">
        <v>0</v>
      </c>
      <c r="T4914" s="252">
        <v>2.5</v>
      </c>
      <c r="U4914" s="68" t="s">
        <v>6689</v>
      </c>
      <c r="V4914" s="126">
        <v>1</v>
      </c>
      <c r="Z4914" s="126">
        <v>1</v>
      </c>
      <c r="AA4914" s="126">
        <v>1</v>
      </c>
      <c r="AB4914" s="126">
        <v>4</v>
      </c>
      <c r="AC4914" s="126">
        <v>8</v>
      </c>
      <c r="AD4914" s="126">
        <v>2026</v>
      </c>
    </row>
    <row r="4915" spans="3:30">
      <c r="C4915" s="126">
        <v>4908</v>
      </c>
      <c r="D4915" s="126">
        <v>280</v>
      </c>
      <c r="E4915" s="126">
        <v>3</v>
      </c>
      <c r="F4915" s="126">
        <v>1</v>
      </c>
      <c r="G4915" s="126">
        <v>1</v>
      </c>
      <c r="H4915" s="126">
        <v>1</v>
      </c>
      <c r="I4915" s="126">
        <v>1</v>
      </c>
      <c r="J4915" s="126">
        <v>413</v>
      </c>
      <c r="M4915" s="126">
        <v>1751</v>
      </c>
      <c r="N4915" s="126">
        <v>0</v>
      </c>
      <c r="P4915" s="126">
        <v>1433</v>
      </c>
      <c r="R4915" s="126" t="s">
        <v>547</v>
      </c>
      <c r="S4915" s="252">
        <v>0</v>
      </c>
      <c r="T4915" s="252">
        <v>2.5</v>
      </c>
      <c r="U4915" s="68" t="s">
        <v>6690</v>
      </c>
      <c r="V4915" s="126">
        <v>1</v>
      </c>
      <c r="Z4915" s="126">
        <v>1</v>
      </c>
      <c r="AA4915" s="126">
        <v>1</v>
      </c>
      <c r="AB4915" s="126">
        <v>4</v>
      </c>
      <c r="AC4915" s="126">
        <v>8</v>
      </c>
      <c r="AD4915" s="126">
        <v>2026</v>
      </c>
    </row>
    <row r="4916" spans="3:30">
      <c r="C4916" s="126">
        <v>4909</v>
      </c>
      <c r="D4916" s="126">
        <v>280</v>
      </c>
      <c r="E4916" s="126">
        <v>11</v>
      </c>
      <c r="F4916" s="126">
        <v>1</v>
      </c>
      <c r="G4916" s="126">
        <v>1</v>
      </c>
      <c r="H4916" s="126">
        <v>1</v>
      </c>
      <c r="I4916" s="126">
        <v>1</v>
      </c>
      <c r="J4916" s="126">
        <v>413</v>
      </c>
      <c r="M4916" s="126">
        <v>1751</v>
      </c>
      <c r="N4916" s="126">
        <v>1</v>
      </c>
      <c r="P4916" s="126">
        <v>1433</v>
      </c>
      <c r="R4916" s="126" t="s">
        <v>547</v>
      </c>
      <c r="S4916" s="252">
        <v>2.5</v>
      </c>
      <c r="T4916" s="252">
        <v>0</v>
      </c>
      <c r="U4916" s="68" t="s">
        <v>6691</v>
      </c>
      <c r="V4916" s="126">
        <v>1</v>
      </c>
      <c r="Z4916" s="126">
        <v>1</v>
      </c>
      <c r="AA4916" s="126">
        <v>1</v>
      </c>
      <c r="AB4916" s="126">
        <v>4</v>
      </c>
      <c r="AC4916" s="126">
        <v>8</v>
      </c>
      <c r="AD4916" s="126">
        <v>2026</v>
      </c>
    </row>
    <row r="4917" spans="3:30">
      <c r="C4917" s="126">
        <v>4910</v>
      </c>
      <c r="D4917" s="126">
        <v>280</v>
      </c>
      <c r="E4917" s="126">
        <v>10</v>
      </c>
      <c r="F4917" s="126">
        <v>1</v>
      </c>
      <c r="G4917" s="126">
        <v>1</v>
      </c>
      <c r="H4917" s="126">
        <v>1</v>
      </c>
      <c r="I4917" s="126">
        <v>1</v>
      </c>
      <c r="J4917" s="126">
        <v>413</v>
      </c>
      <c r="P4917" s="126">
        <v>1433</v>
      </c>
      <c r="R4917" s="126" t="s">
        <v>547</v>
      </c>
      <c r="S4917" s="252">
        <v>0</v>
      </c>
      <c r="T4917" s="252">
        <v>3.5</v>
      </c>
      <c r="U4917" s="68" t="s">
        <v>6692</v>
      </c>
      <c r="V4917" s="126">
        <v>1</v>
      </c>
      <c r="Z4917" s="126">
        <v>1</v>
      </c>
      <c r="AA4917" s="126">
        <v>1</v>
      </c>
      <c r="AB4917" s="126">
        <v>4</v>
      </c>
      <c r="AC4917" s="126">
        <v>8</v>
      </c>
      <c r="AD4917" s="126">
        <v>2026</v>
      </c>
    </row>
    <row r="4918" spans="3:30">
      <c r="C4918" s="126">
        <v>4911</v>
      </c>
      <c r="D4918" s="126">
        <v>280</v>
      </c>
      <c r="E4918" s="126">
        <v>3</v>
      </c>
      <c r="F4918" s="126">
        <v>1</v>
      </c>
      <c r="G4918" s="126">
        <v>1</v>
      </c>
      <c r="H4918" s="126">
        <v>1</v>
      </c>
      <c r="I4918" s="126">
        <v>1</v>
      </c>
      <c r="J4918" s="126">
        <v>408</v>
      </c>
      <c r="M4918" s="126">
        <v>1752</v>
      </c>
      <c r="N4918" s="126">
        <v>0</v>
      </c>
      <c r="P4918" s="126">
        <v>1434</v>
      </c>
      <c r="R4918" s="126" t="s">
        <v>547</v>
      </c>
      <c r="S4918" s="252">
        <v>0</v>
      </c>
      <c r="T4918" s="252">
        <v>0.8</v>
      </c>
      <c r="U4918" s="68" t="s">
        <v>6693</v>
      </c>
      <c r="V4918" s="126">
        <v>1</v>
      </c>
      <c r="Z4918" s="126">
        <v>1</v>
      </c>
      <c r="AA4918" s="126">
        <v>1</v>
      </c>
      <c r="AB4918" s="126">
        <v>4</v>
      </c>
      <c r="AC4918" s="126">
        <v>8</v>
      </c>
      <c r="AD4918" s="126">
        <v>2026</v>
      </c>
    </row>
    <row r="4919" spans="3:30">
      <c r="C4919" s="126">
        <v>4912</v>
      </c>
      <c r="D4919" s="126">
        <v>280</v>
      </c>
      <c r="E4919" s="126">
        <v>11</v>
      </c>
      <c r="F4919" s="126">
        <v>1</v>
      </c>
      <c r="G4919" s="126">
        <v>1</v>
      </c>
      <c r="H4919" s="126">
        <v>1</v>
      </c>
      <c r="I4919" s="126">
        <v>1</v>
      </c>
      <c r="J4919" s="126">
        <v>408</v>
      </c>
      <c r="M4919" s="126">
        <v>1752</v>
      </c>
      <c r="N4919" s="126">
        <v>1</v>
      </c>
      <c r="P4919" s="126">
        <v>1434</v>
      </c>
      <c r="R4919" s="126" t="s">
        <v>547</v>
      </c>
      <c r="S4919" s="252">
        <v>0.8</v>
      </c>
      <c r="T4919" s="252">
        <v>0</v>
      </c>
      <c r="U4919" s="68" t="s">
        <v>6694</v>
      </c>
      <c r="V4919" s="126">
        <v>1</v>
      </c>
      <c r="Z4919" s="126">
        <v>1</v>
      </c>
      <c r="AA4919" s="126">
        <v>1</v>
      </c>
      <c r="AB4919" s="126">
        <v>4</v>
      </c>
      <c r="AC4919" s="126">
        <v>8</v>
      </c>
      <c r="AD4919" s="126">
        <v>2026</v>
      </c>
    </row>
    <row r="4920" spans="3:30">
      <c r="C4920" s="126">
        <v>4913</v>
      </c>
      <c r="D4920" s="126">
        <v>280</v>
      </c>
      <c r="E4920" s="126">
        <v>10</v>
      </c>
      <c r="F4920" s="126">
        <v>1</v>
      </c>
      <c r="G4920" s="126">
        <v>1</v>
      </c>
      <c r="H4920" s="126">
        <v>1</v>
      </c>
      <c r="I4920" s="126">
        <v>1</v>
      </c>
      <c r="J4920" s="126">
        <v>408</v>
      </c>
      <c r="P4920" s="126">
        <v>1434</v>
      </c>
      <c r="R4920" s="126" t="s">
        <v>547</v>
      </c>
      <c r="S4920" s="252">
        <v>0</v>
      </c>
      <c r="T4920" s="252">
        <v>1.25</v>
      </c>
      <c r="U4920" s="68" t="s">
        <v>6695</v>
      </c>
      <c r="V4920" s="126">
        <v>1</v>
      </c>
      <c r="Z4920" s="126">
        <v>1</v>
      </c>
      <c r="AA4920" s="126">
        <v>1</v>
      </c>
      <c r="AB4920" s="126">
        <v>4</v>
      </c>
      <c r="AC4920" s="126">
        <v>8</v>
      </c>
      <c r="AD4920" s="126">
        <v>2026</v>
      </c>
    </row>
    <row r="4921" spans="3:30">
      <c r="C4921" s="126">
        <v>4914</v>
      </c>
      <c r="D4921" s="126">
        <v>280</v>
      </c>
      <c r="E4921" s="126">
        <v>3</v>
      </c>
      <c r="F4921" s="126">
        <v>1</v>
      </c>
      <c r="G4921" s="126">
        <v>1</v>
      </c>
      <c r="H4921" s="126">
        <v>1</v>
      </c>
      <c r="I4921" s="126">
        <v>1</v>
      </c>
      <c r="J4921" s="126">
        <v>414</v>
      </c>
      <c r="M4921" s="126">
        <v>1753</v>
      </c>
      <c r="N4921" s="126">
        <v>0</v>
      </c>
      <c r="P4921" s="126">
        <v>1435</v>
      </c>
      <c r="R4921" s="126" t="s">
        <v>547</v>
      </c>
      <c r="S4921" s="252">
        <v>0</v>
      </c>
      <c r="T4921" s="252">
        <v>1.8</v>
      </c>
      <c r="U4921" s="68" t="s">
        <v>6696</v>
      </c>
      <c r="V4921" s="126">
        <v>1</v>
      </c>
      <c r="Z4921" s="126">
        <v>1</v>
      </c>
      <c r="AA4921" s="126">
        <v>1</v>
      </c>
      <c r="AB4921" s="126">
        <v>4</v>
      </c>
      <c r="AC4921" s="126">
        <v>8</v>
      </c>
      <c r="AD4921" s="126">
        <v>2026</v>
      </c>
    </row>
    <row r="4922" spans="3:30">
      <c r="C4922" s="126">
        <v>4915</v>
      </c>
      <c r="D4922" s="126">
        <v>280</v>
      </c>
      <c r="E4922" s="126">
        <v>11</v>
      </c>
      <c r="F4922" s="126">
        <v>1</v>
      </c>
      <c r="G4922" s="126">
        <v>1</v>
      </c>
      <c r="H4922" s="126">
        <v>1</v>
      </c>
      <c r="I4922" s="126">
        <v>1</v>
      </c>
      <c r="J4922" s="126">
        <v>414</v>
      </c>
      <c r="M4922" s="126">
        <v>1753</v>
      </c>
      <c r="N4922" s="126">
        <v>1</v>
      </c>
      <c r="P4922" s="126">
        <v>1435</v>
      </c>
      <c r="R4922" s="126" t="s">
        <v>547</v>
      </c>
      <c r="S4922" s="252">
        <v>1.8</v>
      </c>
      <c r="T4922" s="252">
        <v>0</v>
      </c>
      <c r="U4922" s="68" t="s">
        <v>6697</v>
      </c>
      <c r="V4922" s="126">
        <v>1</v>
      </c>
      <c r="Z4922" s="126">
        <v>1</v>
      </c>
      <c r="AA4922" s="126">
        <v>1</v>
      </c>
      <c r="AB4922" s="126">
        <v>4</v>
      </c>
      <c r="AC4922" s="126">
        <v>8</v>
      </c>
      <c r="AD4922" s="126">
        <v>2026</v>
      </c>
    </row>
    <row r="4923" spans="3:30">
      <c r="C4923" s="126">
        <v>4916</v>
      </c>
      <c r="D4923" s="126">
        <v>280</v>
      </c>
      <c r="E4923" s="126">
        <v>10</v>
      </c>
      <c r="F4923" s="126">
        <v>1</v>
      </c>
      <c r="G4923" s="126">
        <v>1</v>
      </c>
      <c r="H4923" s="126">
        <v>1</v>
      </c>
      <c r="I4923" s="126">
        <v>1</v>
      </c>
      <c r="J4923" s="126">
        <v>414</v>
      </c>
      <c r="P4923" s="126">
        <v>1435</v>
      </c>
      <c r="R4923" s="126" t="s">
        <v>547</v>
      </c>
      <c r="S4923" s="252">
        <v>0</v>
      </c>
      <c r="T4923" s="252">
        <v>2.5</v>
      </c>
      <c r="U4923" s="68" t="s">
        <v>6698</v>
      </c>
      <c r="V4923" s="126">
        <v>1</v>
      </c>
      <c r="Z4923" s="126">
        <v>1</v>
      </c>
      <c r="AA4923" s="126">
        <v>1</v>
      </c>
      <c r="AB4923" s="126">
        <v>4</v>
      </c>
      <c r="AC4923" s="126">
        <v>8</v>
      </c>
      <c r="AD4923" s="126">
        <v>2026</v>
      </c>
    </row>
    <row r="4924" spans="3:30">
      <c r="C4924" s="126">
        <v>4917</v>
      </c>
      <c r="D4924" s="126">
        <v>280</v>
      </c>
      <c r="E4924" s="126">
        <v>3</v>
      </c>
      <c r="F4924" s="126">
        <v>1</v>
      </c>
      <c r="G4924" s="126">
        <v>1</v>
      </c>
      <c r="H4924" s="126">
        <v>1</v>
      </c>
      <c r="I4924" s="126">
        <v>1</v>
      </c>
      <c r="J4924" s="126">
        <v>401</v>
      </c>
      <c r="M4924" s="126">
        <v>1754</v>
      </c>
      <c r="N4924" s="126">
        <v>0</v>
      </c>
      <c r="P4924" s="126">
        <v>1436</v>
      </c>
      <c r="R4924" s="126" t="s">
        <v>547</v>
      </c>
      <c r="S4924" s="252">
        <v>0</v>
      </c>
      <c r="T4924" s="252">
        <v>2.1</v>
      </c>
      <c r="U4924" s="68" t="s">
        <v>6699</v>
      </c>
      <c r="V4924" s="126">
        <v>1</v>
      </c>
      <c r="Z4924" s="126">
        <v>1</v>
      </c>
      <c r="AA4924" s="126">
        <v>1</v>
      </c>
      <c r="AB4924" s="126">
        <v>4</v>
      </c>
      <c r="AC4924" s="126">
        <v>8</v>
      </c>
      <c r="AD4924" s="126">
        <v>2026</v>
      </c>
    </row>
    <row r="4925" spans="3:30">
      <c r="C4925" s="126">
        <v>4918</v>
      </c>
      <c r="D4925" s="126">
        <v>280</v>
      </c>
      <c r="E4925" s="126">
        <v>11</v>
      </c>
      <c r="F4925" s="126">
        <v>1</v>
      </c>
      <c r="G4925" s="126">
        <v>1</v>
      </c>
      <c r="H4925" s="126">
        <v>1</v>
      </c>
      <c r="I4925" s="126">
        <v>1</v>
      </c>
      <c r="J4925" s="126">
        <v>401</v>
      </c>
      <c r="M4925" s="126">
        <v>1754</v>
      </c>
      <c r="N4925" s="126">
        <v>1</v>
      </c>
      <c r="P4925" s="126">
        <v>1436</v>
      </c>
      <c r="R4925" s="126" t="s">
        <v>547</v>
      </c>
      <c r="S4925" s="252">
        <v>2.1</v>
      </c>
      <c r="T4925" s="252">
        <v>0</v>
      </c>
      <c r="U4925" s="68" t="s">
        <v>6700</v>
      </c>
      <c r="V4925" s="126">
        <v>1</v>
      </c>
      <c r="Z4925" s="126">
        <v>1</v>
      </c>
      <c r="AA4925" s="126">
        <v>1</v>
      </c>
      <c r="AB4925" s="126">
        <v>4</v>
      </c>
      <c r="AC4925" s="126">
        <v>8</v>
      </c>
      <c r="AD4925" s="126">
        <v>2026</v>
      </c>
    </row>
    <row r="4926" spans="3:30">
      <c r="C4926" s="126">
        <v>4919</v>
      </c>
      <c r="D4926" s="126">
        <v>280</v>
      </c>
      <c r="E4926" s="126">
        <v>10</v>
      </c>
      <c r="F4926" s="126">
        <v>1</v>
      </c>
      <c r="G4926" s="126">
        <v>1</v>
      </c>
      <c r="H4926" s="126">
        <v>1</v>
      </c>
      <c r="I4926" s="126">
        <v>1</v>
      </c>
      <c r="J4926" s="126">
        <v>401</v>
      </c>
      <c r="P4926" s="126">
        <v>1436</v>
      </c>
      <c r="R4926" s="126" t="s">
        <v>547</v>
      </c>
      <c r="S4926" s="252">
        <v>0</v>
      </c>
      <c r="T4926" s="252">
        <v>2</v>
      </c>
      <c r="U4926" s="68" t="s">
        <v>6701</v>
      </c>
      <c r="V4926" s="126">
        <v>1</v>
      </c>
      <c r="Z4926" s="126">
        <v>1</v>
      </c>
      <c r="AA4926" s="126">
        <v>1</v>
      </c>
      <c r="AB4926" s="126">
        <v>4</v>
      </c>
      <c r="AC4926" s="126">
        <v>8</v>
      </c>
      <c r="AD4926" s="126">
        <v>2026</v>
      </c>
    </row>
    <row r="4927" spans="3:30">
      <c r="C4927" s="126">
        <v>4920</v>
      </c>
      <c r="D4927" s="126">
        <v>280</v>
      </c>
      <c r="E4927" s="126">
        <v>3</v>
      </c>
      <c r="F4927" s="126">
        <v>1</v>
      </c>
      <c r="G4927" s="126">
        <v>1</v>
      </c>
      <c r="H4927" s="126">
        <v>1</v>
      </c>
      <c r="I4927" s="126">
        <v>1</v>
      </c>
      <c r="J4927" s="126">
        <v>395</v>
      </c>
      <c r="M4927" s="126">
        <v>1755</v>
      </c>
      <c r="N4927" s="126">
        <v>0</v>
      </c>
      <c r="P4927" s="126">
        <v>1437</v>
      </c>
      <c r="R4927" s="126" t="s">
        <v>547</v>
      </c>
      <c r="S4927" s="252">
        <v>0</v>
      </c>
      <c r="T4927" s="252">
        <v>3.5</v>
      </c>
      <c r="U4927" s="68" t="s">
        <v>6702</v>
      </c>
      <c r="V4927" s="126">
        <v>1</v>
      </c>
      <c r="Z4927" s="126">
        <v>1</v>
      </c>
      <c r="AA4927" s="126">
        <v>1</v>
      </c>
      <c r="AB4927" s="126">
        <v>4</v>
      </c>
      <c r="AC4927" s="126">
        <v>8</v>
      </c>
      <c r="AD4927" s="126">
        <v>2026</v>
      </c>
    </row>
    <row r="4928" spans="3:30">
      <c r="C4928" s="126">
        <v>4921</v>
      </c>
      <c r="D4928" s="126">
        <v>280</v>
      </c>
      <c r="E4928" s="126">
        <v>11</v>
      </c>
      <c r="F4928" s="126">
        <v>1</v>
      </c>
      <c r="G4928" s="126">
        <v>1</v>
      </c>
      <c r="H4928" s="126">
        <v>1</v>
      </c>
      <c r="I4928" s="126">
        <v>1</v>
      </c>
      <c r="J4928" s="126">
        <v>395</v>
      </c>
      <c r="M4928" s="126">
        <v>1755</v>
      </c>
      <c r="N4928" s="126">
        <v>1</v>
      </c>
      <c r="P4928" s="126">
        <v>1437</v>
      </c>
      <c r="R4928" s="126" t="s">
        <v>547</v>
      </c>
      <c r="S4928" s="252">
        <v>3.5</v>
      </c>
      <c r="T4928" s="252">
        <v>0</v>
      </c>
      <c r="U4928" s="68" t="s">
        <v>6703</v>
      </c>
      <c r="V4928" s="126">
        <v>1</v>
      </c>
      <c r="Z4928" s="126">
        <v>1</v>
      </c>
      <c r="AA4928" s="126">
        <v>1</v>
      </c>
      <c r="AB4928" s="126">
        <v>4</v>
      </c>
      <c r="AC4928" s="126">
        <v>8</v>
      </c>
      <c r="AD4928" s="126">
        <v>2026</v>
      </c>
    </row>
    <row r="4929" spans="3:30">
      <c r="C4929" s="126">
        <v>4922</v>
      </c>
      <c r="D4929" s="126">
        <v>280</v>
      </c>
      <c r="E4929" s="126">
        <v>10</v>
      </c>
      <c r="F4929" s="126">
        <v>1</v>
      </c>
      <c r="G4929" s="126">
        <v>1</v>
      </c>
      <c r="H4929" s="126">
        <v>1</v>
      </c>
      <c r="I4929" s="126">
        <v>1</v>
      </c>
      <c r="J4929" s="126">
        <v>395</v>
      </c>
      <c r="P4929" s="126">
        <v>1437</v>
      </c>
      <c r="R4929" s="126" t="s">
        <v>547</v>
      </c>
      <c r="S4929" s="252">
        <v>0</v>
      </c>
      <c r="T4929" s="252">
        <v>4.5</v>
      </c>
      <c r="U4929" s="68" t="s">
        <v>6704</v>
      </c>
      <c r="V4929" s="126">
        <v>1</v>
      </c>
      <c r="Z4929" s="126">
        <v>1</v>
      </c>
      <c r="AA4929" s="126">
        <v>1</v>
      </c>
      <c r="AB4929" s="126">
        <v>4</v>
      </c>
      <c r="AC4929" s="126">
        <v>8</v>
      </c>
      <c r="AD4929" s="126">
        <v>2026</v>
      </c>
    </row>
    <row r="4930" spans="3:30">
      <c r="C4930" s="126">
        <v>4923</v>
      </c>
      <c r="D4930" s="126">
        <v>280</v>
      </c>
      <c r="E4930" s="126">
        <v>3</v>
      </c>
      <c r="F4930" s="126">
        <v>1</v>
      </c>
      <c r="G4930" s="126">
        <v>1</v>
      </c>
      <c r="H4930" s="126">
        <v>1</v>
      </c>
      <c r="I4930" s="126">
        <v>1</v>
      </c>
      <c r="J4930" s="126">
        <v>397</v>
      </c>
      <c r="M4930" s="126">
        <v>1756</v>
      </c>
      <c r="N4930" s="126">
        <v>0</v>
      </c>
      <c r="P4930" s="126">
        <v>1438</v>
      </c>
      <c r="R4930" s="126" t="s">
        <v>547</v>
      </c>
      <c r="S4930" s="252">
        <v>0</v>
      </c>
      <c r="T4930" s="252">
        <v>0.11</v>
      </c>
      <c r="U4930" s="68" t="s">
        <v>6705</v>
      </c>
      <c r="V4930" s="126">
        <v>1</v>
      </c>
      <c r="Z4930" s="126">
        <v>1</v>
      </c>
      <c r="AA4930" s="126">
        <v>1</v>
      </c>
      <c r="AB4930" s="126">
        <v>4</v>
      </c>
      <c r="AC4930" s="126">
        <v>8</v>
      </c>
      <c r="AD4930" s="126">
        <v>2026</v>
      </c>
    </row>
    <row r="4931" spans="3:30">
      <c r="C4931" s="126">
        <v>4924</v>
      </c>
      <c r="D4931" s="126">
        <v>280</v>
      </c>
      <c r="E4931" s="126">
        <v>11</v>
      </c>
      <c r="F4931" s="126">
        <v>1</v>
      </c>
      <c r="G4931" s="126">
        <v>1</v>
      </c>
      <c r="H4931" s="126">
        <v>1</v>
      </c>
      <c r="I4931" s="126">
        <v>1</v>
      </c>
      <c r="J4931" s="126">
        <v>397</v>
      </c>
      <c r="M4931" s="126">
        <v>1756</v>
      </c>
      <c r="N4931" s="126">
        <v>1</v>
      </c>
      <c r="P4931" s="126">
        <v>1438</v>
      </c>
      <c r="R4931" s="126" t="s">
        <v>547</v>
      </c>
      <c r="S4931" s="252">
        <v>0.11</v>
      </c>
      <c r="T4931" s="252">
        <v>0</v>
      </c>
      <c r="U4931" s="68" t="s">
        <v>6706</v>
      </c>
      <c r="V4931" s="126">
        <v>1</v>
      </c>
      <c r="Z4931" s="126">
        <v>1</v>
      </c>
      <c r="AA4931" s="126">
        <v>1</v>
      </c>
      <c r="AB4931" s="126">
        <v>4</v>
      </c>
      <c r="AC4931" s="126">
        <v>8</v>
      </c>
      <c r="AD4931" s="126">
        <v>2026</v>
      </c>
    </row>
    <row r="4932" spans="3:30">
      <c r="C4932" s="126">
        <v>4925</v>
      </c>
      <c r="D4932" s="126">
        <v>280</v>
      </c>
      <c r="E4932" s="126">
        <v>10</v>
      </c>
      <c r="F4932" s="126">
        <v>1</v>
      </c>
      <c r="G4932" s="126">
        <v>1</v>
      </c>
      <c r="H4932" s="126">
        <v>1</v>
      </c>
      <c r="I4932" s="126">
        <v>1</v>
      </c>
      <c r="J4932" s="126">
        <v>397</v>
      </c>
      <c r="P4932" s="126">
        <v>1438</v>
      </c>
      <c r="R4932" s="126" t="s">
        <v>547</v>
      </c>
      <c r="S4932" s="252">
        <v>0</v>
      </c>
      <c r="T4932" s="252">
        <v>0.38</v>
      </c>
      <c r="U4932" s="68" t="s">
        <v>6707</v>
      </c>
      <c r="V4932" s="126">
        <v>1</v>
      </c>
      <c r="Z4932" s="126">
        <v>1</v>
      </c>
      <c r="AA4932" s="126">
        <v>1</v>
      </c>
      <c r="AB4932" s="126">
        <v>4</v>
      </c>
      <c r="AC4932" s="126">
        <v>8</v>
      </c>
      <c r="AD4932" s="126">
        <v>2026</v>
      </c>
    </row>
    <row r="4933" spans="3:30">
      <c r="C4933" s="126">
        <v>4926</v>
      </c>
      <c r="D4933" s="126">
        <v>281</v>
      </c>
      <c r="E4933" s="126">
        <v>2</v>
      </c>
      <c r="F4933" s="126">
        <v>1</v>
      </c>
      <c r="G4933" s="126">
        <v>1</v>
      </c>
      <c r="H4933" s="126">
        <v>1</v>
      </c>
      <c r="I4933" s="126">
        <v>1</v>
      </c>
      <c r="R4933" s="126" t="s">
        <v>547</v>
      </c>
      <c r="S4933" s="252">
        <v>65.260000000000005</v>
      </c>
      <c r="T4933" s="252">
        <v>0</v>
      </c>
      <c r="U4933" s="68" t="s">
        <v>6709</v>
      </c>
      <c r="V4933" s="126">
        <v>1</v>
      </c>
      <c r="Z4933" s="126">
        <v>1</v>
      </c>
      <c r="AA4933" s="126">
        <v>1</v>
      </c>
      <c r="AB4933" s="126">
        <v>4</v>
      </c>
      <c r="AC4933" s="126">
        <v>8</v>
      </c>
      <c r="AD4933" s="126">
        <v>2026</v>
      </c>
    </row>
    <row r="4934" spans="3:30">
      <c r="C4934" s="126">
        <v>4927</v>
      </c>
      <c r="D4934" s="126">
        <v>281</v>
      </c>
      <c r="E4934" s="126">
        <v>3</v>
      </c>
      <c r="F4934" s="126">
        <v>1</v>
      </c>
      <c r="G4934" s="126">
        <v>1</v>
      </c>
      <c r="H4934" s="126">
        <v>1</v>
      </c>
      <c r="I4934" s="126">
        <v>1</v>
      </c>
      <c r="J4934" s="126">
        <v>197</v>
      </c>
      <c r="M4934" s="126">
        <v>1757</v>
      </c>
      <c r="N4934" s="126">
        <v>0</v>
      </c>
      <c r="P4934" s="126">
        <v>1439</v>
      </c>
      <c r="R4934" s="126" t="s">
        <v>547</v>
      </c>
      <c r="S4934" s="252">
        <v>0</v>
      </c>
      <c r="T4934" s="252">
        <v>8.36</v>
      </c>
      <c r="U4934" s="68" t="s">
        <v>6710</v>
      </c>
      <c r="V4934" s="126">
        <v>1</v>
      </c>
      <c r="Z4934" s="126">
        <v>1</v>
      </c>
      <c r="AA4934" s="126">
        <v>1</v>
      </c>
      <c r="AB4934" s="126">
        <v>4</v>
      </c>
      <c r="AC4934" s="126">
        <v>8</v>
      </c>
      <c r="AD4934" s="126">
        <v>2026</v>
      </c>
    </row>
    <row r="4935" spans="3:30">
      <c r="C4935" s="126">
        <v>4928</v>
      </c>
      <c r="D4935" s="126">
        <v>281</v>
      </c>
      <c r="E4935" s="126">
        <v>11</v>
      </c>
      <c r="F4935" s="126">
        <v>1</v>
      </c>
      <c r="G4935" s="126">
        <v>1</v>
      </c>
      <c r="H4935" s="126">
        <v>1</v>
      </c>
      <c r="I4935" s="126">
        <v>1</v>
      </c>
      <c r="J4935" s="126">
        <v>197</v>
      </c>
      <c r="M4935" s="126">
        <v>1757</v>
      </c>
      <c r="N4935" s="126">
        <v>1</v>
      </c>
      <c r="P4935" s="126">
        <v>1439</v>
      </c>
      <c r="R4935" s="126" t="s">
        <v>547</v>
      </c>
      <c r="S4935" s="252">
        <v>8.36</v>
      </c>
      <c r="T4935" s="252">
        <v>0</v>
      </c>
      <c r="U4935" s="68" t="s">
        <v>6711</v>
      </c>
      <c r="V4935" s="126">
        <v>1</v>
      </c>
      <c r="Z4935" s="126">
        <v>1</v>
      </c>
      <c r="AA4935" s="126">
        <v>1</v>
      </c>
      <c r="AB4935" s="126">
        <v>4</v>
      </c>
      <c r="AC4935" s="126">
        <v>8</v>
      </c>
      <c r="AD4935" s="126">
        <v>2026</v>
      </c>
    </row>
    <row r="4936" spans="3:30">
      <c r="C4936" s="126">
        <v>4929</v>
      </c>
      <c r="D4936" s="126">
        <v>281</v>
      </c>
      <c r="E4936" s="126">
        <v>10</v>
      </c>
      <c r="F4936" s="126">
        <v>1</v>
      </c>
      <c r="G4936" s="126">
        <v>1</v>
      </c>
      <c r="H4936" s="126">
        <v>1</v>
      </c>
      <c r="I4936" s="126">
        <v>1</v>
      </c>
      <c r="J4936" s="126">
        <v>197</v>
      </c>
      <c r="P4936" s="126">
        <v>1439</v>
      </c>
      <c r="R4936" s="126" t="s">
        <v>547</v>
      </c>
      <c r="S4936" s="252">
        <v>0</v>
      </c>
      <c r="T4936" s="252">
        <v>8.7799999999999994</v>
      </c>
      <c r="U4936" s="68" t="s">
        <v>6712</v>
      </c>
      <c r="V4936" s="126">
        <v>1</v>
      </c>
      <c r="Z4936" s="126">
        <v>1</v>
      </c>
      <c r="AA4936" s="126">
        <v>1</v>
      </c>
      <c r="AB4936" s="126">
        <v>4</v>
      </c>
      <c r="AC4936" s="126">
        <v>8</v>
      </c>
      <c r="AD4936" s="126">
        <v>2026</v>
      </c>
    </row>
    <row r="4937" spans="3:30">
      <c r="C4937" s="126">
        <v>4930</v>
      </c>
      <c r="D4937" s="126">
        <v>281</v>
      </c>
      <c r="E4937" s="126">
        <v>3</v>
      </c>
      <c r="F4937" s="126">
        <v>1</v>
      </c>
      <c r="G4937" s="126">
        <v>1</v>
      </c>
      <c r="H4937" s="126">
        <v>1</v>
      </c>
      <c r="I4937" s="126">
        <v>1</v>
      </c>
      <c r="J4937" s="126">
        <v>381</v>
      </c>
      <c r="M4937" s="126">
        <v>1758</v>
      </c>
      <c r="N4937" s="126">
        <v>0</v>
      </c>
      <c r="P4937" s="126">
        <v>1440</v>
      </c>
      <c r="R4937" s="126" t="s">
        <v>547</v>
      </c>
      <c r="S4937" s="252">
        <v>0</v>
      </c>
      <c r="T4937" s="252">
        <v>6</v>
      </c>
      <c r="U4937" s="68" t="s">
        <v>6713</v>
      </c>
      <c r="V4937" s="126">
        <v>1</v>
      </c>
      <c r="Z4937" s="126">
        <v>1</v>
      </c>
      <c r="AA4937" s="126">
        <v>1</v>
      </c>
      <c r="AB4937" s="126">
        <v>4</v>
      </c>
      <c r="AC4937" s="126">
        <v>8</v>
      </c>
      <c r="AD4937" s="126">
        <v>2026</v>
      </c>
    </row>
    <row r="4938" spans="3:30">
      <c r="C4938" s="126">
        <v>4931</v>
      </c>
      <c r="D4938" s="126">
        <v>281</v>
      </c>
      <c r="E4938" s="126">
        <v>11</v>
      </c>
      <c r="F4938" s="126">
        <v>1</v>
      </c>
      <c r="G4938" s="126">
        <v>1</v>
      </c>
      <c r="H4938" s="126">
        <v>1</v>
      </c>
      <c r="I4938" s="126">
        <v>1</v>
      </c>
      <c r="J4938" s="126">
        <v>381</v>
      </c>
      <c r="M4938" s="126">
        <v>1758</v>
      </c>
      <c r="N4938" s="126">
        <v>1</v>
      </c>
      <c r="P4938" s="126">
        <v>1440</v>
      </c>
      <c r="R4938" s="126" t="s">
        <v>547</v>
      </c>
      <c r="S4938" s="252">
        <v>6</v>
      </c>
      <c r="T4938" s="252">
        <v>0</v>
      </c>
      <c r="U4938" s="68" t="s">
        <v>6714</v>
      </c>
      <c r="V4938" s="126">
        <v>1</v>
      </c>
      <c r="Z4938" s="126">
        <v>1</v>
      </c>
      <c r="AA4938" s="126">
        <v>1</v>
      </c>
      <c r="AB4938" s="126">
        <v>4</v>
      </c>
      <c r="AC4938" s="126">
        <v>8</v>
      </c>
      <c r="AD4938" s="126">
        <v>2026</v>
      </c>
    </row>
    <row r="4939" spans="3:30">
      <c r="C4939" s="126">
        <v>4932</v>
      </c>
      <c r="D4939" s="126">
        <v>281</v>
      </c>
      <c r="E4939" s="126">
        <v>10</v>
      </c>
      <c r="F4939" s="126">
        <v>1</v>
      </c>
      <c r="G4939" s="126">
        <v>1</v>
      </c>
      <c r="H4939" s="126">
        <v>1</v>
      </c>
      <c r="I4939" s="126">
        <v>1</v>
      </c>
      <c r="J4939" s="126">
        <v>381</v>
      </c>
      <c r="P4939" s="126">
        <v>1440</v>
      </c>
      <c r="R4939" s="126" t="s">
        <v>547</v>
      </c>
      <c r="S4939" s="252">
        <v>0</v>
      </c>
      <c r="T4939" s="252">
        <v>7</v>
      </c>
      <c r="U4939" s="68" t="s">
        <v>6715</v>
      </c>
      <c r="V4939" s="126">
        <v>1</v>
      </c>
      <c r="Z4939" s="126">
        <v>1</v>
      </c>
      <c r="AA4939" s="126">
        <v>1</v>
      </c>
      <c r="AB4939" s="126">
        <v>4</v>
      </c>
      <c r="AC4939" s="126">
        <v>8</v>
      </c>
      <c r="AD4939" s="126">
        <v>2026</v>
      </c>
    </row>
    <row r="4940" spans="3:30">
      <c r="C4940" s="126">
        <v>4933</v>
      </c>
      <c r="D4940" s="126">
        <v>281</v>
      </c>
      <c r="E4940" s="126">
        <v>3</v>
      </c>
      <c r="F4940" s="126">
        <v>1</v>
      </c>
      <c r="G4940" s="126">
        <v>1</v>
      </c>
      <c r="H4940" s="126">
        <v>1</v>
      </c>
      <c r="I4940" s="126">
        <v>1</v>
      </c>
      <c r="J4940" s="126">
        <v>384</v>
      </c>
      <c r="M4940" s="126">
        <v>1759</v>
      </c>
      <c r="N4940" s="126">
        <v>0</v>
      </c>
      <c r="P4940" s="126">
        <v>1441</v>
      </c>
      <c r="R4940" s="126" t="s">
        <v>547</v>
      </c>
      <c r="S4940" s="252">
        <v>0</v>
      </c>
      <c r="T4940" s="252">
        <v>6.5</v>
      </c>
      <c r="U4940" s="68" t="s">
        <v>6716</v>
      </c>
      <c r="V4940" s="126">
        <v>1</v>
      </c>
      <c r="Z4940" s="126">
        <v>1</v>
      </c>
      <c r="AA4940" s="126">
        <v>1</v>
      </c>
      <c r="AB4940" s="126">
        <v>4</v>
      </c>
      <c r="AC4940" s="126">
        <v>8</v>
      </c>
      <c r="AD4940" s="126">
        <v>2026</v>
      </c>
    </row>
    <row r="4941" spans="3:30">
      <c r="C4941" s="126">
        <v>4934</v>
      </c>
      <c r="D4941" s="126">
        <v>281</v>
      </c>
      <c r="E4941" s="126">
        <v>11</v>
      </c>
      <c r="F4941" s="126">
        <v>1</v>
      </c>
      <c r="G4941" s="126">
        <v>1</v>
      </c>
      <c r="H4941" s="126">
        <v>1</v>
      </c>
      <c r="I4941" s="126">
        <v>1</v>
      </c>
      <c r="J4941" s="126">
        <v>384</v>
      </c>
      <c r="M4941" s="126">
        <v>1759</v>
      </c>
      <c r="N4941" s="126">
        <v>1</v>
      </c>
      <c r="P4941" s="126">
        <v>1441</v>
      </c>
      <c r="R4941" s="126" t="s">
        <v>547</v>
      </c>
      <c r="S4941" s="252">
        <v>6.5</v>
      </c>
      <c r="T4941" s="252">
        <v>0</v>
      </c>
      <c r="U4941" s="68" t="s">
        <v>6717</v>
      </c>
      <c r="V4941" s="126">
        <v>1</v>
      </c>
      <c r="Z4941" s="126">
        <v>1</v>
      </c>
      <c r="AA4941" s="126">
        <v>1</v>
      </c>
      <c r="AB4941" s="126">
        <v>4</v>
      </c>
      <c r="AC4941" s="126">
        <v>8</v>
      </c>
      <c r="AD4941" s="126">
        <v>2026</v>
      </c>
    </row>
    <row r="4942" spans="3:30">
      <c r="C4942" s="126">
        <v>4935</v>
      </c>
      <c r="D4942" s="126">
        <v>281</v>
      </c>
      <c r="E4942" s="126">
        <v>10</v>
      </c>
      <c r="F4942" s="126">
        <v>1</v>
      </c>
      <c r="G4942" s="126">
        <v>1</v>
      </c>
      <c r="H4942" s="126">
        <v>1</v>
      </c>
      <c r="I4942" s="126">
        <v>1</v>
      </c>
      <c r="J4942" s="126">
        <v>384</v>
      </c>
      <c r="P4942" s="126">
        <v>1441</v>
      </c>
      <c r="R4942" s="126" t="s">
        <v>547</v>
      </c>
      <c r="S4942" s="252">
        <v>0</v>
      </c>
      <c r="T4942" s="252">
        <v>7.5</v>
      </c>
      <c r="U4942" s="68" t="s">
        <v>6718</v>
      </c>
      <c r="V4942" s="126">
        <v>1</v>
      </c>
      <c r="Z4942" s="126">
        <v>1</v>
      </c>
      <c r="AA4942" s="126">
        <v>1</v>
      </c>
      <c r="AB4942" s="126">
        <v>4</v>
      </c>
      <c r="AC4942" s="126">
        <v>8</v>
      </c>
      <c r="AD4942" s="126">
        <v>2026</v>
      </c>
    </row>
    <row r="4943" spans="3:30">
      <c r="C4943" s="126">
        <v>4936</v>
      </c>
      <c r="D4943" s="126">
        <v>281</v>
      </c>
      <c r="E4943" s="126">
        <v>3</v>
      </c>
      <c r="F4943" s="126">
        <v>1</v>
      </c>
      <c r="G4943" s="126">
        <v>1</v>
      </c>
      <c r="H4943" s="126">
        <v>1</v>
      </c>
      <c r="I4943" s="126">
        <v>1</v>
      </c>
      <c r="J4943" s="126">
        <v>375</v>
      </c>
      <c r="M4943" s="126">
        <v>1760</v>
      </c>
      <c r="N4943" s="126">
        <v>0</v>
      </c>
      <c r="P4943" s="126">
        <v>1442</v>
      </c>
      <c r="R4943" s="126" t="s">
        <v>547</v>
      </c>
      <c r="S4943" s="252">
        <v>0</v>
      </c>
      <c r="T4943" s="252">
        <v>2.6</v>
      </c>
      <c r="U4943" s="68" t="s">
        <v>6719</v>
      </c>
      <c r="V4943" s="126">
        <v>1</v>
      </c>
      <c r="Z4943" s="126">
        <v>1</v>
      </c>
      <c r="AA4943" s="126">
        <v>1</v>
      </c>
      <c r="AB4943" s="126">
        <v>4</v>
      </c>
      <c r="AC4943" s="126">
        <v>8</v>
      </c>
      <c r="AD4943" s="126">
        <v>2026</v>
      </c>
    </row>
    <row r="4944" spans="3:30">
      <c r="C4944" s="126">
        <v>4937</v>
      </c>
      <c r="D4944" s="126">
        <v>281</v>
      </c>
      <c r="E4944" s="126">
        <v>11</v>
      </c>
      <c r="F4944" s="126">
        <v>1</v>
      </c>
      <c r="G4944" s="126">
        <v>1</v>
      </c>
      <c r="H4944" s="126">
        <v>1</v>
      </c>
      <c r="I4944" s="126">
        <v>1</v>
      </c>
      <c r="J4944" s="126">
        <v>375</v>
      </c>
      <c r="M4944" s="126">
        <v>1760</v>
      </c>
      <c r="N4944" s="126">
        <v>1</v>
      </c>
      <c r="P4944" s="126">
        <v>1442</v>
      </c>
      <c r="R4944" s="126" t="s">
        <v>547</v>
      </c>
      <c r="S4944" s="252">
        <v>2.6</v>
      </c>
      <c r="T4944" s="252">
        <v>0</v>
      </c>
      <c r="U4944" s="68" t="s">
        <v>6720</v>
      </c>
      <c r="V4944" s="126">
        <v>1</v>
      </c>
      <c r="Z4944" s="126">
        <v>1</v>
      </c>
      <c r="AA4944" s="126">
        <v>1</v>
      </c>
      <c r="AB4944" s="126">
        <v>4</v>
      </c>
      <c r="AC4944" s="126">
        <v>8</v>
      </c>
      <c r="AD4944" s="126">
        <v>2026</v>
      </c>
    </row>
    <row r="4945" spans="3:30">
      <c r="C4945" s="126">
        <v>4938</v>
      </c>
      <c r="D4945" s="126">
        <v>281</v>
      </c>
      <c r="E4945" s="126">
        <v>10</v>
      </c>
      <c r="F4945" s="126">
        <v>1</v>
      </c>
      <c r="G4945" s="126">
        <v>1</v>
      </c>
      <c r="H4945" s="126">
        <v>1</v>
      </c>
      <c r="I4945" s="126">
        <v>1</v>
      </c>
      <c r="J4945" s="126">
        <v>375</v>
      </c>
      <c r="P4945" s="126">
        <v>1442</v>
      </c>
      <c r="R4945" s="126" t="s">
        <v>547</v>
      </c>
      <c r="S4945" s="252">
        <v>0</v>
      </c>
      <c r="T4945" s="252">
        <v>3</v>
      </c>
      <c r="U4945" s="68" t="s">
        <v>6721</v>
      </c>
      <c r="V4945" s="126">
        <v>1</v>
      </c>
      <c r="Z4945" s="126">
        <v>1</v>
      </c>
      <c r="AA4945" s="126">
        <v>1</v>
      </c>
      <c r="AB4945" s="126">
        <v>4</v>
      </c>
      <c r="AC4945" s="126">
        <v>8</v>
      </c>
      <c r="AD4945" s="126">
        <v>2026</v>
      </c>
    </row>
    <row r="4946" spans="3:30">
      <c r="C4946" s="126">
        <v>4939</v>
      </c>
      <c r="D4946" s="126">
        <v>281</v>
      </c>
      <c r="E4946" s="126">
        <v>3</v>
      </c>
      <c r="F4946" s="126">
        <v>1</v>
      </c>
      <c r="G4946" s="126">
        <v>1</v>
      </c>
      <c r="H4946" s="126">
        <v>1</v>
      </c>
      <c r="I4946" s="126">
        <v>1</v>
      </c>
      <c r="J4946" s="126">
        <v>373</v>
      </c>
      <c r="M4946" s="126">
        <v>1761</v>
      </c>
      <c r="N4946" s="126">
        <v>0</v>
      </c>
      <c r="P4946" s="126">
        <v>1443</v>
      </c>
      <c r="R4946" s="126" t="s">
        <v>547</v>
      </c>
      <c r="S4946" s="252">
        <v>0</v>
      </c>
      <c r="T4946" s="252">
        <v>11</v>
      </c>
      <c r="U4946" s="68" t="s">
        <v>6723</v>
      </c>
      <c r="V4946" s="126">
        <v>1</v>
      </c>
      <c r="Z4946" s="126">
        <v>1</v>
      </c>
      <c r="AA4946" s="126">
        <v>1</v>
      </c>
      <c r="AB4946" s="126">
        <v>4</v>
      </c>
      <c r="AC4946" s="126">
        <v>8</v>
      </c>
      <c r="AD4946" s="126">
        <v>2026</v>
      </c>
    </row>
    <row r="4947" spans="3:30">
      <c r="C4947" s="126">
        <v>4940</v>
      </c>
      <c r="D4947" s="126">
        <v>281</v>
      </c>
      <c r="E4947" s="126">
        <v>11</v>
      </c>
      <c r="F4947" s="126">
        <v>1</v>
      </c>
      <c r="G4947" s="126">
        <v>1</v>
      </c>
      <c r="H4947" s="126">
        <v>1</v>
      </c>
      <c r="I4947" s="126">
        <v>1</v>
      </c>
      <c r="J4947" s="126">
        <v>373</v>
      </c>
      <c r="M4947" s="126">
        <v>1761</v>
      </c>
      <c r="N4947" s="126">
        <v>1</v>
      </c>
      <c r="P4947" s="126">
        <v>1443</v>
      </c>
      <c r="R4947" s="126" t="s">
        <v>547</v>
      </c>
      <c r="S4947" s="252">
        <v>11</v>
      </c>
      <c r="T4947" s="252">
        <v>0</v>
      </c>
      <c r="U4947" s="68" t="s">
        <v>6724</v>
      </c>
      <c r="V4947" s="126">
        <v>1</v>
      </c>
      <c r="Z4947" s="126">
        <v>1</v>
      </c>
      <c r="AA4947" s="126">
        <v>1</v>
      </c>
      <c r="AB4947" s="126">
        <v>4</v>
      </c>
      <c r="AC4947" s="126">
        <v>8</v>
      </c>
      <c r="AD4947" s="126">
        <v>2026</v>
      </c>
    </row>
    <row r="4948" spans="3:30">
      <c r="C4948" s="126">
        <v>4941</v>
      </c>
      <c r="D4948" s="126">
        <v>281</v>
      </c>
      <c r="E4948" s="126">
        <v>10</v>
      </c>
      <c r="F4948" s="126">
        <v>1</v>
      </c>
      <c r="G4948" s="126">
        <v>1</v>
      </c>
      <c r="H4948" s="126">
        <v>1</v>
      </c>
      <c r="I4948" s="126">
        <v>1</v>
      </c>
      <c r="J4948" s="126">
        <v>373</v>
      </c>
      <c r="P4948" s="126">
        <v>1443</v>
      </c>
      <c r="R4948" s="126" t="s">
        <v>547</v>
      </c>
      <c r="S4948" s="252">
        <v>0</v>
      </c>
      <c r="T4948" s="252">
        <v>12.5</v>
      </c>
      <c r="U4948" s="68" t="s">
        <v>6725</v>
      </c>
      <c r="V4948" s="126">
        <v>1</v>
      </c>
      <c r="Z4948" s="126">
        <v>1</v>
      </c>
      <c r="AA4948" s="126">
        <v>1</v>
      </c>
      <c r="AB4948" s="126">
        <v>4</v>
      </c>
      <c r="AC4948" s="126">
        <v>8</v>
      </c>
      <c r="AD4948" s="126">
        <v>2026</v>
      </c>
    </row>
    <row r="4949" spans="3:30">
      <c r="C4949" s="126">
        <v>4942</v>
      </c>
      <c r="D4949" s="126">
        <v>281</v>
      </c>
      <c r="E4949" s="126">
        <v>3</v>
      </c>
      <c r="F4949" s="126">
        <v>1</v>
      </c>
      <c r="G4949" s="126">
        <v>1</v>
      </c>
      <c r="H4949" s="126">
        <v>1</v>
      </c>
      <c r="I4949" s="126">
        <v>1</v>
      </c>
      <c r="J4949" s="126">
        <v>433</v>
      </c>
      <c r="M4949" s="126">
        <v>1762</v>
      </c>
      <c r="N4949" s="126">
        <v>0</v>
      </c>
      <c r="P4949" s="126">
        <v>1444</v>
      </c>
      <c r="R4949" s="126" t="s">
        <v>547</v>
      </c>
      <c r="S4949" s="252">
        <v>0</v>
      </c>
      <c r="T4949" s="252">
        <v>0.55000000000000004</v>
      </c>
      <c r="U4949" s="68" t="s">
        <v>6726</v>
      </c>
      <c r="V4949" s="126">
        <v>1</v>
      </c>
      <c r="Z4949" s="126">
        <v>1</v>
      </c>
      <c r="AA4949" s="126">
        <v>1</v>
      </c>
      <c r="AB4949" s="126">
        <v>4</v>
      </c>
      <c r="AC4949" s="126">
        <v>8</v>
      </c>
      <c r="AD4949" s="126">
        <v>2026</v>
      </c>
    </row>
    <row r="4950" spans="3:30">
      <c r="C4950" s="126">
        <v>4943</v>
      </c>
      <c r="D4950" s="126">
        <v>281</v>
      </c>
      <c r="E4950" s="126">
        <v>11</v>
      </c>
      <c r="F4950" s="126">
        <v>1</v>
      </c>
      <c r="G4950" s="126">
        <v>1</v>
      </c>
      <c r="H4950" s="126">
        <v>1</v>
      </c>
      <c r="I4950" s="126">
        <v>1</v>
      </c>
      <c r="J4950" s="126">
        <v>433</v>
      </c>
      <c r="M4950" s="126">
        <v>1762</v>
      </c>
      <c r="N4950" s="126">
        <v>1</v>
      </c>
      <c r="P4950" s="126">
        <v>1444</v>
      </c>
      <c r="R4950" s="126" t="s">
        <v>547</v>
      </c>
      <c r="S4950" s="252">
        <v>0.55000000000000004</v>
      </c>
      <c r="T4950" s="252">
        <v>0</v>
      </c>
      <c r="U4950" s="68" t="s">
        <v>6727</v>
      </c>
      <c r="V4950" s="126">
        <v>1</v>
      </c>
      <c r="Z4950" s="126">
        <v>1</v>
      </c>
      <c r="AA4950" s="126">
        <v>1</v>
      </c>
      <c r="AB4950" s="126">
        <v>4</v>
      </c>
      <c r="AC4950" s="126">
        <v>8</v>
      </c>
      <c r="AD4950" s="126">
        <v>2026</v>
      </c>
    </row>
    <row r="4951" spans="3:30">
      <c r="C4951" s="126">
        <v>4944</v>
      </c>
      <c r="D4951" s="126">
        <v>281</v>
      </c>
      <c r="E4951" s="126">
        <v>10</v>
      </c>
      <c r="F4951" s="126">
        <v>1</v>
      </c>
      <c r="G4951" s="126">
        <v>1</v>
      </c>
      <c r="H4951" s="126">
        <v>1</v>
      </c>
      <c r="I4951" s="126">
        <v>1</v>
      </c>
      <c r="J4951" s="126">
        <v>433</v>
      </c>
      <c r="P4951" s="126">
        <v>1444</v>
      </c>
      <c r="R4951" s="126" t="s">
        <v>547</v>
      </c>
      <c r="S4951" s="252">
        <v>0</v>
      </c>
      <c r="T4951" s="252">
        <v>1.9</v>
      </c>
      <c r="U4951" s="68" t="s">
        <v>6728</v>
      </c>
      <c r="V4951" s="126">
        <v>1</v>
      </c>
      <c r="Z4951" s="126">
        <v>1</v>
      </c>
      <c r="AA4951" s="126">
        <v>1</v>
      </c>
      <c r="AB4951" s="126">
        <v>4</v>
      </c>
      <c r="AC4951" s="126">
        <v>8</v>
      </c>
      <c r="AD4951" s="126">
        <v>2026</v>
      </c>
    </row>
    <row r="4952" spans="3:30">
      <c r="C4952" s="126">
        <v>4945</v>
      </c>
      <c r="D4952" s="126">
        <v>281</v>
      </c>
      <c r="E4952" s="126">
        <v>3</v>
      </c>
      <c r="F4952" s="126">
        <v>1</v>
      </c>
      <c r="G4952" s="126">
        <v>1</v>
      </c>
      <c r="H4952" s="126">
        <v>1</v>
      </c>
      <c r="I4952" s="126">
        <v>1</v>
      </c>
      <c r="J4952" s="126">
        <v>374</v>
      </c>
      <c r="M4952" s="126">
        <v>1763</v>
      </c>
      <c r="N4952" s="126">
        <v>0</v>
      </c>
      <c r="P4952" s="126">
        <v>1445</v>
      </c>
      <c r="R4952" s="126" t="s">
        <v>547</v>
      </c>
      <c r="S4952" s="252">
        <v>0</v>
      </c>
      <c r="T4952" s="252">
        <v>5.0999999999999996</v>
      </c>
      <c r="U4952" s="68" t="s">
        <v>6729</v>
      </c>
      <c r="V4952" s="126">
        <v>1</v>
      </c>
      <c r="Z4952" s="126">
        <v>1</v>
      </c>
      <c r="AA4952" s="126">
        <v>1</v>
      </c>
      <c r="AB4952" s="126">
        <v>4</v>
      </c>
      <c r="AC4952" s="126">
        <v>8</v>
      </c>
      <c r="AD4952" s="126">
        <v>2026</v>
      </c>
    </row>
    <row r="4953" spans="3:30">
      <c r="C4953" s="126">
        <v>4946</v>
      </c>
      <c r="D4953" s="126">
        <v>281</v>
      </c>
      <c r="E4953" s="126">
        <v>11</v>
      </c>
      <c r="F4953" s="126">
        <v>1</v>
      </c>
      <c r="G4953" s="126">
        <v>1</v>
      </c>
      <c r="H4953" s="126">
        <v>1</v>
      </c>
      <c r="I4953" s="126">
        <v>1</v>
      </c>
      <c r="J4953" s="126">
        <v>374</v>
      </c>
      <c r="M4953" s="126">
        <v>1763</v>
      </c>
      <c r="N4953" s="126">
        <v>1</v>
      </c>
      <c r="P4953" s="126">
        <v>1445</v>
      </c>
      <c r="R4953" s="126" t="s">
        <v>547</v>
      </c>
      <c r="S4953" s="252">
        <v>5.0999999999999996</v>
      </c>
      <c r="T4953" s="252">
        <v>0</v>
      </c>
      <c r="U4953" s="68" t="s">
        <v>6730</v>
      </c>
      <c r="V4953" s="126">
        <v>1</v>
      </c>
      <c r="Z4953" s="126">
        <v>1</v>
      </c>
      <c r="AA4953" s="126">
        <v>1</v>
      </c>
      <c r="AB4953" s="126">
        <v>4</v>
      </c>
      <c r="AC4953" s="126">
        <v>8</v>
      </c>
      <c r="AD4953" s="126">
        <v>2026</v>
      </c>
    </row>
    <row r="4954" spans="3:30">
      <c r="C4954" s="126">
        <v>4947</v>
      </c>
      <c r="D4954" s="126">
        <v>281</v>
      </c>
      <c r="E4954" s="126">
        <v>10</v>
      </c>
      <c r="F4954" s="126">
        <v>1</v>
      </c>
      <c r="G4954" s="126">
        <v>1</v>
      </c>
      <c r="H4954" s="126">
        <v>1</v>
      </c>
      <c r="I4954" s="126">
        <v>1</v>
      </c>
      <c r="J4954" s="126">
        <v>374</v>
      </c>
      <c r="P4954" s="126">
        <v>1445</v>
      </c>
      <c r="R4954" s="126" t="s">
        <v>547</v>
      </c>
      <c r="S4954" s="252">
        <v>0</v>
      </c>
      <c r="T4954" s="252">
        <v>7</v>
      </c>
      <c r="U4954" s="68" t="s">
        <v>6731</v>
      </c>
      <c r="V4954" s="126">
        <v>1</v>
      </c>
      <c r="Z4954" s="126">
        <v>1</v>
      </c>
      <c r="AA4954" s="126">
        <v>1</v>
      </c>
      <c r="AB4954" s="126">
        <v>4</v>
      </c>
      <c r="AC4954" s="126">
        <v>8</v>
      </c>
      <c r="AD4954" s="126">
        <v>2026</v>
      </c>
    </row>
    <row r="4955" spans="3:30">
      <c r="C4955" s="126">
        <v>4948</v>
      </c>
      <c r="D4955" s="126">
        <v>281</v>
      </c>
      <c r="E4955" s="126">
        <v>3</v>
      </c>
      <c r="F4955" s="126">
        <v>1</v>
      </c>
      <c r="G4955" s="126">
        <v>1</v>
      </c>
      <c r="H4955" s="126">
        <v>1</v>
      </c>
      <c r="I4955" s="126">
        <v>1</v>
      </c>
      <c r="J4955" s="126">
        <v>125</v>
      </c>
      <c r="M4955" s="126">
        <v>1764</v>
      </c>
      <c r="N4955" s="126">
        <v>0</v>
      </c>
      <c r="P4955" s="126">
        <v>1446</v>
      </c>
      <c r="R4955" s="126" t="s">
        <v>547</v>
      </c>
      <c r="S4955" s="252">
        <v>0</v>
      </c>
      <c r="T4955" s="252">
        <v>0.04</v>
      </c>
      <c r="U4955" s="68" t="s">
        <v>6732</v>
      </c>
      <c r="V4955" s="126">
        <v>1</v>
      </c>
      <c r="Z4955" s="126">
        <v>1</v>
      </c>
      <c r="AA4955" s="126">
        <v>1</v>
      </c>
      <c r="AB4955" s="126">
        <v>4</v>
      </c>
      <c r="AC4955" s="126">
        <v>8</v>
      </c>
      <c r="AD4955" s="126">
        <v>2026</v>
      </c>
    </row>
    <row r="4956" spans="3:30">
      <c r="C4956" s="126">
        <v>4949</v>
      </c>
      <c r="D4956" s="126">
        <v>281</v>
      </c>
      <c r="E4956" s="126">
        <v>11</v>
      </c>
      <c r="F4956" s="126">
        <v>1</v>
      </c>
      <c r="G4956" s="126">
        <v>1</v>
      </c>
      <c r="H4956" s="126">
        <v>1</v>
      </c>
      <c r="I4956" s="126">
        <v>1</v>
      </c>
      <c r="J4956" s="126">
        <v>125</v>
      </c>
      <c r="M4956" s="126">
        <v>1764</v>
      </c>
      <c r="N4956" s="126">
        <v>1</v>
      </c>
      <c r="P4956" s="126">
        <v>1446</v>
      </c>
      <c r="R4956" s="126" t="s">
        <v>547</v>
      </c>
      <c r="S4956" s="252">
        <v>0.04</v>
      </c>
      <c r="T4956" s="252">
        <v>0</v>
      </c>
      <c r="U4956" s="68" t="s">
        <v>6733</v>
      </c>
      <c r="V4956" s="126">
        <v>1</v>
      </c>
      <c r="Z4956" s="126">
        <v>1</v>
      </c>
      <c r="AA4956" s="126">
        <v>1</v>
      </c>
      <c r="AB4956" s="126">
        <v>4</v>
      </c>
      <c r="AC4956" s="126">
        <v>8</v>
      </c>
      <c r="AD4956" s="126">
        <v>2026</v>
      </c>
    </row>
    <row r="4957" spans="3:30">
      <c r="C4957" s="126">
        <v>4950</v>
      </c>
      <c r="D4957" s="126">
        <v>281</v>
      </c>
      <c r="E4957" s="126">
        <v>10</v>
      </c>
      <c r="F4957" s="126">
        <v>1</v>
      </c>
      <c r="G4957" s="126">
        <v>1</v>
      </c>
      <c r="H4957" s="126">
        <v>1</v>
      </c>
      <c r="I4957" s="126">
        <v>1</v>
      </c>
      <c r="J4957" s="126">
        <v>125</v>
      </c>
      <c r="P4957" s="126">
        <v>1446</v>
      </c>
      <c r="R4957" s="126" t="s">
        <v>547</v>
      </c>
      <c r="S4957" s="252">
        <v>0</v>
      </c>
      <c r="T4957" s="252">
        <v>0.04</v>
      </c>
      <c r="U4957" s="68" t="s">
        <v>6734</v>
      </c>
      <c r="V4957" s="126">
        <v>1</v>
      </c>
      <c r="Z4957" s="126">
        <v>1</v>
      </c>
      <c r="AA4957" s="126">
        <v>1</v>
      </c>
      <c r="AB4957" s="126">
        <v>4</v>
      </c>
      <c r="AC4957" s="126">
        <v>8</v>
      </c>
      <c r="AD4957" s="126">
        <v>2026</v>
      </c>
    </row>
    <row r="4958" spans="3:30">
      <c r="C4958" s="126">
        <v>4951</v>
      </c>
      <c r="D4958" s="126">
        <v>281</v>
      </c>
      <c r="E4958" s="126">
        <v>3</v>
      </c>
      <c r="F4958" s="126">
        <v>1</v>
      </c>
      <c r="G4958" s="126">
        <v>1</v>
      </c>
      <c r="H4958" s="126">
        <v>1</v>
      </c>
      <c r="I4958" s="126">
        <v>1</v>
      </c>
      <c r="J4958" s="126">
        <v>241</v>
      </c>
      <c r="M4958" s="126">
        <v>1765</v>
      </c>
      <c r="N4958" s="126">
        <v>0</v>
      </c>
      <c r="P4958" s="126">
        <v>1447</v>
      </c>
      <c r="R4958" s="126" t="s">
        <v>547</v>
      </c>
      <c r="S4958" s="252">
        <v>0</v>
      </c>
      <c r="T4958" s="252">
        <v>2</v>
      </c>
      <c r="U4958" s="68" t="s">
        <v>6735</v>
      </c>
      <c r="V4958" s="126">
        <v>1</v>
      </c>
      <c r="Z4958" s="126">
        <v>1</v>
      </c>
      <c r="AA4958" s="126">
        <v>1</v>
      </c>
      <c r="AB4958" s="126">
        <v>4</v>
      </c>
      <c r="AC4958" s="126">
        <v>8</v>
      </c>
      <c r="AD4958" s="126">
        <v>2026</v>
      </c>
    </row>
    <row r="4959" spans="3:30">
      <c r="C4959" s="126">
        <v>4952</v>
      </c>
      <c r="D4959" s="126">
        <v>281</v>
      </c>
      <c r="E4959" s="126">
        <v>11</v>
      </c>
      <c r="F4959" s="126">
        <v>1</v>
      </c>
      <c r="G4959" s="126">
        <v>1</v>
      </c>
      <c r="H4959" s="126">
        <v>1</v>
      </c>
      <c r="I4959" s="126">
        <v>1</v>
      </c>
      <c r="J4959" s="126">
        <v>241</v>
      </c>
      <c r="M4959" s="126">
        <v>1765</v>
      </c>
      <c r="N4959" s="126">
        <v>1</v>
      </c>
      <c r="P4959" s="126">
        <v>1447</v>
      </c>
      <c r="R4959" s="126" t="s">
        <v>547</v>
      </c>
      <c r="S4959" s="252">
        <v>2</v>
      </c>
      <c r="T4959" s="252">
        <v>0</v>
      </c>
      <c r="U4959" s="68" t="s">
        <v>6736</v>
      </c>
      <c r="V4959" s="126">
        <v>1</v>
      </c>
      <c r="Z4959" s="126">
        <v>1</v>
      </c>
      <c r="AA4959" s="126">
        <v>1</v>
      </c>
      <c r="AB4959" s="126">
        <v>4</v>
      </c>
      <c r="AC4959" s="126">
        <v>8</v>
      </c>
      <c r="AD4959" s="126">
        <v>2026</v>
      </c>
    </row>
    <row r="4960" spans="3:30">
      <c r="C4960" s="126">
        <v>4953</v>
      </c>
      <c r="D4960" s="126">
        <v>281</v>
      </c>
      <c r="E4960" s="126">
        <v>10</v>
      </c>
      <c r="F4960" s="126">
        <v>1</v>
      </c>
      <c r="G4960" s="126">
        <v>1</v>
      </c>
      <c r="H4960" s="126">
        <v>1</v>
      </c>
      <c r="I4960" s="126">
        <v>1</v>
      </c>
      <c r="J4960" s="126">
        <v>241</v>
      </c>
      <c r="P4960" s="126">
        <v>1447</v>
      </c>
      <c r="R4960" s="126" t="s">
        <v>547</v>
      </c>
      <c r="S4960" s="252">
        <v>0</v>
      </c>
      <c r="T4960" s="252">
        <v>3</v>
      </c>
      <c r="U4960" s="68" t="s">
        <v>6737</v>
      </c>
      <c r="V4960" s="126">
        <v>1</v>
      </c>
      <c r="Z4960" s="126">
        <v>1</v>
      </c>
      <c r="AA4960" s="126">
        <v>1</v>
      </c>
      <c r="AB4960" s="126">
        <v>4</v>
      </c>
      <c r="AC4960" s="126">
        <v>8</v>
      </c>
      <c r="AD4960" s="126">
        <v>2026</v>
      </c>
    </row>
    <row r="4961" spans="3:30">
      <c r="C4961" s="126">
        <v>4954</v>
      </c>
      <c r="D4961" s="126">
        <v>281</v>
      </c>
      <c r="E4961" s="126">
        <v>3</v>
      </c>
      <c r="F4961" s="126">
        <v>1</v>
      </c>
      <c r="G4961" s="126">
        <v>1</v>
      </c>
      <c r="H4961" s="126">
        <v>1</v>
      </c>
      <c r="I4961" s="126">
        <v>1</v>
      </c>
      <c r="J4961" s="126">
        <v>403</v>
      </c>
      <c r="M4961" s="126">
        <v>1766</v>
      </c>
      <c r="N4961" s="126">
        <v>0</v>
      </c>
      <c r="P4961" s="126">
        <v>1448</v>
      </c>
      <c r="R4961" s="126" t="s">
        <v>547</v>
      </c>
      <c r="S4961" s="252">
        <v>0</v>
      </c>
      <c r="T4961" s="252">
        <v>0.82</v>
      </c>
      <c r="U4961" s="68" t="s">
        <v>6738</v>
      </c>
      <c r="V4961" s="126">
        <v>1</v>
      </c>
      <c r="Z4961" s="126">
        <v>1</v>
      </c>
      <c r="AA4961" s="126">
        <v>1</v>
      </c>
      <c r="AB4961" s="126">
        <v>4</v>
      </c>
      <c r="AC4961" s="126">
        <v>8</v>
      </c>
      <c r="AD4961" s="126">
        <v>2026</v>
      </c>
    </row>
    <row r="4962" spans="3:30">
      <c r="C4962" s="126">
        <v>4955</v>
      </c>
      <c r="D4962" s="126">
        <v>281</v>
      </c>
      <c r="E4962" s="126">
        <v>11</v>
      </c>
      <c r="F4962" s="126">
        <v>1</v>
      </c>
      <c r="G4962" s="126">
        <v>1</v>
      </c>
      <c r="H4962" s="126">
        <v>1</v>
      </c>
      <c r="I4962" s="126">
        <v>1</v>
      </c>
      <c r="J4962" s="126">
        <v>403</v>
      </c>
      <c r="M4962" s="126">
        <v>1766</v>
      </c>
      <c r="N4962" s="126">
        <v>1</v>
      </c>
      <c r="P4962" s="126">
        <v>1448</v>
      </c>
      <c r="R4962" s="126" t="s">
        <v>547</v>
      </c>
      <c r="S4962" s="252">
        <v>0.82</v>
      </c>
      <c r="T4962" s="252">
        <v>0</v>
      </c>
      <c r="U4962" s="68" t="s">
        <v>6739</v>
      </c>
      <c r="V4962" s="126">
        <v>1</v>
      </c>
      <c r="Z4962" s="126">
        <v>1</v>
      </c>
      <c r="AA4962" s="126">
        <v>1</v>
      </c>
      <c r="AB4962" s="126">
        <v>4</v>
      </c>
      <c r="AC4962" s="126">
        <v>8</v>
      </c>
      <c r="AD4962" s="126">
        <v>2026</v>
      </c>
    </row>
    <row r="4963" spans="3:30">
      <c r="C4963" s="126">
        <v>4956</v>
      </c>
      <c r="D4963" s="126">
        <v>281</v>
      </c>
      <c r="E4963" s="126">
        <v>10</v>
      </c>
      <c r="F4963" s="126">
        <v>1</v>
      </c>
      <c r="G4963" s="126">
        <v>1</v>
      </c>
      <c r="H4963" s="126">
        <v>1</v>
      </c>
      <c r="I4963" s="126">
        <v>1</v>
      </c>
      <c r="J4963" s="126">
        <v>403</v>
      </c>
      <c r="P4963" s="126">
        <v>1448</v>
      </c>
      <c r="R4963" s="126" t="s">
        <v>547</v>
      </c>
      <c r="S4963" s="252">
        <v>0</v>
      </c>
      <c r="T4963" s="252">
        <v>1.5</v>
      </c>
      <c r="U4963" s="68" t="s">
        <v>6740</v>
      </c>
      <c r="V4963" s="126">
        <v>1</v>
      </c>
      <c r="Z4963" s="126">
        <v>1</v>
      </c>
      <c r="AA4963" s="126">
        <v>1</v>
      </c>
      <c r="AB4963" s="126">
        <v>4</v>
      </c>
      <c r="AC4963" s="126">
        <v>8</v>
      </c>
      <c r="AD4963" s="126">
        <v>2026</v>
      </c>
    </row>
    <row r="4964" spans="3:30">
      <c r="C4964" s="126">
        <v>4957</v>
      </c>
      <c r="D4964" s="126">
        <v>281</v>
      </c>
      <c r="E4964" s="126">
        <v>3</v>
      </c>
      <c r="F4964" s="126">
        <v>1</v>
      </c>
      <c r="G4964" s="126">
        <v>1</v>
      </c>
      <c r="H4964" s="126">
        <v>1</v>
      </c>
      <c r="I4964" s="126">
        <v>1</v>
      </c>
      <c r="J4964" s="126">
        <v>219</v>
      </c>
      <c r="M4964" s="126">
        <v>1767</v>
      </c>
      <c r="N4964" s="126">
        <v>0</v>
      </c>
      <c r="P4964" s="126">
        <v>1449</v>
      </c>
      <c r="R4964" s="126" t="s">
        <v>547</v>
      </c>
      <c r="S4964" s="252">
        <v>0</v>
      </c>
      <c r="T4964" s="252">
        <v>0.44</v>
      </c>
      <c r="U4964" s="68" t="s">
        <v>6741</v>
      </c>
      <c r="V4964" s="126">
        <v>1</v>
      </c>
      <c r="Z4964" s="126">
        <v>1</v>
      </c>
      <c r="AA4964" s="126">
        <v>1</v>
      </c>
      <c r="AB4964" s="126">
        <v>4</v>
      </c>
      <c r="AC4964" s="126">
        <v>8</v>
      </c>
      <c r="AD4964" s="126">
        <v>2026</v>
      </c>
    </row>
    <row r="4965" spans="3:30">
      <c r="C4965" s="126">
        <v>4958</v>
      </c>
      <c r="D4965" s="126">
        <v>281</v>
      </c>
      <c r="E4965" s="126">
        <v>11</v>
      </c>
      <c r="F4965" s="126">
        <v>1</v>
      </c>
      <c r="G4965" s="126">
        <v>1</v>
      </c>
      <c r="H4965" s="126">
        <v>1</v>
      </c>
      <c r="I4965" s="126">
        <v>1</v>
      </c>
      <c r="J4965" s="126">
        <v>219</v>
      </c>
      <c r="M4965" s="126">
        <v>1767</v>
      </c>
      <c r="N4965" s="126">
        <v>1</v>
      </c>
      <c r="P4965" s="126">
        <v>1449</v>
      </c>
      <c r="R4965" s="126" t="s">
        <v>547</v>
      </c>
      <c r="S4965" s="252">
        <v>0.44</v>
      </c>
      <c r="T4965" s="252">
        <v>0</v>
      </c>
      <c r="U4965" s="68" t="s">
        <v>6742</v>
      </c>
      <c r="V4965" s="126">
        <v>1</v>
      </c>
      <c r="Z4965" s="126">
        <v>1</v>
      </c>
      <c r="AA4965" s="126">
        <v>1</v>
      </c>
      <c r="AB4965" s="126">
        <v>4</v>
      </c>
      <c r="AC4965" s="126">
        <v>8</v>
      </c>
      <c r="AD4965" s="126">
        <v>2026</v>
      </c>
    </row>
    <row r="4966" spans="3:30">
      <c r="C4966" s="126">
        <v>4959</v>
      </c>
      <c r="D4966" s="126">
        <v>281</v>
      </c>
      <c r="E4966" s="126">
        <v>10</v>
      </c>
      <c r="F4966" s="126">
        <v>1</v>
      </c>
      <c r="G4966" s="126">
        <v>1</v>
      </c>
      <c r="H4966" s="126">
        <v>1</v>
      </c>
      <c r="I4966" s="126">
        <v>1</v>
      </c>
      <c r="J4966" s="126">
        <v>219</v>
      </c>
      <c r="P4966" s="126">
        <v>1449</v>
      </c>
      <c r="R4966" s="126" t="s">
        <v>547</v>
      </c>
      <c r="S4966" s="252">
        <v>0</v>
      </c>
      <c r="T4966" s="252">
        <v>0.34</v>
      </c>
      <c r="U4966" s="68" t="s">
        <v>6743</v>
      </c>
      <c r="V4966" s="126">
        <v>1</v>
      </c>
      <c r="Z4966" s="126">
        <v>1</v>
      </c>
      <c r="AA4966" s="126">
        <v>1</v>
      </c>
      <c r="AB4966" s="126">
        <v>4</v>
      </c>
      <c r="AC4966" s="126">
        <v>8</v>
      </c>
      <c r="AD4966" s="126">
        <v>2026</v>
      </c>
    </row>
    <row r="4967" spans="3:30">
      <c r="C4967" s="126">
        <v>4960</v>
      </c>
      <c r="D4967" s="126">
        <v>281</v>
      </c>
      <c r="E4967" s="126">
        <v>3</v>
      </c>
      <c r="F4967" s="126">
        <v>1</v>
      </c>
      <c r="G4967" s="126">
        <v>1</v>
      </c>
      <c r="H4967" s="126">
        <v>1</v>
      </c>
      <c r="I4967" s="126">
        <v>1</v>
      </c>
      <c r="J4967" s="126">
        <v>337</v>
      </c>
      <c r="M4967" s="126">
        <v>1768</v>
      </c>
      <c r="N4967" s="126">
        <v>0</v>
      </c>
      <c r="P4967" s="126">
        <v>1450</v>
      </c>
      <c r="R4967" s="126" t="s">
        <v>547</v>
      </c>
      <c r="S4967" s="252">
        <v>0</v>
      </c>
      <c r="T4967" s="252">
        <v>0.8</v>
      </c>
      <c r="U4967" s="68" t="s">
        <v>6744</v>
      </c>
      <c r="V4967" s="126">
        <v>1</v>
      </c>
      <c r="Z4967" s="126">
        <v>1</v>
      </c>
      <c r="AA4967" s="126">
        <v>1</v>
      </c>
      <c r="AB4967" s="126">
        <v>4</v>
      </c>
      <c r="AC4967" s="126">
        <v>8</v>
      </c>
      <c r="AD4967" s="126">
        <v>2026</v>
      </c>
    </row>
    <row r="4968" spans="3:30">
      <c r="C4968" s="126">
        <v>4961</v>
      </c>
      <c r="D4968" s="126">
        <v>281</v>
      </c>
      <c r="E4968" s="126">
        <v>11</v>
      </c>
      <c r="F4968" s="126">
        <v>1</v>
      </c>
      <c r="G4968" s="126">
        <v>1</v>
      </c>
      <c r="H4968" s="126">
        <v>1</v>
      </c>
      <c r="I4968" s="126">
        <v>1</v>
      </c>
      <c r="J4968" s="126">
        <v>337</v>
      </c>
      <c r="M4968" s="126">
        <v>1768</v>
      </c>
      <c r="N4968" s="126">
        <v>1</v>
      </c>
      <c r="P4968" s="126">
        <v>1450</v>
      </c>
      <c r="R4968" s="126" t="s">
        <v>547</v>
      </c>
      <c r="S4968" s="252">
        <v>0.8</v>
      </c>
      <c r="T4968" s="252">
        <v>0</v>
      </c>
      <c r="U4968" s="68" t="s">
        <v>6745</v>
      </c>
      <c r="V4968" s="126">
        <v>1</v>
      </c>
      <c r="Z4968" s="126">
        <v>1</v>
      </c>
      <c r="AA4968" s="126">
        <v>1</v>
      </c>
      <c r="AB4968" s="126">
        <v>4</v>
      </c>
      <c r="AC4968" s="126">
        <v>8</v>
      </c>
      <c r="AD4968" s="126">
        <v>2026</v>
      </c>
    </row>
    <row r="4969" spans="3:30">
      <c r="C4969" s="126">
        <v>4962</v>
      </c>
      <c r="D4969" s="126">
        <v>281</v>
      </c>
      <c r="E4969" s="126">
        <v>10</v>
      </c>
      <c r="F4969" s="126">
        <v>1</v>
      </c>
      <c r="G4969" s="126">
        <v>1</v>
      </c>
      <c r="H4969" s="126">
        <v>1</v>
      </c>
      <c r="I4969" s="126">
        <v>1</v>
      </c>
      <c r="J4969" s="126">
        <v>337</v>
      </c>
      <c r="P4969" s="126">
        <v>1450</v>
      </c>
      <c r="R4969" s="126" t="s">
        <v>547</v>
      </c>
      <c r="S4969" s="252">
        <v>0</v>
      </c>
      <c r="T4969" s="252">
        <v>1.2</v>
      </c>
      <c r="U4969" s="68" t="s">
        <v>6746</v>
      </c>
      <c r="V4969" s="126">
        <v>1</v>
      </c>
      <c r="Z4969" s="126">
        <v>1</v>
      </c>
      <c r="AA4969" s="126">
        <v>1</v>
      </c>
      <c r="AB4969" s="126">
        <v>4</v>
      </c>
      <c r="AC4969" s="126">
        <v>8</v>
      </c>
      <c r="AD4969" s="126">
        <v>2026</v>
      </c>
    </row>
    <row r="4970" spans="3:30">
      <c r="C4970" s="126">
        <v>4963</v>
      </c>
      <c r="D4970" s="126">
        <v>281</v>
      </c>
      <c r="E4970" s="126">
        <v>3</v>
      </c>
      <c r="F4970" s="126">
        <v>1</v>
      </c>
      <c r="G4970" s="126">
        <v>1</v>
      </c>
      <c r="H4970" s="126">
        <v>1</v>
      </c>
      <c r="I4970" s="126">
        <v>1</v>
      </c>
      <c r="J4970" s="126">
        <v>396</v>
      </c>
      <c r="M4970" s="126">
        <v>1769</v>
      </c>
      <c r="N4970" s="126">
        <v>0</v>
      </c>
      <c r="P4970" s="126">
        <v>1451</v>
      </c>
      <c r="R4970" s="126" t="s">
        <v>547</v>
      </c>
      <c r="S4970" s="252">
        <v>0</v>
      </c>
      <c r="T4970" s="252">
        <v>2.4</v>
      </c>
      <c r="U4970" s="68" t="s">
        <v>6747</v>
      </c>
      <c r="V4970" s="126">
        <v>1</v>
      </c>
      <c r="Z4970" s="126">
        <v>1</v>
      </c>
      <c r="AA4970" s="126">
        <v>1</v>
      </c>
      <c r="AB4970" s="126">
        <v>4</v>
      </c>
      <c r="AC4970" s="126">
        <v>8</v>
      </c>
      <c r="AD4970" s="126">
        <v>2026</v>
      </c>
    </row>
    <row r="4971" spans="3:30">
      <c r="C4971" s="126">
        <v>4964</v>
      </c>
      <c r="D4971" s="126">
        <v>281</v>
      </c>
      <c r="E4971" s="126">
        <v>11</v>
      </c>
      <c r="F4971" s="126">
        <v>1</v>
      </c>
      <c r="G4971" s="126">
        <v>1</v>
      </c>
      <c r="H4971" s="126">
        <v>1</v>
      </c>
      <c r="I4971" s="126">
        <v>1</v>
      </c>
      <c r="J4971" s="126">
        <v>396</v>
      </c>
      <c r="M4971" s="126">
        <v>1769</v>
      </c>
      <c r="N4971" s="126">
        <v>1</v>
      </c>
      <c r="P4971" s="126">
        <v>1451</v>
      </c>
      <c r="R4971" s="126" t="s">
        <v>547</v>
      </c>
      <c r="S4971" s="252">
        <v>2.4</v>
      </c>
      <c r="T4971" s="252">
        <v>0</v>
      </c>
      <c r="U4971" s="68" t="s">
        <v>6748</v>
      </c>
      <c r="V4971" s="126">
        <v>1</v>
      </c>
      <c r="Z4971" s="126">
        <v>1</v>
      </c>
      <c r="AA4971" s="126">
        <v>1</v>
      </c>
      <c r="AB4971" s="126">
        <v>4</v>
      </c>
      <c r="AC4971" s="126">
        <v>8</v>
      </c>
      <c r="AD4971" s="126">
        <v>2026</v>
      </c>
    </row>
    <row r="4972" spans="3:30">
      <c r="C4972" s="126">
        <v>4965</v>
      </c>
      <c r="D4972" s="126">
        <v>281</v>
      </c>
      <c r="E4972" s="126">
        <v>10</v>
      </c>
      <c r="F4972" s="126">
        <v>1</v>
      </c>
      <c r="G4972" s="126">
        <v>1</v>
      </c>
      <c r="H4972" s="126">
        <v>1</v>
      </c>
      <c r="I4972" s="126">
        <v>1</v>
      </c>
      <c r="J4972" s="126">
        <v>396</v>
      </c>
      <c r="P4972" s="126">
        <v>1451</v>
      </c>
      <c r="R4972" s="126" t="s">
        <v>547</v>
      </c>
      <c r="S4972" s="252">
        <v>0</v>
      </c>
      <c r="T4972" s="252">
        <v>4</v>
      </c>
      <c r="U4972" s="68" t="s">
        <v>6749</v>
      </c>
      <c r="V4972" s="126">
        <v>1</v>
      </c>
      <c r="Z4972" s="126">
        <v>1</v>
      </c>
      <c r="AA4972" s="126">
        <v>1</v>
      </c>
      <c r="AB4972" s="126">
        <v>4</v>
      </c>
      <c r="AC4972" s="126">
        <v>8</v>
      </c>
      <c r="AD4972" s="126">
        <v>2026</v>
      </c>
    </row>
    <row r="4973" spans="3:30">
      <c r="C4973" s="126">
        <v>4966</v>
      </c>
      <c r="D4973" s="126">
        <v>281</v>
      </c>
      <c r="E4973" s="126">
        <v>3</v>
      </c>
      <c r="F4973" s="126">
        <v>1</v>
      </c>
      <c r="G4973" s="126">
        <v>1</v>
      </c>
      <c r="H4973" s="126">
        <v>1</v>
      </c>
      <c r="I4973" s="126">
        <v>1</v>
      </c>
      <c r="J4973" s="126">
        <v>294</v>
      </c>
      <c r="M4973" s="126">
        <v>1770</v>
      </c>
      <c r="N4973" s="126">
        <v>0</v>
      </c>
      <c r="P4973" s="126">
        <v>1452</v>
      </c>
      <c r="R4973" s="126" t="s">
        <v>547</v>
      </c>
      <c r="S4973" s="252">
        <v>0</v>
      </c>
      <c r="T4973" s="252">
        <v>4.9000000000000004</v>
      </c>
      <c r="U4973" s="68" t="s">
        <v>6750</v>
      </c>
      <c r="V4973" s="126">
        <v>1</v>
      </c>
      <c r="Z4973" s="126">
        <v>1</v>
      </c>
      <c r="AA4973" s="126">
        <v>1</v>
      </c>
      <c r="AB4973" s="126">
        <v>4</v>
      </c>
      <c r="AC4973" s="126">
        <v>8</v>
      </c>
      <c r="AD4973" s="126">
        <v>2026</v>
      </c>
    </row>
    <row r="4974" spans="3:30">
      <c r="C4974" s="126">
        <v>4967</v>
      </c>
      <c r="D4974" s="126">
        <v>281</v>
      </c>
      <c r="E4974" s="126">
        <v>11</v>
      </c>
      <c r="F4974" s="126">
        <v>1</v>
      </c>
      <c r="G4974" s="126">
        <v>1</v>
      </c>
      <c r="H4974" s="126">
        <v>1</v>
      </c>
      <c r="I4974" s="126">
        <v>1</v>
      </c>
      <c r="J4974" s="126">
        <v>294</v>
      </c>
      <c r="M4974" s="126">
        <v>1770</v>
      </c>
      <c r="N4974" s="126">
        <v>1</v>
      </c>
      <c r="P4974" s="126">
        <v>1452</v>
      </c>
      <c r="R4974" s="126" t="s">
        <v>547</v>
      </c>
      <c r="S4974" s="252">
        <v>4.9000000000000004</v>
      </c>
      <c r="T4974" s="252">
        <v>0</v>
      </c>
      <c r="U4974" s="68" t="s">
        <v>6751</v>
      </c>
      <c r="V4974" s="126">
        <v>1</v>
      </c>
      <c r="Z4974" s="126">
        <v>1</v>
      </c>
      <c r="AA4974" s="126">
        <v>1</v>
      </c>
      <c r="AB4974" s="126">
        <v>4</v>
      </c>
      <c r="AC4974" s="126">
        <v>8</v>
      </c>
      <c r="AD4974" s="126">
        <v>2026</v>
      </c>
    </row>
    <row r="4975" spans="3:30">
      <c r="C4975" s="126">
        <v>4968</v>
      </c>
      <c r="D4975" s="126">
        <v>281</v>
      </c>
      <c r="E4975" s="126">
        <v>10</v>
      </c>
      <c r="F4975" s="126">
        <v>1</v>
      </c>
      <c r="G4975" s="126">
        <v>1</v>
      </c>
      <c r="H4975" s="126">
        <v>1</v>
      </c>
      <c r="I4975" s="126">
        <v>1</v>
      </c>
      <c r="J4975" s="126">
        <v>294</v>
      </c>
      <c r="P4975" s="126">
        <v>1452</v>
      </c>
      <c r="R4975" s="126" t="s">
        <v>547</v>
      </c>
      <c r="S4975" s="252">
        <v>0</v>
      </c>
      <c r="T4975" s="252">
        <v>7.5</v>
      </c>
      <c r="U4975" s="68" t="s">
        <v>6752</v>
      </c>
      <c r="V4975" s="126">
        <v>1</v>
      </c>
      <c r="Z4975" s="126">
        <v>1</v>
      </c>
      <c r="AA4975" s="126">
        <v>1</v>
      </c>
      <c r="AB4975" s="126">
        <v>4</v>
      </c>
      <c r="AC4975" s="126">
        <v>8</v>
      </c>
      <c r="AD4975" s="126">
        <v>2026</v>
      </c>
    </row>
    <row r="4976" spans="3:30">
      <c r="C4976" s="126">
        <v>4969</v>
      </c>
      <c r="D4976" s="126">
        <v>282</v>
      </c>
      <c r="E4976" s="126">
        <v>2</v>
      </c>
      <c r="F4976" s="126">
        <v>1</v>
      </c>
      <c r="G4976" s="126">
        <v>1</v>
      </c>
      <c r="H4976" s="126">
        <v>1</v>
      </c>
      <c r="I4976" s="126">
        <v>1</v>
      </c>
      <c r="R4976" s="126" t="s">
        <v>547</v>
      </c>
      <c r="S4976" s="252">
        <v>58.25</v>
      </c>
      <c r="T4976" s="252">
        <v>0</v>
      </c>
      <c r="U4976" s="68" t="s">
        <v>6755</v>
      </c>
      <c r="V4976" s="126">
        <v>1</v>
      </c>
      <c r="Z4976" s="126">
        <v>1</v>
      </c>
      <c r="AA4976" s="126">
        <v>1</v>
      </c>
      <c r="AB4976" s="126">
        <v>4</v>
      </c>
      <c r="AC4976" s="126">
        <v>8</v>
      </c>
      <c r="AD4976" s="126">
        <v>2026</v>
      </c>
    </row>
    <row r="4977" spans="3:30">
      <c r="C4977" s="126">
        <v>4970</v>
      </c>
      <c r="D4977" s="126">
        <v>282</v>
      </c>
      <c r="E4977" s="126">
        <v>3</v>
      </c>
      <c r="F4977" s="126">
        <v>1</v>
      </c>
      <c r="G4977" s="126">
        <v>1</v>
      </c>
      <c r="H4977" s="126">
        <v>1</v>
      </c>
      <c r="I4977" s="126">
        <v>1</v>
      </c>
      <c r="J4977" s="126">
        <v>384</v>
      </c>
      <c r="M4977" s="126">
        <v>1771</v>
      </c>
      <c r="N4977" s="126">
        <v>0</v>
      </c>
      <c r="P4977" s="126">
        <v>1453</v>
      </c>
      <c r="R4977" s="126" t="s">
        <v>547</v>
      </c>
      <c r="S4977" s="252">
        <v>0</v>
      </c>
      <c r="T4977" s="252">
        <v>6.5</v>
      </c>
      <c r="U4977" s="68" t="s">
        <v>6756</v>
      </c>
      <c r="V4977" s="126">
        <v>1</v>
      </c>
      <c r="Z4977" s="126">
        <v>1</v>
      </c>
      <c r="AA4977" s="126">
        <v>1</v>
      </c>
      <c r="AB4977" s="126">
        <v>4</v>
      </c>
      <c r="AC4977" s="126">
        <v>8</v>
      </c>
      <c r="AD4977" s="126">
        <v>2026</v>
      </c>
    </row>
    <row r="4978" spans="3:30">
      <c r="C4978" s="126">
        <v>4971</v>
      </c>
      <c r="D4978" s="126">
        <v>282</v>
      </c>
      <c r="E4978" s="126">
        <v>11</v>
      </c>
      <c r="F4978" s="126">
        <v>1</v>
      </c>
      <c r="G4978" s="126">
        <v>1</v>
      </c>
      <c r="H4978" s="126">
        <v>1</v>
      </c>
      <c r="I4978" s="126">
        <v>1</v>
      </c>
      <c r="J4978" s="126">
        <v>384</v>
      </c>
      <c r="M4978" s="126">
        <v>1771</v>
      </c>
      <c r="N4978" s="126">
        <v>1</v>
      </c>
      <c r="P4978" s="126">
        <v>1453</v>
      </c>
      <c r="R4978" s="126" t="s">
        <v>547</v>
      </c>
      <c r="S4978" s="252">
        <v>6.5</v>
      </c>
      <c r="T4978" s="252">
        <v>0</v>
      </c>
      <c r="U4978" s="68" t="s">
        <v>6757</v>
      </c>
      <c r="V4978" s="126">
        <v>1</v>
      </c>
      <c r="Z4978" s="126">
        <v>1</v>
      </c>
      <c r="AA4978" s="126">
        <v>1</v>
      </c>
      <c r="AB4978" s="126">
        <v>4</v>
      </c>
      <c r="AC4978" s="126">
        <v>8</v>
      </c>
      <c r="AD4978" s="126">
        <v>2026</v>
      </c>
    </row>
    <row r="4979" spans="3:30">
      <c r="C4979" s="126">
        <v>4972</v>
      </c>
      <c r="D4979" s="126">
        <v>282</v>
      </c>
      <c r="E4979" s="126">
        <v>10</v>
      </c>
      <c r="F4979" s="126">
        <v>1</v>
      </c>
      <c r="G4979" s="126">
        <v>1</v>
      </c>
      <c r="H4979" s="126">
        <v>1</v>
      </c>
      <c r="I4979" s="126">
        <v>1</v>
      </c>
      <c r="J4979" s="126">
        <v>384</v>
      </c>
      <c r="P4979" s="126">
        <v>1453</v>
      </c>
      <c r="R4979" s="126" t="s">
        <v>547</v>
      </c>
      <c r="S4979" s="252">
        <v>0</v>
      </c>
      <c r="T4979" s="252">
        <v>7.5</v>
      </c>
      <c r="U4979" s="68" t="s">
        <v>6758</v>
      </c>
      <c r="V4979" s="126">
        <v>1</v>
      </c>
      <c r="Z4979" s="126">
        <v>1</v>
      </c>
      <c r="AA4979" s="126">
        <v>1</v>
      </c>
      <c r="AB4979" s="126">
        <v>4</v>
      </c>
      <c r="AC4979" s="126">
        <v>8</v>
      </c>
      <c r="AD4979" s="126">
        <v>2026</v>
      </c>
    </row>
    <row r="4980" spans="3:30">
      <c r="C4980" s="126">
        <v>4973</v>
      </c>
      <c r="D4980" s="126">
        <v>282</v>
      </c>
      <c r="E4980" s="126">
        <v>3</v>
      </c>
      <c r="F4980" s="126">
        <v>1</v>
      </c>
      <c r="G4980" s="126">
        <v>1</v>
      </c>
      <c r="H4980" s="126">
        <v>1</v>
      </c>
      <c r="I4980" s="126">
        <v>1</v>
      </c>
      <c r="J4980" s="126">
        <v>386</v>
      </c>
      <c r="M4980" s="126">
        <v>1772</v>
      </c>
      <c r="N4980" s="126">
        <v>0</v>
      </c>
      <c r="P4980" s="126">
        <v>1454</v>
      </c>
      <c r="R4980" s="126" t="s">
        <v>547</v>
      </c>
      <c r="S4980" s="252">
        <v>0</v>
      </c>
      <c r="T4980" s="252">
        <v>6.5</v>
      </c>
      <c r="U4980" s="68" t="s">
        <v>6759</v>
      </c>
      <c r="V4980" s="126">
        <v>1</v>
      </c>
      <c r="Z4980" s="126">
        <v>1</v>
      </c>
      <c r="AA4980" s="126">
        <v>1</v>
      </c>
      <c r="AB4980" s="126">
        <v>4</v>
      </c>
      <c r="AC4980" s="126">
        <v>8</v>
      </c>
      <c r="AD4980" s="126">
        <v>2026</v>
      </c>
    </row>
    <row r="4981" spans="3:30">
      <c r="C4981" s="126">
        <v>4974</v>
      </c>
      <c r="D4981" s="126">
        <v>282</v>
      </c>
      <c r="E4981" s="126">
        <v>11</v>
      </c>
      <c r="F4981" s="126">
        <v>1</v>
      </c>
      <c r="G4981" s="126">
        <v>1</v>
      </c>
      <c r="H4981" s="126">
        <v>1</v>
      </c>
      <c r="I4981" s="126">
        <v>1</v>
      </c>
      <c r="J4981" s="126">
        <v>386</v>
      </c>
      <c r="M4981" s="126">
        <v>1772</v>
      </c>
      <c r="N4981" s="126">
        <v>1</v>
      </c>
      <c r="P4981" s="126">
        <v>1454</v>
      </c>
      <c r="R4981" s="126" t="s">
        <v>547</v>
      </c>
      <c r="S4981" s="252">
        <v>6.5</v>
      </c>
      <c r="T4981" s="252">
        <v>0</v>
      </c>
      <c r="U4981" s="68" t="s">
        <v>6760</v>
      </c>
      <c r="V4981" s="126">
        <v>1</v>
      </c>
      <c r="Z4981" s="126">
        <v>1</v>
      </c>
      <c r="AA4981" s="126">
        <v>1</v>
      </c>
      <c r="AB4981" s="126">
        <v>4</v>
      </c>
      <c r="AC4981" s="126">
        <v>8</v>
      </c>
      <c r="AD4981" s="126">
        <v>2026</v>
      </c>
    </row>
    <row r="4982" spans="3:30">
      <c r="C4982" s="126">
        <v>4975</v>
      </c>
      <c r="D4982" s="126">
        <v>282</v>
      </c>
      <c r="E4982" s="126">
        <v>10</v>
      </c>
      <c r="F4982" s="126">
        <v>1</v>
      </c>
      <c r="G4982" s="126">
        <v>1</v>
      </c>
      <c r="H4982" s="126">
        <v>1</v>
      </c>
      <c r="I4982" s="126">
        <v>1</v>
      </c>
      <c r="J4982" s="126">
        <v>386</v>
      </c>
      <c r="P4982" s="126">
        <v>1454</v>
      </c>
      <c r="R4982" s="126" t="s">
        <v>547</v>
      </c>
      <c r="S4982" s="252">
        <v>0</v>
      </c>
      <c r="T4982" s="252">
        <v>7</v>
      </c>
      <c r="U4982" s="68" t="s">
        <v>6761</v>
      </c>
      <c r="V4982" s="126">
        <v>1</v>
      </c>
      <c r="Z4982" s="126">
        <v>1</v>
      </c>
      <c r="AA4982" s="126">
        <v>1</v>
      </c>
      <c r="AB4982" s="126">
        <v>4</v>
      </c>
      <c r="AC4982" s="126">
        <v>8</v>
      </c>
      <c r="AD4982" s="126">
        <v>2026</v>
      </c>
    </row>
    <row r="4983" spans="3:30">
      <c r="C4983" s="126">
        <v>4976</v>
      </c>
      <c r="D4983" s="126">
        <v>282</v>
      </c>
      <c r="E4983" s="126">
        <v>3</v>
      </c>
      <c r="F4983" s="126">
        <v>1</v>
      </c>
      <c r="G4983" s="126">
        <v>1</v>
      </c>
      <c r="H4983" s="126">
        <v>1</v>
      </c>
      <c r="I4983" s="126">
        <v>1</v>
      </c>
      <c r="J4983" s="126">
        <v>20</v>
      </c>
      <c r="M4983" s="126">
        <v>1773</v>
      </c>
      <c r="N4983" s="126">
        <v>0</v>
      </c>
      <c r="P4983" s="126">
        <v>1455</v>
      </c>
      <c r="R4983" s="126" t="s">
        <v>547</v>
      </c>
      <c r="S4983" s="252">
        <v>0</v>
      </c>
      <c r="T4983" s="252">
        <v>5.03</v>
      </c>
      <c r="U4983" s="68" t="s">
        <v>6762</v>
      </c>
      <c r="V4983" s="126">
        <v>1</v>
      </c>
      <c r="Z4983" s="126">
        <v>1</v>
      </c>
      <c r="AA4983" s="126">
        <v>1</v>
      </c>
      <c r="AB4983" s="126">
        <v>4</v>
      </c>
      <c r="AC4983" s="126">
        <v>8</v>
      </c>
      <c r="AD4983" s="126">
        <v>2026</v>
      </c>
    </row>
    <row r="4984" spans="3:30">
      <c r="C4984" s="126">
        <v>4977</v>
      </c>
      <c r="D4984" s="126">
        <v>282</v>
      </c>
      <c r="E4984" s="126">
        <v>11</v>
      </c>
      <c r="F4984" s="126">
        <v>1</v>
      </c>
      <c r="G4984" s="126">
        <v>1</v>
      </c>
      <c r="H4984" s="126">
        <v>1</v>
      </c>
      <c r="I4984" s="126">
        <v>1</v>
      </c>
      <c r="J4984" s="126">
        <v>20</v>
      </c>
      <c r="M4984" s="126">
        <v>1773</v>
      </c>
      <c r="N4984" s="126">
        <v>1</v>
      </c>
      <c r="P4984" s="126">
        <v>1455</v>
      </c>
      <c r="R4984" s="126" t="s">
        <v>547</v>
      </c>
      <c r="S4984" s="252">
        <v>5.03</v>
      </c>
      <c r="T4984" s="252">
        <v>0</v>
      </c>
      <c r="U4984" s="68" t="s">
        <v>6763</v>
      </c>
      <c r="V4984" s="126">
        <v>1</v>
      </c>
      <c r="Z4984" s="126">
        <v>1</v>
      </c>
      <c r="AA4984" s="126">
        <v>1</v>
      </c>
      <c r="AB4984" s="126">
        <v>4</v>
      </c>
      <c r="AC4984" s="126">
        <v>8</v>
      </c>
      <c r="AD4984" s="126">
        <v>2026</v>
      </c>
    </row>
    <row r="4985" spans="3:30">
      <c r="C4985" s="126">
        <v>4978</v>
      </c>
      <c r="D4985" s="126">
        <v>282</v>
      </c>
      <c r="E4985" s="126">
        <v>10</v>
      </c>
      <c r="F4985" s="126">
        <v>1</v>
      </c>
      <c r="G4985" s="126">
        <v>1</v>
      </c>
      <c r="H4985" s="126">
        <v>1</v>
      </c>
      <c r="I4985" s="126">
        <v>1</v>
      </c>
      <c r="J4985" s="126">
        <v>20</v>
      </c>
      <c r="P4985" s="126">
        <v>1455</v>
      </c>
      <c r="R4985" s="126" t="s">
        <v>547</v>
      </c>
      <c r="S4985" s="252">
        <v>0</v>
      </c>
      <c r="T4985" s="252">
        <v>5.25</v>
      </c>
      <c r="U4985" s="68" t="s">
        <v>6764</v>
      </c>
      <c r="V4985" s="126">
        <v>1</v>
      </c>
      <c r="Z4985" s="126">
        <v>1</v>
      </c>
      <c r="AA4985" s="126">
        <v>1</v>
      </c>
      <c r="AB4985" s="126">
        <v>4</v>
      </c>
      <c r="AC4985" s="126">
        <v>8</v>
      </c>
      <c r="AD4985" s="126">
        <v>2026</v>
      </c>
    </row>
    <row r="4986" spans="3:30">
      <c r="C4986" s="126">
        <v>4979</v>
      </c>
      <c r="D4986" s="126">
        <v>282</v>
      </c>
      <c r="E4986" s="126">
        <v>3</v>
      </c>
      <c r="F4986" s="126">
        <v>1</v>
      </c>
      <c r="G4986" s="126">
        <v>1</v>
      </c>
      <c r="H4986" s="126">
        <v>1</v>
      </c>
      <c r="I4986" s="126">
        <v>1</v>
      </c>
      <c r="J4986" s="126">
        <v>6</v>
      </c>
      <c r="M4986" s="126">
        <v>1774</v>
      </c>
      <c r="N4986" s="126">
        <v>0</v>
      </c>
      <c r="P4986" s="126">
        <v>1456</v>
      </c>
      <c r="R4986" s="126" t="s">
        <v>547</v>
      </c>
      <c r="S4986" s="252">
        <v>0</v>
      </c>
      <c r="T4986" s="252">
        <v>2.89</v>
      </c>
      <c r="U4986" s="68" t="s">
        <v>6765</v>
      </c>
      <c r="V4986" s="126">
        <v>1</v>
      </c>
      <c r="Z4986" s="126">
        <v>1</v>
      </c>
      <c r="AA4986" s="126">
        <v>1</v>
      </c>
      <c r="AB4986" s="126">
        <v>4</v>
      </c>
      <c r="AC4986" s="126">
        <v>8</v>
      </c>
      <c r="AD4986" s="126">
        <v>2026</v>
      </c>
    </row>
    <row r="4987" spans="3:30">
      <c r="C4987" s="126">
        <v>4980</v>
      </c>
      <c r="D4987" s="126">
        <v>282</v>
      </c>
      <c r="E4987" s="126">
        <v>11</v>
      </c>
      <c r="F4987" s="126">
        <v>1</v>
      </c>
      <c r="G4987" s="126">
        <v>1</v>
      </c>
      <c r="H4987" s="126">
        <v>1</v>
      </c>
      <c r="I4987" s="126">
        <v>1</v>
      </c>
      <c r="J4987" s="126">
        <v>6</v>
      </c>
      <c r="M4987" s="126">
        <v>1774</v>
      </c>
      <c r="N4987" s="126">
        <v>1</v>
      </c>
      <c r="P4987" s="126">
        <v>1456</v>
      </c>
      <c r="R4987" s="126" t="s">
        <v>547</v>
      </c>
      <c r="S4987" s="252">
        <v>2.89</v>
      </c>
      <c r="T4987" s="252">
        <v>0</v>
      </c>
      <c r="U4987" s="68" t="s">
        <v>6766</v>
      </c>
      <c r="V4987" s="126">
        <v>1</v>
      </c>
      <c r="Z4987" s="126">
        <v>1</v>
      </c>
      <c r="AA4987" s="126">
        <v>1</v>
      </c>
      <c r="AB4987" s="126">
        <v>4</v>
      </c>
      <c r="AC4987" s="126">
        <v>8</v>
      </c>
      <c r="AD4987" s="126">
        <v>2026</v>
      </c>
    </row>
    <row r="4988" spans="3:30">
      <c r="C4988" s="126">
        <v>4981</v>
      </c>
      <c r="D4988" s="126">
        <v>282</v>
      </c>
      <c r="E4988" s="126">
        <v>10</v>
      </c>
      <c r="F4988" s="126">
        <v>1</v>
      </c>
      <c r="G4988" s="126">
        <v>1</v>
      </c>
      <c r="H4988" s="126">
        <v>1</v>
      </c>
      <c r="I4988" s="126">
        <v>1</v>
      </c>
      <c r="J4988" s="126">
        <v>6</v>
      </c>
      <c r="P4988" s="126">
        <v>1456</v>
      </c>
      <c r="R4988" s="126" t="s">
        <v>547</v>
      </c>
      <c r="S4988" s="252">
        <v>0</v>
      </c>
      <c r="T4988" s="252">
        <v>3.5</v>
      </c>
      <c r="U4988" s="68" t="s">
        <v>6767</v>
      </c>
      <c r="V4988" s="126">
        <v>1</v>
      </c>
      <c r="Z4988" s="126">
        <v>1</v>
      </c>
      <c r="AA4988" s="126">
        <v>1</v>
      </c>
      <c r="AB4988" s="126">
        <v>4</v>
      </c>
      <c r="AC4988" s="126">
        <v>8</v>
      </c>
      <c r="AD4988" s="126">
        <v>2026</v>
      </c>
    </row>
    <row r="4989" spans="3:30">
      <c r="C4989" s="126">
        <v>4982</v>
      </c>
      <c r="D4989" s="126">
        <v>282</v>
      </c>
      <c r="E4989" s="126">
        <v>3</v>
      </c>
      <c r="F4989" s="126">
        <v>1</v>
      </c>
      <c r="G4989" s="126">
        <v>1</v>
      </c>
      <c r="H4989" s="126">
        <v>1</v>
      </c>
      <c r="I4989" s="126">
        <v>1</v>
      </c>
      <c r="J4989" s="126">
        <v>52</v>
      </c>
      <c r="M4989" s="126">
        <v>1775</v>
      </c>
      <c r="N4989" s="126">
        <v>0</v>
      </c>
      <c r="P4989" s="126">
        <v>1457</v>
      </c>
      <c r="R4989" s="126" t="s">
        <v>547</v>
      </c>
      <c r="S4989" s="252">
        <v>0</v>
      </c>
      <c r="T4989" s="252">
        <v>1.91</v>
      </c>
      <c r="U4989" s="68" t="s">
        <v>6768</v>
      </c>
      <c r="V4989" s="126">
        <v>1</v>
      </c>
      <c r="Z4989" s="126">
        <v>1</v>
      </c>
      <c r="AA4989" s="126">
        <v>1</v>
      </c>
      <c r="AB4989" s="126">
        <v>4</v>
      </c>
      <c r="AC4989" s="126">
        <v>8</v>
      </c>
      <c r="AD4989" s="126">
        <v>2026</v>
      </c>
    </row>
    <row r="4990" spans="3:30">
      <c r="C4990" s="126">
        <v>4983</v>
      </c>
      <c r="D4990" s="126">
        <v>282</v>
      </c>
      <c r="E4990" s="126">
        <v>11</v>
      </c>
      <c r="F4990" s="126">
        <v>1</v>
      </c>
      <c r="G4990" s="126">
        <v>1</v>
      </c>
      <c r="H4990" s="126">
        <v>1</v>
      </c>
      <c r="I4990" s="126">
        <v>1</v>
      </c>
      <c r="J4990" s="126">
        <v>52</v>
      </c>
      <c r="M4990" s="126">
        <v>1775</v>
      </c>
      <c r="N4990" s="126">
        <v>1</v>
      </c>
      <c r="P4990" s="126">
        <v>1457</v>
      </c>
      <c r="R4990" s="126" t="s">
        <v>547</v>
      </c>
      <c r="S4990" s="252">
        <v>1.91</v>
      </c>
      <c r="T4990" s="252">
        <v>0</v>
      </c>
      <c r="U4990" s="68" t="s">
        <v>6769</v>
      </c>
      <c r="V4990" s="126">
        <v>1</v>
      </c>
      <c r="Z4990" s="126">
        <v>1</v>
      </c>
      <c r="AA4990" s="126">
        <v>1</v>
      </c>
      <c r="AB4990" s="126">
        <v>4</v>
      </c>
      <c r="AC4990" s="126">
        <v>8</v>
      </c>
      <c r="AD4990" s="126">
        <v>2026</v>
      </c>
    </row>
    <row r="4991" spans="3:30">
      <c r="C4991" s="126">
        <v>4984</v>
      </c>
      <c r="D4991" s="126">
        <v>282</v>
      </c>
      <c r="E4991" s="126">
        <v>10</v>
      </c>
      <c r="F4991" s="126">
        <v>1</v>
      </c>
      <c r="G4991" s="126">
        <v>1</v>
      </c>
      <c r="H4991" s="126">
        <v>1</v>
      </c>
      <c r="I4991" s="126">
        <v>1</v>
      </c>
      <c r="J4991" s="126">
        <v>52</v>
      </c>
      <c r="P4991" s="126">
        <v>1457</v>
      </c>
      <c r="R4991" s="126" t="s">
        <v>547</v>
      </c>
      <c r="S4991" s="252">
        <v>0</v>
      </c>
      <c r="T4991" s="252">
        <v>2.5</v>
      </c>
      <c r="U4991" s="68" t="s">
        <v>6770</v>
      </c>
      <c r="V4991" s="126">
        <v>1</v>
      </c>
      <c r="Z4991" s="126">
        <v>1</v>
      </c>
      <c r="AA4991" s="126">
        <v>1</v>
      </c>
      <c r="AB4991" s="126">
        <v>4</v>
      </c>
      <c r="AC4991" s="126">
        <v>8</v>
      </c>
      <c r="AD4991" s="126">
        <v>2026</v>
      </c>
    </row>
    <row r="4992" spans="3:30">
      <c r="C4992" s="126">
        <v>4985</v>
      </c>
      <c r="D4992" s="126">
        <v>282</v>
      </c>
      <c r="E4992" s="126">
        <v>3</v>
      </c>
      <c r="F4992" s="126">
        <v>1</v>
      </c>
      <c r="G4992" s="126">
        <v>1</v>
      </c>
      <c r="H4992" s="126">
        <v>1</v>
      </c>
      <c r="I4992" s="126">
        <v>1</v>
      </c>
      <c r="J4992" s="126">
        <v>243</v>
      </c>
      <c r="M4992" s="126">
        <v>1776</v>
      </c>
      <c r="N4992" s="126">
        <v>0</v>
      </c>
      <c r="P4992" s="126">
        <v>1458</v>
      </c>
      <c r="R4992" s="126" t="s">
        <v>547</v>
      </c>
      <c r="S4992" s="252">
        <v>0</v>
      </c>
      <c r="T4992" s="252">
        <v>2.5</v>
      </c>
      <c r="U4992" s="68" t="s">
        <v>6771</v>
      </c>
      <c r="V4992" s="126">
        <v>1</v>
      </c>
      <c r="Z4992" s="126">
        <v>1</v>
      </c>
      <c r="AA4992" s="126">
        <v>1</v>
      </c>
      <c r="AB4992" s="126">
        <v>4</v>
      </c>
      <c r="AC4992" s="126">
        <v>8</v>
      </c>
      <c r="AD4992" s="126">
        <v>2026</v>
      </c>
    </row>
    <row r="4993" spans="3:30">
      <c r="C4993" s="126">
        <v>4986</v>
      </c>
      <c r="D4993" s="126">
        <v>282</v>
      </c>
      <c r="E4993" s="126">
        <v>11</v>
      </c>
      <c r="F4993" s="126">
        <v>1</v>
      </c>
      <c r="G4993" s="126">
        <v>1</v>
      </c>
      <c r="H4993" s="126">
        <v>1</v>
      </c>
      <c r="I4993" s="126">
        <v>1</v>
      </c>
      <c r="J4993" s="126">
        <v>243</v>
      </c>
      <c r="M4993" s="126">
        <v>1776</v>
      </c>
      <c r="N4993" s="126">
        <v>1</v>
      </c>
      <c r="P4993" s="126">
        <v>1458</v>
      </c>
      <c r="R4993" s="126" t="s">
        <v>547</v>
      </c>
      <c r="S4993" s="252">
        <v>2.5</v>
      </c>
      <c r="T4993" s="252">
        <v>0</v>
      </c>
      <c r="U4993" s="68" t="s">
        <v>6772</v>
      </c>
      <c r="V4993" s="126">
        <v>1</v>
      </c>
      <c r="Z4993" s="126">
        <v>1</v>
      </c>
      <c r="AA4993" s="126">
        <v>1</v>
      </c>
      <c r="AB4993" s="126">
        <v>4</v>
      </c>
      <c r="AC4993" s="126">
        <v>8</v>
      </c>
      <c r="AD4993" s="126">
        <v>2026</v>
      </c>
    </row>
    <row r="4994" spans="3:30">
      <c r="C4994" s="126">
        <v>4987</v>
      </c>
      <c r="D4994" s="126">
        <v>282</v>
      </c>
      <c r="E4994" s="126">
        <v>10</v>
      </c>
      <c r="F4994" s="126">
        <v>1</v>
      </c>
      <c r="G4994" s="126">
        <v>1</v>
      </c>
      <c r="H4994" s="126">
        <v>1</v>
      </c>
      <c r="I4994" s="126">
        <v>1</v>
      </c>
      <c r="J4994" s="126">
        <v>243</v>
      </c>
      <c r="P4994" s="126">
        <v>1458</v>
      </c>
      <c r="R4994" s="126" t="s">
        <v>547</v>
      </c>
      <c r="S4994" s="252">
        <v>0</v>
      </c>
      <c r="T4994" s="252">
        <v>3</v>
      </c>
      <c r="U4994" s="68" t="s">
        <v>6773</v>
      </c>
      <c r="V4994" s="126">
        <v>1</v>
      </c>
      <c r="Z4994" s="126">
        <v>1</v>
      </c>
      <c r="AA4994" s="126">
        <v>1</v>
      </c>
      <c r="AB4994" s="126">
        <v>4</v>
      </c>
      <c r="AC4994" s="126">
        <v>8</v>
      </c>
      <c r="AD4994" s="126">
        <v>2026</v>
      </c>
    </row>
    <row r="4995" spans="3:30">
      <c r="C4995" s="126">
        <v>4988</v>
      </c>
      <c r="D4995" s="126">
        <v>282</v>
      </c>
      <c r="E4995" s="126">
        <v>3</v>
      </c>
      <c r="F4995" s="126">
        <v>1</v>
      </c>
      <c r="G4995" s="126">
        <v>1</v>
      </c>
      <c r="H4995" s="126">
        <v>1</v>
      </c>
      <c r="I4995" s="126">
        <v>1</v>
      </c>
      <c r="J4995" s="126">
        <v>387</v>
      </c>
      <c r="M4995" s="126">
        <v>1777</v>
      </c>
      <c r="N4995" s="126">
        <v>0</v>
      </c>
      <c r="P4995" s="126">
        <v>1459</v>
      </c>
      <c r="R4995" s="126" t="s">
        <v>547</v>
      </c>
      <c r="S4995" s="252">
        <v>0</v>
      </c>
      <c r="T4995" s="252">
        <v>1</v>
      </c>
      <c r="U4995" s="68" t="s">
        <v>6775</v>
      </c>
      <c r="V4995" s="126">
        <v>1</v>
      </c>
      <c r="Z4995" s="126">
        <v>1</v>
      </c>
      <c r="AA4995" s="126">
        <v>1</v>
      </c>
      <c r="AB4995" s="126">
        <v>4</v>
      </c>
      <c r="AC4995" s="126">
        <v>8</v>
      </c>
      <c r="AD4995" s="126">
        <v>2026</v>
      </c>
    </row>
    <row r="4996" spans="3:30">
      <c r="C4996" s="126">
        <v>4989</v>
      </c>
      <c r="D4996" s="126">
        <v>282</v>
      </c>
      <c r="E4996" s="126">
        <v>11</v>
      </c>
      <c r="F4996" s="126">
        <v>1</v>
      </c>
      <c r="G4996" s="126">
        <v>1</v>
      </c>
      <c r="H4996" s="126">
        <v>1</v>
      </c>
      <c r="I4996" s="126">
        <v>1</v>
      </c>
      <c r="J4996" s="126">
        <v>387</v>
      </c>
      <c r="M4996" s="126">
        <v>1777</v>
      </c>
      <c r="N4996" s="126">
        <v>1</v>
      </c>
      <c r="P4996" s="126">
        <v>1459</v>
      </c>
      <c r="R4996" s="126" t="s">
        <v>547</v>
      </c>
      <c r="S4996" s="252">
        <v>1</v>
      </c>
      <c r="T4996" s="252">
        <v>0</v>
      </c>
      <c r="U4996" s="68" t="s">
        <v>6776</v>
      </c>
      <c r="V4996" s="126">
        <v>1</v>
      </c>
      <c r="Z4996" s="126">
        <v>1</v>
      </c>
      <c r="AA4996" s="126">
        <v>1</v>
      </c>
      <c r="AB4996" s="126">
        <v>4</v>
      </c>
      <c r="AC4996" s="126">
        <v>8</v>
      </c>
      <c r="AD4996" s="126">
        <v>2026</v>
      </c>
    </row>
    <row r="4997" spans="3:30">
      <c r="C4997" s="126">
        <v>4990</v>
      </c>
      <c r="D4997" s="126">
        <v>282</v>
      </c>
      <c r="E4997" s="126">
        <v>10</v>
      </c>
      <c r="F4997" s="126">
        <v>1</v>
      </c>
      <c r="G4997" s="126">
        <v>1</v>
      </c>
      <c r="H4997" s="126">
        <v>1</v>
      </c>
      <c r="I4997" s="126">
        <v>1</v>
      </c>
      <c r="J4997" s="126">
        <v>387</v>
      </c>
      <c r="P4997" s="126">
        <v>1459</v>
      </c>
      <c r="R4997" s="126" t="s">
        <v>547</v>
      </c>
      <c r="S4997" s="252">
        <v>0</v>
      </c>
      <c r="T4997" s="252">
        <v>1.25</v>
      </c>
      <c r="U4997" s="68" t="s">
        <v>6777</v>
      </c>
      <c r="V4997" s="126">
        <v>1</v>
      </c>
      <c r="Z4997" s="126">
        <v>1</v>
      </c>
      <c r="AA4997" s="126">
        <v>1</v>
      </c>
      <c r="AB4997" s="126">
        <v>4</v>
      </c>
      <c r="AC4997" s="126">
        <v>8</v>
      </c>
      <c r="AD4997" s="126">
        <v>2026</v>
      </c>
    </row>
    <row r="4998" spans="3:30">
      <c r="C4998" s="126">
        <v>4991</v>
      </c>
      <c r="D4998" s="126">
        <v>282</v>
      </c>
      <c r="E4998" s="126">
        <v>3</v>
      </c>
      <c r="F4998" s="126">
        <v>1</v>
      </c>
      <c r="G4998" s="126">
        <v>1</v>
      </c>
      <c r="H4998" s="126">
        <v>1</v>
      </c>
      <c r="I4998" s="126">
        <v>1</v>
      </c>
      <c r="J4998" s="126">
        <v>374</v>
      </c>
      <c r="M4998" s="126">
        <v>1778</v>
      </c>
      <c r="N4998" s="126">
        <v>0</v>
      </c>
      <c r="P4998" s="126">
        <v>1460</v>
      </c>
      <c r="R4998" s="126" t="s">
        <v>547</v>
      </c>
      <c r="S4998" s="252">
        <v>0</v>
      </c>
      <c r="T4998" s="252">
        <v>5.0999999999999996</v>
      </c>
      <c r="U4998" s="68" t="s">
        <v>6778</v>
      </c>
      <c r="V4998" s="126">
        <v>1</v>
      </c>
      <c r="Z4998" s="126">
        <v>1</v>
      </c>
      <c r="AA4998" s="126">
        <v>1</v>
      </c>
      <c r="AB4998" s="126">
        <v>4</v>
      </c>
      <c r="AC4998" s="126">
        <v>8</v>
      </c>
      <c r="AD4998" s="126">
        <v>2026</v>
      </c>
    </row>
    <row r="4999" spans="3:30">
      <c r="C4999" s="126">
        <v>4992</v>
      </c>
      <c r="D4999" s="126">
        <v>282</v>
      </c>
      <c r="E4999" s="126">
        <v>11</v>
      </c>
      <c r="F4999" s="126">
        <v>1</v>
      </c>
      <c r="G4999" s="126">
        <v>1</v>
      </c>
      <c r="H4999" s="126">
        <v>1</v>
      </c>
      <c r="I4999" s="126">
        <v>1</v>
      </c>
      <c r="J4999" s="126">
        <v>374</v>
      </c>
      <c r="M4999" s="126">
        <v>1778</v>
      </c>
      <c r="N4999" s="126">
        <v>1</v>
      </c>
      <c r="P4999" s="126">
        <v>1460</v>
      </c>
      <c r="R4999" s="126" t="s">
        <v>547</v>
      </c>
      <c r="S4999" s="252">
        <v>5.0999999999999996</v>
      </c>
      <c r="T4999" s="252">
        <v>0</v>
      </c>
      <c r="U4999" s="68" t="s">
        <v>6779</v>
      </c>
      <c r="V4999" s="126">
        <v>1</v>
      </c>
      <c r="Z4999" s="126">
        <v>1</v>
      </c>
      <c r="AA4999" s="126">
        <v>1</v>
      </c>
      <c r="AB4999" s="126">
        <v>4</v>
      </c>
      <c r="AC4999" s="126">
        <v>8</v>
      </c>
      <c r="AD4999" s="126">
        <v>2026</v>
      </c>
    </row>
    <row r="5000" spans="3:30">
      <c r="C5000" s="126">
        <v>4993</v>
      </c>
      <c r="D5000" s="126">
        <v>282</v>
      </c>
      <c r="E5000" s="126">
        <v>10</v>
      </c>
      <c r="F5000" s="126">
        <v>1</v>
      </c>
      <c r="G5000" s="126">
        <v>1</v>
      </c>
      <c r="H5000" s="126">
        <v>1</v>
      </c>
      <c r="I5000" s="126">
        <v>1</v>
      </c>
      <c r="J5000" s="126">
        <v>374</v>
      </c>
      <c r="P5000" s="126">
        <v>1460</v>
      </c>
      <c r="R5000" s="126" t="s">
        <v>547</v>
      </c>
      <c r="S5000" s="252">
        <v>0</v>
      </c>
      <c r="T5000" s="252">
        <v>7</v>
      </c>
      <c r="U5000" s="68" t="s">
        <v>6780</v>
      </c>
      <c r="V5000" s="126">
        <v>1</v>
      </c>
      <c r="Z5000" s="126">
        <v>1</v>
      </c>
      <c r="AA5000" s="126">
        <v>1</v>
      </c>
      <c r="AB5000" s="126">
        <v>4</v>
      </c>
      <c r="AC5000" s="126">
        <v>8</v>
      </c>
      <c r="AD5000" s="126">
        <v>2026</v>
      </c>
    </row>
    <row r="5001" spans="3:30">
      <c r="C5001" s="126">
        <v>4994</v>
      </c>
      <c r="D5001" s="126">
        <v>282</v>
      </c>
      <c r="E5001" s="126">
        <v>3</v>
      </c>
      <c r="F5001" s="126">
        <v>1</v>
      </c>
      <c r="G5001" s="126">
        <v>1</v>
      </c>
      <c r="H5001" s="126">
        <v>1</v>
      </c>
      <c r="I5001" s="126">
        <v>1</v>
      </c>
      <c r="J5001" s="126">
        <v>371</v>
      </c>
      <c r="M5001" s="126">
        <v>1779</v>
      </c>
      <c r="N5001" s="126">
        <v>0</v>
      </c>
      <c r="P5001" s="126">
        <v>1461</v>
      </c>
      <c r="R5001" s="126" t="s">
        <v>547</v>
      </c>
      <c r="S5001" s="252">
        <v>0</v>
      </c>
      <c r="T5001" s="252">
        <v>1.5</v>
      </c>
      <c r="U5001" s="68" t="s">
        <v>6781</v>
      </c>
      <c r="V5001" s="126">
        <v>1</v>
      </c>
      <c r="Z5001" s="126">
        <v>1</v>
      </c>
      <c r="AA5001" s="126">
        <v>1</v>
      </c>
      <c r="AB5001" s="126">
        <v>4</v>
      </c>
      <c r="AC5001" s="126">
        <v>8</v>
      </c>
      <c r="AD5001" s="126">
        <v>2026</v>
      </c>
    </row>
    <row r="5002" spans="3:30">
      <c r="C5002" s="126">
        <v>4995</v>
      </c>
      <c r="D5002" s="126">
        <v>282</v>
      </c>
      <c r="E5002" s="126">
        <v>11</v>
      </c>
      <c r="F5002" s="126">
        <v>1</v>
      </c>
      <c r="G5002" s="126">
        <v>1</v>
      </c>
      <c r="H5002" s="126">
        <v>1</v>
      </c>
      <c r="I5002" s="126">
        <v>1</v>
      </c>
      <c r="J5002" s="126">
        <v>371</v>
      </c>
      <c r="M5002" s="126">
        <v>1779</v>
      </c>
      <c r="N5002" s="126">
        <v>1</v>
      </c>
      <c r="P5002" s="126">
        <v>1461</v>
      </c>
      <c r="R5002" s="126" t="s">
        <v>547</v>
      </c>
      <c r="S5002" s="252">
        <v>1.5</v>
      </c>
      <c r="T5002" s="252">
        <v>0</v>
      </c>
      <c r="U5002" s="68" t="s">
        <v>6782</v>
      </c>
      <c r="V5002" s="126">
        <v>1</v>
      </c>
      <c r="Z5002" s="126">
        <v>1</v>
      </c>
      <c r="AA5002" s="126">
        <v>1</v>
      </c>
      <c r="AB5002" s="126">
        <v>4</v>
      </c>
      <c r="AC5002" s="126">
        <v>8</v>
      </c>
      <c r="AD5002" s="126">
        <v>2026</v>
      </c>
    </row>
    <row r="5003" spans="3:30">
      <c r="C5003" s="126">
        <v>4996</v>
      </c>
      <c r="D5003" s="126">
        <v>282</v>
      </c>
      <c r="E5003" s="126">
        <v>10</v>
      </c>
      <c r="F5003" s="126">
        <v>1</v>
      </c>
      <c r="G5003" s="126">
        <v>1</v>
      </c>
      <c r="H5003" s="126">
        <v>1</v>
      </c>
      <c r="I5003" s="126">
        <v>1</v>
      </c>
      <c r="J5003" s="126">
        <v>371</v>
      </c>
      <c r="P5003" s="126">
        <v>1461</v>
      </c>
      <c r="R5003" s="126" t="s">
        <v>547</v>
      </c>
      <c r="S5003" s="252">
        <v>0</v>
      </c>
      <c r="T5003" s="252">
        <v>2</v>
      </c>
      <c r="U5003" s="68" t="s">
        <v>6783</v>
      </c>
      <c r="V5003" s="126">
        <v>1</v>
      </c>
      <c r="Z5003" s="126">
        <v>1</v>
      </c>
      <c r="AA5003" s="126">
        <v>1</v>
      </c>
      <c r="AB5003" s="126">
        <v>4</v>
      </c>
      <c r="AC5003" s="126">
        <v>8</v>
      </c>
      <c r="AD5003" s="126">
        <v>2026</v>
      </c>
    </row>
    <row r="5004" spans="3:30">
      <c r="C5004" s="126">
        <v>4997</v>
      </c>
      <c r="D5004" s="126">
        <v>282</v>
      </c>
      <c r="E5004" s="126">
        <v>3</v>
      </c>
      <c r="F5004" s="126">
        <v>1</v>
      </c>
      <c r="G5004" s="126">
        <v>1</v>
      </c>
      <c r="H5004" s="126">
        <v>1</v>
      </c>
      <c r="I5004" s="126">
        <v>1</v>
      </c>
      <c r="J5004" s="126">
        <v>408</v>
      </c>
      <c r="M5004" s="126">
        <v>1780</v>
      </c>
      <c r="N5004" s="126">
        <v>0</v>
      </c>
      <c r="P5004" s="126">
        <v>1462</v>
      </c>
      <c r="R5004" s="126" t="s">
        <v>547</v>
      </c>
      <c r="S5004" s="252">
        <v>0</v>
      </c>
      <c r="T5004" s="252">
        <v>0.8</v>
      </c>
      <c r="U5004" s="68" t="s">
        <v>6784</v>
      </c>
      <c r="V5004" s="126">
        <v>1</v>
      </c>
      <c r="Z5004" s="126">
        <v>1</v>
      </c>
      <c r="AA5004" s="126">
        <v>1</v>
      </c>
      <c r="AB5004" s="126">
        <v>4</v>
      </c>
      <c r="AC5004" s="126">
        <v>8</v>
      </c>
      <c r="AD5004" s="126">
        <v>2026</v>
      </c>
    </row>
    <row r="5005" spans="3:30">
      <c r="C5005" s="126">
        <v>4998</v>
      </c>
      <c r="D5005" s="126">
        <v>282</v>
      </c>
      <c r="E5005" s="126">
        <v>11</v>
      </c>
      <c r="F5005" s="126">
        <v>1</v>
      </c>
      <c r="G5005" s="126">
        <v>1</v>
      </c>
      <c r="H5005" s="126">
        <v>1</v>
      </c>
      <c r="I5005" s="126">
        <v>1</v>
      </c>
      <c r="J5005" s="126">
        <v>408</v>
      </c>
      <c r="M5005" s="126">
        <v>1780</v>
      </c>
      <c r="N5005" s="126">
        <v>1</v>
      </c>
      <c r="P5005" s="126">
        <v>1462</v>
      </c>
      <c r="R5005" s="126" t="s">
        <v>547</v>
      </c>
      <c r="S5005" s="252">
        <v>0.8</v>
      </c>
      <c r="T5005" s="252">
        <v>0</v>
      </c>
      <c r="U5005" s="68" t="s">
        <v>6785</v>
      </c>
      <c r="V5005" s="126">
        <v>1</v>
      </c>
      <c r="Z5005" s="126">
        <v>1</v>
      </c>
      <c r="AA5005" s="126">
        <v>1</v>
      </c>
      <c r="AB5005" s="126">
        <v>4</v>
      </c>
      <c r="AC5005" s="126">
        <v>8</v>
      </c>
      <c r="AD5005" s="126">
        <v>2026</v>
      </c>
    </row>
    <row r="5006" spans="3:30">
      <c r="C5006" s="126">
        <v>4999</v>
      </c>
      <c r="D5006" s="126">
        <v>282</v>
      </c>
      <c r="E5006" s="126">
        <v>10</v>
      </c>
      <c r="F5006" s="126">
        <v>1</v>
      </c>
      <c r="G5006" s="126">
        <v>1</v>
      </c>
      <c r="H5006" s="126">
        <v>1</v>
      </c>
      <c r="I5006" s="126">
        <v>1</v>
      </c>
      <c r="J5006" s="126">
        <v>408</v>
      </c>
      <c r="P5006" s="126">
        <v>1462</v>
      </c>
      <c r="R5006" s="126" t="s">
        <v>547</v>
      </c>
      <c r="S5006" s="252">
        <v>0</v>
      </c>
      <c r="T5006" s="252">
        <v>1.25</v>
      </c>
      <c r="U5006" s="68" t="s">
        <v>6786</v>
      </c>
      <c r="V5006" s="126">
        <v>1</v>
      </c>
      <c r="Z5006" s="126">
        <v>1</v>
      </c>
      <c r="AA5006" s="126">
        <v>1</v>
      </c>
      <c r="AB5006" s="126">
        <v>4</v>
      </c>
      <c r="AC5006" s="126">
        <v>8</v>
      </c>
      <c r="AD5006" s="126">
        <v>2026</v>
      </c>
    </row>
    <row r="5007" spans="3:30">
      <c r="C5007" s="126">
        <v>5000</v>
      </c>
      <c r="D5007" s="126">
        <v>282</v>
      </c>
      <c r="E5007" s="126">
        <v>3</v>
      </c>
      <c r="F5007" s="126">
        <v>1</v>
      </c>
      <c r="G5007" s="126">
        <v>1</v>
      </c>
      <c r="H5007" s="126">
        <v>1</v>
      </c>
      <c r="I5007" s="126">
        <v>1</v>
      </c>
      <c r="J5007" s="126">
        <v>414</v>
      </c>
      <c r="M5007" s="126">
        <v>1781</v>
      </c>
      <c r="N5007" s="126">
        <v>0</v>
      </c>
      <c r="P5007" s="126">
        <v>1463</v>
      </c>
      <c r="R5007" s="126" t="s">
        <v>547</v>
      </c>
      <c r="S5007" s="252">
        <v>0</v>
      </c>
      <c r="T5007" s="252">
        <v>1.8</v>
      </c>
      <c r="U5007" s="68" t="s">
        <v>6787</v>
      </c>
      <c r="V5007" s="126">
        <v>1</v>
      </c>
      <c r="Z5007" s="126">
        <v>1</v>
      </c>
      <c r="AA5007" s="126">
        <v>1</v>
      </c>
      <c r="AB5007" s="126">
        <v>4</v>
      </c>
      <c r="AC5007" s="126">
        <v>8</v>
      </c>
      <c r="AD5007" s="126">
        <v>2026</v>
      </c>
    </row>
    <row r="5008" spans="3:30">
      <c r="C5008" s="126">
        <v>5001</v>
      </c>
      <c r="D5008" s="126">
        <v>282</v>
      </c>
      <c r="E5008" s="126">
        <v>11</v>
      </c>
      <c r="F5008" s="126">
        <v>1</v>
      </c>
      <c r="G5008" s="126">
        <v>1</v>
      </c>
      <c r="H5008" s="126">
        <v>1</v>
      </c>
      <c r="I5008" s="126">
        <v>1</v>
      </c>
      <c r="J5008" s="126">
        <v>414</v>
      </c>
      <c r="M5008" s="126">
        <v>1781</v>
      </c>
      <c r="N5008" s="126">
        <v>1</v>
      </c>
      <c r="P5008" s="126">
        <v>1463</v>
      </c>
      <c r="R5008" s="126" t="s">
        <v>547</v>
      </c>
      <c r="S5008" s="252">
        <v>1.8</v>
      </c>
      <c r="T5008" s="252">
        <v>0</v>
      </c>
      <c r="U5008" s="68" t="s">
        <v>6788</v>
      </c>
      <c r="V5008" s="126">
        <v>1</v>
      </c>
      <c r="Z5008" s="126">
        <v>1</v>
      </c>
      <c r="AA5008" s="126">
        <v>1</v>
      </c>
      <c r="AB5008" s="126">
        <v>4</v>
      </c>
      <c r="AC5008" s="126">
        <v>8</v>
      </c>
      <c r="AD5008" s="126">
        <v>2026</v>
      </c>
    </row>
    <row r="5009" spans="3:30">
      <c r="C5009" s="126">
        <v>5002</v>
      </c>
      <c r="D5009" s="126">
        <v>282</v>
      </c>
      <c r="E5009" s="126">
        <v>10</v>
      </c>
      <c r="F5009" s="126">
        <v>1</v>
      </c>
      <c r="G5009" s="126">
        <v>1</v>
      </c>
      <c r="H5009" s="126">
        <v>1</v>
      </c>
      <c r="I5009" s="126">
        <v>1</v>
      </c>
      <c r="J5009" s="126">
        <v>414</v>
      </c>
      <c r="P5009" s="126">
        <v>1463</v>
      </c>
      <c r="R5009" s="126" t="s">
        <v>547</v>
      </c>
      <c r="S5009" s="252">
        <v>0</v>
      </c>
      <c r="T5009" s="252">
        <v>2.5</v>
      </c>
      <c r="U5009" s="68" t="s">
        <v>6789</v>
      </c>
      <c r="V5009" s="126">
        <v>1</v>
      </c>
      <c r="Z5009" s="126">
        <v>1</v>
      </c>
      <c r="AA5009" s="126">
        <v>1</v>
      </c>
      <c r="AB5009" s="126">
        <v>4</v>
      </c>
      <c r="AC5009" s="126">
        <v>8</v>
      </c>
      <c r="AD5009" s="126">
        <v>2026</v>
      </c>
    </row>
    <row r="5010" spans="3:30">
      <c r="C5010" s="126">
        <v>5003</v>
      </c>
      <c r="D5010" s="126">
        <v>282</v>
      </c>
      <c r="E5010" s="126">
        <v>3</v>
      </c>
      <c r="F5010" s="126">
        <v>1</v>
      </c>
      <c r="G5010" s="126">
        <v>1</v>
      </c>
      <c r="H5010" s="126">
        <v>1</v>
      </c>
      <c r="I5010" s="126">
        <v>1</v>
      </c>
      <c r="J5010" s="126">
        <v>395</v>
      </c>
      <c r="M5010" s="126">
        <v>1782</v>
      </c>
      <c r="N5010" s="126">
        <v>0</v>
      </c>
      <c r="P5010" s="126">
        <v>1464</v>
      </c>
      <c r="R5010" s="126" t="s">
        <v>547</v>
      </c>
      <c r="S5010" s="252">
        <v>0</v>
      </c>
      <c r="T5010" s="252">
        <v>3.5</v>
      </c>
      <c r="U5010" s="68" t="s">
        <v>6790</v>
      </c>
      <c r="V5010" s="126">
        <v>1</v>
      </c>
      <c r="Z5010" s="126">
        <v>1</v>
      </c>
      <c r="AA5010" s="126">
        <v>1</v>
      </c>
      <c r="AB5010" s="126">
        <v>4</v>
      </c>
      <c r="AC5010" s="126">
        <v>8</v>
      </c>
      <c r="AD5010" s="126">
        <v>2026</v>
      </c>
    </row>
    <row r="5011" spans="3:30">
      <c r="C5011" s="126">
        <v>5004</v>
      </c>
      <c r="D5011" s="126">
        <v>282</v>
      </c>
      <c r="E5011" s="126">
        <v>11</v>
      </c>
      <c r="F5011" s="126">
        <v>1</v>
      </c>
      <c r="G5011" s="126">
        <v>1</v>
      </c>
      <c r="H5011" s="126">
        <v>1</v>
      </c>
      <c r="I5011" s="126">
        <v>1</v>
      </c>
      <c r="J5011" s="126">
        <v>395</v>
      </c>
      <c r="M5011" s="126">
        <v>1782</v>
      </c>
      <c r="N5011" s="126">
        <v>1</v>
      </c>
      <c r="P5011" s="126">
        <v>1464</v>
      </c>
      <c r="R5011" s="126" t="s">
        <v>547</v>
      </c>
      <c r="S5011" s="252">
        <v>3.5</v>
      </c>
      <c r="T5011" s="252">
        <v>0</v>
      </c>
      <c r="U5011" s="68" t="s">
        <v>6791</v>
      </c>
      <c r="V5011" s="126">
        <v>1</v>
      </c>
      <c r="Z5011" s="126">
        <v>1</v>
      </c>
      <c r="AA5011" s="126">
        <v>1</v>
      </c>
      <c r="AB5011" s="126">
        <v>4</v>
      </c>
      <c r="AC5011" s="126">
        <v>8</v>
      </c>
      <c r="AD5011" s="126">
        <v>2026</v>
      </c>
    </row>
    <row r="5012" spans="3:30">
      <c r="C5012" s="126">
        <v>5005</v>
      </c>
      <c r="D5012" s="126">
        <v>282</v>
      </c>
      <c r="E5012" s="126">
        <v>10</v>
      </c>
      <c r="F5012" s="126">
        <v>1</v>
      </c>
      <c r="G5012" s="126">
        <v>1</v>
      </c>
      <c r="H5012" s="126">
        <v>1</v>
      </c>
      <c r="I5012" s="126">
        <v>1</v>
      </c>
      <c r="J5012" s="126">
        <v>395</v>
      </c>
      <c r="P5012" s="126">
        <v>1464</v>
      </c>
      <c r="R5012" s="126" t="s">
        <v>547</v>
      </c>
      <c r="S5012" s="252">
        <v>0</v>
      </c>
      <c r="T5012" s="252">
        <v>4.5</v>
      </c>
      <c r="U5012" s="68" t="s">
        <v>6792</v>
      </c>
      <c r="V5012" s="126">
        <v>1</v>
      </c>
      <c r="Z5012" s="126">
        <v>1</v>
      </c>
      <c r="AA5012" s="126">
        <v>1</v>
      </c>
      <c r="AB5012" s="126">
        <v>4</v>
      </c>
      <c r="AC5012" s="126">
        <v>8</v>
      </c>
      <c r="AD5012" s="126">
        <v>2026</v>
      </c>
    </row>
    <row r="5013" spans="3:30">
      <c r="C5013" s="126">
        <v>5006</v>
      </c>
      <c r="D5013" s="126">
        <v>282</v>
      </c>
      <c r="E5013" s="126">
        <v>3</v>
      </c>
      <c r="F5013" s="126">
        <v>1</v>
      </c>
      <c r="G5013" s="126">
        <v>1</v>
      </c>
      <c r="H5013" s="126">
        <v>1</v>
      </c>
      <c r="I5013" s="126">
        <v>1</v>
      </c>
      <c r="J5013" s="126">
        <v>178</v>
      </c>
      <c r="M5013" s="126">
        <v>1783</v>
      </c>
      <c r="N5013" s="126">
        <v>0</v>
      </c>
      <c r="P5013" s="126">
        <v>1465</v>
      </c>
      <c r="R5013" s="126" t="s">
        <v>547</v>
      </c>
      <c r="S5013" s="252">
        <v>0</v>
      </c>
      <c r="T5013" s="252">
        <v>4.75</v>
      </c>
      <c r="U5013" s="68" t="s">
        <v>6793</v>
      </c>
      <c r="V5013" s="126">
        <v>1</v>
      </c>
      <c r="Z5013" s="126">
        <v>1</v>
      </c>
      <c r="AA5013" s="126">
        <v>1</v>
      </c>
      <c r="AB5013" s="126">
        <v>4</v>
      </c>
      <c r="AC5013" s="126">
        <v>8</v>
      </c>
      <c r="AD5013" s="126">
        <v>2026</v>
      </c>
    </row>
    <row r="5014" spans="3:30">
      <c r="C5014" s="126">
        <v>5007</v>
      </c>
      <c r="D5014" s="126">
        <v>282</v>
      </c>
      <c r="E5014" s="126">
        <v>11</v>
      </c>
      <c r="F5014" s="126">
        <v>1</v>
      </c>
      <c r="G5014" s="126">
        <v>1</v>
      </c>
      <c r="H5014" s="126">
        <v>1</v>
      </c>
      <c r="I5014" s="126">
        <v>1</v>
      </c>
      <c r="J5014" s="126">
        <v>178</v>
      </c>
      <c r="M5014" s="126">
        <v>1783</v>
      </c>
      <c r="N5014" s="126">
        <v>1</v>
      </c>
      <c r="P5014" s="126">
        <v>1465</v>
      </c>
      <c r="R5014" s="126" t="s">
        <v>547</v>
      </c>
      <c r="S5014" s="252">
        <v>4.75</v>
      </c>
      <c r="T5014" s="252">
        <v>0</v>
      </c>
      <c r="U5014" s="68" t="s">
        <v>6794</v>
      </c>
      <c r="V5014" s="126">
        <v>1</v>
      </c>
      <c r="Z5014" s="126">
        <v>1</v>
      </c>
      <c r="AA5014" s="126">
        <v>1</v>
      </c>
      <c r="AB5014" s="126">
        <v>4</v>
      </c>
      <c r="AC5014" s="126">
        <v>8</v>
      </c>
      <c r="AD5014" s="126">
        <v>2026</v>
      </c>
    </row>
    <row r="5015" spans="3:30">
      <c r="C5015" s="126">
        <v>5008</v>
      </c>
      <c r="D5015" s="126">
        <v>282</v>
      </c>
      <c r="E5015" s="126">
        <v>10</v>
      </c>
      <c r="F5015" s="126">
        <v>1</v>
      </c>
      <c r="G5015" s="126">
        <v>1</v>
      </c>
      <c r="H5015" s="126">
        <v>1</v>
      </c>
      <c r="I5015" s="126">
        <v>1</v>
      </c>
      <c r="J5015" s="126">
        <v>178</v>
      </c>
      <c r="P5015" s="126">
        <v>1465</v>
      </c>
      <c r="R5015" s="126" t="s">
        <v>547</v>
      </c>
      <c r="S5015" s="252">
        <v>0</v>
      </c>
      <c r="T5015" s="252">
        <v>5</v>
      </c>
      <c r="U5015" s="68" t="s">
        <v>6795</v>
      </c>
      <c r="V5015" s="126">
        <v>1</v>
      </c>
      <c r="Z5015" s="126">
        <v>1</v>
      </c>
      <c r="AA5015" s="126">
        <v>1</v>
      </c>
      <c r="AB5015" s="126">
        <v>4</v>
      </c>
      <c r="AC5015" s="126">
        <v>8</v>
      </c>
      <c r="AD5015" s="126">
        <v>2026</v>
      </c>
    </row>
    <row r="5016" spans="3:30">
      <c r="C5016" s="126">
        <v>5009</v>
      </c>
      <c r="D5016" s="126">
        <v>282</v>
      </c>
      <c r="E5016" s="126">
        <v>3</v>
      </c>
      <c r="F5016" s="126">
        <v>1</v>
      </c>
      <c r="G5016" s="126">
        <v>1</v>
      </c>
      <c r="H5016" s="126">
        <v>1</v>
      </c>
      <c r="I5016" s="126">
        <v>1</v>
      </c>
      <c r="J5016" s="126">
        <v>398</v>
      </c>
      <c r="M5016" s="126">
        <v>1784</v>
      </c>
      <c r="N5016" s="126">
        <v>0</v>
      </c>
      <c r="P5016" s="126">
        <v>1466</v>
      </c>
      <c r="R5016" s="126" t="s">
        <v>547</v>
      </c>
      <c r="S5016" s="252">
        <v>0</v>
      </c>
      <c r="T5016" s="252">
        <v>3.52</v>
      </c>
      <c r="U5016" s="68" t="s">
        <v>6796</v>
      </c>
      <c r="V5016" s="126">
        <v>1</v>
      </c>
      <c r="Z5016" s="126">
        <v>1</v>
      </c>
      <c r="AA5016" s="126">
        <v>1</v>
      </c>
      <c r="AB5016" s="126">
        <v>4</v>
      </c>
      <c r="AC5016" s="126">
        <v>8</v>
      </c>
      <c r="AD5016" s="126">
        <v>2026</v>
      </c>
    </row>
    <row r="5017" spans="3:30">
      <c r="C5017" s="126">
        <v>5010</v>
      </c>
      <c r="D5017" s="126">
        <v>282</v>
      </c>
      <c r="E5017" s="126">
        <v>11</v>
      </c>
      <c r="F5017" s="126">
        <v>1</v>
      </c>
      <c r="G5017" s="126">
        <v>1</v>
      </c>
      <c r="H5017" s="126">
        <v>1</v>
      </c>
      <c r="I5017" s="126">
        <v>1</v>
      </c>
      <c r="J5017" s="126">
        <v>398</v>
      </c>
      <c r="M5017" s="126">
        <v>1784</v>
      </c>
      <c r="N5017" s="126">
        <v>1</v>
      </c>
      <c r="P5017" s="126">
        <v>1466</v>
      </c>
      <c r="R5017" s="126" t="s">
        <v>547</v>
      </c>
      <c r="S5017" s="252">
        <v>3.52</v>
      </c>
      <c r="T5017" s="252">
        <v>0</v>
      </c>
      <c r="U5017" s="68" t="s">
        <v>6797</v>
      </c>
      <c r="V5017" s="126">
        <v>1</v>
      </c>
      <c r="Z5017" s="126">
        <v>1</v>
      </c>
      <c r="AA5017" s="126">
        <v>1</v>
      </c>
      <c r="AB5017" s="126">
        <v>4</v>
      </c>
      <c r="AC5017" s="126">
        <v>8</v>
      </c>
      <c r="AD5017" s="126">
        <v>2026</v>
      </c>
    </row>
    <row r="5018" spans="3:30">
      <c r="C5018" s="126">
        <v>5011</v>
      </c>
      <c r="D5018" s="126">
        <v>282</v>
      </c>
      <c r="E5018" s="126">
        <v>10</v>
      </c>
      <c r="F5018" s="126">
        <v>1</v>
      </c>
      <c r="G5018" s="126">
        <v>1</v>
      </c>
      <c r="H5018" s="126">
        <v>1</v>
      </c>
      <c r="I5018" s="126">
        <v>1</v>
      </c>
      <c r="J5018" s="126">
        <v>398</v>
      </c>
      <c r="P5018" s="126">
        <v>1466</v>
      </c>
      <c r="R5018" s="126" t="s">
        <v>547</v>
      </c>
      <c r="S5018" s="252">
        <v>0</v>
      </c>
      <c r="T5018" s="252">
        <v>6</v>
      </c>
      <c r="U5018" s="68" t="s">
        <v>6798</v>
      </c>
      <c r="V5018" s="126">
        <v>1</v>
      </c>
      <c r="Z5018" s="126">
        <v>1</v>
      </c>
      <c r="AA5018" s="126">
        <v>1</v>
      </c>
      <c r="AB5018" s="126">
        <v>4</v>
      </c>
      <c r="AC5018" s="126">
        <v>8</v>
      </c>
      <c r="AD5018" s="126">
        <v>2026</v>
      </c>
    </row>
    <row r="5019" spans="3:30">
      <c r="C5019" s="126">
        <v>5012</v>
      </c>
      <c r="D5019" s="126">
        <v>283</v>
      </c>
      <c r="E5019" s="126">
        <v>2</v>
      </c>
      <c r="F5019" s="126">
        <v>1</v>
      </c>
      <c r="G5019" s="126">
        <v>1</v>
      </c>
      <c r="H5019" s="126">
        <v>1</v>
      </c>
      <c r="I5019" s="126">
        <v>1</v>
      </c>
      <c r="R5019" s="126" t="s">
        <v>547</v>
      </c>
      <c r="S5019" s="252">
        <v>72.650000000000006</v>
      </c>
      <c r="T5019" s="252">
        <v>0</v>
      </c>
      <c r="U5019" s="68" t="s">
        <v>6800</v>
      </c>
      <c r="V5019" s="126">
        <v>1</v>
      </c>
      <c r="Z5019" s="126">
        <v>1</v>
      </c>
      <c r="AA5019" s="126">
        <v>1</v>
      </c>
      <c r="AB5019" s="126">
        <v>4</v>
      </c>
      <c r="AC5019" s="126">
        <v>8</v>
      </c>
      <c r="AD5019" s="126">
        <v>2026</v>
      </c>
    </row>
    <row r="5020" spans="3:30">
      <c r="C5020" s="126">
        <v>5013</v>
      </c>
      <c r="D5020" s="126">
        <v>283</v>
      </c>
      <c r="E5020" s="126">
        <v>3</v>
      </c>
      <c r="F5020" s="126">
        <v>1</v>
      </c>
      <c r="G5020" s="126">
        <v>1</v>
      </c>
      <c r="H5020" s="126">
        <v>1</v>
      </c>
      <c r="I5020" s="126">
        <v>1</v>
      </c>
      <c r="J5020" s="126">
        <v>241</v>
      </c>
      <c r="M5020" s="126">
        <v>1785</v>
      </c>
      <c r="N5020" s="126">
        <v>0</v>
      </c>
      <c r="P5020" s="126">
        <v>1467</v>
      </c>
      <c r="R5020" s="126" t="s">
        <v>547</v>
      </c>
      <c r="S5020" s="252">
        <v>0</v>
      </c>
      <c r="T5020" s="252">
        <v>1</v>
      </c>
      <c r="U5020" s="68" t="s">
        <v>6801</v>
      </c>
      <c r="V5020" s="126">
        <v>1</v>
      </c>
      <c r="Z5020" s="126">
        <v>1</v>
      </c>
      <c r="AA5020" s="126">
        <v>1</v>
      </c>
      <c r="AB5020" s="126">
        <v>4</v>
      </c>
      <c r="AC5020" s="126">
        <v>8</v>
      </c>
      <c r="AD5020" s="126">
        <v>2026</v>
      </c>
    </row>
    <row r="5021" spans="3:30">
      <c r="C5021" s="126">
        <v>5014</v>
      </c>
      <c r="D5021" s="126">
        <v>283</v>
      </c>
      <c r="E5021" s="126">
        <v>11</v>
      </c>
      <c r="F5021" s="126">
        <v>1</v>
      </c>
      <c r="G5021" s="126">
        <v>1</v>
      </c>
      <c r="H5021" s="126">
        <v>1</v>
      </c>
      <c r="I5021" s="126">
        <v>1</v>
      </c>
      <c r="J5021" s="126">
        <v>241</v>
      </c>
      <c r="M5021" s="126">
        <v>1785</v>
      </c>
      <c r="N5021" s="126">
        <v>1</v>
      </c>
      <c r="P5021" s="126">
        <v>1467</v>
      </c>
      <c r="R5021" s="126" t="s">
        <v>547</v>
      </c>
      <c r="S5021" s="252">
        <v>1</v>
      </c>
      <c r="T5021" s="252">
        <v>0</v>
      </c>
      <c r="U5021" s="68" t="s">
        <v>6802</v>
      </c>
      <c r="V5021" s="126">
        <v>1</v>
      </c>
      <c r="Z5021" s="126">
        <v>1</v>
      </c>
      <c r="AA5021" s="126">
        <v>1</v>
      </c>
      <c r="AB5021" s="126">
        <v>4</v>
      </c>
      <c r="AC5021" s="126">
        <v>8</v>
      </c>
      <c r="AD5021" s="126">
        <v>2026</v>
      </c>
    </row>
    <row r="5022" spans="3:30">
      <c r="C5022" s="126">
        <v>5015</v>
      </c>
      <c r="D5022" s="126">
        <v>283</v>
      </c>
      <c r="E5022" s="126">
        <v>10</v>
      </c>
      <c r="F5022" s="126">
        <v>1</v>
      </c>
      <c r="G5022" s="126">
        <v>1</v>
      </c>
      <c r="H5022" s="126">
        <v>1</v>
      </c>
      <c r="I5022" s="126">
        <v>1</v>
      </c>
      <c r="J5022" s="126">
        <v>241</v>
      </c>
      <c r="P5022" s="126">
        <v>1467</v>
      </c>
      <c r="R5022" s="126" t="s">
        <v>547</v>
      </c>
      <c r="S5022" s="252">
        <v>0</v>
      </c>
      <c r="T5022" s="252">
        <v>1.5</v>
      </c>
      <c r="U5022" s="68" t="s">
        <v>6803</v>
      </c>
      <c r="V5022" s="126">
        <v>1</v>
      </c>
      <c r="Z5022" s="126">
        <v>1</v>
      </c>
      <c r="AA5022" s="126">
        <v>1</v>
      </c>
      <c r="AB5022" s="126">
        <v>4</v>
      </c>
      <c r="AC5022" s="126">
        <v>8</v>
      </c>
      <c r="AD5022" s="126">
        <v>2026</v>
      </c>
    </row>
    <row r="5023" spans="3:30">
      <c r="C5023" s="126">
        <v>5016</v>
      </c>
      <c r="D5023" s="126">
        <v>283</v>
      </c>
      <c r="E5023" s="126">
        <v>3</v>
      </c>
      <c r="F5023" s="126">
        <v>1</v>
      </c>
      <c r="G5023" s="126">
        <v>1</v>
      </c>
      <c r="H5023" s="126">
        <v>1</v>
      </c>
      <c r="I5023" s="126">
        <v>1</v>
      </c>
      <c r="J5023" s="126">
        <v>184</v>
      </c>
      <c r="M5023" s="126">
        <v>1786</v>
      </c>
      <c r="N5023" s="126">
        <v>0</v>
      </c>
      <c r="P5023" s="126">
        <v>1468</v>
      </c>
      <c r="R5023" s="126" t="s">
        <v>547</v>
      </c>
      <c r="S5023" s="252">
        <v>0</v>
      </c>
      <c r="T5023" s="252">
        <v>6</v>
      </c>
      <c r="U5023" s="68" t="s">
        <v>6804</v>
      </c>
      <c r="V5023" s="126">
        <v>1</v>
      </c>
      <c r="Z5023" s="126">
        <v>1</v>
      </c>
      <c r="AA5023" s="126">
        <v>1</v>
      </c>
      <c r="AB5023" s="126">
        <v>4</v>
      </c>
      <c r="AC5023" s="126">
        <v>8</v>
      </c>
      <c r="AD5023" s="126">
        <v>2026</v>
      </c>
    </row>
    <row r="5024" spans="3:30">
      <c r="C5024" s="126">
        <v>5017</v>
      </c>
      <c r="D5024" s="126">
        <v>283</v>
      </c>
      <c r="E5024" s="126">
        <v>11</v>
      </c>
      <c r="F5024" s="126">
        <v>1</v>
      </c>
      <c r="G5024" s="126">
        <v>1</v>
      </c>
      <c r="H5024" s="126">
        <v>1</v>
      </c>
      <c r="I5024" s="126">
        <v>1</v>
      </c>
      <c r="J5024" s="126">
        <v>184</v>
      </c>
      <c r="M5024" s="126">
        <v>1786</v>
      </c>
      <c r="N5024" s="126">
        <v>1</v>
      </c>
      <c r="P5024" s="126">
        <v>1468</v>
      </c>
      <c r="R5024" s="126" t="s">
        <v>547</v>
      </c>
      <c r="S5024" s="252">
        <v>6</v>
      </c>
      <c r="T5024" s="252">
        <v>0</v>
      </c>
      <c r="U5024" s="68" t="s">
        <v>6805</v>
      </c>
      <c r="V5024" s="126">
        <v>1</v>
      </c>
      <c r="Z5024" s="126">
        <v>1</v>
      </c>
      <c r="AA5024" s="126">
        <v>1</v>
      </c>
      <c r="AB5024" s="126">
        <v>4</v>
      </c>
      <c r="AC5024" s="126">
        <v>8</v>
      </c>
      <c r="AD5024" s="126">
        <v>2026</v>
      </c>
    </row>
    <row r="5025" spans="3:30">
      <c r="C5025" s="126">
        <v>5018</v>
      </c>
      <c r="D5025" s="126">
        <v>283</v>
      </c>
      <c r="E5025" s="126">
        <v>10</v>
      </c>
      <c r="F5025" s="126">
        <v>1</v>
      </c>
      <c r="G5025" s="126">
        <v>1</v>
      </c>
      <c r="H5025" s="126">
        <v>1</v>
      </c>
      <c r="I5025" s="126">
        <v>1</v>
      </c>
      <c r="J5025" s="126">
        <v>184</v>
      </c>
      <c r="P5025" s="126">
        <v>1468</v>
      </c>
      <c r="R5025" s="126" t="s">
        <v>547</v>
      </c>
      <c r="S5025" s="252">
        <v>0</v>
      </c>
      <c r="T5025" s="252">
        <v>6.5</v>
      </c>
      <c r="U5025" s="68" t="s">
        <v>6806</v>
      </c>
      <c r="V5025" s="126">
        <v>1</v>
      </c>
      <c r="Z5025" s="126">
        <v>1</v>
      </c>
      <c r="AA5025" s="126">
        <v>1</v>
      </c>
      <c r="AB5025" s="126">
        <v>4</v>
      </c>
      <c r="AC5025" s="126">
        <v>8</v>
      </c>
      <c r="AD5025" s="126">
        <v>2026</v>
      </c>
    </row>
    <row r="5026" spans="3:30">
      <c r="C5026" s="126">
        <v>5019</v>
      </c>
      <c r="D5026" s="126">
        <v>283</v>
      </c>
      <c r="E5026" s="126">
        <v>3</v>
      </c>
      <c r="F5026" s="126">
        <v>1</v>
      </c>
      <c r="G5026" s="126">
        <v>1</v>
      </c>
      <c r="H5026" s="126">
        <v>1</v>
      </c>
      <c r="I5026" s="126">
        <v>1</v>
      </c>
      <c r="J5026" s="126">
        <v>305</v>
      </c>
      <c r="M5026" s="126">
        <v>1787</v>
      </c>
      <c r="N5026" s="126">
        <v>0</v>
      </c>
      <c r="P5026" s="126">
        <v>1469</v>
      </c>
      <c r="R5026" s="126" t="s">
        <v>547</v>
      </c>
      <c r="S5026" s="252">
        <v>0</v>
      </c>
      <c r="T5026" s="252">
        <v>21.25</v>
      </c>
      <c r="U5026" s="68" t="s">
        <v>6807</v>
      </c>
      <c r="V5026" s="126">
        <v>1</v>
      </c>
      <c r="Z5026" s="126">
        <v>1</v>
      </c>
      <c r="AA5026" s="126">
        <v>1</v>
      </c>
      <c r="AB5026" s="126">
        <v>4</v>
      </c>
      <c r="AC5026" s="126">
        <v>8</v>
      </c>
      <c r="AD5026" s="126">
        <v>2026</v>
      </c>
    </row>
    <row r="5027" spans="3:30">
      <c r="C5027" s="126">
        <v>5020</v>
      </c>
      <c r="D5027" s="126">
        <v>283</v>
      </c>
      <c r="E5027" s="126">
        <v>11</v>
      </c>
      <c r="F5027" s="126">
        <v>1</v>
      </c>
      <c r="G5027" s="126">
        <v>1</v>
      </c>
      <c r="H5027" s="126">
        <v>1</v>
      </c>
      <c r="I5027" s="126">
        <v>1</v>
      </c>
      <c r="J5027" s="126">
        <v>305</v>
      </c>
      <c r="M5027" s="126">
        <v>1787</v>
      </c>
      <c r="N5027" s="126">
        <v>1</v>
      </c>
      <c r="P5027" s="126">
        <v>1469</v>
      </c>
      <c r="R5027" s="126" t="s">
        <v>547</v>
      </c>
      <c r="S5027" s="252">
        <v>21.25</v>
      </c>
      <c r="T5027" s="252">
        <v>0</v>
      </c>
      <c r="U5027" s="68" t="s">
        <v>6808</v>
      </c>
      <c r="V5027" s="126">
        <v>1</v>
      </c>
      <c r="Z5027" s="126">
        <v>1</v>
      </c>
      <c r="AA5027" s="126">
        <v>1</v>
      </c>
      <c r="AB5027" s="126">
        <v>4</v>
      </c>
      <c r="AC5027" s="126">
        <v>8</v>
      </c>
      <c r="AD5027" s="126">
        <v>2026</v>
      </c>
    </row>
    <row r="5028" spans="3:30">
      <c r="C5028" s="126">
        <v>5021</v>
      </c>
      <c r="D5028" s="126">
        <v>283</v>
      </c>
      <c r="E5028" s="126">
        <v>10</v>
      </c>
      <c r="F5028" s="126">
        <v>1</v>
      </c>
      <c r="G5028" s="126">
        <v>1</v>
      </c>
      <c r="H5028" s="126">
        <v>1</v>
      </c>
      <c r="I5028" s="126">
        <v>1</v>
      </c>
      <c r="J5028" s="126">
        <v>305</v>
      </c>
      <c r="P5028" s="126">
        <v>1469</v>
      </c>
      <c r="R5028" s="126" t="s">
        <v>547</v>
      </c>
      <c r="S5028" s="252">
        <v>0</v>
      </c>
      <c r="T5028" s="252">
        <v>22.5</v>
      </c>
      <c r="U5028" s="68" t="s">
        <v>6809</v>
      </c>
      <c r="V5028" s="126">
        <v>1</v>
      </c>
      <c r="Z5028" s="126">
        <v>1</v>
      </c>
      <c r="AA5028" s="126">
        <v>1</v>
      </c>
      <c r="AB5028" s="126">
        <v>4</v>
      </c>
      <c r="AC5028" s="126">
        <v>8</v>
      </c>
      <c r="AD5028" s="126">
        <v>2026</v>
      </c>
    </row>
    <row r="5029" spans="3:30">
      <c r="C5029" s="126">
        <v>5022</v>
      </c>
      <c r="D5029" s="126">
        <v>283</v>
      </c>
      <c r="E5029" s="126">
        <v>3</v>
      </c>
      <c r="F5029" s="126">
        <v>1</v>
      </c>
      <c r="G5029" s="126">
        <v>1</v>
      </c>
      <c r="H5029" s="126">
        <v>1</v>
      </c>
      <c r="I5029" s="126">
        <v>1</v>
      </c>
      <c r="J5029" s="126">
        <v>177</v>
      </c>
      <c r="M5029" s="126">
        <v>1788</v>
      </c>
      <c r="N5029" s="126">
        <v>0</v>
      </c>
      <c r="P5029" s="126">
        <v>1470</v>
      </c>
      <c r="R5029" s="126" t="s">
        <v>547</v>
      </c>
      <c r="S5029" s="252">
        <v>0</v>
      </c>
      <c r="T5029" s="252">
        <v>8.3000000000000007</v>
      </c>
      <c r="U5029" s="68" t="s">
        <v>6810</v>
      </c>
      <c r="V5029" s="126">
        <v>1</v>
      </c>
      <c r="Z5029" s="126">
        <v>1</v>
      </c>
      <c r="AA5029" s="126">
        <v>1</v>
      </c>
      <c r="AB5029" s="126">
        <v>4</v>
      </c>
      <c r="AC5029" s="126">
        <v>8</v>
      </c>
      <c r="AD5029" s="126">
        <v>2026</v>
      </c>
    </row>
    <row r="5030" spans="3:30">
      <c r="C5030" s="126">
        <v>5023</v>
      </c>
      <c r="D5030" s="126">
        <v>283</v>
      </c>
      <c r="E5030" s="126">
        <v>11</v>
      </c>
      <c r="F5030" s="126">
        <v>1</v>
      </c>
      <c r="G5030" s="126">
        <v>1</v>
      </c>
      <c r="H5030" s="126">
        <v>1</v>
      </c>
      <c r="I5030" s="126">
        <v>1</v>
      </c>
      <c r="J5030" s="126">
        <v>177</v>
      </c>
      <c r="M5030" s="126">
        <v>1788</v>
      </c>
      <c r="N5030" s="126">
        <v>1</v>
      </c>
      <c r="P5030" s="126">
        <v>1470</v>
      </c>
      <c r="R5030" s="126" t="s">
        <v>547</v>
      </c>
      <c r="S5030" s="252">
        <v>8.3000000000000007</v>
      </c>
      <c r="T5030" s="252">
        <v>0</v>
      </c>
      <c r="U5030" s="68" t="s">
        <v>6811</v>
      </c>
      <c r="V5030" s="126">
        <v>1</v>
      </c>
      <c r="Z5030" s="126">
        <v>1</v>
      </c>
      <c r="AA5030" s="126">
        <v>1</v>
      </c>
      <c r="AB5030" s="126">
        <v>4</v>
      </c>
      <c r="AC5030" s="126">
        <v>8</v>
      </c>
      <c r="AD5030" s="126">
        <v>2026</v>
      </c>
    </row>
    <row r="5031" spans="3:30">
      <c r="C5031" s="126">
        <v>5024</v>
      </c>
      <c r="D5031" s="126">
        <v>283</v>
      </c>
      <c r="E5031" s="126">
        <v>10</v>
      </c>
      <c r="F5031" s="126">
        <v>1</v>
      </c>
      <c r="G5031" s="126">
        <v>1</v>
      </c>
      <c r="H5031" s="126">
        <v>1</v>
      </c>
      <c r="I5031" s="126">
        <v>1</v>
      </c>
      <c r="J5031" s="126">
        <v>177</v>
      </c>
      <c r="P5031" s="126">
        <v>1470</v>
      </c>
      <c r="R5031" s="126" t="s">
        <v>547</v>
      </c>
      <c r="S5031" s="252">
        <v>0</v>
      </c>
      <c r="T5031" s="252">
        <v>9</v>
      </c>
      <c r="U5031" s="68" t="s">
        <v>6812</v>
      </c>
      <c r="V5031" s="126">
        <v>1</v>
      </c>
      <c r="Z5031" s="126">
        <v>1</v>
      </c>
      <c r="AA5031" s="126">
        <v>1</v>
      </c>
      <c r="AB5031" s="126">
        <v>4</v>
      </c>
      <c r="AC5031" s="126">
        <v>8</v>
      </c>
      <c r="AD5031" s="126">
        <v>2026</v>
      </c>
    </row>
    <row r="5032" spans="3:30">
      <c r="C5032" s="126">
        <v>5025</v>
      </c>
      <c r="D5032" s="126">
        <v>283</v>
      </c>
      <c r="E5032" s="126">
        <v>3</v>
      </c>
      <c r="F5032" s="126">
        <v>1</v>
      </c>
      <c r="G5032" s="126">
        <v>1</v>
      </c>
      <c r="H5032" s="126">
        <v>1</v>
      </c>
      <c r="I5032" s="126">
        <v>1</v>
      </c>
      <c r="J5032" s="126">
        <v>414</v>
      </c>
      <c r="M5032" s="126">
        <v>1789</v>
      </c>
      <c r="N5032" s="126">
        <v>0</v>
      </c>
      <c r="P5032" s="126">
        <v>1471</v>
      </c>
      <c r="R5032" s="126" t="s">
        <v>547</v>
      </c>
      <c r="S5032" s="252">
        <v>0</v>
      </c>
      <c r="T5032" s="252">
        <v>1.8</v>
      </c>
      <c r="U5032" s="68" t="s">
        <v>6813</v>
      </c>
      <c r="V5032" s="126">
        <v>1</v>
      </c>
      <c r="Z5032" s="126">
        <v>1</v>
      </c>
      <c r="AA5032" s="126">
        <v>1</v>
      </c>
      <c r="AB5032" s="126">
        <v>4</v>
      </c>
      <c r="AC5032" s="126">
        <v>8</v>
      </c>
      <c r="AD5032" s="126">
        <v>2026</v>
      </c>
    </row>
    <row r="5033" spans="3:30">
      <c r="C5033" s="126">
        <v>5026</v>
      </c>
      <c r="D5033" s="126">
        <v>283</v>
      </c>
      <c r="E5033" s="126">
        <v>11</v>
      </c>
      <c r="F5033" s="126">
        <v>1</v>
      </c>
      <c r="G5033" s="126">
        <v>1</v>
      </c>
      <c r="H5033" s="126">
        <v>1</v>
      </c>
      <c r="I5033" s="126">
        <v>1</v>
      </c>
      <c r="J5033" s="126">
        <v>414</v>
      </c>
      <c r="M5033" s="126">
        <v>1789</v>
      </c>
      <c r="N5033" s="126">
        <v>1</v>
      </c>
      <c r="P5033" s="126">
        <v>1471</v>
      </c>
      <c r="R5033" s="126" t="s">
        <v>547</v>
      </c>
      <c r="S5033" s="252">
        <v>1.8</v>
      </c>
      <c r="T5033" s="252">
        <v>0</v>
      </c>
      <c r="U5033" s="68" t="s">
        <v>6814</v>
      </c>
      <c r="V5033" s="126">
        <v>1</v>
      </c>
      <c r="Z5033" s="126">
        <v>1</v>
      </c>
      <c r="AA5033" s="126">
        <v>1</v>
      </c>
      <c r="AB5033" s="126">
        <v>4</v>
      </c>
      <c r="AC5033" s="126">
        <v>8</v>
      </c>
      <c r="AD5033" s="126">
        <v>2026</v>
      </c>
    </row>
    <row r="5034" spans="3:30">
      <c r="C5034" s="126">
        <v>5027</v>
      </c>
      <c r="D5034" s="126">
        <v>283</v>
      </c>
      <c r="E5034" s="126">
        <v>10</v>
      </c>
      <c r="F5034" s="126">
        <v>1</v>
      </c>
      <c r="G5034" s="126">
        <v>1</v>
      </c>
      <c r="H5034" s="126">
        <v>1</v>
      </c>
      <c r="I5034" s="126">
        <v>1</v>
      </c>
      <c r="J5034" s="126">
        <v>414</v>
      </c>
      <c r="P5034" s="126">
        <v>1471</v>
      </c>
      <c r="R5034" s="126" t="s">
        <v>547</v>
      </c>
      <c r="S5034" s="252">
        <v>0</v>
      </c>
      <c r="T5034" s="252">
        <v>2.5</v>
      </c>
      <c r="U5034" s="68" t="s">
        <v>6815</v>
      </c>
      <c r="V5034" s="126">
        <v>1</v>
      </c>
      <c r="Z5034" s="126">
        <v>1</v>
      </c>
      <c r="AA5034" s="126">
        <v>1</v>
      </c>
      <c r="AB5034" s="126">
        <v>4</v>
      </c>
      <c r="AC5034" s="126">
        <v>8</v>
      </c>
      <c r="AD5034" s="126">
        <v>2026</v>
      </c>
    </row>
    <row r="5035" spans="3:30">
      <c r="C5035" s="126">
        <v>5028</v>
      </c>
      <c r="D5035" s="126">
        <v>283</v>
      </c>
      <c r="E5035" s="126">
        <v>3</v>
      </c>
      <c r="F5035" s="126">
        <v>1</v>
      </c>
      <c r="G5035" s="126">
        <v>1</v>
      </c>
      <c r="H5035" s="126">
        <v>1</v>
      </c>
      <c r="I5035" s="126">
        <v>1</v>
      </c>
      <c r="J5035" s="126">
        <v>429</v>
      </c>
      <c r="M5035" s="126">
        <v>1790</v>
      </c>
      <c r="N5035" s="126">
        <v>0</v>
      </c>
      <c r="P5035" s="126">
        <v>1472</v>
      </c>
      <c r="R5035" s="126" t="s">
        <v>547</v>
      </c>
      <c r="S5035" s="252">
        <v>0</v>
      </c>
      <c r="T5035" s="252">
        <v>2.2999999999999998</v>
      </c>
      <c r="U5035" s="68" t="s">
        <v>6816</v>
      </c>
      <c r="V5035" s="126">
        <v>1</v>
      </c>
      <c r="Z5035" s="126">
        <v>1</v>
      </c>
      <c r="AA5035" s="126">
        <v>1</v>
      </c>
      <c r="AB5035" s="126">
        <v>4</v>
      </c>
      <c r="AC5035" s="126">
        <v>8</v>
      </c>
      <c r="AD5035" s="126">
        <v>2026</v>
      </c>
    </row>
    <row r="5036" spans="3:30">
      <c r="C5036" s="126">
        <v>5029</v>
      </c>
      <c r="D5036" s="126">
        <v>283</v>
      </c>
      <c r="E5036" s="126">
        <v>11</v>
      </c>
      <c r="F5036" s="126">
        <v>1</v>
      </c>
      <c r="G5036" s="126">
        <v>1</v>
      </c>
      <c r="H5036" s="126">
        <v>1</v>
      </c>
      <c r="I5036" s="126">
        <v>1</v>
      </c>
      <c r="J5036" s="126">
        <v>429</v>
      </c>
      <c r="M5036" s="126">
        <v>1790</v>
      </c>
      <c r="N5036" s="126">
        <v>1</v>
      </c>
      <c r="P5036" s="126">
        <v>1472</v>
      </c>
      <c r="R5036" s="126" t="s">
        <v>547</v>
      </c>
      <c r="S5036" s="252">
        <v>2.2999999999999998</v>
      </c>
      <c r="T5036" s="252">
        <v>0</v>
      </c>
      <c r="U5036" s="68" t="s">
        <v>6817</v>
      </c>
      <c r="V5036" s="126">
        <v>1</v>
      </c>
      <c r="Z5036" s="126">
        <v>1</v>
      </c>
      <c r="AA5036" s="126">
        <v>1</v>
      </c>
      <c r="AB5036" s="126">
        <v>4</v>
      </c>
      <c r="AC5036" s="126">
        <v>8</v>
      </c>
      <c r="AD5036" s="126">
        <v>2026</v>
      </c>
    </row>
    <row r="5037" spans="3:30">
      <c r="C5037" s="126">
        <v>5030</v>
      </c>
      <c r="D5037" s="126">
        <v>283</v>
      </c>
      <c r="E5037" s="126">
        <v>10</v>
      </c>
      <c r="F5037" s="126">
        <v>1</v>
      </c>
      <c r="G5037" s="126">
        <v>1</v>
      </c>
      <c r="H5037" s="126">
        <v>1</v>
      </c>
      <c r="I5037" s="126">
        <v>1</v>
      </c>
      <c r="J5037" s="126">
        <v>429</v>
      </c>
      <c r="P5037" s="126">
        <v>1472</v>
      </c>
      <c r="R5037" s="126" t="s">
        <v>547</v>
      </c>
      <c r="S5037" s="252">
        <v>0</v>
      </c>
      <c r="T5037" s="252">
        <v>3.25</v>
      </c>
      <c r="U5037" s="68" t="s">
        <v>6818</v>
      </c>
      <c r="V5037" s="126">
        <v>1</v>
      </c>
      <c r="Z5037" s="126">
        <v>1</v>
      </c>
      <c r="AA5037" s="126">
        <v>1</v>
      </c>
      <c r="AB5037" s="126">
        <v>4</v>
      </c>
      <c r="AC5037" s="126">
        <v>8</v>
      </c>
      <c r="AD5037" s="126">
        <v>2026</v>
      </c>
    </row>
    <row r="5038" spans="3:30">
      <c r="C5038" s="126">
        <v>5031</v>
      </c>
      <c r="D5038" s="126">
        <v>283</v>
      </c>
      <c r="E5038" s="126">
        <v>3</v>
      </c>
      <c r="F5038" s="126">
        <v>1</v>
      </c>
      <c r="G5038" s="126">
        <v>1</v>
      </c>
      <c r="H5038" s="126">
        <v>1</v>
      </c>
      <c r="I5038" s="126">
        <v>1</v>
      </c>
      <c r="J5038" s="126">
        <v>433</v>
      </c>
      <c r="M5038" s="126">
        <v>1791</v>
      </c>
      <c r="N5038" s="126">
        <v>0</v>
      </c>
      <c r="P5038" s="126">
        <v>1473</v>
      </c>
      <c r="R5038" s="126" t="s">
        <v>547</v>
      </c>
      <c r="S5038" s="252">
        <v>0</v>
      </c>
      <c r="T5038" s="252">
        <v>1.1000000000000001</v>
      </c>
      <c r="U5038" s="68" t="s">
        <v>6819</v>
      </c>
      <c r="V5038" s="126">
        <v>1</v>
      </c>
      <c r="Z5038" s="126">
        <v>1</v>
      </c>
      <c r="AA5038" s="126">
        <v>1</v>
      </c>
      <c r="AB5038" s="126">
        <v>4</v>
      </c>
      <c r="AC5038" s="126">
        <v>8</v>
      </c>
      <c r="AD5038" s="126">
        <v>2026</v>
      </c>
    </row>
    <row r="5039" spans="3:30">
      <c r="C5039" s="126">
        <v>5032</v>
      </c>
      <c r="D5039" s="126">
        <v>283</v>
      </c>
      <c r="E5039" s="126">
        <v>11</v>
      </c>
      <c r="F5039" s="126">
        <v>1</v>
      </c>
      <c r="G5039" s="126">
        <v>1</v>
      </c>
      <c r="H5039" s="126">
        <v>1</v>
      </c>
      <c r="I5039" s="126">
        <v>1</v>
      </c>
      <c r="J5039" s="126">
        <v>433</v>
      </c>
      <c r="M5039" s="126">
        <v>1791</v>
      </c>
      <c r="N5039" s="126">
        <v>1</v>
      </c>
      <c r="P5039" s="126">
        <v>1473</v>
      </c>
      <c r="R5039" s="126" t="s">
        <v>547</v>
      </c>
      <c r="S5039" s="252">
        <v>1.1000000000000001</v>
      </c>
      <c r="T5039" s="252">
        <v>0</v>
      </c>
      <c r="U5039" s="68" t="s">
        <v>6820</v>
      </c>
      <c r="V5039" s="126">
        <v>1</v>
      </c>
      <c r="Z5039" s="126">
        <v>1</v>
      </c>
      <c r="AA5039" s="126">
        <v>1</v>
      </c>
      <c r="AB5039" s="126">
        <v>4</v>
      </c>
      <c r="AC5039" s="126">
        <v>8</v>
      </c>
      <c r="AD5039" s="126">
        <v>2026</v>
      </c>
    </row>
    <row r="5040" spans="3:30">
      <c r="C5040" s="126">
        <v>5033</v>
      </c>
      <c r="D5040" s="126">
        <v>283</v>
      </c>
      <c r="E5040" s="126">
        <v>10</v>
      </c>
      <c r="F5040" s="126">
        <v>1</v>
      </c>
      <c r="G5040" s="126">
        <v>1</v>
      </c>
      <c r="H5040" s="126">
        <v>1</v>
      </c>
      <c r="I5040" s="126">
        <v>1</v>
      </c>
      <c r="J5040" s="126">
        <v>433</v>
      </c>
      <c r="P5040" s="126">
        <v>1473</v>
      </c>
      <c r="R5040" s="126" t="s">
        <v>547</v>
      </c>
      <c r="S5040" s="252">
        <v>0</v>
      </c>
      <c r="T5040" s="252">
        <v>3.8</v>
      </c>
      <c r="U5040" s="68" t="s">
        <v>6821</v>
      </c>
      <c r="V5040" s="126">
        <v>1</v>
      </c>
      <c r="Z5040" s="126">
        <v>1</v>
      </c>
      <c r="AA5040" s="126">
        <v>1</v>
      </c>
      <c r="AB5040" s="126">
        <v>4</v>
      </c>
      <c r="AC5040" s="126">
        <v>8</v>
      </c>
      <c r="AD5040" s="126">
        <v>2026</v>
      </c>
    </row>
    <row r="5041" spans="3:30">
      <c r="C5041" s="126">
        <v>5034</v>
      </c>
      <c r="D5041" s="126">
        <v>283</v>
      </c>
      <c r="E5041" s="126">
        <v>3</v>
      </c>
      <c r="F5041" s="126">
        <v>1</v>
      </c>
      <c r="G5041" s="126">
        <v>1</v>
      </c>
      <c r="H5041" s="126">
        <v>1</v>
      </c>
      <c r="I5041" s="126">
        <v>1</v>
      </c>
      <c r="J5041" s="126">
        <v>413</v>
      </c>
      <c r="M5041" s="126">
        <v>1792</v>
      </c>
      <c r="N5041" s="126">
        <v>0</v>
      </c>
      <c r="P5041" s="126">
        <v>1474</v>
      </c>
      <c r="R5041" s="126" t="s">
        <v>547</v>
      </c>
      <c r="S5041" s="252">
        <v>0</v>
      </c>
      <c r="T5041" s="252">
        <v>2.5</v>
      </c>
      <c r="U5041" s="68" t="s">
        <v>6822</v>
      </c>
      <c r="V5041" s="126">
        <v>1</v>
      </c>
      <c r="Z5041" s="126">
        <v>1</v>
      </c>
      <c r="AA5041" s="126">
        <v>1</v>
      </c>
      <c r="AB5041" s="126">
        <v>4</v>
      </c>
      <c r="AC5041" s="126">
        <v>8</v>
      </c>
      <c r="AD5041" s="126">
        <v>2026</v>
      </c>
    </row>
    <row r="5042" spans="3:30">
      <c r="C5042" s="126">
        <v>5035</v>
      </c>
      <c r="D5042" s="126">
        <v>283</v>
      </c>
      <c r="E5042" s="126">
        <v>11</v>
      </c>
      <c r="F5042" s="126">
        <v>1</v>
      </c>
      <c r="G5042" s="126">
        <v>1</v>
      </c>
      <c r="H5042" s="126">
        <v>1</v>
      </c>
      <c r="I5042" s="126">
        <v>1</v>
      </c>
      <c r="J5042" s="126">
        <v>413</v>
      </c>
      <c r="M5042" s="126">
        <v>1792</v>
      </c>
      <c r="N5042" s="126">
        <v>1</v>
      </c>
      <c r="P5042" s="126">
        <v>1474</v>
      </c>
      <c r="R5042" s="126" t="s">
        <v>547</v>
      </c>
      <c r="S5042" s="252">
        <v>2.5</v>
      </c>
      <c r="T5042" s="252">
        <v>0</v>
      </c>
      <c r="U5042" s="68" t="s">
        <v>6823</v>
      </c>
      <c r="V5042" s="126">
        <v>1</v>
      </c>
      <c r="Z5042" s="126">
        <v>1</v>
      </c>
      <c r="AA5042" s="126">
        <v>1</v>
      </c>
      <c r="AB5042" s="126">
        <v>4</v>
      </c>
      <c r="AC5042" s="126">
        <v>8</v>
      </c>
      <c r="AD5042" s="126">
        <v>2026</v>
      </c>
    </row>
    <row r="5043" spans="3:30">
      <c r="C5043" s="126">
        <v>5036</v>
      </c>
      <c r="D5043" s="126">
        <v>283</v>
      </c>
      <c r="E5043" s="126">
        <v>10</v>
      </c>
      <c r="F5043" s="126">
        <v>1</v>
      </c>
      <c r="G5043" s="126">
        <v>1</v>
      </c>
      <c r="H5043" s="126">
        <v>1</v>
      </c>
      <c r="I5043" s="126">
        <v>1</v>
      </c>
      <c r="J5043" s="126">
        <v>413</v>
      </c>
      <c r="P5043" s="126">
        <v>1474</v>
      </c>
      <c r="R5043" s="126" t="s">
        <v>547</v>
      </c>
      <c r="S5043" s="252">
        <v>0</v>
      </c>
      <c r="T5043" s="252">
        <v>3.5</v>
      </c>
      <c r="U5043" s="68" t="s">
        <v>6824</v>
      </c>
      <c r="V5043" s="126">
        <v>1</v>
      </c>
      <c r="Z5043" s="126">
        <v>1</v>
      </c>
      <c r="AA5043" s="126">
        <v>1</v>
      </c>
      <c r="AB5043" s="126">
        <v>4</v>
      </c>
      <c r="AC5043" s="126">
        <v>8</v>
      </c>
      <c r="AD5043" s="126">
        <v>2026</v>
      </c>
    </row>
    <row r="5044" spans="3:30">
      <c r="C5044" s="126">
        <v>5037</v>
      </c>
      <c r="D5044" s="126">
        <v>283</v>
      </c>
      <c r="E5044" s="126">
        <v>3</v>
      </c>
      <c r="F5044" s="126">
        <v>1</v>
      </c>
      <c r="G5044" s="126">
        <v>1</v>
      </c>
      <c r="H5044" s="126">
        <v>1</v>
      </c>
      <c r="I5044" s="126">
        <v>1</v>
      </c>
      <c r="J5044" s="126">
        <v>371</v>
      </c>
      <c r="M5044" s="126">
        <v>1793</v>
      </c>
      <c r="N5044" s="126">
        <v>0</v>
      </c>
      <c r="P5044" s="126">
        <v>1475</v>
      </c>
      <c r="R5044" s="126" t="s">
        <v>547</v>
      </c>
      <c r="S5044" s="252">
        <v>0</v>
      </c>
      <c r="T5044" s="252">
        <v>1.5</v>
      </c>
      <c r="U5044" s="68" t="s">
        <v>6825</v>
      </c>
      <c r="V5044" s="126">
        <v>1</v>
      </c>
      <c r="Z5044" s="126">
        <v>1</v>
      </c>
      <c r="AA5044" s="126">
        <v>1</v>
      </c>
      <c r="AB5044" s="126">
        <v>4</v>
      </c>
      <c r="AC5044" s="126">
        <v>8</v>
      </c>
      <c r="AD5044" s="126">
        <v>2026</v>
      </c>
    </row>
    <row r="5045" spans="3:30">
      <c r="C5045" s="126">
        <v>5038</v>
      </c>
      <c r="D5045" s="126">
        <v>283</v>
      </c>
      <c r="E5045" s="126">
        <v>11</v>
      </c>
      <c r="F5045" s="126">
        <v>1</v>
      </c>
      <c r="G5045" s="126">
        <v>1</v>
      </c>
      <c r="H5045" s="126">
        <v>1</v>
      </c>
      <c r="I5045" s="126">
        <v>1</v>
      </c>
      <c r="J5045" s="126">
        <v>371</v>
      </c>
      <c r="M5045" s="126">
        <v>1793</v>
      </c>
      <c r="N5045" s="126">
        <v>1</v>
      </c>
      <c r="P5045" s="126">
        <v>1475</v>
      </c>
      <c r="R5045" s="126" t="s">
        <v>547</v>
      </c>
      <c r="S5045" s="252">
        <v>1.5</v>
      </c>
      <c r="T5045" s="252">
        <v>0</v>
      </c>
      <c r="U5045" s="68" t="s">
        <v>6826</v>
      </c>
      <c r="V5045" s="126">
        <v>1</v>
      </c>
      <c r="Z5045" s="126">
        <v>1</v>
      </c>
      <c r="AA5045" s="126">
        <v>1</v>
      </c>
      <c r="AB5045" s="126">
        <v>4</v>
      </c>
      <c r="AC5045" s="126">
        <v>8</v>
      </c>
      <c r="AD5045" s="126">
        <v>2026</v>
      </c>
    </row>
    <row r="5046" spans="3:30">
      <c r="C5046" s="126">
        <v>5039</v>
      </c>
      <c r="D5046" s="126">
        <v>283</v>
      </c>
      <c r="E5046" s="126">
        <v>10</v>
      </c>
      <c r="F5046" s="126">
        <v>1</v>
      </c>
      <c r="G5046" s="126">
        <v>1</v>
      </c>
      <c r="H5046" s="126">
        <v>1</v>
      </c>
      <c r="I5046" s="126">
        <v>1</v>
      </c>
      <c r="J5046" s="126">
        <v>371</v>
      </c>
      <c r="P5046" s="126">
        <v>1475</v>
      </c>
      <c r="R5046" s="126" t="s">
        <v>547</v>
      </c>
      <c r="S5046" s="252">
        <v>0</v>
      </c>
      <c r="T5046" s="252">
        <v>2</v>
      </c>
      <c r="U5046" s="68" t="s">
        <v>6827</v>
      </c>
      <c r="V5046" s="126">
        <v>1</v>
      </c>
      <c r="Z5046" s="126">
        <v>1</v>
      </c>
      <c r="AA5046" s="126">
        <v>1</v>
      </c>
      <c r="AB5046" s="126">
        <v>4</v>
      </c>
      <c r="AC5046" s="126">
        <v>8</v>
      </c>
      <c r="AD5046" s="126">
        <v>2026</v>
      </c>
    </row>
    <row r="5047" spans="3:30">
      <c r="C5047" s="126">
        <v>5040</v>
      </c>
      <c r="D5047" s="126">
        <v>283</v>
      </c>
      <c r="E5047" s="126">
        <v>3</v>
      </c>
      <c r="F5047" s="126">
        <v>1</v>
      </c>
      <c r="G5047" s="126">
        <v>1</v>
      </c>
      <c r="H5047" s="126">
        <v>1</v>
      </c>
      <c r="I5047" s="126">
        <v>1</v>
      </c>
      <c r="J5047" s="126">
        <v>394</v>
      </c>
      <c r="M5047" s="126">
        <v>1794</v>
      </c>
      <c r="N5047" s="126">
        <v>0</v>
      </c>
      <c r="P5047" s="126">
        <v>1476</v>
      </c>
      <c r="R5047" s="126" t="s">
        <v>547</v>
      </c>
      <c r="S5047" s="252">
        <v>0</v>
      </c>
      <c r="T5047" s="252">
        <v>4.0999999999999996</v>
      </c>
      <c r="U5047" s="68" t="s">
        <v>6828</v>
      </c>
      <c r="V5047" s="126">
        <v>1</v>
      </c>
      <c r="Z5047" s="126">
        <v>1</v>
      </c>
      <c r="AA5047" s="126">
        <v>1</v>
      </c>
      <c r="AB5047" s="126">
        <v>4</v>
      </c>
      <c r="AC5047" s="126">
        <v>8</v>
      </c>
      <c r="AD5047" s="126">
        <v>2026</v>
      </c>
    </row>
    <row r="5048" spans="3:30">
      <c r="C5048" s="126">
        <v>5041</v>
      </c>
      <c r="D5048" s="126">
        <v>283</v>
      </c>
      <c r="E5048" s="126">
        <v>11</v>
      </c>
      <c r="F5048" s="126">
        <v>1</v>
      </c>
      <c r="G5048" s="126">
        <v>1</v>
      </c>
      <c r="H5048" s="126">
        <v>1</v>
      </c>
      <c r="I5048" s="126">
        <v>1</v>
      </c>
      <c r="J5048" s="126">
        <v>394</v>
      </c>
      <c r="M5048" s="126">
        <v>1794</v>
      </c>
      <c r="N5048" s="126">
        <v>1</v>
      </c>
      <c r="P5048" s="126">
        <v>1476</v>
      </c>
      <c r="R5048" s="126" t="s">
        <v>547</v>
      </c>
      <c r="S5048" s="252">
        <v>4.0999999999999996</v>
      </c>
      <c r="T5048" s="252">
        <v>0</v>
      </c>
      <c r="U5048" s="68" t="s">
        <v>6829</v>
      </c>
      <c r="V5048" s="126">
        <v>1</v>
      </c>
      <c r="Z5048" s="126">
        <v>1</v>
      </c>
      <c r="AA5048" s="126">
        <v>1</v>
      </c>
      <c r="AB5048" s="126">
        <v>4</v>
      </c>
      <c r="AC5048" s="126">
        <v>8</v>
      </c>
      <c r="AD5048" s="126">
        <v>2026</v>
      </c>
    </row>
    <row r="5049" spans="3:30">
      <c r="C5049" s="126">
        <v>5042</v>
      </c>
      <c r="D5049" s="126">
        <v>283</v>
      </c>
      <c r="E5049" s="126">
        <v>10</v>
      </c>
      <c r="F5049" s="126">
        <v>1</v>
      </c>
      <c r="G5049" s="126">
        <v>1</v>
      </c>
      <c r="H5049" s="126">
        <v>1</v>
      </c>
      <c r="I5049" s="126">
        <v>1</v>
      </c>
      <c r="J5049" s="126">
        <v>394</v>
      </c>
      <c r="P5049" s="126">
        <v>1476</v>
      </c>
      <c r="R5049" s="126" t="s">
        <v>547</v>
      </c>
      <c r="S5049" s="252">
        <v>0</v>
      </c>
      <c r="T5049" s="252">
        <v>4.5</v>
      </c>
      <c r="U5049" s="68" t="s">
        <v>6830</v>
      </c>
      <c r="V5049" s="126">
        <v>1</v>
      </c>
      <c r="Z5049" s="126">
        <v>1</v>
      </c>
      <c r="AA5049" s="126">
        <v>1</v>
      </c>
      <c r="AB5049" s="126">
        <v>4</v>
      </c>
      <c r="AC5049" s="126">
        <v>8</v>
      </c>
      <c r="AD5049" s="126">
        <v>2026</v>
      </c>
    </row>
    <row r="5050" spans="3:30">
      <c r="C5050" s="126">
        <v>5043</v>
      </c>
      <c r="D5050" s="126">
        <v>283</v>
      </c>
      <c r="E5050" s="126">
        <v>3</v>
      </c>
      <c r="F5050" s="126">
        <v>1</v>
      </c>
      <c r="G5050" s="126">
        <v>1</v>
      </c>
      <c r="H5050" s="126">
        <v>1</v>
      </c>
      <c r="I5050" s="126">
        <v>1</v>
      </c>
      <c r="J5050" s="126">
        <v>153</v>
      </c>
      <c r="M5050" s="126">
        <v>1795</v>
      </c>
      <c r="N5050" s="126">
        <v>0</v>
      </c>
      <c r="P5050" s="126">
        <v>1477</v>
      </c>
      <c r="R5050" s="126" t="s">
        <v>547</v>
      </c>
      <c r="S5050" s="252">
        <v>0</v>
      </c>
      <c r="T5050" s="252">
        <v>3.3</v>
      </c>
      <c r="U5050" s="68" t="s">
        <v>6831</v>
      </c>
      <c r="V5050" s="126">
        <v>1</v>
      </c>
      <c r="Z5050" s="126">
        <v>1</v>
      </c>
      <c r="AA5050" s="126">
        <v>1</v>
      </c>
      <c r="AB5050" s="126">
        <v>4</v>
      </c>
      <c r="AC5050" s="126">
        <v>8</v>
      </c>
      <c r="AD5050" s="126">
        <v>2026</v>
      </c>
    </row>
    <row r="5051" spans="3:30">
      <c r="C5051" s="126">
        <v>5044</v>
      </c>
      <c r="D5051" s="126">
        <v>283</v>
      </c>
      <c r="E5051" s="126">
        <v>11</v>
      </c>
      <c r="F5051" s="126">
        <v>1</v>
      </c>
      <c r="G5051" s="126">
        <v>1</v>
      </c>
      <c r="H5051" s="126">
        <v>1</v>
      </c>
      <c r="I5051" s="126">
        <v>1</v>
      </c>
      <c r="J5051" s="126">
        <v>153</v>
      </c>
      <c r="M5051" s="126">
        <v>1795</v>
      </c>
      <c r="N5051" s="126">
        <v>1</v>
      </c>
      <c r="P5051" s="126">
        <v>1477</v>
      </c>
      <c r="R5051" s="126" t="s">
        <v>547</v>
      </c>
      <c r="S5051" s="252">
        <v>3.3</v>
      </c>
      <c r="T5051" s="252">
        <v>0</v>
      </c>
      <c r="U5051" s="68" t="s">
        <v>6832</v>
      </c>
      <c r="V5051" s="126">
        <v>1</v>
      </c>
      <c r="Z5051" s="126">
        <v>1</v>
      </c>
      <c r="AA5051" s="126">
        <v>1</v>
      </c>
      <c r="AB5051" s="126">
        <v>4</v>
      </c>
      <c r="AC5051" s="126">
        <v>8</v>
      </c>
      <c r="AD5051" s="126">
        <v>2026</v>
      </c>
    </row>
    <row r="5052" spans="3:30">
      <c r="C5052" s="126">
        <v>5045</v>
      </c>
      <c r="D5052" s="126">
        <v>283</v>
      </c>
      <c r="E5052" s="126">
        <v>10</v>
      </c>
      <c r="F5052" s="126">
        <v>1</v>
      </c>
      <c r="G5052" s="126">
        <v>1</v>
      </c>
      <c r="H5052" s="126">
        <v>1</v>
      </c>
      <c r="I5052" s="126">
        <v>1</v>
      </c>
      <c r="J5052" s="126">
        <v>153</v>
      </c>
      <c r="P5052" s="126">
        <v>1477</v>
      </c>
      <c r="R5052" s="126" t="s">
        <v>547</v>
      </c>
      <c r="S5052" s="252">
        <v>0</v>
      </c>
      <c r="T5052" s="252">
        <v>3.75</v>
      </c>
      <c r="U5052" s="68" t="s">
        <v>6833</v>
      </c>
      <c r="V5052" s="126">
        <v>1</v>
      </c>
      <c r="Z5052" s="126">
        <v>1</v>
      </c>
      <c r="AA5052" s="126">
        <v>1</v>
      </c>
      <c r="AB5052" s="126">
        <v>4</v>
      </c>
      <c r="AC5052" s="126">
        <v>8</v>
      </c>
      <c r="AD5052" s="126">
        <v>2026</v>
      </c>
    </row>
    <row r="5053" spans="3:30">
      <c r="C5053" s="126">
        <v>5046</v>
      </c>
      <c r="D5053" s="126">
        <v>283</v>
      </c>
      <c r="E5053" s="126">
        <v>3</v>
      </c>
      <c r="F5053" s="126">
        <v>1</v>
      </c>
      <c r="G5053" s="126">
        <v>1</v>
      </c>
      <c r="H5053" s="126">
        <v>1</v>
      </c>
      <c r="I5053" s="126">
        <v>1</v>
      </c>
      <c r="J5053" s="126">
        <v>167</v>
      </c>
      <c r="M5053" s="126">
        <v>1796</v>
      </c>
      <c r="N5053" s="126">
        <v>0</v>
      </c>
      <c r="P5053" s="126">
        <v>1478</v>
      </c>
      <c r="R5053" s="126" t="s">
        <v>547</v>
      </c>
      <c r="S5053" s="252">
        <v>0</v>
      </c>
      <c r="T5053" s="252">
        <v>1.7</v>
      </c>
      <c r="U5053" s="68" t="s">
        <v>6834</v>
      </c>
      <c r="V5053" s="126">
        <v>1</v>
      </c>
      <c r="Z5053" s="126">
        <v>1</v>
      </c>
      <c r="AA5053" s="126">
        <v>1</v>
      </c>
      <c r="AB5053" s="126">
        <v>4</v>
      </c>
      <c r="AC5053" s="126">
        <v>8</v>
      </c>
      <c r="AD5053" s="126">
        <v>2026</v>
      </c>
    </row>
    <row r="5054" spans="3:30">
      <c r="C5054" s="126">
        <v>5047</v>
      </c>
      <c r="D5054" s="126">
        <v>283</v>
      </c>
      <c r="E5054" s="126">
        <v>11</v>
      </c>
      <c r="F5054" s="126">
        <v>1</v>
      </c>
      <c r="G5054" s="126">
        <v>1</v>
      </c>
      <c r="H5054" s="126">
        <v>1</v>
      </c>
      <c r="I5054" s="126">
        <v>1</v>
      </c>
      <c r="J5054" s="126">
        <v>167</v>
      </c>
      <c r="M5054" s="126">
        <v>1796</v>
      </c>
      <c r="N5054" s="126">
        <v>1</v>
      </c>
      <c r="P5054" s="126">
        <v>1478</v>
      </c>
      <c r="R5054" s="126" t="s">
        <v>547</v>
      </c>
      <c r="S5054" s="252">
        <v>1.7</v>
      </c>
      <c r="T5054" s="252">
        <v>0</v>
      </c>
      <c r="U5054" s="68" t="s">
        <v>6835</v>
      </c>
      <c r="V5054" s="126">
        <v>1</v>
      </c>
      <c r="Z5054" s="126">
        <v>1</v>
      </c>
      <c r="AA5054" s="126">
        <v>1</v>
      </c>
      <c r="AB5054" s="126">
        <v>4</v>
      </c>
      <c r="AC5054" s="126">
        <v>8</v>
      </c>
      <c r="AD5054" s="126">
        <v>2026</v>
      </c>
    </row>
    <row r="5055" spans="3:30">
      <c r="C5055" s="126">
        <v>5048</v>
      </c>
      <c r="D5055" s="126">
        <v>283</v>
      </c>
      <c r="E5055" s="126">
        <v>10</v>
      </c>
      <c r="F5055" s="126">
        <v>1</v>
      </c>
      <c r="G5055" s="126">
        <v>1</v>
      </c>
      <c r="H5055" s="126">
        <v>1</v>
      </c>
      <c r="I5055" s="126">
        <v>1</v>
      </c>
      <c r="J5055" s="126">
        <v>167</v>
      </c>
      <c r="P5055" s="126">
        <v>1478</v>
      </c>
      <c r="R5055" s="126" t="s">
        <v>547</v>
      </c>
      <c r="S5055" s="252">
        <v>0</v>
      </c>
      <c r="T5055" s="252">
        <v>2</v>
      </c>
      <c r="U5055" s="68" t="s">
        <v>6836</v>
      </c>
      <c r="V5055" s="126">
        <v>1</v>
      </c>
      <c r="Z5055" s="126">
        <v>1</v>
      </c>
      <c r="AA5055" s="126">
        <v>1</v>
      </c>
      <c r="AB5055" s="126">
        <v>4</v>
      </c>
      <c r="AC5055" s="126">
        <v>8</v>
      </c>
      <c r="AD5055" s="126">
        <v>2026</v>
      </c>
    </row>
    <row r="5056" spans="3:30">
      <c r="C5056" s="126">
        <v>5049</v>
      </c>
      <c r="D5056" s="126">
        <v>283</v>
      </c>
      <c r="E5056" s="126">
        <v>3</v>
      </c>
      <c r="F5056" s="126">
        <v>1</v>
      </c>
      <c r="G5056" s="126">
        <v>1</v>
      </c>
      <c r="H5056" s="126">
        <v>1</v>
      </c>
      <c r="I5056" s="126">
        <v>1</v>
      </c>
      <c r="J5056" s="126">
        <v>219</v>
      </c>
      <c r="M5056" s="126">
        <v>1797</v>
      </c>
      <c r="N5056" s="126">
        <v>0</v>
      </c>
      <c r="P5056" s="126">
        <v>1479</v>
      </c>
      <c r="R5056" s="126" t="s">
        <v>547</v>
      </c>
      <c r="S5056" s="252">
        <v>0</v>
      </c>
      <c r="T5056" s="252">
        <v>1.1000000000000001</v>
      </c>
      <c r="U5056" s="68" t="s">
        <v>6837</v>
      </c>
      <c r="V5056" s="126">
        <v>1</v>
      </c>
      <c r="Z5056" s="126">
        <v>1</v>
      </c>
      <c r="AA5056" s="126">
        <v>1</v>
      </c>
      <c r="AB5056" s="126">
        <v>4</v>
      </c>
      <c r="AC5056" s="126">
        <v>8</v>
      </c>
      <c r="AD5056" s="126">
        <v>2026</v>
      </c>
    </row>
    <row r="5057" spans="3:30">
      <c r="C5057" s="126">
        <v>5050</v>
      </c>
      <c r="D5057" s="126">
        <v>283</v>
      </c>
      <c r="E5057" s="126">
        <v>11</v>
      </c>
      <c r="F5057" s="126">
        <v>1</v>
      </c>
      <c r="G5057" s="126">
        <v>1</v>
      </c>
      <c r="H5057" s="126">
        <v>1</v>
      </c>
      <c r="I5057" s="126">
        <v>1</v>
      </c>
      <c r="J5057" s="126">
        <v>219</v>
      </c>
      <c r="M5057" s="126">
        <v>1797</v>
      </c>
      <c r="N5057" s="126">
        <v>1</v>
      </c>
      <c r="P5057" s="126">
        <v>1479</v>
      </c>
      <c r="R5057" s="126" t="s">
        <v>547</v>
      </c>
      <c r="S5057" s="252">
        <v>1.1000000000000001</v>
      </c>
      <c r="T5057" s="252">
        <v>0</v>
      </c>
      <c r="U5057" s="68" t="s">
        <v>6838</v>
      </c>
      <c r="V5057" s="126">
        <v>1</v>
      </c>
      <c r="Z5057" s="126">
        <v>1</v>
      </c>
      <c r="AA5057" s="126">
        <v>1</v>
      </c>
      <c r="AB5057" s="126">
        <v>4</v>
      </c>
      <c r="AC5057" s="126">
        <v>8</v>
      </c>
      <c r="AD5057" s="126">
        <v>2026</v>
      </c>
    </row>
    <row r="5058" spans="3:30">
      <c r="C5058" s="126">
        <v>5051</v>
      </c>
      <c r="D5058" s="126">
        <v>283</v>
      </c>
      <c r="E5058" s="126">
        <v>10</v>
      </c>
      <c r="F5058" s="126">
        <v>1</v>
      </c>
      <c r="G5058" s="126">
        <v>1</v>
      </c>
      <c r="H5058" s="126">
        <v>1</v>
      </c>
      <c r="I5058" s="126">
        <v>1</v>
      </c>
      <c r="J5058" s="126">
        <v>219</v>
      </c>
      <c r="P5058" s="126">
        <v>1479</v>
      </c>
      <c r="R5058" s="126" t="s">
        <v>547</v>
      </c>
      <c r="S5058" s="252">
        <v>0</v>
      </c>
      <c r="T5058" s="252">
        <v>0.85</v>
      </c>
      <c r="U5058" s="68" t="s">
        <v>6839</v>
      </c>
      <c r="V5058" s="126">
        <v>1</v>
      </c>
      <c r="Z5058" s="126">
        <v>1</v>
      </c>
      <c r="AA5058" s="126">
        <v>1</v>
      </c>
      <c r="AB5058" s="126">
        <v>4</v>
      </c>
      <c r="AC5058" s="126">
        <v>8</v>
      </c>
      <c r="AD5058" s="126">
        <v>2026</v>
      </c>
    </row>
    <row r="5059" spans="3:30">
      <c r="C5059" s="126">
        <v>5052</v>
      </c>
      <c r="D5059" s="126">
        <v>283</v>
      </c>
      <c r="E5059" s="126">
        <v>3</v>
      </c>
      <c r="F5059" s="126">
        <v>1</v>
      </c>
      <c r="G5059" s="126">
        <v>1</v>
      </c>
      <c r="H5059" s="126">
        <v>1</v>
      </c>
      <c r="I5059" s="126">
        <v>1</v>
      </c>
      <c r="J5059" s="126">
        <v>374</v>
      </c>
      <c r="M5059" s="126">
        <v>1798</v>
      </c>
      <c r="N5059" s="126">
        <v>0</v>
      </c>
      <c r="P5059" s="126">
        <v>1480</v>
      </c>
      <c r="R5059" s="126" t="s">
        <v>547</v>
      </c>
      <c r="S5059" s="252">
        <v>0</v>
      </c>
      <c r="T5059" s="252">
        <v>5.0999999999999996</v>
      </c>
      <c r="U5059" s="68" t="s">
        <v>6840</v>
      </c>
      <c r="V5059" s="126">
        <v>1</v>
      </c>
      <c r="Z5059" s="126">
        <v>1</v>
      </c>
      <c r="AA5059" s="126">
        <v>1</v>
      </c>
      <c r="AB5059" s="126">
        <v>4</v>
      </c>
      <c r="AC5059" s="126">
        <v>8</v>
      </c>
      <c r="AD5059" s="126">
        <v>2026</v>
      </c>
    </row>
    <row r="5060" spans="3:30">
      <c r="C5060" s="126">
        <v>5053</v>
      </c>
      <c r="D5060" s="126">
        <v>283</v>
      </c>
      <c r="E5060" s="126">
        <v>11</v>
      </c>
      <c r="F5060" s="126">
        <v>1</v>
      </c>
      <c r="G5060" s="126">
        <v>1</v>
      </c>
      <c r="H5060" s="126">
        <v>1</v>
      </c>
      <c r="I5060" s="126">
        <v>1</v>
      </c>
      <c r="J5060" s="126">
        <v>374</v>
      </c>
      <c r="M5060" s="126">
        <v>1798</v>
      </c>
      <c r="N5060" s="126">
        <v>1</v>
      </c>
      <c r="P5060" s="126">
        <v>1480</v>
      </c>
      <c r="R5060" s="126" t="s">
        <v>547</v>
      </c>
      <c r="S5060" s="252">
        <v>5.0999999999999996</v>
      </c>
      <c r="T5060" s="252">
        <v>0</v>
      </c>
      <c r="U5060" s="68" t="s">
        <v>6841</v>
      </c>
      <c r="V5060" s="126">
        <v>1</v>
      </c>
      <c r="Z5060" s="126">
        <v>1</v>
      </c>
      <c r="AA5060" s="126">
        <v>1</v>
      </c>
      <c r="AB5060" s="126">
        <v>4</v>
      </c>
      <c r="AC5060" s="126">
        <v>8</v>
      </c>
      <c r="AD5060" s="126">
        <v>2026</v>
      </c>
    </row>
    <row r="5061" spans="3:30">
      <c r="C5061" s="126">
        <v>5054</v>
      </c>
      <c r="D5061" s="126">
        <v>283</v>
      </c>
      <c r="E5061" s="126">
        <v>10</v>
      </c>
      <c r="F5061" s="126">
        <v>1</v>
      </c>
      <c r="G5061" s="126">
        <v>1</v>
      </c>
      <c r="H5061" s="126">
        <v>1</v>
      </c>
      <c r="I5061" s="126">
        <v>1</v>
      </c>
      <c r="J5061" s="126">
        <v>374</v>
      </c>
      <c r="P5061" s="126">
        <v>1480</v>
      </c>
      <c r="R5061" s="126" t="s">
        <v>547</v>
      </c>
      <c r="S5061" s="252">
        <v>0</v>
      </c>
      <c r="T5061" s="252">
        <v>7</v>
      </c>
      <c r="U5061" s="68" t="s">
        <v>6842</v>
      </c>
      <c r="V5061" s="126">
        <v>1</v>
      </c>
      <c r="Z5061" s="126">
        <v>1</v>
      </c>
      <c r="AA5061" s="126">
        <v>1</v>
      </c>
      <c r="AB5061" s="126">
        <v>4</v>
      </c>
      <c r="AC5061" s="126">
        <v>8</v>
      </c>
      <c r="AD5061" s="126">
        <v>2026</v>
      </c>
    </row>
    <row r="5062" spans="3:30">
      <c r="C5062" s="126">
        <v>5055</v>
      </c>
      <c r="D5062" s="126">
        <v>284</v>
      </c>
      <c r="E5062" s="126">
        <v>2</v>
      </c>
      <c r="F5062" s="126">
        <v>1</v>
      </c>
      <c r="G5062" s="126">
        <v>1</v>
      </c>
      <c r="H5062" s="126">
        <v>1</v>
      </c>
      <c r="I5062" s="126">
        <v>1</v>
      </c>
      <c r="R5062" s="126" t="s">
        <v>547</v>
      </c>
      <c r="S5062" s="252">
        <v>18.77</v>
      </c>
      <c r="T5062" s="252">
        <v>0</v>
      </c>
      <c r="U5062" s="68" t="s">
        <v>6844</v>
      </c>
      <c r="V5062" s="126">
        <v>1</v>
      </c>
      <c r="Z5062" s="126">
        <v>1</v>
      </c>
      <c r="AA5062" s="126">
        <v>1</v>
      </c>
      <c r="AB5062" s="126">
        <v>4</v>
      </c>
      <c r="AC5062" s="126">
        <v>8</v>
      </c>
      <c r="AD5062" s="126">
        <v>2026</v>
      </c>
    </row>
    <row r="5063" spans="3:30">
      <c r="C5063" s="126">
        <v>5056</v>
      </c>
      <c r="D5063" s="126">
        <v>284</v>
      </c>
      <c r="E5063" s="126">
        <v>3</v>
      </c>
      <c r="F5063" s="126">
        <v>1</v>
      </c>
      <c r="G5063" s="126">
        <v>1</v>
      </c>
      <c r="H5063" s="126">
        <v>1</v>
      </c>
      <c r="I5063" s="126">
        <v>1</v>
      </c>
      <c r="J5063" s="126">
        <v>99</v>
      </c>
      <c r="M5063" s="126">
        <v>1799</v>
      </c>
      <c r="N5063" s="126">
        <v>0</v>
      </c>
      <c r="P5063" s="126">
        <v>1481</v>
      </c>
      <c r="R5063" s="126" t="s">
        <v>547</v>
      </c>
      <c r="S5063" s="252">
        <v>0</v>
      </c>
      <c r="T5063" s="252">
        <v>0.24</v>
      </c>
      <c r="U5063" s="68" t="s">
        <v>6845</v>
      </c>
      <c r="V5063" s="126">
        <v>1</v>
      </c>
      <c r="Z5063" s="126">
        <v>1</v>
      </c>
      <c r="AA5063" s="126">
        <v>1</v>
      </c>
      <c r="AB5063" s="126">
        <v>4</v>
      </c>
      <c r="AC5063" s="126">
        <v>8</v>
      </c>
      <c r="AD5063" s="126">
        <v>2026</v>
      </c>
    </row>
    <row r="5064" spans="3:30">
      <c r="C5064" s="126">
        <v>5057</v>
      </c>
      <c r="D5064" s="126">
        <v>284</v>
      </c>
      <c r="E5064" s="126">
        <v>11</v>
      </c>
      <c r="F5064" s="126">
        <v>1</v>
      </c>
      <c r="G5064" s="126">
        <v>1</v>
      </c>
      <c r="H5064" s="126">
        <v>1</v>
      </c>
      <c r="I5064" s="126">
        <v>1</v>
      </c>
      <c r="J5064" s="126">
        <v>99</v>
      </c>
      <c r="M5064" s="126">
        <v>1799</v>
      </c>
      <c r="N5064" s="126">
        <v>1</v>
      </c>
      <c r="P5064" s="126">
        <v>1481</v>
      </c>
      <c r="R5064" s="126" t="s">
        <v>547</v>
      </c>
      <c r="S5064" s="252">
        <v>0.24</v>
      </c>
      <c r="T5064" s="252">
        <v>0</v>
      </c>
      <c r="U5064" s="68" t="s">
        <v>6846</v>
      </c>
      <c r="V5064" s="126">
        <v>1</v>
      </c>
      <c r="Z5064" s="126">
        <v>1</v>
      </c>
      <c r="AA5064" s="126">
        <v>1</v>
      </c>
      <c r="AB5064" s="126">
        <v>4</v>
      </c>
      <c r="AC5064" s="126">
        <v>8</v>
      </c>
      <c r="AD5064" s="126">
        <v>2026</v>
      </c>
    </row>
    <row r="5065" spans="3:30">
      <c r="C5065" s="126">
        <v>5058</v>
      </c>
      <c r="D5065" s="126">
        <v>284</v>
      </c>
      <c r="E5065" s="126">
        <v>10</v>
      </c>
      <c r="F5065" s="126">
        <v>1</v>
      </c>
      <c r="G5065" s="126">
        <v>1</v>
      </c>
      <c r="H5065" s="126">
        <v>1</v>
      </c>
      <c r="I5065" s="126">
        <v>1</v>
      </c>
      <c r="J5065" s="126">
        <v>99</v>
      </c>
      <c r="P5065" s="126">
        <v>1481</v>
      </c>
      <c r="R5065" s="126" t="s">
        <v>547</v>
      </c>
      <c r="S5065" s="252">
        <v>0</v>
      </c>
      <c r="T5065" s="252">
        <v>0.5</v>
      </c>
      <c r="U5065" s="68" t="s">
        <v>6847</v>
      </c>
      <c r="V5065" s="126">
        <v>1</v>
      </c>
      <c r="Z5065" s="126">
        <v>1</v>
      </c>
      <c r="AA5065" s="126">
        <v>1</v>
      </c>
      <c r="AB5065" s="126">
        <v>4</v>
      </c>
      <c r="AC5065" s="126">
        <v>8</v>
      </c>
      <c r="AD5065" s="126">
        <v>2026</v>
      </c>
    </row>
    <row r="5066" spans="3:30">
      <c r="C5066" s="126">
        <v>5059</v>
      </c>
      <c r="D5066" s="126">
        <v>284</v>
      </c>
      <c r="E5066" s="126">
        <v>3</v>
      </c>
      <c r="F5066" s="126">
        <v>1</v>
      </c>
      <c r="G5066" s="126">
        <v>1</v>
      </c>
      <c r="H5066" s="126">
        <v>1</v>
      </c>
      <c r="I5066" s="126">
        <v>1</v>
      </c>
      <c r="J5066" s="126">
        <v>94</v>
      </c>
      <c r="M5066" s="126">
        <v>1800</v>
      </c>
      <c r="N5066" s="126">
        <v>0</v>
      </c>
      <c r="P5066" s="126">
        <v>1482</v>
      </c>
      <c r="R5066" s="126" t="s">
        <v>547</v>
      </c>
      <c r="S5066" s="252">
        <v>0</v>
      </c>
      <c r="T5066" s="252">
        <v>0.5</v>
      </c>
      <c r="U5066" s="68" t="s">
        <v>6848</v>
      </c>
      <c r="V5066" s="126">
        <v>1</v>
      </c>
      <c r="Z5066" s="126">
        <v>1</v>
      </c>
      <c r="AA5066" s="126">
        <v>1</v>
      </c>
      <c r="AB5066" s="126">
        <v>4</v>
      </c>
      <c r="AC5066" s="126">
        <v>8</v>
      </c>
      <c r="AD5066" s="126">
        <v>2026</v>
      </c>
    </row>
    <row r="5067" spans="3:30">
      <c r="C5067" s="126">
        <v>5060</v>
      </c>
      <c r="D5067" s="126">
        <v>284</v>
      </c>
      <c r="E5067" s="126">
        <v>11</v>
      </c>
      <c r="F5067" s="126">
        <v>1</v>
      </c>
      <c r="G5067" s="126">
        <v>1</v>
      </c>
      <c r="H5067" s="126">
        <v>1</v>
      </c>
      <c r="I5067" s="126">
        <v>1</v>
      </c>
      <c r="J5067" s="126">
        <v>94</v>
      </c>
      <c r="M5067" s="126">
        <v>1800</v>
      </c>
      <c r="N5067" s="126">
        <v>1</v>
      </c>
      <c r="P5067" s="126">
        <v>1482</v>
      </c>
      <c r="R5067" s="126" t="s">
        <v>547</v>
      </c>
      <c r="S5067" s="252">
        <v>0.5</v>
      </c>
      <c r="T5067" s="252">
        <v>0</v>
      </c>
      <c r="U5067" s="68" t="s">
        <v>6849</v>
      </c>
      <c r="V5067" s="126">
        <v>1</v>
      </c>
      <c r="Z5067" s="126">
        <v>1</v>
      </c>
      <c r="AA5067" s="126">
        <v>1</v>
      </c>
      <c r="AB5067" s="126">
        <v>4</v>
      </c>
      <c r="AC5067" s="126">
        <v>8</v>
      </c>
      <c r="AD5067" s="126">
        <v>2026</v>
      </c>
    </row>
    <row r="5068" spans="3:30">
      <c r="C5068" s="126">
        <v>5061</v>
      </c>
      <c r="D5068" s="126">
        <v>284</v>
      </c>
      <c r="E5068" s="126">
        <v>10</v>
      </c>
      <c r="F5068" s="126">
        <v>1</v>
      </c>
      <c r="G5068" s="126">
        <v>1</v>
      </c>
      <c r="H5068" s="126">
        <v>1</v>
      </c>
      <c r="I5068" s="126">
        <v>1</v>
      </c>
      <c r="J5068" s="126">
        <v>94</v>
      </c>
      <c r="P5068" s="126">
        <v>1482</v>
      </c>
      <c r="R5068" s="126" t="s">
        <v>547</v>
      </c>
      <c r="S5068" s="252">
        <v>0</v>
      </c>
      <c r="T5068" s="252">
        <v>0.65</v>
      </c>
      <c r="U5068" s="68" t="s">
        <v>6850</v>
      </c>
      <c r="V5068" s="126">
        <v>1</v>
      </c>
      <c r="Z5068" s="126">
        <v>1</v>
      </c>
      <c r="AA5068" s="126">
        <v>1</v>
      </c>
      <c r="AB5068" s="126">
        <v>4</v>
      </c>
      <c r="AC5068" s="126">
        <v>8</v>
      </c>
      <c r="AD5068" s="126">
        <v>2026</v>
      </c>
    </row>
    <row r="5069" spans="3:30">
      <c r="C5069" s="126">
        <v>5062</v>
      </c>
      <c r="D5069" s="126">
        <v>284</v>
      </c>
      <c r="E5069" s="126">
        <v>3</v>
      </c>
      <c r="F5069" s="126">
        <v>1</v>
      </c>
      <c r="G5069" s="126">
        <v>1</v>
      </c>
      <c r="H5069" s="126">
        <v>1</v>
      </c>
      <c r="I5069" s="126">
        <v>1</v>
      </c>
      <c r="J5069" s="126">
        <v>76</v>
      </c>
      <c r="M5069" s="126">
        <v>1801</v>
      </c>
      <c r="N5069" s="126">
        <v>0</v>
      </c>
      <c r="P5069" s="126">
        <v>1483</v>
      </c>
      <c r="R5069" s="126" t="s">
        <v>547</v>
      </c>
      <c r="S5069" s="252">
        <v>0</v>
      </c>
      <c r="T5069" s="252">
        <v>1.35</v>
      </c>
      <c r="U5069" s="68" t="s">
        <v>6851</v>
      </c>
      <c r="V5069" s="126">
        <v>1</v>
      </c>
      <c r="Z5069" s="126">
        <v>1</v>
      </c>
      <c r="AA5069" s="126">
        <v>1</v>
      </c>
      <c r="AB5069" s="126">
        <v>4</v>
      </c>
      <c r="AC5069" s="126">
        <v>8</v>
      </c>
      <c r="AD5069" s="126">
        <v>2026</v>
      </c>
    </row>
    <row r="5070" spans="3:30">
      <c r="C5070" s="126">
        <v>5063</v>
      </c>
      <c r="D5070" s="126">
        <v>284</v>
      </c>
      <c r="E5070" s="126">
        <v>11</v>
      </c>
      <c r="F5070" s="126">
        <v>1</v>
      </c>
      <c r="G5070" s="126">
        <v>1</v>
      </c>
      <c r="H5070" s="126">
        <v>1</v>
      </c>
      <c r="I5070" s="126">
        <v>1</v>
      </c>
      <c r="J5070" s="126">
        <v>76</v>
      </c>
      <c r="M5070" s="126">
        <v>1801</v>
      </c>
      <c r="N5070" s="126">
        <v>1</v>
      </c>
      <c r="P5070" s="126">
        <v>1483</v>
      </c>
      <c r="R5070" s="126" t="s">
        <v>547</v>
      </c>
      <c r="S5070" s="252">
        <v>1.35</v>
      </c>
      <c r="T5070" s="252">
        <v>0</v>
      </c>
      <c r="U5070" s="68" t="s">
        <v>6852</v>
      </c>
      <c r="V5070" s="126">
        <v>1</v>
      </c>
      <c r="Z5070" s="126">
        <v>1</v>
      </c>
      <c r="AA5070" s="126">
        <v>1</v>
      </c>
      <c r="AB5070" s="126">
        <v>4</v>
      </c>
      <c r="AC5070" s="126">
        <v>8</v>
      </c>
      <c r="AD5070" s="126">
        <v>2026</v>
      </c>
    </row>
    <row r="5071" spans="3:30">
      <c r="C5071" s="126">
        <v>5064</v>
      </c>
      <c r="D5071" s="126">
        <v>284</v>
      </c>
      <c r="E5071" s="126">
        <v>10</v>
      </c>
      <c r="F5071" s="126">
        <v>1</v>
      </c>
      <c r="G5071" s="126">
        <v>1</v>
      </c>
      <c r="H5071" s="126">
        <v>1</v>
      </c>
      <c r="I5071" s="126">
        <v>1</v>
      </c>
      <c r="J5071" s="126">
        <v>76</v>
      </c>
      <c r="P5071" s="126">
        <v>1483</v>
      </c>
      <c r="R5071" s="126" t="s">
        <v>547</v>
      </c>
      <c r="S5071" s="252">
        <v>0</v>
      </c>
      <c r="T5071" s="252">
        <v>1.75</v>
      </c>
      <c r="U5071" s="68" t="s">
        <v>6853</v>
      </c>
      <c r="V5071" s="126">
        <v>1</v>
      </c>
      <c r="Z5071" s="126">
        <v>1</v>
      </c>
      <c r="AA5071" s="126">
        <v>1</v>
      </c>
      <c r="AB5071" s="126">
        <v>4</v>
      </c>
      <c r="AC5071" s="126">
        <v>8</v>
      </c>
      <c r="AD5071" s="126">
        <v>2026</v>
      </c>
    </row>
    <row r="5072" spans="3:30">
      <c r="C5072" s="126">
        <v>5065</v>
      </c>
      <c r="D5072" s="126">
        <v>284</v>
      </c>
      <c r="E5072" s="126">
        <v>3</v>
      </c>
      <c r="F5072" s="126">
        <v>1</v>
      </c>
      <c r="G5072" s="126">
        <v>1</v>
      </c>
      <c r="H5072" s="126">
        <v>1</v>
      </c>
      <c r="I5072" s="126">
        <v>1</v>
      </c>
      <c r="J5072" s="126">
        <v>82</v>
      </c>
      <c r="M5072" s="126">
        <v>1802</v>
      </c>
      <c r="N5072" s="126">
        <v>0</v>
      </c>
      <c r="P5072" s="126">
        <v>1484</v>
      </c>
      <c r="R5072" s="126" t="s">
        <v>547</v>
      </c>
      <c r="S5072" s="252">
        <v>0</v>
      </c>
      <c r="T5072" s="252">
        <v>2.6</v>
      </c>
      <c r="U5072" s="68" t="s">
        <v>6854</v>
      </c>
      <c r="V5072" s="126">
        <v>1</v>
      </c>
      <c r="Z5072" s="126">
        <v>1</v>
      </c>
      <c r="AA5072" s="126">
        <v>1</v>
      </c>
      <c r="AB5072" s="126">
        <v>4</v>
      </c>
      <c r="AC5072" s="126">
        <v>8</v>
      </c>
      <c r="AD5072" s="126">
        <v>2026</v>
      </c>
    </row>
    <row r="5073" spans="3:30">
      <c r="C5073" s="126">
        <v>5066</v>
      </c>
      <c r="D5073" s="126">
        <v>284</v>
      </c>
      <c r="E5073" s="126">
        <v>11</v>
      </c>
      <c r="F5073" s="126">
        <v>1</v>
      </c>
      <c r="G5073" s="126">
        <v>1</v>
      </c>
      <c r="H5073" s="126">
        <v>1</v>
      </c>
      <c r="I5073" s="126">
        <v>1</v>
      </c>
      <c r="J5073" s="126">
        <v>82</v>
      </c>
      <c r="M5073" s="126">
        <v>1802</v>
      </c>
      <c r="N5073" s="126">
        <v>1</v>
      </c>
      <c r="P5073" s="126">
        <v>1484</v>
      </c>
      <c r="R5073" s="126" t="s">
        <v>547</v>
      </c>
      <c r="S5073" s="252">
        <v>2.6</v>
      </c>
      <c r="T5073" s="252">
        <v>0</v>
      </c>
      <c r="U5073" s="68" t="s">
        <v>6855</v>
      </c>
      <c r="V5073" s="126">
        <v>1</v>
      </c>
      <c r="Z5073" s="126">
        <v>1</v>
      </c>
      <c r="AA5073" s="126">
        <v>1</v>
      </c>
      <c r="AB5073" s="126">
        <v>4</v>
      </c>
      <c r="AC5073" s="126">
        <v>8</v>
      </c>
      <c r="AD5073" s="126">
        <v>2026</v>
      </c>
    </row>
    <row r="5074" spans="3:30">
      <c r="C5074" s="126">
        <v>5067</v>
      </c>
      <c r="D5074" s="126">
        <v>284</v>
      </c>
      <c r="E5074" s="126">
        <v>10</v>
      </c>
      <c r="F5074" s="126">
        <v>1</v>
      </c>
      <c r="G5074" s="126">
        <v>1</v>
      </c>
      <c r="H5074" s="126">
        <v>1</v>
      </c>
      <c r="I5074" s="126">
        <v>1</v>
      </c>
      <c r="J5074" s="126">
        <v>82</v>
      </c>
      <c r="P5074" s="126">
        <v>1484</v>
      </c>
      <c r="R5074" s="126" t="s">
        <v>547</v>
      </c>
      <c r="S5074" s="252">
        <v>0</v>
      </c>
      <c r="T5074" s="252">
        <v>3.2</v>
      </c>
      <c r="U5074" s="68" t="s">
        <v>6856</v>
      </c>
      <c r="V5074" s="126">
        <v>1</v>
      </c>
      <c r="Z5074" s="126">
        <v>1</v>
      </c>
      <c r="AA5074" s="126">
        <v>1</v>
      </c>
      <c r="AB5074" s="126">
        <v>4</v>
      </c>
      <c r="AC5074" s="126">
        <v>8</v>
      </c>
      <c r="AD5074" s="126">
        <v>2026</v>
      </c>
    </row>
    <row r="5075" spans="3:30">
      <c r="C5075" s="126">
        <v>5068</v>
      </c>
      <c r="D5075" s="126">
        <v>284</v>
      </c>
      <c r="E5075" s="126">
        <v>3</v>
      </c>
      <c r="F5075" s="126">
        <v>1</v>
      </c>
      <c r="G5075" s="126">
        <v>1</v>
      </c>
      <c r="H5075" s="126">
        <v>1</v>
      </c>
      <c r="I5075" s="126">
        <v>1</v>
      </c>
      <c r="J5075" s="126">
        <v>276</v>
      </c>
      <c r="M5075" s="126">
        <v>1803</v>
      </c>
      <c r="N5075" s="126">
        <v>0</v>
      </c>
      <c r="P5075" s="126">
        <v>1485</v>
      </c>
      <c r="R5075" s="126" t="s">
        <v>547</v>
      </c>
      <c r="S5075" s="252">
        <v>0</v>
      </c>
      <c r="T5075" s="252">
        <v>0.75</v>
      </c>
      <c r="U5075" s="68" t="s">
        <v>6857</v>
      </c>
      <c r="V5075" s="126">
        <v>1</v>
      </c>
      <c r="Z5075" s="126">
        <v>1</v>
      </c>
      <c r="AA5075" s="126">
        <v>1</v>
      </c>
      <c r="AB5075" s="126">
        <v>4</v>
      </c>
      <c r="AC5075" s="126">
        <v>8</v>
      </c>
      <c r="AD5075" s="126">
        <v>2026</v>
      </c>
    </row>
    <row r="5076" spans="3:30">
      <c r="C5076" s="126">
        <v>5069</v>
      </c>
      <c r="D5076" s="126">
        <v>284</v>
      </c>
      <c r="E5076" s="126">
        <v>11</v>
      </c>
      <c r="F5076" s="126">
        <v>1</v>
      </c>
      <c r="G5076" s="126">
        <v>1</v>
      </c>
      <c r="H5076" s="126">
        <v>1</v>
      </c>
      <c r="I5076" s="126">
        <v>1</v>
      </c>
      <c r="J5076" s="126">
        <v>276</v>
      </c>
      <c r="M5076" s="126">
        <v>1803</v>
      </c>
      <c r="N5076" s="126">
        <v>1</v>
      </c>
      <c r="P5076" s="126">
        <v>1485</v>
      </c>
      <c r="R5076" s="126" t="s">
        <v>547</v>
      </c>
      <c r="S5076" s="252">
        <v>0.75</v>
      </c>
      <c r="T5076" s="252">
        <v>0</v>
      </c>
      <c r="U5076" s="68" t="s">
        <v>6858</v>
      </c>
      <c r="V5076" s="126">
        <v>1</v>
      </c>
      <c r="Z5076" s="126">
        <v>1</v>
      </c>
      <c r="AA5076" s="126">
        <v>1</v>
      </c>
      <c r="AB5076" s="126">
        <v>4</v>
      </c>
      <c r="AC5076" s="126">
        <v>8</v>
      </c>
      <c r="AD5076" s="126">
        <v>2026</v>
      </c>
    </row>
    <row r="5077" spans="3:30">
      <c r="C5077" s="126">
        <v>5070</v>
      </c>
      <c r="D5077" s="126">
        <v>284</v>
      </c>
      <c r="E5077" s="126">
        <v>10</v>
      </c>
      <c r="F5077" s="126">
        <v>1</v>
      </c>
      <c r="G5077" s="126">
        <v>1</v>
      </c>
      <c r="H5077" s="126">
        <v>1</v>
      </c>
      <c r="I5077" s="126">
        <v>1</v>
      </c>
      <c r="J5077" s="126">
        <v>276</v>
      </c>
      <c r="P5077" s="126">
        <v>1485</v>
      </c>
      <c r="R5077" s="126" t="s">
        <v>547</v>
      </c>
      <c r="S5077" s="252">
        <v>0</v>
      </c>
      <c r="T5077" s="252">
        <v>1.5</v>
      </c>
      <c r="U5077" s="68" t="s">
        <v>6859</v>
      </c>
      <c r="V5077" s="126">
        <v>1</v>
      </c>
      <c r="Z5077" s="126">
        <v>1</v>
      </c>
      <c r="AA5077" s="126">
        <v>1</v>
      </c>
      <c r="AB5077" s="126">
        <v>4</v>
      </c>
      <c r="AC5077" s="126">
        <v>8</v>
      </c>
      <c r="AD5077" s="126">
        <v>2026</v>
      </c>
    </row>
    <row r="5078" spans="3:30">
      <c r="C5078" s="126">
        <v>5071</v>
      </c>
      <c r="D5078" s="126">
        <v>284</v>
      </c>
      <c r="E5078" s="126">
        <v>3</v>
      </c>
      <c r="F5078" s="126">
        <v>1</v>
      </c>
      <c r="G5078" s="126">
        <v>1</v>
      </c>
      <c r="H5078" s="126">
        <v>1</v>
      </c>
      <c r="I5078" s="126">
        <v>1</v>
      </c>
      <c r="J5078" s="126">
        <v>125</v>
      </c>
      <c r="M5078" s="126">
        <v>1804</v>
      </c>
      <c r="N5078" s="126">
        <v>0</v>
      </c>
      <c r="P5078" s="126">
        <v>1486</v>
      </c>
      <c r="R5078" s="126" t="s">
        <v>547</v>
      </c>
      <c r="S5078" s="252">
        <v>0</v>
      </c>
      <c r="T5078" s="252">
        <v>2</v>
      </c>
      <c r="U5078" s="68" t="s">
        <v>6860</v>
      </c>
      <c r="V5078" s="126">
        <v>1</v>
      </c>
      <c r="Z5078" s="126">
        <v>1</v>
      </c>
      <c r="AA5078" s="126">
        <v>1</v>
      </c>
      <c r="AB5078" s="126">
        <v>4</v>
      </c>
      <c r="AC5078" s="126">
        <v>8</v>
      </c>
      <c r="AD5078" s="126">
        <v>2026</v>
      </c>
    </row>
    <row r="5079" spans="3:30">
      <c r="C5079" s="126">
        <v>5072</v>
      </c>
      <c r="D5079" s="126">
        <v>284</v>
      </c>
      <c r="E5079" s="126">
        <v>11</v>
      </c>
      <c r="F5079" s="126">
        <v>1</v>
      </c>
      <c r="G5079" s="126">
        <v>1</v>
      </c>
      <c r="H5079" s="126">
        <v>1</v>
      </c>
      <c r="I5079" s="126">
        <v>1</v>
      </c>
      <c r="J5079" s="126">
        <v>125</v>
      </c>
      <c r="M5079" s="126">
        <v>1804</v>
      </c>
      <c r="N5079" s="126">
        <v>1</v>
      </c>
      <c r="P5079" s="126">
        <v>1486</v>
      </c>
      <c r="R5079" s="126" t="s">
        <v>547</v>
      </c>
      <c r="S5079" s="252">
        <v>2</v>
      </c>
      <c r="T5079" s="252">
        <v>0</v>
      </c>
      <c r="U5079" s="68" t="s">
        <v>6861</v>
      </c>
      <c r="V5079" s="126">
        <v>1</v>
      </c>
      <c r="Z5079" s="126">
        <v>1</v>
      </c>
      <c r="AA5079" s="126">
        <v>1</v>
      </c>
      <c r="AB5079" s="126">
        <v>4</v>
      </c>
      <c r="AC5079" s="126">
        <v>8</v>
      </c>
      <c r="AD5079" s="126">
        <v>2026</v>
      </c>
    </row>
    <row r="5080" spans="3:30">
      <c r="C5080" s="126">
        <v>5073</v>
      </c>
      <c r="D5080" s="126">
        <v>284</v>
      </c>
      <c r="E5080" s="126">
        <v>10</v>
      </c>
      <c r="F5080" s="126">
        <v>1</v>
      </c>
      <c r="G5080" s="126">
        <v>1</v>
      </c>
      <c r="H5080" s="126">
        <v>1</v>
      </c>
      <c r="I5080" s="126">
        <v>1</v>
      </c>
      <c r="J5080" s="126">
        <v>125</v>
      </c>
      <c r="P5080" s="126">
        <v>1486</v>
      </c>
      <c r="R5080" s="126" t="s">
        <v>547</v>
      </c>
      <c r="S5080" s="252">
        <v>0</v>
      </c>
      <c r="T5080" s="252">
        <v>2</v>
      </c>
      <c r="U5080" s="68" t="s">
        <v>6862</v>
      </c>
      <c r="V5080" s="126">
        <v>1</v>
      </c>
      <c r="Z5080" s="126">
        <v>1</v>
      </c>
      <c r="AA5080" s="126">
        <v>1</v>
      </c>
      <c r="AB5080" s="126">
        <v>4</v>
      </c>
      <c r="AC5080" s="126">
        <v>8</v>
      </c>
      <c r="AD5080" s="126">
        <v>2026</v>
      </c>
    </row>
    <row r="5081" spans="3:30">
      <c r="C5081" s="126">
        <v>5074</v>
      </c>
      <c r="D5081" s="126">
        <v>284</v>
      </c>
      <c r="E5081" s="126">
        <v>3</v>
      </c>
      <c r="F5081" s="126">
        <v>1</v>
      </c>
      <c r="G5081" s="126">
        <v>1</v>
      </c>
      <c r="H5081" s="126">
        <v>1</v>
      </c>
      <c r="I5081" s="126">
        <v>1</v>
      </c>
      <c r="J5081" s="126">
        <v>150</v>
      </c>
      <c r="M5081" s="126">
        <v>1806</v>
      </c>
      <c r="N5081" s="126">
        <v>0</v>
      </c>
      <c r="P5081" s="126">
        <v>1488</v>
      </c>
      <c r="R5081" s="126" t="s">
        <v>547</v>
      </c>
      <c r="S5081" s="252">
        <v>0</v>
      </c>
      <c r="T5081" s="252">
        <v>0.65</v>
      </c>
      <c r="U5081" s="68" t="s">
        <v>6863</v>
      </c>
      <c r="V5081" s="126">
        <v>1</v>
      </c>
      <c r="Z5081" s="126">
        <v>1</v>
      </c>
      <c r="AA5081" s="126">
        <v>1</v>
      </c>
      <c r="AB5081" s="126">
        <v>4</v>
      </c>
      <c r="AC5081" s="126">
        <v>8</v>
      </c>
      <c r="AD5081" s="126">
        <v>2026</v>
      </c>
    </row>
    <row r="5082" spans="3:30">
      <c r="C5082" s="126">
        <v>5075</v>
      </c>
      <c r="D5082" s="126">
        <v>284</v>
      </c>
      <c r="E5082" s="126">
        <v>11</v>
      </c>
      <c r="F5082" s="126">
        <v>1</v>
      </c>
      <c r="G5082" s="126">
        <v>1</v>
      </c>
      <c r="H5082" s="126">
        <v>1</v>
      </c>
      <c r="I5082" s="126">
        <v>1</v>
      </c>
      <c r="J5082" s="126">
        <v>150</v>
      </c>
      <c r="M5082" s="126">
        <v>1806</v>
      </c>
      <c r="N5082" s="126">
        <v>1</v>
      </c>
      <c r="P5082" s="126">
        <v>1488</v>
      </c>
      <c r="R5082" s="126" t="s">
        <v>547</v>
      </c>
      <c r="S5082" s="252">
        <v>0.65</v>
      </c>
      <c r="T5082" s="252">
        <v>0</v>
      </c>
      <c r="U5082" s="68" t="s">
        <v>6864</v>
      </c>
      <c r="V5082" s="126">
        <v>1</v>
      </c>
      <c r="Z5082" s="126">
        <v>1</v>
      </c>
      <c r="AA5082" s="126">
        <v>1</v>
      </c>
      <c r="AB5082" s="126">
        <v>4</v>
      </c>
      <c r="AC5082" s="126">
        <v>8</v>
      </c>
      <c r="AD5082" s="126">
        <v>2026</v>
      </c>
    </row>
    <row r="5083" spans="3:30">
      <c r="C5083" s="126">
        <v>5076</v>
      </c>
      <c r="D5083" s="126">
        <v>284</v>
      </c>
      <c r="E5083" s="126">
        <v>10</v>
      </c>
      <c r="F5083" s="126">
        <v>1</v>
      </c>
      <c r="G5083" s="126">
        <v>1</v>
      </c>
      <c r="H5083" s="126">
        <v>1</v>
      </c>
      <c r="I5083" s="126">
        <v>1</v>
      </c>
      <c r="J5083" s="126">
        <v>150</v>
      </c>
      <c r="P5083" s="126">
        <v>1488</v>
      </c>
      <c r="R5083" s="126" t="s">
        <v>547</v>
      </c>
      <c r="S5083" s="252">
        <v>0</v>
      </c>
      <c r="T5083" s="252">
        <v>1.25</v>
      </c>
      <c r="U5083" s="68" t="s">
        <v>6865</v>
      </c>
      <c r="V5083" s="126">
        <v>1</v>
      </c>
      <c r="Z5083" s="126">
        <v>1</v>
      </c>
      <c r="AA5083" s="126">
        <v>1</v>
      </c>
      <c r="AB5083" s="126">
        <v>4</v>
      </c>
      <c r="AC5083" s="126">
        <v>8</v>
      </c>
      <c r="AD5083" s="126">
        <v>2026</v>
      </c>
    </row>
    <row r="5084" spans="3:30">
      <c r="C5084" s="126">
        <v>5077</v>
      </c>
      <c r="D5084" s="126">
        <v>284</v>
      </c>
      <c r="E5084" s="126">
        <v>3</v>
      </c>
      <c r="F5084" s="126">
        <v>1</v>
      </c>
      <c r="G5084" s="126">
        <v>1</v>
      </c>
      <c r="H5084" s="126">
        <v>1</v>
      </c>
      <c r="I5084" s="126">
        <v>1</v>
      </c>
      <c r="J5084" s="126">
        <v>241</v>
      </c>
      <c r="M5084" s="126">
        <v>1807</v>
      </c>
      <c r="N5084" s="126">
        <v>0</v>
      </c>
      <c r="P5084" s="126">
        <v>1489</v>
      </c>
      <c r="R5084" s="126" t="s">
        <v>547</v>
      </c>
      <c r="S5084" s="252">
        <v>0</v>
      </c>
      <c r="T5084" s="252">
        <v>1</v>
      </c>
      <c r="U5084" s="68" t="s">
        <v>6866</v>
      </c>
      <c r="V5084" s="126">
        <v>1</v>
      </c>
      <c r="Z5084" s="126">
        <v>1</v>
      </c>
      <c r="AA5084" s="126">
        <v>1</v>
      </c>
      <c r="AB5084" s="126">
        <v>4</v>
      </c>
      <c r="AC5084" s="126">
        <v>8</v>
      </c>
      <c r="AD5084" s="126">
        <v>2026</v>
      </c>
    </row>
    <row r="5085" spans="3:30">
      <c r="C5085" s="126">
        <v>5078</v>
      </c>
      <c r="D5085" s="126">
        <v>284</v>
      </c>
      <c r="E5085" s="126">
        <v>11</v>
      </c>
      <c r="F5085" s="126">
        <v>1</v>
      </c>
      <c r="G5085" s="126">
        <v>1</v>
      </c>
      <c r="H5085" s="126">
        <v>1</v>
      </c>
      <c r="I5085" s="126">
        <v>1</v>
      </c>
      <c r="J5085" s="126">
        <v>241</v>
      </c>
      <c r="M5085" s="126">
        <v>1807</v>
      </c>
      <c r="N5085" s="126">
        <v>1</v>
      </c>
      <c r="P5085" s="126">
        <v>1489</v>
      </c>
      <c r="R5085" s="126" t="s">
        <v>547</v>
      </c>
      <c r="S5085" s="252">
        <v>1</v>
      </c>
      <c r="T5085" s="252">
        <v>0</v>
      </c>
      <c r="U5085" s="68" t="s">
        <v>6867</v>
      </c>
      <c r="V5085" s="126">
        <v>1</v>
      </c>
      <c r="Z5085" s="126">
        <v>1</v>
      </c>
      <c r="AA5085" s="126">
        <v>1</v>
      </c>
      <c r="AB5085" s="126">
        <v>4</v>
      </c>
      <c r="AC5085" s="126">
        <v>8</v>
      </c>
      <c r="AD5085" s="126">
        <v>2026</v>
      </c>
    </row>
    <row r="5086" spans="3:30">
      <c r="C5086" s="126">
        <v>5079</v>
      </c>
      <c r="D5086" s="126">
        <v>284</v>
      </c>
      <c r="E5086" s="126">
        <v>10</v>
      </c>
      <c r="F5086" s="126">
        <v>1</v>
      </c>
      <c r="G5086" s="126">
        <v>1</v>
      </c>
      <c r="H5086" s="126">
        <v>1</v>
      </c>
      <c r="I5086" s="126">
        <v>1</v>
      </c>
      <c r="J5086" s="126">
        <v>241</v>
      </c>
      <c r="P5086" s="126">
        <v>1489</v>
      </c>
      <c r="R5086" s="126" t="s">
        <v>547</v>
      </c>
      <c r="S5086" s="252">
        <v>0</v>
      </c>
      <c r="T5086" s="252">
        <v>1.5</v>
      </c>
      <c r="U5086" s="68" t="s">
        <v>6868</v>
      </c>
      <c r="V5086" s="126">
        <v>1</v>
      </c>
      <c r="Z5086" s="126">
        <v>1</v>
      </c>
      <c r="AA5086" s="126">
        <v>1</v>
      </c>
      <c r="AB5086" s="126">
        <v>4</v>
      </c>
      <c r="AC5086" s="126">
        <v>8</v>
      </c>
      <c r="AD5086" s="126">
        <v>2026</v>
      </c>
    </row>
    <row r="5087" spans="3:30">
      <c r="C5087" s="126">
        <v>5080</v>
      </c>
      <c r="D5087" s="126">
        <v>284</v>
      </c>
      <c r="E5087" s="126">
        <v>3</v>
      </c>
      <c r="F5087" s="126">
        <v>1</v>
      </c>
      <c r="G5087" s="126">
        <v>1</v>
      </c>
      <c r="H5087" s="126">
        <v>1</v>
      </c>
      <c r="I5087" s="126">
        <v>1</v>
      </c>
      <c r="J5087" s="126">
        <v>390</v>
      </c>
      <c r="M5087" s="126">
        <v>1808</v>
      </c>
      <c r="N5087" s="126">
        <v>0</v>
      </c>
      <c r="P5087" s="126">
        <v>1490</v>
      </c>
      <c r="R5087" s="126" t="s">
        <v>547</v>
      </c>
      <c r="S5087" s="252">
        <v>0</v>
      </c>
      <c r="T5087" s="252">
        <v>1.4</v>
      </c>
      <c r="U5087" s="68" t="s">
        <v>6869</v>
      </c>
      <c r="V5087" s="126">
        <v>1</v>
      </c>
      <c r="Z5087" s="126">
        <v>1</v>
      </c>
      <c r="AA5087" s="126">
        <v>1</v>
      </c>
      <c r="AB5087" s="126">
        <v>4</v>
      </c>
      <c r="AC5087" s="126">
        <v>8</v>
      </c>
      <c r="AD5087" s="126">
        <v>2026</v>
      </c>
    </row>
    <row r="5088" spans="3:30">
      <c r="C5088" s="126">
        <v>5081</v>
      </c>
      <c r="D5088" s="126">
        <v>284</v>
      </c>
      <c r="E5088" s="126">
        <v>11</v>
      </c>
      <c r="F5088" s="126">
        <v>1</v>
      </c>
      <c r="G5088" s="126">
        <v>1</v>
      </c>
      <c r="H5088" s="126">
        <v>1</v>
      </c>
      <c r="I5088" s="126">
        <v>1</v>
      </c>
      <c r="J5088" s="126">
        <v>390</v>
      </c>
      <c r="M5088" s="126">
        <v>1808</v>
      </c>
      <c r="N5088" s="126">
        <v>1</v>
      </c>
      <c r="P5088" s="126">
        <v>1490</v>
      </c>
      <c r="R5088" s="126" t="s">
        <v>547</v>
      </c>
      <c r="S5088" s="252">
        <v>1.4</v>
      </c>
      <c r="T5088" s="252">
        <v>0</v>
      </c>
      <c r="U5088" s="68" t="s">
        <v>6870</v>
      </c>
      <c r="V5088" s="126">
        <v>1</v>
      </c>
      <c r="Z5088" s="126">
        <v>1</v>
      </c>
      <c r="AA5088" s="126">
        <v>1</v>
      </c>
      <c r="AB5088" s="126">
        <v>4</v>
      </c>
      <c r="AC5088" s="126">
        <v>8</v>
      </c>
      <c r="AD5088" s="126">
        <v>2026</v>
      </c>
    </row>
    <row r="5089" spans="3:30">
      <c r="C5089" s="126">
        <v>5082</v>
      </c>
      <c r="D5089" s="126">
        <v>284</v>
      </c>
      <c r="E5089" s="126">
        <v>10</v>
      </c>
      <c r="F5089" s="126">
        <v>1</v>
      </c>
      <c r="G5089" s="126">
        <v>1</v>
      </c>
      <c r="H5089" s="126">
        <v>1</v>
      </c>
      <c r="I5089" s="126">
        <v>1</v>
      </c>
      <c r="J5089" s="126">
        <v>390</v>
      </c>
      <c r="P5089" s="126">
        <v>1490</v>
      </c>
      <c r="R5089" s="126" t="s">
        <v>547</v>
      </c>
      <c r="S5089" s="252">
        <v>0</v>
      </c>
      <c r="T5089" s="252">
        <v>2.52</v>
      </c>
      <c r="U5089" s="68" t="s">
        <v>6871</v>
      </c>
      <c r="V5089" s="126">
        <v>1</v>
      </c>
      <c r="Z5089" s="126">
        <v>1</v>
      </c>
      <c r="AA5089" s="126">
        <v>1</v>
      </c>
      <c r="AB5089" s="126">
        <v>4</v>
      </c>
      <c r="AC5089" s="126">
        <v>8</v>
      </c>
      <c r="AD5089" s="126">
        <v>2026</v>
      </c>
    </row>
    <row r="5090" spans="3:30">
      <c r="C5090" s="126">
        <v>5083</v>
      </c>
      <c r="D5090" s="126">
        <v>284</v>
      </c>
      <c r="E5090" s="126">
        <v>3</v>
      </c>
      <c r="F5090" s="126">
        <v>1</v>
      </c>
      <c r="G5090" s="126">
        <v>1</v>
      </c>
      <c r="H5090" s="126">
        <v>1</v>
      </c>
      <c r="I5090" s="126">
        <v>1</v>
      </c>
      <c r="J5090" s="126">
        <v>397</v>
      </c>
      <c r="M5090" s="126">
        <v>1809</v>
      </c>
      <c r="N5090" s="126">
        <v>0</v>
      </c>
      <c r="P5090" s="126">
        <v>1491</v>
      </c>
      <c r="R5090" s="126" t="s">
        <v>547</v>
      </c>
      <c r="S5090" s="252">
        <v>0</v>
      </c>
      <c r="T5090" s="252">
        <v>0.55000000000000004</v>
      </c>
      <c r="U5090" s="68" t="s">
        <v>6872</v>
      </c>
      <c r="V5090" s="126">
        <v>1</v>
      </c>
      <c r="Z5090" s="126">
        <v>1</v>
      </c>
      <c r="AA5090" s="126">
        <v>1</v>
      </c>
      <c r="AB5090" s="126">
        <v>4</v>
      </c>
      <c r="AC5090" s="126">
        <v>8</v>
      </c>
      <c r="AD5090" s="126">
        <v>2026</v>
      </c>
    </row>
    <row r="5091" spans="3:30">
      <c r="C5091" s="126">
        <v>5084</v>
      </c>
      <c r="D5091" s="126">
        <v>284</v>
      </c>
      <c r="E5091" s="126">
        <v>11</v>
      </c>
      <c r="F5091" s="126">
        <v>1</v>
      </c>
      <c r="G5091" s="126">
        <v>1</v>
      </c>
      <c r="H5091" s="126">
        <v>1</v>
      </c>
      <c r="I5091" s="126">
        <v>1</v>
      </c>
      <c r="J5091" s="126">
        <v>397</v>
      </c>
      <c r="M5091" s="126">
        <v>1809</v>
      </c>
      <c r="N5091" s="126">
        <v>1</v>
      </c>
      <c r="P5091" s="126">
        <v>1491</v>
      </c>
      <c r="R5091" s="126" t="s">
        <v>547</v>
      </c>
      <c r="S5091" s="252">
        <v>0.55000000000000004</v>
      </c>
      <c r="T5091" s="252">
        <v>0</v>
      </c>
      <c r="U5091" s="68" t="s">
        <v>6873</v>
      </c>
      <c r="V5091" s="126">
        <v>1</v>
      </c>
      <c r="Z5091" s="126">
        <v>1</v>
      </c>
      <c r="AA5091" s="126">
        <v>1</v>
      </c>
      <c r="AB5091" s="126">
        <v>4</v>
      </c>
      <c r="AC5091" s="126">
        <v>8</v>
      </c>
      <c r="AD5091" s="126">
        <v>2026</v>
      </c>
    </row>
    <row r="5092" spans="3:30">
      <c r="C5092" s="126">
        <v>5085</v>
      </c>
      <c r="D5092" s="126">
        <v>284</v>
      </c>
      <c r="E5092" s="126">
        <v>10</v>
      </c>
      <c r="F5092" s="126">
        <v>1</v>
      </c>
      <c r="G5092" s="126">
        <v>1</v>
      </c>
      <c r="H5092" s="126">
        <v>1</v>
      </c>
      <c r="I5092" s="126">
        <v>1</v>
      </c>
      <c r="J5092" s="126">
        <v>397</v>
      </c>
      <c r="P5092" s="126">
        <v>1491</v>
      </c>
      <c r="R5092" s="126" t="s">
        <v>547</v>
      </c>
      <c r="S5092" s="252">
        <v>0</v>
      </c>
      <c r="T5092" s="252">
        <v>1.9</v>
      </c>
      <c r="U5092" s="68" t="s">
        <v>6874</v>
      </c>
      <c r="V5092" s="126">
        <v>1</v>
      </c>
      <c r="Z5092" s="126">
        <v>1</v>
      </c>
      <c r="AA5092" s="126">
        <v>1</v>
      </c>
      <c r="AB5092" s="126">
        <v>4</v>
      </c>
      <c r="AC5092" s="126">
        <v>8</v>
      </c>
      <c r="AD5092" s="126">
        <v>2026</v>
      </c>
    </row>
    <row r="5093" spans="3:30">
      <c r="C5093" s="126">
        <v>5086</v>
      </c>
      <c r="D5093" s="126">
        <v>284</v>
      </c>
      <c r="E5093" s="126">
        <v>3</v>
      </c>
      <c r="F5093" s="126">
        <v>1</v>
      </c>
      <c r="G5093" s="126">
        <v>1</v>
      </c>
      <c r="H5093" s="126">
        <v>1</v>
      </c>
      <c r="I5093" s="126">
        <v>1</v>
      </c>
      <c r="J5093" s="126">
        <v>401</v>
      </c>
      <c r="M5093" s="126">
        <v>1810</v>
      </c>
      <c r="N5093" s="126">
        <v>0</v>
      </c>
      <c r="P5093" s="126">
        <v>1492</v>
      </c>
      <c r="R5093" s="126" t="s">
        <v>547</v>
      </c>
      <c r="S5093" s="252">
        <v>0</v>
      </c>
      <c r="T5093" s="252">
        <v>2.1</v>
      </c>
      <c r="U5093" s="68" t="s">
        <v>6875</v>
      </c>
      <c r="V5093" s="126">
        <v>1</v>
      </c>
      <c r="Z5093" s="126">
        <v>1</v>
      </c>
      <c r="AA5093" s="126">
        <v>1</v>
      </c>
      <c r="AB5093" s="126">
        <v>4</v>
      </c>
      <c r="AC5093" s="126">
        <v>8</v>
      </c>
      <c r="AD5093" s="126">
        <v>2026</v>
      </c>
    </row>
    <row r="5094" spans="3:30">
      <c r="C5094" s="126">
        <v>5087</v>
      </c>
      <c r="D5094" s="126">
        <v>284</v>
      </c>
      <c r="E5094" s="126">
        <v>11</v>
      </c>
      <c r="F5094" s="126">
        <v>1</v>
      </c>
      <c r="G5094" s="126">
        <v>1</v>
      </c>
      <c r="H5094" s="126">
        <v>1</v>
      </c>
      <c r="I5094" s="126">
        <v>1</v>
      </c>
      <c r="J5094" s="126">
        <v>401</v>
      </c>
      <c r="M5094" s="126">
        <v>1810</v>
      </c>
      <c r="N5094" s="126">
        <v>1</v>
      </c>
      <c r="P5094" s="126">
        <v>1492</v>
      </c>
      <c r="R5094" s="126" t="s">
        <v>547</v>
      </c>
      <c r="S5094" s="252">
        <v>2.1</v>
      </c>
      <c r="T5094" s="252">
        <v>0</v>
      </c>
      <c r="U5094" s="68" t="s">
        <v>6876</v>
      </c>
      <c r="V5094" s="126">
        <v>1</v>
      </c>
      <c r="Z5094" s="126">
        <v>1</v>
      </c>
      <c r="AA5094" s="126">
        <v>1</v>
      </c>
      <c r="AB5094" s="126">
        <v>4</v>
      </c>
      <c r="AC5094" s="126">
        <v>8</v>
      </c>
      <c r="AD5094" s="126">
        <v>2026</v>
      </c>
    </row>
    <row r="5095" spans="3:30">
      <c r="C5095" s="126">
        <v>5088</v>
      </c>
      <c r="D5095" s="126">
        <v>284</v>
      </c>
      <c r="E5095" s="126">
        <v>10</v>
      </c>
      <c r="F5095" s="126">
        <v>1</v>
      </c>
      <c r="G5095" s="126">
        <v>1</v>
      </c>
      <c r="H5095" s="126">
        <v>1</v>
      </c>
      <c r="I5095" s="126">
        <v>1</v>
      </c>
      <c r="J5095" s="126">
        <v>401</v>
      </c>
      <c r="P5095" s="126">
        <v>1492</v>
      </c>
      <c r="R5095" s="126" t="s">
        <v>547</v>
      </c>
      <c r="S5095" s="252">
        <v>0</v>
      </c>
      <c r="T5095" s="252">
        <v>2</v>
      </c>
      <c r="U5095" s="68" t="s">
        <v>6877</v>
      </c>
      <c r="V5095" s="126">
        <v>1</v>
      </c>
      <c r="Z5095" s="126">
        <v>1</v>
      </c>
      <c r="AA5095" s="126">
        <v>1</v>
      </c>
      <c r="AB5095" s="126">
        <v>4</v>
      </c>
      <c r="AC5095" s="126">
        <v>8</v>
      </c>
      <c r="AD5095" s="126">
        <v>2026</v>
      </c>
    </row>
    <row r="5096" spans="3:30">
      <c r="C5096" s="126">
        <v>5089</v>
      </c>
      <c r="D5096" s="126">
        <v>285</v>
      </c>
      <c r="E5096" s="126">
        <v>6</v>
      </c>
      <c r="F5096" s="126">
        <v>1</v>
      </c>
      <c r="G5096" s="126">
        <v>1</v>
      </c>
      <c r="H5096" s="126">
        <v>1</v>
      </c>
      <c r="I5096" s="126">
        <v>1</v>
      </c>
      <c r="R5096" s="126" t="s">
        <v>673</v>
      </c>
      <c r="S5096" s="252">
        <v>0</v>
      </c>
      <c r="T5096" s="252">
        <v>318</v>
      </c>
      <c r="U5096" s="68" t="s">
        <v>6881</v>
      </c>
      <c r="V5096" s="126">
        <v>9</v>
      </c>
      <c r="Z5096" s="126">
        <v>1</v>
      </c>
      <c r="AA5096" s="126">
        <v>1</v>
      </c>
      <c r="AB5096" s="126">
        <v>4</v>
      </c>
      <c r="AC5096" s="126">
        <v>8</v>
      </c>
      <c r="AD5096" s="126">
        <v>2026</v>
      </c>
    </row>
    <row r="5097" spans="3:30">
      <c r="C5097" s="126">
        <v>5090</v>
      </c>
      <c r="D5097" s="126">
        <v>285</v>
      </c>
      <c r="E5097" s="126">
        <v>3</v>
      </c>
      <c r="F5097" s="126">
        <v>1</v>
      </c>
      <c r="G5097" s="126">
        <v>1</v>
      </c>
      <c r="H5097" s="126">
        <v>1</v>
      </c>
      <c r="I5097" s="126">
        <v>1</v>
      </c>
      <c r="J5097" s="126">
        <v>418</v>
      </c>
      <c r="M5097" s="126">
        <v>1811</v>
      </c>
      <c r="N5097" s="126">
        <v>0</v>
      </c>
      <c r="O5097" s="126">
        <v>267</v>
      </c>
      <c r="R5097" s="126" t="s">
        <v>673</v>
      </c>
      <c r="S5097" s="252">
        <v>159</v>
      </c>
      <c r="T5097" s="252">
        <v>0</v>
      </c>
      <c r="U5097" s="68" t="s">
        <v>6885</v>
      </c>
      <c r="V5097" s="126">
        <v>9</v>
      </c>
      <c r="Z5097" s="126">
        <v>1</v>
      </c>
      <c r="AA5097" s="126">
        <v>1</v>
      </c>
      <c r="AB5097" s="126">
        <v>4</v>
      </c>
      <c r="AC5097" s="126">
        <v>8</v>
      </c>
      <c r="AD5097" s="126">
        <v>2026</v>
      </c>
    </row>
    <row r="5098" spans="3:30">
      <c r="C5098" s="126">
        <v>5091</v>
      </c>
      <c r="D5098" s="126">
        <v>285</v>
      </c>
      <c r="E5098" s="126">
        <v>3</v>
      </c>
      <c r="F5098" s="126">
        <v>1</v>
      </c>
      <c r="G5098" s="126">
        <v>1</v>
      </c>
      <c r="H5098" s="126">
        <v>1</v>
      </c>
      <c r="I5098" s="126">
        <v>1</v>
      </c>
      <c r="J5098" s="126">
        <v>419</v>
      </c>
      <c r="M5098" s="126">
        <v>1812</v>
      </c>
      <c r="N5098" s="126">
        <v>0</v>
      </c>
      <c r="O5098" s="126">
        <v>268</v>
      </c>
      <c r="R5098" s="126" t="s">
        <v>673</v>
      </c>
      <c r="S5098" s="252">
        <v>159</v>
      </c>
      <c r="T5098" s="252">
        <v>0</v>
      </c>
      <c r="U5098" s="68" t="s">
        <v>6888</v>
      </c>
      <c r="V5098" s="126">
        <v>9</v>
      </c>
      <c r="Z5098" s="126">
        <v>1</v>
      </c>
      <c r="AA5098" s="126">
        <v>1</v>
      </c>
      <c r="AB5098" s="126">
        <v>4</v>
      </c>
      <c r="AC5098" s="126">
        <v>8</v>
      </c>
      <c r="AD5098" s="126">
        <v>2026</v>
      </c>
    </row>
    <row r="5099" spans="3:30">
      <c r="C5099" s="126">
        <v>5092</v>
      </c>
      <c r="D5099" s="126">
        <v>286</v>
      </c>
      <c r="E5099" s="126">
        <v>2</v>
      </c>
      <c r="F5099" s="126">
        <v>1</v>
      </c>
      <c r="G5099" s="126">
        <v>1</v>
      </c>
      <c r="H5099" s="126">
        <v>1</v>
      </c>
      <c r="I5099" s="126">
        <v>1</v>
      </c>
      <c r="R5099" s="126" t="s">
        <v>547</v>
      </c>
      <c r="S5099" s="252">
        <v>54.6</v>
      </c>
      <c r="T5099" s="252">
        <v>0</v>
      </c>
      <c r="U5099" s="68" t="s">
        <v>6891</v>
      </c>
      <c r="V5099" s="126">
        <v>1</v>
      </c>
      <c r="Z5099" s="126">
        <v>1</v>
      </c>
      <c r="AA5099" s="126">
        <v>1</v>
      </c>
      <c r="AB5099" s="126">
        <v>4</v>
      </c>
      <c r="AC5099" s="126">
        <v>8</v>
      </c>
      <c r="AD5099" s="126">
        <v>2026</v>
      </c>
    </row>
    <row r="5100" spans="3:30">
      <c r="C5100" s="126">
        <v>5093</v>
      </c>
      <c r="D5100" s="126">
        <v>286</v>
      </c>
      <c r="E5100" s="126">
        <v>3</v>
      </c>
      <c r="F5100" s="126">
        <v>1</v>
      </c>
      <c r="G5100" s="126">
        <v>1</v>
      </c>
      <c r="H5100" s="126">
        <v>1</v>
      </c>
      <c r="I5100" s="126">
        <v>1</v>
      </c>
      <c r="J5100" s="126">
        <v>305</v>
      </c>
      <c r="M5100" s="126">
        <v>1813</v>
      </c>
      <c r="N5100" s="126">
        <v>0</v>
      </c>
      <c r="P5100" s="126">
        <v>1493</v>
      </c>
      <c r="R5100" s="126" t="s">
        <v>547</v>
      </c>
      <c r="S5100" s="252">
        <v>0</v>
      </c>
      <c r="T5100" s="252">
        <v>4.25</v>
      </c>
      <c r="U5100" s="68" t="s">
        <v>6892</v>
      </c>
      <c r="V5100" s="126">
        <v>1</v>
      </c>
      <c r="Z5100" s="126">
        <v>1</v>
      </c>
      <c r="AA5100" s="126">
        <v>1</v>
      </c>
      <c r="AB5100" s="126">
        <v>4</v>
      </c>
      <c r="AC5100" s="126">
        <v>8</v>
      </c>
      <c r="AD5100" s="126">
        <v>2026</v>
      </c>
    </row>
    <row r="5101" spans="3:30">
      <c r="C5101" s="126">
        <v>5094</v>
      </c>
      <c r="D5101" s="126">
        <v>286</v>
      </c>
      <c r="E5101" s="126">
        <v>11</v>
      </c>
      <c r="F5101" s="126">
        <v>1</v>
      </c>
      <c r="G5101" s="126">
        <v>1</v>
      </c>
      <c r="H5101" s="126">
        <v>1</v>
      </c>
      <c r="I5101" s="126">
        <v>1</v>
      </c>
      <c r="J5101" s="126">
        <v>305</v>
      </c>
      <c r="M5101" s="126">
        <v>1813</v>
      </c>
      <c r="N5101" s="126">
        <v>1</v>
      </c>
      <c r="P5101" s="126">
        <v>1493</v>
      </c>
      <c r="R5101" s="126" t="s">
        <v>547</v>
      </c>
      <c r="S5101" s="252">
        <v>4.25</v>
      </c>
      <c r="T5101" s="252">
        <v>0</v>
      </c>
      <c r="U5101" s="68" t="s">
        <v>6893</v>
      </c>
      <c r="V5101" s="126">
        <v>1</v>
      </c>
      <c r="Z5101" s="126">
        <v>1</v>
      </c>
      <c r="AA5101" s="126">
        <v>1</v>
      </c>
      <c r="AB5101" s="126">
        <v>4</v>
      </c>
      <c r="AC5101" s="126">
        <v>8</v>
      </c>
      <c r="AD5101" s="126">
        <v>2026</v>
      </c>
    </row>
    <row r="5102" spans="3:30">
      <c r="C5102" s="126">
        <v>5095</v>
      </c>
      <c r="D5102" s="126">
        <v>286</v>
      </c>
      <c r="E5102" s="126">
        <v>10</v>
      </c>
      <c r="F5102" s="126">
        <v>1</v>
      </c>
      <c r="G5102" s="126">
        <v>1</v>
      </c>
      <c r="H5102" s="126">
        <v>1</v>
      </c>
      <c r="I5102" s="126">
        <v>1</v>
      </c>
      <c r="J5102" s="126">
        <v>305</v>
      </c>
      <c r="P5102" s="126">
        <v>1493</v>
      </c>
      <c r="R5102" s="126" t="s">
        <v>547</v>
      </c>
      <c r="S5102" s="252">
        <v>0</v>
      </c>
      <c r="T5102" s="252">
        <v>4.75</v>
      </c>
      <c r="U5102" s="68" t="s">
        <v>6894</v>
      </c>
      <c r="V5102" s="126">
        <v>1</v>
      </c>
      <c r="Z5102" s="126">
        <v>1</v>
      </c>
      <c r="AA5102" s="126">
        <v>1</v>
      </c>
      <c r="AB5102" s="126">
        <v>4</v>
      </c>
      <c r="AC5102" s="126">
        <v>8</v>
      </c>
      <c r="AD5102" s="126">
        <v>2026</v>
      </c>
    </row>
    <row r="5103" spans="3:30">
      <c r="C5103" s="126">
        <v>5096</v>
      </c>
      <c r="D5103" s="126">
        <v>286</v>
      </c>
      <c r="E5103" s="126">
        <v>3</v>
      </c>
      <c r="F5103" s="126">
        <v>1</v>
      </c>
      <c r="G5103" s="126">
        <v>1</v>
      </c>
      <c r="H5103" s="126">
        <v>1</v>
      </c>
      <c r="I5103" s="126">
        <v>1</v>
      </c>
      <c r="J5103" s="126">
        <v>373</v>
      </c>
      <c r="M5103" s="126">
        <v>1814</v>
      </c>
      <c r="N5103" s="126">
        <v>0</v>
      </c>
      <c r="P5103" s="126">
        <v>1494</v>
      </c>
      <c r="R5103" s="126" t="s">
        <v>547</v>
      </c>
      <c r="S5103" s="252">
        <v>0</v>
      </c>
      <c r="T5103" s="252">
        <v>11</v>
      </c>
      <c r="U5103" s="68" t="s">
        <v>6895</v>
      </c>
      <c r="V5103" s="126">
        <v>1</v>
      </c>
      <c r="Z5103" s="126">
        <v>1</v>
      </c>
      <c r="AA5103" s="126">
        <v>1</v>
      </c>
      <c r="AB5103" s="126">
        <v>4</v>
      </c>
      <c r="AC5103" s="126">
        <v>8</v>
      </c>
      <c r="AD5103" s="126">
        <v>2026</v>
      </c>
    </row>
    <row r="5104" spans="3:30">
      <c r="C5104" s="126">
        <v>5097</v>
      </c>
      <c r="D5104" s="126">
        <v>286</v>
      </c>
      <c r="E5104" s="126">
        <v>11</v>
      </c>
      <c r="F5104" s="126">
        <v>1</v>
      </c>
      <c r="G5104" s="126">
        <v>1</v>
      </c>
      <c r="H5104" s="126">
        <v>1</v>
      </c>
      <c r="I5104" s="126">
        <v>1</v>
      </c>
      <c r="J5104" s="126">
        <v>373</v>
      </c>
      <c r="M5104" s="126">
        <v>1814</v>
      </c>
      <c r="N5104" s="126">
        <v>1</v>
      </c>
      <c r="P5104" s="126">
        <v>1494</v>
      </c>
      <c r="R5104" s="126" t="s">
        <v>547</v>
      </c>
      <c r="S5104" s="252">
        <v>11</v>
      </c>
      <c r="T5104" s="252">
        <v>0</v>
      </c>
      <c r="U5104" s="68" t="s">
        <v>6896</v>
      </c>
      <c r="V5104" s="126">
        <v>1</v>
      </c>
      <c r="Z5104" s="126">
        <v>1</v>
      </c>
      <c r="AA5104" s="126">
        <v>1</v>
      </c>
      <c r="AB5104" s="126">
        <v>4</v>
      </c>
      <c r="AC5104" s="126">
        <v>8</v>
      </c>
      <c r="AD5104" s="126">
        <v>2026</v>
      </c>
    </row>
    <row r="5105" spans="3:30">
      <c r="C5105" s="126">
        <v>5098</v>
      </c>
      <c r="D5105" s="126">
        <v>286</v>
      </c>
      <c r="E5105" s="126">
        <v>10</v>
      </c>
      <c r="F5105" s="126">
        <v>1</v>
      </c>
      <c r="G5105" s="126">
        <v>1</v>
      </c>
      <c r="H5105" s="126">
        <v>1</v>
      </c>
      <c r="I5105" s="126">
        <v>1</v>
      </c>
      <c r="J5105" s="126">
        <v>373</v>
      </c>
      <c r="P5105" s="126">
        <v>1494</v>
      </c>
      <c r="R5105" s="126" t="s">
        <v>547</v>
      </c>
      <c r="S5105" s="252">
        <v>0</v>
      </c>
      <c r="T5105" s="252">
        <v>12.5</v>
      </c>
      <c r="U5105" s="68" t="s">
        <v>6897</v>
      </c>
      <c r="V5105" s="126">
        <v>1</v>
      </c>
      <c r="Z5105" s="126">
        <v>1</v>
      </c>
      <c r="AA5105" s="126">
        <v>1</v>
      </c>
      <c r="AB5105" s="126">
        <v>4</v>
      </c>
      <c r="AC5105" s="126">
        <v>8</v>
      </c>
      <c r="AD5105" s="126">
        <v>2026</v>
      </c>
    </row>
    <row r="5106" spans="3:30">
      <c r="C5106" s="126">
        <v>5099</v>
      </c>
      <c r="D5106" s="126">
        <v>286</v>
      </c>
      <c r="E5106" s="126">
        <v>3</v>
      </c>
      <c r="F5106" s="126">
        <v>1</v>
      </c>
      <c r="G5106" s="126">
        <v>1</v>
      </c>
      <c r="H5106" s="126">
        <v>1</v>
      </c>
      <c r="I5106" s="126">
        <v>1</v>
      </c>
      <c r="J5106" s="126">
        <v>177</v>
      </c>
      <c r="M5106" s="126">
        <v>1815</v>
      </c>
      <c r="N5106" s="126">
        <v>0</v>
      </c>
      <c r="P5106" s="126">
        <v>1495</v>
      </c>
      <c r="R5106" s="126" t="s">
        <v>547</v>
      </c>
      <c r="S5106" s="252">
        <v>0</v>
      </c>
      <c r="T5106" s="252">
        <v>4.1500000000000004</v>
      </c>
      <c r="U5106" s="68" t="s">
        <v>6898</v>
      </c>
      <c r="V5106" s="126">
        <v>1</v>
      </c>
      <c r="Z5106" s="126">
        <v>1</v>
      </c>
      <c r="AA5106" s="126">
        <v>1</v>
      </c>
      <c r="AB5106" s="126">
        <v>4</v>
      </c>
      <c r="AC5106" s="126">
        <v>8</v>
      </c>
      <c r="AD5106" s="126">
        <v>2026</v>
      </c>
    </row>
    <row r="5107" spans="3:30">
      <c r="C5107" s="126">
        <v>5100</v>
      </c>
      <c r="D5107" s="126">
        <v>286</v>
      </c>
      <c r="E5107" s="126">
        <v>11</v>
      </c>
      <c r="F5107" s="126">
        <v>1</v>
      </c>
      <c r="G5107" s="126">
        <v>1</v>
      </c>
      <c r="H5107" s="126">
        <v>1</v>
      </c>
      <c r="I5107" s="126">
        <v>1</v>
      </c>
      <c r="J5107" s="126">
        <v>177</v>
      </c>
      <c r="M5107" s="126">
        <v>1815</v>
      </c>
      <c r="N5107" s="126">
        <v>1</v>
      </c>
      <c r="P5107" s="126">
        <v>1495</v>
      </c>
      <c r="R5107" s="126" t="s">
        <v>547</v>
      </c>
      <c r="S5107" s="252">
        <v>4.1500000000000004</v>
      </c>
      <c r="T5107" s="252">
        <v>0</v>
      </c>
      <c r="U5107" s="68" t="s">
        <v>6899</v>
      </c>
      <c r="V5107" s="126">
        <v>1</v>
      </c>
      <c r="Z5107" s="126">
        <v>1</v>
      </c>
      <c r="AA5107" s="126">
        <v>1</v>
      </c>
      <c r="AB5107" s="126">
        <v>4</v>
      </c>
      <c r="AC5107" s="126">
        <v>8</v>
      </c>
      <c r="AD5107" s="126">
        <v>2026</v>
      </c>
    </row>
    <row r="5108" spans="3:30">
      <c r="C5108" s="126">
        <v>5101</v>
      </c>
      <c r="D5108" s="126">
        <v>286</v>
      </c>
      <c r="E5108" s="126">
        <v>10</v>
      </c>
      <c r="F5108" s="126">
        <v>1</v>
      </c>
      <c r="G5108" s="126">
        <v>1</v>
      </c>
      <c r="H5108" s="126">
        <v>1</v>
      </c>
      <c r="I5108" s="126">
        <v>1</v>
      </c>
      <c r="J5108" s="126">
        <v>177</v>
      </c>
      <c r="P5108" s="126">
        <v>1495</v>
      </c>
      <c r="R5108" s="126" t="s">
        <v>547</v>
      </c>
      <c r="S5108" s="252">
        <v>0</v>
      </c>
      <c r="T5108" s="252">
        <v>4.75</v>
      </c>
      <c r="U5108" s="68" t="s">
        <v>6900</v>
      </c>
      <c r="V5108" s="126">
        <v>1</v>
      </c>
      <c r="Z5108" s="126">
        <v>1</v>
      </c>
      <c r="AA5108" s="126">
        <v>1</v>
      </c>
      <c r="AB5108" s="126">
        <v>4</v>
      </c>
      <c r="AC5108" s="126">
        <v>8</v>
      </c>
      <c r="AD5108" s="126">
        <v>2026</v>
      </c>
    </row>
    <row r="5109" spans="3:30">
      <c r="C5109" s="126">
        <v>5102</v>
      </c>
      <c r="D5109" s="126">
        <v>286</v>
      </c>
      <c r="E5109" s="126">
        <v>3</v>
      </c>
      <c r="F5109" s="126">
        <v>1</v>
      </c>
      <c r="G5109" s="126">
        <v>1</v>
      </c>
      <c r="H5109" s="126">
        <v>1</v>
      </c>
      <c r="I5109" s="126">
        <v>1</v>
      </c>
      <c r="J5109" s="126">
        <v>414</v>
      </c>
      <c r="M5109" s="126">
        <v>1816</v>
      </c>
      <c r="N5109" s="126">
        <v>0</v>
      </c>
      <c r="P5109" s="126">
        <v>1496</v>
      </c>
      <c r="R5109" s="126" t="s">
        <v>547</v>
      </c>
      <c r="S5109" s="252">
        <v>0</v>
      </c>
      <c r="T5109" s="252">
        <v>1.8</v>
      </c>
      <c r="U5109" s="68" t="s">
        <v>6901</v>
      </c>
      <c r="V5109" s="126">
        <v>1</v>
      </c>
      <c r="Z5109" s="126">
        <v>1</v>
      </c>
      <c r="AA5109" s="126">
        <v>1</v>
      </c>
      <c r="AB5109" s="126">
        <v>4</v>
      </c>
      <c r="AC5109" s="126">
        <v>8</v>
      </c>
      <c r="AD5109" s="126">
        <v>2026</v>
      </c>
    </row>
    <row r="5110" spans="3:30">
      <c r="C5110" s="126">
        <v>5103</v>
      </c>
      <c r="D5110" s="126">
        <v>286</v>
      </c>
      <c r="E5110" s="126">
        <v>11</v>
      </c>
      <c r="F5110" s="126">
        <v>1</v>
      </c>
      <c r="G5110" s="126">
        <v>1</v>
      </c>
      <c r="H5110" s="126">
        <v>1</v>
      </c>
      <c r="I5110" s="126">
        <v>1</v>
      </c>
      <c r="J5110" s="126">
        <v>414</v>
      </c>
      <c r="M5110" s="126">
        <v>1816</v>
      </c>
      <c r="N5110" s="126">
        <v>1</v>
      </c>
      <c r="P5110" s="126">
        <v>1496</v>
      </c>
      <c r="R5110" s="126" t="s">
        <v>547</v>
      </c>
      <c r="S5110" s="252">
        <v>1.8</v>
      </c>
      <c r="T5110" s="252">
        <v>0</v>
      </c>
      <c r="U5110" s="68" t="s">
        <v>6902</v>
      </c>
      <c r="V5110" s="126">
        <v>1</v>
      </c>
      <c r="Z5110" s="126">
        <v>1</v>
      </c>
      <c r="AA5110" s="126">
        <v>1</v>
      </c>
      <c r="AB5110" s="126">
        <v>4</v>
      </c>
      <c r="AC5110" s="126">
        <v>8</v>
      </c>
      <c r="AD5110" s="126">
        <v>2026</v>
      </c>
    </row>
    <row r="5111" spans="3:30">
      <c r="C5111" s="126">
        <v>5104</v>
      </c>
      <c r="D5111" s="126">
        <v>286</v>
      </c>
      <c r="E5111" s="126">
        <v>10</v>
      </c>
      <c r="F5111" s="126">
        <v>1</v>
      </c>
      <c r="G5111" s="126">
        <v>1</v>
      </c>
      <c r="H5111" s="126">
        <v>1</v>
      </c>
      <c r="I5111" s="126">
        <v>1</v>
      </c>
      <c r="J5111" s="126">
        <v>414</v>
      </c>
      <c r="P5111" s="126">
        <v>1496</v>
      </c>
      <c r="R5111" s="126" t="s">
        <v>547</v>
      </c>
      <c r="S5111" s="252">
        <v>0</v>
      </c>
      <c r="T5111" s="252">
        <v>2.5</v>
      </c>
      <c r="U5111" s="68" t="s">
        <v>6903</v>
      </c>
      <c r="V5111" s="126">
        <v>1</v>
      </c>
      <c r="Z5111" s="126">
        <v>1</v>
      </c>
      <c r="AA5111" s="126">
        <v>1</v>
      </c>
      <c r="AB5111" s="126">
        <v>4</v>
      </c>
      <c r="AC5111" s="126">
        <v>8</v>
      </c>
      <c r="AD5111" s="126">
        <v>2026</v>
      </c>
    </row>
    <row r="5112" spans="3:30">
      <c r="C5112" s="126">
        <v>5105</v>
      </c>
      <c r="D5112" s="126">
        <v>286</v>
      </c>
      <c r="E5112" s="126">
        <v>3</v>
      </c>
      <c r="F5112" s="126">
        <v>1</v>
      </c>
      <c r="G5112" s="126">
        <v>1</v>
      </c>
      <c r="H5112" s="126">
        <v>1</v>
      </c>
      <c r="I5112" s="126">
        <v>1</v>
      </c>
      <c r="J5112" s="126">
        <v>396</v>
      </c>
      <c r="M5112" s="126">
        <v>1817</v>
      </c>
      <c r="N5112" s="126">
        <v>0</v>
      </c>
      <c r="P5112" s="126">
        <v>1497</v>
      </c>
      <c r="R5112" s="126" t="s">
        <v>547</v>
      </c>
      <c r="S5112" s="252">
        <v>0</v>
      </c>
      <c r="T5112" s="252">
        <v>2.4</v>
      </c>
      <c r="U5112" s="68" t="s">
        <v>6904</v>
      </c>
      <c r="V5112" s="126">
        <v>1</v>
      </c>
      <c r="Z5112" s="126">
        <v>1</v>
      </c>
      <c r="AA5112" s="126">
        <v>1</v>
      </c>
      <c r="AB5112" s="126">
        <v>4</v>
      </c>
      <c r="AC5112" s="126">
        <v>8</v>
      </c>
      <c r="AD5112" s="126">
        <v>2026</v>
      </c>
    </row>
    <row r="5113" spans="3:30">
      <c r="C5113" s="126">
        <v>5106</v>
      </c>
      <c r="D5113" s="126">
        <v>286</v>
      </c>
      <c r="E5113" s="126">
        <v>11</v>
      </c>
      <c r="F5113" s="126">
        <v>1</v>
      </c>
      <c r="G5113" s="126">
        <v>1</v>
      </c>
      <c r="H5113" s="126">
        <v>1</v>
      </c>
      <c r="I5113" s="126">
        <v>1</v>
      </c>
      <c r="J5113" s="126">
        <v>396</v>
      </c>
      <c r="M5113" s="126">
        <v>1817</v>
      </c>
      <c r="N5113" s="126">
        <v>1</v>
      </c>
      <c r="P5113" s="126">
        <v>1497</v>
      </c>
      <c r="R5113" s="126" t="s">
        <v>547</v>
      </c>
      <c r="S5113" s="252">
        <v>2.4</v>
      </c>
      <c r="T5113" s="252">
        <v>0</v>
      </c>
      <c r="U5113" s="68" t="s">
        <v>6905</v>
      </c>
      <c r="V5113" s="126">
        <v>1</v>
      </c>
      <c r="Z5113" s="126">
        <v>1</v>
      </c>
      <c r="AA5113" s="126">
        <v>1</v>
      </c>
      <c r="AB5113" s="126">
        <v>4</v>
      </c>
      <c r="AC5113" s="126">
        <v>8</v>
      </c>
      <c r="AD5113" s="126">
        <v>2026</v>
      </c>
    </row>
    <row r="5114" spans="3:30">
      <c r="C5114" s="126">
        <v>5107</v>
      </c>
      <c r="D5114" s="126">
        <v>286</v>
      </c>
      <c r="E5114" s="126">
        <v>10</v>
      </c>
      <c r="F5114" s="126">
        <v>1</v>
      </c>
      <c r="G5114" s="126">
        <v>1</v>
      </c>
      <c r="H5114" s="126">
        <v>1</v>
      </c>
      <c r="I5114" s="126">
        <v>1</v>
      </c>
      <c r="J5114" s="126">
        <v>396</v>
      </c>
      <c r="P5114" s="126">
        <v>1497</v>
      </c>
      <c r="R5114" s="126" t="s">
        <v>547</v>
      </c>
      <c r="S5114" s="252">
        <v>0</v>
      </c>
      <c r="T5114" s="252">
        <v>5.25</v>
      </c>
      <c r="U5114" s="68" t="s">
        <v>6906</v>
      </c>
      <c r="V5114" s="126">
        <v>1</v>
      </c>
      <c r="Z5114" s="126">
        <v>1</v>
      </c>
      <c r="AA5114" s="126">
        <v>1</v>
      </c>
      <c r="AB5114" s="126">
        <v>4</v>
      </c>
      <c r="AC5114" s="126">
        <v>8</v>
      </c>
      <c r="AD5114" s="126">
        <v>2026</v>
      </c>
    </row>
    <row r="5115" spans="3:30">
      <c r="C5115" s="126">
        <v>5108</v>
      </c>
      <c r="D5115" s="126">
        <v>286</v>
      </c>
      <c r="E5115" s="126">
        <v>3</v>
      </c>
      <c r="F5115" s="126">
        <v>1</v>
      </c>
      <c r="G5115" s="126">
        <v>1</v>
      </c>
      <c r="H5115" s="126">
        <v>1</v>
      </c>
      <c r="I5115" s="126">
        <v>1</v>
      </c>
      <c r="J5115" s="126">
        <v>392</v>
      </c>
      <c r="M5115" s="126">
        <v>1818</v>
      </c>
      <c r="N5115" s="126">
        <v>0</v>
      </c>
      <c r="P5115" s="126">
        <v>1498</v>
      </c>
      <c r="R5115" s="126" t="s">
        <v>547</v>
      </c>
      <c r="S5115" s="252">
        <v>0</v>
      </c>
      <c r="T5115" s="252">
        <v>2.8</v>
      </c>
      <c r="U5115" s="68" t="s">
        <v>6907</v>
      </c>
      <c r="V5115" s="126">
        <v>1</v>
      </c>
      <c r="Z5115" s="126">
        <v>1</v>
      </c>
      <c r="AA5115" s="126">
        <v>1</v>
      </c>
      <c r="AB5115" s="126">
        <v>4</v>
      </c>
      <c r="AC5115" s="126">
        <v>8</v>
      </c>
      <c r="AD5115" s="126">
        <v>2026</v>
      </c>
    </row>
    <row r="5116" spans="3:30">
      <c r="C5116" s="126">
        <v>5109</v>
      </c>
      <c r="D5116" s="126">
        <v>286</v>
      </c>
      <c r="E5116" s="126">
        <v>11</v>
      </c>
      <c r="F5116" s="126">
        <v>1</v>
      </c>
      <c r="G5116" s="126">
        <v>1</v>
      </c>
      <c r="H5116" s="126">
        <v>1</v>
      </c>
      <c r="I5116" s="126">
        <v>1</v>
      </c>
      <c r="J5116" s="126">
        <v>392</v>
      </c>
      <c r="M5116" s="126">
        <v>1818</v>
      </c>
      <c r="N5116" s="126">
        <v>1</v>
      </c>
      <c r="P5116" s="126">
        <v>1498</v>
      </c>
      <c r="R5116" s="126" t="s">
        <v>547</v>
      </c>
      <c r="S5116" s="252">
        <v>2.8</v>
      </c>
      <c r="T5116" s="252">
        <v>0</v>
      </c>
      <c r="U5116" s="68" t="s">
        <v>6908</v>
      </c>
      <c r="V5116" s="126">
        <v>1</v>
      </c>
      <c r="Z5116" s="126">
        <v>1</v>
      </c>
      <c r="AA5116" s="126">
        <v>1</v>
      </c>
      <c r="AB5116" s="126">
        <v>4</v>
      </c>
      <c r="AC5116" s="126">
        <v>8</v>
      </c>
      <c r="AD5116" s="126">
        <v>2026</v>
      </c>
    </row>
    <row r="5117" spans="3:30">
      <c r="C5117" s="126">
        <v>5110</v>
      </c>
      <c r="D5117" s="126">
        <v>286</v>
      </c>
      <c r="E5117" s="126">
        <v>10</v>
      </c>
      <c r="F5117" s="126">
        <v>1</v>
      </c>
      <c r="G5117" s="126">
        <v>1</v>
      </c>
      <c r="H5117" s="126">
        <v>1</v>
      </c>
      <c r="I5117" s="126">
        <v>1</v>
      </c>
      <c r="J5117" s="126">
        <v>392</v>
      </c>
      <c r="P5117" s="126">
        <v>1498</v>
      </c>
      <c r="R5117" s="126" t="s">
        <v>547</v>
      </c>
      <c r="S5117" s="252">
        <v>0</v>
      </c>
      <c r="T5117" s="252">
        <v>3.75</v>
      </c>
      <c r="U5117" s="68" t="s">
        <v>6909</v>
      </c>
      <c r="V5117" s="126">
        <v>1</v>
      </c>
      <c r="Z5117" s="126">
        <v>1</v>
      </c>
      <c r="AA5117" s="126">
        <v>1</v>
      </c>
      <c r="AB5117" s="126">
        <v>4</v>
      </c>
      <c r="AC5117" s="126">
        <v>8</v>
      </c>
      <c r="AD5117" s="126">
        <v>2026</v>
      </c>
    </row>
    <row r="5118" spans="3:30">
      <c r="C5118" s="126">
        <v>5111</v>
      </c>
      <c r="D5118" s="126">
        <v>286</v>
      </c>
      <c r="E5118" s="126">
        <v>3</v>
      </c>
      <c r="F5118" s="126">
        <v>1</v>
      </c>
      <c r="G5118" s="126">
        <v>1</v>
      </c>
      <c r="H5118" s="126">
        <v>1</v>
      </c>
      <c r="I5118" s="126">
        <v>1</v>
      </c>
      <c r="J5118" s="126">
        <v>374</v>
      </c>
      <c r="M5118" s="126">
        <v>1819</v>
      </c>
      <c r="N5118" s="126">
        <v>0</v>
      </c>
      <c r="P5118" s="126">
        <v>1499</v>
      </c>
      <c r="R5118" s="126" t="s">
        <v>547</v>
      </c>
      <c r="S5118" s="252">
        <v>0</v>
      </c>
      <c r="T5118" s="252">
        <v>5.0999999999999996</v>
      </c>
      <c r="U5118" s="68" t="s">
        <v>6910</v>
      </c>
      <c r="V5118" s="126">
        <v>1</v>
      </c>
      <c r="Z5118" s="126">
        <v>1</v>
      </c>
      <c r="AA5118" s="126">
        <v>1</v>
      </c>
      <c r="AB5118" s="126">
        <v>4</v>
      </c>
      <c r="AC5118" s="126">
        <v>8</v>
      </c>
      <c r="AD5118" s="126">
        <v>2026</v>
      </c>
    </row>
    <row r="5119" spans="3:30">
      <c r="C5119" s="126">
        <v>5112</v>
      </c>
      <c r="D5119" s="126">
        <v>286</v>
      </c>
      <c r="E5119" s="126">
        <v>11</v>
      </c>
      <c r="F5119" s="126">
        <v>1</v>
      </c>
      <c r="G5119" s="126">
        <v>1</v>
      </c>
      <c r="H5119" s="126">
        <v>1</v>
      </c>
      <c r="I5119" s="126">
        <v>1</v>
      </c>
      <c r="J5119" s="126">
        <v>374</v>
      </c>
      <c r="M5119" s="126">
        <v>1819</v>
      </c>
      <c r="N5119" s="126">
        <v>1</v>
      </c>
      <c r="P5119" s="126">
        <v>1499</v>
      </c>
      <c r="R5119" s="126" t="s">
        <v>547</v>
      </c>
      <c r="S5119" s="252">
        <v>5.0999999999999996</v>
      </c>
      <c r="T5119" s="252">
        <v>0</v>
      </c>
      <c r="U5119" s="68" t="s">
        <v>6911</v>
      </c>
      <c r="V5119" s="126">
        <v>1</v>
      </c>
      <c r="Z5119" s="126">
        <v>1</v>
      </c>
      <c r="AA5119" s="126">
        <v>1</v>
      </c>
      <c r="AB5119" s="126">
        <v>4</v>
      </c>
      <c r="AC5119" s="126">
        <v>8</v>
      </c>
      <c r="AD5119" s="126">
        <v>2026</v>
      </c>
    </row>
    <row r="5120" spans="3:30">
      <c r="C5120" s="126">
        <v>5113</v>
      </c>
      <c r="D5120" s="126">
        <v>286</v>
      </c>
      <c r="E5120" s="126">
        <v>10</v>
      </c>
      <c r="F5120" s="126">
        <v>1</v>
      </c>
      <c r="G5120" s="126">
        <v>1</v>
      </c>
      <c r="H5120" s="126">
        <v>1</v>
      </c>
      <c r="I5120" s="126">
        <v>1</v>
      </c>
      <c r="J5120" s="126">
        <v>374</v>
      </c>
      <c r="P5120" s="126">
        <v>1499</v>
      </c>
      <c r="R5120" s="126" t="s">
        <v>547</v>
      </c>
      <c r="S5120" s="252">
        <v>0</v>
      </c>
      <c r="T5120" s="252">
        <v>7</v>
      </c>
      <c r="U5120" s="68" t="s">
        <v>6912</v>
      </c>
      <c r="V5120" s="126">
        <v>1</v>
      </c>
      <c r="Z5120" s="126">
        <v>1</v>
      </c>
      <c r="AA5120" s="126">
        <v>1</v>
      </c>
      <c r="AB5120" s="126">
        <v>4</v>
      </c>
      <c r="AC5120" s="126">
        <v>8</v>
      </c>
      <c r="AD5120" s="126">
        <v>2026</v>
      </c>
    </row>
    <row r="5121" spans="3:30">
      <c r="C5121" s="126">
        <v>5114</v>
      </c>
      <c r="D5121" s="126">
        <v>286</v>
      </c>
      <c r="E5121" s="126">
        <v>3</v>
      </c>
      <c r="F5121" s="126">
        <v>1</v>
      </c>
      <c r="G5121" s="126">
        <v>1</v>
      </c>
      <c r="H5121" s="126">
        <v>1</v>
      </c>
      <c r="I5121" s="126">
        <v>1</v>
      </c>
      <c r="J5121" s="126">
        <v>401</v>
      </c>
      <c r="M5121" s="126">
        <v>1820</v>
      </c>
      <c r="N5121" s="126">
        <v>0</v>
      </c>
      <c r="P5121" s="126">
        <v>1500</v>
      </c>
      <c r="R5121" s="126" t="s">
        <v>547</v>
      </c>
      <c r="S5121" s="252">
        <v>0</v>
      </c>
      <c r="T5121" s="252">
        <v>2.1</v>
      </c>
      <c r="U5121" s="68" t="s">
        <v>6913</v>
      </c>
      <c r="V5121" s="126">
        <v>1</v>
      </c>
      <c r="Z5121" s="126">
        <v>1</v>
      </c>
      <c r="AA5121" s="126">
        <v>1</v>
      </c>
      <c r="AB5121" s="126">
        <v>4</v>
      </c>
      <c r="AC5121" s="126">
        <v>8</v>
      </c>
      <c r="AD5121" s="126">
        <v>2026</v>
      </c>
    </row>
    <row r="5122" spans="3:30">
      <c r="C5122" s="126">
        <v>5115</v>
      </c>
      <c r="D5122" s="126">
        <v>286</v>
      </c>
      <c r="E5122" s="126">
        <v>11</v>
      </c>
      <c r="F5122" s="126">
        <v>1</v>
      </c>
      <c r="G5122" s="126">
        <v>1</v>
      </c>
      <c r="H5122" s="126">
        <v>1</v>
      </c>
      <c r="I5122" s="126">
        <v>1</v>
      </c>
      <c r="J5122" s="126">
        <v>401</v>
      </c>
      <c r="M5122" s="126">
        <v>1820</v>
      </c>
      <c r="N5122" s="126">
        <v>1</v>
      </c>
      <c r="P5122" s="126">
        <v>1500</v>
      </c>
      <c r="R5122" s="126" t="s">
        <v>547</v>
      </c>
      <c r="S5122" s="252">
        <v>2.1</v>
      </c>
      <c r="T5122" s="252">
        <v>0</v>
      </c>
      <c r="U5122" s="68" t="s">
        <v>6914</v>
      </c>
      <c r="V5122" s="126">
        <v>1</v>
      </c>
      <c r="Z5122" s="126">
        <v>1</v>
      </c>
      <c r="AA5122" s="126">
        <v>1</v>
      </c>
      <c r="AB5122" s="126">
        <v>4</v>
      </c>
      <c r="AC5122" s="126">
        <v>8</v>
      </c>
      <c r="AD5122" s="126">
        <v>2026</v>
      </c>
    </row>
    <row r="5123" spans="3:30">
      <c r="C5123" s="126">
        <v>5116</v>
      </c>
      <c r="D5123" s="126">
        <v>286</v>
      </c>
      <c r="E5123" s="126">
        <v>10</v>
      </c>
      <c r="F5123" s="126">
        <v>1</v>
      </c>
      <c r="G5123" s="126">
        <v>1</v>
      </c>
      <c r="H5123" s="126">
        <v>1</v>
      </c>
      <c r="I5123" s="126">
        <v>1</v>
      </c>
      <c r="J5123" s="126">
        <v>401</v>
      </c>
      <c r="P5123" s="126">
        <v>1500</v>
      </c>
      <c r="R5123" s="126" t="s">
        <v>547</v>
      </c>
      <c r="S5123" s="252">
        <v>0</v>
      </c>
      <c r="T5123" s="252">
        <v>2</v>
      </c>
      <c r="U5123" s="68" t="s">
        <v>6915</v>
      </c>
      <c r="V5123" s="126">
        <v>1</v>
      </c>
      <c r="Z5123" s="126">
        <v>1</v>
      </c>
      <c r="AA5123" s="126">
        <v>1</v>
      </c>
      <c r="AB5123" s="126">
        <v>4</v>
      </c>
      <c r="AC5123" s="126">
        <v>8</v>
      </c>
      <c r="AD5123" s="126">
        <v>2026</v>
      </c>
    </row>
    <row r="5124" spans="3:30">
      <c r="C5124" s="126">
        <v>5117</v>
      </c>
      <c r="D5124" s="126">
        <v>286</v>
      </c>
      <c r="E5124" s="126">
        <v>3</v>
      </c>
      <c r="F5124" s="126">
        <v>1</v>
      </c>
      <c r="G5124" s="126">
        <v>1</v>
      </c>
      <c r="H5124" s="126">
        <v>1</v>
      </c>
      <c r="I5124" s="126">
        <v>1</v>
      </c>
      <c r="J5124" s="126">
        <v>403</v>
      </c>
      <c r="M5124" s="126">
        <v>1821</v>
      </c>
      <c r="N5124" s="126">
        <v>0</v>
      </c>
      <c r="P5124" s="126">
        <v>1501</v>
      </c>
      <c r="R5124" s="126" t="s">
        <v>547</v>
      </c>
      <c r="S5124" s="252">
        <v>0</v>
      </c>
      <c r="T5124" s="252">
        <v>0.82</v>
      </c>
      <c r="U5124" s="68" t="s">
        <v>6916</v>
      </c>
      <c r="V5124" s="126">
        <v>1</v>
      </c>
      <c r="Z5124" s="126">
        <v>1</v>
      </c>
      <c r="AA5124" s="126">
        <v>1</v>
      </c>
      <c r="AB5124" s="126">
        <v>4</v>
      </c>
      <c r="AC5124" s="126">
        <v>8</v>
      </c>
      <c r="AD5124" s="126">
        <v>2026</v>
      </c>
    </row>
    <row r="5125" spans="3:30">
      <c r="C5125" s="126">
        <v>5118</v>
      </c>
      <c r="D5125" s="126">
        <v>286</v>
      </c>
      <c r="E5125" s="126">
        <v>11</v>
      </c>
      <c r="F5125" s="126">
        <v>1</v>
      </c>
      <c r="G5125" s="126">
        <v>1</v>
      </c>
      <c r="H5125" s="126">
        <v>1</v>
      </c>
      <c r="I5125" s="126">
        <v>1</v>
      </c>
      <c r="J5125" s="126">
        <v>403</v>
      </c>
      <c r="M5125" s="126">
        <v>1821</v>
      </c>
      <c r="N5125" s="126">
        <v>1</v>
      </c>
      <c r="P5125" s="126">
        <v>1501</v>
      </c>
      <c r="R5125" s="126" t="s">
        <v>547</v>
      </c>
      <c r="S5125" s="252">
        <v>0.82</v>
      </c>
      <c r="T5125" s="252">
        <v>0</v>
      </c>
      <c r="U5125" s="68" t="s">
        <v>6917</v>
      </c>
      <c r="V5125" s="126">
        <v>1</v>
      </c>
      <c r="Z5125" s="126">
        <v>1</v>
      </c>
      <c r="AA5125" s="126">
        <v>1</v>
      </c>
      <c r="AB5125" s="126">
        <v>4</v>
      </c>
      <c r="AC5125" s="126">
        <v>8</v>
      </c>
      <c r="AD5125" s="126">
        <v>2026</v>
      </c>
    </row>
    <row r="5126" spans="3:30">
      <c r="C5126" s="126">
        <v>5119</v>
      </c>
      <c r="D5126" s="126">
        <v>286</v>
      </c>
      <c r="E5126" s="126">
        <v>10</v>
      </c>
      <c r="F5126" s="126">
        <v>1</v>
      </c>
      <c r="G5126" s="126">
        <v>1</v>
      </c>
      <c r="H5126" s="126">
        <v>1</v>
      </c>
      <c r="I5126" s="126">
        <v>1</v>
      </c>
      <c r="J5126" s="126">
        <v>403</v>
      </c>
      <c r="P5126" s="126">
        <v>1501</v>
      </c>
      <c r="R5126" s="126" t="s">
        <v>547</v>
      </c>
      <c r="S5126" s="252">
        <v>0</v>
      </c>
      <c r="T5126" s="252">
        <v>1.5</v>
      </c>
      <c r="U5126" s="68" t="s">
        <v>6918</v>
      </c>
      <c r="V5126" s="126">
        <v>1</v>
      </c>
      <c r="Z5126" s="126">
        <v>1</v>
      </c>
      <c r="AA5126" s="126">
        <v>1</v>
      </c>
      <c r="AB5126" s="126">
        <v>4</v>
      </c>
      <c r="AC5126" s="126">
        <v>8</v>
      </c>
      <c r="AD5126" s="126">
        <v>2026</v>
      </c>
    </row>
    <row r="5127" spans="3:30">
      <c r="C5127" s="126">
        <v>5120</v>
      </c>
      <c r="D5127" s="126">
        <v>286</v>
      </c>
      <c r="E5127" s="126">
        <v>3</v>
      </c>
      <c r="F5127" s="126">
        <v>1</v>
      </c>
      <c r="G5127" s="126">
        <v>1</v>
      </c>
      <c r="H5127" s="126">
        <v>1</v>
      </c>
      <c r="I5127" s="126">
        <v>1</v>
      </c>
      <c r="J5127" s="126">
        <v>427</v>
      </c>
      <c r="M5127" s="126">
        <v>1822</v>
      </c>
      <c r="N5127" s="126">
        <v>0</v>
      </c>
      <c r="P5127" s="126">
        <v>1502</v>
      </c>
      <c r="R5127" s="126" t="s">
        <v>547</v>
      </c>
      <c r="S5127" s="252">
        <v>0</v>
      </c>
      <c r="T5127" s="252">
        <v>0.69</v>
      </c>
      <c r="U5127" s="68" t="s">
        <v>6919</v>
      </c>
      <c r="V5127" s="126">
        <v>1</v>
      </c>
      <c r="Z5127" s="126">
        <v>1</v>
      </c>
      <c r="AA5127" s="126">
        <v>1</v>
      </c>
      <c r="AB5127" s="126">
        <v>4</v>
      </c>
      <c r="AC5127" s="126">
        <v>8</v>
      </c>
      <c r="AD5127" s="126">
        <v>2026</v>
      </c>
    </row>
    <row r="5128" spans="3:30">
      <c r="C5128" s="126">
        <v>5121</v>
      </c>
      <c r="D5128" s="126">
        <v>286</v>
      </c>
      <c r="E5128" s="126">
        <v>11</v>
      </c>
      <c r="F5128" s="126">
        <v>1</v>
      </c>
      <c r="G5128" s="126">
        <v>1</v>
      </c>
      <c r="H5128" s="126">
        <v>1</v>
      </c>
      <c r="I5128" s="126">
        <v>1</v>
      </c>
      <c r="J5128" s="126">
        <v>427</v>
      </c>
      <c r="M5128" s="126">
        <v>1822</v>
      </c>
      <c r="N5128" s="126">
        <v>1</v>
      </c>
      <c r="P5128" s="126">
        <v>1502</v>
      </c>
      <c r="R5128" s="126" t="s">
        <v>547</v>
      </c>
      <c r="S5128" s="252">
        <v>0.69</v>
      </c>
      <c r="T5128" s="252">
        <v>0</v>
      </c>
      <c r="U5128" s="68" t="s">
        <v>6920</v>
      </c>
      <c r="V5128" s="126">
        <v>1</v>
      </c>
      <c r="Z5128" s="126">
        <v>1</v>
      </c>
      <c r="AA5128" s="126">
        <v>1</v>
      </c>
      <c r="AB5128" s="126">
        <v>4</v>
      </c>
      <c r="AC5128" s="126">
        <v>8</v>
      </c>
      <c r="AD5128" s="126">
        <v>2026</v>
      </c>
    </row>
    <row r="5129" spans="3:30">
      <c r="C5129" s="126">
        <v>5122</v>
      </c>
      <c r="D5129" s="126">
        <v>286</v>
      </c>
      <c r="E5129" s="126">
        <v>10</v>
      </c>
      <c r="F5129" s="126">
        <v>1</v>
      </c>
      <c r="G5129" s="126">
        <v>1</v>
      </c>
      <c r="H5129" s="126">
        <v>1</v>
      </c>
      <c r="I5129" s="126">
        <v>1</v>
      </c>
      <c r="J5129" s="126">
        <v>427</v>
      </c>
      <c r="P5129" s="126">
        <v>1502</v>
      </c>
      <c r="R5129" s="126" t="s">
        <v>547</v>
      </c>
      <c r="S5129" s="252">
        <v>0</v>
      </c>
      <c r="T5129" s="252">
        <v>1</v>
      </c>
      <c r="U5129" s="68" t="s">
        <v>6921</v>
      </c>
      <c r="V5129" s="126">
        <v>1</v>
      </c>
      <c r="Z5129" s="126">
        <v>1</v>
      </c>
      <c r="AA5129" s="126">
        <v>1</v>
      </c>
      <c r="AB5129" s="126">
        <v>4</v>
      </c>
      <c r="AC5129" s="126">
        <v>8</v>
      </c>
      <c r="AD5129" s="126">
        <v>2026</v>
      </c>
    </row>
    <row r="5130" spans="3:30">
      <c r="C5130" s="126">
        <v>5123</v>
      </c>
      <c r="D5130" s="126">
        <v>286</v>
      </c>
      <c r="E5130" s="126">
        <v>3</v>
      </c>
      <c r="F5130" s="126">
        <v>1</v>
      </c>
      <c r="G5130" s="126">
        <v>1</v>
      </c>
      <c r="H5130" s="126">
        <v>1</v>
      </c>
      <c r="I5130" s="126">
        <v>1</v>
      </c>
      <c r="J5130" s="126">
        <v>420</v>
      </c>
      <c r="M5130" s="126">
        <v>1823</v>
      </c>
      <c r="N5130" s="126">
        <v>0</v>
      </c>
      <c r="P5130" s="126">
        <v>1503</v>
      </c>
      <c r="R5130" s="126" t="s">
        <v>547</v>
      </c>
      <c r="S5130" s="252">
        <v>0</v>
      </c>
      <c r="T5130" s="252">
        <v>1.65</v>
      </c>
      <c r="U5130" s="68" t="s">
        <v>6922</v>
      </c>
      <c r="V5130" s="126">
        <v>1</v>
      </c>
      <c r="Z5130" s="126">
        <v>1</v>
      </c>
      <c r="AA5130" s="126">
        <v>1</v>
      </c>
      <c r="AB5130" s="126">
        <v>4</v>
      </c>
      <c r="AC5130" s="126">
        <v>8</v>
      </c>
      <c r="AD5130" s="126">
        <v>2026</v>
      </c>
    </row>
    <row r="5131" spans="3:30">
      <c r="C5131" s="126">
        <v>5124</v>
      </c>
      <c r="D5131" s="126">
        <v>286</v>
      </c>
      <c r="E5131" s="126">
        <v>11</v>
      </c>
      <c r="F5131" s="126">
        <v>1</v>
      </c>
      <c r="G5131" s="126">
        <v>1</v>
      </c>
      <c r="H5131" s="126">
        <v>1</v>
      </c>
      <c r="I5131" s="126">
        <v>1</v>
      </c>
      <c r="J5131" s="126">
        <v>420</v>
      </c>
      <c r="M5131" s="126">
        <v>1823</v>
      </c>
      <c r="N5131" s="126">
        <v>1</v>
      </c>
      <c r="P5131" s="126">
        <v>1503</v>
      </c>
      <c r="R5131" s="126" t="s">
        <v>547</v>
      </c>
      <c r="S5131" s="252">
        <v>1.65</v>
      </c>
      <c r="T5131" s="252">
        <v>0</v>
      </c>
      <c r="U5131" s="68" t="s">
        <v>6923</v>
      </c>
      <c r="V5131" s="126">
        <v>1</v>
      </c>
      <c r="Z5131" s="126">
        <v>1</v>
      </c>
      <c r="AA5131" s="126">
        <v>1</v>
      </c>
      <c r="AB5131" s="126">
        <v>4</v>
      </c>
      <c r="AC5131" s="126">
        <v>8</v>
      </c>
      <c r="AD5131" s="126">
        <v>2026</v>
      </c>
    </row>
    <row r="5132" spans="3:30">
      <c r="C5132" s="126">
        <v>5125</v>
      </c>
      <c r="D5132" s="126">
        <v>286</v>
      </c>
      <c r="E5132" s="126">
        <v>10</v>
      </c>
      <c r="F5132" s="126">
        <v>1</v>
      </c>
      <c r="G5132" s="126">
        <v>1</v>
      </c>
      <c r="H5132" s="126">
        <v>1</v>
      </c>
      <c r="I5132" s="126">
        <v>1</v>
      </c>
      <c r="J5132" s="126">
        <v>420</v>
      </c>
      <c r="P5132" s="126">
        <v>1503</v>
      </c>
      <c r="R5132" s="126" t="s">
        <v>547</v>
      </c>
      <c r="S5132" s="252">
        <v>0</v>
      </c>
      <c r="T5132" s="252">
        <v>2.5</v>
      </c>
      <c r="U5132" s="68" t="s">
        <v>6924</v>
      </c>
      <c r="V5132" s="126">
        <v>1</v>
      </c>
      <c r="Z5132" s="126">
        <v>1</v>
      </c>
      <c r="AA5132" s="126">
        <v>1</v>
      </c>
      <c r="AB5132" s="126">
        <v>4</v>
      </c>
      <c r="AC5132" s="126">
        <v>8</v>
      </c>
      <c r="AD5132" s="126">
        <v>2026</v>
      </c>
    </row>
    <row r="5133" spans="3:30">
      <c r="C5133" s="126">
        <v>5126</v>
      </c>
      <c r="D5133" s="126">
        <v>286</v>
      </c>
      <c r="E5133" s="126">
        <v>3</v>
      </c>
      <c r="F5133" s="126">
        <v>1</v>
      </c>
      <c r="G5133" s="126">
        <v>1</v>
      </c>
      <c r="H5133" s="126">
        <v>1</v>
      </c>
      <c r="I5133" s="126">
        <v>1</v>
      </c>
      <c r="J5133" s="126">
        <v>241</v>
      </c>
      <c r="M5133" s="126">
        <v>1824</v>
      </c>
      <c r="N5133" s="126">
        <v>0</v>
      </c>
      <c r="P5133" s="126">
        <v>1504</v>
      </c>
      <c r="R5133" s="126" t="s">
        <v>547</v>
      </c>
      <c r="S5133" s="252">
        <v>0</v>
      </c>
      <c r="T5133" s="252">
        <v>1</v>
      </c>
      <c r="U5133" s="68" t="s">
        <v>6925</v>
      </c>
      <c r="V5133" s="126">
        <v>1</v>
      </c>
      <c r="Z5133" s="126">
        <v>1</v>
      </c>
      <c r="AA5133" s="126">
        <v>1</v>
      </c>
      <c r="AB5133" s="126">
        <v>4</v>
      </c>
      <c r="AC5133" s="126">
        <v>8</v>
      </c>
      <c r="AD5133" s="126">
        <v>2026</v>
      </c>
    </row>
    <row r="5134" spans="3:30">
      <c r="C5134" s="126">
        <v>5127</v>
      </c>
      <c r="D5134" s="126">
        <v>286</v>
      </c>
      <c r="E5134" s="126">
        <v>11</v>
      </c>
      <c r="F5134" s="126">
        <v>1</v>
      </c>
      <c r="G5134" s="126">
        <v>1</v>
      </c>
      <c r="H5134" s="126">
        <v>1</v>
      </c>
      <c r="I5134" s="126">
        <v>1</v>
      </c>
      <c r="J5134" s="126">
        <v>241</v>
      </c>
      <c r="M5134" s="126">
        <v>1824</v>
      </c>
      <c r="N5134" s="126">
        <v>1</v>
      </c>
      <c r="P5134" s="126">
        <v>1504</v>
      </c>
      <c r="R5134" s="126" t="s">
        <v>547</v>
      </c>
      <c r="S5134" s="252">
        <v>1</v>
      </c>
      <c r="T5134" s="252">
        <v>0</v>
      </c>
      <c r="U5134" s="68" t="s">
        <v>6926</v>
      </c>
      <c r="V5134" s="126">
        <v>1</v>
      </c>
      <c r="Z5134" s="126">
        <v>1</v>
      </c>
      <c r="AA5134" s="126">
        <v>1</v>
      </c>
      <c r="AB5134" s="126">
        <v>4</v>
      </c>
      <c r="AC5134" s="126">
        <v>8</v>
      </c>
      <c r="AD5134" s="126">
        <v>2026</v>
      </c>
    </row>
    <row r="5135" spans="3:30">
      <c r="C5135" s="126">
        <v>5128</v>
      </c>
      <c r="D5135" s="126">
        <v>286</v>
      </c>
      <c r="E5135" s="126">
        <v>10</v>
      </c>
      <c r="F5135" s="126">
        <v>1</v>
      </c>
      <c r="G5135" s="126">
        <v>1</v>
      </c>
      <c r="H5135" s="126">
        <v>1</v>
      </c>
      <c r="I5135" s="126">
        <v>1</v>
      </c>
      <c r="J5135" s="126">
        <v>241</v>
      </c>
      <c r="P5135" s="126">
        <v>1504</v>
      </c>
      <c r="R5135" s="126" t="s">
        <v>547</v>
      </c>
      <c r="S5135" s="252">
        <v>0</v>
      </c>
      <c r="T5135" s="252">
        <v>1.75</v>
      </c>
      <c r="U5135" s="68" t="s">
        <v>6927</v>
      </c>
      <c r="V5135" s="126">
        <v>1</v>
      </c>
      <c r="Z5135" s="126">
        <v>1</v>
      </c>
      <c r="AA5135" s="126">
        <v>1</v>
      </c>
      <c r="AB5135" s="126">
        <v>4</v>
      </c>
      <c r="AC5135" s="126">
        <v>8</v>
      </c>
      <c r="AD5135" s="126">
        <v>2026</v>
      </c>
    </row>
    <row r="5136" spans="3:30">
      <c r="C5136" s="126">
        <v>5129</v>
      </c>
      <c r="D5136" s="126">
        <v>286</v>
      </c>
      <c r="E5136" s="126">
        <v>3</v>
      </c>
      <c r="F5136" s="126">
        <v>1</v>
      </c>
      <c r="G5136" s="126">
        <v>1</v>
      </c>
      <c r="H5136" s="126">
        <v>1</v>
      </c>
      <c r="I5136" s="126">
        <v>1</v>
      </c>
      <c r="J5136" s="126">
        <v>411</v>
      </c>
      <c r="M5136" s="126">
        <v>1825</v>
      </c>
      <c r="N5136" s="126">
        <v>0</v>
      </c>
      <c r="P5136" s="126">
        <v>1505</v>
      </c>
      <c r="R5136" s="126" t="s">
        <v>547</v>
      </c>
      <c r="S5136" s="252">
        <v>0</v>
      </c>
      <c r="T5136" s="252">
        <v>1.8</v>
      </c>
      <c r="U5136" s="68" t="s">
        <v>6928</v>
      </c>
      <c r="V5136" s="126">
        <v>1</v>
      </c>
      <c r="Z5136" s="126">
        <v>1</v>
      </c>
      <c r="AA5136" s="126">
        <v>1</v>
      </c>
      <c r="AB5136" s="126">
        <v>4</v>
      </c>
      <c r="AC5136" s="126">
        <v>8</v>
      </c>
      <c r="AD5136" s="126">
        <v>2026</v>
      </c>
    </row>
    <row r="5137" spans="3:30">
      <c r="C5137" s="126">
        <v>5130</v>
      </c>
      <c r="D5137" s="126">
        <v>286</v>
      </c>
      <c r="E5137" s="126">
        <v>11</v>
      </c>
      <c r="F5137" s="126">
        <v>1</v>
      </c>
      <c r="G5137" s="126">
        <v>1</v>
      </c>
      <c r="H5137" s="126">
        <v>1</v>
      </c>
      <c r="I5137" s="126">
        <v>1</v>
      </c>
      <c r="J5137" s="126">
        <v>411</v>
      </c>
      <c r="M5137" s="126">
        <v>1825</v>
      </c>
      <c r="N5137" s="126">
        <v>1</v>
      </c>
      <c r="P5137" s="126">
        <v>1505</v>
      </c>
      <c r="R5137" s="126" t="s">
        <v>547</v>
      </c>
      <c r="S5137" s="252">
        <v>1.8</v>
      </c>
      <c r="T5137" s="252">
        <v>0</v>
      </c>
      <c r="U5137" s="68" t="s">
        <v>6929</v>
      </c>
      <c r="V5137" s="126">
        <v>1</v>
      </c>
      <c r="Z5137" s="126">
        <v>1</v>
      </c>
      <c r="AA5137" s="126">
        <v>1</v>
      </c>
      <c r="AB5137" s="126">
        <v>4</v>
      </c>
      <c r="AC5137" s="126">
        <v>8</v>
      </c>
      <c r="AD5137" s="126">
        <v>2026</v>
      </c>
    </row>
    <row r="5138" spans="3:30">
      <c r="C5138" s="126">
        <v>5131</v>
      </c>
      <c r="D5138" s="126">
        <v>286</v>
      </c>
      <c r="E5138" s="126">
        <v>10</v>
      </c>
      <c r="F5138" s="126">
        <v>1</v>
      </c>
      <c r="G5138" s="126">
        <v>1</v>
      </c>
      <c r="H5138" s="126">
        <v>1</v>
      </c>
      <c r="I5138" s="126">
        <v>1</v>
      </c>
      <c r="J5138" s="126">
        <v>411</v>
      </c>
      <c r="P5138" s="126">
        <v>1505</v>
      </c>
      <c r="R5138" s="126" t="s">
        <v>547</v>
      </c>
      <c r="S5138" s="252">
        <v>0</v>
      </c>
      <c r="T5138" s="252">
        <v>2.85</v>
      </c>
      <c r="U5138" s="68" t="s">
        <v>6930</v>
      </c>
      <c r="V5138" s="126">
        <v>1</v>
      </c>
      <c r="Z5138" s="126">
        <v>1</v>
      </c>
      <c r="AA5138" s="126">
        <v>1</v>
      </c>
      <c r="AB5138" s="126">
        <v>4</v>
      </c>
      <c r="AC5138" s="126">
        <v>8</v>
      </c>
      <c r="AD5138" s="126">
        <v>2026</v>
      </c>
    </row>
    <row r="5139" spans="3:30">
      <c r="C5139" s="126">
        <v>5132</v>
      </c>
      <c r="D5139" s="126">
        <v>286</v>
      </c>
      <c r="E5139" s="126">
        <v>3</v>
      </c>
      <c r="F5139" s="126">
        <v>1</v>
      </c>
      <c r="G5139" s="126">
        <v>1</v>
      </c>
      <c r="H5139" s="126">
        <v>1</v>
      </c>
      <c r="I5139" s="126">
        <v>1</v>
      </c>
      <c r="J5139" s="126">
        <v>433</v>
      </c>
      <c r="M5139" s="126">
        <v>1826</v>
      </c>
      <c r="N5139" s="126">
        <v>0</v>
      </c>
      <c r="P5139" s="126">
        <v>1506</v>
      </c>
      <c r="R5139" s="126" t="s">
        <v>547</v>
      </c>
      <c r="S5139" s="252">
        <v>0</v>
      </c>
      <c r="T5139" s="252">
        <v>0.55000000000000004</v>
      </c>
      <c r="U5139" s="68" t="s">
        <v>6931</v>
      </c>
      <c r="V5139" s="126">
        <v>1</v>
      </c>
      <c r="Z5139" s="126">
        <v>1</v>
      </c>
      <c r="AA5139" s="126">
        <v>1</v>
      </c>
      <c r="AB5139" s="126">
        <v>4</v>
      </c>
      <c r="AC5139" s="126">
        <v>8</v>
      </c>
      <c r="AD5139" s="126">
        <v>2026</v>
      </c>
    </row>
    <row r="5140" spans="3:30">
      <c r="C5140" s="126">
        <v>5133</v>
      </c>
      <c r="D5140" s="126">
        <v>286</v>
      </c>
      <c r="E5140" s="126">
        <v>11</v>
      </c>
      <c r="F5140" s="126">
        <v>1</v>
      </c>
      <c r="G5140" s="126">
        <v>1</v>
      </c>
      <c r="H5140" s="126">
        <v>1</v>
      </c>
      <c r="I5140" s="126">
        <v>1</v>
      </c>
      <c r="J5140" s="126">
        <v>433</v>
      </c>
      <c r="M5140" s="126">
        <v>1826</v>
      </c>
      <c r="N5140" s="126">
        <v>1</v>
      </c>
      <c r="P5140" s="126">
        <v>1506</v>
      </c>
      <c r="R5140" s="126" t="s">
        <v>547</v>
      </c>
      <c r="S5140" s="252">
        <v>0.55000000000000004</v>
      </c>
      <c r="T5140" s="252">
        <v>0</v>
      </c>
      <c r="U5140" s="68" t="s">
        <v>6932</v>
      </c>
      <c r="V5140" s="126">
        <v>1</v>
      </c>
      <c r="Z5140" s="126">
        <v>1</v>
      </c>
      <c r="AA5140" s="126">
        <v>1</v>
      </c>
      <c r="AB5140" s="126">
        <v>4</v>
      </c>
      <c r="AC5140" s="126">
        <v>8</v>
      </c>
      <c r="AD5140" s="126">
        <v>2026</v>
      </c>
    </row>
    <row r="5141" spans="3:30">
      <c r="C5141" s="126">
        <v>5134</v>
      </c>
      <c r="D5141" s="126">
        <v>286</v>
      </c>
      <c r="E5141" s="126">
        <v>10</v>
      </c>
      <c r="F5141" s="126">
        <v>1</v>
      </c>
      <c r="G5141" s="126">
        <v>1</v>
      </c>
      <c r="H5141" s="126">
        <v>1</v>
      </c>
      <c r="I5141" s="126">
        <v>1</v>
      </c>
      <c r="J5141" s="126">
        <v>433</v>
      </c>
      <c r="P5141" s="126">
        <v>1506</v>
      </c>
      <c r="R5141" s="126" t="s">
        <v>547</v>
      </c>
      <c r="S5141" s="252">
        <v>0</v>
      </c>
      <c r="T5141" s="252">
        <v>2.5</v>
      </c>
      <c r="U5141" s="68" t="s">
        <v>6933</v>
      </c>
      <c r="V5141" s="126">
        <v>1</v>
      </c>
      <c r="Z5141" s="126">
        <v>1</v>
      </c>
      <c r="AA5141" s="126">
        <v>1</v>
      </c>
      <c r="AB5141" s="126">
        <v>4</v>
      </c>
      <c r="AC5141" s="126">
        <v>8</v>
      </c>
      <c r="AD5141" s="126">
        <v>2026</v>
      </c>
    </row>
    <row r="5142" spans="3:30">
      <c r="C5142" s="126">
        <v>5135</v>
      </c>
      <c r="D5142" s="126">
        <v>287</v>
      </c>
      <c r="E5142" s="126">
        <v>2</v>
      </c>
      <c r="F5142" s="126">
        <v>1</v>
      </c>
      <c r="G5142" s="126">
        <v>1</v>
      </c>
      <c r="H5142" s="126">
        <v>1</v>
      </c>
      <c r="I5142" s="126">
        <v>1</v>
      </c>
      <c r="R5142" s="126" t="s">
        <v>547</v>
      </c>
      <c r="S5142" s="252">
        <v>33.03</v>
      </c>
      <c r="T5142" s="252">
        <v>0</v>
      </c>
      <c r="U5142" s="68" t="s">
        <v>6935</v>
      </c>
      <c r="V5142" s="126">
        <v>1</v>
      </c>
      <c r="Z5142" s="126">
        <v>1</v>
      </c>
      <c r="AA5142" s="126">
        <v>1</v>
      </c>
      <c r="AB5142" s="126">
        <v>4</v>
      </c>
      <c r="AC5142" s="126">
        <v>8</v>
      </c>
      <c r="AD5142" s="126">
        <v>2026</v>
      </c>
    </row>
    <row r="5143" spans="3:30">
      <c r="C5143" s="126">
        <v>5136</v>
      </c>
      <c r="D5143" s="126">
        <v>287</v>
      </c>
      <c r="E5143" s="126">
        <v>3</v>
      </c>
      <c r="F5143" s="126">
        <v>1</v>
      </c>
      <c r="G5143" s="126">
        <v>1</v>
      </c>
      <c r="H5143" s="126">
        <v>1</v>
      </c>
      <c r="I5143" s="126">
        <v>1</v>
      </c>
      <c r="J5143" s="126">
        <v>197</v>
      </c>
      <c r="M5143" s="126">
        <v>1827</v>
      </c>
      <c r="N5143" s="126">
        <v>0</v>
      </c>
      <c r="P5143" s="126">
        <v>1507</v>
      </c>
      <c r="R5143" s="126" t="s">
        <v>547</v>
      </c>
      <c r="S5143" s="252">
        <v>0</v>
      </c>
      <c r="T5143" s="252">
        <v>8.36</v>
      </c>
      <c r="U5143" s="68" t="s">
        <v>6936</v>
      </c>
      <c r="V5143" s="126">
        <v>1</v>
      </c>
      <c r="Z5143" s="126">
        <v>1</v>
      </c>
      <c r="AA5143" s="126">
        <v>1</v>
      </c>
      <c r="AB5143" s="126">
        <v>4</v>
      </c>
      <c r="AC5143" s="126">
        <v>8</v>
      </c>
      <c r="AD5143" s="126">
        <v>2026</v>
      </c>
    </row>
    <row r="5144" spans="3:30">
      <c r="C5144" s="126">
        <v>5137</v>
      </c>
      <c r="D5144" s="126">
        <v>287</v>
      </c>
      <c r="E5144" s="126">
        <v>11</v>
      </c>
      <c r="F5144" s="126">
        <v>1</v>
      </c>
      <c r="G5144" s="126">
        <v>1</v>
      </c>
      <c r="H5144" s="126">
        <v>1</v>
      </c>
      <c r="I5144" s="126">
        <v>1</v>
      </c>
      <c r="J5144" s="126">
        <v>197</v>
      </c>
      <c r="M5144" s="126">
        <v>1827</v>
      </c>
      <c r="N5144" s="126">
        <v>1</v>
      </c>
      <c r="P5144" s="126">
        <v>1507</v>
      </c>
      <c r="R5144" s="126" t="s">
        <v>547</v>
      </c>
      <c r="S5144" s="252">
        <v>8.36</v>
      </c>
      <c r="T5144" s="252">
        <v>0</v>
      </c>
      <c r="U5144" s="68" t="s">
        <v>6937</v>
      </c>
      <c r="V5144" s="126">
        <v>1</v>
      </c>
      <c r="Z5144" s="126">
        <v>1</v>
      </c>
      <c r="AA5144" s="126">
        <v>1</v>
      </c>
      <c r="AB5144" s="126">
        <v>4</v>
      </c>
      <c r="AC5144" s="126">
        <v>8</v>
      </c>
      <c r="AD5144" s="126">
        <v>2026</v>
      </c>
    </row>
    <row r="5145" spans="3:30">
      <c r="C5145" s="126">
        <v>5138</v>
      </c>
      <c r="D5145" s="126">
        <v>287</v>
      </c>
      <c r="E5145" s="126">
        <v>10</v>
      </c>
      <c r="F5145" s="126">
        <v>1</v>
      </c>
      <c r="G5145" s="126">
        <v>1</v>
      </c>
      <c r="H5145" s="126">
        <v>1</v>
      </c>
      <c r="I5145" s="126">
        <v>1</v>
      </c>
      <c r="J5145" s="126">
        <v>197</v>
      </c>
      <c r="P5145" s="126">
        <v>1507</v>
      </c>
      <c r="R5145" s="126" t="s">
        <v>547</v>
      </c>
      <c r="S5145" s="252">
        <v>0</v>
      </c>
      <c r="T5145" s="252">
        <v>8.7799999999999994</v>
      </c>
      <c r="U5145" s="68" t="s">
        <v>6938</v>
      </c>
      <c r="V5145" s="126">
        <v>1</v>
      </c>
      <c r="Z5145" s="126">
        <v>1</v>
      </c>
      <c r="AA5145" s="126">
        <v>1</v>
      </c>
      <c r="AB5145" s="126">
        <v>4</v>
      </c>
      <c r="AC5145" s="126">
        <v>8</v>
      </c>
      <c r="AD5145" s="126">
        <v>2026</v>
      </c>
    </row>
    <row r="5146" spans="3:30">
      <c r="C5146" s="126">
        <v>5139</v>
      </c>
      <c r="D5146" s="126">
        <v>287</v>
      </c>
      <c r="E5146" s="126">
        <v>3</v>
      </c>
      <c r="F5146" s="126">
        <v>1</v>
      </c>
      <c r="G5146" s="126">
        <v>1</v>
      </c>
      <c r="H5146" s="126">
        <v>1</v>
      </c>
      <c r="I5146" s="126">
        <v>1</v>
      </c>
      <c r="J5146" s="126">
        <v>108</v>
      </c>
      <c r="M5146" s="126">
        <v>1828</v>
      </c>
      <c r="N5146" s="126">
        <v>0</v>
      </c>
      <c r="P5146" s="126">
        <v>1508</v>
      </c>
      <c r="R5146" s="126" t="s">
        <v>547</v>
      </c>
      <c r="S5146" s="252">
        <v>0</v>
      </c>
      <c r="T5146" s="252">
        <v>2.7</v>
      </c>
      <c r="U5146" s="68" t="s">
        <v>6939</v>
      </c>
      <c r="V5146" s="126">
        <v>1</v>
      </c>
      <c r="Z5146" s="126">
        <v>1</v>
      </c>
      <c r="AA5146" s="126">
        <v>1</v>
      </c>
      <c r="AB5146" s="126">
        <v>4</v>
      </c>
      <c r="AC5146" s="126">
        <v>8</v>
      </c>
      <c r="AD5146" s="126">
        <v>2026</v>
      </c>
    </row>
    <row r="5147" spans="3:30">
      <c r="C5147" s="126">
        <v>5140</v>
      </c>
      <c r="D5147" s="126">
        <v>287</v>
      </c>
      <c r="E5147" s="126">
        <v>11</v>
      </c>
      <c r="F5147" s="126">
        <v>1</v>
      </c>
      <c r="G5147" s="126">
        <v>1</v>
      </c>
      <c r="H5147" s="126">
        <v>1</v>
      </c>
      <c r="I5147" s="126">
        <v>1</v>
      </c>
      <c r="J5147" s="126">
        <v>108</v>
      </c>
      <c r="M5147" s="126">
        <v>1828</v>
      </c>
      <c r="N5147" s="126">
        <v>1</v>
      </c>
      <c r="P5147" s="126">
        <v>1508</v>
      </c>
      <c r="R5147" s="126" t="s">
        <v>547</v>
      </c>
      <c r="S5147" s="252">
        <v>2.7</v>
      </c>
      <c r="T5147" s="252">
        <v>0</v>
      </c>
      <c r="U5147" s="68" t="s">
        <v>6940</v>
      </c>
      <c r="V5147" s="126">
        <v>1</v>
      </c>
      <c r="Z5147" s="126">
        <v>1</v>
      </c>
      <c r="AA5147" s="126">
        <v>1</v>
      </c>
      <c r="AB5147" s="126">
        <v>4</v>
      </c>
      <c r="AC5147" s="126">
        <v>8</v>
      </c>
      <c r="AD5147" s="126">
        <v>2026</v>
      </c>
    </row>
    <row r="5148" spans="3:30">
      <c r="C5148" s="126">
        <v>5141</v>
      </c>
      <c r="D5148" s="126">
        <v>287</v>
      </c>
      <c r="E5148" s="126">
        <v>10</v>
      </c>
      <c r="F5148" s="126">
        <v>1</v>
      </c>
      <c r="G5148" s="126">
        <v>1</v>
      </c>
      <c r="H5148" s="126">
        <v>1</v>
      </c>
      <c r="I5148" s="126">
        <v>1</v>
      </c>
      <c r="J5148" s="126">
        <v>108</v>
      </c>
      <c r="P5148" s="126">
        <v>1508</v>
      </c>
      <c r="R5148" s="126" t="s">
        <v>547</v>
      </c>
      <c r="S5148" s="252">
        <v>0</v>
      </c>
      <c r="T5148" s="252">
        <v>3</v>
      </c>
      <c r="U5148" s="68" t="s">
        <v>6941</v>
      </c>
      <c r="V5148" s="126">
        <v>1</v>
      </c>
      <c r="Z5148" s="126">
        <v>1</v>
      </c>
      <c r="AA5148" s="126">
        <v>1</v>
      </c>
      <c r="AB5148" s="126">
        <v>4</v>
      </c>
      <c r="AC5148" s="126">
        <v>8</v>
      </c>
      <c r="AD5148" s="126">
        <v>2026</v>
      </c>
    </row>
    <row r="5149" spans="3:30">
      <c r="C5149" s="126">
        <v>5142</v>
      </c>
      <c r="D5149" s="126">
        <v>287</v>
      </c>
      <c r="E5149" s="126">
        <v>3</v>
      </c>
      <c r="F5149" s="126">
        <v>1</v>
      </c>
      <c r="G5149" s="126">
        <v>1</v>
      </c>
      <c r="H5149" s="126">
        <v>1</v>
      </c>
      <c r="I5149" s="126">
        <v>1</v>
      </c>
      <c r="J5149" s="126">
        <v>145</v>
      </c>
      <c r="M5149" s="126">
        <v>1830</v>
      </c>
      <c r="N5149" s="126">
        <v>0</v>
      </c>
      <c r="P5149" s="126">
        <v>1510</v>
      </c>
      <c r="R5149" s="126" t="s">
        <v>547</v>
      </c>
      <c r="S5149" s="252">
        <v>0</v>
      </c>
      <c r="T5149" s="252">
        <v>0.28999999999999998</v>
      </c>
      <c r="U5149" s="68" t="s">
        <v>6942</v>
      </c>
      <c r="V5149" s="126">
        <v>1</v>
      </c>
      <c r="Z5149" s="126">
        <v>1</v>
      </c>
      <c r="AA5149" s="126">
        <v>1</v>
      </c>
      <c r="AB5149" s="126">
        <v>4</v>
      </c>
      <c r="AC5149" s="126">
        <v>8</v>
      </c>
      <c r="AD5149" s="126">
        <v>2026</v>
      </c>
    </row>
    <row r="5150" spans="3:30">
      <c r="C5150" s="126">
        <v>5143</v>
      </c>
      <c r="D5150" s="126">
        <v>287</v>
      </c>
      <c r="E5150" s="126">
        <v>11</v>
      </c>
      <c r="F5150" s="126">
        <v>1</v>
      </c>
      <c r="G5150" s="126">
        <v>1</v>
      </c>
      <c r="H5150" s="126">
        <v>1</v>
      </c>
      <c r="I5150" s="126">
        <v>1</v>
      </c>
      <c r="J5150" s="126">
        <v>145</v>
      </c>
      <c r="M5150" s="126">
        <v>1830</v>
      </c>
      <c r="N5150" s="126">
        <v>1</v>
      </c>
      <c r="P5150" s="126">
        <v>1510</v>
      </c>
      <c r="R5150" s="126" t="s">
        <v>547</v>
      </c>
      <c r="S5150" s="252">
        <v>0.28999999999999998</v>
      </c>
      <c r="T5150" s="252">
        <v>0</v>
      </c>
      <c r="U5150" s="68" t="s">
        <v>6943</v>
      </c>
      <c r="V5150" s="126">
        <v>1</v>
      </c>
      <c r="Z5150" s="126">
        <v>1</v>
      </c>
      <c r="AA5150" s="126">
        <v>1</v>
      </c>
      <c r="AB5150" s="126">
        <v>4</v>
      </c>
      <c r="AC5150" s="126">
        <v>8</v>
      </c>
      <c r="AD5150" s="126">
        <v>2026</v>
      </c>
    </row>
    <row r="5151" spans="3:30">
      <c r="C5151" s="126">
        <v>5144</v>
      </c>
      <c r="D5151" s="126">
        <v>287</v>
      </c>
      <c r="E5151" s="126">
        <v>10</v>
      </c>
      <c r="F5151" s="126">
        <v>1</v>
      </c>
      <c r="G5151" s="126">
        <v>1</v>
      </c>
      <c r="H5151" s="126">
        <v>1</v>
      </c>
      <c r="I5151" s="126">
        <v>1</v>
      </c>
      <c r="J5151" s="126">
        <v>145</v>
      </c>
      <c r="P5151" s="126">
        <v>1510</v>
      </c>
      <c r="R5151" s="126" t="s">
        <v>547</v>
      </c>
      <c r="S5151" s="252">
        <v>0</v>
      </c>
      <c r="T5151" s="252">
        <v>0.5</v>
      </c>
      <c r="U5151" s="68" t="s">
        <v>6944</v>
      </c>
      <c r="V5151" s="126">
        <v>1</v>
      </c>
      <c r="Z5151" s="126">
        <v>1</v>
      </c>
      <c r="AA5151" s="126">
        <v>1</v>
      </c>
      <c r="AB5151" s="126">
        <v>4</v>
      </c>
      <c r="AC5151" s="126">
        <v>8</v>
      </c>
      <c r="AD5151" s="126">
        <v>2026</v>
      </c>
    </row>
    <row r="5152" spans="3:30">
      <c r="C5152" s="126">
        <v>5145</v>
      </c>
      <c r="D5152" s="126">
        <v>287</v>
      </c>
      <c r="E5152" s="126">
        <v>3</v>
      </c>
      <c r="F5152" s="126">
        <v>1</v>
      </c>
      <c r="G5152" s="126">
        <v>1</v>
      </c>
      <c r="H5152" s="126">
        <v>1</v>
      </c>
      <c r="I5152" s="126">
        <v>1</v>
      </c>
      <c r="J5152" s="126">
        <v>150</v>
      </c>
      <c r="M5152" s="126">
        <v>1831</v>
      </c>
      <c r="N5152" s="126">
        <v>0</v>
      </c>
      <c r="P5152" s="126">
        <v>1511</v>
      </c>
      <c r="R5152" s="126" t="s">
        <v>547</v>
      </c>
      <c r="S5152" s="252">
        <v>0</v>
      </c>
      <c r="T5152" s="252">
        <v>0.26</v>
      </c>
      <c r="U5152" s="68" t="s">
        <v>6945</v>
      </c>
      <c r="V5152" s="126">
        <v>1</v>
      </c>
      <c r="Z5152" s="126">
        <v>1</v>
      </c>
      <c r="AA5152" s="126">
        <v>1</v>
      </c>
      <c r="AB5152" s="126">
        <v>4</v>
      </c>
      <c r="AC5152" s="126">
        <v>8</v>
      </c>
      <c r="AD5152" s="126">
        <v>2026</v>
      </c>
    </row>
    <row r="5153" spans="3:30">
      <c r="C5153" s="126">
        <v>5146</v>
      </c>
      <c r="D5153" s="126">
        <v>287</v>
      </c>
      <c r="E5153" s="126">
        <v>11</v>
      </c>
      <c r="F5153" s="126">
        <v>1</v>
      </c>
      <c r="G5153" s="126">
        <v>1</v>
      </c>
      <c r="H5153" s="126">
        <v>1</v>
      </c>
      <c r="I5153" s="126">
        <v>1</v>
      </c>
      <c r="J5153" s="126">
        <v>150</v>
      </c>
      <c r="M5153" s="126">
        <v>1831</v>
      </c>
      <c r="N5153" s="126">
        <v>1</v>
      </c>
      <c r="P5153" s="126">
        <v>1511</v>
      </c>
      <c r="R5153" s="126" t="s">
        <v>547</v>
      </c>
      <c r="S5153" s="252">
        <v>0.26</v>
      </c>
      <c r="T5153" s="252">
        <v>0</v>
      </c>
      <c r="U5153" s="68" t="s">
        <v>6946</v>
      </c>
      <c r="V5153" s="126">
        <v>1</v>
      </c>
      <c r="Z5153" s="126">
        <v>1</v>
      </c>
      <c r="AA5153" s="126">
        <v>1</v>
      </c>
      <c r="AB5153" s="126">
        <v>4</v>
      </c>
      <c r="AC5153" s="126">
        <v>8</v>
      </c>
      <c r="AD5153" s="126">
        <v>2026</v>
      </c>
    </row>
    <row r="5154" spans="3:30">
      <c r="C5154" s="126">
        <v>5147</v>
      </c>
      <c r="D5154" s="126">
        <v>287</v>
      </c>
      <c r="E5154" s="126">
        <v>10</v>
      </c>
      <c r="F5154" s="126">
        <v>1</v>
      </c>
      <c r="G5154" s="126">
        <v>1</v>
      </c>
      <c r="H5154" s="126">
        <v>1</v>
      </c>
      <c r="I5154" s="126">
        <v>1</v>
      </c>
      <c r="J5154" s="126">
        <v>150</v>
      </c>
      <c r="P5154" s="126">
        <v>1511</v>
      </c>
      <c r="R5154" s="126" t="s">
        <v>547</v>
      </c>
      <c r="S5154" s="252">
        <v>0</v>
      </c>
      <c r="T5154" s="252">
        <v>0.5</v>
      </c>
      <c r="U5154" s="68" t="s">
        <v>6947</v>
      </c>
      <c r="V5154" s="126">
        <v>1</v>
      </c>
      <c r="Z5154" s="126">
        <v>1</v>
      </c>
      <c r="AA5154" s="126">
        <v>1</v>
      </c>
      <c r="AB5154" s="126">
        <v>4</v>
      </c>
      <c r="AC5154" s="126">
        <v>8</v>
      </c>
      <c r="AD5154" s="126">
        <v>2026</v>
      </c>
    </row>
    <row r="5155" spans="3:30">
      <c r="C5155" s="126">
        <v>5148</v>
      </c>
      <c r="D5155" s="126">
        <v>287</v>
      </c>
      <c r="E5155" s="126">
        <v>3</v>
      </c>
      <c r="F5155" s="126">
        <v>1</v>
      </c>
      <c r="G5155" s="126">
        <v>1</v>
      </c>
      <c r="H5155" s="126">
        <v>1</v>
      </c>
      <c r="I5155" s="126">
        <v>1</v>
      </c>
      <c r="J5155" s="126">
        <v>241</v>
      </c>
      <c r="M5155" s="126">
        <v>1832</v>
      </c>
      <c r="N5155" s="126">
        <v>0</v>
      </c>
      <c r="P5155" s="126">
        <v>1512</v>
      </c>
      <c r="R5155" s="126" t="s">
        <v>547</v>
      </c>
      <c r="S5155" s="252">
        <v>0</v>
      </c>
      <c r="T5155" s="252">
        <v>1</v>
      </c>
      <c r="U5155" s="68" t="s">
        <v>6948</v>
      </c>
      <c r="V5155" s="126">
        <v>1</v>
      </c>
      <c r="Z5155" s="126">
        <v>1</v>
      </c>
      <c r="AA5155" s="126">
        <v>1</v>
      </c>
      <c r="AB5155" s="126">
        <v>4</v>
      </c>
      <c r="AC5155" s="126">
        <v>8</v>
      </c>
      <c r="AD5155" s="126">
        <v>2026</v>
      </c>
    </row>
    <row r="5156" spans="3:30">
      <c r="C5156" s="126">
        <v>5149</v>
      </c>
      <c r="D5156" s="126">
        <v>287</v>
      </c>
      <c r="E5156" s="126">
        <v>11</v>
      </c>
      <c r="F5156" s="126">
        <v>1</v>
      </c>
      <c r="G5156" s="126">
        <v>1</v>
      </c>
      <c r="H5156" s="126">
        <v>1</v>
      </c>
      <c r="I5156" s="126">
        <v>1</v>
      </c>
      <c r="J5156" s="126">
        <v>241</v>
      </c>
      <c r="M5156" s="126">
        <v>1832</v>
      </c>
      <c r="N5156" s="126">
        <v>1</v>
      </c>
      <c r="P5156" s="126">
        <v>1512</v>
      </c>
      <c r="R5156" s="126" t="s">
        <v>547</v>
      </c>
      <c r="S5156" s="252">
        <v>1</v>
      </c>
      <c r="T5156" s="252">
        <v>0</v>
      </c>
      <c r="U5156" s="68" t="s">
        <v>6949</v>
      </c>
      <c r="V5156" s="126">
        <v>1</v>
      </c>
      <c r="Z5156" s="126">
        <v>1</v>
      </c>
      <c r="AA5156" s="126">
        <v>1</v>
      </c>
      <c r="AB5156" s="126">
        <v>4</v>
      </c>
      <c r="AC5156" s="126">
        <v>8</v>
      </c>
      <c r="AD5156" s="126">
        <v>2026</v>
      </c>
    </row>
    <row r="5157" spans="3:30">
      <c r="C5157" s="126">
        <v>5150</v>
      </c>
      <c r="D5157" s="126">
        <v>287</v>
      </c>
      <c r="E5157" s="126">
        <v>10</v>
      </c>
      <c r="F5157" s="126">
        <v>1</v>
      </c>
      <c r="G5157" s="126">
        <v>1</v>
      </c>
      <c r="H5157" s="126">
        <v>1</v>
      </c>
      <c r="I5157" s="126">
        <v>1</v>
      </c>
      <c r="J5157" s="126">
        <v>241</v>
      </c>
      <c r="P5157" s="126">
        <v>1512</v>
      </c>
      <c r="R5157" s="126" t="s">
        <v>547</v>
      </c>
      <c r="S5157" s="252">
        <v>0</v>
      </c>
      <c r="T5157" s="252">
        <v>1.5</v>
      </c>
      <c r="U5157" s="68" t="s">
        <v>6950</v>
      </c>
      <c r="V5157" s="126">
        <v>1</v>
      </c>
      <c r="Z5157" s="126">
        <v>1</v>
      </c>
      <c r="AA5157" s="126">
        <v>1</v>
      </c>
      <c r="AB5157" s="126">
        <v>4</v>
      </c>
      <c r="AC5157" s="126">
        <v>8</v>
      </c>
      <c r="AD5157" s="126">
        <v>2026</v>
      </c>
    </row>
    <row r="5158" spans="3:30">
      <c r="C5158" s="126">
        <v>5151</v>
      </c>
      <c r="D5158" s="126">
        <v>287</v>
      </c>
      <c r="E5158" s="126">
        <v>3</v>
      </c>
      <c r="F5158" s="126">
        <v>1</v>
      </c>
      <c r="G5158" s="126">
        <v>1</v>
      </c>
      <c r="H5158" s="126">
        <v>1</v>
      </c>
      <c r="I5158" s="126">
        <v>1</v>
      </c>
      <c r="J5158" s="126">
        <v>366</v>
      </c>
      <c r="M5158" s="126">
        <v>1833</v>
      </c>
      <c r="N5158" s="126">
        <v>0</v>
      </c>
      <c r="P5158" s="126">
        <v>1513</v>
      </c>
      <c r="R5158" s="126" t="s">
        <v>547</v>
      </c>
      <c r="S5158" s="252">
        <v>0</v>
      </c>
      <c r="T5158" s="252">
        <v>1.1000000000000001</v>
      </c>
      <c r="U5158" s="68" t="s">
        <v>6951</v>
      </c>
      <c r="V5158" s="126">
        <v>1</v>
      </c>
      <c r="Z5158" s="126">
        <v>1</v>
      </c>
      <c r="AA5158" s="126">
        <v>1</v>
      </c>
      <c r="AB5158" s="126">
        <v>4</v>
      </c>
      <c r="AC5158" s="126">
        <v>8</v>
      </c>
      <c r="AD5158" s="126">
        <v>2026</v>
      </c>
    </row>
    <row r="5159" spans="3:30">
      <c r="C5159" s="126">
        <v>5152</v>
      </c>
      <c r="D5159" s="126">
        <v>287</v>
      </c>
      <c r="E5159" s="126">
        <v>11</v>
      </c>
      <c r="F5159" s="126">
        <v>1</v>
      </c>
      <c r="G5159" s="126">
        <v>1</v>
      </c>
      <c r="H5159" s="126">
        <v>1</v>
      </c>
      <c r="I5159" s="126">
        <v>1</v>
      </c>
      <c r="J5159" s="126">
        <v>366</v>
      </c>
      <c r="M5159" s="126">
        <v>1833</v>
      </c>
      <c r="N5159" s="126">
        <v>1</v>
      </c>
      <c r="P5159" s="126">
        <v>1513</v>
      </c>
      <c r="R5159" s="126" t="s">
        <v>547</v>
      </c>
      <c r="S5159" s="252">
        <v>1.1000000000000001</v>
      </c>
      <c r="T5159" s="252">
        <v>0</v>
      </c>
      <c r="U5159" s="68" t="s">
        <v>6952</v>
      </c>
      <c r="V5159" s="126">
        <v>1</v>
      </c>
      <c r="Z5159" s="126">
        <v>1</v>
      </c>
      <c r="AA5159" s="126">
        <v>1</v>
      </c>
      <c r="AB5159" s="126">
        <v>4</v>
      </c>
      <c r="AC5159" s="126">
        <v>8</v>
      </c>
      <c r="AD5159" s="126">
        <v>2026</v>
      </c>
    </row>
    <row r="5160" spans="3:30">
      <c r="C5160" s="126">
        <v>5153</v>
      </c>
      <c r="D5160" s="126">
        <v>287</v>
      </c>
      <c r="E5160" s="126">
        <v>10</v>
      </c>
      <c r="F5160" s="126">
        <v>1</v>
      </c>
      <c r="G5160" s="126">
        <v>1</v>
      </c>
      <c r="H5160" s="126">
        <v>1</v>
      </c>
      <c r="I5160" s="126">
        <v>1</v>
      </c>
      <c r="J5160" s="126">
        <v>366</v>
      </c>
      <c r="P5160" s="126">
        <v>1513</v>
      </c>
      <c r="R5160" s="126" t="s">
        <v>547</v>
      </c>
      <c r="S5160" s="252">
        <v>0</v>
      </c>
      <c r="T5160" s="252">
        <v>1.5</v>
      </c>
      <c r="U5160" s="68" t="s">
        <v>6953</v>
      </c>
      <c r="V5160" s="126">
        <v>1</v>
      </c>
      <c r="Z5160" s="126">
        <v>1</v>
      </c>
      <c r="AA5160" s="126">
        <v>1</v>
      </c>
      <c r="AB5160" s="126">
        <v>4</v>
      </c>
      <c r="AC5160" s="126">
        <v>8</v>
      </c>
      <c r="AD5160" s="126">
        <v>2026</v>
      </c>
    </row>
    <row r="5161" spans="3:30">
      <c r="C5161" s="126">
        <v>5154</v>
      </c>
      <c r="D5161" s="126">
        <v>287</v>
      </c>
      <c r="E5161" s="126">
        <v>3</v>
      </c>
      <c r="F5161" s="126">
        <v>1</v>
      </c>
      <c r="G5161" s="126">
        <v>1</v>
      </c>
      <c r="H5161" s="126">
        <v>1</v>
      </c>
      <c r="I5161" s="126">
        <v>1</v>
      </c>
      <c r="J5161" s="126">
        <v>363</v>
      </c>
      <c r="M5161" s="126">
        <v>1834</v>
      </c>
      <c r="N5161" s="126">
        <v>0</v>
      </c>
      <c r="P5161" s="126">
        <v>1514</v>
      </c>
      <c r="R5161" s="126" t="s">
        <v>547</v>
      </c>
      <c r="S5161" s="252">
        <v>0</v>
      </c>
      <c r="T5161" s="252">
        <v>2.8</v>
      </c>
      <c r="U5161" s="68" t="s">
        <v>6954</v>
      </c>
      <c r="V5161" s="126">
        <v>1</v>
      </c>
      <c r="Z5161" s="126">
        <v>1</v>
      </c>
      <c r="AA5161" s="126">
        <v>1</v>
      </c>
      <c r="AB5161" s="126">
        <v>4</v>
      </c>
      <c r="AC5161" s="126">
        <v>8</v>
      </c>
      <c r="AD5161" s="126">
        <v>2026</v>
      </c>
    </row>
    <row r="5162" spans="3:30">
      <c r="C5162" s="126">
        <v>5155</v>
      </c>
      <c r="D5162" s="126">
        <v>287</v>
      </c>
      <c r="E5162" s="126">
        <v>11</v>
      </c>
      <c r="F5162" s="126">
        <v>1</v>
      </c>
      <c r="G5162" s="126">
        <v>1</v>
      </c>
      <c r="H5162" s="126">
        <v>1</v>
      </c>
      <c r="I5162" s="126">
        <v>1</v>
      </c>
      <c r="J5162" s="126">
        <v>363</v>
      </c>
      <c r="M5162" s="126">
        <v>1834</v>
      </c>
      <c r="N5162" s="126">
        <v>1</v>
      </c>
      <c r="P5162" s="126">
        <v>1514</v>
      </c>
      <c r="R5162" s="126" t="s">
        <v>547</v>
      </c>
      <c r="S5162" s="252">
        <v>2.8</v>
      </c>
      <c r="T5162" s="252">
        <v>0</v>
      </c>
      <c r="U5162" s="68" t="s">
        <v>6955</v>
      </c>
      <c r="V5162" s="126">
        <v>1</v>
      </c>
      <c r="Z5162" s="126">
        <v>1</v>
      </c>
      <c r="AA5162" s="126">
        <v>1</v>
      </c>
      <c r="AB5162" s="126">
        <v>4</v>
      </c>
      <c r="AC5162" s="126">
        <v>8</v>
      </c>
      <c r="AD5162" s="126">
        <v>2026</v>
      </c>
    </row>
    <row r="5163" spans="3:30">
      <c r="C5163" s="126">
        <v>5156</v>
      </c>
      <c r="D5163" s="126">
        <v>287</v>
      </c>
      <c r="E5163" s="126">
        <v>10</v>
      </c>
      <c r="F5163" s="126">
        <v>1</v>
      </c>
      <c r="G5163" s="126">
        <v>1</v>
      </c>
      <c r="H5163" s="126">
        <v>1</v>
      </c>
      <c r="I5163" s="126">
        <v>1</v>
      </c>
      <c r="J5163" s="126">
        <v>363</v>
      </c>
      <c r="P5163" s="126">
        <v>1514</v>
      </c>
      <c r="R5163" s="126" t="s">
        <v>547</v>
      </c>
      <c r="S5163" s="252">
        <v>0</v>
      </c>
      <c r="T5163" s="252">
        <v>4</v>
      </c>
      <c r="U5163" s="68" t="s">
        <v>6956</v>
      </c>
      <c r="V5163" s="126">
        <v>1</v>
      </c>
      <c r="Z5163" s="126">
        <v>1</v>
      </c>
      <c r="AA5163" s="126">
        <v>1</v>
      </c>
      <c r="AB5163" s="126">
        <v>4</v>
      </c>
      <c r="AC5163" s="126">
        <v>8</v>
      </c>
      <c r="AD5163" s="126">
        <v>2026</v>
      </c>
    </row>
    <row r="5164" spans="3:30">
      <c r="C5164" s="126">
        <v>5157</v>
      </c>
      <c r="D5164" s="126">
        <v>287</v>
      </c>
      <c r="E5164" s="126">
        <v>3</v>
      </c>
      <c r="F5164" s="126">
        <v>1</v>
      </c>
      <c r="G5164" s="126">
        <v>1</v>
      </c>
      <c r="H5164" s="126">
        <v>1</v>
      </c>
      <c r="I5164" s="126">
        <v>1</v>
      </c>
      <c r="J5164" s="126">
        <v>429</v>
      </c>
      <c r="M5164" s="126">
        <v>1835</v>
      </c>
      <c r="N5164" s="126">
        <v>0</v>
      </c>
      <c r="P5164" s="126">
        <v>1515</v>
      </c>
      <c r="R5164" s="126" t="s">
        <v>547</v>
      </c>
      <c r="S5164" s="252">
        <v>0</v>
      </c>
      <c r="T5164" s="252">
        <v>2.2999999999999998</v>
      </c>
      <c r="U5164" s="68" t="s">
        <v>6957</v>
      </c>
      <c r="V5164" s="126">
        <v>1</v>
      </c>
      <c r="Z5164" s="126">
        <v>1</v>
      </c>
      <c r="AA5164" s="126">
        <v>1</v>
      </c>
      <c r="AB5164" s="126">
        <v>4</v>
      </c>
      <c r="AC5164" s="126">
        <v>8</v>
      </c>
      <c r="AD5164" s="126">
        <v>2026</v>
      </c>
    </row>
    <row r="5165" spans="3:30">
      <c r="C5165" s="126">
        <v>5158</v>
      </c>
      <c r="D5165" s="126">
        <v>287</v>
      </c>
      <c r="E5165" s="126">
        <v>11</v>
      </c>
      <c r="F5165" s="126">
        <v>1</v>
      </c>
      <c r="G5165" s="126">
        <v>1</v>
      </c>
      <c r="H5165" s="126">
        <v>1</v>
      </c>
      <c r="I5165" s="126">
        <v>1</v>
      </c>
      <c r="J5165" s="126">
        <v>429</v>
      </c>
      <c r="M5165" s="126">
        <v>1835</v>
      </c>
      <c r="N5165" s="126">
        <v>1</v>
      </c>
      <c r="P5165" s="126">
        <v>1515</v>
      </c>
      <c r="R5165" s="126" t="s">
        <v>547</v>
      </c>
      <c r="S5165" s="252">
        <v>2.2999999999999998</v>
      </c>
      <c r="T5165" s="252">
        <v>0</v>
      </c>
      <c r="U5165" s="68" t="s">
        <v>6958</v>
      </c>
      <c r="V5165" s="126">
        <v>1</v>
      </c>
      <c r="Z5165" s="126">
        <v>1</v>
      </c>
      <c r="AA5165" s="126">
        <v>1</v>
      </c>
      <c r="AB5165" s="126">
        <v>4</v>
      </c>
      <c r="AC5165" s="126">
        <v>8</v>
      </c>
      <c r="AD5165" s="126">
        <v>2026</v>
      </c>
    </row>
    <row r="5166" spans="3:30">
      <c r="C5166" s="126">
        <v>5159</v>
      </c>
      <c r="D5166" s="126">
        <v>287</v>
      </c>
      <c r="E5166" s="126">
        <v>10</v>
      </c>
      <c r="F5166" s="126">
        <v>1</v>
      </c>
      <c r="G5166" s="126">
        <v>1</v>
      </c>
      <c r="H5166" s="126">
        <v>1</v>
      </c>
      <c r="I5166" s="126">
        <v>1</v>
      </c>
      <c r="J5166" s="126">
        <v>429</v>
      </c>
      <c r="P5166" s="126">
        <v>1515</v>
      </c>
      <c r="R5166" s="126" t="s">
        <v>547</v>
      </c>
      <c r="S5166" s="252">
        <v>0</v>
      </c>
      <c r="T5166" s="252">
        <v>3.25</v>
      </c>
      <c r="U5166" s="68" t="s">
        <v>6959</v>
      </c>
      <c r="V5166" s="126">
        <v>1</v>
      </c>
      <c r="Z5166" s="126">
        <v>1</v>
      </c>
      <c r="AA5166" s="126">
        <v>1</v>
      </c>
      <c r="AB5166" s="126">
        <v>4</v>
      </c>
      <c r="AC5166" s="126">
        <v>8</v>
      </c>
      <c r="AD5166" s="126">
        <v>2026</v>
      </c>
    </row>
    <row r="5167" spans="3:30">
      <c r="C5167" s="126">
        <v>5160</v>
      </c>
      <c r="D5167" s="126">
        <v>287</v>
      </c>
      <c r="E5167" s="126">
        <v>3</v>
      </c>
      <c r="F5167" s="126">
        <v>1</v>
      </c>
      <c r="G5167" s="126">
        <v>1</v>
      </c>
      <c r="H5167" s="126">
        <v>1</v>
      </c>
      <c r="I5167" s="126">
        <v>1</v>
      </c>
      <c r="J5167" s="126">
        <v>420</v>
      </c>
      <c r="M5167" s="126">
        <v>1836</v>
      </c>
      <c r="N5167" s="126">
        <v>0</v>
      </c>
      <c r="P5167" s="126">
        <v>1516</v>
      </c>
      <c r="R5167" s="126" t="s">
        <v>547</v>
      </c>
      <c r="S5167" s="252">
        <v>0</v>
      </c>
      <c r="T5167" s="252">
        <v>1.65</v>
      </c>
      <c r="U5167" s="68" t="s">
        <v>6960</v>
      </c>
      <c r="V5167" s="126">
        <v>1</v>
      </c>
      <c r="Z5167" s="126">
        <v>1</v>
      </c>
      <c r="AA5167" s="126">
        <v>1</v>
      </c>
      <c r="AB5167" s="126">
        <v>4</v>
      </c>
      <c r="AC5167" s="126">
        <v>8</v>
      </c>
      <c r="AD5167" s="126">
        <v>2026</v>
      </c>
    </row>
    <row r="5168" spans="3:30">
      <c r="C5168" s="126">
        <v>5161</v>
      </c>
      <c r="D5168" s="126">
        <v>287</v>
      </c>
      <c r="E5168" s="126">
        <v>11</v>
      </c>
      <c r="F5168" s="126">
        <v>1</v>
      </c>
      <c r="G5168" s="126">
        <v>1</v>
      </c>
      <c r="H5168" s="126">
        <v>1</v>
      </c>
      <c r="I5168" s="126">
        <v>1</v>
      </c>
      <c r="J5168" s="126">
        <v>420</v>
      </c>
      <c r="M5168" s="126">
        <v>1836</v>
      </c>
      <c r="N5168" s="126">
        <v>1</v>
      </c>
      <c r="P5168" s="126">
        <v>1516</v>
      </c>
      <c r="R5168" s="126" t="s">
        <v>547</v>
      </c>
      <c r="S5168" s="252">
        <v>1.65</v>
      </c>
      <c r="T5168" s="252">
        <v>0</v>
      </c>
      <c r="U5168" s="68" t="s">
        <v>6961</v>
      </c>
      <c r="V5168" s="126">
        <v>1</v>
      </c>
      <c r="Z5168" s="126">
        <v>1</v>
      </c>
      <c r="AA5168" s="126">
        <v>1</v>
      </c>
      <c r="AB5168" s="126">
        <v>4</v>
      </c>
      <c r="AC5168" s="126">
        <v>8</v>
      </c>
      <c r="AD5168" s="126">
        <v>2026</v>
      </c>
    </row>
    <row r="5169" spans="3:30">
      <c r="C5169" s="126">
        <v>5162</v>
      </c>
      <c r="D5169" s="126">
        <v>287</v>
      </c>
      <c r="E5169" s="126">
        <v>10</v>
      </c>
      <c r="F5169" s="126">
        <v>1</v>
      </c>
      <c r="G5169" s="126">
        <v>1</v>
      </c>
      <c r="H5169" s="126">
        <v>1</v>
      </c>
      <c r="I5169" s="126">
        <v>1</v>
      </c>
      <c r="J5169" s="126">
        <v>420</v>
      </c>
      <c r="P5169" s="126">
        <v>1516</v>
      </c>
      <c r="R5169" s="126" t="s">
        <v>547</v>
      </c>
      <c r="S5169" s="252">
        <v>0</v>
      </c>
      <c r="T5169" s="252">
        <v>2.5</v>
      </c>
      <c r="U5169" s="68" t="s">
        <v>6962</v>
      </c>
      <c r="V5169" s="126">
        <v>1</v>
      </c>
      <c r="Z5169" s="126">
        <v>1</v>
      </c>
      <c r="AA5169" s="126">
        <v>1</v>
      </c>
      <c r="AB5169" s="126">
        <v>4</v>
      </c>
      <c r="AC5169" s="126">
        <v>8</v>
      </c>
      <c r="AD5169" s="126">
        <v>2026</v>
      </c>
    </row>
    <row r="5170" spans="3:30">
      <c r="C5170" s="126">
        <v>5163</v>
      </c>
      <c r="D5170" s="126">
        <v>287</v>
      </c>
      <c r="E5170" s="126">
        <v>3</v>
      </c>
      <c r="F5170" s="126">
        <v>1</v>
      </c>
      <c r="G5170" s="126">
        <v>1</v>
      </c>
      <c r="H5170" s="126">
        <v>1</v>
      </c>
      <c r="I5170" s="126">
        <v>1</v>
      </c>
      <c r="J5170" s="126">
        <v>410</v>
      </c>
      <c r="M5170" s="126">
        <v>1837</v>
      </c>
      <c r="N5170" s="126">
        <v>0</v>
      </c>
      <c r="P5170" s="126">
        <v>1517</v>
      </c>
      <c r="R5170" s="126" t="s">
        <v>547</v>
      </c>
      <c r="S5170" s="252">
        <v>0</v>
      </c>
      <c r="T5170" s="252">
        <v>1.1000000000000001</v>
      </c>
      <c r="U5170" s="68" t="s">
        <v>6963</v>
      </c>
      <c r="V5170" s="126">
        <v>1</v>
      </c>
      <c r="Z5170" s="126">
        <v>1</v>
      </c>
      <c r="AA5170" s="126">
        <v>1</v>
      </c>
      <c r="AB5170" s="126">
        <v>4</v>
      </c>
      <c r="AC5170" s="126">
        <v>8</v>
      </c>
      <c r="AD5170" s="126">
        <v>2026</v>
      </c>
    </row>
    <row r="5171" spans="3:30">
      <c r="C5171" s="126">
        <v>5164</v>
      </c>
      <c r="D5171" s="126">
        <v>287</v>
      </c>
      <c r="E5171" s="126">
        <v>11</v>
      </c>
      <c r="F5171" s="126">
        <v>1</v>
      </c>
      <c r="G5171" s="126">
        <v>1</v>
      </c>
      <c r="H5171" s="126">
        <v>1</v>
      </c>
      <c r="I5171" s="126">
        <v>1</v>
      </c>
      <c r="J5171" s="126">
        <v>410</v>
      </c>
      <c r="M5171" s="126">
        <v>1837</v>
      </c>
      <c r="N5171" s="126">
        <v>1</v>
      </c>
      <c r="P5171" s="126">
        <v>1517</v>
      </c>
      <c r="R5171" s="126" t="s">
        <v>547</v>
      </c>
      <c r="S5171" s="252">
        <v>1.1000000000000001</v>
      </c>
      <c r="T5171" s="252">
        <v>0</v>
      </c>
      <c r="U5171" s="68" t="s">
        <v>6964</v>
      </c>
      <c r="V5171" s="126">
        <v>1</v>
      </c>
      <c r="Z5171" s="126">
        <v>1</v>
      </c>
      <c r="AA5171" s="126">
        <v>1</v>
      </c>
      <c r="AB5171" s="126">
        <v>4</v>
      </c>
      <c r="AC5171" s="126">
        <v>8</v>
      </c>
      <c r="AD5171" s="126">
        <v>2026</v>
      </c>
    </row>
    <row r="5172" spans="3:30">
      <c r="C5172" s="126">
        <v>5165</v>
      </c>
      <c r="D5172" s="126">
        <v>287</v>
      </c>
      <c r="E5172" s="126">
        <v>10</v>
      </c>
      <c r="F5172" s="126">
        <v>1</v>
      </c>
      <c r="G5172" s="126">
        <v>1</v>
      </c>
      <c r="H5172" s="126">
        <v>1</v>
      </c>
      <c r="I5172" s="126">
        <v>1</v>
      </c>
      <c r="J5172" s="126">
        <v>410</v>
      </c>
      <c r="P5172" s="126">
        <v>1517</v>
      </c>
      <c r="R5172" s="126" t="s">
        <v>547</v>
      </c>
      <c r="S5172" s="252">
        <v>0</v>
      </c>
      <c r="T5172" s="252">
        <v>1.5</v>
      </c>
      <c r="U5172" s="68" t="s">
        <v>6965</v>
      </c>
      <c r="V5172" s="126">
        <v>1</v>
      </c>
      <c r="Z5172" s="126">
        <v>1</v>
      </c>
      <c r="AA5172" s="126">
        <v>1</v>
      </c>
      <c r="AB5172" s="126">
        <v>4</v>
      </c>
      <c r="AC5172" s="126">
        <v>8</v>
      </c>
      <c r="AD5172" s="126">
        <v>2026</v>
      </c>
    </row>
    <row r="5173" spans="3:30">
      <c r="C5173" s="126">
        <v>5166</v>
      </c>
      <c r="D5173" s="126">
        <v>287</v>
      </c>
      <c r="E5173" s="126">
        <v>3</v>
      </c>
      <c r="F5173" s="126">
        <v>1</v>
      </c>
      <c r="G5173" s="126">
        <v>1</v>
      </c>
      <c r="H5173" s="126">
        <v>1</v>
      </c>
      <c r="I5173" s="126">
        <v>1</v>
      </c>
      <c r="J5173" s="126">
        <v>403</v>
      </c>
      <c r="M5173" s="126">
        <v>1838</v>
      </c>
      <c r="N5173" s="126">
        <v>0</v>
      </c>
      <c r="P5173" s="126">
        <v>1518</v>
      </c>
      <c r="R5173" s="126" t="s">
        <v>547</v>
      </c>
      <c r="S5173" s="252">
        <v>0</v>
      </c>
      <c r="T5173" s="252">
        <v>0.82</v>
      </c>
      <c r="U5173" s="68" t="s">
        <v>6966</v>
      </c>
      <c r="V5173" s="126">
        <v>1</v>
      </c>
      <c r="Z5173" s="126">
        <v>1</v>
      </c>
      <c r="AA5173" s="126">
        <v>1</v>
      </c>
      <c r="AB5173" s="126">
        <v>4</v>
      </c>
      <c r="AC5173" s="126">
        <v>8</v>
      </c>
      <c r="AD5173" s="126">
        <v>2026</v>
      </c>
    </row>
    <row r="5174" spans="3:30">
      <c r="C5174" s="126">
        <v>5167</v>
      </c>
      <c r="D5174" s="126">
        <v>287</v>
      </c>
      <c r="E5174" s="126">
        <v>11</v>
      </c>
      <c r="F5174" s="126">
        <v>1</v>
      </c>
      <c r="G5174" s="126">
        <v>1</v>
      </c>
      <c r="H5174" s="126">
        <v>1</v>
      </c>
      <c r="I5174" s="126">
        <v>1</v>
      </c>
      <c r="J5174" s="126">
        <v>403</v>
      </c>
      <c r="M5174" s="126">
        <v>1838</v>
      </c>
      <c r="N5174" s="126">
        <v>1</v>
      </c>
      <c r="P5174" s="126">
        <v>1518</v>
      </c>
      <c r="R5174" s="126" t="s">
        <v>547</v>
      </c>
      <c r="S5174" s="252">
        <v>0.82</v>
      </c>
      <c r="T5174" s="252">
        <v>0</v>
      </c>
      <c r="U5174" s="68" t="s">
        <v>6967</v>
      </c>
      <c r="V5174" s="126">
        <v>1</v>
      </c>
      <c r="Z5174" s="126">
        <v>1</v>
      </c>
      <c r="AA5174" s="126">
        <v>1</v>
      </c>
      <c r="AB5174" s="126">
        <v>4</v>
      </c>
      <c r="AC5174" s="126">
        <v>8</v>
      </c>
      <c r="AD5174" s="126">
        <v>2026</v>
      </c>
    </row>
    <row r="5175" spans="3:30">
      <c r="C5175" s="126">
        <v>5168</v>
      </c>
      <c r="D5175" s="126">
        <v>287</v>
      </c>
      <c r="E5175" s="126">
        <v>10</v>
      </c>
      <c r="F5175" s="126">
        <v>1</v>
      </c>
      <c r="G5175" s="126">
        <v>1</v>
      </c>
      <c r="H5175" s="126">
        <v>1</v>
      </c>
      <c r="I5175" s="126">
        <v>1</v>
      </c>
      <c r="J5175" s="126">
        <v>403</v>
      </c>
      <c r="P5175" s="126">
        <v>1518</v>
      </c>
      <c r="R5175" s="126" t="s">
        <v>547</v>
      </c>
      <c r="S5175" s="252">
        <v>0</v>
      </c>
      <c r="T5175" s="252">
        <v>1.5</v>
      </c>
      <c r="U5175" s="68" t="s">
        <v>6968</v>
      </c>
      <c r="V5175" s="126">
        <v>1</v>
      </c>
      <c r="Z5175" s="126">
        <v>1</v>
      </c>
      <c r="AA5175" s="126">
        <v>1</v>
      </c>
      <c r="AB5175" s="126">
        <v>4</v>
      </c>
      <c r="AC5175" s="126">
        <v>8</v>
      </c>
      <c r="AD5175" s="126">
        <v>2026</v>
      </c>
    </row>
    <row r="5176" spans="3:30">
      <c r="C5176" s="126">
        <v>5169</v>
      </c>
      <c r="D5176" s="126">
        <v>287</v>
      </c>
      <c r="E5176" s="126">
        <v>3</v>
      </c>
      <c r="F5176" s="126">
        <v>1</v>
      </c>
      <c r="G5176" s="126">
        <v>1</v>
      </c>
      <c r="H5176" s="126">
        <v>1</v>
      </c>
      <c r="I5176" s="126">
        <v>1</v>
      </c>
      <c r="J5176" s="126">
        <v>399</v>
      </c>
      <c r="M5176" s="126">
        <v>1839</v>
      </c>
      <c r="N5176" s="126">
        <v>0</v>
      </c>
      <c r="P5176" s="126">
        <v>1519</v>
      </c>
      <c r="R5176" s="126" t="s">
        <v>547</v>
      </c>
      <c r="S5176" s="252">
        <v>0</v>
      </c>
      <c r="T5176" s="252">
        <v>1.2</v>
      </c>
      <c r="U5176" s="68" t="s">
        <v>6969</v>
      </c>
      <c r="V5176" s="126">
        <v>1</v>
      </c>
      <c r="Z5176" s="126">
        <v>1</v>
      </c>
      <c r="AA5176" s="126">
        <v>1</v>
      </c>
      <c r="AB5176" s="126">
        <v>4</v>
      </c>
      <c r="AC5176" s="126">
        <v>8</v>
      </c>
      <c r="AD5176" s="126">
        <v>2026</v>
      </c>
    </row>
    <row r="5177" spans="3:30">
      <c r="C5177" s="126">
        <v>5170</v>
      </c>
      <c r="D5177" s="126">
        <v>287</v>
      </c>
      <c r="E5177" s="126">
        <v>11</v>
      </c>
      <c r="F5177" s="126">
        <v>1</v>
      </c>
      <c r="G5177" s="126">
        <v>1</v>
      </c>
      <c r="H5177" s="126">
        <v>1</v>
      </c>
      <c r="I5177" s="126">
        <v>1</v>
      </c>
      <c r="J5177" s="126">
        <v>399</v>
      </c>
      <c r="M5177" s="126">
        <v>1839</v>
      </c>
      <c r="N5177" s="126">
        <v>1</v>
      </c>
      <c r="P5177" s="126">
        <v>1519</v>
      </c>
      <c r="R5177" s="126" t="s">
        <v>547</v>
      </c>
      <c r="S5177" s="252">
        <v>1.2</v>
      </c>
      <c r="T5177" s="252">
        <v>0</v>
      </c>
      <c r="U5177" s="68" t="s">
        <v>6970</v>
      </c>
      <c r="V5177" s="126">
        <v>1</v>
      </c>
      <c r="Z5177" s="126">
        <v>1</v>
      </c>
      <c r="AA5177" s="126">
        <v>1</v>
      </c>
      <c r="AB5177" s="126">
        <v>4</v>
      </c>
      <c r="AC5177" s="126">
        <v>8</v>
      </c>
      <c r="AD5177" s="126">
        <v>2026</v>
      </c>
    </row>
    <row r="5178" spans="3:30">
      <c r="C5178" s="126">
        <v>5171</v>
      </c>
      <c r="D5178" s="126">
        <v>287</v>
      </c>
      <c r="E5178" s="126">
        <v>10</v>
      </c>
      <c r="F5178" s="126">
        <v>1</v>
      </c>
      <c r="G5178" s="126">
        <v>1</v>
      </c>
      <c r="H5178" s="126">
        <v>1</v>
      </c>
      <c r="I5178" s="126">
        <v>1</v>
      </c>
      <c r="J5178" s="126">
        <v>399</v>
      </c>
      <c r="P5178" s="126">
        <v>1519</v>
      </c>
      <c r="R5178" s="126" t="s">
        <v>547</v>
      </c>
      <c r="S5178" s="252">
        <v>0</v>
      </c>
      <c r="T5178" s="252">
        <v>2.5</v>
      </c>
      <c r="U5178" s="68" t="s">
        <v>6971</v>
      </c>
      <c r="V5178" s="126">
        <v>1</v>
      </c>
      <c r="Z5178" s="126">
        <v>1</v>
      </c>
      <c r="AA5178" s="126">
        <v>1</v>
      </c>
      <c r="AB5178" s="126">
        <v>4</v>
      </c>
      <c r="AC5178" s="126">
        <v>8</v>
      </c>
      <c r="AD5178" s="126">
        <v>2026</v>
      </c>
    </row>
    <row r="5179" spans="3:30">
      <c r="C5179" s="126">
        <v>5172</v>
      </c>
      <c r="D5179" s="126">
        <v>288</v>
      </c>
      <c r="E5179" s="126">
        <v>2</v>
      </c>
      <c r="F5179" s="126">
        <v>1</v>
      </c>
      <c r="G5179" s="126">
        <v>1</v>
      </c>
      <c r="H5179" s="126">
        <v>1</v>
      </c>
      <c r="I5179" s="126">
        <v>1</v>
      </c>
      <c r="R5179" s="126" t="s">
        <v>547</v>
      </c>
      <c r="S5179" s="252">
        <v>25.03</v>
      </c>
      <c r="T5179" s="252">
        <v>0</v>
      </c>
      <c r="U5179" s="68" t="s">
        <v>6973</v>
      </c>
      <c r="V5179" s="126">
        <v>1</v>
      </c>
      <c r="Z5179" s="126">
        <v>1</v>
      </c>
      <c r="AA5179" s="126">
        <v>1</v>
      </c>
      <c r="AB5179" s="126">
        <v>4</v>
      </c>
      <c r="AC5179" s="126">
        <v>8</v>
      </c>
      <c r="AD5179" s="126">
        <v>2026</v>
      </c>
    </row>
    <row r="5180" spans="3:30">
      <c r="C5180" s="126">
        <v>5173</v>
      </c>
      <c r="D5180" s="126">
        <v>288</v>
      </c>
      <c r="E5180" s="126">
        <v>3</v>
      </c>
      <c r="F5180" s="126">
        <v>1</v>
      </c>
      <c r="G5180" s="126">
        <v>1</v>
      </c>
      <c r="H5180" s="126">
        <v>1</v>
      </c>
      <c r="I5180" s="126">
        <v>1</v>
      </c>
      <c r="J5180" s="126">
        <v>5</v>
      </c>
      <c r="M5180" s="126">
        <v>1840</v>
      </c>
      <c r="N5180" s="126">
        <v>0</v>
      </c>
      <c r="P5180" s="126">
        <v>1520</v>
      </c>
      <c r="R5180" s="126" t="s">
        <v>547</v>
      </c>
      <c r="S5180" s="252">
        <v>0</v>
      </c>
      <c r="T5180" s="252">
        <v>3.74</v>
      </c>
      <c r="U5180" s="68" t="s">
        <v>6974</v>
      </c>
      <c r="V5180" s="126">
        <v>1</v>
      </c>
      <c r="Z5180" s="126">
        <v>1</v>
      </c>
      <c r="AA5180" s="126">
        <v>1</v>
      </c>
      <c r="AB5180" s="126">
        <v>4</v>
      </c>
      <c r="AC5180" s="126">
        <v>8</v>
      </c>
      <c r="AD5180" s="126">
        <v>2026</v>
      </c>
    </row>
    <row r="5181" spans="3:30">
      <c r="C5181" s="126">
        <v>5174</v>
      </c>
      <c r="D5181" s="126">
        <v>288</v>
      </c>
      <c r="E5181" s="126">
        <v>11</v>
      </c>
      <c r="F5181" s="126">
        <v>1</v>
      </c>
      <c r="G5181" s="126">
        <v>1</v>
      </c>
      <c r="H5181" s="126">
        <v>1</v>
      </c>
      <c r="I5181" s="126">
        <v>1</v>
      </c>
      <c r="J5181" s="126">
        <v>5</v>
      </c>
      <c r="M5181" s="126">
        <v>1840</v>
      </c>
      <c r="N5181" s="126">
        <v>1</v>
      </c>
      <c r="P5181" s="126">
        <v>1520</v>
      </c>
      <c r="R5181" s="126" t="s">
        <v>547</v>
      </c>
      <c r="S5181" s="252">
        <v>3.74</v>
      </c>
      <c r="T5181" s="252">
        <v>0</v>
      </c>
      <c r="U5181" s="68" t="s">
        <v>6975</v>
      </c>
      <c r="V5181" s="126">
        <v>1</v>
      </c>
      <c r="Z5181" s="126">
        <v>1</v>
      </c>
      <c r="AA5181" s="126">
        <v>1</v>
      </c>
      <c r="AB5181" s="126">
        <v>4</v>
      </c>
      <c r="AC5181" s="126">
        <v>8</v>
      </c>
      <c r="AD5181" s="126">
        <v>2026</v>
      </c>
    </row>
    <row r="5182" spans="3:30">
      <c r="C5182" s="126">
        <v>5175</v>
      </c>
      <c r="D5182" s="126">
        <v>288</v>
      </c>
      <c r="E5182" s="126">
        <v>10</v>
      </c>
      <c r="F5182" s="126">
        <v>1</v>
      </c>
      <c r="G5182" s="126">
        <v>1</v>
      </c>
      <c r="H5182" s="126">
        <v>1</v>
      </c>
      <c r="I5182" s="126">
        <v>1</v>
      </c>
      <c r="J5182" s="126">
        <v>5</v>
      </c>
      <c r="P5182" s="126">
        <v>1520</v>
      </c>
      <c r="R5182" s="126" t="s">
        <v>547</v>
      </c>
      <c r="S5182" s="252">
        <v>0</v>
      </c>
      <c r="T5182" s="252">
        <v>4.75</v>
      </c>
      <c r="U5182" s="68" t="s">
        <v>6976</v>
      </c>
      <c r="V5182" s="126">
        <v>1</v>
      </c>
      <c r="Z5182" s="126">
        <v>1</v>
      </c>
      <c r="AA5182" s="126">
        <v>1</v>
      </c>
      <c r="AB5182" s="126">
        <v>4</v>
      </c>
      <c r="AC5182" s="126">
        <v>8</v>
      </c>
      <c r="AD5182" s="126">
        <v>2026</v>
      </c>
    </row>
    <row r="5183" spans="3:30">
      <c r="C5183" s="126">
        <v>5176</v>
      </c>
      <c r="D5183" s="126">
        <v>288</v>
      </c>
      <c r="E5183" s="126">
        <v>3</v>
      </c>
      <c r="F5183" s="126">
        <v>1</v>
      </c>
      <c r="G5183" s="126">
        <v>1</v>
      </c>
      <c r="H5183" s="126">
        <v>1</v>
      </c>
      <c r="I5183" s="126">
        <v>1</v>
      </c>
      <c r="J5183" s="126">
        <v>8</v>
      </c>
      <c r="M5183" s="126">
        <v>1841</v>
      </c>
      <c r="N5183" s="126">
        <v>0</v>
      </c>
      <c r="P5183" s="126">
        <v>1521</v>
      </c>
      <c r="R5183" s="126" t="s">
        <v>547</v>
      </c>
      <c r="S5183" s="252">
        <v>0</v>
      </c>
      <c r="T5183" s="252">
        <v>1.32</v>
      </c>
      <c r="U5183" s="68" t="s">
        <v>6977</v>
      </c>
      <c r="V5183" s="126">
        <v>1</v>
      </c>
      <c r="Z5183" s="126">
        <v>1</v>
      </c>
      <c r="AA5183" s="126">
        <v>1</v>
      </c>
      <c r="AB5183" s="126">
        <v>4</v>
      </c>
      <c r="AC5183" s="126">
        <v>8</v>
      </c>
      <c r="AD5183" s="126">
        <v>2026</v>
      </c>
    </row>
    <row r="5184" spans="3:30">
      <c r="C5184" s="126">
        <v>5177</v>
      </c>
      <c r="D5184" s="126">
        <v>288</v>
      </c>
      <c r="E5184" s="126">
        <v>11</v>
      </c>
      <c r="F5184" s="126">
        <v>1</v>
      </c>
      <c r="G5184" s="126">
        <v>1</v>
      </c>
      <c r="H5184" s="126">
        <v>1</v>
      </c>
      <c r="I5184" s="126">
        <v>1</v>
      </c>
      <c r="J5184" s="126">
        <v>8</v>
      </c>
      <c r="M5184" s="126">
        <v>1841</v>
      </c>
      <c r="N5184" s="126">
        <v>1</v>
      </c>
      <c r="P5184" s="126">
        <v>1521</v>
      </c>
      <c r="R5184" s="126" t="s">
        <v>547</v>
      </c>
      <c r="S5184" s="252">
        <v>1.32</v>
      </c>
      <c r="T5184" s="252">
        <v>0</v>
      </c>
      <c r="U5184" s="68" t="s">
        <v>6978</v>
      </c>
      <c r="V5184" s="126">
        <v>1</v>
      </c>
      <c r="Z5184" s="126">
        <v>1</v>
      </c>
      <c r="AA5184" s="126">
        <v>1</v>
      </c>
      <c r="AB5184" s="126">
        <v>4</v>
      </c>
      <c r="AC5184" s="126">
        <v>8</v>
      </c>
      <c r="AD5184" s="126">
        <v>2026</v>
      </c>
    </row>
    <row r="5185" spans="3:30">
      <c r="C5185" s="126">
        <v>5178</v>
      </c>
      <c r="D5185" s="126">
        <v>288</v>
      </c>
      <c r="E5185" s="126">
        <v>10</v>
      </c>
      <c r="F5185" s="126">
        <v>1</v>
      </c>
      <c r="G5185" s="126">
        <v>1</v>
      </c>
      <c r="H5185" s="126">
        <v>1</v>
      </c>
      <c r="I5185" s="126">
        <v>1</v>
      </c>
      <c r="J5185" s="126">
        <v>8</v>
      </c>
      <c r="P5185" s="126">
        <v>1521</v>
      </c>
      <c r="R5185" s="126" t="s">
        <v>547</v>
      </c>
      <c r="S5185" s="252">
        <v>0</v>
      </c>
      <c r="T5185" s="252">
        <v>1.75</v>
      </c>
      <c r="U5185" s="68" t="s">
        <v>6979</v>
      </c>
      <c r="V5185" s="126">
        <v>1</v>
      </c>
      <c r="Z5185" s="126">
        <v>1</v>
      </c>
      <c r="AA5185" s="126">
        <v>1</v>
      </c>
      <c r="AB5185" s="126">
        <v>4</v>
      </c>
      <c r="AC5185" s="126">
        <v>8</v>
      </c>
      <c r="AD5185" s="126">
        <v>2026</v>
      </c>
    </row>
    <row r="5186" spans="3:30">
      <c r="C5186" s="126">
        <v>5179</v>
      </c>
      <c r="D5186" s="126">
        <v>288</v>
      </c>
      <c r="E5186" s="126">
        <v>3</v>
      </c>
      <c r="F5186" s="126">
        <v>1</v>
      </c>
      <c r="G5186" s="126">
        <v>1</v>
      </c>
      <c r="H5186" s="126">
        <v>1</v>
      </c>
      <c r="I5186" s="126">
        <v>1</v>
      </c>
      <c r="J5186" s="126">
        <v>7</v>
      </c>
      <c r="M5186" s="126">
        <v>1842</v>
      </c>
      <c r="N5186" s="126">
        <v>0</v>
      </c>
      <c r="P5186" s="126">
        <v>1522</v>
      </c>
      <c r="R5186" s="126" t="s">
        <v>547</v>
      </c>
      <c r="S5186" s="252">
        <v>0</v>
      </c>
      <c r="T5186" s="252">
        <v>1.79</v>
      </c>
      <c r="U5186" s="68" t="s">
        <v>6980</v>
      </c>
      <c r="V5186" s="126">
        <v>1</v>
      </c>
      <c r="Z5186" s="126">
        <v>1</v>
      </c>
      <c r="AA5186" s="126">
        <v>1</v>
      </c>
      <c r="AB5186" s="126">
        <v>4</v>
      </c>
      <c r="AC5186" s="126">
        <v>8</v>
      </c>
      <c r="AD5186" s="126">
        <v>2026</v>
      </c>
    </row>
    <row r="5187" spans="3:30">
      <c r="C5187" s="126">
        <v>5180</v>
      </c>
      <c r="D5187" s="126">
        <v>288</v>
      </c>
      <c r="E5187" s="126">
        <v>11</v>
      </c>
      <c r="F5187" s="126">
        <v>1</v>
      </c>
      <c r="G5187" s="126">
        <v>1</v>
      </c>
      <c r="H5187" s="126">
        <v>1</v>
      </c>
      <c r="I5187" s="126">
        <v>1</v>
      </c>
      <c r="J5187" s="126">
        <v>7</v>
      </c>
      <c r="M5187" s="126">
        <v>1842</v>
      </c>
      <c r="N5187" s="126">
        <v>1</v>
      </c>
      <c r="P5187" s="126">
        <v>1522</v>
      </c>
      <c r="R5187" s="126" t="s">
        <v>547</v>
      </c>
      <c r="S5187" s="252">
        <v>1.79</v>
      </c>
      <c r="T5187" s="252">
        <v>0</v>
      </c>
      <c r="U5187" s="68" t="s">
        <v>6981</v>
      </c>
      <c r="V5187" s="126">
        <v>1</v>
      </c>
      <c r="Z5187" s="126">
        <v>1</v>
      </c>
      <c r="AA5187" s="126">
        <v>1</v>
      </c>
      <c r="AB5187" s="126">
        <v>4</v>
      </c>
      <c r="AC5187" s="126">
        <v>8</v>
      </c>
      <c r="AD5187" s="126">
        <v>2026</v>
      </c>
    </row>
    <row r="5188" spans="3:30">
      <c r="C5188" s="126">
        <v>5181</v>
      </c>
      <c r="D5188" s="126">
        <v>288</v>
      </c>
      <c r="E5188" s="126">
        <v>10</v>
      </c>
      <c r="F5188" s="126">
        <v>1</v>
      </c>
      <c r="G5188" s="126">
        <v>1</v>
      </c>
      <c r="H5188" s="126">
        <v>1</v>
      </c>
      <c r="I5188" s="126">
        <v>1</v>
      </c>
      <c r="J5188" s="126">
        <v>7</v>
      </c>
      <c r="P5188" s="126">
        <v>1522</v>
      </c>
      <c r="R5188" s="126" t="s">
        <v>547</v>
      </c>
      <c r="S5188" s="252">
        <v>0</v>
      </c>
      <c r="T5188" s="252">
        <v>2.5</v>
      </c>
      <c r="U5188" s="68" t="s">
        <v>6982</v>
      </c>
      <c r="V5188" s="126">
        <v>1</v>
      </c>
      <c r="Z5188" s="126">
        <v>1</v>
      </c>
      <c r="AA5188" s="126">
        <v>1</v>
      </c>
      <c r="AB5188" s="126">
        <v>4</v>
      </c>
      <c r="AC5188" s="126">
        <v>8</v>
      </c>
      <c r="AD5188" s="126">
        <v>2026</v>
      </c>
    </row>
    <row r="5189" spans="3:30">
      <c r="C5189" s="126">
        <v>5182</v>
      </c>
      <c r="D5189" s="126">
        <v>288</v>
      </c>
      <c r="E5189" s="126">
        <v>3</v>
      </c>
      <c r="F5189" s="126">
        <v>1</v>
      </c>
      <c r="G5189" s="126">
        <v>1</v>
      </c>
      <c r="H5189" s="126">
        <v>1</v>
      </c>
      <c r="I5189" s="126">
        <v>1</v>
      </c>
      <c r="J5189" s="126">
        <v>41</v>
      </c>
      <c r="M5189" s="126">
        <v>1843</v>
      </c>
      <c r="N5189" s="126">
        <v>0</v>
      </c>
      <c r="P5189" s="126">
        <v>1523</v>
      </c>
      <c r="R5189" s="126" t="s">
        <v>547</v>
      </c>
      <c r="S5189" s="252">
        <v>0</v>
      </c>
      <c r="T5189" s="252">
        <v>0.53</v>
      </c>
      <c r="U5189" s="68" t="s">
        <v>6983</v>
      </c>
      <c r="V5189" s="126">
        <v>1</v>
      </c>
      <c r="Z5189" s="126">
        <v>1</v>
      </c>
      <c r="AA5189" s="126">
        <v>1</v>
      </c>
      <c r="AB5189" s="126">
        <v>4</v>
      </c>
      <c r="AC5189" s="126">
        <v>8</v>
      </c>
      <c r="AD5189" s="126">
        <v>2026</v>
      </c>
    </row>
    <row r="5190" spans="3:30">
      <c r="C5190" s="126">
        <v>5183</v>
      </c>
      <c r="D5190" s="126">
        <v>288</v>
      </c>
      <c r="E5190" s="126">
        <v>11</v>
      </c>
      <c r="F5190" s="126">
        <v>1</v>
      </c>
      <c r="G5190" s="126">
        <v>1</v>
      </c>
      <c r="H5190" s="126">
        <v>1</v>
      </c>
      <c r="I5190" s="126">
        <v>1</v>
      </c>
      <c r="J5190" s="126">
        <v>41</v>
      </c>
      <c r="M5190" s="126">
        <v>1843</v>
      </c>
      <c r="N5190" s="126">
        <v>1</v>
      </c>
      <c r="P5190" s="126">
        <v>1523</v>
      </c>
      <c r="R5190" s="126" t="s">
        <v>547</v>
      </c>
      <c r="S5190" s="252">
        <v>0.53</v>
      </c>
      <c r="T5190" s="252">
        <v>0</v>
      </c>
      <c r="U5190" s="68" t="s">
        <v>6984</v>
      </c>
      <c r="V5190" s="126">
        <v>1</v>
      </c>
      <c r="Z5190" s="126">
        <v>1</v>
      </c>
      <c r="AA5190" s="126">
        <v>1</v>
      </c>
      <c r="AB5190" s="126">
        <v>4</v>
      </c>
      <c r="AC5190" s="126">
        <v>8</v>
      </c>
      <c r="AD5190" s="126">
        <v>2026</v>
      </c>
    </row>
    <row r="5191" spans="3:30">
      <c r="C5191" s="126">
        <v>5184</v>
      </c>
      <c r="D5191" s="126">
        <v>288</v>
      </c>
      <c r="E5191" s="126">
        <v>10</v>
      </c>
      <c r="F5191" s="126">
        <v>1</v>
      </c>
      <c r="G5191" s="126">
        <v>1</v>
      </c>
      <c r="H5191" s="126">
        <v>1</v>
      </c>
      <c r="I5191" s="126">
        <v>1</v>
      </c>
      <c r="J5191" s="126">
        <v>41</v>
      </c>
      <c r="P5191" s="126">
        <v>1523</v>
      </c>
      <c r="R5191" s="126" t="s">
        <v>547</v>
      </c>
      <c r="S5191" s="252">
        <v>0</v>
      </c>
      <c r="T5191" s="252">
        <v>0.75</v>
      </c>
      <c r="U5191" s="68" t="s">
        <v>6985</v>
      </c>
      <c r="V5191" s="126">
        <v>1</v>
      </c>
      <c r="Z5191" s="126">
        <v>1</v>
      </c>
      <c r="AA5191" s="126">
        <v>1</v>
      </c>
      <c r="AB5191" s="126">
        <v>4</v>
      </c>
      <c r="AC5191" s="126">
        <v>8</v>
      </c>
      <c r="AD5191" s="126">
        <v>2026</v>
      </c>
    </row>
    <row r="5192" spans="3:30">
      <c r="C5192" s="126">
        <v>5185</v>
      </c>
      <c r="D5192" s="126">
        <v>288</v>
      </c>
      <c r="E5192" s="126">
        <v>3</v>
      </c>
      <c r="F5192" s="126">
        <v>1</v>
      </c>
      <c r="G5192" s="126">
        <v>1</v>
      </c>
      <c r="H5192" s="126">
        <v>1</v>
      </c>
      <c r="I5192" s="126">
        <v>1</v>
      </c>
      <c r="J5192" s="126">
        <v>66</v>
      </c>
      <c r="M5192" s="126">
        <v>1844</v>
      </c>
      <c r="N5192" s="126">
        <v>0</v>
      </c>
      <c r="P5192" s="126">
        <v>1524</v>
      </c>
      <c r="R5192" s="126" t="s">
        <v>547</v>
      </c>
      <c r="S5192" s="252">
        <v>0</v>
      </c>
      <c r="T5192" s="252">
        <v>0.41</v>
      </c>
      <c r="U5192" s="68" t="s">
        <v>6986</v>
      </c>
      <c r="V5192" s="126">
        <v>1</v>
      </c>
      <c r="Z5192" s="126">
        <v>1</v>
      </c>
      <c r="AA5192" s="126">
        <v>1</v>
      </c>
      <c r="AB5192" s="126">
        <v>4</v>
      </c>
      <c r="AC5192" s="126">
        <v>8</v>
      </c>
      <c r="AD5192" s="126">
        <v>2026</v>
      </c>
    </row>
    <row r="5193" spans="3:30">
      <c r="C5193" s="126">
        <v>5186</v>
      </c>
      <c r="D5193" s="126">
        <v>288</v>
      </c>
      <c r="E5193" s="126">
        <v>11</v>
      </c>
      <c r="F5193" s="126">
        <v>1</v>
      </c>
      <c r="G5193" s="126">
        <v>1</v>
      </c>
      <c r="H5193" s="126">
        <v>1</v>
      </c>
      <c r="I5193" s="126">
        <v>1</v>
      </c>
      <c r="J5193" s="126">
        <v>66</v>
      </c>
      <c r="M5193" s="126">
        <v>1844</v>
      </c>
      <c r="N5193" s="126">
        <v>1</v>
      </c>
      <c r="P5193" s="126">
        <v>1524</v>
      </c>
      <c r="R5193" s="126" t="s">
        <v>547</v>
      </c>
      <c r="S5193" s="252">
        <v>0.41</v>
      </c>
      <c r="T5193" s="252">
        <v>0</v>
      </c>
      <c r="U5193" s="68" t="s">
        <v>6987</v>
      </c>
      <c r="V5193" s="126">
        <v>1</v>
      </c>
      <c r="Z5193" s="126">
        <v>1</v>
      </c>
      <c r="AA5193" s="126">
        <v>1</v>
      </c>
      <c r="AB5193" s="126">
        <v>4</v>
      </c>
      <c r="AC5193" s="126">
        <v>8</v>
      </c>
      <c r="AD5193" s="126">
        <v>2026</v>
      </c>
    </row>
    <row r="5194" spans="3:30">
      <c r="C5194" s="126">
        <v>5187</v>
      </c>
      <c r="D5194" s="126">
        <v>288</v>
      </c>
      <c r="E5194" s="126">
        <v>10</v>
      </c>
      <c r="F5194" s="126">
        <v>1</v>
      </c>
      <c r="G5194" s="126">
        <v>1</v>
      </c>
      <c r="H5194" s="126">
        <v>1</v>
      </c>
      <c r="I5194" s="126">
        <v>1</v>
      </c>
      <c r="J5194" s="126">
        <v>66</v>
      </c>
      <c r="P5194" s="126">
        <v>1524</v>
      </c>
      <c r="R5194" s="126" t="s">
        <v>547</v>
      </c>
      <c r="S5194" s="252">
        <v>0</v>
      </c>
      <c r="T5194" s="252">
        <v>0.75</v>
      </c>
      <c r="U5194" s="68" t="s">
        <v>6988</v>
      </c>
      <c r="V5194" s="126">
        <v>1</v>
      </c>
      <c r="Z5194" s="126">
        <v>1</v>
      </c>
      <c r="AA5194" s="126">
        <v>1</v>
      </c>
      <c r="AB5194" s="126">
        <v>4</v>
      </c>
      <c r="AC5194" s="126">
        <v>8</v>
      </c>
      <c r="AD5194" s="126">
        <v>2026</v>
      </c>
    </row>
    <row r="5195" spans="3:30">
      <c r="C5195" s="126">
        <v>5188</v>
      </c>
      <c r="D5195" s="126">
        <v>288</v>
      </c>
      <c r="E5195" s="126">
        <v>3</v>
      </c>
      <c r="F5195" s="126">
        <v>1</v>
      </c>
      <c r="G5195" s="126">
        <v>1</v>
      </c>
      <c r="H5195" s="126">
        <v>1</v>
      </c>
      <c r="I5195" s="126">
        <v>1</v>
      </c>
      <c r="J5195" s="126">
        <v>46</v>
      </c>
      <c r="M5195" s="126">
        <v>1845</v>
      </c>
      <c r="N5195" s="126">
        <v>0</v>
      </c>
      <c r="P5195" s="126">
        <v>1525</v>
      </c>
      <c r="R5195" s="126" t="s">
        <v>547</v>
      </c>
      <c r="S5195" s="252">
        <v>0</v>
      </c>
      <c r="T5195" s="252">
        <v>0.15</v>
      </c>
      <c r="U5195" s="68" t="s">
        <v>6989</v>
      </c>
      <c r="V5195" s="126">
        <v>1</v>
      </c>
      <c r="Z5195" s="126">
        <v>1</v>
      </c>
      <c r="AA5195" s="126">
        <v>1</v>
      </c>
      <c r="AB5195" s="126">
        <v>4</v>
      </c>
      <c r="AC5195" s="126">
        <v>8</v>
      </c>
      <c r="AD5195" s="126">
        <v>2026</v>
      </c>
    </row>
    <row r="5196" spans="3:30">
      <c r="C5196" s="126">
        <v>5189</v>
      </c>
      <c r="D5196" s="126">
        <v>288</v>
      </c>
      <c r="E5196" s="126">
        <v>11</v>
      </c>
      <c r="F5196" s="126">
        <v>1</v>
      </c>
      <c r="G5196" s="126">
        <v>1</v>
      </c>
      <c r="H5196" s="126">
        <v>1</v>
      </c>
      <c r="I5196" s="126">
        <v>1</v>
      </c>
      <c r="J5196" s="126">
        <v>46</v>
      </c>
      <c r="M5196" s="126">
        <v>1845</v>
      </c>
      <c r="N5196" s="126">
        <v>1</v>
      </c>
      <c r="P5196" s="126">
        <v>1525</v>
      </c>
      <c r="R5196" s="126" t="s">
        <v>547</v>
      </c>
      <c r="S5196" s="252">
        <v>0.15</v>
      </c>
      <c r="T5196" s="252">
        <v>0</v>
      </c>
      <c r="U5196" s="68" t="s">
        <v>6990</v>
      </c>
      <c r="V5196" s="126">
        <v>1</v>
      </c>
      <c r="Z5196" s="126">
        <v>1</v>
      </c>
      <c r="AA5196" s="126">
        <v>1</v>
      </c>
      <c r="AB5196" s="126">
        <v>4</v>
      </c>
      <c r="AC5196" s="126">
        <v>8</v>
      </c>
      <c r="AD5196" s="126">
        <v>2026</v>
      </c>
    </row>
    <row r="5197" spans="3:30">
      <c r="C5197" s="126">
        <v>5190</v>
      </c>
      <c r="D5197" s="126">
        <v>288</v>
      </c>
      <c r="E5197" s="126">
        <v>10</v>
      </c>
      <c r="F5197" s="126">
        <v>1</v>
      </c>
      <c r="G5197" s="126">
        <v>1</v>
      </c>
      <c r="H5197" s="126">
        <v>1</v>
      </c>
      <c r="I5197" s="126">
        <v>1</v>
      </c>
      <c r="J5197" s="126">
        <v>46</v>
      </c>
      <c r="P5197" s="126">
        <v>1525</v>
      </c>
      <c r="R5197" s="126" t="s">
        <v>547</v>
      </c>
      <c r="S5197" s="252">
        <v>0</v>
      </c>
      <c r="T5197" s="252">
        <v>0.38</v>
      </c>
      <c r="U5197" s="68" t="s">
        <v>6991</v>
      </c>
      <c r="V5197" s="126">
        <v>1</v>
      </c>
      <c r="Z5197" s="126">
        <v>1</v>
      </c>
      <c r="AA5197" s="126">
        <v>1</v>
      </c>
      <c r="AB5197" s="126">
        <v>4</v>
      </c>
      <c r="AC5197" s="126">
        <v>8</v>
      </c>
      <c r="AD5197" s="126">
        <v>2026</v>
      </c>
    </row>
    <row r="5198" spans="3:30">
      <c r="C5198" s="126">
        <v>5191</v>
      </c>
      <c r="D5198" s="126">
        <v>288</v>
      </c>
      <c r="E5198" s="126">
        <v>3</v>
      </c>
      <c r="F5198" s="126">
        <v>1</v>
      </c>
      <c r="G5198" s="126">
        <v>1</v>
      </c>
      <c r="H5198" s="126">
        <v>1</v>
      </c>
      <c r="I5198" s="126">
        <v>1</v>
      </c>
      <c r="J5198" s="126">
        <v>48</v>
      </c>
      <c r="M5198" s="126">
        <v>1846</v>
      </c>
      <c r="N5198" s="126">
        <v>0</v>
      </c>
      <c r="P5198" s="126">
        <v>1526</v>
      </c>
      <c r="R5198" s="126" t="s">
        <v>547</v>
      </c>
      <c r="S5198" s="252">
        <v>0</v>
      </c>
      <c r="T5198" s="252">
        <v>0.12</v>
      </c>
      <c r="U5198" s="68" t="s">
        <v>6992</v>
      </c>
      <c r="V5198" s="126">
        <v>1</v>
      </c>
      <c r="Z5198" s="126">
        <v>1</v>
      </c>
      <c r="AA5198" s="126">
        <v>1</v>
      </c>
      <c r="AB5198" s="126">
        <v>4</v>
      </c>
      <c r="AC5198" s="126">
        <v>8</v>
      </c>
      <c r="AD5198" s="126">
        <v>2026</v>
      </c>
    </row>
    <row r="5199" spans="3:30">
      <c r="C5199" s="126">
        <v>5192</v>
      </c>
      <c r="D5199" s="126">
        <v>288</v>
      </c>
      <c r="E5199" s="126">
        <v>11</v>
      </c>
      <c r="F5199" s="126">
        <v>1</v>
      </c>
      <c r="G5199" s="126">
        <v>1</v>
      </c>
      <c r="H5199" s="126">
        <v>1</v>
      </c>
      <c r="I5199" s="126">
        <v>1</v>
      </c>
      <c r="J5199" s="126">
        <v>48</v>
      </c>
      <c r="M5199" s="126">
        <v>1846</v>
      </c>
      <c r="N5199" s="126">
        <v>1</v>
      </c>
      <c r="P5199" s="126">
        <v>1526</v>
      </c>
      <c r="R5199" s="126" t="s">
        <v>547</v>
      </c>
      <c r="S5199" s="252">
        <v>0.12</v>
      </c>
      <c r="T5199" s="252">
        <v>0</v>
      </c>
      <c r="U5199" s="68" t="s">
        <v>6993</v>
      </c>
      <c r="V5199" s="126">
        <v>1</v>
      </c>
      <c r="Z5199" s="126">
        <v>1</v>
      </c>
      <c r="AA5199" s="126">
        <v>1</v>
      </c>
      <c r="AB5199" s="126">
        <v>4</v>
      </c>
      <c r="AC5199" s="126">
        <v>8</v>
      </c>
      <c r="AD5199" s="126">
        <v>2026</v>
      </c>
    </row>
    <row r="5200" spans="3:30">
      <c r="C5200" s="126">
        <v>5193</v>
      </c>
      <c r="D5200" s="126">
        <v>288</v>
      </c>
      <c r="E5200" s="126">
        <v>10</v>
      </c>
      <c r="F5200" s="126">
        <v>1</v>
      </c>
      <c r="G5200" s="126">
        <v>1</v>
      </c>
      <c r="H5200" s="126">
        <v>1</v>
      </c>
      <c r="I5200" s="126">
        <v>1</v>
      </c>
      <c r="J5200" s="126">
        <v>48</v>
      </c>
      <c r="P5200" s="126">
        <v>1526</v>
      </c>
      <c r="R5200" s="126" t="s">
        <v>547</v>
      </c>
      <c r="S5200" s="252">
        <v>0</v>
      </c>
      <c r="T5200" s="252">
        <v>0.25</v>
      </c>
      <c r="U5200" s="68" t="s">
        <v>6994</v>
      </c>
      <c r="V5200" s="126">
        <v>1</v>
      </c>
      <c r="Z5200" s="126">
        <v>1</v>
      </c>
      <c r="AA5200" s="126">
        <v>1</v>
      </c>
      <c r="AB5200" s="126">
        <v>4</v>
      </c>
      <c r="AC5200" s="126">
        <v>8</v>
      </c>
      <c r="AD5200" s="126">
        <v>2026</v>
      </c>
    </row>
    <row r="5201" spans="3:30">
      <c r="C5201" s="126">
        <v>5194</v>
      </c>
      <c r="D5201" s="126">
        <v>288</v>
      </c>
      <c r="E5201" s="126">
        <v>3</v>
      </c>
      <c r="F5201" s="126">
        <v>1</v>
      </c>
      <c r="G5201" s="126">
        <v>1</v>
      </c>
      <c r="H5201" s="126">
        <v>1</v>
      </c>
      <c r="I5201" s="126">
        <v>1</v>
      </c>
      <c r="J5201" s="126">
        <v>70</v>
      </c>
      <c r="M5201" s="126">
        <v>1847</v>
      </c>
      <c r="N5201" s="126">
        <v>0</v>
      </c>
      <c r="P5201" s="126">
        <v>1527</v>
      </c>
      <c r="R5201" s="126" t="s">
        <v>547</v>
      </c>
      <c r="S5201" s="252">
        <v>0</v>
      </c>
      <c r="T5201" s="252">
        <v>0.15</v>
      </c>
      <c r="U5201" s="68" t="s">
        <v>6996</v>
      </c>
      <c r="V5201" s="126">
        <v>1</v>
      </c>
      <c r="Z5201" s="126">
        <v>1</v>
      </c>
      <c r="AA5201" s="126">
        <v>1</v>
      </c>
      <c r="AB5201" s="126">
        <v>4</v>
      </c>
      <c r="AC5201" s="126">
        <v>8</v>
      </c>
      <c r="AD5201" s="126">
        <v>2026</v>
      </c>
    </row>
    <row r="5202" spans="3:30">
      <c r="C5202" s="126">
        <v>5195</v>
      </c>
      <c r="D5202" s="126">
        <v>288</v>
      </c>
      <c r="E5202" s="126">
        <v>11</v>
      </c>
      <c r="F5202" s="126">
        <v>1</v>
      </c>
      <c r="G5202" s="126">
        <v>1</v>
      </c>
      <c r="H5202" s="126">
        <v>1</v>
      </c>
      <c r="I5202" s="126">
        <v>1</v>
      </c>
      <c r="J5202" s="126">
        <v>70</v>
      </c>
      <c r="M5202" s="126">
        <v>1847</v>
      </c>
      <c r="N5202" s="126">
        <v>1</v>
      </c>
      <c r="P5202" s="126">
        <v>1527</v>
      </c>
      <c r="R5202" s="126" t="s">
        <v>547</v>
      </c>
      <c r="S5202" s="252">
        <v>0.15</v>
      </c>
      <c r="T5202" s="252">
        <v>0</v>
      </c>
      <c r="U5202" s="68" t="s">
        <v>6997</v>
      </c>
      <c r="V5202" s="126">
        <v>1</v>
      </c>
      <c r="Z5202" s="126">
        <v>1</v>
      </c>
      <c r="AA5202" s="126">
        <v>1</v>
      </c>
      <c r="AB5202" s="126">
        <v>4</v>
      </c>
      <c r="AC5202" s="126">
        <v>8</v>
      </c>
      <c r="AD5202" s="126">
        <v>2026</v>
      </c>
    </row>
    <row r="5203" spans="3:30">
      <c r="C5203" s="126">
        <v>5196</v>
      </c>
      <c r="D5203" s="126">
        <v>288</v>
      </c>
      <c r="E5203" s="126">
        <v>10</v>
      </c>
      <c r="F5203" s="126">
        <v>1</v>
      </c>
      <c r="G5203" s="126">
        <v>1</v>
      </c>
      <c r="H5203" s="126">
        <v>1</v>
      </c>
      <c r="I5203" s="126">
        <v>1</v>
      </c>
      <c r="J5203" s="126">
        <v>70</v>
      </c>
      <c r="P5203" s="126">
        <v>1527</v>
      </c>
      <c r="R5203" s="126" t="s">
        <v>547</v>
      </c>
      <c r="S5203" s="252">
        <v>0</v>
      </c>
      <c r="T5203" s="252">
        <v>0.25</v>
      </c>
      <c r="U5203" s="68" t="s">
        <v>6998</v>
      </c>
      <c r="V5203" s="126">
        <v>1</v>
      </c>
      <c r="Z5203" s="126">
        <v>1</v>
      </c>
      <c r="AA5203" s="126">
        <v>1</v>
      </c>
      <c r="AB5203" s="126">
        <v>4</v>
      </c>
      <c r="AC5203" s="126">
        <v>8</v>
      </c>
      <c r="AD5203" s="126">
        <v>2026</v>
      </c>
    </row>
    <row r="5204" spans="3:30">
      <c r="C5204" s="126">
        <v>5197</v>
      </c>
      <c r="D5204" s="126">
        <v>288</v>
      </c>
      <c r="E5204" s="126">
        <v>3</v>
      </c>
      <c r="F5204" s="126">
        <v>1</v>
      </c>
      <c r="G5204" s="126">
        <v>1</v>
      </c>
      <c r="H5204" s="126">
        <v>1</v>
      </c>
      <c r="I5204" s="126">
        <v>1</v>
      </c>
      <c r="J5204" s="126">
        <v>45</v>
      </c>
      <c r="M5204" s="126">
        <v>1848</v>
      </c>
      <c r="N5204" s="126">
        <v>0</v>
      </c>
      <c r="P5204" s="126">
        <v>1528</v>
      </c>
      <c r="R5204" s="126" t="s">
        <v>547</v>
      </c>
      <c r="S5204" s="252">
        <v>0</v>
      </c>
      <c r="T5204" s="252">
        <v>0.34</v>
      </c>
      <c r="U5204" s="68" t="s">
        <v>6999</v>
      </c>
      <c r="V5204" s="126">
        <v>1</v>
      </c>
      <c r="Z5204" s="126">
        <v>1</v>
      </c>
      <c r="AA5204" s="126">
        <v>1</v>
      </c>
      <c r="AB5204" s="126">
        <v>4</v>
      </c>
      <c r="AC5204" s="126">
        <v>8</v>
      </c>
      <c r="AD5204" s="126">
        <v>2026</v>
      </c>
    </row>
    <row r="5205" spans="3:30">
      <c r="C5205" s="126">
        <v>5198</v>
      </c>
      <c r="D5205" s="126">
        <v>288</v>
      </c>
      <c r="E5205" s="126">
        <v>11</v>
      </c>
      <c r="F5205" s="126">
        <v>1</v>
      </c>
      <c r="G5205" s="126">
        <v>1</v>
      </c>
      <c r="H5205" s="126">
        <v>1</v>
      </c>
      <c r="I5205" s="126">
        <v>1</v>
      </c>
      <c r="J5205" s="126">
        <v>45</v>
      </c>
      <c r="M5205" s="126">
        <v>1848</v>
      </c>
      <c r="N5205" s="126">
        <v>1</v>
      </c>
      <c r="P5205" s="126">
        <v>1528</v>
      </c>
      <c r="R5205" s="126" t="s">
        <v>547</v>
      </c>
      <c r="S5205" s="252">
        <v>0.34</v>
      </c>
      <c r="T5205" s="252">
        <v>0</v>
      </c>
      <c r="U5205" s="68" t="s">
        <v>7000</v>
      </c>
      <c r="V5205" s="126">
        <v>1</v>
      </c>
      <c r="Z5205" s="126">
        <v>1</v>
      </c>
      <c r="AA5205" s="126">
        <v>1</v>
      </c>
      <c r="AB5205" s="126">
        <v>4</v>
      </c>
      <c r="AC5205" s="126">
        <v>8</v>
      </c>
      <c r="AD5205" s="126">
        <v>2026</v>
      </c>
    </row>
    <row r="5206" spans="3:30">
      <c r="C5206" s="126">
        <v>5199</v>
      </c>
      <c r="D5206" s="126">
        <v>288</v>
      </c>
      <c r="E5206" s="126">
        <v>10</v>
      </c>
      <c r="F5206" s="126">
        <v>1</v>
      </c>
      <c r="G5206" s="126">
        <v>1</v>
      </c>
      <c r="H5206" s="126">
        <v>1</v>
      </c>
      <c r="I5206" s="126">
        <v>1</v>
      </c>
      <c r="J5206" s="126">
        <v>45</v>
      </c>
      <c r="P5206" s="126">
        <v>1528</v>
      </c>
      <c r="R5206" s="126" t="s">
        <v>547</v>
      </c>
      <c r="S5206" s="252">
        <v>0</v>
      </c>
      <c r="T5206" s="252">
        <v>0.5</v>
      </c>
      <c r="U5206" s="68" t="s">
        <v>7001</v>
      </c>
      <c r="V5206" s="126">
        <v>1</v>
      </c>
      <c r="Z5206" s="126">
        <v>1</v>
      </c>
      <c r="AA5206" s="126">
        <v>1</v>
      </c>
      <c r="AB5206" s="126">
        <v>4</v>
      </c>
      <c r="AC5206" s="126">
        <v>8</v>
      </c>
      <c r="AD5206" s="126">
        <v>2026</v>
      </c>
    </row>
    <row r="5207" spans="3:30">
      <c r="C5207" s="126">
        <v>5200</v>
      </c>
      <c r="D5207" s="126">
        <v>288</v>
      </c>
      <c r="E5207" s="126">
        <v>3</v>
      </c>
      <c r="F5207" s="126">
        <v>1</v>
      </c>
      <c r="G5207" s="126">
        <v>1</v>
      </c>
      <c r="H5207" s="126">
        <v>1</v>
      </c>
      <c r="I5207" s="126">
        <v>1</v>
      </c>
      <c r="J5207" s="126">
        <v>372</v>
      </c>
      <c r="M5207" s="126">
        <v>1849</v>
      </c>
      <c r="N5207" s="126">
        <v>0</v>
      </c>
      <c r="P5207" s="126">
        <v>1529</v>
      </c>
      <c r="R5207" s="126" t="s">
        <v>547</v>
      </c>
      <c r="S5207" s="252">
        <v>0</v>
      </c>
      <c r="T5207" s="252">
        <v>2</v>
      </c>
      <c r="U5207" s="68" t="s">
        <v>7002</v>
      </c>
      <c r="V5207" s="126">
        <v>1</v>
      </c>
      <c r="Z5207" s="126">
        <v>1</v>
      </c>
      <c r="AA5207" s="126">
        <v>1</v>
      </c>
      <c r="AB5207" s="126">
        <v>4</v>
      </c>
      <c r="AC5207" s="126">
        <v>8</v>
      </c>
      <c r="AD5207" s="126">
        <v>2026</v>
      </c>
    </row>
    <row r="5208" spans="3:30">
      <c r="C5208" s="126">
        <v>5201</v>
      </c>
      <c r="D5208" s="126">
        <v>288</v>
      </c>
      <c r="E5208" s="126">
        <v>11</v>
      </c>
      <c r="F5208" s="126">
        <v>1</v>
      </c>
      <c r="G5208" s="126">
        <v>1</v>
      </c>
      <c r="H5208" s="126">
        <v>1</v>
      </c>
      <c r="I5208" s="126">
        <v>1</v>
      </c>
      <c r="J5208" s="126">
        <v>372</v>
      </c>
      <c r="M5208" s="126">
        <v>1849</v>
      </c>
      <c r="N5208" s="126">
        <v>1</v>
      </c>
      <c r="P5208" s="126">
        <v>1529</v>
      </c>
      <c r="R5208" s="126" t="s">
        <v>547</v>
      </c>
      <c r="S5208" s="252">
        <v>2</v>
      </c>
      <c r="T5208" s="252">
        <v>0</v>
      </c>
      <c r="U5208" s="68" t="s">
        <v>7003</v>
      </c>
      <c r="V5208" s="126">
        <v>1</v>
      </c>
      <c r="Z5208" s="126">
        <v>1</v>
      </c>
      <c r="AA5208" s="126">
        <v>1</v>
      </c>
      <c r="AB5208" s="126">
        <v>4</v>
      </c>
      <c r="AC5208" s="126">
        <v>8</v>
      </c>
      <c r="AD5208" s="126">
        <v>2026</v>
      </c>
    </row>
    <row r="5209" spans="3:30">
      <c r="C5209" s="126">
        <v>5202</v>
      </c>
      <c r="D5209" s="126">
        <v>288</v>
      </c>
      <c r="E5209" s="126">
        <v>10</v>
      </c>
      <c r="F5209" s="126">
        <v>1</v>
      </c>
      <c r="G5209" s="126">
        <v>1</v>
      </c>
      <c r="H5209" s="126">
        <v>1</v>
      </c>
      <c r="I5209" s="126">
        <v>1</v>
      </c>
      <c r="J5209" s="126">
        <v>372</v>
      </c>
      <c r="P5209" s="126">
        <v>1529</v>
      </c>
      <c r="R5209" s="126" t="s">
        <v>547</v>
      </c>
      <c r="S5209" s="252">
        <v>0</v>
      </c>
      <c r="T5209" s="252">
        <v>2.5</v>
      </c>
      <c r="U5209" s="68" t="s">
        <v>7004</v>
      </c>
      <c r="V5209" s="126">
        <v>1</v>
      </c>
      <c r="Z5209" s="126">
        <v>1</v>
      </c>
      <c r="AA5209" s="126">
        <v>1</v>
      </c>
      <c r="AB5209" s="126">
        <v>4</v>
      </c>
      <c r="AC5209" s="126">
        <v>8</v>
      </c>
      <c r="AD5209" s="126">
        <v>2026</v>
      </c>
    </row>
    <row r="5210" spans="3:30">
      <c r="C5210" s="126">
        <v>5203</v>
      </c>
      <c r="D5210" s="126">
        <v>288</v>
      </c>
      <c r="E5210" s="126">
        <v>3</v>
      </c>
      <c r="F5210" s="126">
        <v>1</v>
      </c>
      <c r="G5210" s="126">
        <v>1</v>
      </c>
      <c r="H5210" s="126">
        <v>1</v>
      </c>
      <c r="I5210" s="126">
        <v>1</v>
      </c>
      <c r="J5210" s="126">
        <v>177</v>
      </c>
      <c r="M5210" s="126">
        <v>1850</v>
      </c>
      <c r="N5210" s="126">
        <v>0</v>
      </c>
      <c r="P5210" s="126">
        <v>1530</v>
      </c>
      <c r="R5210" s="126" t="s">
        <v>547</v>
      </c>
      <c r="S5210" s="252">
        <v>0</v>
      </c>
      <c r="T5210" s="252">
        <v>4.1500000000000004</v>
      </c>
      <c r="U5210" s="68" t="s">
        <v>7005</v>
      </c>
      <c r="V5210" s="126">
        <v>1</v>
      </c>
      <c r="Z5210" s="126">
        <v>1</v>
      </c>
      <c r="AA5210" s="126">
        <v>1</v>
      </c>
      <c r="AB5210" s="126">
        <v>4</v>
      </c>
      <c r="AC5210" s="126">
        <v>8</v>
      </c>
      <c r="AD5210" s="126">
        <v>2026</v>
      </c>
    </row>
    <row r="5211" spans="3:30">
      <c r="C5211" s="126">
        <v>5204</v>
      </c>
      <c r="D5211" s="126">
        <v>288</v>
      </c>
      <c r="E5211" s="126">
        <v>11</v>
      </c>
      <c r="F5211" s="126">
        <v>1</v>
      </c>
      <c r="G5211" s="126">
        <v>1</v>
      </c>
      <c r="H5211" s="126">
        <v>1</v>
      </c>
      <c r="I5211" s="126">
        <v>1</v>
      </c>
      <c r="J5211" s="126">
        <v>177</v>
      </c>
      <c r="M5211" s="126">
        <v>1850</v>
      </c>
      <c r="N5211" s="126">
        <v>1</v>
      </c>
      <c r="P5211" s="126">
        <v>1530</v>
      </c>
      <c r="R5211" s="126" t="s">
        <v>547</v>
      </c>
      <c r="S5211" s="252">
        <v>4.1500000000000004</v>
      </c>
      <c r="T5211" s="252">
        <v>0</v>
      </c>
      <c r="U5211" s="68" t="s">
        <v>7006</v>
      </c>
      <c r="V5211" s="126">
        <v>1</v>
      </c>
      <c r="Z5211" s="126">
        <v>1</v>
      </c>
      <c r="AA5211" s="126">
        <v>1</v>
      </c>
      <c r="AB5211" s="126">
        <v>4</v>
      </c>
      <c r="AC5211" s="126">
        <v>8</v>
      </c>
      <c r="AD5211" s="126">
        <v>2026</v>
      </c>
    </row>
    <row r="5212" spans="3:30">
      <c r="C5212" s="126">
        <v>5205</v>
      </c>
      <c r="D5212" s="126">
        <v>288</v>
      </c>
      <c r="E5212" s="126">
        <v>10</v>
      </c>
      <c r="F5212" s="126">
        <v>1</v>
      </c>
      <c r="G5212" s="126">
        <v>1</v>
      </c>
      <c r="H5212" s="126">
        <v>1</v>
      </c>
      <c r="I5212" s="126">
        <v>1</v>
      </c>
      <c r="J5212" s="126">
        <v>177</v>
      </c>
      <c r="P5212" s="126">
        <v>1530</v>
      </c>
      <c r="R5212" s="126" t="s">
        <v>547</v>
      </c>
      <c r="S5212" s="252">
        <v>0</v>
      </c>
      <c r="T5212" s="252">
        <v>4.75</v>
      </c>
      <c r="U5212" s="68" t="s">
        <v>7007</v>
      </c>
      <c r="V5212" s="126">
        <v>1</v>
      </c>
      <c r="Z5212" s="126">
        <v>1</v>
      </c>
      <c r="AA5212" s="126">
        <v>1</v>
      </c>
      <c r="AB5212" s="126">
        <v>4</v>
      </c>
      <c r="AC5212" s="126">
        <v>8</v>
      </c>
      <c r="AD5212" s="126">
        <v>2026</v>
      </c>
    </row>
    <row r="5213" spans="3:30">
      <c r="C5213" s="126">
        <v>5206</v>
      </c>
      <c r="D5213" s="126">
        <v>288</v>
      </c>
      <c r="E5213" s="126">
        <v>3</v>
      </c>
      <c r="F5213" s="126">
        <v>1</v>
      </c>
      <c r="G5213" s="126">
        <v>1</v>
      </c>
      <c r="H5213" s="126">
        <v>1</v>
      </c>
      <c r="I5213" s="126">
        <v>1</v>
      </c>
      <c r="J5213" s="126">
        <v>424</v>
      </c>
      <c r="M5213" s="126">
        <v>1851</v>
      </c>
      <c r="N5213" s="126">
        <v>0</v>
      </c>
      <c r="P5213" s="126">
        <v>1531</v>
      </c>
      <c r="R5213" s="126" t="s">
        <v>547</v>
      </c>
      <c r="S5213" s="252">
        <v>0</v>
      </c>
      <c r="T5213" s="252">
        <v>2</v>
      </c>
      <c r="U5213" s="68" t="s">
        <v>7008</v>
      </c>
      <c r="V5213" s="126">
        <v>1</v>
      </c>
      <c r="Z5213" s="126">
        <v>1</v>
      </c>
      <c r="AA5213" s="126">
        <v>1</v>
      </c>
      <c r="AB5213" s="126">
        <v>4</v>
      </c>
      <c r="AC5213" s="126">
        <v>8</v>
      </c>
      <c r="AD5213" s="126">
        <v>2026</v>
      </c>
    </row>
    <row r="5214" spans="3:30">
      <c r="C5214" s="126">
        <v>5207</v>
      </c>
      <c r="D5214" s="126">
        <v>288</v>
      </c>
      <c r="E5214" s="126">
        <v>11</v>
      </c>
      <c r="F5214" s="126">
        <v>1</v>
      </c>
      <c r="G5214" s="126">
        <v>1</v>
      </c>
      <c r="H5214" s="126">
        <v>1</v>
      </c>
      <c r="I5214" s="126">
        <v>1</v>
      </c>
      <c r="J5214" s="126">
        <v>424</v>
      </c>
      <c r="M5214" s="126">
        <v>1851</v>
      </c>
      <c r="N5214" s="126">
        <v>1</v>
      </c>
      <c r="P5214" s="126">
        <v>1531</v>
      </c>
      <c r="R5214" s="126" t="s">
        <v>547</v>
      </c>
      <c r="S5214" s="252">
        <v>2</v>
      </c>
      <c r="T5214" s="252">
        <v>0</v>
      </c>
      <c r="U5214" s="68" t="s">
        <v>7009</v>
      </c>
      <c r="V5214" s="126">
        <v>1</v>
      </c>
      <c r="Z5214" s="126">
        <v>1</v>
      </c>
      <c r="AA5214" s="126">
        <v>1</v>
      </c>
      <c r="AB5214" s="126">
        <v>4</v>
      </c>
      <c r="AC5214" s="126">
        <v>8</v>
      </c>
      <c r="AD5214" s="126">
        <v>2026</v>
      </c>
    </row>
    <row r="5215" spans="3:30">
      <c r="C5215" s="126">
        <v>5208</v>
      </c>
      <c r="D5215" s="126">
        <v>288</v>
      </c>
      <c r="E5215" s="126">
        <v>10</v>
      </c>
      <c r="F5215" s="126">
        <v>1</v>
      </c>
      <c r="G5215" s="126">
        <v>1</v>
      </c>
      <c r="H5215" s="126">
        <v>1</v>
      </c>
      <c r="I5215" s="126">
        <v>1</v>
      </c>
      <c r="J5215" s="126">
        <v>424</v>
      </c>
      <c r="P5215" s="126">
        <v>1531</v>
      </c>
      <c r="R5215" s="126" t="s">
        <v>547</v>
      </c>
      <c r="S5215" s="252">
        <v>0</v>
      </c>
      <c r="T5215" s="252">
        <v>3</v>
      </c>
      <c r="U5215" s="68" t="s">
        <v>7010</v>
      </c>
      <c r="V5215" s="126">
        <v>1</v>
      </c>
      <c r="Z5215" s="126">
        <v>1</v>
      </c>
      <c r="AA5215" s="126">
        <v>1</v>
      </c>
      <c r="AB5215" s="126">
        <v>4</v>
      </c>
      <c r="AC5215" s="126">
        <v>8</v>
      </c>
      <c r="AD5215" s="126">
        <v>2026</v>
      </c>
    </row>
    <row r="5216" spans="3:30">
      <c r="C5216" s="126">
        <v>5209</v>
      </c>
      <c r="D5216" s="126">
        <v>288</v>
      </c>
      <c r="E5216" s="126">
        <v>3</v>
      </c>
      <c r="F5216" s="126">
        <v>1</v>
      </c>
      <c r="G5216" s="126">
        <v>1</v>
      </c>
      <c r="H5216" s="126">
        <v>1</v>
      </c>
      <c r="I5216" s="126">
        <v>1</v>
      </c>
      <c r="J5216" s="126">
        <v>219</v>
      </c>
      <c r="M5216" s="126">
        <v>1852</v>
      </c>
      <c r="N5216" s="126">
        <v>0</v>
      </c>
      <c r="P5216" s="126">
        <v>1532</v>
      </c>
      <c r="R5216" s="126" t="s">
        <v>547</v>
      </c>
      <c r="S5216" s="252">
        <v>0</v>
      </c>
      <c r="T5216" s="252">
        <v>0.88</v>
      </c>
      <c r="U5216" s="68" t="s">
        <v>7011</v>
      </c>
      <c r="V5216" s="126">
        <v>1</v>
      </c>
      <c r="Z5216" s="126">
        <v>1</v>
      </c>
      <c r="AA5216" s="126">
        <v>1</v>
      </c>
      <c r="AB5216" s="126">
        <v>4</v>
      </c>
      <c r="AC5216" s="126">
        <v>8</v>
      </c>
      <c r="AD5216" s="126">
        <v>2026</v>
      </c>
    </row>
    <row r="5217" spans="3:30">
      <c r="C5217" s="126">
        <v>5210</v>
      </c>
      <c r="D5217" s="126">
        <v>288</v>
      </c>
      <c r="E5217" s="126">
        <v>11</v>
      </c>
      <c r="F5217" s="126">
        <v>1</v>
      </c>
      <c r="G5217" s="126">
        <v>1</v>
      </c>
      <c r="H5217" s="126">
        <v>1</v>
      </c>
      <c r="I5217" s="126">
        <v>1</v>
      </c>
      <c r="J5217" s="126">
        <v>219</v>
      </c>
      <c r="M5217" s="126">
        <v>1852</v>
      </c>
      <c r="N5217" s="126">
        <v>1</v>
      </c>
      <c r="P5217" s="126">
        <v>1532</v>
      </c>
      <c r="R5217" s="126" t="s">
        <v>547</v>
      </c>
      <c r="S5217" s="252">
        <v>0.88</v>
      </c>
      <c r="T5217" s="252">
        <v>0</v>
      </c>
      <c r="U5217" s="68" t="s">
        <v>7012</v>
      </c>
      <c r="V5217" s="126">
        <v>1</v>
      </c>
      <c r="Z5217" s="126">
        <v>1</v>
      </c>
      <c r="AA5217" s="126">
        <v>1</v>
      </c>
      <c r="AB5217" s="126">
        <v>4</v>
      </c>
      <c r="AC5217" s="126">
        <v>8</v>
      </c>
      <c r="AD5217" s="126">
        <v>2026</v>
      </c>
    </row>
    <row r="5218" spans="3:30">
      <c r="C5218" s="126">
        <v>5211</v>
      </c>
      <c r="D5218" s="126">
        <v>288</v>
      </c>
      <c r="E5218" s="126">
        <v>10</v>
      </c>
      <c r="F5218" s="126">
        <v>1</v>
      </c>
      <c r="G5218" s="126">
        <v>1</v>
      </c>
      <c r="H5218" s="126">
        <v>1</v>
      </c>
      <c r="I5218" s="126">
        <v>1</v>
      </c>
      <c r="J5218" s="126">
        <v>219</v>
      </c>
      <c r="P5218" s="126">
        <v>1532</v>
      </c>
      <c r="R5218" s="126" t="s">
        <v>547</v>
      </c>
      <c r="S5218" s="252">
        <v>0</v>
      </c>
      <c r="T5218" s="252">
        <v>1</v>
      </c>
      <c r="U5218" s="68" t="s">
        <v>7013</v>
      </c>
      <c r="V5218" s="126">
        <v>1</v>
      </c>
      <c r="Z5218" s="126">
        <v>1</v>
      </c>
      <c r="AA5218" s="126">
        <v>1</v>
      </c>
      <c r="AB5218" s="126">
        <v>4</v>
      </c>
      <c r="AC5218" s="126">
        <v>8</v>
      </c>
      <c r="AD5218" s="126">
        <v>2026</v>
      </c>
    </row>
    <row r="5219" spans="3:30">
      <c r="C5219" s="126">
        <v>5212</v>
      </c>
      <c r="D5219" s="126">
        <v>288</v>
      </c>
      <c r="E5219" s="126">
        <v>3</v>
      </c>
      <c r="F5219" s="126">
        <v>1</v>
      </c>
      <c r="G5219" s="126">
        <v>1</v>
      </c>
      <c r="H5219" s="126">
        <v>1</v>
      </c>
      <c r="I5219" s="126">
        <v>1</v>
      </c>
      <c r="J5219" s="126">
        <v>380</v>
      </c>
      <c r="M5219" s="126">
        <v>1853</v>
      </c>
      <c r="N5219" s="126">
        <v>0</v>
      </c>
      <c r="P5219" s="126">
        <v>1533</v>
      </c>
      <c r="R5219" s="126" t="s">
        <v>547</v>
      </c>
      <c r="S5219" s="252">
        <v>0</v>
      </c>
      <c r="T5219" s="252">
        <v>1.34</v>
      </c>
      <c r="U5219" s="68" t="s">
        <v>7014</v>
      </c>
      <c r="V5219" s="126">
        <v>1</v>
      </c>
      <c r="Z5219" s="126">
        <v>1</v>
      </c>
      <c r="AA5219" s="126">
        <v>1</v>
      </c>
      <c r="AB5219" s="126">
        <v>4</v>
      </c>
      <c r="AC5219" s="126">
        <v>8</v>
      </c>
      <c r="AD5219" s="126">
        <v>2026</v>
      </c>
    </row>
    <row r="5220" spans="3:30">
      <c r="C5220" s="126">
        <v>5213</v>
      </c>
      <c r="D5220" s="126">
        <v>288</v>
      </c>
      <c r="E5220" s="126">
        <v>11</v>
      </c>
      <c r="F5220" s="126">
        <v>1</v>
      </c>
      <c r="G5220" s="126">
        <v>1</v>
      </c>
      <c r="H5220" s="126">
        <v>1</v>
      </c>
      <c r="I5220" s="126">
        <v>1</v>
      </c>
      <c r="J5220" s="126">
        <v>380</v>
      </c>
      <c r="M5220" s="126">
        <v>1853</v>
      </c>
      <c r="N5220" s="126">
        <v>1</v>
      </c>
      <c r="P5220" s="126">
        <v>1533</v>
      </c>
      <c r="R5220" s="126" t="s">
        <v>547</v>
      </c>
      <c r="S5220" s="252">
        <v>1.34</v>
      </c>
      <c r="T5220" s="252">
        <v>0</v>
      </c>
      <c r="U5220" s="68" t="s">
        <v>7015</v>
      </c>
      <c r="V5220" s="126">
        <v>1</v>
      </c>
      <c r="Z5220" s="126">
        <v>1</v>
      </c>
      <c r="AA5220" s="126">
        <v>1</v>
      </c>
      <c r="AB5220" s="126">
        <v>4</v>
      </c>
      <c r="AC5220" s="126">
        <v>8</v>
      </c>
      <c r="AD5220" s="126">
        <v>2026</v>
      </c>
    </row>
    <row r="5221" spans="3:30">
      <c r="C5221" s="126">
        <v>5214</v>
      </c>
      <c r="D5221" s="126">
        <v>288</v>
      </c>
      <c r="E5221" s="126">
        <v>10</v>
      </c>
      <c r="F5221" s="126">
        <v>1</v>
      </c>
      <c r="G5221" s="126">
        <v>1</v>
      </c>
      <c r="H5221" s="126">
        <v>1</v>
      </c>
      <c r="I5221" s="126">
        <v>1</v>
      </c>
      <c r="J5221" s="126">
        <v>380</v>
      </c>
      <c r="P5221" s="126">
        <v>1533</v>
      </c>
      <c r="R5221" s="126" t="s">
        <v>547</v>
      </c>
      <c r="S5221" s="252">
        <v>0</v>
      </c>
      <c r="T5221" s="252">
        <v>1.9</v>
      </c>
      <c r="U5221" s="68" t="s">
        <v>7016</v>
      </c>
      <c r="V5221" s="126">
        <v>1</v>
      </c>
      <c r="Z5221" s="126">
        <v>1</v>
      </c>
      <c r="AA5221" s="126">
        <v>1</v>
      </c>
      <c r="AB5221" s="126">
        <v>4</v>
      </c>
      <c r="AC5221" s="126">
        <v>8</v>
      </c>
      <c r="AD5221" s="126">
        <v>2026</v>
      </c>
    </row>
    <row r="5222" spans="3:30">
      <c r="C5222" s="126">
        <v>5215</v>
      </c>
      <c r="D5222" s="126">
        <v>289</v>
      </c>
      <c r="E5222" s="126">
        <v>2</v>
      </c>
      <c r="F5222" s="126">
        <v>1</v>
      </c>
      <c r="G5222" s="126">
        <v>1</v>
      </c>
      <c r="H5222" s="126">
        <v>1</v>
      </c>
      <c r="I5222" s="126">
        <v>1</v>
      </c>
      <c r="R5222" s="126" t="s">
        <v>547</v>
      </c>
      <c r="S5222" s="252">
        <v>32.65</v>
      </c>
      <c r="T5222" s="252">
        <v>0</v>
      </c>
      <c r="U5222" s="68" t="s">
        <v>7018</v>
      </c>
      <c r="V5222" s="126">
        <v>1</v>
      </c>
      <c r="Z5222" s="126">
        <v>1</v>
      </c>
      <c r="AA5222" s="126">
        <v>1</v>
      </c>
      <c r="AB5222" s="126">
        <v>4</v>
      </c>
      <c r="AC5222" s="126">
        <v>8</v>
      </c>
      <c r="AD5222" s="126">
        <v>2026</v>
      </c>
    </row>
    <row r="5223" spans="3:30">
      <c r="C5223" s="126">
        <v>5216</v>
      </c>
      <c r="D5223" s="126">
        <v>289</v>
      </c>
      <c r="E5223" s="126">
        <v>3</v>
      </c>
      <c r="F5223" s="126">
        <v>1</v>
      </c>
      <c r="G5223" s="126">
        <v>1</v>
      </c>
      <c r="H5223" s="126">
        <v>1</v>
      </c>
      <c r="I5223" s="126">
        <v>1</v>
      </c>
      <c r="J5223" s="126">
        <v>5</v>
      </c>
      <c r="M5223" s="126">
        <v>1854</v>
      </c>
      <c r="N5223" s="126">
        <v>0</v>
      </c>
      <c r="P5223" s="126">
        <v>1534</v>
      </c>
      <c r="R5223" s="126" t="s">
        <v>547</v>
      </c>
      <c r="S5223" s="252">
        <v>0</v>
      </c>
      <c r="T5223" s="252">
        <v>3.74</v>
      </c>
      <c r="U5223" s="68" t="s">
        <v>7019</v>
      </c>
      <c r="V5223" s="126">
        <v>1</v>
      </c>
      <c r="Z5223" s="126">
        <v>1</v>
      </c>
      <c r="AA5223" s="126">
        <v>1</v>
      </c>
      <c r="AB5223" s="126">
        <v>4</v>
      </c>
      <c r="AC5223" s="126">
        <v>8</v>
      </c>
      <c r="AD5223" s="126">
        <v>2026</v>
      </c>
    </row>
    <row r="5224" spans="3:30">
      <c r="C5224" s="126">
        <v>5217</v>
      </c>
      <c r="D5224" s="126">
        <v>289</v>
      </c>
      <c r="E5224" s="126">
        <v>11</v>
      </c>
      <c r="F5224" s="126">
        <v>1</v>
      </c>
      <c r="G5224" s="126">
        <v>1</v>
      </c>
      <c r="H5224" s="126">
        <v>1</v>
      </c>
      <c r="I5224" s="126">
        <v>1</v>
      </c>
      <c r="J5224" s="126">
        <v>5</v>
      </c>
      <c r="M5224" s="126">
        <v>1854</v>
      </c>
      <c r="N5224" s="126">
        <v>1</v>
      </c>
      <c r="P5224" s="126">
        <v>1534</v>
      </c>
      <c r="R5224" s="126" t="s">
        <v>547</v>
      </c>
      <c r="S5224" s="252">
        <v>3.74</v>
      </c>
      <c r="T5224" s="252">
        <v>0</v>
      </c>
      <c r="U5224" s="68" t="s">
        <v>7020</v>
      </c>
      <c r="V5224" s="126">
        <v>1</v>
      </c>
      <c r="Z5224" s="126">
        <v>1</v>
      </c>
      <c r="AA5224" s="126">
        <v>1</v>
      </c>
      <c r="AB5224" s="126">
        <v>4</v>
      </c>
      <c r="AC5224" s="126">
        <v>8</v>
      </c>
      <c r="AD5224" s="126">
        <v>2026</v>
      </c>
    </row>
    <row r="5225" spans="3:30">
      <c r="C5225" s="126">
        <v>5218</v>
      </c>
      <c r="D5225" s="126">
        <v>289</v>
      </c>
      <c r="E5225" s="126">
        <v>10</v>
      </c>
      <c r="F5225" s="126">
        <v>1</v>
      </c>
      <c r="G5225" s="126">
        <v>1</v>
      </c>
      <c r="H5225" s="126">
        <v>1</v>
      </c>
      <c r="I5225" s="126">
        <v>1</v>
      </c>
      <c r="J5225" s="126">
        <v>5</v>
      </c>
      <c r="P5225" s="126">
        <v>1534</v>
      </c>
      <c r="R5225" s="126" t="s">
        <v>547</v>
      </c>
      <c r="S5225" s="252">
        <v>0</v>
      </c>
      <c r="T5225" s="252">
        <v>4.25</v>
      </c>
      <c r="U5225" s="68" t="s">
        <v>7021</v>
      </c>
      <c r="V5225" s="126">
        <v>1</v>
      </c>
      <c r="Z5225" s="126">
        <v>1</v>
      </c>
      <c r="AA5225" s="126">
        <v>1</v>
      </c>
      <c r="AB5225" s="126">
        <v>4</v>
      </c>
      <c r="AC5225" s="126">
        <v>8</v>
      </c>
      <c r="AD5225" s="126">
        <v>2026</v>
      </c>
    </row>
    <row r="5226" spans="3:30">
      <c r="C5226" s="126">
        <v>5219</v>
      </c>
      <c r="D5226" s="126">
        <v>289</v>
      </c>
      <c r="E5226" s="126">
        <v>3</v>
      </c>
      <c r="F5226" s="126">
        <v>1</v>
      </c>
      <c r="G5226" s="126">
        <v>1</v>
      </c>
      <c r="H5226" s="126">
        <v>1</v>
      </c>
      <c r="I5226" s="126">
        <v>1</v>
      </c>
      <c r="J5226" s="126">
        <v>20</v>
      </c>
      <c r="M5226" s="126">
        <v>1855</v>
      </c>
      <c r="N5226" s="126">
        <v>0</v>
      </c>
      <c r="P5226" s="126">
        <v>1535</v>
      </c>
      <c r="R5226" s="126" t="s">
        <v>547</v>
      </c>
      <c r="S5226" s="252">
        <v>0</v>
      </c>
      <c r="T5226" s="252">
        <v>5.03</v>
      </c>
      <c r="U5226" s="68" t="s">
        <v>7022</v>
      </c>
      <c r="V5226" s="126">
        <v>1</v>
      </c>
      <c r="Z5226" s="126">
        <v>1</v>
      </c>
      <c r="AA5226" s="126">
        <v>1</v>
      </c>
      <c r="AB5226" s="126">
        <v>4</v>
      </c>
      <c r="AC5226" s="126">
        <v>8</v>
      </c>
      <c r="AD5226" s="126">
        <v>2026</v>
      </c>
    </row>
    <row r="5227" spans="3:30">
      <c r="C5227" s="126">
        <v>5220</v>
      </c>
      <c r="D5227" s="126">
        <v>289</v>
      </c>
      <c r="E5227" s="126">
        <v>11</v>
      </c>
      <c r="F5227" s="126">
        <v>1</v>
      </c>
      <c r="G5227" s="126">
        <v>1</v>
      </c>
      <c r="H5227" s="126">
        <v>1</v>
      </c>
      <c r="I5227" s="126">
        <v>1</v>
      </c>
      <c r="J5227" s="126">
        <v>20</v>
      </c>
      <c r="M5227" s="126">
        <v>1855</v>
      </c>
      <c r="N5227" s="126">
        <v>1</v>
      </c>
      <c r="P5227" s="126">
        <v>1535</v>
      </c>
      <c r="R5227" s="126" t="s">
        <v>547</v>
      </c>
      <c r="S5227" s="252">
        <v>5.03</v>
      </c>
      <c r="T5227" s="252">
        <v>0</v>
      </c>
      <c r="U5227" s="68" t="s">
        <v>7023</v>
      </c>
      <c r="V5227" s="126">
        <v>1</v>
      </c>
      <c r="Z5227" s="126">
        <v>1</v>
      </c>
      <c r="AA5227" s="126">
        <v>1</v>
      </c>
      <c r="AB5227" s="126">
        <v>4</v>
      </c>
      <c r="AC5227" s="126">
        <v>8</v>
      </c>
      <c r="AD5227" s="126">
        <v>2026</v>
      </c>
    </row>
    <row r="5228" spans="3:30">
      <c r="C5228" s="126">
        <v>5221</v>
      </c>
      <c r="D5228" s="126">
        <v>289</v>
      </c>
      <c r="E5228" s="126">
        <v>10</v>
      </c>
      <c r="F5228" s="126">
        <v>1</v>
      </c>
      <c r="G5228" s="126">
        <v>1</v>
      </c>
      <c r="H5228" s="126">
        <v>1</v>
      </c>
      <c r="I5228" s="126">
        <v>1</v>
      </c>
      <c r="J5228" s="126">
        <v>20</v>
      </c>
      <c r="P5228" s="126">
        <v>1535</v>
      </c>
      <c r="R5228" s="126" t="s">
        <v>547</v>
      </c>
      <c r="S5228" s="252">
        <v>0</v>
      </c>
      <c r="T5228" s="252">
        <v>5.25</v>
      </c>
      <c r="U5228" s="68" t="s">
        <v>7024</v>
      </c>
      <c r="V5228" s="126">
        <v>1</v>
      </c>
      <c r="Z5228" s="126">
        <v>1</v>
      </c>
      <c r="AA5228" s="126">
        <v>1</v>
      </c>
      <c r="AB5228" s="126">
        <v>4</v>
      </c>
      <c r="AC5228" s="126">
        <v>8</v>
      </c>
      <c r="AD5228" s="126">
        <v>2026</v>
      </c>
    </row>
    <row r="5229" spans="3:30">
      <c r="C5229" s="126">
        <v>5222</v>
      </c>
      <c r="D5229" s="126">
        <v>289</v>
      </c>
      <c r="E5229" s="126">
        <v>3</v>
      </c>
      <c r="F5229" s="126">
        <v>1</v>
      </c>
      <c r="G5229" s="126">
        <v>1</v>
      </c>
      <c r="H5229" s="126">
        <v>1</v>
      </c>
      <c r="I5229" s="126">
        <v>1</v>
      </c>
      <c r="J5229" s="126">
        <v>177</v>
      </c>
      <c r="M5229" s="126">
        <v>1856</v>
      </c>
      <c r="N5229" s="126">
        <v>0</v>
      </c>
      <c r="P5229" s="126">
        <v>1536</v>
      </c>
      <c r="R5229" s="126" t="s">
        <v>547</v>
      </c>
      <c r="S5229" s="252">
        <v>0</v>
      </c>
      <c r="T5229" s="252">
        <v>0.08</v>
      </c>
      <c r="U5229" s="68" t="s">
        <v>7025</v>
      </c>
      <c r="V5229" s="126">
        <v>1</v>
      </c>
      <c r="Z5229" s="126">
        <v>1</v>
      </c>
      <c r="AA5229" s="126">
        <v>1</v>
      </c>
      <c r="AB5229" s="126">
        <v>4</v>
      </c>
      <c r="AC5229" s="126">
        <v>8</v>
      </c>
      <c r="AD5229" s="126">
        <v>2026</v>
      </c>
    </row>
    <row r="5230" spans="3:30">
      <c r="C5230" s="126">
        <v>5223</v>
      </c>
      <c r="D5230" s="126">
        <v>289</v>
      </c>
      <c r="E5230" s="126">
        <v>11</v>
      </c>
      <c r="F5230" s="126">
        <v>1</v>
      </c>
      <c r="G5230" s="126">
        <v>1</v>
      </c>
      <c r="H5230" s="126">
        <v>1</v>
      </c>
      <c r="I5230" s="126">
        <v>1</v>
      </c>
      <c r="J5230" s="126">
        <v>177</v>
      </c>
      <c r="M5230" s="126">
        <v>1856</v>
      </c>
      <c r="N5230" s="126">
        <v>1</v>
      </c>
      <c r="P5230" s="126">
        <v>1536</v>
      </c>
      <c r="R5230" s="126" t="s">
        <v>547</v>
      </c>
      <c r="S5230" s="252">
        <v>0.08</v>
      </c>
      <c r="T5230" s="252">
        <v>0</v>
      </c>
      <c r="U5230" s="68" t="s">
        <v>7026</v>
      </c>
      <c r="V5230" s="126">
        <v>1</v>
      </c>
      <c r="Z5230" s="126">
        <v>1</v>
      </c>
      <c r="AA5230" s="126">
        <v>1</v>
      </c>
      <c r="AB5230" s="126">
        <v>4</v>
      </c>
      <c r="AC5230" s="126">
        <v>8</v>
      </c>
      <c r="AD5230" s="126">
        <v>2026</v>
      </c>
    </row>
    <row r="5231" spans="3:30">
      <c r="C5231" s="126">
        <v>5224</v>
      </c>
      <c r="D5231" s="126">
        <v>289</v>
      </c>
      <c r="E5231" s="126">
        <v>10</v>
      </c>
      <c r="F5231" s="126">
        <v>1</v>
      </c>
      <c r="G5231" s="126">
        <v>1</v>
      </c>
      <c r="H5231" s="126">
        <v>1</v>
      </c>
      <c r="I5231" s="126">
        <v>1</v>
      </c>
      <c r="J5231" s="126">
        <v>177</v>
      </c>
      <c r="P5231" s="126">
        <v>1536</v>
      </c>
      <c r="R5231" s="126" t="s">
        <v>547</v>
      </c>
      <c r="S5231" s="252">
        <v>0</v>
      </c>
      <c r="T5231" s="252">
        <v>0.25</v>
      </c>
      <c r="U5231" s="68" t="s">
        <v>7027</v>
      </c>
      <c r="V5231" s="126">
        <v>1</v>
      </c>
      <c r="Z5231" s="126">
        <v>1</v>
      </c>
      <c r="AA5231" s="126">
        <v>1</v>
      </c>
      <c r="AB5231" s="126">
        <v>4</v>
      </c>
      <c r="AC5231" s="126">
        <v>8</v>
      </c>
      <c r="AD5231" s="126">
        <v>2026</v>
      </c>
    </row>
    <row r="5232" spans="3:30">
      <c r="C5232" s="126">
        <v>5225</v>
      </c>
      <c r="D5232" s="126">
        <v>289</v>
      </c>
      <c r="E5232" s="126">
        <v>3</v>
      </c>
      <c r="F5232" s="126">
        <v>1</v>
      </c>
      <c r="G5232" s="126">
        <v>1</v>
      </c>
      <c r="H5232" s="126">
        <v>1</v>
      </c>
      <c r="I5232" s="126">
        <v>1</v>
      </c>
      <c r="J5232" s="126">
        <v>41</v>
      </c>
      <c r="M5232" s="126">
        <v>1857</v>
      </c>
      <c r="N5232" s="126">
        <v>0</v>
      </c>
      <c r="P5232" s="126">
        <v>1537</v>
      </c>
      <c r="R5232" s="126" t="s">
        <v>547</v>
      </c>
      <c r="S5232" s="252">
        <v>0</v>
      </c>
      <c r="T5232" s="252">
        <v>0.53</v>
      </c>
      <c r="U5232" s="68" t="s">
        <v>7028</v>
      </c>
      <c r="V5232" s="126">
        <v>1</v>
      </c>
      <c r="Z5232" s="126">
        <v>1</v>
      </c>
      <c r="AA5232" s="126">
        <v>1</v>
      </c>
      <c r="AB5232" s="126">
        <v>4</v>
      </c>
      <c r="AC5232" s="126">
        <v>8</v>
      </c>
      <c r="AD5232" s="126">
        <v>2026</v>
      </c>
    </row>
    <row r="5233" spans="3:30">
      <c r="C5233" s="126">
        <v>5226</v>
      </c>
      <c r="D5233" s="126">
        <v>289</v>
      </c>
      <c r="E5233" s="126">
        <v>11</v>
      </c>
      <c r="F5233" s="126">
        <v>1</v>
      </c>
      <c r="G5233" s="126">
        <v>1</v>
      </c>
      <c r="H5233" s="126">
        <v>1</v>
      </c>
      <c r="I5233" s="126">
        <v>1</v>
      </c>
      <c r="J5233" s="126">
        <v>41</v>
      </c>
      <c r="M5233" s="126">
        <v>1857</v>
      </c>
      <c r="N5233" s="126">
        <v>1</v>
      </c>
      <c r="P5233" s="126">
        <v>1537</v>
      </c>
      <c r="R5233" s="126" t="s">
        <v>547</v>
      </c>
      <c r="S5233" s="252">
        <v>0.53</v>
      </c>
      <c r="T5233" s="252">
        <v>0</v>
      </c>
      <c r="U5233" s="68" t="s">
        <v>7029</v>
      </c>
      <c r="V5233" s="126">
        <v>1</v>
      </c>
      <c r="Z5233" s="126">
        <v>1</v>
      </c>
      <c r="AA5233" s="126">
        <v>1</v>
      </c>
      <c r="AB5233" s="126">
        <v>4</v>
      </c>
      <c r="AC5233" s="126">
        <v>8</v>
      </c>
      <c r="AD5233" s="126">
        <v>2026</v>
      </c>
    </row>
    <row r="5234" spans="3:30">
      <c r="C5234" s="126">
        <v>5227</v>
      </c>
      <c r="D5234" s="126">
        <v>289</v>
      </c>
      <c r="E5234" s="126">
        <v>10</v>
      </c>
      <c r="F5234" s="126">
        <v>1</v>
      </c>
      <c r="G5234" s="126">
        <v>1</v>
      </c>
      <c r="H5234" s="126">
        <v>1</v>
      </c>
      <c r="I5234" s="126">
        <v>1</v>
      </c>
      <c r="J5234" s="126">
        <v>41</v>
      </c>
      <c r="P5234" s="126">
        <v>1537</v>
      </c>
      <c r="R5234" s="126" t="s">
        <v>547</v>
      </c>
      <c r="S5234" s="252">
        <v>0</v>
      </c>
      <c r="T5234" s="252">
        <v>0.75</v>
      </c>
      <c r="U5234" s="68" t="s">
        <v>7030</v>
      </c>
      <c r="V5234" s="126">
        <v>1</v>
      </c>
      <c r="Z5234" s="126">
        <v>1</v>
      </c>
      <c r="AA5234" s="126">
        <v>1</v>
      </c>
      <c r="AB5234" s="126">
        <v>4</v>
      </c>
      <c r="AC5234" s="126">
        <v>8</v>
      </c>
      <c r="AD5234" s="126">
        <v>2026</v>
      </c>
    </row>
    <row r="5235" spans="3:30">
      <c r="C5235" s="126">
        <v>5228</v>
      </c>
      <c r="D5235" s="126">
        <v>289</v>
      </c>
      <c r="E5235" s="126">
        <v>3</v>
      </c>
      <c r="F5235" s="126">
        <v>1</v>
      </c>
      <c r="G5235" s="126">
        <v>1</v>
      </c>
      <c r="H5235" s="126">
        <v>1</v>
      </c>
      <c r="I5235" s="126">
        <v>1</v>
      </c>
      <c r="J5235" s="126">
        <v>52</v>
      </c>
      <c r="M5235" s="126">
        <v>1858</v>
      </c>
      <c r="N5235" s="126">
        <v>0</v>
      </c>
      <c r="P5235" s="126">
        <v>1538</v>
      </c>
      <c r="R5235" s="126" t="s">
        <v>547</v>
      </c>
      <c r="S5235" s="252">
        <v>0</v>
      </c>
      <c r="T5235" s="252">
        <v>1.91</v>
      </c>
      <c r="U5235" s="68" t="s">
        <v>7031</v>
      </c>
      <c r="V5235" s="126">
        <v>1</v>
      </c>
      <c r="Z5235" s="126">
        <v>1</v>
      </c>
      <c r="AA5235" s="126">
        <v>1</v>
      </c>
      <c r="AB5235" s="126">
        <v>4</v>
      </c>
      <c r="AC5235" s="126">
        <v>8</v>
      </c>
      <c r="AD5235" s="126">
        <v>2026</v>
      </c>
    </row>
    <row r="5236" spans="3:30">
      <c r="C5236" s="126">
        <v>5229</v>
      </c>
      <c r="D5236" s="126">
        <v>289</v>
      </c>
      <c r="E5236" s="126">
        <v>11</v>
      </c>
      <c r="F5236" s="126">
        <v>1</v>
      </c>
      <c r="G5236" s="126">
        <v>1</v>
      </c>
      <c r="H5236" s="126">
        <v>1</v>
      </c>
      <c r="I5236" s="126">
        <v>1</v>
      </c>
      <c r="J5236" s="126">
        <v>52</v>
      </c>
      <c r="M5236" s="126">
        <v>1858</v>
      </c>
      <c r="N5236" s="126">
        <v>1</v>
      </c>
      <c r="P5236" s="126">
        <v>1538</v>
      </c>
      <c r="R5236" s="126" t="s">
        <v>547</v>
      </c>
      <c r="S5236" s="252">
        <v>1.91</v>
      </c>
      <c r="T5236" s="252">
        <v>0</v>
      </c>
      <c r="U5236" s="68" t="s">
        <v>7032</v>
      </c>
      <c r="V5236" s="126">
        <v>1</v>
      </c>
      <c r="Z5236" s="126">
        <v>1</v>
      </c>
      <c r="AA5236" s="126">
        <v>1</v>
      </c>
      <c r="AB5236" s="126">
        <v>4</v>
      </c>
      <c r="AC5236" s="126">
        <v>8</v>
      </c>
      <c r="AD5236" s="126">
        <v>2026</v>
      </c>
    </row>
    <row r="5237" spans="3:30">
      <c r="C5237" s="126">
        <v>5230</v>
      </c>
      <c r="D5237" s="126">
        <v>289</v>
      </c>
      <c r="E5237" s="126">
        <v>10</v>
      </c>
      <c r="F5237" s="126">
        <v>1</v>
      </c>
      <c r="G5237" s="126">
        <v>1</v>
      </c>
      <c r="H5237" s="126">
        <v>1</v>
      </c>
      <c r="I5237" s="126">
        <v>1</v>
      </c>
      <c r="J5237" s="126">
        <v>52</v>
      </c>
      <c r="P5237" s="126">
        <v>1538</v>
      </c>
      <c r="R5237" s="126" t="s">
        <v>547</v>
      </c>
      <c r="S5237" s="252">
        <v>0</v>
      </c>
      <c r="T5237" s="252">
        <v>2.5</v>
      </c>
      <c r="U5237" s="68" t="s">
        <v>7033</v>
      </c>
      <c r="V5237" s="126">
        <v>1</v>
      </c>
      <c r="Z5237" s="126">
        <v>1</v>
      </c>
      <c r="AA5237" s="126">
        <v>1</v>
      </c>
      <c r="AB5237" s="126">
        <v>4</v>
      </c>
      <c r="AC5237" s="126">
        <v>8</v>
      </c>
      <c r="AD5237" s="126">
        <v>2026</v>
      </c>
    </row>
    <row r="5238" spans="3:30">
      <c r="C5238" s="126">
        <v>5231</v>
      </c>
      <c r="D5238" s="126">
        <v>289</v>
      </c>
      <c r="E5238" s="126">
        <v>3</v>
      </c>
      <c r="F5238" s="126">
        <v>1</v>
      </c>
      <c r="G5238" s="126">
        <v>1</v>
      </c>
      <c r="H5238" s="126">
        <v>1</v>
      </c>
      <c r="I5238" s="126">
        <v>1</v>
      </c>
      <c r="J5238" s="126">
        <v>144</v>
      </c>
      <c r="M5238" s="126">
        <v>1859</v>
      </c>
      <c r="N5238" s="126">
        <v>0</v>
      </c>
      <c r="P5238" s="126">
        <v>1539</v>
      </c>
      <c r="R5238" s="126" t="s">
        <v>547</v>
      </c>
      <c r="S5238" s="252">
        <v>0</v>
      </c>
      <c r="T5238" s="252">
        <v>0.3</v>
      </c>
      <c r="U5238" s="68" t="s">
        <v>7034</v>
      </c>
      <c r="V5238" s="126">
        <v>1</v>
      </c>
      <c r="Z5238" s="126">
        <v>1</v>
      </c>
      <c r="AA5238" s="126">
        <v>1</v>
      </c>
      <c r="AB5238" s="126">
        <v>4</v>
      </c>
      <c r="AC5238" s="126">
        <v>8</v>
      </c>
      <c r="AD5238" s="126">
        <v>2026</v>
      </c>
    </row>
    <row r="5239" spans="3:30">
      <c r="C5239" s="126">
        <v>5232</v>
      </c>
      <c r="D5239" s="126">
        <v>289</v>
      </c>
      <c r="E5239" s="126">
        <v>11</v>
      </c>
      <c r="F5239" s="126">
        <v>1</v>
      </c>
      <c r="G5239" s="126">
        <v>1</v>
      </c>
      <c r="H5239" s="126">
        <v>1</v>
      </c>
      <c r="I5239" s="126">
        <v>1</v>
      </c>
      <c r="J5239" s="126">
        <v>144</v>
      </c>
      <c r="M5239" s="126">
        <v>1859</v>
      </c>
      <c r="N5239" s="126">
        <v>1</v>
      </c>
      <c r="P5239" s="126">
        <v>1539</v>
      </c>
      <c r="R5239" s="126" t="s">
        <v>547</v>
      </c>
      <c r="S5239" s="252">
        <v>0.3</v>
      </c>
      <c r="T5239" s="252">
        <v>0</v>
      </c>
      <c r="U5239" s="68" t="s">
        <v>7035</v>
      </c>
      <c r="V5239" s="126">
        <v>1</v>
      </c>
      <c r="Z5239" s="126">
        <v>1</v>
      </c>
      <c r="AA5239" s="126">
        <v>1</v>
      </c>
      <c r="AB5239" s="126">
        <v>4</v>
      </c>
      <c r="AC5239" s="126">
        <v>8</v>
      </c>
      <c r="AD5239" s="126">
        <v>2026</v>
      </c>
    </row>
    <row r="5240" spans="3:30">
      <c r="C5240" s="126">
        <v>5233</v>
      </c>
      <c r="D5240" s="126">
        <v>289</v>
      </c>
      <c r="E5240" s="126">
        <v>10</v>
      </c>
      <c r="F5240" s="126">
        <v>1</v>
      </c>
      <c r="G5240" s="126">
        <v>1</v>
      </c>
      <c r="H5240" s="126">
        <v>1</v>
      </c>
      <c r="I5240" s="126">
        <v>1</v>
      </c>
      <c r="J5240" s="126">
        <v>144</v>
      </c>
      <c r="P5240" s="126">
        <v>1539</v>
      </c>
      <c r="R5240" s="126" t="s">
        <v>547</v>
      </c>
      <c r="S5240" s="252">
        <v>0</v>
      </c>
      <c r="T5240" s="252">
        <v>0.65</v>
      </c>
      <c r="U5240" s="68" t="s">
        <v>7036</v>
      </c>
      <c r="V5240" s="126">
        <v>1</v>
      </c>
      <c r="Z5240" s="126">
        <v>1</v>
      </c>
      <c r="AA5240" s="126">
        <v>1</v>
      </c>
      <c r="AB5240" s="126">
        <v>4</v>
      </c>
      <c r="AC5240" s="126">
        <v>8</v>
      </c>
      <c r="AD5240" s="126">
        <v>2026</v>
      </c>
    </row>
    <row r="5241" spans="3:30">
      <c r="C5241" s="126">
        <v>5234</v>
      </c>
      <c r="D5241" s="126">
        <v>289</v>
      </c>
      <c r="E5241" s="126">
        <v>3</v>
      </c>
      <c r="F5241" s="126">
        <v>1</v>
      </c>
      <c r="G5241" s="126">
        <v>1</v>
      </c>
      <c r="H5241" s="126">
        <v>1</v>
      </c>
      <c r="I5241" s="126">
        <v>1</v>
      </c>
      <c r="J5241" s="126">
        <v>305</v>
      </c>
      <c r="M5241" s="126">
        <v>1860</v>
      </c>
      <c r="N5241" s="126">
        <v>0</v>
      </c>
      <c r="P5241" s="126">
        <v>1540</v>
      </c>
      <c r="R5241" s="126" t="s">
        <v>547</v>
      </c>
      <c r="S5241" s="252">
        <v>0</v>
      </c>
      <c r="T5241" s="252">
        <v>4.25</v>
      </c>
      <c r="U5241" s="68" t="s">
        <v>7037</v>
      </c>
      <c r="V5241" s="126">
        <v>1</v>
      </c>
      <c r="Z5241" s="126">
        <v>1</v>
      </c>
      <c r="AA5241" s="126">
        <v>1</v>
      </c>
      <c r="AB5241" s="126">
        <v>4</v>
      </c>
      <c r="AC5241" s="126">
        <v>8</v>
      </c>
      <c r="AD5241" s="126">
        <v>2026</v>
      </c>
    </row>
    <row r="5242" spans="3:30">
      <c r="C5242" s="126">
        <v>5235</v>
      </c>
      <c r="D5242" s="126">
        <v>289</v>
      </c>
      <c r="E5242" s="126">
        <v>11</v>
      </c>
      <c r="F5242" s="126">
        <v>1</v>
      </c>
      <c r="G5242" s="126">
        <v>1</v>
      </c>
      <c r="H5242" s="126">
        <v>1</v>
      </c>
      <c r="I5242" s="126">
        <v>1</v>
      </c>
      <c r="J5242" s="126">
        <v>305</v>
      </c>
      <c r="M5242" s="126">
        <v>1860</v>
      </c>
      <c r="N5242" s="126">
        <v>1</v>
      </c>
      <c r="P5242" s="126">
        <v>1540</v>
      </c>
      <c r="R5242" s="126" t="s">
        <v>547</v>
      </c>
      <c r="S5242" s="252">
        <v>4.25</v>
      </c>
      <c r="T5242" s="252">
        <v>0</v>
      </c>
      <c r="U5242" s="68" t="s">
        <v>7038</v>
      </c>
      <c r="V5242" s="126">
        <v>1</v>
      </c>
      <c r="Z5242" s="126">
        <v>1</v>
      </c>
      <c r="AA5242" s="126">
        <v>1</v>
      </c>
      <c r="AB5242" s="126">
        <v>4</v>
      </c>
      <c r="AC5242" s="126">
        <v>8</v>
      </c>
      <c r="AD5242" s="126">
        <v>2026</v>
      </c>
    </row>
    <row r="5243" spans="3:30">
      <c r="C5243" s="126">
        <v>5236</v>
      </c>
      <c r="D5243" s="126">
        <v>289</v>
      </c>
      <c r="E5243" s="126">
        <v>10</v>
      </c>
      <c r="F5243" s="126">
        <v>1</v>
      </c>
      <c r="G5243" s="126">
        <v>1</v>
      </c>
      <c r="H5243" s="126">
        <v>1</v>
      </c>
      <c r="I5243" s="126">
        <v>1</v>
      </c>
      <c r="J5243" s="126">
        <v>305</v>
      </c>
      <c r="P5243" s="126">
        <v>1540</v>
      </c>
      <c r="R5243" s="126" t="s">
        <v>547</v>
      </c>
      <c r="S5243" s="252">
        <v>0</v>
      </c>
      <c r="T5243" s="252">
        <v>4.5</v>
      </c>
      <c r="U5243" s="68" t="s">
        <v>7039</v>
      </c>
      <c r="V5243" s="126">
        <v>1</v>
      </c>
      <c r="Z5243" s="126">
        <v>1</v>
      </c>
      <c r="AA5243" s="126">
        <v>1</v>
      </c>
      <c r="AB5243" s="126">
        <v>4</v>
      </c>
      <c r="AC5243" s="126">
        <v>8</v>
      </c>
      <c r="AD5243" s="126">
        <v>2026</v>
      </c>
    </row>
    <row r="5244" spans="3:30">
      <c r="C5244" s="126">
        <v>5237</v>
      </c>
      <c r="D5244" s="126">
        <v>289</v>
      </c>
      <c r="E5244" s="126">
        <v>3</v>
      </c>
      <c r="F5244" s="126">
        <v>1</v>
      </c>
      <c r="G5244" s="126">
        <v>1</v>
      </c>
      <c r="H5244" s="126">
        <v>1</v>
      </c>
      <c r="I5244" s="126">
        <v>1</v>
      </c>
      <c r="J5244" s="126">
        <v>366</v>
      </c>
      <c r="M5244" s="126">
        <v>1861</v>
      </c>
      <c r="N5244" s="126">
        <v>0</v>
      </c>
      <c r="P5244" s="126">
        <v>1541</v>
      </c>
      <c r="R5244" s="126" t="s">
        <v>547</v>
      </c>
      <c r="S5244" s="252">
        <v>0</v>
      </c>
      <c r="T5244" s="252">
        <v>1.1000000000000001</v>
      </c>
      <c r="U5244" s="68" t="s">
        <v>7040</v>
      </c>
      <c r="V5244" s="126">
        <v>1</v>
      </c>
      <c r="Z5244" s="126">
        <v>1</v>
      </c>
      <c r="AA5244" s="126">
        <v>1</v>
      </c>
      <c r="AB5244" s="126">
        <v>4</v>
      </c>
      <c r="AC5244" s="126">
        <v>8</v>
      </c>
      <c r="AD5244" s="126">
        <v>2026</v>
      </c>
    </row>
    <row r="5245" spans="3:30">
      <c r="C5245" s="126">
        <v>5238</v>
      </c>
      <c r="D5245" s="126">
        <v>289</v>
      </c>
      <c r="E5245" s="126">
        <v>11</v>
      </c>
      <c r="F5245" s="126">
        <v>1</v>
      </c>
      <c r="G5245" s="126">
        <v>1</v>
      </c>
      <c r="H5245" s="126">
        <v>1</v>
      </c>
      <c r="I5245" s="126">
        <v>1</v>
      </c>
      <c r="J5245" s="126">
        <v>366</v>
      </c>
      <c r="M5245" s="126">
        <v>1861</v>
      </c>
      <c r="N5245" s="126">
        <v>1</v>
      </c>
      <c r="P5245" s="126">
        <v>1541</v>
      </c>
      <c r="R5245" s="126" t="s">
        <v>547</v>
      </c>
      <c r="S5245" s="252">
        <v>1.1000000000000001</v>
      </c>
      <c r="T5245" s="252">
        <v>0</v>
      </c>
      <c r="U5245" s="68" t="s">
        <v>7041</v>
      </c>
      <c r="V5245" s="126">
        <v>1</v>
      </c>
      <c r="Z5245" s="126">
        <v>1</v>
      </c>
      <c r="AA5245" s="126">
        <v>1</v>
      </c>
      <c r="AB5245" s="126">
        <v>4</v>
      </c>
      <c r="AC5245" s="126">
        <v>8</v>
      </c>
      <c r="AD5245" s="126">
        <v>2026</v>
      </c>
    </row>
    <row r="5246" spans="3:30">
      <c r="C5246" s="126">
        <v>5239</v>
      </c>
      <c r="D5246" s="126">
        <v>289</v>
      </c>
      <c r="E5246" s="126">
        <v>10</v>
      </c>
      <c r="F5246" s="126">
        <v>1</v>
      </c>
      <c r="G5246" s="126">
        <v>1</v>
      </c>
      <c r="H5246" s="126">
        <v>1</v>
      </c>
      <c r="I5246" s="126">
        <v>1</v>
      </c>
      <c r="J5246" s="126">
        <v>366</v>
      </c>
      <c r="P5246" s="126">
        <v>1541</v>
      </c>
      <c r="R5246" s="126" t="s">
        <v>547</v>
      </c>
      <c r="S5246" s="252">
        <v>0</v>
      </c>
      <c r="T5246" s="252">
        <v>1.5</v>
      </c>
      <c r="U5246" s="68" t="s">
        <v>7042</v>
      </c>
      <c r="V5246" s="126">
        <v>1</v>
      </c>
      <c r="Z5246" s="126">
        <v>1</v>
      </c>
      <c r="AA5246" s="126">
        <v>1</v>
      </c>
      <c r="AB5246" s="126">
        <v>4</v>
      </c>
      <c r="AC5246" s="126">
        <v>8</v>
      </c>
      <c r="AD5246" s="126">
        <v>2026</v>
      </c>
    </row>
    <row r="5247" spans="3:30">
      <c r="C5247" s="126">
        <v>5240</v>
      </c>
      <c r="D5247" s="126">
        <v>289</v>
      </c>
      <c r="E5247" s="126">
        <v>3</v>
      </c>
      <c r="F5247" s="126">
        <v>1</v>
      </c>
      <c r="G5247" s="126">
        <v>1</v>
      </c>
      <c r="H5247" s="126">
        <v>1</v>
      </c>
      <c r="I5247" s="126">
        <v>1</v>
      </c>
      <c r="J5247" s="126">
        <v>394</v>
      </c>
      <c r="M5247" s="126">
        <v>1862</v>
      </c>
      <c r="N5247" s="126">
        <v>0</v>
      </c>
      <c r="P5247" s="126">
        <v>1542</v>
      </c>
      <c r="R5247" s="126" t="s">
        <v>547</v>
      </c>
      <c r="S5247" s="252">
        <v>0</v>
      </c>
      <c r="T5247" s="252">
        <v>4.0999999999999996</v>
      </c>
      <c r="U5247" s="68" t="s">
        <v>7043</v>
      </c>
      <c r="V5247" s="126">
        <v>1</v>
      </c>
      <c r="Z5247" s="126">
        <v>1</v>
      </c>
      <c r="AA5247" s="126">
        <v>1</v>
      </c>
      <c r="AB5247" s="126">
        <v>4</v>
      </c>
      <c r="AC5247" s="126">
        <v>8</v>
      </c>
      <c r="AD5247" s="126">
        <v>2026</v>
      </c>
    </row>
    <row r="5248" spans="3:30">
      <c r="C5248" s="126">
        <v>5241</v>
      </c>
      <c r="D5248" s="126">
        <v>289</v>
      </c>
      <c r="E5248" s="126">
        <v>11</v>
      </c>
      <c r="F5248" s="126">
        <v>1</v>
      </c>
      <c r="G5248" s="126">
        <v>1</v>
      </c>
      <c r="H5248" s="126">
        <v>1</v>
      </c>
      <c r="I5248" s="126">
        <v>1</v>
      </c>
      <c r="J5248" s="126">
        <v>394</v>
      </c>
      <c r="M5248" s="126">
        <v>1862</v>
      </c>
      <c r="N5248" s="126">
        <v>1</v>
      </c>
      <c r="P5248" s="126">
        <v>1542</v>
      </c>
      <c r="R5248" s="126" t="s">
        <v>547</v>
      </c>
      <c r="S5248" s="252">
        <v>4.0999999999999996</v>
      </c>
      <c r="T5248" s="252">
        <v>0</v>
      </c>
      <c r="U5248" s="68" t="s">
        <v>7044</v>
      </c>
      <c r="V5248" s="126">
        <v>1</v>
      </c>
      <c r="Z5248" s="126">
        <v>1</v>
      </c>
      <c r="AA5248" s="126">
        <v>1</v>
      </c>
      <c r="AB5248" s="126">
        <v>4</v>
      </c>
      <c r="AC5248" s="126">
        <v>8</v>
      </c>
      <c r="AD5248" s="126">
        <v>2026</v>
      </c>
    </row>
    <row r="5249" spans="3:30">
      <c r="C5249" s="126">
        <v>5242</v>
      </c>
      <c r="D5249" s="126">
        <v>289</v>
      </c>
      <c r="E5249" s="126">
        <v>10</v>
      </c>
      <c r="F5249" s="126">
        <v>1</v>
      </c>
      <c r="G5249" s="126">
        <v>1</v>
      </c>
      <c r="H5249" s="126">
        <v>1</v>
      </c>
      <c r="I5249" s="126">
        <v>1</v>
      </c>
      <c r="J5249" s="126">
        <v>394</v>
      </c>
      <c r="P5249" s="126">
        <v>1542</v>
      </c>
      <c r="R5249" s="126" t="s">
        <v>547</v>
      </c>
      <c r="S5249" s="252">
        <v>0</v>
      </c>
      <c r="T5249" s="252">
        <v>4.5</v>
      </c>
      <c r="U5249" s="68" t="s">
        <v>7045</v>
      </c>
      <c r="V5249" s="126">
        <v>1</v>
      </c>
      <c r="Z5249" s="126">
        <v>1</v>
      </c>
      <c r="AA5249" s="126">
        <v>1</v>
      </c>
      <c r="AB5249" s="126">
        <v>4</v>
      </c>
      <c r="AC5249" s="126">
        <v>8</v>
      </c>
      <c r="AD5249" s="126">
        <v>2026</v>
      </c>
    </row>
    <row r="5250" spans="3:30">
      <c r="C5250" s="126">
        <v>5243</v>
      </c>
      <c r="D5250" s="126">
        <v>289</v>
      </c>
      <c r="E5250" s="126">
        <v>3</v>
      </c>
      <c r="F5250" s="126">
        <v>1</v>
      </c>
      <c r="G5250" s="126">
        <v>1</v>
      </c>
      <c r="H5250" s="126">
        <v>1</v>
      </c>
      <c r="I5250" s="126">
        <v>1</v>
      </c>
      <c r="J5250" s="126">
        <v>413</v>
      </c>
      <c r="M5250" s="126">
        <v>1863</v>
      </c>
      <c r="N5250" s="126">
        <v>0</v>
      </c>
      <c r="P5250" s="126">
        <v>1543</v>
      </c>
      <c r="R5250" s="126" t="s">
        <v>547</v>
      </c>
      <c r="S5250" s="252">
        <v>0</v>
      </c>
      <c r="T5250" s="252">
        <v>2.5</v>
      </c>
      <c r="U5250" s="68" t="s">
        <v>7046</v>
      </c>
      <c r="V5250" s="126">
        <v>1</v>
      </c>
      <c r="Z5250" s="126">
        <v>1</v>
      </c>
      <c r="AA5250" s="126">
        <v>1</v>
      </c>
      <c r="AB5250" s="126">
        <v>4</v>
      </c>
      <c r="AC5250" s="126">
        <v>8</v>
      </c>
      <c r="AD5250" s="126">
        <v>2026</v>
      </c>
    </row>
    <row r="5251" spans="3:30">
      <c r="C5251" s="126">
        <v>5244</v>
      </c>
      <c r="D5251" s="126">
        <v>289</v>
      </c>
      <c r="E5251" s="126">
        <v>11</v>
      </c>
      <c r="F5251" s="126">
        <v>1</v>
      </c>
      <c r="G5251" s="126">
        <v>1</v>
      </c>
      <c r="H5251" s="126">
        <v>1</v>
      </c>
      <c r="I5251" s="126">
        <v>1</v>
      </c>
      <c r="J5251" s="126">
        <v>413</v>
      </c>
      <c r="M5251" s="126">
        <v>1863</v>
      </c>
      <c r="N5251" s="126">
        <v>1</v>
      </c>
      <c r="P5251" s="126">
        <v>1543</v>
      </c>
      <c r="R5251" s="126" t="s">
        <v>547</v>
      </c>
      <c r="S5251" s="252">
        <v>2.5</v>
      </c>
      <c r="T5251" s="252">
        <v>0</v>
      </c>
      <c r="U5251" s="68" t="s">
        <v>7047</v>
      </c>
      <c r="V5251" s="126">
        <v>1</v>
      </c>
      <c r="Z5251" s="126">
        <v>1</v>
      </c>
      <c r="AA5251" s="126">
        <v>1</v>
      </c>
      <c r="AB5251" s="126">
        <v>4</v>
      </c>
      <c r="AC5251" s="126">
        <v>8</v>
      </c>
      <c r="AD5251" s="126">
        <v>2026</v>
      </c>
    </row>
    <row r="5252" spans="3:30">
      <c r="C5252" s="126">
        <v>5245</v>
      </c>
      <c r="D5252" s="126">
        <v>289</v>
      </c>
      <c r="E5252" s="126">
        <v>10</v>
      </c>
      <c r="F5252" s="126">
        <v>1</v>
      </c>
      <c r="G5252" s="126">
        <v>1</v>
      </c>
      <c r="H5252" s="126">
        <v>1</v>
      </c>
      <c r="I5252" s="126">
        <v>1</v>
      </c>
      <c r="J5252" s="126">
        <v>413</v>
      </c>
      <c r="P5252" s="126">
        <v>1543</v>
      </c>
      <c r="R5252" s="126" t="s">
        <v>547</v>
      </c>
      <c r="S5252" s="252">
        <v>0</v>
      </c>
      <c r="T5252" s="252">
        <v>3.5</v>
      </c>
      <c r="U5252" s="68" t="s">
        <v>7048</v>
      </c>
      <c r="V5252" s="126">
        <v>1</v>
      </c>
      <c r="Z5252" s="126">
        <v>1</v>
      </c>
      <c r="AA5252" s="126">
        <v>1</v>
      </c>
      <c r="AB5252" s="126">
        <v>4</v>
      </c>
      <c r="AC5252" s="126">
        <v>8</v>
      </c>
      <c r="AD5252" s="126">
        <v>2026</v>
      </c>
    </row>
    <row r="5253" spans="3:30">
      <c r="C5253" s="126">
        <v>5246</v>
      </c>
      <c r="D5253" s="126">
        <v>289</v>
      </c>
      <c r="E5253" s="126">
        <v>3</v>
      </c>
      <c r="F5253" s="126">
        <v>1</v>
      </c>
      <c r="G5253" s="126">
        <v>1</v>
      </c>
      <c r="H5253" s="126">
        <v>1</v>
      </c>
      <c r="I5253" s="126">
        <v>1</v>
      </c>
      <c r="J5253" s="126">
        <v>411</v>
      </c>
      <c r="M5253" s="126">
        <v>1864</v>
      </c>
      <c r="N5253" s="126">
        <v>0</v>
      </c>
      <c r="P5253" s="126">
        <v>1544</v>
      </c>
      <c r="R5253" s="126" t="s">
        <v>547</v>
      </c>
      <c r="S5253" s="252">
        <v>0</v>
      </c>
      <c r="T5253" s="252">
        <v>1.8</v>
      </c>
      <c r="U5253" s="68" t="s">
        <v>7049</v>
      </c>
      <c r="V5253" s="126">
        <v>1</v>
      </c>
      <c r="Z5253" s="126">
        <v>1</v>
      </c>
      <c r="AA5253" s="126">
        <v>1</v>
      </c>
      <c r="AB5253" s="126">
        <v>4</v>
      </c>
      <c r="AC5253" s="126">
        <v>8</v>
      </c>
      <c r="AD5253" s="126">
        <v>2026</v>
      </c>
    </row>
    <row r="5254" spans="3:30">
      <c r="C5254" s="126">
        <v>5247</v>
      </c>
      <c r="D5254" s="126">
        <v>289</v>
      </c>
      <c r="E5254" s="126">
        <v>11</v>
      </c>
      <c r="F5254" s="126">
        <v>1</v>
      </c>
      <c r="G5254" s="126">
        <v>1</v>
      </c>
      <c r="H5254" s="126">
        <v>1</v>
      </c>
      <c r="I5254" s="126">
        <v>1</v>
      </c>
      <c r="J5254" s="126">
        <v>411</v>
      </c>
      <c r="M5254" s="126">
        <v>1864</v>
      </c>
      <c r="N5254" s="126">
        <v>1</v>
      </c>
      <c r="P5254" s="126">
        <v>1544</v>
      </c>
      <c r="R5254" s="126" t="s">
        <v>547</v>
      </c>
      <c r="S5254" s="252">
        <v>1.8</v>
      </c>
      <c r="T5254" s="252">
        <v>0</v>
      </c>
      <c r="U5254" s="68" t="s">
        <v>7050</v>
      </c>
      <c r="V5254" s="126">
        <v>1</v>
      </c>
      <c r="Z5254" s="126">
        <v>1</v>
      </c>
      <c r="AA5254" s="126">
        <v>1</v>
      </c>
      <c r="AB5254" s="126">
        <v>4</v>
      </c>
      <c r="AC5254" s="126">
        <v>8</v>
      </c>
      <c r="AD5254" s="126">
        <v>2026</v>
      </c>
    </row>
    <row r="5255" spans="3:30">
      <c r="C5255" s="126">
        <v>5248</v>
      </c>
      <c r="D5255" s="126">
        <v>289</v>
      </c>
      <c r="E5255" s="126">
        <v>10</v>
      </c>
      <c r="F5255" s="126">
        <v>1</v>
      </c>
      <c r="G5255" s="126">
        <v>1</v>
      </c>
      <c r="H5255" s="126">
        <v>1</v>
      </c>
      <c r="I5255" s="126">
        <v>1</v>
      </c>
      <c r="J5255" s="126">
        <v>411</v>
      </c>
      <c r="P5255" s="126">
        <v>1544</v>
      </c>
      <c r="R5255" s="126" t="s">
        <v>547</v>
      </c>
      <c r="S5255" s="252">
        <v>0</v>
      </c>
      <c r="T5255" s="252">
        <v>2.5</v>
      </c>
      <c r="U5255" s="68" t="s">
        <v>7051</v>
      </c>
      <c r="V5255" s="126">
        <v>1</v>
      </c>
      <c r="Z5255" s="126">
        <v>1</v>
      </c>
      <c r="AA5255" s="126">
        <v>1</v>
      </c>
      <c r="AB5255" s="126">
        <v>4</v>
      </c>
      <c r="AC5255" s="126">
        <v>8</v>
      </c>
      <c r="AD5255" s="126">
        <v>2026</v>
      </c>
    </row>
    <row r="5256" spans="3:30">
      <c r="C5256" s="126">
        <v>5249</v>
      </c>
      <c r="D5256" s="126">
        <v>289</v>
      </c>
      <c r="E5256" s="126">
        <v>3</v>
      </c>
      <c r="F5256" s="126">
        <v>1</v>
      </c>
      <c r="G5256" s="126">
        <v>1</v>
      </c>
      <c r="H5256" s="126">
        <v>1</v>
      </c>
      <c r="I5256" s="126">
        <v>1</v>
      </c>
      <c r="J5256" s="126">
        <v>420</v>
      </c>
      <c r="M5256" s="126">
        <v>1865</v>
      </c>
      <c r="N5256" s="126">
        <v>0</v>
      </c>
      <c r="P5256" s="126">
        <v>1545</v>
      </c>
      <c r="R5256" s="126" t="s">
        <v>547</v>
      </c>
      <c r="S5256" s="252">
        <v>0</v>
      </c>
      <c r="T5256" s="252">
        <v>1.65</v>
      </c>
      <c r="U5256" s="68" t="s">
        <v>7052</v>
      </c>
      <c r="V5256" s="126">
        <v>1</v>
      </c>
      <c r="Z5256" s="126">
        <v>1</v>
      </c>
      <c r="AA5256" s="126">
        <v>1</v>
      </c>
      <c r="AB5256" s="126">
        <v>4</v>
      </c>
      <c r="AC5256" s="126">
        <v>8</v>
      </c>
      <c r="AD5256" s="126">
        <v>2026</v>
      </c>
    </row>
    <row r="5257" spans="3:30">
      <c r="C5257" s="126">
        <v>5250</v>
      </c>
      <c r="D5257" s="126">
        <v>289</v>
      </c>
      <c r="E5257" s="126">
        <v>11</v>
      </c>
      <c r="F5257" s="126">
        <v>1</v>
      </c>
      <c r="G5257" s="126">
        <v>1</v>
      </c>
      <c r="H5257" s="126">
        <v>1</v>
      </c>
      <c r="I5257" s="126">
        <v>1</v>
      </c>
      <c r="J5257" s="126">
        <v>420</v>
      </c>
      <c r="M5257" s="126">
        <v>1865</v>
      </c>
      <c r="N5257" s="126">
        <v>1</v>
      </c>
      <c r="P5257" s="126">
        <v>1545</v>
      </c>
      <c r="R5257" s="126" t="s">
        <v>547</v>
      </c>
      <c r="S5257" s="252">
        <v>1.65</v>
      </c>
      <c r="T5257" s="252">
        <v>0</v>
      </c>
      <c r="U5257" s="68" t="s">
        <v>7053</v>
      </c>
      <c r="V5257" s="126">
        <v>1</v>
      </c>
      <c r="Z5257" s="126">
        <v>1</v>
      </c>
      <c r="AA5257" s="126">
        <v>1</v>
      </c>
      <c r="AB5257" s="126">
        <v>4</v>
      </c>
      <c r="AC5257" s="126">
        <v>8</v>
      </c>
      <c r="AD5257" s="126">
        <v>2026</v>
      </c>
    </row>
    <row r="5258" spans="3:30">
      <c r="C5258" s="126">
        <v>5251</v>
      </c>
      <c r="D5258" s="126">
        <v>289</v>
      </c>
      <c r="E5258" s="126">
        <v>10</v>
      </c>
      <c r="F5258" s="126">
        <v>1</v>
      </c>
      <c r="G5258" s="126">
        <v>1</v>
      </c>
      <c r="H5258" s="126">
        <v>1</v>
      </c>
      <c r="I5258" s="126">
        <v>1</v>
      </c>
      <c r="J5258" s="126">
        <v>420</v>
      </c>
      <c r="P5258" s="126">
        <v>1545</v>
      </c>
      <c r="R5258" s="126" t="s">
        <v>547</v>
      </c>
      <c r="S5258" s="252">
        <v>0</v>
      </c>
      <c r="T5258" s="252">
        <v>2.5</v>
      </c>
      <c r="U5258" s="68" t="s">
        <v>7054</v>
      </c>
      <c r="V5258" s="126">
        <v>1</v>
      </c>
      <c r="Z5258" s="126">
        <v>1</v>
      </c>
      <c r="AA5258" s="126">
        <v>1</v>
      </c>
      <c r="AB5258" s="126">
        <v>4</v>
      </c>
      <c r="AC5258" s="126">
        <v>8</v>
      </c>
      <c r="AD5258" s="126">
        <v>2026</v>
      </c>
    </row>
    <row r="5259" spans="3:30">
      <c r="C5259" s="126">
        <v>5252</v>
      </c>
      <c r="D5259" s="126">
        <v>290</v>
      </c>
      <c r="E5259" s="126">
        <v>2</v>
      </c>
      <c r="F5259" s="126">
        <v>1</v>
      </c>
      <c r="G5259" s="126">
        <v>1</v>
      </c>
      <c r="H5259" s="126">
        <v>1</v>
      </c>
      <c r="I5259" s="126">
        <v>1</v>
      </c>
      <c r="R5259" s="126" t="s">
        <v>547</v>
      </c>
      <c r="S5259" s="252">
        <v>37.93</v>
      </c>
      <c r="T5259" s="252">
        <v>0</v>
      </c>
      <c r="U5259" s="68" t="s">
        <v>7057</v>
      </c>
      <c r="V5259" s="126">
        <v>1</v>
      </c>
      <c r="Z5259" s="126">
        <v>1</v>
      </c>
      <c r="AA5259" s="126">
        <v>1</v>
      </c>
      <c r="AB5259" s="126">
        <v>4</v>
      </c>
      <c r="AC5259" s="126">
        <v>8</v>
      </c>
      <c r="AD5259" s="126">
        <v>2026</v>
      </c>
    </row>
    <row r="5260" spans="3:30">
      <c r="C5260" s="126">
        <v>5253</v>
      </c>
      <c r="D5260" s="126">
        <v>290</v>
      </c>
      <c r="E5260" s="126">
        <v>3</v>
      </c>
      <c r="F5260" s="126">
        <v>1</v>
      </c>
      <c r="G5260" s="126">
        <v>1</v>
      </c>
      <c r="H5260" s="126">
        <v>1</v>
      </c>
      <c r="I5260" s="126">
        <v>1</v>
      </c>
      <c r="J5260" s="126">
        <v>294</v>
      </c>
      <c r="M5260" s="126">
        <v>1866</v>
      </c>
      <c r="N5260" s="126">
        <v>0</v>
      </c>
      <c r="P5260" s="126">
        <v>1546</v>
      </c>
      <c r="R5260" s="126" t="s">
        <v>547</v>
      </c>
      <c r="S5260" s="252">
        <v>0</v>
      </c>
      <c r="T5260" s="252">
        <v>2.4500000000000002</v>
      </c>
      <c r="U5260" s="68" t="s">
        <v>7058</v>
      </c>
      <c r="V5260" s="126">
        <v>1</v>
      </c>
      <c r="Z5260" s="126">
        <v>1</v>
      </c>
      <c r="AA5260" s="126">
        <v>1</v>
      </c>
      <c r="AB5260" s="126">
        <v>4</v>
      </c>
      <c r="AC5260" s="126">
        <v>8</v>
      </c>
      <c r="AD5260" s="126">
        <v>2026</v>
      </c>
    </row>
    <row r="5261" spans="3:30">
      <c r="C5261" s="126">
        <v>5254</v>
      </c>
      <c r="D5261" s="126">
        <v>290</v>
      </c>
      <c r="E5261" s="126">
        <v>11</v>
      </c>
      <c r="F5261" s="126">
        <v>1</v>
      </c>
      <c r="G5261" s="126">
        <v>1</v>
      </c>
      <c r="H5261" s="126">
        <v>1</v>
      </c>
      <c r="I5261" s="126">
        <v>1</v>
      </c>
      <c r="J5261" s="126">
        <v>294</v>
      </c>
      <c r="M5261" s="126">
        <v>1866</v>
      </c>
      <c r="N5261" s="126">
        <v>1</v>
      </c>
      <c r="P5261" s="126">
        <v>1546</v>
      </c>
      <c r="R5261" s="126" t="s">
        <v>547</v>
      </c>
      <c r="S5261" s="252">
        <v>2.4500000000000002</v>
      </c>
      <c r="T5261" s="252">
        <v>0</v>
      </c>
      <c r="U5261" s="68" t="s">
        <v>7059</v>
      </c>
      <c r="V5261" s="126">
        <v>1</v>
      </c>
      <c r="Z5261" s="126">
        <v>1</v>
      </c>
      <c r="AA5261" s="126">
        <v>1</v>
      </c>
      <c r="AB5261" s="126">
        <v>4</v>
      </c>
      <c r="AC5261" s="126">
        <v>8</v>
      </c>
      <c r="AD5261" s="126">
        <v>2026</v>
      </c>
    </row>
    <row r="5262" spans="3:30">
      <c r="C5262" s="126">
        <v>5255</v>
      </c>
      <c r="D5262" s="126">
        <v>290</v>
      </c>
      <c r="E5262" s="126">
        <v>10</v>
      </c>
      <c r="F5262" s="126">
        <v>1</v>
      </c>
      <c r="G5262" s="126">
        <v>1</v>
      </c>
      <c r="H5262" s="126">
        <v>1</v>
      </c>
      <c r="I5262" s="126">
        <v>1</v>
      </c>
      <c r="J5262" s="126">
        <v>294</v>
      </c>
      <c r="P5262" s="126">
        <v>1546</v>
      </c>
      <c r="R5262" s="126" t="s">
        <v>547</v>
      </c>
      <c r="S5262" s="252">
        <v>0</v>
      </c>
      <c r="T5262" s="252">
        <v>3.75</v>
      </c>
      <c r="U5262" s="68" t="s">
        <v>7060</v>
      </c>
      <c r="V5262" s="126">
        <v>1</v>
      </c>
      <c r="Z5262" s="126">
        <v>1</v>
      </c>
      <c r="AA5262" s="126">
        <v>1</v>
      </c>
      <c r="AB5262" s="126">
        <v>4</v>
      </c>
      <c r="AC5262" s="126">
        <v>8</v>
      </c>
      <c r="AD5262" s="126">
        <v>2026</v>
      </c>
    </row>
    <row r="5263" spans="3:30">
      <c r="C5263" s="126">
        <v>5256</v>
      </c>
      <c r="D5263" s="126">
        <v>290</v>
      </c>
      <c r="E5263" s="126">
        <v>3</v>
      </c>
      <c r="F5263" s="126">
        <v>1</v>
      </c>
      <c r="G5263" s="126">
        <v>1</v>
      </c>
      <c r="H5263" s="126">
        <v>1</v>
      </c>
      <c r="I5263" s="126">
        <v>1</v>
      </c>
      <c r="J5263" s="126">
        <v>144</v>
      </c>
      <c r="M5263" s="126">
        <v>1867</v>
      </c>
      <c r="N5263" s="126">
        <v>0</v>
      </c>
      <c r="P5263" s="126">
        <v>1547</v>
      </c>
      <c r="R5263" s="126" t="s">
        <v>547</v>
      </c>
      <c r="S5263" s="252">
        <v>0</v>
      </c>
      <c r="T5263" s="252">
        <v>0.3</v>
      </c>
      <c r="U5263" s="68" t="s">
        <v>7061</v>
      </c>
      <c r="V5263" s="126">
        <v>1</v>
      </c>
      <c r="Z5263" s="126">
        <v>1</v>
      </c>
      <c r="AA5263" s="126">
        <v>1</v>
      </c>
      <c r="AB5263" s="126">
        <v>4</v>
      </c>
      <c r="AC5263" s="126">
        <v>8</v>
      </c>
      <c r="AD5263" s="126">
        <v>2026</v>
      </c>
    </row>
    <row r="5264" spans="3:30">
      <c r="C5264" s="126">
        <v>5257</v>
      </c>
      <c r="D5264" s="126">
        <v>290</v>
      </c>
      <c r="E5264" s="126">
        <v>11</v>
      </c>
      <c r="F5264" s="126">
        <v>1</v>
      </c>
      <c r="G5264" s="126">
        <v>1</v>
      </c>
      <c r="H5264" s="126">
        <v>1</v>
      </c>
      <c r="I5264" s="126">
        <v>1</v>
      </c>
      <c r="J5264" s="126">
        <v>144</v>
      </c>
      <c r="M5264" s="126">
        <v>1867</v>
      </c>
      <c r="N5264" s="126">
        <v>1</v>
      </c>
      <c r="P5264" s="126">
        <v>1547</v>
      </c>
      <c r="R5264" s="126" t="s">
        <v>547</v>
      </c>
      <c r="S5264" s="252">
        <v>0.3</v>
      </c>
      <c r="T5264" s="252">
        <v>0</v>
      </c>
      <c r="U5264" s="68" t="s">
        <v>7062</v>
      </c>
      <c r="V5264" s="126">
        <v>1</v>
      </c>
      <c r="Z5264" s="126">
        <v>1</v>
      </c>
      <c r="AA5264" s="126">
        <v>1</v>
      </c>
      <c r="AB5264" s="126">
        <v>4</v>
      </c>
      <c r="AC5264" s="126">
        <v>8</v>
      </c>
      <c r="AD5264" s="126">
        <v>2026</v>
      </c>
    </row>
    <row r="5265" spans="3:30">
      <c r="C5265" s="126">
        <v>5258</v>
      </c>
      <c r="D5265" s="126">
        <v>290</v>
      </c>
      <c r="E5265" s="126">
        <v>10</v>
      </c>
      <c r="F5265" s="126">
        <v>1</v>
      </c>
      <c r="G5265" s="126">
        <v>1</v>
      </c>
      <c r="H5265" s="126">
        <v>1</v>
      </c>
      <c r="I5265" s="126">
        <v>1</v>
      </c>
      <c r="J5265" s="126">
        <v>144</v>
      </c>
      <c r="P5265" s="126">
        <v>1547</v>
      </c>
      <c r="R5265" s="126" t="s">
        <v>547</v>
      </c>
      <c r="S5265" s="252">
        <v>0</v>
      </c>
      <c r="T5265" s="252">
        <v>0.65</v>
      </c>
      <c r="U5265" s="68" t="s">
        <v>7063</v>
      </c>
      <c r="V5265" s="126">
        <v>1</v>
      </c>
      <c r="Z5265" s="126">
        <v>1</v>
      </c>
      <c r="AA5265" s="126">
        <v>1</v>
      </c>
      <c r="AB5265" s="126">
        <v>4</v>
      </c>
      <c r="AC5265" s="126">
        <v>8</v>
      </c>
      <c r="AD5265" s="126">
        <v>2026</v>
      </c>
    </row>
    <row r="5266" spans="3:30">
      <c r="C5266" s="126">
        <v>5259</v>
      </c>
      <c r="D5266" s="126">
        <v>290</v>
      </c>
      <c r="E5266" s="126">
        <v>3</v>
      </c>
      <c r="F5266" s="126">
        <v>1</v>
      </c>
      <c r="G5266" s="126">
        <v>1</v>
      </c>
      <c r="H5266" s="126">
        <v>1</v>
      </c>
      <c r="I5266" s="126">
        <v>1</v>
      </c>
      <c r="J5266" s="126">
        <v>241</v>
      </c>
      <c r="M5266" s="126">
        <v>1868</v>
      </c>
      <c r="N5266" s="126">
        <v>0</v>
      </c>
      <c r="P5266" s="126">
        <v>1548</v>
      </c>
      <c r="R5266" s="126" t="s">
        <v>547</v>
      </c>
      <c r="S5266" s="252">
        <v>0</v>
      </c>
      <c r="T5266" s="252">
        <v>1</v>
      </c>
      <c r="U5266" s="68" t="s">
        <v>7064</v>
      </c>
      <c r="V5266" s="126">
        <v>1</v>
      </c>
      <c r="Z5266" s="126">
        <v>1</v>
      </c>
      <c r="AA5266" s="126">
        <v>1</v>
      </c>
      <c r="AB5266" s="126">
        <v>4</v>
      </c>
      <c r="AC5266" s="126">
        <v>8</v>
      </c>
      <c r="AD5266" s="126">
        <v>2026</v>
      </c>
    </row>
    <row r="5267" spans="3:30">
      <c r="C5267" s="126">
        <v>5260</v>
      </c>
      <c r="D5267" s="126">
        <v>290</v>
      </c>
      <c r="E5267" s="126">
        <v>11</v>
      </c>
      <c r="F5267" s="126">
        <v>1</v>
      </c>
      <c r="G5267" s="126">
        <v>1</v>
      </c>
      <c r="H5267" s="126">
        <v>1</v>
      </c>
      <c r="I5267" s="126">
        <v>1</v>
      </c>
      <c r="J5267" s="126">
        <v>241</v>
      </c>
      <c r="M5267" s="126">
        <v>1868</v>
      </c>
      <c r="N5267" s="126">
        <v>1</v>
      </c>
      <c r="P5267" s="126">
        <v>1548</v>
      </c>
      <c r="R5267" s="126" t="s">
        <v>547</v>
      </c>
      <c r="S5267" s="252">
        <v>1</v>
      </c>
      <c r="T5267" s="252">
        <v>0</v>
      </c>
      <c r="U5267" s="68" t="s">
        <v>7065</v>
      </c>
      <c r="V5267" s="126">
        <v>1</v>
      </c>
      <c r="Z5267" s="126">
        <v>1</v>
      </c>
      <c r="AA5267" s="126">
        <v>1</v>
      </c>
      <c r="AB5267" s="126">
        <v>4</v>
      </c>
      <c r="AC5267" s="126">
        <v>8</v>
      </c>
      <c r="AD5267" s="126">
        <v>2026</v>
      </c>
    </row>
    <row r="5268" spans="3:30">
      <c r="C5268" s="126">
        <v>5261</v>
      </c>
      <c r="D5268" s="126">
        <v>290</v>
      </c>
      <c r="E5268" s="126">
        <v>10</v>
      </c>
      <c r="F5268" s="126">
        <v>1</v>
      </c>
      <c r="G5268" s="126">
        <v>1</v>
      </c>
      <c r="H5268" s="126">
        <v>1</v>
      </c>
      <c r="I5268" s="126">
        <v>1</v>
      </c>
      <c r="J5268" s="126">
        <v>241</v>
      </c>
      <c r="P5268" s="126">
        <v>1548</v>
      </c>
      <c r="R5268" s="126" t="s">
        <v>547</v>
      </c>
      <c r="S5268" s="252">
        <v>0</v>
      </c>
      <c r="T5268" s="252">
        <v>1.5</v>
      </c>
      <c r="U5268" s="68" t="s">
        <v>7066</v>
      </c>
      <c r="V5268" s="126">
        <v>1</v>
      </c>
      <c r="Z5268" s="126">
        <v>1</v>
      </c>
      <c r="AA5268" s="126">
        <v>1</v>
      </c>
      <c r="AB5268" s="126">
        <v>4</v>
      </c>
      <c r="AC5268" s="126">
        <v>8</v>
      </c>
      <c r="AD5268" s="126">
        <v>2026</v>
      </c>
    </row>
    <row r="5269" spans="3:30">
      <c r="C5269" s="126">
        <v>5262</v>
      </c>
      <c r="D5269" s="126">
        <v>290</v>
      </c>
      <c r="E5269" s="126">
        <v>3</v>
      </c>
      <c r="F5269" s="126">
        <v>1</v>
      </c>
      <c r="G5269" s="126">
        <v>1</v>
      </c>
      <c r="H5269" s="126">
        <v>1</v>
      </c>
      <c r="I5269" s="126">
        <v>1</v>
      </c>
      <c r="J5269" s="126">
        <v>337</v>
      </c>
      <c r="M5269" s="126">
        <v>1870</v>
      </c>
      <c r="N5269" s="126">
        <v>0</v>
      </c>
      <c r="P5269" s="126">
        <v>1550</v>
      </c>
      <c r="R5269" s="126" t="s">
        <v>547</v>
      </c>
      <c r="S5269" s="252">
        <v>0</v>
      </c>
      <c r="T5269" s="252">
        <v>1.6</v>
      </c>
      <c r="U5269" s="68" t="s">
        <v>7067</v>
      </c>
      <c r="V5269" s="126">
        <v>1</v>
      </c>
      <c r="Z5269" s="126">
        <v>1</v>
      </c>
      <c r="AA5269" s="126">
        <v>1</v>
      </c>
      <c r="AB5269" s="126">
        <v>4</v>
      </c>
      <c r="AC5269" s="126">
        <v>8</v>
      </c>
      <c r="AD5269" s="126">
        <v>2026</v>
      </c>
    </row>
    <row r="5270" spans="3:30">
      <c r="C5270" s="126">
        <v>5263</v>
      </c>
      <c r="D5270" s="126">
        <v>290</v>
      </c>
      <c r="E5270" s="126">
        <v>11</v>
      </c>
      <c r="F5270" s="126">
        <v>1</v>
      </c>
      <c r="G5270" s="126">
        <v>1</v>
      </c>
      <c r="H5270" s="126">
        <v>1</v>
      </c>
      <c r="I5270" s="126">
        <v>1</v>
      </c>
      <c r="J5270" s="126">
        <v>337</v>
      </c>
      <c r="M5270" s="126">
        <v>1870</v>
      </c>
      <c r="N5270" s="126">
        <v>1</v>
      </c>
      <c r="P5270" s="126">
        <v>1550</v>
      </c>
      <c r="R5270" s="126" t="s">
        <v>547</v>
      </c>
      <c r="S5270" s="252">
        <v>1.6</v>
      </c>
      <c r="T5270" s="252">
        <v>0</v>
      </c>
      <c r="U5270" s="68" t="s">
        <v>7068</v>
      </c>
      <c r="V5270" s="126">
        <v>1</v>
      </c>
      <c r="Z5270" s="126">
        <v>1</v>
      </c>
      <c r="AA5270" s="126">
        <v>1</v>
      </c>
      <c r="AB5270" s="126">
        <v>4</v>
      </c>
      <c r="AC5270" s="126">
        <v>8</v>
      </c>
      <c r="AD5270" s="126">
        <v>2026</v>
      </c>
    </row>
    <row r="5271" spans="3:30">
      <c r="C5271" s="126">
        <v>5264</v>
      </c>
      <c r="D5271" s="126">
        <v>290</v>
      </c>
      <c r="E5271" s="126">
        <v>10</v>
      </c>
      <c r="F5271" s="126">
        <v>1</v>
      </c>
      <c r="G5271" s="126">
        <v>1</v>
      </c>
      <c r="H5271" s="126">
        <v>1</v>
      </c>
      <c r="I5271" s="126">
        <v>1</v>
      </c>
      <c r="J5271" s="126">
        <v>337</v>
      </c>
      <c r="P5271" s="126">
        <v>1550</v>
      </c>
      <c r="R5271" s="126" t="s">
        <v>547</v>
      </c>
      <c r="S5271" s="252">
        <v>0</v>
      </c>
      <c r="T5271" s="252">
        <v>2.4</v>
      </c>
      <c r="U5271" s="68" t="s">
        <v>7069</v>
      </c>
      <c r="V5271" s="126">
        <v>1</v>
      </c>
      <c r="Z5271" s="126">
        <v>1</v>
      </c>
      <c r="AA5271" s="126">
        <v>1</v>
      </c>
      <c r="AB5271" s="126">
        <v>4</v>
      </c>
      <c r="AC5271" s="126">
        <v>8</v>
      </c>
      <c r="AD5271" s="126">
        <v>2026</v>
      </c>
    </row>
    <row r="5272" spans="3:30">
      <c r="C5272" s="126">
        <v>5265</v>
      </c>
      <c r="D5272" s="126">
        <v>290</v>
      </c>
      <c r="E5272" s="126">
        <v>3</v>
      </c>
      <c r="F5272" s="126">
        <v>1</v>
      </c>
      <c r="G5272" s="126">
        <v>1</v>
      </c>
      <c r="H5272" s="126">
        <v>1</v>
      </c>
      <c r="I5272" s="126">
        <v>1</v>
      </c>
      <c r="J5272" s="126">
        <v>374</v>
      </c>
      <c r="M5272" s="126">
        <v>1871</v>
      </c>
      <c r="N5272" s="126">
        <v>0</v>
      </c>
      <c r="P5272" s="126">
        <v>1551</v>
      </c>
      <c r="R5272" s="126" t="s">
        <v>547</v>
      </c>
      <c r="S5272" s="252">
        <v>0</v>
      </c>
      <c r="T5272" s="252">
        <v>5.0999999999999996</v>
      </c>
      <c r="U5272" s="68" t="s">
        <v>7070</v>
      </c>
      <c r="V5272" s="126">
        <v>1</v>
      </c>
      <c r="Z5272" s="126">
        <v>1</v>
      </c>
      <c r="AA5272" s="126">
        <v>1</v>
      </c>
      <c r="AB5272" s="126">
        <v>4</v>
      </c>
      <c r="AC5272" s="126">
        <v>8</v>
      </c>
      <c r="AD5272" s="126">
        <v>2026</v>
      </c>
    </row>
    <row r="5273" spans="3:30">
      <c r="C5273" s="126">
        <v>5266</v>
      </c>
      <c r="D5273" s="126">
        <v>290</v>
      </c>
      <c r="E5273" s="126">
        <v>11</v>
      </c>
      <c r="F5273" s="126">
        <v>1</v>
      </c>
      <c r="G5273" s="126">
        <v>1</v>
      </c>
      <c r="H5273" s="126">
        <v>1</v>
      </c>
      <c r="I5273" s="126">
        <v>1</v>
      </c>
      <c r="J5273" s="126">
        <v>374</v>
      </c>
      <c r="M5273" s="126">
        <v>1871</v>
      </c>
      <c r="N5273" s="126">
        <v>1</v>
      </c>
      <c r="P5273" s="126">
        <v>1551</v>
      </c>
      <c r="R5273" s="126" t="s">
        <v>547</v>
      </c>
      <c r="S5273" s="252">
        <v>5.0999999999999996</v>
      </c>
      <c r="T5273" s="252">
        <v>0</v>
      </c>
      <c r="U5273" s="68" t="s">
        <v>7071</v>
      </c>
      <c r="V5273" s="126">
        <v>1</v>
      </c>
      <c r="Z5273" s="126">
        <v>1</v>
      </c>
      <c r="AA5273" s="126">
        <v>1</v>
      </c>
      <c r="AB5273" s="126">
        <v>4</v>
      </c>
      <c r="AC5273" s="126">
        <v>8</v>
      </c>
      <c r="AD5273" s="126">
        <v>2026</v>
      </c>
    </row>
    <row r="5274" spans="3:30">
      <c r="C5274" s="126">
        <v>5267</v>
      </c>
      <c r="D5274" s="126">
        <v>290</v>
      </c>
      <c r="E5274" s="126">
        <v>10</v>
      </c>
      <c r="F5274" s="126">
        <v>1</v>
      </c>
      <c r="G5274" s="126">
        <v>1</v>
      </c>
      <c r="H5274" s="126">
        <v>1</v>
      </c>
      <c r="I5274" s="126">
        <v>1</v>
      </c>
      <c r="J5274" s="126">
        <v>374</v>
      </c>
      <c r="P5274" s="126">
        <v>1551</v>
      </c>
      <c r="R5274" s="126" t="s">
        <v>547</v>
      </c>
      <c r="S5274" s="252">
        <v>0</v>
      </c>
      <c r="T5274" s="252">
        <v>7</v>
      </c>
      <c r="U5274" s="68" t="s">
        <v>7072</v>
      </c>
      <c r="V5274" s="126">
        <v>1</v>
      </c>
      <c r="Z5274" s="126">
        <v>1</v>
      </c>
      <c r="AA5274" s="126">
        <v>1</v>
      </c>
      <c r="AB5274" s="126">
        <v>4</v>
      </c>
      <c r="AC5274" s="126">
        <v>8</v>
      </c>
      <c r="AD5274" s="126">
        <v>2026</v>
      </c>
    </row>
    <row r="5275" spans="3:30">
      <c r="C5275" s="126">
        <v>5268</v>
      </c>
      <c r="D5275" s="126">
        <v>290</v>
      </c>
      <c r="E5275" s="126">
        <v>3</v>
      </c>
      <c r="F5275" s="126">
        <v>1</v>
      </c>
      <c r="G5275" s="126">
        <v>1</v>
      </c>
      <c r="H5275" s="126">
        <v>1</v>
      </c>
      <c r="I5275" s="126">
        <v>1</v>
      </c>
      <c r="J5275" s="126">
        <v>380</v>
      </c>
      <c r="M5275" s="126">
        <v>1872</v>
      </c>
      <c r="N5275" s="126">
        <v>0</v>
      </c>
      <c r="P5275" s="126">
        <v>1552</v>
      </c>
      <c r="R5275" s="126" t="s">
        <v>547</v>
      </c>
      <c r="S5275" s="252">
        <v>0</v>
      </c>
      <c r="T5275" s="252">
        <v>0.67</v>
      </c>
      <c r="U5275" s="68" t="s">
        <v>7073</v>
      </c>
      <c r="V5275" s="126">
        <v>1</v>
      </c>
      <c r="Z5275" s="126">
        <v>1</v>
      </c>
      <c r="AA5275" s="126">
        <v>1</v>
      </c>
      <c r="AB5275" s="126">
        <v>4</v>
      </c>
      <c r="AC5275" s="126">
        <v>8</v>
      </c>
      <c r="AD5275" s="126">
        <v>2026</v>
      </c>
    </row>
    <row r="5276" spans="3:30">
      <c r="C5276" s="126">
        <v>5269</v>
      </c>
      <c r="D5276" s="126">
        <v>290</v>
      </c>
      <c r="E5276" s="126">
        <v>11</v>
      </c>
      <c r="F5276" s="126">
        <v>1</v>
      </c>
      <c r="G5276" s="126">
        <v>1</v>
      </c>
      <c r="H5276" s="126">
        <v>1</v>
      </c>
      <c r="I5276" s="126">
        <v>1</v>
      </c>
      <c r="J5276" s="126">
        <v>380</v>
      </c>
      <c r="M5276" s="126">
        <v>1872</v>
      </c>
      <c r="N5276" s="126">
        <v>1</v>
      </c>
      <c r="P5276" s="126">
        <v>1552</v>
      </c>
      <c r="R5276" s="126" t="s">
        <v>547</v>
      </c>
      <c r="S5276" s="252">
        <v>0.67</v>
      </c>
      <c r="T5276" s="252">
        <v>0</v>
      </c>
      <c r="U5276" s="68" t="s">
        <v>7074</v>
      </c>
      <c r="V5276" s="126">
        <v>1</v>
      </c>
      <c r="Z5276" s="126">
        <v>1</v>
      </c>
      <c r="AA5276" s="126">
        <v>1</v>
      </c>
      <c r="AB5276" s="126">
        <v>4</v>
      </c>
      <c r="AC5276" s="126">
        <v>8</v>
      </c>
      <c r="AD5276" s="126">
        <v>2026</v>
      </c>
    </row>
    <row r="5277" spans="3:30">
      <c r="C5277" s="126">
        <v>5270</v>
      </c>
      <c r="D5277" s="126">
        <v>290</v>
      </c>
      <c r="E5277" s="126">
        <v>10</v>
      </c>
      <c r="F5277" s="126">
        <v>1</v>
      </c>
      <c r="G5277" s="126">
        <v>1</v>
      </c>
      <c r="H5277" s="126">
        <v>1</v>
      </c>
      <c r="I5277" s="126">
        <v>1</v>
      </c>
      <c r="J5277" s="126">
        <v>380</v>
      </c>
      <c r="P5277" s="126">
        <v>1552</v>
      </c>
      <c r="R5277" s="126" t="s">
        <v>547</v>
      </c>
      <c r="S5277" s="252">
        <v>0</v>
      </c>
      <c r="T5277" s="252">
        <v>0.88</v>
      </c>
      <c r="U5277" s="68" t="s">
        <v>7075</v>
      </c>
      <c r="V5277" s="126">
        <v>1</v>
      </c>
      <c r="Z5277" s="126">
        <v>1</v>
      </c>
      <c r="AA5277" s="126">
        <v>1</v>
      </c>
      <c r="AB5277" s="126">
        <v>4</v>
      </c>
      <c r="AC5277" s="126">
        <v>8</v>
      </c>
      <c r="AD5277" s="126">
        <v>2026</v>
      </c>
    </row>
    <row r="5278" spans="3:30">
      <c r="C5278" s="126">
        <v>5271</v>
      </c>
      <c r="D5278" s="126">
        <v>290</v>
      </c>
      <c r="E5278" s="126">
        <v>3</v>
      </c>
      <c r="F5278" s="126">
        <v>1</v>
      </c>
      <c r="G5278" s="126">
        <v>1</v>
      </c>
      <c r="H5278" s="126">
        <v>1</v>
      </c>
      <c r="I5278" s="126">
        <v>1</v>
      </c>
      <c r="J5278" s="126">
        <v>371</v>
      </c>
      <c r="M5278" s="126">
        <v>1873</v>
      </c>
      <c r="N5278" s="126">
        <v>0</v>
      </c>
      <c r="P5278" s="126">
        <v>1553</v>
      </c>
      <c r="R5278" s="126" t="s">
        <v>547</v>
      </c>
      <c r="S5278" s="252">
        <v>0</v>
      </c>
      <c r="T5278" s="252">
        <v>1.5</v>
      </c>
      <c r="U5278" s="68" t="s">
        <v>7076</v>
      </c>
      <c r="V5278" s="126">
        <v>1</v>
      </c>
      <c r="Z5278" s="126">
        <v>1</v>
      </c>
      <c r="AA5278" s="126">
        <v>1</v>
      </c>
      <c r="AB5278" s="126">
        <v>4</v>
      </c>
      <c r="AC5278" s="126">
        <v>8</v>
      </c>
      <c r="AD5278" s="126">
        <v>2026</v>
      </c>
    </row>
    <row r="5279" spans="3:30">
      <c r="C5279" s="126">
        <v>5272</v>
      </c>
      <c r="D5279" s="126">
        <v>290</v>
      </c>
      <c r="E5279" s="126">
        <v>11</v>
      </c>
      <c r="F5279" s="126">
        <v>1</v>
      </c>
      <c r="G5279" s="126">
        <v>1</v>
      </c>
      <c r="H5279" s="126">
        <v>1</v>
      </c>
      <c r="I5279" s="126">
        <v>1</v>
      </c>
      <c r="J5279" s="126">
        <v>371</v>
      </c>
      <c r="M5279" s="126">
        <v>1873</v>
      </c>
      <c r="N5279" s="126">
        <v>1</v>
      </c>
      <c r="P5279" s="126">
        <v>1553</v>
      </c>
      <c r="R5279" s="126" t="s">
        <v>547</v>
      </c>
      <c r="S5279" s="252">
        <v>1.5</v>
      </c>
      <c r="T5279" s="252">
        <v>0</v>
      </c>
      <c r="U5279" s="68" t="s">
        <v>7077</v>
      </c>
      <c r="V5279" s="126">
        <v>1</v>
      </c>
      <c r="Z5279" s="126">
        <v>1</v>
      </c>
      <c r="AA5279" s="126">
        <v>1</v>
      </c>
      <c r="AB5279" s="126">
        <v>4</v>
      </c>
      <c r="AC5279" s="126">
        <v>8</v>
      </c>
      <c r="AD5279" s="126">
        <v>2026</v>
      </c>
    </row>
    <row r="5280" spans="3:30">
      <c r="C5280" s="126">
        <v>5273</v>
      </c>
      <c r="D5280" s="126">
        <v>290</v>
      </c>
      <c r="E5280" s="126">
        <v>10</v>
      </c>
      <c r="F5280" s="126">
        <v>1</v>
      </c>
      <c r="G5280" s="126">
        <v>1</v>
      </c>
      <c r="H5280" s="126">
        <v>1</v>
      </c>
      <c r="I5280" s="126">
        <v>1</v>
      </c>
      <c r="J5280" s="126">
        <v>371</v>
      </c>
      <c r="P5280" s="126">
        <v>1553</v>
      </c>
      <c r="R5280" s="126" t="s">
        <v>547</v>
      </c>
      <c r="S5280" s="252">
        <v>0</v>
      </c>
      <c r="T5280" s="252">
        <v>2</v>
      </c>
      <c r="U5280" s="68" t="s">
        <v>7078</v>
      </c>
      <c r="V5280" s="126">
        <v>1</v>
      </c>
      <c r="Z5280" s="126">
        <v>1</v>
      </c>
      <c r="AA5280" s="126">
        <v>1</v>
      </c>
      <c r="AB5280" s="126">
        <v>4</v>
      </c>
      <c r="AC5280" s="126">
        <v>8</v>
      </c>
      <c r="AD5280" s="126">
        <v>2026</v>
      </c>
    </row>
    <row r="5281" spans="3:30">
      <c r="C5281" s="126">
        <v>5274</v>
      </c>
      <c r="D5281" s="126">
        <v>290</v>
      </c>
      <c r="E5281" s="126">
        <v>3</v>
      </c>
      <c r="F5281" s="126">
        <v>1</v>
      </c>
      <c r="G5281" s="126">
        <v>1</v>
      </c>
      <c r="H5281" s="126">
        <v>1</v>
      </c>
      <c r="I5281" s="126">
        <v>1</v>
      </c>
      <c r="J5281" s="126">
        <v>395</v>
      </c>
      <c r="M5281" s="126">
        <v>1874</v>
      </c>
      <c r="N5281" s="126">
        <v>0</v>
      </c>
      <c r="P5281" s="126">
        <v>1554</v>
      </c>
      <c r="R5281" s="126" t="s">
        <v>547</v>
      </c>
      <c r="S5281" s="252">
        <v>0</v>
      </c>
      <c r="T5281" s="252">
        <v>3.5</v>
      </c>
      <c r="U5281" s="68" t="s">
        <v>7079</v>
      </c>
      <c r="V5281" s="126">
        <v>1</v>
      </c>
      <c r="Z5281" s="126">
        <v>1</v>
      </c>
      <c r="AA5281" s="126">
        <v>1</v>
      </c>
      <c r="AB5281" s="126">
        <v>4</v>
      </c>
      <c r="AC5281" s="126">
        <v>8</v>
      </c>
      <c r="AD5281" s="126">
        <v>2026</v>
      </c>
    </row>
    <row r="5282" spans="3:30">
      <c r="C5282" s="126">
        <v>5275</v>
      </c>
      <c r="D5282" s="126">
        <v>290</v>
      </c>
      <c r="E5282" s="126">
        <v>11</v>
      </c>
      <c r="F5282" s="126">
        <v>1</v>
      </c>
      <c r="G5282" s="126">
        <v>1</v>
      </c>
      <c r="H5282" s="126">
        <v>1</v>
      </c>
      <c r="I5282" s="126">
        <v>1</v>
      </c>
      <c r="J5282" s="126">
        <v>395</v>
      </c>
      <c r="M5282" s="126">
        <v>1874</v>
      </c>
      <c r="N5282" s="126">
        <v>1</v>
      </c>
      <c r="P5282" s="126">
        <v>1554</v>
      </c>
      <c r="R5282" s="126" t="s">
        <v>547</v>
      </c>
      <c r="S5282" s="252">
        <v>3.5</v>
      </c>
      <c r="T5282" s="252">
        <v>0</v>
      </c>
      <c r="U5282" s="68" t="s">
        <v>7080</v>
      </c>
      <c r="V5282" s="126">
        <v>1</v>
      </c>
      <c r="Z5282" s="126">
        <v>1</v>
      </c>
      <c r="AA5282" s="126">
        <v>1</v>
      </c>
      <c r="AB5282" s="126">
        <v>4</v>
      </c>
      <c r="AC5282" s="126">
        <v>8</v>
      </c>
      <c r="AD5282" s="126">
        <v>2026</v>
      </c>
    </row>
    <row r="5283" spans="3:30">
      <c r="C5283" s="126">
        <v>5276</v>
      </c>
      <c r="D5283" s="126">
        <v>290</v>
      </c>
      <c r="E5283" s="126">
        <v>10</v>
      </c>
      <c r="F5283" s="126">
        <v>1</v>
      </c>
      <c r="G5283" s="126">
        <v>1</v>
      </c>
      <c r="H5283" s="126">
        <v>1</v>
      </c>
      <c r="I5283" s="126">
        <v>1</v>
      </c>
      <c r="J5283" s="126">
        <v>395</v>
      </c>
      <c r="P5283" s="126">
        <v>1554</v>
      </c>
      <c r="R5283" s="126" t="s">
        <v>547</v>
      </c>
      <c r="S5283" s="252">
        <v>0</v>
      </c>
      <c r="T5283" s="252">
        <v>4.5</v>
      </c>
      <c r="U5283" s="68" t="s">
        <v>7081</v>
      </c>
      <c r="V5283" s="126">
        <v>1</v>
      </c>
      <c r="Z5283" s="126">
        <v>1</v>
      </c>
      <c r="AA5283" s="126">
        <v>1</v>
      </c>
      <c r="AB5283" s="126">
        <v>4</v>
      </c>
      <c r="AC5283" s="126">
        <v>8</v>
      </c>
      <c r="AD5283" s="126">
        <v>2026</v>
      </c>
    </row>
    <row r="5284" spans="3:30">
      <c r="C5284" s="126">
        <v>5277</v>
      </c>
      <c r="D5284" s="126">
        <v>290</v>
      </c>
      <c r="E5284" s="126">
        <v>3</v>
      </c>
      <c r="F5284" s="126">
        <v>1</v>
      </c>
      <c r="G5284" s="126">
        <v>1</v>
      </c>
      <c r="H5284" s="126">
        <v>1</v>
      </c>
      <c r="I5284" s="126">
        <v>1</v>
      </c>
      <c r="J5284" s="126">
        <v>388</v>
      </c>
      <c r="M5284" s="126">
        <v>1875</v>
      </c>
      <c r="N5284" s="126">
        <v>0</v>
      </c>
      <c r="P5284" s="126">
        <v>1555</v>
      </c>
      <c r="R5284" s="126" t="s">
        <v>547</v>
      </c>
      <c r="S5284" s="252">
        <v>0</v>
      </c>
      <c r="T5284" s="252">
        <v>2.5</v>
      </c>
      <c r="U5284" s="68" t="s">
        <v>7083</v>
      </c>
      <c r="V5284" s="126">
        <v>1</v>
      </c>
      <c r="Z5284" s="126">
        <v>1</v>
      </c>
      <c r="AA5284" s="126">
        <v>1</v>
      </c>
      <c r="AB5284" s="126">
        <v>4</v>
      </c>
      <c r="AC5284" s="126">
        <v>8</v>
      </c>
      <c r="AD5284" s="126">
        <v>2026</v>
      </c>
    </row>
    <row r="5285" spans="3:30">
      <c r="C5285" s="126">
        <v>5278</v>
      </c>
      <c r="D5285" s="126">
        <v>290</v>
      </c>
      <c r="E5285" s="126">
        <v>11</v>
      </c>
      <c r="F5285" s="126">
        <v>1</v>
      </c>
      <c r="G5285" s="126">
        <v>1</v>
      </c>
      <c r="H5285" s="126">
        <v>1</v>
      </c>
      <c r="I5285" s="126">
        <v>1</v>
      </c>
      <c r="J5285" s="126">
        <v>388</v>
      </c>
      <c r="M5285" s="126">
        <v>1875</v>
      </c>
      <c r="N5285" s="126">
        <v>1</v>
      </c>
      <c r="P5285" s="126">
        <v>1555</v>
      </c>
      <c r="R5285" s="126" t="s">
        <v>547</v>
      </c>
      <c r="S5285" s="252">
        <v>2.5</v>
      </c>
      <c r="T5285" s="252">
        <v>0</v>
      </c>
      <c r="U5285" s="68" t="s">
        <v>7084</v>
      </c>
      <c r="V5285" s="126">
        <v>1</v>
      </c>
      <c r="Z5285" s="126">
        <v>1</v>
      </c>
      <c r="AA5285" s="126">
        <v>1</v>
      </c>
      <c r="AB5285" s="126">
        <v>4</v>
      </c>
      <c r="AC5285" s="126">
        <v>8</v>
      </c>
      <c r="AD5285" s="126">
        <v>2026</v>
      </c>
    </row>
    <row r="5286" spans="3:30">
      <c r="C5286" s="126">
        <v>5279</v>
      </c>
      <c r="D5286" s="126">
        <v>290</v>
      </c>
      <c r="E5286" s="126">
        <v>10</v>
      </c>
      <c r="F5286" s="126">
        <v>1</v>
      </c>
      <c r="G5286" s="126">
        <v>1</v>
      </c>
      <c r="H5286" s="126">
        <v>1</v>
      </c>
      <c r="I5286" s="126">
        <v>1</v>
      </c>
      <c r="J5286" s="126">
        <v>388</v>
      </c>
      <c r="P5286" s="126">
        <v>1555</v>
      </c>
      <c r="R5286" s="126" t="s">
        <v>547</v>
      </c>
      <c r="S5286" s="252">
        <v>0</v>
      </c>
      <c r="T5286" s="252">
        <v>3</v>
      </c>
      <c r="U5286" s="68" t="s">
        <v>7085</v>
      </c>
      <c r="V5286" s="126">
        <v>1</v>
      </c>
      <c r="Z5286" s="126">
        <v>1</v>
      </c>
      <c r="AA5286" s="126">
        <v>1</v>
      </c>
      <c r="AB5286" s="126">
        <v>4</v>
      </c>
      <c r="AC5286" s="126">
        <v>8</v>
      </c>
      <c r="AD5286" s="126">
        <v>2026</v>
      </c>
    </row>
    <row r="5287" spans="3:30">
      <c r="C5287" s="126">
        <v>5280</v>
      </c>
      <c r="D5287" s="126">
        <v>290</v>
      </c>
      <c r="E5287" s="126">
        <v>3</v>
      </c>
      <c r="F5287" s="126">
        <v>1</v>
      </c>
      <c r="G5287" s="126">
        <v>1</v>
      </c>
      <c r="H5287" s="126">
        <v>1</v>
      </c>
      <c r="I5287" s="126">
        <v>1</v>
      </c>
      <c r="J5287" s="126">
        <v>389</v>
      </c>
      <c r="M5287" s="126">
        <v>1876</v>
      </c>
      <c r="N5287" s="126">
        <v>0</v>
      </c>
      <c r="P5287" s="126">
        <v>1556</v>
      </c>
      <c r="R5287" s="126" t="s">
        <v>547</v>
      </c>
      <c r="S5287" s="252">
        <v>0</v>
      </c>
      <c r="T5287" s="252">
        <v>0.52</v>
      </c>
      <c r="U5287" s="68" t="s">
        <v>7086</v>
      </c>
      <c r="V5287" s="126">
        <v>1</v>
      </c>
      <c r="Z5287" s="126">
        <v>1</v>
      </c>
      <c r="AA5287" s="126">
        <v>1</v>
      </c>
      <c r="AB5287" s="126">
        <v>4</v>
      </c>
      <c r="AC5287" s="126">
        <v>8</v>
      </c>
      <c r="AD5287" s="126">
        <v>2026</v>
      </c>
    </row>
    <row r="5288" spans="3:30">
      <c r="C5288" s="126">
        <v>5281</v>
      </c>
      <c r="D5288" s="126">
        <v>290</v>
      </c>
      <c r="E5288" s="126">
        <v>11</v>
      </c>
      <c r="F5288" s="126">
        <v>1</v>
      </c>
      <c r="G5288" s="126">
        <v>1</v>
      </c>
      <c r="H5288" s="126">
        <v>1</v>
      </c>
      <c r="I5288" s="126">
        <v>1</v>
      </c>
      <c r="J5288" s="126">
        <v>389</v>
      </c>
      <c r="M5288" s="126">
        <v>1876</v>
      </c>
      <c r="N5288" s="126">
        <v>1</v>
      </c>
      <c r="P5288" s="126">
        <v>1556</v>
      </c>
      <c r="R5288" s="126" t="s">
        <v>547</v>
      </c>
      <c r="S5288" s="252">
        <v>0.52</v>
      </c>
      <c r="T5288" s="252">
        <v>0</v>
      </c>
      <c r="U5288" s="68" t="s">
        <v>7087</v>
      </c>
      <c r="V5288" s="126">
        <v>1</v>
      </c>
      <c r="Z5288" s="126">
        <v>1</v>
      </c>
      <c r="AA5288" s="126">
        <v>1</v>
      </c>
      <c r="AB5288" s="126">
        <v>4</v>
      </c>
      <c r="AC5288" s="126">
        <v>8</v>
      </c>
      <c r="AD5288" s="126">
        <v>2026</v>
      </c>
    </row>
    <row r="5289" spans="3:30">
      <c r="C5289" s="126">
        <v>5282</v>
      </c>
      <c r="D5289" s="126">
        <v>290</v>
      </c>
      <c r="E5289" s="126">
        <v>10</v>
      </c>
      <c r="F5289" s="126">
        <v>1</v>
      </c>
      <c r="G5289" s="126">
        <v>1</v>
      </c>
      <c r="H5289" s="126">
        <v>1</v>
      </c>
      <c r="I5289" s="126">
        <v>1</v>
      </c>
      <c r="J5289" s="126">
        <v>389</v>
      </c>
      <c r="P5289" s="126">
        <v>1556</v>
      </c>
      <c r="R5289" s="126" t="s">
        <v>547</v>
      </c>
      <c r="S5289" s="252">
        <v>0</v>
      </c>
      <c r="T5289" s="252">
        <v>0.75</v>
      </c>
      <c r="U5289" s="68" t="s">
        <v>7088</v>
      </c>
      <c r="V5289" s="126">
        <v>1</v>
      </c>
      <c r="Z5289" s="126">
        <v>1</v>
      </c>
      <c r="AA5289" s="126">
        <v>1</v>
      </c>
      <c r="AB5289" s="126">
        <v>4</v>
      </c>
      <c r="AC5289" s="126">
        <v>8</v>
      </c>
      <c r="AD5289" s="126">
        <v>2026</v>
      </c>
    </row>
    <row r="5290" spans="3:30">
      <c r="C5290" s="126">
        <v>5283</v>
      </c>
      <c r="D5290" s="126">
        <v>290</v>
      </c>
      <c r="E5290" s="126">
        <v>3</v>
      </c>
      <c r="F5290" s="126">
        <v>1</v>
      </c>
      <c r="G5290" s="126">
        <v>1</v>
      </c>
      <c r="H5290" s="126">
        <v>1</v>
      </c>
      <c r="I5290" s="126">
        <v>1</v>
      </c>
      <c r="J5290" s="126">
        <v>374</v>
      </c>
      <c r="M5290" s="126">
        <v>1877</v>
      </c>
      <c r="N5290" s="126">
        <v>0</v>
      </c>
      <c r="P5290" s="126">
        <v>1557</v>
      </c>
      <c r="R5290" s="126" t="s">
        <v>547</v>
      </c>
      <c r="S5290" s="252">
        <v>0</v>
      </c>
      <c r="T5290" s="252">
        <v>5.0999999999999996</v>
      </c>
      <c r="U5290" s="68" t="s">
        <v>7070</v>
      </c>
      <c r="V5290" s="126">
        <v>1</v>
      </c>
      <c r="Z5290" s="126">
        <v>1</v>
      </c>
      <c r="AA5290" s="126">
        <v>1</v>
      </c>
      <c r="AB5290" s="126">
        <v>4</v>
      </c>
      <c r="AC5290" s="126">
        <v>8</v>
      </c>
      <c r="AD5290" s="126">
        <v>2026</v>
      </c>
    </row>
    <row r="5291" spans="3:30">
      <c r="C5291" s="126">
        <v>5284</v>
      </c>
      <c r="D5291" s="126">
        <v>290</v>
      </c>
      <c r="E5291" s="126">
        <v>11</v>
      </c>
      <c r="F5291" s="126">
        <v>1</v>
      </c>
      <c r="G5291" s="126">
        <v>1</v>
      </c>
      <c r="H5291" s="126">
        <v>1</v>
      </c>
      <c r="I5291" s="126">
        <v>1</v>
      </c>
      <c r="J5291" s="126">
        <v>374</v>
      </c>
      <c r="M5291" s="126">
        <v>1877</v>
      </c>
      <c r="N5291" s="126">
        <v>1</v>
      </c>
      <c r="P5291" s="126">
        <v>1557</v>
      </c>
      <c r="R5291" s="126" t="s">
        <v>547</v>
      </c>
      <c r="S5291" s="252">
        <v>5.0999999999999996</v>
      </c>
      <c r="T5291" s="252">
        <v>0</v>
      </c>
      <c r="U5291" s="68" t="s">
        <v>7071</v>
      </c>
      <c r="V5291" s="126">
        <v>1</v>
      </c>
      <c r="Z5291" s="126">
        <v>1</v>
      </c>
      <c r="AA5291" s="126">
        <v>1</v>
      </c>
      <c r="AB5291" s="126">
        <v>4</v>
      </c>
      <c r="AC5291" s="126">
        <v>8</v>
      </c>
      <c r="AD5291" s="126">
        <v>2026</v>
      </c>
    </row>
    <row r="5292" spans="3:30">
      <c r="C5292" s="126">
        <v>5285</v>
      </c>
      <c r="D5292" s="126">
        <v>290</v>
      </c>
      <c r="E5292" s="126">
        <v>10</v>
      </c>
      <c r="F5292" s="126">
        <v>1</v>
      </c>
      <c r="G5292" s="126">
        <v>1</v>
      </c>
      <c r="H5292" s="126">
        <v>1</v>
      </c>
      <c r="I5292" s="126">
        <v>1</v>
      </c>
      <c r="J5292" s="126">
        <v>374</v>
      </c>
      <c r="P5292" s="126">
        <v>1557</v>
      </c>
      <c r="R5292" s="126" t="s">
        <v>547</v>
      </c>
      <c r="S5292" s="252">
        <v>0</v>
      </c>
      <c r="T5292" s="252">
        <v>7</v>
      </c>
      <c r="U5292" s="68" t="s">
        <v>7072</v>
      </c>
      <c r="V5292" s="126">
        <v>1</v>
      </c>
      <c r="Z5292" s="126">
        <v>1</v>
      </c>
      <c r="AA5292" s="126">
        <v>1</v>
      </c>
      <c r="AB5292" s="126">
        <v>4</v>
      </c>
      <c r="AC5292" s="126">
        <v>8</v>
      </c>
      <c r="AD5292" s="126">
        <v>2026</v>
      </c>
    </row>
    <row r="5293" spans="3:30">
      <c r="C5293" s="126">
        <v>5286</v>
      </c>
      <c r="D5293" s="126">
        <v>290</v>
      </c>
      <c r="E5293" s="126">
        <v>3</v>
      </c>
      <c r="F5293" s="126">
        <v>1</v>
      </c>
      <c r="G5293" s="126">
        <v>1</v>
      </c>
      <c r="H5293" s="126">
        <v>1</v>
      </c>
      <c r="I5293" s="126">
        <v>1</v>
      </c>
      <c r="J5293" s="126">
        <v>367</v>
      </c>
      <c r="M5293" s="126">
        <v>1879</v>
      </c>
      <c r="N5293" s="126">
        <v>0</v>
      </c>
      <c r="P5293" s="126">
        <v>1559</v>
      </c>
      <c r="R5293" s="126" t="s">
        <v>547</v>
      </c>
      <c r="S5293" s="252">
        <v>0</v>
      </c>
      <c r="T5293" s="252">
        <v>2.6</v>
      </c>
      <c r="U5293" s="68" t="s">
        <v>7089</v>
      </c>
      <c r="V5293" s="126">
        <v>1</v>
      </c>
      <c r="Z5293" s="126">
        <v>1</v>
      </c>
      <c r="AA5293" s="126">
        <v>1</v>
      </c>
      <c r="AB5293" s="126">
        <v>4</v>
      </c>
      <c r="AC5293" s="126">
        <v>8</v>
      </c>
      <c r="AD5293" s="126">
        <v>2026</v>
      </c>
    </row>
    <row r="5294" spans="3:30">
      <c r="C5294" s="126">
        <v>5287</v>
      </c>
      <c r="D5294" s="126">
        <v>290</v>
      </c>
      <c r="E5294" s="126">
        <v>11</v>
      </c>
      <c r="F5294" s="126">
        <v>1</v>
      </c>
      <c r="G5294" s="126">
        <v>1</v>
      </c>
      <c r="H5294" s="126">
        <v>1</v>
      </c>
      <c r="I5294" s="126">
        <v>1</v>
      </c>
      <c r="J5294" s="126">
        <v>367</v>
      </c>
      <c r="M5294" s="126">
        <v>1879</v>
      </c>
      <c r="N5294" s="126">
        <v>1</v>
      </c>
      <c r="P5294" s="126">
        <v>1559</v>
      </c>
      <c r="R5294" s="126" t="s">
        <v>547</v>
      </c>
      <c r="S5294" s="252">
        <v>2.6</v>
      </c>
      <c r="T5294" s="252">
        <v>0</v>
      </c>
      <c r="U5294" s="68" t="s">
        <v>7090</v>
      </c>
      <c r="V5294" s="126">
        <v>1</v>
      </c>
      <c r="Z5294" s="126">
        <v>1</v>
      </c>
      <c r="AA5294" s="126">
        <v>1</v>
      </c>
      <c r="AB5294" s="126">
        <v>4</v>
      </c>
      <c r="AC5294" s="126">
        <v>8</v>
      </c>
      <c r="AD5294" s="126">
        <v>2026</v>
      </c>
    </row>
    <row r="5295" spans="3:30">
      <c r="C5295" s="126">
        <v>5288</v>
      </c>
      <c r="D5295" s="126">
        <v>290</v>
      </c>
      <c r="E5295" s="126">
        <v>10</v>
      </c>
      <c r="F5295" s="126">
        <v>1</v>
      </c>
      <c r="G5295" s="126">
        <v>1</v>
      </c>
      <c r="H5295" s="126">
        <v>1</v>
      </c>
      <c r="I5295" s="126">
        <v>1</v>
      </c>
      <c r="J5295" s="126">
        <v>367</v>
      </c>
      <c r="P5295" s="126">
        <v>1559</v>
      </c>
      <c r="R5295" s="126" t="s">
        <v>547</v>
      </c>
      <c r="S5295" s="252">
        <v>0</v>
      </c>
      <c r="T5295" s="252">
        <v>4</v>
      </c>
      <c r="U5295" s="68" t="s">
        <v>7091</v>
      </c>
      <c r="V5295" s="126">
        <v>1</v>
      </c>
      <c r="Z5295" s="126">
        <v>1</v>
      </c>
      <c r="AA5295" s="126">
        <v>1</v>
      </c>
      <c r="AB5295" s="126">
        <v>4</v>
      </c>
      <c r="AC5295" s="126">
        <v>8</v>
      </c>
      <c r="AD5295" s="126">
        <v>2026</v>
      </c>
    </row>
    <row r="5296" spans="3:30">
      <c r="C5296" s="126">
        <v>5289</v>
      </c>
      <c r="D5296" s="126">
        <v>291</v>
      </c>
      <c r="E5296" s="126">
        <v>2</v>
      </c>
      <c r="F5296" s="126">
        <v>1</v>
      </c>
      <c r="G5296" s="126">
        <v>1</v>
      </c>
      <c r="H5296" s="126">
        <v>1</v>
      </c>
      <c r="I5296" s="126">
        <v>1</v>
      </c>
      <c r="R5296" s="126" t="s">
        <v>547</v>
      </c>
      <c r="S5296" s="252">
        <v>20.58</v>
      </c>
      <c r="T5296" s="252">
        <v>0</v>
      </c>
      <c r="U5296" s="68" t="s">
        <v>7093</v>
      </c>
      <c r="V5296" s="126">
        <v>1</v>
      </c>
      <c r="Z5296" s="126">
        <v>1</v>
      </c>
      <c r="AA5296" s="126">
        <v>1</v>
      </c>
      <c r="AB5296" s="126">
        <v>4</v>
      </c>
      <c r="AC5296" s="126">
        <v>8</v>
      </c>
      <c r="AD5296" s="126">
        <v>2026</v>
      </c>
    </row>
    <row r="5297" spans="3:30">
      <c r="C5297" s="126">
        <v>5290</v>
      </c>
      <c r="D5297" s="126">
        <v>291</v>
      </c>
      <c r="E5297" s="126">
        <v>3</v>
      </c>
      <c r="F5297" s="126">
        <v>1</v>
      </c>
      <c r="G5297" s="126">
        <v>1</v>
      </c>
      <c r="H5297" s="126">
        <v>1</v>
      </c>
      <c r="I5297" s="126">
        <v>1</v>
      </c>
      <c r="J5297" s="126">
        <v>241</v>
      </c>
      <c r="M5297" s="126">
        <v>1880</v>
      </c>
      <c r="N5297" s="126">
        <v>0</v>
      </c>
      <c r="P5297" s="126">
        <v>1560</v>
      </c>
      <c r="R5297" s="126" t="s">
        <v>547</v>
      </c>
      <c r="S5297" s="252">
        <v>0</v>
      </c>
      <c r="T5297" s="252">
        <v>2</v>
      </c>
      <c r="U5297" s="68" t="s">
        <v>7094</v>
      </c>
      <c r="V5297" s="126">
        <v>1</v>
      </c>
      <c r="Z5297" s="126">
        <v>1</v>
      </c>
      <c r="AA5297" s="126">
        <v>1</v>
      </c>
      <c r="AB5297" s="126">
        <v>4</v>
      </c>
      <c r="AC5297" s="126">
        <v>8</v>
      </c>
      <c r="AD5297" s="126">
        <v>2026</v>
      </c>
    </row>
    <row r="5298" spans="3:30">
      <c r="C5298" s="126">
        <v>5291</v>
      </c>
      <c r="D5298" s="126">
        <v>291</v>
      </c>
      <c r="E5298" s="126">
        <v>11</v>
      </c>
      <c r="F5298" s="126">
        <v>1</v>
      </c>
      <c r="G5298" s="126">
        <v>1</v>
      </c>
      <c r="H5298" s="126">
        <v>1</v>
      </c>
      <c r="I5298" s="126">
        <v>1</v>
      </c>
      <c r="J5298" s="126">
        <v>241</v>
      </c>
      <c r="M5298" s="126">
        <v>1880</v>
      </c>
      <c r="N5298" s="126">
        <v>1</v>
      </c>
      <c r="P5298" s="126">
        <v>1560</v>
      </c>
      <c r="R5298" s="126" t="s">
        <v>547</v>
      </c>
      <c r="S5298" s="252">
        <v>2</v>
      </c>
      <c r="T5298" s="252">
        <v>0</v>
      </c>
      <c r="U5298" s="68" t="s">
        <v>7095</v>
      </c>
      <c r="V5298" s="126">
        <v>1</v>
      </c>
      <c r="Z5298" s="126">
        <v>1</v>
      </c>
      <c r="AA5298" s="126">
        <v>1</v>
      </c>
      <c r="AB5298" s="126">
        <v>4</v>
      </c>
      <c r="AC5298" s="126">
        <v>8</v>
      </c>
      <c r="AD5298" s="126">
        <v>2026</v>
      </c>
    </row>
    <row r="5299" spans="3:30">
      <c r="C5299" s="126">
        <v>5292</v>
      </c>
      <c r="D5299" s="126">
        <v>291</v>
      </c>
      <c r="E5299" s="126">
        <v>10</v>
      </c>
      <c r="F5299" s="126">
        <v>1</v>
      </c>
      <c r="G5299" s="126">
        <v>1</v>
      </c>
      <c r="H5299" s="126">
        <v>1</v>
      </c>
      <c r="I5299" s="126">
        <v>1</v>
      </c>
      <c r="J5299" s="126">
        <v>241</v>
      </c>
      <c r="P5299" s="126">
        <v>1560</v>
      </c>
      <c r="R5299" s="126" t="s">
        <v>547</v>
      </c>
      <c r="S5299" s="252">
        <v>0</v>
      </c>
      <c r="T5299" s="252">
        <v>3</v>
      </c>
      <c r="U5299" s="68" t="s">
        <v>7096</v>
      </c>
      <c r="V5299" s="126">
        <v>1</v>
      </c>
      <c r="Z5299" s="126">
        <v>1</v>
      </c>
      <c r="AA5299" s="126">
        <v>1</v>
      </c>
      <c r="AB5299" s="126">
        <v>4</v>
      </c>
      <c r="AC5299" s="126">
        <v>8</v>
      </c>
      <c r="AD5299" s="126">
        <v>2026</v>
      </c>
    </row>
    <row r="5300" spans="3:30">
      <c r="C5300" s="126">
        <v>5293</v>
      </c>
      <c r="D5300" s="126">
        <v>291</v>
      </c>
      <c r="E5300" s="126">
        <v>3</v>
      </c>
      <c r="F5300" s="126">
        <v>1</v>
      </c>
      <c r="G5300" s="126">
        <v>1</v>
      </c>
      <c r="H5300" s="126">
        <v>1</v>
      </c>
      <c r="I5300" s="126">
        <v>1</v>
      </c>
      <c r="J5300" s="126">
        <v>337</v>
      </c>
      <c r="M5300" s="126">
        <v>1882</v>
      </c>
      <c r="N5300" s="126">
        <v>0</v>
      </c>
      <c r="P5300" s="126">
        <v>1562</v>
      </c>
      <c r="R5300" s="126" t="s">
        <v>547</v>
      </c>
      <c r="S5300" s="252">
        <v>0</v>
      </c>
      <c r="T5300" s="252">
        <v>1.6</v>
      </c>
      <c r="U5300" s="68" t="s">
        <v>7097</v>
      </c>
      <c r="V5300" s="126">
        <v>1</v>
      </c>
      <c r="Z5300" s="126">
        <v>1</v>
      </c>
      <c r="AA5300" s="126">
        <v>1</v>
      </c>
      <c r="AB5300" s="126">
        <v>4</v>
      </c>
      <c r="AC5300" s="126">
        <v>8</v>
      </c>
      <c r="AD5300" s="126">
        <v>2026</v>
      </c>
    </row>
    <row r="5301" spans="3:30">
      <c r="C5301" s="126">
        <v>5294</v>
      </c>
      <c r="D5301" s="126">
        <v>291</v>
      </c>
      <c r="E5301" s="126">
        <v>11</v>
      </c>
      <c r="F5301" s="126">
        <v>1</v>
      </c>
      <c r="G5301" s="126">
        <v>1</v>
      </c>
      <c r="H5301" s="126">
        <v>1</v>
      </c>
      <c r="I5301" s="126">
        <v>1</v>
      </c>
      <c r="J5301" s="126">
        <v>337</v>
      </c>
      <c r="M5301" s="126">
        <v>1882</v>
      </c>
      <c r="N5301" s="126">
        <v>1</v>
      </c>
      <c r="P5301" s="126">
        <v>1562</v>
      </c>
      <c r="R5301" s="126" t="s">
        <v>547</v>
      </c>
      <c r="S5301" s="252">
        <v>1.6</v>
      </c>
      <c r="T5301" s="252">
        <v>0</v>
      </c>
      <c r="U5301" s="68" t="s">
        <v>7098</v>
      </c>
      <c r="V5301" s="126">
        <v>1</v>
      </c>
      <c r="Z5301" s="126">
        <v>1</v>
      </c>
      <c r="AA5301" s="126">
        <v>1</v>
      </c>
      <c r="AB5301" s="126">
        <v>4</v>
      </c>
      <c r="AC5301" s="126">
        <v>8</v>
      </c>
      <c r="AD5301" s="126">
        <v>2026</v>
      </c>
    </row>
    <row r="5302" spans="3:30">
      <c r="C5302" s="126">
        <v>5295</v>
      </c>
      <c r="D5302" s="126">
        <v>291</v>
      </c>
      <c r="E5302" s="126">
        <v>10</v>
      </c>
      <c r="F5302" s="126">
        <v>1</v>
      </c>
      <c r="G5302" s="126">
        <v>1</v>
      </c>
      <c r="H5302" s="126">
        <v>1</v>
      </c>
      <c r="I5302" s="126">
        <v>1</v>
      </c>
      <c r="J5302" s="126">
        <v>337</v>
      </c>
      <c r="P5302" s="126">
        <v>1562</v>
      </c>
      <c r="R5302" s="126" t="s">
        <v>547</v>
      </c>
      <c r="S5302" s="252">
        <v>0</v>
      </c>
      <c r="T5302" s="252">
        <v>2.4</v>
      </c>
      <c r="U5302" s="68" t="s">
        <v>7099</v>
      </c>
      <c r="V5302" s="126">
        <v>1</v>
      </c>
      <c r="Z5302" s="126">
        <v>1</v>
      </c>
      <c r="AA5302" s="126">
        <v>1</v>
      </c>
      <c r="AB5302" s="126">
        <v>4</v>
      </c>
      <c r="AC5302" s="126">
        <v>8</v>
      </c>
      <c r="AD5302" s="126">
        <v>2026</v>
      </c>
    </row>
    <row r="5303" spans="3:30">
      <c r="C5303" s="126">
        <v>5296</v>
      </c>
      <c r="D5303" s="126">
        <v>291</v>
      </c>
      <c r="E5303" s="126">
        <v>3</v>
      </c>
      <c r="F5303" s="126">
        <v>1</v>
      </c>
      <c r="G5303" s="126">
        <v>1</v>
      </c>
      <c r="H5303" s="126">
        <v>1</v>
      </c>
      <c r="I5303" s="126">
        <v>1</v>
      </c>
      <c r="J5303" s="126">
        <v>108</v>
      </c>
      <c r="M5303" s="126">
        <v>1883</v>
      </c>
      <c r="N5303" s="126">
        <v>0</v>
      </c>
      <c r="P5303" s="126">
        <v>1563</v>
      </c>
      <c r="R5303" s="126" t="s">
        <v>547</v>
      </c>
      <c r="S5303" s="252">
        <v>0</v>
      </c>
      <c r="T5303" s="252">
        <v>2.7</v>
      </c>
      <c r="U5303" s="68" t="s">
        <v>7100</v>
      </c>
      <c r="V5303" s="126">
        <v>1</v>
      </c>
      <c r="Z5303" s="126">
        <v>1</v>
      </c>
      <c r="AA5303" s="126">
        <v>1</v>
      </c>
      <c r="AB5303" s="126">
        <v>4</v>
      </c>
      <c r="AC5303" s="126">
        <v>8</v>
      </c>
      <c r="AD5303" s="126">
        <v>2026</v>
      </c>
    </row>
    <row r="5304" spans="3:30">
      <c r="C5304" s="126">
        <v>5297</v>
      </c>
      <c r="D5304" s="126">
        <v>291</v>
      </c>
      <c r="E5304" s="126">
        <v>11</v>
      </c>
      <c r="F5304" s="126">
        <v>1</v>
      </c>
      <c r="G5304" s="126">
        <v>1</v>
      </c>
      <c r="H5304" s="126">
        <v>1</v>
      </c>
      <c r="I5304" s="126">
        <v>1</v>
      </c>
      <c r="J5304" s="126">
        <v>108</v>
      </c>
      <c r="M5304" s="126">
        <v>1883</v>
      </c>
      <c r="N5304" s="126">
        <v>1</v>
      </c>
      <c r="P5304" s="126">
        <v>1563</v>
      </c>
      <c r="R5304" s="126" t="s">
        <v>547</v>
      </c>
      <c r="S5304" s="252">
        <v>2.7</v>
      </c>
      <c r="T5304" s="252">
        <v>0</v>
      </c>
      <c r="U5304" s="68" t="s">
        <v>7101</v>
      </c>
      <c r="V5304" s="126">
        <v>1</v>
      </c>
      <c r="Z5304" s="126">
        <v>1</v>
      </c>
      <c r="AA5304" s="126">
        <v>1</v>
      </c>
      <c r="AB5304" s="126">
        <v>4</v>
      </c>
      <c r="AC5304" s="126">
        <v>8</v>
      </c>
      <c r="AD5304" s="126">
        <v>2026</v>
      </c>
    </row>
    <row r="5305" spans="3:30">
      <c r="C5305" s="126">
        <v>5298</v>
      </c>
      <c r="D5305" s="126">
        <v>291</v>
      </c>
      <c r="E5305" s="126">
        <v>10</v>
      </c>
      <c r="F5305" s="126">
        <v>1</v>
      </c>
      <c r="G5305" s="126">
        <v>1</v>
      </c>
      <c r="H5305" s="126">
        <v>1</v>
      </c>
      <c r="I5305" s="126">
        <v>1</v>
      </c>
      <c r="J5305" s="126">
        <v>108</v>
      </c>
      <c r="P5305" s="126">
        <v>1563</v>
      </c>
      <c r="R5305" s="126" t="s">
        <v>547</v>
      </c>
      <c r="S5305" s="252">
        <v>0</v>
      </c>
      <c r="T5305" s="252">
        <v>3</v>
      </c>
      <c r="U5305" s="68" t="s">
        <v>7102</v>
      </c>
      <c r="V5305" s="126">
        <v>1</v>
      </c>
      <c r="Z5305" s="126">
        <v>1</v>
      </c>
      <c r="AA5305" s="126">
        <v>1</v>
      </c>
      <c r="AB5305" s="126">
        <v>4</v>
      </c>
      <c r="AC5305" s="126">
        <v>8</v>
      </c>
      <c r="AD5305" s="126">
        <v>2026</v>
      </c>
    </row>
    <row r="5306" spans="3:30">
      <c r="C5306" s="126">
        <v>5299</v>
      </c>
      <c r="D5306" s="126">
        <v>291</v>
      </c>
      <c r="E5306" s="126">
        <v>3</v>
      </c>
      <c r="F5306" s="126">
        <v>1</v>
      </c>
      <c r="G5306" s="126">
        <v>1</v>
      </c>
      <c r="H5306" s="126">
        <v>1</v>
      </c>
      <c r="I5306" s="126">
        <v>1</v>
      </c>
      <c r="J5306" s="126">
        <v>125</v>
      </c>
      <c r="M5306" s="126">
        <v>1884</v>
      </c>
      <c r="N5306" s="126">
        <v>0</v>
      </c>
      <c r="P5306" s="126">
        <v>1564</v>
      </c>
      <c r="R5306" s="126" t="s">
        <v>547</v>
      </c>
      <c r="S5306" s="252">
        <v>0</v>
      </c>
      <c r="T5306" s="252">
        <v>0.8</v>
      </c>
      <c r="U5306" s="68" t="s">
        <v>7103</v>
      </c>
      <c r="V5306" s="126">
        <v>1</v>
      </c>
      <c r="Z5306" s="126">
        <v>1</v>
      </c>
      <c r="AA5306" s="126">
        <v>1</v>
      </c>
      <c r="AB5306" s="126">
        <v>4</v>
      </c>
      <c r="AC5306" s="126">
        <v>8</v>
      </c>
      <c r="AD5306" s="126">
        <v>2026</v>
      </c>
    </row>
    <row r="5307" spans="3:30">
      <c r="C5307" s="126">
        <v>5300</v>
      </c>
      <c r="D5307" s="126">
        <v>291</v>
      </c>
      <c r="E5307" s="126">
        <v>11</v>
      </c>
      <c r="F5307" s="126">
        <v>1</v>
      </c>
      <c r="G5307" s="126">
        <v>1</v>
      </c>
      <c r="H5307" s="126">
        <v>1</v>
      </c>
      <c r="I5307" s="126">
        <v>1</v>
      </c>
      <c r="J5307" s="126">
        <v>125</v>
      </c>
      <c r="M5307" s="126">
        <v>1884</v>
      </c>
      <c r="N5307" s="126">
        <v>1</v>
      </c>
      <c r="P5307" s="126">
        <v>1564</v>
      </c>
      <c r="R5307" s="126" t="s">
        <v>547</v>
      </c>
      <c r="S5307" s="252">
        <v>0.8</v>
      </c>
      <c r="T5307" s="252">
        <v>0</v>
      </c>
      <c r="U5307" s="68" t="s">
        <v>7104</v>
      </c>
      <c r="V5307" s="126">
        <v>1</v>
      </c>
      <c r="Z5307" s="126">
        <v>1</v>
      </c>
      <c r="AA5307" s="126">
        <v>1</v>
      </c>
      <c r="AB5307" s="126">
        <v>4</v>
      </c>
      <c r="AC5307" s="126">
        <v>8</v>
      </c>
      <c r="AD5307" s="126">
        <v>2026</v>
      </c>
    </row>
    <row r="5308" spans="3:30">
      <c r="C5308" s="126">
        <v>5301</v>
      </c>
      <c r="D5308" s="126">
        <v>291</v>
      </c>
      <c r="E5308" s="126">
        <v>10</v>
      </c>
      <c r="F5308" s="126">
        <v>1</v>
      </c>
      <c r="G5308" s="126">
        <v>1</v>
      </c>
      <c r="H5308" s="126">
        <v>1</v>
      </c>
      <c r="I5308" s="126">
        <v>1</v>
      </c>
      <c r="J5308" s="126">
        <v>125</v>
      </c>
      <c r="P5308" s="126">
        <v>1564</v>
      </c>
      <c r="R5308" s="126" t="s">
        <v>547</v>
      </c>
      <c r="S5308" s="252">
        <v>0</v>
      </c>
      <c r="T5308" s="252">
        <v>0.8</v>
      </c>
      <c r="U5308" s="68" t="s">
        <v>7105</v>
      </c>
      <c r="V5308" s="126">
        <v>1</v>
      </c>
      <c r="Z5308" s="126">
        <v>1</v>
      </c>
      <c r="AA5308" s="126">
        <v>1</v>
      </c>
      <c r="AB5308" s="126">
        <v>4</v>
      </c>
      <c r="AC5308" s="126">
        <v>8</v>
      </c>
      <c r="AD5308" s="126">
        <v>2026</v>
      </c>
    </row>
    <row r="5309" spans="3:30">
      <c r="C5309" s="126">
        <v>5302</v>
      </c>
      <c r="D5309" s="126">
        <v>291</v>
      </c>
      <c r="E5309" s="126">
        <v>3</v>
      </c>
      <c r="F5309" s="126">
        <v>1</v>
      </c>
      <c r="G5309" s="126">
        <v>1</v>
      </c>
      <c r="H5309" s="126">
        <v>1</v>
      </c>
      <c r="I5309" s="126">
        <v>1</v>
      </c>
      <c r="J5309" s="126">
        <v>142</v>
      </c>
      <c r="M5309" s="126">
        <v>1885</v>
      </c>
      <c r="N5309" s="126">
        <v>0</v>
      </c>
      <c r="P5309" s="126">
        <v>1565</v>
      </c>
      <c r="R5309" s="126" t="s">
        <v>547</v>
      </c>
      <c r="S5309" s="252">
        <v>0</v>
      </c>
      <c r="T5309" s="252">
        <v>0.34</v>
      </c>
      <c r="U5309" s="68" t="s">
        <v>7106</v>
      </c>
      <c r="V5309" s="126">
        <v>1</v>
      </c>
      <c r="Z5309" s="126">
        <v>1</v>
      </c>
      <c r="AA5309" s="126">
        <v>1</v>
      </c>
      <c r="AB5309" s="126">
        <v>4</v>
      </c>
      <c r="AC5309" s="126">
        <v>8</v>
      </c>
      <c r="AD5309" s="126">
        <v>2026</v>
      </c>
    </row>
    <row r="5310" spans="3:30">
      <c r="C5310" s="126">
        <v>5303</v>
      </c>
      <c r="D5310" s="126">
        <v>291</v>
      </c>
      <c r="E5310" s="126">
        <v>11</v>
      </c>
      <c r="F5310" s="126">
        <v>1</v>
      </c>
      <c r="G5310" s="126">
        <v>1</v>
      </c>
      <c r="H5310" s="126">
        <v>1</v>
      </c>
      <c r="I5310" s="126">
        <v>1</v>
      </c>
      <c r="J5310" s="126">
        <v>142</v>
      </c>
      <c r="M5310" s="126">
        <v>1885</v>
      </c>
      <c r="N5310" s="126">
        <v>1</v>
      </c>
      <c r="P5310" s="126">
        <v>1565</v>
      </c>
      <c r="R5310" s="126" t="s">
        <v>547</v>
      </c>
      <c r="S5310" s="252">
        <v>0.34</v>
      </c>
      <c r="T5310" s="252">
        <v>0</v>
      </c>
      <c r="U5310" s="68" t="s">
        <v>7107</v>
      </c>
      <c r="V5310" s="126">
        <v>1</v>
      </c>
      <c r="Z5310" s="126">
        <v>1</v>
      </c>
      <c r="AA5310" s="126">
        <v>1</v>
      </c>
      <c r="AB5310" s="126">
        <v>4</v>
      </c>
      <c r="AC5310" s="126">
        <v>8</v>
      </c>
      <c r="AD5310" s="126">
        <v>2026</v>
      </c>
    </row>
    <row r="5311" spans="3:30">
      <c r="C5311" s="126">
        <v>5304</v>
      </c>
      <c r="D5311" s="126">
        <v>291</v>
      </c>
      <c r="E5311" s="126">
        <v>10</v>
      </c>
      <c r="F5311" s="126">
        <v>1</v>
      </c>
      <c r="G5311" s="126">
        <v>1</v>
      </c>
      <c r="H5311" s="126">
        <v>1</v>
      </c>
      <c r="I5311" s="126">
        <v>1</v>
      </c>
      <c r="J5311" s="126">
        <v>142</v>
      </c>
      <c r="P5311" s="126">
        <v>1565</v>
      </c>
      <c r="R5311" s="126" t="s">
        <v>547</v>
      </c>
      <c r="S5311" s="252">
        <v>0</v>
      </c>
      <c r="T5311" s="252">
        <v>0.75</v>
      </c>
      <c r="U5311" s="68" t="s">
        <v>7108</v>
      </c>
      <c r="V5311" s="126">
        <v>1</v>
      </c>
      <c r="Z5311" s="126">
        <v>1</v>
      </c>
      <c r="AA5311" s="126">
        <v>1</v>
      </c>
      <c r="AB5311" s="126">
        <v>4</v>
      </c>
      <c r="AC5311" s="126">
        <v>8</v>
      </c>
      <c r="AD5311" s="126">
        <v>2026</v>
      </c>
    </row>
    <row r="5312" spans="3:30">
      <c r="C5312" s="126">
        <v>5305</v>
      </c>
      <c r="D5312" s="126">
        <v>291</v>
      </c>
      <c r="E5312" s="126">
        <v>3</v>
      </c>
      <c r="F5312" s="126">
        <v>1</v>
      </c>
      <c r="G5312" s="126">
        <v>1</v>
      </c>
      <c r="H5312" s="126">
        <v>1</v>
      </c>
      <c r="I5312" s="126">
        <v>1</v>
      </c>
      <c r="J5312" s="126">
        <v>144</v>
      </c>
      <c r="M5312" s="126">
        <v>1886</v>
      </c>
      <c r="N5312" s="126">
        <v>0</v>
      </c>
      <c r="P5312" s="126">
        <v>1566</v>
      </c>
      <c r="R5312" s="126" t="s">
        <v>547</v>
      </c>
      <c r="S5312" s="252">
        <v>0</v>
      </c>
      <c r="T5312" s="252">
        <v>0.3</v>
      </c>
      <c r="U5312" s="68" t="s">
        <v>7109</v>
      </c>
      <c r="V5312" s="126">
        <v>1</v>
      </c>
      <c r="Z5312" s="126">
        <v>1</v>
      </c>
      <c r="AA5312" s="126">
        <v>1</v>
      </c>
      <c r="AB5312" s="126">
        <v>4</v>
      </c>
      <c r="AC5312" s="126">
        <v>8</v>
      </c>
      <c r="AD5312" s="126">
        <v>2026</v>
      </c>
    </row>
    <row r="5313" spans="3:30">
      <c r="C5313" s="126">
        <v>5306</v>
      </c>
      <c r="D5313" s="126">
        <v>291</v>
      </c>
      <c r="E5313" s="126">
        <v>11</v>
      </c>
      <c r="F5313" s="126">
        <v>1</v>
      </c>
      <c r="G5313" s="126">
        <v>1</v>
      </c>
      <c r="H5313" s="126">
        <v>1</v>
      </c>
      <c r="I5313" s="126">
        <v>1</v>
      </c>
      <c r="J5313" s="126">
        <v>144</v>
      </c>
      <c r="M5313" s="126">
        <v>1886</v>
      </c>
      <c r="N5313" s="126">
        <v>1</v>
      </c>
      <c r="P5313" s="126">
        <v>1566</v>
      </c>
      <c r="R5313" s="126" t="s">
        <v>547</v>
      </c>
      <c r="S5313" s="252">
        <v>0.3</v>
      </c>
      <c r="T5313" s="252">
        <v>0</v>
      </c>
      <c r="U5313" s="68" t="s">
        <v>7110</v>
      </c>
      <c r="V5313" s="126">
        <v>1</v>
      </c>
      <c r="Z5313" s="126">
        <v>1</v>
      </c>
      <c r="AA5313" s="126">
        <v>1</v>
      </c>
      <c r="AB5313" s="126">
        <v>4</v>
      </c>
      <c r="AC5313" s="126">
        <v>8</v>
      </c>
      <c r="AD5313" s="126">
        <v>2026</v>
      </c>
    </row>
    <row r="5314" spans="3:30">
      <c r="C5314" s="126">
        <v>5307</v>
      </c>
      <c r="D5314" s="126">
        <v>291</v>
      </c>
      <c r="E5314" s="126">
        <v>10</v>
      </c>
      <c r="F5314" s="126">
        <v>1</v>
      </c>
      <c r="G5314" s="126">
        <v>1</v>
      </c>
      <c r="H5314" s="126">
        <v>1</v>
      </c>
      <c r="I5314" s="126">
        <v>1</v>
      </c>
      <c r="J5314" s="126">
        <v>144</v>
      </c>
      <c r="P5314" s="126">
        <v>1566</v>
      </c>
      <c r="R5314" s="126" t="s">
        <v>547</v>
      </c>
      <c r="S5314" s="252">
        <v>0</v>
      </c>
      <c r="T5314" s="252">
        <v>0.65</v>
      </c>
      <c r="U5314" s="68" t="s">
        <v>7111</v>
      </c>
      <c r="V5314" s="126">
        <v>1</v>
      </c>
      <c r="Z5314" s="126">
        <v>1</v>
      </c>
      <c r="AA5314" s="126">
        <v>1</v>
      </c>
      <c r="AB5314" s="126">
        <v>4</v>
      </c>
      <c r="AC5314" s="126">
        <v>8</v>
      </c>
      <c r="AD5314" s="126">
        <v>2026</v>
      </c>
    </row>
    <row r="5315" spans="3:30">
      <c r="C5315" s="126">
        <v>5308</v>
      </c>
      <c r="D5315" s="126">
        <v>291</v>
      </c>
      <c r="E5315" s="126">
        <v>3</v>
      </c>
      <c r="F5315" s="126">
        <v>1</v>
      </c>
      <c r="G5315" s="126">
        <v>1</v>
      </c>
      <c r="H5315" s="126">
        <v>1</v>
      </c>
      <c r="I5315" s="126">
        <v>1</v>
      </c>
      <c r="J5315" s="126">
        <v>145</v>
      </c>
      <c r="M5315" s="126">
        <v>1887</v>
      </c>
      <c r="N5315" s="126">
        <v>0</v>
      </c>
      <c r="P5315" s="126">
        <v>1567</v>
      </c>
      <c r="R5315" s="126" t="s">
        <v>547</v>
      </c>
      <c r="S5315" s="252">
        <v>0</v>
      </c>
      <c r="T5315" s="252">
        <v>0.28999999999999998</v>
      </c>
      <c r="U5315" s="68" t="s">
        <v>7112</v>
      </c>
      <c r="V5315" s="126">
        <v>1</v>
      </c>
      <c r="Z5315" s="126">
        <v>1</v>
      </c>
      <c r="AA5315" s="126">
        <v>1</v>
      </c>
      <c r="AB5315" s="126">
        <v>4</v>
      </c>
      <c r="AC5315" s="126">
        <v>8</v>
      </c>
      <c r="AD5315" s="126">
        <v>2026</v>
      </c>
    </row>
    <row r="5316" spans="3:30">
      <c r="C5316" s="126">
        <v>5309</v>
      </c>
      <c r="D5316" s="126">
        <v>291</v>
      </c>
      <c r="E5316" s="126">
        <v>11</v>
      </c>
      <c r="F5316" s="126">
        <v>1</v>
      </c>
      <c r="G5316" s="126">
        <v>1</v>
      </c>
      <c r="H5316" s="126">
        <v>1</v>
      </c>
      <c r="I5316" s="126">
        <v>1</v>
      </c>
      <c r="J5316" s="126">
        <v>145</v>
      </c>
      <c r="M5316" s="126">
        <v>1887</v>
      </c>
      <c r="N5316" s="126">
        <v>1</v>
      </c>
      <c r="P5316" s="126">
        <v>1567</v>
      </c>
      <c r="R5316" s="126" t="s">
        <v>547</v>
      </c>
      <c r="S5316" s="252">
        <v>0.28999999999999998</v>
      </c>
      <c r="T5316" s="252">
        <v>0</v>
      </c>
      <c r="U5316" s="68" t="s">
        <v>7113</v>
      </c>
      <c r="V5316" s="126">
        <v>1</v>
      </c>
      <c r="Z5316" s="126">
        <v>1</v>
      </c>
      <c r="AA5316" s="126">
        <v>1</v>
      </c>
      <c r="AB5316" s="126">
        <v>4</v>
      </c>
      <c r="AC5316" s="126">
        <v>8</v>
      </c>
      <c r="AD5316" s="126">
        <v>2026</v>
      </c>
    </row>
    <row r="5317" spans="3:30">
      <c r="C5317" s="126">
        <v>5310</v>
      </c>
      <c r="D5317" s="126">
        <v>291</v>
      </c>
      <c r="E5317" s="126">
        <v>10</v>
      </c>
      <c r="F5317" s="126">
        <v>1</v>
      </c>
      <c r="G5317" s="126">
        <v>1</v>
      </c>
      <c r="H5317" s="126">
        <v>1</v>
      </c>
      <c r="I5317" s="126">
        <v>1</v>
      </c>
      <c r="J5317" s="126">
        <v>145</v>
      </c>
      <c r="P5317" s="126">
        <v>1567</v>
      </c>
      <c r="R5317" s="126" t="s">
        <v>547</v>
      </c>
      <c r="S5317" s="252">
        <v>0</v>
      </c>
      <c r="T5317" s="252">
        <v>0.5</v>
      </c>
      <c r="U5317" s="68" t="s">
        <v>7114</v>
      </c>
      <c r="V5317" s="126">
        <v>1</v>
      </c>
      <c r="Z5317" s="126">
        <v>1</v>
      </c>
      <c r="AA5317" s="126">
        <v>1</v>
      </c>
      <c r="AB5317" s="126">
        <v>4</v>
      </c>
      <c r="AC5317" s="126">
        <v>8</v>
      </c>
      <c r="AD5317" s="126">
        <v>2026</v>
      </c>
    </row>
    <row r="5318" spans="3:30">
      <c r="C5318" s="126">
        <v>5311</v>
      </c>
      <c r="D5318" s="126">
        <v>291</v>
      </c>
      <c r="E5318" s="126">
        <v>3</v>
      </c>
      <c r="F5318" s="126">
        <v>1</v>
      </c>
      <c r="G5318" s="126">
        <v>1</v>
      </c>
      <c r="H5318" s="126">
        <v>1</v>
      </c>
      <c r="I5318" s="126">
        <v>1</v>
      </c>
      <c r="J5318" s="126">
        <v>219</v>
      </c>
      <c r="M5318" s="126">
        <v>1888</v>
      </c>
      <c r="N5318" s="126">
        <v>0</v>
      </c>
      <c r="P5318" s="126">
        <v>1568</v>
      </c>
      <c r="R5318" s="126" t="s">
        <v>547</v>
      </c>
      <c r="S5318" s="252">
        <v>0</v>
      </c>
      <c r="T5318" s="252">
        <v>1.1000000000000001</v>
      </c>
      <c r="U5318" s="68" t="s">
        <v>7115</v>
      </c>
      <c r="V5318" s="126">
        <v>1</v>
      </c>
      <c r="Z5318" s="126">
        <v>1</v>
      </c>
      <c r="AA5318" s="126">
        <v>1</v>
      </c>
      <c r="AB5318" s="126">
        <v>4</v>
      </c>
      <c r="AC5318" s="126">
        <v>8</v>
      </c>
      <c r="AD5318" s="126">
        <v>2026</v>
      </c>
    </row>
    <row r="5319" spans="3:30">
      <c r="C5319" s="126">
        <v>5312</v>
      </c>
      <c r="D5319" s="126">
        <v>291</v>
      </c>
      <c r="E5319" s="126">
        <v>11</v>
      </c>
      <c r="F5319" s="126">
        <v>1</v>
      </c>
      <c r="G5319" s="126">
        <v>1</v>
      </c>
      <c r="H5319" s="126">
        <v>1</v>
      </c>
      <c r="I5319" s="126">
        <v>1</v>
      </c>
      <c r="J5319" s="126">
        <v>219</v>
      </c>
      <c r="M5319" s="126">
        <v>1888</v>
      </c>
      <c r="N5319" s="126">
        <v>1</v>
      </c>
      <c r="P5319" s="126">
        <v>1568</v>
      </c>
      <c r="R5319" s="126" t="s">
        <v>547</v>
      </c>
      <c r="S5319" s="252">
        <v>1.1000000000000001</v>
      </c>
      <c r="T5319" s="252">
        <v>0</v>
      </c>
      <c r="U5319" s="68" t="s">
        <v>7116</v>
      </c>
      <c r="V5319" s="126">
        <v>1</v>
      </c>
      <c r="Z5319" s="126">
        <v>1</v>
      </c>
      <c r="AA5319" s="126">
        <v>1</v>
      </c>
      <c r="AB5319" s="126">
        <v>4</v>
      </c>
      <c r="AC5319" s="126">
        <v>8</v>
      </c>
      <c r="AD5319" s="126">
        <v>2026</v>
      </c>
    </row>
    <row r="5320" spans="3:30">
      <c r="C5320" s="126">
        <v>5313</v>
      </c>
      <c r="D5320" s="126">
        <v>291</v>
      </c>
      <c r="E5320" s="126">
        <v>10</v>
      </c>
      <c r="F5320" s="126">
        <v>1</v>
      </c>
      <c r="G5320" s="126">
        <v>1</v>
      </c>
      <c r="H5320" s="126">
        <v>1</v>
      </c>
      <c r="I5320" s="126">
        <v>1</v>
      </c>
      <c r="J5320" s="126">
        <v>219</v>
      </c>
      <c r="P5320" s="126">
        <v>1568</v>
      </c>
      <c r="R5320" s="126" t="s">
        <v>547</v>
      </c>
      <c r="S5320" s="252">
        <v>0</v>
      </c>
      <c r="T5320" s="252">
        <v>0.85</v>
      </c>
      <c r="U5320" s="68" t="s">
        <v>7117</v>
      </c>
      <c r="V5320" s="126">
        <v>1</v>
      </c>
      <c r="Z5320" s="126">
        <v>1</v>
      </c>
      <c r="AA5320" s="126">
        <v>1</v>
      </c>
      <c r="AB5320" s="126">
        <v>4</v>
      </c>
      <c r="AC5320" s="126">
        <v>8</v>
      </c>
      <c r="AD5320" s="126">
        <v>2026</v>
      </c>
    </row>
    <row r="5321" spans="3:30">
      <c r="C5321" s="126">
        <v>5314</v>
      </c>
      <c r="D5321" s="126">
        <v>291</v>
      </c>
      <c r="E5321" s="126">
        <v>3</v>
      </c>
      <c r="F5321" s="126">
        <v>1</v>
      </c>
      <c r="G5321" s="126">
        <v>1</v>
      </c>
      <c r="H5321" s="126">
        <v>1</v>
      </c>
      <c r="I5321" s="126">
        <v>1</v>
      </c>
      <c r="J5321" s="126">
        <v>276</v>
      </c>
      <c r="M5321" s="126">
        <v>1889</v>
      </c>
      <c r="N5321" s="126">
        <v>0</v>
      </c>
      <c r="P5321" s="126">
        <v>1569</v>
      </c>
      <c r="R5321" s="126" t="s">
        <v>547</v>
      </c>
      <c r="S5321" s="252">
        <v>0</v>
      </c>
      <c r="T5321" s="252">
        <v>0.5</v>
      </c>
      <c r="U5321" s="68" t="s">
        <v>7118</v>
      </c>
      <c r="V5321" s="126">
        <v>1</v>
      </c>
      <c r="Z5321" s="126">
        <v>1</v>
      </c>
      <c r="AA5321" s="126">
        <v>1</v>
      </c>
      <c r="AB5321" s="126">
        <v>4</v>
      </c>
      <c r="AC5321" s="126">
        <v>8</v>
      </c>
      <c r="AD5321" s="126">
        <v>2026</v>
      </c>
    </row>
    <row r="5322" spans="3:30">
      <c r="C5322" s="126">
        <v>5315</v>
      </c>
      <c r="D5322" s="126">
        <v>291</v>
      </c>
      <c r="E5322" s="126">
        <v>11</v>
      </c>
      <c r="F5322" s="126">
        <v>1</v>
      </c>
      <c r="G5322" s="126">
        <v>1</v>
      </c>
      <c r="H5322" s="126">
        <v>1</v>
      </c>
      <c r="I5322" s="126">
        <v>1</v>
      </c>
      <c r="J5322" s="126">
        <v>276</v>
      </c>
      <c r="M5322" s="126">
        <v>1889</v>
      </c>
      <c r="N5322" s="126">
        <v>1</v>
      </c>
      <c r="P5322" s="126">
        <v>1569</v>
      </c>
      <c r="R5322" s="126" t="s">
        <v>547</v>
      </c>
      <c r="S5322" s="252">
        <v>0.5</v>
      </c>
      <c r="T5322" s="252">
        <v>0</v>
      </c>
      <c r="U5322" s="68" t="s">
        <v>7119</v>
      </c>
      <c r="V5322" s="126">
        <v>1</v>
      </c>
      <c r="Z5322" s="126">
        <v>1</v>
      </c>
      <c r="AA5322" s="126">
        <v>1</v>
      </c>
      <c r="AB5322" s="126">
        <v>4</v>
      </c>
      <c r="AC5322" s="126">
        <v>8</v>
      </c>
      <c r="AD5322" s="126">
        <v>2026</v>
      </c>
    </row>
    <row r="5323" spans="3:30">
      <c r="C5323" s="126">
        <v>5316</v>
      </c>
      <c r="D5323" s="126">
        <v>291</v>
      </c>
      <c r="E5323" s="126">
        <v>10</v>
      </c>
      <c r="F5323" s="126">
        <v>1</v>
      </c>
      <c r="G5323" s="126">
        <v>1</v>
      </c>
      <c r="H5323" s="126">
        <v>1</v>
      </c>
      <c r="I5323" s="126">
        <v>1</v>
      </c>
      <c r="J5323" s="126">
        <v>276</v>
      </c>
      <c r="P5323" s="126">
        <v>1569</v>
      </c>
      <c r="R5323" s="126" t="s">
        <v>547</v>
      </c>
      <c r="S5323" s="252">
        <v>0</v>
      </c>
      <c r="T5323" s="252">
        <v>1</v>
      </c>
      <c r="U5323" s="68" t="s">
        <v>7120</v>
      </c>
      <c r="V5323" s="126">
        <v>1</v>
      </c>
      <c r="Z5323" s="126">
        <v>1</v>
      </c>
      <c r="AA5323" s="126">
        <v>1</v>
      </c>
      <c r="AB5323" s="126">
        <v>4</v>
      </c>
      <c r="AC5323" s="126">
        <v>8</v>
      </c>
      <c r="AD5323" s="126">
        <v>2026</v>
      </c>
    </row>
    <row r="5324" spans="3:30">
      <c r="C5324" s="126">
        <v>5317</v>
      </c>
      <c r="D5324" s="126">
        <v>291</v>
      </c>
      <c r="E5324" s="126">
        <v>3</v>
      </c>
      <c r="F5324" s="126">
        <v>1</v>
      </c>
      <c r="G5324" s="126">
        <v>1</v>
      </c>
      <c r="H5324" s="126">
        <v>1</v>
      </c>
      <c r="I5324" s="126">
        <v>1</v>
      </c>
      <c r="J5324" s="126">
        <v>363</v>
      </c>
      <c r="M5324" s="126">
        <v>1890</v>
      </c>
      <c r="N5324" s="126">
        <v>0</v>
      </c>
      <c r="P5324" s="126">
        <v>1570</v>
      </c>
      <c r="R5324" s="126" t="s">
        <v>547</v>
      </c>
      <c r="S5324" s="252">
        <v>0</v>
      </c>
      <c r="T5324" s="252">
        <v>2.8</v>
      </c>
      <c r="U5324" s="68" t="s">
        <v>7121</v>
      </c>
      <c r="V5324" s="126">
        <v>1</v>
      </c>
      <c r="Z5324" s="126">
        <v>1</v>
      </c>
      <c r="AA5324" s="126">
        <v>1</v>
      </c>
      <c r="AB5324" s="126">
        <v>4</v>
      </c>
      <c r="AC5324" s="126">
        <v>8</v>
      </c>
      <c r="AD5324" s="126">
        <v>2026</v>
      </c>
    </row>
    <row r="5325" spans="3:30">
      <c r="C5325" s="126">
        <v>5318</v>
      </c>
      <c r="D5325" s="126">
        <v>291</v>
      </c>
      <c r="E5325" s="126">
        <v>11</v>
      </c>
      <c r="F5325" s="126">
        <v>1</v>
      </c>
      <c r="G5325" s="126">
        <v>1</v>
      </c>
      <c r="H5325" s="126">
        <v>1</v>
      </c>
      <c r="I5325" s="126">
        <v>1</v>
      </c>
      <c r="J5325" s="126">
        <v>363</v>
      </c>
      <c r="M5325" s="126">
        <v>1890</v>
      </c>
      <c r="N5325" s="126">
        <v>1</v>
      </c>
      <c r="P5325" s="126">
        <v>1570</v>
      </c>
      <c r="R5325" s="126" t="s">
        <v>547</v>
      </c>
      <c r="S5325" s="252">
        <v>2.8</v>
      </c>
      <c r="T5325" s="252">
        <v>0</v>
      </c>
      <c r="U5325" s="68" t="s">
        <v>7122</v>
      </c>
      <c r="V5325" s="126">
        <v>1</v>
      </c>
      <c r="Z5325" s="126">
        <v>1</v>
      </c>
      <c r="AA5325" s="126">
        <v>1</v>
      </c>
      <c r="AB5325" s="126">
        <v>4</v>
      </c>
      <c r="AC5325" s="126">
        <v>8</v>
      </c>
      <c r="AD5325" s="126">
        <v>2026</v>
      </c>
    </row>
    <row r="5326" spans="3:30">
      <c r="C5326" s="126">
        <v>5319</v>
      </c>
      <c r="D5326" s="126">
        <v>291</v>
      </c>
      <c r="E5326" s="126">
        <v>10</v>
      </c>
      <c r="F5326" s="126">
        <v>1</v>
      </c>
      <c r="G5326" s="126">
        <v>1</v>
      </c>
      <c r="H5326" s="126">
        <v>1</v>
      </c>
      <c r="I5326" s="126">
        <v>1</v>
      </c>
      <c r="J5326" s="126">
        <v>363</v>
      </c>
      <c r="P5326" s="126">
        <v>1570</v>
      </c>
      <c r="R5326" s="126" t="s">
        <v>547</v>
      </c>
      <c r="S5326" s="252">
        <v>0</v>
      </c>
      <c r="T5326" s="252">
        <v>4</v>
      </c>
      <c r="U5326" s="68" t="s">
        <v>7123</v>
      </c>
      <c r="V5326" s="126">
        <v>1</v>
      </c>
      <c r="Z5326" s="126">
        <v>1</v>
      </c>
      <c r="AA5326" s="126">
        <v>1</v>
      </c>
      <c r="AB5326" s="126">
        <v>4</v>
      </c>
      <c r="AC5326" s="126">
        <v>8</v>
      </c>
      <c r="AD5326" s="126">
        <v>2026</v>
      </c>
    </row>
    <row r="5327" spans="3:30">
      <c r="C5327" s="126">
        <v>5320</v>
      </c>
      <c r="D5327" s="126">
        <v>291</v>
      </c>
      <c r="E5327" s="126">
        <v>3</v>
      </c>
      <c r="F5327" s="126">
        <v>1</v>
      </c>
      <c r="G5327" s="126">
        <v>1</v>
      </c>
      <c r="H5327" s="126">
        <v>1</v>
      </c>
      <c r="I5327" s="126">
        <v>1</v>
      </c>
      <c r="J5327" s="126">
        <v>366</v>
      </c>
      <c r="M5327" s="126">
        <v>1891</v>
      </c>
      <c r="N5327" s="126">
        <v>0</v>
      </c>
      <c r="P5327" s="126">
        <v>1571</v>
      </c>
      <c r="R5327" s="126" t="s">
        <v>547</v>
      </c>
      <c r="S5327" s="252">
        <v>0</v>
      </c>
      <c r="T5327" s="252">
        <v>1.1000000000000001</v>
      </c>
      <c r="U5327" s="68" t="s">
        <v>7124</v>
      </c>
      <c r="V5327" s="126">
        <v>1</v>
      </c>
      <c r="Z5327" s="126">
        <v>1</v>
      </c>
      <c r="AA5327" s="126">
        <v>1</v>
      </c>
      <c r="AB5327" s="126">
        <v>4</v>
      </c>
      <c r="AC5327" s="126">
        <v>8</v>
      </c>
      <c r="AD5327" s="126">
        <v>2026</v>
      </c>
    </row>
    <row r="5328" spans="3:30">
      <c r="C5328" s="126">
        <v>5321</v>
      </c>
      <c r="D5328" s="126">
        <v>291</v>
      </c>
      <c r="E5328" s="126">
        <v>11</v>
      </c>
      <c r="F5328" s="126">
        <v>1</v>
      </c>
      <c r="G5328" s="126">
        <v>1</v>
      </c>
      <c r="H5328" s="126">
        <v>1</v>
      </c>
      <c r="I5328" s="126">
        <v>1</v>
      </c>
      <c r="J5328" s="126">
        <v>366</v>
      </c>
      <c r="M5328" s="126">
        <v>1891</v>
      </c>
      <c r="N5328" s="126">
        <v>1</v>
      </c>
      <c r="P5328" s="126">
        <v>1571</v>
      </c>
      <c r="R5328" s="126" t="s">
        <v>547</v>
      </c>
      <c r="S5328" s="252">
        <v>1.1000000000000001</v>
      </c>
      <c r="T5328" s="252">
        <v>0</v>
      </c>
      <c r="U5328" s="68" t="s">
        <v>7125</v>
      </c>
      <c r="V5328" s="126">
        <v>1</v>
      </c>
      <c r="Z5328" s="126">
        <v>1</v>
      </c>
      <c r="AA5328" s="126">
        <v>1</v>
      </c>
      <c r="AB5328" s="126">
        <v>4</v>
      </c>
      <c r="AC5328" s="126">
        <v>8</v>
      </c>
      <c r="AD5328" s="126">
        <v>2026</v>
      </c>
    </row>
    <row r="5329" spans="3:30">
      <c r="C5329" s="126">
        <v>5322</v>
      </c>
      <c r="D5329" s="126">
        <v>291</v>
      </c>
      <c r="E5329" s="126">
        <v>10</v>
      </c>
      <c r="F5329" s="126">
        <v>1</v>
      </c>
      <c r="G5329" s="126">
        <v>1</v>
      </c>
      <c r="H5329" s="126">
        <v>1</v>
      </c>
      <c r="I5329" s="126">
        <v>1</v>
      </c>
      <c r="J5329" s="126">
        <v>366</v>
      </c>
      <c r="P5329" s="126">
        <v>1571</v>
      </c>
      <c r="R5329" s="126" t="s">
        <v>547</v>
      </c>
      <c r="S5329" s="252">
        <v>0</v>
      </c>
      <c r="T5329" s="252">
        <v>1.5</v>
      </c>
      <c r="U5329" s="68" t="s">
        <v>7126</v>
      </c>
      <c r="V5329" s="126">
        <v>1</v>
      </c>
      <c r="Z5329" s="126">
        <v>1</v>
      </c>
      <c r="AA5329" s="126">
        <v>1</v>
      </c>
      <c r="AB5329" s="126">
        <v>4</v>
      </c>
      <c r="AC5329" s="126">
        <v>8</v>
      </c>
      <c r="AD5329" s="126">
        <v>2026</v>
      </c>
    </row>
    <row r="5330" spans="3:30">
      <c r="C5330" s="126">
        <v>5323</v>
      </c>
      <c r="D5330" s="126">
        <v>291</v>
      </c>
      <c r="E5330" s="126">
        <v>3</v>
      </c>
      <c r="F5330" s="126">
        <v>1</v>
      </c>
      <c r="G5330" s="126">
        <v>1</v>
      </c>
      <c r="H5330" s="126">
        <v>1</v>
      </c>
      <c r="I5330" s="126">
        <v>1</v>
      </c>
      <c r="J5330" s="126">
        <v>366</v>
      </c>
      <c r="M5330" s="126">
        <v>1892</v>
      </c>
      <c r="N5330" s="126">
        <v>0</v>
      </c>
      <c r="P5330" s="126">
        <v>1572</v>
      </c>
      <c r="R5330" s="126" t="s">
        <v>547</v>
      </c>
      <c r="S5330" s="252">
        <v>0</v>
      </c>
      <c r="T5330" s="252">
        <v>1.1000000000000001</v>
      </c>
      <c r="U5330" s="68" t="s">
        <v>7124</v>
      </c>
      <c r="V5330" s="126">
        <v>1</v>
      </c>
      <c r="Z5330" s="126">
        <v>1</v>
      </c>
      <c r="AA5330" s="126">
        <v>1</v>
      </c>
      <c r="AB5330" s="126">
        <v>4</v>
      </c>
      <c r="AC5330" s="126">
        <v>8</v>
      </c>
      <c r="AD5330" s="126">
        <v>2026</v>
      </c>
    </row>
    <row r="5331" spans="3:30">
      <c r="C5331" s="126">
        <v>5324</v>
      </c>
      <c r="D5331" s="126">
        <v>291</v>
      </c>
      <c r="E5331" s="126">
        <v>11</v>
      </c>
      <c r="F5331" s="126">
        <v>1</v>
      </c>
      <c r="G5331" s="126">
        <v>1</v>
      </c>
      <c r="H5331" s="126">
        <v>1</v>
      </c>
      <c r="I5331" s="126">
        <v>1</v>
      </c>
      <c r="J5331" s="126">
        <v>366</v>
      </c>
      <c r="M5331" s="126">
        <v>1892</v>
      </c>
      <c r="N5331" s="126">
        <v>1</v>
      </c>
      <c r="P5331" s="126">
        <v>1572</v>
      </c>
      <c r="R5331" s="126" t="s">
        <v>547</v>
      </c>
      <c r="S5331" s="252">
        <v>1.1000000000000001</v>
      </c>
      <c r="T5331" s="252">
        <v>0</v>
      </c>
      <c r="U5331" s="68" t="s">
        <v>7125</v>
      </c>
      <c r="V5331" s="126">
        <v>1</v>
      </c>
      <c r="Z5331" s="126">
        <v>1</v>
      </c>
      <c r="AA5331" s="126">
        <v>1</v>
      </c>
      <c r="AB5331" s="126">
        <v>4</v>
      </c>
      <c r="AC5331" s="126">
        <v>8</v>
      </c>
      <c r="AD5331" s="126">
        <v>2026</v>
      </c>
    </row>
    <row r="5332" spans="3:30">
      <c r="C5332" s="126">
        <v>5325</v>
      </c>
      <c r="D5332" s="126">
        <v>291</v>
      </c>
      <c r="E5332" s="126">
        <v>10</v>
      </c>
      <c r="F5332" s="126">
        <v>1</v>
      </c>
      <c r="G5332" s="126">
        <v>1</v>
      </c>
      <c r="H5332" s="126">
        <v>1</v>
      </c>
      <c r="I5332" s="126">
        <v>1</v>
      </c>
      <c r="J5332" s="126">
        <v>366</v>
      </c>
      <c r="P5332" s="126">
        <v>1572</v>
      </c>
      <c r="R5332" s="126" t="s">
        <v>547</v>
      </c>
      <c r="S5332" s="252">
        <v>0</v>
      </c>
      <c r="T5332" s="252">
        <v>1.5</v>
      </c>
      <c r="U5332" s="68" t="s">
        <v>7126</v>
      </c>
      <c r="V5332" s="126">
        <v>1</v>
      </c>
      <c r="Z5332" s="126">
        <v>1</v>
      </c>
      <c r="AA5332" s="126">
        <v>1</v>
      </c>
      <c r="AB5332" s="126">
        <v>4</v>
      </c>
      <c r="AC5332" s="126">
        <v>8</v>
      </c>
      <c r="AD5332" s="126">
        <v>2026</v>
      </c>
    </row>
    <row r="5333" spans="3:30">
      <c r="C5333" s="126">
        <v>5326</v>
      </c>
      <c r="D5333" s="126">
        <v>291</v>
      </c>
      <c r="E5333" s="126">
        <v>3</v>
      </c>
      <c r="F5333" s="126">
        <v>1</v>
      </c>
      <c r="G5333" s="126">
        <v>1</v>
      </c>
      <c r="H5333" s="126">
        <v>1</v>
      </c>
      <c r="I5333" s="126">
        <v>1</v>
      </c>
      <c r="J5333" s="126">
        <v>170</v>
      </c>
      <c r="M5333" s="126">
        <v>1893</v>
      </c>
      <c r="N5333" s="126">
        <v>0</v>
      </c>
      <c r="P5333" s="126">
        <v>1573</v>
      </c>
      <c r="R5333" s="126" t="s">
        <v>547</v>
      </c>
      <c r="S5333" s="252">
        <v>0</v>
      </c>
      <c r="T5333" s="252">
        <v>0.4</v>
      </c>
      <c r="U5333" s="68" t="s">
        <v>7127</v>
      </c>
      <c r="V5333" s="126">
        <v>1</v>
      </c>
      <c r="Z5333" s="126">
        <v>1</v>
      </c>
      <c r="AA5333" s="126">
        <v>1</v>
      </c>
      <c r="AB5333" s="126">
        <v>4</v>
      </c>
      <c r="AC5333" s="126">
        <v>8</v>
      </c>
      <c r="AD5333" s="126">
        <v>2026</v>
      </c>
    </row>
    <row r="5334" spans="3:30">
      <c r="C5334" s="126">
        <v>5327</v>
      </c>
      <c r="D5334" s="126">
        <v>291</v>
      </c>
      <c r="E5334" s="126">
        <v>11</v>
      </c>
      <c r="F5334" s="126">
        <v>1</v>
      </c>
      <c r="G5334" s="126">
        <v>1</v>
      </c>
      <c r="H5334" s="126">
        <v>1</v>
      </c>
      <c r="I5334" s="126">
        <v>1</v>
      </c>
      <c r="J5334" s="126">
        <v>170</v>
      </c>
      <c r="M5334" s="126">
        <v>1893</v>
      </c>
      <c r="N5334" s="126">
        <v>1</v>
      </c>
      <c r="P5334" s="126">
        <v>1573</v>
      </c>
      <c r="R5334" s="126" t="s">
        <v>547</v>
      </c>
      <c r="S5334" s="252">
        <v>0.4</v>
      </c>
      <c r="T5334" s="252">
        <v>0</v>
      </c>
      <c r="U5334" s="68" t="s">
        <v>7128</v>
      </c>
      <c r="V5334" s="126">
        <v>1</v>
      </c>
      <c r="Z5334" s="126">
        <v>1</v>
      </c>
      <c r="AA5334" s="126">
        <v>1</v>
      </c>
      <c r="AB5334" s="126">
        <v>4</v>
      </c>
      <c r="AC5334" s="126">
        <v>8</v>
      </c>
      <c r="AD5334" s="126">
        <v>2026</v>
      </c>
    </row>
    <row r="5335" spans="3:30">
      <c r="C5335" s="126">
        <v>5328</v>
      </c>
      <c r="D5335" s="126">
        <v>291</v>
      </c>
      <c r="E5335" s="126">
        <v>10</v>
      </c>
      <c r="F5335" s="126">
        <v>1</v>
      </c>
      <c r="G5335" s="126">
        <v>1</v>
      </c>
      <c r="H5335" s="126">
        <v>1</v>
      </c>
      <c r="I5335" s="126">
        <v>1</v>
      </c>
      <c r="J5335" s="126">
        <v>170</v>
      </c>
      <c r="P5335" s="126">
        <v>1573</v>
      </c>
      <c r="R5335" s="126" t="s">
        <v>547</v>
      </c>
      <c r="S5335" s="252">
        <v>0</v>
      </c>
      <c r="T5335" s="252">
        <v>0.13</v>
      </c>
      <c r="U5335" s="68" t="s">
        <v>7129</v>
      </c>
      <c r="V5335" s="126">
        <v>1</v>
      </c>
      <c r="Z5335" s="126">
        <v>1</v>
      </c>
      <c r="AA5335" s="126">
        <v>1</v>
      </c>
      <c r="AB5335" s="126">
        <v>4</v>
      </c>
      <c r="AC5335" s="126">
        <v>8</v>
      </c>
      <c r="AD5335" s="126">
        <v>2026</v>
      </c>
    </row>
    <row r="5336" spans="3:30">
      <c r="C5336" s="126">
        <v>5329</v>
      </c>
      <c r="D5336" s="126">
        <v>292</v>
      </c>
      <c r="E5336" s="126">
        <v>2</v>
      </c>
      <c r="F5336" s="126">
        <v>1</v>
      </c>
      <c r="G5336" s="126">
        <v>1</v>
      </c>
      <c r="H5336" s="126">
        <v>1</v>
      </c>
      <c r="I5336" s="126">
        <v>1</v>
      </c>
      <c r="R5336" s="126" t="s">
        <v>547</v>
      </c>
      <c r="S5336" s="252">
        <v>42.87</v>
      </c>
      <c r="T5336" s="252">
        <v>0</v>
      </c>
      <c r="U5336" s="68" t="s">
        <v>7131</v>
      </c>
      <c r="V5336" s="126">
        <v>1</v>
      </c>
      <c r="Z5336" s="126">
        <v>1</v>
      </c>
      <c r="AA5336" s="126">
        <v>1</v>
      </c>
      <c r="AB5336" s="126">
        <v>4</v>
      </c>
      <c r="AC5336" s="126">
        <v>8</v>
      </c>
      <c r="AD5336" s="126">
        <v>2026</v>
      </c>
    </row>
    <row r="5337" spans="3:30">
      <c r="C5337" s="126">
        <v>5330</v>
      </c>
      <c r="D5337" s="126">
        <v>292</v>
      </c>
      <c r="E5337" s="126">
        <v>3</v>
      </c>
      <c r="F5337" s="126">
        <v>1</v>
      </c>
      <c r="G5337" s="126">
        <v>1</v>
      </c>
      <c r="H5337" s="126">
        <v>1</v>
      </c>
      <c r="I5337" s="126">
        <v>1</v>
      </c>
      <c r="J5337" s="126">
        <v>183</v>
      </c>
      <c r="M5337" s="126">
        <v>1894</v>
      </c>
      <c r="N5337" s="126">
        <v>0</v>
      </c>
      <c r="P5337" s="126">
        <v>1574</v>
      </c>
      <c r="R5337" s="126" t="s">
        <v>547</v>
      </c>
      <c r="S5337" s="252">
        <v>0</v>
      </c>
      <c r="T5337" s="252">
        <v>4</v>
      </c>
      <c r="U5337" s="68" t="s">
        <v>7132</v>
      </c>
      <c r="V5337" s="126">
        <v>1</v>
      </c>
      <c r="Z5337" s="126">
        <v>1</v>
      </c>
      <c r="AA5337" s="126">
        <v>1</v>
      </c>
      <c r="AB5337" s="126">
        <v>4</v>
      </c>
      <c r="AC5337" s="126">
        <v>8</v>
      </c>
      <c r="AD5337" s="126">
        <v>2026</v>
      </c>
    </row>
    <row r="5338" spans="3:30">
      <c r="C5338" s="126">
        <v>5331</v>
      </c>
      <c r="D5338" s="126">
        <v>292</v>
      </c>
      <c r="E5338" s="126">
        <v>11</v>
      </c>
      <c r="F5338" s="126">
        <v>1</v>
      </c>
      <c r="G5338" s="126">
        <v>1</v>
      </c>
      <c r="H5338" s="126">
        <v>1</v>
      </c>
      <c r="I5338" s="126">
        <v>1</v>
      </c>
      <c r="J5338" s="126">
        <v>183</v>
      </c>
      <c r="M5338" s="126">
        <v>1894</v>
      </c>
      <c r="N5338" s="126">
        <v>1</v>
      </c>
      <c r="P5338" s="126">
        <v>1574</v>
      </c>
      <c r="R5338" s="126" t="s">
        <v>547</v>
      </c>
      <c r="S5338" s="252">
        <v>4</v>
      </c>
      <c r="T5338" s="252">
        <v>0</v>
      </c>
      <c r="U5338" s="68" t="s">
        <v>7133</v>
      </c>
      <c r="V5338" s="126">
        <v>1</v>
      </c>
      <c r="Z5338" s="126">
        <v>1</v>
      </c>
      <c r="AA5338" s="126">
        <v>1</v>
      </c>
      <c r="AB5338" s="126">
        <v>4</v>
      </c>
      <c r="AC5338" s="126">
        <v>8</v>
      </c>
      <c r="AD5338" s="126">
        <v>2026</v>
      </c>
    </row>
    <row r="5339" spans="3:30">
      <c r="C5339" s="126">
        <v>5332</v>
      </c>
      <c r="D5339" s="126">
        <v>292</v>
      </c>
      <c r="E5339" s="126">
        <v>10</v>
      </c>
      <c r="F5339" s="126">
        <v>1</v>
      </c>
      <c r="G5339" s="126">
        <v>1</v>
      </c>
      <c r="H5339" s="126">
        <v>1</v>
      </c>
      <c r="I5339" s="126">
        <v>1</v>
      </c>
      <c r="J5339" s="126">
        <v>183</v>
      </c>
      <c r="P5339" s="126">
        <v>1574</v>
      </c>
      <c r="R5339" s="126" t="s">
        <v>547</v>
      </c>
      <c r="S5339" s="252">
        <v>0</v>
      </c>
      <c r="T5339" s="252">
        <v>4.5</v>
      </c>
      <c r="U5339" s="68" t="s">
        <v>7134</v>
      </c>
      <c r="V5339" s="126">
        <v>1</v>
      </c>
      <c r="Z5339" s="126">
        <v>1</v>
      </c>
      <c r="AA5339" s="126">
        <v>1</v>
      </c>
      <c r="AB5339" s="126">
        <v>4</v>
      </c>
      <c r="AC5339" s="126">
        <v>8</v>
      </c>
      <c r="AD5339" s="126">
        <v>2026</v>
      </c>
    </row>
    <row r="5340" spans="3:30">
      <c r="C5340" s="126">
        <v>5333</v>
      </c>
      <c r="D5340" s="126">
        <v>292</v>
      </c>
      <c r="E5340" s="126">
        <v>3</v>
      </c>
      <c r="F5340" s="126">
        <v>1</v>
      </c>
      <c r="G5340" s="126">
        <v>1</v>
      </c>
      <c r="H5340" s="126">
        <v>1</v>
      </c>
      <c r="I5340" s="126">
        <v>1</v>
      </c>
      <c r="J5340" s="126">
        <v>241</v>
      </c>
      <c r="M5340" s="126">
        <v>1895</v>
      </c>
      <c r="N5340" s="126">
        <v>0</v>
      </c>
      <c r="P5340" s="126">
        <v>1575</v>
      </c>
      <c r="R5340" s="126" t="s">
        <v>547</v>
      </c>
      <c r="S5340" s="252">
        <v>0</v>
      </c>
      <c r="T5340" s="252">
        <v>1</v>
      </c>
      <c r="U5340" s="68" t="s">
        <v>7135</v>
      </c>
      <c r="V5340" s="126">
        <v>1</v>
      </c>
      <c r="Z5340" s="126">
        <v>1</v>
      </c>
      <c r="AA5340" s="126">
        <v>1</v>
      </c>
      <c r="AB5340" s="126">
        <v>4</v>
      </c>
      <c r="AC5340" s="126">
        <v>8</v>
      </c>
      <c r="AD5340" s="126">
        <v>2026</v>
      </c>
    </row>
    <row r="5341" spans="3:30">
      <c r="C5341" s="126">
        <v>5334</v>
      </c>
      <c r="D5341" s="126">
        <v>292</v>
      </c>
      <c r="E5341" s="126">
        <v>11</v>
      </c>
      <c r="F5341" s="126">
        <v>1</v>
      </c>
      <c r="G5341" s="126">
        <v>1</v>
      </c>
      <c r="H5341" s="126">
        <v>1</v>
      </c>
      <c r="I5341" s="126">
        <v>1</v>
      </c>
      <c r="J5341" s="126">
        <v>241</v>
      </c>
      <c r="M5341" s="126">
        <v>1895</v>
      </c>
      <c r="N5341" s="126">
        <v>1</v>
      </c>
      <c r="P5341" s="126">
        <v>1575</v>
      </c>
      <c r="R5341" s="126" t="s">
        <v>547</v>
      </c>
      <c r="S5341" s="252">
        <v>1</v>
      </c>
      <c r="T5341" s="252">
        <v>0</v>
      </c>
      <c r="U5341" s="68" t="s">
        <v>7136</v>
      </c>
      <c r="V5341" s="126">
        <v>1</v>
      </c>
      <c r="Z5341" s="126">
        <v>1</v>
      </c>
      <c r="AA5341" s="126">
        <v>1</v>
      </c>
      <c r="AB5341" s="126">
        <v>4</v>
      </c>
      <c r="AC5341" s="126">
        <v>8</v>
      </c>
      <c r="AD5341" s="126">
        <v>2026</v>
      </c>
    </row>
    <row r="5342" spans="3:30">
      <c r="C5342" s="126">
        <v>5335</v>
      </c>
      <c r="D5342" s="126">
        <v>292</v>
      </c>
      <c r="E5342" s="126">
        <v>10</v>
      </c>
      <c r="F5342" s="126">
        <v>1</v>
      </c>
      <c r="G5342" s="126">
        <v>1</v>
      </c>
      <c r="H5342" s="126">
        <v>1</v>
      </c>
      <c r="I5342" s="126">
        <v>1</v>
      </c>
      <c r="J5342" s="126">
        <v>241</v>
      </c>
      <c r="P5342" s="126">
        <v>1575</v>
      </c>
      <c r="R5342" s="126" t="s">
        <v>547</v>
      </c>
      <c r="S5342" s="252">
        <v>0</v>
      </c>
      <c r="T5342" s="252">
        <v>1.5</v>
      </c>
      <c r="U5342" s="68" t="s">
        <v>7137</v>
      </c>
      <c r="V5342" s="126">
        <v>1</v>
      </c>
      <c r="Z5342" s="126">
        <v>1</v>
      </c>
      <c r="AA5342" s="126">
        <v>1</v>
      </c>
      <c r="AB5342" s="126">
        <v>4</v>
      </c>
      <c r="AC5342" s="126">
        <v>8</v>
      </c>
      <c r="AD5342" s="126">
        <v>2026</v>
      </c>
    </row>
    <row r="5343" spans="3:30">
      <c r="C5343" s="126">
        <v>5336</v>
      </c>
      <c r="D5343" s="126">
        <v>292</v>
      </c>
      <c r="E5343" s="126">
        <v>3</v>
      </c>
      <c r="F5343" s="126">
        <v>1</v>
      </c>
      <c r="G5343" s="126">
        <v>1</v>
      </c>
      <c r="H5343" s="126">
        <v>1</v>
      </c>
      <c r="I5343" s="126">
        <v>1</v>
      </c>
      <c r="J5343" s="126">
        <v>177</v>
      </c>
      <c r="M5343" s="126">
        <v>1896</v>
      </c>
      <c r="N5343" s="126">
        <v>0</v>
      </c>
      <c r="P5343" s="126">
        <v>1576</v>
      </c>
      <c r="R5343" s="126" t="s">
        <v>547</v>
      </c>
      <c r="S5343" s="252">
        <v>0</v>
      </c>
      <c r="T5343" s="252">
        <v>4.1500000000000004</v>
      </c>
      <c r="U5343" s="68" t="s">
        <v>7138</v>
      </c>
      <c r="V5343" s="126">
        <v>1</v>
      </c>
      <c r="Z5343" s="126">
        <v>1</v>
      </c>
      <c r="AA5343" s="126">
        <v>1</v>
      </c>
      <c r="AB5343" s="126">
        <v>4</v>
      </c>
      <c r="AC5343" s="126">
        <v>8</v>
      </c>
      <c r="AD5343" s="126">
        <v>2026</v>
      </c>
    </row>
    <row r="5344" spans="3:30">
      <c r="C5344" s="126">
        <v>5337</v>
      </c>
      <c r="D5344" s="126">
        <v>292</v>
      </c>
      <c r="E5344" s="126">
        <v>11</v>
      </c>
      <c r="F5344" s="126">
        <v>1</v>
      </c>
      <c r="G5344" s="126">
        <v>1</v>
      </c>
      <c r="H5344" s="126">
        <v>1</v>
      </c>
      <c r="I5344" s="126">
        <v>1</v>
      </c>
      <c r="J5344" s="126">
        <v>177</v>
      </c>
      <c r="M5344" s="126">
        <v>1896</v>
      </c>
      <c r="N5344" s="126">
        <v>1</v>
      </c>
      <c r="P5344" s="126">
        <v>1576</v>
      </c>
      <c r="R5344" s="126" t="s">
        <v>547</v>
      </c>
      <c r="S5344" s="252">
        <v>4.1500000000000004</v>
      </c>
      <c r="T5344" s="252">
        <v>0</v>
      </c>
      <c r="U5344" s="68" t="s">
        <v>7139</v>
      </c>
      <c r="V5344" s="126">
        <v>1</v>
      </c>
      <c r="Z5344" s="126">
        <v>1</v>
      </c>
      <c r="AA5344" s="126">
        <v>1</v>
      </c>
      <c r="AB5344" s="126">
        <v>4</v>
      </c>
      <c r="AC5344" s="126">
        <v>8</v>
      </c>
      <c r="AD5344" s="126">
        <v>2026</v>
      </c>
    </row>
    <row r="5345" spans="3:30">
      <c r="C5345" s="126">
        <v>5338</v>
      </c>
      <c r="D5345" s="126">
        <v>292</v>
      </c>
      <c r="E5345" s="126">
        <v>10</v>
      </c>
      <c r="F5345" s="126">
        <v>1</v>
      </c>
      <c r="G5345" s="126">
        <v>1</v>
      </c>
      <c r="H5345" s="126">
        <v>1</v>
      </c>
      <c r="I5345" s="126">
        <v>1</v>
      </c>
      <c r="J5345" s="126">
        <v>177</v>
      </c>
      <c r="P5345" s="126">
        <v>1576</v>
      </c>
      <c r="R5345" s="126" t="s">
        <v>547</v>
      </c>
      <c r="S5345" s="252">
        <v>0</v>
      </c>
      <c r="T5345" s="252">
        <v>4.5</v>
      </c>
      <c r="U5345" s="68" t="s">
        <v>7140</v>
      </c>
      <c r="V5345" s="126">
        <v>1</v>
      </c>
      <c r="Z5345" s="126">
        <v>1</v>
      </c>
      <c r="AA5345" s="126">
        <v>1</v>
      </c>
      <c r="AB5345" s="126">
        <v>4</v>
      </c>
      <c r="AC5345" s="126">
        <v>8</v>
      </c>
      <c r="AD5345" s="126">
        <v>2026</v>
      </c>
    </row>
    <row r="5346" spans="3:30">
      <c r="C5346" s="126">
        <v>5339</v>
      </c>
      <c r="D5346" s="126">
        <v>292</v>
      </c>
      <c r="E5346" s="126">
        <v>3</v>
      </c>
      <c r="F5346" s="126">
        <v>1</v>
      </c>
      <c r="G5346" s="126">
        <v>1</v>
      </c>
      <c r="H5346" s="126">
        <v>1</v>
      </c>
      <c r="I5346" s="126">
        <v>1</v>
      </c>
      <c r="J5346" s="126">
        <v>199</v>
      </c>
      <c r="M5346" s="126">
        <v>1897</v>
      </c>
      <c r="N5346" s="126">
        <v>0</v>
      </c>
      <c r="P5346" s="126">
        <v>1577</v>
      </c>
      <c r="R5346" s="126" t="s">
        <v>547</v>
      </c>
      <c r="S5346" s="252">
        <v>0</v>
      </c>
      <c r="T5346" s="252">
        <v>10.58</v>
      </c>
      <c r="U5346" s="68" t="s">
        <v>7141</v>
      </c>
      <c r="V5346" s="126">
        <v>1</v>
      </c>
      <c r="Z5346" s="126">
        <v>1</v>
      </c>
      <c r="AA5346" s="126">
        <v>1</v>
      </c>
      <c r="AB5346" s="126">
        <v>4</v>
      </c>
      <c r="AC5346" s="126">
        <v>8</v>
      </c>
      <c r="AD5346" s="126">
        <v>2026</v>
      </c>
    </row>
    <row r="5347" spans="3:30">
      <c r="C5347" s="126">
        <v>5340</v>
      </c>
      <c r="D5347" s="126">
        <v>292</v>
      </c>
      <c r="E5347" s="126">
        <v>11</v>
      </c>
      <c r="F5347" s="126">
        <v>1</v>
      </c>
      <c r="G5347" s="126">
        <v>1</v>
      </c>
      <c r="H5347" s="126">
        <v>1</v>
      </c>
      <c r="I5347" s="126">
        <v>1</v>
      </c>
      <c r="J5347" s="126">
        <v>199</v>
      </c>
      <c r="M5347" s="126">
        <v>1897</v>
      </c>
      <c r="N5347" s="126">
        <v>1</v>
      </c>
      <c r="P5347" s="126">
        <v>1577</v>
      </c>
      <c r="R5347" s="126" t="s">
        <v>547</v>
      </c>
      <c r="S5347" s="252">
        <v>10.58</v>
      </c>
      <c r="T5347" s="252">
        <v>0</v>
      </c>
      <c r="U5347" s="68" t="s">
        <v>7142</v>
      </c>
      <c r="V5347" s="126">
        <v>1</v>
      </c>
      <c r="Z5347" s="126">
        <v>1</v>
      </c>
      <c r="AA5347" s="126">
        <v>1</v>
      </c>
      <c r="AB5347" s="126">
        <v>4</v>
      </c>
      <c r="AC5347" s="126">
        <v>8</v>
      </c>
      <c r="AD5347" s="126">
        <v>2026</v>
      </c>
    </row>
    <row r="5348" spans="3:30">
      <c r="C5348" s="126">
        <v>5341</v>
      </c>
      <c r="D5348" s="126">
        <v>292</v>
      </c>
      <c r="E5348" s="126">
        <v>10</v>
      </c>
      <c r="F5348" s="126">
        <v>1</v>
      </c>
      <c r="G5348" s="126">
        <v>1</v>
      </c>
      <c r="H5348" s="126">
        <v>1</v>
      </c>
      <c r="I5348" s="126">
        <v>1</v>
      </c>
      <c r="J5348" s="126">
        <v>199</v>
      </c>
      <c r="P5348" s="126">
        <v>1577</v>
      </c>
      <c r="R5348" s="126" t="s">
        <v>547</v>
      </c>
      <c r="S5348" s="252">
        <v>0</v>
      </c>
      <c r="T5348" s="252">
        <v>11</v>
      </c>
      <c r="U5348" s="68" t="s">
        <v>7143</v>
      </c>
      <c r="V5348" s="126">
        <v>1</v>
      </c>
      <c r="Z5348" s="126">
        <v>1</v>
      </c>
      <c r="AA5348" s="126">
        <v>1</v>
      </c>
      <c r="AB5348" s="126">
        <v>4</v>
      </c>
      <c r="AC5348" s="126">
        <v>8</v>
      </c>
      <c r="AD5348" s="126">
        <v>2026</v>
      </c>
    </row>
    <row r="5349" spans="3:30">
      <c r="C5349" s="126">
        <v>5342</v>
      </c>
      <c r="D5349" s="126">
        <v>292</v>
      </c>
      <c r="E5349" s="126">
        <v>3</v>
      </c>
      <c r="F5349" s="126">
        <v>1</v>
      </c>
      <c r="G5349" s="126">
        <v>1</v>
      </c>
      <c r="H5349" s="126">
        <v>1</v>
      </c>
      <c r="I5349" s="126">
        <v>1</v>
      </c>
      <c r="J5349" s="126">
        <v>144</v>
      </c>
      <c r="M5349" s="126">
        <v>1898</v>
      </c>
      <c r="N5349" s="126">
        <v>0</v>
      </c>
      <c r="P5349" s="126">
        <v>1578</v>
      </c>
      <c r="R5349" s="126" t="s">
        <v>547</v>
      </c>
      <c r="S5349" s="252">
        <v>0</v>
      </c>
      <c r="T5349" s="252">
        <v>0.3</v>
      </c>
      <c r="U5349" s="68" t="s">
        <v>7144</v>
      </c>
      <c r="V5349" s="126">
        <v>1</v>
      </c>
      <c r="Z5349" s="126">
        <v>1</v>
      </c>
      <c r="AA5349" s="126">
        <v>1</v>
      </c>
      <c r="AB5349" s="126">
        <v>4</v>
      </c>
      <c r="AC5349" s="126">
        <v>8</v>
      </c>
      <c r="AD5349" s="126">
        <v>2026</v>
      </c>
    </row>
    <row r="5350" spans="3:30">
      <c r="C5350" s="126">
        <v>5343</v>
      </c>
      <c r="D5350" s="126">
        <v>292</v>
      </c>
      <c r="E5350" s="126">
        <v>11</v>
      </c>
      <c r="F5350" s="126">
        <v>1</v>
      </c>
      <c r="G5350" s="126">
        <v>1</v>
      </c>
      <c r="H5350" s="126">
        <v>1</v>
      </c>
      <c r="I5350" s="126">
        <v>1</v>
      </c>
      <c r="J5350" s="126">
        <v>144</v>
      </c>
      <c r="M5350" s="126">
        <v>1898</v>
      </c>
      <c r="N5350" s="126">
        <v>1</v>
      </c>
      <c r="P5350" s="126">
        <v>1578</v>
      </c>
      <c r="R5350" s="126" t="s">
        <v>547</v>
      </c>
      <c r="S5350" s="252">
        <v>0.3</v>
      </c>
      <c r="T5350" s="252">
        <v>0</v>
      </c>
      <c r="U5350" s="68" t="s">
        <v>7145</v>
      </c>
      <c r="V5350" s="126">
        <v>1</v>
      </c>
      <c r="Z5350" s="126">
        <v>1</v>
      </c>
      <c r="AA5350" s="126">
        <v>1</v>
      </c>
      <c r="AB5350" s="126">
        <v>4</v>
      </c>
      <c r="AC5350" s="126">
        <v>8</v>
      </c>
      <c r="AD5350" s="126">
        <v>2026</v>
      </c>
    </row>
    <row r="5351" spans="3:30">
      <c r="C5351" s="126">
        <v>5344</v>
      </c>
      <c r="D5351" s="126">
        <v>292</v>
      </c>
      <c r="E5351" s="126">
        <v>10</v>
      </c>
      <c r="F5351" s="126">
        <v>1</v>
      </c>
      <c r="G5351" s="126">
        <v>1</v>
      </c>
      <c r="H5351" s="126">
        <v>1</v>
      </c>
      <c r="I5351" s="126">
        <v>1</v>
      </c>
      <c r="J5351" s="126">
        <v>144</v>
      </c>
      <c r="P5351" s="126">
        <v>1578</v>
      </c>
      <c r="R5351" s="126" t="s">
        <v>547</v>
      </c>
      <c r="S5351" s="252">
        <v>0</v>
      </c>
      <c r="T5351" s="252">
        <v>0.65</v>
      </c>
      <c r="U5351" s="68" t="s">
        <v>7146</v>
      </c>
      <c r="V5351" s="126">
        <v>1</v>
      </c>
      <c r="Z5351" s="126">
        <v>1</v>
      </c>
      <c r="AA5351" s="126">
        <v>1</v>
      </c>
      <c r="AB5351" s="126">
        <v>4</v>
      </c>
      <c r="AC5351" s="126">
        <v>8</v>
      </c>
      <c r="AD5351" s="126">
        <v>2026</v>
      </c>
    </row>
    <row r="5352" spans="3:30">
      <c r="C5352" s="126">
        <v>5345</v>
      </c>
      <c r="D5352" s="126">
        <v>292</v>
      </c>
      <c r="E5352" s="126">
        <v>3</v>
      </c>
      <c r="F5352" s="126">
        <v>1</v>
      </c>
      <c r="G5352" s="126">
        <v>1</v>
      </c>
      <c r="H5352" s="126">
        <v>1</v>
      </c>
      <c r="I5352" s="126">
        <v>1</v>
      </c>
      <c r="J5352" s="126">
        <v>219</v>
      </c>
      <c r="M5352" s="126">
        <v>1899</v>
      </c>
      <c r="N5352" s="126">
        <v>0</v>
      </c>
      <c r="P5352" s="126">
        <v>1579</v>
      </c>
      <c r="R5352" s="126" t="s">
        <v>547</v>
      </c>
      <c r="S5352" s="252">
        <v>0</v>
      </c>
      <c r="T5352" s="252">
        <v>0.22</v>
      </c>
      <c r="U5352" s="68" t="s">
        <v>7147</v>
      </c>
      <c r="V5352" s="126">
        <v>1</v>
      </c>
      <c r="Z5352" s="126">
        <v>1</v>
      </c>
      <c r="AA5352" s="126">
        <v>1</v>
      </c>
      <c r="AB5352" s="126">
        <v>4</v>
      </c>
      <c r="AC5352" s="126">
        <v>8</v>
      </c>
      <c r="AD5352" s="126">
        <v>2026</v>
      </c>
    </row>
    <row r="5353" spans="3:30">
      <c r="C5353" s="126">
        <v>5346</v>
      </c>
      <c r="D5353" s="126">
        <v>292</v>
      </c>
      <c r="E5353" s="126">
        <v>11</v>
      </c>
      <c r="F5353" s="126">
        <v>1</v>
      </c>
      <c r="G5353" s="126">
        <v>1</v>
      </c>
      <c r="H5353" s="126">
        <v>1</v>
      </c>
      <c r="I5353" s="126">
        <v>1</v>
      </c>
      <c r="J5353" s="126">
        <v>219</v>
      </c>
      <c r="M5353" s="126">
        <v>1899</v>
      </c>
      <c r="N5353" s="126">
        <v>1</v>
      </c>
      <c r="P5353" s="126">
        <v>1579</v>
      </c>
      <c r="R5353" s="126" t="s">
        <v>547</v>
      </c>
      <c r="S5353" s="252">
        <v>0.22</v>
      </c>
      <c r="T5353" s="252">
        <v>0</v>
      </c>
      <c r="U5353" s="68" t="s">
        <v>7148</v>
      </c>
      <c r="V5353" s="126">
        <v>1</v>
      </c>
      <c r="Z5353" s="126">
        <v>1</v>
      </c>
      <c r="AA5353" s="126">
        <v>1</v>
      </c>
      <c r="AB5353" s="126">
        <v>4</v>
      </c>
      <c r="AC5353" s="126">
        <v>8</v>
      </c>
      <c r="AD5353" s="126">
        <v>2026</v>
      </c>
    </row>
    <row r="5354" spans="3:30">
      <c r="C5354" s="126">
        <v>5347</v>
      </c>
      <c r="D5354" s="126">
        <v>292</v>
      </c>
      <c r="E5354" s="126">
        <v>10</v>
      </c>
      <c r="F5354" s="126">
        <v>1</v>
      </c>
      <c r="G5354" s="126">
        <v>1</v>
      </c>
      <c r="H5354" s="126">
        <v>1</v>
      </c>
      <c r="I5354" s="126">
        <v>1</v>
      </c>
      <c r="J5354" s="126">
        <v>219</v>
      </c>
      <c r="P5354" s="126">
        <v>1579</v>
      </c>
      <c r="R5354" s="126" t="s">
        <v>547</v>
      </c>
      <c r="S5354" s="252">
        <v>0</v>
      </c>
      <c r="T5354" s="252">
        <v>0.17</v>
      </c>
      <c r="U5354" s="68" t="s">
        <v>7149</v>
      </c>
      <c r="V5354" s="126">
        <v>1</v>
      </c>
      <c r="Z5354" s="126">
        <v>1</v>
      </c>
      <c r="AA5354" s="126">
        <v>1</v>
      </c>
      <c r="AB5354" s="126">
        <v>4</v>
      </c>
      <c r="AC5354" s="126">
        <v>8</v>
      </c>
      <c r="AD5354" s="126">
        <v>2026</v>
      </c>
    </row>
    <row r="5355" spans="3:30">
      <c r="C5355" s="126">
        <v>5348</v>
      </c>
      <c r="D5355" s="126">
        <v>292</v>
      </c>
      <c r="E5355" s="126">
        <v>3</v>
      </c>
      <c r="F5355" s="126">
        <v>1</v>
      </c>
      <c r="G5355" s="126">
        <v>1</v>
      </c>
      <c r="H5355" s="126">
        <v>1</v>
      </c>
      <c r="I5355" s="126">
        <v>1</v>
      </c>
      <c r="J5355" s="126">
        <v>108</v>
      </c>
      <c r="M5355" s="126">
        <v>1900</v>
      </c>
      <c r="N5355" s="126">
        <v>0</v>
      </c>
      <c r="P5355" s="126">
        <v>1580</v>
      </c>
      <c r="R5355" s="126" t="s">
        <v>547</v>
      </c>
      <c r="S5355" s="252">
        <v>0</v>
      </c>
      <c r="T5355" s="252">
        <v>2.7</v>
      </c>
      <c r="U5355" s="68" t="s">
        <v>7150</v>
      </c>
      <c r="V5355" s="126">
        <v>1</v>
      </c>
      <c r="Z5355" s="126">
        <v>1</v>
      </c>
      <c r="AA5355" s="126">
        <v>1</v>
      </c>
      <c r="AB5355" s="126">
        <v>4</v>
      </c>
      <c r="AC5355" s="126">
        <v>8</v>
      </c>
      <c r="AD5355" s="126">
        <v>2026</v>
      </c>
    </row>
    <row r="5356" spans="3:30">
      <c r="C5356" s="126">
        <v>5349</v>
      </c>
      <c r="D5356" s="126">
        <v>292</v>
      </c>
      <c r="E5356" s="126">
        <v>11</v>
      </c>
      <c r="F5356" s="126">
        <v>1</v>
      </c>
      <c r="G5356" s="126">
        <v>1</v>
      </c>
      <c r="H5356" s="126">
        <v>1</v>
      </c>
      <c r="I5356" s="126">
        <v>1</v>
      </c>
      <c r="J5356" s="126">
        <v>108</v>
      </c>
      <c r="M5356" s="126">
        <v>1900</v>
      </c>
      <c r="N5356" s="126">
        <v>1</v>
      </c>
      <c r="P5356" s="126">
        <v>1580</v>
      </c>
      <c r="R5356" s="126" t="s">
        <v>547</v>
      </c>
      <c r="S5356" s="252">
        <v>2.7</v>
      </c>
      <c r="T5356" s="252">
        <v>0</v>
      </c>
      <c r="U5356" s="68" t="s">
        <v>7151</v>
      </c>
      <c r="V5356" s="126">
        <v>1</v>
      </c>
      <c r="Z5356" s="126">
        <v>1</v>
      </c>
      <c r="AA5356" s="126">
        <v>1</v>
      </c>
      <c r="AB5356" s="126">
        <v>4</v>
      </c>
      <c r="AC5356" s="126">
        <v>8</v>
      </c>
      <c r="AD5356" s="126">
        <v>2026</v>
      </c>
    </row>
    <row r="5357" spans="3:30">
      <c r="C5357" s="126">
        <v>5350</v>
      </c>
      <c r="D5357" s="126">
        <v>292</v>
      </c>
      <c r="E5357" s="126">
        <v>10</v>
      </c>
      <c r="F5357" s="126">
        <v>1</v>
      </c>
      <c r="G5357" s="126">
        <v>1</v>
      </c>
      <c r="H5357" s="126">
        <v>1</v>
      </c>
      <c r="I5357" s="126">
        <v>1</v>
      </c>
      <c r="J5357" s="126">
        <v>108</v>
      </c>
      <c r="P5357" s="126">
        <v>1580</v>
      </c>
      <c r="R5357" s="126" t="s">
        <v>547</v>
      </c>
      <c r="S5357" s="252">
        <v>0</v>
      </c>
      <c r="T5357" s="252">
        <v>3</v>
      </c>
      <c r="U5357" s="68" t="s">
        <v>7152</v>
      </c>
      <c r="V5357" s="126">
        <v>1</v>
      </c>
      <c r="Z5357" s="126">
        <v>1</v>
      </c>
      <c r="AA5357" s="126">
        <v>1</v>
      </c>
      <c r="AB5357" s="126">
        <v>4</v>
      </c>
      <c r="AC5357" s="126">
        <v>8</v>
      </c>
      <c r="AD5357" s="126">
        <v>2026</v>
      </c>
    </row>
    <row r="5358" spans="3:30">
      <c r="C5358" s="126">
        <v>5351</v>
      </c>
      <c r="D5358" s="126">
        <v>292</v>
      </c>
      <c r="E5358" s="126">
        <v>3</v>
      </c>
      <c r="F5358" s="126">
        <v>1</v>
      </c>
      <c r="G5358" s="126">
        <v>1</v>
      </c>
      <c r="H5358" s="126">
        <v>1</v>
      </c>
      <c r="I5358" s="126">
        <v>1</v>
      </c>
      <c r="J5358" s="126">
        <v>337</v>
      </c>
      <c r="M5358" s="126">
        <v>1902</v>
      </c>
      <c r="N5358" s="126">
        <v>0</v>
      </c>
      <c r="P5358" s="126">
        <v>1582</v>
      </c>
      <c r="R5358" s="126" t="s">
        <v>547</v>
      </c>
      <c r="S5358" s="252">
        <v>0</v>
      </c>
      <c r="T5358" s="252">
        <v>1.2</v>
      </c>
      <c r="U5358" s="68" t="s">
        <v>7153</v>
      </c>
      <c r="V5358" s="126">
        <v>1</v>
      </c>
      <c r="Z5358" s="126">
        <v>1</v>
      </c>
      <c r="AA5358" s="126">
        <v>1</v>
      </c>
      <c r="AB5358" s="126">
        <v>4</v>
      </c>
      <c r="AC5358" s="126">
        <v>8</v>
      </c>
      <c r="AD5358" s="126">
        <v>2026</v>
      </c>
    </row>
    <row r="5359" spans="3:30">
      <c r="C5359" s="126">
        <v>5352</v>
      </c>
      <c r="D5359" s="126">
        <v>292</v>
      </c>
      <c r="E5359" s="126">
        <v>11</v>
      </c>
      <c r="F5359" s="126">
        <v>1</v>
      </c>
      <c r="G5359" s="126">
        <v>1</v>
      </c>
      <c r="H5359" s="126">
        <v>1</v>
      </c>
      <c r="I5359" s="126">
        <v>1</v>
      </c>
      <c r="J5359" s="126">
        <v>337</v>
      </c>
      <c r="M5359" s="126">
        <v>1902</v>
      </c>
      <c r="N5359" s="126">
        <v>1</v>
      </c>
      <c r="P5359" s="126">
        <v>1582</v>
      </c>
      <c r="R5359" s="126" t="s">
        <v>547</v>
      </c>
      <c r="S5359" s="252">
        <v>1.2</v>
      </c>
      <c r="T5359" s="252">
        <v>0</v>
      </c>
      <c r="U5359" s="68" t="s">
        <v>7154</v>
      </c>
      <c r="V5359" s="126">
        <v>1</v>
      </c>
      <c r="Z5359" s="126">
        <v>1</v>
      </c>
      <c r="AA5359" s="126">
        <v>1</v>
      </c>
      <c r="AB5359" s="126">
        <v>4</v>
      </c>
      <c r="AC5359" s="126">
        <v>8</v>
      </c>
      <c r="AD5359" s="126">
        <v>2026</v>
      </c>
    </row>
    <row r="5360" spans="3:30">
      <c r="C5360" s="126">
        <v>5353</v>
      </c>
      <c r="D5360" s="126">
        <v>292</v>
      </c>
      <c r="E5360" s="126">
        <v>10</v>
      </c>
      <c r="F5360" s="126">
        <v>1</v>
      </c>
      <c r="G5360" s="126">
        <v>1</v>
      </c>
      <c r="H5360" s="126">
        <v>1</v>
      </c>
      <c r="I5360" s="126">
        <v>1</v>
      </c>
      <c r="J5360" s="126">
        <v>337</v>
      </c>
      <c r="P5360" s="126">
        <v>1582</v>
      </c>
      <c r="R5360" s="126" t="s">
        <v>547</v>
      </c>
      <c r="S5360" s="252">
        <v>0</v>
      </c>
      <c r="T5360" s="252">
        <v>1.8</v>
      </c>
      <c r="U5360" s="68" t="s">
        <v>7155</v>
      </c>
      <c r="V5360" s="126">
        <v>1</v>
      </c>
      <c r="Z5360" s="126">
        <v>1</v>
      </c>
      <c r="AA5360" s="126">
        <v>1</v>
      </c>
      <c r="AB5360" s="126">
        <v>4</v>
      </c>
      <c r="AC5360" s="126">
        <v>8</v>
      </c>
      <c r="AD5360" s="126">
        <v>2026</v>
      </c>
    </row>
    <row r="5361" spans="2:30">
      <c r="C5361" s="126">
        <v>5354</v>
      </c>
      <c r="D5361" s="126">
        <v>292</v>
      </c>
      <c r="E5361" s="126">
        <v>3</v>
      </c>
      <c r="F5361" s="126">
        <v>1</v>
      </c>
      <c r="G5361" s="126">
        <v>1</v>
      </c>
      <c r="H5361" s="126">
        <v>1</v>
      </c>
      <c r="I5361" s="126">
        <v>1</v>
      </c>
      <c r="J5361" s="126">
        <v>374</v>
      </c>
      <c r="M5361" s="126">
        <v>1903</v>
      </c>
      <c r="N5361" s="126">
        <v>0</v>
      </c>
      <c r="P5361" s="126">
        <v>1583</v>
      </c>
      <c r="R5361" s="126" t="s">
        <v>547</v>
      </c>
      <c r="S5361" s="252">
        <v>0</v>
      </c>
      <c r="T5361" s="252">
        <v>5.0999999999999996</v>
      </c>
      <c r="U5361" s="68" t="s">
        <v>7156</v>
      </c>
      <c r="V5361" s="126">
        <v>1</v>
      </c>
      <c r="Z5361" s="126">
        <v>1</v>
      </c>
      <c r="AA5361" s="126">
        <v>1</v>
      </c>
      <c r="AB5361" s="126">
        <v>4</v>
      </c>
      <c r="AC5361" s="126">
        <v>8</v>
      </c>
      <c r="AD5361" s="126">
        <v>2026</v>
      </c>
    </row>
    <row r="5362" spans="2:30">
      <c r="C5362" s="126">
        <v>5355</v>
      </c>
      <c r="D5362" s="126">
        <v>292</v>
      </c>
      <c r="E5362" s="126">
        <v>11</v>
      </c>
      <c r="F5362" s="126">
        <v>1</v>
      </c>
      <c r="G5362" s="126">
        <v>1</v>
      </c>
      <c r="H5362" s="126">
        <v>1</v>
      </c>
      <c r="I5362" s="126">
        <v>1</v>
      </c>
      <c r="J5362" s="126">
        <v>374</v>
      </c>
      <c r="M5362" s="126">
        <v>1903</v>
      </c>
      <c r="N5362" s="126">
        <v>1</v>
      </c>
      <c r="P5362" s="126">
        <v>1583</v>
      </c>
      <c r="R5362" s="126" t="s">
        <v>547</v>
      </c>
      <c r="S5362" s="252">
        <v>5.0999999999999996</v>
      </c>
      <c r="T5362" s="252">
        <v>0</v>
      </c>
      <c r="U5362" s="68" t="s">
        <v>7157</v>
      </c>
      <c r="V5362" s="126">
        <v>1</v>
      </c>
      <c r="Z5362" s="126">
        <v>1</v>
      </c>
      <c r="AA5362" s="126">
        <v>1</v>
      </c>
      <c r="AB5362" s="126">
        <v>4</v>
      </c>
      <c r="AC5362" s="126">
        <v>8</v>
      </c>
      <c r="AD5362" s="126">
        <v>2026</v>
      </c>
    </row>
    <row r="5363" spans="2:30">
      <c r="C5363" s="126">
        <v>5356</v>
      </c>
      <c r="D5363" s="126">
        <v>292</v>
      </c>
      <c r="E5363" s="126">
        <v>10</v>
      </c>
      <c r="F5363" s="126">
        <v>1</v>
      </c>
      <c r="G5363" s="126">
        <v>1</v>
      </c>
      <c r="H5363" s="126">
        <v>1</v>
      </c>
      <c r="I5363" s="126">
        <v>1</v>
      </c>
      <c r="J5363" s="126">
        <v>374</v>
      </c>
      <c r="P5363" s="126">
        <v>1583</v>
      </c>
      <c r="R5363" s="126" t="s">
        <v>547</v>
      </c>
      <c r="S5363" s="252">
        <v>0</v>
      </c>
      <c r="T5363" s="252">
        <v>7</v>
      </c>
      <c r="U5363" s="68" t="s">
        <v>7158</v>
      </c>
      <c r="V5363" s="126">
        <v>1</v>
      </c>
      <c r="Z5363" s="126">
        <v>1</v>
      </c>
      <c r="AA5363" s="126">
        <v>1</v>
      </c>
      <c r="AB5363" s="126">
        <v>4</v>
      </c>
      <c r="AC5363" s="126">
        <v>8</v>
      </c>
      <c r="AD5363" s="126">
        <v>2026</v>
      </c>
    </row>
    <row r="5364" spans="2:30">
      <c r="C5364" s="126">
        <v>5357</v>
      </c>
      <c r="D5364" s="126">
        <v>292</v>
      </c>
      <c r="E5364" s="126">
        <v>3</v>
      </c>
      <c r="F5364" s="126">
        <v>1</v>
      </c>
      <c r="G5364" s="126">
        <v>1</v>
      </c>
      <c r="H5364" s="126">
        <v>1</v>
      </c>
      <c r="I5364" s="126">
        <v>1</v>
      </c>
      <c r="J5364" s="126">
        <v>387</v>
      </c>
      <c r="M5364" s="126">
        <v>1904</v>
      </c>
      <c r="N5364" s="126">
        <v>0</v>
      </c>
      <c r="P5364" s="126">
        <v>1584</v>
      </c>
      <c r="R5364" s="126" t="s">
        <v>547</v>
      </c>
      <c r="S5364" s="252">
        <v>0</v>
      </c>
      <c r="T5364" s="252">
        <v>1</v>
      </c>
      <c r="U5364" s="68" t="s">
        <v>7159</v>
      </c>
      <c r="V5364" s="126">
        <v>1</v>
      </c>
      <c r="Z5364" s="126">
        <v>1</v>
      </c>
      <c r="AA5364" s="126">
        <v>1</v>
      </c>
      <c r="AB5364" s="126">
        <v>4</v>
      </c>
      <c r="AC5364" s="126">
        <v>8</v>
      </c>
      <c r="AD5364" s="126">
        <v>2026</v>
      </c>
    </row>
    <row r="5365" spans="2:30">
      <c r="C5365" s="126">
        <v>5358</v>
      </c>
      <c r="D5365" s="126">
        <v>292</v>
      </c>
      <c r="E5365" s="126">
        <v>11</v>
      </c>
      <c r="F5365" s="126">
        <v>1</v>
      </c>
      <c r="G5365" s="126">
        <v>1</v>
      </c>
      <c r="H5365" s="126">
        <v>1</v>
      </c>
      <c r="I5365" s="126">
        <v>1</v>
      </c>
      <c r="J5365" s="126">
        <v>387</v>
      </c>
      <c r="M5365" s="126">
        <v>1904</v>
      </c>
      <c r="N5365" s="126">
        <v>1</v>
      </c>
      <c r="P5365" s="126">
        <v>1584</v>
      </c>
      <c r="R5365" s="126" t="s">
        <v>547</v>
      </c>
      <c r="S5365" s="252">
        <v>1</v>
      </c>
      <c r="T5365" s="252">
        <v>0</v>
      </c>
      <c r="U5365" s="68" t="s">
        <v>7160</v>
      </c>
      <c r="V5365" s="126">
        <v>1</v>
      </c>
      <c r="Z5365" s="126">
        <v>1</v>
      </c>
      <c r="AA5365" s="126">
        <v>1</v>
      </c>
      <c r="AB5365" s="126">
        <v>4</v>
      </c>
      <c r="AC5365" s="126">
        <v>8</v>
      </c>
      <c r="AD5365" s="126">
        <v>2026</v>
      </c>
    </row>
    <row r="5366" spans="2:30">
      <c r="C5366" s="126">
        <v>5359</v>
      </c>
      <c r="D5366" s="126">
        <v>292</v>
      </c>
      <c r="E5366" s="126">
        <v>10</v>
      </c>
      <c r="F5366" s="126">
        <v>1</v>
      </c>
      <c r="G5366" s="126">
        <v>1</v>
      </c>
      <c r="H5366" s="126">
        <v>1</v>
      </c>
      <c r="I5366" s="126">
        <v>1</v>
      </c>
      <c r="J5366" s="126">
        <v>387</v>
      </c>
      <c r="P5366" s="126">
        <v>1584</v>
      </c>
      <c r="R5366" s="126" t="s">
        <v>547</v>
      </c>
      <c r="S5366" s="252">
        <v>0</v>
      </c>
      <c r="T5366" s="252">
        <v>1.25</v>
      </c>
      <c r="U5366" s="68" t="s">
        <v>7161</v>
      </c>
      <c r="V5366" s="126">
        <v>1</v>
      </c>
      <c r="Z5366" s="126">
        <v>1</v>
      </c>
      <c r="AA5366" s="126">
        <v>1</v>
      </c>
      <c r="AB5366" s="126">
        <v>4</v>
      </c>
      <c r="AC5366" s="126">
        <v>8</v>
      </c>
      <c r="AD5366" s="126">
        <v>2026</v>
      </c>
    </row>
    <row r="5367" spans="2:30">
      <c r="C5367" s="126">
        <v>5360</v>
      </c>
      <c r="D5367" s="126">
        <v>292</v>
      </c>
      <c r="E5367" s="126">
        <v>3</v>
      </c>
      <c r="F5367" s="126">
        <v>1</v>
      </c>
      <c r="G5367" s="126">
        <v>1</v>
      </c>
      <c r="H5367" s="126">
        <v>1</v>
      </c>
      <c r="I5367" s="126">
        <v>1</v>
      </c>
      <c r="J5367" s="126">
        <v>370</v>
      </c>
      <c r="M5367" s="126">
        <v>1905</v>
      </c>
      <c r="N5367" s="126">
        <v>0</v>
      </c>
      <c r="P5367" s="126">
        <v>1585</v>
      </c>
      <c r="R5367" s="126" t="s">
        <v>547</v>
      </c>
      <c r="S5367" s="252">
        <v>0</v>
      </c>
      <c r="T5367" s="252">
        <v>0.6</v>
      </c>
      <c r="U5367" s="68" t="s">
        <v>7162</v>
      </c>
      <c r="V5367" s="126">
        <v>1</v>
      </c>
      <c r="Z5367" s="126">
        <v>1</v>
      </c>
      <c r="AA5367" s="126">
        <v>1</v>
      </c>
      <c r="AB5367" s="126">
        <v>4</v>
      </c>
      <c r="AC5367" s="126">
        <v>8</v>
      </c>
      <c r="AD5367" s="126">
        <v>2026</v>
      </c>
    </row>
    <row r="5368" spans="2:30">
      <c r="C5368" s="126">
        <v>5361</v>
      </c>
      <c r="D5368" s="126">
        <v>292</v>
      </c>
      <c r="E5368" s="126">
        <v>11</v>
      </c>
      <c r="F5368" s="126">
        <v>1</v>
      </c>
      <c r="G5368" s="126">
        <v>1</v>
      </c>
      <c r="H5368" s="126">
        <v>1</v>
      </c>
      <c r="I5368" s="126">
        <v>1</v>
      </c>
      <c r="J5368" s="126">
        <v>370</v>
      </c>
      <c r="M5368" s="126">
        <v>1905</v>
      </c>
      <c r="N5368" s="126">
        <v>1</v>
      </c>
      <c r="P5368" s="126">
        <v>1585</v>
      </c>
      <c r="R5368" s="126" t="s">
        <v>547</v>
      </c>
      <c r="S5368" s="252">
        <v>0.6</v>
      </c>
      <c r="T5368" s="252">
        <v>0</v>
      </c>
      <c r="U5368" s="68" t="s">
        <v>7163</v>
      </c>
      <c r="V5368" s="126">
        <v>1</v>
      </c>
      <c r="Z5368" s="126">
        <v>1</v>
      </c>
      <c r="AA5368" s="126">
        <v>1</v>
      </c>
      <c r="AB5368" s="126">
        <v>4</v>
      </c>
      <c r="AC5368" s="126">
        <v>8</v>
      </c>
      <c r="AD5368" s="126">
        <v>2026</v>
      </c>
    </row>
    <row r="5369" spans="2:30">
      <c r="C5369" s="126">
        <v>5362</v>
      </c>
      <c r="D5369" s="126">
        <v>292</v>
      </c>
      <c r="E5369" s="126">
        <v>10</v>
      </c>
      <c r="F5369" s="126">
        <v>1</v>
      </c>
      <c r="G5369" s="126">
        <v>1</v>
      </c>
      <c r="H5369" s="126">
        <v>1</v>
      </c>
      <c r="I5369" s="126">
        <v>1</v>
      </c>
      <c r="J5369" s="126">
        <v>370</v>
      </c>
      <c r="P5369" s="126">
        <v>1585</v>
      </c>
      <c r="R5369" s="126" t="s">
        <v>547</v>
      </c>
      <c r="S5369" s="252">
        <v>0</v>
      </c>
      <c r="T5369" s="252">
        <v>1</v>
      </c>
      <c r="U5369" s="68" t="s">
        <v>7164</v>
      </c>
      <c r="V5369" s="126">
        <v>1</v>
      </c>
      <c r="Z5369" s="126">
        <v>1</v>
      </c>
      <c r="AA5369" s="126">
        <v>1</v>
      </c>
      <c r="AB5369" s="126">
        <v>4</v>
      </c>
      <c r="AC5369" s="126">
        <v>8</v>
      </c>
      <c r="AD5369" s="126">
        <v>2026</v>
      </c>
    </row>
    <row r="5370" spans="2:30">
      <c r="C5370" s="126">
        <v>5363</v>
      </c>
      <c r="D5370" s="126">
        <v>292</v>
      </c>
      <c r="E5370" s="126">
        <v>3</v>
      </c>
      <c r="F5370" s="126">
        <v>1</v>
      </c>
      <c r="G5370" s="126">
        <v>1</v>
      </c>
      <c r="H5370" s="126">
        <v>1</v>
      </c>
      <c r="I5370" s="126">
        <v>1</v>
      </c>
      <c r="J5370" s="126">
        <v>371</v>
      </c>
      <c r="M5370" s="126">
        <v>1906</v>
      </c>
      <c r="N5370" s="126">
        <v>0</v>
      </c>
      <c r="P5370" s="126">
        <v>1586</v>
      </c>
      <c r="R5370" s="126" t="s">
        <v>547</v>
      </c>
      <c r="S5370" s="252">
        <v>0</v>
      </c>
      <c r="T5370" s="252">
        <v>1.5</v>
      </c>
      <c r="U5370" s="68" t="s">
        <v>7165</v>
      </c>
      <c r="V5370" s="126">
        <v>1</v>
      </c>
      <c r="Z5370" s="126">
        <v>1</v>
      </c>
      <c r="AA5370" s="126">
        <v>1</v>
      </c>
      <c r="AB5370" s="126">
        <v>4</v>
      </c>
      <c r="AC5370" s="126">
        <v>8</v>
      </c>
      <c r="AD5370" s="126">
        <v>2026</v>
      </c>
    </row>
    <row r="5371" spans="2:30">
      <c r="C5371" s="126">
        <v>5364</v>
      </c>
      <c r="D5371" s="126">
        <v>292</v>
      </c>
      <c r="E5371" s="126">
        <v>11</v>
      </c>
      <c r="F5371" s="126">
        <v>1</v>
      </c>
      <c r="G5371" s="126">
        <v>1</v>
      </c>
      <c r="H5371" s="126">
        <v>1</v>
      </c>
      <c r="I5371" s="126">
        <v>1</v>
      </c>
      <c r="J5371" s="126">
        <v>371</v>
      </c>
      <c r="M5371" s="126">
        <v>1906</v>
      </c>
      <c r="N5371" s="126">
        <v>1</v>
      </c>
      <c r="P5371" s="126">
        <v>1586</v>
      </c>
      <c r="R5371" s="126" t="s">
        <v>547</v>
      </c>
      <c r="S5371" s="252">
        <v>1.5</v>
      </c>
      <c r="T5371" s="252">
        <v>0</v>
      </c>
      <c r="U5371" s="68" t="s">
        <v>7166</v>
      </c>
      <c r="V5371" s="126">
        <v>1</v>
      </c>
      <c r="Z5371" s="126">
        <v>1</v>
      </c>
      <c r="AA5371" s="126">
        <v>1</v>
      </c>
      <c r="AB5371" s="126">
        <v>4</v>
      </c>
      <c r="AC5371" s="126">
        <v>8</v>
      </c>
      <c r="AD5371" s="126">
        <v>2026</v>
      </c>
    </row>
    <row r="5372" spans="2:30">
      <c r="C5372" s="126">
        <v>5365</v>
      </c>
      <c r="D5372" s="126">
        <v>292</v>
      </c>
      <c r="E5372" s="126">
        <v>10</v>
      </c>
      <c r="F5372" s="126">
        <v>1</v>
      </c>
      <c r="G5372" s="126">
        <v>1</v>
      </c>
      <c r="H5372" s="126">
        <v>1</v>
      </c>
      <c r="I5372" s="126">
        <v>1</v>
      </c>
      <c r="J5372" s="126">
        <v>371</v>
      </c>
      <c r="P5372" s="126">
        <v>1586</v>
      </c>
      <c r="R5372" s="126" t="s">
        <v>547</v>
      </c>
      <c r="S5372" s="252">
        <v>0</v>
      </c>
      <c r="T5372" s="252">
        <v>2</v>
      </c>
      <c r="U5372" s="68" t="s">
        <v>7167</v>
      </c>
      <c r="V5372" s="126">
        <v>1</v>
      </c>
      <c r="Z5372" s="126">
        <v>1</v>
      </c>
      <c r="AA5372" s="126">
        <v>1</v>
      </c>
      <c r="AB5372" s="126">
        <v>4</v>
      </c>
      <c r="AC5372" s="126">
        <v>8</v>
      </c>
      <c r="AD5372" s="126">
        <v>2026</v>
      </c>
    </row>
    <row r="5373" spans="2:30">
      <c r="C5373" s="126">
        <v>5366</v>
      </c>
      <c r="D5373" s="126">
        <v>292</v>
      </c>
      <c r="E5373" s="126">
        <v>3</v>
      </c>
      <c r="F5373" s="126">
        <v>1</v>
      </c>
      <c r="G5373" s="126">
        <v>1</v>
      </c>
      <c r="H5373" s="126">
        <v>1</v>
      </c>
      <c r="I5373" s="126">
        <v>1</v>
      </c>
      <c r="J5373" s="126">
        <v>413</v>
      </c>
      <c r="M5373" s="126">
        <v>1907</v>
      </c>
      <c r="N5373" s="126">
        <v>0</v>
      </c>
      <c r="P5373" s="126">
        <v>1587</v>
      </c>
      <c r="R5373" s="126" t="s">
        <v>547</v>
      </c>
      <c r="S5373" s="252">
        <v>0</v>
      </c>
      <c r="T5373" s="252">
        <v>2.5</v>
      </c>
      <c r="U5373" s="68" t="s">
        <v>7168</v>
      </c>
      <c r="V5373" s="126">
        <v>1</v>
      </c>
      <c r="Z5373" s="126">
        <v>1</v>
      </c>
      <c r="AA5373" s="126">
        <v>1</v>
      </c>
      <c r="AB5373" s="126">
        <v>4</v>
      </c>
      <c r="AC5373" s="126">
        <v>8</v>
      </c>
      <c r="AD5373" s="126">
        <v>2026</v>
      </c>
    </row>
    <row r="5374" spans="2:30">
      <c r="C5374" s="126">
        <v>5367</v>
      </c>
      <c r="D5374" s="126">
        <v>292</v>
      </c>
      <c r="E5374" s="126">
        <v>11</v>
      </c>
      <c r="F5374" s="126">
        <v>1</v>
      </c>
      <c r="G5374" s="126">
        <v>1</v>
      </c>
      <c r="H5374" s="126">
        <v>1</v>
      </c>
      <c r="I5374" s="126">
        <v>1</v>
      </c>
      <c r="J5374" s="126">
        <v>413</v>
      </c>
      <c r="M5374" s="126">
        <v>1907</v>
      </c>
      <c r="N5374" s="126">
        <v>1</v>
      </c>
      <c r="P5374" s="126">
        <v>1587</v>
      </c>
      <c r="R5374" s="126" t="s">
        <v>547</v>
      </c>
      <c r="S5374" s="252">
        <v>2.5</v>
      </c>
      <c r="T5374" s="252">
        <v>0</v>
      </c>
      <c r="U5374" s="68" t="s">
        <v>7169</v>
      </c>
      <c r="V5374" s="126">
        <v>1</v>
      </c>
      <c r="Z5374" s="126">
        <v>1</v>
      </c>
      <c r="AA5374" s="126">
        <v>1</v>
      </c>
      <c r="AB5374" s="126">
        <v>4</v>
      </c>
      <c r="AC5374" s="126">
        <v>8</v>
      </c>
      <c r="AD5374" s="126">
        <v>2026</v>
      </c>
    </row>
    <row r="5375" spans="2:30">
      <c r="C5375" s="126">
        <v>5368</v>
      </c>
      <c r="D5375" s="126">
        <v>292</v>
      </c>
      <c r="E5375" s="126">
        <v>10</v>
      </c>
      <c r="F5375" s="126">
        <v>1</v>
      </c>
      <c r="G5375" s="126">
        <v>1</v>
      </c>
      <c r="H5375" s="126">
        <v>1</v>
      </c>
      <c r="I5375" s="126">
        <v>1</v>
      </c>
      <c r="J5375" s="126">
        <v>413</v>
      </c>
      <c r="P5375" s="126">
        <v>1587</v>
      </c>
      <c r="R5375" s="126" t="s">
        <v>547</v>
      </c>
      <c r="S5375" s="252">
        <v>0</v>
      </c>
      <c r="T5375" s="252">
        <v>3.5</v>
      </c>
      <c r="U5375" s="68" t="s">
        <v>7170</v>
      </c>
      <c r="V5375" s="126">
        <v>1</v>
      </c>
      <c r="Z5375" s="126">
        <v>1</v>
      </c>
      <c r="AA5375" s="126">
        <v>1</v>
      </c>
      <c r="AB5375" s="126">
        <v>4</v>
      </c>
      <c r="AC5375" s="126">
        <v>8</v>
      </c>
      <c r="AD5375" s="126">
        <v>2026</v>
      </c>
    </row>
    <row r="5376" spans="2:30" s="481" customFormat="1">
      <c r="B5376" s="476"/>
      <c r="C5376" s="477">
        <v>5369</v>
      </c>
      <c r="D5376" s="477">
        <v>293</v>
      </c>
      <c r="E5376" s="477">
        <v>2</v>
      </c>
      <c r="F5376" s="477">
        <v>1</v>
      </c>
      <c r="G5376" s="477">
        <v>1</v>
      </c>
      <c r="H5376" s="477">
        <v>1</v>
      </c>
      <c r="I5376" s="477">
        <v>1</v>
      </c>
      <c r="J5376" s="477"/>
      <c r="K5376" s="478"/>
      <c r="L5376" s="478"/>
      <c r="M5376" s="477"/>
      <c r="N5376" s="477"/>
      <c r="O5376" s="477"/>
      <c r="P5376" s="477"/>
      <c r="Q5376" s="478"/>
      <c r="R5376" s="477" t="s">
        <v>547</v>
      </c>
      <c r="S5376" s="479">
        <v>39.049999999999997</v>
      </c>
      <c r="T5376" s="479">
        <v>0</v>
      </c>
      <c r="U5376" s="480" t="s">
        <v>7172</v>
      </c>
      <c r="V5376" s="477">
        <v>1</v>
      </c>
      <c r="W5376" s="477"/>
      <c r="X5376" s="477"/>
      <c r="Y5376" s="477"/>
      <c r="Z5376" s="477">
        <v>1</v>
      </c>
      <c r="AA5376" s="477">
        <v>1</v>
      </c>
      <c r="AB5376" s="477">
        <v>4</v>
      </c>
      <c r="AC5376" s="477">
        <v>8</v>
      </c>
      <c r="AD5376" s="477">
        <v>2026</v>
      </c>
    </row>
    <row r="5377" spans="2:30" s="481" customFormat="1">
      <c r="B5377" s="476"/>
      <c r="C5377" s="477">
        <v>5370</v>
      </c>
      <c r="D5377" s="477">
        <v>293</v>
      </c>
      <c r="E5377" s="477">
        <v>3</v>
      </c>
      <c r="F5377" s="477">
        <v>1</v>
      </c>
      <c r="G5377" s="477">
        <v>1</v>
      </c>
      <c r="H5377" s="477">
        <v>1</v>
      </c>
      <c r="I5377" s="477">
        <v>1</v>
      </c>
      <c r="J5377" s="477">
        <v>241</v>
      </c>
      <c r="K5377" s="478"/>
      <c r="L5377" s="478"/>
      <c r="M5377" s="477">
        <v>1908</v>
      </c>
      <c r="N5377" s="477">
        <v>0</v>
      </c>
      <c r="O5377" s="477"/>
      <c r="P5377" s="477">
        <v>1588</v>
      </c>
      <c r="Q5377" s="478"/>
      <c r="R5377" s="477" t="s">
        <v>547</v>
      </c>
      <c r="S5377" s="479">
        <v>0</v>
      </c>
      <c r="T5377" s="479">
        <v>1</v>
      </c>
      <c r="U5377" s="480" t="s">
        <v>7173</v>
      </c>
      <c r="V5377" s="477">
        <v>1</v>
      </c>
      <c r="W5377" s="477"/>
      <c r="X5377" s="477"/>
      <c r="Y5377" s="477"/>
      <c r="Z5377" s="477">
        <v>1</v>
      </c>
      <c r="AA5377" s="477">
        <v>1</v>
      </c>
      <c r="AB5377" s="477">
        <v>4</v>
      </c>
      <c r="AC5377" s="477">
        <v>8</v>
      </c>
      <c r="AD5377" s="477">
        <v>2026</v>
      </c>
    </row>
    <row r="5378" spans="2:30" s="481" customFormat="1">
      <c r="B5378" s="476"/>
      <c r="C5378" s="477">
        <v>5371</v>
      </c>
      <c r="D5378" s="477">
        <v>293</v>
      </c>
      <c r="E5378" s="477">
        <v>11</v>
      </c>
      <c r="F5378" s="477">
        <v>1</v>
      </c>
      <c r="G5378" s="477">
        <v>1</v>
      </c>
      <c r="H5378" s="477">
        <v>1</v>
      </c>
      <c r="I5378" s="477">
        <v>1</v>
      </c>
      <c r="J5378" s="477">
        <v>241</v>
      </c>
      <c r="K5378" s="478"/>
      <c r="L5378" s="478"/>
      <c r="M5378" s="477">
        <v>1908</v>
      </c>
      <c r="N5378" s="477">
        <v>1</v>
      </c>
      <c r="O5378" s="477"/>
      <c r="P5378" s="477">
        <v>1588</v>
      </c>
      <c r="Q5378" s="478"/>
      <c r="R5378" s="477" t="s">
        <v>547</v>
      </c>
      <c r="S5378" s="479">
        <v>1</v>
      </c>
      <c r="T5378" s="479">
        <v>0</v>
      </c>
      <c r="U5378" s="480" t="s">
        <v>7174</v>
      </c>
      <c r="V5378" s="477">
        <v>1</v>
      </c>
      <c r="W5378" s="477"/>
      <c r="X5378" s="477"/>
      <c r="Y5378" s="477"/>
      <c r="Z5378" s="477">
        <v>1</v>
      </c>
      <c r="AA5378" s="477">
        <v>1</v>
      </c>
      <c r="AB5378" s="477">
        <v>4</v>
      </c>
      <c r="AC5378" s="477">
        <v>8</v>
      </c>
      <c r="AD5378" s="477">
        <v>2026</v>
      </c>
    </row>
    <row r="5379" spans="2:30" s="481" customFormat="1">
      <c r="B5379" s="476"/>
      <c r="C5379" s="477">
        <v>5372</v>
      </c>
      <c r="D5379" s="477">
        <v>293</v>
      </c>
      <c r="E5379" s="477">
        <v>10</v>
      </c>
      <c r="F5379" s="477">
        <v>1</v>
      </c>
      <c r="G5379" s="477">
        <v>1</v>
      </c>
      <c r="H5379" s="477">
        <v>1</v>
      </c>
      <c r="I5379" s="477">
        <v>1</v>
      </c>
      <c r="J5379" s="477">
        <v>241</v>
      </c>
      <c r="K5379" s="478"/>
      <c r="L5379" s="478"/>
      <c r="M5379" s="477"/>
      <c r="N5379" s="477"/>
      <c r="O5379" s="477"/>
      <c r="P5379" s="477">
        <v>1588</v>
      </c>
      <c r="Q5379" s="478"/>
      <c r="R5379" s="477" t="s">
        <v>547</v>
      </c>
      <c r="S5379" s="479">
        <v>0</v>
      </c>
      <c r="T5379" s="479">
        <v>1.5</v>
      </c>
      <c r="U5379" s="480" t="s">
        <v>7175</v>
      </c>
      <c r="V5379" s="477">
        <v>1</v>
      </c>
      <c r="W5379" s="477"/>
      <c r="X5379" s="477"/>
      <c r="Y5379" s="477"/>
      <c r="Z5379" s="477">
        <v>1</v>
      </c>
      <c r="AA5379" s="477">
        <v>1</v>
      </c>
      <c r="AB5379" s="477">
        <v>4</v>
      </c>
      <c r="AC5379" s="477">
        <v>8</v>
      </c>
      <c r="AD5379" s="477">
        <v>2026</v>
      </c>
    </row>
    <row r="5380" spans="2:30" s="481" customFormat="1">
      <c r="B5380" s="476"/>
      <c r="C5380" s="477">
        <v>5373</v>
      </c>
      <c r="D5380" s="477">
        <v>293</v>
      </c>
      <c r="E5380" s="477">
        <v>3</v>
      </c>
      <c r="F5380" s="477">
        <v>1</v>
      </c>
      <c r="G5380" s="477">
        <v>1</v>
      </c>
      <c r="H5380" s="477">
        <v>1</v>
      </c>
      <c r="I5380" s="477">
        <v>1</v>
      </c>
      <c r="J5380" s="477">
        <v>363</v>
      </c>
      <c r="K5380" s="478"/>
      <c r="L5380" s="478"/>
      <c r="M5380" s="477">
        <v>1909</v>
      </c>
      <c r="N5380" s="477">
        <v>0</v>
      </c>
      <c r="O5380" s="477"/>
      <c r="P5380" s="477">
        <v>1589</v>
      </c>
      <c r="Q5380" s="478"/>
      <c r="R5380" s="477" t="s">
        <v>547</v>
      </c>
      <c r="S5380" s="479">
        <v>0</v>
      </c>
      <c r="T5380" s="479">
        <v>2.8</v>
      </c>
      <c r="U5380" s="480" t="s">
        <v>7176</v>
      </c>
      <c r="V5380" s="477">
        <v>1</v>
      </c>
      <c r="W5380" s="477"/>
      <c r="X5380" s="477"/>
      <c r="Y5380" s="477"/>
      <c r="Z5380" s="477">
        <v>1</v>
      </c>
      <c r="AA5380" s="477">
        <v>1</v>
      </c>
      <c r="AB5380" s="477">
        <v>4</v>
      </c>
      <c r="AC5380" s="477">
        <v>8</v>
      </c>
      <c r="AD5380" s="477">
        <v>2026</v>
      </c>
    </row>
    <row r="5381" spans="2:30" s="481" customFormat="1">
      <c r="B5381" s="476"/>
      <c r="C5381" s="477">
        <v>5374</v>
      </c>
      <c r="D5381" s="477">
        <v>293</v>
      </c>
      <c r="E5381" s="477">
        <v>11</v>
      </c>
      <c r="F5381" s="477">
        <v>1</v>
      </c>
      <c r="G5381" s="477">
        <v>1</v>
      </c>
      <c r="H5381" s="477">
        <v>1</v>
      </c>
      <c r="I5381" s="477">
        <v>1</v>
      </c>
      <c r="J5381" s="477">
        <v>363</v>
      </c>
      <c r="K5381" s="478"/>
      <c r="L5381" s="478"/>
      <c r="M5381" s="477">
        <v>1909</v>
      </c>
      <c r="N5381" s="477">
        <v>1</v>
      </c>
      <c r="O5381" s="477"/>
      <c r="P5381" s="477">
        <v>1589</v>
      </c>
      <c r="Q5381" s="478"/>
      <c r="R5381" s="477" t="s">
        <v>547</v>
      </c>
      <c r="S5381" s="479">
        <v>2.8</v>
      </c>
      <c r="T5381" s="479">
        <v>0</v>
      </c>
      <c r="U5381" s="480" t="s">
        <v>7177</v>
      </c>
      <c r="V5381" s="477">
        <v>1</v>
      </c>
      <c r="W5381" s="477"/>
      <c r="X5381" s="477"/>
      <c r="Y5381" s="477"/>
      <c r="Z5381" s="477">
        <v>1</v>
      </c>
      <c r="AA5381" s="477">
        <v>1</v>
      </c>
      <c r="AB5381" s="477">
        <v>4</v>
      </c>
      <c r="AC5381" s="477">
        <v>8</v>
      </c>
      <c r="AD5381" s="477">
        <v>2026</v>
      </c>
    </row>
    <row r="5382" spans="2:30" s="481" customFormat="1">
      <c r="B5382" s="476"/>
      <c r="C5382" s="477">
        <v>5375</v>
      </c>
      <c r="D5382" s="477">
        <v>293</v>
      </c>
      <c r="E5382" s="477">
        <v>10</v>
      </c>
      <c r="F5382" s="477">
        <v>1</v>
      </c>
      <c r="G5382" s="477">
        <v>1</v>
      </c>
      <c r="H5382" s="477">
        <v>1</v>
      </c>
      <c r="I5382" s="477">
        <v>1</v>
      </c>
      <c r="J5382" s="477">
        <v>363</v>
      </c>
      <c r="K5382" s="478"/>
      <c r="L5382" s="478"/>
      <c r="M5382" s="477"/>
      <c r="N5382" s="477"/>
      <c r="O5382" s="477"/>
      <c r="P5382" s="477">
        <v>1589</v>
      </c>
      <c r="Q5382" s="478"/>
      <c r="R5382" s="477" t="s">
        <v>547</v>
      </c>
      <c r="S5382" s="479">
        <v>0</v>
      </c>
      <c r="T5382" s="479">
        <v>4</v>
      </c>
      <c r="U5382" s="480" t="s">
        <v>7178</v>
      </c>
      <c r="V5382" s="477">
        <v>1</v>
      </c>
      <c r="W5382" s="477"/>
      <c r="X5382" s="477"/>
      <c r="Y5382" s="477"/>
      <c r="Z5382" s="477">
        <v>1</v>
      </c>
      <c r="AA5382" s="477">
        <v>1</v>
      </c>
      <c r="AB5382" s="477">
        <v>4</v>
      </c>
      <c r="AC5382" s="477">
        <v>8</v>
      </c>
      <c r="AD5382" s="477">
        <v>2026</v>
      </c>
    </row>
    <row r="5383" spans="2:30" s="481" customFormat="1">
      <c r="B5383" s="476"/>
      <c r="C5383" s="477">
        <v>5376</v>
      </c>
      <c r="D5383" s="477">
        <v>293</v>
      </c>
      <c r="E5383" s="477">
        <v>3</v>
      </c>
      <c r="F5383" s="477">
        <v>1</v>
      </c>
      <c r="G5383" s="477">
        <v>1</v>
      </c>
      <c r="H5383" s="477">
        <v>1</v>
      </c>
      <c r="I5383" s="477">
        <v>1</v>
      </c>
      <c r="J5383" s="477">
        <v>376</v>
      </c>
      <c r="K5383" s="478"/>
      <c r="L5383" s="478"/>
      <c r="M5383" s="477">
        <v>1910</v>
      </c>
      <c r="N5383" s="477">
        <v>0</v>
      </c>
      <c r="O5383" s="477"/>
      <c r="P5383" s="477">
        <v>1590</v>
      </c>
      <c r="Q5383" s="478"/>
      <c r="R5383" s="477" t="s">
        <v>547</v>
      </c>
      <c r="S5383" s="479">
        <v>0</v>
      </c>
      <c r="T5383" s="479">
        <v>1.2</v>
      </c>
      <c r="U5383" s="480" t="s">
        <v>7179</v>
      </c>
      <c r="V5383" s="477">
        <v>1</v>
      </c>
      <c r="W5383" s="477"/>
      <c r="X5383" s="477"/>
      <c r="Y5383" s="477"/>
      <c r="Z5383" s="477">
        <v>1</v>
      </c>
      <c r="AA5383" s="477">
        <v>1</v>
      </c>
      <c r="AB5383" s="477">
        <v>4</v>
      </c>
      <c r="AC5383" s="477">
        <v>8</v>
      </c>
      <c r="AD5383" s="477">
        <v>2026</v>
      </c>
    </row>
    <row r="5384" spans="2:30" s="481" customFormat="1">
      <c r="B5384" s="476"/>
      <c r="C5384" s="477">
        <v>5377</v>
      </c>
      <c r="D5384" s="477">
        <v>293</v>
      </c>
      <c r="E5384" s="477">
        <v>11</v>
      </c>
      <c r="F5384" s="477">
        <v>1</v>
      </c>
      <c r="G5384" s="477">
        <v>1</v>
      </c>
      <c r="H5384" s="477">
        <v>1</v>
      </c>
      <c r="I5384" s="477">
        <v>1</v>
      </c>
      <c r="J5384" s="477">
        <v>376</v>
      </c>
      <c r="K5384" s="478"/>
      <c r="L5384" s="478"/>
      <c r="M5384" s="477">
        <v>1910</v>
      </c>
      <c r="N5384" s="477">
        <v>1</v>
      </c>
      <c r="O5384" s="477"/>
      <c r="P5384" s="477">
        <v>1590</v>
      </c>
      <c r="Q5384" s="478"/>
      <c r="R5384" s="477" t="s">
        <v>547</v>
      </c>
      <c r="S5384" s="479">
        <v>1.2</v>
      </c>
      <c r="T5384" s="479">
        <v>0</v>
      </c>
      <c r="U5384" s="480" t="s">
        <v>7180</v>
      </c>
      <c r="V5384" s="477">
        <v>1</v>
      </c>
      <c r="W5384" s="477"/>
      <c r="X5384" s="477"/>
      <c r="Y5384" s="477"/>
      <c r="Z5384" s="477">
        <v>1</v>
      </c>
      <c r="AA5384" s="477">
        <v>1</v>
      </c>
      <c r="AB5384" s="477">
        <v>4</v>
      </c>
      <c r="AC5384" s="477">
        <v>8</v>
      </c>
      <c r="AD5384" s="477">
        <v>2026</v>
      </c>
    </row>
    <row r="5385" spans="2:30" s="481" customFormat="1">
      <c r="B5385" s="476"/>
      <c r="C5385" s="477">
        <v>5378</v>
      </c>
      <c r="D5385" s="477">
        <v>293</v>
      </c>
      <c r="E5385" s="477">
        <v>10</v>
      </c>
      <c r="F5385" s="477">
        <v>1</v>
      </c>
      <c r="G5385" s="477">
        <v>1</v>
      </c>
      <c r="H5385" s="477">
        <v>1</v>
      </c>
      <c r="I5385" s="477">
        <v>1</v>
      </c>
      <c r="J5385" s="477">
        <v>376</v>
      </c>
      <c r="K5385" s="478"/>
      <c r="L5385" s="478"/>
      <c r="M5385" s="477"/>
      <c r="N5385" s="477"/>
      <c r="O5385" s="477"/>
      <c r="P5385" s="477">
        <v>1590</v>
      </c>
      <c r="Q5385" s="478"/>
      <c r="R5385" s="477" t="s">
        <v>547</v>
      </c>
      <c r="S5385" s="479">
        <v>0</v>
      </c>
      <c r="T5385" s="479">
        <v>1.3</v>
      </c>
      <c r="U5385" s="480" t="s">
        <v>7181</v>
      </c>
      <c r="V5385" s="477">
        <v>1</v>
      </c>
      <c r="W5385" s="477"/>
      <c r="X5385" s="477"/>
      <c r="Y5385" s="477"/>
      <c r="Z5385" s="477">
        <v>1</v>
      </c>
      <c r="AA5385" s="477">
        <v>1</v>
      </c>
      <c r="AB5385" s="477">
        <v>4</v>
      </c>
      <c r="AC5385" s="477">
        <v>8</v>
      </c>
      <c r="AD5385" s="477">
        <v>2026</v>
      </c>
    </row>
    <row r="5386" spans="2:30" s="481" customFormat="1">
      <c r="B5386" s="476"/>
      <c r="C5386" s="477">
        <v>5379</v>
      </c>
      <c r="D5386" s="477">
        <v>293</v>
      </c>
      <c r="E5386" s="477">
        <v>3</v>
      </c>
      <c r="F5386" s="477">
        <v>1</v>
      </c>
      <c r="G5386" s="477">
        <v>1</v>
      </c>
      <c r="H5386" s="477">
        <v>1</v>
      </c>
      <c r="I5386" s="477">
        <v>1</v>
      </c>
      <c r="J5386" s="477">
        <v>337</v>
      </c>
      <c r="K5386" s="478"/>
      <c r="L5386" s="478"/>
      <c r="M5386" s="477">
        <v>1911</v>
      </c>
      <c r="N5386" s="477">
        <v>0</v>
      </c>
      <c r="O5386" s="477"/>
      <c r="P5386" s="477">
        <v>1591</v>
      </c>
      <c r="Q5386" s="478"/>
      <c r="R5386" s="477" t="s">
        <v>547</v>
      </c>
      <c r="S5386" s="479">
        <v>0</v>
      </c>
      <c r="T5386" s="479">
        <v>0.4</v>
      </c>
      <c r="U5386" s="480" t="s">
        <v>7182</v>
      </c>
      <c r="V5386" s="477">
        <v>1</v>
      </c>
      <c r="W5386" s="477"/>
      <c r="X5386" s="477"/>
      <c r="Y5386" s="477"/>
      <c r="Z5386" s="477">
        <v>1</v>
      </c>
      <c r="AA5386" s="477">
        <v>1</v>
      </c>
      <c r="AB5386" s="477">
        <v>4</v>
      </c>
      <c r="AC5386" s="477">
        <v>8</v>
      </c>
      <c r="AD5386" s="477">
        <v>2026</v>
      </c>
    </row>
    <row r="5387" spans="2:30" s="481" customFormat="1">
      <c r="B5387" s="476"/>
      <c r="C5387" s="477">
        <v>5380</v>
      </c>
      <c r="D5387" s="477">
        <v>293</v>
      </c>
      <c r="E5387" s="477">
        <v>11</v>
      </c>
      <c r="F5387" s="477">
        <v>1</v>
      </c>
      <c r="G5387" s="477">
        <v>1</v>
      </c>
      <c r="H5387" s="477">
        <v>1</v>
      </c>
      <c r="I5387" s="477">
        <v>1</v>
      </c>
      <c r="J5387" s="477">
        <v>337</v>
      </c>
      <c r="K5387" s="478"/>
      <c r="L5387" s="478"/>
      <c r="M5387" s="477">
        <v>1911</v>
      </c>
      <c r="N5387" s="477">
        <v>1</v>
      </c>
      <c r="O5387" s="477"/>
      <c r="P5387" s="477">
        <v>1591</v>
      </c>
      <c r="Q5387" s="478"/>
      <c r="R5387" s="477" t="s">
        <v>547</v>
      </c>
      <c r="S5387" s="479">
        <v>0.4</v>
      </c>
      <c r="T5387" s="479">
        <v>0</v>
      </c>
      <c r="U5387" s="480" t="s">
        <v>7183</v>
      </c>
      <c r="V5387" s="477">
        <v>1</v>
      </c>
      <c r="W5387" s="477"/>
      <c r="X5387" s="477"/>
      <c r="Y5387" s="477"/>
      <c r="Z5387" s="477">
        <v>1</v>
      </c>
      <c r="AA5387" s="477">
        <v>1</v>
      </c>
      <c r="AB5387" s="477">
        <v>4</v>
      </c>
      <c r="AC5387" s="477">
        <v>8</v>
      </c>
      <c r="AD5387" s="477">
        <v>2026</v>
      </c>
    </row>
    <row r="5388" spans="2:30" s="481" customFormat="1">
      <c r="B5388" s="476"/>
      <c r="C5388" s="477">
        <v>5381</v>
      </c>
      <c r="D5388" s="477">
        <v>293</v>
      </c>
      <c r="E5388" s="477">
        <v>10</v>
      </c>
      <c r="F5388" s="477">
        <v>1</v>
      </c>
      <c r="G5388" s="477">
        <v>1</v>
      </c>
      <c r="H5388" s="477">
        <v>1</v>
      </c>
      <c r="I5388" s="477">
        <v>1</v>
      </c>
      <c r="J5388" s="477">
        <v>337</v>
      </c>
      <c r="K5388" s="478"/>
      <c r="L5388" s="478"/>
      <c r="M5388" s="477"/>
      <c r="N5388" s="477"/>
      <c r="O5388" s="477"/>
      <c r="P5388" s="477">
        <v>1591</v>
      </c>
      <c r="Q5388" s="478"/>
      <c r="R5388" s="477" t="s">
        <v>547</v>
      </c>
      <c r="S5388" s="479">
        <v>0</v>
      </c>
      <c r="T5388" s="479">
        <v>0.6</v>
      </c>
      <c r="U5388" s="480" t="s">
        <v>7184</v>
      </c>
      <c r="V5388" s="477">
        <v>1</v>
      </c>
      <c r="W5388" s="477"/>
      <c r="X5388" s="477"/>
      <c r="Y5388" s="477"/>
      <c r="Z5388" s="477">
        <v>1</v>
      </c>
      <c r="AA5388" s="477">
        <v>1</v>
      </c>
      <c r="AB5388" s="477">
        <v>4</v>
      </c>
      <c r="AC5388" s="477">
        <v>8</v>
      </c>
      <c r="AD5388" s="477">
        <v>2026</v>
      </c>
    </row>
    <row r="5389" spans="2:30" s="481" customFormat="1">
      <c r="B5389" s="476"/>
      <c r="C5389" s="477">
        <v>5382</v>
      </c>
      <c r="D5389" s="477">
        <v>293</v>
      </c>
      <c r="E5389" s="477">
        <v>3</v>
      </c>
      <c r="F5389" s="477">
        <v>1</v>
      </c>
      <c r="G5389" s="477">
        <v>1</v>
      </c>
      <c r="H5389" s="477">
        <v>1</v>
      </c>
      <c r="I5389" s="477">
        <v>1</v>
      </c>
      <c r="J5389" s="477">
        <v>142</v>
      </c>
      <c r="K5389" s="478"/>
      <c r="L5389" s="478"/>
      <c r="M5389" s="477">
        <v>1912</v>
      </c>
      <c r="N5389" s="477">
        <v>0</v>
      </c>
      <c r="O5389" s="477"/>
      <c r="P5389" s="477">
        <v>1592</v>
      </c>
      <c r="Q5389" s="478"/>
      <c r="R5389" s="477" t="s">
        <v>547</v>
      </c>
      <c r="S5389" s="479">
        <v>0</v>
      </c>
      <c r="T5389" s="479">
        <v>0.34</v>
      </c>
      <c r="U5389" s="480" t="s">
        <v>7185</v>
      </c>
      <c r="V5389" s="477">
        <v>1</v>
      </c>
      <c r="W5389" s="477"/>
      <c r="X5389" s="477"/>
      <c r="Y5389" s="477"/>
      <c r="Z5389" s="477">
        <v>1</v>
      </c>
      <c r="AA5389" s="477">
        <v>1</v>
      </c>
      <c r="AB5389" s="477">
        <v>4</v>
      </c>
      <c r="AC5389" s="477">
        <v>8</v>
      </c>
      <c r="AD5389" s="477">
        <v>2026</v>
      </c>
    </row>
    <row r="5390" spans="2:30" s="481" customFormat="1">
      <c r="B5390" s="476"/>
      <c r="C5390" s="477">
        <v>5383</v>
      </c>
      <c r="D5390" s="477">
        <v>293</v>
      </c>
      <c r="E5390" s="477">
        <v>11</v>
      </c>
      <c r="F5390" s="477">
        <v>1</v>
      </c>
      <c r="G5390" s="477">
        <v>1</v>
      </c>
      <c r="H5390" s="477">
        <v>1</v>
      </c>
      <c r="I5390" s="477">
        <v>1</v>
      </c>
      <c r="J5390" s="477">
        <v>142</v>
      </c>
      <c r="K5390" s="478"/>
      <c r="L5390" s="478"/>
      <c r="M5390" s="477">
        <v>1912</v>
      </c>
      <c r="N5390" s="477">
        <v>1</v>
      </c>
      <c r="O5390" s="477"/>
      <c r="P5390" s="477">
        <v>1592</v>
      </c>
      <c r="Q5390" s="478"/>
      <c r="R5390" s="477" t="s">
        <v>547</v>
      </c>
      <c r="S5390" s="479">
        <v>0.34</v>
      </c>
      <c r="T5390" s="479">
        <v>0</v>
      </c>
      <c r="U5390" s="480" t="s">
        <v>7186</v>
      </c>
      <c r="V5390" s="477">
        <v>1</v>
      </c>
      <c r="W5390" s="477"/>
      <c r="X5390" s="477"/>
      <c r="Y5390" s="477"/>
      <c r="Z5390" s="477">
        <v>1</v>
      </c>
      <c r="AA5390" s="477">
        <v>1</v>
      </c>
      <c r="AB5390" s="477">
        <v>4</v>
      </c>
      <c r="AC5390" s="477">
        <v>8</v>
      </c>
      <c r="AD5390" s="477">
        <v>2026</v>
      </c>
    </row>
    <row r="5391" spans="2:30" s="481" customFormat="1">
      <c r="B5391" s="476"/>
      <c r="C5391" s="477">
        <v>5384</v>
      </c>
      <c r="D5391" s="477">
        <v>293</v>
      </c>
      <c r="E5391" s="477">
        <v>10</v>
      </c>
      <c r="F5391" s="477">
        <v>1</v>
      </c>
      <c r="G5391" s="477">
        <v>1</v>
      </c>
      <c r="H5391" s="477">
        <v>1</v>
      </c>
      <c r="I5391" s="477">
        <v>1</v>
      </c>
      <c r="J5391" s="477">
        <v>142</v>
      </c>
      <c r="K5391" s="478"/>
      <c r="L5391" s="478"/>
      <c r="M5391" s="477"/>
      <c r="N5391" s="477"/>
      <c r="O5391" s="477"/>
      <c r="P5391" s="477">
        <v>1592</v>
      </c>
      <c r="Q5391" s="478"/>
      <c r="R5391" s="477" t="s">
        <v>547</v>
      </c>
      <c r="S5391" s="479">
        <v>0</v>
      </c>
      <c r="T5391" s="479">
        <v>0.75</v>
      </c>
      <c r="U5391" s="480" t="s">
        <v>7187</v>
      </c>
      <c r="V5391" s="477">
        <v>1</v>
      </c>
      <c r="W5391" s="477"/>
      <c r="X5391" s="477"/>
      <c r="Y5391" s="477"/>
      <c r="Z5391" s="477">
        <v>1</v>
      </c>
      <c r="AA5391" s="477">
        <v>1</v>
      </c>
      <c r="AB5391" s="477">
        <v>4</v>
      </c>
      <c r="AC5391" s="477">
        <v>8</v>
      </c>
      <c r="AD5391" s="477">
        <v>2026</v>
      </c>
    </row>
    <row r="5392" spans="2:30" s="481" customFormat="1">
      <c r="B5392" s="476"/>
      <c r="C5392" s="477">
        <v>5385</v>
      </c>
      <c r="D5392" s="477">
        <v>293</v>
      </c>
      <c r="E5392" s="477">
        <v>3</v>
      </c>
      <c r="F5392" s="477">
        <v>1</v>
      </c>
      <c r="G5392" s="477">
        <v>1</v>
      </c>
      <c r="H5392" s="477">
        <v>1</v>
      </c>
      <c r="I5392" s="477">
        <v>1</v>
      </c>
      <c r="J5392" s="477">
        <v>169</v>
      </c>
      <c r="K5392" s="478"/>
      <c r="L5392" s="478"/>
      <c r="M5392" s="477">
        <v>1913</v>
      </c>
      <c r="N5392" s="477">
        <v>0</v>
      </c>
      <c r="O5392" s="477"/>
      <c r="P5392" s="477">
        <v>1593</v>
      </c>
      <c r="Q5392" s="478"/>
      <c r="R5392" s="477" t="s">
        <v>547</v>
      </c>
      <c r="S5392" s="479">
        <v>0</v>
      </c>
      <c r="T5392" s="479">
        <v>0.5</v>
      </c>
      <c r="U5392" s="480" t="s">
        <v>7188</v>
      </c>
      <c r="V5392" s="477">
        <v>1</v>
      </c>
      <c r="W5392" s="477"/>
      <c r="X5392" s="477"/>
      <c r="Y5392" s="477"/>
      <c r="Z5392" s="477">
        <v>1</v>
      </c>
      <c r="AA5392" s="477">
        <v>1</v>
      </c>
      <c r="AB5392" s="477">
        <v>4</v>
      </c>
      <c r="AC5392" s="477">
        <v>8</v>
      </c>
      <c r="AD5392" s="477">
        <v>2026</v>
      </c>
    </row>
    <row r="5393" spans="2:30" s="481" customFormat="1">
      <c r="B5393" s="476"/>
      <c r="C5393" s="477">
        <v>5386</v>
      </c>
      <c r="D5393" s="477">
        <v>293</v>
      </c>
      <c r="E5393" s="477">
        <v>11</v>
      </c>
      <c r="F5393" s="477">
        <v>1</v>
      </c>
      <c r="G5393" s="477">
        <v>1</v>
      </c>
      <c r="H5393" s="477">
        <v>1</v>
      </c>
      <c r="I5393" s="477">
        <v>1</v>
      </c>
      <c r="J5393" s="477">
        <v>169</v>
      </c>
      <c r="K5393" s="478"/>
      <c r="L5393" s="478"/>
      <c r="M5393" s="477">
        <v>1913</v>
      </c>
      <c r="N5393" s="477">
        <v>1</v>
      </c>
      <c r="O5393" s="477"/>
      <c r="P5393" s="477">
        <v>1593</v>
      </c>
      <c r="Q5393" s="478"/>
      <c r="R5393" s="477" t="s">
        <v>547</v>
      </c>
      <c r="S5393" s="479">
        <v>0.5</v>
      </c>
      <c r="T5393" s="479">
        <v>0</v>
      </c>
      <c r="U5393" s="480" t="s">
        <v>7189</v>
      </c>
      <c r="V5393" s="477">
        <v>1</v>
      </c>
      <c r="W5393" s="477"/>
      <c r="X5393" s="477"/>
      <c r="Y5393" s="477"/>
      <c r="Z5393" s="477">
        <v>1</v>
      </c>
      <c r="AA5393" s="477">
        <v>1</v>
      </c>
      <c r="AB5393" s="477">
        <v>4</v>
      </c>
      <c r="AC5393" s="477">
        <v>8</v>
      </c>
      <c r="AD5393" s="477">
        <v>2026</v>
      </c>
    </row>
    <row r="5394" spans="2:30" s="481" customFormat="1">
      <c r="B5394" s="476"/>
      <c r="C5394" s="477">
        <v>5387</v>
      </c>
      <c r="D5394" s="477">
        <v>293</v>
      </c>
      <c r="E5394" s="477">
        <v>10</v>
      </c>
      <c r="F5394" s="477">
        <v>1</v>
      </c>
      <c r="G5394" s="477">
        <v>1</v>
      </c>
      <c r="H5394" s="477">
        <v>1</v>
      </c>
      <c r="I5394" s="477">
        <v>1</v>
      </c>
      <c r="J5394" s="477">
        <v>169</v>
      </c>
      <c r="K5394" s="478"/>
      <c r="L5394" s="478"/>
      <c r="M5394" s="477"/>
      <c r="N5394" s="477"/>
      <c r="O5394" s="477"/>
      <c r="P5394" s="477">
        <v>1593</v>
      </c>
      <c r="Q5394" s="478"/>
      <c r="R5394" s="477" t="s">
        <v>547</v>
      </c>
      <c r="S5394" s="479">
        <v>0</v>
      </c>
      <c r="T5394" s="479">
        <v>0.65</v>
      </c>
      <c r="U5394" s="480" t="s">
        <v>7190</v>
      </c>
      <c r="V5394" s="477">
        <v>1</v>
      </c>
      <c r="W5394" s="477"/>
      <c r="X5394" s="477"/>
      <c r="Y5394" s="477"/>
      <c r="Z5394" s="477">
        <v>1</v>
      </c>
      <c r="AA5394" s="477">
        <v>1</v>
      </c>
      <c r="AB5394" s="477">
        <v>4</v>
      </c>
      <c r="AC5394" s="477">
        <v>8</v>
      </c>
      <c r="AD5394" s="477">
        <v>2026</v>
      </c>
    </row>
    <row r="5395" spans="2:30" s="481" customFormat="1">
      <c r="B5395" s="476"/>
      <c r="C5395" s="477">
        <v>5388</v>
      </c>
      <c r="D5395" s="477">
        <v>293</v>
      </c>
      <c r="E5395" s="477">
        <v>3</v>
      </c>
      <c r="F5395" s="477">
        <v>1</v>
      </c>
      <c r="G5395" s="477">
        <v>1</v>
      </c>
      <c r="H5395" s="477">
        <v>1</v>
      </c>
      <c r="I5395" s="477">
        <v>1</v>
      </c>
      <c r="J5395" s="477">
        <v>384</v>
      </c>
      <c r="K5395" s="478"/>
      <c r="L5395" s="478"/>
      <c r="M5395" s="477">
        <v>1914</v>
      </c>
      <c r="N5395" s="477">
        <v>0</v>
      </c>
      <c r="O5395" s="477"/>
      <c r="P5395" s="477">
        <v>1594</v>
      </c>
      <c r="Q5395" s="478"/>
      <c r="R5395" s="477" t="s">
        <v>547</v>
      </c>
      <c r="S5395" s="479">
        <v>0</v>
      </c>
      <c r="T5395" s="479">
        <v>6.5</v>
      </c>
      <c r="U5395" s="480" t="s">
        <v>7191</v>
      </c>
      <c r="V5395" s="477">
        <v>1</v>
      </c>
      <c r="W5395" s="477"/>
      <c r="X5395" s="477"/>
      <c r="Y5395" s="477"/>
      <c r="Z5395" s="477">
        <v>1</v>
      </c>
      <c r="AA5395" s="477">
        <v>1</v>
      </c>
      <c r="AB5395" s="477">
        <v>4</v>
      </c>
      <c r="AC5395" s="477">
        <v>8</v>
      </c>
      <c r="AD5395" s="477">
        <v>2026</v>
      </c>
    </row>
    <row r="5396" spans="2:30" s="481" customFormat="1">
      <c r="B5396" s="476"/>
      <c r="C5396" s="477">
        <v>5389</v>
      </c>
      <c r="D5396" s="477">
        <v>293</v>
      </c>
      <c r="E5396" s="477">
        <v>11</v>
      </c>
      <c r="F5396" s="477">
        <v>1</v>
      </c>
      <c r="G5396" s="477">
        <v>1</v>
      </c>
      <c r="H5396" s="477">
        <v>1</v>
      </c>
      <c r="I5396" s="477">
        <v>1</v>
      </c>
      <c r="J5396" s="477">
        <v>384</v>
      </c>
      <c r="K5396" s="478"/>
      <c r="L5396" s="478"/>
      <c r="M5396" s="477">
        <v>1914</v>
      </c>
      <c r="N5396" s="477">
        <v>1</v>
      </c>
      <c r="O5396" s="477"/>
      <c r="P5396" s="477">
        <v>1594</v>
      </c>
      <c r="Q5396" s="478"/>
      <c r="R5396" s="477" t="s">
        <v>547</v>
      </c>
      <c r="S5396" s="479">
        <v>6.5</v>
      </c>
      <c r="T5396" s="479">
        <v>0</v>
      </c>
      <c r="U5396" s="480" t="s">
        <v>7192</v>
      </c>
      <c r="V5396" s="477">
        <v>1</v>
      </c>
      <c r="W5396" s="477"/>
      <c r="X5396" s="477"/>
      <c r="Y5396" s="477"/>
      <c r="Z5396" s="477">
        <v>1</v>
      </c>
      <c r="AA5396" s="477">
        <v>1</v>
      </c>
      <c r="AB5396" s="477">
        <v>4</v>
      </c>
      <c r="AC5396" s="477">
        <v>8</v>
      </c>
      <c r="AD5396" s="477">
        <v>2026</v>
      </c>
    </row>
    <row r="5397" spans="2:30" s="481" customFormat="1">
      <c r="B5397" s="476"/>
      <c r="C5397" s="477">
        <v>5390</v>
      </c>
      <c r="D5397" s="477">
        <v>293</v>
      </c>
      <c r="E5397" s="477">
        <v>10</v>
      </c>
      <c r="F5397" s="477">
        <v>1</v>
      </c>
      <c r="G5397" s="477">
        <v>1</v>
      </c>
      <c r="H5397" s="477">
        <v>1</v>
      </c>
      <c r="I5397" s="477">
        <v>1</v>
      </c>
      <c r="J5397" s="477">
        <v>384</v>
      </c>
      <c r="K5397" s="478"/>
      <c r="L5397" s="478"/>
      <c r="M5397" s="477"/>
      <c r="N5397" s="477"/>
      <c r="O5397" s="477"/>
      <c r="P5397" s="477">
        <v>1594</v>
      </c>
      <c r="Q5397" s="478"/>
      <c r="R5397" s="477" t="s">
        <v>547</v>
      </c>
      <c r="S5397" s="479">
        <v>0</v>
      </c>
      <c r="T5397" s="479">
        <v>7.5</v>
      </c>
      <c r="U5397" s="480" t="s">
        <v>7193</v>
      </c>
      <c r="V5397" s="477">
        <v>1</v>
      </c>
      <c r="W5397" s="477"/>
      <c r="X5397" s="477"/>
      <c r="Y5397" s="477"/>
      <c r="Z5397" s="477">
        <v>1</v>
      </c>
      <c r="AA5397" s="477">
        <v>1</v>
      </c>
      <c r="AB5397" s="477">
        <v>4</v>
      </c>
      <c r="AC5397" s="477">
        <v>8</v>
      </c>
      <c r="AD5397" s="477">
        <v>2026</v>
      </c>
    </row>
    <row r="5398" spans="2:30" s="481" customFormat="1">
      <c r="B5398" s="476"/>
      <c r="C5398" s="477">
        <v>5391</v>
      </c>
      <c r="D5398" s="477">
        <v>293</v>
      </c>
      <c r="E5398" s="477">
        <v>3</v>
      </c>
      <c r="F5398" s="477">
        <v>1</v>
      </c>
      <c r="G5398" s="477">
        <v>1</v>
      </c>
      <c r="H5398" s="477">
        <v>1</v>
      </c>
      <c r="I5398" s="477">
        <v>1</v>
      </c>
      <c r="J5398" s="477">
        <v>371</v>
      </c>
      <c r="K5398" s="478"/>
      <c r="L5398" s="478"/>
      <c r="M5398" s="477">
        <v>1915</v>
      </c>
      <c r="N5398" s="477">
        <v>0</v>
      </c>
      <c r="O5398" s="477"/>
      <c r="P5398" s="477">
        <v>1595</v>
      </c>
      <c r="Q5398" s="478"/>
      <c r="R5398" s="477" t="s">
        <v>547</v>
      </c>
      <c r="S5398" s="479">
        <v>0</v>
      </c>
      <c r="T5398" s="479">
        <v>1.5</v>
      </c>
      <c r="U5398" s="480" t="s">
        <v>7194</v>
      </c>
      <c r="V5398" s="477">
        <v>1</v>
      </c>
      <c r="W5398" s="477"/>
      <c r="X5398" s="477"/>
      <c r="Y5398" s="477"/>
      <c r="Z5398" s="477">
        <v>1</v>
      </c>
      <c r="AA5398" s="477">
        <v>1</v>
      </c>
      <c r="AB5398" s="477">
        <v>4</v>
      </c>
      <c r="AC5398" s="477">
        <v>8</v>
      </c>
      <c r="AD5398" s="477">
        <v>2026</v>
      </c>
    </row>
    <row r="5399" spans="2:30" s="481" customFormat="1">
      <c r="B5399" s="476"/>
      <c r="C5399" s="477">
        <v>5392</v>
      </c>
      <c r="D5399" s="477">
        <v>293</v>
      </c>
      <c r="E5399" s="477">
        <v>11</v>
      </c>
      <c r="F5399" s="477">
        <v>1</v>
      </c>
      <c r="G5399" s="477">
        <v>1</v>
      </c>
      <c r="H5399" s="477">
        <v>1</v>
      </c>
      <c r="I5399" s="477">
        <v>1</v>
      </c>
      <c r="J5399" s="477">
        <v>371</v>
      </c>
      <c r="K5399" s="478"/>
      <c r="L5399" s="478"/>
      <c r="M5399" s="477">
        <v>1915</v>
      </c>
      <c r="N5399" s="477">
        <v>1</v>
      </c>
      <c r="O5399" s="477"/>
      <c r="P5399" s="477">
        <v>1595</v>
      </c>
      <c r="Q5399" s="478"/>
      <c r="R5399" s="477" t="s">
        <v>547</v>
      </c>
      <c r="S5399" s="479">
        <v>1.5</v>
      </c>
      <c r="T5399" s="479">
        <v>0</v>
      </c>
      <c r="U5399" s="480" t="s">
        <v>7195</v>
      </c>
      <c r="V5399" s="477">
        <v>1</v>
      </c>
      <c r="W5399" s="477"/>
      <c r="X5399" s="477"/>
      <c r="Y5399" s="477"/>
      <c r="Z5399" s="477">
        <v>1</v>
      </c>
      <c r="AA5399" s="477">
        <v>1</v>
      </c>
      <c r="AB5399" s="477">
        <v>4</v>
      </c>
      <c r="AC5399" s="477">
        <v>8</v>
      </c>
      <c r="AD5399" s="477">
        <v>2026</v>
      </c>
    </row>
    <row r="5400" spans="2:30" s="481" customFormat="1">
      <c r="B5400" s="476"/>
      <c r="C5400" s="477">
        <v>5393</v>
      </c>
      <c r="D5400" s="477">
        <v>293</v>
      </c>
      <c r="E5400" s="477">
        <v>10</v>
      </c>
      <c r="F5400" s="477">
        <v>1</v>
      </c>
      <c r="G5400" s="477">
        <v>1</v>
      </c>
      <c r="H5400" s="477">
        <v>1</v>
      </c>
      <c r="I5400" s="477">
        <v>1</v>
      </c>
      <c r="J5400" s="477">
        <v>371</v>
      </c>
      <c r="K5400" s="478"/>
      <c r="L5400" s="478"/>
      <c r="M5400" s="477"/>
      <c r="N5400" s="477"/>
      <c r="O5400" s="477"/>
      <c r="P5400" s="477">
        <v>1595</v>
      </c>
      <c r="Q5400" s="478"/>
      <c r="R5400" s="477" t="s">
        <v>547</v>
      </c>
      <c r="S5400" s="479">
        <v>0</v>
      </c>
      <c r="T5400" s="479">
        <v>2</v>
      </c>
      <c r="U5400" s="480" t="s">
        <v>7196</v>
      </c>
      <c r="V5400" s="477">
        <v>1</v>
      </c>
      <c r="W5400" s="477"/>
      <c r="X5400" s="477"/>
      <c r="Y5400" s="477"/>
      <c r="Z5400" s="477">
        <v>1</v>
      </c>
      <c r="AA5400" s="477">
        <v>1</v>
      </c>
      <c r="AB5400" s="477">
        <v>4</v>
      </c>
      <c r="AC5400" s="477">
        <v>8</v>
      </c>
      <c r="AD5400" s="477">
        <v>2026</v>
      </c>
    </row>
    <row r="5401" spans="2:30" s="481" customFormat="1">
      <c r="B5401" s="476"/>
      <c r="C5401" s="477">
        <v>5394</v>
      </c>
      <c r="D5401" s="477">
        <v>293</v>
      </c>
      <c r="E5401" s="477">
        <v>3</v>
      </c>
      <c r="F5401" s="477">
        <v>1</v>
      </c>
      <c r="G5401" s="477">
        <v>1</v>
      </c>
      <c r="H5401" s="477">
        <v>1</v>
      </c>
      <c r="I5401" s="477">
        <v>1</v>
      </c>
      <c r="J5401" s="477">
        <v>389</v>
      </c>
      <c r="K5401" s="478"/>
      <c r="L5401" s="478"/>
      <c r="M5401" s="477">
        <v>1916</v>
      </c>
      <c r="N5401" s="477">
        <v>0</v>
      </c>
      <c r="O5401" s="477"/>
      <c r="P5401" s="477">
        <v>1596</v>
      </c>
      <c r="Q5401" s="478"/>
      <c r="R5401" s="477" t="s">
        <v>547</v>
      </c>
      <c r="S5401" s="479">
        <v>0</v>
      </c>
      <c r="T5401" s="479">
        <v>0.52</v>
      </c>
      <c r="U5401" s="480" t="s">
        <v>7197</v>
      </c>
      <c r="V5401" s="477">
        <v>1</v>
      </c>
      <c r="W5401" s="477"/>
      <c r="X5401" s="477"/>
      <c r="Y5401" s="477"/>
      <c r="Z5401" s="477">
        <v>1</v>
      </c>
      <c r="AA5401" s="477">
        <v>1</v>
      </c>
      <c r="AB5401" s="477">
        <v>4</v>
      </c>
      <c r="AC5401" s="477">
        <v>8</v>
      </c>
      <c r="AD5401" s="477">
        <v>2026</v>
      </c>
    </row>
    <row r="5402" spans="2:30" s="481" customFormat="1">
      <c r="B5402" s="476"/>
      <c r="C5402" s="477">
        <v>5395</v>
      </c>
      <c r="D5402" s="477">
        <v>293</v>
      </c>
      <c r="E5402" s="477">
        <v>11</v>
      </c>
      <c r="F5402" s="477">
        <v>1</v>
      </c>
      <c r="G5402" s="477">
        <v>1</v>
      </c>
      <c r="H5402" s="477">
        <v>1</v>
      </c>
      <c r="I5402" s="477">
        <v>1</v>
      </c>
      <c r="J5402" s="477">
        <v>389</v>
      </c>
      <c r="K5402" s="478"/>
      <c r="L5402" s="478"/>
      <c r="M5402" s="477">
        <v>1916</v>
      </c>
      <c r="N5402" s="477">
        <v>1</v>
      </c>
      <c r="O5402" s="477"/>
      <c r="P5402" s="477">
        <v>1596</v>
      </c>
      <c r="Q5402" s="478"/>
      <c r="R5402" s="477" t="s">
        <v>547</v>
      </c>
      <c r="S5402" s="479">
        <v>0.52</v>
      </c>
      <c r="T5402" s="479">
        <v>0</v>
      </c>
      <c r="U5402" s="480" t="s">
        <v>7198</v>
      </c>
      <c r="V5402" s="477">
        <v>1</v>
      </c>
      <c r="W5402" s="477"/>
      <c r="X5402" s="477"/>
      <c r="Y5402" s="477"/>
      <c r="Z5402" s="477">
        <v>1</v>
      </c>
      <c r="AA5402" s="477">
        <v>1</v>
      </c>
      <c r="AB5402" s="477">
        <v>4</v>
      </c>
      <c r="AC5402" s="477">
        <v>8</v>
      </c>
      <c r="AD5402" s="477">
        <v>2026</v>
      </c>
    </row>
    <row r="5403" spans="2:30" s="481" customFormat="1">
      <c r="B5403" s="476"/>
      <c r="C5403" s="477">
        <v>5396</v>
      </c>
      <c r="D5403" s="477">
        <v>293</v>
      </c>
      <c r="E5403" s="477">
        <v>10</v>
      </c>
      <c r="F5403" s="477">
        <v>1</v>
      </c>
      <c r="G5403" s="477">
        <v>1</v>
      </c>
      <c r="H5403" s="477">
        <v>1</v>
      </c>
      <c r="I5403" s="477">
        <v>1</v>
      </c>
      <c r="J5403" s="477">
        <v>389</v>
      </c>
      <c r="K5403" s="478"/>
      <c r="L5403" s="478"/>
      <c r="M5403" s="477"/>
      <c r="N5403" s="477"/>
      <c r="O5403" s="477"/>
      <c r="P5403" s="477">
        <v>1596</v>
      </c>
      <c r="Q5403" s="478"/>
      <c r="R5403" s="477" t="s">
        <v>547</v>
      </c>
      <c r="S5403" s="479">
        <v>0</v>
      </c>
      <c r="T5403" s="479">
        <v>0.75</v>
      </c>
      <c r="U5403" s="480" t="s">
        <v>7199</v>
      </c>
      <c r="V5403" s="477">
        <v>1</v>
      </c>
      <c r="W5403" s="477"/>
      <c r="X5403" s="477"/>
      <c r="Y5403" s="477"/>
      <c r="Z5403" s="477">
        <v>1</v>
      </c>
      <c r="AA5403" s="477">
        <v>1</v>
      </c>
      <c r="AB5403" s="477">
        <v>4</v>
      </c>
      <c r="AC5403" s="477">
        <v>8</v>
      </c>
      <c r="AD5403" s="477">
        <v>2026</v>
      </c>
    </row>
    <row r="5404" spans="2:30" s="481" customFormat="1">
      <c r="B5404" s="476"/>
      <c r="C5404" s="477">
        <v>5397</v>
      </c>
      <c r="D5404" s="477">
        <v>293</v>
      </c>
      <c r="E5404" s="477">
        <v>3</v>
      </c>
      <c r="F5404" s="477">
        <v>1</v>
      </c>
      <c r="G5404" s="477">
        <v>1</v>
      </c>
      <c r="H5404" s="477">
        <v>1</v>
      </c>
      <c r="I5404" s="477">
        <v>1</v>
      </c>
      <c r="J5404" s="477">
        <v>367</v>
      </c>
      <c r="K5404" s="478"/>
      <c r="L5404" s="478"/>
      <c r="M5404" s="477">
        <v>1917</v>
      </c>
      <c r="N5404" s="477">
        <v>0</v>
      </c>
      <c r="O5404" s="477"/>
      <c r="P5404" s="477">
        <v>1597</v>
      </c>
      <c r="Q5404" s="478"/>
      <c r="R5404" s="477" t="s">
        <v>547</v>
      </c>
      <c r="S5404" s="479">
        <v>0</v>
      </c>
      <c r="T5404" s="479">
        <v>1.3</v>
      </c>
      <c r="U5404" s="480" t="s">
        <v>7200</v>
      </c>
      <c r="V5404" s="477">
        <v>1</v>
      </c>
      <c r="W5404" s="477"/>
      <c r="X5404" s="477"/>
      <c r="Y5404" s="477"/>
      <c r="Z5404" s="477">
        <v>1</v>
      </c>
      <c r="AA5404" s="477">
        <v>1</v>
      </c>
      <c r="AB5404" s="477">
        <v>4</v>
      </c>
      <c r="AC5404" s="477">
        <v>8</v>
      </c>
      <c r="AD5404" s="477">
        <v>2026</v>
      </c>
    </row>
    <row r="5405" spans="2:30" s="481" customFormat="1">
      <c r="B5405" s="476"/>
      <c r="C5405" s="477">
        <v>5398</v>
      </c>
      <c r="D5405" s="477">
        <v>293</v>
      </c>
      <c r="E5405" s="477">
        <v>11</v>
      </c>
      <c r="F5405" s="477">
        <v>1</v>
      </c>
      <c r="G5405" s="477">
        <v>1</v>
      </c>
      <c r="H5405" s="477">
        <v>1</v>
      </c>
      <c r="I5405" s="477">
        <v>1</v>
      </c>
      <c r="J5405" s="477">
        <v>367</v>
      </c>
      <c r="K5405" s="478"/>
      <c r="L5405" s="478"/>
      <c r="M5405" s="477">
        <v>1917</v>
      </c>
      <c r="N5405" s="477">
        <v>1</v>
      </c>
      <c r="O5405" s="477"/>
      <c r="P5405" s="477">
        <v>1597</v>
      </c>
      <c r="Q5405" s="478"/>
      <c r="R5405" s="477" t="s">
        <v>547</v>
      </c>
      <c r="S5405" s="479">
        <v>1.3</v>
      </c>
      <c r="T5405" s="479">
        <v>0</v>
      </c>
      <c r="U5405" s="480" t="s">
        <v>7201</v>
      </c>
      <c r="V5405" s="477">
        <v>1</v>
      </c>
      <c r="W5405" s="477"/>
      <c r="X5405" s="477"/>
      <c r="Y5405" s="477"/>
      <c r="Z5405" s="477">
        <v>1</v>
      </c>
      <c r="AA5405" s="477">
        <v>1</v>
      </c>
      <c r="AB5405" s="477">
        <v>4</v>
      </c>
      <c r="AC5405" s="477">
        <v>8</v>
      </c>
      <c r="AD5405" s="477">
        <v>2026</v>
      </c>
    </row>
    <row r="5406" spans="2:30" s="481" customFormat="1">
      <c r="B5406" s="476"/>
      <c r="C5406" s="477">
        <v>5399</v>
      </c>
      <c r="D5406" s="477">
        <v>293</v>
      </c>
      <c r="E5406" s="477">
        <v>10</v>
      </c>
      <c r="F5406" s="477">
        <v>1</v>
      </c>
      <c r="G5406" s="477">
        <v>1</v>
      </c>
      <c r="H5406" s="477">
        <v>1</v>
      </c>
      <c r="I5406" s="477">
        <v>1</v>
      </c>
      <c r="J5406" s="477">
        <v>367</v>
      </c>
      <c r="K5406" s="478"/>
      <c r="L5406" s="478"/>
      <c r="M5406" s="477"/>
      <c r="N5406" s="477"/>
      <c r="O5406" s="477"/>
      <c r="P5406" s="477">
        <v>1597</v>
      </c>
      <c r="Q5406" s="478"/>
      <c r="R5406" s="477" t="s">
        <v>547</v>
      </c>
      <c r="S5406" s="479">
        <v>0</v>
      </c>
      <c r="T5406" s="479">
        <v>2</v>
      </c>
      <c r="U5406" s="480" t="s">
        <v>7202</v>
      </c>
      <c r="V5406" s="477">
        <v>1</v>
      </c>
      <c r="W5406" s="477"/>
      <c r="X5406" s="477"/>
      <c r="Y5406" s="477"/>
      <c r="Z5406" s="477">
        <v>1</v>
      </c>
      <c r="AA5406" s="477">
        <v>1</v>
      </c>
      <c r="AB5406" s="477">
        <v>4</v>
      </c>
      <c r="AC5406" s="477">
        <v>8</v>
      </c>
      <c r="AD5406" s="477">
        <v>2026</v>
      </c>
    </row>
    <row r="5407" spans="2:30" s="481" customFormat="1">
      <c r="B5407" s="476"/>
      <c r="C5407" s="477">
        <v>5400</v>
      </c>
      <c r="D5407" s="477">
        <v>293</v>
      </c>
      <c r="E5407" s="477">
        <v>3</v>
      </c>
      <c r="F5407" s="477">
        <v>1</v>
      </c>
      <c r="G5407" s="477">
        <v>1</v>
      </c>
      <c r="H5407" s="477">
        <v>1</v>
      </c>
      <c r="I5407" s="477">
        <v>1</v>
      </c>
      <c r="J5407" s="477">
        <v>386</v>
      </c>
      <c r="K5407" s="478"/>
      <c r="L5407" s="478"/>
      <c r="M5407" s="477">
        <v>1918</v>
      </c>
      <c r="N5407" s="477">
        <v>0</v>
      </c>
      <c r="O5407" s="477"/>
      <c r="P5407" s="477">
        <v>1598</v>
      </c>
      <c r="Q5407" s="478"/>
      <c r="R5407" s="477" t="s">
        <v>547</v>
      </c>
      <c r="S5407" s="479">
        <v>0</v>
      </c>
      <c r="T5407" s="479">
        <v>6.5</v>
      </c>
      <c r="U5407" s="480" t="s">
        <v>7203</v>
      </c>
      <c r="V5407" s="477">
        <v>1</v>
      </c>
      <c r="W5407" s="477"/>
      <c r="X5407" s="477"/>
      <c r="Y5407" s="477"/>
      <c r="Z5407" s="477">
        <v>1</v>
      </c>
      <c r="AA5407" s="477">
        <v>1</v>
      </c>
      <c r="AB5407" s="477">
        <v>4</v>
      </c>
      <c r="AC5407" s="477">
        <v>8</v>
      </c>
      <c r="AD5407" s="477">
        <v>2026</v>
      </c>
    </row>
    <row r="5408" spans="2:30" s="481" customFormat="1">
      <c r="B5408" s="476"/>
      <c r="C5408" s="477">
        <v>5401</v>
      </c>
      <c r="D5408" s="477">
        <v>293</v>
      </c>
      <c r="E5408" s="477">
        <v>11</v>
      </c>
      <c r="F5408" s="477">
        <v>1</v>
      </c>
      <c r="G5408" s="477">
        <v>1</v>
      </c>
      <c r="H5408" s="477">
        <v>1</v>
      </c>
      <c r="I5408" s="477">
        <v>1</v>
      </c>
      <c r="J5408" s="477">
        <v>386</v>
      </c>
      <c r="K5408" s="478"/>
      <c r="L5408" s="478"/>
      <c r="M5408" s="477">
        <v>1918</v>
      </c>
      <c r="N5408" s="477">
        <v>1</v>
      </c>
      <c r="O5408" s="477"/>
      <c r="P5408" s="477">
        <v>1598</v>
      </c>
      <c r="Q5408" s="478"/>
      <c r="R5408" s="477" t="s">
        <v>547</v>
      </c>
      <c r="S5408" s="479">
        <v>6.5</v>
      </c>
      <c r="T5408" s="479">
        <v>0</v>
      </c>
      <c r="U5408" s="480" t="s">
        <v>7204</v>
      </c>
      <c r="V5408" s="477">
        <v>1</v>
      </c>
      <c r="W5408" s="477"/>
      <c r="X5408" s="477"/>
      <c r="Y5408" s="477"/>
      <c r="Z5408" s="477">
        <v>1</v>
      </c>
      <c r="AA5408" s="477">
        <v>1</v>
      </c>
      <c r="AB5408" s="477">
        <v>4</v>
      </c>
      <c r="AC5408" s="477">
        <v>8</v>
      </c>
      <c r="AD5408" s="477">
        <v>2026</v>
      </c>
    </row>
    <row r="5409" spans="2:30" s="481" customFormat="1">
      <c r="B5409" s="476"/>
      <c r="C5409" s="477">
        <v>5402</v>
      </c>
      <c r="D5409" s="477">
        <v>293</v>
      </c>
      <c r="E5409" s="477">
        <v>10</v>
      </c>
      <c r="F5409" s="477">
        <v>1</v>
      </c>
      <c r="G5409" s="477">
        <v>1</v>
      </c>
      <c r="H5409" s="477">
        <v>1</v>
      </c>
      <c r="I5409" s="477">
        <v>1</v>
      </c>
      <c r="J5409" s="477">
        <v>386</v>
      </c>
      <c r="K5409" s="478"/>
      <c r="L5409" s="478"/>
      <c r="M5409" s="477"/>
      <c r="N5409" s="477"/>
      <c r="O5409" s="477"/>
      <c r="P5409" s="477">
        <v>1598</v>
      </c>
      <c r="Q5409" s="478"/>
      <c r="R5409" s="477" t="s">
        <v>547</v>
      </c>
      <c r="S5409" s="479">
        <v>0</v>
      </c>
      <c r="T5409" s="479">
        <v>7</v>
      </c>
      <c r="U5409" s="480" t="s">
        <v>7205</v>
      </c>
      <c r="V5409" s="477">
        <v>1</v>
      </c>
      <c r="W5409" s="477"/>
      <c r="X5409" s="477"/>
      <c r="Y5409" s="477"/>
      <c r="Z5409" s="477">
        <v>1</v>
      </c>
      <c r="AA5409" s="477">
        <v>1</v>
      </c>
      <c r="AB5409" s="477">
        <v>4</v>
      </c>
      <c r="AC5409" s="477">
        <v>8</v>
      </c>
      <c r="AD5409" s="477">
        <v>2026</v>
      </c>
    </row>
    <row r="5410" spans="2:30" s="481" customFormat="1">
      <c r="B5410" s="476"/>
      <c r="C5410" s="477">
        <v>5403</v>
      </c>
      <c r="D5410" s="477">
        <v>293</v>
      </c>
      <c r="E5410" s="477">
        <v>3</v>
      </c>
      <c r="F5410" s="477">
        <v>1</v>
      </c>
      <c r="G5410" s="477">
        <v>1</v>
      </c>
      <c r="H5410" s="477">
        <v>1</v>
      </c>
      <c r="I5410" s="477">
        <v>1</v>
      </c>
      <c r="J5410" s="477">
        <v>409</v>
      </c>
      <c r="K5410" s="478"/>
      <c r="L5410" s="478"/>
      <c r="M5410" s="477">
        <v>1919</v>
      </c>
      <c r="N5410" s="477">
        <v>0</v>
      </c>
      <c r="O5410" s="477"/>
      <c r="P5410" s="477">
        <v>1599</v>
      </c>
      <c r="Q5410" s="478"/>
      <c r="R5410" s="477" t="s">
        <v>547</v>
      </c>
      <c r="S5410" s="479">
        <v>0</v>
      </c>
      <c r="T5410" s="479">
        <v>1</v>
      </c>
      <c r="U5410" s="480" t="s">
        <v>7206</v>
      </c>
      <c r="V5410" s="477">
        <v>1</v>
      </c>
      <c r="W5410" s="477"/>
      <c r="X5410" s="477"/>
      <c r="Y5410" s="477"/>
      <c r="Z5410" s="477">
        <v>1</v>
      </c>
      <c r="AA5410" s="477">
        <v>1</v>
      </c>
      <c r="AB5410" s="477">
        <v>4</v>
      </c>
      <c r="AC5410" s="477">
        <v>8</v>
      </c>
      <c r="AD5410" s="477">
        <v>2026</v>
      </c>
    </row>
    <row r="5411" spans="2:30" s="481" customFormat="1">
      <c r="B5411" s="476"/>
      <c r="C5411" s="477">
        <v>5404</v>
      </c>
      <c r="D5411" s="477">
        <v>293</v>
      </c>
      <c r="E5411" s="477">
        <v>11</v>
      </c>
      <c r="F5411" s="477">
        <v>1</v>
      </c>
      <c r="G5411" s="477">
        <v>1</v>
      </c>
      <c r="H5411" s="477">
        <v>1</v>
      </c>
      <c r="I5411" s="477">
        <v>1</v>
      </c>
      <c r="J5411" s="477">
        <v>409</v>
      </c>
      <c r="K5411" s="478"/>
      <c r="L5411" s="478"/>
      <c r="M5411" s="477">
        <v>1919</v>
      </c>
      <c r="N5411" s="477">
        <v>1</v>
      </c>
      <c r="O5411" s="477"/>
      <c r="P5411" s="477">
        <v>1599</v>
      </c>
      <c r="Q5411" s="478"/>
      <c r="R5411" s="477" t="s">
        <v>547</v>
      </c>
      <c r="S5411" s="479">
        <v>1</v>
      </c>
      <c r="T5411" s="479">
        <v>0</v>
      </c>
      <c r="U5411" s="480" t="s">
        <v>7207</v>
      </c>
      <c r="V5411" s="477">
        <v>1</v>
      </c>
      <c r="W5411" s="477"/>
      <c r="X5411" s="477"/>
      <c r="Y5411" s="477"/>
      <c r="Z5411" s="477">
        <v>1</v>
      </c>
      <c r="AA5411" s="477">
        <v>1</v>
      </c>
      <c r="AB5411" s="477">
        <v>4</v>
      </c>
      <c r="AC5411" s="477">
        <v>8</v>
      </c>
      <c r="AD5411" s="477">
        <v>2026</v>
      </c>
    </row>
    <row r="5412" spans="2:30" s="481" customFormat="1">
      <c r="B5412" s="476"/>
      <c r="C5412" s="477">
        <v>5405</v>
      </c>
      <c r="D5412" s="477">
        <v>293</v>
      </c>
      <c r="E5412" s="477">
        <v>10</v>
      </c>
      <c r="F5412" s="477">
        <v>1</v>
      </c>
      <c r="G5412" s="477">
        <v>1</v>
      </c>
      <c r="H5412" s="477">
        <v>1</v>
      </c>
      <c r="I5412" s="477">
        <v>1</v>
      </c>
      <c r="J5412" s="477">
        <v>409</v>
      </c>
      <c r="K5412" s="478"/>
      <c r="L5412" s="478"/>
      <c r="M5412" s="477"/>
      <c r="N5412" s="477"/>
      <c r="O5412" s="477"/>
      <c r="P5412" s="477">
        <v>1599</v>
      </c>
      <c r="Q5412" s="478"/>
      <c r="R5412" s="477" t="s">
        <v>547</v>
      </c>
      <c r="S5412" s="479">
        <v>0</v>
      </c>
      <c r="T5412" s="479">
        <v>1.5</v>
      </c>
      <c r="U5412" s="480" t="s">
        <v>7208</v>
      </c>
      <c r="V5412" s="477">
        <v>1</v>
      </c>
      <c r="W5412" s="477"/>
      <c r="X5412" s="477"/>
      <c r="Y5412" s="477"/>
      <c r="Z5412" s="477">
        <v>1</v>
      </c>
      <c r="AA5412" s="477">
        <v>1</v>
      </c>
      <c r="AB5412" s="477">
        <v>4</v>
      </c>
      <c r="AC5412" s="477">
        <v>8</v>
      </c>
      <c r="AD5412" s="477">
        <v>2026</v>
      </c>
    </row>
    <row r="5413" spans="2:30" s="481" customFormat="1">
      <c r="B5413" s="476"/>
      <c r="C5413" s="477">
        <v>5406</v>
      </c>
      <c r="D5413" s="477">
        <v>293</v>
      </c>
      <c r="E5413" s="477">
        <v>3</v>
      </c>
      <c r="F5413" s="477">
        <v>1</v>
      </c>
      <c r="G5413" s="477">
        <v>1</v>
      </c>
      <c r="H5413" s="477">
        <v>1</v>
      </c>
      <c r="I5413" s="477">
        <v>1</v>
      </c>
      <c r="J5413" s="477">
        <v>411</v>
      </c>
      <c r="K5413" s="478"/>
      <c r="L5413" s="478"/>
      <c r="M5413" s="477">
        <v>1920</v>
      </c>
      <c r="N5413" s="477">
        <v>0</v>
      </c>
      <c r="O5413" s="477"/>
      <c r="P5413" s="477">
        <v>1600</v>
      </c>
      <c r="Q5413" s="478"/>
      <c r="R5413" s="477" t="s">
        <v>547</v>
      </c>
      <c r="S5413" s="479">
        <v>0</v>
      </c>
      <c r="T5413" s="479">
        <v>1.8</v>
      </c>
      <c r="U5413" s="480" t="s">
        <v>7209</v>
      </c>
      <c r="V5413" s="477">
        <v>1</v>
      </c>
      <c r="W5413" s="477"/>
      <c r="X5413" s="477"/>
      <c r="Y5413" s="477"/>
      <c r="Z5413" s="477">
        <v>1</v>
      </c>
      <c r="AA5413" s="477">
        <v>1</v>
      </c>
      <c r="AB5413" s="477">
        <v>4</v>
      </c>
      <c r="AC5413" s="477">
        <v>8</v>
      </c>
      <c r="AD5413" s="477">
        <v>2026</v>
      </c>
    </row>
    <row r="5414" spans="2:30" s="481" customFormat="1">
      <c r="B5414" s="476"/>
      <c r="C5414" s="477">
        <v>5407</v>
      </c>
      <c r="D5414" s="477">
        <v>293</v>
      </c>
      <c r="E5414" s="477">
        <v>11</v>
      </c>
      <c r="F5414" s="477">
        <v>1</v>
      </c>
      <c r="G5414" s="477">
        <v>1</v>
      </c>
      <c r="H5414" s="477">
        <v>1</v>
      </c>
      <c r="I5414" s="477">
        <v>1</v>
      </c>
      <c r="J5414" s="477">
        <v>411</v>
      </c>
      <c r="K5414" s="478"/>
      <c r="L5414" s="478"/>
      <c r="M5414" s="477">
        <v>1920</v>
      </c>
      <c r="N5414" s="477">
        <v>1</v>
      </c>
      <c r="O5414" s="477"/>
      <c r="P5414" s="477">
        <v>1600</v>
      </c>
      <c r="Q5414" s="478"/>
      <c r="R5414" s="477" t="s">
        <v>547</v>
      </c>
      <c r="S5414" s="479">
        <v>1.8</v>
      </c>
      <c r="T5414" s="479">
        <v>0</v>
      </c>
      <c r="U5414" s="480" t="s">
        <v>7210</v>
      </c>
      <c r="V5414" s="477">
        <v>1</v>
      </c>
      <c r="W5414" s="477"/>
      <c r="X5414" s="477"/>
      <c r="Y5414" s="477"/>
      <c r="Z5414" s="477">
        <v>1</v>
      </c>
      <c r="AA5414" s="477">
        <v>1</v>
      </c>
      <c r="AB5414" s="477">
        <v>4</v>
      </c>
      <c r="AC5414" s="477">
        <v>8</v>
      </c>
      <c r="AD5414" s="477">
        <v>2026</v>
      </c>
    </row>
    <row r="5415" spans="2:30" s="481" customFormat="1">
      <c r="B5415" s="476"/>
      <c r="C5415" s="477">
        <v>5408</v>
      </c>
      <c r="D5415" s="477">
        <v>293</v>
      </c>
      <c r="E5415" s="477">
        <v>10</v>
      </c>
      <c r="F5415" s="477">
        <v>1</v>
      </c>
      <c r="G5415" s="477">
        <v>1</v>
      </c>
      <c r="H5415" s="477">
        <v>1</v>
      </c>
      <c r="I5415" s="477">
        <v>1</v>
      </c>
      <c r="J5415" s="477">
        <v>411</v>
      </c>
      <c r="K5415" s="478"/>
      <c r="L5415" s="478"/>
      <c r="M5415" s="477"/>
      <c r="N5415" s="477"/>
      <c r="O5415" s="477"/>
      <c r="P5415" s="477">
        <v>1600</v>
      </c>
      <c r="Q5415" s="478"/>
      <c r="R5415" s="477" t="s">
        <v>547</v>
      </c>
      <c r="S5415" s="479">
        <v>0</v>
      </c>
      <c r="T5415" s="479">
        <v>2.5</v>
      </c>
      <c r="U5415" s="480" t="s">
        <v>7211</v>
      </c>
      <c r="V5415" s="477">
        <v>1</v>
      </c>
      <c r="W5415" s="477"/>
      <c r="X5415" s="477"/>
      <c r="Y5415" s="477"/>
      <c r="Z5415" s="477">
        <v>1</v>
      </c>
      <c r="AA5415" s="477">
        <v>1</v>
      </c>
      <c r="AB5415" s="477">
        <v>4</v>
      </c>
      <c r="AC5415" s="477">
        <v>8</v>
      </c>
      <c r="AD5415" s="477">
        <v>2026</v>
      </c>
    </row>
    <row r="5416" spans="2:30" s="481" customFormat="1">
      <c r="B5416" s="476"/>
      <c r="C5416" s="477">
        <v>5409</v>
      </c>
      <c r="D5416" s="477">
        <v>293</v>
      </c>
      <c r="E5416" s="477">
        <v>3</v>
      </c>
      <c r="F5416" s="477">
        <v>1</v>
      </c>
      <c r="G5416" s="477">
        <v>1</v>
      </c>
      <c r="H5416" s="477">
        <v>1</v>
      </c>
      <c r="I5416" s="477">
        <v>1</v>
      </c>
      <c r="J5416" s="477">
        <v>381</v>
      </c>
      <c r="K5416" s="478"/>
      <c r="L5416" s="478"/>
      <c r="M5416" s="477">
        <v>1921</v>
      </c>
      <c r="N5416" s="477">
        <v>0</v>
      </c>
      <c r="O5416" s="477"/>
      <c r="P5416" s="477">
        <v>1601</v>
      </c>
      <c r="Q5416" s="478"/>
      <c r="R5416" s="477" t="s">
        <v>547</v>
      </c>
      <c r="S5416" s="479">
        <v>0</v>
      </c>
      <c r="T5416" s="479">
        <v>6</v>
      </c>
      <c r="U5416" s="480" t="s">
        <v>7212</v>
      </c>
      <c r="V5416" s="477">
        <v>1</v>
      </c>
      <c r="W5416" s="477"/>
      <c r="X5416" s="477"/>
      <c r="Y5416" s="477"/>
      <c r="Z5416" s="477">
        <v>1</v>
      </c>
      <c r="AA5416" s="477">
        <v>1</v>
      </c>
      <c r="AB5416" s="477">
        <v>4</v>
      </c>
      <c r="AC5416" s="477">
        <v>8</v>
      </c>
      <c r="AD5416" s="477">
        <v>2026</v>
      </c>
    </row>
    <row r="5417" spans="2:30" s="481" customFormat="1">
      <c r="B5417" s="476"/>
      <c r="C5417" s="477">
        <v>5410</v>
      </c>
      <c r="D5417" s="477">
        <v>293</v>
      </c>
      <c r="E5417" s="477">
        <v>11</v>
      </c>
      <c r="F5417" s="477">
        <v>1</v>
      </c>
      <c r="G5417" s="477">
        <v>1</v>
      </c>
      <c r="H5417" s="477">
        <v>1</v>
      </c>
      <c r="I5417" s="477">
        <v>1</v>
      </c>
      <c r="J5417" s="477">
        <v>381</v>
      </c>
      <c r="K5417" s="478"/>
      <c r="L5417" s="478"/>
      <c r="M5417" s="477">
        <v>1921</v>
      </c>
      <c r="N5417" s="477">
        <v>1</v>
      </c>
      <c r="O5417" s="477"/>
      <c r="P5417" s="477">
        <v>1601</v>
      </c>
      <c r="Q5417" s="478"/>
      <c r="R5417" s="477" t="s">
        <v>547</v>
      </c>
      <c r="S5417" s="479">
        <v>6</v>
      </c>
      <c r="T5417" s="479">
        <v>0</v>
      </c>
      <c r="U5417" s="480" t="s">
        <v>7213</v>
      </c>
      <c r="V5417" s="477">
        <v>1</v>
      </c>
      <c r="W5417" s="477"/>
      <c r="X5417" s="477"/>
      <c r="Y5417" s="477"/>
      <c r="Z5417" s="477">
        <v>1</v>
      </c>
      <c r="AA5417" s="477">
        <v>1</v>
      </c>
      <c r="AB5417" s="477">
        <v>4</v>
      </c>
      <c r="AC5417" s="477">
        <v>8</v>
      </c>
      <c r="AD5417" s="477">
        <v>2026</v>
      </c>
    </row>
    <row r="5418" spans="2:30" s="481" customFormat="1">
      <c r="B5418" s="476"/>
      <c r="C5418" s="477">
        <v>5411</v>
      </c>
      <c r="D5418" s="477">
        <v>293</v>
      </c>
      <c r="E5418" s="477">
        <v>10</v>
      </c>
      <c r="F5418" s="477">
        <v>1</v>
      </c>
      <c r="G5418" s="477">
        <v>1</v>
      </c>
      <c r="H5418" s="477">
        <v>1</v>
      </c>
      <c r="I5418" s="477">
        <v>1</v>
      </c>
      <c r="J5418" s="477">
        <v>381</v>
      </c>
      <c r="K5418" s="478"/>
      <c r="L5418" s="478"/>
      <c r="M5418" s="477"/>
      <c r="N5418" s="477"/>
      <c r="O5418" s="477"/>
      <c r="P5418" s="477">
        <v>1601</v>
      </c>
      <c r="Q5418" s="478"/>
      <c r="R5418" s="477" t="s">
        <v>547</v>
      </c>
      <c r="S5418" s="479">
        <v>0</v>
      </c>
      <c r="T5418" s="479">
        <v>7</v>
      </c>
      <c r="U5418" s="480" t="s">
        <v>7214</v>
      </c>
      <c r="V5418" s="477">
        <v>1</v>
      </c>
      <c r="W5418" s="477"/>
      <c r="X5418" s="477"/>
      <c r="Y5418" s="477"/>
      <c r="Z5418" s="477">
        <v>1</v>
      </c>
      <c r="AA5418" s="477">
        <v>1</v>
      </c>
      <c r="AB5418" s="477">
        <v>4</v>
      </c>
      <c r="AC5418" s="477">
        <v>8</v>
      </c>
      <c r="AD5418" s="477">
        <v>2026</v>
      </c>
    </row>
    <row r="5419" spans="2:30">
      <c r="C5419" s="126">
        <v>5412</v>
      </c>
      <c r="D5419" s="126">
        <v>294</v>
      </c>
      <c r="E5419" s="126">
        <v>3</v>
      </c>
      <c r="F5419" s="126">
        <v>1</v>
      </c>
      <c r="G5419" s="126">
        <v>1</v>
      </c>
      <c r="H5419" s="126">
        <v>1</v>
      </c>
      <c r="I5419" s="126">
        <v>1</v>
      </c>
      <c r="J5419" s="126">
        <v>11</v>
      </c>
      <c r="M5419" s="126">
        <v>1922</v>
      </c>
      <c r="N5419" s="126">
        <v>1</v>
      </c>
      <c r="R5419" s="126" t="s">
        <v>2282</v>
      </c>
      <c r="S5419" s="252">
        <v>19.04</v>
      </c>
      <c r="T5419" s="252">
        <v>0</v>
      </c>
      <c r="U5419" s="68" t="s">
        <v>7217</v>
      </c>
      <c r="Z5419" s="126">
        <v>1</v>
      </c>
      <c r="AA5419" s="126">
        <v>1</v>
      </c>
      <c r="AB5419" s="126">
        <v>1</v>
      </c>
      <c r="AC5419" s="126">
        <v>7</v>
      </c>
      <c r="AD5419" s="126">
        <v>2026</v>
      </c>
    </row>
    <row r="5420" spans="2:30">
      <c r="C5420" s="126">
        <v>5413</v>
      </c>
      <c r="D5420" s="126">
        <v>294</v>
      </c>
      <c r="E5420" s="126">
        <v>9</v>
      </c>
      <c r="F5420" s="126">
        <v>1</v>
      </c>
      <c r="G5420" s="126">
        <v>1</v>
      </c>
      <c r="H5420" s="126">
        <v>1</v>
      </c>
      <c r="I5420" s="126">
        <v>1</v>
      </c>
      <c r="J5420" s="126">
        <v>11</v>
      </c>
      <c r="M5420" s="126">
        <v>1922</v>
      </c>
      <c r="N5420" s="126">
        <v>0</v>
      </c>
      <c r="R5420" s="126" t="s">
        <v>2282</v>
      </c>
      <c r="S5420" s="252">
        <v>0</v>
      </c>
      <c r="T5420" s="252">
        <v>19.04</v>
      </c>
      <c r="U5420" s="68" t="s">
        <v>7217</v>
      </c>
      <c r="Z5420" s="126">
        <v>1</v>
      </c>
      <c r="AA5420" s="126">
        <v>1</v>
      </c>
      <c r="AB5420" s="126">
        <v>1</v>
      </c>
      <c r="AC5420" s="126">
        <v>7</v>
      </c>
      <c r="AD5420" s="126">
        <v>2026</v>
      </c>
    </row>
    <row r="5421" spans="2:30">
      <c r="C5421" s="126">
        <v>5414</v>
      </c>
      <c r="D5421" s="126">
        <v>294</v>
      </c>
      <c r="E5421" s="126">
        <v>3</v>
      </c>
      <c r="F5421" s="126">
        <v>1</v>
      </c>
      <c r="G5421" s="126">
        <v>1</v>
      </c>
      <c r="H5421" s="126">
        <v>1</v>
      </c>
      <c r="I5421" s="126">
        <v>1</v>
      </c>
      <c r="J5421" s="126">
        <v>14</v>
      </c>
      <c r="M5421" s="126">
        <v>1923</v>
      </c>
      <c r="N5421" s="126">
        <v>1</v>
      </c>
      <c r="R5421" s="126" t="s">
        <v>2282</v>
      </c>
      <c r="S5421" s="252">
        <v>19.8</v>
      </c>
      <c r="T5421" s="252">
        <v>0</v>
      </c>
      <c r="U5421" s="68" t="s">
        <v>7219</v>
      </c>
      <c r="Z5421" s="126">
        <v>1</v>
      </c>
      <c r="AA5421" s="126">
        <v>1</v>
      </c>
      <c r="AB5421" s="126">
        <v>1</v>
      </c>
      <c r="AC5421" s="126">
        <v>7</v>
      </c>
      <c r="AD5421" s="126">
        <v>2026</v>
      </c>
    </row>
    <row r="5422" spans="2:30">
      <c r="C5422" s="126">
        <v>5415</v>
      </c>
      <c r="D5422" s="126">
        <v>294</v>
      </c>
      <c r="E5422" s="126">
        <v>9</v>
      </c>
      <c r="F5422" s="126">
        <v>1</v>
      </c>
      <c r="G5422" s="126">
        <v>1</v>
      </c>
      <c r="H5422" s="126">
        <v>1</v>
      </c>
      <c r="I5422" s="126">
        <v>1</v>
      </c>
      <c r="J5422" s="126">
        <v>14</v>
      </c>
      <c r="M5422" s="126">
        <v>1923</v>
      </c>
      <c r="N5422" s="126">
        <v>0</v>
      </c>
      <c r="R5422" s="126" t="s">
        <v>2282</v>
      </c>
      <c r="S5422" s="252">
        <v>0</v>
      </c>
      <c r="T5422" s="252">
        <v>19.8</v>
      </c>
      <c r="U5422" s="68" t="s">
        <v>7219</v>
      </c>
      <c r="Z5422" s="126">
        <v>1</v>
      </c>
      <c r="AA5422" s="126">
        <v>1</v>
      </c>
      <c r="AB5422" s="126">
        <v>1</v>
      </c>
      <c r="AC5422" s="126">
        <v>7</v>
      </c>
      <c r="AD5422" s="126">
        <v>2026</v>
      </c>
    </row>
    <row r="5423" spans="2:30">
      <c r="C5423" s="126">
        <v>5416</v>
      </c>
      <c r="D5423" s="126">
        <v>294</v>
      </c>
      <c r="E5423" s="126">
        <v>3</v>
      </c>
      <c r="F5423" s="126">
        <v>1</v>
      </c>
      <c r="G5423" s="126">
        <v>1</v>
      </c>
      <c r="H5423" s="126">
        <v>1</v>
      </c>
      <c r="I5423" s="126">
        <v>1</v>
      </c>
      <c r="J5423" s="126">
        <v>18</v>
      </c>
      <c r="M5423" s="126">
        <v>1924</v>
      </c>
      <c r="N5423" s="126">
        <v>1</v>
      </c>
      <c r="R5423" s="126" t="s">
        <v>2282</v>
      </c>
      <c r="S5423" s="252">
        <v>1.35</v>
      </c>
      <c r="T5423" s="252">
        <v>0</v>
      </c>
      <c r="U5423" s="68" t="s">
        <v>7221</v>
      </c>
      <c r="Z5423" s="126">
        <v>1</v>
      </c>
      <c r="AA5423" s="126">
        <v>1</v>
      </c>
      <c r="AB5423" s="126">
        <v>1</v>
      </c>
      <c r="AC5423" s="126">
        <v>7</v>
      </c>
      <c r="AD5423" s="126">
        <v>2026</v>
      </c>
    </row>
    <row r="5424" spans="2:30">
      <c r="C5424" s="126">
        <v>5417</v>
      </c>
      <c r="D5424" s="126">
        <v>294</v>
      </c>
      <c r="E5424" s="126">
        <v>9</v>
      </c>
      <c r="F5424" s="126">
        <v>1</v>
      </c>
      <c r="G5424" s="126">
        <v>1</v>
      </c>
      <c r="H5424" s="126">
        <v>1</v>
      </c>
      <c r="I5424" s="126">
        <v>1</v>
      </c>
      <c r="J5424" s="126">
        <v>18</v>
      </c>
      <c r="M5424" s="126">
        <v>1924</v>
      </c>
      <c r="N5424" s="126">
        <v>0</v>
      </c>
      <c r="R5424" s="126" t="s">
        <v>2282</v>
      </c>
      <c r="S5424" s="252">
        <v>0</v>
      </c>
      <c r="T5424" s="252">
        <v>1.35</v>
      </c>
      <c r="U5424" s="68" t="s">
        <v>7221</v>
      </c>
      <c r="Z5424" s="126">
        <v>1</v>
      </c>
      <c r="AA5424" s="126">
        <v>1</v>
      </c>
      <c r="AB5424" s="126">
        <v>1</v>
      </c>
      <c r="AC5424" s="126">
        <v>7</v>
      </c>
      <c r="AD5424" s="126">
        <v>2026</v>
      </c>
    </row>
    <row r="5425" spans="3:30">
      <c r="C5425" s="126">
        <v>5418</v>
      </c>
      <c r="D5425" s="126">
        <v>294</v>
      </c>
      <c r="E5425" s="126">
        <v>3</v>
      </c>
      <c r="F5425" s="126">
        <v>1</v>
      </c>
      <c r="G5425" s="126">
        <v>1</v>
      </c>
      <c r="H5425" s="126">
        <v>1</v>
      </c>
      <c r="I5425" s="126">
        <v>1</v>
      </c>
      <c r="J5425" s="126">
        <v>19</v>
      </c>
      <c r="M5425" s="126">
        <v>1925</v>
      </c>
      <c r="N5425" s="126">
        <v>1</v>
      </c>
      <c r="R5425" s="126" t="s">
        <v>2282</v>
      </c>
      <c r="S5425" s="252">
        <v>44.94</v>
      </c>
      <c r="T5425" s="252">
        <v>0</v>
      </c>
      <c r="U5425" s="68" t="s">
        <v>7223</v>
      </c>
      <c r="Z5425" s="126">
        <v>1</v>
      </c>
      <c r="AA5425" s="126">
        <v>1</v>
      </c>
      <c r="AB5425" s="126">
        <v>1</v>
      </c>
      <c r="AC5425" s="126">
        <v>7</v>
      </c>
      <c r="AD5425" s="126">
        <v>2026</v>
      </c>
    </row>
    <row r="5426" spans="3:30">
      <c r="C5426" s="126">
        <v>5419</v>
      </c>
      <c r="D5426" s="126">
        <v>294</v>
      </c>
      <c r="E5426" s="126">
        <v>9</v>
      </c>
      <c r="F5426" s="126">
        <v>1</v>
      </c>
      <c r="G5426" s="126">
        <v>1</v>
      </c>
      <c r="H5426" s="126">
        <v>1</v>
      </c>
      <c r="I5426" s="126">
        <v>1</v>
      </c>
      <c r="J5426" s="126">
        <v>19</v>
      </c>
      <c r="M5426" s="126">
        <v>1925</v>
      </c>
      <c r="N5426" s="126">
        <v>0</v>
      </c>
      <c r="R5426" s="126" t="s">
        <v>2282</v>
      </c>
      <c r="S5426" s="252">
        <v>0</v>
      </c>
      <c r="T5426" s="252">
        <v>44.94</v>
      </c>
      <c r="U5426" s="68" t="s">
        <v>7223</v>
      </c>
      <c r="Z5426" s="126">
        <v>1</v>
      </c>
      <c r="AA5426" s="126">
        <v>1</v>
      </c>
      <c r="AB5426" s="126">
        <v>1</v>
      </c>
      <c r="AC5426" s="126">
        <v>7</v>
      </c>
      <c r="AD5426" s="126">
        <v>2026</v>
      </c>
    </row>
    <row r="5427" spans="3:30">
      <c r="C5427" s="126">
        <v>5420</v>
      </c>
      <c r="D5427" s="126">
        <v>294</v>
      </c>
      <c r="E5427" s="126">
        <v>3</v>
      </c>
      <c r="F5427" s="126">
        <v>1</v>
      </c>
      <c r="G5427" s="126">
        <v>1</v>
      </c>
      <c r="H5427" s="126">
        <v>1</v>
      </c>
      <c r="I5427" s="126">
        <v>1</v>
      </c>
      <c r="J5427" s="126">
        <v>22</v>
      </c>
      <c r="M5427" s="126">
        <v>1926</v>
      </c>
      <c r="N5427" s="126">
        <v>1</v>
      </c>
      <c r="R5427" s="126" t="s">
        <v>2282</v>
      </c>
      <c r="S5427" s="252">
        <v>2.9</v>
      </c>
      <c r="T5427" s="252">
        <v>0</v>
      </c>
      <c r="U5427" s="68" t="s">
        <v>7224</v>
      </c>
      <c r="Z5427" s="126">
        <v>1</v>
      </c>
      <c r="AA5427" s="126">
        <v>1</v>
      </c>
      <c r="AB5427" s="126">
        <v>1</v>
      </c>
      <c r="AC5427" s="126">
        <v>7</v>
      </c>
      <c r="AD5427" s="126">
        <v>2026</v>
      </c>
    </row>
    <row r="5428" spans="3:30">
      <c r="C5428" s="126">
        <v>5421</v>
      </c>
      <c r="D5428" s="126">
        <v>294</v>
      </c>
      <c r="E5428" s="126">
        <v>9</v>
      </c>
      <c r="F5428" s="126">
        <v>1</v>
      </c>
      <c r="G5428" s="126">
        <v>1</v>
      </c>
      <c r="H5428" s="126">
        <v>1</v>
      </c>
      <c r="I5428" s="126">
        <v>1</v>
      </c>
      <c r="J5428" s="126">
        <v>22</v>
      </c>
      <c r="M5428" s="126">
        <v>1926</v>
      </c>
      <c r="N5428" s="126">
        <v>0</v>
      </c>
      <c r="R5428" s="126" t="s">
        <v>2282</v>
      </c>
      <c r="S5428" s="252">
        <v>0</v>
      </c>
      <c r="T5428" s="252">
        <v>2.9</v>
      </c>
      <c r="U5428" s="68" t="s">
        <v>7224</v>
      </c>
      <c r="Z5428" s="126">
        <v>1</v>
      </c>
      <c r="AA5428" s="126">
        <v>1</v>
      </c>
      <c r="AB5428" s="126">
        <v>1</v>
      </c>
      <c r="AC5428" s="126">
        <v>7</v>
      </c>
      <c r="AD5428" s="126">
        <v>2026</v>
      </c>
    </row>
    <row r="5429" spans="3:30">
      <c r="C5429" s="126">
        <v>5422</v>
      </c>
      <c r="D5429" s="126">
        <v>294</v>
      </c>
      <c r="E5429" s="126">
        <v>3</v>
      </c>
      <c r="F5429" s="126">
        <v>1</v>
      </c>
      <c r="G5429" s="126">
        <v>1</v>
      </c>
      <c r="H5429" s="126">
        <v>1</v>
      </c>
      <c r="I5429" s="126">
        <v>1</v>
      </c>
      <c r="J5429" s="126">
        <v>30</v>
      </c>
      <c r="M5429" s="126">
        <v>1927</v>
      </c>
      <c r="N5429" s="126">
        <v>1</v>
      </c>
      <c r="R5429" s="126" t="s">
        <v>2282</v>
      </c>
      <c r="S5429" s="252">
        <v>11.93</v>
      </c>
      <c r="T5429" s="252">
        <v>0</v>
      </c>
      <c r="U5429" s="68" t="s">
        <v>7226</v>
      </c>
      <c r="Z5429" s="126">
        <v>1</v>
      </c>
      <c r="AA5429" s="126">
        <v>1</v>
      </c>
      <c r="AB5429" s="126">
        <v>1</v>
      </c>
      <c r="AC5429" s="126">
        <v>7</v>
      </c>
      <c r="AD5429" s="126">
        <v>2026</v>
      </c>
    </row>
    <row r="5430" spans="3:30">
      <c r="C5430" s="126">
        <v>5423</v>
      </c>
      <c r="D5430" s="126">
        <v>294</v>
      </c>
      <c r="E5430" s="126">
        <v>9</v>
      </c>
      <c r="F5430" s="126">
        <v>1</v>
      </c>
      <c r="G5430" s="126">
        <v>1</v>
      </c>
      <c r="H5430" s="126">
        <v>1</v>
      </c>
      <c r="I5430" s="126">
        <v>1</v>
      </c>
      <c r="J5430" s="126">
        <v>30</v>
      </c>
      <c r="M5430" s="126">
        <v>1927</v>
      </c>
      <c r="N5430" s="126">
        <v>0</v>
      </c>
      <c r="R5430" s="126" t="s">
        <v>2282</v>
      </c>
      <c r="S5430" s="252">
        <v>0</v>
      </c>
      <c r="T5430" s="252">
        <v>11.93</v>
      </c>
      <c r="U5430" s="68" t="s">
        <v>7226</v>
      </c>
      <c r="Z5430" s="126">
        <v>1</v>
      </c>
      <c r="AA5430" s="126">
        <v>1</v>
      </c>
      <c r="AB5430" s="126">
        <v>1</v>
      </c>
      <c r="AC5430" s="126">
        <v>7</v>
      </c>
      <c r="AD5430" s="126">
        <v>2026</v>
      </c>
    </row>
    <row r="5431" spans="3:30">
      <c r="C5431" s="126">
        <v>5424</v>
      </c>
      <c r="D5431" s="126">
        <v>294</v>
      </c>
      <c r="E5431" s="126">
        <v>3</v>
      </c>
      <c r="F5431" s="126">
        <v>1</v>
      </c>
      <c r="G5431" s="126">
        <v>1</v>
      </c>
      <c r="H5431" s="126">
        <v>1</v>
      </c>
      <c r="I5431" s="126">
        <v>1</v>
      </c>
      <c r="J5431" s="126">
        <v>37</v>
      </c>
      <c r="M5431" s="126">
        <v>1928</v>
      </c>
      <c r="N5431" s="126">
        <v>1</v>
      </c>
      <c r="R5431" s="126" t="s">
        <v>2282</v>
      </c>
      <c r="S5431" s="252">
        <v>0.66</v>
      </c>
      <c r="T5431" s="252">
        <v>0</v>
      </c>
      <c r="U5431" s="68" t="s">
        <v>7228</v>
      </c>
      <c r="Z5431" s="126">
        <v>1</v>
      </c>
      <c r="AA5431" s="126">
        <v>1</v>
      </c>
      <c r="AB5431" s="126">
        <v>1</v>
      </c>
      <c r="AC5431" s="126">
        <v>7</v>
      </c>
      <c r="AD5431" s="126">
        <v>2026</v>
      </c>
    </row>
    <row r="5432" spans="3:30">
      <c r="C5432" s="126">
        <v>5425</v>
      </c>
      <c r="D5432" s="126">
        <v>294</v>
      </c>
      <c r="E5432" s="126">
        <v>9</v>
      </c>
      <c r="F5432" s="126">
        <v>1</v>
      </c>
      <c r="G5432" s="126">
        <v>1</v>
      </c>
      <c r="H5432" s="126">
        <v>1</v>
      </c>
      <c r="I5432" s="126">
        <v>1</v>
      </c>
      <c r="J5432" s="126">
        <v>37</v>
      </c>
      <c r="M5432" s="126">
        <v>1928</v>
      </c>
      <c r="N5432" s="126">
        <v>0</v>
      </c>
      <c r="R5432" s="126" t="s">
        <v>2282</v>
      </c>
      <c r="S5432" s="252">
        <v>0</v>
      </c>
      <c r="T5432" s="252">
        <v>0.66</v>
      </c>
      <c r="U5432" s="68" t="s">
        <v>7228</v>
      </c>
      <c r="Z5432" s="126">
        <v>1</v>
      </c>
      <c r="AA5432" s="126">
        <v>1</v>
      </c>
      <c r="AB5432" s="126">
        <v>1</v>
      </c>
      <c r="AC5432" s="126">
        <v>7</v>
      </c>
      <c r="AD5432" s="126">
        <v>2026</v>
      </c>
    </row>
    <row r="5433" spans="3:30">
      <c r="C5433" s="126">
        <v>5426</v>
      </c>
      <c r="D5433" s="126">
        <v>294</v>
      </c>
      <c r="E5433" s="126">
        <v>3</v>
      </c>
      <c r="F5433" s="126">
        <v>1</v>
      </c>
      <c r="G5433" s="126">
        <v>1</v>
      </c>
      <c r="H5433" s="126">
        <v>1</v>
      </c>
      <c r="I5433" s="126">
        <v>1</v>
      </c>
      <c r="J5433" s="126">
        <v>38</v>
      </c>
      <c r="M5433" s="126">
        <v>1929</v>
      </c>
      <c r="N5433" s="126">
        <v>1</v>
      </c>
      <c r="R5433" s="126" t="s">
        <v>2282</v>
      </c>
      <c r="S5433" s="252">
        <v>0.28999999999999998</v>
      </c>
      <c r="T5433" s="252">
        <v>0</v>
      </c>
      <c r="U5433" s="68" t="s">
        <v>7230</v>
      </c>
      <c r="Z5433" s="126">
        <v>1</v>
      </c>
      <c r="AA5433" s="126">
        <v>1</v>
      </c>
      <c r="AB5433" s="126">
        <v>1</v>
      </c>
      <c r="AC5433" s="126">
        <v>7</v>
      </c>
      <c r="AD5433" s="126">
        <v>2026</v>
      </c>
    </row>
    <row r="5434" spans="3:30">
      <c r="C5434" s="126">
        <v>5427</v>
      </c>
      <c r="D5434" s="126">
        <v>294</v>
      </c>
      <c r="E5434" s="126">
        <v>9</v>
      </c>
      <c r="F5434" s="126">
        <v>1</v>
      </c>
      <c r="G5434" s="126">
        <v>1</v>
      </c>
      <c r="H5434" s="126">
        <v>1</v>
      </c>
      <c r="I5434" s="126">
        <v>1</v>
      </c>
      <c r="J5434" s="126">
        <v>38</v>
      </c>
      <c r="M5434" s="126">
        <v>1929</v>
      </c>
      <c r="N5434" s="126">
        <v>0</v>
      </c>
      <c r="R5434" s="126" t="s">
        <v>2282</v>
      </c>
      <c r="S5434" s="252">
        <v>0</v>
      </c>
      <c r="T5434" s="252">
        <v>0.28999999999999998</v>
      </c>
      <c r="U5434" s="68" t="s">
        <v>7230</v>
      </c>
      <c r="Z5434" s="126">
        <v>1</v>
      </c>
      <c r="AA5434" s="126">
        <v>1</v>
      </c>
      <c r="AB5434" s="126">
        <v>1</v>
      </c>
      <c r="AC5434" s="126">
        <v>7</v>
      </c>
      <c r="AD5434" s="126">
        <v>2026</v>
      </c>
    </row>
    <row r="5435" spans="3:30">
      <c r="C5435" s="126">
        <v>5428</v>
      </c>
      <c r="D5435" s="126">
        <v>294</v>
      </c>
      <c r="E5435" s="126">
        <v>3</v>
      </c>
      <c r="F5435" s="126">
        <v>1</v>
      </c>
      <c r="G5435" s="126">
        <v>1</v>
      </c>
      <c r="H5435" s="126">
        <v>1</v>
      </c>
      <c r="I5435" s="126">
        <v>1</v>
      </c>
      <c r="J5435" s="126">
        <v>42</v>
      </c>
      <c r="M5435" s="126">
        <v>1930</v>
      </c>
      <c r="N5435" s="126">
        <v>1</v>
      </c>
      <c r="R5435" s="126" t="s">
        <v>2282</v>
      </c>
      <c r="S5435" s="252">
        <v>1.22</v>
      </c>
      <c r="T5435" s="252">
        <v>0</v>
      </c>
      <c r="U5435" s="68" t="s">
        <v>7232</v>
      </c>
      <c r="Z5435" s="126">
        <v>1</v>
      </c>
      <c r="AA5435" s="126">
        <v>1</v>
      </c>
      <c r="AB5435" s="126">
        <v>1</v>
      </c>
      <c r="AC5435" s="126">
        <v>7</v>
      </c>
      <c r="AD5435" s="126">
        <v>2026</v>
      </c>
    </row>
    <row r="5436" spans="3:30">
      <c r="C5436" s="126">
        <v>5429</v>
      </c>
      <c r="D5436" s="126">
        <v>294</v>
      </c>
      <c r="E5436" s="126">
        <v>9</v>
      </c>
      <c r="F5436" s="126">
        <v>1</v>
      </c>
      <c r="G5436" s="126">
        <v>1</v>
      </c>
      <c r="H5436" s="126">
        <v>1</v>
      </c>
      <c r="I5436" s="126">
        <v>1</v>
      </c>
      <c r="J5436" s="126">
        <v>42</v>
      </c>
      <c r="M5436" s="126">
        <v>1930</v>
      </c>
      <c r="N5436" s="126">
        <v>0</v>
      </c>
      <c r="R5436" s="126" t="s">
        <v>2282</v>
      </c>
      <c r="S5436" s="252">
        <v>0</v>
      </c>
      <c r="T5436" s="252">
        <v>1.22</v>
      </c>
      <c r="U5436" s="68" t="s">
        <v>7232</v>
      </c>
      <c r="Z5436" s="126">
        <v>1</v>
      </c>
      <c r="AA5436" s="126">
        <v>1</v>
      </c>
      <c r="AB5436" s="126">
        <v>1</v>
      </c>
      <c r="AC5436" s="126">
        <v>7</v>
      </c>
      <c r="AD5436" s="126">
        <v>2026</v>
      </c>
    </row>
    <row r="5437" spans="3:30">
      <c r="C5437" s="126">
        <v>5430</v>
      </c>
      <c r="D5437" s="126">
        <v>294</v>
      </c>
      <c r="E5437" s="126">
        <v>3</v>
      </c>
      <c r="F5437" s="126">
        <v>1</v>
      </c>
      <c r="G5437" s="126">
        <v>1</v>
      </c>
      <c r="H5437" s="126">
        <v>1</v>
      </c>
      <c r="I5437" s="126">
        <v>1</v>
      </c>
      <c r="J5437" s="126">
        <v>59</v>
      </c>
      <c r="M5437" s="126">
        <v>1931</v>
      </c>
      <c r="N5437" s="126">
        <v>1</v>
      </c>
      <c r="R5437" s="126" t="s">
        <v>2282</v>
      </c>
      <c r="S5437" s="252">
        <v>1.45</v>
      </c>
      <c r="T5437" s="252">
        <v>0</v>
      </c>
      <c r="U5437" s="68" t="s">
        <v>7234</v>
      </c>
      <c r="Z5437" s="126">
        <v>1</v>
      </c>
      <c r="AA5437" s="126">
        <v>1</v>
      </c>
      <c r="AB5437" s="126">
        <v>1</v>
      </c>
      <c r="AC5437" s="126">
        <v>7</v>
      </c>
      <c r="AD5437" s="126">
        <v>2026</v>
      </c>
    </row>
    <row r="5438" spans="3:30">
      <c r="C5438" s="126">
        <v>5431</v>
      </c>
      <c r="D5438" s="126">
        <v>294</v>
      </c>
      <c r="E5438" s="126">
        <v>9</v>
      </c>
      <c r="F5438" s="126">
        <v>1</v>
      </c>
      <c r="G5438" s="126">
        <v>1</v>
      </c>
      <c r="H5438" s="126">
        <v>1</v>
      </c>
      <c r="I5438" s="126">
        <v>1</v>
      </c>
      <c r="J5438" s="126">
        <v>59</v>
      </c>
      <c r="M5438" s="126">
        <v>1931</v>
      </c>
      <c r="N5438" s="126">
        <v>0</v>
      </c>
      <c r="R5438" s="126" t="s">
        <v>2282</v>
      </c>
      <c r="S5438" s="252">
        <v>0</v>
      </c>
      <c r="T5438" s="252">
        <v>1.45</v>
      </c>
      <c r="U5438" s="68" t="s">
        <v>7234</v>
      </c>
      <c r="Z5438" s="126">
        <v>1</v>
      </c>
      <c r="AA5438" s="126">
        <v>1</v>
      </c>
      <c r="AB5438" s="126">
        <v>1</v>
      </c>
      <c r="AC5438" s="126">
        <v>7</v>
      </c>
      <c r="AD5438" s="126">
        <v>2026</v>
      </c>
    </row>
    <row r="5439" spans="3:30">
      <c r="C5439" s="126">
        <v>5432</v>
      </c>
      <c r="D5439" s="126">
        <v>294</v>
      </c>
      <c r="E5439" s="126">
        <v>3</v>
      </c>
      <c r="F5439" s="126">
        <v>1</v>
      </c>
      <c r="G5439" s="126">
        <v>1</v>
      </c>
      <c r="H5439" s="126">
        <v>1</v>
      </c>
      <c r="I5439" s="126">
        <v>1</v>
      </c>
      <c r="J5439" s="126">
        <v>64</v>
      </c>
      <c r="M5439" s="126">
        <v>1932</v>
      </c>
      <c r="N5439" s="126">
        <v>1</v>
      </c>
      <c r="R5439" s="126" t="s">
        <v>2282</v>
      </c>
      <c r="S5439" s="252">
        <v>1.9</v>
      </c>
      <c r="T5439" s="252">
        <v>0</v>
      </c>
      <c r="U5439" s="68" t="s">
        <v>7236</v>
      </c>
      <c r="Z5439" s="126">
        <v>1</v>
      </c>
      <c r="AA5439" s="126">
        <v>1</v>
      </c>
      <c r="AB5439" s="126">
        <v>1</v>
      </c>
      <c r="AC5439" s="126">
        <v>7</v>
      </c>
      <c r="AD5439" s="126">
        <v>2026</v>
      </c>
    </row>
    <row r="5440" spans="3:30">
      <c r="C5440" s="126">
        <v>5433</v>
      </c>
      <c r="D5440" s="126">
        <v>294</v>
      </c>
      <c r="E5440" s="126">
        <v>9</v>
      </c>
      <c r="F5440" s="126">
        <v>1</v>
      </c>
      <c r="G5440" s="126">
        <v>1</v>
      </c>
      <c r="H5440" s="126">
        <v>1</v>
      </c>
      <c r="I5440" s="126">
        <v>1</v>
      </c>
      <c r="J5440" s="126">
        <v>64</v>
      </c>
      <c r="M5440" s="126">
        <v>1932</v>
      </c>
      <c r="N5440" s="126">
        <v>0</v>
      </c>
      <c r="R5440" s="126" t="s">
        <v>2282</v>
      </c>
      <c r="S5440" s="252">
        <v>0</v>
      </c>
      <c r="T5440" s="252">
        <v>1.9</v>
      </c>
      <c r="U5440" s="68" t="s">
        <v>7236</v>
      </c>
      <c r="Z5440" s="126">
        <v>1</v>
      </c>
      <c r="AA5440" s="126">
        <v>1</v>
      </c>
      <c r="AB5440" s="126">
        <v>1</v>
      </c>
      <c r="AC5440" s="126">
        <v>7</v>
      </c>
      <c r="AD5440" s="126">
        <v>2026</v>
      </c>
    </row>
    <row r="5441" spans="3:30">
      <c r="C5441" s="126">
        <v>5434</v>
      </c>
      <c r="D5441" s="126">
        <v>294</v>
      </c>
      <c r="E5441" s="126">
        <v>3</v>
      </c>
      <c r="F5441" s="126">
        <v>1</v>
      </c>
      <c r="G5441" s="126">
        <v>1</v>
      </c>
      <c r="H5441" s="126">
        <v>1</v>
      </c>
      <c r="I5441" s="126">
        <v>1</v>
      </c>
      <c r="J5441" s="126">
        <v>67</v>
      </c>
      <c r="M5441" s="126">
        <v>1933</v>
      </c>
      <c r="N5441" s="126">
        <v>1</v>
      </c>
      <c r="R5441" s="126" t="s">
        <v>2282</v>
      </c>
      <c r="S5441" s="252">
        <v>3.75</v>
      </c>
      <c r="T5441" s="252">
        <v>0</v>
      </c>
      <c r="U5441" s="68" t="s">
        <v>7238</v>
      </c>
      <c r="Z5441" s="126">
        <v>1</v>
      </c>
      <c r="AA5441" s="126">
        <v>1</v>
      </c>
      <c r="AB5441" s="126">
        <v>1</v>
      </c>
      <c r="AC5441" s="126">
        <v>7</v>
      </c>
      <c r="AD5441" s="126">
        <v>2026</v>
      </c>
    </row>
    <row r="5442" spans="3:30">
      <c r="C5442" s="126">
        <v>5435</v>
      </c>
      <c r="D5442" s="126">
        <v>294</v>
      </c>
      <c r="E5442" s="126">
        <v>9</v>
      </c>
      <c r="F5442" s="126">
        <v>1</v>
      </c>
      <c r="G5442" s="126">
        <v>1</v>
      </c>
      <c r="H5442" s="126">
        <v>1</v>
      </c>
      <c r="I5442" s="126">
        <v>1</v>
      </c>
      <c r="J5442" s="126">
        <v>67</v>
      </c>
      <c r="M5442" s="126">
        <v>1933</v>
      </c>
      <c r="N5442" s="126">
        <v>0</v>
      </c>
      <c r="R5442" s="126" t="s">
        <v>2282</v>
      </c>
      <c r="S5442" s="252">
        <v>0</v>
      </c>
      <c r="T5442" s="252">
        <v>3.75</v>
      </c>
      <c r="U5442" s="68" t="s">
        <v>7238</v>
      </c>
      <c r="Z5442" s="126">
        <v>1</v>
      </c>
      <c r="AA5442" s="126">
        <v>1</v>
      </c>
      <c r="AB5442" s="126">
        <v>1</v>
      </c>
      <c r="AC5442" s="126">
        <v>7</v>
      </c>
      <c r="AD5442" s="126">
        <v>2026</v>
      </c>
    </row>
    <row r="5443" spans="3:30">
      <c r="C5443" s="126">
        <v>5436</v>
      </c>
      <c r="D5443" s="126">
        <v>294</v>
      </c>
      <c r="E5443" s="126">
        <v>3</v>
      </c>
      <c r="F5443" s="126">
        <v>1</v>
      </c>
      <c r="G5443" s="126">
        <v>1</v>
      </c>
      <c r="H5443" s="126">
        <v>1</v>
      </c>
      <c r="I5443" s="126">
        <v>1</v>
      </c>
      <c r="J5443" s="126">
        <v>103</v>
      </c>
      <c r="M5443" s="126">
        <v>1934</v>
      </c>
      <c r="N5443" s="126">
        <v>1</v>
      </c>
      <c r="R5443" s="126" t="s">
        <v>2282</v>
      </c>
      <c r="S5443" s="252">
        <v>0.75</v>
      </c>
      <c r="T5443" s="252">
        <v>0</v>
      </c>
      <c r="U5443" s="68" t="s">
        <v>7239</v>
      </c>
      <c r="Z5443" s="126">
        <v>1</v>
      </c>
      <c r="AA5443" s="126">
        <v>1</v>
      </c>
      <c r="AB5443" s="126">
        <v>1</v>
      </c>
      <c r="AC5443" s="126">
        <v>7</v>
      </c>
      <c r="AD5443" s="126">
        <v>2026</v>
      </c>
    </row>
    <row r="5444" spans="3:30">
      <c r="C5444" s="126">
        <v>5437</v>
      </c>
      <c r="D5444" s="126">
        <v>294</v>
      </c>
      <c r="E5444" s="126">
        <v>9</v>
      </c>
      <c r="F5444" s="126">
        <v>1</v>
      </c>
      <c r="G5444" s="126">
        <v>1</v>
      </c>
      <c r="H5444" s="126">
        <v>1</v>
      </c>
      <c r="I5444" s="126">
        <v>1</v>
      </c>
      <c r="J5444" s="126">
        <v>103</v>
      </c>
      <c r="M5444" s="126">
        <v>1934</v>
      </c>
      <c r="N5444" s="126">
        <v>0</v>
      </c>
      <c r="R5444" s="126" t="s">
        <v>2282</v>
      </c>
      <c r="S5444" s="252">
        <v>0</v>
      </c>
      <c r="T5444" s="252">
        <v>0.75</v>
      </c>
      <c r="U5444" s="68" t="s">
        <v>7239</v>
      </c>
      <c r="Z5444" s="126">
        <v>1</v>
      </c>
      <c r="AA5444" s="126">
        <v>1</v>
      </c>
      <c r="AB5444" s="126">
        <v>1</v>
      </c>
      <c r="AC5444" s="126">
        <v>7</v>
      </c>
      <c r="AD5444" s="126">
        <v>2026</v>
      </c>
    </row>
    <row r="5445" spans="3:30">
      <c r="C5445" s="126">
        <v>5438</v>
      </c>
      <c r="D5445" s="126">
        <v>294</v>
      </c>
      <c r="E5445" s="126">
        <v>3</v>
      </c>
      <c r="F5445" s="126">
        <v>1</v>
      </c>
      <c r="G5445" s="126">
        <v>1</v>
      </c>
      <c r="H5445" s="126">
        <v>1</v>
      </c>
      <c r="I5445" s="126">
        <v>1</v>
      </c>
      <c r="J5445" s="126">
        <v>193</v>
      </c>
      <c r="M5445" s="126">
        <v>1935</v>
      </c>
      <c r="N5445" s="126">
        <v>1</v>
      </c>
      <c r="R5445" s="126" t="s">
        <v>2282</v>
      </c>
      <c r="S5445" s="252">
        <v>3.88</v>
      </c>
      <c r="T5445" s="252">
        <v>0</v>
      </c>
      <c r="U5445" s="68" t="s">
        <v>7240</v>
      </c>
      <c r="Z5445" s="126">
        <v>1</v>
      </c>
      <c r="AA5445" s="126">
        <v>1</v>
      </c>
      <c r="AB5445" s="126">
        <v>1</v>
      </c>
      <c r="AC5445" s="126">
        <v>7</v>
      </c>
      <c r="AD5445" s="126">
        <v>2026</v>
      </c>
    </row>
    <row r="5446" spans="3:30">
      <c r="C5446" s="126">
        <v>5439</v>
      </c>
      <c r="D5446" s="126">
        <v>294</v>
      </c>
      <c r="E5446" s="126">
        <v>9</v>
      </c>
      <c r="F5446" s="126">
        <v>1</v>
      </c>
      <c r="G5446" s="126">
        <v>1</v>
      </c>
      <c r="H5446" s="126">
        <v>1</v>
      </c>
      <c r="I5446" s="126">
        <v>1</v>
      </c>
      <c r="J5446" s="126">
        <v>193</v>
      </c>
      <c r="M5446" s="126">
        <v>1935</v>
      </c>
      <c r="N5446" s="126">
        <v>0</v>
      </c>
      <c r="R5446" s="126" t="s">
        <v>2282</v>
      </c>
      <c r="S5446" s="252">
        <v>0</v>
      </c>
      <c r="T5446" s="252">
        <v>3.88</v>
      </c>
      <c r="U5446" s="68" t="s">
        <v>7240</v>
      </c>
      <c r="Z5446" s="126">
        <v>1</v>
      </c>
      <c r="AA5446" s="126">
        <v>1</v>
      </c>
      <c r="AB5446" s="126">
        <v>1</v>
      </c>
      <c r="AC5446" s="126">
        <v>7</v>
      </c>
      <c r="AD5446" s="126">
        <v>2026</v>
      </c>
    </row>
    <row r="5447" spans="3:30">
      <c r="C5447" s="126">
        <v>5440</v>
      </c>
      <c r="D5447" s="126">
        <v>294</v>
      </c>
      <c r="E5447" s="126">
        <v>3</v>
      </c>
      <c r="F5447" s="126">
        <v>1</v>
      </c>
      <c r="G5447" s="126">
        <v>1</v>
      </c>
      <c r="H5447" s="126">
        <v>1</v>
      </c>
      <c r="I5447" s="126">
        <v>1</v>
      </c>
      <c r="J5447" s="126">
        <v>201</v>
      </c>
      <c r="M5447" s="126">
        <v>1936</v>
      </c>
      <c r="N5447" s="126">
        <v>1</v>
      </c>
      <c r="R5447" s="126" t="s">
        <v>2282</v>
      </c>
      <c r="S5447" s="252">
        <v>1</v>
      </c>
      <c r="T5447" s="252">
        <v>0</v>
      </c>
      <c r="U5447" s="68" t="s">
        <v>7242</v>
      </c>
      <c r="Z5447" s="126">
        <v>1</v>
      </c>
      <c r="AA5447" s="126">
        <v>1</v>
      </c>
      <c r="AB5447" s="126">
        <v>1</v>
      </c>
      <c r="AC5447" s="126">
        <v>7</v>
      </c>
      <c r="AD5447" s="126">
        <v>2026</v>
      </c>
    </row>
    <row r="5448" spans="3:30">
      <c r="C5448" s="126">
        <v>5441</v>
      </c>
      <c r="D5448" s="126">
        <v>294</v>
      </c>
      <c r="E5448" s="126">
        <v>9</v>
      </c>
      <c r="F5448" s="126">
        <v>1</v>
      </c>
      <c r="G5448" s="126">
        <v>1</v>
      </c>
      <c r="H5448" s="126">
        <v>1</v>
      </c>
      <c r="I5448" s="126">
        <v>1</v>
      </c>
      <c r="J5448" s="126">
        <v>201</v>
      </c>
      <c r="M5448" s="126">
        <v>1936</v>
      </c>
      <c r="N5448" s="126">
        <v>0</v>
      </c>
      <c r="R5448" s="126" t="s">
        <v>2282</v>
      </c>
      <c r="S5448" s="252">
        <v>0</v>
      </c>
      <c r="T5448" s="252">
        <v>1</v>
      </c>
      <c r="U5448" s="68" t="s">
        <v>7242</v>
      </c>
      <c r="Z5448" s="126">
        <v>1</v>
      </c>
      <c r="AA5448" s="126">
        <v>1</v>
      </c>
      <c r="AB5448" s="126">
        <v>1</v>
      </c>
      <c r="AC5448" s="126">
        <v>7</v>
      </c>
      <c r="AD5448" s="126">
        <v>2026</v>
      </c>
    </row>
    <row r="5449" spans="3:30">
      <c r="C5449" s="126">
        <v>5442</v>
      </c>
      <c r="D5449" s="126">
        <v>294</v>
      </c>
      <c r="E5449" s="126">
        <v>3</v>
      </c>
      <c r="F5449" s="126">
        <v>1</v>
      </c>
      <c r="G5449" s="126">
        <v>1</v>
      </c>
      <c r="H5449" s="126">
        <v>1</v>
      </c>
      <c r="I5449" s="126">
        <v>1</v>
      </c>
      <c r="J5449" s="126">
        <v>202</v>
      </c>
      <c r="M5449" s="126">
        <v>1937</v>
      </c>
      <c r="N5449" s="126">
        <v>1</v>
      </c>
      <c r="R5449" s="126" t="s">
        <v>2282</v>
      </c>
      <c r="S5449" s="252">
        <v>2</v>
      </c>
      <c r="T5449" s="252">
        <v>0</v>
      </c>
      <c r="U5449" s="68" t="s">
        <v>7244</v>
      </c>
      <c r="Z5449" s="126">
        <v>1</v>
      </c>
      <c r="AA5449" s="126">
        <v>1</v>
      </c>
      <c r="AB5449" s="126">
        <v>1</v>
      </c>
      <c r="AC5449" s="126">
        <v>7</v>
      </c>
      <c r="AD5449" s="126">
        <v>2026</v>
      </c>
    </row>
    <row r="5450" spans="3:30">
      <c r="C5450" s="126">
        <v>5443</v>
      </c>
      <c r="D5450" s="126">
        <v>294</v>
      </c>
      <c r="E5450" s="126">
        <v>9</v>
      </c>
      <c r="F5450" s="126">
        <v>1</v>
      </c>
      <c r="G5450" s="126">
        <v>1</v>
      </c>
      <c r="H5450" s="126">
        <v>1</v>
      </c>
      <c r="I5450" s="126">
        <v>1</v>
      </c>
      <c r="J5450" s="126">
        <v>202</v>
      </c>
      <c r="M5450" s="126">
        <v>1937</v>
      </c>
      <c r="N5450" s="126">
        <v>0</v>
      </c>
      <c r="R5450" s="126" t="s">
        <v>2282</v>
      </c>
      <c r="S5450" s="252">
        <v>0</v>
      </c>
      <c r="T5450" s="252">
        <v>2</v>
      </c>
      <c r="U5450" s="68" t="s">
        <v>7244</v>
      </c>
      <c r="Z5450" s="126">
        <v>1</v>
      </c>
      <c r="AA5450" s="126">
        <v>1</v>
      </c>
      <c r="AB5450" s="126">
        <v>1</v>
      </c>
      <c r="AC5450" s="126">
        <v>7</v>
      </c>
      <c r="AD5450" s="126">
        <v>2026</v>
      </c>
    </row>
    <row r="5451" spans="3:30">
      <c r="C5451" s="126">
        <v>5444</v>
      </c>
      <c r="D5451" s="126">
        <v>294</v>
      </c>
      <c r="E5451" s="126">
        <v>3</v>
      </c>
      <c r="F5451" s="126">
        <v>1</v>
      </c>
      <c r="G5451" s="126">
        <v>1</v>
      </c>
      <c r="H5451" s="126">
        <v>1</v>
      </c>
      <c r="I5451" s="126">
        <v>1</v>
      </c>
      <c r="J5451" s="126">
        <v>203</v>
      </c>
      <c r="M5451" s="126">
        <v>1938</v>
      </c>
      <c r="N5451" s="126">
        <v>1</v>
      </c>
      <c r="R5451" s="126" t="s">
        <v>2282</v>
      </c>
      <c r="S5451" s="252">
        <v>1.5</v>
      </c>
      <c r="T5451" s="252">
        <v>0</v>
      </c>
      <c r="U5451" s="68" t="s">
        <v>7246</v>
      </c>
      <c r="Z5451" s="126">
        <v>1</v>
      </c>
      <c r="AA5451" s="126">
        <v>1</v>
      </c>
      <c r="AB5451" s="126">
        <v>1</v>
      </c>
      <c r="AC5451" s="126">
        <v>7</v>
      </c>
      <c r="AD5451" s="126">
        <v>2026</v>
      </c>
    </row>
    <row r="5452" spans="3:30">
      <c r="C5452" s="126">
        <v>5445</v>
      </c>
      <c r="D5452" s="126">
        <v>294</v>
      </c>
      <c r="E5452" s="126">
        <v>9</v>
      </c>
      <c r="F5452" s="126">
        <v>1</v>
      </c>
      <c r="G5452" s="126">
        <v>1</v>
      </c>
      <c r="H5452" s="126">
        <v>1</v>
      </c>
      <c r="I5452" s="126">
        <v>1</v>
      </c>
      <c r="J5452" s="126">
        <v>203</v>
      </c>
      <c r="M5452" s="126">
        <v>1938</v>
      </c>
      <c r="N5452" s="126">
        <v>0</v>
      </c>
      <c r="R5452" s="126" t="s">
        <v>2282</v>
      </c>
      <c r="S5452" s="252">
        <v>0</v>
      </c>
      <c r="T5452" s="252">
        <v>1.5</v>
      </c>
      <c r="U5452" s="68" t="s">
        <v>7246</v>
      </c>
      <c r="Z5452" s="126">
        <v>1</v>
      </c>
      <c r="AA5452" s="126">
        <v>1</v>
      </c>
      <c r="AB5452" s="126">
        <v>1</v>
      </c>
      <c r="AC5452" s="126">
        <v>7</v>
      </c>
      <c r="AD5452" s="126">
        <v>2026</v>
      </c>
    </row>
    <row r="5453" spans="3:30">
      <c r="C5453" s="126">
        <v>5446</v>
      </c>
      <c r="D5453" s="126">
        <v>294</v>
      </c>
      <c r="E5453" s="126">
        <v>3</v>
      </c>
      <c r="F5453" s="126">
        <v>1</v>
      </c>
      <c r="G5453" s="126">
        <v>1</v>
      </c>
      <c r="H5453" s="126">
        <v>1</v>
      </c>
      <c r="I5453" s="126">
        <v>1</v>
      </c>
      <c r="J5453" s="126">
        <v>205</v>
      </c>
      <c r="M5453" s="126">
        <v>1939</v>
      </c>
      <c r="N5453" s="126">
        <v>1</v>
      </c>
      <c r="R5453" s="126" t="s">
        <v>2282</v>
      </c>
      <c r="S5453" s="252">
        <v>3.5</v>
      </c>
      <c r="T5453" s="252">
        <v>0</v>
      </c>
      <c r="U5453" s="68" t="s">
        <v>7248</v>
      </c>
      <c r="Z5453" s="126">
        <v>1</v>
      </c>
      <c r="AA5453" s="126">
        <v>1</v>
      </c>
      <c r="AB5453" s="126">
        <v>1</v>
      </c>
      <c r="AC5453" s="126">
        <v>7</v>
      </c>
      <c r="AD5453" s="126">
        <v>2026</v>
      </c>
    </row>
    <row r="5454" spans="3:30">
      <c r="C5454" s="126">
        <v>5447</v>
      </c>
      <c r="D5454" s="126">
        <v>294</v>
      </c>
      <c r="E5454" s="126">
        <v>9</v>
      </c>
      <c r="F5454" s="126">
        <v>1</v>
      </c>
      <c r="G5454" s="126">
        <v>1</v>
      </c>
      <c r="H5454" s="126">
        <v>1</v>
      </c>
      <c r="I5454" s="126">
        <v>1</v>
      </c>
      <c r="J5454" s="126">
        <v>205</v>
      </c>
      <c r="M5454" s="126">
        <v>1939</v>
      </c>
      <c r="N5454" s="126">
        <v>0</v>
      </c>
      <c r="R5454" s="126" t="s">
        <v>2282</v>
      </c>
      <c r="S5454" s="252">
        <v>0</v>
      </c>
      <c r="T5454" s="252">
        <v>3.5</v>
      </c>
      <c r="U5454" s="68" t="s">
        <v>7248</v>
      </c>
      <c r="Z5454" s="126">
        <v>1</v>
      </c>
      <c r="AA5454" s="126">
        <v>1</v>
      </c>
      <c r="AB5454" s="126">
        <v>1</v>
      </c>
      <c r="AC5454" s="126">
        <v>7</v>
      </c>
      <c r="AD5454" s="126">
        <v>2026</v>
      </c>
    </row>
    <row r="5455" spans="3:30">
      <c r="C5455" s="126">
        <v>5448</v>
      </c>
      <c r="D5455" s="126">
        <v>294</v>
      </c>
      <c r="E5455" s="126">
        <v>3</v>
      </c>
      <c r="F5455" s="126">
        <v>1</v>
      </c>
      <c r="G5455" s="126">
        <v>1</v>
      </c>
      <c r="H5455" s="126">
        <v>1</v>
      </c>
      <c r="I5455" s="126">
        <v>1</v>
      </c>
      <c r="J5455" s="126">
        <v>206</v>
      </c>
      <c r="M5455" s="126">
        <v>1940</v>
      </c>
      <c r="N5455" s="126">
        <v>1</v>
      </c>
      <c r="R5455" s="126" t="s">
        <v>2282</v>
      </c>
      <c r="S5455" s="252">
        <v>8.8000000000000007</v>
      </c>
      <c r="T5455" s="252">
        <v>0</v>
      </c>
      <c r="U5455" s="68" t="s">
        <v>7250</v>
      </c>
      <c r="Z5455" s="126">
        <v>1</v>
      </c>
      <c r="AA5455" s="126">
        <v>1</v>
      </c>
      <c r="AB5455" s="126">
        <v>1</v>
      </c>
      <c r="AC5455" s="126">
        <v>7</v>
      </c>
      <c r="AD5455" s="126">
        <v>2026</v>
      </c>
    </row>
    <row r="5456" spans="3:30">
      <c r="C5456" s="126">
        <v>5449</v>
      </c>
      <c r="D5456" s="126">
        <v>294</v>
      </c>
      <c r="E5456" s="126">
        <v>9</v>
      </c>
      <c r="F5456" s="126">
        <v>1</v>
      </c>
      <c r="G5456" s="126">
        <v>1</v>
      </c>
      <c r="H5456" s="126">
        <v>1</v>
      </c>
      <c r="I5456" s="126">
        <v>1</v>
      </c>
      <c r="J5456" s="126">
        <v>206</v>
      </c>
      <c r="M5456" s="126">
        <v>1940</v>
      </c>
      <c r="N5456" s="126">
        <v>0</v>
      </c>
      <c r="R5456" s="126" t="s">
        <v>2282</v>
      </c>
      <c r="S5456" s="252">
        <v>0</v>
      </c>
      <c r="T5456" s="252">
        <v>8.8000000000000007</v>
      </c>
      <c r="U5456" s="68" t="s">
        <v>7250</v>
      </c>
      <c r="Z5456" s="126">
        <v>1</v>
      </c>
      <c r="AA5456" s="126">
        <v>1</v>
      </c>
      <c r="AB5456" s="126">
        <v>1</v>
      </c>
      <c r="AC5456" s="126">
        <v>7</v>
      </c>
      <c r="AD5456" s="126">
        <v>2026</v>
      </c>
    </row>
    <row r="5457" spans="3:30">
      <c r="C5457" s="126">
        <v>5450</v>
      </c>
      <c r="D5457" s="126">
        <v>294</v>
      </c>
      <c r="E5457" s="126">
        <v>3</v>
      </c>
      <c r="F5457" s="126">
        <v>1</v>
      </c>
      <c r="G5457" s="126">
        <v>1</v>
      </c>
      <c r="H5457" s="126">
        <v>1</v>
      </c>
      <c r="I5457" s="126">
        <v>1</v>
      </c>
      <c r="J5457" s="126">
        <v>207</v>
      </c>
      <c r="M5457" s="126">
        <v>1941</v>
      </c>
      <c r="N5457" s="126">
        <v>1</v>
      </c>
      <c r="R5457" s="126" t="s">
        <v>2282</v>
      </c>
      <c r="S5457" s="252">
        <v>4</v>
      </c>
      <c r="T5457" s="252">
        <v>0</v>
      </c>
      <c r="U5457" s="68" t="s">
        <v>7252</v>
      </c>
      <c r="Z5457" s="126">
        <v>1</v>
      </c>
      <c r="AA5457" s="126">
        <v>1</v>
      </c>
      <c r="AB5457" s="126">
        <v>1</v>
      </c>
      <c r="AC5457" s="126">
        <v>7</v>
      </c>
      <c r="AD5457" s="126">
        <v>2026</v>
      </c>
    </row>
    <row r="5458" spans="3:30">
      <c r="C5458" s="126">
        <v>5451</v>
      </c>
      <c r="D5458" s="126">
        <v>294</v>
      </c>
      <c r="E5458" s="126">
        <v>9</v>
      </c>
      <c r="F5458" s="126">
        <v>1</v>
      </c>
      <c r="G5458" s="126">
        <v>1</v>
      </c>
      <c r="H5458" s="126">
        <v>1</v>
      </c>
      <c r="I5458" s="126">
        <v>1</v>
      </c>
      <c r="J5458" s="126">
        <v>207</v>
      </c>
      <c r="M5458" s="126">
        <v>1941</v>
      </c>
      <c r="N5458" s="126">
        <v>0</v>
      </c>
      <c r="R5458" s="126" t="s">
        <v>2282</v>
      </c>
      <c r="S5458" s="252">
        <v>0</v>
      </c>
      <c r="T5458" s="252">
        <v>4</v>
      </c>
      <c r="U5458" s="68" t="s">
        <v>7252</v>
      </c>
      <c r="Z5458" s="126">
        <v>1</v>
      </c>
      <c r="AA5458" s="126">
        <v>1</v>
      </c>
      <c r="AB5458" s="126">
        <v>1</v>
      </c>
      <c r="AC5458" s="126">
        <v>7</v>
      </c>
      <c r="AD5458" s="126">
        <v>2026</v>
      </c>
    </row>
    <row r="5459" spans="3:30">
      <c r="C5459" s="126">
        <v>5452</v>
      </c>
      <c r="D5459" s="126">
        <v>294</v>
      </c>
      <c r="E5459" s="126">
        <v>3</v>
      </c>
      <c r="F5459" s="126">
        <v>1</v>
      </c>
      <c r="G5459" s="126">
        <v>1</v>
      </c>
      <c r="H5459" s="126">
        <v>1</v>
      </c>
      <c r="I5459" s="126">
        <v>1</v>
      </c>
      <c r="J5459" s="126">
        <v>208</v>
      </c>
      <c r="M5459" s="126">
        <v>1942</v>
      </c>
      <c r="N5459" s="126">
        <v>1</v>
      </c>
      <c r="R5459" s="126" t="s">
        <v>2282</v>
      </c>
      <c r="S5459" s="252">
        <v>2</v>
      </c>
      <c r="T5459" s="252">
        <v>0</v>
      </c>
      <c r="U5459" s="68" t="s">
        <v>7254</v>
      </c>
      <c r="Z5459" s="126">
        <v>1</v>
      </c>
      <c r="AA5459" s="126">
        <v>1</v>
      </c>
      <c r="AB5459" s="126">
        <v>1</v>
      </c>
      <c r="AC5459" s="126">
        <v>7</v>
      </c>
      <c r="AD5459" s="126">
        <v>2026</v>
      </c>
    </row>
    <row r="5460" spans="3:30">
      <c r="C5460" s="126">
        <v>5453</v>
      </c>
      <c r="D5460" s="126">
        <v>294</v>
      </c>
      <c r="E5460" s="126">
        <v>9</v>
      </c>
      <c r="F5460" s="126">
        <v>1</v>
      </c>
      <c r="G5460" s="126">
        <v>1</v>
      </c>
      <c r="H5460" s="126">
        <v>1</v>
      </c>
      <c r="I5460" s="126">
        <v>1</v>
      </c>
      <c r="J5460" s="126">
        <v>208</v>
      </c>
      <c r="M5460" s="126">
        <v>1942</v>
      </c>
      <c r="N5460" s="126">
        <v>0</v>
      </c>
      <c r="R5460" s="126" t="s">
        <v>2282</v>
      </c>
      <c r="S5460" s="252">
        <v>0</v>
      </c>
      <c r="T5460" s="252">
        <v>2</v>
      </c>
      <c r="U5460" s="68" t="s">
        <v>7254</v>
      </c>
      <c r="Z5460" s="126">
        <v>1</v>
      </c>
      <c r="AA5460" s="126">
        <v>1</v>
      </c>
      <c r="AB5460" s="126">
        <v>1</v>
      </c>
      <c r="AC5460" s="126">
        <v>7</v>
      </c>
      <c r="AD5460" s="126">
        <v>2026</v>
      </c>
    </row>
    <row r="5461" spans="3:30">
      <c r="C5461" s="126">
        <v>5454</v>
      </c>
      <c r="D5461" s="126">
        <v>295</v>
      </c>
      <c r="E5461" s="126">
        <v>3</v>
      </c>
      <c r="F5461" s="126">
        <v>1</v>
      </c>
      <c r="G5461" s="126">
        <v>1</v>
      </c>
      <c r="H5461" s="126">
        <v>1</v>
      </c>
      <c r="I5461" s="126">
        <v>1</v>
      </c>
      <c r="J5461" s="126">
        <v>209</v>
      </c>
      <c r="M5461" s="126">
        <v>1943</v>
      </c>
      <c r="N5461" s="126">
        <v>1</v>
      </c>
      <c r="R5461" s="126" t="s">
        <v>2282</v>
      </c>
      <c r="S5461" s="252">
        <v>0.88</v>
      </c>
      <c r="T5461" s="252">
        <v>0</v>
      </c>
      <c r="U5461" s="68" t="s">
        <v>7258</v>
      </c>
      <c r="Z5461" s="126">
        <v>1</v>
      </c>
      <c r="AA5461" s="126">
        <v>1</v>
      </c>
      <c r="AB5461" s="126">
        <v>1</v>
      </c>
      <c r="AC5461" s="126">
        <v>7</v>
      </c>
      <c r="AD5461" s="126">
        <v>2026</v>
      </c>
    </row>
    <row r="5462" spans="3:30">
      <c r="C5462" s="126">
        <v>5455</v>
      </c>
      <c r="D5462" s="126">
        <v>295</v>
      </c>
      <c r="E5462" s="126">
        <v>9</v>
      </c>
      <c r="F5462" s="126">
        <v>1</v>
      </c>
      <c r="G5462" s="126">
        <v>1</v>
      </c>
      <c r="H5462" s="126">
        <v>1</v>
      </c>
      <c r="I5462" s="126">
        <v>1</v>
      </c>
      <c r="J5462" s="126">
        <v>209</v>
      </c>
      <c r="M5462" s="126">
        <v>1943</v>
      </c>
      <c r="N5462" s="126">
        <v>0</v>
      </c>
      <c r="R5462" s="126" t="s">
        <v>2282</v>
      </c>
      <c r="S5462" s="252">
        <v>0</v>
      </c>
      <c r="T5462" s="252">
        <v>0.88</v>
      </c>
      <c r="U5462" s="68" t="s">
        <v>7258</v>
      </c>
      <c r="Z5462" s="126">
        <v>1</v>
      </c>
      <c r="AA5462" s="126">
        <v>1</v>
      </c>
      <c r="AB5462" s="126">
        <v>1</v>
      </c>
      <c r="AC5462" s="126">
        <v>7</v>
      </c>
      <c r="AD5462" s="126">
        <v>2026</v>
      </c>
    </row>
    <row r="5463" spans="3:30">
      <c r="C5463" s="126">
        <v>5456</v>
      </c>
      <c r="D5463" s="126">
        <v>295</v>
      </c>
      <c r="E5463" s="126">
        <v>3</v>
      </c>
      <c r="F5463" s="126">
        <v>1</v>
      </c>
      <c r="G5463" s="126">
        <v>1</v>
      </c>
      <c r="H5463" s="126">
        <v>1</v>
      </c>
      <c r="I5463" s="126">
        <v>1</v>
      </c>
      <c r="J5463" s="126">
        <v>210</v>
      </c>
      <c r="M5463" s="126">
        <v>1944</v>
      </c>
      <c r="N5463" s="126">
        <v>1</v>
      </c>
      <c r="R5463" s="126" t="s">
        <v>2282</v>
      </c>
      <c r="S5463" s="252">
        <v>0.72</v>
      </c>
      <c r="T5463" s="252">
        <v>0</v>
      </c>
      <c r="U5463" s="68" t="s">
        <v>7260</v>
      </c>
      <c r="Z5463" s="126">
        <v>1</v>
      </c>
      <c r="AA5463" s="126">
        <v>1</v>
      </c>
      <c r="AB5463" s="126">
        <v>1</v>
      </c>
      <c r="AC5463" s="126">
        <v>7</v>
      </c>
      <c r="AD5463" s="126">
        <v>2026</v>
      </c>
    </row>
    <row r="5464" spans="3:30">
      <c r="C5464" s="126">
        <v>5457</v>
      </c>
      <c r="D5464" s="126">
        <v>295</v>
      </c>
      <c r="E5464" s="126">
        <v>9</v>
      </c>
      <c r="F5464" s="126">
        <v>1</v>
      </c>
      <c r="G5464" s="126">
        <v>1</v>
      </c>
      <c r="H5464" s="126">
        <v>1</v>
      </c>
      <c r="I5464" s="126">
        <v>1</v>
      </c>
      <c r="J5464" s="126">
        <v>210</v>
      </c>
      <c r="M5464" s="126">
        <v>1944</v>
      </c>
      <c r="N5464" s="126">
        <v>0</v>
      </c>
      <c r="R5464" s="126" t="s">
        <v>2282</v>
      </c>
      <c r="S5464" s="252">
        <v>0</v>
      </c>
      <c r="T5464" s="252">
        <v>0.72</v>
      </c>
      <c r="U5464" s="68" t="s">
        <v>7260</v>
      </c>
      <c r="Z5464" s="126">
        <v>1</v>
      </c>
      <c r="AA5464" s="126">
        <v>1</v>
      </c>
      <c r="AB5464" s="126">
        <v>1</v>
      </c>
      <c r="AC5464" s="126">
        <v>7</v>
      </c>
      <c r="AD5464" s="126">
        <v>2026</v>
      </c>
    </row>
    <row r="5465" spans="3:30">
      <c r="C5465" s="126">
        <v>5458</v>
      </c>
      <c r="D5465" s="126">
        <v>295</v>
      </c>
      <c r="E5465" s="126">
        <v>3</v>
      </c>
      <c r="F5465" s="126">
        <v>1</v>
      </c>
      <c r="G5465" s="126">
        <v>1</v>
      </c>
      <c r="H5465" s="126">
        <v>1</v>
      </c>
      <c r="I5465" s="126">
        <v>1</v>
      </c>
      <c r="J5465" s="126">
        <v>212</v>
      </c>
      <c r="M5465" s="126">
        <v>1945</v>
      </c>
      <c r="N5465" s="126">
        <v>1</v>
      </c>
      <c r="R5465" s="126" t="s">
        <v>2282</v>
      </c>
      <c r="S5465" s="252">
        <v>0.9</v>
      </c>
      <c r="T5465" s="252">
        <v>0</v>
      </c>
      <c r="U5465" s="68" t="s">
        <v>7262</v>
      </c>
      <c r="Z5465" s="126">
        <v>1</v>
      </c>
      <c r="AA5465" s="126">
        <v>1</v>
      </c>
      <c r="AB5465" s="126">
        <v>1</v>
      </c>
      <c r="AC5465" s="126">
        <v>7</v>
      </c>
      <c r="AD5465" s="126">
        <v>2026</v>
      </c>
    </row>
    <row r="5466" spans="3:30">
      <c r="C5466" s="126">
        <v>5459</v>
      </c>
      <c r="D5466" s="126">
        <v>295</v>
      </c>
      <c r="E5466" s="126">
        <v>9</v>
      </c>
      <c r="F5466" s="126">
        <v>1</v>
      </c>
      <c r="G5466" s="126">
        <v>1</v>
      </c>
      <c r="H5466" s="126">
        <v>1</v>
      </c>
      <c r="I5466" s="126">
        <v>1</v>
      </c>
      <c r="J5466" s="126">
        <v>212</v>
      </c>
      <c r="M5466" s="126">
        <v>1945</v>
      </c>
      <c r="N5466" s="126">
        <v>0</v>
      </c>
      <c r="R5466" s="126" t="s">
        <v>2282</v>
      </c>
      <c r="S5466" s="252">
        <v>0</v>
      </c>
      <c r="T5466" s="252">
        <v>0.9</v>
      </c>
      <c r="U5466" s="68" t="s">
        <v>7262</v>
      </c>
      <c r="Z5466" s="126">
        <v>1</v>
      </c>
      <c r="AA5466" s="126">
        <v>1</v>
      </c>
      <c r="AB5466" s="126">
        <v>1</v>
      </c>
      <c r="AC5466" s="126">
        <v>7</v>
      </c>
      <c r="AD5466" s="126">
        <v>2026</v>
      </c>
    </row>
    <row r="5467" spans="3:30">
      <c r="C5467" s="126">
        <v>5460</v>
      </c>
      <c r="D5467" s="126">
        <v>295</v>
      </c>
      <c r="E5467" s="126">
        <v>3</v>
      </c>
      <c r="F5467" s="126">
        <v>1</v>
      </c>
      <c r="G5467" s="126">
        <v>1</v>
      </c>
      <c r="H5467" s="126">
        <v>1</v>
      </c>
      <c r="I5467" s="126">
        <v>1</v>
      </c>
      <c r="J5467" s="126">
        <v>213</v>
      </c>
      <c r="M5467" s="126">
        <v>1946</v>
      </c>
      <c r="N5467" s="126">
        <v>1</v>
      </c>
      <c r="R5467" s="126" t="s">
        <v>2282</v>
      </c>
      <c r="S5467" s="252">
        <v>0.75</v>
      </c>
      <c r="T5467" s="252">
        <v>0</v>
      </c>
      <c r="U5467" s="68" t="s">
        <v>7264</v>
      </c>
      <c r="Z5467" s="126">
        <v>1</v>
      </c>
      <c r="AA5467" s="126">
        <v>1</v>
      </c>
      <c r="AB5467" s="126">
        <v>1</v>
      </c>
      <c r="AC5467" s="126">
        <v>7</v>
      </c>
      <c r="AD5467" s="126">
        <v>2026</v>
      </c>
    </row>
    <row r="5468" spans="3:30">
      <c r="C5468" s="126">
        <v>5461</v>
      </c>
      <c r="D5468" s="126">
        <v>295</v>
      </c>
      <c r="E5468" s="126">
        <v>9</v>
      </c>
      <c r="F5468" s="126">
        <v>1</v>
      </c>
      <c r="G5468" s="126">
        <v>1</v>
      </c>
      <c r="H5468" s="126">
        <v>1</v>
      </c>
      <c r="I5468" s="126">
        <v>1</v>
      </c>
      <c r="J5468" s="126">
        <v>213</v>
      </c>
      <c r="M5468" s="126">
        <v>1946</v>
      </c>
      <c r="N5468" s="126">
        <v>0</v>
      </c>
      <c r="R5468" s="126" t="s">
        <v>2282</v>
      </c>
      <c r="S5468" s="252">
        <v>0</v>
      </c>
      <c r="T5468" s="252">
        <v>0.75</v>
      </c>
      <c r="U5468" s="68" t="s">
        <v>7264</v>
      </c>
      <c r="Z5468" s="126">
        <v>1</v>
      </c>
      <c r="AA5468" s="126">
        <v>1</v>
      </c>
      <c r="AB5468" s="126">
        <v>1</v>
      </c>
      <c r="AC5468" s="126">
        <v>7</v>
      </c>
      <c r="AD5468" s="126">
        <v>2026</v>
      </c>
    </row>
    <row r="5469" spans="3:30">
      <c r="C5469" s="126">
        <v>5462</v>
      </c>
      <c r="D5469" s="126">
        <v>295</v>
      </c>
      <c r="E5469" s="126">
        <v>3</v>
      </c>
      <c r="F5469" s="126">
        <v>1</v>
      </c>
      <c r="G5469" s="126">
        <v>1</v>
      </c>
      <c r="H5469" s="126">
        <v>1</v>
      </c>
      <c r="I5469" s="126">
        <v>1</v>
      </c>
      <c r="J5469" s="126">
        <v>214</v>
      </c>
      <c r="M5469" s="126">
        <v>1947</v>
      </c>
      <c r="N5469" s="126">
        <v>1</v>
      </c>
      <c r="R5469" s="126" t="s">
        <v>2282</v>
      </c>
      <c r="S5469" s="252">
        <v>11.2</v>
      </c>
      <c r="T5469" s="252">
        <v>0</v>
      </c>
      <c r="U5469" s="68" t="s">
        <v>7266</v>
      </c>
      <c r="Z5469" s="126">
        <v>1</v>
      </c>
      <c r="AA5469" s="126">
        <v>1</v>
      </c>
      <c r="AB5469" s="126">
        <v>1</v>
      </c>
      <c r="AC5469" s="126">
        <v>7</v>
      </c>
      <c r="AD5469" s="126">
        <v>2026</v>
      </c>
    </row>
    <row r="5470" spans="3:30">
      <c r="C5470" s="126">
        <v>5463</v>
      </c>
      <c r="D5470" s="126">
        <v>295</v>
      </c>
      <c r="E5470" s="126">
        <v>9</v>
      </c>
      <c r="F5470" s="126">
        <v>1</v>
      </c>
      <c r="G5470" s="126">
        <v>1</v>
      </c>
      <c r="H5470" s="126">
        <v>1</v>
      </c>
      <c r="I5470" s="126">
        <v>1</v>
      </c>
      <c r="J5470" s="126">
        <v>214</v>
      </c>
      <c r="M5470" s="126">
        <v>1947</v>
      </c>
      <c r="N5470" s="126">
        <v>0</v>
      </c>
      <c r="R5470" s="126" t="s">
        <v>2282</v>
      </c>
      <c r="S5470" s="252">
        <v>0</v>
      </c>
      <c r="T5470" s="252">
        <v>11.2</v>
      </c>
      <c r="U5470" s="68" t="s">
        <v>7266</v>
      </c>
      <c r="Z5470" s="126">
        <v>1</v>
      </c>
      <c r="AA5470" s="126">
        <v>1</v>
      </c>
      <c r="AB5470" s="126">
        <v>1</v>
      </c>
      <c r="AC5470" s="126">
        <v>7</v>
      </c>
      <c r="AD5470" s="126">
        <v>2026</v>
      </c>
    </row>
    <row r="5471" spans="3:30">
      <c r="C5471" s="126">
        <v>5464</v>
      </c>
      <c r="D5471" s="126">
        <v>295</v>
      </c>
      <c r="E5471" s="126">
        <v>3</v>
      </c>
      <c r="F5471" s="126">
        <v>1</v>
      </c>
      <c r="G5471" s="126">
        <v>1</v>
      </c>
      <c r="H5471" s="126">
        <v>1</v>
      </c>
      <c r="I5471" s="126">
        <v>1</v>
      </c>
      <c r="J5471" s="126">
        <v>215</v>
      </c>
      <c r="M5471" s="126">
        <v>1948</v>
      </c>
      <c r="N5471" s="126">
        <v>1</v>
      </c>
      <c r="R5471" s="126" t="s">
        <v>2282</v>
      </c>
      <c r="S5471" s="252">
        <v>2</v>
      </c>
      <c r="T5471" s="252">
        <v>0</v>
      </c>
      <c r="U5471" s="68" t="s">
        <v>7268</v>
      </c>
      <c r="Z5471" s="126">
        <v>1</v>
      </c>
      <c r="AA5471" s="126">
        <v>1</v>
      </c>
      <c r="AB5471" s="126">
        <v>1</v>
      </c>
      <c r="AC5471" s="126">
        <v>7</v>
      </c>
      <c r="AD5471" s="126">
        <v>2026</v>
      </c>
    </row>
    <row r="5472" spans="3:30">
      <c r="C5472" s="126">
        <v>5465</v>
      </c>
      <c r="D5472" s="126">
        <v>295</v>
      </c>
      <c r="E5472" s="126">
        <v>9</v>
      </c>
      <c r="F5472" s="126">
        <v>1</v>
      </c>
      <c r="G5472" s="126">
        <v>1</v>
      </c>
      <c r="H5472" s="126">
        <v>1</v>
      </c>
      <c r="I5472" s="126">
        <v>1</v>
      </c>
      <c r="J5472" s="126">
        <v>215</v>
      </c>
      <c r="M5472" s="126">
        <v>1948</v>
      </c>
      <c r="N5472" s="126">
        <v>0</v>
      </c>
      <c r="R5472" s="126" t="s">
        <v>2282</v>
      </c>
      <c r="S5472" s="252">
        <v>0</v>
      </c>
      <c r="T5472" s="252">
        <v>2</v>
      </c>
      <c r="U5472" s="68" t="s">
        <v>7268</v>
      </c>
      <c r="Z5472" s="126">
        <v>1</v>
      </c>
      <c r="AA5472" s="126">
        <v>1</v>
      </c>
      <c r="AB5472" s="126">
        <v>1</v>
      </c>
      <c r="AC5472" s="126">
        <v>7</v>
      </c>
      <c r="AD5472" s="126">
        <v>2026</v>
      </c>
    </row>
    <row r="5473" spans="3:30">
      <c r="C5473" s="126">
        <v>5466</v>
      </c>
      <c r="D5473" s="126">
        <v>295</v>
      </c>
      <c r="E5473" s="126">
        <v>3</v>
      </c>
      <c r="F5473" s="126">
        <v>1</v>
      </c>
      <c r="G5473" s="126">
        <v>1</v>
      </c>
      <c r="H5473" s="126">
        <v>1</v>
      </c>
      <c r="I5473" s="126">
        <v>1</v>
      </c>
      <c r="J5473" s="126">
        <v>216</v>
      </c>
      <c r="M5473" s="126">
        <v>1949</v>
      </c>
      <c r="N5473" s="126">
        <v>1</v>
      </c>
      <c r="R5473" s="126" t="s">
        <v>2282</v>
      </c>
      <c r="S5473" s="252">
        <v>3.3</v>
      </c>
      <c r="T5473" s="252">
        <v>0</v>
      </c>
      <c r="U5473" s="68" t="s">
        <v>7270</v>
      </c>
      <c r="Z5473" s="126">
        <v>1</v>
      </c>
      <c r="AA5473" s="126">
        <v>1</v>
      </c>
      <c r="AB5473" s="126">
        <v>1</v>
      </c>
      <c r="AC5473" s="126">
        <v>7</v>
      </c>
      <c r="AD5473" s="126">
        <v>2026</v>
      </c>
    </row>
    <row r="5474" spans="3:30">
      <c r="C5474" s="126">
        <v>5467</v>
      </c>
      <c r="D5474" s="126">
        <v>295</v>
      </c>
      <c r="E5474" s="126">
        <v>9</v>
      </c>
      <c r="F5474" s="126">
        <v>1</v>
      </c>
      <c r="G5474" s="126">
        <v>1</v>
      </c>
      <c r="H5474" s="126">
        <v>1</v>
      </c>
      <c r="I5474" s="126">
        <v>1</v>
      </c>
      <c r="J5474" s="126">
        <v>216</v>
      </c>
      <c r="M5474" s="126">
        <v>1949</v>
      </c>
      <c r="N5474" s="126">
        <v>0</v>
      </c>
      <c r="R5474" s="126" t="s">
        <v>2282</v>
      </c>
      <c r="S5474" s="252">
        <v>0</v>
      </c>
      <c r="T5474" s="252">
        <v>3.3</v>
      </c>
      <c r="U5474" s="68" t="s">
        <v>7270</v>
      </c>
      <c r="Z5474" s="126">
        <v>1</v>
      </c>
      <c r="AA5474" s="126">
        <v>1</v>
      </c>
      <c r="AB5474" s="126">
        <v>1</v>
      </c>
      <c r="AC5474" s="126">
        <v>7</v>
      </c>
      <c r="AD5474" s="126">
        <v>2026</v>
      </c>
    </row>
    <row r="5475" spans="3:30">
      <c r="C5475" s="126">
        <v>5468</v>
      </c>
      <c r="D5475" s="126">
        <v>295</v>
      </c>
      <c r="E5475" s="126">
        <v>3</v>
      </c>
      <c r="F5475" s="126">
        <v>1</v>
      </c>
      <c r="G5475" s="126">
        <v>1</v>
      </c>
      <c r="H5475" s="126">
        <v>1</v>
      </c>
      <c r="I5475" s="126">
        <v>1</v>
      </c>
      <c r="J5475" s="126">
        <v>218</v>
      </c>
      <c r="M5475" s="126">
        <v>1950</v>
      </c>
      <c r="N5475" s="126">
        <v>1</v>
      </c>
      <c r="R5475" s="126" t="s">
        <v>2282</v>
      </c>
      <c r="S5475" s="252">
        <v>7</v>
      </c>
      <c r="T5475" s="252">
        <v>0</v>
      </c>
      <c r="U5475" s="68" t="s">
        <v>7272</v>
      </c>
      <c r="Z5475" s="126">
        <v>1</v>
      </c>
      <c r="AA5475" s="126">
        <v>1</v>
      </c>
      <c r="AB5475" s="126">
        <v>1</v>
      </c>
      <c r="AC5475" s="126">
        <v>7</v>
      </c>
      <c r="AD5475" s="126">
        <v>2026</v>
      </c>
    </row>
    <row r="5476" spans="3:30">
      <c r="C5476" s="126">
        <v>5469</v>
      </c>
      <c r="D5476" s="126">
        <v>295</v>
      </c>
      <c r="E5476" s="126">
        <v>9</v>
      </c>
      <c r="F5476" s="126">
        <v>1</v>
      </c>
      <c r="G5476" s="126">
        <v>1</v>
      </c>
      <c r="H5476" s="126">
        <v>1</v>
      </c>
      <c r="I5476" s="126">
        <v>1</v>
      </c>
      <c r="J5476" s="126">
        <v>218</v>
      </c>
      <c r="M5476" s="126">
        <v>1950</v>
      </c>
      <c r="N5476" s="126">
        <v>0</v>
      </c>
      <c r="R5476" s="126" t="s">
        <v>2282</v>
      </c>
      <c r="S5476" s="252">
        <v>0</v>
      </c>
      <c r="T5476" s="252">
        <v>7</v>
      </c>
      <c r="U5476" s="68" t="s">
        <v>7272</v>
      </c>
      <c r="Z5476" s="126">
        <v>1</v>
      </c>
      <c r="AA5476" s="126">
        <v>1</v>
      </c>
      <c r="AB5476" s="126">
        <v>1</v>
      </c>
      <c r="AC5476" s="126">
        <v>7</v>
      </c>
      <c r="AD5476" s="126">
        <v>2026</v>
      </c>
    </row>
    <row r="5477" spans="3:30">
      <c r="C5477" s="126">
        <v>5470</v>
      </c>
      <c r="D5477" s="126">
        <v>295</v>
      </c>
      <c r="E5477" s="126">
        <v>3</v>
      </c>
      <c r="F5477" s="126">
        <v>1</v>
      </c>
      <c r="G5477" s="126">
        <v>1</v>
      </c>
      <c r="H5477" s="126">
        <v>1</v>
      </c>
      <c r="I5477" s="126">
        <v>1</v>
      </c>
      <c r="J5477" s="126">
        <v>220</v>
      </c>
      <c r="M5477" s="126">
        <v>1951</v>
      </c>
      <c r="N5477" s="126">
        <v>1</v>
      </c>
      <c r="R5477" s="126" t="s">
        <v>2282</v>
      </c>
      <c r="S5477" s="252">
        <v>2.83</v>
      </c>
      <c r="T5477" s="252">
        <v>0</v>
      </c>
      <c r="U5477" s="68" t="s">
        <v>7274</v>
      </c>
      <c r="Z5477" s="126">
        <v>1</v>
      </c>
      <c r="AA5477" s="126">
        <v>1</v>
      </c>
      <c r="AB5477" s="126">
        <v>1</v>
      </c>
      <c r="AC5477" s="126">
        <v>7</v>
      </c>
      <c r="AD5477" s="126">
        <v>2026</v>
      </c>
    </row>
    <row r="5478" spans="3:30">
      <c r="C5478" s="126">
        <v>5471</v>
      </c>
      <c r="D5478" s="126">
        <v>295</v>
      </c>
      <c r="E5478" s="126">
        <v>9</v>
      </c>
      <c r="F5478" s="126">
        <v>1</v>
      </c>
      <c r="G5478" s="126">
        <v>1</v>
      </c>
      <c r="H5478" s="126">
        <v>1</v>
      </c>
      <c r="I5478" s="126">
        <v>1</v>
      </c>
      <c r="J5478" s="126">
        <v>220</v>
      </c>
      <c r="M5478" s="126">
        <v>1951</v>
      </c>
      <c r="N5478" s="126">
        <v>0</v>
      </c>
      <c r="R5478" s="126" t="s">
        <v>2282</v>
      </c>
      <c r="S5478" s="252">
        <v>0</v>
      </c>
      <c r="T5478" s="252">
        <v>2.83</v>
      </c>
      <c r="U5478" s="68" t="s">
        <v>7274</v>
      </c>
      <c r="Z5478" s="126">
        <v>1</v>
      </c>
      <c r="AA5478" s="126">
        <v>1</v>
      </c>
      <c r="AB5478" s="126">
        <v>1</v>
      </c>
      <c r="AC5478" s="126">
        <v>7</v>
      </c>
      <c r="AD5478" s="126">
        <v>2026</v>
      </c>
    </row>
    <row r="5479" spans="3:30">
      <c r="C5479" s="126">
        <v>5472</v>
      </c>
      <c r="D5479" s="126">
        <v>295</v>
      </c>
      <c r="E5479" s="126">
        <v>3</v>
      </c>
      <c r="F5479" s="126">
        <v>1</v>
      </c>
      <c r="G5479" s="126">
        <v>1</v>
      </c>
      <c r="H5479" s="126">
        <v>1</v>
      </c>
      <c r="I5479" s="126">
        <v>1</v>
      </c>
      <c r="J5479" s="126">
        <v>221</v>
      </c>
      <c r="M5479" s="126">
        <v>1952</v>
      </c>
      <c r="N5479" s="126">
        <v>1</v>
      </c>
      <c r="R5479" s="126" t="s">
        <v>2282</v>
      </c>
      <c r="S5479" s="252">
        <v>12</v>
      </c>
      <c r="T5479" s="252">
        <v>0</v>
      </c>
      <c r="U5479" s="68" t="s">
        <v>7276</v>
      </c>
      <c r="Z5479" s="126">
        <v>1</v>
      </c>
      <c r="AA5479" s="126">
        <v>1</v>
      </c>
      <c r="AB5479" s="126">
        <v>1</v>
      </c>
      <c r="AC5479" s="126">
        <v>7</v>
      </c>
      <c r="AD5479" s="126">
        <v>2026</v>
      </c>
    </row>
    <row r="5480" spans="3:30">
      <c r="C5480" s="126">
        <v>5473</v>
      </c>
      <c r="D5480" s="126">
        <v>295</v>
      </c>
      <c r="E5480" s="126">
        <v>9</v>
      </c>
      <c r="F5480" s="126">
        <v>1</v>
      </c>
      <c r="G5480" s="126">
        <v>1</v>
      </c>
      <c r="H5480" s="126">
        <v>1</v>
      </c>
      <c r="I5480" s="126">
        <v>1</v>
      </c>
      <c r="J5480" s="126">
        <v>221</v>
      </c>
      <c r="M5480" s="126">
        <v>1952</v>
      </c>
      <c r="N5480" s="126">
        <v>0</v>
      </c>
      <c r="R5480" s="126" t="s">
        <v>2282</v>
      </c>
      <c r="S5480" s="252">
        <v>0</v>
      </c>
      <c r="T5480" s="252">
        <v>12</v>
      </c>
      <c r="U5480" s="68" t="s">
        <v>7276</v>
      </c>
      <c r="Z5480" s="126">
        <v>1</v>
      </c>
      <c r="AA5480" s="126">
        <v>1</v>
      </c>
      <c r="AB5480" s="126">
        <v>1</v>
      </c>
      <c r="AC5480" s="126">
        <v>7</v>
      </c>
      <c r="AD5480" s="126">
        <v>2026</v>
      </c>
    </row>
    <row r="5481" spans="3:30">
      <c r="C5481" s="126">
        <v>5474</v>
      </c>
      <c r="D5481" s="126">
        <v>295</v>
      </c>
      <c r="E5481" s="126">
        <v>3</v>
      </c>
      <c r="F5481" s="126">
        <v>1</v>
      </c>
      <c r="G5481" s="126">
        <v>1</v>
      </c>
      <c r="H5481" s="126">
        <v>1</v>
      </c>
      <c r="I5481" s="126">
        <v>1</v>
      </c>
      <c r="J5481" s="126">
        <v>222</v>
      </c>
      <c r="M5481" s="126">
        <v>1953</v>
      </c>
      <c r="N5481" s="126">
        <v>1</v>
      </c>
      <c r="R5481" s="126" t="s">
        <v>2282</v>
      </c>
      <c r="S5481" s="252">
        <v>3</v>
      </c>
      <c r="T5481" s="252">
        <v>0</v>
      </c>
      <c r="U5481" s="68" t="s">
        <v>7278</v>
      </c>
      <c r="Z5481" s="126">
        <v>1</v>
      </c>
      <c r="AA5481" s="126">
        <v>1</v>
      </c>
      <c r="AB5481" s="126">
        <v>1</v>
      </c>
      <c r="AC5481" s="126">
        <v>7</v>
      </c>
      <c r="AD5481" s="126">
        <v>2026</v>
      </c>
    </row>
    <row r="5482" spans="3:30">
      <c r="C5482" s="126">
        <v>5475</v>
      </c>
      <c r="D5482" s="126">
        <v>295</v>
      </c>
      <c r="E5482" s="126">
        <v>9</v>
      </c>
      <c r="F5482" s="126">
        <v>1</v>
      </c>
      <c r="G5482" s="126">
        <v>1</v>
      </c>
      <c r="H5482" s="126">
        <v>1</v>
      </c>
      <c r="I5482" s="126">
        <v>1</v>
      </c>
      <c r="J5482" s="126">
        <v>222</v>
      </c>
      <c r="M5482" s="126">
        <v>1953</v>
      </c>
      <c r="N5482" s="126">
        <v>0</v>
      </c>
      <c r="R5482" s="126" t="s">
        <v>2282</v>
      </c>
      <c r="S5482" s="252">
        <v>0</v>
      </c>
      <c r="T5482" s="252">
        <v>3</v>
      </c>
      <c r="U5482" s="68" t="s">
        <v>7278</v>
      </c>
      <c r="Z5482" s="126">
        <v>1</v>
      </c>
      <c r="AA5482" s="126">
        <v>1</v>
      </c>
      <c r="AB5482" s="126">
        <v>1</v>
      </c>
      <c r="AC5482" s="126">
        <v>7</v>
      </c>
      <c r="AD5482" s="126">
        <v>2026</v>
      </c>
    </row>
    <row r="5483" spans="3:30">
      <c r="C5483" s="126">
        <v>5476</v>
      </c>
      <c r="D5483" s="126">
        <v>295</v>
      </c>
      <c r="E5483" s="126">
        <v>3</v>
      </c>
      <c r="F5483" s="126">
        <v>1</v>
      </c>
      <c r="G5483" s="126">
        <v>1</v>
      </c>
      <c r="H5483" s="126">
        <v>1</v>
      </c>
      <c r="I5483" s="126">
        <v>1</v>
      </c>
      <c r="J5483" s="126">
        <v>224</v>
      </c>
      <c r="M5483" s="126">
        <v>1954</v>
      </c>
      <c r="N5483" s="126">
        <v>1</v>
      </c>
      <c r="R5483" s="126" t="s">
        <v>2282</v>
      </c>
      <c r="S5483" s="252">
        <v>1.5</v>
      </c>
      <c r="T5483" s="252">
        <v>0</v>
      </c>
      <c r="U5483" s="68" t="s">
        <v>7280</v>
      </c>
      <c r="Z5483" s="126">
        <v>1</v>
      </c>
      <c r="AA5483" s="126">
        <v>1</v>
      </c>
      <c r="AB5483" s="126">
        <v>1</v>
      </c>
      <c r="AC5483" s="126">
        <v>7</v>
      </c>
      <c r="AD5483" s="126">
        <v>2026</v>
      </c>
    </row>
    <row r="5484" spans="3:30">
      <c r="C5484" s="126">
        <v>5477</v>
      </c>
      <c r="D5484" s="126">
        <v>295</v>
      </c>
      <c r="E5484" s="126">
        <v>9</v>
      </c>
      <c r="F5484" s="126">
        <v>1</v>
      </c>
      <c r="G5484" s="126">
        <v>1</v>
      </c>
      <c r="H5484" s="126">
        <v>1</v>
      </c>
      <c r="I5484" s="126">
        <v>1</v>
      </c>
      <c r="J5484" s="126">
        <v>224</v>
      </c>
      <c r="M5484" s="126">
        <v>1954</v>
      </c>
      <c r="N5484" s="126">
        <v>0</v>
      </c>
      <c r="R5484" s="126" t="s">
        <v>2282</v>
      </c>
      <c r="S5484" s="252">
        <v>0</v>
      </c>
      <c r="T5484" s="252">
        <v>1.5</v>
      </c>
      <c r="U5484" s="68" t="s">
        <v>7280</v>
      </c>
      <c r="Z5484" s="126">
        <v>1</v>
      </c>
      <c r="AA5484" s="126">
        <v>1</v>
      </c>
      <c r="AB5484" s="126">
        <v>1</v>
      </c>
      <c r="AC5484" s="126">
        <v>7</v>
      </c>
      <c r="AD5484" s="126">
        <v>2026</v>
      </c>
    </row>
    <row r="5485" spans="3:30">
      <c r="C5485" s="126">
        <v>5478</v>
      </c>
      <c r="D5485" s="126">
        <v>295</v>
      </c>
      <c r="E5485" s="126">
        <v>3</v>
      </c>
      <c r="F5485" s="126">
        <v>1</v>
      </c>
      <c r="G5485" s="126">
        <v>1</v>
      </c>
      <c r="H5485" s="126">
        <v>1</v>
      </c>
      <c r="I5485" s="126">
        <v>1</v>
      </c>
      <c r="J5485" s="126">
        <v>225</v>
      </c>
      <c r="M5485" s="126">
        <v>1955</v>
      </c>
      <c r="N5485" s="126">
        <v>1</v>
      </c>
      <c r="R5485" s="126" t="s">
        <v>2282</v>
      </c>
      <c r="S5485" s="252">
        <v>0.7</v>
      </c>
      <c r="T5485" s="252">
        <v>0</v>
      </c>
      <c r="U5485" s="68" t="s">
        <v>7282</v>
      </c>
      <c r="Z5485" s="126">
        <v>1</v>
      </c>
      <c r="AA5485" s="126">
        <v>1</v>
      </c>
      <c r="AB5485" s="126">
        <v>1</v>
      </c>
      <c r="AC5485" s="126">
        <v>7</v>
      </c>
      <c r="AD5485" s="126">
        <v>2026</v>
      </c>
    </row>
    <row r="5486" spans="3:30">
      <c r="C5486" s="126">
        <v>5479</v>
      </c>
      <c r="D5486" s="126">
        <v>295</v>
      </c>
      <c r="E5486" s="126">
        <v>9</v>
      </c>
      <c r="F5486" s="126">
        <v>1</v>
      </c>
      <c r="G5486" s="126">
        <v>1</v>
      </c>
      <c r="H5486" s="126">
        <v>1</v>
      </c>
      <c r="I5486" s="126">
        <v>1</v>
      </c>
      <c r="J5486" s="126">
        <v>225</v>
      </c>
      <c r="M5486" s="126">
        <v>1955</v>
      </c>
      <c r="N5486" s="126">
        <v>0</v>
      </c>
      <c r="R5486" s="126" t="s">
        <v>2282</v>
      </c>
      <c r="S5486" s="252">
        <v>0</v>
      </c>
      <c r="T5486" s="252">
        <v>0.7</v>
      </c>
      <c r="U5486" s="68" t="s">
        <v>7282</v>
      </c>
      <c r="Z5486" s="126">
        <v>1</v>
      </c>
      <c r="AA5486" s="126">
        <v>1</v>
      </c>
      <c r="AB5486" s="126">
        <v>1</v>
      </c>
      <c r="AC5486" s="126">
        <v>7</v>
      </c>
      <c r="AD5486" s="126">
        <v>2026</v>
      </c>
    </row>
    <row r="5487" spans="3:30">
      <c r="C5487" s="126">
        <v>5480</v>
      </c>
      <c r="D5487" s="126">
        <v>295</v>
      </c>
      <c r="E5487" s="126">
        <v>3</v>
      </c>
      <c r="F5487" s="126">
        <v>1</v>
      </c>
      <c r="G5487" s="126">
        <v>1</v>
      </c>
      <c r="H5487" s="126">
        <v>1</v>
      </c>
      <c r="I5487" s="126">
        <v>1</v>
      </c>
      <c r="J5487" s="126">
        <v>226</v>
      </c>
      <c r="M5487" s="126">
        <v>1956</v>
      </c>
      <c r="N5487" s="126">
        <v>1</v>
      </c>
      <c r="R5487" s="126" t="s">
        <v>2282</v>
      </c>
      <c r="S5487" s="252">
        <v>1.05</v>
      </c>
      <c r="T5487" s="252">
        <v>0</v>
      </c>
      <c r="U5487" s="68" t="s">
        <v>7284</v>
      </c>
      <c r="Z5487" s="126">
        <v>1</v>
      </c>
      <c r="AA5487" s="126">
        <v>1</v>
      </c>
      <c r="AB5487" s="126">
        <v>1</v>
      </c>
      <c r="AC5487" s="126">
        <v>7</v>
      </c>
      <c r="AD5487" s="126">
        <v>2026</v>
      </c>
    </row>
    <row r="5488" spans="3:30">
      <c r="C5488" s="126">
        <v>5481</v>
      </c>
      <c r="D5488" s="126">
        <v>295</v>
      </c>
      <c r="E5488" s="126">
        <v>9</v>
      </c>
      <c r="F5488" s="126">
        <v>1</v>
      </c>
      <c r="G5488" s="126">
        <v>1</v>
      </c>
      <c r="H5488" s="126">
        <v>1</v>
      </c>
      <c r="I5488" s="126">
        <v>1</v>
      </c>
      <c r="J5488" s="126">
        <v>226</v>
      </c>
      <c r="M5488" s="126">
        <v>1956</v>
      </c>
      <c r="N5488" s="126">
        <v>0</v>
      </c>
      <c r="R5488" s="126" t="s">
        <v>2282</v>
      </c>
      <c r="S5488" s="252">
        <v>0</v>
      </c>
      <c r="T5488" s="252">
        <v>1.05</v>
      </c>
      <c r="U5488" s="68" t="s">
        <v>7284</v>
      </c>
      <c r="Z5488" s="126">
        <v>1</v>
      </c>
      <c r="AA5488" s="126">
        <v>1</v>
      </c>
      <c r="AB5488" s="126">
        <v>1</v>
      </c>
      <c r="AC5488" s="126">
        <v>7</v>
      </c>
      <c r="AD5488" s="126">
        <v>2026</v>
      </c>
    </row>
    <row r="5489" spans="3:30">
      <c r="C5489" s="126">
        <v>5482</v>
      </c>
      <c r="D5489" s="126">
        <v>295</v>
      </c>
      <c r="E5489" s="126">
        <v>3</v>
      </c>
      <c r="F5489" s="126">
        <v>1</v>
      </c>
      <c r="G5489" s="126">
        <v>1</v>
      </c>
      <c r="H5489" s="126">
        <v>1</v>
      </c>
      <c r="I5489" s="126">
        <v>1</v>
      </c>
      <c r="J5489" s="126">
        <v>227</v>
      </c>
      <c r="M5489" s="126">
        <v>1957</v>
      </c>
      <c r="N5489" s="126">
        <v>1</v>
      </c>
      <c r="R5489" s="126" t="s">
        <v>2282</v>
      </c>
      <c r="S5489" s="252">
        <v>4</v>
      </c>
      <c r="T5489" s="252">
        <v>0</v>
      </c>
      <c r="U5489" s="68" t="s">
        <v>7286</v>
      </c>
      <c r="Z5489" s="126">
        <v>1</v>
      </c>
      <c r="AA5489" s="126">
        <v>1</v>
      </c>
      <c r="AB5489" s="126">
        <v>1</v>
      </c>
      <c r="AC5489" s="126">
        <v>7</v>
      </c>
      <c r="AD5489" s="126">
        <v>2026</v>
      </c>
    </row>
    <row r="5490" spans="3:30">
      <c r="C5490" s="126">
        <v>5483</v>
      </c>
      <c r="D5490" s="126">
        <v>295</v>
      </c>
      <c r="E5490" s="126">
        <v>9</v>
      </c>
      <c r="F5490" s="126">
        <v>1</v>
      </c>
      <c r="G5490" s="126">
        <v>1</v>
      </c>
      <c r="H5490" s="126">
        <v>1</v>
      </c>
      <c r="I5490" s="126">
        <v>1</v>
      </c>
      <c r="J5490" s="126">
        <v>227</v>
      </c>
      <c r="M5490" s="126">
        <v>1957</v>
      </c>
      <c r="N5490" s="126">
        <v>0</v>
      </c>
      <c r="R5490" s="126" t="s">
        <v>2282</v>
      </c>
      <c r="S5490" s="252">
        <v>0</v>
      </c>
      <c r="T5490" s="252">
        <v>4</v>
      </c>
      <c r="U5490" s="68" t="s">
        <v>7286</v>
      </c>
      <c r="Z5490" s="126">
        <v>1</v>
      </c>
      <c r="AA5490" s="126">
        <v>1</v>
      </c>
      <c r="AB5490" s="126">
        <v>1</v>
      </c>
      <c r="AC5490" s="126">
        <v>7</v>
      </c>
      <c r="AD5490" s="126">
        <v>2026</v>
      </c>
    </row>
    <row r="5491" spans="3:30">
      <c r="C5491" s="126">
        <v>5484</v>
      </c>
      <c r="D5491" s="126">
        <v>295</v>
      </c>
      <c r="E5491" s="126">
        <v>3</v>
      </c>
      <c r="F5491" s="126">
        <v>1</v>
      </c>
      <c r="G5491" s="126">
        <v>1</v>
      </c>
      <c r="H5491" s="126">
        <v>1</v>
      </c>
      <c r="I5491" s="126">
        <v>1</v>
      </c>
      <c r="J5491" s="126">
        <v>228</v>
      </c>
      <c r="M5491" s="126">
        <v>1958</v>
      </c>
      <c r="N5491" s="126">
        <v>1</v>
      </c>
      <c r="R5491" s="126" t="s">
        <v>2282</v>
      </c>
      <c r="S5491" s="252">
        <v>4.4000000000000004</v>
      </c>
      <c r="T5491" s="252">
        <v>0</v>
      </c>
      <c r="U5491" s="68" t="s">
        <v>7288</v>
      </c>
      <c r="Z5491" s="126">
        <v>1</v>
      </c>
      <c r="AA5491" s="126">
        <v>1</v>
      </c>
      <c r="AB5491" s="126">
        <v>1</v>
      </c>
      <c r="AC5491" s="126">
        <v>7</v>
      </c>
      <c r="AD5491" s="126">
        <v>2026</v>
      </c>
    </row>
    <row r="5492" spans="3:30">
      <c r="C5492" s="126">
        <v>5485</v>
      </c>
      <c r="D5492" s="126">
        <v>295</v>
      </c>
      <c r="E5492" s="126">
        <v>9</v>
      </c>
      <c r="F5492" s="126">
        <v>1</v>
      </c>
      <c r="G5492" s="126">
        <v>1</v>
      </c>
      <c r="H5492" s="126">
        <v>1</v>
      </c>
      <c r="I5492" s="126">
        <v>1</v>
      </c>
      <c r="J5492" s="126">
        <v>228</v>
      </c>
      <c r="M5492" s="126">
        <v>1958</v>
      </c>
      <c r="N5492" s="126">
        <v>0</v>
      </c>
      <c r="R5492" s="126" t="s">
        <v>2282</v>
      </c>
      <c r="S5492" s="252">
        <v>0</v>
      </c>
      <c r="T5492" s="252">
        <v>4.4000000000000004</v>
      </c>
      <c r="U5492" s="68" t="s">
        <v>7288</v>
      </c>
      <c r="Z5492" s="126">
        <v>1</v>
      </c>
      <c r="AA5492" s="126">
        <v>1</v>
      </c>
      <c r="AB5492" s="126">
        <v>1</v>
      </c>
      <c r="AC5492" s="126">
        <v>7</v>
      </c>
      <c r="AD5492" s="126">
        <v>2026</v>
      </c>
    </row>
    <row r="5493" spans="3:30">
      <c r="C5493" s="126">
        <v>5486</v>
      </c>
      <c r="D5493" s="126">
        <v>295</v>
      </c>
      <c r="E5493" s="126">
        <v>3</v>
      </c>
      <c r="F5493" s="126">
        <v>1</v>
      </c>
      <c r="G5493" s="126">
        <v>1</v>
      </c>
      <c r="H5493" s="126">
        <v>1</v>
      </c>
      <c r="I5493" s="126">
        <v>1</v>
      </c>
      <c r="J5493" s="126">
        <v>229</v>
      </c>
      <c r="M5493" s="126">
        <v>1959</v>
      </c>
      <c r="N5493" s="126">
        <v>1</v>
      </c>
      <c r="R5493" s="126" t="s">
        <v>2282</v>
      </c>
      <c r="S5493" s="252">
        <v>5</v>
      </c>
      <c r="T5493" s="252">
        <v>0</v>
      </c>
      <c r="U5493" s="68" t="s">
        <v>7290</v>
      </c>
      <c r="Z5493" s="126">
        <v>1</v>
      </c>
      <c r="AA5493" s="126">
        <v>1</v>
      </c>
      <c r="AB5493" s="126">
        <v>1</v>
      </c>
      <c r="AC5493" s="126">
        <v>7</v>
      </c>
      <c r="AD5493" s="126">
        <v>2026</v>
      </c>
    </row>
    <row r="5494" spans="3:30">
      <c r="C5494" s="126">
        <v>5487</v>
      </c>
      <c r="D5494" s="126">
        <v>295</v>
      </c>
      <c r="E5494" s="126">
        <v>9</v>
      </c>
      <c r="F5494" s="126">
        <v>1</v>
      </c>
      <c r="G5494" s="126">
        <v>1</v>
      </c>
      <c r="H5494" s="126">
        <v>1</v>
      </c>
      <c r="I5494" s="126">
        <v>1</v>
      </c>
      <c r="J5494" s="126">
        <v>229</v>
      </c>
      <c r="M5494" s="126">
        <v>1959</v>
      </c>
      <c r="N5494" s="126">
        <v>0</v>
      </c>
      <c r="R5494" s="126" t="s">
        <v>2282</v>
      </c>
      <c r="S5494" s="252">
        <v>0</v>
      </c>
      <c r="T5494" s="252">
        <v>5</v>
      </c>
      <c r="U5494" s="68" t="s">
        <v>7290</v>
      </c>
      <c r="Z5494" s="126">
        <v>1</v>
      </c>
      <c r="AA5494" s="126">
        <v>1</v>
      </c>
      <c r="AB5494" s="126">
        <v>1</v>
      </c>
      <c r="AC5494" s="126">
        <v>7</v>
      </c>
      <c r="AD5494" s="126">
        <v>2026</v>
      </c>
    </row>
    <row r="5495" spans="3:30">
      <c r="C5495" s="126">
        <v>5488</v>
      </c>
      <c r="D5495" s="126">
        <v>295</v>
      </c>
      <c r="E5495" s="126">
        <v>3</v>
      </c>
      <c r="F5495" s="126">
        <v>1</v>
      </c>
      <c r="G5495" s="126">
        <v>1</v>
      </c>
      <c r="H5495" s="126">
        <v>1</v>
      </c>
      <c r="I5495" s="126">
        <v>1</v>
      </c>
      <c r="J5495" s="126">
        <v>230</v>
      </c>
      <c r="M5495" s="126">
        <v>1960</v>
      </c>
      <c r="N5495" s="126">
        <v>1</v>
      </c>
      <c r="R5495" s="126" t="s">
        <v>2282</v>
      </c>
      <c r="S5495" s="252">
        <v>1.5</v>
      </c>
      <c r="T5495" s="252">
        <v>0</v>
      </c>
      <c r="U5495" s="68" t="s">
        <v>7292</v>
      </c>
      <c r="Z5495" s="126">
        <v>1</v>
      </c>
      <c r="AA5495" s="126">
        <v>1</v>
      </c>
      <c r="AB5495" s="126">
        <v>1</v>
      </c>
      <c r="AC5495" s="126">
        <v>7</v>
      </c>
      <c r="AD5495" s="126">
        <v>2026</v>
      </c>
    </row>
    <row r="5496" spans="3:30">
      <c r="C5496" s="126">
        <v>5489</v>
      </c>
      <c r="D5496" s="126">
        <v>295</v>
      </c>
      <c r="E5496" s="126">
        <v>9</v>
      </c>
      <c r="F5496" s="126">
        <v>1</v>
      </c>
      <c r="G5496" s="126">
        <v>1</v>
      </c>
      <c r="H5496" s="126">
        <v>1</v>
      </c>
      <c r="I5496" s="126">
        <v>1</v>
      </c>
      <c r="J5496" s="126">
        <v>230</v>
      </c>
      <c r="M5496" s="126">
        <v>1960</v>
      </c>
      <c r="N5496" s="126">
        <v>0</v>
      </c>
      <c r="R5496" s="126" t="s">
        <v>2282</v>
      </c>
      <c r="S5496" s="252">
        <v>0</v>
      </c>
      <c r="T5496" s="252">
        <v>1.5</v>
      </c>
      <c r="U5496" s="68" t="s">
        <v>7292</v>
      </c>
      <c r="Z5496" s="126">
        <v>1</v>
      </c>
      <c r="AA5496" s="126">
        <v>1</v>
      </c>
      <c r="AB5496" s="126">
        <v>1</v>
      </c>
      <c r="AC5496" s="126">
        <v>7</v>
      </c>
      <c r="AD5496" s="126">
        <v>2026</v>
      </c>
    </row>
    <row r="5497" spans="3:30">
      <c r="C5497" s="126">
        <v>5490</v>
      </c>
      <c r="D5497" s="126">
        <v>295</v>
      </c>
      <c r="E5497" s="126">
        <v>3</v>
      </c>
      <c r="F5497" s="126">
        <v>1</v>
      </c>
      <c r="G5497" s="126">
        <v>1</v>
      </c>
      <c r="H5497" s="126">
        <v>1</v>
      </c>
      <c r="I5497" s="126">
        <v>1</v>
      </c>
      <c r="J5497" s="126">
        <v>231</v>
      </c>
      <c r="M5497" s="126">
        <v>1961</v>
      </c>
      <c r="N5497" s="126">
        <v>1</v>
      </c>
      <c r="R5497" s="126" t="s">
        <v>2282</v>
      </c>
      <c r="S5497" s="252">
        <v>0.35</v>
      </c>
      <c r="T5497" s="252">
        <v>0</v>
      </c>
      <c r="U5497" s="68" t="s">
        <v>7294</v>
      </c>
      <c r="Z5497" s="126">
        <v>1</v>
      </c>
      <c r="AA5497" s="126">
        <v>1</v>
      </c>
      <c r="AB5497" s="126">
        <v>1</v>
      </c>
      <c r="AC5497" s="126">
        <v>7</v>
      </c>
      <c r="AD5497" s="126">
        <v>2026</v>
      </c>
    </row>
    <row r="5498" spans="3:30">
      <c r="C5498" s="126">
        <v>5491</v>
      </c>
      <c r="D5498" s="126">
        <v>295</v>
      </c>
      <c r="E5498" s="126">
        <v>9</v>
      </c>
      <c r="F5498" s="126">
        <v>1</v>
      </c>
      <c r="G5498" s="126">
        <v>1</v>
      </c>
      <c r="H5498" s="126">
        <v>1</v>
      </c>
      <c r="I5498" s="126">
        <v>1</v>
      </c>
      <c r="J5498" s="126">
        <v>231</v>
      </c>
      <c r="M5498" s="126">
        <v>1961</v>
      </c>
      <c r="N5498" s="126">
        <v>0</v>
      </c>
      <c r="R5498" s="126" t="s">
        <v>2282</v>
      </c>
      <c r="S5498" s="252">
        <v>0</v>
      </c>
      <c r="T5498" s="252">
        <v>0.35</v>
      </c>
      <c r="U5498" s="68" t="s">
        <v>7294</v>
      </c>
      <c r="Z5498" s="126">
        <v>1</v>
      </c>
      <c r="AA5498" s="126">
        <v>1</v>
      </c>
      <c r="AB5498" s="126">
        <v>1</v>
      </c>
      <c r="AC5498" s="126">
        <v>7</v>
      </c>
      <c r="AD5498" s="126">
        <v>2026</v>
      </c>
    </row>
    <row r="5499" spans="3:30">
      <c r="C5499" s="126">
        <v>5492</v>
      </c>
      <c r="D5499" s="126">
        <v>295</v>
      </c>
      <c r="E5499" s="126">
        <v>3</v>
      </c>
      <c r="F5499" s="126">
        <v>1</v>
      </c>
      <c r="G5499" s="126">
        <v>1</v>
      </c>
      <c r="H5499" s="126">
        <v>1</v>
      </c>
      <c r="I5499" s="126">
        <v>1</v>
      </c>
      <c r="J5499" s="126">
        <v>232</v>
      </c>
      <c r="M5499" s="126">
        <v>1962</v>
      </c>
      <c r="N5499" s="126">
        <v>1</v>
      </c>
      <c r="R5499" s="126" t="s">
        <v>2282</v>
      </c>
      <c r="S5499" s="252">
        <v>1</v>
      </c>
      <c r="T5499" s="252">
        <v>0</v>
      </c>
      <c r="U5499" s="68" t="s">
        <v>7296</v>
      </c>
      <c r="Z5499" s="126">
        <v>1</v>
      </c>
      <c r="AA5499" s="126">
        <v>1</v>
      </c>
      <c r="AB5499" s="126">
        <v>1</v>
      </c>
      <c r="AC5499" s="126">
        <v>7</v>
      </c>
      <c r="AD5499" s="126">
        <v>2026</v>
      </c>
    </row>
    <row r="5500" spans="3:30">
      <c r="C5500" s="126">
        <v>5493</v>
      </c>
      <c r="D5500" s="126">
        <v>295</v>
      </c>
      <c r="E5500" s="126">
        <v>9</v>
      </c>
      <c r="F5500" s="126">
        <v>1</v>
      </c>
      <c r="G5500" s="126">
        <v>1</v>
      </c>
      <c r="H5500" s="126">
        <v>1</v>
      </c>
      <c r="I5500" s="126">
        <v>1</v>
      </c>
      <c r="J5500" s="126">
        <v>232</v>
      </c>
      <c r="M5500" s="126">
        <v>1962</v>
      </c>
      <c r="N5500" s="126">
        <v>0</v>
      </c>
      <c r="R5500" s="126" t="s">
        <v>2282</v>
      </c>
      <c r="S5500" s="252">
        <v>0</v>
      </c>
      <c r="T5500" s="252">
        <v>1</v>
      </c>
      <c r="U5500" s="68" t="s">
        <v>7296</v>
      </c>
      <c r="Z5500" s="126">
        <v>1</v>
      </c>
      <c r="AA5500" s="126">
        <v>1</v>
      </c>
      <c r="AB5500" s="126">
        <v>1</v>
      </c>
      <c r="AC5500" s="126">
        <v>7</v>
      </c>
      <c r="AD5500" s="126">
        <v>2026</v>
      </c>
    </row>
    <row r="5501" spans="3:30">
      <c r="C5501" s="126">
        <v>5494</v>
      </c>
      <c r="D5501" s="126">
        <v>295</v>
      </c>
      <c r="E5501" s="126">
        <v>3</v>
      </c>
      <c r="F5501" s="126">
        <v>1</v>
      </c>
      <c r="G5501" s="126">
        <v>1</v>
      </c>
      <c r="H5501" s="126">
        <v>1</v>
      </c>
      <c r="I5501" s="126">
        <v>1</v>
      </c>
      <c r="J5501" s="126">
        <v>233</v>
      </c>
      <c r="M5501" s="126">
        <v>1963</v>
      </c>
      <c r="N5501" s="126">
        <v>1</v>
      </c>
      <c r="R5501" s="126" t="s">
        <v>2282</v>
      </c>
      <c r="S5501" s="252">
        <v>0.7</v>
      </c>
      <c r="T5501" s="252">
        <v>0</v>
      </c>
      <c r="U5501" s="68" t="s">
        <v>7298</v>
      </c>
      <c r="Z5501" s="126">
        <v>1</v>
      </c>
      <c r="AA5501" s="126">
        <v>1</v>
      </c>
      <c r="AB5501" s="126">
        <v>1</v>
      </c>
      <c r="AC5501" s="126">
        <v>7</v>
      </c>
      <c r="AD5501" s="126">
        <v>2026</v>
      </c>
    </row>
    <row r="5502" spans="3:30">
      <c r="C5502" s="126">
        <v>5495</v>
      </c>
      <c r="D5502" s="126">
        <v>295</v>
      </c>
      <c r="E5502" s="126">
        <v>9</v>
      </c>
      <c r="F5502" s="126">
        <v>1</v>
      </c>
      <c r="G5502" s="126">
        <v>1</v>
      </c>
      <c r="H5502" s="126">
        <v>1</v>
      </c>
      <c r="I5502" s="126">
        <v>1</v>
      </c>
      <c r="J5502" s="126">
        <v>233</v>
      </c>
      <c r="M5502" s="126">
        <v>1963</v>
      </c>
      <c r="N5502" s="126">
        <v>0</v>
      </c>
      <c r="R5502" s="126" t="s">
        <v>2282</v>
      </c>
      <c r="S5502" s="252">
        <v>0</v>
      </c>
      <c r="T5502" s="252">
        <v>0.7</v>
      </c>
      <c r="U5502" s="68" t="s">
        <v>7298</v>
      </c>
      <c r="Z5502" s="126">
        <v>1</v>
      </c>
      <c r="AA5502" s="126">
        <v>1</v>
      </c>
      <c r="AB5502" s="126">
        <v>1</v>
      </c>
      <c r="AC5502" s="126">
        <v>7</v>
      </c>
      <c r="AD5502" s="126">
        <v>2026</v>
      </c>
    </row>
    <row r="5503" spans="3:30">
      <c r="C5503" s="126">
        <v>5496</v>
      </c>
      <c r="D5503" s="126">
        <v>296</v>
      </c>
      <c r="E5503" s="126">
        <v>3</v>
      </c>
      <c r="F5503" s="126">
        <v>1</v>
      </c>
      <c r="G5503" s="126">
        <v>1</v>
      </c>
      <c r="H5503" s="126">
        <v>1</v>
      </c>
      <c r="I5503" s="126">
        <v>1</v>
      </c>
      <c r="J5503" s="126">
        <v>244</v>
      </c>
      <c r="M5503" s="126">
        <v>1964</v>
      </c>
      <c r="N5503" s="126">
        <v>1</v>
      </c>
      <c r="R5503" s="126" t="s">
        <v>2282</v>
      </c>
      <c r="S5503" s="252">
        <v>8</v>
      </c>
      <c r="T5503" s="252">
        <v>0</v>
      </c>
      <c r="U5503" s="68" t="s">
        <v>7302</v>
      </c>
      <c r="Z5503" s="126">
        <v>1</v>
      </c>
      <c r="AA5503" s="126">
        <v>1</v>
      </c>
      <c r="AB5503" s="126">
        <v>1</v>
      </c>
      <c r="AC5503" s="126">
        <v>7</v>
      </c>
      <c r="AD5503" s="126">
        <v>2026</v>
      </c>
    </row>
    <row r="5504" spans="3:30">
      <c r="C5504" s="126">
        <v>5497</v>
      </c>
      <c r="D5504" s="126">
        <v>296</v>
      </c>
      <c r="E5504" s="126">
        <v>9</v>
      </c>
      <c r="F5504" s="126">
        <v>1</v>
      </c>
      <c r="G5504" s="126">
        <v>1</v>
      </c>
      <c r="H5504" s="126">
        <v>1</v>
      </c>
      <c r="I5504" s="126">
        <v>1</v>
      </c>
      <c r="J5504" s="126">
        <v>244</v>
      </c>
      <c r="M5504" s="126">
        <v>1964</v>
      </c>
      <c r="N5504" s="126">
        <v>0</v>
      </c>
      <c r="R5504" s="126" t="s">
        <v>2282</v>
      </c>
      <c r="S5504" s="252">
        <v>0</v>
      </c>
      <c r="T5504" s="252">
        <v>8</v>
      </c>
      <c r="U5504" s="68" t="s">
        <v>7302</v>
      </c>
      <c r="Z5504" s="126">
        <v>1</v>
      </c>
      <c r="AA5504" s="126">
        <v>1</v>
      </c>
      <c r="AB5504" s="126">
        <v>1</v>
      </c>
      <c r="AC5504" s="126">
        <v>7</v>
      </c>
      <c r="AD5504" s="126">
        <v>2026</v>
      </c>
    </row>
    <row r="5505" spans="3:30">
      <c r="C5505" s="126">
        <v>5498</v>
      </c>
      <c r="D5505" s="126">
        <v>296</v>
      </c>
      <c r="E5505" s="126">
        <v>3</v>
      </c>
      <c r="F5505" s="126">
        <v>1</v>
      </c>
      <c r="G5505" s="126">
        <v>1</v>
      </c>
      <c r="H5505" s="126">
        <v>1</v>
      </c>
      <c r="I5505" s="126">
        <v>1</v>
      </c>
      <c r="J5505" s="126">
        <v>245</v>
      </c>
      <c r="M5505" s="126">
        <v>1965</v>
      </c>
      <c r="N5505" s="126">
        <v>1</v>
      </c>
      <c r="R5505" s="126" t="s">
        <v>2282</v>
      </c>
      <c r="S5505" s="252">
        <v>0.28999999999999998</v>
      </c>
      <c r="T5505" s="252">
        <v>0</v>
      </c>
      <c r="U5505" s="68" t="s">
        <v>7304</v>
      </c>
      <c r="Z5505" s="126">
        <v>1</v>
      </c>
      <c r="AA5505" s="126">
        <v>1</v>
      </c>
      <c r="AB5505" s="126">
        <v>1</v>
      </c>
      <c r="AC5505" s="126">
        <v>7</v>
      </c>
      <c r="AD5505" s="126">
        <v>2026</v>
      </c>
    </row>
    <row r="5506" spans="3:30">
      <c r="C5506" s="126">
        <v>5499</v>
      </c>
      <c r="D5506" s="126">
        <v>296</v>
      </c>
      <c r="E5506" s="126">
        <v>9</v>
      </c>
      <c r="F5506" s="126">
        <v>1</v>
      </c>
      <c r="G5506" s="126">
        <v>1</v>
      </c>
      <c r="H5506" s="126">
        <v>1</v>
      </c>
      <c r="I5506" s="126">
        <v>1</v>
      </c>
      <c r="J5506" s="126">
        <v>245</v>
      </c>
      <c r="M5506" s="126">
        <v>1965</v>
      </c>
      <c r="N5506" s="126">
        <v>0</v>
      </c>
      <c r="R5506" s="126" t="s">
        <v>2282</v>
      </c>
      <c r="S5506" s="252">
        <v>0</v>
      </c>
      <c r="T5506" s="252">
        <v>0.28999999999999998</v>
      </c>
      <c r="U5506" s="68" t="s">
        <v>7304</v>
      </c>
      <c r="Z5506" s="126">
        <v>1</v>
      </c>
      <c r="AA5506" s="126">
        <v>1</v>
      </c>
      <c r="AB5506" s="126">
        <v>1</v>
      </c>
      <c r="AC5506" s="126">
        <v>7</v>
      </c>
      <c r="AD5506" s="126">
        <v>2026</v>
      </c>
    </row>
    <row r="5507" spans="3:30">
      <c r="C5507" s="126">
        <v>5500</v>
      </c>
      <c r="D5507" s="126">
        <v>296</v>
      </c>
      <c r="E5507" s="126">
        <v>3</v>
      </c>
      <c r="F5507" s="126">
        <v>1</v>
      </c>
      <c r="G5507" s="126">
        <v>1</v>
      </c>
      <c r="H5507" s="126">
        <v>1</v>
      </c>
      <c r="I5507" s="126">
        <v>1</v>
      </c>
      <c r="J5507" s="126">
        <v>247</v>
      </c>
      <c r="M5507" s="126">
        <v>1966</v>
      </c>
      <c r="N5507" s="126">
        <v>1</v>
      </c>
      <c r="R5507" s="126" t="s">
        <v>2282</v>
      </c>
      <c r="S5507" s="252">
        <v>3.5</v>
      </c>
      <c r="T5507" s="252">
        <v>0</v>
      </c>
      <c r="U5507" s="68" t="s">
        <v>7306</v>
      </c>
      <c r="Z5507" s="126">
        <v>1</v>
      </c>
      <c r="AA5507" s="126">
        <v>1</v>
      </c>
      <c r="AB5507" s="126">
        <v>1</v>
      </c>
      <c r="AC5507" s="126">
        <v>7</v>
      </c>
      <c r="AD5507" s="126">
        <v>2026</v>
      </c>
    </row>
    <row r="5508" spans="3:30">
      <c r="C5508" s="126">
        <v>5501</v>
      </c>
      <c r="D5508" s="126">
        <v>296</v>
      </c>
      <c r="E5508" s="126">
        <v>9</v>
      </c>
      <c r="F5508" s="126">
        <v>1</v>
      </c>
      <c r="G5508" s="126">
        <v>1</v>
      </c>
      <c r="H5508" s="126">
        <v>1</v>
      </c>
      <c r="I5508" s="126">
        <v>1</v>
      </c>
      <c r="J5508" s="126">
        <v>247</v>
      </c>
      <c r="M5508" s="126">
        <v>1966</v>
      </c>
      <c r="N5508" s="126">
        <v>0</v>
      </c>
      <c r="R5508" s="126" t="s">
        <v>2282</v>
      </c>
      <c r="S5508" s="252">
        <v>0</v>
      </c>
      <c r="T5508" s="252">
        <v>3.5</v>
      </c>
      <c r="U5508" s="68" t="s">
        <v>7306</v>
      </c>
      <c r="Z5508" s="126">
        <v>1</v>
      </c>
      <c r="AA5508" s="126">
        <v>1</v>
      </c>
      <c r="AB5508" s="126">
        <v>1</v>
      </c>
      <c r="AC5508" s="126">
        <v>7</v>
      </c>
      <c r="AD5508" s="126">
        <v>2026</v>
      </c>
    </row>
    <row r="5509" spans="3:30">
      <c r="C5509" s="126">
        <v>5502</v>
      </c>
      <c r="D5509" s="126">
        <v>296</v>
      </c>
      <c r="E5509" s="126">
        <v>3</v>
      </c>
      <c r="F5509" s="126">
        <v>1</v>
      </c>
      <c r="G5509" s="126">
        <v>1</v>
      </c>
      <c r="H5509" s="126">
        <v>1</v>
      </c>
      <c r="I5509" s="126">
        <v>1</v>
      </c>
      <c r="J5509" s="126">
        <v>248</v>
      </c>
      <c r="M5509" s="126">
        <v>1967</v>
      </c>
      <c r="N5509" s="126">
        <v>1</v>
      </c>
      <c r="R5509" s="126" t="s">
        <v>2282</v>
      </c>
      <c r="S5509" s="252">
        <v>5.2</v>
      </c>
      <c r="T5509" s="252">
        <v>0</v>
      </c>
      <c r="U5509" s="68" t="s">
        <v>7308</v>
      </c>
      <c r="Z5509" s="126">
        <v>1</v>
      </c>
      <c r="AA5509" s="126">
        <v>1</v>
      </c>
      <c r="AB5509" s="126">
        <v>1</v>
      </c>
      <c r="AC5509" s="126">
        <v>7</v>
      </c>
      <c r="AD5509" s="126">
        <v>2026</v>
      </c>
    </row>
    <row r="5510" spans="3:30">
      <c r="C5510" s="126">
        <v>5503</v>
      </c>
      <c r="D5510" s="126">
        <v>296</v>
      </c>
      <c r="E5510" s="126">
        <v>9</v>
      </c>
      <c r="F5510" s="126">
        <v>1</v>
      </c>
      <c r="G5510" s="126">
        <v>1</v>
      </c>
      <c r="H5510" s="126">
        <v>1</v>
      </c>
      <c r="I5510" s="126">
        <v>1</v>
      </c>
      <c r="J5510" s="126">
        <v>248</v>
      </c>
      <c r="M5510" s="126">
        <v>1967</v>
      </c>
      <c r="N5510" s="126">
        <v>0</v>
      </c>
      <c r="R5510" s="126" t="s">
        <v>2282</v>
      </c>
      <c r="S5510" s="252">
        <v>0</v>
      </c>
      <c r="T5510" s="252">
        <v>5.2</v>
      </c>
      <c r="U5510" s="68" t="s">
        <v>7308</v>
      </c>
      <c r="Z5510" s="126">
        <v>1</v>
      </c>
      <c r="AA5510" s="126">
        <v>1</v>
      </c>
      <c r="AB5510" s="126">
        <v>1</v>
      </c>
      <c r="AC5510" s="126">
        <v>7</v>
      </c>
      <c r="AD5510" s="126">
        <v>2026</v>
      </c>
    </row>
    <row r="5511" spans="3:30">
      <c r="C5511" s="126">
        <v>5504</v>
      </c>
      <c r="D5511" s="126">
        <v>296</v>
      </c>
      <c r="E5511" s="126">
        <v>3</v>
      </c>
      <c r="F5511" s="126">
        <v>1</v>
      </c>
      <c r="G5511" s="126">
        <v>1</v>
      </c>
      <c r="H5511" s="126">
        <v>1</v>
      </c>
      <c r="I5511" s="126">
        <v>1</v>
      </c>
      <c r="J5511" s="126">
        <v>249</v>
      </c>
      <c r="M5511" s="126">
        <v>1968</v>
      </c>
      <c r="N5511" s="126">
        <v>1</v>
      </c>
      <c r="R5511" s="126" t="s">
        <v>2282</v>
      </c>
      <c r="S5511" s="252">
        <v>1</v>
      </c>
      <c r="T5511" s="252">
        <v>0</v>
      </c>
      <c r="U5511" s="68" t="s">
        <v>7310</v>
      </c>
      <c r="Z5511" s="126">
        <v>1</v>
      </c>
      <c r="AA5511" s="126">
        <v>1</v>
      </c>
      <c r="AB5511" s="126">
        <v>1</v>
      </c>
      <c r="AC5511" s="126">
        <v>7</v>
      </c>
      <c r="AD5511" s="126">
        <v>2026</v>
      </c>
    </row>
    <row r="5512" spans="3:30">
      <c r="C5512" s="126">
        <v>5505</v>
      </c>
      <c r="D5512" s="126">
        <v>296</v>
      </c>
      <c r="E5512" s="126">
        <v>9</v>
      </c>
      <c r="F5512" s="126">
        <v>1</v>
      </c>
      <c r="G5512" s="126">
        <v>1</v>
      </c>
      <c r="H5512" s="126">
        <v>1</v>
      </c>
      <c r="I5512" s="126">
        <v>1</v>
      </c>
      <c r="J5512" s="126">
        <v>249</v>
      </c>
      <c r="M5512" s="126">
        <v>1968</v>
      </c>
      <c r="N5512" s="126">
        <v>0</v>
      </c>
      <c r="R5512" s="126" t="s">
        <v>2282</v>
      </c>
      <c r="S5512" s="252">
        <v>0</v>
      </c>
      <c r="T5512" s="252">
        <v>1</v>
      </c>
      <c r="U5512" s="68" t="s">
        <v>7310</v>
      </c>
      <c r="Z5512" s="126">
        <v>1</v>
      </c>
      <c r="AA5512" s="126">
        <v>1</v>
      </c>
      <c r="AB5512" s="126">
        <v>1</v>
      </c>
      <c r="AC5512" s="126">
        <v>7</v>
      </c>
      <c r="AD5512" s="126">
        <v>2026</v>
      </c>
    </row>
    <row r="5513" spans="3:30">
      <c r="C5513" s="126">
        <v>5506</v>
      </c>
      <c r="D5513" s="126">
        <v>296</v>
      </c>
      <c r="E5513" s="126">
        <v>3</v>
      </c>
      <c r="F5513" s="126">
        <v>1</v>
      </c>
      <c r="G5513" s="126">
        <v>1</v>
      </c>
      <c r="H5513" s="126">
        <v>1</v>
      </c>
      <c r="I5513" s="126">
        <v>1</v>
      </c>
      <c r="J5513" s="126">
        <v>250</v>
      </c>
      <c r="M5513" s="126">
        <v>1969</v>
      </c>
      <c r="N5513" s="126">
        <v>1</v>
      </c>
      <c r="R5513" s="126" t="s">
        <v>2282</v>
      </c>
      <c r="S5513" s="252">
        <v>3.75</v>
      </c>
      <c r="T5513" s="252">
        <v>0</v>
      </c>
      <c r="U5513" s="68" t="s">
        <v>7312</v>
      </c>
      <c r="Z5513" s="126">
        <v>1</v>
      </c>
      <c r="AA5513" s="126">
        <v>1</v>
      </c>
      <c r="AB5513" s="126">
        <v>1</v>
      </c>
      <c r="AC5513" s="126">
        <v>7</v>
      </c>
      <c r="AD5513" s="126">
        <v>2026</v>
      </c>
    </row>
    <row r="5514" spans="3:30">
      <c r="C5514" s="126">
        <v>5507</v>
      </c>
      <c r="D5514" s="126">
        <v>296</v>
      </c>
      <c r="E5514" s="126">
        <v>9</v>
      </c>
      <c r="F5514" s="126">
        <v>1</v>
      </c>
      <c r="G5514" s="126">
        <v>1</v>
      </c>
      <c r="H5514" s="126">
        <v>1</v>
      </c>
      <c r="I5514" s="126">
        <v>1</v>
      </c>
      <c r="J5514" s="126">
        <v>250</v>
      </c>
      <c r="M5514" s="126">
        <v>1969</v>
      </c>
      <c r="N5514" s="126">
        <v>0</v>
      </c>
      <c r="R5514" s="126" t="s">
        <v>2282</v>
      </c>
      <c r="S5514" s="252">
        <v>0</v>
      </c>
      <c r="T5514" s="252">
        <v>3.75</v>
      </c>
      <c r="U5514" s="68" t="s">
        <v>7312</v>
      </c>
      <c r="Z5514" s="126">
        <v>1</v>
      </c>
      <c r="AA5514" s="126">
        <v>1</v>
      </c>
      <c r="AB5514" s="126">
        <v>1</v>
      </c>
      <c r="AC5514" s="126">
        <v>7</v>
      </c>
      <c r="AD5514" s="126">
        <v>2026</v>
      </c>
    </row>
    <row r="5515" spans="3:30">
      <c r="C5515" s="126">
        <v>5508</v>
      </c>
      <c r="D5515" s="126">
        <v>296</v>
      </c>
      <c r="E5515" s="126">
        <v>3</v>
      </c>
      <c r="F5515" s="126">
        <v>1</v>
      </c>
      <c r="G5515" s="126">
        <v>1</v>
      </c>
      <c r="H5515" s="126">
        <v>1</v>
      </c>
      <c r="I5515" s="126">
        <v>1</v>
      </c>
      <c r="J5515" s="126">
        <v>251</v>
      </c>
      <c r="M5515" s="126">
        <v>1970</v>
      </c>
      <c r="N5515" s="126">
        <v>1</v>
      </c>
      <c r="R5515" s="126" t="s">
        <v>2282</v>
      </c>
      <c r="S5515" s="252">
        <v>1.69</v>
      </c>
      <c r="T5515" s="252">
        <v>0</v>
      </c>
      <c r="U5515" s="68" t="s">
        <v>7314</v>
      </c>
      <c r="Z5515" s="126">
        <v>1</v>
      </c>
      <c r="AA5515" s="126">
        <v>1</v>
      </c>
      <c r="AB5515" s="126">
        <v>1</v>
      </c>
      <c r="AC5515" s="126">
        <v>7</v>
      </c>
      <c r="AD5515" s="126">
        <v>2026</v>
      </c>
    </row>
    <row r="5516" spans="3:30">
      <c r="C5516" s="126">
        <v>5509</v>
      </c>
      <c r="D5516" s="126">
        <v>296</v>
      </c>
      <c r="E5516" s="126">
        <v>9</v>
      </c>
      <c r="F5516" s="126">
        <v>1</v>
      </c>
      <c r="G5516" s="126">
        <v>1</v>
      </c>
      <c r="H5516" s="126">
        <v>1</v>
      </c>
      <c r="I5516" s="126">
        <v>1</v>
      </c>
      <c r="J5516" s="126">
        <v>251</v>
      </c>
      <c r="M5516" s="126">
        <v>1970</v>
      </c>
      <c r="N5516" s="126">
        <v>0</v>
      </c>
      <c r="R5516" s="126" t="s">
        <v>2282</v>
      </c>
      <c r="S5516" s="252">
        <v>0</v>
      </c>
      <c r="T5516" s="252">
        <v>1.69</v>
      </c>
      <c r="U5516" s="68" t="s">
        <v>7314</v>
      </c>
      <c r="Z5516" s="126">
        <v>1</v>
      </c>
      <c r="AA5516" s="126">
        <v>1</v>
      </c>
      <c r="AB5516" s="126">
        <v>1</v>
      </c>
      <c r="AC5516" s="126">
        <v>7</v>
      </c>
      <c r="AD5516" s="126">
        <v>2026</v>
      </c>
    </row>
    <row r="5517" spans="3:30">
      <c r="C5517" s="126">
        <v>5510</v>
      </c>
      <c r="D5517" s="126">
        <v>296</v>
      </c>
      <c r="E5517" s="126">
        <v>3</v>
      </c>
      <c r="F5517" s="126">
        <v>1</v>
      </c>
      <c r="G5517" s="126">
        <v>1</v>
      </c>
      <c r="H5517" s="126">
        <v>1</v>
      </c>
      <c r="I5517" s="126">
        <v>1</v>
      </c>
      <c r="J5517" s="126">
        <v>252</v>
      </c>
      <c r="M5517" s="126">
        <v>1971</v>
      </c>
      <c r="N5517" s="126">
        <v>1</v>
      </c>
      <c r="R5517" s="126" t="s">
        <v>2282</v>
      </c>
      <c r="S5517" s="252">
        <v>2.31</v>
      </c>
      <c r="T5517" s="252">
        <v>0</v>
      </c>
      <c r="U5517" s="68" t="s">
        <v>7316</v>
      </c>
      <c r="Z5517" s="126">
        <v>1</v>
      </c>
      <c r="AA5517" s="126">
        <v>1</v>
      </c>
      <c r="AB5517" s="126">
        <v>1</v>
      </c>
      <c r="AC5517" s="126">
        <v>7</v>
      </c>
      <c r="AD5517" s="126">
        <v>2026</v>
      </c>
    </row>
    <row r="5518" spans="3:30">
      <c r="C5518" s="126">
        <v>5511</v>
      </c>
      <c r="D5518" s="126">
        <v>296</v>
      </c>
      <c r="E5518" s="126">
        <v>9</v>
      </c>
      <c r="F5518" s="126">
        <v>1</v>
      </c>
      <c r="G5518" s="126">
        <v>1</v>
      </c>
      <c r="H5518" s="126">
        <v>1</v>
      </c>
      <c r="I5518" s="126">
        <v>1</v>
      </c>
      <c r="J5518" s="126">
        <v>252</v>
      </c>
      <c r="M5518" s="126">
        <v>1971</v>
      </c>
      <c r="N5518" s="126">
        <v>0</v>
      </c>
      <c r="R5518" s="126" t="s">
        <v>2282</v>
      </c>
      <c r="S5518" s="252">
        <v>0</v>
      </c>
      <c r="T5518" s="252">
        <v>2.31</v>
      </c>
      <c r="U5518" s="68" t="s">
        <v>7316</v>
      </c>
      <c r="Z5518" s="126">
        <v>1</v>
      </c>
      <c r="AA5518" s="126">
        <v>1</v>
      </c>
      <c r="AB5518" s="126">
        <v>1</v>
      </c>
      <c r="AC5518" s="126">
        <v>7</v>
      </c>
      <c r="AD5518" s="126">
        <v>2026</v>
      </c>
    </row>
    <row r="5519" spans="3:30">
      <c r="C5519" s="126">
        <v>5512</v>
      </c>
      <c r="D5519" s="126">
        <v>296</v>
      </c>
      <c r="E5519" s="126">
        <v>3</v>
      </c>
      <c r="F5519" s="126">
        <v>1</v>
      </c>
      <c r="G5519" s="126">
        <v>1</v>
      </c>
      <c r="H5519" s="126">
        <v>1</v>
      </c>
      <c r="I5519" s="126">
        <v>1</v>
      </c>
      <c r="J5519" s="126">
        <v>253</v>
      </c>
      <c r="M5519" s="126">
        <v>1972</v>
      </c>
      <c r="N5519" s="126">
        <v>1</v>
      </c>
      <c r="R5519" s="126" t="s">
        <v>2282</v>
      </c>
      <c r="S5519" s="252">
        <v>6</v>
      </c>
      <c r="T5519" s="252">
        <v>0</v>
      </c>
      <c r="U5519" s="68" t="s">
        <v>7318</v>
      </c>
      <c r="Z5519" s="126">
        <v>1</v>
      </c>
      <c r="AA5519" s="126">
        <v>1</v>
      </c>
      <c r="AB5519" s="126">
        <v>1</v>
      </c>
      <c r="AC5519" s="126">
        <v>7</v>
      </c>
      <c r="AD5519" s="126">
        <v>2026</v>
      </c>
    </row>
    <row r="5520" spans="3:30">
      <c r="C5520" s="126">
        <v>5513</v>
      </c>
      <c r="D5520" s="126">
        <v>296</v>
      </c>
      <c r="E5520" s="126">
        <v>9</v>
      </c>
      <c r="F5520" s="126">
        <v>1</v>
      </c>
      <c r="G5520" s="126">
        <v>1</v>
      </c>
      <c r="H5520" s="126">
        <v>1</v>
      </c>
      <c r="I5520" s="126">
        <v>1</v>
      </c>
      <c r="J5520" s="126">
        <v>253</v>
      </c>
      <c r="M5520" s="126">
        <v>1972</v>
      </c>
      <c r="N5520" s="126">
        <v>0</v>
      </c>
      <c r="R5520" s="126" t="s">
        <v>2282</v>
      </c>
      <c r="S5520" s="252">
        <v>0</v>
      </c>
      <c r="T5520" s="252">
        <v>6</v>
      </c>
      <c r="U5520" s="68" t="s">
        <v>7318</v>
      </c>
      <c r="Z5520" s="126">
        <v>1</v>
      </c>
      <c r="AA5520" s="126">
        <v>1</v>
      </c>
      <c r="AB5520" s="126">
        <v>1</v>
      </c>
      <c r="AC5520" s="126">
        <v>7</v>
      </c>
      <c r="AD5520" s="126">
        <v>2026</v>
      </c>
    </row>
    <row r="5521" spans="3:30">
      <c r="C5521" s="126">
        <v>5514</v>
      </c>
      <c r="D5521" s="126">
        <v>296</v>
      </c>
      <c r="E5521" s="126">
        <v>3</v>
      </c>
      <c r="F5521" s="126">
        <v>1</v>
      </c>
      <c r="G5521" s="126">
        <v>1</v>
      </c>
      <c r="H5521" s="126">
        <v>1</v>
      </c>
      <c r="I5521" s="126">
        <v>1</v>
      </c>
      <c r="J5521" s="126">
        <v>254</v>
      </c>
      <c r="M5521" s="126">
        <v>1973</v>
      </c>
      <c r="N5521" s="126">
        <v>1</v>
      </c>
      <c r="R5521" s="126" t="s">
        <v>2282</v>
      </c>
      <c r="S5521" s="252">
        <v>3.75</v>
      </c>
      <c r="T5521" s="252">
        <v>0</v>
      </c>
      <c r="U5521" s="68" t="s">
        <v>7320</v>
      </c>
      <c r="Z5521" s="126">
        <v>1</v>
      </c>
      <c r="AA5521" s="126">
        <v>1</v>
      </c>
      <c r="AB5521" s="126">
        <v>1</v>
      </c>
      <c r="AC5521" s="126">
        <v>7</v>
      </c>
      <c r="AD5521" s="126">
        <v>2026</v>
      </c>
    </row>
    <row r="5522" spans="3:30">
      <c r="C5522" s="126">
        <v>5515</v>
      </c>
      <c r="D5522" s="126">
        <v>296</v>
      </c>
      <c r="E5522" s="126">
        <v>9</v>
      </c>
      <c r="F5522" s="126">
        <v>1</v>
      </c>
      <c r="G5522" s="126">
        <v>1</v>
      </c>
      <c r="H5522" s="126">
        <v>1</v>
      </c>
      <c r="I5522" s="126">
        <v>1</v>
      </c>
      <c r="J5522" s="126">
        <v>254</v>
      </c>
      <c r="M5522" s="126">
        <v>1973</v>
      </c>
      <c r="N5522" s="126">
        <v>0</v>
      </c>
      <c r="R5522" s="126" t="s">
        <v>2282</v>
      </c>
      <c r="S5522" s="252">
        <v>0</v>
      </c>
      <c r="T5522" s="252">
        <v>3.75</v>
      </c>
      <c r="U5522" s="68" t="s">
        <v>7320</v>
      </c>
      <c r="Z5522" s="126">
        <v>1</v>
      </c>
      <c r="AA5522" s="126">
        <v>1</v>
      </c>
      <c r="AB5522" s="126">
        <v>1</v>
      </c>
      <c r="AC5522" s="126">
        <v>7</v>
      </c>
      <c r="AD5522" s="126">
        <v>2026</v>
      </c>
    </row>
    <row r="5523" spans="3:30">
      <c r="C5523" s="126">
        <v>5516</v>
      </c>
      <c r="D5523" s="126">
        <v>296</v>
      </c>
      <c r="E5523" s="126">
        <v>3</v>
      </c>
      <c r="F5523" s="126">
        <v>1</v>
      </c>
      <c r="G5523" s="126">
        <v>1</v>
      </c>
      <c r="H5523" s="126">
        <v>1</v>
      </c>
      <c r="I5523" s="126">
        <v>1</v>
      </c>
      <c r="J5523" s="126">
        <v>255</v>
      </c>
      <c r="M5523" s="126">
        <v>1974</v>
      </c>
      <c r="N5523" s="126">
        <v>1</v>
      </c>
      <c r="R5523" s="126" t="s">
        <v>2282</v>
      </c>
      <c r="S5523" s="252">
        <v>3</v>
      </c>
      <c r="T5523" s="252">
        <v>0</v>
      </c>
      <c r="U5523" s="68" t="s">
        <v>7322</v>
      </c>
      <c r="Z5523" s="126">
        <v>1</v>
      </c>
      <c r="AA5523" s="126">
        <v>1</v>
      </c>
      <c r="AB5523" s="126">
        <v>1</v>
      </c>
      <c r="AC5523" s="126">
        <v>7</v>
      </c>
      <c r="AD5523" s="126">
        <v>2026</v>
      </c>
    </row>
    <row r="5524" spans="3:30">
      <c r="C5524" s="126">
        <v>5517</v>
      </c>
      <c r="D5524" s="126">
        <v>296</v>
      </c>
      <c r="E5524" s="126">
        <v>9</v>
      </c>
      <c r="F5524" s="126">
        <v>1</v>
      </c>
      <c r="G5524" s="126">
        <v>1</v>
      </c>
      <c r="H5524" s="126">
        <v>1</v>
      </c>
      <c r="I5524" s="126">
        <v>1</v>
      </c>
      <c r="J5524" s="126">
        <v>255</v>
      </c>
      <c r="M5524" s="126">
        <v>1974</v>
      </c>
      <c r="N5524" s="126">
        <v>0</v>
      </c>
      <c r="R5524" s="126" t="s">
        <v>2282</v>
      </c>
      <c r="S5524" s="252">
        <v>0</v>
      </c>
      <c r="T5524" s="252">
        <v>3</v>
      </c>
      <c r="U5524" s="68" t="s">
        <v>7322</v>
      </c>
      <c r="Z5524" s="126">
        <v>1</v>
      </c>
      <c r="AA5524" s="126">
        <v>1</v>
      </c>
      <c r="AB5524" s="126">
        <v>1</v>
      </c>
      <c r="AC5524" s="126">
        <v>7</v>
      </c>
      <c r="AD5524" s="126">
        <v>2026</v>
      </c>
    </row>
    <row r="5525" spans="3:30">
      <c r="C5525" s="126">
        <v>5518</v>
      </c>
      <c r="D5525" s="126">
        <v>296</v>
      </c>
      <c r="E5525" s="126">
        <v>3</v>
      </c>
      <c r="F5525" s="126">
        <v>1</v>
      </c>
      <c r="G5525" s="126">
        <v>1</v>
      </c>
      <c r="H5525" s="126">
        <v>1</v>
      </c>
      <c r="I5525" s="126">
        <v>1</v>
      </c>
      <c r="J5525" s="126">
        <v>256</v>
      </c>
      <c r="M5525" s="126">
        <v>1975</v>
      </c>
      <c r="N5525" s="126">
        <v>1</v>
      </c>
      <c r="R5525" s="126" t="s">
        <v>2282</v>
      </c>
      <c r="S5525" s="252">
        <v>6</v>
      </c>
      <c r="T5525" s="252">
        <v>0</v>
      </c>
      <c r="U5525" s="68" t="s">
        <v>7324</v>
      </c>
      <c r="Z5525" s="126">
        <v>1</v>
      </c>
      <c r="AA5525" s="126">
        <v>1</v>
      </c>
      <c r="AB5525" s="126">
        <v>1</v>
      </c>
      <c r="AC5525" s="126">
        <v>7</v>
      </c>
      <c r="AD5525" s="126">
        <v>2026</v>
      </c>
    </row>
    <row r="5526" spans="3:30">
      <c r="C5526" s="126">
        <v>5519</v>
      </c>
      <c r="D5526" s="126">
        <v>296</v>
      </c>
      <c r="E5526" s="126">
        <v>9</v>
      </c>
      <c r="F5526" s="126">
        <v>1</v>
      </c>
      <c r="G5526" s="126">
        <v>1</v>
      </c>
      <c r="H5526" s="126">
        <v>1</v>
      </c>
      <c r="I5526" s="126">
        <v>1</v>
      </c>
      <c r="J5526" s="126">
        <v>256</v>
      </c>
      <c r="M5526" s="126">
        <v>1975</v>
      </c>
      <c r="N5526" s="126">
        <v>0</v>
      </c>
      <c r="R5526" s="126" t="s">
        <v>2282</v>
      </c>
      <c r="S5526" s="252">
        <v>0</v>
      </c>
      <c r="T5526" s="252">
        <v>6</v>
      </c>
      <c r="U5526" s="68" t="s">
        <v>7324</v>
      </c>
      <c r="Z5526" s="126">
        <v>1</v>
      </c>
      <c r="AA5526" s="126">
        <v>1</v>
      </c>
      <c r="AB5526" s="126">
        <v>1</v>
      </c>
      <c r="AC5526" s="126">
        <v>7</v>
      </c>
      <c r="AD5526" s="126">
        <v>2026</v>
      </c>
    </row>
    <row r="5527" spans="3:30">
      <c r="C5527" s="126">
        <v>5520</v>
      </c>
      <c r="D5527" s="126">
        <v>296</v>
      </c>
      <c r="E5527" s="126">
        <v>3</v>
      </c>
      <c r="F5527" s="126">
        <v>1</v>
      </c>
      <c r="G5527" s="126">
        <v>1</v>
      </c>
      <c r="H5527" s="126">
        <v>1</v>
      </c>
      <c r="I5527" s="126">
        <v>1</v>
      </c>
      <c r="J5527" s="126">
        <v>257</v>
      </c>
      <c r="M5527" s="126">
        <v>1976</v>
      </c>
      <c r="N5527" s="126">
        <v>1</v>
      </c>
      <c r="R5527" s="126" t="s">
        <v>2282</v>
      </c>
      <c r="S5527" s="252">
        <v>6</v>
      </c>
      <c r="T5527" s="252">
        <v>0</v>
      </c>
      <c r="U5527" s="68" t="s">
        <v>7326</v>
      </c>
      <c r="Z5527" s="126">
        <v>1</v>
      </c>
      <c r="AA5527" s="126">
        <v>1</v>
      </c>
      <c r="AB5527" s="126">
        <v>1</v>
      </c>
      <c r="AC5527" s="126">
        <v>7</v>
      </c>
      <c r="AD5527" s="126">
        <v>2026</v>
      </c>
    </row>
    <row r="5528" spans="3:30">
      <c r="C5528" s="126">
        <v>5521</v>
      </c>
      <c r="D5528" s="126">
        <v>296</v>
      </c>
      <c r="E5528" s="126">
        <v>9</v>
      </c>
      <c r="F5528" s="126">
        <v>1</v>
      </c>
      <c r="G5528" s="126">
        <v>1</v>
      </c>
      <c r="H5528" s="126">
        <v>1</v>
      </c>
      <c r="I5528" s="126">
        <v>1</v>
      </c>
      <c r="J5528" s="126">
        <v>257</v>
      </c>
      <c r="M5528" s="126">
        <v>1976</v>
      </c>
      <c r="N5528" s="126">
        <v>0</v>
      </c>
      <c r="R5528" s="126" t="s">
        <v>2282</v>
      </c>
      <c r="S5528" s="252">
        <v>0</v>
      </c>
      <c r="T5528" s="252">
        <v>6</v>
      </c>
      <c r="U5528" s="68" t="s">
        <v>7326</v>
      </c>
      <c r="Z5528" s="126">
        <v>1</v>
      </c>
      <c r="AA5528" s="126">
        <v>1</v>
      </c>
      <c r="AB5528" s="126">
        <v>1</v>
      </c>
      <c r="AC5528" s="126">
        <v>7</v>
      </c>
      <c r="AD5528" s="126">
        <v>2026</v>
      </c>
    </row>
    <row r="5529" spans="3:30">
      <c r="C5529" s="126">
        <v>5522</v>
      </c>
      <c r="D5529" s="126">
        <v>296</v>
      </c>
      <c r="E5529" s="126">
        <v>3</v>
      </c>
      <c r="F5529" s="126">
        <v>1</v>
      </c>
      <c r="G5529" s="126">
        <v>1</v>
      </c>
      <c r="H5529" s="126">
        <v>1</v>
      </c>
      <c r="I5529" s="126">
        <v>1</v>
      </c>
      <c r="J5529" s="126">
        <v>258</v>
      </c>
      <c r="M5529" s="126">
        <v>1977</v>
      </c>
      <c r="N5529" s="126">
        <v>1</v>
      </c>
      <c r="R5529" s="126" t="s">
        <v>2282</v>
      </c>
      <c r="S5529" s="252">
        <v>5</v>
      </c>
      <c r="T5529" s="252">
        <v>0</v>
      </c>
      <c r="U5529" s="68" t="s">
        <v>7328</v>
      </c>
      <c r="Z5529" s="126">
        <v>1</v>
      </c>
      <c r="AA5529" s="126">
        <v>1</v>
      </c>
      <c r="AB5529" s="126">
        <v>1</v>
      </c>
      <c r="AC5529" s="126">
        <v>7</v>
      </c>
      <c r="AD5529" s="126">
        <v>2026</v>
      </c>
    </row>
    <row r="5530" spans="3:30">
      <c r="C5530" s="126">
        <v>5523</v>
      </c>
      <c r="D5530" s="126">
        <v>296</v>
      </c>
      <c r="E5530" s="126">
        <v>9</v>
      </c>
      <c r="F5530" s="126">
        <v>1</v>
      </c>
      <c r="G5530" s="126">
        <v>1</v>
      </c>
      <c r="H5530" s="126">
        <v>1</v>
      </c>
      <c r="I5530" s="126">
        <v>1</v>
      </c>
      <c r="J5530" s="126">
        <v>258</v>
      </c>
      <c r="M5530" s="126">
        <v>1977</v>
      </c>
      <c r="N5530" s="126">
        <v>0</v>
      </c>
      <c r="R5530" s="126" t="s">
        <v>2282</v>
      </c>
      <c r="S5530" s="252">
        <v>0</v>
      </c>
      <c r="T5530" s="252">
        <v>5</v>
      </c>
      <c r="U5530" s="68" t="s">
        <v>7328</v>
      </c>
      <c r="Z5530" s="126">
        <v>1</v>
      </c>
      <c r="AA5530" s="126">
        <v>1</v>
      </c>
      <c r="AB5530" s="126">
        <v>1</v>
      </c>
      <c r="AC5530" s="126">
        <v>7</v>
      </c>
      <c r="AD5530" s="126">
        <v>2026</v>
      </c>
    </row>
    <row r="5531" spans="3:30">
      <c r="C5531" s="126">
        <v>5524</v>
      </c>
      <c r="D5531" s="126">
        <v>296</v>
      </c>
      <c r="E5531" s="126">
        <v>3</v>
      </c>
      <c r="F5531" s="126">
        <v>1</v>
      </c>
      <c r="G5531" s="126">
        <v>1</v>
      </c>
      <c r="H5531" s="126">
        <v>1</v>
      </c>
      <c r="I5531" s="126">
        <v>1</v>
      </c>
      <c r="J5531" s="126">
        <v>259</v>
      </c>
      <c r="M5531" s="126">
        <v>1978</v>
      </c>
      <c r="N5531" s="126">
        <v>1</v>
      </c>
      <c r="R5531" s="126" t="s">
        <v>2282</v>
      </c>
      <c r="S5531" s="252">
        <v>0.4</v>
      </c>
      <c r="T5531" s="252">
        <v>0</v>
      </c>
      <c r="U5531" s="68" t="s">
        <v>7330</v>
      </c>
      <c r="Z5531" s="126">
        <v>1</v>
      </c>
      <c r="AA5531" s="126">
        <v>1</v>
      </c>
      <c r="AB5531" s="126">
        <v>1</v>
      </c>
      <c r="AC5531" s="126">
        <v>7</v>
      </c>
      <c r="AD5531" s="126">
        <v>2026</v>
      </c>
    </row>
    <row r="5532" spans="3:30">
      <c r="C5532" s="126">
        <v>5525</v>
      </c>
      <c r="D5532" s="126">
        <v>296</v>
      </c>
      <c r="E5532" s="126">
        <v>9</v>
      </c>
      <c r="F5532" s="126">
        <v>1</v>
      </c>
      <c r="G5532" s="126">
        <v>1</v>
      </c>
      <c r="H5532" s="126">
        <v>1</v>
      </c>
      <c r="I5532" s="126">
        <v>1</v>
      </c>
      <c r="J5532" s="126">
        <v>259</v>
      </c>
      <c r="M5532" s="126">
        <v>1978</v>
      </c>
      <c r="N5532" s="126">
        <v>0</v>
      </c>
      <c r="R5532" s="126" t="s">
        <v>2282</v>
      </c>
      <c r="S5532" s="252">
        <v>0</v>
      </c>
      <c r="T5532" s="252">
        <v>0.4</v>
      </c>
      <c r="U5532" s="68" t="s">
        <v>7330</v>
      </c>
      <c r="Z5532" s="126">
        <v>1</v>
      </c>
      <c r="AA5532" s="126">
        <v>1</v>
      </c>
      <c r="AB5532" s="126">
        <v>1</v>
      </c>
      <c r="AC5532" s="126">
        <v>7</v>
      </c>
      <c r="AD5532" s="126">
        <v>2026</v>
      </c>
    </row>
    <row r="5533" spans="3:30">
      <c r="C5533" s="126">
        <v>5526</v>
      </c>
      <c r="D5533" s="126">
        <v>296</v>
      </c>
      <c r="E5533" s="126">
        <v>3</v>
      </c>
      <c r="F5533" s="126">
        <v>1</v>
      </c>
      <c r="G5533" s="126">
        <v>1</v>
      </c>
      <c r="H5533" s="126">
        <v>1</v>
      </c>
      <c r="I5533" s="126">
        <v>1</v>
      </c>
      <c r="J5533" s="126">
        <v>260</v>
      </c>
      <c r="M5533" s="126">
        <v>1979</v>
      </c>
      <c r="N5533" s="126">
        <v>1</v>
      </c>
      <c r="R5533" s="126" t="s">
        <v>2282</v>
      </c>
      <c r="S5533" s="252">
        <v>0.75</v>
      </c>
      <c r="T5533" s="252">
        <v>0</v>
      </c>
      <c r="U5533" s="68" t="s">
        <v>7332</v>
      </c>
      <c r="Z5533" s="126">
        <v>1</v>
      </c>
      <c r="AA5533" s="126">
        <v>1</v>
      </c>
      <c r="AB5533" s="126">
        <v>1</v>
      </c>
      <c r="AC5533" s="126">
        <v>7</v>
      </c>
      <c r="AD5533" s="126">
        <v>2026</v>
      </c>
    </row>
    <row r="5534" spans="3:30">
      <c r="C5534" s="126">
        <v>5527</v>
      </c>
      <c r="D5534" s="126">
        <v>296</v>
      </c>
      <c r="E5534" s="126">
        <v>9</v>
      </c>
      <c r="F5534" s="126">
        <v>1</v>
      </c>
      <c r="G5534" s="126">
        <v>1</v>
      </c>
      <c r="H5534" s="126">
        <v>1</v>
      </c>
      <c r="I5534" s="126">
        <v>1</v>
      </c>
      <c r="J5534" s="126">
        <v>260</v>
      </c>
      <c r="M5534" s="126">
        <v>1979</v>
      </c>
      <c r="N5534" s="126">
        <v>0</v>
      </c>
      <c r="R5534" s="126" t="s">
        <v>2282</v>
      </c>
      <c r="S5534" s="252">
        <v>0</v>
      </c>
      <c r="T5534" s="252">
        <v>0.75</v>
      </c>
      <c r="U5534" s="68" t="s">
        <v>7332</v>
      </c>
      <c r="Z5534" s="126">
        <v>1</v>
      </c>
      <c r="AA5534" s="126">
        <v>1</v>
      </c>
      <c r="AB5534" s="126">
        <v>1</v>
      </c>
      <c r="AC5534" s="126">
        <v>7</v>
      </c>
      <c r="AD5534" s="126">
        <v>2026</v>
      </c>
    </row>
    <row r="5535" spans="3:30">
      <c r="C5535" s="126">
        <v>5528</v>
      </c>
      <c r="D5535" s="126">
        <v>296</v>
      </c>
      <c r="E5535" s="126">
        <v>3</v>
      </c>
      <c r="F5535" s="126">
        <v>1</v>
      </c>
      <c r="G5535" s="126">
        <v>1</v>
      </c>
      <c r="H5535" s="126">
        <v>1</v>
      </c>
      <c r="I5535" s="126">
        <v>1</v>
      </c>
      <c r="J5535" s="126">
        <v>261</v>
      </c>
      <c r="M5535" s="126">
        <v>1980</v>
      </c>
      <c r="N5535" s="126">
        <v>1</v>
      </c>
      <c r="R5535" s="126" t="s">
        <v>2282</v>
      </c>
      <c r="S5535" s="252">
        <v>0.25</v>
      </c>
      <c r="T5535" s="252">
        <v>0</v>
      </c>
      <c r="U5535" s="68" t="s">
        <v>7334</v>
      </c>
      <c r="Z5535" s="126">
        <v>1</v>
      </c>
      <c r="AA5535" s="126">
        <v>1</v>
      </c>
      <c r="AB5535" s="126">
        <v>1</v>
      </c>
      <c r="AC5535" s="126">
        <v>7</v>
      </c>
      <c r="AD5535" s="126">
        <v>2026</v>
      </c>
    </row>
    <row r="5536" spans="3:30">
      <c r="C5536" s="126">
        <v>5529</v>
      </c>
      <c r="D5536" s="126">
        <v>296</v>
      </c>
      <c r="E5536" s="126">
        <v>9</v>
      </c>
      <c r="F5536" s="126">
        <v>1</v>
      </c>
      <c r="G5536" s="126">
        <v>1</v>
      </c>
      <c r="H5536" s="126">
        <v>1</v>
      </c>
      <c r="I5536" s="126">
        <v>1</v>
      </c>
      <c r="J5536" s="126">
        <v>261</v>
      </c>
      <c r="M5536" s="126">
        <v>1980</v>
      </c>
      <c r="N5536" s="126">
        <v>0</v>
      </c>
      <c r="R5536" s="126" t="s">
        <v>2282</v>
      </c>
      <c r="S5536" s="252">
        <v>0</v>
      </c>
      <c r="T5536" s="252">
        <v>0.25</v>
      </c>
      <c r="U5536" s="68" t="s">
        <v>7334</v>
      </c>
      <c r="Z5536" s="126">
        <v>1</v>
      </c>
      <c r="AA5536" s="126">
        <v>1</v>
      </c>
      <c r="AB5536" s="126">
        <v>1</v>
      </c>
      <c r="AC5536" s="126">
        <v>7</v>
      </c>
      <c r="AD5536" s="126">
        <v>2026</v>
      </c>
    </row>
    <row r="5537" spans="3:30">
      <c r="C5537" s="126">
        <v>5530</v>
      </c>
      <c r="D5537" s="126">
        <v>296</v>
      </c>
      <c r="E5537" s="126">
        <v>3</v>
      </c>
      <c r="F5537" s="126">
        <v>1</v>
      </c>
      <c r="G5537" s="126">
        <v>1</v>
      </c>
      <c r="H5537" s="126">
        <v>1</v>
      </c>
      <c r="I5537" s="126">
        <v>1</v>
      </c>
      <c r="J5537" s="126">
        <v>262</v>
      </c>
      <c r="M5537" s="126">
        <v>1981</v>
      </c>
      <c r="N5537" s="126">
        <v>1</v>
      </c>
      <c r="R5537" s="126" t="s">
        <v>2282</v>
      </c>
      <c r="S5537" s="252">
        <v>0.28000000000000003</v>
      </c>
      <c r="T5537" s="252">
        <v>0</v>
      </c>
      <c r="U5537" s="68" t="s">
        <v>7336</v>
      </c>
      <c r="Z5537" s="126">
        <v>1</v>
      </c>
      <c r="AA5537" s="126">
        <v>1</v>
      </c>
      <c r="AB5537" s="126">
        <v>1</v>
      </c>
      <c r="AC5537" s="126">
        <v>7</v>
      </c>
      <c r="AD5537" s="126">
        <v>2026</v>
      </c>
    </row>
    <row r="5538" spans="3:30">
      <c r="C5538" s="126">
        <v>5531</v>
      </c>
      <c r="D5538" s="126">
        <v>296</v>
      </c>
      <c r="E5538" s="126">
        <v>9</v>
      </c>
      <c r="F5538" s="126">
        <v>1</v>
      </c>
      <c r="G5538" s="126">
        <v>1</v>
      </c>
      <c r="H5538" s="126">
        <v>1</v>
      </c>
      <c r="I5538" s="126">
        <v>1</v>
      </c>
      <c r="J5538" s="126">
        <v>262</v>
      </c>
      <c r="M5538" s="126">
        <v>1981</v>
      </c>
      <c r="N5538" s="126">
        <v>0</v>
      </c>
      <c r="R5538" s="126" t="s">
        <v>2282</v>
      </c>
      <c r="S5538" s="252">
        <v>0</v>
      </c>
      <c r="T5538" s="252">
        <v>0.28000000000000003</v>
      </c>
      <c r="U5538" s="68" t="s">
        <v>7336</v>
      </c>
      <c r="Z5538" s="126">
        <v>1</v>
      </c>
      <c r="AA5538" s="126">
        <v>1</v>
      </c>
      <c r="AB5538" s="126">
        <v>1</v>
      </c>
      <c r="AC5538" s="126">
        <v>7</v>
      </c>
      <c r="AD5538" s="126">
        <v>2026</v>
      </c>
    </row>
    <row r="5539" spans="3:30">
      <c r="C5539" s="126">
        <v>5532</v>
      </c>
      <c r="D5539" s="126">
        <v>296</v>
      </c>
      <c r="E5539" s="126">
        <v>3</v>
      </c>
      <c r="F5539" s="126">
        <v>1</v>
      </c>
      <c r="G5539" s="126">
        <v>1</v>
      </c>
      <c r="H5539" s="126">
        <v>1</v>
      </c>
      <c r="I5539" s="126">
        <v>1</v>
      </c>
      <c r="J5539" s="126">
        <v>263</v>
      </c>
      <c r="M5539" s="126">
        <v>1982</v>
      </c>
      <c r="N5539" s="126">
        <v>1</v>
      </c>
      <c r="R5539" s="126" t="s">
        <v>2282</v>
      </c>
      <c r="S5539" s="252">
        <v>1.35</v>
      </c>
      <c r="T5539" s="252">
        <v>0</v>
      </c>
      <c r="U5539" s="68" t="s">
        <v>7338</v>
      </c>
      <c r="Z5539" s="126">
        <v>1</v>
      </c>
      <c r="AA5539" s="126">
        <v>1</v>
      </c>
      <c r="AB5539" s="126">
        <v>1</v>
      </c>
      <c r="AC5539" s="126">
        <v>7</v>
      </c>
      <c r="AD5539" s="126">
        <v>2026</v>
      </c>
    </row>
    <row r="5540" spans="3:30">
      <c r="C5540" s="126">
        <v>5533</v>
      </c>
      <c r="D5540" s="126">
        <v>296</v>
      </c>
      <c r="E5540" s="126">
        <v>9</v>
      </c>
      <c r="F5540" s="126">
        <v>1</v>
      </c>
      <c r="G5540" s="126">
        <v>1</v>
      </c>
      <c r="H5540" s="126">
        <v>1</v>
      </c>
      <c r="I5540" s="126">
        <v>1</v>
      </c>
      <c r="J5540" s="126">
        <v>263</v>
      </c>
      <c r="M5540" s="126">
        <v>1982</v>
      </c>
      <c r="N5540" s="126">
        <v>0</v>
      </c>
      <c r="R5540" s="126" t="s">
        <v>2282</v>
      </c>
      <c r="S5540" s="252">
        <v>0</v>
      </c>
      <c r="T5540" s="252">
        <v>1.35</v>
      </c>
      <c r="U5540" s="68" t="s">
        <v>7338</v>
      </c>
      <c r="Z5540" s="126">
        <v>1</v>
      </c>
      <c r="AA5540" s="126">
        <v>1</v>
      </c>
      <c r="AB5540" s="126">
        <v>1</v>
      </c>
      <c r="AC5540" s="126">
        <v>7</v>
      </c>
      <c r="AD5540" s="126">
        <v>2026</v>
      </c>
    </row>
    <row r="5541" spans="3:30">
      <c r="C5541" s="126">
        <v>5534</v>
      </c>
      <c r="D5541" s="126">
        <v>296</v>
      </c>
      <c r="E5541" s="126">
        <v>3</v>
      </c>
      <c r="F5541" s="126">
        <v>1</v>
      </c>
      <c r="G5541" s="126">
        <v>1</v>
      </c>
      <c r="H5541" s="126">
        <v>1</v>
      </c>
      <c r="I5541" s="126">
        <v>1</v>
      </c>
      <c r="J5541" s="126">
        <v>264</v>
      </c>
      <c r="M5541" s="126">
        <v>1983</v>
      </c>
      <c r="N5541" s="126">
        <v>1</v>
      </c>
      <c r="R5541" s="126" t="s">
        <v>2282</v>
      </c>
      <c r="S5541" s="252">
        <v>1.6</v>
      </c>
      <c r="T5541" s="252">
        <v>0</v>
      </c>
      <c r="U5541" s="68" t="s">
        <v>7340</v>
      </c>
      <c r="Z5541" s="126">
        <v>1</v>
      </c>
      <c r="AA5541" s="126">
        <v>1</v>
      </c>
      <c r="AB5541" s="126">
        <v>1</v>
      </c>
      <c r="AC5541" s="126">
        <v>7</v>
      </c>
      <c r="AD5541" s="126">
        <v>2026</v>
      </c>
    </row>
    <row r="5542" spans="3:30">
      <c r="C5542" s="126">
        <v>5535</v>
      </c>
      <c r="D5542" s="126">
        <v>296</v>
      </c>
      <c r="E5542" s="126">
        <v>9</v>
      </c>
      <c r="F5542" s="126">
        <v>1</v>
      </c>
      <c r="G5542" s="126">
        <v>1</v>
      </c>
      <c r="H5542" s="126">
        <v>1</v>
      </c>
      <c r="I5542" s="126">
        <v>1</v>
      </c>
      <c r="J5542" s="126">
        <v>264</v>
      </c>
      <c r="M5542" s="126">
        <v>1983</v>
      </c>
      <c r="N5542" s="126">
        <v>0</v>
      </c>
      <c r="R5542" s="126" t="s">
        <v>2282</v>
      </c>
      <c r="S5542" s="252">
        <v>0</v>
      </c>
      <c r="T5542" s="252">
        <v>1.6</v>
      </c>
      <c r="U5542" s="68" t="s">
        <v>7340</v>
      </c>
      <c r="Z5542" s="126">
        <v>1</v>
      </c>
      <c r="AA5542" s="126">
        <v>1</v>
      </c>
      <c r="AB5542" s="126">
        <v>1</v>
      </c>
      <c r="AC5542" s="126">
        <v>7</v>
      </c>
      <c r="AD5542" s="126">
        <v>2026</v>
      </c>
    </row>
    <row r="5543" spans="3:30">
      <c r="C5543" s="126">
        <v>5536</v>
      </c>
      <c r="D5543" s="126">
        <v>296</v>
      </c>
      <c r="E5543" s="126">
        <v>3</v>
      </c>
      <c r="F5543" s="126">
        <v>1</v>
      </c>
      <c r="G5543" s="126">
        <v>1</v>
      </c>
      <c r="H5543" s="126">
        <v>1</v>
      </c>
      <c r="I5543" s="126">
        <v>1</v>
      </c>
      <c r="J5543" s="126">
        <v>266</v>
      </c>
      <c r="M5543" s="126">
        <v>1984</v>
      </c>
      <c r="N5543" s="126">
        <v>1</v>
      </c>
      <c r="R5543" s="126" t="s">
        <v>2282</v>
      </c>
      <c r="S5543" s="252">
        <v>0.84</v>
      </c>
      <c r="T5543" s="252">
        <v>0</v>
      </c>
      <c r="U5543" s="68" t="s">
        <v>7342</v>
      </c>
      <c r="Z5543" s="126">
        <v>1</v>
      </c>
      <c r="AA5543" s="126">
        <v>1</v>
      </c>
      <c r="AB5543" s="126">
        <v>1</v>
      </c>
      <c r="AC5543" s="126">
        <v>7</v>
      </c>
      <c r="AD5543" s="126">
        <v>2026</v>
      </c>
    </row>
    <row r="5544" spans="3:30">
      <c r="C5544" s="126">
        <v>5537</v>
      </c>
      <c r="D5544" s="126">
        <v>296</v>
      </c>
      <c r="E5544" s="126">
        <v>9</v>
      </c>
      <c r="F5544" s="126">
        <v>1</v>
      </c>
      <c r="G5544" s="126">
        <v>1</v>
      </c>
      <c r="H5544" s="126">
        <v>1</v>
      </c>
      <c r="I5544" s="126">
        <v>1</v>
      </c>
      <c r="J5544" s="126">
        <v>266</v>
      </c>
      <c r="M5544" s="126">
        <v>1984</v>
      </c>
      <c r="N5544" s="126">
        <v>0</v>
      </c>
      <c r="R5544" s="126" t="s">
        <v>2282</v>
      </c>
      <c r="S5544" s="252">
        <v>0</v>
      </c>
      <c r="T5544" s="252">
        <v>0.84</v>
      </c>
      <c r="U5544" s="68" t="s">
        <v>7342</v>
      </c>
      <c r="Z5544" s="126">
        <v>1</v>
      </c>
      <c r="AA5544" s="126">
        <v>1</v>
      </c>
      <c r="AB5544" s="126">
        <v>1</v>
      </c>
      <c r="AC5544" s="126">
        <v>7</v>
      </c>
      <c r="AD5544" s="126">
        <v>2026</v>
      </c>
    </row>
    <row r="5545" spans="3:30">
      <c r="C5545" s="126">
        <v>5538</v>
      </c>
      <c r="D5545" s="126">
        <v>297</v>
      </c>
      <c r="E5545" s="126">
        <v>3</v>
      </c>
      <c r="F5545" s="126">
        <v>1</v>
      </c>
      <c r="G5545" s="126">
        <v>1</v>
      </c>
      <c r="H5545" s="126">
        <v>1</v>
      </c>
      <c r="I5545" s="126">
        <v>1</v>
      </c>
      <c r="J5545" s="126">
        <v>250</v>
      </c>
      <c r="M5545" s="126">
        <v>1985</v>
      </c>
      <c r="N5545" s="126">
        <v>1</v>
      </c>
      <c r="R5545" s="126" t="s">
        <v>2282</v>
      </c>
      <c r="S5545" s="252">
        <v>11.25</v>
      </c>
      <c r="T5545" s="252">
        <v>0</v>
      </c>
      <c r="U5545" s="68" t="s">
        <v>7312</v>
      </c>
      <c r="Z5545" s="126">
        <v>1</v>
      </c>
      <c r="AA5545" s="126">
        <v>1</v>
      </c>
      <c r="AB5545" s="126">
        <v>1</v>
      </c>
      <c r="AC5545" s="126">
        <v>7</v>
      </c>
      <c r="AD5545" s="126">
        <v>2026</v>
      </c>
    </row>
    <row r="5546" spans="3:30">
      <c r="C5546" s="126">
        <v>5539</v>
      </c>
      <c r="D5546" s="126">
        <v>297</v>
      </c>
      <c r="E5546" s="126">
        <v>9</v>
      </c>
      <c r="F5546" s="126">
        <v>1</v>
      </c>
      <c r="G5546" s="126">
        <v>1</v>
      </c>
      <c r="H5546" s="126">
        <v>1</v>
      </c>
      <c r="I5546" s="126">
        <v>1</v>
      </c>
      <c r="J5546" s="126">
        <v>250</v>
      </c>
      <c r="M5546" s="126">
        <v>1985</v>
      </c>
      <c r="N5546" s="126">
        <v>0</v>
      </c>
      <c r="R5546" s="126" t="s">
        <v>2282</v>
      </c>
      <c r="S5546" s="252">
        <v>0</v>
      </c>
      <c r="T5546" s="252">
        <v>11.25</v>
      </c>
      <c r="U5546" s="68" t="s">
        <v>7312</v>
      </c>
      <c r="Z5546" s="126">
        <v>1</v>
      </c>
      <c r="AA5546" s="126">
        <v>1</v>
      </c>
      <c r="AB5546" s="126">
        <v>1</v>
      </c>
      <c r="AC5546" s="126">
        <v>7</v>
      </c>
      <c r="AD5546" s="126">
        <v>2026</v>
      </c>
    </row>
    <row r="5547" spans="3:30">
      <c r="C5547" s="126">
        <v>5540</v>
      </c>
      <c r="D5547" s="126">
        <v>297</v>
      </c>
      <c r="E5547" s="126">
        <v>3</v>
      </c>
      <c r="F5547" s="126">
        <v>1</v>
      </c>
      <c r="G5547" s="126">
        <v>1</v>
      </c>
      <c r="H5547" s="126">
        <v>1</v>
      </c>
      <c r="I5547" s="126">
        <v>1</v>
      </c>
      <c r="J5547" s="126">
        <v>251</v>
      </c>
      <c r="M5547" s="126">
        <v>1986</v>
      </c>
      <c r="N5547" s="126">
        <v>1</v>
      </c>
      <c r="R5547" s="126" t="s">
        <v>2282</v>
      </c>
      <c r="S5547" s="252">
        <v>5.0599999999999996</v>
      </c>
      <c r="T5547" s="252">
        <v>0</v>
      </c>
      <c r="U5547" s="68" t="s">
        <v>7314</v>
      </c>
      <c r="Z5547" s="126">
        <v>1</v>
      </c>
      <c r="AA5547" s="126">
        <v>1</v>
      </c>
      <c r="AB5547" s="126">
        <v>1</v>
      </c>
      <c r="AC5547" s="126">
        <v>7</v>
      </c>
      <c r="AD5547" s="126">
        <v>2026</v>
      </c>
    </row>
    <row r="5548" spans="3:30">
      <c r="C5548" s="126">
        <v>5541</v>
      </c>
      <c r="D5548" s="126">
        <v>297</v>
      </c>
      <c r="E5548" s="126">
        <v>9</v>
      </c>
      <c r="F5548" s="126">
        <v>1</v>
      </c>
      <c r="G5548" s="126">
        <v>1</v>
      </c>
      <c r="H5548" s="126">
        <v>1</v>
      </c>
      <c r="I5548" s="126">
        <v>1</v>
      </c>
      <c r="J5548" s="126">
        <v>251</v>
      </c>
      <c r="M5548" s="126">
        <v>1986</v>
      </c>
      <c r="N5548" s="126">
        <v>0</v>
      </c>
      <c r="R5548" s="126" t="s">
        <v>2282</v>
      </c>
      <c r="S5548" s="252">
        <v>0</v>
      </c>
      <c r="T5548" s="252">
        <v>5.0599999999999996</v>
      </c>
      <c r="U5548" s="68" t="s">
        <v>7314</v>
      </c>
      <c r="Z5548" s="126">
        <v>1</v>
      </c>
      <c r="AA5548" s="126">
        <v>1</v>
      </c>
      <c r="AB5548" s="126">
        <v>1</v>
      </c>
      <c r="AC5548" s="126">
        <v>7</v>
      </c>
      <c r="AD5548" s="126">
        <v>2026</v>
      </c>
    </row>
    <row r="5549" spans="3:30">
      <c r="C5549" s="126">
        <v>5542</v>
      </c>
      <c r="D5549" s="126">
        <v>297</v>
      </c>
      <c r="E5549" s="126">
        <v>3</v>
      </c>
      <c r="F5549" s="126">
        <v>1</v>
      </c>
      <c r="G5549" s="126">
        <v>1</v>
      </c>
      <c r="H5549" s="126">
        <v>1</v>
      </c>
      <c r="I5549" s="126">
        <v>1</v>
      </c>
      <c r="J5549" s="126">
        <v>252</v>
      </c>
      <c r="M5549" s="126">
        <v>1987</v>
      </c>
      <c r="N5549" s="126">
        <v>1</v>
      </c>
      <c r="R5549" s="126" t="s">
        <v>2282</v>
      </c>
      <c r="S5549" s="252">
        <v>6.93</v>
      </c>
      <c r="T5549" s="252">
        <v>0</v>
      </c>
      <c r="U5549" s="68" t="s">
        <v>7316</v>
      </c>
      <c r="Z5549" s="126">
        <v>1</v>
      </c>
      <c r="AA5549" s="126">
        <v>1</v>
      </c>
      <c r="AB5549" s="126">
        <v>1</v>
      </c>
      <c r="AC5549" s="126">
        <v>7</v>
      </c>
      <c r="AD5549" s="126">
        <v>2026</v>
      </c>
    </row>
    <row r="5550" spans="3:30">
      <c r="C5550" s="126">
        <v>5543</v>
      </c>
      <c r="D5550" s="126">
        <v>297</v>
      </c>
      <c r="E5550" s="126">
        <v>9</v>
      </c>
      <c r="F5550" s="126">
        <v>1</v>
      </c>
      <c r="G5550" s="126">
        <v>1</v>
      </c>
      <c r="H5550" s="126">
        <v>1</v>
      </c>
      <c r="I5550" s="126">
        <v>1</v>
      </c>
      <c r="J5550" s="126">
        <v>252</v>
      </c>
      <c r="M5550" s="126">
        <v>1987</v>
      </c>
      <c r="N5550" s="126">
        <v>0</v>
      </c>
      <c r="R5550" s="126" t="s">
        <v>2282</v>
      </c>
      <c r="S5550" s="252">
        <v>0</v>
      </c>
      <c r="T5550" s="252">
        <v>6.93</v>
      </c>
      <c r="U5550" s="68" t="s">
        <v>7316</v>
      </c>
      <c r="Z5550" s="126">
        <v>1</v>
      </c>
      <c r="AA5550" s="126">
        <v>1</v>
      </c>
      <c r="AB5550" s="126">
        <v>1</v>
      </c>
      <c r="AC5550" s="126">
        <v>7</v>
      </c>
      <c r="AD5550" s="126">
        <v>2026</v>
      </c>
    </row>
    <row r="5551" spans="3:30">
      <c r="C5551" s="126">
        <v>5544</v>
      </c>
      <c r="D5551" s="126">
        <v>297</v>
      </c>
      <c r="E5551" s="126">
        <v>3</v>
      </c>
      <c r="F5551" s="126">
        <v>1</v>
      </c>
      <c r="G5551" s="126">
        <v>1</v>
      </c>
      <c r="H5551" s="126">
        <v>1</v>
      </c>
      <c r="I5551" s="126">
        <v>1</v>
      </c>
      <c r="J5551" s="126">
        <v>267</v>
      </c>
      <c r="M5551" s="126">
        <v>1988</v>
      </c>
      <c r="N5551" s="126">
        <v>1</v>
      </c>
      <c r="R5551" s="126" t="s">
        <v>2282</v>
      </c>
      <c r="S5551" s="252">
        <v>1</v>
      </c>
      <c r="T5551" s="252">
        <v>0</v>
      </c>
      <c r="U5551" s="68" t="s">
        <v>7345</v>
      </c>
      <c r="Z5551" s="126">
        <v>1</v>
      </c>
      <c r="AA5551" s="126">
        <v>1</v>
      </c>
      <c r="AB5551" s="126">
        <v>1</v>
      </c>
      <c r="AC5551" s="126">
        <v>7</v>
      </c>
      <c r="AD5551" s="126">
        <v>2026</v>
      </c>
    </row>
    <row r="5552" spans="3:30">
      <c r="C5552" s="126">
        <v>5545</v>
      </c>
      <c r="D5552" s="126">
        <v>297</v>
      </c>
      <c r="E5552" s="126">
        <v>9</v>
      </c>
      <c r="F5552" s="126">
        <v>1</v>
      </c>
      <c r="G5552" s="126">
        <v>1</v>
      </c>
      <c r="H5552" s="126">
        <v>1</v>
      </c>
      <c r="I5552" s="126">
        <v>1</v>
      </c>
      <c r="J5552" s="126">
        <v>267</v>
      </c>
      <c r="M5552" s="126">
        <v>1988</v>
      </c>
      <c r="N5552" s="126">
        <v>0</v>
      </c>
      <c r="R5552" s="126" t="s">
        <v>2282</v>
      </c>
      <c r="S5552" s="252">
        <v>0</v>
      </c>
      <c r="T5552" s="252">
        <v>1</v>
      </c>
      <c r="U5552" s="68" t="s">
        <v>7345</v>
      </c>
      <c r="Z5552" s="126">
        <v>1</v>
      </c>
      <c r="AA5552" s="126">
        <v>1</v>
      </c>
      <c r="AB5552" s="126">
        <v>1</v>
      </c>
      <c r="AC5552" s="126">
        <v>7</v>
      </c>
      <c r="AD5552" s="126">
        <v>2026</v>
      </c>
    </row>
    <row r="5553" spans="3:30">
      <c r="C5553" s="126">
        <v>5546</v>
      </c>
      <c r="D5553" s="126">
        <v>297</v>
      </c>
      <c r="E5553" s="126">
        <v>3</v>
      </c>
      <c r="F5553" s="126">
        <v>1</v>
      </c>
      <c r="G5553" s="126">
        <v>1</v>
      </c>
      <c r="H5553" s="126">
        <v>1</v>
      </c>
      <c r="I5553" s="126">
        <v>1</v>
      </c>
      <c r="J5553" s="126">
        <v>268</v>
      </c>
      <c r="M5553" s="126">
        <v>1989</v>
      </c>
      <c r="N5553" s="126">
        <v>1</v>
      </c>
      <c r="R5553" s="126" t="s">
        <v>2282</v>
      </c>
      <c r="S5553" s="252">
        <v>3</v>
      </c>
      <c r="T5553" s="252">
        <v>0</v>
      </c>
      <c r="U5553" s="68" t="s">
        <v>7347</v>
      </c>
      <c r="Z5553" s="126">
        <v>1</v>
      </c>
      <c r="AA5553" s="126">
        <v>1</v>
      </c>
      <c r="AB5553" s="126">
        <v>1</v>
      </c>
      <c r="AC5553" s="126">
        <v>7</v>
      </c>
      <c r="AD5553" s="126">
        <v>2026</v>
      </c>
    </row>
    <row r="5554" spans="3:30">
      <c r="C5554" s="126">
        <v>5547</v>
      </c>
      <c r="D5554" s="126">
        <v>297</v>
      </c>
      <c r="E5554" s="126">
        <v>9</v>
      </c>
      <c r="F5554" s="126">
        <v>1</v>
      </c>
      <c r="G5554" s="126">
        <v>1</v>
      </c>
      <c r="H5554" s="126">
        <v>1</v>
      </c>
      <c r="I5554" s="126">
        <v>1</v>
      </c>
      <c r="J5554" s="126">
        <v>268</v>
      </c>
      <c r="M5554" s="126">
        <v>1989</v>
      </c>
      <c r="N5554" s="126">
        <v>0</v>
      </c>
      <c r="R5554" s="126" t="s">
        <v>2282</v>
      </c>
      <c r="S5554" s="252">
        <v>0</v>
      </c>
      <c r="T5554" s="252">
        <v>3</v>
      </c>
      <c r="U5554" s="68" t="s">
        <v>7347</v>
      </c>
      <c r="Z5554" s="126">
        <v>1</v>
      </c>
      <c r="AA5554" s="126">
        <v>1</v>
      </c>
      <c r="AB5554" s="126">
        <v>1</v>
      </c>
      <c r="AC5554" s="126">
        <v>7</v>
      </c>
      <c r="AD5554" s="126">
        <v>2026</v>
      </c>
    </row>
    <row r="5555" spans="3:30">
      <c r="C5555" s="126">
        <v>5548</v>
      </c>
      <c r="D5555" s="126">
        <v>297</v>
      </c>
      <c r="E5555" s="126">
        <v>3</v>
      </c>
      <c r="F5555" s="126">
        <v>1</v>
      </c>
      <c r="G5555" s="126">
        <v>1</v>
      </c>
      <c r="H5555" s="126">
        <v>1</v>
      </c>
      <c r="I5555" s="126">
        <v>1</v>
      </c>
      <c r="J5555" s="126">
        <v>269</v>
      </c>
      <c r="M5555" s="126">
        <v>1990</v>
      </c>
      <c r="N5555" s="126">
        <v>1</v>
      </c>
      <c r="R5555" s="126" t="s">
        <v>2282</v>
      </c>
      <c r="S5555" s="252">
        <v>15.5</v>
      </c>
      <c r="T5555" s="252">
        <v>0</v>
      </c>
      <c r="U5555" s="68" t="s">
        <v>7349</v>
      </c>
      <c r="Z5555" s="126">
        <v>1</v>
      </c>
      <c r="AA5555" s="126">
        <v>1</v>
      </c>
      <c r="AB5555" s="126">
        <v>1</v>
      </c>
      <c r="AC5555" s="126">
        <v>7</v>
      </c>
      <c r="AD5555" s="126">
        <v>2026</v>
      </c>
    </row>
    <row r="5556" spans="3:30">
      <c r="C5556" s="126">
        <v>5549</v>
      </c>
      <c r="D5556" s="126">
        <v>297</v>
      </c>
      <c r="E5556" s="126">
        <v>9</v>
      </c>
      <c r="F5556" s="126">
        <v>1</v>
      </c>
      <c r="G5556" s="126">
        <v>1</v>
      </c>
      <c r="H5556" s="126">
        <v>1</v>
      </c>
      <c r="I5556" s="126">
        <v>1</v>
      </c>
      <c r="J5556" s="126">
        <v>269</v>
      </c>
      <c r="M5556" s="126">
        <v>1990</v>
      </c>
      <c r="N5556" s="126">
        <v>0</v>
      </c>
      <c r="R5556" s="126" t="s">
        <v>2282</v>
      </c>
      <c r="S5556" s="252">
        <v>0</v>
      </c>
      <c r="T5556" s="252">
        <v>15.5</v>
      </c>
      <c r="U5556" s="68" t="s">
        <v>7349</v>
      </c>
      <c r="Z5556" s="126">
        <v>1</v>
      </c>
      <c r="AA5556" s="126">
        <v>1</v>
      </c>
      <c r="AB5556" s="126">
        <v>1</v>
      </c>
      <c r="AC5556" s="126">
        <v>7</v>
      </c>
      <c r="AD5556" s="126">
        <v>2026</v>
      </c>
    </row>
    <row r="5557" spans="3:30">
      <c r="C5557" s="126">
        <v>5550</v>
      </c>
      <c r="D5557" s="126">
        <v>297</v>
      </c>
      <c r="E5557" s="126">
        <v>3</v>
      </c>
      <c r="F5557" s="126">
        <v>1</v>
      </c>
      <c r="G5557" s="126">
        <v>1</v>
      </c>
      <c r="H5557" s="126">
        <v>1</v>
      </c>
      <c r="I5557" s="126">
        <v>1</v>
      </c>
      <c r="J5557" s="126">
        <v>271</v>
      </c>
      <c r="M5557" s="126">
        <v>1991</v>
      </c>
      <c r="N5557" s="126">
        <v>1</v>
      </c>
      <c r="R5557" s="126" t="s">
        <v>2282</v>
      </c>
      <c r="S5557" s="252">
        <v>2</v>
      </c>
      <c r="T5557" s="252">
        <v>0</v>
      </c>
      <c r="U5557" s="68" t="s">
        <v>7351</v>
      </c>
      <c r="Z5557" s="126">
        <v>1</v>
      </c>
      <c r="AA5557" s="126">
        <v>1</v>
      </c>
      <c r="AB5557" s="126">
        <v>1</v>
      </c>
      <c r="AC5557" s="126">
        <v>7</v>
      </c>
      <c r="AD5557" s="126">
        <v>2026</v>
      </c>
    </row>
    <row r="5558" spans="3:30">
      <c r="C5558" s="126">
        <v>5551</v>
      </c>
      <c r="D5558" s="126">
        <v>297</v>
      </c>
      <c r="E5558" s="126">
        <v>9</v>
      </c>
      <c r="F5558" s="126">
        <v>1</v>
      </c>
      <c r="G5558" s="126">
        <v>1</v>
      </c>
      <c r="H5558" s="126">
        <v>1</v>
      </c>
      <c r="I5558" s="126">
        <v>1</v>
      </c>
      <c r="J5558" s="126">
        <v>271</v>
      </c>
      <c r="M5558" s="126">
        <v>1991</v>
      </c>
      <c r="N5558" s="126">
        <v>0</v>
      </c>
      <c r="R5558" s="126" t="s">
        <v>2282</v>
      </c>
      <c r="S5558" s="252">
        <v>0</v>
      </c>
      <c r="T5558" s="252">
        <v>2</v>
      </c>
      <c r="U5558" s="68" t="s">
        <v>7351</v>
      </c>
      <c r="Z5558" s="126">
        <v>1</v>
      </c>
      <c r="AA5558" s="126">
        <v>1</v>
      </c>
      <c r="AB5558" s="126">
        <v>1</v>
      </c>
      <c r="AC5558" s="126">
        <v>7</v>
      </c>
      <c r="AD5558" s="126">
        <v>2026</v>
      </c>
    </row>
    <row r="5559" spans="3:30">
      <c r="C5559" s="126">
        <v>5552</v>
      </c>
      <c r="D5559" s="126">
        <v>297</v>
      </c>
      <c r="E5559" s="126">
        <v>3</v>
      </c>
      <c r="F5559" s="126">
        <v>1</v>
      </c>
      <c r="G5559" s="126">
        <v>1</v>
      </c>
      <c r="H5559" s="126">
        <v>1</v>
      </c>
      <c r="I5559" s="126">
        <v>1</v>
      </c>
      <c r="J5559" s="126">
        <v>272</v>
      </c>
      <c r="M5559" s="126">
        <v>1992</v>
      </c>
      <c r="N5559" s="126">
        <v>1</v>
      </c>
      <c r="R5559" s="126" t="s">
        <v>2282</v>
      </c>
      <c r="S5559" s="252">
        <v>3.38</v>
      </c>
      <c r="T5559" s="252">
        <v>0</v>
      </c>
      <c r="U5559" s="68" t="s">
        <v>7353</v>
      </c>
      <c r="Z5559" s="126">
        <v>1</v>
      </c>
      <c r="AA5559" s="126">
        <v>1</v>
      </c>
      <c r="AB5559" s="126">
        <v>1</v>
      </c>
      <c r="AC5559" s="126">
        <v>7</v>
      </c>
      <c r="AD5559" s="126">
        <v>2026</v>
      </c>
    </row>
    <row r="5560" spans="3:30">
      <c r="C5560" s="126">
        <v>5553</v>
      </c>
      <c r="D5560" s="126">
        <v>297</v>
      </c>
      <c r="E5560" s="126">
        <v>9</v>
      </c>
      <c r="F5560" s="126">
        <v>1</v>
      </c>
      <c r="G5560" s="126">
        <v>1</v>
      </c>
      <c r="H5560" s="126">
        <v>1</v>
      </c>
      <c r="I5560" s="126">
        <v>1</v>
      </c>
      <c r="J5560" s="126">
        <v>272</v>
      </c>
      <c r="M5560" s="126">
        <v>1992</v>
      </c>
      <c r="N5560" s="126">
        <v>0</v>
      </c>
      <c r="R5560" s="126" t="s">
        <v>2282</v>
      </c>
      <c r="S5560" s="252">
        <v>0</v>
      </c>
      <c r="T5560" s="252">
        <v>3.38</v>
      </c>
      <c r="U5560" s="68" t="s">
        <v>7353</v>
      </c>
      <c r="Z5560" s="126">
        <v>1</v>
      </c>
      <c r="AA5560" s="126">
        <v>1</v>
      </c>
      <c r="AB5560" s="126">
        <v>1</v>
      </c>
      <c r="AC5560" s="126">
        <v>7</v>
      </c>
      <c r="AD5560" s="126">
        <v>2026</v>
      </c>
    </row>
    <row r="5561" spans="3:30">
      <c r="C5561" s="126">
        <v>5554</v>
      </c>
      <c r="D5561" s="126">
        <v>297</v>
      </c>
      <c r="E5561" s="126">
        <v>3</v>
      </c>
      <c r="F5561" s="126">
        <v>1</v>
      </c>
      <c r="G5561" s="126">
        <v>1</v>
      </c>
      <c r="H5561" s="126">
        <v>1</v>
      </c>
      <c r="I5561" s="126">
        <v>1</v>
      </c>
      <c r="J5561" s="126">
        <v>273</v>
      </c>
      <c r="M5561" s="126">
        <v>1993</v>
      </c>
      <c r="N5561" s="126">
        <v>1</v>
      </c>
      <c r="R5561" s="126" t="s">
        <v>2282</v>
      </c>
      <c r="S5561" s="252">
        <v>8.0500000000000007</v>
      </c>
      <c r="T5561" s="252">
        <v>0</v>
      </c>
      <c r="U5561" s="68" t="s">
        <v>7355</v>
      </c>
      <c r="Z5561" s="126">
        <v>1</v>
      </c>
      <c r="AA5561" s="126">
        <v>1</v>
      </c>
      <c r="AB5561" s="126">
        <v>1</v>
      </c>
      <c r="AC5561" s="126">
        <v>7</v>
      </c>
      <c r="AD5561" s="126">
        <v>2026</v>
      </c>
    </row>
    <row r="5562" spans="3:30">
      <c r="C5562" s="126">
        <v>5555</v>
      </c>
      <c r="D5562" s="126">
        <v>297</v>
      </c>
      <c r="E5562" s="126">
        <v>9</v>
      </c>
      <c r="F5562" s="126">
        <v>1</v>
      </c>
      <c r="G5562" s="126">
        <v>1</v>
      </c>
      <c r="H5562" s="126">
        <v>1</v>
      </c>
      <c r="I5562" s="126">
        <v>1</v>
      </c>
      <c r="J5562" s="126">
        <v>273</v>
      </c>
      <c r="M5562" s="126">
        <v>1993</v>
      </c>
      <c r="N5562" s="126">
        <v>0</v>
      </c>
      <c r="R5562" s="126" t="s">
        <v>2282</v>
      </c>
      <c r="S5562" s="252">
        <v>0</v>
      </c>
      <c r="T5562" s="252">
        <v>8.0500000000000007</v>
      </c>
      <c r="U5562" s="68" t="s">
        <v>7355</v>
      </c>
      <c r="Z5562" s="126">
        <v>1</v>
      </c>
      <c r="AA5562" s="126">
        <v>1</v>
      </c>
      <c r="AB5562" s="126">
        <v>1</v>
      </c>
      <c r="AC5562" s="126">
        <v>7</v>
      </c>
      <c r="AD5562" s="126">
        <v>2026</v>
      </c>
    </row>
    <row r="5563" spans="3:30">
      <c r="C5563" s="126">
        <v>5556</v>
      </c>
      <c r="D5563" s="126">
        <v>297</v>
      </c>
      <c r="E5563" s="126">
        <v>3</v>
      </c>
      <c r="F5563" s="126">
        <v>1</v>
      </c>
      <c r="G5563" s="126">
        <v>1</v>
      </c>
      <c r="H5563" s="126">
        <v>1</v>
      </c>
      <c r="I5563" s="126">
        <v>1</v>
      </c>
      <c r="J5563" s="126">
        <v>274</v>
      </c>
      <c r="M5563" s="126">
        <v>1994</v>
      </c>
      <c r="N5563" s="126">
        <v>1</v>
      </c>
      <c r="R5563" s="126" t="s">
        <v>2282</v>
      </c>
      <c r="S5563" s="252">
        <v>2</v>
      </c>
      <c r="T5563" s="252">
        <v>0</v>
      </c>
      <c r="U5563" s="68" t="s">
        <v>7357</v>
      </c>
      <c r="Z5563" s="126">
        <v>1</v>
      </c>
      <c r="AA5563" s="126">
        <v>1</v>
      </c>
      <c r="AB5563" s="126">
        <v>1</v>
      </c>
      <c r="AC5563" s="126">
        <v>7</v>
      </c>
      <c r="AD5563" s="126">
        <v>2026</v>
      </c>
    </row>
    <row r="5564" spans="3:30">
      <c r="C5564" s="126">
        <v>5557</v>
      </c>
      <c r="D5564" s="126">
        <v>297</v>
      </c>
      <c r="E5564" s="126">
        <v>9</v>
      </c>
      <c r="F5564" s="126">
        <v>1</v>
      </c>
      <c r="G5564" s="126">
        <v>1</v>
      </c>
      <c r="H5564" s="126">
        <v>1</v>
      </c>
      <c r="I5564" s="126">
        <v>1</v>
      </c>
      <c r="J5564" s="126">
        <v>274</v>
      </c>
      <c r="M5564" s="126">
        <v>1994</v>
      </c>
      <c r="N5564" s="126">
        <v>0</v>
      </c>
      <c r="R5564" s="126" t="s">
        <v>2282</v>
      </c>
      <c r="S5564" s="252">
        <v>0</v>
      </c>
      <c r="T5564" s="252">
        <v>2</v>
      </c>
      <c r="U5564" s="68" t="s">
        <v>7357</v>
      </c>
      <c r="Z5564" s="126">
        <v>1</v>
      </c>
      <c r="AA5564" s="126">
        <v>1</v>
      </c>
      <c r="AB5564" s="126">
        <v>1</v>
      </c>
      <c r="AC5564" s="126">
        <v>7</v>
      </c>
      <c r="AD5564" s="126">
        <v>2026</v>
      </c>
    </row>
    <row r="5565" spans="3:30">
      <c r="C5565" s="126">
        <v>5558</v>
      </c>
      <c r="D5565" s="126">
        <v>297</v>
      </c>
      <c r="E5565" s="126">
        <v>3</v>
      </c>
      <c r="F5565" s="126">
        <v>1</v>
      </c>
      <c r="G5565" s="126">
        <v>1</v>
      </c>
      <c r="H5565" s="126">
        <v>1</v>
      </c>
      <c r="I5565" s="126">
        <v>1</v>
      </c>
      <c r="J5565" s="126">
        <v>275</v>
      </c>
      <c r="M5565" s="126">
        <v>1995</v>
      </c>
      <c r="N5565" s="126">
        <v>1</v>
      </c>
      <c r="R5565" s="126" t="s">
        <v>2282</v>
      </c>
      <c r="S5565" s="252">
        <v>2.2000000000000002</v>
      </c>
      <c r="T5565" s="252">
        <v>0</v>
      </c>
      <c r="U5565" s="68" t="s">
        <v>7359</v>
      </c>
      <c r="Z5565" s="126">
        <v>1</v>
      </c>
      <c r="AA5565" s="126">
        <v>1</v>
      </c>
      <c r="AB5565" s="126">
        <v>1</v>
      </c>
      <c r="AC5565" s="126">
        <v>7</v>
      </c>
      <c r="AD5565" s="126">
        <v>2026</v>
      </c>
    </row>
    <row r="5566" spans="3:30">
      <c r="C5566" s="126">
        <v>5559</v>
      </c>
      <c r="D5566" s="126">
        <v>297</v>
      </c>
      <c r="E5566" s="126">
        <v>9</v>
      </c>
      <c r="F5566" s="126">
        <v>1</v>
      </c>
      <c r="G5566" s="126">
        <v>1</v>
      </c>
      <c r="H5566" s="126">
        <v>1</v>
      </c>
      <c r="I5566" s="126">
        <v>1</v>
      </c>
      <c r="J5566" s="126">
        <v>275</v>
      </c>
      <c r="M5566" s="126">
        <v>1995</v>
      </c>
      <c r="N5566" s="126">
        <v>0</v>
      </c>
      <c r="R5566" s="126" t="s">
        <v>2282</v>
      </c>
      <c r="S5566" s="252">
        <v>0</v>
      </c>
      <c r="T5566" s="252">
        <v>2.2000000000000002</v>
      </c>
      <c r="U5566" s="68" t="s">
        <v>7359</v>
      </c>
      <c r="Z5566" s="126">
        <v>1</v>
      </c>
      <c r="AA5566" s="126">
        <v>1</v>
      </c>
      <c r="AB5566" s="126">
        <v>1</v>
      </c>
      <c r="AC5566" s="126">
        <v>7</v>
      </c>
      <c r="AD5566" s="126">
        <v>2026</v>
      </c>
    </row>
    <row r="5567" spans="3:30">
      <c r="C5567" s="126">
        <v>5560</v>
      </c>
      <c r="D5567" s="126">
        <v>297</v>
      </c>
      <c r="E5567" s="126">
        <v>3</v>
      </c>
      <c r="F5567" s="126">
        <v>1</v>
      </c>
      <c r="G5567" s="126">
        <v>1</v>
      </c>
      <c r="H5567" s="126">
        <v>1</v>
      </c>
      <c r="I5567" s="126">
        <v>1</v>
      </c>
      <c r="J5567" s="126">
        <v>278</v>
      </c>
      <c r="M5567" s="126">
        <v>1996</v>
      </c>
      <c r="N5567" s="126">
        <v>1</v>
      </c>
      <c r="R5567" s="126" t="s">
        <v>2282</v>
      </c>
      <c r="S5567" s="252">
        <v>4.8</v>
      </c>
      <c r="T5567" s="252">
        <v>0</v>
      </c>
      <c r="U5567" s="68" t="s">
        <v>7361</v>
      </c>
      <c r="Z5567" s="126">
        <v>1</v>
      </c>
      <c r="AA5567" s="126">
        <v>1</v>
      </c>
      <c r="AB5567" s="126">
        <v>1</v>
      </c>
      <c r="AC5567" s="126">
        <v>7</v>
      </c>
      <c r="AD5567" s="126">
        <v>2026</v>
      </c>
    </row>
    <row r="5568" spans="3:30">
      <c r="C5568" s="126">
        <v>5561</v>
      </c>
      <c r="D5568" s="126">
        <v>297</v>
      </c>
      <c r="E5568" s="126">
        <v>9</v>
      </c>
      <c r="F5568" s="126">
        <v>1</v>
      </c>
      <c r="G5568" s="126">
        <v>1</v>
      </c>
      <c r="H5568" s="126">
        <v>1</v>
      </c>
      <c r="I5568" s="126">
        <v>1</v>
      </c>
      <c r="J5568" s="126">
        <v>278</v>
      </c>
      <c r="M5568" s="126">
        <v>1996</v>
      </c>
      <c r="N5568" s="126">
        <v>0</v>
      </c>
      <c r="R5568" s="126" t="s">
        <v>2282</v>
      </c>
      <c r="S5568" s="252">
        <v>0</v>
      </c>
      <c r="T5568" s="252">
        <v>4.8</v>
      </c>
      <c r="U5568" s="68" t="s">
        <v>7361</v>
      </c>
      <c r="Z5568" s="126">
        <v>1</v>
      </c>
      <c r="AA5568" s="126">
        <v>1</v>
      </c>
      <c r="AB5568" s="126">
        <v>1</v>
      </c>
      <c r="AC5568" s="126">
        <v>7</v>
      </c>
      <c r="AD5568" s="126">
        <v>2026</v>
      </c>
    </row>
    <row r="5569" spans="3:30">
      <c r="C5569" s="126">
        <v>5562</v>
      </c>
      <c r="D5569" s="126">
        <v>297</v>
      </c>
      <c r="E5569" s="126">
        <v>3</v>
      </c>
      <c r="F5569" s="126">
        <v>1</v>
      </c>
      <c r="G5569" s="126">
        <v>1</v>
      </c>
      <c r="H5569" s="126">
        <v>1</v>
      </c>
      <c r="I5569" s="126">
        <v>1</v>
      </c>
      <c r="J5569" s="126">
        <v>279</v>
      </c>
      <c r="M5569" s="126">
        <v>1997</v>
      </c>
      <c r="N5569" s="126">
        <v>1</v>
      </c>
      <c r="R5569" s="126" t="s">
        <v>2282</v>
      </c>
      <c r="S5569" s="252">
        <v>4.8</v>
      </c>
      <c r="T5569" s="252">
        <v>0</v>
      </c>
      <c r="U5569" s="68" t="s">
        <v>7363</v>
      </c>
      <c r="Z5569" s="126">
        <v>1</v>
      </c>
      <c r="AA5569" s="126">
        <v>1</v>
      </c>
      <c r="AB5569" s="126">
        <v>1</v>
      </c>
      <c r="AC5569" s="126">
        <v>7</v>
      </c>
      <c r="AD5569" s="126">
        <v>2026</v>
      </c>
    </row>
    <row r="5570" spans="3:30">
      <c r="C5570" s="126">
        <v>5563</v>
      </c>
      <c r="D5570" s="126">
        <v>297</v>
      </c>
      <c r="E5570" s="126">
        <v>9</v>
      </c>
      <c r="F5570" s="126">
        <v>1</v>
      </c>
      <c r="G5570" s="126">
        <v>1</v>
      </c>
      <c r="H5570" s="126">
        <v>1</v>
      </c>
      <c r="I5570" s="126">
        <v>1</v>
      </c>
      <c r="J5570" s="126">
        <v>279</v>
      </c>
      <c r="M5570" s="126">
        <v>1997</v>
      </c>
      <c r="N5570" s="126">
        <v>0</v>
      </c>
      <c r="R5570" s="126" t="s">
        <v>2282</v>
      </c>
      <c r="S5570" s="252">
        <v>0</v>
      </c>
      <c r="T5570" s="252">
        <v>4.8</v>
      </c>
      <c r="U5570" s="68" t="s">
        <v>7363</v>
      </c>
      <c r="Z5570" s="126">
        <v>1</v>
      </c>
      <c r="AA5570" s="126">
        <v>1</v>
      </c>
      <c r="AB5570" s="126">
        <v>1</v>
      </c>
      <c r="AC5570" s="126">
        <v>7</v>
      </c>
      <c r="AD5570" s="126">
        <v>2026</v>
      </c>
    </row>
    <row r="5571" spans="3:30">
      <c r="C5571" s="126">
        <v>5564</v>
      </c>
      <c r="D5571" s="126">
        <v>297</v>
      </c>
      <c r="E5571" s="126">
        <v>3</v>
      </c>
      <c r="F5571" s="126">
        <v>1</v>
      </c>
      <c r="G5571" s="126">
        <v>1</v>
      </c>
      <c r="H5571" s="126">
        <v>1</v>
      </c>
      <c r="I5571" s="126">
        <v>1</v>
      </c>
      <c r="J5571" s="126">
        <v>280</v>
      </c>
      <c r="M5571" s="126">
        <v>1998</v>
      </c>
      <c r="N5571" s="126">
        <v>1</v>
      </c>
      <c r="R5571" s="126" t="s">
        <v>2282</v>
      </c>
      <c r="S5571" s="252">
        <v>12</v>
      </c>
      <c r="T5571" s="252">
        <v>0</v>
      </c>
      <c r="U5571" s="68" t="s">
        <v>7365</v>
      </c>
      <c r="Z5571" s="126">
        <v>1</v>
      </c>
      <c r="AA5571" s="126">
        <v>1</v>
      </c>
      <c r="AB5571" s="126">
        <v>1</v>
      </c>
      <c r="AC5571" s="126">
        <v>7</v>
      </c>
      <c r="AD5571" s="126">
        <v>2026</v>
      </c>
    </row>
    <row r="5572" spans="3:30">
      <c r="C5572" s="126">
        <v>5565</v>
      </c>
      <c r="D5572" s="126">
        <v>297</v>
      </c>
      <c r="E5572" s="126">
        <v>9</v>
      </c>
      <c r="F5572" s="126">
        <v>1</v>
      </c>
      <c r="G5572" s="126">
        <v>1</v>
      </c>
      <c r="H5572" s="126">
        <v>1</v>
      </c>
      <c r="I5572" s="126">
        <v>1</v>
      </c>
      <c r="J5572" s="126">
        <v>280</v>
      </c>
      <c r="M5572" s="126">
        <v>1998</v>
      </c>
      <c r="N5572" s="126">
        <v>0</v>
      </c>
      <c r="R5572" s="126" t="s">
        <v>2282</v>
      </c>
      <c r="S5572" s="252">
        <v>0</v>
      </c>
      <c r="T5572" s="252">
        <v>12</v>
      </c>
      <c r="U5572" s="68" t="s">
        <v>7365</v>
      </c>
      <c r="Z5572" s="126">
        <v>1</v>
      </c>
      <c r="AA5572" s="126">
        <v>1</v>
      </c>
      <c r="AB5572" s="126">
        <v>1</v>
      </c>
      <c r="AC5572" s="126">
        <v>7</v>
      </c>
      <c r="AD5572" s="126">
        <v>2026</v>
      </c>
    </row>
    <row r="5573" spans="3:30">
      <c r="C5573" s="126">
        <v>5566</v>
      </c>
      <c r="D5573" s="126">
        <v>297</v>
      </c>
      <c r="E5573" s="126">
        <v>3</v>
      </c>
      <c r="F5573" s="126">
        <v>1</v>
      </c>
      <c r="G5573" s="126">
        <v>1</v>
      </c>
      <c r="H5573" s="126">
        <v>1</v>
      </c>
      <c r="I5573" s="126">
        <v>1</v>
      </c>
      <c r="J5573" s="126">
        <v>281</v>
      </c>
      <c r="M5573" s="126">
        <v>1999</v>
      </c>
      <c r="N5573" s="126">
        <v>1</v>
      </c>
      <c r="R5573" s="126" t="s">
        <v>2282</v>
      </c>
      <c r="S5573" s="252">
        <v>4</v>
      </c>
      <c r="T5573" s="252">
        <v>0</v>
      </c>
      <c r="U5573" s="68" t="s">
        <v>7367</v>
      </c>
      <c r="Z5573" s="126">
        <v>1</v>
      </c>
      <c r="AA5573" s="126">
        <v>1</v>
      </c>
      <c r="AB5573" s="126">
        <v>1</v>
      </c>
      <c r="AC5573" s="126">
        <v>7</v>
      </c>
      <c r="AD5573" s="126">
        <v>2026</v>
      </c>
    </row>
    <row r="5574" spans="3:30">
      <c r="C5574" s="126">
        <v>5567</v>
      </c>
      <c r="D5574" s="126">
        <v>297</v>
      </c>
      <c r="E5574" s="126">
        <v>9</v>
      </c>
      <c r="F5574" s="126">
        <v>1</v>
      </c>
      <c r="G5574" s="126">
        <v>1</v>
      </c>
      <c r="H5574" s="126">
        <v>1</v>
      </c>
      <c r="I5574" s="126">
        <v>1</v>
      </c>
      <c r="J5574" s="126">
        <v>281</v>
      </c>
      <c r="M5574" s="126">
        <v>1999</v>
      </c>
      <c r="N5574" s="126">
        <v>0</v>
      </c>
      <c r="R5574" s="126" t="s">
        <v>2282</v>
      </c>
      <c r="S5574" s="252">
        <v>0</v>
      </c>
      <c r="T5574" s="252">
        <v>4</v>
      </c>
      <c r="U5574" s="68" t="s">
        <v>7367</v>
      </c>
      <c r="Z5574" s="126">
        <v>1</v>
      </c>
      <c r="AA5574" s="126">
        <v>1</v>
      </c>
      <c r="AB5574" s="126">
        <v>1</v>
      </c>
      <c r="AC5574" s="126">
        <v>7</v>
      </c>
      <c r="AD5574" s="126">
        <v>2026</v>
      </c>
    </row>
    <row r="5575" spans="3:30">
      <c r="C5575" s="126">
        <v>5568</v>
      </c>
      <c r="D5575" s="126">
        <v>297</v>
      </c>
      <c r="E5575" s="126">
        <v>3</v>
      </c>
      <c r="F5575" s="126">
        <v>1</v>
      </c>
      <c r="G5575" s="126">
        <v>1</v>
      </c>
      <c r="H5575" s="126">
        <v>1</v>
      </c>
      <c r="I5575" s="126">
        <v>1</v>
      </c>
      <c r="J5575" s="126">
        <v>282</v>
      </c>
      <c r="M5575" s="126">
        <v>2000</v>
      </c>
      <c r="N5575" s="126">
        <v>1</v>
      </c>
      <c r="R5575" s="126" t="s">
        <v>2282</v>
      </c>
      <c r="S5575" s="252">
        <v>13.2</v>
      </c>
      <c r="T5575" s="252">
        <v>0</v>
      </c>
      <c r="U5575" s="68" t="s">
        <v>7369</v>
      </c>
      <c r="Z5575" s="126">
        <v>1</v>
      </c>
      <c r="AA5575" s="126">
        <v>1</v>
      </c>
      <c r="AB5575" s="126">
        <v>1</v>
      </c>
      <c r="AC5575" s="126">
        <v>7</v>
      </c>
      <c r="AD5575" s="126">
        <v>2026</v>
      </c>
    </row>
    <row r="5576" spans="3:30">
      <c r="C5576" s="126">
        <v>5569</v>
      </c>
      <c r="D5576" s="126">
        <v>297</v>
      </c>
      <c r="E5576" s="126">
        <v>9</v>
      </c>
      <c r="F5576" s="126">
        <v>1</v>
      </c>
      <c r="G5576" s="126">
        <v>1</v>
      </c>
      <c r="H5576" s="126">
        <v>1</v>
      </c>
      <c r="I5576" s="126">
        <v>1</v>
      </c>
      <c r="J5576" s="126">
        <v>282</v>
      </c>
      <c r="M5576" s="126">
        <v>2000</v>
      </c>
      <c r="N5576" s="126">
        <v>0</v>
      </c>
      <c r="R5576" s="126" t="s">
        <v>2282</v>
      </c>
      <c r="S5576" s="252">
        <v>0</v>
      </c>
      <c r="T5576" s="252">
        <v>13.2</v>
      </c>
      <c r="U5576" s="68" t="s">
        <v>7369</v>
      </c>
      <c r="Z5576" s="126">
        <v>1</v>
      </c>
      <c r="AA5576" s="126">
        <v>1</v>
      </c>
      <c r="AB5576" s="126">
        <v>1</v>
      </c>
      <c r="AC5576" s="126">
        <v>7</v>
      </c>
      <c r="AD5576" s="126">
        <v>2026</v>
      </c>
    </row>
    <row r="5577" spans="3:30">
      <c r="C5577" s="126">
        <v>5570</v>
      </c>
      <c r="D5577" s="126">
        <v>297</v>
      </c>
      <c r="E5577" s="126">
        <v>3</v>
      </c>
      <c r="F5577" s="126">
        <v>1</v>
      </c>
      <c r="G5577" s="126">
        <v>1</v>
      </c>
      <c r="H5577" s="126">
        <v>1</v>
      </c>
      <c r="I5577" s="126">
        <v>1</v>
      </c>
      <c r="J5577" s="126">
        <v>285</v>
      </c>
      <c r="M5577" s="126">
        <v>2001</v>
      </c>
      <c r="N5577" s="126">
        <v>1</v>
      </c>
      <c r="R5577" s="126" t="s">
        <v>2282</v>
      </c>
      <c r="S5577" s="252">
        <v>0.96</v>
      </c>
      <c r="T5577" s="252">
        <v>0</v>
      </c>
      <c r="U5577" s="68" t="s">
        <v>7371</v>
      </c>
      <c r="Z5577" s="126">
        <v>1</v>
      </c>
      <c r="AA5577" s="126">
        <v>1</v>
      </c>
      <c r="AB5577" s="126">
        <v>1</v>
      </c>
      <c r="AC5577" s="126">
        <v>7</v>
      </c>
      <c r="AD5577" s="126">
        <v>2026</v>
      </c>
    </row>
    <row r="5578" spans="3:30">
      <c r="C5578" s="126">
        <v>5571</v>
      </c>
      <c r="D5578" s="126">
        <v>297</v>
      </c>
      <c r="E5578" s="126">
        <v>9</v>
      </c>
      <c r="F5578" s="126">
        <v>1</v>
      </c>
      <c r="G5578" s="126">
        <v>1</v>
      </c>
      <c r="H5578" s="126">
        <v>1</v>
      </c>
      <c r="I5578" s="126">
        <v>1</v>
      </c>
      <c r="J5578" s="126">
        <v>285</v>
      </c>
      <c r="M5578" s="126">
        <v>2001</v>
      </c>
      <c r="N5578" s="126">
        <v>0</v>
      </c>
      <c r="R5578" s="126" t="s">
        <v>2282</v>
      </c>
      <c r="S5578" s="252">
        <v>0</v>
      </c>
      <c r="T5578" s="252">
        <v>0.96</v>
      </c>
      <c r="U5578" s="68" t="s">
        <v>7371</v>
      </c>
      <c r="Z5578" s="126">
        <v>1</v>
      </c>
      <c r="AA5578" s="126">
        <v>1</v>
      </c>
      <c r="AB5578" s="126">
        <v>1</v>
      </c>
      <c r="AC5578" s="126">
        <v>7</v>
      </c>
      <c r="AD5578" s="126">
        <v>2026</v>
      </c>
    </row>
    <row r="5579" spans="3:30">
      <c r="C5579" s="126">
        <v>5572</v>
      </c>
      <c r="D5579" s="126">
        <v>297</v>
      </c>
      <c r="E5579" s="126">
        <v>3</v>
      </c>
      <c r="F5579" s="126">
        <v>1</v>
      </c>
      <c r="G5579" s="126">
        <v>1</v>
      </c>
      <c r="H5579" s="126">
        <v>1</v>
      </c>
      <c r="I5579" s="126">
        <v>1</v>
      </c>
      <c r="J5579" s="126">
        <v>286</v>
      </c>
      <c r="M5579" s="126">
        <v>2002</v>
      </c>
      <c r="N5579" s="126">
        <v>1</v>
      </c>
      <c r="R5579" s="126" t="s">
        <v>2282</v>
      </c>
      <c r="S5579" s="252">
        <v>2</v>
      </c>
      <c r="T5579" s="252">
        <v>0</v>
      </c>
      <c r="U5579" s="68" t="s">
        <v>7373</v>
      </c>
      <c r="Z5579" s="126">
        <v>1</v>
      </c>
      <c r="AA5579" s="126">
        <v>1</v>
      </c>
      <c r="AB5579" s="126">
        <v>1</v>
      </c>
      <c r="AC5579" s="126">
        <v>7</v>
      </c>
      <c r="AD5579" s="126">
        <v>2026</v>
      </c>
    </row>
    <row r="5580" spans="3:30">
      <c r="C5580" s="126">
        <v>5573</v>
      </c>
      <c r="D5580" s="126">
        <v>297</v>
      </c>
      <c r="E5580" s="126">
        <v>9</v>
      </c>
      <c r="F5580" s="126">
        <v>1</v>
      </c>
      <c r="G5580" s="126">
        <v>1</v>
      </c>
      <c r="H5580" s="126">
        <v>1</v>
      </c>
      <c r="I5580" s="126">
        <v>1</v>
      </c>
      <c r="J5580" s="126">
        <v>286</v>
      </c>
      <c r="M5580" s="126">
        <v>2002</v>
      </c>
      <c r="N5580" s="126">
        <v>0</v>
      </c>
      <c r="R5580" s="126" t="s">
        <v>2282</v>
      </c>
      <c r="S5580" s="252">
        <v>0</v>
      </c>
      <c r="T5580" s="252">
        <v>2</v>
      </c>
      <c r="U5580" s="68" t="s">
        <v>7373</v>
      </c>
      <c r="Z5580" s="126">
        <v>1</v>
      </c>
      <c r="AA5580" s="126">
        <v>1</v>
      </c>
      <c r="AB5580" s="126">
        <v>1</v>
      </c>
      <c r="AC5580" s="126">
        <v>7</v>
      </c>
      <c r="AD5580" s="126">
        <v>2026</v>
      </c>
    </row>
    <row r="5581" spans="3:30">
      <c r="C5581" s="126">
        <v>5574</v>
      </c>
      <c r="D5581" s="126">
        <v>297</v>
      </c>
      <c r="E5581" s="126">
        <v>3</v>
      </c>
      <c r="F5581" s="126">
        <v>1</v>
      </c>
      <c r="G5581" s="126">
        <v>1</v>
      </c>
      <c r="H5581" s="126">
        <v>1</v>
      </c>
      <c r="I5581" s="126">
        <v>1</v>
      </c>
      <c r="J5581" s="126">
        <v>321</v>
      </c>
      <c r="M5581" s="126">
        <v>2003</v>
      </c>
      <c r="N5581" s="126">
        <v>1</v>
      </c>
      <c r="R5581" s="126" t="s">
        <v>2282</v>
      </c>
      <c r="S5581" s="252">
        <v>9</v>
      </c>
      <c r="T5581" s="252">
        <v>0</v>
      </c>
      <c r="U5581" s="68" t="s">
        <v>7375</v>
      </c>
      <c r="Z5581" s="126">
        <v>1</v>
      </c>
      <c r="AA5581" s="126">
        <v>1</v>
      </c>
      <c r="AB5581" s="126">
        <v>1</v>
      </c>
      <c r="AC5581" s="126">
        <v>7</v>
      </c>
      <c r="AD5581" s="126">
        <v>2026</v>
      </c>
    </row>
    <row r="5582" spans="3:30">
      <c r="C5582" s="126">
        <v>5575</v>
      </c>
      <c r="D5582" s="126">
        <v>297</v>
      </c>
      <c r="E5582" s="126">
        <v>9</v>
      </c>
      <c r="F5582" s="126">
        <v>1</v>
      </c>
      <c r="G5582" s="126">
        <v>1</v>
      </c>
      <c r="H5582" s="126">
        <v>1</v>
      </c>
      <c r="I5582" s="126">
        <v>1</v>
      </c>
      <c r="J5582" s="126">
        <v>321</v>
      </c>
      <c r="M5582" s="126">
        <v>2003</v>
      </c>
      <c r="N5582" s="126">
        <v>0</v>
      </c>
      <c r="R5582" s="126" t="s">
        <v>2282</v>
      </c>
      <c r="S5582" s="252">
        <v>0</v>
      </c>
      <c r="T5582" s="252">
        <v>9</v>
      </c>
      <c r="U5582" s="68" t="s">
        <v>7375</v>
      </c>
      <c r="Z5582" s="126">
        <v>1</v>
      </c>
      <c r="AA5582" s="126">
        <v>1</v>
      </c>
      <c r="AB5582" s="126">
        <v>1</v>
      </c>
      <c r="AC5582" s="126">
        <v>7</v>
      </c>
      <c r="AD5582" s="126">
        <v>2026</v>
      </c>
    </row>
    <row r="5583" spans="3:30">
      <c r="C5583" s="126">
        <v>5576</v>
      </c>
      <c r="D5583" s="126">
        <v>297</v>
      </c>
      <c r="E5583" s="126">
        <v>3</v>
      </c>
      <c r="F5583" s="126">
        <v>1</v>
      </c>
      <c r="G5583" s="126">
        <v>1</v>
      </c>
      <c r="H5583" s="126">
        <v>1</v>
      </c>
      <c r="I5583" s="126">
        <v>1</v>
      </c>
      <c r="J5583" s="126">
        <v>322</v>
      </c>
      <c r="M5583" s="126">
        <v>2004</v>
      </c>
      <c r="N5583" s="126">
        <v>1</v>
      </c>
      <c r="R5583" s="126" t="s">
        <v>2282</v>
      </c>
      <c r="S5583" s="252">
        <v>3.5</v>
      </c>
      <c r="T5583" s="252">
        <v>0</v>
      </c>
      <c r="U5583" s="68" t="s">
        <v>7377</v>
      </c>
      <c r="Z5583" s="126">
        <v>1</v>
      </c>
      <c r="AA5583" s="126">
        <v>1</v>
      </c>
      <c r="AB5583" s="126">
        <v>1</v>
      </c>
      <c r="AC5583" s="126">
        <v>7</v>
      </c>
      <c r="AD5583" s="126">
        <v>2026</v>
      </c>
    </row>
    <row r="5584" spans="3:30">
      <c r="C5584" s="126">
        <v>5577</v>
      </c>
      <c r="D5584" s="126">
        <v>297</v>
      </c>
      <c r="E5584" s="126">
        <v>9</v>
      </c>
      <c r="F5584" s="126">
        <v>1</v>
      </c>
      <c r="G5584" s="126">
        <v>1</v>
      </c>
      <c r="H5584" s="126">
        <v>1</v>
      </c>
      <c r="I5584" s="126">
        <v>1</v>
      </c>
      <c r="J5584" s="126">
        <v>322</v>
      </c>
      <c r="M5584" s="126">
        <v>2004</v>
      </c>
      <c r="N5584" s="126">
        <v>0</v>
      </c>
      <c r="R5584" s="126" t="s">
        <v>2282</v>
      </c>
      <c r="S5584" s="252">
        <v>0</v>
      </c>
      <c r="T5584" s="252">
        <v>3.5</v>
      </c>
      <c r="U5584" s="68" t="s">
        <v>7377</v>
      </c>
      <c r="Z5584" s="126">
        <v>1</v>
      </c>
      <c r="AA5584" s="126">
        <v>1</v>
      </c>
      <c r="AB5584" s="126">
        <v>1</v>
      </c>
      <c r="AC5584" s="126">
        <v>7</v>
      </c>
      <c r="AD5584" s="126">
        <v>2026</v>
      </c>
    </row>
    <row r="5585" spans="3:30">
      <c r="C5585" s="126">
        <v>5578</v>
      </c>
      <c r="D5585" s="126">
        <v>297</v>
      </c>
      <c r="E5585" s="126">
        <v>3</v>
      </c>
      <c r="F5585" s="126">
        <v>1</v>
      </c>
      <c r="G5585" s="126">
        <v>1</v>
      </c>
      <c r="H5585" s="126">
        <v>1</v>
      </c>
      <c r="I5585" s="126">
        <v>1</v>
      </c>
      <c r="J5585" s="126">
        <v>323</v>
      </c>
      <c r="M5585" s="126">
        <v>2005</v>
      </c>
      <c r="N5585" s="126">
        <v>1</v>
      </c>
      <c r="R5585" s="126" t="s">
        <v>2282</v>
      </c>
      <c r="S5585" s="252">
        <v>26.4</v>
      </c>
      <c r="T5585" s="252">
        <v>0</v>
      </c>
      <c r="U5585" s="68" t="s">
        <v>7379</v>
      </c>
      <c r="Z5585" s="126">
        <v>1</v>
      </c>
      <c r="AA5585" s="126">
        <v>1</v>
      </c>
      <c r="AB5585" s="126">
        <v>1</v>
      </c>
      <c r="AC5585" s="126">
        <v>7</v>
      </c>
      <c r="AD5585" s="126">
        <v>2026</v>
      </c>
    </row>
    <row r="5586" spans="3:30">
      <c r="C5586" s="126">
        <v>5579</v>
      </c>
      <c r="D5586" s="126">
        <v>297</v>
      </c>
      <c r="E5586" s="126">
        <v>9</v>
      </c>
      <c r="F5586" s="126">
        <v>1</v>
      </c>
      <c r="G5586" s="126">
        <v>1</v>
      </c>
      <c r="H5586" s="126">
        <v>1</v>
      </c>
      <c r="I5586" s="126">
        <v>1</v>
      </c>
      <c r="J5586" s="126">
        <v>323</v>
      </c>
      <c r="M5586" s="126">
        <v>2005</v>
      </c>
      <c r="N5586" s="126">
        <v>0</v>
      </c>
      <c r="R5586" s="126" t="s">
        <v>2282</v>
      </c>
      <c r="S5586" s="252">
        <v>0</v>
      </c>
      <c r="T5586" s="252">
        <v>26.4</v>
      </c>
      <c r="U5586" s="68" t="s">
        <v>7379</v>
      </c>
      <c r="Z5586" s="126">
        <v>1</v>
      </c>
      <c r="AA5586" s="126">
        <v>1</v>
      </c>
      <c r="AB5586" s="126">
        <v>1</v>
      </c>
      <c r="AC5586" s="126">
        <v>7</v>
      </c>
      <c r="AD5586" s="126">
        <v>2026</v>
      </c>
    </row>
    <row r="5587" spans="3:30">
      <c r="C5587" s="126">
        <v>5580</v>
      </c>
      <c r="D5587" s="126">
        <v>298</v>
      </c>
      <c r="E5587" s="126">
        <v>3</v>
      </c>
      <c r="F5587" s="126">
        <v>1</v>
      </c>
      <c r="G5587" s="126">
        <v>1</v>
      </c>
      <c r="H5587" s="126">
        <v>1</v>
      </c>
      <c r="I5587" s="126">
        <v>1</v>
      </c>
      <c r="J5587" s="126">
        <v>324</v>
      </c>
      <c r="M5587" s="126">
        <v>2006</v>
      </c>
      <c r="N5587" s="126">
        <v>1</v>
      </c>
      <c r="R5587" s="126" t="s">
        <v>2282</v>
      </c>
      <c r="S5587" s="252">
        <v>8</v>
      </c>
      <c r="T5587" s="252">
        <v>0</v>
      </c>
      <c r="U5587" s="68" t="s">
        <v>7382</v>
      </c>
      <c r="Z5587" s="126">
        <v>1</v>
      </c>
      <c r="AA5587" s="126">
        <v>1</v>
      </c>
      <c r="AB5587" s="126">
        <v>1</v>
      </c>
      <c r="AC5587" s="126">
        <v>7</v>
      </c>
      <c r="AD5587" s="126">
        <v>2026</v>
      </c>
    </row>
    <row r="5588" spans="3:30">
      <c r="C5588" s="126">
        <v>5581</v>
      </c>
      <c r="D5588" s="126">
        <v>298</v>
      </c>
      <c r="E5588" s="126">
        <v>9</v>
      </c>
      <c r="F5588" s="126">
        <v>1</v>
      </c>
      <c r="G5588" s="126">
        <v>1</v>
      </c>
      <c r="H5588" s="126">
        <v>1</v>
      </c>
      <c r="I5588" s="126">
        <v>1</v>
      </c>
      <c r="J5588" s="126">
        <v>324</v>
      </c>
      <c r="M5588" s="126">
        <v>2006</v>
      </c>
      <c r="N5588" s="126">
        <v>0</v>
      </c>
      <c r="R5588" s="126" t="s">
        <v>2282</v>
      </c>
      <c r="S5588" s="252">
        <v>0</v>
      </c>
      <c r="T5588" s="252">
        <v>8</v>
      </c>
      <c r="U5588" s="68" t="s">
        <v>7382</v>
      </c>
      <c r="Z5588" s="126">
        <v>1</v>
      </c>
      <c r="AA5588" s="126">
        <v>1</v>
      </c>
      <c r="AB5588" s="126">
        <v>1</v>
      </c>
      <c r="AC5588" s="126">
        <v>7</v>
      </c>
      <c r="AD5588" s="126">
        <v>2026</v>
      </c>
    </row>
    <row r="5589" spans="3:30">
      <c r="C5589" s="126">
        <v>5582</v>
      </c>
      <c r="D5589" s="126">
        <v>298</v>
      </c>
      <c r="E5589" s="126">
        <v>3</v>
      </c>
      <c r="F5589" s="126">
        <v>1</v>
      </c>
      <c r="G5589" s="126">
        <v>1</v>
      </c>
      <c r="H5589" s="126">
        <v>1</v>
      </c>
      <c r="I5589" s="126">
        <v>1</v>
      </c>
      <c r="J5589" s="126">
        <v>325</v>
      </c>
      <c r="M5589" s="126">
        <v>2007</v>
      </c>
      <c r="N5589" s="126">
        <v>1</v>
      </c>
      <c r="R5589" s="126" t="s">
        <v>2282</v>
      </c>
      <c r="S5589" s="252">
        <v>1.5</v>
      </c>
      <c r="T5589" s="252">
        <v>0</v>
      </c>
      <c r="U5589" s="68" t="s">
        <v>7384</v>
      </c>
      <c r="Z5589" s="126">
        <v>1</v>
      </c>
      <c r="AA5589" s="126">
        <v>1</v>
      </c>
      <c r="AB5589" s="126">
        <v>1</v>
      </c>
      <c r="AC5589" s="126">
        <v>7</v>
      </c>
      <c r="AD5589" s="126">
        <v>2026</v>
      </c>
    </row>
    <row r="5590" spans="3:30">
      <c r="C5590" s="126">
        <v>5583</v>
      </c>
      <c r="D5590" s="126">
        <v>298</v>
      </c>
      <c r="E5590" s="126">
        <v>9</v>
      </c>
      <c r="F5590" s="126">
        <v>1</v>
      </c>
      <c r="G5590" s="126">
        <v>1</v>
      </c>
      <c r="H5590" s="126">
        <v>1</v>
      </c>
      <c r="I5590" s="126">
        <v>1</v>
      </c>
      <c r="J5590" s="126">
        <v>325</v>
      </c>
      <c r="M5590" s="126">
        <v>2007</v>
      </c>
      <c r="N5590" s="126">
        <v>0</v>
      </c>
      <c r="R5590" s="126" t="s">
        <v>2282</v>
      </c>
      <c r="S5590" s="252">
        <v>0</v>
      </c>
      <c r="T5590" s="252">
        <v>1.5</v>
      </c>
      <c r="U5590" s="68" t="s">
        <v>7384</v>
      </c>
      <c r="Z5590" s="126">
        <v>1</v>
      </c>
      <c r="AA5590" s="126">
        <v>1</v>
      </c>
      <c r="AB5590" s="126">
        <v>1</v>
      </c>
      <c r="AC5590" s="126">
        <v>7</v>
      </c>
      <c r="AD5590" s="126">
        <v>2026</v>
      </c>
    </row>
    <row r="5591" spans="3:30">
      <c r="C5591" s="126">
        <v>5584</v>
      </c>
      <c r="D5591" s="126">
        <v>298</v>
      </c>
      <c r="E5591" s="126">
        <v>3</v>
      </c>
      <c r="F5591" s="126">
        <v>1</v>
      </c>
      <c r="G5591" s="126">
        <v>1</v>
      </c>
      <c r="H5591" s="126">
        <v>1</v>
      </c>
      <c r="I5591" s="126">
        <v>1</v>
      </c>
      <c r="J5591" s="126">
        <v>326</v>
      </c>
      <c r="M5591" s="126">
        <v>2008</v>
      </c>
      <c r="N5591" s="126">
        <v>1</v>
      </c>
      <c r="R5591" s="126" t="s">
        <v>2282</v>
      </c>
      <c r="S5591" s="252">
        <v>15</v>
      </c>
      <c r="T5591" s="252">
        <v>0</v>
      </c>
      <c r="U5591" s="68" t="s">
        <v>7386</v>
      </c>
      <c r="Z5591" s="126">
        <v>1</v>
      </c>
      <c r="AA5591" s="126">
        <v>1</v>
      </c>
      <c r="AB5591" s="126">
        <v>1</v>
      </c>
      <c r="AC5591" s="126">
        <v>7</v>
      </c>
      <c r="AD5591" s="126">
        <v>2026</v>
      </c>
    </row>
    <row r="5592" spans="3:30">
      <c r="C5592" s="126">
        <v>5585</v>
      </c>
      <c r="D5592" s="126">
        <v>298</v>
      </c>
      <c r="E5592" s="126">
        <v>9</v>
      </c>
      <c r="F5592" s="126">
        <v>1</v>
      </c>
      <c r="G5592" s="126">
        <v>1</v>
      </c>
      <c r="H5592" s="126">
        <v>1</v>
      </c>
      <c r="I5592" s="126">
        <v>1</v>
      </c>
      <c r="J5592" s="126">
        <v>326</v>
      </c>
      <c r="M5592" s="126">
        <v>2008</v>
      </c>
      <c r="N5592" s="126">
        <v>0</v>
      </c>
      <c r="R5592" s="126" t="s">
        <v>2282</v>
      </c>
      <c r="S5592" s="252">
        <v>0</v>
      </c>
      <c r="T5592" s="252">
        <v>15</v>
      </c>
      <c r="U5592" s="68" t="s">
        <v>7386</v>
      </c>
      <c r="Z5592" s="126">
        <v>1</v>
      </c>
      <c r="AA5592" s="126">
        <v>1</v>
      </c>
      <c r="AB5592" s="126">
        <v>1</v>
      </c>
      <c r="AC5592" s="126">
        <v>7</v>
      </c>
      <c r="AD5592" s="126">
        <v>2026</v>
      </c>
    </row>
    <row r="5593" spans="3:30">
      <c r="C5593" s="126">
        <v>5586</v>
      </c>
      <c r="D5593" s="126">
        <v>298</v>
      </c>
      <c r="E5593" s="126">
        <v>3</v>
      </c>
      <c r="F5593" s="126">
        <v>1</v>
      </c>
      <c r="G5593" s="126">
        <v>1</v>
      </c>
      <c r="H5593" s="126">
        <v>1</v>
      </c>
      <c r="I5593" s="126">
        <v>1</v>
      </c>
      <c r="J5593" s="126">
        <v>327</v>
      </c>
      <c r="M5593" s="126">
        <v>2009</v>
      </c>
      <c r="N5593" s="126">
        <v>1</v>
      </c>
      <c r="R5593" s="126" t="s">
        <v>2282</v>
      </c>
      <c r="S5593" s="252">
        <v>24</v>
      </c>
      <c r="T5593" s="252">
        <v>0</v>
      </c>
      <c r="U5593" s="68" t="s">
        <v>7388</v>
      </c>
      <c r="Z5593" s="126">
        <v>1</v>
      </c>
      <c r="AA5593" s="126">
        <v>1</v>
      </c>
      <c r="AB5593" s="126">
        <v>1</v>
      </c>
      <c r="AC5593" s="126">
        <v>7</v>
      </c>
      <c r="AD5593" s="126">
        <v>2026</v>
      </c>
    </row>
    <row r="5594" spans="3:30">
      <c r="C5594" s="126">
        <v>5587</v>
      </c>
      <c r="D5594" s="126">
        <v>298</v>
      </c>
      <c r="E5594" s="126">
        <v>9</v>
      </c>
      <c r="F5594" s="126">
        <v>1</v>
      </c>
      <c r="G5594" s="126">
        <v>1</v>
      </c>
      <c r="H5594" s="126">
        <v>1</v>
      </c>
      <c r="I5594" s="126">
        <v>1</v>
      </c>
      <c r="J5594" s="126">
        <v>327</v>
      </c>
      <c r="M5594" s="126">
        <v>2009</v>
      </c>
      <c r="N5594" s="126">
        <v>0</v>
      </c>
      <c r="R5594" s="126" t="s">
        <v>2282</v>
      </c>
      <c r="S5594" s="252">
        <v>0</v>
      </c>
      <c r="T5594" s="252">
        <v>24</v>
      </c>
      <c r="U5594" s="68" t="s">
        <v>7388</v>
      </c>
      <c r="Z5594" s="126">
        <v>1</v>
      </c>
      <c r="AA5594" s="126">
        <v>1</v>
      </c>
      <c r="AB5594" s="126">
        <v>1</v>
      </c>
      <c r="AC5594" s="126">
        <v>7</v>
      </c>
      <c r="AD5594" s="126">
        <v>2026</v>
      </c>
    </row>
    <row r="5595" spans="3:30">
      <c r="C5595" s="126">
        <v>5588</v>
      </c>
      <c r="D5595" s="126">
        <v>298</v>
      </c>
      <c r="E5595" s="126">
        <v>3</v>
      </c>
      <c r="F5595" s="126">
        <v>1</v>
      </c>
      <c r="G5595" s="126">
        <v>1</v>
      </c>
      <c r="H5595" s="126">
        <v>1</v>
      </c>
      <c r="I5595" s="126">
        <v>1</v>
      </c>
      <c r="J5595" s="126">
        <v>328</v>
      </c>
      <c r="M5595" s="126">
        <v>2010</v>
      </c>
      <c r="N5595" s="126">
        <v>1</v>
      </c>
      <c r="R5595" s="126" t="s">
        <v>2282</v>
      </c>
      <c r="S5595" s="252">
        <v>2.5</v>
      </c>
      <c r="T5595" s="252">
        <v>0</v>
      </c>
      <c r="U5595" s="68" t="s">
        <v>7390</v>
      </c>
      <c r="Z5595" s="126">
        <v>1</v>
      </c>
      <c r="AA5595" s="126">
        <v>1</v>
      </c>
      <c r="AB5595" s="126">
        <v>1</v>
      </c>
      <c r="AC5595" s="126">
        <v>7</v>
      </c>
      <c r="AD5595" s="126">
        <v>2026</v>
      </c>
    </row>
    <row r="5596" spans="3:30">
      <c r="C5596" s="126">
        <v>5589</v>
      </c>
      <c r="D5596" s="126">
        <v>298</v>
      </c>
      <c r="E5596" s="126">
        <v>9</v>
      </c>
      <c r="F5596" s="126">
        <v>1</v>
      </c>
      <c r="G5596" s="126">
        <v>1</v>
      </c>
      <c r="H5596" s="126">
        <v>1</v>
      </c>
      <c r="I5596" s="126">
        <v>1</v>
      </c>
      <c r="J5596" s="126">
        <v>328</v>
      </c>
      <c r="M5596" s="126">
        <v>2010</v>
      </c>
      <c r="N5596" s="126">
        <v>0</v>
      </c>
      <c r="R5596" s="126" t="s">
        <v>2282</v>
      </c>
      <c r="S5596" s="252">
        <v>0</v>
      </c>
      <c r="T5596" s="252">
        <v>2.5</v>
      </c>
      <c r="U5596" s="68" t="s">
        <v>7390</v>
      </c>
      <c r="Z5596" s="126">
        <v>1</v>
      </c>
      <c r="AA5596" s="126">
        <v>1</v>
      </c>
      <c r="AB5596" s="126">
        <v>1</v>
      </c>
      <c r="AC5596" s="126">
        <v>7</v>
      </c>
      <c r="AD5596" s="126">
        <v>2026</v>
      </c>
    </row>
    <row r="5597" spans="3:30">
      <c r="C5597" s="126">
        <v>5590</v>
      </c>
      <c r="D5597" s="126">
        <v>298</v>
      </c>
      <c r="E5597" s="126">
        <v>3</v>
      </c>
      <c r="F5597" s="126">
        <v>1</v>
      </c>
      <c r="G5597" s="126">
        <v>1</v>
      </c>
      <c r="H5597" s="126">
        <v>1</v>
      </c>
      <c r="I5597" s="126">
        <v>1</v>
      </c>
      <c r="J5597" s="126">
        <v>329</v>
      </c>
      <c r="M5597" s="126">
        <v>2011</v>
      </c>
      <c r="N5597" s="126">
        <v>1</v>
      </c>
      <c r="R5597" s="126" t="s">
        <v>2282</v>
      </c>
      <c r="S5597" s="252">
        <v>22</v>
      </c>
      <c r="T5597" s="252">
        <v>0</v>
      </c>
      <c r="U5597" s="68" t="s">
        <v>7392</v>
      </c>
      <c r="Z5597" s="126">
        <v>1</v>
      </c>
      <c r="AA5597" s="126">
        <v>1</v>
      </c>
      <c r="AB5597" s="126">
        <v>1</v>
      </c>
      <c r="AC5597" s="126">
        <v>7</v>
      </c>
      <c r="AD5597" s="126">
        <v>2026</v>
      </c>
    </row>
    <row r="5598" spans="3:30">
      <c r="C5598" s="126">
        <v>5591</v>
      </c>
      <c r="D5598" s="126">
        <v>298</v>
      </c>
      <c r="E5598" s="126">
        <v>9</v>
      </c>
      <c r="F5598" s="126">
        <v>1</v>
      </c>
      <c r="G5598" s="126">
        <v>1</v>
      </c>
      <c r="H5598" s="126">
        <v>1</v>
      </c>
      <c r="I5598" s="126">
        <v>1</v>
      </c>
      <c r="J5598" s="126">
        <v>329</v>
      </c>
      <c r="M5598" s="126">
        <v>2011</v>
      </c>
      <c r="N5598" s="126">
        <v>0</v>
      </c>
      <c r="R5598" s="126" t="s">
        <v>2282</v>
      </c>
      <c r="S5598" s="252">
        <v>0</v>
      </c>
      <c r="T5598" s="252">
        <v>22</v>
      </c>
      <c r="U5598" s="68" t="s">
        <v>7392</v>
      </c>
      <c r="Z5598" s="126">
        <v>1</v>
      </c>
      <c r="AA5598" s="126">
        <v>1</v>
      </c>
      <c r="AB5598" s="126">
        <v>1</v>
      </c>
      <c r="AC5598" s="126">
        <v>7</v>
      </c>
      <c r="AD5598" s="126">
        <v>2026</v>
      </c>
    </row>
    <row r="5599" spans="3:30">
      <c r="C5599" s="126">
        <v>5592</v>
      </c>
      <c r="D5599" s="126">
        <v>298</v>
      </c>
      <c r="E5599" s="126">
        <v>3</v>
      </c>
      <c r="F5599" s="126">
        <v>1</v>
      </c>
      <c r="G5599" s="126">
        <v>1</v>
      </c>
      <c r="H5599" s="126">
        <v>1</v>
      </c>
      <c r="I5599" s="126">
        <v>1</v>
      </c>
      <c r="J5599" s="126">
        <v>330</v>
      </c>
      <c r="M5599" s="126">
        <v>2012</v>
      </c>
      <c r="N5599" s="126">
        <v>1</v>
      </c>
      <c r="R5599" s="126" t="s">
        <v>2282</v>
      </c>
      <c r="S5599" s="252">
        <v>4</v>
      </c>
      <c r="T5599" s="252">
        <v>0</v>
      </c>
      <c r="U5599" s="68" t="s">
        <v>7394</v>
      </c>
      <c r="Z5599" s="126">
        <v>1</v>
      </c>
      <c r="AA5599" s="126">
        <v>1</v>
      </c>
      <c r="AB5599" s="126">
        <v>1</v>
      </c>
      <c r="AC5599" s="126">
        <v>7</v>
      </c>
      <c r="AD5599" s="126">
        <v>2026</v>
      </c>
    </row>
    <row r="5600" spans="3:30">
      <c r="C5600" s="126">
        <v>5593</v>
      </c>
      <c r="D5600" s="126">
        <v>298</v>
      </c>
      <c r="E5600" s="126">
        <v>9</v>
      </c>
      <c r="F5600" s="126">
        <v>1</v>
      </c>
      <c r="G5600" s="126">
        <v>1</v>
      </c>
      <c r="H5600" s="126">
        <v>1</v>
      </c>
      <c r="I5600" s="126">
        <v>1</v>
      </c>
      <c r="J5600" s="126">
        <v>330</v>
      </c>
      <c r="M5600" s="126">
        <v>2012</v>
      </c>
      <c r="N5600" s="126">
        <v>0</v>
      </c>
      <c r="R5600" s="126" t="s">
        <v>2282</v>
      </c>
      <c r="S5600" s="252">
        <v>0</v>
      </c>
      <c r="T5600" s="252">
        <v>4</v>
      </c>
      <c r="U5600" s="68" t="s">
        <v>7394</v>
      </c>
      <c r="Z5600" s="126">
        <v>1</v>
      </c>
      <c r="AA5600" s="126">
        <v>1</v>
      </c>
      <c r="AB5600" s="126">
        <v>1</v>
      </c>
      <c r="AC5600" s="126">
        <v>7</v>
      </c>
      <c r="AD5600" s="126">
        <v>2026</v>
      </c>
    </row>
    <row r="5601" spans="3:30">
      <c r="C5601" s="126">
        <v>5594</v>
      </c>
      <c r="D5601" s="126">
        <v>298</v>
      </c>
      <c r="E5601" s="126">
        <v>3</v>
      </c>
      <c r="F5601" s="126">
        <v>1</v>
      </c>
      <c r="G5601" s="126">
        <v>1</v>
      </c>
      <c r="H5601" s="126">
        <v>1</v>
      </c>
      <c r="I5601" s="126">
        <v>1</v>
      </c>
      <c r="J5601" s="126">
        <v>331</v>
      </c>
      <c r="M5601" s="126">
        <v>2013</v>
      </c>
      <c r="N5601" s="126">
        <v>1</v>
      </c>
      <c r="R5601" s="126" t="s">
        <v>2282</v>
      </c>
      <c r="S5601" s="252">
        <v>3.2</v>
      </c>
      <c r="T5601" s="252">
        <v>0</v>
      </c>
      <c r="U5601" s="68" t="s">
        <v>7396</v>
      </c>
      <c r="Z5601" s="126">
        <v>1</v>
      </c>
      <c r="AA5601" s="126">
        <v>1</v>
      </c>
      <c r="AB5601" s="126">
        <v>1</v>
      </c>
      <c r="AC5601" s="126">
        <v>7</v>
      </c>
      <c r="AD5601" s="126">
        <v>2026</v>
      </c>
    </row>
    <row r="5602" spans="3:30">
      <c r="C5602" s="126">
        <v>5595</v>
      </c>
      <c r="D5602" s="126">
        <v>298</v>
      </c>
      <c r="E5602" s="126">
        <v>9</v>
      </c>
      <c r="F5602" s="126">
        <v>1</v>
      </c>
      <c r="G5602" s="126">
        <v>1</v>
      </c>
      <c r="H5602" s="126">
        <v>1</v>
      </c>
      <c r="I5602" s="126">
        <v>1</v>
      </c>
      <c r="J5602" s="126">
        <v>331</v>
      </c>
      <c r="M5602" s="126">
        <v>2013</v>
      </c>
      <c r="N5602" s="126">
        <v>0</v>
      </c>
      <c r="R5602" s="126" t="s">
        <v>2282</v>
      </c>
      <c r="S5602" s="252">
        <v>0</v>
      </c>
      <c r="T5602" s="252">
        <v>3.2</v>
      </c>
      <c r="U5602" s="68" t="s">
        <v>7396</v>
      </c>
      <c r="Z5602" s="126">
        <v>1</v>
      </c>
      <c r="AA5602" s="126">
        <v>1</v>
      </c>
      <c r="AB5602" s="126">
        <v>1</v>
      </c>
      <c r="AC5602" s="126">
        <v>7</v>
      </c>
      <c r="AD5602" s="126">
        <v>2026</v>
      </c>
    </row>
    <row r="5603" spans="3:30">
      <c r="C5603" s="126">
        <v>5596</v>
      </c>
      <c r="D5603" s="126">
        <v>298</v>
      </c>
      <c r="E5603" s="126">
        <v>3</v>
      </c>
      <c r="F5603" s="126">
        <v>1</v>
      </c>
      <c r="G5603" s="126">
        <v>1</v>
      </c>
      <c r="H5603" s="126">
        <v>1</v>
      </c>
      <c r="I5603" s="126">
        <v>1</v>
      </c>
      <c r="J5603" s="126">
        <v>332</v>
      </c>
      <c r="M5603" s="126">
        <v>2014</v>
      </c>
      <c r="N5603" s="126">
        <v>1</v>
      </c>
      <c r="R5603" s="126" t="s">
        <v>2282</v>
      </c>
      <c r="S5603" s="252">
        <v>6.05</v>
      </c>
      <c r="T5603" s="252">
        <v>0</v>
      </c>
      <c r="U5603" s="68" t="s">
        <v>7398</v>
      </c>
      <c r="Z5603" s="126">
        <v>1</v>
      </c>
      <c r="AA5603" s="126">
        <v>1</v>
      </c>
      <c r="AB5603" s="126">
        <v>1</v>
      </c>
      <c r="AC5603" s="126">
        <v>7</v>
      </c>
      <c r="AD5603" s="126">
        <v>2026</v>
      </c>
    </row>
    <row r="5604" spans="3:30">
      <c r="C5604" s="126">
        <v>5597</v>
      </c>
      <c r="D5604" s="126">
        <v>298</v>
      </c>
      <c r="E5604" s="126">
        <v>9</v>
      </c>
      <c r="F5604" s="126">
        <v>1</v>
      </c>
      <c r="G5604" s="126">
        <v>1</v>
      </c>
      <c r="H5604" s="126">
        <v>1</v>
      </c>
      <c r="I5604" s="126">
        <v>1</v>
      </c>
      <c r="J5604" s="126">
        <v>332</v>
      </c>
      <c r="M5604" s="126">
        <v>2014</v>
      </c>
      <c r="N5604" s="126">
        <v>0</v>
      </c>
      <c r="R5604" s="126" t="s">
        <v>2282</v>
      </c>
      <c r="S5604" s="252">
        <v>0</v>
      </c>
      <c r="T5604" s="252">
        <v>6.05</v>
      </c>
      <c r="U5604" s="68" t="s">
        <v>7398</v>
      </c>
      <c r="Z5604" s="126">
        <v>1</v>
      </c>
      <c r="AA5604" s="126">
        <v>1</v>
      </c>
      <c r="AB5604" s="126">
        <v>1</v>
      </c>
      <c r="AC5604" s="126">
        <v>7</v>
      </c>
      <c r="AD5604" s="126">
        <v>2026</v>
      </c>
    </row>
    <row r="5605" spans="3:30">
      <c r="C5605" s="126">
        <v>5598</v>
      </c>
      <c r="D5605" s="126">
        <v>298</v>
      </c>
      <c r="E5605" s="126">
        <v>3</v>
      </c>
      <c r="F5605" s="126">
        <v>1</v>
      </c>
      <c r="G5605" s="126">
        <v>1</v>
      </c>
      <c r="H5605" s="126">
        <v>1</v>
      </c>
      <c r="I5605" s="126">
        <v>1</v>
      </c>
      <c r="J5605" s="126">
        <v>333</v>
      </c>
      <c r="M5605" s="126">
        <v>2015</v>
      </c>
      <c r="N5605" s="126">
        <v>1</v>
      </c>
      <c r="R5605" s="126" t="s">
        <v>2282</v>
      </c>
      <c r="S5605" s="252">
        <v>1</v>
      </c>
      <c r="T5605" s="252">
        <v>0</v>
      </c>
      <c r="U5605" s="68" t="s">
        <v>7400</v>
      </c>
      <c r="Z5605" s="126">
        <v>1</v>
      </c>
      <c r="AA5605" s="126">
        <v>1</v>
      </c>
      <c r="AB5605" s="126">
        <v>1</v>
      </c>
      <c r="AC5605" s="126">
        <v>7</v>
      </c>
      <c r="AD5605" s="126">
        <v>2026</v>
      </c>
    </row>
    <row r="5606" spans="3:30">
      <c r="C5606" s="126">
        <v>5599</v>
      </c>
      <c r="D5606" s="126">
        <v>298</v>
      </c>
      <c r="E5606" s="126">
        <v>9</v>
      </c>
      <c r="F5606" s="126">
        <v>1</v>
      </c>
      <c r="G5606" s="126">
        <v>1</v>
      </c>
      <c r="H5606" s="126">
        <v>1</v>
      </c>
      <c r="I5606" s="126">
        <v>1</v>
      </c>
      <c r="J5606" s="126">
        <v>333</v>
      </c>
      <c r="M5606" s="126">
        <v>2015</v>
      </c>
      <c r="N5606" s="126">
        <v>0</v>
      </c>
      <c r="R5606" s="126" t="s">
        <v>2282</v>
      </c>
      <c r="S5606" s="252">
        <v>0</v>
      </c>
      <c r="T5606" s="252">
        <v>1</v>
      </c>
      <c r="U5606" s="68" t="s">
        <v>7400</v>
      </c>
      <c r="Z5606" s="126">
        <v>1</v>
      </c>
      <c r="AA5606" s="126">
        <v>1</v>
      </c>
      <c r="AB5606" s="126">
        <v>1</v>
      </c>
      <c r="AC5606" s="126">
        <v>7</v>
      </c>
      <c r="AD5606" s="126">
        <v>2026</v>
      </c>
    </row>
    <row r="5607" spans="3:30">
      <c r="C5607" s="126">
        <v>5600</v>
      </c>
      <c r="D5607" s="126">
        <v>298</v>
      </c>
      <c r="E5607" s="126">
        <v>3</v>
      </c>
      <c r="F5607" s="126">
        <v>1</v>
      </c>
      <c r="G5607" s="126">
        <v>1</v>
      </c>
      <c r="H5607" s="126">
        <v>1</v>
      </c>
      <c r="I5607" s="126">
        <v>1</v>
      </c>
      <c r="J5607" s="126">
        <v>334</v>
      </c>
      <c r="M5607" s="126">
        <v>2016</v>
      </c>
      <c r="N5607" s="126">
        <v>1</v>
      </c>
      <c r="R5607" s="126" t="s">
        <v>2282</v>
      </c>
      <c r="S5607" s="252">
        <v>10</v>
      </c>
      <c r="T5607" s="252">
        <v>0</v>
      </c>
      <c r="U5607" s="68" t="s">
        <v>7403</v>
      </c>
      <c r="Z5607" s="126">
        <v>1</v>
      </c>
      <c r="AA5607" s="126">
        <v>1</v>
      </c>
      <c r="AB5607" s="126">
        <v>1</v>
      </c>
      <c r="AC5607" s="126">
        <v>7</v>
      </c>
      <c r="AD5607" s="126">
        <v>2026</v>
      </c>
    </row>
    <row r="5608" spans="3:30">
      <c r="C5608" s="126">
        <v>5601</v>
      </c>
      <c r="D5608" s="126">
        <v>298</v>
      </c>
      <c r="E5608" s="126">
        <v>9</v>
      </c>
      <c r="F5608" s="126">
        <v>1</v>
      </c>
      <c r="G5608" s="126">
        <v>1</v>
      </c>
      <c r="H5608" s="126">
        <v>1</v>
      </c>
      <c r="I5608" s="126">
        <v>1</v>
      </c>
      <c r="J5608" s="126">
        <v>334</v>
      </c>
      <c r="M5608" s="126">
        <v>2016</v>
      </c>
      <c r="N5608" s="126">
        <v>0</v>
      </c>
      <c r="R5608" s="126" t="s">
        <v>2282</v>
      </c>
      <c r="S5608" s="252">
        <v>0</v>
      </c>
      <c r="T5608" s="252">
        <v>10</v>
      </c>
      <c r="U5608" s="68" t="s">
        <v>7403</v>
      </c>
      <c r="Z5608" s="126">
        <v>1</v>
      </c>
      <c r="AA5608" s="126">
        <v>1</v>
      </c>
      <c r="AB5608" s="126">
        <v>1</v>
      </c>
      <c r="AC5608" s="126">
        <v>7</v>
      </c>
      <c r="AD5608" s="126">
        <v>2026</v>
      </c>
    </row>
    <row r="5609" spans="3:30">
      <c r="C5609" s="126">
        <v>5602</v>
      </c>
      <c r="D5609" s="126">
        <v>298</v>
      </c>
      <c r="E5609" s="126">
        <v>3</v>
      </c>
      <c r="F5609" s="126">
        <v>1</v>
      </c>
      <c r="G5609" s="126">
        <v>1</v>
      </c>
      <c r="H5609" s="126">
        <v>1</v>
      </c>
      <c r="I5609" s="126">
        <v>1</v>
      </c>
      <c r="J5609" s="126">
        <v>336</v>
      </c>
      <c r="M5609" s="126">
        <v>2017</v>
      </c>
      <c r="N5609" s="126">
        <v>1</v>
      </c>
      <c r="R5609" s="126" t="s">
        <v>2282</v>
      </c>
      <c r="S5609" s="252">
        <v>0.8</v>
      </c>
      <c r="T5609" s="252">
        <v>0</v>
      </c>
      <c r="U5609" s="68" t="s">
        <v>7405</v>
      </c>
      <c r="Z5609" s="126">
        <v>1</v>
      </c>
      <c r="AA5609" s="126">
        <v>1</v>
      </c>
      <c r="AB5609" s="126">
        <v>1</v>
      </c>
      <c r="AC5609" s="126">
        <v>7</v>
      </c>
      <c r="AD5609" s="126">
        <v>2026</v>
      </c>
    </row>
    <row r="5610" spans="3:30">
      <c r="C5610" s="126">
        <v>5603</v>
      </c>
      <c r="D5610" s="126">
        <v>298</v>
      </c>
      <c r="E5610" s="126">
        <v>9</v>
      </c>
      <c r="F5610" s="126">
        <v>1</v>
      </c>
      <c r="G5610" s="126">
        <v>1</v>
      </c>
      <c r="H5610" s="126">
        <v>1</v>
      </c>
      <c r="I5610" s="126">
        <v>1</v>
      </c>
      <c r="J5610" s="126">
        <v>336</v>
      </c>
      <c r="M5610" s="126">
        <v>2017</v>
      </c>
      <c r="N5610" s="126">
        <v>0</v>
      </c>
      <c r="R5610" s="126" t="s">
        <v>2282</v>
      </c>
      <c r="S5610" s="252">
        <v>0</v>
      </c>
      <c r="T5610" s="252">
        <v>0.8</v>
      </c>
      <c r="U5610" s="68" t="s">
        <v>7405</v>
      </c>
      <c r="Z5610" s="126">
        <v>1</v>
      </c>
      <c r="AA5610" s="126">
        <v>1</v>
      </c>
      <c r="AB5610" s="126">
        <v>1</v>
      </c>
      <c r="AC5610" s="126">
        <v>7</v>
      </c>
      <c r="AD5610" s="126">
        <v>2026</v>
      </c>
    </row>
    <row r="5611" spans="3:30">
      <c r="C5611" s="126">
        <v>5604</v>
      </c>
      <c r="D5611" s="126">
        <v>298</v>
      </c>
      <c r="E5611" s="126">
        <v>3</v>
      </c>
      <c r="F5611" s="126">
        <v>1</v>
      </c>
      <c r="G5611" s="126">
        <v>1</v>
      </c>
      <c r="H5611" s="126">
        <v>1</v>
      </c>
      <c r="I5611" s="126">
        <v>1</v>
      </c>
      <c r="J5611" s="126">
        <v>339</v>
      </c>
      <c r="M5611" s="126">
        <v>2018</v>
      </c>
      <c r="N5611" s="126">
        <v>1</v>
      </c>
      <c r="R5611" s="126" t="s">
        <v>2282</v>
      </c>
      <c r="S5611" s="252">
        <v>1.75</v>
      </c>
      <c r="T5611" s="252">
        <v>0</v>
      </c>
      <c r="U5611" s="68" t="s">
        <v>7407</v>
      </c>
      <c r="Z5611" s="126">
        <v>1</v>
      </c>
      <c r="AA5611" s="126">
        <v>1</v>
      </c>
      <c r="AB5611" s="126">
        <v>1</v>
      </c>
      <c r="AC5611" s="126">
        <v>7</v>
      </c>
      <c r="AD5611" s="126">
        <v>2026</v>
      </c>
    </row>
    <row r="5612" spans="3:30">
      <c r="C5612" s="126">
        <v>5605</v>
      </c>
      <c r="D5612" s="126">
        <v>298</v>
      </c>
      <c r="E5612" s="126">
        <v>9</v>
      </c>
      <c r="F5612" s="126">
        <v>1</v>
      </c>
      <c r="G5612" s="126">
        <v>1</v>
      </c>
      <c r="H5612" s="126">
        <v>1</v>
      </c>
      <c r="I5612" s="126">
        <v>1</v>
      </c>
      <c r="J5612" s="126">
        <v>339</v>
      </c>
      <c r="M5612" s="126">
        <v>2018</v>
      </c>
      <c r="N5612" s="126">
        <v>0</v>
      </c>
      <c r="R5612" s="126" t="s">
        <v>2282</v>
      </c>
      <c r="S5612" s="252">
        <v>0</v>
      </c>
      <c r="T5612" s="252">
        <v>1.75</v>
      </c>
      <c r="U5612" s="68" t="s">
        <v>7407</v>
      </c>
      <c r="Z5612" s="126">
        <v>1</v>
      </c>
      <c r="AA5612" s="126">
        <v>1</v>
      </c>
      <c r="AB5612" s="126">
        <v>1</v>
      </c>
      <c r="AC5612" s="126">
        <v>7</v>
      </c>
      <c r="AD5612" s="126">
        <v>2026</v>
      </c>
    </row>
    <row r="5613" spans="3:30">
      <c r="C5613" s="126">
        <v>5606</v>
      </c>
      <c r="D5613" s="126">
        <v>298</v>
      </c>
      <c r="E5613" s="126">
        <v>3</v>
      </c>
      <c r="F5613" s="126">
        <v>1</v>
      </c>
      <c r="G5613" s="126">
        <v>1</v>
      </c>
      <c r="H5613" s="126">
        <v>1</v>
      </c>
      <c r="I5613" s="126">
        <v>1</v>
      </c>
      <c r="J5613" s="126">
        <v>341</v>
      </c>
      <c r="M5613" s="126">
        <v>2019</v>
      </c>
      <c r="N5613" s="126">
        <v>1</v>
      </c>
      <c r="R5613" s="126" t="s">
        <v>2282</v>
      </c>
      <c r="S5613" s="252">
        <v>3.5</v>
      </c>
      <c r="T5613" s="252">
        <v>0</v>
      </c>
      <c r="U5613" s="68" t="s">
        <v>7408</v>
      </c>
      <c r="Z5613" s="126">
        <v>1</v>
      </c>
      <c r="AA5613" s="126">
        <v>1</v>
      </c>
      <c r="AB5613" s="126">
        <v>1</v>
      </c>
      <c r="AC5613" s="126">
        <v>7</v>
      </c>
      <c r="AD5613" s="126">
        <v>2026</v>
      </c>
    </row>
    <row r="5614" spans="3:30">
      <c r="C5614" s="126">
        <v>5607</v>
      </c>
      <c r="D5614" s="126">
        <v>298</v>
      </c>
      <c r="E5614" s="126">
        <v>9</v>
      </c>
      <c r="F5614" s="126">
        <v>1</v>
      </c>
      <c r="G5614" s="126">
        <v>1</v>
      </c>
      <c r="H5614" s="126">
        <v>1</v>
      </c>
      <c r="I5614" s="126">
        <v>1</v>
      </c>
      <c r="J5614" s="126">
        <v>341</v>
      </c>
      <c r="M5614" s="126">
        <v>2019</v>
      </c>
      <c r="N5614" s="126">
        <v>0</v>
      </c>
      <c r="R5614" s="126" t="s">
        <v>2282</v>
      </c>
      <c r="S5614" s="252">
        <v>0</v>
      </c>
      <c r="T5614" s="252">
        <v>3.5</v>
      </c>
      <c r="U5614" s="68" t="s">
        <v>7408</v>
      </c>
      <c r="Z5614" s="126">
        <v>1</v>
      </c>
      <c r="AA5614" s="126">
        <v>1</v>
      </c>
      <c r="AB5614" s="126">
        <v>1</v>
      </c>
      <c r="AC5614" s="126">
        <v>7</v>
      </c>
      <c r="AD5614" s="126">
        <v>2026</v>
      </c>
    </row>
    <row r="5615" spans="3:30">
      <c r="C5615" s="126">
        <v>5608</v>
      </c>
      <c r="D5615" s="126">
        <v>298</v>
      </c>
      <c r="E5615" s="126">
        <v>3</v>
      </c>
      <c r="F5615" s="126">
        <v>1</v>
      </c>
      <c r="G5615" s="126">
        <v>1</v>
      </c>
      <c r="H5615" s="126">
        <v>1</v>
      </c>
      <c r="I5615" s="126">
        <v>1</v>
      </c>
      <c r="J5615" s="126">
        <v>342</v>
      </c>
      <c r="M5615" s="126">
        <v>2020</v>
      </c>
      <c r="N5615" s="126">
        <v>1</v>
      </c>
      <c r="R5615" s="126" t="s">
        <v>2282</v>
      </c>
      <c r="S5615" s="252">
        <v>6</v>
      </c>
      <c r="T5615" s="252">
        <v>0</v>
      </c>
      <c r="U5615" s="68" t="s">
        <v>7410</v>
      </c>
      <c r="Z5615" s="126">
        <v>1</v>
      </c>
      <c r="AA5615" s="126">
        <v>1</v>
      </c>
      <c r="AB5615" s="126">
        <v>1</v>
      </c>
      <c r="AC5615" s="126">
        <v>7</v>
      </c>
      <c r="AD5615" s="126">
        <v>2026</v>
      </c>
    </row>
    <row r="5616" spans="3:30">
      <c r="C5616" s="126">
        <v>5609</v>
      </c>
      <c r="D5616" s="126">
        <v>298</v>
      </c>
      <c r="E5616" s="126">
        <v>9</v>
      </c>
      <c r="F5616" s="126">
        <v>1</v>
      </c>
      <c r="G5616" s="126">
        <v>1</v>
      </c>
      <c r="H5616" s="126">
        <v>1</v>
      </c>
      <c r="I5616" s="126">
        <v>1</v>
      </c>
      <c r="J5616" s="126">
        <v>342</v>
      </c>
      <c r="M5616" s="126">
        <v>2020</v>
      </c>
      <c r="N5616" s="126">
        <v>0</v>
      </c>
      <c r="R5616" s="126" t="s">
        <v>2282</v>
      </c>
      <c r="S5616" s="252">
        <v>0</v>
      </c>
      <c r="T5616" s="252">
        <v>6</v>
      </c>
      <c r="U5616" s="68" t="s">
        <v>7410</v>
      </c>
      <c r="Z5616" s="126">
        <v>1</v>
      </c>
      <c r="AA5616" s="126">
        <v>1</v>
      </c>
      <c r="AB5616" s="126">
        <v>1</v>
      </c>
      <c r="AC5616" s="126">
        <v>7</v>
      </c>
      <c r="AD5616" s="126">
        <v>2026</v>
      </c>
    </row>
    <row r="5617" spans="3:30">
      <c r="C5617" s="126">
        <v>5610</v>
      </c>
      <c r="D5617" s="126">
        <v>298</v>
      </c>
      <c r="E5617" s="126">
        <v>3</v>
      </c>
      <c r="F5617" s="126">
        <v>1</v>
      </c>
      <c r="G5617" s="126">
        <v>1</v>
      </c>
      <c r="H5617" s="126">
        <v>1</v>
      </c>
      <c r="I5617" s="126">
        <v>1</v>
      </c>
      <c r="J5617" s="126">
        <v>345</v>
      </c>
      <c r="M5617" s="126">
        <v>2021</v>
      </c>
      <c r="N5617" s="126">
        <v>1</v>
      </c>
      <c r="R5617" s="126" t="s">
        <v>2282</v>
      </c>
      <c r="S5617" s="252">
        <v>3</v>
      </c>
      <c r="T5617" s="252">
        <v>0</v>
      </c>
      <c r="U5617" s="68" t="s">
        <v>7412</v>
      </c>
      <c r="Z5617" s="126">
        <v>1</v>
      </c>
      <c r="AA5617" s="126">
        <v>1</v>
      </c>
      <c r="AB5617" s="126">
        <v>1</v>
      </c>
      <c r="AC5617" s="126">
        <v>7</v>
      </c>
      <c r="AD5617" s="126">
        <v>2026</v>
      </c>
    </row>
    <row r="5618" spans="3:30">
      <c r="C5618" s="126">
        <v>5611</v>
      </c>
      <c r="D5618" s="126">
        <v>298</v>
      </c>
      <c r="E5618" s="126">
        <v>9</v>
      </c>
      <c r="F5618" s="126">
        <v>1</v>
      </c>
      <c r="G5618" s="126">
        <v>1</v>
      </c>
      <c r="H5618" s="126">
        <v>1</v>
      </c>
      <c r="I5618" s="126">
        <v>1</v>
      </c>
      <c r="J5618" s="126">
        <v>345</v>
      </c>
      <c r="M5618" s="126">
        <v>2021</v>
      </c>
      <c r="N5618" s="126">
        <v>0</v>
      </c>
      <c r="R5618" s="126" t="s">
        <v>2282</v>
      </c>
      <c r="S5618" s="252">
        <v>0</v>
      </c>
      <c r="T5618" s="252">
        <v>3</v>
      </c>
      <c r="U5618" s="68" t="s">
        <v>7412</v>
      </c>
      <c r="Z5618" s="126">
        <v>1</v>
      </c>
      <c r="AA5618" s="126">
        <v>1</v>
      </c>
      <c r="AB5618" s="126">
        <v>1</v>
      </c>
      <c r="AC5618" s="126">
        <v>7</v>
      </c>
      <c r="AD5618" s="126">
        <v>2026</v>
      </c>
    </row>
    <row r="5619" spans="3:30">
      <c r="C5619" s="126">
        <v>5612</v>
      </c>
      <c r="D5619" s="126">
        <v>298</v>
      </c>
      <c r="E5619" s="126">
        <v>3</v>
      </c>
      <c r="F5619" s="126">
        <v>1</v>
      </c>
      <c r="G5619" s="126">
        <v>1</v>
      </c>
      <c r="H5619" s="126">
        <v>1</v>
      </c>
      <c r="I5619" s="126">
        <v>1</v>
      </c>
      <c r="J5619" s="126">
        <v>346</v>
      </c>
      <c r="M5619" s="126">
        <v>2022</v>
      </c>
      <c r="N5619" s="126">
        <v>1</v>
      </c>
      <c r="R5619" s="126" t="s">
        <v>2282</v>
      </c>
      <c r="S5619" s="252">
        <v>0.5</v>
      </c>
      <c r="T5619" s="252">
        <v>0</v>
      </c>
      <c r="U5619" s="68" t="s">
        <v>7414</v>
      </c>
      <c r="Z5619" s="126">
        <v>1</v>
      </c>
      <c r="AA5619" s="126">
        <v>1</v>
      </c>
      <c r="AB5619" s="126">
        <v>1</v>
      </c>
      <c r="AC5619" s="126">
        <v>7</v>
      </c>
      <c r="AD5619" s="126">
        <v>2026</v>
      </c>
    </row>
    <row r="5620" spans="3:30">
      <c r="C5620" s="126">
        <v>5613</v>
      </c>
      <c r="D5620" s="126">
        <v>298</v>
      </c>
      <c r="E5620" s="126">
        <v>9</v>
      </c>
      <c r="F5620" s="126">
        <v>1</v>
      </c>
      <c r="G5620" s="126">
        <v>1</v>
      </c>
      <c r="H5620" s="126">
        <v>1</v>
      </c>
      <c r="I5620" s="126">
        <v>1</v>
      </c>
      <c r="J5620" s="126">
        <v>346</v>
      </c>
      <c r="M5620" s="126">
        <v>2022</v>
      </c>
      <c r="N5620" s="126">
        <v>0</v>
      </c>
      <c r="R5620" s="126" t="s">
        <v>2282</v>
      </c>
      <c r="S5620" s="252">
        <v>0</v>
      </c>
      <c r="T5620" s="252">
        <v>0.5</v>
      </c>
      <c r="U5620" s="68" t="s">
        <v>7414</v>
      </c>
      <c r="Z5620" s="126">
        <v>1</v>
      </c>
      <c r="AA5620" s="126">
        <v>1</v>
      </c>
      <c r="AB5620" s="126">
        <v>1</v>
      </c>
      <c r="AC5620" s="126">
        <v>7</v>
      </c>
      <c r="AD5620" s="126">
        <v>2026</v>
      </c>
    </row>
    <row r="5621" spans="3:30">
      <c r="C5621" s="126">
        <v>5614</v>
      </c>
      <c r="D5621" s="126">
        <v>298</v>
      </c>
      <c r="E5621" s="126">
        <v>3</v>
      </c>
      <c r="F5621" s="126">
        <v>1</v>
      </c>
      <c r="G5621" s="126">
        <v>1</v>
      </c>
      <c r="H5621" s="126">
        <v>1</v>
      </c>
      <c r="I5621" s="126">
        <v>1</v>
      </c>
      <c r="J5621" s="126">
        <v>359</v>
      </c>
      <c r="M5621" s="126">
        <v>2023</v>
      </c>
      <c r="N5621" s="126">
        <v>1</v>
      </c>
      <c r="R5621" s="126" t="s">
        <v>2282</v>
      </c>
      <c r="S5621" s="252">
        <v>15.2</v>
      </c>
      <c r="T5621" s="252">
        <v>0</v>
      </c>
      <c r="U5621" s="68" t="s">
        <v>7416</v>
      </c>
      <c r="Z5621" s="126">
        <v>1</v>
      </c>
      <c r="AA5621" s="126">
        <v>1</v>
      </c>
      <c r="AB5621" s="126">
        <v>1</v>
      </c>
      <c r="AC5621" s="126">
        <v>7</v>
      </c>
      <c r="AD5621" s="126">
        <v>2026</v>
      </c>
    </row>
    <row r="5622" spans="3:30">
      <c r="C5622" s="126">
        <v>5615</v>
      </c>
      <c r="D5622" s="126">
        <v>298</v>
      </c>
      <c r="E5622" s="126">
        <v>9</v>
      </c>
      <c r="F5622" s="126">
        <v>1</v>
      </c>
      <c r="G5622" s="126">
        <v>1</v>
      </c>
      <c r="H5622" s="126">
        <v>1</v>
      </c>
      <c r="I5622" s="126">
        <v>1</v>
      </c>
      <c r="J5622" s="126">
        <v>359</v>
      </c>
      <c r="M5622" s="126">
        <v>2023</v>
      </c>
      <c r="N5622" s="126">
        <v>0</v>
      </c>
      <c r="R5622" s="126" t="s">
        <v>2282</v>
      </c>
      <c r="S5622" s="252">
        <v>0</v>
      </c>
      <c r="T5622" s="252">
        <v>15.2</v>
      </c>
      <c r="U5622" s="68" t="s">
        <v>7416</v>
      </c>
      <c r="Z5622" s="126">
        <v>1</v>
      </c>
      <c r="AA5622" s="126">
        <v>1</v>
      </c>
      <c r="AB5622" s="126">
        <v>1</v>
      </c>
      <c r="AC5622" s="126">
        <v>7</v>
      </c>
      <c r="AD5622" s="126">
        <v>2026</v>
      </c>
    </row>
    <row r="5623" spans="3:30">
      <c r="C5623" s="126">
        <v>5616</v>
      </c>
      <c r="D5623" s="126">
        <v>298</v>
      </c>
      <c r="E5623" s="126">
        <v>3</v>
      </c>
      <c r="F5623" s="126">
        <v>1</v>
      </c>
      <c r="G5623" s="126">
        <v>1</v>
      </c>
      <c r="H5623" s="126">
        <v>1</v>
      </c>
      <c r="I5623" s="126">
        <v>1</v>
      </c>
      <c r="J5623" s="126">
        <v>360</v>
      </c>
      <c r="M5623" s="126">
        <v>2024</v>
      </c>
      <c r="N5623" s="126">
        <v>1</v>
      </c>
      <c r="R5623" s="126" t="s">
        <v>2282</v>
      </c>
      <c r="S5623" s="252">
        <v>2</v>
      </c>
      <c r="T5623" s="252">
        <v>0</v>
      </c>
      <c r="U5623" s="68" t="s">
        <v>7418</v>
      </c>
      <c r="Z5623" s="126">
        <v>1</v>
      </c>
      <c r="AA5623" s="126">
        <v>1</v>
      </c>
      <c r="AB5623" s="126">
        <v>1</v>
      </c>
      <c r="AC5623" s="126">
        <v>7</v>
      </c>
      <c r="AD5623" s="126">
        <v>2026</v>
      </c>
    </row>
    <row r="5624" spans="3:30">
      <c r="C5624" s="126">
        <v>5617</v>
      </c>
      <c r="D5624" s="126">
        <v>298</v>
      </c>
      <c r="E5624" s="126">
        <v>9</v>
      </c>
      <c r="F5624" s="126">
        <v>1</v>
      </c>
      <c r="G5624" s="126">
        <v>1</v>
      </c>
      <c r="H5624" s="126">
        <v>1</v>
      </c>
      <c r="I5624" s="126">
        <v>1</v>
      </c>
      <c r="J5624" s="126">
        <v>360</v>
      </c>
      <c r="M5624" s="126">
        <v>2024</v>
      </c>
      <c r="N5624" s="126">
        <v>0</v>
      </c>
      <c r="R5624" s="126" t="s">
        <v>2282</v>
      </c>
      <c r="S5624" s="252">
        <v>0</v>
      </c>
      <c r="T5624" s="252">
        <v>2</v>
      </c>
      <c r="U5624" s="68" t="s">
        <v>7418</v>
      </c>
      <c r="Z5624" s="126">
        <v>1</v>
      </c>
      <c r="AA5624" s="126">
        <v>1</v>
      </c>
      <c r="AB5624" s="126">
        <v>1</v>
      </c>
      <c r="AC5624" s="126">
        <v>7</v>
      </c>
      <c r="AD5624" s="126">
        <v>2026</v>
      </c>
    </row>
    <row r="5625" spans="3:30">
      <c r="C5625" s="126">
        <v>5618</v>
      </c>
      <c r="D5625" s="126">
        <v>298</v>
      </c>
      <c r="E5625" s="126">
        <v>3</v>
      </c>
      <c r="F5625" s="126">
        <v>1</v>
      </c>
      <c r="G5625" s="126">
        <v>1</v>
      </c>
      <c r="H5625" s="126">
        <v>1</v>
      </c>
      <c r="I5625" s="126">
        <v>1</v>
      </c>
      <c r="J5625" s="126">
        <v>366</v>
      </c>
      <c r="M5625" s="126">
        <v>2025</v>
      </c>
      <c r="N5625" s="126">
        <v>1</v>
      </c>
      <c r="R5625" s="126" t="s">
        <v>2282</v>
      </c>
      <c r="S5625" s="252">
        <v>1.1000000000000001</v>
      </c>
      <c r="T5625" s="252">
        <v>0</v>
      </c>
      <c r="U5625" s="68" t="s">
        <v>7419</v>
      </c>
      <c r="Z5625" s="126">
        <v>1</v>
      </c>
      <c r="AA5625" s="126">
        <v>1</v>
      </c>
      <c r="AB5625" s="126">
        <v>1</v>
      </c>
      <c r="AC5625" s="126">
        <v>7</v>
      </c>
      <c r="AD5625" s="126">
        <v>2026</v>
      </c>
    </row>
    <row r="5626" spans="3:30">
      <c r="C5626" s="126">
        <v>5619</v>
      </c>
      <c r="D5626" s="126">
        <v>298</v>
      </c>
      <c r="E5626" s="126">
        <v>9</v>
      </c>
      <c r="F5626" s="126">
        <v>1</v>
      </c>
      <c r="G5626" s="126">
        <v>1</v>
      </c>
      <c r="H5626" s="126">
        <v>1</v>
      </c>
      <c r="I5626" s="126">
        <v>1</v>
      </c>
      <c r="J5626" s="126">
        <v>366</v>
      </c>
      <c r="M5626" s="126">
        <v>2025</v>
      </c>
      <c r="N5626" s="126">
        <v>0</v>
      </c>
      <c r="R5626" s="126" t="s">
        <v>2282</v>
      </c>
      <c r="S5626" s="252">
        <v>0</v>
      </c>
      <c r="T5626" s="252">
        <v>1.1000000000000001</v>
      </c>
      <c r="U5626" s="68" t="s">
        <v>7419</v>
      </c>
      <c r="Z5626" s="126">
        <v>1</v>
      </c>
      <c r="AA5626" s="126">
        <v>1</v>
      </c>
      <c r="AB5626" s="126">
        <v>1</v>
      </c>
      <c r="AC5626" s="126">
        <v>7</v>
      </c>
      <c r="AD5626" s="126">
        <v>2026</v>
      </c>
    </row>
    <row r="5627" spans="3:30">
      <c r="C5627" s="126">
        <v>5620</v>
      </c>
      <c r="D5627" s="126">
        <v>299</v>
      </c>
      <c r="E5627" s="126">
        <v>3</v>
      </c>
      <c r="F5627" s="126">
        <v>1</v>
      </c>
      <c r="G5627" s="126">
        <v>1</v>
      </c>
      <c r="H5627" s="126">
        <v>1</v>
      </c>
      <c r="I5627" s="126">
        <v>1</v>
      </c>
      <c r="J5627" s="126">
        <v>334</v>
      </c>
      <c r="M5627" s="126">
        <v>2026</v>
      </c>
      <c r="N5627" s="126">
        <v>1</v>
      </c>
      <c r="R5627" s="126" t="s">
        <v>2282</v>
      </c>
      <c r="S5627" s="252">
        <v>0.13</v>
      </c>
      <c r="T5627" s="252">
        <v>0</v>
      </c>
      <c r="U5627" s="68" t="s">
        <v>7403</v>
      </c>
      <c r="Z5627" s="126">
        <v>1</v>
      </c>
      <c r="AA5627" s="126">
        <v>1</v>
      </c>
      <c r="AB5627" s="126">
        <v>1</v>
      </c>
      <c r="AC5627" s="126">
        <v>7</v>
      </c>
      <c r="AD5627" s="126">
        <v>2026</v>
      </c>
    </row>
    <row r="5628" spans="3:30">
      <c r="C5628" s="126">
        <v>5621</v>
      </c>
      <c r="D5628" s="126">
        <v>299</v>
      </c>
      <c r="E5628" s="126">
        <v>9</v>
      </c>
      <c r="F5628" s="126">
        <v>1</v>
      </c>
      <c r="G5628" s="126">
        <v>1</v>
      </c>
      <c r="H5628" s="126">
        <v>1</v>
      </c>
      <c r="I5628" s="126">
        <v>1</v>
      </c>
      <c r="J5628" s="126">
        <v>334</v>
      </c>
      <c r="M5628" s="126">
        <v>2026</v>
      </c>
      <c r="N5628" s="126">
        <v>0</v>
      </c>
      <c r="R5628" s="126" t="s">
        <v>2282</v>
      </c>
      <c r="S5628" s="252">
        <v>0</v>
      </c>
      <c r="T5628" s="252">
        <v>0.13</v>
      </c>
      <c r="U5628" s="68" t="s">
        <v>7403</v>
      </c>
      <c r="Z5628" s="126">
        <v>1</v>
      </c>
      <c r="AA5628" s="126">
        <v>1</v>
      </c>
      <c r="AB5628" s="126">
        <v>1</v>
      </c>
      <c r="AC5628" s="126">
        <v>7</v>
      </c>
      <c r="AD5628" s="126">
        <v>2026</v>
      </c>
    </row>
    <row r="5629" spans="3:30">
      <c r="C5629" s="126">
        <v>5622</v>
      </c>
      <c r="D5629" s="126">
        <v>300</v>
      </c>
      <c r="E5629" s="126">
        <v>6</v>
      </c>
      <c r="F5629" s="126">
        <v>1</v>
      </c>
      <c r="G5629" s="126">
        <v>1</v>
      </c>
      <c r="H5629" s="126">
        <v>1</v>
      </c>
      <c r="I5629" s="126">
        <v>1</v>
      </c>
      <c r="R5629" s="126" t="s">
        <v>673</v>
      </c>
      <c r="S5629" s="252">
        <v>0</v>
      </c>
      <c r="T5629" s="252">
        <v>88.45</v>
      </c>
      <c r="U5629" s="68" t="s">
        <v>7422</v>
      </c>
      <c r="V5629" s="126">
        <v>5</v>
      </c>
      <c r="Z5629" s="126">
        <v>1</v>
      </c>
      <c r="AA5629" s="126">
        <v>1</v>
      </c>
      <c r="AB5629" s="126">
        <v>4</v>
      </c>
      <c r="AC5629" s="126">
        <v>8</v>
      </c>
      <c r="AD5629" s="126">
        <v>2026</v>
      </c>
    </row>
    <row r="5630" spans="3:30">
      <c r="C5630" s="126">
        <v>5623</v>
      </c>
      <c r="D5630" s="126">
        <v>300</v>
      </c>
      <c r="E5630" s="126">
        <v>3</v>
      </c>
      <c r="F5630" s="126">
        <v>1</v>
      </c>
      <c r="G5630" s="126">
        <v>1</v>
      </c>
      <c r="H5630" s="126">
        <v>1</v>
      </c>
      <c r="I5630" s="126">
        <v>1</v>
      </c>
      <c r="J5630" s="126">
        <v>273</v>
      </c>
      <c r="M5630" s="126">
        <v>2027</v>
      </c>
      <c r="N5630" s="126">
        <v>0</v>
      </c>
      <c r="O5630" s="126">
        <v>269</v>
      </c>
      <c r="R5630" s="126" t="s">
        <v>673</v>
      </c>
      <c r="S5630" s="252">
        <v>70.5</v>
      </c>
      <c r="T5630" s="252">
        <v>0</v>
      </c>
      <c r="U5630" s="68" t="s">
        <v>7423</v>
      </c>
      <c r="V5630" s="126">
        <v>5</v>
      </c>
      <c r="Z5630" s="126">
        <v>1</v>
      </c>
      <c r="AA5630" s="126">
        <v>1</v>
      </c>
      <c r="AB5630" s="126">
        <v>4</v>
      </c>
      <c r="AC5630" s="126">
        <v>8</v>
      </c>
      <c r="AD5630" s="126">
        <v>2026</v>
      </c>
    </row>
    <row r="5631" spans="3:30">
      <c r="C5631" s="126">
        <v>5624</v>
      </c>
      <c r="D5631" s="126">
        <v>300</v>
      </c>
      <c r="E5631" s="126">
        <v>3</v>
      </c>
      <c r="F5631" s="126">
        <v>1</v>
      </c>
      <c r="G5631" s="126">
        <v>1</v>
      </c>
      <c r="H5631" s="126">
        <v>1</v>
      </c>
      <c r="I5631" s="126">
        <v>1</v>
      </c>
      <c r="J5631" s="126">
        <v>96</v>
      </c>
      <c r="M5631" s="126">
        <v>2028</v>
      </c>
      <c r="N5631" s="126">
        <v>0</v>
      </c>
      <c r="O5631" s="126">
        <v>270</v>
      </c>
      <c r="R5631" s="126" t="s">
        <v>673</v>
      </c>
      <c r="S5631" s="252">
        <v>5.5</v>
      </c>
      <c r="T5631" s="252">
        <v>0</v>
      </c>
      <c r="U5631" s="68" t="s">
        <v>7425</v>
      </c>
      <c r="V5631" s="126">
        <v>5</v>
      </c>
      <c r="Z5631" s="126">
        <v>1</v>
      </c>
      <c r="AA5631" s="126">
        <v>1</v>
      </c>
      <c r="AB5631" s="126">
        <v>4</v>
      </c>
      <c r="AC5631" s="126">
        <v>8</v>
      </c>
      <c r="AD5631" s="126">
        <v>2026</v>
      </c>
    </row>
    <row r="5632" spans="3:30">
      <c r="C5632" s="126">
        <v>5625</v>
      </c>
      <c r="D5632" s="126">
        <v>300</v>
      </c>
      <c r="E5632" s="126">
        <v>3</v>
      </c>
      <c r="F5632" s="126">
        <v>1</v>
      </c>
      <c r="G5632" s="126">
        <v>1</v>
      </c>
      <c r="H5632" s="126">
        <v>1</v>
      </c>
      <c r="I5632" s="126">
        <v>1</v>
      </c>
      <c r="J5632" s="126">
        <v>405</v>
      </c>
      <c r="M5632" s="126">
        <v>2029</v>
      </c>
      <c r="N5632" s="126">
        <v>0</v>
      </c>
      <c r="O5632" s="126">
        <v>271</v>
      </c>
      <c r="R5632" s="126" t="s">
        <v>673</v>
      </c>
      <c r="S5632" s="252">
        <v>8.1999999999999993</v>
      </c>
      <c r="T5632" s="252">
        <v>0</v>
      </c>
      <c r="U5632" s="68" t="s">
        <v>7428</v>
      </c>
      <c r="V5632" s="126">
        <v>5</v>
      </c>
      <c r="Z5632" s="126">
        <v>1</v>
      </c>
      <c r="AA5632" s="126">
        <v>1</v>
      </c>
      <c r="AB5632" s="126">
        <v>4</v>
      </c>
      <c r="AC5632" s="126">
        <v>8</v>
      </c>
      <c r="AD5632" s="126">
        <v>2026</v>
      </c>
    </row>
    <row r="5633" spans="3:30">
      <c r="C5633" s="126">
        <v>5626</v>
      </c>
      <c r="D5633" s="126">
        <v>300</v>
      </c>
      <c r="E5633" s="126">
        <v>3</v>
      </c>
      <c r="F5633" s="126">
        <v>1</v>
      </c>
      <c r="G5633" s="126">
        <v>1</v>
      </c>
      <c r="H5633" s="126">
        <v>1</v>
      </c>
      <c r="I5633" s="126">
        <v>1</v>
      </c>
      <c r="J5633" s="126">
        <v>406</v>
      </c>
      <c r="M5633" s="126">
        <v>2030</v>
      </c>
      <c r="N5633" s="126">
        <v>0</v>
      </c>
      <c r="O5633" s="126">
        <v>272</v>
      </c>
      <c r="R5633" s="126" t="s">
        <v>673</v>
      </c>
      <c r="S5633" s="252">
        <v>1</v>
      </c>
      <c r="T5633" s="252">
        <v>0</v>
      </c>
      <c r="U5633" s="68" t="s">
        <v>7431</v>
      </c>
      <c r="V5633" s="126">
        <v>5</v>
      </c>
      <c r="Z5633" s="126">
        <v>1</v>
      </c>
      <c r="AA5633" s="126">
        <v>1</v>
      </c>
      <c r="AB5633" s="126">
        <v>4</v>
      </c>
      <c r="AC5633" s="126">
        <v>8</v>
      </c>
      <c r="AD5633" s="126">
        <v>2026</v>
      </c>
    </row>
    <row r="5634" spans="3:30">
      <c r="C5634" s="126">
        <v>5627</v>
      </c>
      <c r="D5634" s="126">
        <v>300</v>
      </c>
      <c r="E5634" s="126">
        <v>3</v>
      </c>
      <c r="F5634" s="126">
        <v>1</v>
      </c>
      <c r="G5634" s="126">
        <v>1</v>
      </c>
      <c r="H5634" s="126">
        <v>1</v>
      </c>
      <c r="I5634" s="126">
        <v>1</v>
      </c>
      <c r="J5634" s="126">
        <v>407</v>
      </c>
      <c r="M5634" s="126">
        <v>2031</v>
      </c>
      <c r="N5634" s="126">
        <v>0</v>
      </c>
      <c r="O5634" s="126">
        <v>273</v>
      </c>
      <c r="R5634" s="126" t="s">
        <v>673</v>
      </c>
      <c r="S5634" s="252">
        <v>1.25</v>
      </c>
      <c r="T5634" s="252">
        <v>0</v>
      </c>
      <c r="U5634" s="68" t="s">
        <v>7434</v>
      </c>
      <c r="V5634" s="126">
        <v>5</v>
      </c>
      <c r="Z5634" s="126">
        <v>1</v>
      </c>
      <c r="AA5634" s="126">
        <v>1</v>
      </c>
      <c r="AB5634" s="126">
        <v>4</v>
      </c>
      <c r="AC5634" s="126">
        <v>8</v>
      </c>
      <c r="AD5634" s="126">
        <v>2026</v>
      </c>
    </row>
    <row r="5635" spans="3:30">
      <c r="C5635" s="126">
        <v>5628</v>
      </c>
      <c r="D5635" s="126">
        <v>300</v>
      </c>
      <c r="E5635" s="126">
        <v>3</v>
      </c>
      <c r="F5635" s="126">
        <v>1</v>
      </c>
      <c r="G5635" s="126">
        <v>1</v>
      </c>
      <c r="H5635" s="126">
        <v>1</v>
      </c>
      <c r="I5635" s="126">
        <v>1</v>
      </c>
      <c r="J5635" s="126">
        <v>66</v>
      </c>
      <c r="M5635" s="126">
        <v>2032</v>
      </c>
      <c r="N5635" s="126">
        <v>0</v>
      </c>
      <c r="O5635" s="126">
        <v>274</v>
      </c>
      <c r="R5635" s="126" t="s">
        <v>673</v>
      </c>
      <c r="S5635" s="252">
        <v>2</v>
      </c>
      <c r="T5635" s="252">
        <v>0</v>
      </c>
      <c r="U5635" s="68" t="s">
        <v>7435</v>
      </c>
      <c r="V5635" s="126">
        <v>5</v>
      </c>
      <c r="Z5635" s="126">
        <v>1</v>
      </c>
      <c r="AA5635" s="126">
        <v>1</v>
      </c>
      <c r="AB5635" s="126">
        <v>4</v>
      </c>
      <c r="AC5635" s="126">
        <v>8</v>
      </c>
      <c r="AD5635" s="126">
        <v>2026</v>
      </c>
    </row>
    <row r="5636" spans="3:30">
      <c r="C5636" s="126">
        <v>5629</v>
      </c>
      <c r="D5636" s="126">
        <v>301</v>
      </c>
      <c r="E5636" s="126">
        <v>2</v>
      </c>
      <c r="F5636" s="126">
        <v>1</v>
      </c>
      <c r="G5636" s="126">
        <v>1</v>
      </c>
      <c r="H5636" s="126">
        <v>1</v>
      </c>
      <c r="I5636" s="126">
        <v>1</v>
      </c>
      <c r="R5636" s="126" t="s">
        <v>547</v>
      </c>
      <c r="S5636" s="252">
        <v>31.78</v>
      </c>
      <c r="T5636" s="252">
        <v>0</v>
      </c>
      <c r="U5636" s="68" t="s">
        <v>7438</v>
      </c>
      <c r="V5636" s="126">
        <v>1</v>
      </c>
      <c r="Z5636" s="126">
        <v>1</v>
      </c>
      <c r="AA5636" s="126">
        <v>1</v>
      </c>
      <c r="AB5636" s="126">
        <v>4</v>
      </c>
      <c r="AC5636" s="126">
        <v>8</v>
      </c>
      <c r="AD5636" s="126">
        <v>2026</v>
      </c>
    </row>
    <row r="5637" spans="3:30">
      <c r="C5637" s="126">
        <v>5630</v>
      </c>
      <c r="D5637" s="126">
        <v>301</v>
      </c>
      <c r="E5637" s="126">
        <v>3</v>
      </c>
      <c r="F5637" s="126">
        <v>1</v>
      </c>
      <c r="G5637" s="126">
        <v>1</v>
      </c>
      <c r="H5637" s="126">
        <v>1</v>
      </c>
      <c r="I5637" s="126">
        <v>1</v>
      </c>
      <c r="J5637" s="126">
        <v>305</v>
      </c>
      <c r="M5637" s="126">
        <v>2033</v>
      </c>
      <c r="N5637" s="126">
        <v>0</v>
      </c>
      <c r="P5637" s="126">
        <v>1602</v>
      </c>
      <c r="R5637" s="126" t="s">
        <v>547</v>
      </c>
      <c r="S5637" s="252">
        <v>0</v>
      </c>
      <c r="T5637" s="252">
        <v>4.25</v>
      </c>
      <c r="U5637" s="68" t="s">
        <v>7439</v>
      </c>
      <c r="V5637" s="126">
        <v>1</v>
      </c>
      <c r="Z5637" s="126">
        <v>1</v>
      </c>
      <c r="AA5637" s="126">
        <v>1</v>
      </c>
      <c r="AB5637" s="126">
        <v>4</v>
      </c>
      <c r="AC5637" s="126">
        <v>8</v>
      </c>
      <c r="AD5637" s="126">
        <v>2026</v>
      </c>
    </row>
    <row r="5638" spans="3:30">
      <c r="C5638" s="126">
        <v>5631</v>
      </c>
      <c r="D5638" s="126">
        <v>301</v>
      </c>
      <c r="E5638" s="126">
        <v>11</v>
      </c>
      <c r="F5638" s="126">
        <v>1</v>
      </c>
      <c r="G5638" s="126">
        <v>1</v>
      </c>
      <c r="H5638" s="126">
        <v>1</v>
      </c>
      <c r="I5638" s="126">
        <v>1</v>
      </c>
      <c r="J5638" s="126">
        <v>305</v>
      </c>
      <c r="M5638" s="126">
        <v>2033</v>
      </c>
      <c r="N5638" s="126">
        <v>1</v>
      </c>
      <c r="P5638" s="126">
        <v>1602</v>
      </c>
      <c r="R5638" s="126" t="s">
        <v>547</v>
      </c>
      <c r="S5638" s="252">
        <v>4.25</v>
      </c>
      <c r="T5638" s="252">
        <v>0</v>
      </c>
      <c r="U5638" s="68" t="s">
        <v>7440</v>
      </c>
      <c r="V5638" s="126">
        <v>1</v>
      </c>
      <c r="Z5638" s="126">
        <v>1</v>
      </c>
      <c r="AA5638" s="126">
        <v>1</v>
      </c>
      <c r="AB5638" s="126">
        <v>4</v>
      </c>
      <c r="AC5638" s="126">
        <v>8</v>
      </c>
      <c r="AD5638" s="126">
        <v>2026</v>
      </c>
    </row>
    <row r="5639" spans="3:30">
      <c r="C5639" s="126">
        <v>5632</v>
      </c>
      <c r="D5639" s="126">
        <v>301</v>
      </c>
      <c r="E5639" s="126">
        <v>10</v>
      </c>
      <c r="F5639" s="126">
        <v>1</v>
      </c>
      <c r="G5639" s="126">
        <v>1</v>
      </c>
      <c r="H5639" s="126">
        <v>1</v>
      </c>
      <c r="I5639" s="126">
        <v>1</v>
      </c>
      <c r="J5639" s="126">
        <v>305</v>
      </c>
      <c r="P5639" s="126">
        <v>1602</v>
      </c>
      <c r="R5639" s="126" t="s">
        <v>547</v>
      </c>
      <c r="S5639" s="252">
        <v>0</v>
      </c>
      <c r="T5639" s="252">
        <v>4.75</v>
      </c>
      <c r="U5639" s="68" t="s">
        <v>7441</v>
      </c>
      <c r="V5639" s="126">
        <v>1</v>
      </c>
      <c r="Z5639" s="126">
        <v>1</v>
      </c>
      <c r="AA5639" s="126">
        <v>1</v>
      </c>
      <c r="AB5639" s="126">
        <v>4</v>
      </c>
      <c r="AC5639" s="126">
        <v>8</v>
      </c>
      <c r="AD5639" s="126">
        <v>2026</v>
      </c>
    </row>
    <row r="5640" spans="3:30">
      <c r="C5640" s="126">
        <v>5633</v>
      </c>
      <c r="D5640" s="126">
        <v>301</v>
      </c>
      <c r="E5640" s="126">
        <v>3</v>
      </c>
      <c r="F5640" s="126">
        <v>1</v>
      </c>
      <c r="G5640" s="126">
        <v>1</v>
      </c>
      <c r="H5640" s="126">
        <v>1</v>
      </c>
      <c r="I5640" s="126">
        <v>1</v>
      </c>
      <c r="J5640" s="126">
        <v>177</v>
      </c>
      <c r="M5640" s="126">
        <v>2034</v>
      </c>
      <c r="N5640" s="126">
        <v>0</v>
      </c>
      <c r="P5640" s="126">
        <v>1603</v>
      </c>
      <c r="R5640" s="126" t="s">
        <v>547</v>
      </c>
      <c r="S5640" s="252">
        <v>0</v>
      </c>
      <c r="T5640" s="252">
        <v>4.1500000000000004</v>
      </c>
      <c r="U5640" s="68" t="s">
        <v>7442</v>
      </c>
      <c r="V5640" s="126">
        <v>1</v>
      </c>
      <c r="Z5640" s="126">
        <v>1</v>
      </c>
      <c r="AA5640" s="126">
        <v>1</v>
      </c>
      <c r="AB5640" s="126">
        <v>4</v>
      </c>
      <c r="AC5640" s="126">
        <v>8</v>
      </c>
      <c r="AD5640" s="126">
        <v>2026</v>
      </c>
    </row>
    <row r="5641" spans="3:30">
      <c r="C5641" s="126">
        <v>5634</v>
      </c>
      <c r="D5641" s="126">
        <v>301</v>
      </c>
      <c r="E5641" s="126">
        <v>11</v>
      </c>
      <c r="F5641" s="126">
        <v>1</v>
      </c>
      <c r="G5641" s="126">
        <v>1</v>
      </c>
      <c r="H5641" s="126">
        <v>1</v>
      </c>
      <c r="I5641" s="126">
        <v>1</v>
      </c>
      <c r="J5641" s="126">
        <v>177</v>
      </c>
      <c r="M5641" s="126">
        <v>2034</v>
      </c>
      <c r="N5641" s="126">
        <v>1</v>
      </c>
      <c r="P5641" s="126">
        <v>1603</v>
      </c>
      <c r="R5641" s="126" t="s">
        <v>547</v>
      </c>
      <c r="S5641" s="252">
        <v>4.1500000000000004</v>
      </c>
      <c r="T5641" s="252">
        <v>0</v>
      </c>
      <c r="U5641" s="68" t="s">
        <v>7443</v>
      </c>
      <c r="V5641" s="126">
        <v>1</v>
      </c>
      <c r="Z5641" s="126">
        <v>1</v>
      </c>
      <c r="AA5641" s="126">
        <v>1</v>
      </c>
      <c r="AB5641" s="126">
        <v>4</v>
      </c>
      <c r="AC5641" s="126">
        <v>8</v>
      </c>
      <c r="AD5641" s="126">
        <v>2026</v>
      </c>
    </row>
    <row r="5642" spans="3:30">
      <c r="C5642" s="126">
        <v>5635</v>
      </c>
      <c r="D5642" s="126">
        <v>301</v>
      </c>
      <c r="E5642" s="126">
        <v>10</v>
      </c>
      <c r="F5642" s="126">
        <v>1</v>
      </c>
      <c r="G5642" s="126">
        <v>1</v>
      </c>
      <c r="H5642" s="126">
        <v>1</v>
      </c>
      <c r="I5642" s="126">
        <v>1</v>
      </c>
      <c r="J5642" s="126">
        <v>177</v>
      </c>
      <c r="P5642" s="126">
        <v>1603</v>
      </c>
      <c r="R5642" s="126" t="s">
        <v>547</v>
      </c>
      <c r="S5642" s="252">
        <v>0</v>
      </c>
      <c r="T5642" s="252">
        <v>4.5</v>
      </c>
      <c r="U5642" s="68" t="s">
        <v>7444</v>
      </c>
      <c r="V5642" s="126">
        <v>1</v>
      </c>
      <c r="Z5642" s="126">
        <v>1</v>
      </c>
      <c r="AA5642" s="126">
        <v>1</v>
      </c>
      <c r="AB5642" s="126">
        <v>4</v>
      </c>
      <c r="AC5642" s="126">
        <v>8</v>
      </c>
      <c r="AD5642" s="126">
        <v>2026</v>
      </c>
    </row>
    <row r="5643" spans="3:30">
      <c r="C5643" s="126">
        <v>5636</v>
      </c>
      <c r="D5643" s="126">
        <v>301</v>
      </c>
      <c r="E5643" s="126">
        <v>3</v>
      </c>
      <c r="F5643" s="126">
        <v>1</v>
      </c>
      <c r="G5643" s="126">
        <v>1</v>
      </c>
      <c r="H5643" s="126">
        <v>1</v>
      </c>
      <c r="I5643" s="126">
        <v>1</v>
      </c>
      <c r="J5643" s="126">
        <v>7</v>
      </c>
      <c r="M5643" s="126">
        <v>2036</v>
      </c>
      <c r="N5643" s="126">
        <v>0</v>
      </c>
      <c r="P5643" s="126">
        <v>1605</v>
      </c>
      <c r="R5643" s="126" t="s">
        <v>547</v>
      </c>
      <c r="S5643" s="252">
        <v>0</v>
      </c>
      <c r="T5643" s="252">
        <v>0.45</v>
      </c>
      <c r="U5643" s="68" t="s">
        <v>7445</v>
      </c>
      <c r="V5643" s="126">
        <v>1</v>
      </c>
      <c r="Z5643" s="126">
        <v>1</v>
      </c>
      <c r="AA5643" s="126">
        <v>1</v>
      </c>
      <c r="AB5643" s="126">
        <v>4</v>
      </c>
      <c r="AC5643" s="126">
        <v>8</v>
      </c>
      <c r="AD5643" s="126">
        <v>2026</v>
      </c>
    </row>
    <row r="5644" spans="3:30">
      <c r="C5644" s="126">
        <v>5637</v>
      </c>
      <c r="D5644" s="126">
        <v>301</v>
      </c>
      <c r="E5644" s="126">
        <v>11</v>
      </c>
      <c r="F5644" s="126">
        <v>1</v>
      </c>
      <c r="G5644" s="126">
        <v>1</v>
      </c>
      <c r="H5644" s="126">
        <v>1</v>
      </c>
      <c r="I5644" s="126">
        <v>1</v>
      </c>
      <c r="J5644" s="126">
        <v>7</v>
      </c>
      <c r="M5644" s="126">
        <v>2036</v>
      </c>
      <c r="N5644" s="126">
        <v>1</v>
      </c>
      <c r="P5644" s="126">
        <v>1605</v>
      </c>
      <c r="R5644" s="126" t="s">
        <v>547</v>
      </c>
      <c r="S5644" s="252">
        <v>0.45</v>
      </c>
      <c r="T5644" s="252">
        <v>0</v>
      </c>
      <c r="U5644" s="68" t="s">
        <v>7446</v>
      </c>
      <c r="V5644" s="126">
        <v>1</v>
      </c>
      <c r="Z5644" s="126">
        <v>1</v>
      </c>
      <c r="AA5644" s="126">
        <v>1</v>
      </c>
      <c r="AB5644" s="126">
        <v>4</v>
      </c>
      <c r="AC5644" s="126">
        <v>8</v>
      </c>
      <c r="AD5644" s="126">
        <v>2026</v>
      </c>
    </row>
    <row r="5645" spans="3:30">
      <c r="C5645" s="126">
        <v>5638</v>
      </c>
      <c r="D5645" s="126">
        <v>301</v>
      </c>
      <c r="E5645" s="126">
        <v>10</v>
      </c>
      <c r="F5645" s="126">
        <v>1</v>
      </c>
      <c r="G5645" s="126">
        <v>1</v>
      </c>
      <c r="H5645" s="126">
        <v>1</v>
      </c>
      <c r="I5645" s="126">
        <v>1</v>
      </c>
      <c r="J5645" s="126">
        <v>7</v>
      </c>
      <c r="P5645" s="126">
        <v>1605</v>
      </c>
      <c r="R5645" s="126" t="s">
        <v>547</v>
      </c>
      <c r="S5645" s="252">
        <v>0</v>
      </c>
      <c r="T5645" s="252">
        <v>0.63</v>
      </c>
      <c r="U5645" s="68" t="s">
        <v>7447</v>
      </c>
      <c r="V5645" s="126">
        <v>1</v>
      </c>
      <c r="Z5645" s="126">
        <v>1</v>
      </c>
      <c r="AA5645" s="126">
        <v>1</v>
      </c>
      <c r="AB5645" s="126">
        <v>4</v>
      </c>
      <c r="AC5645" s="126">
        <v>8</v>
      </c>
      <c r="AD5645" s="126">
        <v>2026</v>
      </c>
    </row>
    <row r="5646" spans="3:30">
      <c r="C5646" s="126">
        <v>5639</v>
      </c>
      <c r="D5646" s="126">
        <v>301</v>
      </c>
      <c r="E5646" s="126">
        <v>3</v>
      </c>
      <c r="F5646" s="126">
        <v>1</v>
      </c>
      <c r="G5646" s="126">
        <v>1</v>
      </c>
      <c r="H5646" s="126">
        <v>1</v>
      </c>
      <c r="I5646" s="126">
        <v>1</v>
      </c>
      <c r="J5646" s="126">
        <v>332</v>
      </c>
      <c r="M5646" s="126">
        <v>2037</v>
      </c>
      <c r="N5646" s="126">
        <v>0</v>
      </c>
      <c r="P5646" s="126">
        <v>1606</v>
      </c>
      <c r="R5646" s="126" t="s">
        <v>547</v>
      </c>
      <c r="S5646" s="252">
        <v>0</v>
      </c>
      <c r="T5646" s="252">
        <v>2.8000000000000003</v>
      </c>
      <c r="U5646" s="68" t="s">
        <v>7448</v>
      </c>
      <c r="V5646" s="126">
        <v>1</v>
      </c>
      <c r="Z5646" s="126">
        <v>1</v>
      </c>
      <c r="AA5646" s="126">
        <v>1</v>
      </c>
      <c r="AB5646" s="126">
        <v>4</v>
      </c>
      <c r="AC5646" s="126">
        <v>8</v>
      </c>
      <c r="AD5646" s="126">
        <v>2026</v>
      </c>
    </row>
    <row r="5647" spans="3:30">
      <c r="C5647" s="126">
        <v>5640</v>
      </c>
      <c r="D5647" s="126">
        <v>301</v>
      </c>
      <c r="E5647" s="126">
        <v>11</v>
      </c>
      <c r="F5647" s="126">
        <v>1</v>
      </c>
      <c r="G5647" s="126">
        <v>1</v>
      </c>
      <c r="H5647" s="126">
        <v>1</v>
      </c>
      <c r="I5647" s="126">
        <v>1</v>
      </c>
      <c r="J5647" s="126">
        <v>332</v>
      </c>
      <c r="M5647" s="126">
        <v>2037</v>
      </c>
      <c r="N5647" s="126">
        <v>1</v>
      </c>
      <c r="P5647" s="126">
        <v>1606</v>
      </c>
      <c r="R5647" s="126" t="s">
        <v>547</v>
      </c>
      <c r="S5647" s="252">
        <v>2.8000000000000003</v>
      </c>
      <c r="T5647" s="252">
        <v>0</v>
      </c>
      <c r="U5647" s="68" t="s">
        <v>7449</v>
      </c>
      <c r="V5647" s="126">
        <v>1</v>
      </c>
      <c r="Z5647" s="126">
        <v>1</v>
      </c>
      <c r="AA5647" s="126">
        <v>1</v>
      </c>
      <c r="AB5647" s="126">
        <v>4</v>
      </c>
      <c r="AC5647" s="126">
        <v>8</v>
      </c>
      <c r="AD5647" s="126">
        <v>2026</v>
      </c>
    </row>
    <row r="5648" spans="3:30">
      <c r="C5648" s="126">
        <v>5641</v>
      </c>
      <c r="D5648" s="126">
        <v>301</v>
      </c>
      <c r="E5648" s="126">
        <v>10</v>
      </c>
      <c r="F5648" s="126">
        <v>1</v>
      </c>
      <c r="G5648" s="126">
        <v>1</v>
      </c>
      <c r="H5648" s="126">
        <v>1</v>
      </c>
      <c r="I5648" s="126">
        <v>1</v>
      </c>
      <c r="J5648" s="126">
        <v>332</v>
      </c>
      <c r="P5648" s="126">
        <v>1606</v>
      </c>
      <c r="R5648" s="126" t="s">
        <v>547</v>
      </c>
      <c r="S5648" s="252">
        <v>0</v>
      </c>
      <c r="T5648" s="252">
        <v>6.3</v>
      </c>
      <c r="U5648" s="68" t="s">
        <v>7450</v>
      </c>
      <c r="V5648" s="126">
        <v>1</v>
      </c>
      <c r="Z5648" s="126">
        <v>1</v>
      </c>
      <c r="AA5648" s="126">
        <v>1</v>
      </c>
      <c r="AB5648" s="126">
        <v>4</v>
      </c>
      <c r="AC5648" s="126">
        <v>8</v>
      </c>
      <c r="AD5648" s="126">
        <v>2026</v>
      </c>
    </row>
    <row r="5649" spans="3:30">
      <c r="C5649" s="126">
        <v>5642</v>
      </c>
      <c r="D5649" s="126">
        <v>301</v>
      </c>
      <c r="E5649" s="126">
        <v>3</v>
      </c>
      <c r="F5649" s="126">
        <v>1</v>
      </c>
      <c r="G5649" s="126">
        <v>1</v>
      </c>
      <c r="H5649" s="126">
        <v>1</v>
      </c>
      <c r="I5649" s="126">
        <v>1</v>
      </c>
      <c r="J5649" s="126">
        <v>45</v>
      </c>
      <c r="M5649" s="126">
        <v>2038</v>
      </c>
      <c r="N5649" s="126">
        <v>0</v>
      </c>
      <c r="P5649" s="126">
        <v>1607</v>
      </c>
      <c r="R5649" s="126" t="s">
        <v>547</v>
      </c>
      <c r="S5649" s="252">
        <v>0</v>
      </c>
      <c r="T5649" s="252">
        <v>0.34</v>
      </c>
      <c r="U5649" s="68" t="s">
        <v>7451</v>
      </c>
      <c r="V5649" s="126">
        <v>1</v>
      </c>
      <c r="Z5649" s="126">
        <v>1</v>
      </c>
      <c r="AA5649" s="126">
        <v>1</v>
      </c>
      <c r="AB5649" s="126">
        <v>4</v>
      </c>
      <c r="AC5649" s="126">
        <v>8</v>
      </c>
      <c r="AD5649" s="126">
        <v>2026</v>
      </c>
    </row>
    <row r="5650" spans="3:30">
      <c r="C5650" s="126">
        <v>5643</v>
      </c>
      <c r="D5650" s="126">
        <v>301</v>
      </c>
      <c r="E5650" s="126">
        <v>11</v>
      </c>
      <c r="F5650" s="126">
        <v>1</v>
      </c>
      <c r="G5650" s="126">
        <v>1</v>
      </c>
      <c r="H5650" s="126">
        <v>1</v>
      </c>
      <c r="I5650" s="126">
        <v>1</v>
      </c>
      <c r="J5650" s="126">
        <v>45</v>
      </c>
      <c r="M5650" s="126">
        <v>2038</v>
      </c>
      <c r="N5650" s="126">
        <v>1</v>
      </c>
      <c r="P5650" s="126">
        <v>1607</v>
      </c>
      <c r="R5650" s="126" t="s">
        <v>547</v>
      </c>
      <c r="S5650" s="252">
        <v>0.34</v>
      </c>
      <c r="T5650" s="252">
        <v>0</v>
      </c>
      <c r="U5650" s="68" t="s">
        <v>7452</v>
      </c>
      <c r="V5650" s="126">
        <v>1</v>
      </c>
      <c r="Z5650" s="126">
        <v>1</v>
      </c>
      <c r="AA5650" s="126">
        <v>1</v>
      </c>
      <c r="AB5650" s="126">
        <v>4</v>
      </c>
      <c r="AC5650" s="126">
        <v>8</v>
      </c>
      <c r="AD5650" s="126">
        <v>2026</v>
      </c>
    </row>
    <row r="5651" spans="3:30">
      <c r="C5651" s="126">
        <v>5644</v>
      </c>
      <c r="D5651" s="126">
        <v>301</v>
      </c>
      <c r="E5651" s="126">
        <v>10</v>
      </c>
      <c r="F5651" s="126">
        <v>1</v>
      </c>
      <c r="G5651" s="126">
        <v>1</v>
      </c>
      <c r="H5651" s="126">
        <v>1</v>
      </c>
      <c r="I5651" s="126">
        <v>1</v>
      </c>
      <c r="J5651" s="126">
        <v>45</v>
      </c>
      <c r="P5651" s="126">
        <v>1607</v>
      </c>
      <c r="R5651" s="126" t="s">
        <v>547</v>
      </c>
      <c r="S5651" s="252">
        <v>0</v>
      </c>
      <c r="T5651" s="252">
        <v>0.5</v>
      </c>
      <c r="U5651" s="68" t="s">
        <v>7453</v>
      </c>
      <c r="V5651" s="126">
        <v>1</v>
      </c>
      <c r="Z5651" s="126">
        <v>1</v>
      </c>
      <c r="AA5651" s="126">
        <v>1</v>
      </c>
      <c r="AB5651" s="126">
        <v>4</v>
      </c>
      <c r="AC5651" s="126">
        <v>8</v>
      </c>
      <c r="AD5651" s="126">
        <v>2026</v>
      </c>
    </row>
    <row r="5652" spans="3:30">
      <c r="C5652" s="126">
        <v>5645</v>
      </c>
      <c r="D5652" s="126">
        <v>301</v>
      </c>
      <c r="E5652" s="126">
        <v>3</v>
      </c>
      <c r="F5652" s="126">
        <v>1</v>
      </c>
      <c r="G5652" s="126">
        <v>1</v>
      </c>
      <c r="H5652" s="126">
        <v>1</v>
      </c>
      <c r="I5652" s="126">
        <v>1</v>
      </c>
      <c r="J5652" s="126">
        <v>407</v>
      </c>
      <c r="M5652" s="126">
        <v>2039</v>
      </c>
      <c r="N5652" s="126">
        <v>0</v>
      </c>
      <c r="P5652" s="126">
        <v>1608</v>
      </c>
      <c r="R5652" s="126" t="s">
        <v>547</v>
      </c>
      <c r="S5652" s="252">
        <v>0</v>
      </c>
      <c r="T5652" s="252">
        <v>0.25</v>
      </c>
      <c r="U5652" s="68" t="s">
        <v>7454</v>
      </c>
      <c r="V5652" s="126">
        <v>1</v>
      </c>
      <c r="Z5652" s="126">
        <v>1</v>
      </c>
      <c r="AA5652" s="126">
        <v>1</v>
      </c>
      <c r="AB5652" s="126">
        <v>4</v>
      </c>
      <c r="AC5652" s="126">
        <v>8</v>
      </c>
      <c r="AD5652" s="126">
        <v>2026</v>
      </c>
    </row>
    <row r="5653" spans="3:30">
      <c r="C5653" s="126">
        <v>5646</v>
      </c>
      <c r="D5653" s="126">
        <v>301</v>
      </c>
      <c r="E5653" s="126">
        <v>11</v>
      </c>
      <c r="F5653" s="126">
        <v>1</v>
      </c>
      <c r="G5653" s="126">
        <v>1</v>
      </c>
      <c r="H5653" s="126">
        <v>1</v>
      </c>
      <c r="I5653" s="126">
        <v>1</v>
      </c>
      <c r="J5653" s="126">
        <v>407</v>
      </c>
      <c r="M5653" s="126">
        <v>2039</v>
      </c>
      <c r="N5653" s="126">
        <v>1</v>
      </c>
      <c r="P5653" s="126">
        <v>1608</v>
      </c>
      <c r="R5653" s="126" t="s">
        <v>547</v>
      </c>
      <c r="S5653" s="252">
        <v>0.25</v>
      </c>
      <c r="T5653" s="252">
        <v>0</v>
      </c>
      <c r="U5653" s="68" t="s">
        <v>7455</v>
      </c>
      <c r="V5653" s="126">
        <v>1</v>
      </c>
      <c r="Z5653" s="126">
        <v>1</v>
      </c>
      <c r="AA5653" s="126">
        <v>1</v>
      </c>
      <c r="AB5653" s="126">
        <v>4</v>
      </c>
      <c r="AC5653" s="126">
        <v>8</v>
      </c>
      <c r="AD5653" s="126">
        <v>2026</v>
      </c>
    </row>
    <row r="5654" spans="3:30">
      <c r="C5654" s="126">
        <v>5647</v>
      </c>
      <c r="D5654" s="126">
        <v>301</v>
      </c>
      <c r="E5654" s="126">
        <v>10</v>
      </c>
      <c r="F5654" s="126">
        <v>1</v>
      </c>
      <c r="G5654" s="126">
        <v>1</v>
      </c>
      <c r="H5654" s="126">
        <v>1</v>
      </c>
      <c r="I5654" s="126">
        <v>1</v>
      </c>
      <c r="J5654" s="126">
        <v>407</v>
      </c>
      <c r="P5654" s="126">
        <v>1608</v>
      </c>
      <c r="R5654" s="126" t="s">
        <v>547</v>
      </c>
      <c r="S5654" s="252">
        <v>0</v>
      </c>
      <c r="T5654" s="252">
        <v>0.04</v>
      </c>
      <c r="U5654" s="68" t="s">
        <v>7456</v>
      </c>
      <c r="V5654" s="126">
        <v>1</v>
      </c>
      <c r="Z5654" s="126">
        <v>1</v>
      </c>
      <c r="AA5654" s="126">
        <v>1</v>
      </c>
      <c r="AB5654" s="126">
        <v>4</v>
      </c>
      <c r="AC5654" s="126">
        <v>8</v>
      </c>
      <c r="AD5654" s="126">
        <v>2026</v>
      </c>
    </row>
    <row r="5655" spans="3:30">
      <c r="C5655" s="126">
        <v>5648</v>
      </c>
      <c r="D5655" s="126">
        <v>301</v>
      </c>
      <c r="E5655" s="126">
        <v>3</v>
      </c>
      <c r="F5655" s="126">
        <v>1</v>
      </c>
      <c r="G5655" s="126">
        <v>1</v>
      </c>
      <c r="H5655" s="126">
        <v>1</v>
      </c>
      <c r="I5655" s="126">
        <v>1</v>
      </c>
      <c r="J5655" s="126">
        <v>349</v>
      </c>
      <c r="M5655" s="126">
        <v>2040</v>
      </c>
      <c r="N5655" s="126">
        <v>0</v>
      </c>
      <c r="P5655" s="126">
        <v>1609</v>
      </c>
      <c r="R5655" s="126" t="s">
        <v>547</v>
      </c>
      <c r="S5655" s="252">
        <v>0</v>
      </c>
      <c r="T5655" s="252">
        <v>1</v>
      </c>
      <c r="U5655" s="68" t="s">
        <v>7457</v>
      </c>
      <c r="V5655" s="126">
        <v>1</v>
      </c>
      <c r="Z5655" s="126">
        <v>1</v>
      </c>
      <c r="AA5655" s="126">
        <v>1</v>
      </c>
      <c r="AB5655" s="126">
        <v>4</v>
      </c>
      <c r="AC5655" s="126">
        <v>8</v>
      </c>
      <c r="AD5655" s="126">
        <v>2026</v>
      </c>
    </row>
    <row r="5656" spans="3:30">
      <c r="C5656" s="126">
        <v>5649</v>
      </c>
      <c r="D5656" s="126">
        <v>301</v>
      </c>
      <c r="E5656" s="126">
        <v>11</v>
      </c>
      <c r="F5656" s="126">
        <v>1</v>
      </c>
      <c r="G5656" s="126">
        <v>1</v>
      </c>
      <c r="H5656" s="126">
        <v>1</v>
      </c>
      <c r="I5656" s="126">
        <v>1</v>
      </c>
      <c r="J5656" s="126">
        <v>349</v>
      </c>
      <c r="M5656" s="126">
        <v>2040</v>
      </c>
      <c r="N5656" s="126">
        <v>1</v>
      </c>
      <c r="P5656" s="126">
        <v>1609</v>
      </c>
      <c r="R5656" s="126" t="s">
        <v>547</v>
      </c>
      <c r="S5656" s="252">
        <v>1</v>
      </c>
      <c r="T5656" s="252">
        <v>0</v>
      </c>
      <c r="U5656" s="68" t="s">
        <v>7458</v>
      </c>
      <c r="V5656" s="126">
        <v>1</v>
      </c>
      <c r="Z5656" s="126">
        <v>1</v>
      </c>
      <c r="AA5656" s="126">
        <v>1</v>
      </c>
      <c r="AB5656" s="126">
        <v>4</v>
      </c>
      <c r="AC5656" s="126">
        <v>8</v>
      </c>
      <c r="AD5656" s="126">
        <v>2026</v>
      </c>
    </row>
    <row r="5657" spans="3:30">
      <c r="C5657" s="126">
        <v>5650</v>
      </c>
      <c r="D5657" s="126">
        <v>301</v>
      </c>
      <c r="E5657" s="126">
        <v>10</v>
      </c>
      <c r="F5657" s="126">
        <v>1</v>
      </c>
      <c r="G5657" s="126">
        <v>1</v>
      </c>
      <c r="H5657" s="126">
        <v>1</v>
      </c>
      <c r="I5657" s="126">
        <v>1</v>
      </c>
      <c r="J5657" s="126">
        <v>349</v>
      </c>
      <c r="P5657" s="126">
        <v>1609</v>
      </c>
      <c r="R5657" s="126" t="s">
        <v>547</v>
      </c>
      <c r="S5657" s="252">
        <v>0</v>
      </c>
      <c r="T5657" s="252">
        <v>1.5</v>
      </c>
      <c r="U5657" s="68" t="s">
        <v>7459</v>
      </c>
      <c r="V5657" s="126">
        <v>1</v>
      </c>
      <c r="Z5657" s="126">
        <v>1</v>
      </c>
      <c r="AA5657" s="126">
        <v>1</v>
      </c>
      <c r="AB5657" s="126">
        <v>4</v>
      </c>
      <c r="AC5657" s="126">
        <v>8</v>
      </c>
      <c r="AD5657" s="126">
        <v>2026</v>
      </c>
    </row>
    <row r="5658" spans="3:30">
      <c r="C5658" s="126">
        <v>5651</v>
      </c>
      <c r="D5658" s="126">
        <v>301</v>
      </c>
      <c r="E5658" s="126">
        <v>3</v>
      </c>
      <c r="F5658" s="126">
        <v>1</v>
      </c>
      <c r="G5658" s="126">
        <v>1</v>
      </c>
      <c r="H5658" s="126">
        <v>1</v>
      </c>
      <c r="I5658" s="126">
        <v>1</v>
      </c>
      <c r="J5658" s="126">
        <v>421</v>
      </c>
      <c r="M5658" s="126">
        <v>2041</v>
      </c>
      <c r="N5658" s="126">
        <v>0</v>
      </c>
      <c r="P5658" s="126">
        <v>1610</v>
      </c>
      <c r="R5658" s="126" t="s">
        <v>547</v>
      </c>
      <c r="S5658" s="252">
        <v>0</v>
      </c>
      <c r="T5658" s="252">
        <v>2.2000000000000002</v>
      </c>
      <c r="U5658" s="68" t="s">
        <v>7460</v>
      </c>
      <c r="V5658" s="126">
        <v>1</v>
      </c>
      <c r="Z5658" s="126">
        <v>1</v>
      </c>
      <c r="AA5658" s="126">
        <v>1</v>
      </c>
      <c r="AB5658" s="126">
        <v>4</v>
      </c>
      <c r="AC5658" s="126">
        <v>8</v>
      </c>
      <c r="AD5658" s="126">
        <v>2026</v>
      </c>
    </row>
    <row r="5659" spans="3:30">
      <c r="C5659" s="126">
        <v>5652</v>
      </c>
      <c r="D5659" s="126">
        <v>301</v>
      </c>
      <c r="E5659" s="126">
        <v>11</v>
      </c>
      <c r="F5659" s="126">
        <v>1</v>
      </c>
      <c r="G5659" s="126">
        <v>1</v>
      </c>
      <c r="H5659" s="126">
        <v>1</v>
      </c>
      <c r="I5659" s="126">
        <v>1</v>
      </c>
      <c r="J5659" s="126">
        <v>421</v>
      </c>
      <c r="M5659" s="126">
        <v>2041</v>
      </c>
      <c r="N5659" s="126">
        <v>1</v>
      </c>
      <c r="P5659" s="126">
        <v>1610</v>
      </c>
      <c r="R5659" s="126" t="s">
        <v>547</v>
      </c>
      <c r="S5659" s="252">
        <v>2.2000000000000002</v>
      </c>
      <c r="T5659" s="252">
        <v>0</v>
      </c>
      <c r="U5659" s="68" t="s">
        <v>7461</v>
      </c>
      <c r="V5659" s="126">
        <v>1</v>
      </c>
      <c r="Z5659" s="126">
        <v>1</v>
      </c>
      <c r="AA5659" s="126">
        <v>1</v>
      </c>
      <c r="AB5659" s="126">
        <v>4</v>
      </c>
      <c r="AC5659" s="126">
        <v>8</v>
      </c>
      <c r="AD5659" s="126">
        <v>2026</v>
      </c>
    </row>
    <row r="5660" spans="3:30">
      <c r="C5660" s="126">
        <v>5653</v>
      </c>
      <c r="D5660" s="126">
        <v>301</v>
      </c>
      <c r="E5660" s="126">
        <v>10</v>
      </c>
      <c r="F5660" s="126">
        <v>1</v>
      </c>
      <c r="G5660" s="126">
        <v>1</v>
      </c>
      <c r="H5660" s="126">
        <v>1</v>
      </c>
      <c r="I5660" s="126">
        <v>1</v>
      </c>
      <c r="J5660" s="126">
        <v>421</v>
      </c>
      <c r="P5660" s="126">
        <v>1610</v>
      </c>
      <c r="R5660" s="126" t="s">
        <v>547</v>
      </c>
      <c r="S5660" s="252">
        <v>0</v>
      </c>
      <c r="T5660" s="252">
        <v>3</v>
      </c>
      <c r="U5660" s="68" t="s">
        <v>7462</v>
      </c>
      <c r="V5660" s="126">
        <v>1</v>
      </c>
      <c r="Z5660" s="126">
        <v>1</v>
      </c>
      <c r="AA5660" s="126">
        <v>1</v>
      </c>
      <c r="AB5660" s="126">
        <v>4</v>
      </c>
      <c r="AC5660" s="126">
        <v>8</v>
      </c>
      <c r="AD5660" s="126">
        <v>2026</v>
      </c>
    </row>
    <row r="5661" spans="3:30">
      <c r="C5661" s="126">
        <v>5654</v>
      </c>
      <c r="D5661" s="126">
        <v>301</v>
      </c>
      <c r="E5661" s="126">
        <v>3</v>
      </c>
      <c r="F5661" s="126">
        <v>1</v>
      </c>
      <c r="G5661" s="126">
        <v>1</v>
      </c>
      <c r="H5661" s="126">
        <v>1</v>
      </c>
      <c r="I5661" s="126">
        <v>1</v>
      </c>
      <c r="J5661" s="126">
        <v>376</v>
      </c>
      <c r="M5661" s="126">
        <v>2042</v>
      </c>
      <c r="N5661" s="126">
        <v>0</v>
      </c>
      <c r="P5661" s="126">
        <v>1611</v>
      </c>
      <c r="R5661" s="126" t="s">
        <v>547</v>
      </c>
      <c r="S5661" s="252">
        <v>0</v>
      </c>
      <c r="T5661" s="252">
        <v>2.4</v>
      </c>
      <c r="U5661" s="68" t="s">
        <v>7463</v>
      </c>
      <c r="V5661" s="126">
        <v>1</v>
      </c>
      <c r="Z5661" s="126">
        <v>1</v>
      </c>
      <c r="AA5661" s="126">
        <v>1</v>
      </c>
      <c r="AB5661" s="126">
        <v>4</v>
      </c>
      <c r="AC5661" s="126">
        <v>8</v>
      </c>
      <c r="AD5661" s="126">
        <v>2026</v>
      </c>
    </row>
    <row r="5662" spans="3:30">
      <c r="C5662" s="126">
        <v>5655</v>
      </c>
      <c r="D5662" s="126">
        <v>301</v>
      </c>
      <c r="E5662" s="126">
        <v>11</v>
      </c>
      <c r="F5662" s="126">
        <v>1</v>
      </c>
      <c r="G5662" s="126">
        <v>1</v>
      </c>
      <c r="H5662" s="126">
        <v>1</v>
      </c>
      <c r="I5662" s="126">
        <v>1</v>
      </c>
      <c r="J5662" s="126">
        <v>376</v>
      </c>
      <c r="M5662" s="126">
        <v>2042</v>
      </c>
      <c r="N5662" s="126">
        <v>1</v>
      </c>
      <c r="P5662" s="126">
        <v>1611</v>
      </c>
      <c r="R5662" s="126" t="s">
        <v>547</v>
      </c>
      <c r="S5662" s="252">
        <v>2.4</v>
      </c>
      <c r="T5662" s="252">
        <v>0</v>
      </c>
      <c r="U5662" s="68" t="s">
        <v>7464</v>
      </c>
      <c r="V5662" s="126">
        <v>1</v>
      </c>
      <c r="Z5662" s="126">
        <v>1</v>
      </c>
      <c r="AA5662" s="126">
        <v>1</v>
      </c>
      <c r="AB5662" s="126">
        <v>4</v>
      </c>
      <c r="AC5662" s="126">
        <v>8</v>
      </c>
      <c r="AD5662" s="126">
        <v>2026</v>
      </c>
    </row>
    <row r="5663" spans="3:30">
      <c r="C5663" s="126">
        <v>5656</v>
      </c>
      <c r="D5663" s="126">
        <v>301</v>
      </c>
      <c r="E5663" s="126">
        <v>10</v>
      </c>
      <c r="F5663" s="126">
        <v>1</v>
      </c>
      <c r="G5663" s="126">
        <v>1</v>
      </c>
      <c r="H5663" s="126">
        <v>1</v>
      </c>
      <c r="I5663" s="126">
        <v>1</v>
      </c>
      <c r="J5663" s="126">
        <v>376</v>
      </c>
      <c r="P5663" s="126">
        <v>1611</v>
      </c>
      <c r="R5663" s="126" t="s">
        <v>547</v>
      </c>
      <c r="S5663" s="252">
        <v>0</v>
      </c>
      <c r="T5663" s="252">
        <v>2.6</v>
      </c>
      <c r="U5663" s="68" t="s">
        <v>7465</v>
      </c>
      <c r="V5663" s="126">
        <v>1</v>
      </c>
      <c r="Z5663" s="126">
        <v>1</v>
      </c>
      <c r="AA5663" s="126">
        <v>1</v>
      </c>
      <c r="AB5663" s="126">
        <v>4</v>
      </c>
      <c r="AC5663" s="126">
        <v>8</v>
      </c>
      <c r="AD5663" s="126">
        <v>2026</v>
      </c>
    </row>
    <row r="5664" spans="3:30">
      <c r="C5664" s="126">
        <v>5657</v>
      </c>
      <c r="D5664" s="126">
        <v>301</v>
      </c>
      <c r="E5664" s="126">
        <v>3</v>
      </c>
      <c r="F5664" s="126">
        <v>1</v>
      </c>
      <c r="G5664" s="126">
        <v>1</v>
      </c>
      <c r="H5664" s="126">
        <v>1</v>
      </c>
      <c r="I5664" s="126">
        <v>1</v>
      </c>
      <c r="J5664" s="126">
        <v>368</v>
      </c>
      <c r="M5664" s="126">
        <v>2043</v>
      </c>
      <c r="N5664" s="126">
        <v>0</v>
      </c>
      <c r="P5664" s="126">
        <v>1612</v>
      </c>
      <c r="R5664" s="126" t="s">
        <v>547</v>
      </c>
      <c r="S5664" s="252">
        <v>0</v>
      </c>
      <c r="T5664" s="252">
        <v>1.45</v>
      </c>
      <c r="U5664" s="68" t="s">
        <v>7466</v>
      </c>
      <c r="V5664" s="126">
        <v>1</v>
      </c>
      <c r="Z5664" s="126">
        <v>1</v>
      </c>
      <c r="AA5664" s="126">
        <v>1</v>
      </c>
      <c r="AB5664" s="126">
        <v>4</v>
      </c>
      <c r="AC5664" s="126">
        <v>8</v>
      </c>
      <c r="AD5664" s="126">
        <v>2026</v>
      </c>
    </row>
    <row r="5665" spans="3:30">
      <c r="C5665" s="126">
        <v>5658</v>
      </c>
      <c r="D5665" s="126">
        <v>301</v>
      </c>
      <c r="E5665" s="126">
        <v>11</v>
      </c>
      <c r="F5665" s="126">
        <v>1</v>
      </c>
      <c r="G5665" s="126">
        <v>1</v>
      </c>
      <c r="H5665" s="126">
        <v>1</v>
      </c>
      <c r="I5665" s="126">
        <v>1</v>
      </c>
      <c r="J5665" s="126">
        <v>368</v>
      </c>
      <c r="M5665" s="126">
        <v>2043</v>
      </c>
      <c r="N5665" s="126">
        <v>1</v>
      </c>
      <c r="P5665" s="126">
        <v>1612</v>
      </c>
      <c r="R5665" s="126" t="s">
        <v>547</v>
      </c>
      <c r="S5665" s="252">
        <v>1.45</v>
      </c>
      <c r="T5665" s="252">
        <v>0</v>
      </c>
      <c r="U5665" s="68" t="s">
        <v>7467</v>
      </c>
      <c r="V5665" s="126">
        <v>1</v>
      </c>
      <c r="Z5665" s="126">
        <v>1</v>
      </c>
      <c r="AA5665" s="126">
        <v>1</v>
      </c>
      <c r="AB5665" s="126">
        <v>4</v>
      </c>
      <c r="AC5665" s="126">
        <v>8</v>
      </c>
      <c r="AD5665" s="126">
        <v>2026</v>
      </c>
    </row>
    <row r="5666" spans="3:30">
      <c r="C5666" s="126">
        <v>5659</v>
      </c>
      <c r="D5666" s="126">
        <v>301</v>
      </c>
      <c r="E5666" s="126">
        <v>10</v>
      </c>
      <c r="F5666" s="126">
        <v>1</v>
      </c>
      <c r="G5666" s="126">
        <v>1</v>
      </c>
      <c r="H5666" s="126">
        <v>1</v>
      </c>
      <c r="I5666" s="126">
        <v>1</v>
      </c>
      <c r="J5666" s="126">
        <v>368</v>
      </c>
      <c r="P5666" s="126">
        <v>1612</v>
      </c>
      <c r="R5666" s="126" t="s">
        <v>547</v>
      </c>
      <c r="S5666" s="252">
        <v>0</v>
      </c>
      <c r="T5666" s="252">
        <v>2.5</v>
      </c>
      <c r="U5666" s="68" t="s">
        <v>7468</v>
      </c>
      <c r="V5666" s="126">
        <v>1</v>
      </c>
      <c r="Z5666" s="126">
        <v>1</v>
      </c>
      <c r="AA5666" s="126">
        <v>1</v>
      </c>
      <c r="AB5666" s="126">
        <v>4</v>
      </c>
      <c r="AC5666" s="126">
        <v>8</v>
      </c>
      <c r="AD5666" s="126">
        <v>2026</v>
      </c>
    </row>
    <row r="5667" spans="3:30">
      <c r="C5667" s="126">
        <v>5660</v>
      </c>
      <c r="D5667" s="126">
        <v>301</v>
      </c>
      <c r="E5667" s="126">
        <v>3</v>
      </c>
      <c r="F5667" s="126">
        <v>1</v>
      </c>
      <c r="G5667" s="126">
        <v>1</v>
      </c>
      <c r="H5667" s="126">
        <v>1</v>
      </c>
      <c r="I5667" s="126">
        <v>1</v>
      </c>
      <c r="J5667" s="126">
        <v>108</v>
      </c>
      <c r="M5667" s="126">
        <v>2044</v>
      </c>
      <c r="N5667" s="126">
        <v>0</v>
      </c>
      <c r="P5667" s="126">
        <v>1613</v>
      </c>
      <c r="R5667" s="126" t="s">
        <v>547</v>
      </c>
      <c r="S5667" s="252">
        <v>0</v>
      </c>
      <c r="T5667" s="252">
        <v>2.7</v>
      </c>
      <c r="U5667" s="68" t="s">
        <v>7469</v>
      </c>
      <c r="V5667" s="126">
        <v>1</v>
      </c>
      <c r="Z5667" s="126">
        <v>1</v>
      </c>
      <c r="AA5667" s="126">
        <v>1</v>
      </c>
      <c r="AB5667" s="126">
        <v>4</v>
      </c>
      <c r="AC5667" s="126">
        <v>8</v>
      </c>
      <c r="AD5667" s="126">
        <v>2026</v>
      </c>
    </row>
    <row r="5668" spans="3:30">
      <c r="C5668" s="126">
        <v>5661</v>
      </c>
      <c r="D5668" s="126">
        <v>301</v>
      </c>
      <c r="E5668" s="126">
        <v>11</v>
      </c>
      <c r="F5668" s="126">
        <v>1</v>
      </c>
      <c r="G5668" s="126">
        <v>1</v>
      </c>
      <c r="H5668" s="126">
        <v>1</v>
      </c>
      <c r="I5668" s="126">
        <v>1</v>
      </c>
      <c r="J5668" s="126">
        <v>108</v>
      </c>
      <c r="M5668" s="126">
        <v>2044</v>
      </c>
      <c r="N5668" s="126">
        <v>1</v>
      </c>
      <c r="P5668" s="126">
        <v>1613</v>
      </c>
      <c r="R5668" s="126" t="s">
        <v>547</v>
      </c>
      <c r="S5668" s="252">
        <v>2.7</v>
      </c>
      <c r="T5668" s="252">
        <v>0</v>
      </c>
      <c r="U5668" s="68" t="s">
        <v>7470</v>
      </c>
      <c r="V5668" s="126">
        <v>1</v>
      </c>
      <c r="Z5668" s="126">
        <v>1</v>
      </c>
      <c r="AA5668" s="126">
        <v>1</v>
      </c>
      <c r="AB5668" s="126">
        <v>4</v>
      </c>
      <c r="AC5668" s="126">
        <v>8</v>
      </c>
      <c r="AD5668" s="126">
        <v>2026</v>
      </c>
    </row>
    <row r="5669" spans="3:30">
      <c r="C5669" s="126">
        <v>5662</v>
      </c>
      <c r="D5669" s="126">
        <v>301</v>
      </c>
      <c r="E5669" s="126">
        <v>10</v>
      </c>
      <c r="F5669" s="126">
        <v>1</v>
      </c>
      <c r="G5669" s="126">
        <v>1</v>
      </c>
      <c r="H5669" s="126">
        <v>1</v>
      </c>
      <c r="I5669" s="126">
        <v>1</v>
      </c>
      <c r="J5669" s="126">
        <v>108</v>
      </c>
      <c r="P5669" s="126">
        <v>1613</v>
      </c>
      <c r="R5669" s="126" t="s">
        <v>547</v>
      </c>
      <c r="S5669" s="252">
        <v>0</v>
      </c>
      <c r="T5669" s="252">
        <v>3</v>
      </c>
      <c r="U5669" s="68" t="s">
        <v>7471</v>
      </c>
      <c r="V5669" s="126">
        <v>1</v>
      </c>
      <c r="Z5669" s="126">
        <v>1</v>
      </c>
      <c r="AA5669" s="126">
        <v>1</v>
      </c>
      <c r="AB5669" s="126">
        <v>4</v>
      </c>
      <c r="AC5669" s="126">
        <v>8</v>
      </c>
      <c r="AD5669" s="126">
        <v>2026</v>
      </c>
    </row>
    <row r="5670" spans="3:30">
      <c r="C5670" s="126">
        <v>5663</v>
      </c>
      <c r="D5670" s="126">
        <v>301</v>
      </c>
      <c r="E5670" s="126">
        <v>3</v>
      </c>
      <c r="F5670" s="126">
        <v>1</v>
      </c>
      <c r="G5670" s="126">
        <v>1</v>
      </c>
      <c r="H5670" s="126">
        <v>1</v>
      </c>
      <c r="I5670" s="126">
        <v>1</v>
      </c>
      <c r="J5670" s="126">
        <v>337</v>
      </c>
      <c r="M5670" s="126">
        <v>2045</v>
      </c>
      <c r="N5670" s="126">
        <v>0</v>
      </c>
      <c r="P5670" s="126">
        <v>1614</v>
      </c>
      <c r="R5670" s="126" t="s">
        <v>547</v>
      </c>
      <c r="S5670" s="252">
        <v>0</v>
      </c>
      <c r="T5670" s="252">
        <v>0.8</v>
      </c>
      <c r="U5670" s="68" t="s">
        <v>7472</v>
      </c>
      <c r="V5670" s="126">
        <v>1</v>
      </c>
      <c r="Z5670" s="126">
        <v>1</v>
      </c>
      <c r="AA5670" s="126">
        <v>1</v>
      </c>
      <c r="AB5670" s="126">
        <v>4</v>
      </c>
      <c r="AC5670" s="126">
        <v>8</v>
      </c>
      <c r="AD5670" s="126">
        <v>2026</v>
      </c>
    </row>
    <row r="5671" spans="3:30">
      <c r="C5671" s="126">
        <v>5664</v>
      </c>
      <c r="D5671" s="126">
        <v>301</v>
      </c>
      <c r="E5671" s="126">
        <v>11</v>
      </c>
      <c r="F5671" s="126">
        <v>1</v>
      </c>
      <c r="G5671" s="126">
        <v>1</v>
      </c>
      <c r="H5671" s="126">
        <v>1</v>
      </c>
      <c r="I5671" s="126">
        <v>1</v>
      </c>
      <c r="J5671" s="126">
        <v>337</v>
      </c>
      <c r="M5671" s="126">
        <v>2045</v>
      </c>
      <c r="N5671" s="126">
        <v>1</v>
      </c>
      <c r="P5671" s="126">
        <v>1614</v>
      </c>
      <c r="R5671" s="126" t="s">
        <v>547</v>
      </c>
      <c r="S5671" s="252">
        <v>0.8</v>
      </c>
      <c r="T5671" s="252">
        <v>0</v>
      </c>
      <c r="U5671" s="68" t="s">
        <v>7473</v>
      </c>
      <c r="V5671" s="126">
        <v>1</v>
      </c>
      <c r="Z5671" s="126">
        <v>1</v>
      </c>
      <c r="AA5671" s="126">
        <v>1</v>
      </c>
      <c r="AB5671" s="126">
        <v>4</v>
      </c>
      <c r="AC5671" s="126">
        <v>8</v>
      </c>
      <c r="AD5671" s="126">
        <v>2026</v>
      </c>
    </row>
    <row r="5672" spans="3:30">
      <c r="C5672" s="126">
        <v>5665</v>
      </c>
      <c r="D5672" s="126">
        <v>301</v>
      </c>
      <c r="E5672" s="126">
        <v>10</v>
      </c>
      <c r="F5672" s="126">
        <v>1</v>
      </c>
      <c r="G5672" s="126">
        <v>1</v>
      </c>
      <c r="H5672" s="126">
        <v>1</v>
      </c>
      <c r="I5672" s="126">
        <v>1</v>
      </c>
      <c r="J5672" s="126">
        <v>337</v>
      </c>
      <c r="P5672" s="126">
        <v>1614</v>
      </c>
      <c r="R5672" s="126" t="s">
        <v>547</v>
      </c>
      <c r="S5672" s="252">
        <v>0</v>
      </c>
      <c r="T5672" s="252">
        <v>1.2</v>
      </c>
      <c r="U5672" s="68" t="s">
        <v>7474</v>
      </c>
      <c r="V5672" s="126">
        <v>1</v>
      </c>
      <c r="Z5672" s="126">
        <v>1</v>
      </c>
      <c r="AA5672" s="126">
        <v>1</v>
      </c>
      <c r="AB5672" s="126">
        <v>4</v>
      </c>
      <c r="AC5672" s="126">
        <v>8</v>
      </c>
      <c r="AD5672" s="126">
        <v>2026</v>
      </c>
    </row>
    <row r="5673" spans="3:30">
      <c r="C5673" s="126">
        <v>5666</v>
      </c>
      <c r="D5673" s="126">
        <v>301</v>
      </c>
      <c r="E5673" s="126">
        <v>3</v>
      </c>
      <c r="F5673" s="126">
        <v>1</v>
      </c>
      <c r="G5673" s="126">
        <v>1</v>
      </c>
      <c r="H5673" s="126">
        <v>1</v>
      </c>
      <c r="I5673" s="126">
        <v>1</v>
      </c>
      <c r="J5673" s="126">
        <v>390</v>
      </c>
      <c r="M5673" s="126">
        <v>2046</v>
      </c>
      <c r="N5673" s="126">
        <v>0</v>
      </c>
      <c r="P5673" s="126">
        <v>1615</v>
      </c>
      <c r="R5673" s="126" t="s">
        <v>547</v>
      </c>
      <c r="S5673" s="252">
        <v>0</v>
      </c>
      <c r="T5673" s="252">
        <v>0.7</v>
      </c>
      <c r="U5673" s="68" t="s">
        <v>7475</v>
      </c>
      <c r="V5673" s="126">
        <v>1</v>
      </c>
      <c r="Z5673" s="126">
        <v>1</v>
      </c>
      <c r="AA5673" s="126">
        <v>1</v>
      </c>
      <c r="AB5673" s="126">
        <v>4</v>
      </c>
      <c r="AC5673" s="126">
        <v>8</v>
      </c>
      <c r="AD5673" s="126">
        <v>2026</v>
      </c>
    </row>
    <row r="5674" spans="3:30">
      <c r="C5674" s="126">
        <v>5667</v>
      </c>
      <c r="D5674" s="126">
        <v>301</v>
      </c>
      <c r="E5674" s="126">
        <v>11</v>
      </c>
      <c r="F5674" s="126">
        <v>1</v>
      </c>
      <c r="G5674" s="126">
        <v>1</v>
      </c>
      <c r="H5674" s="126">
        <v>1</v>
      </c>
      <c r="I5674" s="126">
        <v>1</v>
      </c>
      <c r="J5674" s="126">
        <v>390</v>
      </c>
      <c r="M5674" s="126">
        <v>2046</v>
      </c>
      <c r="N5674" s="126">
        <v>1</v>
      </c>
      <c r="P5674" s="126">
        <v>1615</v>
      </c>
      <c r="R5674" s="126" t="s">
        <v>547</v>
      </c>
      <c r="S5674" s="252">
        <v>0.7</v>
      </c>
      <c r="T5674" s="252">
        <v>0</v>
      </c>
      <c r="U5674" s="68" t="s">
        <v>7476</v>
      </c>
      <c r="V5674" s="126">
        <v>1</v>
      </c>
      <c r="Z5674" s="126">
        <v>1</v>
      </c>
      <c r="AA5674" s="126">
        <v>1</v>
      </c>
      <c r="AB5674" s="126">
        <v>4</v>
      </c>
      <c r="AC5674" s="126">
        <v>8</v>
      </c>
      <c r="AD5674" s="126">
        <v>2026</v>
      </c>
    </row>
    <row r="5675" spans="3:30">
      <c r="C5675" s="126">
        <v>5668</v>
      </c>
      <c r="D5675" s="126">
        <v>301</v>
      </c>
      <c r="E5675" s="126">
        <v>10</v>
      </c>
      <c r="F5675" s="126">
        <v>1</v>
      </c>
      <c r="G5675" s="126">
        <v>1</v>
      </c>
      <c r="H5675" s="126">
        <v>1</v>
      </c>
      <c r="I5675" s="126">
        <v>1</v>
      </c>
      <c r="J5675" s="126">
        <v>390</v>
      </c>
      <c r="P5675" s="126">
        <v>1615</v>
      </c>
      <c r="R5675" s="126" t="s">
        <v>547</v>
      </c>
      <c r="S5675" s="252">
        <v>0</v>
      </c>
      <c r="T5675" s="252">
        <v>1.26</v>
      </c>
      <c r="U5675" s="68" t="s">
        <v>7477</v>
      </c>
      <c r="V5675" s="126">
        <v>1</v>
      </c>
      <c r="Z5675" s="126">
        <v>1</v>
      </c>
      <c r="AA5675" s="126">
        <v>1</v>
      </c>
      <c r="AB5675" s="126">
        <v>4</v>
      </c>
      <c r="AC5675" s="126">
        <v>8</v>
      </c>
      <c r="AD5675" s="126">
        <v>2026</v>
      </c>
    </row>
    <row r="5676" spans="3:30">
      <c r="C5676" s="126">
        <v>5669</v>
      </c>
      <c r="D5676" s="126">
        <v>302</v>
      </c>
      <c r="E5676" s="126">
        <v>2</v>
      </c>
      <c r="F5676" s="126">
        <v>1</v>
      </c>
      <c r="G5676" s="126">
        <v>1</v>
      </c>
      <c r="H5676" s="126">
        <v>1</v>
      </c>
      <c r="I5676" s="126">
        <v>1</v>
      </c>
      <c r="R5676" s="126" t="s">
        <v>547</v>
      </c>
      <c r="S5676" s="252">
        <v>51.94</v>
      </c>
      <c r="T5676" s="252">
        <v>0</v>
      </c>
      <c r="U5676" s="68" t="s">
        <v>7479</v>
      </c>
      <c r="V5676" s="126">
        <v>1</v>
      </c>
      <c r="Z5676" s="126">
        <v>1</v>
      </c>
      <c r="AA5676" s="126">
        <v>1</v>
      </c>
      <c r="AB5676" s="126">
        <v>4</v>
      </c>
      <c r="AC5676" s="126">
        <v>8</v>
      </c>
      <c r="AD5676" s="126">
        <v>2026</v>
      </c>
    </row>
    <row r="5677" spans="3:30">
      <c r="C5677" s="126">
        <v>5670</v>
      </c>
      <c r="D5677" s="126">
        <v>302</v>
      </c>
      <c r="E5677" s="126">
        <v>3</v>
      </c>
      <c r="F5677" s="126">
        <v>1</v>
      </c>
      <c r="G5677" s="126">
        <v>1</v>
      </c>
      <c r="H5677" s="126">
        <v>1</v>
      </c>
      <c r="I5677" s="126">
        <v>1</v>
      </c>
      <c r="J5677" s="126">
        <v>153</v>
      </c>
      <c r="M5677" s="126">
        <v>2047</v>
      </c>
      <c r="N5677" s="126">
        <v>0</v>
      </c>
      <c r="P5677" s="126">
        <v>1616</v>
      </c>
      <c r="R5677" s="126" t="s">
        <v>547</v>
      </c>
      <c r="S5677" s="252">
        <v>0</v>
      </c>
      <c r="T5677" s="252">
        <v>3.3</v>
      </c>
      <c r="U5677" s="68" t="s">
        <v>7480</v>
      </c>
      <c r="V5677" s="126">
        <v>1</v>
      </c>
      <c r="Z5677" s="126">
        <v>1</v>
      </c>
      <c r="AA5677" s="126">
        <v>1</v>
      </c>
      <c r="AB5677" s="126">
        <v>4</v>
      </c>
      <c r="AC5677" s="126">
        <v>8</v>
      </c>
      <c r="AD5677" s="126">
        <v>2026</v>
      </c>
    </row>
    <row r="5678" spans="3:30">
      <c r="C5678" s="126">
        <v>5671</v>
      </c>
      <c r="D5678" s="126">
        <v>302</v>
      </c>
      <c r="E5678" s="126">
        <v>11</v>
      </c>
      <c r="F5678" s="126">
        <v>1</v>
      </c>
      <c r="G5678" s="126">
        <v>1</v>
      </c>
      <c r="H5678" s="126">
        <v>1</v>
      </c>
      <c r="I5678" s="126">
        <v>1</v>
      </c>
      <c r="J5678" s="126">
        <v>153</v>
      </c>
      <c r="M5678" s="126">
        <v>2047</v>
      </c>
      <c r="N5678" s="126">
        <v>1</v>
      </c>
      <c r="P5678" s="126">
        <v>1616</v>
      </c>
      <c r="R5678" s="126" t="s">
        <v>547</v>
      </c>
      <c r="S5678" s="252">
        <v>3.3</v>
      </c>
      <c r="T5678" s="252">
        <v>0</v>
      </c>
      <c r="U5678" s="68" t="s">
        <v>7481</v>
      </c>
      <c r="V5678" s="126">
        <v>1</v>
      </c>
      <c r="Z5678" s="126">
        <v>1</v>
      </c>
      <c r="AA5678" s="126">
        <v>1</v>
      </c>
      <c r="AB5678" s="126">
        <v>4</v>
      </c>
      <c r="AC5678" s="126">
        <v>8</v>
      </c>
      <c r="AD5678" s="126">
        <v>2026</v>
      </c>
    </row>
    <row r="5679" spans="3:30">
      <c r="C5679" s="126">
        <v>5672</v>
      </c>
      <c r="D5679" s="126">
        <v>302</v>
      </c>
      <c r="E5679" s="126">
        <v>10</v>
      </c>
      <c r="F5679" s="126">
        <v>1</v>
      </c>
      <c r="G5679" s="126">
        <v>1</v>
      </c>
      <c r="H5679" s="126">
        <v>1</v>
      </c>
      <c r="I5679" s="126">
        <v>1</v>
      </c>
      <c r="J5679" s="126">
        <v>153</v>
      </c>
      <c r="P5679" s="126">
        <v>1616</v>
      </c>
      <c r="R5679" s="126" t="s">
        <v>547</v>
      </c>
      <c r="S5679" s="252">
        <v>0</v>
      </c>
      <c r="T5679" s="252">
        <v>3.75</v>
      </c>
      <c r="U5679" s="68" t="s">
        <v>7482</v>
      </c>
      <c r="V5679" s="126">
        <v>1</v>
      </c>
      <c r="Z5679" s="126">
        <v>1</v>
      </c>
      <c r="AA5679" s="126">
        <v>1</v>
      </c>
      <c r="AB5679" s="126">
        <v>4</v>
      </c>
      <c r="AC5679" s="126">
        <v>8</v>
      </c>
      <c r="AD5679" s="126">
        <v>2026</v>
      </c>
    </row>
    <row r="5680" spans="3:30">
      <c r="C5680" s="126">
        <v>5673</v>
      </c>
      <c r="D5680" s="126">
        <v>302</v>
      </c>
      <c r="E5680" s="126">
        <v>3</v>
      </c>
      <c r="F5680" s="126">
        <v>1</v>
      </c>
      <c r="G5680" s="126">
        <v>1</v>
      </c>
      <c r="H5680" s="126">
        <v>1</v>
      </c>
      <c r="I5680" s="126">
        <v>1</v>
      </c>
      <c r="J5680" s="126">
        <v>294</v>
      </c>
      <c r="M5680" s="126">
        <v>2048</v>
      </c>
      <c r="N5680" s="126">
        <v>0</v>
      </c>
      <c r="P5680" s="126">
        <v>1617</v>
      </c>
      <c r="R5680" s="126" t="s">
        <v>547</v>
      </c>
      <c r="S5680" s="252">
        <v>0</v>
      </c>
      <c r="T5680" s="252">
        <v>11.76</v>
      </c>
      <c r="U5680" s="68" t="s">
        <v>7483</v>
      </c>
      <c r="V5680" s="126">
        <v>1</v>
      </c>
      <c r="Z5680" s="126">
        <v>1</v>
      </c>
      <c r="AA5680" s="126">
        <v>1</v>
      </c>
      <c r="AB5680" s="126">
        <v>4</v>
      </c>
      <c r="AC5680" s="126">
        <v>8</v>
      </c>
      <c r="AD5680" s="126">
        <v>2026</v>
      </c>
    </row>
    <row r="5681" spans="3:30">
      <c r="C5681" s="126">
        <v>5674</v>
      </c>
      <c r="D5681" s="126">
        <v>302</v>
      </c>
      <c r="E5681" s="126">
        <v>11</v>
      </c>
      <c r="F5681" s="126">
        <v>1</v>
      </c>
      <c r="G5681" s="126">
        <v>1</v>
      </c>
      <c r="H5681" s="126">
        <v>1</v>
      </c>
      <c r="I5681" s="126">
        <v>1</v>
      </c>
      <c r="J5681" s="126">
        <v>294</v>
      </c>
      <c r="M5681" s="126">
        <v>2048</v>
      </c>
      <c r="N5681" s="126">
        <v>1</v>
      </c>
      <c r="P5681" s="126">
        <v>1617</v>
      </c>
      <c r="R5681" s="126" t="s">
        <v>547</v>
      </c>
      <c r="S5681" s="252">
        <v>11.76</v>
      </c>
      <c r="T5681" s="252">
        <v>0</v>
      </c>
      <c r="U5681" s="68" t="s">
        <v>7484</v>
      </c>
      <c r="V5681" s="126">
        <v>1</v>
      </c>
      <c r="Z5681" s="126">
        <v>1</v>
      </c>
      <c r="AA5681" s="126">
        <v>1</v>
      </c>
      <c r="AB5681" s="126">
        <v>4</v>
      </c>
      <c r="AC5681" s="126">
        <v>8</v>
      </c>
      <c r="AD5681" s="126">
        <v>2026</v>
      </c>
    </row>
    <row r="5682" spans="3:30">
      <c r="C5682" s="126">
        <v>5675</v>
      </c>
      <c r="D5682" s="126">
        <v>302</v>
      </c>
      <c r="E5682" s="126">
        <v>10</v>
      </c>
      <c r="F5682" s="126">
        <v>1</v>
      </c>
      <c r="G5682" s="126">
        <v>1</v>
      </c>
      <c r="H5682" s="126">
        <v>1</v>
      </c>
      <c r="I5682" s="126">
        <v>1</v>
      </c>
      <c r="J5682" s="126">
        <v>294</v>
      </c>
      <c r="P5682" s="126">
        <v>1617</v>
      </c>
      <c r="R5682" s="126" t="s">
        <v>547</v>
      </c>
      <c r="S5682" s="252">
        <v>0</v>
      </c>
      <c r="T5682" s="252">
        <v>18</v>
      </c>
      <c r="U5682" s="68" t="s">
        <v>7485</v>
      </c>
      <c r="V5682" s="126">
        <v>1</v>
      </c>
      <c r="Z5682" s="126">
        <v>1</v>
      </c>
      <c r="AA5682" s="126">
        <v>1</v>
      </c>
      <c r="AB5682" s="126">
        <v>4</v>
      </c>
      <c r="AC5682" s="126">
        <v>8</v>
      </c>
      <c r="AD5682" s="126">
        <v>2026</v>
      </c>
    </row>
    <row r="5683" spans="3:30">
      <c r="C5683" s="126">
        <v>5676</v>
      </c>
      <c r="D5683" s="126">
        <v>302</v>
      </c>
      <c r="E5683" s="126">
        <v>3</v>
      </c>
      <c r="F5683" s="126">
        <v>1</v>
      </c>
      <c r="G5683" s="126">
        <v>1</v>
      </c>
      <c r="H5683" s="126">
        <v>1</v>
      </c>
      <c r="I5683" s="126">
        <v>1</v>
      </c>
      <c r="J5683" s="126">
        <v>199</v>
      </c>
      <c r="M5683" s="126">
        <v>2049</v>
      </c>
      <c r="N5683" s="126">
        <v>0</v>
      </c>
      <c r="P5683" s="126">
        <v>1618</v>
      </c>
      <c r="R5683" s="126" t="s">
        <v>547</v>
      </c>
      <c r="S5683" s="252">
        <v>0</v>
      </c>
      <c r="T5683" s="252">
        <v>10.58</v>
      </c>
      <c r="U5683" s="68" t="s">
        <v>7486</v>
      </c>
      <c r="V5683" s="126">
        <v>1</v>
      </c>
      <c r="Z5683" s="126">
        <v>1</v>
      </c>
      <c r="AA5683" s="126">
        <v>1</v>
      </c>
      <c r="AB5683" s="126">
        <v>4</v>
      </c>
      <c r="AC5683" s="126">
        <v>8</v>
      </c>
      <c r="AD5683" s="126">
        <v>2026</v>
      </c>
    </row>
    <row r="5684" spans="3:30">
      <c r="C5684" s="126">
        <v>5677</v>
      </c>
      <c r="D5684" s="126">
        <v>302</v>
      </c>
      <c r="E5684" s="126">
        <v>11</v>
      </c>
      <c r="F5684" s="126">
        <v>1</v>
      </c>
      <c r="G5684" s="126">
        <v>1</v>
      </c>
      <c r="H5684" s="126">
        <v>1</v>
      </c>
      <c r="I5684" s="126">
        <v>1</v>
      </c>
      <c r="J5684" s="126">
        <v>199</v>
      </c>
      <c r="M5684" s="126">
        <v>2049</v>
      </c>
      <c r="N5684" s="126">
        <v>1</v>
      </c>
      <c r="P5684" s="126">
        <v>1618</v>
      </c>
      <c r="R5684" s="126" t="s">
        <v>547</v>
      </c>
      <c r="S5684" s="252">
        <v>10.58</v>
      </c>
      <c r="T5684" s="252">
        <v>0</v>
      </c>
      <c r="U5684" s="68" t="s">
        <v>7487</v>
      </c>
      <c r="V5684" s="126">
        <v>1</v>
      </c>
      <c r="Z5684" s="126">
        <v>1</v>
      </c>
      <c r="AA5684" s="126">
        <v>1</v>
      </c>
      <c r="AB5684" s="126">
        <v>4</v>
      </c>
      <c r="AC5684" s="126">
        <v>8</v>
      </c>
      <c r="AD5684" s="126">
        <v>2026</v>
      </c>
    </row>
    <row r="5685" spans="3:30">
      <c r="C5685" s="126">
        <v>5678</v>
      </c>
      <c r="D5685" s="126">
        <v>302</v>
      </c>
      <c r="E5685" s="126">
        <v>10</v>
      </c>
      <c r="F5685" s="126">
        <v>1</v>
      </c>
      <c r="G5685" s="126">
        <v>1</v>
      </c>
      <c r="H5685" s="126">
        <v>1</v>
      </c>
      <c r="I5685" s="126">
        <v>1</v>
      </c>
      <c r="J5685" s="126">
        <v>199</v>
      </c>
      <c r="P5685" s="126">
        <v>1618</v>
      </c>
      <c r="R5685" s="126" t="s">
        <v>547</v>
      </c>
      <c r="S5685" s="252">
        <v>0</v>
      </c>
      <c r="T5685" s="252">
        <v>11</v>
      </c>
      <c r="U5685" s="68" t="s">
        <v>7488</v>
      </c>
      <c r="V5685" s="126">
        <v>1</v>
      </c>
      <c r="Z5685" s="126">
        <v>1</v>
      </c>
      <c r="AA5685" s="126">
        <v>1</v>
      </c>
      <c r="AB5685" s="126">
        <v>4</v>
      </c>
      <c r="AC5685" s="126">
        <v>8</v>
      </c>
      <c r="AD5685" s="126">
        <v>2026</v>
      </c>
    </row>
    <row r="5686" spans="3:30">
      <c r="C5686" s="126">
        <v>5679</v>
      </c>
      <c r="D5686" s="126">
        <v>302</v>
      </c>
      <c r="E5686" s="126">
        <v>3</v>
      </c>
      <c r="F5686" s="126">
        <v>1</v>
      </c>
      <c r="G5686" s="126">
        <v>1</v>
      </c>
      <c r="H5686" s="126">
        <v>1</v>
      </c>
      <c r="I5686" s="126">
        <v>1</v>
      </c>
      <c r="J5686" s="126">
        <v>183</v>
      </c>
      <c r="M5686" s="126">
        <v>2050</v>
      </c>
      <c r="N5686" s="126">
        <v>0</v>
      </c>
      <c r="P5686" s="126">
        <v>1619</v>
      </c>
      <c r="R5686" s="126" t="s">
        <v>547</v>
      </c>
      <c r="S5686" s="252">
        <v>0</v>
      </c>
      <c r="T5686" s="252">
        <v>4</v>
      </c>
      <c r="U5686" s="68" t="s">
        <v>7489</v>
      </c>
      <c r="V5686" s="126">
        <v>1</v>
      </c>
      <c r="Z5686" s="126">
        <v>1</v>
      </c>
      <c r="AA5686" s="126">
        <v>1</v>
      </c>
      <c r="AB5686" s="126">
        <v>4</v>
      </c>
      <c r="AC5686" s="126">
        <v>8</v>
      </c>
      <c r="AD5686" s="126">
        <v>2026</v>
      </c>
    </row>
    <row r="5687" spans="3:30">
      <c r="C5687" s="126">
        <v>5680</v>
      </c>
      <c r="D5687" s="126">
        <v>302</v>
      </c>
      <c r="E5687" s="126">
        <v>11</v>
      </c>
      <c r="F5687" s="126">
        <v>1</v>
      </c>
      <c r="G5687" s="126">
        <v>1</v>
      </c>
      <c r="H5687" s="126">
        <v>1</v>
      </c>
      <c r="I5687" s="126">
        <v>1</v>
      </c>
      <c r="J5687" s="126">
        <v>183</v>
      </c>
      <c r="M5687" s="126">
        <v>2050</v>
      </c>
      <c r="N5687" s="126">
        <v>1</v>
      </c>
      <c r="P5687" s="126">
        <v>1619</v>
      </c>
      <c r="R5687" s="126" t="s">
        <v>547</v>
      </c>
      <c r="S5687" s="252">
        <v>4</v>
      </c>
      <c r="T5687" s="252">
        <v>0</v>
      </c>
      <c r="U5687" s="68" t="s">
        <v>7490</v>
      </c>
      <c r="V5687" s="126">
        <v>1</v>
      </c>
      <c r="Z5687" s="126">
        <v>1</v>
      </c>
      <c r="AA5687" s="126">
        <v>1</v>
      </c>
      <c r="AB5687" s="126">
        <v>4</v>
      </c>
      <c r="AC5687" s="126">
        <v>8</v>
      </c>
      <c r="AD5687" s="126">
        <v>2026</v>
      </c>
    </row>
    <row r="5688" spans="3:30">
      <c r="C5688" s="126">
        <v>5681</v>
      </c>
      <c r="D5688" s="126">
        <v>302</v>
      </c>
      <c r="E5688" s="126">
        <v>10</v>
      </c>
      <c r="F5688" s="126">
        <v>1</v>
      </c>
      <c r="G5688" s="126">
        <v>1</v>
      </c>
      <c r="H5688" s="126">
        <v>1</v>
      </c>
      <c r="I5688" s="126">
        <v>1</v>
      </c>
      <c r="J5688" s="126">
        <v>183</v>
      </c>
      <c r="P5688" s="126">
        <v>1619</v>
      </c>
      <c r="R5688" s="126" t="s">
        <v>547</v>
      </c>
      <c r="S5688" s="252">
        <v>0</v>
      </c>
      <c r="T5688" s="252">
        <v>4.5</v>
      </c>
      <c r="U5688" s="68" t="s">
        <v>7491</v>
      </c>
      <c r="V5688" s="126">
        <v>1</v>
      </c>
      <c r="Z5688" s="126">
        <v>1</v>
      </c>
      <c r="AA5688" s="126">
        <v>1</v>
      </c>
      <c r="AB5688" s="126">
        <v>4</v>
      </c>
      <c r="AC5688" s="126">
        <v>8</v>
      </c>
      <c r="AD5688" s="126">
        <v>2026</v>
      </c>
    </row>
    <row r="5689" spans="3:30">
      <c r="C5689" s="126">
        <v>5682</v>
      </c>
      <c r="D5689" s="126">
        <v>302</v>
      </c>
      <c r="E5689" s="126">
        <v>3</v>
      </c>
      <c r="F5689" s="126">
        <v>1</v>
      </c>
      <c r="G5689" s="126">
        <v>1</v>
      </c>
      <c r="H5689" s="126">
        <v>1</v>
      </c>
      <c r="I5689" s="126">
        <v>1</v>
      </c>
      <c r="J5689" s="126">
        <v>167</v>
      </c>
      <c r="M5689" s="126">
        <v>2051</v>
      </c>
      <c r="N5689" s="126">
        <v>0</v>
      </c>
      <c r="P5689" s="126">
        <v>1620</v>
      </c>
      <c r="R5689" s="126" t="s">
        <v>547</v>
      </c>
      <c r="S5689" s="252">
        <v>0</v>
      </c>
      <c r="T5689" s="252">
        <v>0.85</v>
      </c>
      <c r="U5689" s="68" t="s">
        <v>7492</v>
      </c>
      <c r="V5689" s="126">
        <v>1</v>
      </c>
      <c r="Z5689" s="126">
        <v>1</v>
      </c>
      <c r="AA5689" s="126">
        <v>1</v>
      </c>
      <c r="AB5689" s="126">
        <v>4</v>
      </c>
      <c r="AC5689" s="126">
        <v>8</v>
      </c>
      <c r="AD5689" s="126">
        <v>2026</v>
      </c>
    </row>
    <row r="5690" spans="3:30">
      <c r="C5690" s="126">
        <v>5683</v>
      </c>
      <c r="D5690" s="126">
        <v>302</v>
      </c>
      <c r="E5690" s="126">
        <v>11</v>
      </c>
      <c r="F5690" s="126">
        <v>1</v>
      </c>
      <c r="G5690" s="126">
        <v>1</v>
      </c>
      <c r="H5690" s="126">
        <v>1</v>
      </c>
      <c r="I5690" s="126">
        <v>1</v>
      </c>
      <c r="J5690" s="126">
        <v>167</v>
      </c>
      <c r="M5690" s="126">
        <v>2051</v>
      </c>
      <c r="N5690" s="126">
        <v>1</v>
      </c>
      <c r="P5690" s="126">
        <v>1620</v>
      </c>
      <c r="R5690" s="126" t="s">
        <v>547</v>
      </c>
      <c r="S5690" s="252">
        <v>0.85</v>
      </c>
      <c r="T5690" s="252">
        <v>0</v>
      </c>
      <c r="U5690" s="68" t="s">
        <v>7493</v>
      </c>
      <c r="V5690" s="126">
        <v>1</v>
      </c>
      <c r="Z5690" s="126">
        <v>1</v>
      </c>
      <c r="AA5690" s="126">
        <v>1</v>
      </c>
      <c r="AB5690" s="126">
        <v>4</v>
      </c>
      <c r="AC5690" s="126">
        <v>8</v>
      </c>
      <c r="AD5690" s="126">
        <v>2026</v>
      </c>
    </row>
    <row r="5691" spans="3:30">
      <c r="C5691" s="126">
        <v>5684</v>
      </c>
      <c r="D5691" s="126">
        <v>302</v>
      </c>
      <c r="E5691" s="126">
        <v>10</v>
      </c>
      <c r="F5691" s="126">
        <v>1</v>
      </c>
      <c r="G5691" s="126">
        <v>1</v>
      </c>
      <c r="H5691" s="126">
        <v>1</v>
      </c>
      <c r="I5691" s="126">
        <v>1</v>
      </c>
      <c r="J5691" s="126">
        <v>167</v>
      </c>
      <c r="P5691" s="126">
        <v>1620</v>
      </c>
      <c r="R5691" s="126" t="s">
        <v>547</v>
      </c>
      <c r="S5691" s="252">
        <v>0</v>
      </c>
      <c r="T5691" s="252">
        <v>1</v>
      </c>
      <c r="U5691" s="68" t="s">
        <v>7494</v>
      </c>
      <c r="V5691" s="126">
        <v>1</v>
      </c>
      <c r="Z5691" s="126">
        <v>1</v>
      </c>
      <c r="AA5691" s="126">
        <v>1</v>
      </c>
      <c r="AB5691" s="126">
        <v>4</v>
      </c>
      <c r="AC5691" s="126">
        <v>8</v>
      </c>
      <c r="AD5691" s="126">
        <v>2026</v>
      </c>
    </row>
    <row r="5692" spans="3:30">
      <c r="C5692" s="126">
        <v>5685</v>
      </c>
      <c r="D5692" s="126">
        <v>302</v>
      </c>
      <c r="E5692" s="126">
        <v>3</v>
      </c>
      <c r="F5692" s="126">
        <v>1</v>
      </c>
      <c r="G5692" s="126">
        <v>1</v>
      </c>
      <c r="H5692" s="126">
        <v>1</v>
      </c>
      <c r="I5692" s="126">
        <v>1</v>
      </c>
      <c r="J5692" s="126">
        <v>388</v>
      </c>
      <c r="M5692" s="126">
        <v>2052</v>
      </c>
      <c r="N5692" s="126">
        <v>0</v>
      </c>
      <c r="P5692" s="126">
        <v>1621</v>
      </c>
      <c r="R5692" s="126" t="s">
        <v>547</v>
      </c>
      <c r="S5692" s="252">
        <v>0</v>
      </c>
      <c r="T5692" s="252">
        <v>2.5</v>
      </c>
      <c r="U5692" s="68" t="s">
        <v>7495</v>
      </c>
      <c r="V5692" s="126">
        <v>1</v>
      </c>
      <c r="Z5692" s="126">
        <v>1</v>
      </c>
      <c r="AA5692" s="126">
        <v>1</v>
      </c>
      <c r="AB5692" s="126">
        <v>4</v>
      </c>
      <c r="AC5692" s="126">
        <v>8</v>
      </c>
      <c r="AD5692" s="126">
        <v>2026</v>
      </c>
    </row>
    <row r="5693" spans="3:30">
      <c r="C5693" s="126">
        <v>5686</v>
      </c>
      <c r="D5693" s="126">
        <v>302</v>
      </c>
      <c r="E5693" s="126">
        <v>11</v>
      </c>
      <c r="F5693" s="126">
        <v>1</v>
      </c>
      <c r="G5693" s="126">
        <v>1</v>
      </c>
      <c r="H5693" s="126">
        <v>1</v>
      </c>
      <c r="I5693" s="126">
        <v>1</v>
      </c>
      <c r="J5693" s="126">
        <v>388</v>
      </c>
      <c r="M5693" s="126">
        <v>2052</v>
      </c>
      <c r="N5693" s="126">
        <v>1</v>
      </c>
      <c r="P5693" s="126">
        <v>1621</v>
      </c>
      <c r="R5693" s="126" t="s">
        <v>547</v>
      </c>
      <c r="S5693" s="252">
        <v>2.5</v>
      </c>
      <c r="T5693" s="252">
        <v>0</v>
      </c>
      <c r="U5693" s="68" t="s">
        <v>7496</v>
      </c>
      <c r="V5693" s="126">
        <v>1</v>
      </c>
      <c r="Z5693" s="126">
        <v>1</v>
      </c>
      <c r="AA5693" s="126">
        <v>1</v>
      </c>
      <c r="AB5693" s="126">
        <v>4</v>
      </c>
      <c r="AC5693" s="126">
        <v>8</v>
      </c>
      <c r="AD5693" s="126">
        <v>2026</v>
      </c>
    </row>
    <row r="5694" spans="3:30">
      <c r="C5694" s="126">
        <v>5687</v>
      </c>
      <c r="D5694" s="126">
        <v>302</v>
      </c>
      <c r="E5694" s="126">
        <v>10</v>
      </c>
      <c r="F5694" s="126">
        <v>1</v>
      </c>
      <c r="G5694" s="126">
        <v>1</v>
      </c>
      <c r="H5694" s="126">
        <v>1</v>
      </c>
      <c r="I5694" s="126">
        <v>1</v>
      </c>
      <c r="J5694" s="126">
        <v>388</v>
      </c>
      <c r="P5694" s="126">
        <v>1621</v>
      </c>
      <c r="R5694" s="126" t="s">
        <v>547</v>
      </c>
      <c r="S5694" s="252">
        <v>0</v>
      </c>
      <c r="T5694" s="252">
        <v>3</v>
      </c>
      <c r="U5694" s="68" t="s">
        <v>7497</v>
      </c>
      <c r="V5694" s="126">
        <v>1</v>
      </c>
      <c r="Z5694" s="126">
        <v>1</v>
      </c>
      <c r="AA5694" s="126">
        <v>1</v>
      </c>
      <c r="AB5694" s="126">
        <v>4</v>
      </c>
      <c r="AC5694" s="126">
        <v>8</v>
      </c>
      <c r="AD5694" s="126">
        <v>2026</v>
      </c>
    </row>
    <row r="5695" spans="3:30">
      <c r="C5695" s="126">
        <v>5688</v>
      </c>
      <c r="D5695" s="126">
        <v>302</v>
      </c>
      <c r="E5695" s="126">
        <v>3</v>
      </c>
      <c r="F5695" s="126">
        <v>1</v>
      </c>
      <c r="G5695" s="126">
        <v>1</v>
      </c>
      <c r="H5695" s="126">
        <v>1</v>
      </c>
      <c r="I5695" s="126">
        <v>1</v>
      </c>
      <c r="J5695" s="126">
        <v>394</v>
      </c>
      <c r="M5695" s="126">
        <v>2053</v>
      </c>
      <c r="N5695" s="126">
        <v>0</v>
      </c>
      <c r="P5695" s="126">
        <v>1622</v>
      </c>
      <c r="R5695" s="126" t="s">
        <v>547</v>
      </c>
      <c r="S5695" s="252">
        <v>0</v>
      </c>
      <c r="T5695" s="252">
        <v>4.0999999999999996</v>
      </c>
      <c r="U5695" s="68" t="s">
        <v>7498</v>
      </c>
      <c r="V5695" s="126">
        <v>1</v>
      </c>
      <c r="Z5695" s="126">
        <v>1</v>
      </c>
      <c r="AA5695" s="126">
        <v>1</v>
      </c>
      <c r="AB5695" s="126">
        <v>4</v>
      </c>
      <c r="AC5695" s="126">
        <v>8</v>
      </c>
      <c r="AD5695" s="126">
        <v>2026</v>
      </c>
    </row>
    <row r="5696" spans="3:30">
      <c r="C5696" s="126">
        <v>5689</v>
      </c>
      <c r="D5696" s="126">
        <v>302</v>
      </c>
      <c r="E5696" s="126">
        <v>11</v>
      </c>
      <c r="F5696" s="126">
        <v>1</v>
      </c>
      <c r="G5696" s="126">
        <v>1</v>
      </c>
      <c r="H5696" s="126">
        <v>1</v>
      </c>
      <c r="I5696" s="126">
        <v>1</v>
      </c>
      <c r="J5696" s="126">
        <v>394</v>
      </c>
      <c r="M5696" s="126">
        <v>2053</v>
      </c>
      <c r="N5696" s="126">
        <v>1</v>
      </c>
      <c r="P5696" s="126">
        <v>1622</v>
      </c>
      <c r="R5696" s="126" t="s">
        <v>547</v>
      </c>
      <c r="S5696" s="252">
        <v>4.0999999999999996</v>
      </c>
      <c r="T5696" s="252">
        <v>0</v>
      </c>
      <c r="U5696" s="68" t="s">
        <v>7499</v>
      </c>
      <c r="V5696" s="126">
        <v>1</v>
      </c>
      <c r="Z5696" s="126">
        <v>1</v>
      </c>
      <c r="AA5696" s="126">
        <v>1</v>
      </c>
      <c r="AB5696" s="126">
        <v>4</v>
      </c>
      <c r="AC5696" s="126">
        <v>8</v>
      </c>
      <c r="AD5696" s="126">
        <v>2026</v>
      </c>
    </row>
    <row r="5697" spans="3:30">
      <c r="C5697" s="126">
        <v>5690</v>
      </c>
      <c r="D5697" s="126">
        <v>302</v>
      </c>
      <c r="E5697" s="126">
        <v>10</v>
      </c>
      <c r="F5697" s="126">
        <v>1</v>
      </c>
      <c r="G5697" s="126">
        <v>1</v>
      </c>
      <c r="H5697" s="126">
        <v>1</v>
      </c>
      <c r="I5697" s="126">
        <v>1</v>
      </c>
      <c r="J5697" s="126">
        <v>394</v>
      </c>
      <c r="P5697" s="126">
        <v>1622</v>
      </c>
      <c r="R5697" s="126" t="s">
        <v>547</v>
      </c>
      <c r="S5697" s="252">
        <v>0</v>
      </c>
      <c r="T5697" s="252">
        <v>4.5</v>
      </c>
      <c r="U5697" s="68" t="s">
        <v>7500</v>
      </c>
      <c r="V5697" s="126">
        <v>1</v>
      </c>
      <c r="Z5697" s="126">
        <v>1</v>
      </c>
      <c r="AA5697" s="126">
        <v>1</v>
      </c>
      <c r="AB5697" s="126">
        <v>4</v>
      </c>
      <c r="AC5697" s="126">
        <v>8</v>
      </c>
      <c r="AD5697" s="126">
        <v>2026</v>
      </c>
    </row>
    <row r="5698" spans="3:30">
      <c r="C5698" s="126">
        <v>5691</v>
      </c>
      <c r="D5698" s="126">
        <v>302</v>
      </c>
      <c r="E5698" s="126">
        <v>3</v>
      </c>
      <c r="F5698" s="126">
        <v>1</v>
      </c>
      <c r="G5698" s="126">
        <v>1</v>
      </c>
      <c r="H5698" s="126">
        <v>1</v>
      </c>
      <c r="I5698" s="126">
        <v>1</v>
      </c>
      <c r="J5698" s="126">
        <v>403</v>
      </c>
      <c r="M5698" s="126">
        <v>2054</v>
      </c>
      <c r="N5698" s="126">
        <v>0</v>
      </c>
      <c r="P5698" s="126">
        <v>1623</v>
      </c>
      <c r="R5698" s="126" t="s">
        <v>547</v>
      </c>
      <c r="S5698" s="252">
        <v>0</v>
      </c>
      <c r="T5698" s="252">
        <v>0.82</v>
      </c>
      <c r="U5698" s="68" t="s">
        <v>7501</v>
      </c>
      <c r="V5698" s="126">
        <v>1</v>
      </c>
      <c r="Z5698" s="126">
        <v>1</v>
      </c>
      <c r="AA5698" s="126">
        <v>1</v>
      </c>
      <c r="AB5698" s="126">
        <v>4</v>
      </c>
      <c r="AC5698" s="126">
        <v>8</v>
      </c>
      <c r="AD5698" s="126">
        <v>2026</v>
      </c>
    </row>
    <row r="5699" spans="3:30">
      <c r="C5699" s="126">
        <v>5692</v>
      </c>
      <c r="D5699" s="126">
        <v>302</v>
      </c>
      <c r="E5699" s="126">
        <v>11</v>
      </c>
      <c r="F5699" s="126">
        <v>1</v>
      </c>
      <c r="G5699" s="126">
        <v>1</v>
      </c>
      <c r="H5699" s="126">
        <v>1</v>
      </c>
      <c r="I5699" s="126">
        <v>1</v>
      </c>
      <c r="J5699" s="126">
        <v>403</v>
      </c>
      <c r="M5699" s="126">
        <v>2054</v>
      </c>
      <c r="N5699" s="126">
        <v>1</v>
      </c>
      <c r="P5699" s="126">
        <v>1623</v>
      </c>
      <c r="R5699" s="126" t="s">
        <v>547</v>
      </c>
      <c r="S5699" s="252">
        <v>0.82</v>
      </c>
      <c r="T5699" s="252">
        <v>0</v>
      </c>
      <c r="U5699" s="68" t="s">
        <v>7502</v>
      </c>
      <c r="V5699" s="126">
        <v>1</v>
      </c>
      <c r="Z5699" s="126">
        <v>1</v>
      </c>
      <c r="AA5699" s="126">
        <v>1</v>
      </c>
      <c r="AB5699" s="126">
        <v>4</v>
      </c>
      <c r="AC5699" s="126">
        <v>8</v>
      </c>
      <c r="AD5699" s="126">
        <v>2026</v>
      </c>
    </row>
    <row r="5700" spans="3:30">
      <c r="C5700" s="126">
        <v>5693</v>
      </c>
      <c r="D5700" s="126">
        <v>302</v>
      </c>
      <c r="E5700" s="126">
        <v>10</v>
      </c>
      <c r="F5700" s="126">
        <v>1</v>
      </c>
      <c r="G5700" s="126">
        <v>1</v>
      </c>
      <c r="H5700" s="126">
        <v>1</v>
      </c>
      <c r="I5700" s="126">
        <v>1</v>
      </c>
      <c r="J5700" s="126">
        <v>403</v>
      </c>
      <c r="P5700" s="126">
        <v>1623</v>
      </c>
      <c r="R5700" s="126" t="s">
        <v>547</v>
      </c>
      <c r="S5700" s="252">
        <v>0</v>
      </c>
      <c r="T5700" s="252">
        <v>1.5</v>
      </c>
      <c r="U5700" s="68" t="s">
        <v>7503</v>
      </c>
      <c r="V5700" s="126">
        <v>1</v>
      </c>
      <c r="Z5700" s="126">
        <v>1</v>
      </c>
      <c r="AA5700" s="126">
        <v>1</v>
      </c>
      <c r="AB5700" s="126">
        <v>4</v>
      </c>
      <c r="AC5700" s="126">
        <v>8</v>
      </c>
      <c r="AD5700" s="126">
        <v>2026</v>
      </c>
    </row>
    <row r="5701" spans="3:30">
      <c r="C5701" s="126">
        <v>5694</v>
      </c>
      <c r="D5701" s="126">
        <v>302</v>
      </c>
      <c r="E5701" s="126">
        <v>3</v>
      </c>
      <c r="F5701" s="126">
        <v>1</v>
      </c>
      <c r="G5701" s="126">
        <v>1</v>
      </c>
      <c r="H5701" s="126">
        <v>1</v>
      </c>
      <c r="I5701" s="126">
        <v>1</v>
      </c>
      <c r="J5701" s="126">
        <v>219</v>
      </c>
      <c r="M5701" s="126">
        <v>2055</v>
      </c>
      <c r="N5701" s="126">
        <v>0</v>
      </c>
      <c r="P5701" s="126">
        <v>1624</v>
      </c>
      <c r="R5701" s="126" t="s">
        <v>547</v>
      </c>
      <c r="S5701" s="252">
        <v>0</v>
      </c>
      <c r="T5701" s="252">
        <v>0.44</v>
      </c>
      <c r="U5701" s="68" t="s">
        <v>7504</v>
      </c>
      <c r="V5701" s="126">
        <v>1</v>
      </c>
      <c r="Z5701" s="126">
        <v>1</v>
      </c>
      <c r="AA5701" s="126">
        <v>1</v>
      </c>
      <c r="AB5701" s="126">
        <v>4</v>
      </c>
      <c r="AC5701" s="126">
        <v>8</v>
      </c>
      <c r="AD5701" s="126">
        <v>2026</v>
      </c>
    </row>
    <row r="5702" spans="3:30">
      <c r="C5702" s="126">
        <v>5695</v>
      </c>
      <c r="D5702" s="126">
        <v>302</v>
      </c>
      <c r="E5702" s="126">
        <v>11</v>
      </c>
      <c r="F5702" s="126">
        <v>1</v>
      </c>
      <c r="G5702" s="126">
        <v>1</v>
      </c>
      <c r="H5702" s="126">
        <v>1</v>
      </c>
      <c r="I5702" s="126">
        <v>1</v>
      </c>
      <c r="J5702" s="126">
        <v>219</v>
      </c>
      <c r="M5702" s="126">
        <v>2055</v>
      </c>
      <c r="N5702" s="126">
        <v>1</v>
      </c>
      <c r="P5702" s="126">
        <v>1624</v>
      </c>
      <c r="R5702" s="126" t="s">
        <v>547</v>
      </c>
      <c r="S5702" s="252">
        <v>0.44</v>
      </c>
      <c r="T5702" s="252">
        <v>0</v>
      </c>
      <c r="U5702" s="68" t="s">
        <v>7505</v>
      </c>
      <c r="V5702" s="126">
        <v>1</v>
      </c>
      <c r="Z5702" s="126">
        <v>1</v>
      </c>
      <c r="AA5702" s="126">
        <v>1</v>
      </c>
      <c r="AB5702" s="126">
        <v>4</v>
      </c>
      <c r="AC5702" s="126">
        <v>8</v>
      </c>
      <c r="AD5702" s="126">
        <v>2026</v>
      </c>
    </row>
    <row r="5703" spans="3:30">
      <c r="C5703" s="126">
        <v>5696</v>
      </c>
      <c r="D5703" s="126">
        <v>302</v>
      </c>
      <c r="E5703" s="126">
        <v>10</v>
      </c>
      <c r="F5703" s="126">
        <v>1</v>
      </c>
      <c r="G5703" s="126">
        <v>1</v>
      </c>
      <c r="H5703" s="126">
        <v>1</v>
      </c>
      <c r="I5703" s="126">
        <v>1</v>
      </c>
      <c r="J5703" s="126">
        <v>219</v>
      </c>
      <c r="P5703" s="126">
        <v>1624</v>
      </c>
      <c r="R5703" s="126" t="s">
        <v>547</v>
      </c>
      <c r="S5703" s="252">
        <v>0</v>
      </c>
      <c r="T5703" s="252">
        <v>0.34</v>
      </c>
      <c r="U5703" s="68" t="s">
        <v>7506</v>
      </c>
      <c r="V5703" s="126">
        <v>1</v>
      </c>
      <c r="Z5703" s="126">
        <v>1</v>
      </c>
      <c r="AA5703" s="126">
        <v>1</v>
      </c>
      <c r="AB5703" s="126">
        <v>4</v>
      </c>
      <c r="AC5703" s="126">
        <v>8</v>
      </c>
      <c r="AD5703" s="126">
        <v>2026</v>
      </c>
    </row>
    <row r="5704" spans="3:30">
      <c r="C5704" s="126">
        <v>5697</v>
      </c>
      <c r="D5704" s="126">
        <v>302</v>
      </c>
      <c r="E5704" s="126">
        <v>3</v>
      </c>
      <c r="F5704" s="126">
        <v>1</v>
      </c>
      <c r="G5704" s="126">
        <v>1</v>
      </c>
      <c r="H5704" s="126">
        <v>1</v>
      </c>
      <c r="I5704" s="126">
        <v>1</v>
      </c>
      <c r="J5704" s="126">
        <v>397</v>
      </c>
      <c r="M5704" s="126">
        <v>2056</v>
      </c>
      <c r="N5704" s="126">
        <v>0</v>
      </c>
      <c r="P5704" s="126">
        <v>1625</v>
      </c>
      <c r="R5704" s="126" t="s">
        <v>547</v>
      </c>
      <c r="S5704" s="252">
        <v>0</v>
      </c>
      <c r="T5704" s="252">
        <v>0.55000000000000004</v>
      </c>
      <c r="U5704" s="68" t="s">
        <v>7507</v>
      </c>
      <c r="V5704" s="126">
        <v>1</v>
      </c>
      <c r="Z5704" s="126">
        <v>1</v>
      </c>
      <c r="AA5704" s="126">
        <v>1</v>
      </c>
      <c r="AB5704" s="126">
        <v>4</v>
      </c>
      <c r="AC5704" s="126">
        <v>8</v>
      </c>
      <c r="AD5704" s="126">
        <v>2026</v>
      </c>
    </row>
    <row r="5705" spans="3:30">
      <c r="C5705" s="126">
        <v>5698</v>
      </c>
      <c r="D5705" s="126">
        <v>302</v>
      </c>
      <c r="E5705" s="126">
        <v>11</v>
      </c>
      <c r="F5705" s="126">
        <v>1</v>
      </c>
      <c r="G5705" s="126">
        <v>1</v>
      </c>
      <c r="H5705" s="126">
        <v>1</v>
      </c>
      <c r="I5705" s="126">
        <v>1</v>
      </c>
      <c r="J5705" s="126">
        <v>397</v>
      </c>
      <c r="M5705" s="126">
        <v>2056</v>
      </c>
      <c r="N5705" s="126">
        <v>1</v>
      </c>
      <c r="P5705" s="126">
        <v>1625</v>
      </c>
      <c r="R5705" s="126" t="s">
        <v>547</v>
      </c>
      <c r="S5705" s="252">
        <v>0.55000000000000004</v>
      </c>
      <c r="T5705" s="252">
        <v>0</v>
      </c>
      <c r="U5705" s="68" t="s">
        <v>7508</v>
      </c>
      <c r="V5705" s="126">
        <v>1</v>
      </c>
      <c r="Z5705" s="126">
        <v>1</v>
      </c>
      <c r="AA5705" s="126">
        <v>1</v>
      </c>
      <c r="AB5705" s="126">
        <v>4</v>
      </c>
      <c r="AC5705" s="126">
        <v>8</v>
      </c>
      <c r="AD5705" s="126">
        <v>2026</v>
      </c>
    </row>
    <row r="5706" spans="3:30">
      <c r="C5706" s="126">
        <v>5699</v>
      </c>
      <c r="D5706" s="126">
        <v>302</v>
      </c>
      <c r="E5706" s="126">
        <v>10</v>
      </c>
      <c r="F5706" s="126">
        <v>1</v>
      </c>
      <c r="G5706" s="126">
        <v>1</v>
      </c>
      <c r="H5706" s="126">
        <v>1</v>
      </c>
      <c r="I5706" s="126">
        <v>1</v>
      </c>
      <c r="J5706" s="126">
        <v>397</v>
      </c>
      <c r="P5706" s="126">
        <v>1625</v>
      </c>
      <c r="R5706" s="126" t="s">
        <v>547</v>
      </c>
      <c r="S5706" s="252">
        <v>0</v>
      </c>
      <c r="T5706" s="252">
        <v>1.9</v>
      </c>
      <c r="U5706" s="68" t="s">
        <v>7509</v>
      </c>
      <c r="V5706" s="126">
        <v>1</v>
      </c>
      <c r="Z5706" s="126">
        <v>1</v>
      </c>
      <c r="AA5706" s="126">
        <v>1</v>
      </c>
      <c r="AB5706" s="126">
        <v>4</v>
      </c>
      <c r="AC5706" s="126">
        <v>8</v>
      </c>
      <c r="AD5706" s="126">
        <v>2026</v>
      </c>
    </row>
    <row r="5707" spans="3:30">
      <c r="C5707" s="126">
        <v>5700</v>
      </c>
      <c r="D5707" s="126">
        <v>302</v>
      </c>
      <c r="E5707" s="126">
        <v>3</v>
      </c>
      <c r="F5707" s="126">
        <v>1</v>
      </c>
      <c r="G5707" s="126">
        <v>1</v>
      </c>
      <c r="H5707" s="126">
        <v>1</v>
      </c>
      <c r="I5707" s="126">
        <v>1</v>
      </c>
      <c r="J5707" s="126">
        <v>408</v>
      </c>
      <c r="M5707" s="126">
        <v>2057</v>
      </c>
      <c r="N5707" s="126">
        <v>0</v>
      </c>
      <c r="P5707" s="126">
        <v>1626</v>
      </c>
      <c r="R5707" s="126" t="s">
        <v>547</v>
      </c>
      <c r="S5707" s="252">
        <v>0</v>
      </c>
      <c r="T5707" s="252">
        <v>0.8</v>
      </c>
      <c r="U5707" s="68" t="s">
        <v>7510</v>
      </c>
      <c r="V5707" s="126">
        <v>1</v>
      </c>
      <c r="Z5707" s="126">
        <v>1</v>
      </c>
      <c r="AA5707" s="126">
        <v>1</v>
      </c>
      <c r="AB5707" s="126">
        <v>4</v>
      </c>
      <c r="AC5707" s="126">
        <v>8</v>
      </c>
      <c r="AD5707" s="126">
        <v>2026</v>
      </c>
    </row>
    <row r="5708" spans="3:30">
      <c r="C5708" s="126">
        <v>5701</v>
      </c>
      <c r="D5708" s="126">
        <v>302</v>
      </c>
      <c r="E5708" s="126">
        <v>11</v>
      </c>
      <c r="F5708" s="126">
        <v>1</v>
      </c>
      <c r="G5708" s="126">
        <v>1</v>
      </c>
      <c r="H5708" s="126">
        <v>1</v>
      </c>
      <c r="I5708" s="126">
        <v>1</v>
      </c>
      <c r="J5708" s="126">
        <v>408</v>
      </c>
      <c r="M5708" s="126">
        <v>2057</v>
      </c>
      <c r="N5708" s="126">
        <v>1</v>
      </c>
      <c r="P5708" s="126">
        <v>1626</v>
      </c>
      <c r="R5708" s="126" t="s">
        <v>547</v>
      </c>
      <c r="S5708" s="252">
        <v>0.8</v>
      </c>
      <c r="T5708" s="252">
        <v>0</v>
      </c>
      <c r="U5708" s="68" t="s">
        <v>7511</v>
      </c>
      <c r="V5708" s="126">
        <v>1</v>
      </c>
      <c r="Z5708" s="126">
        <v>1</v>
      </c>
      <c r="AA5708" s="126">
        <v>1</v>
      </c>
      <c r="AB5708" s="126">
        <v>4</v>
      </c>
      <c r="AC5708" s="126">
        <v>8</v>
      </c>
      <c r="AD5708" s="126">
        <v>2026</v>
      </c>
    </row>
    <row r="5709" spans="3:30">
      <c r="C5709" s="126">
        <v>5702</v>
      </c>
      <c r="D5709" s="126">
        <v>302</v>
      </c>
      <c r="E5709" s="126">
        <v>10</v>
      </c>
      <c r="F5709" s="126">
        <v>1</v>
      </c>
      <c r="G5709" s="126">
        <v>1</v>
      </c>
      <c r="H5709" s="126">
        <v>1</v>
      </c>
      <c r="I5709" s="126">
        <v>1</v>
      </c>
      <c r="J5709" s="126">
        <v>408</v>
      </c>
      <c r="P5709" s="126">
        <v>1626</v>
      </c>
      <c r="R5709" s="126" t="s">
        <v>547</v>
      </c>
      <c r="S5709" s="252">
        <v>0</v>
      </c>
      <c r="T5709" s="252">
        <v>1.25</v>
      </c>
      <c r="U5709" s="68" t="s">
        <v>7512</v>
      </c>
      <c r="V5709" s="126">
        <v>1</v>
      </c>
      <c r="Z5709" s="126">
        <v>1</v>
      </c>
      <c r="AA5709" s="126">
        <v>1</v>
      </c>
      <c r="AB5709" s="126">
        <v>4</v>
      </c>
      <c r="AC5709" s="126">
        <v>8</v>
      </c>
      <c r="AD5709" s="126">
        <v>2026</v>
      </c>
    </row>
    <row r="5710" spans="3:30">
      <c r="C5710" s="126">
        <v>5703</v>
      </c>
      <c r="D5710" s="126">
        <v>302</v>
      </c>
      <c r="E5710" s="126">
        <v>3</v>
      </c>
      <c r="F5710" s="126">
        <v>1</v>
      </c>
      <c r="G5710" s="126">
        <v>1</v>
      </c>
      <c r="H5710" s="126">
        <v>1</v>
      </c>
      <c r="I5710" s="126">
        <v>1</v>
      </c>
      <c r="J5710" s="126">
        <v>337</v>
      </c>
      <c r="M5710" s="126">
        <v>2058</v>
      </c>
      <c r="N5710" s="126">
        <v>0</v>
      </c>
      <c r="P5710" s="126">
        <v>1627</v>
      </c>
      <c r="R5710" s="126" t="s">
        <v>547</v>
      </c>
      <c r="S5710" s="252">
        <v>0</v>
      </c>
      <c r="T5710" s="252">
        <v>0.8</v>
      </c>
      <c r="U5710" s="68" t="s">
        <v>7513</v>
      </c>
      <c r="V5710" s="126">
        <v>1</v>
      </c>
      <c r="Z5710" s="126">
        <v>1</v>
      </c>
      <c r="AA5710" s="126">
        <v>1</v>
      </c>
      <c r="AB5710" s="126">
        <v>4</v>
      </c>
      <c r="AC5710" s="126">
        <v>8</v>
      </c>
      <c r="AD5710" s="126">
        <v>2026</v>
      </c>
    </row>
    <row r="5711" spans="3:30">
      <c r="C5711" s="126">
        <v>5704</v>
      </c>
      <c r="D5711" s="126">
        <v>302</v>
      </c>
      <c r="E5711" s="126">
        <v>11</v>
      </c>
      <c r="F5711" s="126">
        <v>1</v>
      </c>
      <c r="G5711" s="126">
        <v>1</v>
      </c>
      <c r="H5711" s="126">
        <v>1</v>
      </c>
      <c r="I5711" s="126">
        <v>1</v>
      </c>
      <c r="J5711" s="126">
        <v>337</v>
      </c>
      <c r="M5711" s="126">
        <v>2058</v>
      </c>
      <c r="N5711" s="126">
        <v>1</v>
      </c>
      <c r="P5711" s="126">
        <v>1627</v>
      </c>
      <c r="R5711" s="126" t="s">
        <v>547</v>
      </c>
      <c r="S5711" s="252">
        <v>0.8</v>
      </c>
      <c r="T5711" s="252">
        <v>0</v>
      </c>
      <c r="U5711" s="68" t="s">
        <v>7514</v>
      </c>
      <c r="V5711" s="126">
        <v>1</v>
      </c>
      <c r="Z5711" s="126">
        <v>1</v>
      </c>
      <c r="AA5711" s="126">
        <v>1</v>
      </c>
      <c r="AB5711" s="126">
        <v>4</v>
      </c>
      <c r="AC5711" s="126">
        <v>8</v>
      </c>
      <c r="AD5711" s="126">
        <v>2026</v>
      </c>
    </row>
    <row r="5712" spans="3:30">
      <c r="C5712" s="126">
        <v>5705</v>
      </c>
      <c r="D5712" s="126">
        <v>302</v>
      </c>
      <c r="E5712" s="126">
        <v>10</v>
      </c>
      <c r="F5712" s="126">
        <v>1</v>
      </c>
      <c r="G5712" s="126">
        <v>1</v>
      </c>
      <c r="H5712" s="126">
        <v>1</v>
      </c>
      <c r="I5712" s="126">
        <v>1</v>
      </c>
      <c r="J5712" s="126">
        <v>337</v>
      </c>
      <c r="P5712" s="126">
        <v>1627</v>
      </c>
      <c r="R5712" s="126" t="s">
        <v>547</v>
      </c>
      <c r="S5712" s="252">
        <v>0</v>
      </c>
      <c r="T5712" s="252">
        <v>1.2</v>
      </c>
      <c r="U5712" s="68" t="s">
        <v>7515</v>
      </c>
      <c r="V5712" s="126">
        <v>1</v>
      </c>
      <c r="Z5712" s="126">
        <v>1</v>
      </c>
      <c r="AA5712" s="126">
        <v>1</v>
      </c>
      <c r="AB5712" s="126">
        <v>4</v>
      </c>
      <c r="AC5712" s="126">
        <v>8</v>
      </c>
      <c r="AD5712" s="126">
        <v>2026</v>
      </c>
    </row>
    <row r="5713" spans="3:30">
      <c r="C5713" s="126">
        <v>5706</v>
      </c>
      <c r="D5713" s="126">
        <v>303</v>
      </c>
      <c r="E5713" s="126">
        <v>2</v>
      </c>
      <c r="F5713" s="126">
        <v>1</v>
      </c>
      <c r="G5713" s="126">
        <v>1</v>
      </c>
      <c r="H5713" s="126">
        <v>1</v>
      </c>
      <c r="I5713" s="126">
        <v>1</v>
      </c>
      <c r="R5713" s="126" t="s">
        <v>547</v>
      </c>
      <c r="S5713" s="252">
        <v>27.82</v>
      </c>
      <c r="T5713" s="252">
        <v>0</v>
      </c>
      <c r="U5713" s="68" t="s">
        <v>7517</v>
      </c>
      <c r="V5713" s="126">
        <v>1</v>
      </c>
      <c r="Z5713" s="126">
        <v>1</v>
      </c>
      <c r="AA5713" s="126">
        <v>1</v>
      </c>
      <c r="AB5713" s="126">
        <v>4</v>
      </c>
      <c r="AC5713" s="126">
        <v>8</v>
      </c>
      <c r="AD5713" s="126">
        <v>2026</v>
      </c>
    </row>
    <row r="5714" spans="3:30">
      <c r="C5714" s="126">
        <v>5707</v>
      </c>
      <c r="D5714" s="126">
        <v>303</v>
      </c>
      <c r="E5714" s="126">
        <v>3</v>
      </c>
      <c r="F5714" s="126">
        <v>1</v>
      </c>
      <c r="G5714" s="126">
        <v>1</v>
      </c>
      <c r="H5714" s="126">
        <v>1</v>
      </c>
      <c r="I5714" s="126">
        <v>1</v>
      </c>
      <c r="J5714" s="126">
        <v>96</v>
      </c>
      <c r="M5714" s="126">
        <v>2059</v>
      </c>
      <c r="N5714" s="126">
        <v>0</v>
      </c>
      <c r="P5714" s="126">
        <v>1628</v>
      </c>
      <c r="R5714" s="126" t="s">
        <v>547</v>
      </c>
      <c r="S5714" s="252">
        <v>0</v>
      </c>
      <c r="T5714" s="252">
        <v>0.27</v>
      </c>
      <c r="U5714" s="68" t="s">
        <v>7518</v>
      </c>
      <c r="V5714" s="126">
        <v>1</v>
      </c>
      <c r="Z5714" s="126">
        <v>1</v>
      </c>
      <c r="AA5714" s="126">
        <v>1</v>
      </c>
      <c r="AB5714" s="126">
        <v>4</v>
      </c>
      <c r="AC5714" s="126">
        <v>8</v>
      </c>
      <c r="AD5714" s="126">
        <v>2026</v>
      </c>
    </row>
    <row r="5715" spans="3:30">
      <c r="C5715" s="126">
        <v>5708</v>
      </c>
      <c r="D5715" s="126">
        <v>303</v>
      </c>
      <c r="E5715" s="126">
        <v>11</v>
      </c>
      <c r="F5715" s="126">
        <v>1</v>
      </c>
      <c r="G5715" s="126">
        <v>1</v>
      </c>
      <c r="H5715" s="126">
        <v>1</v>
      </c>
      <c r="I5715" s="126">
        <v>1</v>
      </c>
      <c r="J5715" s="126">
        <v>96</v>
      </c>
      <c r="M5715" s="126">
        <v>2059</v>
      </c>
      <c r="N5715" s="126">
        <v>1</v>
      </c>
      <c r="P5715" s="126">
        <v>1628</v>
      </c>
      <c r="R5715" s="126" t="s">
        <v>547</v>
      </c>
      <c r="S5715" s="252">
        <v>0.27</v>
      </c>
      <c r="T5715" s="252">
        <v>0</v>
      </c>
      <c r="U5715" s="68" t="s">
        <v>7519</v>
      </c>
      <c r="V5715" s="126">
        <v>1</v>
      </c>
      <c r="Z5715" s="126">
        <v>1</v>
      </c>
      <c r="AA5715" s="126">
        <v>1</v>
      </c>
      <c r="AB5715" s="126">
        <v>4</v>
      </c>
      <c r="AC5715" s="126">
        <v>8</v>
      </c>
      <c r="AD5715" s="126">
        <v>2026</v>
      </c>
    </row>
    <row r="5716" spans="3:30">
      <c r="C5716" s="126">
        <v>5709</v>
      </c>
      <c r="D5716" s="126">
        <v>303</v>
      </c>
      <c r="E5716" s="126">
        <v>10</v>
      </c>
      <c r="F5716" s="126">
        <v>1</v>
      </c>
      <c r="G5716" s="126">
        <v>1</v>
      </c>
      <c r="H5716" s="126">
        <v>1</v>
      </c>
      <c r="I5716" s="126">
        <v>1</v>
      </c>
      <c r="J5716" s="126">
        <v>96</v>
      </c>
      <c r="P5716" s="126">
        <v>1628</v>
      </c>
      <c r="R5716" s="126" t="s">
        <v>547</v>
      </c>
      <c r="S5716" s="252">
        <v>0</v>
      </c>
      <c r="T5716" s="252">
        <v>0.38</v>
      </c>
      <c r="U5716" s="68" t="s">
        <v>7520</v>
      </c>
      <c r="V5716" s="126">
        <v>1</v>
      </c>
      <c r="Z5716" s="126">
        <v>1</v>
      </c>
      <c r="AA5716" s="126">
        <v>1</v>
      </c>
      <c r="AB5716" s="126">
        <v>4</v>
      </c>
      <c r="AC5716" s="126">
        <v>8</v>
      </c>
      <c r="AD5716" s="126">
        <v>2026</v>
      </c>
    </row>
    <row r="5717" spans="3:30">
      <c r="C5717" s="126">
        <v>5710</v>
      </c>
      <c r="D5717" s="126">
        <v>303</v>
      </c>
      <c r="E5717" s="126">
        <v>3</v>
      </c>
      <c r="F5717" s="126">
        <v>1</v>
      </c>
      <c r="G5717" s="126">
        <v>1</v>
      </c>
      <c r="H5717" s="126">
        <v>1</v>
      </c>
      <c r="I5717" s="126">
        <v>1</v>
      </c>
      <c r="J5717" s="126">
        <v>273</v>
      </c>
      <c r="M5717" s="126">
        <v>2060</v>
      </c>
      <c r="N5717" s="126">
        <v>0</v>
      </c>
      <c r="P5717" s="126">
        <v>1629</v>
      </c>
      <c r="R5717" s="126" t="s">
        <v>547</v>
      </c>
      <c r="S5717" s="252">
        <v>0</v>
      </c>
      <c r="T5717" s="252">
        <v>2.9</v>
      </c>
      <c r="U5717" s="68" t="s">
        <v>7521</v>
      </c>
      <c r="V5717" s="126">
        <v>1</v>
      </c>
      <c r="Z5717" s="126">
        <v>1</v>
      </c>
      <c r="AA5717" s="126">
        <v>1</v>
      </c>
      <c r="AB5717" s="126">
        <v>4</v>
      </c>
      <c r="AC5717" s="126">
        <v>8</v>
      </c>
      <c r="AD5717" s="126">
        <v>2026</v>
      </c>
    </row>
    <row r="5718" spans="3:30">
      <c r="C5718" s="126">
        <v>5711</v>
      </c>
      <c r="D5718" s="126">
        <v>303</v>
      </c>
      <c r="E5718" s="126">
        <v>11</v>
      </c>
      <c r="F5718" s="126">
        <v>1</v>
      </c>
      <c r="G5718" s="126">
        <v>1</v>
      </c>
      <c r="H5718" s="126">
        <v>1</v>
      </c>
      <c r="I5718" s="126">
        <v>1</v>
      </c>
      <c r="J5718" s="126">
        <v>273</v>
      </c>
      <c r="M5718" s="126">
        <v>2060</v>
      </c>
      <c r="N5718" s="126">
        <v>1</v>
      </c>
      <c r="P5718" s="126">
        <v>1629</v>
      </c>
      <c r="R5718" s="126" t="s">
        <v>547</v>
      </c>
      <c r="S5718" s="252">
        <v>2.9</v>
      </c>
      <c r="T5718" s="252">
        <v>0</v>
      </c>
      <c r="U5718" s="68" t="s">
        <v>7522</v>
      </c>
      <c r="V5718" s="126">
        <v>1</v>
      </c>
      <c r="Z5718" s="126">
        <v>1</v>
      </c>
      <c r="AA5718" s="126">
        <v>1</v>
      </c>
      <c r="AB5718" s="126">
        <v>4</v>
      </c>
      <c r="AC5718" s="126">
        <v>8</v>
      </c>
      <c r="AD5718" s="126">
        <v>2026</v>
      </c>
    </row>
    <row r="5719" spans="3:30">
      <c r="C5719" s="126">
        <v>5712</v>
      </c>
      <c r="D5719" s="126">
        <v>303</v>
      </c>
      <c r="E5719" s="126">
        <v>10</v>
      </c>
      <c r="F5719" s="126">
        <v>1</v>
      </c>
      <c r="G5719" s="126">
        <v>1</v>
      </c>
      <c r="H5719" s="126">
        <v>1</v>
      </c>
      <c r="I5719" s="126">
        <v>1</v>
      </c>
      <c r="J5719" s="126">
        <v>273</v>
      </c>
      <c r="P5719" s="126">
        <v>1629</v>
      </c>
      <c r="R5719" s="126" t="s">
        <v>547</v>
      </c>
      <c r="S5719" s="252">
        <v>0</v>
      </c>
      <c r="T5719" s="252">
        <v>3.8</v>
      </c>
      <c r="U5719" s="68" t="s">
        <v>7523</v>
      </c>
      <c r="V5719" s="126">
        <v>1</v>
      </c>
      <c r="Z5719" s="126">
        <v>1</v>
      </c>
      <c r="AA5719" s="126">
        <v>1</v>
      </c>
      <c r="AB5719" s="126">
        <v>4</v>
      </c>
      <c r="AC5719" s="126">
        <v>8</v>
      </c>
      <c r="AD5719" s="126">
        <v>2026</v>
      </c>
    </row>
    <row r="5720" spans="3:30">
      <c r="C5720" s="126">
        <v>5713</v>
      </c>
      <c r="D5720" s="126">
        <v>303</v>
      </c>
      <c r="E5720" s="126">
        <v>3</v>
      </c>
      <c r="F5720" s="126">
        <v>1</v>
      </c>
      <c r="G5720" s="126">
        <v>1</v>
      </c>
      <c r="H5720" s="126">
        <v>1</v>
      </c>
      <c r="I5720" s="126">
        <v>1</v>
      </c>
      <c r="J5720" s="126">
        <v>411</v>
      </c>
      <c r="M5720" s="126">
        <v>2061</v>
      </c>
      <c r="N5720" s="126">
        <v>0</v>
      </c>
      <c r="P5720" s="126">
        <v>1630</v>
      </c>
      <c r="R5720" s="126" t="s">
        <v>547</v>
      </c>
      <c r="S5720" s="252">
        <v>0</v>
      </c>
      <c r="T5720" s="252">
        <v>1.8</v>
      </c>
      <c r="U5720" s="68" t="s">
        <v>7524</v>
      </c>
      <c r="V5720" s="126">
        <v>1</v>
      </c>
      <c r="Z5720" s="126">
        <v>1</v>
      </c>
      <c r="AA5720" s="126">
        <v>1</v>
      </c>
      <c r="AB5720" s="126">
        <v>4</v>
      </c>
      <c r="AC5720" s="126">
        <v>8</v>
      </c>
      <c r="AD5720" s="126">
        <v>2026</v>
      </c>
    </row>
    <row r="5721" spans="3:30">
      <c r="C5721" s="126">
        <v>5714</v>
      </c>
      <c r="D5721" s="126">
        <v>303</v>
      </c>
      <c r="E5721" s="126">
        <v>11</v>
      </c>
      <c r="F5721" s="126">
        <v>1</v>
      </c>
      <c r="G5721" s="126">
        <v>1</v>
      </c>
      <c r="H5721" s="126">
        <v>1</v>
      </c>
      <c r="I5721" s="126">
        <v>1</v>
      </c>
      <c r="J5721" s="126">
        <v>411</v>
      </c>
      <c r="M5721" s="126">
        <v>2061</v>
      </c>
      <c r="N5721" s="126">
        <v>1</v>
      </c>
      <c r="P5721" s="126">
        <v>1630</v>
      </c>
      <c r="R5721" s="126" t="s">
        <v>547</v>
      </c>
      <c r="S5721" s="252">
        <v>1.8</v>
      </c>
      <c r="T5721" s="252">
        <v>0</v>
      </c>
      <c r="U5721" s="68" t="s">
        <v>7525</v>
      </c>
      <c r="V5721" s="126">
        <v>1</v>
      </c>
      <c r="Z5721" s="126">
        <v>1</v>
      </c>
      <c r="AA5721" s="126">
        <v>1</v>
      </c>
      <c r="AB5721" s="126">
        <v>4</v>
      </c>
      <c r="AC5721" s="126">
        <v>8</v>
      </c>
      <c r="AD5721" s="126">
        <v>2026</v>
      </c>
    </row>
    <row r="5722" spans="3:30">
      <c r="C5722" s="126">
        <v>5715</v>
      </c>
      <c r="D5722" s="126">
        <v>303</v>
      </c>
      <c r="E5722" s="126">
        <v>10</v>
      </c>
      <c r="F5722" s="126">
        <v>1</v>
      </c>
      <c r="G5722" s="126">
        <v>1</v>
      </c>
      <c r="H5722" s="126">
        <v>1</v>
      </c>
      <c r="I5722" s="126">
        <v>1</v>
      </c>
      <c r="J5722" s="126">
        <v>411</v>
      </c>
      <c r="P5722" s="126">
        <v>1630</v>
      </c>
      <c r="R5722" s="126" t="s">
        <v>547</v>
      </c>
      <c r="S5722" s="252">
        <v>0</v>
      </c>
      <c r="T5722" s="252">
        <v>2.5</v>
      </c>
      <c r="U5722" s="68" t="s">
        <v>7526</v>
      </c>
      <c r="V5722" s="126">
        <v>1</v>
      </c>
      <c r="Z5722" s="126">
        <v>1</v>
      </c>
      <c r="AA5722" s="126">
        <v>1</v>
      </c>
      <c r="AB5722" s="126">
        <v>4</v>
      </c>
      <c r="AC5722" s="126">
        <v>8</v>
      </c>
      <c r="AD5722" s="126">
        <v>2026</v>
      </c>
    </row>
    <row r="5723" spans="3:30">
      <c r="C5723" s="126">
        <v>5716</v>
      </c>
      <c r="D5723" s="126">
        <v>303</v>
      </c>
      <c r="E5723" s="126">
        <v>3</v>
      </c>
      <c r="F5723" s="126">
        <v>1</v>
      </c>
      <c r="G5723" s="126">
        <v>1</v>
      </c>
      <c r="H5723" s="126">
        <v>1</v>
      </c>
      <c r="I5723" s="126">
        <v>1</v>
      </c>
      <c r="J5723" s="126">
        <v>408</v>
      </c>
      <c r="M5723" s="126">
        <v>2062</v>
      </c>
      <c r="N5723" s="126">
        <v>0</v>
      </c>
      <c r="P5723" s="126">
        <v>1631</v>
      </c>
      <c r="R5723" s="126" t="s">
        <v>547</v>
      </c>
      <c r="S5723" s="252">
        <v>0</v>
      </c>
      <c r="T5723" s="252">
        <v>0.8</v>
      </c>
      <c r="U5723" s="68" t="s">
        <v>7527</v>
      </c>
      <c r="V5723" s="126">
        <v>1</v>
      </c>
      <c r="Z5723" s="126">
        <v>1</v>
      </c>
      <c r="AA5723" s="126">
        <v>1</v>
      </c>
      <c r="AB5723" s="126">
        <v>4</v>
      </c>
      <c r="AC5723" s="126">
        <v>8</v>
      </c>
      <c r="AD5723" s="126">
        <v>2026</v>
      </c>
    </row>
    <row r="5724" spans="3:30">
      <c r="C5724" s="126">
        <v>5717</v>
      </c>
      <c r="D5724" s="126">
        <v>303</v>
      </c>
      <c r="E5724" s="126">
        <v>11</v>
      </c>
      <c r="F5724" s="126">
        <v>1</v>
      </c>
      <c r="G5724" s="126">
        <v>1</v>
      </c>
      <c r="H5724" s="126">
        <v>1</v>
      </c>
      <c r="I5724" s="126">
        <v>1</v>
      </c>
      <c r="J5724" s="126">
        <v>408</v>
      </c>
      <c r="M5724" s="126">
        <v>2062</v>
      </c>
      <c r="N5724" s="126">
        <v>1</v>
      </c>
      <c r="P5724" s="126">
        <v>1631</v>
      </c>
      <c r="R5724" s="126" t="s">
        <v>547</v>
      </c>
      <c r="S5724" s="252">
        <v>0.8</v>
      </c>
      <c r="T5724" s="252">
        <v>0</v>
      </c>
      <c r="U5724" s="68" t="s">
        <v>7528</v>
      </c>
      <c r="V5724" s="126">
        <v>1</v>
      </c>
      <c r="Z5724" s="126">
        <v>1</v>
      </c>
      <c r="AA5724" s="126">
        <v>1</v>
      </c>
      <c r="AB5724" s="126">
        <v>4</v>
      </c>
      <c r="AC5724" s="126">
        <v>8</v>
      </c>
      <c r="AD5724" s="126">
        <v>2026</v>
      </c>
    </row>
    <row r="5725" spans="3:30">
      <c r="C5725" s="126">
        <v>5718</v>
      </c>
      <c r="D5725" s="126">
        <v>303</v>
      </c>
      <c r="E5725" s="126">
        <v>10</v>
      </c>
      <c r="F5725" s="126">
        <v>1</v>
      </c>
      <c r="G5725" s="126">
        <v>1</v>
      </c>
      <c r="H5725" s="126">
        <v>1</v>
      </c>
      <c r="I5725" s="126">
        <v>1</v>
      </c>
      <c r="J5725" s="126">
        <v>408</v>
      </c>
      <c r="P5725" s="126">
        <v>1631</v>
      </c>
      <c r="R5725" s="126" t="s">
        <v>547</v>
      </c>
      <c r="S5725" s="252">
        <v>0</v>
      </c>
      <c r="T5725" s="252">
        <v>1.25</v>
      </c>
      <c r="U5725" s="68" t="s">
        <v>7529</v>
      </c>
      <c r="V5725" s="126">
        <v>1</v>
      </c>
      <c r="Z5725" s="126">
        <v>1</v>
      </c>
      <c r="AA5725" s="126">
        <v>1</v>
      </c>
      <c r="AB5725" s="126">
        <v>4</v>
      </c>
      <c r="AC5725" s="126">
        <v>8</v>
      </c>
      <c r="AD5725" s="126">
        <v>2026</v>
      </c>
    </row>
    <row r="5726" spans="3:30">
      <c r="C5726" s="126">
        <v>5719</v>
      </c>
      <c r="D5726" s="126">
        <v>303</v>
      </c>
      <c r="E5726" s="126">
        <v>3</v>
      </c>
      <c r="F5726" s="126">
        <v>1</v>
      </c>
      <c r="G5726" s="126">
        <v>1</v>
      </c>
      <c r="H5726" s="126">
        <v>1</v>
      </c>
      <c r="I5726" s="126">
        <v>1</v>
      </c>
      <c r="J5726" s="126">
        <v>414</v>
      </c>
      <c r="M5726" s="126">
        <v>2063</v>
      </c>
      <c r="N5726" s="126">
        <v>0</v>
      </c>
      <c r="P5726" s="126">
        <v>1632</v>
      </c>
      <c r="R5726" s="126" t="s">
        <v>547</v>
      </c>
      <c r="S5726" s="252">
        <v>0</v>
      </c>
      <c r="T5726" s="252">
        <v>1.8</v>
      </c>
      <c r="U5726" s="68" t="s">
        <v>7530</v>
      </c>
      <c r="V5726" s="126">
        <v>1</v>
      </c>
      <c r="Z5726" s="126">
        <v>1</v>
      </c>
      <c r="AA5726" s="126">
        <v>1</v>
      </c>
      <c r="AB5726" s="126">
        <v>4</v>
      </c>
      <c r="AC5726" s="126">
        <v>8</v>
      </c>
      <c r="AD5726" s="126">
        <v>2026</v>
      </c>
    </row>
    <row r="5727" spans="3:30">
      <c r="C5727" s="126">
        <v>5720</v>
      </c>
      <c r="D5727" s="126">
        <v>303</v>
      </c>
      <c r="E5727" s="126">
        <v>11</v>
      </c>
      <c r="F5727" s="126">
        <v>1</v>
      </c>
      <c r="G5727" s="126">
        <v>1</v>
      </c>
      <c r="H5727" s="126">
        <v>1</v>
      </c>
      <c r="I5727" s="126">
        <v>1</v>
      </c>
      <c r="J5727" s="126">
        <v>414</v>
      </c>
      <c r="M5727" s="126">
        <v>2063</v>
      </c>
      <c r="N5727" s="126">
        <v>1</v>
      </c>
      <c r="P5727" s="126">
        <v>1632</v>
      </c>
      <c r="R5727" s="126" t="s">
        <v>547</v>
      </c>
      <c r="S5727" s="252">
        <v>1.8</v>
      </c>
      <c r="T5727" s="252">
        <v>0</v>
      </c>
      <c r="U5727" s="68" t="s">
        <v>7531</v>
      </c>
      <c r="V5727" s="126">
        <v>1</v>
      </c>
      <c r="Z5727" s="126">
        <v>1</v>
      </c>
      <c r="AA5727" s="126">
        <v>1</v>
      </c>
      <c r="AB5727" s="126">
        <v>4</v>
      </c>
      <c r="AC5727" s="126">
        <v>8</v>
      </c>
      <c r="AD5727" s="126">
        <v>2026</v>
      </c>
    </row>
    <row r="5728" spans="3:30">
      <c r="C5728" s="126">
        <v>5721</v>
      </c>
      <c r="D5728" s="126">
        <v>303</v>
      </c>
      <c r="E5728" s="126">
        <v>10</v>
      </c>
      <c r="F5728" s="126">
        <v>1</v>
      </c>
      <c r="G5728" s="126">
        <v>1</v>
      </c>
      <c r="H5728" s="126">
        <v>1</v>
      </c>
      <c r="I5728" s="126">
        <v>1</v>
      </c>
      <c r="J5728" s="126">
        <v>414</v>
      </c>
      <c r="P5728" s="126">
        <v>1632</v>
      </c>
      <c r="R5728" s="126" t="s">
        <v>547</v>
      </c>
      <c r="S5728" s="252">
        <v>0</v>
      </c>
      <c r="T5728" s="252">
        <v>2.5</v>
      </c>
      <c r="U5728" s="68" t="s">
        <v>7532</v>
      </c>
      <c r="V5728" s="126">
        <v>1</v>
      </c>
      <c r="Z5728" s="126">
        <v>1</v>
      </c>
      <c r="AA5728" s="126">
        <v>1</v>
      </c>
      <c r="AB5728" s="126">
        <v>4</v>
      </c>
      <c r="AC5728" s="126">
        <v>8</v>
      </c>
      <c r="AD5728" s="126">
        <v>2026</v>
      </c>
    </row>
    <row r="5729" spans="3:30">
      <c r="C5729" s="126">
        <v>5722</v>
      </c>
      <c r="D5729" s="126">
        <v>303</v>
      </c>
      <c r="E5729" s="126">
        <v>3</v>
      </c>
      <c r="F5729" s="126">
        <v>1</v>
      </c>
      <c r="G5729" s="126">
        <v>1</v>
      </c>
      <c r="H5729" s="126">
        <v>1</v>
      </c>
      <c r="I5729" s="126">
        <v>1</v>
      </c>
      <c r="J5729" s="126">
        <v>364</v>
      </c>
      <c r="M5729" s="126">
        <v>2064</v>
      </c>
      <c r="N5729" s="126">
        <v>0</v>
      </c>
      <c r="P5729" s="126">
        <v>1633</v>
      </c>
      <c r="R5729" s="126" t="s">
        <v>547</v>
      </c>
      <c r="S5729" s="252">
        <v>0</v>
      </c>
      <c r="T5729" s="252">
        <v>1.7</v>
      </c>
      <c r="U5729" s="68" t="s">
        <v>7533</v>
      </c>
      <c r="V5729" s="126">
        <v>1</v>
      </c>
      <c r="Z5729" s="126">
        <v>1</v>
      </c>
      <c r="AA5729" s="126">
        <v>1</v>
      </c>
      <c r="AB5729" s="126">
        <v>4</v>
      </c>
      <c r="AC5729" s="126">
        <v>8</v>
      </c>
      <c r="AD5729" s="126">
        <v>2026</v>
      </c>
    </row>
    <row r="5730" spans="3:30">
      <c r="C5730" s="126">
        <v>5723</v>
      </c>
      <c r="D5730" s="126">
        <v>303</v>
      </c>
      <c r="E5730" s="126">
        <v>11</v>
      </c>
      <c r="F5730" s="126">
        <v>1</v>
      </c>
      <c r="G5730" s="126">
        <v>1</v>
      </c>
      <c r="H5730" s="126">
        <v>1</v>
      </c>
      <c r="I5730" s="126">
        <v>1</v>
      </c>
      <c r="J5730" s="126">
        <v>364</v>
      </c>
      <c r="M5730" s="126">
        <v>2064</v>
      </c>
      <c r="N5730" s="126">
        <v>1</v>
      </c>
      <c r="P5730" s="126">
        <v>1633</v>
      </c>
      <c r="R5730" s="126" t="s">
        <v>547</v>
      </c>
      <c r="S5730" s="252">
        <v>1.7</v>
      </c>
      <c r="T5730" s="252">
        <v>0</v>
      </c>
      <c r="U5730" s="68" t="s">
        <v>7534</v>
      </c>
      <c r="V5730" s="126">
        <v>1</v>
      </c>
      <c r="Z5730" s="126">
        <v>1</v>
      </c>
      <c r="AA5730" s="126">
        <v>1</v>
      </c>
      <c r="AB5730" s="126">
        <v>4</v>
      </c>
      <c r="AC5730" s="126">
        <v>8</v>
      </c>
      <c r="AD5730" s="126">
        <v>2026</v>
      </c>
    </row>
    <row r="5731" spans="3:30">
      <c r="C5731" s="126">
        <v>5724</v>
      </c>
      <c r="D5731" s="126">
        <v>303</v>
      </c>
      <c r="E5731" s="126">
        <v>10</v>
      </c>
      <c r="F5731" s="126">
        <v>1</v>
      </c>
      <c r="G5731" s="126">
        <v>1</v>
      </c>
      <c r="H5731" s="126">
        <v>1</v>
      </c>
      <c r="I5731" s="126">
        <v>1</v>
      </c>
      <c r="J5731" s="126">
        <v>364</v>
      </c>
      <c r="P5731" s="126">
        <v>1633</v>
      </c>
      <c r="R5731" s="126" t="s">
        <v>547</v>
      </c>
      <c r="S5731" s="252">
        <v>0</v>
      </c>
      <c r="T5731" s="252">
        <v>3</v>
      </c>
      <c r="U5731" s="68" t="s">
        <v>7535</v>
      </c>
      <c r="V5731" s="126">
        <v>1</v>
      </c>
      <c r="Z5731" s="126">
        <v>1</v>
      </c>
      <c r="AA5731" s="126">
        <v>1</v>
      </c>
      <c r="AB5731" s="126">
        <v>4</v>
      </c>
      <c r="AC5731" s="126">
        <v>8</v>
      </c>
      <c r="AD5731" s="126">
        <v>2026</v>
      </c>
    </row>
    <row r="5732" spans="3:30">
      <c r="C5732" s="126">
        <v>5725</v>
      </c>
      <c r="D5732" s="126">
        <v>303</v>
      </c>
      <c r="E5732" s="126">
        <v>3</v>
      </c>
      <c r="F5732" s="126">
        <v>1</v>
      </c>
      <c r="G5732" s="126">
        <v>1</v>
      </c>
      <c r="H5732" s="126">
        <v>1</v>
      </c>
      <c r="I5732" s="126">
        <v>1</v>
      </c>
      <c r="J5732" s="126">
        <v>420</v>
      </c>
      <c r="M5732" s="126">
        <v>2065</v>
      </c>
      <c r="N5732" s="126">
        <v>0</v>
      </c>
      <c r="P5732" s="126">
        <v>1634</v>
      </c>
      <c r="R5732" s="126" t="s">
        <v>547</v>
      </c>
      <c r="S5732" s="252">
        <v>0</v>
      </c>
      <c r="T5732" s="252">
        <v>1.65</v>
      </c>
      <c r="U5732" s="68" t="s">
        <v>7536</v>
      </c>
      <c r="V5732" s="126">
        <v>1</v>
      </c>
      <c r="Z5732" s="126">
        <v>1</v>
      </c>
      <c r="AA5732" s="126">
        <v>1</v>
      </c>
      <c r="AB5732" s="126">
        <v>4</v>
      </c>
      <c r="AC5732" s="126">
        <v>8</v>
      </c>
      <c r="AD5732" s="126">
        <v>2026</v>
      </c>
    </row>
    <row r="5733" spans="3:30">
      <c r="C5733" s="126">
        <v>5726</v>
      </c>
      <c r="D5733" s="126">
        <v>303</v>
      </c>
      <c r="E5733" s="126">
        <v>11</v>
      </c>
      <c r="F5733" s="126">
        <v>1</v>
      </c>
      <c r="G5733" s="126">
        <v>1</v>
      </c>
      <c r="H5733" s="126">
        <v>1</v>
      </c>
      <c r="I5733" s="126">
        <v>1</v>
      </c>
      <c r="J5733" s="126">
        <v>420</v>
      </c>
      <c r="M5733" s="126">
        <v>2065</v>
      </c>
      <c r="N5733" s="126">
        <v>1</v>
      </c>
      <c r="P5733" s="126">
        <v>1634</v>
      </c>
      <c r="R5733" s="126" t="s">
        <v>547</v>
      </c>
      <c r="S5733" s="252">
        <v>1.65</v>
      </c>
      <c r="T5733" s="252">
        <v>0</v>
      </c>
      <c r="U5733" s="68" t="s">
        <v>7537</v>
      </c>
      <c r="V5733" s="126">
        <v>1</v>
      </c>
      <c r="Z5733" s="126">
        <v>1</v>
      </c>
      <c r="AA5733" s="126">
        <v>1</v>
      </c>
      <c r="AB5733" s="126">
        <v>4</v>
      </c>
      <c r="AC5733" s="126">
        <v>8</v>
      </c>
      <c r="AD5733" s="126">
        <v>2026</v>
      </c>
    </row>
    <row r="5734" spans="3:30">
      <c r="C5734" s="126">
        <v>5727</v>
      </c>
      <c r="D5734" s="126">
        <v>303</v>
      </c>
      <c r="E5734" s="126">
        <v>10</v>
      </c>
      <c r="F5734" s="126">
        <v>1</v>
      </c>
      <c r="G5734" s="126">
        <v>1</v>
      </c>
      <c r="H5734" s="126">
        <v>1</v>
      </c>
      <c r="I5734" s="126">
        <v>1</v>
      </c>
      <c r="J5734" s="126">
        <v>420</v>
      </c>
      <c r="P5734" s="126">
        <v>1634</v>
      </c>
      <c r="R5734" s="126" t="s">
        <v>547</v>
      </c>
      <c r="S5734" s="252">
        <v>0</v>
      </c>
      <c r="T5734" s="252">
        <v>2.5</v>
      </c>
      <c r="U5734" s="68" t="s">
        <v>7538</v>
      </c>
      <c r="V5734" s="126">
        <v>1</v>
      </c>
      <c r="Z5734" s="126">
        <v>1</v>
      </c>
      <c r="AA5734" s="126">
        <v>1</v>
      </c>
      <c r="AB5734" s="126">
        <v>4</v>
      </c>
      <c r="AC5734" s="126">
        <v>8</v>
      </c>
      <c r="AD5734" s="126">
        <v>2026</v>
      </c>
    </row>
    <row r="5735" spans="3:30">
      <c r="C5735" s="126">
        <v>5728</v>
      </c>
      <c r="D5735" s="126">
        <v>303</v>
      </c>
      <c r="E5735" s="126">
        <v>3</v>
      </c>
      <c r="F5735" s="126">
        <v>1</v>
      </c>
      <c r="G5735" s="126">
        <v>1</v>
      </c>
      <c r="H5735" s="126">
        <v>1</v>
      </c>
      <c r="I5735" s="126">
        <v>1</v>
      </c>
      <c r="J5735" s="126">
        <v>426</v>
      </c>
      <c r="M5735" s="126">
        <v>2066</v>
      </c>
      <c r="N5735" s="126">
        <v>0</v>
      </c>
      <c r="P5735" s="126">
        <v>1635</v>
      </c>
      <c r="R5735" s="126" t="s">
        <v>547</v>
      </c>
      <c r="S5735" s="252">
        <v>0</v>
      </c>
      <c r="T5735" s="252">
        <v>0.65</v>
      </c>
      <c r="U5735" s="68" t="s">
        <v>7539</v>
      </c>
      <c r="V5735" s="126">
        <v>1</v>
      </c>
      <c r="Z5735" s="126">
        <v>1</v>
      </c>
      <c r="AA5735" s="126">
        <v>1</v>
      </c>
      <c r="AB5735" s="126">
        <v>4</v>
      </c>
      <c r="AC5735" s="126">
        <v>8</v>
      </c>
      <c r="AD5735" s="126">
        <v>2026</v>
      </c>
    </row>
    <row r="5736" spans="3:30">
      <c r="C5736" s="126">
        <v>5729</v>
      </c>
      <c r="D5736" s="126">
        <v>303</v>
      </c>
      <c r="E5736" s="126">
        <v>11</v>
      </c>
      <c r="F5736" s="126">
        <v>1</v>
      </c>
      <c r="G5736" s="126">
        <v>1</v>
      </c>
      <c r="H5736" s="126">
        <v>1</v>
      </c>
      <c r="I5736" s="126">
        <v>1</v>
      </c>
      <c r="J5736" s="126">
        <v>426</v>
      </c>
      <c r="M5736" s="126">
        <v>2066</v>
      </c>
      <c r="N5736" s="126">
        <v>1</v>
      </c>
      <c r="P5736" s="126">
        <v>1635</v>
      </c>
      <c r="R5736" s="126" t="s">
        <v>547</v>
      </c>
      <c r="S5736" s="252">
        <v>0.65</v>
      </c>
      <c r="T5736" s="252">
        <v>0</v>
      </c>
      <c r="U5736" s="68" t="s">
        <v>7540</v>
      </c>
      <c r="V5736" s="126">
        <v>1</v>
      </c>
      <c r="Z5736" s="126">
        <v>1</v>
      </c>
      <c r="AA5736" s="126">
        <v>1</v>
      </c>
      <c r="AB5736" s="126">
        <v>4</v>
      </c>
      <c r="AC5736" s="126">
        <v>8</v>
      </c>
      <c r="AD5736" s="126">
        <v>2026</v>
      </c>
    </row>
    <row r="5737" spans="3:30">
      <c r="C5737" s="126">
        <v>5730</v>
      </c>
      <c r="D5737" s="126">
        <v>303</v>
      </c>
      <c r="E5737" s="126">
        <v>10</v>
      </c>
      <c r="F5737" s="126">
        <v>1</v>
      </c>
      <c r="G5737" s="126">
        <v>1</v>
      </c>
      <c r="H5737" s="126">
        <v>1</v>
      </c>
      <c r="I5737" s="126">
        <v>1</v>
      </c>
      <c r="J5737" s="126">
        <v>426</v>
      </c>
      <c r="P5737" s="126">
        <v>1635</v>
      </c>
      <c r="R5737" s="126" t="s">
        <v>547</v>
      </c>
      <c r="S5737" s="252">
        <v>0</v>
      </c>
      <c r="T5737" s="252">
        <v>0.88</v>
      </c>
      <c r="U5737" s="68" t="s">
        <v>7541</v>
      </c>
      <c r="V5737" s="126">
        <v>1</v>
      </c>
      <c r="Z5737" s="126">
        <v>1</v>
      </c>
      <c r="AA5737" s="126">
        <v>1</v>
      </c>
      <c r="AB5737" s="126">
        <v>4</v>
      </c>
      <c r="AC5737" s="126">
        <v>8</v>
      </c>
      <c r="AD5737" s="126">
        <v>2026</v>
      </c>
    </row>
    <row r="5738" spans="3:30">
      <c r="C5738" s="126">
        <v>5731</v>
      </c>
      <c r="D5738" s="126">
        <v>303</v>
      </c>
      <c r="E5738" s="126">
        <v>3</v>
      </c>
      <c r="F5738" s="126">
        <v>1</v>
      </c>
      <c r="G5738" s="126">
        <v>1</v>
      </c>
      <c r="H5738" s="126">
        <v>1</v>
      </c>
      <c r="I5738" s="126">
        <v>1</v>
      </c>
      <c r="J5738" s="126">
        <v>424</v>
      </c>
      <c r="M5738" s="126">
        <v>2067</v>
      </c>
      <c r="N5738" s="126">
        <v>0</v>
      </c>
      <c r="P5738" s="126">
        <v>1636</v>
      </c>
      <c r="R5738" s="126" t="s">
        <v>547</v>
      </c>
      <c r="S5738" s="252">
        <v>0</v>
      </c>
      <c r="T5738" s="252">
        <v>1</v>
      </c>
      <c r="U5738" s="68" t="s">
        <v>7542</v>
      </c>
      <c r="V5738" s="126">
        <v>1</v>
      </c>
      <c r="Z5738" s="126">
        <v>1</v>
      </c>
      <c r="AA5738" s="126">
        <v>1</v>
      </c>
      <c r="AB5738" s="126">
        <v>4</v>
      </c>
      <c r="AC5738" s="126">
        <v>8</v>
      </c>
      <c r="AD5738" s="126">
        <v>2026</v>
      </c>
    </row>
    <row r="5739" spans="3:30">
      <c r="C5739" s="126">
        <v>5732</v>
      </c>
      <c r="D5739" s="126">
        <v>303</v>
      </c>
      <c r="E5739" s="126">
        <v>11</v>
      </c>
      <c r="F5739" s="126">
        <v>1</v>
      </c>
      <c r="G5739" s="126">
        <v>1</v>
      </c>
      <c r="H5739" s="126">
        <v>1</v>
      </c>
      <c r="I5739" s="126">
        <v>1</v>
      </c>
      <c r="J5739" s="126">
        <v>424</v>
      </c>
      <c r="M5739" s="126">
        <v>2067</v>
      </c>
      <c r="N5739" s="126">
        <v>1</v>
      </c>
      <c r="P5739" s="126">
        <v>1636</v>
      </c>
      <c r="R5739" s="126" t="s">
        <v>547</v>
      </c>
      <c r="S5739" s="252">
        <v>1</v>
      </c>
      <c r="T5739" s="252">
        <v>0</v>
      </c>
      <c r="U5739" s="68" t="s">
        <v>7543</v>
      </c>
      <c r="V5739" s="126">
        <v>1</v>
      </c>
      <c r="Z5739" s="126">
        <v>1</v>
      </c>
      <c r="AA5739" s="126">
        <v>1</v>
      </c>
      <c r="AB5739" s="126">
        <v>4</v>
      </c>
      <c r="AC5739" s="126">
        <v>8</v>
      </c>
      <c r="AD5739" s="126">
        <v>2026</v>
      </c>
    </row>
    <row r="5740" spans="3:30">
      <c r="C5740" s="126">
        <v>5733</v>
      </c>
      <c r="D5740" s="126">
        <v>303</v>
      </c>
      <c r="E5740" s="126">
        <v>10</v>
      </c>
      <c r="F5740" s="126">
        <v>1</v>
      </c>
      <c r="G5740" s="126">
        <v>1</v>
      </c>
      <c r="H5740" s="126">
        <v>1</v>
      </c>
      <c r="I5740" s="126">
        <v>1</v>
      </c>
      <c r="J5740" s="126">
        <v>424</v>
      </c>
      <c r="P5740" s="126">
        <v>1636</v>
      </c>
      <c r="R5740" s="126" t="s">
        <v>547</v>
      </c>
      <c r="S5740" s="252">
        <v>0</v>
      </c>
      <c r="T5740" s="252">
        <v>1.5</v>
      </c>
      <c r="U5740" s="68" t="s">
        <v>7544</v>
      </c>
      <c r="V5740" s="126">
        <v>1</v>
      </c>
      <c r="Z5740" s="126">
        <v>1</v>
      </c>
      <c r="AA5740" s="126">
        <v>1</v>
      </c>
      <c r="AB5740" s="126">
        <v>4</v>
      </c>
      <c r="AC5740" s="126">
        <v>8</v>
      </c>
      <c r="AD5740" s="126">
        <v>2026</v>
      </c>
    </row>
    <row r="5741" spans="3:30">
      <c r="C5741" s="126">
        <v>5734</v>
      </c>
      <c r="D5741" s="126">
        <v>303</v>
      </c>
      <c r="E5741" s="126">
        <v>3</v>
      </c>
      <c r="F5741" s="126">
        <v>1</v>
      </c>
      <c r="G5741" s="126">
        <v>1</v>
      </c>
      <c r="H5741" s="126">
        <v>1</v>
      </c>
      <c r="I5741" s="126">
        <v>1</v>
      </c>
      <c r="J5741" s="126">
        <v>433</v>
      </c>
      <c r="M5741" s="126">
        <v>2068</v>
      </c>
      <c r="N5741" s="126">
        <v>0</v>
      </c>
      <c r="P5741" s="126">
        <v>1637</v>
      </c>
      <c r="R5741" s="126" t="s">
        <v>547</v>
      </c>
      <c r="S5741" s="252">
        <v>0</v>
      </c>
      <c r="T5741" s="252">
        <v>0.22</v>
      </c>
      <c r="U5741" s="68" t="s">
        <v>7545</v>
      </c>
      <c r="V5741" s="126">
        <v>1</v>
      </c>
      <c r="Z5741" s="126">
        <v>1</v>
      </c>
      <c r="AA5741" s="126">
        <v>1</v>
      </c>
      <c r="AB5741" s="126">
        <v>4</v>
      </c>
      <c r="AC5741" s="126">
        <v>8</v>
      </c>
      <c r="AD5741" s="126">
        <v>2026</v>
      </c>
    </row>
    <row r="5742" spans="3:30">
      <c r="C5742" s="126">
        <v>5735</v>
      </c>
      <c r="D5742" s="126">
        <v>303</v>
      </c>
      <c r="E5742" s="126">
        <v>11</v>
      </c>
      <c r="F5742" s="126">
        <v>1</v>
      </c>
      <c r="G5742" s="126">
        <v>1</v>
      </c>
      <c r="H5742" s="126">
        <v>1</v>
      </c>
      <c r="I5742" s="126">
        <v>1</v>
      </c>
      <c r="J5742" s="126">
        <v>433</v>
      </c>
      <c r="M5742" s="126">
        <v>2068</v>
      </c>
      <c r="N5742" s="126">
        <v>1</v>
      </c>
      <c r="P5742" s="126">
        <v>1637</v>
      </c>
      <c r="R5742" s="126" t="s">
        <v>547</v>
      </c>
      <c r="S5742" s="252">
        <v>0.22</v>
      </c>
      <c r="T5742" s="252">
        <v>0</v>
      </c>
      <c r="U5742" s="68" t="s">
        <v>7546</v>
      </c>
      <c r="V5742" s="126">
        <v>1</v>
      </c>
      <c r="Z5742" s="126">
        <v>1</v>
      </c>
      <c r="AA5742" s="126">
        <v>1</v>
      </c>
      <c r="AB5742" s="126">
        <v>4</v>
      </c>
      <c r="AC5742" s="126">
        <v>8</v>
      </c>
      <c r="AD5742" s="126">
        <v>2026</v>
      </c>
    </row>
    <row r="5743" spans="3:30">
      <c r="C5743" s="126">
        <v>5736</v>
      </c>
      <c r="D5743" s="126">
        <v>303</v>
      </c>
      <c r="E5743" s="126">
        <v>10</v>
      </c>
      <c r="F5743" s="126">
        <v>1</v>
      </c>
      <c r="G5743" s="126">
        <v>1</v>
      </c>
      <c r="H5743" s="126">
        <v>1</v>
      </c>
      <c r="I5743" s="126">
        <v>1</v>
      </c>
      <c r="J5743" s="126">
        <v>433</v>
      </c>
      <c r="P5743" s="126">
        <v>1637</v>
      </c>
      <c r="R5743" s="126" t="s">
        <v>547</v>
      </c>
      <c r="S5743" s="252">
        <v>0</v>
      </c>
      <c r="T5743" s="252">
        <v>0.76</v>
      </c>
      <c r="U5743" s="68" t="s">
        <v>7547</v>
      </c>
      <c r="V5743" s="126">
        <v>1</v>
      </c>
      <c r="Z5743" s="126">
        <v>1</v>
      </c>
      <c r="AA5743" s="126">
        <v>1</v>
      </c>
      <c r="AB5743" s="126">
        <v>4</v>
      </c>
      <c r="AC5743" s="126">
        <v>8</v>
      </c>
      <c r="AD5743" s="126">
        <v>2026</v>
      </c>
    </row>
    <row r="5744" spans="3:30">
      <c r="C5744" s="126">
        <v>5737</v>
      </c>
      <c r="D5744" s="126">
        <v>303</v>
      </c>
      <c r="E5744" s="126">
        <v>3</v>
      </c>
      <c r="F5744" s="126">
        <v>1</v>
      </c>
      <c r="G5744" s="126">
        <v>1</v>
      </c>
      <c r="H5744" s="126">
        <v>1</v>
      </c>
      <c r="I5744" s="126">
        <v>1</v>
      </c>
      <c r="J5744" s="126">
        <v>20</v>
      </c>
      <c r="M5744" s="126">
        <v>2069</v>
      </c>
      <c r="N5744" s="126">
        <v>0</v>
      </c>
      <c r="P5744" s="126">
        <v>1638</v>
      </c>
      <c r="R5744" s="126" t="s">
        <v>547</v>
      </c>
      <c r="S5744" s="252">
        <v>0</v>
      </c>
      <c r="T5744" s="252">
        <v>5.03</v>
      </c>
      <c r="U5744" s="68" t="s">
        <v>7548</v>
      </c>
      <c r="V5744" s="126">
        <v>1</v>
      </c>
      <c r="Z5744" s="126">
        <v>1</v>
      </c>
      <c r="AA5744" s="126">
        <v>1</v>
      </c>
      <c r="AB5744" s="126">
        <v>4</v>
      </c>
      <c r="AC5744" s="126">
        <v>8</v>
      </c>
      <c r="AD5744" s="126">
        <v>2026</v>
      </c>
    </row>
    <row r="5745" spans="3:30">
      <c r="C5745" s="126">
        <v>5738</v>
      </c>
      <c r="D5745" s="126">
        <v>303</v>
      </c>
      <c r="E5745" s="126">
        <v>11</v>
      </c>
      <c r="F5745" s="126">
        <v>1</v>
      </c>
      <c r="G5745" s="126">
        <v>1</v>
      </c>
      <c r="H5745" s="126">
        <v>1</v>
      </c>
      <c r="I5745" s="126">
        <v>1</v>
      </c>
      <c r="J5745" s="126">
        <v>20</v>
      </c>
      <c r="M5745" s="126">
        <v>2069</v>
      </c>
      <c r="N5745" s="126">
        <v>1</v>
      </c>
      <c r="P5745" s="126">
        <v>1638</v>
      </c>
      <c r="R5745" s="126" t="s">
        <v>547</v>
      </c>
      <c r="S5745" s="252">
        <v>5.03</v>
      </c>
      <c r="T5745" s="252">
        <v>0</v>
      </c>
      <c r="U5745" s="68" t="s">
        <v>7549</v>
      </c>
      <c r="V5745" s="126">
        <v>1</v>
      </c>
      <c r="Z5745" s="126">
        <v>1</v>
      </c>
      <c r="AA5745" s="126">
        <v>1</v>
      </c>
      <c r="AB5745" s="126">
        <v>4</v>
      </c>
      <c r="AC5745" s="126">
        <v>8</v>
      </c>
      <c r="AD5745" s="126">
        <v>2026</v>
      </c>
    </row>
    <row r="5746" spans="3:30">
      <c r="C5746" s="126">
        <v>5739</v>
      </c>
      <c r="D5746" s="126">
        <v>303</v>
      </c>
      <c r="E5746" s="126">
        <v>10</v>
      </c>
      <c r="F5746" s="126">
        <v>1</v>
      </c>
      <c r="G5746" s="126">
        <v>1</v>
      </c>
      <c r="H5746" s="126">
        <v>1</v>
      </c>
      <c r="I5746" s="126">
        <v>1</v>
      </c>
      <c r="J5746" s="126">
        <v>20</v>
      </c>
      <c r="P5746" s="126">
        <v>1638</v>
      </c>
      <c r="R5746" s="126" t="s">
        <v>547</v>
      </c>
      <c r="S5746" s="252">
        <v>0</v>
      </c>
      <c r="T5746" s="252">
        <v>5.25</v>
      </c>
      <c r="U5746" s="68" t="s">
        <v>7550</v>
      </c>
      <c r="V5746" s="126">
        <v>1</v>
      </c>
      <c r="Z5746" s="126">
        <v>1</v>
      </c>
      <c r="AA5746" s="126">
        <v>1</v>
      </c>
      <c r="AB5746" s="126">
        <v>4</v>
      </c>
      <c r="AC5746" s="126">
        <v>8</v>
      </c>
      <c r="AD5746" s="126">
        <v>2026</v>
      </c>
    </row>
    <row r="5747" spans="3:30">
      <c r="C5747" s="126">
        <v>5740</v>
      </c>
      <c r="D5747" s="126">
        <v>303</v>
      </c>
      <c r="E5747" s="126">
        <v>3</v>
      </c>
      <c r="F5747" s="126">
        <v>1</v>
      </c>
      <c r="G5747" s="126">
        <v>1</v>
      </c>
      <c r="H5747" s="126">
        <v>1</v>
      </c>
      <c r="I5747" s="126">
        <v>1</v>
      </c>
      <c r="J5747" s="126">
        <v>6</v>
      </c>
      <c r="M5747" s="126">
        <v>2070</v>
      </c>
      <c r="N5747" s="126">
        <v>0</v>
      </c>
      <c r="P5747" s="126">
        <v>1639</v>
      </c>
      <c r="R5747" s="126" t="s">
        <v>547</v>
      </c>
      <c r="S5747" s="252">
        <v>0</v>
      </c>
      <c r="T5747" s="252">
        <v>2.89</v>
      </c>
      <c r="U5747" s="68" t="s">
        <v>7551</v>
      </c>
      <c r="V5747" s="126">
        <v>1</v>
      </c>
      <c r="Z5747" s="126">
        <v>1</v>
      </c>
      <c r="AA5747" s="126">
        <v>1</v>
      </c>
      <c r="AB5747" s="126">
        <v>4</v>
      </c>
      <c r="AC5747" s="126">
        <v>8</v>
      </c>
      <c r="AD5747" s="126">
        <v>2026</v>
      </c>
    </row>
    <row r="5748" spans="3:30">
      <c r="C5748" s="126">
        <v>5741</v>
      </c>
      <c r="D5748" s="126">
        <v>303</v>
      </c>
      <c r="E5748" s="126">
        <v>11</v>
      </c>
      <c r="F5748" s="126">
        <v>1</v>
      </c>
      <c r="G5748" s="126">
        <v>1</v>
      </c>
      <c r="H5748" s="126">
        <v>1</v>
      </c>
      <c r="I5748" s="126">
        <v>1</v>
      </c>
      <c r="J5748" s="126">
        <v>6</v>
      </c>
      <c r="M5748" s="126">
        <v>2070</v>
      </c>
      <c r="N5748" s="126">
        <v>1</v>
      </c>
      <c r="P5748" s="126">
        <v>1639</v>
      </c>
      <c r="R5748" s="126" t="s">
        <v>547</v>
      </c>
      <c r="S5748" s="252">
        <v>2.89</v>
      </c>
      <c r="T5748" s="252">
        <v>0</v>
      </c>
      <c r="U5748" s="68" t="s">
        <v>7552</v>
      </c>
      <c r="V5748" s="126">
        <v>1</v>
      </c>
      <c r="Z5748" s="126">
        <v>1</v>
      </c>
      <c r="AA5748" s="126">
        <v>1</v>
      </c>
      <c r="AB5748" s="126">
        <v>4</v>
      </c>
      <c r="AC5748" s="126">
        <v>8</v>
      </c>
      <c r="AD5748" s="126">
        <v>2026</v>
      </c>
    </row>
    <row r="5749" spans="3:30">
      <c r="C5749" s="126">
        <v>5742</v>
      </c>
      <c r="D5749" s="126">
        <v>303</v>
      </c>
      <c r="E5749" s="126">
        <v>10</v>
      </c>
      <c r="F5749" s="126">
        <v>1</v>
      </c>
      <c r="G5749" s="126">
        <v>1</v>
      </c>
      <c r="H5749" s="126">
        <v>1</v>
      </c>
      <c r="I5749" s="126">
        <v>1</v>
      </c>
      <c r="J5749" s="126">
        <v>6</v>
      </c>
      <c r="P5749" s="126">
        <v>1639</v>
      </c>
      <c r="R5749" s="126" t="s">
        <v>547</v>
      </c>
      <c r="S5749" s="252">
        <v>0</v>
      </c>
      <c r="T5749" s="252">
        <v>3.5</v>
      </c>
      <c r="U5749" s="68" t="s">
        <v>7553</v>
      </c>
      <c r="V5749" s="126">
        <v>1</v>
      </c>
      <c r="Z5749" s="126">
        <v>1</v>
      </c>
      <c r="AA5749" s="126">
        <v>1</v>
      </c>
      <c r="AB5749" s="126">
        <v>4</v>
      </c>
      <c r="AC5749" s="126">
        <v>8</v>
      </c>
      <c r="AD5749" s="126">
        <v>2026</v>
      </c>
    </row>
    <row r="5750" spans="3:30">
      <c r="C5750" s="126">
        <v>5743</v>
      </c>
      <c r="D5750" s="126">
        <v>304</v>
      </c>
      <c r="E5750" s="126">
        <v>2</v>
      </c>
      <c r="F5750" s="126">
        <v>1</v>
      </c>
      <c r="G5750" s="126">
        <v>1</v>
      </c>
      <c r="H5750" s="126">
        <v>1</v>
      </c>
      <c r="I5750" s="126">
        <v>1</v>
      </c>
      <c r="R5750" s="126" t="s">
        <v>547</v>
      </c>
      <c r="S5750" s="252">
        <v>39.21</v>
      </c>
      <c r="T5750" s="252">
        <v>0</v>
      </c>
      <c r="U5750" s="68" t="s">
        <v>7555</v>
      </c>
      <c r="V5750" s="126">
        <v>1</v>
      </c>
      <c r="Z5750" s="126">
        <v>1</v>
      </c>
      <c r="AA5750" s="126">
        <v>1</v>
      </c>
      <c r="AB5750" s="126">
        <v>4</v>
      </c>
      <c r="AC5750" s="126">
        <v>8</v>
      </c>
      <c r="AD5750" s="126">
        <v>2026</v>
      </c>
    </row>
    <row r="5751" spans="3:30">
      <c r="C5751" s="126">
        <v>5744</v>
      </c>
      <c r="D5751" s="126">
        <v>304</v>
      </c>
      <c r="E5751" s="126">
        <v>3</v>
      </c>
      <c r="F5751" s="126">
        <v>1</v>
      </c>
      <c r="G5751" s="126">
        <v>1</v>
      </c>
      <c r="H5751" s="126">
        <v>1</v>
      </c>
      <c r="I5751" s="126">
        <v>1</v>
      </c>
      <c r="J5751" s="126">
        <v>305</v>
      </c>
      <c r="M5751" s="126">
        <v>2071</v>
      </c>
      <c r="N5751" s="126">
        <v>0</v>
      </c>
      <c r="P5751" s="126">
        <v>1640</v>
      </c>
      <c r="R5751" s="126" t="s">
        <v>547</v>
      </c>
      <c r="S5751" s="252">
        <v>0</v>
      </c>
      <c r="T5751" s="252">
        <v>4.25</v>
      </c>
      <c r="U5751" s="68" t="s">
        <v>7556</v>
      </c>
      <c r="V5751" s="126">
        <v>1</v>
      </c>
      <c r="Z5751" s="126">
        <v>1</v>
      </c>
      <c r="AA5751" s="126">
        <v>1</v>
      </c>
      <c r="AB5751" s="126">
        <v>4</v>
      </c>
      <c r="AC5751" s="126">
        <v>8</v>
      </c>
      <c r="AD5751" s="126">
        <v>2026</v>
      </c>
    </row>
    <row r="5752" spans="3:30">
      <c r="C5752" s="126">
        <v>5745</v>
      </c>
      <c r="D5752" s="126">
        <v>304</v>
      </c>
      <c r="E5752" s="126">
        <v>11</v>
      </c>
      <c r="F5752" s="126">
        <v>1</v>
      </c>
      <c r="G5752" s="126">
        <v>1</v>
      </c>
      <c r="H5752" s="126">
        <v>1</v>
      </c>
      <c r="I5752" s="126">
        <v>1</v>
      </c>
      <c r="J5752" s="126">
        <v>305</v>
      </c>
      <c r="M5752" s="126">
        <v>2071</v>
      </c>
      <c r="N5752" s="126">
        <v>1</v>
      </c>
      <c r="P5752" s="126">
        <v>1640</v>
      </c>
      <c r="R5752" s="126" t="s">
        <v>547</v>
      </c>
      <c r="S5752" s="252">
        <v>4.25</v>
      </c>
      <c r="T5752" s="252">
        <v>0</v>
      </c>
      <c r="U5752" s="68" t="s">
        <v>7557</v>
      </c>
      <c r="V5752" s="126">
        <v>1</v>
      </c>
      <c r="Z5752" s="126">
        <v>1</v>
      </c>
      <c r="AA5752" s="126">
        <v>1</v>
      </c>
      <c r="AB5752" s="126">
        <v>4</v>
      </c>
      <c r="AC5752" s="126">
        <v>8</v>
      </c>
      <c r="AD5752" s="126">
        <v>2026</v>
      </c>
    </row>
    <row r="5753" spans="3:30">
      <c r="C5753" s="126">
        <v>5746</v>
      </c>
      <c r="D5753" s="126">
        <v>304</v>
      </c>
      <c r="E5753" s="126">
        <v>10</v>
      </c>
      <c r="F5753" s="126">
        <v>1</v>
      </c>
      <c r="G5753" s="126">
        <v>1</v>
      </c>
      <c r="H5753" s="126">
        <v>1</v>
      </c>
      <c r="I5753" s="126">
        <v>1</v>
      </c>
      <c r="J5753" s="126">
        <v>305</v>
      </c>
      <c r="P5753" s="126">
        <v>1640</v>
      </c>
      <c r="R5753" s="126" t="s">
        <v>547</v>
      </c>
      <c r="S5753" s="252">
        <v>0</v>
      </c>
      <c r="T5753" s="252">
        <v>4.5</v>
      </c>
      <c r="U5753" s="68" t="s">
        <v>7558</v>
      </c>
      <c r="V5753" s="126">
        <v>1</v>
      </c>
      <c r="Z5753" s="126">
        <v>1</v>
      </c>
      <c r="AA5753" s="126">
        <v>1</v>
      </c>
      <c r="AB5753" s="126">
        <v>4</v>
      </c>
      <c r="AC5753" s="126">
        <v>8</v>
      </c>
      <c r="AD5753" s="126">
        <v>2026</v>
      </c>
    </row>
    <row r="5754" spans="3:30">
      <c r="C5754" s="126">
        <v>5747</v>
      </c>
      <c r="D5754" s="126">
        <v>304</v>
      </c>
      <c r="E5754" s="126">
        <v>3</v>
      </c>
      <c r="F5754" s="126">
        <v>1</v>
      </c>
      <c r="G5754" s="126">
        <v>1</v>
      </c>
      <c r="H5754" s="126">
        <v>1</v>
      </c>
      <c r="I5754" s="126">
        <v>1</v>
      </c>
      <c r="J5754" s="126">
        <v>183</v>
      </c>
      <c r="M5754" s="126">
        <v>2072</v>
      </c>
      <c r="N5754" s="126">
        <v>0</v>
      </c>
      <c r="P5754" s="126">
        <v>1641</v>
      </c>
      <c r="R5754" s="126" t="s">
        <v>547</v>
      </c>
      <c r="S5754" s="252">
        <v>0</v>
      </c>
      <c r="T5754" s="252">
        <v>4</v>
      </c>
      <c r="U5754" s="68" t="s">
        <v>7559</v>
      </c>
      <c r="V5754" s="126">
        <v>1</v>
      </c>
      <c r="Z5754" s="126">
        <v>1</v>
      </c>
      <c r="AA5754" s="126">
        <v>1</v>
      </c>
      <c r="AB5754" s="126">
        <v>4</v>
      </c>
      <c r="AC5754" s="126">
        <v>8</v>
      </c>
      <c r="AD5754" s="126">
        <v>2026</v>
      </c>
    </row>
    <row r="5755" spans="3:30">
      <c r="C5755" s="126">
        <v>5748</v>
      </c>
      <c r="D5755" s="126">
        <v>304</v>
      </c>
      <c r="E5755" s="126">
        <v>11</v>
      </c>
      <c r="F5755" s="126">
        <v>1</v>
      </c>
      <c r="G5755" s="126">
        <v>1</v>
      </c>
      <c r="H5755" s="126">
        <v>1</v>
      </c>
      <c r="I5755" s="126">
        <v>1</v>
      </c>
      <c r="J5755" s="126">
        <v>183</v>
      </c>
      <c r="M5755" s="126">
        <v>2072</v>
      </c>
      <c r="N5755" s="126">
        <v>1</v>
      </c>
      <c r="P5755" s="126">
        <v>1641</v>
      </c>
      <c r="R5755" s="126" t="s">
        <v>547</v>
      </c>
      <c r="S5755" s="252">
        <v>4</v>
      </c>
      <c r="T5755" s="252">
        <v>0</v>
      </c>
      <c r="U5755" s="68" t="s">
        <v>7560</v>
      </c>
      <c r="V5755" s="126">
        <v>1</v>
      </c>
      <c r="Z5755" s="126">
        <v>1</v>
      </c>
      <c r="AA5755" s="126">
        <v>1</v>
      </c>
      <c r="AB5755" s="126">
        <v>4</v>
      </c>
      <c r="AC5755" s="126">
        <v>8</v>
      </c>
      <c r="AD5755" s="126">
        <v>2026</v>
      </c>
    </row>
    <row r="5756" spans="3:30">
      <c r="C5756" s="126">
        <v>5749</v>
      </c>
      <c r="D5756" s="126">
        <v>304</v>
      </c>
      <c r="E5756" s="126">
        <v>10</v>
      </c>
      <c r="F5756" s="126">
        <v>1</v>
      </c>
      <c r="G5756" s="126">
        <v>1</v>
      </c>
      <c r="H5756" s="126">
        <v>1</v>
      </c>
      <c r="I5756" s="126">
        <v>1</v>
      </c>
      <c r="J5756" s="126">
        <v>183</v>
      </c>
      <c r="P5756" s="126">
        <v>1641</v>
      </c>
      <c r="R5756" s="126" t="s">
        <v>547</v>
      </c>
      <c r="S5756" s="252">
        <v>0</v>
      </c>
      <c r="T5756" s="252">
        <v>4.5</v>
      </c>
      <c r="U5756" s="68" t="s">
        <v>7561</v>
      </c>
      <c r="V5756" s="126">
        <v>1</v>
      </c>
      <c r="Z5756" s="126">
        <v>1</v>
      </c>
      <c r="AA5756" s="126">
        <v>1</v>
      </c>
      <c r="AB5756" s="126">
        <v>4</v>
      </c>
      <c r="AC5756" s="126">
        <v>8</v>
      </c>
      <c r="AD5756" s="126">
        <v>2026</v>
      </c>
    </row>
    <row r="5757" spans="3:30">
      <c r="C5757" s="126">
        <v>5750</v>
      </c>
      <c r="D5757" s="126">
        <v>304</v>
      </c>
      <c r="E5757" s="126">
        <v>3</v>
      </c>
      <c r="F5757" s="126">
        <v>1</v>
      </c>
      <c r="G5757" s="126">
        <v>1</v>
      </c>
      <c r="H5757" s="126">
        <v>1</v>
      </c>
      <c r="I5757" s="126">
        <v>1</v>
      </c>
      <c r="J5757" s="126">
        <v>177</v>
      </c>
      <c r="M5757" s="126">
        <v>2073</v>
      </c>
      <c r="N5757" s="126">
        <v>0</v>
      </c>
      <c r="P5757" s="126">
        <v>1642</v>
      </c>
      <c r="R5757" s="126" t="s">
        <v>547</v>
      </c>
      <c r="S5757" s="252">
        <v>0</v>
      </c>
      <c r="T5757" s="252">
        <v>0.96</v>
      </c>
      <c r="U5757" s="68" t="s">
        <v>7562</v>
      </c>
      <c r="V5757" s="126">
        <v>1</v>
      </c>
      <c r="Z5757" s="126">
        <v>1</v>
      </c>
      <c r="AA5757" s="126">
        <v>1</v>
      </c>
      <c r="AB5757" s="126">
        <v>4</v>
      </c>
      <c r="AC5757" s="126">
        <v>8</v>
      </c>
      <c r="AD5757" s="126">
        <v>2026</v>
      </c>
    </row>
    <row r="5758" spans="3:30">
      <c r="C5758" s="126">
        <v>5751</v>
      </c>
      <c r="D5758" s="126">
        <v>304</v>
      </c>
      <c r="E5758" s="126">
        <v>11</v>
      </c>
      <c r="F5758" s="126">
        <v>1</v>
      </c>
      <c r="G5758" s="126">
        <v>1</v>
      </c>
      <c r="H5758" s="126">
        <v>1</v>
      </c>
      <c r="I5758" s="126">
        <v>1</v>
      </c>
      <c r="J5758" s="126">
        <v>177</v>
      </c>
      <c r="M5758" s="126">
        <v>2073</v>
      </c>
      <c r="N5758" s="126">
        <v>1</v>
      </c>
      <c r="P5758" s="126">
        <v>1642</v>
      </c>
      <c r="R5758" s="126" t="s">
        <v>547</v>
      </c>
      <c r="S5758" s="252">
        <v>0.96</v>
      </c>
      <c r="T5758" s="252">
        <v>0</v>
      </c>
      <c r="U5758" s="68" t="s">
        <v>7563</v>
      </c>
      <c r="V5758" s="126">
        <v>1</v>
      </c>
      <c r="Z5758" s="126">
        <v>1</v>
      </c>
      <c r="AA5758" s="126">
        <v>1</v>
      </c>
      <c r="AB5758" s="126">
        <v>4</v>
      </c>
      <c r="AC5758" s="126">
        <v>8</v>
      </c>
      <c r="AD5758" s="126">
        <v>2026</v>
      </c>
    </row>
    <row r="5759" spans="3:30">
      <c r="C5759" s="126">
        <v>5752</v>
      </c>
      <c r="D5759" s="126">
        <v>304</v>
      </c>
      <c r="E5759" s="126">
        <v>10</v>
      </c>
      <c r="F5759" s="126">
        <v>1</v>
      </c>
      <c r="G5759" s="126">
        <v>1</v>
      </c>
      <c r="H5759" s="126">
        <v>1</v>
      </c>
      <c r="I5759" s="126">
        <v>1</v>
      </c>
      <c r="J5759" s="126">
        <v>177</v>
      </c>
      <c r="P5759" s="126">
        <v>1642</v>
      </c>
      <c r="R5759" s="126" t="s">
        <v>547</v>
      </c>
      <c r="S5759" s="252">
        <v>0</v>
      </c>
      <c r="T5759" s="252">
        <v>1.08</v>
      </c>
      <c r="U5759" s="68" t="s">
        <v>7564</v>
      </c>
      <c r="V5759" s="126">
        <v>1</v>
      </c>
      <c r="Z5759" s="126">
        <v>1</v>
      </c>
      <c r="AA5759" s="126">
        <v>1</v>
      </c>
      <c r="AB5759" s="126">
        <v>4</v>
      </c>
      <c r="AC5759" s="126">
        <v>8</v>
      </c>
      <c r="AD5759" s="126">
        <v>2026</v>
      </c>
    </row>
    <row r="5760" spans="3:30">
      <c r="C5760" s="126">
        <v>5753</v>
      </c>
      <c r="D5760" s="126">
        <v>304</v>
      </c>
      <c r="E5760" s="126">
        <v>3</v>
      </c>
      <c r="F5760" s="126">
        <v>1</v>
      </c>
      <c r="G5760" s="126">
        <v>1</v>
      </c>
      <c r="H5760" s="126">
        <v>1</v>
      </c>
      <c r="I5760" s="126">
        <v>1</v>
      </c>
      <c r="J5760" s="126">
        <v>373</v>
      </c>
      <c r="M5760" s="126">
        <v>2074</v>
      </c>
      <c r="N5760" s="126">
        <v>0</v>
      </c>
      <c r="P5760" s="126">
        <v>1643</v>
      </c>
      <c r="R5760" s="126" t="s">
        <v>547</v>
      </c>
      <c r="S5760" s="252">
        <v>0</v>
      </c>
      <c r="T5760" s="252">
        <v>11</v>
      </c>
      <c r="U5760" s="68" t="s">
        <v>7565</v>
      </c>
      <c r="V5760" s="126">
        <v>1</v>
      </c>
      <c r="Z5760" s="126">
        <v>1</v>
      </c>
      <c r="AA5760" s="126">
        <v>1</v>
      </c>
      <c r="AB5760" s="126">
        <v>4</v>
      </c>
      <c r="AC5760" s="126">
        <v>8</v>
      </c>
      <c r="AD5760" s="126">
        <v>2026</v>
      </c>
    </row>
    <row r="5761" spans="3:30">
      <c r="C5761" s="126">
        <v>5754</v>
      </c>
      <c r="D5761" s="126">
        <v>304</v>
      </c>
      <c r="E5761" s="126">
        <v>11</v>
      </c>
      <c r="F5761" s="126">
        <v>1</v>
      </c>
      <c r="G5761" s="126">
        <v>1</v>
      </c>
      <c r="H5761" s="126">
        <v>1</v>
      </c>
      <c r="I5761" s="126">
        <v>1</v>
      </c>
      <c r="J5761" s="126">
        <v>373</v>
      </c>
      <c r="M5761" s="126">
        <v>2074</v>
      </c>
      <c r="N5761" s="126">
        <v>1</v>
      </c>
      <c r="P5761" s="126">
        <v>1643</v>
      </c>
      <c r="R5761" s="126" t="s">
        <v>547</v>
      </c>
      <c r="S5761" s="252">
        <v>11</v>
      </c>
      <c r="T5761" s="252">
        <v>0</v>
      </c>
      <c r="U5761" s="68" t="s">
        <v>7566</v>
      </c>
      <c r="V5761" s="126">
        <v>1</v>
      </c>
      <c r="Z5761" s="126">
        <v>1</v>
      </c>
      <c r="AA5761" s="126">
        <v>1</v>
      </c>
      <c r="AB5761" s="126">
        <v>4</v>
      </c>
      <c r="AC5761" s="126">
        <v>8</v>
      </c>
      <c r="AD5761" s="126">
        <v>2026</v>
      </c>
    </row>
    <row r="5762" spans="3:30">
      <c r="C5762" s="126">
        <v>5755</v>
      </c>
      <c r="D5762" s="126">
        <v>304</v>
      </c>
      <c r="E5762" s="126">
        <v>10</v>
      </c>
      <c r="F5762" s="126">
        <v>1</v>
      </c>
      <c r="G5762" s="126">
        <v>1</v>
      </c>
      <c r="H5762" s="126">
        <v>1</v>
      </c>
      <c r="I5762" s="126">
        <v>1</v>
      </c>
      <c r="J5762" s="126">
        <v>373</v>
      </c>
      <c r="P5762" s="126">
        <v>1643</v>
      </c>
      <c r="R5762" s="126" t="s">
        <v>547</v>
      </c>
      <c r="S5762" s="252">
        <v>0</v>
      </c>
      <c r="T5762" s="252">
        <v>12.5</v>
      </c>
      <c r="U5762" s="68" t="s">
        <v>7567</v>
      </c>
      <c r="V5762" s="126">
        <v>1</v>
      </c>
      <c r="Z5762" s="126">
        <v>1</v>
      </c>
      <c r="AA5762" s="126">
        <v>1</v>
      </c>
      <c r="AB5762" s="126">
        <v>4</v>
      </c>
      <c r="AC5762" s="126">
        <v>8</v>
      </c>
      <c r="AD5762" s="126">
        <v>2026</v>
      </c>
    </row>
    <row r="5763" spans="3:30">
      <c r="C5763" s="126">
        <v>5756</v>
      </c>
      <c r="D5763" s="126">
        <v>304</v>
      </c>
      <c r="E5763" s="126">
        <v>3</v>
      </c>
      <c r="F5763" s="126">
        <v>1</v>
      </c>
      <c r="G5763" s="126">
        <v>1</v>
      </c>
      <c r="H5763" s="126">
        <v>1</v>
      </c>
      <c r="I5763" s="126">
        <v>1</v>
      </c>
      <c r="J5763" s="126">
        <v>20</v>
      </c>
      <c r="M5763" s="126">
        <v>2075</v>
      </c>
      <c r="N5763" s="126">
        <v>0</v>
      </c>
      <c r="P5763" s="126">
        <v>1644</v>
      </c>
      <c r="R5763" s="126" t="s">
        <v>547</v>
      </c>
      <c r="S5763" s="252">
        <v>0</v>
      </c>
      <c r="T5763" s="252">
        <v>5.03</v>
      </c>
      <c r="U5763" s="68" t="s">
        <v>7568</v>
      </c>
      <c r="V5763" s="126">
        <v>1</v>
      </c>
      <c r="Z5763" s="126">
        <v>1</v>
      </c>
      <c r="AA5763" s="126">
        <v>1</v>
      </c>
      <c r="AB5763" s="126">
        <v>4</v>
      </c>
      <c r="AC5763" s="126">
        <v>8</v>
      </c>
      <c r="AD5763" s="126">
        <v>2026</v>
      </c>
    </row>
    <row r="5764" spans="3:30">
      <c r="C5764" s="126">
        <v>5757</v>
      </c>
      <c r="D5764" s="126">
        <v>304</v>
      </c>
      <c r="E5764" s="126">
        <v>11</v>
      </c>
      <c r="F5764" s="126">
        <v>1</v>
      </c>
      <c r="G5764" s="126">
        <v>1</v>
      </c>
      <c r="H5764" s="126">
        <v>1</v>
      </c>
      <c r="I5764" s="126">
        <v>1</v>
      </c>
      <c r="J5764" s="126">
        <v>20</v>
      </c>
      <c r="M5764" s="126">
        <v>2075</v>
      </c>
      <c r="N5764" s="126">
        <v>1</v>
      </c>
      <c r="P5764" s="126">
        <v>1644</v>
      </c>
      <c r="R5764" s="126" t="s">
        <v>547</v>
      </c>
      <c r="S5764" s="252">
        <v>5.03</v>
      </c>
      <c r="T5764" s="252">
        <v>0</v>
      </c>
      <c r="U5764" s="68" t="s">
        <v>7569</v>
      </c>
      <c r="V5764" s="126">
        <v>1</v>
      </c>
      <c r="Z5764" s="126">
        <v>1</v>
      </c>
      <c r="AA5764" s="126">
        <v>1</v>
      </c>
      <c r="AB5764" s="126">
        <v>4</v>
      </c>
      <c r="AC5764" s="126">
        <v>8</v>
      </c>
      <c r="AD5764" s="126">
        <v>2026</v>
      </c>
    </row>
    <row r="5765" spans="3:30">
      <c r="C5765" s="126">
        <v>5758</v>
      </c>
      <c r="D5765" s="126">
        <v>304</v>
      </c>
      <c r="E5765" s="126">
        <v>10</v>
      </c>
      <c r="F5765" s="126">
        <v>1</v>
      </c>
      <c r="G5765" s="126">
        <v>1</v>
      </c>
      <c r="H5765" s="126">
        <v>1</v>
      </c>
      <c r="I5765" s="126">
        <v>1</v>
      </c>
      <c r="J5765" s="126">
        <v>20</v>
      </c>
      <c r="P5765" s="126">
        <v>1644</v>
      </c>
      <c r="R5765" s="126" t="s">
        <v>547</v>
      </c>
      <c r="S5765" s="252">
        <v>0</v>
      </c>
      <c r="T5765" s="252">
        <v>5.25</v>
      </c>
      <c r="U5765" s="68" t="s">
        <v>7570</v>
      </c>
      <c r="V5765" s="126">
        <v>1</v>
      </c>
      <c r="Z5765" s="126">
        <v>1</v>
      </c>
      <c r="AA5765" s="126">
        <v>1</v>
      </c>
      <c r="AB5765" s="126">
        <v>4</v>
      </c>
      <c r="AC5765" s="126">
        <v>8</v>
      </c>
      <c r="AD5765" s="126">
        <v>2026</v>
      </c>
    </row>
    <row r="5766" spans="3:30">
      <c r="C5766" s="126">
        <v>5759</v>
      </c>
      <c r="D5766" s="126">
        <v>304</v>
      </c>
      <c r="E5766" s="126">
        <v>3</v>
      </c>
      <c r="F5766" s="126">
        <v>1</v>
      </c>
      <c r="G5766" s="126">
        <v>1</v>
      </c>
      <c r="H5766" s="126">
        <v>1</v>
      </c>
      <c r="I5766" s="126">
        <v>1</v>
      </c>
      <c r="J5766" s="126">
        <v>52</v>
      </c>
      <c r="M5766" s="126">
        <v>2076</v>
      </c>
      <c r="N5766" s="126">
        <v>0</v>
      </c>
      <c r="P5766" s="126">
        <v>1645</v>
      </c>
      <c r="R5766" s="126" t="s">
        <v>547</v>
      </c>
      <c r="S5766" s="252">
        <v>0</v>
      </c>
      <c r="T5766" s="252">
        <v>1.91</v>
      </c>
      <c r="U5766" s="68" t="s">
        <v>7571</v>
      </c>
      <c r="V5766" s="126">
        <v>1</v>
      </c>
      <c r="Z5766" s="126">
        <v>1</v>
      </c>
      <c r="AA5766" s="126">
        <v>1</v>
      </c>
      <c r="AB5766" s="126">
        <v>4</v>
      </c>
      <c r="AC5766" s="126">
        <v>8</v>
      </c>
      <c r="AD5766" s="126">
        <v>2026</v>
      </c>
    </row>
    <row r="5767" spans="3:30">
      <c r="C5767" s="126">
        <v>5760</v>
      </c>
      <c r="D5767" s="126">
        <v>304</v>
      </c>
      <c r="E5767" s="126">
        <v>11</v>
      </c>
      <c r="F5767" s="126">
        <v>1</v>
      </c>
      <c r="G5767" s="126">
        <v>1</v>
      </c>
      <c r="H5767" s="126">
        <v>1</v>
      </c>
      <c r="I5767" s="126">
        <v>1</v>
      </c>
      <c r="J5767" s="126">
        <v>52</v>
      </c>
      <c r="M5767" s="126">
        <v>2076</v>
      </c>
      <c r="N5767" s="126">
        <v>1</v>
      </c>
      <c r="P5767" s="126">
        <v>1645</v>
      </c>
      <c r="R5767" s="126" t="s">
        <v>547</v>
      </c>
      <c r="S5767" s="252">
        <v>1.91</v>
      </c>
      <c r="T5767" s="252">
        <v>0</v>
      </c>
      <c r="U5767" s="68" t="s">
        <v>7572</v>
      </c>
      <c r="V5767" s="126">
        <v>1</v>
      </c>
      <c r="Z5767" s="126">
        <v>1</v>
      </c>
      <c r="AA5767" s="126">
        <v>1</v>
      </c>
      <c r="AB5767" s="126">
        <v>4</v>
      </c>
      <c r="AC5767" s="126">
        <v>8</v>
      </c>
      <c r="AD5767" s="126">
        <v>2026</v>
      </c>
    </row>
    <row r="5768" spans="3:30">
      <c r="C5768" s="126">
        <v>5761</v>
      </c>
      <c r="D5768" s="126">
        <v>304</v>
      </c>
      <c r="E5768" s="126">
        <v>10</v>
      </c>
      <c r="F5768" s="126">
        <v>1</v>
      </c>
      <c r="G5768" s="126">
        <v>1</v>
      </c>
      <c r="H5768" s="126">
        <v>1</v>
      </c>
      <c r="I5768" s="126">
        <v>1</v>
      </c>
      <c r="J5768" s="126">
        <v>52</v>
      </c>
      <c r="P5768" s="126">
        <v>1645</v>
      </c>
      <c r="R5768" s="126" t="s">
        <v>547</v>
      </c>
      <c r="S5768" s="252">
        <v>0</v>
      </c>
      <c r="T5768" s="252">
        <v>2.5</v>
      </c>
      <c r="U5768" s="68" t="s">
        <v>7573</v>
      </c>
      <c r="V5768" s="126">
        <v>1</v>
      </c>
      <c r="Z5768" s="126">
        <v>1</v>
      </c>
      <c r="AA5768" s="126">
        <v>1</v>
      </c>
      <c r="AB5768" s="126">
        <v>4</v>
      </c>
      <c r="AC5768" s="126">
        <v>8</v>
      </c>
      <c r="AD5768" s="126">
        <v>2026</v>
      </c>
    </row>
    <row r="5769" spans="3:30">
      <c r="C5769" s="126">
        <v>5762</v>
      </c>
      <c r="D5769" s="126">
        <v>304</v>
      </c>
      <c r="E5769" s="126">
        <v>3</v>
      </c>
      <c r="F5769" s="126">
        <v>1</v>
      </c>
      <c r="G5769" s="126">
        <v>1</v>
      </c>
      <c r="H5769" s="126">
        <v>1</v>
      </c>
      <c r="I5769" s="126">
        <v>1</v>
      </c>
      <c r="J5769" s="126">
        <v>396</v>
      </c>
      <c r="M5769" s="126">
        <v>2077</v>
      </c>
      <c r="N5769" s="126">
        <v>0</v>
      </c>
      <c r="P5769" s="126">
        <v>1646</v>
      </c>
      <c r="R5769" s="126" t="s">
        <v>547</v>
      </c>
      <c r="S5769" s="252">
        <v>0</v>
      </c>
      <c r="T5769" s="252">
        <v>2.4</v>
      </c>
      <c r="U5769" s="68" t="s">
        <v>7574</v>
      </c>
      <c r="V5769" s="126">
        <v>1</v>
      </c>
      <c r="Z5769" s="126">
        <v>1</v>
      </c>
      <c r="AA5769" s="126">
        <v>1</v>
      </c>
      <c r="AB5769" s="126">
        <v>4</v>
      </c>
      <c r="AC5769" s="126">
        <v>8</v>
      </c>
      <c r="AD5769" s="126">
        <v>2026</v>
      </c>
    </row>
    <row r="5770" spans="3:30">
      <c r="C5770" s="126">
        <v>5763</v>
      </c>
      <c r="D5770" s="126">
        <v>304</v>
      </c>
      <c r="E5770" s="126">
        <v>11</v>
      </c>
      <c r="F5770" s="126">
        <v>1</v>
      </c>
      <c r="G5770" s="126">
        <v>1</v>
      </c>
      <c r="H5770" s="126">
        <v>1</v>
      </c>
      <c r="I5770" s="126">
        <v>1</v>
      </c>
      <c r="J5770" s="126">
        <v>396</v>
      </c>
      <c r="M5770" s="126">
        <v>2077</v>
      </c>
      <c r="N5770" s="126">
        <v>1</v>
      </c>
      <c r="P5770" s="126">
        <v>1646</v>
      </c>
      <c r="R5770" s="126" t="s">
        <v>547</v>
      </c>
      <c r="S5770" s="252">
        <v>2.4</v>
      </c>
      <c r="T5770" s="252">
        <v>0</v>
      </c>
      <c r="U5770" s="68" t="s">
        <v>7575</v>
      </c>
      <c r="V5770" s="126">
        <v>1</v>
      </c>
      <c r="Z5770" s="126">
        <v>1</v>
      </c>
      <c r="AA5770" s="126">
        <v>1</v>
      </c>
      <c r="AB5770" s="126">
        <v>4</v>
      </c>
      <c r="AC5770" s="126">
        <v>8</v>
      </c>
      <c r="AD5770" s="126">
        <v>2026</v>
      </c>
    </row>
    <row r="5771" spans="3:30">
      <c r="C5771" s="126">
        <v>5764</v>
      </c>
      <c r="D5771" s="126">
        <v>304</v>
      </c>
      <c r="E5771" s="126">
        <v>10</v>
      </c>
      <c r="F5771" s="126">
        <v>1</v>
      </c>
      <c r="G5771" s="126">
        <v>1</v>
      </c>
      <c r="H5771" s="126">
        <v>1</v>
      </c>
      <c r="I5771" s="126">
        <v>1</v>
      </c>
      <c r="J5771" s="126">
        <v>396</v>
      </c>
      <c r="P5771" s="126">
        <v>1646</v>
      </c>
      <c r="R5771" s="126" t="s">
        <v>547</v>
      </c>
      <c r="S5771" s="252">
        <v>0</v>
      </c>
      <c r="T5771" s="252">
        <v>4</v>
      </c>
      <c r="U5771" s="68" t="s">
        <v>7576</v>
      </c>
      <c r="V5771" s="126">
        <v>1</v>
      </c>
      <c r="Z5771" s="126">
        <v>1</v>
      </c>
      <c r="AA5771" s="126">
        <v>1</v>
      </c>
      <c r="AB5771" s="126">
        <v>4</v>
      </c>
      <c r="AC5771" s="126">
        <v>8</v>
      </c>
      <c r="AD5771" s="126">
        <v>2026</v>
      </c>
    </row>
    <row r="5772" spans="3:30">
      <c r="C5772" s="126">
        <v>5765</v>
      </c>
      <c r="D5772" s="126">
        <v>304</v>
      </c>
      <c r="E5772" s="126">
        <v>3</v>
      </c>
      <c r="F5772" s="126">
        <v>1</v>
      </c>
      <c r="G5772" s="126">
        <v>1</v>
      </c>
      <c r="H5772" s="126">
        <v>1</v>
      </c>
      <c r="I5772" s="126">
        <v>1</v>
      </c>
      <c r="J5772" s="126">
        <v>433</v>
      </c>
      <c r="M5772" s="126">
        <v>2078</v>
      </c>
      <c r="N5772" s="126">
        <v>0</v>
      </c>
      <c r="P5772" s="126">
        <v>1647</v>
      </c>
      <c r="R5772" s="126" t="s">
        <v>547</v>
      </c>
      <c r="S5772" s="252">
        <v>0</v>
      </c>
      <c r="T5772" s="252">
        <v>0.11</v>
      </c>
      <c r="U5772" s="68" t="s">
        <v>7577</v>
      </c>
      <c r="V5772" s="126">
        <v>1</v>
      </c>
      <c r="Z5772" s="126">
        <v>1</v>
      </c>
      <c r="AA5772" s="126">
        <v>1</v>
      </c>
      <c r="AB5772" s="126">
        <v>4</v>
      </c>
      <c r="AC5772" s="126">
        <v>8</v>
      </c>
      <c r="AD5772" s="126">
        <v>2026</v>
      </c>
    </row>
    <row r="5773" spans="3:30">
      <c r="C5773" s="126">
        <v>5766</v>
      </c>
      <c r="D5773" s="126">
        <v>304</v>
      </c>
      <c r="E5773" s="126">
        <v>11</v>
      </c>
      <c r="F5773" s="126">
        <v>1</v>
      </c>
      <c r="G5773" s="126">
        <v>1</v>
      </c>
      <c r="H5773" s="126">
        <v>1</v>
      </c>
      <c r="I5773" s="126">
        <v>1</v>
      </c>
      <c r="J5773" s="126">
        <v>433</v>
      </c>
      <c r="M5773" s="126">
        <v>2078</v>
      </c>
      <c r="N5773" s="126">
        <v>1</v>
      </c>
      <c r="P5773" s="126">
        <v>1647</v>
      </c>
      <c r="R5773" s="126" t="s">
        <v>547</v>
      </c>
      <c r="S5773" s="252">
        <v>0.11</v>
      </c>
      <c r="T5773" s="252">
        <v>0</v>
      </c>
      <c r="U5773" s="68" t="s">
        <v>7578</v>
      </c>
      <c r="V5773" s="126">
        <v>1</v>
      </c>
      <c r="Z5773" s="126">
        <v>1</v>
      </c>
      <c r="AA5773" s="126">
        <v>1</v>
      </c>
      <c r="AB5773" s="126">
        <v>4</v>
      </c>
      <c r="AC5773" s="126">
        <v>8</v>
      </c>
      <c r="AD5773" s="126">
        <v>2026</v>
      </c>
    </row>
    <row r="5774" spans="3:30">
      <c r="C5774" s="126">
        <v>5767</v>
      </c>
      <c r="D5774" s="126">
        <v>304</v>
      </c>
      <c r="E5774" s="126">
        <v>10</v>
      </c>
      <c r="F5774" s="126">
        <v>1</v>
      </c>
      <c r="G5774" s="126">
        <v>1</v>
      </c>
      <c r="H5774" s="126">
        <v>1</v>
      </c>
      <c r="I5774" s="126">
        <v>1</v>
      </c>
      <c r="J5774" s="126">
        <v>433</v>
      </c>
      <c r="P5774" s="126">
        <v>1647</v>
      </c>
      <c r="R5774" s="126" t="s">
        <v>547</v>
      </c>
      <c r="S5774" s="252">
        <v>0</v>
      </c>
      <c r="T5774" s="252">
        <v>0.38</v>
      </c>
      <c r="U5774" s="68" t="s">
        <v>7579</v>
      </c>
      <c r="V5774" s="126">
        <v>1</v>
      </c>
      <c r="Z5774" s="126">
        <v>1</v>
      </c>
      <c r="AA5774" s="126">
        <v>1</v>
      </c>
      <c r="AB5774" s="126">
        <v>4</v>
      </c>
      <c r="AC5774" s="126">
        <v>8</v>
      </c>
      <c r="AD5774" s="126">
        <v>2026</v>
      </c>
    </row>
    <row r="5775" spans="3:30">
      <c r="C5775" s="126">
        <v>5768</v>
      </c>
      <c r="D5775" s="126">
        <v>304</v>
      </c>
      <c r="E5775" s="126">
        <v>3</v>
      </c>
      <c r="F5775" s="126">
        <v>1</v>
      </c>
      <c r="G5775" s="126">
        <v>1</v>
      </c>
      <c r="H5775" s="126">
        <v>1</v>
      </c>
      <c r="I5775" s="126">
        <v>1</v>
      </c>
      <c r="J5775" s="126">
        <v>429</v>
      </c>
      <c r="M5775" s="126">
        <v>2079</v>
      </c>
      <c r="N5775" s="126">
        <v>0</v>
      </c>
      <c r="P5775" s="126">
        <v>1648</v>
      </c>
      <c r="R5775" s="126" t="s">
        <v>547</v>
      </c>
      <c r="S5775" s="252">
        <v>0</v>
      </c>
      <c r="T5775" s="252">
        <v>2.2999999999999998</v>
      </c>
      <c r="U5775" s="68" t="s">
        <v>7580</v>
      </c>
      <c r="V5775" s="126">
        <v>1</v>
      </c>
      <c r="Z5775" s="126">
        <v>1</v>
      </c>
      <c r="AA5775" s="126">
        <v>1</v>
      </c>
      <c r="AB5775" s="126">
        <v>4</v>
      </c>
      <c r="AC5775" s="126">
        <v>8</v>
      </c>
      <c r="AD5775" s="126">
        <v>2026</v>
      </c>
    </row>
    <row r="5776" spans="3:30">
      <c r="C5776" s="126">
        <v>5769</v>
      </c>
      <c r="D5776" s="126">
        <v>304</v>
      </c>
      <c r="E5776" s="126">
        <v>11</v>
      </c>
      <c r="F5776" s="126">
        <v>1</v>
      </c>
      <c r="G5776" s="126">
        <v>1</v>
      </c>
      <c r="H5776" s="126">
        <v>1</v>
      </c>
      <c r="I5776" s="126">
        <v>1</v>
      </c>
      <c r="J5776" s="126">
        <v>429</v>
      </c>
      <c r="M5776" s="126">
        <v>2079</v>
      </c>
      <c r="N5776" s="126">
        <v>1</v>
      </c>
      <c r="P5776" s="126">
        <v>1648</v>
      </c>
      <c r="R5776" s="126" t="s">
        <v>547</v>
      </c>
      <c r="S5776" s="252">
        <v>2.2999999999999998</v>
      </c>
      <c r="T5776" s="252">
        <v>0</v>
      </c>
      <c r="U5776" s="68" t="s">
        <v>7581</v>
      </c>
      <c r="V5776" s="126">
        <v>1</v>
      </c>
      <c r="Z5776" s="126">
        <v>1</v>
      </c>
      <c r="AA5776" s="126">
        <v>1</v>
      </c>
      <c r="AB5776" s="126">
        <v>4</v>
      </c>
      <c r="AC5776" s="126">
        <v>8</v>
      </c>
      <c r="AD5776" s="126">
        <v>2026</v>
      </c>
    </row>
    <row r="5777" spans="3:30">
      <c r="C5777" s="126">
        <v>5770</v>
      </c>
      <c r="D5777" s="126">
        <v>304</v>
      </c>
      <c r="E5777" s="126">
        <v>10</v>
      </c>
      <c r="F5777" s="126">
        <v>1</v>
      </c>
      <c r="G5777" s="126">
        <v>1</v>
      </c>
      <c r="H5777" s="126">
        <v>1</v>
      </c>
      <c r="I5777" s="126">
        <v>1</v>
      </c>
      <c r="J5777" s="126">
        <v>429</v>
      </c>
      <c r="P5777" s="126">
        <v>1648</v>
      </c>
      <c r="R5777" s="126" t="s">
        <v>547</v>
      </c>
      <c r="S5777" s="252">
        <v>0</v>
      </c>
      <c r="T5777" s="252">
        <v>3.25</v>
      </c>
      <c r="U5777" s="68" t="s">
        <v>7582</v>
      </c>
      <c r="V5777" s="126">
        <v>1</v>
      </c>
      <c r="Z5777" s="126">
        <v>1</v>
      </c>
      <c r="AA5777" s="126">
        <v>1</v>
      </c>
      <c r="AB5777" s="126">
        <v>4</v>
      </c>
      <c r="AC5777" s="126">
        <v>8</v>
      </c>
      <c r="AD5777" s="126">
        <v>2026</v>
      </c>
    </row>
    <row r="5778" spans="3:30">
      <c r="C5778" s="126">
        <v>5771</v>
      </c>
      <c r="D5778" s="126">
        <v>304</v>
      </c>
      <c r="E5778" s="126">
        <v>3</v>
      </c>
      <c r="F5778" s="126">
        <v>1</v>
      </c>
      <c r="G5778" s="126">
        <v>1</v>
      </c>
      <c r="H5778" s="126">
        <v>1</v>
      </c>
      <c r="I5778" s="126">
        <v>1</v>
      </c>
      <c r="J5778" s="126">
        <v>408</v>
      </c>
      <c r="M5778" s="126">
        <v>2080</v>
      </c>
      <c r="N5778" s="126">
        <v>0</v>
      </c>
      <c r="P5778" s="126">
        <v>1649</v>
      </c>
      <c r="R5778" s="126" t="s">
        <v>547</v>
      </c>
      <c r="S5778" s="252">
        <v>0</v>
      </c>
      <c r="T5778" s="252">
        <v>0.8</v>
      </c>
      <c r="U5778" s="68" t="s">
        <v>7583</v>
      </c>
      <c r="V5778" s="126">
        <v>1</v>
      </c>
      <c r="Z5778" s="126">
        <v>1</v>
      </c>
      <c r="AA5778" s="126">
        <v>1</v>
      </c>
      <c r="AB5778" s="126">
        <v>4</v>
      </c>
      <c r="AC5778" s="126">
        <v>8</v>
      </c>
      <c r="AD5778" s="126">
        <v>2026</v>
      </c>
    </row>
    <row r="5779" spans="3:30">
      <c r="C5779" s="126">
        <v>5772</v>
      </c>
      <c r="D5779" s="126">
        <v>304</v>
      </c>
      <c r="E5779" s="126">
        <v>11</v>
      </c>
      <c r="F5779" s="126">
        <v>1</v>
      </c>
      <c r="G5779" s="126">
        <v>1</v>
      </c>
      <c r="H5779" s="126">
        <v>1</v>
      </c>
      <c r="I5779" s="126">
        <v>1</v>
      </c>
      <c r="J5779" s="126">
        <v>408</v>
      </c>
      <c r="M5779" s="126">
        <v>2080</v>
      </c>
      <c r="N5779" s="126">
        <v>1</v>
      </c>
      <c r="P5779" s="126">
        <v>1649</v>
      </c>
      <c r="R5779" s="126" t="s">
        <v>547</v>
      </c>
      <c r="S5779" s="252">
        <v>0.8</v>
      </c>
      <c r="T5779" s="252">
        <v>0</v>
      </c>
      <c r="U5779" s="68" t="s">
        <v>7584</v>
      </c>
      <c r="V5779" s="126">
        <v>1</v>
      </c>
      <c r="Z5779" s="126">
        <v>1</v>
      </c>
      <c r="AA5779" s="126">
        <v>1</v>
      </c>
      <c r="AB5779" s="126">
        <v>4</v>
      </c>
      <c r="AC5779" s="126">
        <v>8</v>
      </c>
      <c r="AD5779" s="126">
        <v>2026</v>
      </c>
    </row>
    <row r="5780" spans="3:30">
      <c r="C5780" s="126">
        <v>5773</v>
      </c>
      <c r="D5780" s="126">
        <v>304</v>
      </c>
      <c r="E5780" s="126">
        <v>10</v>
      </c>
      <c r="F5780" s="126">
        <v>1</v>
      </c>
      <c r="G5780" s="126">
        <v>1</v>
      </c>
      <c r="H5780" s="126">
        <v>1</v>
      </c>
      <c r="I5780" s="126">
        <v>1</v>
      </c>
      <c r="J5780" s="126">
        <v>408</v>
      </c>
      <c r="P5780" s="126">
        <v>1649</v>
      </c>
      <c r="R5780" s="126" t="s">
        <v>547</v>
      </c>
      <c r="S5780" s="252">
        <v>0</v>
      </c>
      <c r="T5780" s="252">
        <v>1.25</v>
      </c>
      <c r="U5780" s="68" t="s">
        <v>7585</v>
      </c>
      <c r="V5780" s="126">
        <v>1</v>
      </c>
      <c r="Z5780" s="126">
        <v>1</v>
      </c>
      <c r="AA5780" s="126">
        <v>1</v>
      </c>
      <c r="AB5780" s="126">
        <v>4</v>
      </c>
      <c r="AC5780" s="126">
        <v>8</v>
      </c>
      <c r="AD5780" s="126">
        <v>2026</v>
      </c>
    </row>
    <row r="5781" spans="3:30">
      <c r="C5781" s="126">
        <v>5774</v>
      </c>
      <c r="D5781" s="126">
        <v>305</v>
      </c>
      <c r="E5781" s="126">
        <v>2</v>
      </c>
      <c r="F5781" s="126">
        <v>1</v>
      </c>
      <c r="G5781" s="126">
        <v>1</v>
      </c>
      <c r="H5781" s="126">
        <v>1</v>
      </c>
      <c r="I5781" s="126">
        <v>1</v>
      </c>
      <c r="R5781" s="126" t="s">
        <v>547</v>
      </c>
      <c r="S5781" s="252">
        <v>44.99</v>
      </c>
      <c r="T5781" s="252">
        <v>0</v>
      </c>
      <c r="U5781" s="68" t="s">
        <v>7588</v>
      </c>
      <c r="V5781" s="126">
        <v>1</v>
      </c>
      <c r="Z5781" s="126">
        <v>1</v>
      </c>
      <c r="AA5781" s="126">
        <v>1</v>
      </c>
      <c r="AB5781" s="126">
        <v>4</v>
      </c>
      <c r="AC5781" s="126">
        <v>8</v>
      </c>
      <c r="AD5781" s="126">
        <v>2026</v>
      </c>
    </row>
    <row r="5782" spans="3:30">
      <c r="C5782" s="126">
        <v>5775</v>
      </c>
      <c r="D5782" s="126">
        <v>305</v>
      </c>
      <c r="E5782" s="126">
        <v>3</v>
      </c>
      <c r="F5782" s="126">
        <v>1</v>
      </c>
      <c r="G5782" s="126">
        <v>1</v>
      </c>
      <c r="H5782" s="126">
        <v>1</v>
      </c>
      <c r="I5782" s="126">
        <v>1</v>
      </c>
      <c r="J5782" s="126">
        <v>184</v>
      </c>
      <c r="M5782" s="126">
        <v>2081</v>
      </c>
      <c r="N5782" s="126">
        <v>0</v>
      </c>
      <c r="P5782" s="126">
        <v>1650</v>
      </c>
      <c r="R5782" s="126" t="s">
        <v>547</v>
      </c>
      <c r="S5782" s="252">
        <v>0</v>
      </c>
      <c r="T5782" s="252">
        <v>6</v>
      </c>
      <c r="U5782" s="68" t="s">
        <v>7589</v>
      </c>
      <c r="V5782" s="126">
        <v>1</v>
      </c>
      <c r="Z5782" s="126">
        <v>1</v>
      </c>
      <c r="AA5782" s="126">
        <v>1</v>
      </c>
      <c r="AB5782" s="126">
        <v>4</v>
      </c>
      <c r="AC5782" s="126">
        <v>8</v>
      </c>
      <c r="AD5782" s="126">
        <v>2026</v>
      </c>
    </row>
    <row r="5783" spans="3:30">
      <c r="C5783" s="126">
        <v>5776</v>
      </c>
      <c r="D5783" s="126">
        <v>305</v>
      </c>
      <c r="E5783" s="126">
        <v>11</v>
      </c>
      <c r="F5783" s="126">
        <v>1</v>
      </c>
      <c r="G5783" s="126">
        <v>1</v>
      </c>
      <c r="H5783" s="126">
        <v>1</v>
      </c>
      <c r="I5783" s="126">
        <v>1</v>
      </c>
      <c r="J5783" s="126">
        <v>184</v>
      </c>
      <c r="M5783" s="126">
        <v>2081</v>
      </c>
      <c r="N5783" s="126">
        <v>1</v>
      </c>
      <c r="P5783" s="126">
        <v>1650</v>
      </c>
      <c r="R5783" s="126" t="s">
        <v>547</v>
      </c>
      <c r="S5783" s="252">
        <v>6</v>
      </c>
      <c r="T5783" s="252">
        <v>0</v>
      </c>
      <c r="U5783" s="68" t="s">
        <v>7590</v>
      </c>
      <c r="V5783" s="126">
        <v>1</v>
      </c>
      <c r="Z5783" s="126">
        <v>1</v>
      </c>
      <c r="AA5783" s="126">
        <v>1</v>
      </c>
      <c r="AB5783" s="126">
        <v>4</v>
      </c>
      <c r="AC5783" s="126">
        <v>8</v>
      </c>
      <c r="AD5783" s="126">
        <v>2026</v>
      </c>
    </row>
    <row r="5784" spans="3:30">
      <c r="C5784" s="126">
        <v>5777</v>
      </c>
      <c r="D5784" s="126">
        <v>305</v>
      </c>
      <c r="E5784" s="126">
        <v>10</v>
      </c>
      <c r="F5784" s="126">
        <v>1</v>
      </c>
      <c r="G5784" s="126">
        <v>1</v>
      </c>
      <c r="H5784" s="126">
        <v>1</v>
      </c>
      <c r="I5784" s="126">
        <v>1</v>
      </c>
      <c r="J5784" s="126">
        <v>184</v>
      </c>
      <c r="P5784" s="126">
        <v>1650</v>
      </c>
      <c r="R5784" s="126" t="s">
        <v>547</v>
      </c>
      <c r="S5784" s="252">
        <v>0</v>
      </c>
      <c r="T5784" s="252">
        <v>6.5</v>
      </c>
      <c r="U5784" s="68" t="s">
        <v>7591</v>
      </c>
      <c r="V5784" s="126">
        <v>1</v>
      </c>
      <c r="Z5784" s="126">
        <v>1</v>
      </c>
      <c r="AA5784" s="126">
        <v>1</v>
      </c>
      <c r="AB5784" s="126">
        <v>4</v>
      </c>
      <c r="AC5784" s="126">
        <v>8</v>
      </c>
      <c r="AD5784" s="126">
        <v>2026</v>
      </c>
    </row>
    <row r="5785" spans="3:30">
      <c r="C5785" s="126">
        <v>5778</v>
      </c>
      <c r="D5785" s="126">
        <v>305</v>
      </c>
      <c r="E5785" s="126">
        <v>3</v>
      </c>
      <c r="F5785" s="126">
        <v>1</v>
      </c>
      <c r="G5785" s="126">
        <v>1</v>
      </c>
      <c r="H5785" s="126">
        <v>1</v>
      </c>
      <c r="I5785" s="126">
        <v>1</v>
      </c>
      <c r="J5785" s="126">
        <v>358</v>
      </c>
      <c r="M5785" s="126">
        <v>2082</v>
      </c>
      <c r="N5785" s="126">
        <v>0</v>
      </c>
      <c r="P5785" s="126">
        <v>1651</v>
      </c>
      <c r="R5785" s="126" t="s">
        <v>547</v>
      </c>
      <c r="S5785" s="252">
        <v>0</v>
      </c>
      <c r="T5785" s="252">
        <v>8</v>
      </c>
      <c r="U5785" s="68" t="s">
        <v>7592</v>
      </c>
      <c r="V5785" s="126">
        <v>1</v>
      </c>
      <c r="Z5785" s="126">
        <v>1</v>
      </c>
      <c r="AA5785" s="126">
        <v>1</v>
      </c>
      <c r="AB5785" s="126">
        <v>4</v>
      </c>
      <c r="AC5785" s="126">
        <v>8</v>
      </c>
      <c r="AD5785" s="126">
        <v>2026</v>
      </c>
    </row>
    <row r="5786" spans="3:30">
      <c r="C5786" s="126">
        <v>5779</v>
      </c>
      <c r="D5786" s="126">
        <v>305</v>
      </c>
      <c r="E5786" s="126">
        <v>11</v>
      </c>
      <c r="F5786" s="126">
        <v>1</v>
      </c>
      <c r="G5786" s="126">
        <v>1</v>
      </c>
      <c r="H5786" s="126">
        <v>1</v>
      </c>
      <c r="I5786" s="126">
        <v>1</v>
      </c>
      <c r="J5786" s="126">
        <v>358</v>
      </c>
      <c r="M5786" s="126">
        <v>2082</v>
      </c>
      <c r="N5786" s="126">
        <v>1</v>
      </c>
      <c r="P5786" s="126">
        <v>1651</v>
      </c>
      <c r="R5786" s="126" t="s">
        <v>547</v>
      </c>
      <c r="S5786" s="252">
        <v>8</v>
      </c>
      <c r="T5786" s="252">
        <v>0</v>
      </c>
      <c r="U5786" s="68" t="s">
        <v>7593</v>
      </c>
      <c r="V5786" s="126">
        <v>1</v>
      </c>
      <c r="Z5786" s="126">
        <v>1</v>
      </c>
      <c r="AA5786" s="126">
        <v>1</v>
      </c>
      <c r="AB5786" s="126">
        <v>4</v>
      </c>
      <c r="AC5786" s="126">
        <v>8</v>
      </c>
      <c r="AD5786" s="126">
        <v>2026</v>
      </c>
    </row>
    <row r="5787" spans="3:30">
      <c r="C5787" s="126">
        <v>5780</v>
      </c>
      <c r="D5787" s="126">
        <v>305</v>
      </c>
      <c r="E5787" s="126">
        <v>10</v>
      </c>
      <c r="F5787" s="126">
        <v>1</v>
      </c>
      <c r="G5787" s="126">
        <v>1</v>
      </c>
      <c r="H5787" s="126">
        <v>1</v>
      </c>
      <c r="I5787" s="126">
        <v>1</v>
      </c>
      <c r="J5787" s="126">
        <v>358</v>
      </c>
      <c r="P5787" s="126">
        <v>1651</v>
      </c>
      <c r="R5787" s="126" t="s">
        <v>547</v>
      </c>
      <c r="S5787" s="252">
        <v>0</v>
      </c>
      <c r="T5787" s="252">
        <v>9.5</v>
      </c>
      <c r="U5787" s="68" t="s">
        <v>7594</v>
      </c>
      <c r="V5787" s="126">
        <v>1</v>
      </c>
      <c r="Z5787" s="126">
        <v>1</v>
      </c>
      <c r="AA5787" s="126">
        <v>1</v>
      </c>
      <c r="AB5787" s="126">
        <v>4</v>
      </c>
      <c r="AC5787" s="126">
        <v>8</v>
      </c>
      <c r="AD5787" s="126">
        <v>2026</v>
      </c>
    </row>
    <row r="5788" spans="3:30">
      <c r="C5788" s="126">
        <v>5781</v>
      </c>
      <c r="D5788" s="126">
        <v>305</v>
      </c>
      <c r="E5788" s="126">
        <v>3</v>
      </c>
      <c r="F5788" s="126">
        <v>1</v>
      </c>
      <c r="G5788" s="126">
        <v>1</v>
      </c>
      <c r="H5788" s="126">
        <v>1</v>
      </c>
      <c r="I5788" s="126">
        <v>1</v>
      </c>
      <c r="J5788" s="126">
        <v>373</v>
      </c>
      <c r="M5788" s="126">
        <v>2083</v>
      </c>
      <c r="N5788" s="126">
        <v>0</v>
      </c>
      <c r="P5788" s="126">
        <v>1652</v>
      </c>
      <c r="R5788" s="126" t="s">
        <v>547</v>
      </c>
      <c r="S5788" s="252">
        <v>0</v>
      </c>
      <c r="T5788" s="252">
        <v>11</v>
      </c>
      <c r="U5788" s="68" t="s">
        <v>7595</v>
      </c>
      <c r="V5788" s="126">
        <v>1</v>
      </c>
      <c r="Z5788" s="126">
        <v>1</v>
      </c>
      <c r="AA5788" s="126">
        <v>1</v>
      </c>
      <c r="AB5788" s="126">
        <v>4</v>
      </c>
      <c r="AC5788" s="126">
        <v>8</v>
      </c>
      <c r="AD5788" s="126">
        <v>2026</v>
      </c>
    </row>
    <row r="5789" spans="3:30">
      <c r="C5789" s="126">
        <v>5782</v>
      </c>
      <c r="D5789" s="126">
        <v>305</v>
      </c>
      <c r="E5789" s="126">
        <v>11</v>
      </c>
      <c r="F5789" s="126">
        <v>1</v>
      </c>
      <c r="G5789" s="126">
        <v>1</v>
      </c>
      <c r="H5789" s="126">
        <v>1</v>
      </c>
      <c r="I5789" s="126">
        <v>1</v>
      </c>
      <c r="J5789" s="126">
        <v>373</v>
      </c>
      <c r="M5789" s="126">
        <v>2083</v>
      </c>
      <c r="N5789" s="126">
        <v>1</v>
      </c>
      <c r="P5789" s="126">
        <v>1652</v>
      </c>
      <c r="R5789" s="126" t="s">
        <v>547</v>
      </c>
      <c r="S5789" s="252">
        <v>11</v>
      </c>
      <c r="T5789" s="252">
        <v>0</v>
      </c>
      <c r="U5789" s="68" t="s">
        <v>7596</v>
      </c>
      <c r="V5789" s="126">
        <v>1</v>
      </c>
      <c r="Z5789" s="126">
        <v>1</v>
      </c>
      <c r="AA5789" s="126">
        <v>1</v>
      </c>
      <c r="AB5789" s="126">
        <v>4</v>
      </c>
      <c r="AC5789" s="126">
        <v>8</v>
      </c>
      <c r="AD5789" s="126">
        <v>2026</v>
      </c>
    </row>
    <row r="5790" spans="3:30">
      <c r="C5790" s="126">
        <v>5783</v>
      </c>
      <c r="D5790" s="126">
        <v>305</v>
      </c>
      <c r="E5790" s="126">
        <v>10</v>
      </c>
      <c r="F5790" s="126">
        <v>1</v>
      </c>
      <c r="G5790" s="126">
        <v>1</v>
      </c>
      <c r="H5790" s="126">
        <v>1</v>
      </c>
      <c r="I5790" s="126">
        <v>1</v>
      </c>
      <c r="J5790" s="126">
        <v>373</v>
      </c>
      <c r="P5790" s="126">
        <v>1652</v>
      </c>
      <c r="R5790" s="126" t="s">
        <v>547</v>
      </c>
      <c r="S5790" s="252">
        <v>0</v>
      </c>
      <c r="T5790" s="252">
        <v>12.5</v>
      </c>
      <c r="U5790" s="68" t="s">
        <v>7597</v>
      </c>
      <c r="V5790" s="126">
        <v>1</v>
      </c>
      <c r="Z5790" s="126">
        <v>1</v>
      </c>
      <c r="AA5790" s="126">
        <v>1</v>
      </c>
      <c r="AB5790" s="126">
        <v>4</v>
      </c>
      <c r="AC5790" s="126">
        <v>8</v>
      </c>
      <c r="AD5790" s="126">
        <v>2026</v>
      </c>
    </row>
    <row r="5791" spans="3:30">
      <c r="C5791" s="126">
        <v>5784</v>
      </c>
      <c r="D5791" s="126">
        <v>305</v>
      </c>
      <c r="E5791" s="126">
        <v>3</v>
      </c>
      <c r="F5791" s="126">
        <v>1</v>
      </c>
      <c r="G5791" s="126">
        <v>1</v>
      </c>
      <c r="H5791" s="126">
        <v>1</v>
      </c>
      <c r="I5791" s="126">
        <v>1</v>
      </c>
      <c r="J5791" s="126">
        <v>17</v>
      </c>
      <c r="M5791" s="126">
        <v>2084</v>
      </c>
      <c r="N5791" s="126">
        <v>0</v>
      </c>
      <c r="P5791" s="126">
        <v>1653</v>
      </c>
      <c r="R5791" s="126" t="s">
        <v>547</v>
      </c>
      <c r="S5791" s="252">
        <v>0</v>
      </c>
      <c r="T5791" s="252">
        <v>1.63</v>
      </c>
      <c r="U5791" s="68" t="s">
        <v>7598</v>
      </c>
      <c r="V5791" s="126">
        <v>1</v>
      </c>
      <c r="Z5791" s="126">
        <v>1</v>
      </c>
      <c r="AA5791" s="126">
        <v>1</v>
      </c>
      <c r="AB5791" s="126">
        <v>4</v>
      </c>
      <c r="AC5791" s="126">
        <v>8</v>
      </c>
      <c r="AD5791" s="126">
        <v>2026</v>
      </c>
    </row>
    <row r="5792" spans="3:30">
      <c r="C5792" s="126">
        <v>5785</v>
      </c>
      <c r="D5792" s="126">
        <v>305</v>
      </c>
      <c r="E5792" s="126">
        <v>11</v>
      </c>
      <c r="F5792" s="126">
        <v>1</v>
      </c>
      <c r="G5792" s="126">
        <v>1</v>
      </c>
      <c r="H5792" s="126">
        <v>1</v>
      </c>
      <c r="I5792" s="126">
        <v>1</v>
      </c>
      <c r="J5792" s="126">
        <v>17</v>
      </c>
      <c r="M5792" s="126">
        <v>2084</v>
      </c>
      <c r="N5792" s="126">
        <v>1</v>
      </c>
      <c r="P5792" s="126">
        <v>1653</v>
      </c>
      <c r="R5792" s="126" t="s">
        <v>547</v>
      </c>
      <c r="S5792" s="252">
        <v>1.63</v>
      </c>
      <c r="T5792" s="252">
        <v>0</v>
      </c>
      <c r="U5792" s="68" t="s">
        <v>7599</v>
      </c>
      <c r="V5792" s="126">
        <v>1</v>
      </c>
      <c r="Z5792" s="126">
        <v>1</v>
      </c>
      <c r="AA5792" s="126">
        <v>1</v>
      </c>
      <c r="AB5792" s="126">
        <v>4</v>
      </c>
      <c r="AC5792" s="126">
        <v>8</v>
      </c>
      <c r="AD5792" s="126">
        <v>2026</v>
      </c>
    </row>
    <row r="5793" spans="3:30">
      <c r="C5793" s="126">
        <v>5786</v>
      </c>
      <c r="D5793" s="126">
        <v>305</v>
      </c>
      <c r="E5793" s="126">
        <v>10</v>
      </c>
      <c r="F5793" s="126">
        <v>1</v>
      </c>
      <c r="G5793" s="126">
        <v>1</v>
      </c>
      <c r="H5793" s="126">
        <v>1</v>
      </c>
      <c r="I5793" s="126">
        <v>1</v>
      </c>
      <c r="J5793" s="126">
        <v>17</v>
      </c>
      <c r="P5793" s="126">
        <v>1653</v>
      </c>
      <c r="R5793" s="126" t="s">
        <v>547</v>
      </c>
      <c r="S5793" s="252">
        <v>0</v>
      </c>
      <c r="T5793" s="252">
        <v>2.25</v>
      </c>
      <c r="U5793" s="68" t="s">
        <v>7600</v>
      </c>
      <c r="V5793" s="126">
        <v>1</v>
      </c>
      <c r="Z5793" s="126">
        <v>1</v>
      </c>
      <c r="AA5793" s="126">
        <v>1</v>
      </c>
      <c r="AB5793" s="126">
        <v>4</v>
      </c>
      <c r="AC5793" s="126">
        <v>8</v>
      </c>
      <c r="AD5793" s="126">
        <v>2026</v>
      </c>
    </row>
    <row r="5794" spans="3:30">
      <c r="C5794" s="126">
        <v>5787</v>
      </c>
      <c r="D5794" s="126">
        <v>305</v>
      </c>
      <c r="E5794" s="126">
        <v>3</v>
      </c>
      <c r="F5794" s="126">
        <v>1</v>
      </c>
      <c r="G5794" s="126">
        <v>1</v>
      </c>
      <c r="H5794" s="126">
        <v>1</v>
      </c>
      <c r="I5794" s="126">
        <v>1</v>
      </c>
      <c r="J5794" s="126">
        <v>48</v>
      </c>
      <c r="M5794" s="126">
        <v>2085</v>
      </c>
      <c r="N5794" s="126">
        <v>0</v>
      </c>
      <c r="P5794" s="126">
        <v>1654</v>
      </c>
      <c r="R5794" s="126" t="s">
        <v>547</v>
      </c>
      <c r="S5794" s="252">
        <v>0</v>
      </c>
      <c r="T5794" s="252">
        <v>0.12</v>
      </c>
      <c r="U5794" s="68" t="s">
        <v>7601</v>
      </c>
      <c r="V5794" s="126">
        <v>1</v>
      </c>
      <c r="Z5794" s="126">
        <v>1</v>
      </c>
      <c r="AA5794" s="126">
        <v>1</v>
      </c>
      <c r="AB5794" s="126">
        <v>4</v>
      </c>
      <c r="AC5794" s="126">
        <v>8</v>
      </c>
      <c r="AD5794" s="126">
        <v>2026</v>
      </c>
    </row>
    <row r="5795" spans="3:30">
      <c r="C5795" s="126">
        <v>5788</v>
      </c>
      <c r="D5795" s="126">
        <v>305</v>
      </c>
      <c r="E5795" s="126">
        <v>11</v>
      </c>
      <c r="F5795" s="126">
        <v>1</v>
      </c>
      <c r="G5795" s="126">
        <v>1</v>
      </c>
      <c r="H5795" s="126">
        <v>1</v>
      </c>
      <c r="I5795" s="126">
        <v>1</v>
      </c>
      <c r="J5795" s="126">
        <v>48</v>
      </c>
      <c r="M5795" s="126">
        <v>2085</v>
      </c>
      <c r="N5795" s="126">
        <v>1</v>
      </c>
      <c r="P5795" s="126">
        <v>1654</v>
      </c>
      <c r="R5795" s="126" t="s">
        <v>547</v>
      </c>
      <c r="S5795" s="252">
        <v>0.12</v>
      </c>
      <c r="T5795" s="252">
        <v>0</v>
      </c>
      <c r="U5795" s="68" t="s">
        <v>7602</v>
      </c>
      <c r="V5795" s="126">
        <v>1</v>
      </c>
      <c r="Z5795" s="126">
        <v>1</v>
      </c>
      <c r="AA5795" s="126">
        <v>1</v>
      </c>
      <c r="AB5795" s="126">
        <v>4</v>
      </c>
      <c r="AC5795" s="126">
        <v>8</v>
      </c>
      <c r="AD5795" s="126">
        <v>2026</v>
      </c>
    </row>
    <row r="5796" spans="3:30">
      <c r="C5796" s="126">
        <v>5789</v>
      </c>
      <c r="D5796" s="126">
        <v>305</v>
      </c>
      <c r="E5796" s="126">
        <v>10</v>
      </c>
      <c r="F5796" s="126">
        <v>1</v>
      </c>
      <c r="G5796" s="126">
        <v>1</v>
      </c>
      <c r="H5796" s="126">
        <v>1</v>
      </c>
      <c r="I5796" s="126">
        <v>1</v>
      </c>
      <c r="J5796" s="126">
        <v>48</v>
      </c>
      <c r="P5796" s="126">
        <v>1654</v>
      </c>
      <c r="R5796" s="126" t="s">
        <v>547</v>
      </c>
      <c r="S5796" s="252">
        <v>0</v>
      </c>
      <c r="T5796" s="252">
        <v>0.25</v>
      </c>
      <c r="U5796" s="68" t="s">
        <v>7603</v>
      </c>
      <c r="V5796" s="126">
        <v>1</v>
      </c>
      <c r="Z5796" s="126">
        <v>1</v>
      </c>
      <c r="AA5796" s="126">
        <v>1</v>
      </c>
      <c r="AB5796" s="126">
        <v>4</v>
      </c>
      <c r="AC5796" s="126">
        <v>8</v>
      </c>
      <c r="AD5796" s="126">
        <v>2026</v>
      </c>
    </row>
    <row r="5797" spans="3:30">
      <c r="C5797" s="126">
        <v>5790</v>
      </c>
      <c r="D5797" s="126">
        <v>305</v>
      </c>
      <c r="E5797" s="126">
        <v>3</v>
      </c>
      <c r="F5797" s="126">
        <v>1</v>
      </c>
      <c r="G5797" s="126">
        <v>1</v>
      </c>
      <c r="H5797" s="126">
        <v>1</v>
      </c>
      <c r="I5797" s="126">
        <v>1</v>
      </c>
      <c r="J5797" s="126">
        <v>46</v>
      </c>
      <c r="M5797" s="126">
        <v>2086</v>
      </c>
      <c r="N5797" s="126">
        <v>0</v>
      </c>
      <c r="P5797" s="126">
        <v>1655</v>
      </c>
      <c r="R5797" s="126" t="s">
        <v>547</v>
      </c>
      <c r="S5797" s="252">
        <v>0</v>
      </c>
      <c r="T5797" s="252">
        <v>0.15</v>
      </c>
      <c r="U5797" s="68" t="s">
        <v>7604</v>
      </c>
      <c r="V5797" s="126">
        <v>1</v>
      </c>
      <c r="Z5797" s="126">
        <v>1</v>
      </c>
      <c r="AA5797" s="126">
        <v>1</v>
      </c>
      <c r="AB5797" s="126">
        <v>4</v>
      </c>
      <c r="AC5797" s="126">
        <v>8</v>
      </c>
      <c r="AD5797" s="126">
        <v>2026</v>
      </c>
    </row>
    <row r="5798" spans="3:30">
      <c r="C5798" s="126">
        <v>5791</v>
      </c>
      <c r="D5798" s="126">
        <v>305</v>
      </c>
      <c r="E5798" s="126">
        <v>11</v>
      </c>
      <c r="F5798" s="126">
        <v>1</v>
      </c>
      <c r="G5798" s="126">
        <v>1</v>
      </c>
      <c r="H5798" s="126">
        <v>1</v>
      </c>
      <c r="I5798" s="126">
        <v>1</v>
      </c>
      <c r="J5798" s="126">
        <v>46</v>
      </c>
      <c r="M5798" s="126">
        <v>2086</v>
      </c>
      <c r="N5798" s="126">
        <v>1</v>
      </c>
      <c r="P5798" s="126">
        <v>1655</v>
      </c>
      <c r="R5798" s="126" t="s">
        <v>547</v>
      </c>
      <c r="S5798" s="252">
        <v>0.15</v>
      </c>
      <c r="T5798" s="252">
        <v>0</v>
      </c>
      <c r="U5798" s="68" t="s">
        <v>7605</v>
      </c>
      <c r="V5798" s="126">
        <v>1</v>
      </c>
      <c r="Z5798" s="126">
        <v>1</v>
      </c>
      <c r="AA5798" s="126">
        <v>1</v>
      </c>
      <c r="AB5798" s="126">
        <v>4</v>
      </c>
      <c r="AC5798" s="126">
        <v>8</v>
      </c>
      <c r="AD5798" s="126">
        <v>2026</v>
      </c>
    </row>
    <row r="5799" spans="3:30">
      <c r="C5799" s="126">
        <v>5792</v>
      </c>
      <c r="D5799" s="126">
        <v>305</v>
      </c>
      <c r="E5799" s="126">
        <v>10</v>
      </c>
      <c r="F5799" s="126">
        <v>1</v>
      </c>
      <c r="G5799" s="126">
        <v>1</v>
      </c>
      <c r="H5799" s="126">
        <v>1</v>
      </c>
      <c r="I5799" s="126">
        <v>1</v>
      </c>
      <c r="J5799" s="126">
        <v>46</v>
      </c>
      <c r="P5799" s="126">
        <v>1655</v>
      </c>
      <c r="R5799" s="126" t="s">
        <v>547</v>
      </c>
      <c r="S5799" s="252">
        <v>0</v>
      </c>
      <c r="T5799" s="252">
        <v>0.38</v>
      </c>
      <c r="U5799" s="68" t="s">
        <v>7606</v>
      </c>
      <c r="V5799" s="126">
        <v>1</v>
      </c>
      <c r="Z5799" s="126">
        <v>1</v>
      </c>
      <c r="AA5799" s="126">
        <v>1</v>
      </c>
      <c r="AB5799" s="126">
        <v>4</v>
      </c>
      <c r="AC5799" s="126">
        <v>8</v>
      </c>
      <c r="AD5799" s="126">
        <v>2026</v>
      </c>
    </row>
    <row r="5800" spans="3:30">
      <c r="C5800" s="126">
        <v>5793</v>
      </c>
      <c r="D5800" s="126">
        <v>305</v>
      </c>
      <c r="E5800" s="126">
        <v>3</v>
      </c>
      <c r="F5800" s="126">
        <v>1</v>
      </c>
      <c r="G5800" s="126">
        <v>1</v>
      </c>
      <c r="H5800" s="126">
        <v>1</v>
      </c>
      <c r="I5800" s="126">
        <v>1</v>
      </c>
      <c r="J5800" s="126">
        <v>305</v>
      </c>
      <c r="M5800" s="126">
        <v>2087</v>
      </c>
      <c r="N5800" s="126">
        <v>0</v>
      </c>
      <c r="P5800" s="126">
        <v>1656</v>
      </c>
      <c r="R5800" s="126" t="s">
        <v>547</v>
      </c>
      <c r="S5800" s="252">
        <v>0</v>
      </c>
      <c r="T5800" s="252">
        <v>0.08</v>
      </c>
      <c r="U5800" s="68" t="s">
        <v>7607</v>
      </c>
      <c r="V5800" s="126">
        <v>1</v>
      </c>
      <c r="Z5800" s="126">
        <v>1</v>
      </c>
      <c r="AA5800" s="126">
        <v>1</v>
      </c>
      <c r="AB5800" s="126">
        <v>4</v>
      </c>
      <c r="AC5800" s="126">
        <v>8</v>
      </c>
      <c r="AD5800" s="126">
        <v>2026</v>
      </c>
    </row>
    <row r="5801" spans="3:30">
      <c r="C5801" s="126">
        <v>5794</v>
      </c>
      <c r="D5801" s="126">
        <v>305</v>
      </c>
      <c r="E5801" s="126">
        <v>11</v>
      </c>
      <c r="F5801" s="126">
        <v>1</v>
      </c>
      <c r="G5801" s="126">
        <v>1</v>
      </c>
      <c r="H5801" s="126">
        <v>1</v>
      </c>
      <c r="I5801" s="126">
        <v>1</v>
      </c>
      <c r="J5801" s="126">
        <v>305</v>
      </c>
      <c r="M5801" s="126">
        <v>2087</v>
      </c>
      <c r="N5801" s="126">
        <v>1</v>
      </c>
      <c r="P5801" s="126">
        <v>1656</v>
      </c>
      <c r="R5801" s="126" t="s">
        <v>547</v>
      </c>
      <c r="S5801" s="252">
        <v>0.08</v>
      </c>
      <c r="T5801" s="252">
        <v>0</v>
      </c>
      <c r="U5801" s="68" t="s">
        <v>7608</v>
      </c>
      <c r="V5801" s="126">
        <v>1</v>
      </c>
      <c r="Z5801" s="126">
        <v>1</v>
      </c>
      <c r="AA5801" s="126">
        <v>1</v>
      </c>
      <c r="AB5801" s="126">
        <v>4</v>
      </c>
      <c r="AC5801" s="126">
        <v>8</v>
      </c>
      <c r="AD5801" s="126">
        <v>2026</v>
      </c>
    </row>
    <row r="5802" spans="3:30">
      <c r="C5802" s="126">
        <v>5795</v>
      </c>
      <c r="D5802" s="126">
        <v>305</v>
      </c>
      <c r="E5802" s="126">
        <v>10</v>
      </c>
      <c r="F5802" s="126">
        <v>1</v>
      </c>
      <c r="G5802" s="126">
        <v>1</v>
      </c>
      <c r="H5802" s="126">
        <v>1</v>
      </c>
      <c r="I5802" s="126">
        <v>1</v>
      </c>
      <c r="J5802" s="126">
        <v>305</v>
      </c>
      <c r="P5802" s="126">
        <v>1656</v>
      </c>
      <c r="R5802" s="126" t="s">
        <v>547</v>
      </c>
      <c r="S5802" s="252">
        <v>0</v>
      </c>
      <c r="T5802" s="252">
        <v>0.08</v>
      </c>
      <c r="U5802" s="68" t="s">
        <v>7609</v>
      </c>
      <c r="V5802" s="126">
        <v>1</v>
      </c>
      <c r="Z5802" s="126">
        <v>1</v>
      </c>
      <c r="AA5802" s="126">
        <v>1</v>
      </c>
      <c r="AB5802" s="126">
        <v>4</v>
      </c>
      <c r="AC5802" s="126">
        <v>8</v>
      </c>
      <c r="AD5802" s="126">
        <v>2026</v>
      </c>
    </row>
    <row r="5803" spans="3:30">
      <c r="C5803" s="126">
        <v>5796</v>
      </c>
      <c r="D5803" s="126">
        <v>305</v>
      </c>
      <c r="E5803" s="126">
        <v>3</v>
      </c>
      <c r="F5803" s="126">
        <v>1</v>
      </c>
      <c r="G5803" s="126">
        <v>1</v>
      </c>
      <c r="H5803" s="126">
        <v>1</v>
      </c>
      <c r="I5803" s="126">
        <v>1</v>
      </c>
      <c r="J5803" s="126">
        <v>168</v>
      </c>
      <c r="M5803" s="126">
        <v>2088</v>
      </c>
      <c r="N5803" s="126">
        <v>0</v>
      </c>
      <c r="P5803" s="126">
        <v>1657</v>
      </c>
      <c r="R5803" s="126" t="s">
        <v>547</v>
      </c>
      <c r="S5803" s="252">
        <v>0</v>
      </c>
      <c r="T5803" s="252">
        <v>1.2</v>
      </c>
      <c r="U5803" s="68" t="s">
        <v>7611</v>
      </c>
      <c r="V5803" s="126">
        <v>1</v>
      </c>
      <c r="Z5803" s="126">
        <v>1</v>
      </c>
      <c r="AA5803" s="126">
        <v>1</v>
      </c>
      <c r="AB5803" s="126">
        <v>4</v>
      </c>
      <c r="AC5803" s="126">
        <v>8</v>
      </c>
      <c r="AD5803" s="126">
        <v>2026</v>
      </c>
    </row>
    <row r="5804" spans="3:30">
      <c r="C5804" s="126">
        <v>5797</v>
      </c>
      <c r="D5804" s="126">
        <v>305</v>
      </c>
      <c r="E5804" s="126">
        <v>11</v>
      </c>
      <c r="F5804" s="126">
        <v>1</v>
      </c>
      <c r="G5804" s="126">
        <v>1</v>
      </c>
      <c r="H5804" s="126">
        <v>1</v>
      </c>
      <c r="I5804" s="126">
        <v>1</v>
      </c>
      <c r="J5804" s="126">
        <v>168</v>
      </c>
      <c r="M5804" s="126">
        <v>2088</v>
      </c>
      <c r="N5804" s="126">
        <v>1</v>
      </c>
      <c r="P5804" s="126">
        <v>1657</v>
      </c>
      <c r="R5804" s="126" t="s">
        <v>547</v>
      </c>
      <c r="S5804" s="252">
        <v>1.2</v>
      </c>
      <c r="T5804" s="252">
        <v>0</v>
      </c>
      <c r="U5804" s="68" t="s">
        <v>7612</v>
      </c>
      <c r="V5804" s="126">
        <v>1</v>
      </c>
      <c r="Z5804" s="126">
        <v>1</v>
      </c>
      <c r="AA5804" s="126">
        <v>1</v>
      </c>
      <c r="AB5804" s="126">
        <v>4</v>
      </c>
      <c r="AC5804" s="126">
        <v>8</v>
      </c>
      <c r="AD5804" s="126">
        <v>2026</v>
      </c>
    </row>
    <row r="5805" spans="3:30">
      <c r="C5805" s="126">
        <v>5798</v>
      </c>
      <c r="D5805" s="126">
        <v>305</v>
      </c>
      <c r="E5805" s="126">
        <v>10</v>
      </c>
      <c r="F5805" s="126">
        <v>1</v>
      </c>
      <c r="G5805" s="126">
        <v>1</v>
      </c>
      <c r="H5805" s="126">
        <v>1</v>
      </c>
      <c r="I5805" s="126">
        <v>1</v>
      </c>
      <c r="J5805" s="126">
        <v>168</v>
      </c>
      <c r="P5805" s="126">
        <v>1657</v>
      </c>
      <c r="R5805" s="126" t="s">
        <v>547</v>
      </c>
      <c r="S5805" s="252">
        <v>0</v>
      </c>
      <c r="T5805" s="252">
        <v>1.5</v>
      </c>
      <c r="U5805" s="68" t="s">
        <v>7613</v>
      </c>
      <c r="V5805" s="126">
        <v>1</v>
      </c>
      <c r="Z5805" s="126">
        <v>1</v>
      </c>
      <c r="AA5805" s="126">
        <v>1</v>
      </c>
      <c r="AB5805" s="126">
        <v>4</v>
      </c>
      <c r="AC5805" s="126">
        <v>8</v>
      </c>
      <c r="AD5805" s="126">
        <v>2026</v>
      </c>
    </row>
    <row r="5806" spans="3:30">
      <c r="C5806" s="126">
        <v>5799</v>
      </c>
      <c r="D5806" s="126">
        <v>305</v>
      </c>
      <c r="E5806" s="126">
        <v>3</v>
      </c>
      <c r="F5806" s="126">
        <v>1</v>
      </c>
      <c r="G5806" s="126">
        <v>1</v>
      </c>
      <c r="H5806" s="126">
        <v>1</v>
      </c>
      <c r="I5806" s="126">
        <v>1</v>
      </c>
      <c r="J5806" s="126">
        <v>241</v>
      </c>
      <c r="M5806" s="126">
        <v>2089</v>
      </c>
      <c r="N5806" s="126">
        <v>0</v>
      </c>
      <c r="P5806" s="126">
        <v>1658</v>
      </c>
      <c r="R5806" s="126" t="s">
        <v>547</v>
      </c>
      <c r="S5806" s="252">
        <v>0</v>
      </c>
      <c r="T5806" s="252">
        <v>2</v>
      </c>
      <c r="U5806" s="68" t="s">
        <v>7614</v>
      </c>
      <c r="V5806" s="126">
        <v>1</v>
      </c>
      <c r="Z5806" s="126">
        <v>1</v>
      </c>
      <c r="AA5806" s="126">
        <v>1</v>
      </c>
      <c r="AB5806" s="126">
        <v>4</v>
      </c>
      <c r="AC5806" s="126">
        <v>8</v>
      </c>
      <c r="AD5806" s="126">
        <v>2026</v>
      </c>
    </row>
    <row r="5807" spans="3:30">
      <c r="C5807" s="126">
        <v>5800</v>
      </c>
      <c r="D5807" s="126">
        <v>305</v>
      </c>
      <c r="E5807" s="126">
        <v>11</v>
      </c>
      <c r="F5807" s="126">
        <v>1</v>
      </c>
      <c r="G5807" s="126">
        <v>1</v>
      </c>
      <c r="H5807" s="126">
        <v>1</v>
      </c>
      <c r="I5807" s="126">
        <v>1</v>
      </c>
      <c r="J5807" s="126">
        <v>241</v>
      </c>
      <c r="M5807" s="126">
        <v>2089</v>
      </c>
      <c r="N5807" s="126">
        <v>1</v>
      </c>
      <c r="P5807" s="126">
        <v>1658</v>
      </c>
      <c r="R5807" s="126" t="s">
        <v>547</v>
      </c>
      <c r="S5807" s="252">
        <v>2</v>
      </c>
      <c r="T5807" s="252">
        <v>0</v>
      </c>
      <c r="U5807" s="68" t="s">
        <v>7615</v>
      </c>
      <c r="V5807" s="126">
        <v>1</v>
      </c>
      <c r="Z5807" s="126">
        <v>1</v>
      </c>
      <c r="AA5807" s="126">
        <v>1</v>
      </c>
      <c r="AB5807" s="126">
        <v>4</v>
      </c>
      <c r="AC5807" s="126">
        <v>8</v>
      </c>
      <c r="AD5807" s="126">
        <v>2026</v>
      </c>
    </row>
    <row r="5808" spans="3:30">
      <c r="C5808" s="126">
        <v>5801</v>
      </c>
      <c r="D5808" s="126">
        <v>305</v>
      </c>
      <c r="E5808" s="126">
        <v>10</v>
      </c>
      <c r="F5808" s="126">
        <v>1</v>
      </c>
      <c r="G5808" s="126">
        <v>1</v>
      </c>
      <c r="H5808" s="126">
        <v>1</v>
      </c>
      <c r="I5808" s="126">
        <v>1</v>
      </c>
      <c r="J5808" s="126">
        <v>241</v>
      </c>
      <c r="P5808" s="126">
        <v>1658</v>
      </c>
      <c r="R5808" s="126" t="s">
        <v>547</v>
      </c>
      <c r="S5808" s="252">
        <v>0</v>
      </c>
      <c r="T5808" s="252">
        <v>3</v>
      </c>
      <c r="U5808" s="68" t="s">
        <v>7616</v>
      </c>
      <c r="V5808" s="126">
        <v>1</v>
      </c>
      <c r="Z5808" s="126">
        <v>1</v>
      </c>
      <c r="AA5808" s="126">
        <v>1</v>
      </c>
      <c r="AB5808" s="126">
        <v>4</v>
      </c>
      <c r="AC5808" s="126">
        <v>8</v>
      </c>
      <c r="AD5808" s="126">
        <v>2026</v>
      </c>
    </row>
    <row r="5809" spans="3:30">
      <c r="C5809" s="126">
        <v>5802</v>
      </c>
      <c r="D5809" s="126">
        <v>305</v>
      </c>
      <c r="E5809" s="126">
        <v>3</v>
      </c>
      <c r="F5809" s="126">
        <v>1</v>
      </c>
      <c r="G5809" s="126">
        <v>1</v>
      </c>
      <c r="H5809" s="126">
        <v>1</v>
      </c>
      <c r="I5809" s="126">
        <v>1</v>
      </c>
      <c r="J5809" s="126">
        <v>390</v>
      </c>
      <c r="M5809" s="126">
        <v>2090</v>
      </c>
      <c r="N5809" s="126">
        <v>0</v>
      </c>
      <c r="P5809" s="126">
        <v>1659</v>
      </c>
      <c r="R5809" s="126" t="s">
        <v>547</v>
      </c>
      <c r="S5809" s="252">
        <v>0</v>
      </c>
      <c r="T5809" s="252">
        <v>0.35</v>
      </c>
      <c r="U5809" s="68" t="s">
        <v>7617</v>
      </c>
      <c r="V5809" s="126">
        <v>1</v>
      </c>
      <c r="Z5809" s="126">
        <v>1</v>
      </c>
      <c r="AA5809" s="126">
        <v>1</v>
      </c>
      <c r="AB5809" s="126">
        <v>4</v>
      </c>
      <c r="AC5809" s="126">
        <v>8</v>
      </c>
      <c r="AD5809" s="126">
        <v>2026</v>
      </c>
    </row>
    <row r="5810" spans="3:30">
      <c r="C5810" s="126">
        <v>5803</v>
      </c>
      <c r="D5810" s="126">
        <v>305</v>
      </c>
      <c r="E5810" s="126">
        <v>11</v>
      </c>
      <c r="F5810" s="126">
        <v>1</v>
      </c>
      <c r="G5810" s="126">
        <v>1</v>
      </c>
      <c r="H5810" s="126">
        <v>1</v>
      </c>
      <c r="I5810" s="126">
        <v>1</v>
      </c>
      <c r="J5810" s="126">
        <v>390</v>
      </c>
      <c r="M5810" s="126">
        <v>2090</v>
      </c>
      <c r="N5810" s="126">
        <v>1</v>
      </c>
      <c r="P5810" s="126">
        <v>1659</v>
      </c>
      <c r="R5810" s="126" t="s">
        <v>547</v>
      </c>
      <c r="S5810" s="252">
        <v>0.35</v>
      </c>
      <c r="T5810" s="252">
        <v>0</v>
      </c>
      <c r="U5810" s="68" t="s">
        <v>7618</v>
      </c>
      <c r="V5810" s="126">
        <v>1</v>
      </c>
      <c r="Z5810" s="126">
        <v>1</v>
      </c>
      <c r="AA5810" s="126">
        <v>1</v>
      </c>
      <c r="AB5810" s="126">
        <v>4</v>
      </c>
      <c r="AC5810" s="126">
        <v>8</v>
      </c>
      <c r="AD5810" s="126">
        <v>2026</v>
      </c>
    </row>
    <row r="5811" spans="3:30">
      <c r="C5811" s="126">
        <v>5804</v>
      </c>
      <c r="D5811" s="126">
        <v>305</v>
      </c>
      <c r="E5811" s="126">
        <v>10</v>
      </c>
      <c r="F5811" s="126">
        <v>1</v>
      </c>
      <c r="G5811" s="126">
        <v>1</v>
      </c>
      <c r="H5811" s="126">
        <v>1</v>
      </c>
      <c r="I5811" s="126">
        <v>1</v>
      </c>
      <c r="J5811" s="126">
        <v>390</v>
      </c>
      <c r="P5811" s="126">
        <v>1659</v>
      </c>
      <c r="R5811" s="126" t="s">
        <v>547</v>
      </c>
      <c r="S5811" s="252">
        <v>0</v>
      </c>
      <c r="T5811" s="252">
        <v>0.63</v>
      </c>
      <c r="U5811" s="68" t="s">
        <v>7619</v>
      </c>
      <c r="V5811" s="126">
        <v>1</v>
      </c>
      <c r="Z5811" s="126">
        <v>1</v>
      </c>
      <c r="AA5811" s="126">
        <v>1</v>
      </c>
      <c r="AB5811" s="126">
        <v>4</v>
      </c>
      <c r="AC5811" s="126">
        <v>8</v>
      </c>
      <c r="AD5811" s="126">
        <v>2026</v>
      </c>
    </row>
    <row r="5812" spans="3:30">
      <c r="C5812" s="126">
        <v>5805</v>
      </c>
      <c r="D5812" s="126">
        <v>305</v>
      </c>
      <c r="E5812" s="126">
        <v>3</v>
      </c>
      <c r="F5812" s="126">
        <v>1</v>
      </c>
      <c r="G5812" s="126">
        <v>1</v>
      </c>
      <c r="H5812" s="126">
        <v>1</v>
      </c>
      <c r="I5812" s="126">
        <v>1</v>
      </c>
      <c r="J5812" s="126">
        <v>144</v>
      </c>
      <c r="M5812" s="126">
        <v>2091</v>
      </c>
      <c r="N5812" s="126">
        <v>0</v>
      </c>
      <c r="P5812" s="126">
        <v>1660</v>
      </c>
      <c r="R5812" s="126" t="s">
        <v>547</v>
      </c>
      <c r="S5812" s="252">
        <v>0</v>
      </c>
      <c r="T5812" s="252">
        <v>0.3</v>
      </c>
      <c r="U5812" s="68" t="s">
        <v>7620</v>
      </c>
      <c r="V5812" s="126">
        <v>1</v>
      </c>
      <c r="Z5812" s="126">
        <v>1</v>
      </c>
      <c r="AA5812" s="126">
        <v>1</v>
      </c>
      <c r="AB5812" s="126">
        <v>4</v>
      </c>
      <c r="AC5812" s="126">
        <v>8</v>
      </c>
      <c r="AD5812" s="126">
        <v>2026</v>
      </c>
    </row>
    <row r="5813" spans="3:30">
      <c r="C5813" s="126">
        <v>5806</v>
      </c>
      <c r="D5813" s="126">
        <v>305</v>
      </c>
      <c r="E5813" s="126">
        <v>11</v>
      </c>
      <c r="F5813" s="126">
        <v>1</v>
      </c>
      <c r="G5813" s="126">
        <v>1</v>
      </c>
      <c r="H5813" s="126">
        <v>1</v>
      </c>
      <c r="I5813" s="126">
        <v>1</v>
      </c>
      <c r="J5813" s="126">
        <v>144</v>
      </c>
      <c r="M5813" s="126">
        <v>2091</v>
      </c>
      <c r="N5813" s="126">
        <v>1</v>
      </c>
      <c r="P5813" s="126">
        <v>1660</v>
      </c>
      <c r="R5813" s="126" t="s">
        <v>547</v>
      </c>
      <c r="S5813" s="252">
        <v>0.3</v>
      </c>
      <c r="T5813" s="252">
        <v>0</v>
      </c>
      <c r="U5813" s="68" t="s">
        <v>7621</v>
      </c>
      <c r="V5813" s="126">
        <v>1</v>
      </c>
      <c r="Z5813" s="126">
        <v>1</v>
      </c>
      <c r="AA5813" s="126">
        <v>1</v>
      </c>
      <c r="AB5813" s="126">
        <v>4</v>
      </c>
      <c r="AC5813" s="126">
        <v>8</v>
      </c>
      <c r="AD5813" s="126">
        <v>2026</v>
      </c>
    </row>
    <row r="5814" spans="3:30">
      <c r="C5814" s="126">
        <v>5807</v>
      </c>
      <c r="D5814" s="126">
        <v>305</v>
      </c>
      <c r="E5814" s="126">
        <v>10</v>
      </c>
      <c r="F5814" s="126">
        <v>1</v>
      </c>
      <c r="G5814" s="126">
        <v>1</v>
      </c>
      <c r="H5814" s="126">
        <v>1</v>
      </c>
      <c r="I5814" s="126">
        <v>1</v>
      </c>
      <c r="J5814" s="126">
        <v>144</v>
      </c>
      <c r="P5814" s="126">
        <v>1660</v>
      </c>
      <c r="R5814" s="126" t="s">
        <v>547</v>
      </c>
      <c r="S5814" s="252">
        <v>0</v>
      </c>
      <c r="T5814" s="252">
        <v>0.65</v>
      </c>
      <c r="U5814" s="68" t="s">
        <v>7622</v>
      </c>
      <c r="V5814" s="126">
        <v>1</v>
      </c>
      <c r="Z5814" s="126">
        <v>1</v>
      </c>
      <c r="AA5814" s="126">
        <v>1</v>
      </c>
      <c r="AB5814" s="126">
        <v>4</v>
      </c>
      <c r="AC5814" s="126">
        <v>8</v>
      </c>
      <c r="AD5814" s="126">
        <v>2026</v>
      </c>
    </row>
    <row r="5815" spans="3:30">
      <c r="C5815" s="126">
        <v>5808</v>
      </c>
      <c r="D5815" s="126">
        <v>305</v>
      </c>
      <c r="E5815" s="126">
        <v>3</v>
      </c>
      <c r="F5815" s="126">
        <v>1</v>
      </c>
      <c r="G5815" s="126">
        <v>1</v>
      </c>
      <c r="H5815" s="126">
        <v>1</v>
      </c>
      <c r="I5815" s="126">
        <v>1</v>
      </c>
      <c r="J5815" s="126">
        <v>367</v>
      </c>
      <c r="M5815" s="126">
        <v>2092</v>
      </c>
      <c r="N5815" s="126">
        <v>0</v>
      </c>
      <c r="P5815" s="126">
        <v>1661</v>
      </c>
      <c r="R5815" s="126" t="s">
        <v>547</v>
      </c>
      <c r="S5815" s="252">
        <v>0</v>
      </c>
      <c r="T5815" s="252">
        <v>1.3</v>
      </c>
      <c r="U5815" s="68" t="s">
        <v>7623</v>
      </c>
      <c r="V5815" s="126">
        <v>1</v>
      </c>
      <c r="Z5815" s="126">
        <v>1</v>
      </c>
      <c r="AA5815" s="126">
        <v>1</v>
      </c>
      <c r="AB5815" s="126">
        <v>4</v>
      </c>
      <c r="AC5815" s="126">
        <v>8</v>
      </c>
      <c r="AD5815" s="126">
        <v>2026</v>
      </c>
    </row>
    <row r="5816" spans="3:30">
      <c r="C5816" s="126">
        <v>5809</v>
      </c>
      <c r="D5816" s="126">
        <v>305</v>
      </c>
      <c r="E5816" s="126">
        <v>11</v>
      </c>
      <c r="F5816" s="126">
        <v>1</v>
      </c>
      <c r="G5816" s="126">
        <v>1</v>
      </c>
      <c r="H5816" s="126">
        <v>1</v>
      </c>
      <c r="I5816" s="126">
        <v>1</v>
      </c>
      <c r="J5816" s="126">
        <v>367</v>
      </c>
      <c r="M5816" s="126">
        <v>2092</v>
      </c>
      <c r="N5816" s="126">
        <v>1</v>
      </c>
      <c r="P5816" s="126">
        <v>1661</v>
      </c>
      <c r="R5816" s="126" t="s">
        <v>547</v>
      </c>
      <c r="S5816" s="252">
        <v>1.3</v>
      </c>
      <c r="T5816" s="252">
        <v>0</v>
      </c>
      <c r="U5816" s="68" t="s">
        <v>7624</v>
      </c>
      <c r="V5816" s="126">
        <v>1</v>
      </c>
      <c r="Z5816" s="126">
        <v>1</v>
      </c>
      <c r="AA5816" s="126">
        <v>1</v>
      </c>
      <c r="AB5816" s="126">
        <v>4</v>
      </c>
      <c r="AC5816" s="126">
        <v>8</v>
      </c>
      <c r="AD5816" s="126">
        <v>2026</v>
      </c>
    </row>
    <row r="5817" spans="3:30">
      <c r="C5817" s="126">
        <v>5810</v>
      </c>
      <c r="D5817" s="126">
        <v>305</v>
      </c>
      <c r="E5817" s="126">
        <v>10</v>
      </c>
      <c r="F5817" s="126">
        <v>1</v>
      </c>
      <c r="G5817" s="126">
        <v>1</v>
      </c>
      <c r="H5817" s="126">
        <v>1</v>
      </c>
      <c r="I5817" s="126">
        <v>1</v>
      </c>
      <c r="J5817" s="126">
        <v>367</v>
      </c>
      <c r="P5817" s="126">
        <v>1661</v>
      </c>
      <c r="R5817" s="126" t="s">
        <v>547</v>
      </c>
      <c r="S5817" s="252">
        <v>0</v>
      </c>
      <c r="T5817" s="252">
        <v>2</v>
      </c>
      <c r="U5817" s="68" t="s">
        <v>7625</v>
      </c>
      <c r="V5817" s="126">
        <v>1</v>
      </c>
      <c r="Z5817" s="126">
        <v>1</v>
      </c>
      <c r="AA5817" s="126">
        <v>1</v>
      </c>
      <c r="AB5817" s="126">
        <v>4</v>
      </c>
      <c r="AC5817" s="126">
        <v>8</v>
      </c>
      <c r="AD5817" s="126">
        <v>2026</v>
      </c>
    </row>
    <row r="5818" spans="3:30">
      <c r="C5818" s="126">
        <v>5811</v>
      </c>
      <c r="D5818" s="126">
        <v>305</v>
      </c>
      <c r="E5818" s="126">
        <v>3</v>
      </c>
      <c r="F5818" s="126">
        <v>1</v>
      </c>
      <c r="G5818" s="126">
        <v>1</v>
      </c>
      <c r="H5818" s="126">
        <v>1</v>
      </c>
      <c r="I5818" s="126">
        <v>1</v>
      </c>
      <c r="J5818" s="126">
        <v>394</v>
      </c>
      <c r="M5818" s="126">
        <v>2093</v>
      </c>
      <c r="N5818" s="126">
        <v>0</v>
      </c>
      <c r="P5818" s="126">
        <v>1662</v>
      </c>
      <c r="R5818" s="126" t="s">
        <v>547</v>
      </c>
      <c r="S5818" s="252">
        <v>0</v>
      </c>
      <c r="T5818" s="252">
        <v>4.0999999999999996</v>
      </c>
      <c r="U5818" s="68" t="s">
        <v>7626</v>
      </c>
      <c r="V5818" s="126">
        <v>1</v>
      </c>
      <c r="Z5818" s="126">
        <v>1</v>
      </c>
      <c r="AA5818" s="126">
        <v>1</v>
      </c>
      <c r="AB5818" s="126">
        <v>4</v>
      </c>
      <c r="AC5818" s="126">
        <v>8</v>
      </c>
      <c r="AD5818" s="126">
        <v>2026</v>
      </c>
    </row>
    <row r="5819" spans="3:30">
      <c r="C5819" s="126">
        <v>5812</v>
      </c>
      <c r="D5819" s="126">
        <v>305</v>
      </c>
      <c r="E5819" s="126">
        <v>11</v>
      </c>
      <c r="F5819" s="126">
        <v>1</v>
      </c>
      <c r="G5819" s="126">
        <v>1</v>
      </c>
      <c r="H5819" s="126">
        <v>1</v>
      </c>
      <c r="I5819" s="126">
        <v>1</v>
      </c>
      <c r="J5819" s="126">
        <v>394</v>
      </c>
      <c r="M5819" s="126">
        <v>2093</v>
      </c>
      <c r="N5819" s="126">
        <v>1</v>
      </c>
      <c r="P5819" s="126">
        <v>1662</v>
      </c>
      <c r="R5819" s="126" t="s">
        <v>547</v>
      </c>
      <c r="S5819" s="252">
        <v>4.0999999999999996</v>
      </c>
      <c r="T5819" s="252">
        <v>0</v>
      </c>
      <c r="U5819" s="68" t="s">
        <v>7627</v>
      </c>
      <c r="V5819" s="126">
        <v>1</v>
      </c>
      <c r="Z5819" s="126">
        <v>1</v>
      </c>
      <c r="AA5819" s="126">
        <v>1</v>
      </c>
      <c r="AB5819" s="126">
        <v>4</v>
      </c>
      <c r="AC5819" s="126">
        <v>8</v>
      </c>
      <c r="AD5819" s="126">
        <v>2026</v>
      </c>
    </row>
    <row r="5820" spans="3:30">
      <c r="C5820" s="126">
        <v>5813</v>
      </c>
      <c r="D5820" s="126">
        <v>305</v>
      </c>
      <c r="E5820" s="126">
        <v>10</v>
      </c>
      <c r="F5820" s="126">
        <v>1</v>
      </c>
      <c r="G5820" s="126">
        <v>1</v>
      </c>
      <c r="H5820" s="126">
        <v>1</v>
      </c>
      <c r="I5820" s="126">
        <v>1</v>
      </c>
      <c r="J5820" s="126">
        <v>394</v>
      </c>
      <c r="P5820" s="126">
        <v>1662</v>
      </c>
      <c r="R5820" s="126" t="s">
        <v>547</v>
      </c>
      <c r="S5820" s="252">
        <v>0</v>
      </c>
      <c r="T5820" s="252">
        <v>4.5</v>
      </c>
      <c r="U5820" s="68" t="s">
        <v>7628</v>
      </c>
      <c r="V5820" s="126">
        <v>1</v>
      </c>
      <c r="Z5820" s="126">
        <v>1</v>
      </c>
      <c r="AA5820" s="126">
        <v>1</v>
      </c>
      <c r="AB5820" s="126">
        <v>4</v>
      </c>
      <c r="AC5820" s="126">
        <v>8</v>
      </c>
      <c r="AD5820" s="126">
        <v>2026</v>
      </c>
    </row>
    <row r="5821" spans="3:30">
      <c r="C5821" s="126">
        <v>5814</v>
      </c>
      <c r="D5821" s="126">
        <v>305</v>
      </c>
      <c r="E5821" s="126">
        <v>3</v>
      </c>
      <c r="F5821" s="126">
        <v>1</v>
      </c>
      <c r="G5821" s="126">
        <v>1</v>
      </c>
      <c r="H5821" s="126">
        <v>1</v>
      </c>
      <c r="I5821" s="126">
        <v>1</v>
      </c>
      <c r="J5821" s="126">
        <v>402</v>
      </c>
      <c r="M5821" s="126">
        <v>2094</v>
      </c>
      <c r="N5821" s="126">
        <v>0</v>
      </c>
      <c r="P5821" s="126">
        <v>1663</v>
      </c>
      <c r="R5821" s="126" t="s">
        <v>547</v>
      </c>
      <c r="S5821" s="252">
        <v>0</v>
      </c>
      <c r="T5821" s="252">
        <v>0.73</v>
      </c>
      <c r="U5821" s="68" t="s">
        <v>7629</v>
      </c>
      <c r="V5821" s="126">
        <v>1</v>
      </c>
      <c r="Z5821" s="126">
        <v>1</v>
      </c>
      <c r="AA5821" s="126">
        <v>1</v>
      </c>
      <c r="AB5821" s="126">
        <v>4</v>
      </c>
      <c r="AC5821" s="126">
        <v>8</v>
      </c>
      <c r="AD5821" s="126">
        <v>2026</v>
      </c>
    </row>
    <row r="5822" spans="3:30">
      <c r="C5822" s="126">
        <v>5815</v>
      </c>
      <c r="D5822" s="126">
        <v>305</v>
      </c>
      <c r="E5822" s="126">
        <v>11</v>
      </c>
      <c r="F5822" s="126">
        <v>1</v>
      </c>
      <c r="G5822" s="126">
        <v>1</v>
      </c>
      <c r="H5822" s="126">
        <v>1</v>
      </c>
      <c r="I5822" s="126">
        <v>1</v>
      </c>
      <c r="J5822" s="126">
        <v>402</v>
      </c>
      <c r="M5822" s="126">
        <v>2094</v>
      </c>
      <c r="N5822" s="126">
        <v>1</v>
      </c>
      <c r="P5822" s="126">
        <v>1663</v>
      </c>
      <c r="R5822" s="126" t="s">
        <v>547</v>
      </c>
      <c r="S5822" s="252">
        <v>0.73</v>
      </c>
      <c r="T5822" s="252">
        <v>0</v>
      </c>
      <c r="U5822" s="68" t="s">
        <v>7630</v>
      </c>
      <c r="V5822" s="126">
        <v>1</v>
      </c>
      <c r="Z5822" s="126">
        <v>1</v>
      </c>
      <c r="AA5822" s="126">
        <v>1</v>
      </c>
      <c r="AB5822" s="126">
        <v>4</v>
      </c>
      <c r="AC5822" s="126">
        <v>8</v>
      </c>
      <c r="AD5822" s="126">
        <v>2026</v>
      </c>
    </row>
    <row r="5823" spans="3:30">
      <c r="C5823" s="126">
        <v>5816</v>
      </c>
      <c r="D5823" s="126">
        <v>305</v>
      </c>
      <c r="E5823" s="126">
        <v>10</v>
      </c>
      <c r="F5823" s="126">
        <v>1</v>
      </c>
      <c r="G5823" s="126">
        <v>1</v>
      </c>
      <c r="H5823" s="126">
        <v>1</v>
      </c>
      <c r="I5823" s="126">
        <v>1</v>
      </c>
      <c r="J5823" s="126">
        <v>402</v>
      </c>
      <c r="P5823" s="126">
        <v>1663</v>
      </c>
      <c r="R5823" s="126" t="s">
        <v>547</v>
      </c>
      <c r="S5823" s="252">
        <v>0</v>
      </c>
      <c r="T5823" s="252">
        <v>1.25</v>
      </c>
      <c r="U5823" s="68" t="s">
        <v>7631</v>
      </c>
      <c r="V5823" s="126">
        <v>1</v>
      </c>
      <c r="Z5823" s="126">
        <v>1</v>
      </c>
      <c r="AA5823" s="126">
        <v>1</v>
      </c>
      <c r="AB5823" s="126">
        <v>4</v>
      </c>
      <c r="AC5823" s="126">
        <v>8</v>
      </c>
      <c r="AD5823" s="126">
        <v>2026</v>
      </c>
    </row>
    <row r="5824" spans="3:30">
      <c r="C5824" s="126">
        <v>5817</v>
      </c>
      <c r="D5824" s="126">
        <v>306</v>
      </c>
      <c r="E5824" s="126">
        <v>2</v>
      </c>
      <c r="F5824" s="126">
        <v>1</v>
      </c>
      <c r="G5824" s="126">
        <v>1</v>
      </c>
      <c r="H5824" s="126">
        <v>1</v>
      </c>
      <c r="I5824" s="126">
        <v>1</v>
      </c>
      <c r="R5824" s="126" t="s">
        <v>547</v>
      </c>
      <c r="S5824" s="252">
        <v>34.590000000000003</v>
      </c>
      <c r="T5824" s="252">
        <v>0</v>
      </c>
      <c r="U5824" s="68" t="s">
        <v>7633</v>
      </c>
      <c r="V5824" s="126">
        <v>1</v>
      </c>
      <c r="Z5824" s="126">
        <v>1</v>
      </c>
      <c r="AA5824" s="126">
        <v>1</v>
      </c>
      <c r="AB5824" s="126">
        <v>4</v>
      </c>
      <c r="AC5824" s="126">
        <v>8</v>
      </c>
      <c r="AD5824" s="126">
        <v>2026</v>
      </c>
    </row>
    <row r="5825" spans="3:30">
      <c r="C5825" s="126">
        <v>5818</v>
      </c>
      <c r="D5825" s="126">
        <v>306</v>
      </c>
      <c r="E5825" s="126">
        <v>3</v>
      </c>
      <c r="F5825" s="126">
        <v>1</v>
      </c>
      <c r="G5825" s="126">
        <v>1</v>
      </c>
      <c r="H5825" s="126">
        <v>1</v>
      </c>
      <c r="I5825" s="126">
        <v>1</v>
      </c>
      <c r="J5825" s="126">
        <v>177</v>
      </c>
      <c r="M5825" s="126">
        <v>2095</v>
      </c>
      <c r="N5825" s="126">
        <v>0</v>
      </c>
      <c r="P5825" s="126">
        <v>1664</v>
      </c>
      <c r="R5825" s="126" t="s">
        <v>547</v>
      </c>
      <c r="S5825" s="252">
        <v>0</v>
      </c>
      <c r="T5825" s="252">
        <v>0.4</v>
      </c>
      <c r="U5825" s="68" t="s">
        <v>7634</v>
      </c>
      <c r="V5825" s="126">
        <v>1</v>
      </c>
      <c r="Z5825" s="126">
        <v>1</v>
      </c>
      <c r="AA5825" s="126">
        <v>1</v>
      </c>
      <c r="AB5825" s="126">
        <v>4</v>
      </c>
      <c r="AC5825" s="126">
        <v>8</v>
      </c>
      <c r="AD5825" s="126">
        <v>2026</v>
      </c>
    </row>
    <row r="5826" spans="3:30">
      <c r="C5826" s="126">
        <v>5819</v>
      </c>
      <c r="D5826" s="126">
        <v>306</v>
      </c>
      <c r="E5826" s="126">
        <v>11</v>
      </c>
      <c r="F5826" s="126">
        <v>1</v>
      </c>
      <c r="G5826" s="126">
        <v>1</v>
      </c>
      <c r="H5826" s="126">
        <v>1</v>
      </c>
      <c r="I5826" s="126">
        <v>1</v>
      </c>
      <c r="J5826" s="126">
        <v>177</v>
      </c>
      <c r="M5826" s="126">
        <v>2095</v>
      </c>
      <c r="N5826" s="126">
        <v>1</v>
      </c>
      <c r="P5826" s="126">
        <v>1664</v>
      </c>
      <c r="R5826" s="126" t="s">
        <v>547</v>
      </c>
      <c r="S5826" s="252">
        <v>0.4</v>
      </c>
      <c r="T5826" s="252">
        <v>0</v>
      </c>
      <c r="U5826" s="68" t="s">
        <v>7635</v>
      </c>
      <c r="V5826" s="126">
        <v>1</v>
      </c>
      <c r="Z5826" s="126">
        <v>1</v>
      </c>
      <c r="AA5826" s="126">
        <v>1</v>
      </c>
      <c r="AB5826" s="126">
        <v>4</v>
      </c>
      <c r="AC5826" s="126">
        <v>8</v>
      </c>
      <c r="AD5826" s="126">
        <v>2026</v>
      </c>
    </row>
    <row r="5827" spans="3:30">
      <c r="C5827" s="126">
        <v>5820</v>
      </c>
      <c r="D5827" s="126">
        <v>306</v>
      </c>
      <c r="E5827" s="126">
        <v>10</v>
      </c>
      <c r="F5827" s="126">
        <v>1</v>
      </c>
      <c r="G5827" s="126">
        <v>1</v>
      </c>
      <c r="H5827" s="126">
        <v>1</v>
      </c>
      <c r="I5827" s="126">
        <v>1</v>
      </c>
      <c r="J5827" s="126">
        <v>177</v>
      </c>
      <c r="P5827" s="126">
        <v>1664</v>
      </c>
      <c r="R5827" s="126" t="s">
        <v>547</v>
      </c>
      <c r="S5827" s="252">
        <v>0</v>
      </c>
      <c r="T5827" s="252">
        <v>0.45</v>
      </c>
      <c r="U5827" s="68" t="s">
        <v>7636</v>
      </c>
      <c r="V5827" s="126">
        <v>1</v>
      </c>
      <c r="Z5827" s="126">
        <v>1</v>
      </c>
      <c r="AA5827" s="126">
        <v>1</v>
      </c>
      <c r="AB5827" s="126">
        <v>4</v>
      </c>
      <c r="AC5827" s="126">
        <v>8</v>
      </c>
      <c r="AD5827" s="126">
        <v>2026</v>
      </c>
    </row>
    <row r="5828" spans="3:30">
      <c r="C5828" s="126">
        <v>5821</v>
      </c>
      <c r="D5828" s="126">
        <v>306</v>
      </c>
      <c r="E5828" s="126">
        <v>3</v>
      </c>
      <c r="F5828" s="126">
        <v>1</v>
      </c>
      <c r="G5828" s="126">
        <v>1</v>
      </c>
      <c r="H5828" s="126">
        <v>1</v>
      </c>
      <c r="I5828" s="126">
        <v>1</v>
      </c>
      <c r="J5828" s="126">
        <v>181</v>
      </c>
      <c r="M5828" s="126">
        <v>2096</v>
      </c>
      <c r="N5828" s="126">
        <v>0</v>
      </c>
      <c r="P5828" s="126">
        <v>1665</v>
      </c>
      <c r="R5828" s="126" t="s">
        <v>547</v>
      </c>
      <c r="S5828" s="252">
        <v>0</v>
      </c>
      <c r="T5828" s="252">
        <v>0.08</v>
      </c>
      <c r="U5828" s="68" t="s">
        <v>7637</v>
      </c>
      <c r="V5828" s="126">
        <v>1</v>
      </c>
      <c r="Z5828" s="126">
        <v>1</v>
      </c>
      <c r="AA5828" s="126">
        <v>1</v>
      </c>
      <c r="AB5828" s="126">
        <v>4</v>
      </c>
      <c r="AC5828" s="126">
        <v>8</v>
      </c>
      <c r="AD5828" s="126">
        <v>2026</v>
      </c>
    </row>
    <row r="5829" spans="3:30">
      <c r="C5829" s="126">
        <v>5822</v>
      </c>
      <c r="D5829" s="126">
        <v>306</v>
      </c>
      <c r="E5829" s="126">
        <v>11</v>
      </c>
      <c r="F5829" s="126">
        <v>1</v>
      </c>
      <c r="G5829" s="126">
        <v>1</v>
      </c>
      <c r="H5829" s="126">
        <v>1</v>
      </c>
      <c r="I5829" s="126">
        <v>1</v>
      </c>
      <c r="J5829" s="126">
        <v>181</v>
      </c>
      <c r="M5829" s="126">
        <v>2096</v>
      </c>
      <c r="N5829" s="126">
        <v>1</v>
      </c>
      <c r="P5829" s="126">
        <v>1665</v>
      </c>
      <c r="R5829" s="126" t="s">
        <v>547</v>
      </c>
      <c r="S5829" s="252">
        <v>0.08</v>
      </c>
      <c r="T5829" s="252">
        <v>0</v>
      </c>
      <c r="U5829" s="68" t="s">
        <v>7638</v>
      </c>
      <c r="V5829" s="126">
        <v>1</v>
      </c>
      <c r="Z5829" s="126">
        <v>1</v>
      </c>
      <c r="AA5829" s="126">
        <v>1</v>
      </c>
      <c r="AB5829" s="126">
        <v>4</v>
      </c>
      <c r="AC5829" s="126">
        <v>8</v>
      </c>
      <c r="AD5829" s="126">
        <v>2026</v>
      </c>
    </row>
    <row r="5830" spans="3:30">
      <c r="C5830" s="126">
        <v>5823</v>
      </c>
      <c r="D5830" s="126">
        <v>306</v>
      </c>
      <c r="E5830" s="126">
        <v>10</v>
      </c>
      <c r="F5830" s="126">
        <v>1</v>
      </c>
      <c r="G5830" s="126">
        <v>1</v>
      </c>
      <c r="H5830" s="126">
        <v>1</v>
      </c>
      <c r="I5830" s="126">
        <v>1</v>
      </c>
      <c r="J5830" s="126">
        <v>181</v>
      </c>
      <c r="P5830" s="126">
        <v>1665</v>
      </c>
      <c r="R5830" s="126" t="s">
        <v>547</v>
      </c>
      <c r="S5830" s="252">
        <v>0</v>
      </c>
      <c r="T5830" s="252">
        <v>0.13</v>
      </c>
      <c r="U5830" s="68" t="s">
        <v>7639</v>
      </c>
      <c r="V5830" s="126">
        <v>1</v>
      </c>
      <c r="Z5830" s="126">
        <v>1</v>
      </c>
      <c r="AA5830" s="126">
        <v>1</v>
      </c>
      <c r="AB5830" s="126">
        <v>4</v>
      </c>
      <c r="AC5830" s="126">
        <v>8</v>
      </c>
      <c r="AD5830" s="126">
        <v>2026</v>
      </c>
    </row>
    <row r="5831" spans="3:30">
      <c r="C5831" s="126">
        <v>5824</v>
      </c>
      <c r="D5831" s="126">
        <v>306</v>
      </c>
      <c r="E5831" s="126">
        <v>3</v>
      </c>
      <c r="F5831" s="126">
        <v>1</v>
      </c>
      <c r="G5831" s="126">
        <v>1</v>
      </c>
      <c r="H5831" s="126">
        <v>1</v>
      </c>
      <c r="I5831" s="126">
        <v>1</v>
      </c>
      <c r="J5831" s="126">
        <v>294</v>
      </c>
      <c r="M5831" s="126">
        <v>2097</v>
      </c>
      <c r="N5831" s="126">
        <v>0</v>
      </c>
      <c r="P5831" s="126">
        <v>1666</v>
      </c>
      <c r="R5831" s="126" t="s">
        <v>547</v>
      </c>
      <c r="S5831" s="252">
        <v>0</v>
      </c>
      <c r="T5831" s="252">
        <v>4.9000000000000004</v>
      </c>
      <c r="U5831" s="68" t="s">
        <v>7640</v>
      </c>
      <c r="V5831" s="126">
        <v>1</v>
      </c>
      <c r="Z5831" s="126">
        <v>1</v>
      </c>
      <c r="AA5831" s="126">
        <v>1</v>
      </c>
      <c r="AB5831" s="126">
        <v>4</v>
      </c>
      <c r="AC5831" s="126">
        <v>8</v>
      </c>
      <c r="AD5831" s="126">
        <v>2026</v>
      </c>
    </row>
    <row r="5832" spans="3:30">
      <c r="C5832" s="126">
        <v>5825</v>
      </c>
      <c r="D5832" s="126">
        <v>306</v>
      </c>
      <c r="E5832" s="126">
        <v>11</v>
      </c>
      <c r="F5832" s="126">
        <v>1</v>
      </c>
      <c r="G5832" s="126">
        <v>1</v>
      </c>
      <c r="H5832" s="126">
        <v>1</v>
      </c>
      <c r="I5832" s="126">
        <v>1</v>
      </c>
      <c r="J5832" s="126">
        <v>294</v>
      </c>
      <c r="M5832" s="126">
        <v>2097</v>
      </c>
      <c r="N5832" s="126">
        <v>1</v>
      </c>
      <c r="P5832" s="126">
        <v>1666</v>
      </c>
      <c r="R5832" s="126" t="s">
        <v>547</v>
      </c>
      <c r="S5832" s="252">
        <v>4.9000000000000004</v>
      </c>
      <c r="T5832" s="252">
        <v>0</v>
      </c>
      <c r="U5832" s="68" t="s">
        <v>7641</v>
      </c>
      <c r="V5832" s="126">
        <v>1</v>
      </c>
      <c r="Z5832" s="126">
        <v>1</v>
      </c>
      <c r="AA5832" s="126">
        <v>1</v>
      </c>
      <c r="AB5832" s="126">
        <v>4</v>
      </c>
      <c r="AC5832" s="126">
        <v>8</v>
      </c>
      <c r="AD5832" s="126">
        <v>2026</v>
      </c>
    </row>
    <row r="5833" spans="3:30">
      <c r="C5833" s="126">
        <v>5826</v>
      </c>
      <c r="D5833" s="126">
        <v>306</v>
      </c>
      <c r="E5833" s="126">
        <v>10</v>
      </c>
      <c r="F5833" s="126">
        <v>1</v>
      </c>
      <c r="G5833" s="126">
        <v>1</v>
      </c>
      <c r="H5833" s="126">
        <v>1</v>
      </c>
      <c r="I5833" s="126">
        <v>1</v>
      </c>
      <c r="J5833" s="126">
        <v>294</v>
      </c>
      <c r="P5833" s="126">
        <v>1666</v>
      </c>
      <c r="R5833" s="126" t="s">
        <v>547</v>
      </c>
      <c r="S5833" s="252">
        <v>0</v>
      </c>
      <c r="T5833" s="252">
        <v>7.5</v>
      </c>
      <c r="U5833" s="68" t="s">
        <v>7642</v>
      </c>
      <c r="V5833" s="126">
        <v>1</v>
      </c>
      <c r="Z5833" s="126">
        <v>1</v>
      </c>
      <c r="AA5833" s="126">
        <v>1</v>
      </c>
      <c r="AB5833" s="126">
        <v>4</v>
      </c>
      <c r="AC5833" s="126">
        <v>8</v>
      </c>
      <c r="AD5833" s="126">
        <v>2026</v>
      </c>
    </row>
    <row r="5834" spans="3:30">
      <c r="C5834" s="126">
        <v>5827</v>
      </c>
      <c r="D5834" s="126">
        <v>306</v>
      </c>
      <c r="E5834" s="126">
        <v>3</v>
      </c>
      <c r="F5834" s="126">
        <v>1</v>
      </c>
      <c r="G5834" s="126">
        <v>1</v>
      </c>
      <c r="H5834" s="126">
        <v>1</v>
      </c>
      <c r="I5834" s="126">
        <v>1</v>
      </c>
      <c r="J5834" s="126">
        <v>142</v>
      </c>
      <c r="M5834" s="126">
        <v>2098</v>
      </c>
      <c r="N5834" s="126">
        <v>0</v>
      </c>
      <c r="P5834" s="126">
        <v>1667</v>
      </c>
      <c r="R5834" s="126" t="s">
        <v>547</v>
      </c>
      <c r="S5834" s="252">
        <v>0</v>
      </c>
      <c r="T5834" s="252">
        <v>0.34</v>
      </c>
      <c r="U5834" s="68" t="s">
        <v>7643</v>
      </c>
      <c r="V5834" s="126">
        <v>1</v>
      </c>
      <c r="Z5834" s="126">
        <v>1</v>
      </c>
      <c r="AA5834" s="126">
        <v>1</v>
      </c>
      <c r="AB5834" s="126">
        <v>4</v>
      </c>
      <c r="AC5834" s="126">
        <v>8</v>
      </c>
      <c r="AD5834" s="126">
        <v>2026</v>
      </c>
    </row>
    <row r="5835" spans="3:30">
      <c r="C5835" s="126">
        <v>5828</v>
      </c>
      <c r="D5835" s="126">
        <v>306</v>
      </c>
      <c r="E5835" s="126">
        <v>11</v>
      </c>
      <c r="F5835" s="126">
        <v>1</v>
      </c>
      <c r="G5835" s="126">
        <v>1</v>
      </c>
      <c r="H5835" s="126">
        <v>1</v>
      </c>
      <c r="I5835" s="126">
        <v>1</v>
      </c>
      <c r="J5835" s="126">
        <v>142</v>
      </c>
      <c r="M5835" s="126">
        <v>2098</v>
      </c>
      <c r="N5835" s="126">
        <v>1</v>
      </c>
      <c r="P5835" s="126">
        <v>1667</v>
      </c>
      <c r="R5835" s="126" t="s">
        <v>547</v>
      </c>
      <c r="S5835" s="252">
        <v>0.34</v>
      </c>
      <c r="T5835" s="252">
        <v>0</v>
      </c>
      <c r="U5835" s="68" t="s">
        <v>7644</v>
      </c>
      <c r="V5835" s="126">
        <v>1</v>
      </c>
      <c r="Z5835" s="126">
        <v>1</v>
      </c>
      <c r="AA5835" s="126">
        <v>1</v>
      </c>
      <c r="AB5835" s="126">
        <v>4</v>
      </c>
      <c r="AC5835" s="126">
        <v>8</v>
      </c>
      <c r="AD5835" s="126">
        <v>2026</v>
      </c>
    </row>
    <row r="5836" spans="3:30">
      <c r="C5836" s="126">
        <v>5829</v>
      </c>
      <c r="D5836" s="126">
        <v>306</v>
      </c>
      <c r="E5836" s="126">
        <v>10</v>
      </c>
      <c r="F5836" s="126">
        <v>1</v>
      </c>
      <c r="G5836" s="126">
        <v>1</v>
      </c>
      <c r="H5836" s="126">
        <v>1</v>
      </c>
      <c r="I5836" s="126">
        <v>1</v>
      </c>
      <c r="J5836" s="126">
        <v>142</v>
      </c>
      <c r="P5836" s="126">
        <v>1667</v>
      </c>
      <c r="R5836" s="126" t="s">
        <v>547</v>
      </c>
      <c r="S5836" s="252">
        <v>0</v>
      </c>
      <c r="T5836" s="252">
        <v>0.75</v>
      </c>
      <c r="U5836" s="68" t="s">
        <v>7645</v>
      </c>
      <c r="V5836" s="126">
        <v>1</v>
      </c>
      <c r="Z5836" s="126">
        <v>1</v>
      </c>
      <c r="AA5836" s="126">
        <v>1</v>
      </c>
      <c r="AB5836" s="126">
        <v>4</v>
      </c>
      <c r="AC5836" s="126">
        <v>8</v>
      </c>
      <c r="AD5836" s="126">
        <v>2026</v>
      </c>
    </row>
    <row r="5837" spans="3:30">
      <c r="C5837" s="126">
        <v>5830</v>
      </c>
      <c r="D5837" s="126">
        <v>306</v>
      </c>
      <c r="E5837" s="126">
        <v>3</v>
      </c>
      <c r="F5837" s="126">
        <v>1</v>
      </c>
      <c r="G5837" s="126">
        <v>1</v>
      </c>
      <c r="H5837" s="126">
        <v>1</v>
      </c>
      <c r="I5837" s="126">
        <v>1</v>
      </c>
      <c r="J5837" s="126">
        <v>388</v>
      </c>
      <c r="M5837" s="126">
        <v>2099</v>
      </c>
      <c r="N5837" s="126">
        <v>0</v>
      </c>
      <c r="P5837" s="126">
        <v>1668</v>
      </c>
      <c r="R5837" s="126" t="s">
        <v>547</v>
      </c>
      <c r="S5837" s="252">
        <v>0</v>
      </c>
      <c r="T5837" s="252">
        <v>2.5</v>
      </c>
      <c r="U5837" s="68" t="s">
        <v>7646</v>
      </c>
      <c r="V5837" s="126">
        <v>1</v>
      </c>
      <c r="Z5837" s="126">
        <v>1</v>
      </c>
      <c r="AA5837" s="126">
        <v>1</v>
      </c>
      <c r="AB5837" s="126">
        <v>4</v>
      </c>
      <c r="AC5837" s="126">
        <v>8</v>
      </c>
      <c r="AD5837" s="126">
        <v>2026</v>
      </c>
    </row>
    <row r="5838" spans="3:30">
      <c r="C5838" s="126">
        <v>5831</v>
      </c>
      <c r="D5838" s="126">
        <v>306</v>
      </c>
      <c r="E5838" s="126">
        <v>11</v>
      </c>
      <c r="F5838" s="126">
        <v>1</v>
      </c>
      <c r="G5838" s="126">
        <v>1</v>
      </c>
      <c r="H5838" s="126">
        <v>1</v>
      </c>
      <c r="I5838" s="126">
        <v>1</v>
      </c>
      <c r="J5838" s="126">
        <v>388</v>
      </c>
      <c r="M5838" s="126">
        <v>2099</v>
      </c>
      <c r="N5838" s="126">
        <v>1</v>
      </c>
      <c r="P5838" s="126">
        <v>1668</v>
      </c>
      <c r="R5838" s="126" t="s">
        <v>547</v>
      </c>
      <c r="S5838" s="252">
        <v>2.5</v>
      </c>
      <c r="T5838" s="252">
        <v>0</v>
      </c>
      <c r="U5838" s="68" t="s">
        <v>7647</v>
      </c>
      <c r="V5838" s="126">
        <v>1</v>
      </c>
      <c r="Z5838" s="126">
        <v>1</v>
      </c>
      <c r="AA5838" s="126">
        <v>1</v>
      </c>
      <c r="AB5838" s="126">
        <v>4</v>
      </c>
      <c r="AC5838" s="126">
        <v>8</v>
      </c>
      <c r="AD5838" s="126">
        <v>2026</v>
      </c>
    </row>
    <row r="5839" spans="3:30">
      <c r="C5839" s="126">
        <v>5832</v>
      </c>
      <c r="D5839" s="126">
        <v>306</v>
      </c>
      <c r="E5839" s="126">
        <v>10</v>
      </c>
      <c r="F5839" s="126">
        <v>1</v>
      </c>
      <c r="G5839" s="126">
        <v>1</v>
      </c>
      <c r="H5839" s="126">
        <v>1</v>
      </c>
      <c r="I5839" s="126">
        <v>1</v>
      </c>
      <c r="J5839" s="126">
        <v>388</v>
      </c>
      <c r="P5839" s="126">
        <v>1668</v>
      </c>
      <c r="R5839" s="126" t="s">
        <v>547</v>
      </c>
      <c r="S5839" s="252">
        <v>0</v>
      </c>
      <c r="T5839" s="252">
        <v>3</v>
      </c>
      <c r="U5839" s="68" t="s">
        <v>7648</v>
      </c>
      <c r="V5839" s="126">
        <v>1</v>
      </c>
      <c r="Z5839" s="126">
        <v>1</v>
      </c>
      <c r="AA5839" s="126">
        <v>1</v>
      </c>
      <c r="AB5839" s="126">
        <v>4</v>
      </c>
      <c r="AC5839" s="126">
        <v>8</v>
      </c>
      <c r="AD5839" s="126">
        <v>2026</v>
      </c>
    </row>
    <row r="5840" spans="3:30">
      <c r="C5840" s="126">
        <v>5833</v>
      </c>
      <c r="D5840" s="126">
        <v>306</v>
      </c>
      <c r="E5840" s="126">
        <v>3</v>
      </c>
      <c r="F5840" s="126">
        <v>1</v>
      </c>
      <c r="G5840" s="126">
        <v>1</v>
      </c>
      <c r="H5840" s="126">
        <v>1</v>
      </c>
      <c r="I5840" s="126">
        <v>1</v>
      </c>
      <c r="J5840" s="126">
        <v>368</v>
      </c>
      <c r="M5840" s="126">
        <v>2101</v>
      </c>
      <c r="N5840" s="126">
        <v>0</v>
      </c>
      <c r="P5840" s="126">
        <v>1670</v>
      </c>
      <c r="R5840" s="126" t="s">
        <v>547</v>
      </c>
      <c r="S5840" s="252">
        <v>0</v>
      </c>
      <c r="T5840" s="252">
        <v>0.57999999999999996</v>
      </c>
      <c r="U5840" s="68" t="s">
        <v>7649</v>
      </c>
      <c r="V5840" s="126">
        <v>1</v>
      </c>
      <c r="Z5840" s="126">
        <v>1</v>
      </c>
      <c r="AA5840" s="126">
        <v>1</v>
      </c>
      <c r="AB5840" s="126">
        <v>4</v>
      </c>
      <c r="AC5840" s="126">
        <v>8</v>
      </c>
      <c r="AD5840" s="126">
        <v>2026</v>
      </c>
    </row>
    <row r="5841" spans="3:30">
      <c r="C5841" s="126">
        <v>5834</v>
      </c>
      <c r="D5841" s="126">
        <v>306</v>
      </c>
      <c r="E5841" s="126">
        <v>11</v>
      </c>
      <c r="F5841" s="126">
        <v>1</v>
      </c>
      <c r="G5841" s="126">
        <v>1</v>
      </c>
      <c r="H5841" s="126">
        <v>1</v>
      </c>
      <c r="I5841" s="126">
        <v>1</v>
      </c>
      <c r="J5841" s="126">
        <v>368</v>
      </c>
      <c r="M5841" s="126">
        <v>2101</v>
      </c>
      <c r="N5841" s="126">
        <v>1</v>
      </c>
      <c r="P5841" s="126">
        <v>1670</v>
      </c>
      <c r="R5841" s="126" t="s">
        <v>547</v>
      </c>
      <c r="S5841" s="252">
        <v>0.57999999999999996</v>
      </c>
      <c r="T5841" s="252">
        <v>0</v>
      </c>
      <c r="U5841" s="68" t="s">
        <v>7650</v>
      </c>
      <c r="V5841" s="126">
        <v>1</v>
      </c>
      <c r="Z5841" s="126">
        <v>1</v>
      </c>
      <c r="AA5841" s="126">
        <v>1</v>
      </c>
      <c r="AB5841" s="126">
        <v>4</v>
      </c>
      <c r="AC5841" s="126">
        <v>8</v>
      </c>
      <c r="AD5841" s="126">
        <v>2026</v>
      </c>
    </row>
    <row r="5842" spans="3:30">
      <c r="C5842" s="126">
        <v>5835</v>
      </c>
      <c r="D5842" s="126">
        <v>306</v>
      </c>
      <c r="E5842" s="126">
        <v>10</v>
      </c>
      <c r="F5842" s="126">
        <v>1</v>
      </c>
      <c r="G5842" s="126">
        <v>1</v>
      </c>
      <c r="H5842" s="126">
        <v>1</v>
      </c>
      <c r="I5842" s="126">
        <v>1</v>
      </c>
      <c r="J5842" s="126">
        <v>368</v>
      </c>
      <c r="P5842" s="126">
        <v>1670</v>
      </c>
      <c r="R5842" s="126" t="s">
        <v>547</v>
      </c>
      <c r="S5842" s="252">
        <v>0</v>
      </c>
      <c r="T5842" s="252">
        <v>1</v>
      </c>
      <c r="U5842" s="68" t="s">
        <v>7651</v>
      </c>
      <c r="V5842" s="126">
        <v>1</v>
      </c>
      <c r="Z5842" s="126">
        <v>1</v>
      </c>
      <c r="AA5842" s="126">
        <v>1</v>
      </c>
      <c r="AB5842" s="126">
        <v>4</v>
      </c>
      <c r="AC5842" s="126">
        <v>8</v>
      </c>
      <c r="AD5842" s="126">
        <v>2026</v>
      </c>
    </row>
    <row r="5843" spans="3:30">
      <c r="C5843" s="126">
        <v>5836</v>
      </c>
      <c r="D5843" s="126">
        <v>306</v>
      </c>
      <c r="E5843" s="126">
        <v>3</v>
      </c>
      <c r="F5843" s="126">
        <v>1</v>
      </c>
      <c r="G5843" s="126">
        <v>1</v>
      </c>
      <c r="H5843" s="126">
        <v>1</v>
      </c>
      <c r="I5843" s="126">
        <v>1</v>
      </c>
      <c r="J5843" s="126">
        <v>241</v>
      </c>
      <c r="M5843" s="126">
        <v>2102</v>
      </c>
      <c r="N5843" s="126">
        <v>0</v>
      </c>
      <c r="P5843" s="126">
        <v>1671</v>
      </c>
      <c r="R5843" s="126" t="s">
        <v>547</v>
      </c>
      <c r="S5843" s="252">
        <v>0</v>
      </c>
      <c r="T5843" s="252">
        <v>2</v>
      </c>
      <c r="U5843" s="68" t="s">
        <v>7652</v>
      </c>
      <c r="V5843" s="126">
        <v>1</v>
      </c>
      <c r="Z5843" s="126">
        <v>1</v>
      </c>
      <c r="AA5843" s="126">
        <v>1</v>
      </c>
      <c r="AB5843" s="126">
        <v>4</v>
      </c>
      <c r="AC5843" s="126">
        <v>8</v>
      </c>
      <c r="AD5843" s="126">
        <v>2026</v>
      </c>
    </row>
    <row r="5844" spans="3:30">
      <c r="C5844" s="126">
        <v>5837</v>
      </c>
      <c r="D5844" s="126">
        <v>306</v>
      </c>
      <c r="E5844" s="126">
        <v>11</v>
      </c>
      <c r="F5844" s="126">
        <v>1</v>
      </c>
      <c r="G5844" s="126">
        <v>1</v>
      </c>
      <c r="H5844" s="126">
        <v>1</v>
      </c>
      <c r="I5844" s="126">
        <v>1</v>
      </c>
      <c r="J5844" s="126">
        <v>241</v>
      </c>
      <c r="M5844" s="126">
        <v>2102</v>
      </c>
      <c r="N5844" s="126">
        <v>1</v>
      </c>
      <c r="P5844" s="126">
        <v>1671</v>
      </c>
      <c r="R5844" s="126" t="s">
        <v>547</v>
      </c>
      <c r="S5844" s="252">
        <v>2</v>
      </c>
      <c r="T5844" s="252">
        <v>0</v>
      </c>
      <c r="U5844" s="68" t="s">
        <v>7653</v>
      </c>
      <c r="V5844" s="126">
        <v>1</v>
      </c>
      <c r="Z5844" s="126">
        <v>1</v>
      </c>
      <c r="AA5844" s="126">
        <v>1</v>
      </c>
      <c r="AB5844" s="126">
        <v>4</v>
      </c>
      <c r="AC5844" s="126">
        <v>8</v>
      </c>
      <c r="AD5844" s="126">
        <v>2026</v>
      </c>
    </row>
    <row r="5845" spans="3:30">
      <c r="C5845" s="126">
        <v>5838</v>
      </c>
      <c r="D5845" s="126">
        <v>306</v>
      </c>
      <c r="E5845" s="126">
        <v>10</v>
      </c>
      <c r="F5845" s="126">
        <v>1</v>
      </c>
      <c r="G5845" s="126">
        <v>1</v>
      </c>
      <c r="H5845" s="126">
        <v>1</v>
      </c>
      <c r="I5845" s="126">
        <v>1</v>
      </c>
      <c r="J5845" s="126">
        <v>241</v>
      </c>
      <c r="P5845" s="126">
        <v>1671</v>
      </c>
      <c r="R5845" s="126" t="s">
        <v>547</v>
      </c>
      <c r="S5845" s="252">
        <v>0</v>
      </c>
      <c r="T5845" s="252">
        <v>3</v>
      </c>
      <c r="U5845" s="68" t="s">
        <v>7654</v>
      </c>
      <c r="V5845" s="126">
        <v>1</v>
      </c>
      <c r="Z5845" s="126">
        <v>1</v>
      </c>
      <c r="AA5845" s="126">
        <v>1</v>
      </c>
      <c r="AB5845" s="126">
        <v>4</v>
      </c>
      <c r="AC5845" s="126">
        <v>8</v>
      </c>
      <c r="AD5845" s="126">
        <v>2026</v>
      </c>
    </row>
    <row r="5846" spans="3:30">
      <c r="C5846" s="126">
        <v>5839</v>
      </c>
      <c r="D5846" s="126">
        <v>306</v>
      </c>
      <c r="E5846" s="126">
        <v>3</v>
      </c>
      <c r="F5846" s="126">
        <v>1</v>
      </c>
      <c r="G5846" s="126">
        <v>1</v>
      </c>
      <c r="H5846" s="126">
        <v>1</v>
      </c>
      <c r="I5846" s="126">
        <v>1</v>
      </c>
      <c r="J5846" s="126">
        <v>82</v>
      </c>
      <c r="M5846" s="126">
        <v>2103</v>
      </c>
      <c r="N5846" s="126">
        <v>0</v>
      </c>
      <c r="P5846" s="126">
        <v>1672</v>
      </c>
      <c r="R5846" s="126" t="s">
        <v>547</v>
      </c>
      <c r="S5846" s="252">
        <v>0</v>
      </c>
      <c r="T5846" s="252">
        <v>1.3</v>
      </c>
      <c r="U5846" s="68" t="s">
        <v>7655</v>
      </c>
      <c r="V5846" s="126">
        <v>1</v>
      </c>
      <c r="Z5846" s="126">
        <v>1</v>
      </c>
      <c r="AA5846" s="126">
        <v>1</v>
      </c>
      <c r="AB5846" s="126">
        <v>4</v>
      </c>
      <c r="AC5846" s="126">
        <v>8</v>
      </c>
      <c r="AD5846" s="126">
        <v>2026</v>
      </c>
    </row>
    <row r="5847" spans="3:30">
      <c r="C5847" s="126">
        <v>5840</v>
      </c>
      <c r="D5847" s="126">
        <v>306</v>
      </c>
      <c r="E5847" s="126">
        <v>11</v>
      </c>
      <c r="F5847" s="126">
        <v>1</v>
      </c>
      <c r="G5847" s="126">
        <v>1</v>
      </c>
      <c r="H5847" s="126">
        <v>1</v>
      </c>
      <c r="I5847" s="126">
        <v>1</v>
      </c>
      <c r="J5847" s="126">
        <v>82</v>
      </c>
      <c r="M5847" s="126">
        <v>2103</v>
      </c>
      <c r="N5847" s="126">
        <v>1</v>
      </c>
      <c r="P5847" s="126">
        <v>1672</v>
      </c>
      <c r="R5847" s="126" t="s">
        <v>547</v>
      </c>
      <c r="S5847" s="252">
        <v>1.3</v>
      </c>
      <c r="T5847" s="252">
        <v>0</v>
      </c>
      <c r="U5847" s="68" t="s">
        <v>7656</v>
      </c>
      <c r="V5847" s="126">
        <v>1</v>
      </c>
      <c r="Z5847" s="126">
        <v>1</v>
      </c>
      <c r="AA5847" s="126">
        <v>1</v>
      </c>
      <c r="AB5847" s="126">
        <v>4</v>
      </c>
      <c r="AC5847" s="126">
        <v>8</v>
      </c>
      <c r="AD5847" s="126">
        <v>2026</v>
      </c>
    </row>
    <row r="5848" spans="3:30">
      <c r="C5848" s="126">
        <v>5841</v>
      </c>
      <c r="D5848" s="126">
        <v>306</v>
      </c>
      <c r="E5848" s="126">
        <v>10</v>
      </c>
      <c r="F5848" s="126">
        <v>1</v>
      </c>
      <c r="G5848" s="126">
        <v>1</v>
      </c>
      <c r="H5848" s="126">
        <v>1</v>
      </c>
      <c r="I5848" s="126">
        <v>1</v>
      </c>
      <c r="J5848" s="126">
        <v>82</v>
      </c>
      <c r="P5848" s="126">
        <v>1672</v>
      </c>
      <c r="R5848" s="126" t="s">
        <v>547</v>
      </c>
      <c r="S5848" s="252">
        <v>0</v>
      </c>
      <c r="T5848" s="252">
        <v>1.6</v>
      </c>
      <c r="U5848" s="68" t="s">
        <v>7657</v>
      </c>
      <c r="V5848" s="126">
        <v>1</v>
      </c>
      <c r="Z5848" s="126">
        <v>1</v>
      </c>
      <c r="AA5848" s="126">
        <v>1</v>
      </c>
      <c r="AB5848" s="126">
        <v>4</v>
      </c>
      <c r="AC5848" s="126">
        <v>8</v>
      </c>
      <c r="AD5848" s="126">
        <v>2026</v>
      </c>
    </row>
    <row r="5849" spans="3:30">
      <c r="C5849" s="126">
        <v>5842</v>
      </c>
      <c r="D5849" s="126">
        <v>306</v>
      </c>
      <c r="E5849" s="126">
        <v>3</v>
      </c>
      <c r="F5849" s="126">
        <v>1</v>
      </c>
      <c r="G5849" s="126">
        <v>1</v>
      </c>
      <c r="H5849" s="126">
        <v>1</v>
      </c>
      <c r="I5849" s="126">
        <v>1</v>
      </c>
      <c r="J5849" s="126">
        <v>337</v>
      </c>
      <c r="M5849" s="126">
        <v>2104</v>
      </c>
      <c r="N5849" s="126">
        <v>0</v>
      </c>
      <c r="P5849" s="126">
        <v>1673</v>
      </c>
      <c r="R5849" s="126" t="s">
        <v>547</v>
      </c>
      <c r="S5849" s="252">
        <v>0</v>
      </c>
      <c r="T5849" s="252">
        <v>0.4</v>
      </c>
      <c r="U5849" s="68" t="s">
        <v>7658</v>
      </c>
      <c r="V5849" s="126">
        <v>1</v>
      </c>
      <c r="Z5849" s="126">
        <v>1</v>
      </c>
      <c r="AA5849" s="126">
        <v>1</v>
      </c>
      <c r="AB5849" s="126">
        <v>4</v>
      </c>
      <c r="AC5849" s="126">
        <v>8</v>
      </c>
      <c r="AD5849" s="126">
        <v>2026</v>
      </c>
    </row>
    <row r="5850" spans="3:30">
      <c r="C5850" s="126">
        <v>5843</v>
      </c>
      <c r="D5850" s="126">
        <v>306</v>
      </c>
      <c r="E5850" s="126">
        <v>11</v>
      </c>
      <c r="F5850" s="126">
        <v>1</v>
      </c>
      <c r="G5850" s="126">
        <v>1</v>
      </c>
      <c r="H5850" s="126">
        <v>1</v>
      </c>
      <c r="I5850" s="126">
        <v>1</v>
      </c>
      <c r="J5850" s="126">
        <v>337</v>
      </c>
      <c r="M5850" s="126">
        <v>2104</v>
      </c>
      <c r="N5850" s="126">
        <v>1</v>
      </c>
      <c r="P5850" s="126">
        <v>1673</v>
      </c>
      <c r="R5850" s="126" t="s">
        <v>547</v>
      </c>
      <c r="S5850" s="252">
        <v>0.4</v>
      </c>
      <c r="T5850" s="252">
        <v>0</v>
      </c>
      <c r="U5850" s="68" t="s">
        <v>7659</v>
      </c>
      <c r="V5850" s="126">
        <v>1</v>
      </c>
      <c r="Z5850" s="126">
        <v>1</v>
      </c>
      <c r="AA5850" s="126">
        <v>1</v>
      </c>
      <c r="AB5850" s="126">
        <v>4</v>
      </c>
      <c r="AC5850" s="126">
        <v>8</v>
      </c>
      <c r="AD5850" s="126">
        <v>2026</v>
      </c>
    </row>
    <row r="5851" spans="3:30">
      <c r="C5851" s="126">
        <v>5844</v>
      </c>
      <c r="D5851" s="126">
        <v>306</v>
      </c>
      <c r="E5851" s="126">
        <v>10</v>
      </c>
      <c r="F5851" s="126">
        <v>1</v>
      </c>
      <c r="G5851" s="126">
        <v>1</v>
      </c>
      <c r="H5851" s="126">
        <v>1</v>
      </c>
      <c r="I5851" s="126">
        <v>1</v>
      </c>
      <c r="J5851" s="126">
        <v>337</v>
      </c>
      <c r="P5851" s="126">
        <v>1673</v>
      </c>
      <c r="R5851" s="126" t="s">
        <v>547</v>
      </c>
      <c r="S5851" s="252">
        <v>0</v>
      </c>
      <c r="T5851" s="252">
        <v>0.6</v>
      </c>
      <c r="U5851" s="68" t="s">
        <v>7660</v>
      </c>
      <c r="V5851" s="126">
        <v>1</v>
      </c>
      <c r="Z5851" s="126">
        <v>1</v>
      </c>
      <c r="AA5851" s="126">
        <v>1</v>
      </c>
      <c r="AB5851" s="126">
        <v>4</v>
      </c>
      <c r="AC5851" s="126">
        <v>8</v>
      </c>
      <c r="AD5851" s="126">
        <v>2026</v>
      </c>
    </row>
    <row r="5852" spans="3:30">
      <c r="C5852" s="126">
        <v>5845</v>
      </c>
      <c r="D5852" s="126">
        <v>306</v>
      </c>
      <c r="E5852" s="126">
        <v>3</v>
      </c>
      <c r="F5852" s="126">
        <v>1</v>
      </c>
      <c r="G5852" s="126">
        <v>1</v>
      </c>
      <c r="H5852" s="126">
        <v>1</v>
      </c>
      <c r="I5852" s="126">
        <v>1</v>
      </c>
      <c r="J5852" s="126">
        <v>399</v>
      </c>
      <c r="M5852" s="126">
        <v>2105</v>
      </c>
      <c r="N5852" s="126">
        <v>0</v>
      </c>
      <c r="P5852" s="126">
        <v>1674</v>
      </c>
      <c r="R5852" s="126" t="s">
        <v>547</v>
      </c>
      <c r="S5852" s="252">
        <v>0</v>
      </c>
      <c r="T5852" s="252">
        <v>2.4</v>
      </c>
      <c r="U5852" s="68" t="s">
        <v>7661</v>
      </c>
      <c r="V5852" s="126">
        <v>1</v>
      </c>
      <c r="Z5852" s="126">
        <v>1</v>
      </c>
      <c r="AA5852" s="126">
        <v>1</v>
      </c>
      <c r="AB5852" s="126">
        <v>4</v>
      </c>
      <c r="AC5852" s="126">
        <v>8</v>
      </c>
      <c r="AD5852" s="126">
        <v>2026</v>
      </c>
    </row>
    <row r="5853" spans="3:30">
      <c r="C5853" s="126">
        <v>5846</v>
      </c>
      <c r="D5853" s="126">
        <v>306</v>
      </c>
      <c r="E5853" s="126">
        <v>11</v>
      </c>
      <c r="F5853" s="126">
        <v>1</v>
      </c>
      <c r="G5853" s="126">
        <v>1</v>
      </c>
      <c r="H5853" s="126">
        <v>1</v>
      </c>
      <c r="I5853" s="126">
        <v>1</v>
      </c>
      <c r="J5853" s="126">
        <v>399</v>
      </c>
      <c r="M5853" s="126">
        <v>2105</v>
      </c>
      <c r="N5853" s="126">
        <v>1</v>
      </c>
      <c r="P5853" s="126">
        <v>1674</v>
      </c>
      <c r="R5853" s="126" t="s">
        <v>547</v>
      </c>
      <c r="S5853" s="252">
        <v>2.4</v>
      </c>
      <c r="T5853" s="252">
        <v>0</v>
      </c>
      <c r="U5853" s="68" t="s">
        <v>7662</v>
      </c>
      <c r="V5853" s="126">
        <v>1</v>
      </c>
      <c r="Z5853" s="126">
        <v>1</v>
      </c>
      <c r="AA5853" s="126">
        <v>1</v>
      </c>
      <c r="AB5853" s="126">
        <v>4</v>
      </c>
      <c r="AC5853" s="126">
        <v>8</v>
      </c>
      <c r="AD5853" s="126">
        <v>2026</v>
      </c>
    </row>
    <row r="5854" spans="3:30">
      <c r="C5854" s="126">
        <v>5847</v>
      </c>
      <c r="D5854" s="126">
        <v>306</v>
      </c>
      <c r="E5854" s="126">
        <v>10</v>
      </c>
      <c r="F5854" s="126">
        <v>1</v>
      </c>
      <c r="G5854" s="126">
        <v>1</v>
      </c>
      <c r="H5854" s="126">
        <v>1</v>
      </c>
      <c r="I5854" s="126">
        <v>1</v>
      </c>
      <c r="J5854" s="126">
        <v>399</v>
      </c>
      <c r="P5854" s="126">
        <v>1674</v>
      </c>
      <c r="R5854" s="126" t="s">
        <v>547</v>
      </c>
      <c r="S5854" s="252">
        <v>0</v>
      </c>
      <c r="T5854" s="252">
        <v>5</v>
      </c>
      <c r="U5854" s="68" t="s">
        <v>7663</v>
      </c>
      <c r="V5854" s="126">
        <v>1</v>
      </c>
      <c r="Z5854" s="126">
        <v>1</v>
      </c>
      <c r="AA5854" s="126">
        <v>1</v>
      </c>
      <c r="AB5854" s="126">
        <v>4</v>
      </c>
      <c r="AC5854" s="126">
        <v>8</v>
      </c>
      <c r="AD5854" s="126">
        <v>2026</v>
      </c>
    </row>
    <row r="5855" spans="3:30">
      <c r="C5855" s="126">
        <v>5848</v>
      </c>
      <c r="D5855" s="126">
        <v>306</v>
      </c>
      <c r="E5855" s="126">
        <v>3</v>
      </c>
      <c r="F5855" s="126">
        <v>1</v>
      </c>
      <c r="G5855" s="126">
        <v>1</v>
      </c>
      <c r="H5855" s="126">
        <v>1</v>
      </c>
      <c r="I5855" s="126">
        <v>1</v>
      </c>
      <c r="J5855" s="126">
        <v>332</v>
      </c>
      <c r="M5855" s="126">
        <v>2106</v>
      </c>
      <c r="N5855" s="126">
        <v>0</v>
      </c>
      <c r="P5855" s="126">
        <v>1675</v>
      </c>
      <c r="R5855" s="126" t="s">
        <v>547</v>
      </c>
      <c r="S5855" s="252">
        <v>0</v>
      </c>
      <c r="T5855" s="252">
        <v>2.8000000000000003</v>
      </c>
      <c r="U5855" s="68" t="s">
        <v>7664</v>
      </c>
      <c r="V5855" s="126">
        <v>1</v>
      </c>
      <c r="Z5855" s="126">
        <v>1</v>
      </c>
      <c r="AA5855" s="126">
        <v>1</v>
      </c>
      <c r="AB5855" s="126">
        <v>4</v>
      </c>
      <c r="AC5855" s="126">
        <v>8</v>
      </c>
      <c r="AD5855" s="126">
        <v>2026</v>
      </c>
    </row>
    <row r="5856" spans="3:30">
      <c r="C5856" s="126">
        <v>5849</v>
      </c>
      <c r="D5856" s="126">
        <v>306</v>
      </c>
      <c r="E5856" s="126">
        <v>11</v>
      </c>
      <c r="F5856" s="126">
        <v>1</v>
      </c>
      <c r="G5856" s="126">
        <v>1</v>
      </c>
      <c r="H5856" s="126">
        <v>1</v>
      </c>
      <c r="I5856" s="126">
        <v>1</v>
      </c>
      <c r="J5856" s="126">
        <v>332</v>
      </c>
      <c r="M5856" s="126">
        <v>2106</v>
      </c>
      <c r="N5856" s="126">
        <v>1</v>
      </c>
      <c r="P5856" s="126">
        <v>1675</v>
      </c>
      <c r="R5856" s="126" t="s">
        <v>547</v>
      </c>
      <c r="S5856" s="252">
        <v>2.8000000000000003</v>
      </c>
      <c r="T5856" s="252">
        <v>0</v>
      </c>
      <c r="U5856" s="68" t="s">
        <v>7665</v>
      </c>
      <c r="V5856" s="126">
        <v>1</v>
      </c>
      <c r="Z5856" s="126">
        <v>1</v>
      </c>
      <c r="AA5856" s="126">
        <v>1</v>
      </c>
      <c r="AB5856" s="126">
        <v>4</v>
      </c>
      <c r="AC5856" s="126">
        <v>8</v>
      </c>
      <c r="AD5856" s="126">
        <v>2026</v>
      </c>
    </row>
    <row r="5857" spans="3:30">
      <c r="C5857" s="126">
        <v>5850</v>
      </c>
      <c r="D5857" s="126">
        <v>306</v>
      </c>
      <c r="E5857" s="126">
        <v>10</v>
      </c>
      <c r="F5857" s="126">
        <v>1</v>
      </c>
      <c r="G5857" s="126">
        <v>1</v>
      </c>
      <c r="H5857" s="126">
        <v>1</v>
      </c>
      <c r="I5857" s="126">
        <v>1</v>
      </c>
      <c r="J5857" s="126">
        <v>332</v>
      </c>
      <c r="P5857" s="126">
        <v>1675</v>
      </c>
      <c r="R5857" s="126" t="s">
        <v>547</v>
      </c>
      <c r="S5857" s="252">
        <v>0</v>
      </c>
      <c r="T5857" s="252">
        <v>6.3</v>
      </c>
      <c r="U5857" s="68" t="s">
        <v>7666</v>
      </c>
      <c r="V5857" s="126">
        <v>1</v>
      </c>
      <c r="Z5857" s="126">
        <v>1</v>
      </c>
      <c r="AA5857" s="126">
        <v>1</v>
      </c>
      <c r="AB5857" s="126">
        <v>4</v>
      </c>
      <c r="AC5857" s="126">
        <v>8</v>
      </c>
      <c r="AD5857" s="126">
        <v>2026</v>
      </c>
    </row>
    <row r="5858" spans="3:30">
      <c r="C5858" s="126">
        <v>5851</v>
      </c>
      <c r="D5858" s="126">
        <v>306</v>
      </c>
      <c r="E5858" s="126">
        <v>3</v>
      </c>
      <c r="F5858" s="126">
        <v>1</v>
      </c>
      <c r="G5858" s="126">
        <v>1</v>
      </c>
      <c r="H5858" s="126">
        <v>1</v>
      </c>
      <c r="I5858" s="126">
        <v>1</v>
      </c>
      <c r="J5858" s="126">
        <v>396</v>
      </c>
      <c r="M5858" s="126">
        <v>2107</v>
      </c>
      <c r="N5858" s="126">
        <v>0</v>
      </c>
      <c r="P5858" s="126">
        <v>1676</v>
      </c>
      <c r="R5858" s="126" t="s">
        <v>547</v>
      </c>
      <c r="S5858" s="252">
        <v>0</v>
      </c>
      <c r="T5858" s="252">
        <v>2.4</v>
      </c>
      <c r="U5858" s="68" t="s">
        <v>7667</v>
      </c>
      <c r="V5858" s="126">
        <v>1</v>
      </c>
      <c r="Z5858" s="126">
        <v>1</v>
      </c>
      <c r="AA5858" s="126">
        <v>1</v>
      </c>
      <c r="AB5858" s="126">
        <v>4</v>
      </c>
      <c r="AC5858" s="126">
        <v>8</v>
      </c>
      <c r="AD5858" s="126">
        <v>2026</v>
      </c>
    </row>
    <row r="5859" spans="3:30">
      <c r="C5859" s="126">
        <v>5852</v>
      </c>
      <c r="D5859" s="126">
        <v>306</v>
      </c>
      <c r="E5859" s="126">
        <v>11</v>
      </c>
      <c r="F5859" s="126">
        <v>1</v>
      </c>
      <c r="G5859" s="126">
        <v>1</v>
      </c>
      <c r="H5859" s="126">
        <v>1</v>
      </c>
      <c r="I5859" s="126">
        <v>1</v>
      </c>
      <c r="J5859" s="126">
        <v>396</v>
      </c>
      <c r="M5859" s="126">
        <v>2107</v>
      </c>
      <c r="N5859" s="126">
        <v>1</v>
      </c>
      <c r="P5859" s="126">
        <v>1676</v>
      </c>
      <c r="R5859" s="126" t="s">
        <v>547</v>
      </c>
      <c r="S5859" s="252">
        <v>2.4</v>
      </c>
      <c r="T5859" s="252">
        <v>0</v>
      </c>
      <c r="U5859" s="68" t="s">
        <v>7668</v>
      </c>
      <c r="V5859" s="126">
        <v>1</v>
      </c>
      <c r="Z5859" s="126">
        <v>1</v>
      </c>
      <c r="AA5859" s="126">
        <v>1</v>
      </c>
      <c r="AB5859" s="126">
        <v>4</v>
      </c>
      <c r="AC5859" s="126">
        <v>8</v>
      </c>
      <c r="AD5859" s="126">
        <v>2026</v>
      </c>
    </row>
    <row r="5860" spans="3:30">
      <c r="C5860" s="126">
        <v>5853</v>
      </c>
      <c r="D5860" s="126">
        <v>306</v>
      </c>
      <c r="E5860" s="126">
        <v>10</v>
      </c>
      <c r="F5860" s="126">
        <v>1</v>
      </c>
      <c r="G5860" s="126">
        <v>1</v>
      </c>
      <c r="H5860" s="126">
        <v>1</v>
      </c>
      <c r="I5860" s="126">
        <v>1</v>
      </c>
      <c r="J5860" s="126">
        <v>396</v>
      </c>
      <c r="P5860" s="126">
        <v>1676</v>
      </c>
      <c r="R5860" s="126" t="s">
        <v>547</v>
      </c>
      <c r="S5860" s="252">
        <v>0</v>
      </c>
      <c r="T5860" s="252">
        <v>4</v>
      </c>
      <c r="U5860" s="68" t="s">
        <v>7669</v>
      </c>
      <c r="V5860" s="126">
        <v>1</v>
      </c>
      <c r="Z5860" s="126">
        <v>1</v>
      </c>
      <c r="AA5860" s="126">
        <v>1</v>
      </c>
      <c r="AB5860" s="126">
        <v>4</v>
      </c>
      <c r="AC5860" s="126">
        <v>8</v>
      </c>
      <c r="AD5860" s="126">
        <v>2026</v>
      </c>
    </row>
    <row r="5861" spans="3:30">
      <c r="C5861" s="126">
        <v>5854</v>
      </c>
      <c r="D5861" s="126">
        <v>306</v>
      </c>
      <c r="E5861" s="126">
        <v>3</v>
      </c>
      <c r="F5861" s="126">
        <v>1</v>
      </c>
      <c r="G5861" s="126">
        <v>1</v>
      </c>
      <c r="H5861" s="126">
        <v>1</v>
      </c>
      <c r="I5861" s="126">
        <v>1</v>
      </c>
      <c r="J5861" s="126">
        <v>390</v>
      </c>
      <c r="M5861" s="126">
        <v>2108</v>
      </c>
      <c r="N5861" s="126">
        <v>0</v>
      </c>
      <c r="P5861" s="126">
        <v>1677</v>
      </c>
      <c r="R5861" s="126" t="s">
        <v>547</v>
      </c>
      <c r="S5861" s="252">
        <v>0</v>
      </c>
      <c r="T5861" s="252">
        <v>0.7</v>
      </c>
      <c r="U5861" s="68" t="s">
        <v>7670</v>
      </c>
      <c r="V5861" s="126">
        <v>1</v>
      </c>
      <c r="Z5861" s="126">
        <v>1</v>
      </c>
      <c r="AA5861" s="126">
        <v>1</v>
      </c>
      <c r="AB5861" s="126">
        <v>4</v>
      </c>
      <c r="AC5861" s="126">
        <v>8</v>
      </c>
      <c r="AD5861" s="126">
        <v>2026</v>
      </c>
    </row>
    <row r="5862" spans="3:30">
      <c r="C5862" s="126">
        <v>5855</v>
      </c>
      <c r="D5862" s="126">
        <v>306</v>
      </c>
      <c r="E5862" s="126">
        <v>11</v>
      </c>
      <c r="F5862" s="126">
        <v>1</v>
      </c>
      <c r="G5862" s="126">
        <v>1</v>
      </c>
      <c r="H5862" s="126">
        <v>1</v>
      </c>
      <c r="I5862" s="126">
        <v>1</v>
      </c>
      <c r="J5862" s="126">
        <v>390</v>
      </c>
      <c r="M5862" s="126">
        <v>2108</v>
      </c>
      <c r="N5862" s="126">
        <v>1</v>
      </c>
      <c r="P5862" s="126">
        <v>1677</v>
      </c>
      <c r="R5862" s="126" t="s">
        <v>547</v>
      </c>
      <c r="S5862" s="252">
        <v>0.7</v>
      </c>
      <c r="T5862" s="252">
        <v>0</v>
      </c>
      <c r="U5862" s="68" t="s">
        <v>7671</v>
      </c>
      <c r="V5862" s="126">
        <v>1</v>
      </c>
      <c r="Z5862" s="126">
        <v>1</v>
      </c>
      <c r="AA5862" s="126">
        <v>1</v>
      </c>
      <c r="AB5862" s="126">
        <v>4</v>
      </c>
      <c r="AC5862" s="126">
        <v>8</v>
      </c>
      <c r="AD5862" s="126">
        <v>2026</v>
      </c>
    </row>
    <row r="5863" spans="3:30">
      <c r="C5863" s="126">
        <v>5856</v>
      </c>
      <c r="D5863" s="126">
        <v>306</v>
      </c>
      <c r="E5863" s="126">
        <v>10</v>
      </c>
      <c r="F5863" s="126">
        <v>1</v>
      </c>
      <c r="G5863" s="126">
        <v>1</v>
      </c>
      <c r="H5863" s="126">
        <v>1</v>
      </c>
      <c r="I5863" s="126">
        <v>1</v>
      </c>
      <c r="J5863" s="126">
        <v>390</v>
      </c>
      <c r="P5863" s="126">
        <v>1677</v>
      </c>
      <c r="R5863" s="126" t="s">
        <v>547</v>
      </c>
      <c r="S5863" s="252">
        <v>0</v>
      </c>
      <c r="T5863" s="252">
        <v>1.26</v>
      </c>
      <c r="U5863" s="68" t="s">
        <v>7672</v>
      </c>
      <c r="V5863" s="126">
        <v>1</v>
      </c>
      <c r="Z5863" s="126">
        <v>1</v>
      </c>
      <c r="AA5863" s="126">
        <v>1</v>
      </c>
      <c r="AB5863" s="126">
        <v>4</v>
      </c>
      <c r="AC5863" s="126">
        <v>8</v>
      </c>
      <c r="AD5863" s="126">
        <v>2026</v>
      </c>
    </row>
    <row r="5864" spans="3:30">
      <c r="C5864" s="126">
        <v>5857</v>
      </c>
      <c r="D5864" s="126">
        <v>307</v>
      </c>
      <c r="E5864" s="126">
        <v>2</v>
      </c>
      <c r="F5864" s="126">
        <v>1</v>
      </c>
      <c r="G5864" s="126">
        <v>1</v>
      </c>
      <c r="H5864" s="126">
        <v>1</v>
      </c>
      <c r="I5864" s="126">
        <v>1</v>
      </c>
      <c r="R5864" s="126" t="s">
        <v>547</v>
      </c>
      <c r="S5864" s="252">
        <v>41.83</v>
      </c>
      <c r="T5864" s="252">
        <v>0</v>
      </c>
      <c r="U5864" s="68" t="s">
        <v>7674</v>
      </c>
      <c r="V5864" s="126">
        <v>1</v>
      </c>
      <c r="Z5864" s="126">
        <v>1</v>
      </c>
      <c r="AA5864" s="126">
        <v>1</v>
      </c>
      <c r="AB5864" s="126">
        <v>4</v>
      </c>
      <c r="AC5864" s="126">
        <v>8</v>
      </c>
      <c r="AD5864" s="126">
        <v>2026</v>
      </c>
    </row>
    <row r="5865" spans="3:30">
      <c r="C5865" s="126">
        <v>5858</v>
      </c>
      <c r="D5865" s="126">
        <v>307</v>
      </c>
      <c r="E5865" s="126">
        <v>3</v>
      </c>
      <c r="F5865" s="126">
        <v>1</v>
      </c>
      <c r="G5865" s="126">
        <v>1</v>
      </c>
      <c r="H5865" s="126">
        <v>1</v>
      </c>
      <c r="I5865" s="126">
        <v>1</v>
      </c>
      <c r="J5865" s="126">
        <v>305</v>
      </c>
      <c r="M5865" s="126">
        <v>2109</v>
      </c>
      <c r="N5865" s="126">
        <v>0</v>
      </c>
      <c r="P5865" s="126">
        <v>1678</v>
      </c>
      <c r="R5865" s="126" t="s">
        <v>547</v>
      </c>
      <c r="S5865" s="252">
        <v>0</v>
      </c>
      <c r="T5865" s="252">
        <v>8.5</v>
      </c>
      <c r="U5865" s="68" t="s">
        <v>7675</v>
      </c>
      <c r="V5865" s="126">
        <v>1</v>
      </c>
      <c r="Z5865" s="126">
        <v>1</v>
      </c>
      <c r="AA5865" s="126">
        <v>1</v>
      </c>
      <c r="AB5865" s="126">
        <v>4</v>
      </c>
      <c r="AC5865" s="126">
        <v>8</v>
      </c>
      <c r="AD5865" s="126">
        <v>2026</v>
      </c>
    </row>
    <row r="5866" spans="3:30">
      <c r="C5866" s="126">
        <v>5859</v>
      </c>
      <c r="D5866" s="126">
        <v>307</v>
      </c>
      <c r="E5866" s="126">
        <v>11</v>
      </c>
      <c r="F5866" s="126">
        <v>1</v>
      </c>
      <c r="G5866" s="126">
        <v>1</v>
      </c>
      <c r="H5866" s="126">
        <v>1</v>
      </c>
      <c r="I5866" s="126">
        <v>1</v>
      </c>
      <c r="J5866" s="126">
        <v>305</v>
      </c>
      <c r="M5866" s="126">
        <v>2109</v>
      </c>
      <c r="N5866" s="126">
        <v>1</v>
      </c>
      <c r="P5866" s="126">
        <v>1678</v>
      </c>
      <c r="R5866" s="126" t="s">
        <v>547</v>
      </c>
      <c r="S5866" s="252">
        <v>8.5</v>
      </c>
      <c r="T5866" s="252">
        <v>0</v>
      </c>
      <c r="U5866" s="68" t="s">
        <v>7676</v>
      </c>
      <c r="V5866" s="126">
        <v>1</v>
      </c>
      <c r="Z5866" s="126">
        <v>1</v>
      </c>
      <c r="AA5866" s="126">
        <v>1</v>
      </c>
      <c r="AB5866" s="126">
        <v>4</v>
      </c>
      <c r="AC5866" s="126">
        <v>8</v>
      </c>
      <c r="AD5866" s="126">
        <v>2026</v>
      </c>
    </row>
    <row r="5867" spans="3:30">
      <c r="C5867" s="126">
        <v>5860</v>
      </c>
      <c r="D5867" s="126">
        <v>307</v>
      </c>
      <c r="E5867" s="126">
        <v>10</v>
      </c>
      <c r="F5867" s="126">
        <v>1</v>
      </c>
      <c r="G5867" s="126">
        <v>1</v>
      </c>
      <c r="H5867" s="126">
        <v>1</v>
      </c>
      <c r="I5867" s="126">
        <v>1</v>
      </c>
      <c r="J5867" s="126">
        <v>305</v>
      </c>
      <c r="P5867" s="126">
        <v>1678</v>
      </c>
      <c r="R5867" s="126" t="s">
        <v>547</v>
      </c>
      <c r="S5867" s="252">
        <v>0</v>
      </c>
      <c r="T5867" s="252">
        <v>9</v>
      </c>
      <c r="U5867" s="68" t="s">
        <v>7677</v>
      </c>
      <c r="V5867" s="126">
        <v>1</v>
      </c>
      <c r="Z5867" s="126">
        <v>1</v>
      </c>
      <c r="AA5867" s="126">
        <v>1</v>
      </c>
      <c r="AB5867" s="126">
        <v>4</v>
      </c>
      <c r="AC5867" s="126">
        <v>8</v>
      </c>
      <c r="AD5867" s="126">
        <v>2026</v>
      </c>
    </row>
    <row r="5868" spans="3:30">
      <c r="C5868" s="126">
        <v>5861</v>
      </c>
      <c r="D5868" s="126">
        <v>307</v>
      </c>
      <c r="E5868" s="126">
        <v>3</v>
      </c>
      <c r="F5868" s="126">
        <v>1</v>
      </c>
      <c r="G5868" s="126">
        <v>1</v>
      </c>
      <c r="H5868" s="126">
        <v>1</v>
      </c>
      <c r="I5868" s="126">
        <v>1</v>
      </c>
      <c r="J5868" s="126">
        <v>177</v>
      </c>
      <c r="M5868" s="126">
        <v>2110</v>
      </c>
      <c r="N5868" s="126">
        <v>0</v>
      </c>
      <c r="P5868" s="126">
        <v>1679</v>
      </c>
      <c r="R5868" s="126" t="s">
        <v>547</v>
      </c>
      <c r="S5868" s="252">
        <v>0</v>
      </c>
      <c r="T5868" s="252">
        <v>0.64</v>
      </c>
      <c r="U5868" s="68" t="s">
        <v>7678</v>
      </c>
      <c r="V5868" s="126">
        <v>1</v>
      </c>
      <c r="Z5868" s="126">
        <v>1</v>
      </c>
      <c r="AA5868" s="126">
        <v>1</v>
      </c>
      <c r="AB5868" s="126">
        <v>4</v>
      </c>
      <c r="AC5868" s="126">
        <v>8</v>
      </c>
      <c r="AD5868" s="126">
        <v>2026</v>
      </c>
    </row>
    <row r="5869" spans="3:30">
      <c r="C5869" s="126">
        <v>5862</v>
      </c>
      <c r="D5869" s="126">
        <v>307</v>
      </c>
      <c r="E5869" s="126">
        <v>11</v>
      </c>
      <c r="F5869" s="126">
        <v>1</v>
      </c>
      <c r="G5869" s="126">
        <v>1</v>
      </c>
      <c r="H5869" s="126">
        <v>1</v>
      </c>
      <c r="I5869" s="126">
        <v>1</v>
      </c>
      <c r="J5869" s="126">
        <v>177</v>
      </c>
      <c r="M5869" s="126">
        <v>2110</v>
      </c>
      <c r="N5869" s="126">
        <v>1</v>
      </c>
      <c r="P5869" s="126">
        <v>1679</v>
      </c>
      <c r="R5869" s="126" t="s">
        <v>547</v>
      </c>
      <c r="S5869" s="252">
        <v>0.64</v>
      </c>
      <c r="T5869" s="252">
        <v>0</v>
      </c>
      <c r="U5869" s="68" t="s">
        <v>7679</v>
      </c>
      <c r="V5869" s="126">
        <v>1</v>
      </c>
      <c r="Z5869" s="126">
        <v>1</v>
      </c>
      <c r="AA5869" s="126">
        <v>1</v>
      </c>
      <c r="AB5869" s="126">
        <v>4</v>
      </c>
      <c r="AC5869" s="126">
        <v>8</v>
      </c>
      <c r="AD5869" s="126">
        <v>2026</v>
      </c>
    </row>
    <row r="5870" spans="3:30">
      <c r="C5870" s="126">
        <v>5863</v>
      </c>
      <c r="D5870" s="126">
        <v>307</v>
      </c>
      <c r="E5870" s="126">
        <v>10</v>
      </c>
      <c r="F5870" s="126">
        <v>1</v>
      </c>
      <c r="G5870" s="126">
        <v>1</v>
      </c>
      <c r="H5870" s="126">
        <v>1</v>
      </c>
      <c r="I5870" s="126">
        <v>1</v>
      </c>
      <c r="J5870" s="126">
        <v>177</v>
      </c>
      <c r="P5870" s="126">
        <v>1679</v>
      </c>
      <c r="R5870" s="126" t="s">
        <v>547</v>
      </c>
      <c r="S5870" s="252">
        <v>0</v>
      </c>
      <c r="T5870" s="252">
        <v>0.72</v>
      </c>
      <c r="U5870" s="68" t="s">
        <v>7680</v>
      </c>
      <c r="V5870" s="126">
        <v>1</v>
      </c>
      <c r="Z5870" s="126">
        <v>1</v>
      </c>
      <c r="AA5870" s="126">
        <v>1</v>
      </c>
      <c r="AB5870" s="126">
        <v>4</v>
      </c>
      <c r="AC5870" s="126">
        <v>8</v>
      </c>
      <c r="AD5870" s="126">
        <v>2026</v>
      </c>
    </row>
    <row r="5871" spans="3:30">
      <c r="C5871" s="126">
        <v>5864</v>
      </c>
      <c r="D5871" s="126">
        <v>307</v>
      </c>
      <c r="E5871" s="126">
        <v>3</v>
      </c>
      <c r="F5871" s="126">
        <v>1</v>
      </c>
      <c r="G5871" s="126">
        <v>1</v>
      </c>
      <c r="H5871" s="126">
        <v>1</v>
      </c>
      <c r="I5871" s="126">
        <v>1</v>
      </c>
      <c r="J5871" s="126">
        <v>294</v>
      </c>
      <c r="M5871" s="126">
        <v>2111</v>
      </c>
      <c r="N5871" s="126">
        <v>0</v>
      </c>
      <c r="P5871" s="126">
        <v>1680</v>
      </c>
      <c r="R5871" s="126" t="s">
        <v>547</v>
      </c>
      <c r="S5871" s="252">
        <v>0</v>
      </c>
      <c r="T5871" s="252">
        <v>7.35</v>
      </c>
      <c r="U5871" s="68" t="s">
        <v>7681</v>
      </c>
      <c r="V5871" s="126">
        <v>1</v>
      </c>
      <c r="Z5871" s="126">
        <v>1</v>
      </c>
      <c r="AA5871" s="126">
        <v>1</v>
      </c>
      <c r="AB5871" s="126">
        <v>4</v>
      </c>
      <c r="AC5871" s="126">
        <v>8</v>
      </c>
      <c r="AD5871" s="126">
        <v>2026</v>
      </c>
    </row>
    <row r="5872" spans="3:30">
      <c r="C5872" s="126">
        <v>5865</v>
      </c>
      <c r="D5872" s="126">
        <v>307</v>
      </c>
      <c r="E5872" s="126">
        <v>11</v>
      </c>
      <c r="F5872" s="126">
        <v>1</v>
      </c>
      <c r="G5872" s="126">
        <v>1</v>
      </c>
      <c r="H5872" s="126">
        <v>1</v>
      </c>
      <c r="I5872" s="126">
        <v>1</v>
      </c>
      <c r="J5872" s="126">
        <v>294</v>
      </c>
      <c r="M5872" s="126">
        <v>2111</v>
      </c>
      <c r="N5872" s="126">
        <v>1</v>
      </c>
      <c r="P5872" s="126">
        <v>1680</v>
      </c>
      <c r="R5872" s="126" t="s">
        <v>547</v>
      </c>
      <c r="S5872" s="252">
        <v>7.35</v>
      </c>
      <c r="T5872" s="252">
        <v>0</v>
      </c>
      <c r="U5872" s="68" t="s">
        <v>7682</v>
      </c>
      <c r="V5872" s="126">
        <v>1</v>
      </c>
      <c r="Z5872" s="126">
        <v>1</v>
      </c>
      <c r="AA5872" s="126">
        <v>1</v>
      </c>
      <c r="AB5872" s="126">
        <v>4</v>
      </c>
      <c r="AC5872" s="126">
        <v>8</v>
      </c>
      <c r="AD5872" s="126">
        <v>2026</v>
      </c>
    </row>
    <row r="5873" spans="3:30">
      <c r="C5873" s="126">
        <v>5866</v>
      </c>
      <c r="D5873" s="126">
        <v>307</v>
      </c>
      <c r="E5873" s="126">
        <v>10</v>
      </c>
      <c r="F5873" s="126">
        <v>1</v>
      </c>
      <c r="G5873" s="126">
        <v>1</v>
      </c>
      <c r="H5873" s="126">
        <v>1</v>
      </c>
      <c r="I5873" s="126">
        <v>1</v>
      </c>
      <c r="J5873" s="126">
        <v>294</v>
      </c>
      <c r="P5873" s="126">
        <v>1680</v>
      </c>
      <c r="R5873" s="126" t="s">
        <v>547</v>
      </c>
      <c r="S5873" s="252">
        <v>0</v>
      </c>
      <c r="T5873" s="252">
        <v>11.25</v>
      </c>
      <c r="U5873" s="68" t="s">
        <v>7683</v>
      </c>
      <c r="V5873" s="126">
        <v>1</v>
      </c>
      <c r="Z5873" s="126">
        <v>1</v>
      </c>
      <c r="AA5873" s="126">
        <v>1</v>
      </c>
      <c r="AB5873" s="126">
        <v>4</v>
      </c>
      <c r="AC5873" s="126">
        <v>8</v>
      </c>
      <c r="AD5873" s="126">
        <v>2026</v>
      </c>
    </row>
    <row r="5874" spans="3:30">
      <c r="C5874" s="126">
        <v>5867</v>
      </c>
      <c r="D5874" s="126">
        <v>307</v>
      </c>
      <c r="E5874" s="126">
        <v>3</v>
      </c>
      <c r="F5874" s="126">
        <v>1</v>
      </c>
      <c r="G5874" s="126">
        <v>1</v>
      </c>
      <c r="H5874" s="126">
        <v>1</v>
      </c>
      <c r="I5874" s="126">
        <v>1</v>
      </c>
      <c r="J5874" s="126">
        <v>184</v>
      </c>
      <c r="M5874" s="126">
        <v>2113</v>
      </c>
      <c r="N5874" s="126">
        <v>0</v>
      </c>
      <c r="P5874" s="126">
        <v>1682</v>
      </c>
      <c r="R5874" s="126" t="s">
        <v>547</v>
      </c>
      <c r="S5874" s="252">
        <v>0</v>
      </c>
      <c r="T5874" s="252">
        <v>6</v>
      </c>
      <c r="U5874" s="68" t="s">
        <v>7684</v>
      </c>
      <c r="V5874" s="126">
        <v>1</v>
      </c>
      <c r="Z5874" s="126">
        <v>1</v>
      </c>
      <c r="AA5874" s="126">
        <v>1</v>
      </c>
      <c r="AB5874" s="126">
        <v>4</v>
      </c>
      <c r="AC5874" s="126">
        <v>8</v>
      </c>
      <c r="AD5874" s="126">
        <v>2026</v>
      </c>
    </row>
    <row r="5875" spans="3:30">
      <c r="C5875" s="126">
        <v>5868</v>
      </c>
      <c r="D5875" s="126">
        <v>307</v>
      </c>
      <c r="E5875" s="126">
        <v>11</v>
      </c>
      <c r="F5875" s="126">
        <v>1</v>
      </c>
      <c r="G5875" s="126">
        <v>1</v>
      </c>
      <c r="H5875" s="126">
        <v>1</v>
      </c>
      <c r="I5875" s="126">
        <v>1</v>
      </c>
      <c r="J5875" s="126">
        <v>184</v>
      </c>
      <c r="M5875" s="126">
        <v>2113</v>
      </c>
      <c r="N5875" s="126">
        <v>1</v>
      </c>
      <c r="P5875" s="126">
        <v>1682</v>
      </c>
      <c r="R5875" s="126" t="s">
        <v>547</v>
      </c>
      <c r="S5875" s="252">
        <v>6</v>
      </c>
      <c r="T5875" s="252">
        <v>0</v>
      </c>
      <c r="U5875" s="68" t="s">
        <v>7685</v>
      </c>
      <c r="V5875" s="126">
        <v>1</v>
      </c>
      <c r="Z5875" s="126">
        <v>1</v>
      </c>
      <c r="AA5875" s="126">
        <v>1</v>
      </c>
      <c r="AB5875" s="126">
        <v>4</v>
      </c>
      <c r="AC5875" s="126">
        <v>8</v>
      </c>
      <c r="AD5875" s="126">
        <v>2026</v>
      </c>
    </row>
    <row r="5876" spans="3:30">
      <c r="C5876" s="126">
        <v>5869</v>
      </c>
      <c r="D5876" s="126">
        <v>307</v>
      </c>
      <c r="E5876" s="126">
        <v>10</v>
      </c>
      <c r="F5876" s="126">
        <v>1</v>
      </c>
      <c r="G5876" s="126">
        <v>1</v>
      </c>
      <c r="H5876" s="126">
        <v>1</v>
      </c>
      <c r="I5876" s="126">
        <v>1</v>
      </c>
      <c r="J5876" s="126">
        <v>184</v>
      </c>
      <c r="P5876" s="126">
        <v>1682</v>
      </c>
      <c r="R5876" s="126" t="s">
        <v>547</v>
      </c>
      <c r="S5876" s="252">
        <v>0</v>
      </c>
      <c r="T5876" s="252">
        <v>6.5</v>
      </c>
      <c r="U5876" s="68" t="s">
        <v>7686</v>
      </c>
      <c r="V5876" s="126">
        <v>1</v>
      </c>
      <c r="Z5876" s="126">
        <v>1</v>
      </c>
      <c r="AA5876" s="126">
        <v>1</v>
      </c>
      <c r="AB5876" s="126">
        <v>4</v>
      </c>
      <c r="AC5876" s="126">
        <v>8</v>
      </c>
      <c r="AD5876" s="126">
        <v>2026</v>
      </c>
    </row>
    <row r="5877" spans="3:30">
      <c r="C5877" s="126">
        <v>5870</v>
      </c>
      <c r="D5877" s="126">
        <v>307</v>
      </c>
      <c r="E5877" s="126">
        <v>3</v>
      </c>
      <c r="F5877" s="126">
        <v>1</v>
      </c>
      <c r="G5877" s="126">
        <v>1</v>
      </c>
      <c r="H5877" s="126">
        <v>1</v>
      </c>
      <c r="I5877" s="126">
        <v>1</v>
      </c>
      <c r="J5877" s="126">
        <v>6</v>
      </c>
      <c r="M5877" s="126">
        <v>2114</v>
      </c>
      <c r="N5877" s="126">
        <v>0</v>
      </c>
      <c r="P5877" s="126">
        <v>1683</v>
      </c>
      <c r="R5877" s="126" t="s">
        <v>547</v>
      </c>
      <c r="S5877" s="252">
        <v>0</v>
      </c>
      <c r="T5877" s="252">
        <v>2.89</v>
      </c>
      <c r="U5877" s="68" t="s">
        <v>7687</v>
      </c>
      <c r="V5877" s="126">
        <v>1</v>
      </c>
      <c r="Z5877" s="126">
        <v>1</v>
      </c>
      <c r="AA5877" s="126">
        <v>1</v>
      </c>
      <c r="AB5877" s="126">
        <v>4</v>
      </c>
      <c r="AC5877" s="126">
        <v>8</v>
      </c>
      <c r="AD5877" s="126">
        <v>2026</v>
      </c>
    </row>
    <row r="5878" spans="3:30">
      <c r="C5878" s="126">
        <v>5871</v>
      </c>
      <c r="D5878" s="126">
        <v>307</v>
      </c>
      <c r="E5878" s="126">
        <v>11</v>
      </c>
      <c r="F5878" s="126">
        <v>1</v>
      </c>
      <c r="G5878" s="126">
        <v>1</v>
      </c>
      <c r="H5878" s="126">
        <v>1</v>
      </c>
      <c r="I5878" s="126">
        <v>1</v>
      </c>
      <c r="J5878" s="126">
        <v>6</v>
      </c>
      <c r="M5878" s="126">
        <v>2114</v>
      </c>
      <c r="N5878" s="126">
        <v>1</v>
      </c>
      <c r="P5878" s="126">
        <v>1683</v>
      </c>
      <c r="R5878" s="126" t="s">
        <v>547</v>
      </c>
      <c r="S5878" s="252">
        <v>2.89</v>
      </c>
      <c r="T5878" s="252">
        <v>0</v>
      </c>
      <c r="U5878" s="68" t="s">
        <v>7688</v>
      </c>
      <c r="V5878" s="126">
        <v>1</v>
      </c>
      <c r="Z5878" s="126">
        <v>1</v>
      </c>
      <c r="AA5878" s="126">
        <v>1</v>
      </c>
      <c r="AB5878" s="126">
        <v>4</v>
      </c>
      <c r="AC5878" s="126">
        <v>8</v>
      </c>
      <c r="AD5878" s="126">
        <v>2026</v>
      </c>
    </row>
    <row r="5879" spans="3:30">
      <c r="C5879" s="126">
        <v>5872</v>
      </c>
      <c r="D5879" s="126">
        <v>307</v>
      </c>
      <c r="E5879" s="126">
        <v>10</v>
      </c>
      <c r="F5879" s="126">
        <v>1</v>
      </c>
      <c r="G5879" s="126">
        <v>1</v>
      </c>
      <c r="H5879" s="126">
        <v>1</v>
      </c>
      <c r="I5879" s="126">
        <v>1</v>
      </c>
      <c r="J5879" s="126">
        <v>6</v>
      </c>
      <c r="P5879" s="126">
        <v>1683</v>
      </c>
      <c r="R5879" s="126" t="s">
        <v>547</v>
      </c>
      <c r="S5879" s="252">
        <v>0</v>
      </c>
      <c r="T5879" s="252">
        <v>3.5</v>
      </c>
      <c r="U5879" s="68" t="s">
        <v>7689</v>
      </c>
      <c r="V5879" s="126">
        <v>1</v>
      </c>
      <c r="Z5879" s="126">
        <v>1</v>
      </c>
      <c r="AA5879" s="126">
        <v>1</v>
      </c>
      <c r="AB5879" s="126">
        <v>4</v>
      </c>
      <c r="AC5879" s="126">
        <v>8</v>
      </c>
      <c r="AD5879" s="126">
        <v>2026</v>
      </c>
    </row>
    <row r="5880" spans="3:30">
      <c r="C5880" s="126">
        <v>5873</v>
      </c>
      <c r="D5880" s="126">
        <v>307</v>
      </c>
      <c r="E5880" s="126">
        <v>3</v>
      </c>
      <c r="F5880" s="126">
        <v>1</v>
      </c>
      <c r="G5880" s="126">
        <v>1</v>
      </c>
      <c r="H5880" s="126">
        <v>1</v>
      </c>
      <c r="I5880" s="126">
        <v>1</v>
      </c>
      <c r="J5880" s="126">
        <v>349</v>
      </c>
      <c r="M5880" s="126">
        <v>2115</v>
      </c>
      <c r="N5880" s="126">
        <v>0</v>
      </c>
      <c r="P5880" s="126">
        <v>1684</v>
      </c>
      <c r="R5880" s="126" t="s">
        <v>547</v>
      </c>
      <c r="S5880" s="252">
        <v>0</v>
      </c>
      <c r="T5880" s="252">
        <v>1</v>
      </c>
      <c r="U5880" s="68" t="s">
        <v>7690</v>
      </c>
      <c r="V5880" s="126">
        <v>1</v>
      </c>
      <c r="Z5880" s="126">
        <v>1</v>
      </c>
      <c r="AA5880" s="126">
        <v>1</v>
      </c>
      <c r="AB5880" s="126">
        <v>4</v>
      </c>
      <c r="AC5880" s="126">
        <v>8</v>
      </c>
      <c r="AD5880" s="126">
        <v>2026</v>
      </c>
    </row>
    <row r="5881" spans="3:30">
      <c r="C5881" s="126">
        <v>5874</v>
      </c>
      <c r="D5881" s="126">
        <v>307</v>
      </c>
      <c r="E5881" s="126">
        <v>11</v>
      </c>
      <c r="F5881" s="126">
        <v>1</v>
      </c>
      <c r="G5881" s="126">
        <v>1</v>
      </c>
      <c r="H5881" s="126">
        <v>1</v>
      </c>
      <c r="I5881" s="126">
        <v>1</v>
      </c>
      <c r="J5881" s="126">
        <v>349</v>
      </c>
      <c r="M5881" s="126">
        <v>2115</v>
      </c>
      <c r="N5881" s="126">
        <v>1</v>
      </c>
      <c r="P5881" s="126">
        <v>1684</v>
      </c>
      <c r="R5881" s="126" t="s">
        <v>547</v>
      </c>
      <c r="S5881" s="252">
        <v>1</v>
      </c>
      <c r="T5881" s="252">
        <v>0</v>
      </c>
      <c r="U5881" s="68" t="s">
        <v>7691</v>
      </c>
      <c r="V5881" s="126">
        <v>1</v>
      </c>
      <c r="Z5881" s="126">
        <v>1</v>
      </c>
      <c r="AA5881" s="126">
        <v>1</v>
      </c>
      <c r="AB5881" s="126">
        <v>4</v>
      </c>
      <c r="AC5881" s="126">
        <v>8</v>
      </c>
      <c r="AD5881" s="126">
        <v>2026</v>
      </c>
    </row>
    <row r="5882" spans="3:30">
      <c r="C5882" s="126">
        <v>5875</v>
      </c>
      <c r="D5882" s="126">
        <v>307</v>
      </c>
      <c r="E5882" s="126">
        <v>10</v>
      </c>
      <c r="F5882" s="126">
        <v>1</v>
      </c>
      <c r="G5882" s="126">
        <v>1</v>
      </c>
      <c r="H5882" s="126">
        <v>1</v>
      </c>
      <c r="I5882" s="126">
        <v>1</v>
      </c>
      <c r="J5882" s="126">
        <v>349</v>
      </c>
      <c r="P5882" s="126">
        <v>1684</v>
      </c>
      <c r="R5882" s="126" t="s">
        <v>547</v>
      </c>
      <c r="S5882" s="252">
        <v>0</v>
      </c>
      <c r="T5882" s="252">
        <v>1.5</v>
      </c>
      <c r="U5882" s="68" t="s">
        <v>7692</v>
      </c>
      <c r="V5882" s="126">
        <v>1</v>
      </c>
      <c r="Z5882" s="126">
        <v>1</v>
      </c>
      <c r="AA5882" s="126">
        <v>1</v>
      </c>
      <c r="AB5882" s="126">
        <v>4</v>
      </c>
      <c r="AC5882" s="126">
        <v>8</v>
      </c>
      <c r="AD5882" s="126">
        <v>2026</v>
      </c>
    </row>
    <row r="5883" spans="3:30">
      <c r="C5883" s="126">
        <v>5876</v>
      </c>
      <c r="D5883" s="126">
        <v>307</v>
      </c>
      <c r="E5883" s="126">
        <v>3</v>
      </c>
      <c r="F5883" s="126">
        <v>1</v>
      </c>
      <c r="G5883" s="126">
        <v>1</v>
      </c>
      <c r="H5883" s="126">
        <v>1</v>
      </c>
      <c r="I5883" s="126">
        <v>1</v>
      </c>
      <c r="J5883" s="126">
        <v>397</v>
      </c>
      <c r="M5883" s="126">
        <v>2116</v>
      </c>
      <c r="N5883" s="126">
        <v>0</v>
      </c>
      <c r="P5883" s="126">
        <v>1685</v>
      </c>
      <c r="R5883" s="126" t="s">
        <v>547</v>
      </c>
      <c r="S5883" s="252">
        <v>0</v>
      </c>
      <c r="T5883" s="252">
        <v>0.22</v>
      </c>
      <c r="U5883" s="68" t="s">
        <v>7693</v>
      </c>
      <c r="V5883" s="126">
        <v>1</v>
      </c>
      <c r="Z5883" s="126">
        <v>1</v>
      </c>
      <c r="AA5883" s="126">
        <v>1</v>
      </c>
      <c r="AB5883" s="126">
        <v>4</v>
      </c>
      <c r="AC5883" s="126">
        <v>8</v>
      </c>
      <c r="AD5883" s="126">
        <v>2026</v>
      </c>
    </row>
    <row r="5884" spans="3:30">
      <c r="C5884" s="126">
        <v>5877</v>
      </c>
      <c r="D5884" s="126">
        <v>307</v>
      </c>
      <c r="E5884" s="126">
        <v>11</v>
      </c>
      <c r="F5884" s="126">
        <v>1</v>
      </c>
      <c r="G5884" s="126">
        <v>1</v>
      </c>
      <c r="H5884" s="126">
        <v>1</v>
      </c>
      <c r="I5884" s="126">
        <v>1</v>
      </c>
      <c r="J5884" s="126">
        <v>397</v>
      </c>
      <c r="M5884" s="126">
        <v>2116</v>
      </c>
      <c r="N5884" s="126">
        <v>1</v>
      </c>
      <c r="P5884" s="126">
        <v>1685</v>
      </c>
      <c r="R5884" s="126" t="s">
        <v>547</v>
      </c>
      <c r="S5884" s="252">
        <v>0.22</v>
      </c>
      <c r="T5884" s="252">
        <v>0</v>
      </c>
      <c r="U5884" s="68" t="s">
        <v>7694</v>
      </c>
      <c r="V5884" s="126">
        <v>1</v>
      </c>
      <c r="Z5884" s="126">
        <v>1</v>
      </c>
      <c r="AA5884" s="126">
        <v>1</v>
      </c>
      <c r="AB5884" s="126">
        <v>4</v>
      </c>
      <c r="AC5884" s="126">
        <v>8</v>
      </c>
      <c r="AD5884" s="126">
        <v>2026</v>
      </c>
    </row>
    <row r="5885" spans="3:30">
      <c r="C5885" s="126">
        <v>5878</v>
      </c>
      <c r="D5885" s="126">
        <v>307</v>
      </c>
      <c r="E5885" s="126">
        <v>10</v>
      </c>
      <c r="F5885" s="126">
        <v>1</v>
      </c>
      <c r="G5885" s="126">
        <v>1</v>
      </c>
      <c r="H5885" s="126">
        <v>1</v>
      </c>
      <c r="I5885" s="126">
        <v>1</v>
      </c>
      <c r="J5885" s="126">
        <v>397</v>
      </c>
      <c r="P5885" s="126">
        <v>1685</v>
      </c>
      <c r="R5885" s="126" t="s">
        <v>547</v>
      </c>
      <c r="S5885" s="252">
        <v>0</v>
      </c>
      <c r="T5885" s="252">
        <v>0.76</v>
      </c>
      <c r="U5885" s="68" t="s">
        <v>7695</v>
      </c>
      <c r="V5885" s="126">
        <v>1</v>
      </c>
      <c r="Z5885" s="126">
        <v>1</v>
      </c>
      <c r="AA5885" s="126">
        <v>1</v>
      </c>
      <c r="AB5885" s="126">
        <v>4</v>
      </c>
      <c r="AC5885" s="126">
        <v>8</v>
      </c>
      <c r="AD5885" s="126">
        <v>2026</v>
      </c>
    </row>
    <row r="5886" spans="3:30">
      <c r="C5886" s="126">
        <v>5879</v>
      </c>
      <c r="D5886" s="126">
        <v>307</v>
      </c>
      <c r="E5886" s="126">
        <v>3</v>
      </c>
      <c r="F5886" s="126">
        <v>1</v>
      </c>
      <c r="G5886" s="126">
        <v>1</v>
      </c>
      <c r="H5886" s="126">
        <v>1</v>
      </c>
      <c r="I5886" s="126">
        <v>1</v>
      </c>
      <c r="J5886" s="126">
        <v>364</v>
      </c>
      <c r="M5886" s="126">
        <v>2117</v>
      </c>
      <c r="N5886" s="126">
        <v>0</v>
      </c>
      <c r="P5886" s="126">
        <v>1686</v>
      </c>
      <c r="R5886" s="126" t="s">
        <v>547</v>
      </c>
      <c r="S5886" s="252">
        <v>0</v>
      </c>
      <c r="T5886" s="252">
        <v>1.7</v>
      </c>
      <c r="U5886" s="68" t="s">
        <v>7696</v>
      </c>
      <c r="V5886" s="126">
        <v>1</v>
      </c>
      <c r="Z5886" s="126">
        <v>1</v>
      </c>
      <c r="AA5886" s="126">
        <v>1</v>
      </c>
      <c r="AB5886" s="126">
        <v>4</v>
      </c>
      <c r="AC5886" s="126">
        <v>8</v>
      </c>
      <c r="AD5886" s="126">
        <v>2026</v>
      </c>
    </row>
    <row r="5887" spans="3:30">
      <c r="C5887" s="126">
        <v>5880</v>
      </c>
      <c r="D5887" s="126">
        <v>307</v>
      </c>
      <c r="E5887" s="126">
        <v>11</v>
      </c>
      <c r="F5887" s="126">
        <v>1</v>
      </c>
      <c r="G5887" s="126">
        <v>1</v>
      </c>
      <c r="H5887" s="126">
        <v>1</v>
      </c>
      <c r="I5887" s="126">
        <v>1</v>
      </c>
      <c r="J5887" s="126">
        <v>364</v>
      </c>
      <c r="M5887" s="126">
        <v>2117</v>
      </c>
      <c r="N5887" s="126">
        <v>1</v>
      </c>
      <c r="P5887" s="126">
        <v>1686</v>
      </c>
      <c r="R5887" s="126" t="s">
        <v>547</v>
      </c>
      <c r="S5887" s="252">
        <v>1.7</v>
      </c>
      <c r="T5887" s="252">
        <v>0</v>
      </c>
      <c r="U5887" s="68" t="s">
        <v>7697</v>
      </c>
      <c r="V5887" s="126">
        <v>1</v>
      </c>
      <c r="Z5887" s="126">
        <v>1</v>
      </c>
      <c r="AA5887" s="126">
        <v>1</v>
      </c>
      <c r="AB5887" s="126">
        <v>4</v>
      </c>
      <c r="AC5887" s="126">
        <v>8</v>
      </c>
      <c r="AD5887" s="126">
        <v>2026</v>
      </c>
    </row>
    <row r="5888" spans="3:30">
      <c r="C5888" s="126">
        <v>5881</v>
      </c>
      <c r="D5888" s="126">
        <v>307</v>
      </c>
      <c r="E5888" s="126">
        <v>10</v>
      </c>
      <c r="F5888" s="126">
        <v>1</v>
      </c>
      <c r="G5888" s="126">
        <v>1</v>
      </c>
      <c r="H5888" s="126">
        <v>1</v>
      </c>
      <c r="I5888" s="126">
        <v>1</v>
      </c>
      <c r="J5888" s="126">
        <v>364</v>
      </c>
      <c r="P5888" s="126">
        <v>1686</v>
      </c>
      <c r="R5888" s="126" t="s">
        <v>547</v>
      </c>
      <c r="S5888" s="252">
        <v>0</v>
      </c>
      <c r="T5888" s="252">
        <v>3</v>
      </c>
      <c r="U5888" s="68" t="s">
        <v>7698</v>
      </c>
      <c r="V5888" s="126">
        <v>1</v>
      </c>
      <c r="Z5888" s="126">
        <v>1</v>
      </c>
      <c r="AA5888" s="126">
        <v>1</v>
      </c>
      <c r="AB5888" s="126">
        <v>4</v>
      </c>
      <c r="AC5888" s="126">
        <v>8</v>
      </c>
      <c r="AD5888" s="126">
        <v>2026</v>
      </c>
    </row>
    <row r="5889" spans="3:30">
      <c r="C5889" s="126">
        <v>5882</v>
      </c>
      <c r="D5889" s="126">
        <v>307</v>
      </c>
      <c r="E5889" s="126">
        <v>3</v>
      </c>
      <c r="F5889" s="126">
        <v>1</v>
      </c>
      <c r="G5889" s="126">
        <v>1</v>
      </c>
      <c r="H5889" s="126">
        <v>1</v>
      </c>
      <c r="I5889" s="126">
        <v>1</v>
      </c>
      <c r="J5889" s="126">
        <v>388</v>
      </c>
      <c r="M5889" s="126">
        <v>2118</v>
      </c>
      <c r="N5889" s="126">
        <v>0</v>
      </c>
      <c r="P5889" s="126">
        <v>1687</v>
      </c>
      <c r="R5889" s="126" t="s">
        <v>547</v>
      </c>
      <c r="S5889" s="252">
        <v>0</v>
      </c>
      <c r="T5889" s="252">
        <v>2.5</v>
      </c>
      <c r="U5889" s="68" t="s">
        <v>7699</v>
      </c>
      <c r="V5889" s="126">
        <v>1</v>
      </c>
      <c r="Z5889" s="126">
        <v>1</v>
      </c>
      <c r="AA5889" s="126">
        <v>1</v>
      </c>
      <c r="AB5889" s="126">
        <v>4</v>
      </c>
      <c r="AC5889" s="126">
        <v>8</v>
      </c>
      <c r="AD5889" s="126">
        <v>2026</v>
      </c>
    </row>
    <row r="5890" spans="3:30">
      <c r="C5890" s="126">
        <v>5883</v>
      </c>
      <c r="D5890" s="126">
        <v>307</v>
      </c>
      <c r="E5890" s="126">
        <v>11</v>
      </c>
      <c r="F5890" s="126">
        <v>1</v>
      </c>
      <c r="G5890" s="126">
        <v>1</v>
      </c>
      <c r="H5890" s="126">
        <v>1</v>
      </c>
      <c r="I5890" s="126">
        <v>1</v>
      </c>
      <c r="J5890" s="126">
        <v>388</v>
      </c>
      <c r="M5890" s="126">
        <v>2118</v>
      </c>
      <c r="N5890" s="126">
        <v>1</v>
      </c>
      <c r="P5890" s="126">
        <v>1687</v>
      </c>
      <c r="R5890" s="126" t="s">
        <v>547</v>
      </c>
      <c r="S5890" s="252">
        <v>2.5</v>
      </c>
      <c r="T5890" s="252">
        <v>0</v>
      </c>
      <c r="U5890" s="68" t="s">
        <v>7700</v>
      </c>
      <c r="V5890" s="126">
        <v>1</v>
      </c>
      <c r="Z5890" s="126">
        <v>1</v>
      </c>
      <c r="AA5890" s="126">
        <v>1</v>
      </c>
      <c r="AB5890" s="126">
        <v>4</v>
      </c>
      <c r="AC5890" s="126">
        <v>8</v>
      </c>
      <c r="AD5890" s="126">
        <v>2026</v>
      </c>
    </row>
    <row r="5891" spans="3:30">
      <c r="C5891" s="126">
        <v>5884</v>
      </c>
      <c r="D5891" s="126">
        <v>307</v>
      </c>
      <c r="E5891" s="126">
        <v>10</v>
      </c>
      <c r="F5891" s="126">
        <v>1</v>
      </c>
      <c r="G5891" s="126">
        <v>1</v>
      </c>
      <c r="H5891" s="126">
        <v>1</v>
      </c>
      <c r="I5891" s="126">
        <v>1</v>
      </c>
      <c r="J5891" s="126">
        <v>388</v>
      </c>
      <c r="P5891" s="126">
        <v>1687</v>
      </c>
      <c r="R5891" s="126" t="s">
        <v>547</v>
      </c>
      <c r="S5891" s="252">
        <v>0</v>
      </c>
      <c r="T5891" s="252">
        <v>3</v>
      </c>
      <c r="U5891" s="68" t="s">
        <v>7701</v>
      </c>
      <c r="V5891" s="126">
        <v>1</v>
      </c>
      <c r="Z5891" s="126">
        <v>1</v>
      </c>
      <c r="AA5891" s="126">
        <v>1</v>
      </c>
      <c r="AB5891" s="126">
        <v>4</v>
      </c>
      <c r="AC5891" s="126">
        <v>8</v>
      </c>
      <c r="AD5891" s="126">
        <v>2026</v>
      </c>
    </row>
    <row r="5892" spans="3:30">
      <c r="C5892" s="126">
        <v>5885</v>
      </c>
      <c r="D5892" s="126">
        <v>307</v>
      </c>
      <c r="E5892" s="126">
        <v>3</v>
      </c>
      <c r="F5892" s="126">
        <v>1</v>
      </c>
      <c r="G5892" s="126">
        <v>1</v>
      </c>
      <c r="H5892" s="126">
        <v>1</v>
      </c>
      <c r="I5892" s="126">
        <v>1</v>
      </c>
      <c r="J5892" s="126">
        <v>337</v>
      </c>
      <c r="M5892" s="126">
        <v>2119</v>
      </c>
      <c r="N5892" s="126">
        <v>0</v>
      </c>
      <c r="P5892" s="126">
        <v>1688</v>
      </c>
      <c r="R5892" s="126" t="s">
        <v>547</v>
      </c>
      <c r="S5892" s="252">
        <v>0</v>
      </c>
      <c r="T5892" s="252">
        <v>0.4</v>
      </c>
      <c r="U5892" s="68" t="s">
        <v>7702</v>
      </c>
      <c r="V5892" s="126">
        <v>1</v>
      </c>
      <c r="Z5892" s="126">
        <v>1</v>
      </c>
      <c r="AA5892" s="126">
        <v>1</v>
      </c>
      <c r="AB5892" s="126">
        <v>4</v>
      </c>
      <c r="AC5892" s="126">
        <v>8</v>
      </c>
      <c r="AD5892" s="126">
        <v>2026</v>
      </c>
    </row>
    <row r="5893" spans="3:30">
      <c r="C5893" s="126">
        <v>5886</v>
      </c>
      <c r="D5893" s="126">
        <v>307</v>
      </c>
      <c r="E5893" s="126">
        <v>11</v>
      </c>
      <c r="F5893" s="126">
        <v>1</v>
      </c>
      <c r="G5893" s="126">
        <v>1</v>
      </c>
      <c r="H5893" s="126">
        <v>1</v>
      </c>
      <c r="I5893" s="126">
        <v>1</v>
      </c>
      <c r="J5893" s="126">
        <v>337</v>
      </c>
      <c r="M5893" s="126">
        <v>2119</v>
      </c>
      <c r="N5893" s="126">
        <v>1</v>
      </c>
      <c r="P5893" s="126">
        <v>1688</v>
      </c>
      <c r="R5893" s="126" t="s">
        <v>547</v>
      </c>
      <c r="S5893" s="252">
        <v>0.4</v>
      </c>
      <c r="T5893" s="252">
        <v>0</v>
      </c>
      <c r="U5893" s="68" t="s">
        <v>7703</v>
      </c>
      <c r="V5893" s="126">
        <v>1</v>
      </c>
      <c r="Z5893" s="126">
        <v>1</v>
      </c>
      <c r="AA5893" s="126">
        <v>1</v>
      </c>
      <c r="AB5893" s="126">
        <v>4</v>
      </c>
      <c r="AC5893" s="126">
        <v>8</v>
      </c>
      <c r="AD5893" s="126">
        <v>2026</v>
      </c>
    </row>
    <row r="5894" spans="3:30">
      <c r="C5894" s="126">
        <v>5887</v>
      </c>
      <c r="D5894" s="126">
        <v>307</v>
      </c>
      <c r="E5894" s="126">
        <v>10</v>
      </c>
      <c r="F5894" s="126">
        <v>1</v>
      </c>
      <c r="G5894" s="126">
        <v>1</v>
      </c>
      <c r="H5894" s="126">
        <v>1</v>
      </c>
      <c r="I5894" s="126">
        <v>1</v>
      </c>
      <c r="J5894" s="126">
        <v>337</v>
      </c>
      <c r="P5894" s="126">
        <v>1688</v>
      </c>
      <c r="R5894" s="126" t="s">
        <v>547</v>
      </c>
      <c r="S5894" s="252">
        <v>0</v>
      </c>
      <c r="T5894" s="252">
        <v>0.6</v>
      </c>
      <c r="U5894" s="68" t="s">
        <v>7704</v>
      </c>
      <c r="V5894" s="126">
        <v>1</v>
      </c>
      <c r="Z5894" s="126">
        <v>1</v>
      </c>
      <c r="AA5894" s="126">
        <v>1</v>
      </c>
      <c r="AB5894" s="126">
        <v>4</v>
      </c>
      <c r="AC5894" s="126">
        <v>8</v>
      </c>
      <c r="AD5894" s="126">
        <v>2026</v>
      </c>
    </row>
    <row r="5895" spans="3:30">
      <c r="C5895" s="126">
        <v>5888</v>
      </c>
      <c r="D5895" s="126">
        <v>307</v>
      </c>
      <c r="E5895" s="126">
        <v>3</v>
      </c>
      <c r="F5895" s="126">
        <v>1</v>
      </c>
      <c r="G5895" s="126">
        <v>1</v>
      </c>
      <c r="H5895" s="126">
        <v>1</v>
      </c>
      <c r="I5895" s="126">
        <v>1</v>
      </c>
      <c r="J5895" s="126">
        <v>367</v>
      </c>
      <c r="M5895" s="126">
        <v>2120</v>
      </c>
      <c r="N5895" s="126">
        <v>0</v>
      </c>
      <c r="P5895" s="126">
        <v>1689</v>
      </c>
      <c r="R5895" s="126" t="s">
        <v>547</v>
      </c>
      <c r="S5895" s="252">
        <v>0</v>
      </c>
      <c r="T5895" s="252">
        <v>1.3</v>
      </c>
      <c r="U5895" s="68" t="s">
        <v>7705</v>
      </c>
      <c r="V5895" s="126">
        <v>1</v>
      </c>
      <c r="Z5895" s="126">
        <v>1</v>
      </c>
      <c r="AA5895" s="126">
        <v>1</v>
      </c>
      <c r="AB5895" s="126">
        <v>4</v>
      </c>
      <c r="AC5895" s="126">
        <v>8</v>
      </c>
      <c r="AD5895" s="126">
        <v>2026</v>
      </c>
    </row>
    <row r="5896" spans="3:30">
      <c r="C5896" s="126">
        <v>5889</v>
      </c>
      <c r="D5896" s="126">
        <v>307</v>
      </c>
      <c r="E5896" s="126">
        <v>11</v>
      </c>
      <c r="F5896" s="126">
        <v>1</v>
      </c>
      <c r="G5896" s="126">
        <v>1</v>
      </c>
      <c r="H5896" s="126">
        <v>1</v>
      </c>
      <c r="I5896" s="126">
        <v>1</v>
      </c>
      <c r="J5896" s="126">
        <v>367</v>
      </c>
      <c r="M5896" s="126">
        <v>2120</v>
      </c>
      <c r="N5896" s="126">
        <v>1</v>
      </c>
      <c r="P5896" s="126">
        <v>1689</v>
      </c>
      <c r="R5896" s="126" t="s">
        <v>547</v>
      </c>
      <c r="S5896" s="252">
        <v>1.3</v>
      </c>
      <c r="T5896" s="252">
        <v>0</v>
      </c>
      <c r="U5896" s="68" t="s">
        <v>7706</v>
      </c>
      <c r="V5896" s="126">
        <v>1</v>
      </c>
      <c r="Z5896" s="126">
        <v>1</v>
      </c>
      <c r="AA5896" s="126">
        <v>1</v>
      </c>
      <c r="AB5896" s="126">
        <v>4</v>
      </c>
      <c r="AC5896" s="126">
        <v>8</v>
      </c>
      <c r="AD5896" s="126">
        <v>2026</v>
      </c>
    </row>
    <row r="5897" spans="3:30">
      <c r="C5897" s="126">
        <v>5890</v>
      </c>
      <c r="D5897" s="126">
        <v>307</v>
      </c>
      <c r="E5897" s="126">
        <v>10</v>
      </c>
      <c r="F5897" s="126">
        <v>1</v>
      </c>
      <c r="G5897" s="126">
        <v>1</v>
      </c>
      <c r="H5897" s="126">
        <v>1</v>
      </c>
      <c r="I5897" s="126">
        <v>1</v>
      </c>
      <c r="J5897" s="126">
        <v>367</v>
      </c>
      <c r="P5897" s="126">
        <v>1689</v>
      </c>
      <c r="R5897" s="126" t="s">
        <v>547</v>
      </c>
      <c r="S5897" s="252">
        <v>0</v>
      </c>
      <c r="T5897" s="252">
        <v>2</v>
      </c>
      <c r="U5897" s="68" t="s">
        <v>7707</v>
      </c>
      <c r="V5897" s="126">
        <v>1</v>
      </c>
      <c r="Z5897" s="126">
        <v>1</v>
      </c>
      <c r="AA5897" s="126">
        <v>1</v>
      </c>
      <c r="AB5897" s="126">
        <v>4</v>
      </c>
      <c r="AC5897" s="126">
        <v>8</v>
      </c>
      <c r="AD5897" s="126">
        <v>2026</v>
      </c>
    </row>
    <row r="5898" spans="3:30">
      <c r="C5898" s="126">
        <v>5891</v>
      </c>
      <c r="D5898" s="126">
        <v>308</v>
      </c>
      <c r="E5898" s="126">
        <v>2</v>
      </c>
      <c r="F5898" s="126">
        <v>1</v>
      </c>
      <c r="G5898" s="126">
        <v>1</v>
      </c>
      <c r="H5898" s="126">
        <v>1</v>
      </c>
      <c r="I5898" s="126">
        <v>1</v>
      </c>
      <c r="R5898" s="126" t="s">
        <v>547</v>
      </c>
      <c r="S5898" s="252">
        <v>25.02</v>
      </c>
      <c r="T5898" s="252">
        <v>0</v>
      </c>
      <c r="U5898" s="68" t="s">
        <v>7709</v>
      </c>
      <c r="V5898" s="126">
        <v>1</v>
      </c>
      <c r="Z5898" s="126">
        <v>1</v>
      </c>
      <c r="AA5898" s="126">
        <v>1</v>
      </c>
      <c r="AB5898" s="126">
        <v>4</v>
      </c>
      <c r="AC5898" s="126">
        <v>8</v>
      </c>
      <c r="AD5898" s="126">
        <v>2026</v>
      </c>
    </row>
    <row r="5899" spans="3:30">
      <c r="C5899" s="126">
        <v>5892</v>
      </c>
      <c r="D5899" s="126">
        <v>308</v>
      </c>
      <c r="E5899" s="126">
        <v>3</v>
      </c>
      <c r="F5899" s="126">
        <v>1</v>
      </c>
      <c r="G5899" s="126">
        <v>1</v>
      </c>
      <c r="H5899" s="126">
        <v>1</v>
      </c>
      <c r="I5899" s="126">
        <v>1</v>
      </c>
      <c r="J5899" s="126">
        <v>108</v>
      </c>
      <c r="M5899" s="126">
        <v>2121</v>
      </c>
      <c r="N5899" s="126">
        <v>0</v>
      </c>
      <c r="P5899" s="126">
        <v>1690</v>
      </c>
      <c r="R5899" s="126" t="s">
        <v>547</v>
      </c>
      <c r="S5899" s="252">
        <v>0</v>
      </c>
      <c r="T5899" s="252">
        <v>2.7</v>
      </c>
      <c r="U5899" s="68" t="s">
        <v>7710</v>
      </c>
      <c r="V5899" s="126">
        <v>1</v>
      </c>
      <c r="Z5899" s="126">
        <v>1</v>
      </c>
      <c r="AA5899" s="126">
        <v>1</v>
      </c>
      <c r="AB5899" s="126">
        <v>4</v>
      </c>
      <c r="AC5899" s="126">
        <v>8</v>
      </c>
      <c r="AD5899" s="126">
        <v>2026</v>
      </c>
    </row>
    <row r="5900" spans="3:30">
      <c r="C5900" s="126">
        <v>5893</v>
      </c>
      <c r="D5900" s="126">
        <v>308</v>
      </c>
      <c r="E5900" s="126">
        <v>11</v>
      </c>
      <c r="F5900" s="126">
        <v>1</v>
      </c>
      <c r="G5900" s="126">
        <v>1</v>
      </c>
      <c r="H5900" s="126">
        <v>1</v>
      </c>
      <c r="I5900" s="126">
        <v>1</v>
      </c>
      <c r="J5900" s="126">
        <v>108</v>
      </c>
      <c r="M5900" s="126">
        <v>2121</v>
      </c>
      <c r="N5900" s="126">
        <v>1</v>
      </c>
      <c r="P5900" s="126">
        <v>1690</v>
      </c>
      <c r="R5900" s="126" t="s">
        <v>547</v>
      </c>
      <c r="S5900" s="252">
        <v>2.7</v>
      </c>
      <c r="T5900" s="252">
        <v>0</v>
      </c>
      <c r="U5900" s="68" t="s">
        <v>7711</v>
      </c>
      <c r="V5900" s="126">
        <v>1</v>
      </c>
      <c r="Z5900" s="126">
        <v>1</v>
      </c>
      <c r="AA5900" s="126">
        <v>1</v>
      </c>
      <c r="AB5900" s="126">
        <v>4</v>
      </c>
      <c r="AC5900" s="126">
        <v>8</v>
      </c>
      <c r="AD5900" s="126">
        <v>2026</v>
      </c>
    </row>
    <row r="5901" spans="3:30">
      <c r="C5901" s="126">
        <v>5894</v>
      </c>
      <c r="D5901" s="126">
        <v>308</v>
      </c>
      <c r="E5901" s="126">
        <v>10</v>
      </c>
      <c r="F5901" s="126">
        <v>1</v>
      </c>
      <c r="G5901" s="126">
        <v>1</v>
      </c>
      <c r="H5901" s="126">
        <v>1</v>
      </c>
      <c r="I5901" s="126">
        <v>1</v>
      </c>
      <c r="J5901" s="126">
        <v>108</v>
      </c>
      <c r="P5901" s="126">
        <v>1690</v>
      </c>
      <c r="R5901" s="126" t="s">
        <v>547</v>
      </c>
      <c r="S5901" s="252">
        <v>0</v>
      </c>
      <c r="T5901" s="252">
        <v>3</v>
      </c>
      <c r="U5901" s="68" t="s">
        <v>7712</v>
      </c>
      <c r="V5901" s="126">
        <v>1</v>
      </c>
      <c r="Z5901" s="126">
        <v>1</v>
      </c>
      <c r="AA5901" s="126">
        <v>1</v>
      </c>
      <c r="AB5901" s="126">
        <v>4</v>
      </c>
      <c r="AC5901" s="126">
        <v>8</v>
      </c>
      <c r="AD5901" s="126">
        <v>2026</v>
      </c>
    </row>
    <row r="5902" spans="3:30">
      <c r="C5902" s="126">
        <v>5895</v>
      </c>
      <c r="D5902" s="126">
        <v>308</v>
      </c>
      <c r="E5902" s="126">
        <v>3</v>
      </c>
      <c r="F5902" s="126">
        <v>1</v>
      </c>
      <c r="G5902" s="126">
        <v>1</v>
      </c>
      <c r="H5902" s="126">
        <v>1</v>
      </c>
      <c r="I5902" s="126">
        <v>1</v>
      </c>
      <c r="J5902" s="126">
        <v>125</v>
      </c>
      <c r="M5902" s="126">
        <v>2122</v>
      </c>
      <c r="N5902" s="126">
        <v>0</v>
      </c>
      <c r="P5902" s="126">
        <v>1691</v>
      </c>
      <c r="R5902" s="126" t="s">
        <v>547</v>
      </c>
      <c r="S5902" s="252">
        <v>0</v>
      </c>
      <c r="T5902" s="252">
        <v>0.8</v>
      </c>
      <c r="U5902" s="68" t="s">
        <v>7713</v>
      </c>
      <c r="V5902" s="126">
        <v>1</v>
      </c>
      <c r="Z5902" s="126">
        <v>1</v>
      </c>
      <c r="AA5902" s="126">
        <v>1</v>
      </c>
      <c r="AB5902" s="126">
        <v>4</v>
      </c>
      <c r="AC5902" s="126">
        <v>8</v>
      </c>
      <c r="AD5902" s="126">
        <v>2026</v>
      </c>
    </row>
    <row r="5903" spans="3:30">
      <c r="C5903" s="126">
        <v>5896</v>
      </c>
      <c r="D5903" s="126">
        <v>308</v>
      </c>
      <c r="E5903" s="126">
        <v>11</v>
      </c>
      <c r="F5903" s="126">
        <v>1</v>
      </c>
      <c r="G5903" s="126">
        <v>1</v>
      </c>
      <c r="H5903" s="126">
        <v>1</v>
      </c>
      <c r="I5903" s="126">
        <v>1</v>
      </c>
      <c r="J5903" s="126">
        <v>125</v>
      </c>
      <c r="M5903" s="126">
        <v>2122</v>
      </c>
      <c r="N5903" s="126">
        <v>1</v>
      </c>
      <c r="P5903" s="126">
        <v>1691</v>
      </c>
      <c r="R5903" s="126" t="s">
        <v>547</v>
      </c>
      <c r="S5903" s="252">
        <v>0.8</v>
      </c>
      <c r="T5903" s="252">
        <v>0</v>
      </c>
      <c r="U5903" s="68" t="s">
        <v>7714</v>
      </c>
      <c r="V5903" s="126">
        <v>1</v>
      </c>
      <c r="Z5903" s="126">
        <v>1</v>
      </c>
      <c r="AA5903" s="126">
        <v>1</v>
      </c>
      <c r="AB5903" s="126">
        <v>4</v>
      </c>
      <c r="AC5903" s="126">
        <v>8</v>
      </c>
      <c r="AD5903" s="126">
        <v>2026</v>
      </c>
    </row>
    <row r="5904" spans="3:30">
      <c r="C5904" s="126">
        <v>5897</v>
      </c>
      <c r="D5904" s="126">
        <v>308</v>
      </c>
      <c r="E5904" s="126">
        <v>10</v>
      </c>
      <c r="F5904" s="126">
        <v>1</v>
      </c>
      <c r="G5904" s="126">
        <v>1</v>
      </c>
      <c r="H5904" s="126">
        <v>1</v>
      </c>
      <c r="I5904" s="126">
        <v>1</v>
      </c>
      <c r="J5904" s="126">
        <v>125</v>
      </c>
      <c r="P5904" s="126">
        <v>1691</v>
      </c>
      <c r="R5904" s="126" t="s">
        <v>547</v>
      </c>
      <c r="S5904" s="252">
        <v>0</v>
      </c>
      <c r="T5904" s="252">
        <v>0.8</v>
      </c>
      <c r="U5904" s="68" t="s">
        <v>7715</v>
      </c>
      <c r="V5904" s="126">
        <v>1</v>
      </c>
      <c r="Z5904" s="126">
        <v>1</v>
      </c>
      <c r="AA5904" s="126">
        <v>1</v>
      </c>
      <c r="AB5904" s="126">
        <v>4</v>
      </c>
      <c r="AC5904" s="126">
        <v>8</v>
      </c>
      <c r="AD5904" s="126">
        <v>2026</v>
      </c>
    </row>
    <row r="5905" spans="3:30">
      <c r="C5905" s="126">
        <v>5898</v>
      </c>
      <c r="D5905" s="126">
        <v>308</v>
      </c>
      <c r="E5905" s="126">
        <v>3</v>
      </c>
      <c r="F5905" s="126">
        <v>1</v>
      </c>
      <c r="G5905" s="126">
        <v>1</v>
      </c>
      <c r="H5905" s="126">
        <v>1</v>
      </c>
      <c r="I5905" s="126">
        <v>1</v>
      </c>
      <c r="J5905" s="126">
        <v>142</v>
      </c>
      <c r="M5905" s="126">
        <v>2123</v>
      </c>
      <c r="N5905" s="126">
        <v>0</v>
      </c>
      <c r="P5905" s="126">
        <v>1692</v>
      </c>
      <c r="R5905" s="126" t="s">
        <v>547</v>
      </c>
      <c r="S5905" s="252">
        <v>0</v>
      </c>
      <c r="T5905" s="252">
        <v>0.34</v>
      </c>
      <c r="U5905" s="68" t="s">
        <v>7716</v>
      </c>
      <c r="V5905" s="126">
        <v>1</v>
      </c>
      <c r="Z5905" s="126">
        <v>1</v>
      </c>
      <c r="AA5905" s="126">
        <v>1</v>
      </c>
      <c r="AB5905" s="126">
        <v>4</v>
      </c>
      <c r="AC5905" s="126">
        <v>8</v>
      </c>
      <c r="AD5905" s="126">
        <v>2026</v>
      </c>
    </row>
    <row r="5906" spans="3:30">
      <c r="C5906" s="126">
        <v>5899</v>
      </c>
      <c r="D5906" s="126">
        <v>308</v>
      </c>
      <c r="E5906" s="126">
        <v>11</v>
      </c>
      <c r="F5906" s="126">
        <v>1</v>
      </c>
      <c r="G5906" s="126">
        <v>1</v>
      </c>
      <c r="H5906" s="126">
        <v>1</v>
      </c>
      <c r="I5906" s="126">
        <v>1</v>
      </c>
      <c r="J5906" s="126">
        <v>142</v>
      </c>
      <c r="M5906" s="126">
        <v>2123</v>
      </c>
      <c r="N5906" s="126">
        <v>1</v>
      </c>
      <c r="P5906" s="126">
        <v>1692</v>
      </c>
      <c r="R5906" s="126" t="s">
        <v>547</v>
      </c>
      <c r="S5906" s="252">
        <v>0.34</v>
      </c>
      <c r="T5906" s="252">
        <v>0</v>
      </c>
      <c r="U5906" s="68" t="s">
        <v>7717</v>
      </c>
      <c r="V5906" s="126">
        <v>1</v>
      </c>
      <c r="Z5906" s="126">
        <v>1</v>
      </c>
      <c r="AA5906" s="126">
        <v>1</v>
      </c>
      <c r="AB5906" s="126">
        <v>4</v>
      </c>
      <c r="AC5906" s="126">
        <v>8</v>
      </c>
      <c r="AD5906" s="126">
        <v>2026</v>
      </c>
    </row>
    <row r="5907" spans="3:30">
      <c r="C5907" s="126">
        <v>5900</v>
      </c>
      <c r="D5907" s="126">
        <v>308</v>
      </c>
      <c r="E5907" s="126">
        <v>10</v>
      </c>
      <c r="F5907" s="126">
        <v>1</v>
      </c>
      <c r="G5907" s="126">
        <v>1</v>
      </c>
      <c r="H5907" s="126">
        <v>1</v>
      </c>
      <c r="I5907" s="126">
        <v>1</v>
      </c>
      <c r="J5907" s="126">
        <v>142</v>
      </c>
      <c r="P5907" s="126">
        <v>1692</v>
      </c>
      <c r="R5907" s="126" t="s">
        <v>547</v>
      </c>
      <c r="S5907" s="252">
        <v>0</v>
      </c>
      <c r="T5907" s="252">
        <v>0.75</v>
      </c>
      <c r="U5907" s="68" t="s">
        <v>7718</v>
      </c>
      <c r="V5907" s="126">
        <v>1</v>
      </c>
      <c r="Z5907" s="126">
        <v>1</v>
      </c>
      <c r="AA5907" s="126">
        <v>1</v>
      </c>
      <c r="AB5907" s="126">
        <v>4</v>
      </c>
      <c r="AC5907" s="126">
        <v>8</v>
      </c>
      <c r="AD5907" s="126">
        <v>2026</v>
      </c>
    </row>
    <row r="5908" spans="3:30">
      <c r="C5908" s="126">
        <v>5901</v>
      </c>
      <c r="D5908" s="126">
        <v>308</v>
      </c>
      <c r="E5908" s="126">
        <v>3</v>
      </c>
      <c r="F5908" s="126">
        <v>1</v>
      </c>
      <c r="G5908" s="126">
        <v>1</v>
      </c>
      <c r="H5908" s="126">
        <v>1</v>
      </c>
      <c r="I5908" s="126">
        <v>1</v>
      </c>
      <c r="J5908" s="126">
        <v>82</v>
      </c>
      <c r="M5908" s="126">
        <v>2124</v>
      </c>
      <c r="N5908" s="126">
        <v>0</v>
      </c>
      <c r="P5908" s="126">
        <v>1693</v>
      </c>
      <c r="R5908" s="126" t="s">
        <v>547</v>
      </c>
      <c r="S5908" s="252">
        <v>0</v>
      </c>
      <c r="T5908" s="252">
        <v>2.6</v>
      </c>
      <c r="U5908" s="68" t="s">
        <v>7719</v>
      </c>
      <c r="V5908" s="126">
        <v>1</v>
      </c>
      <c r="Z5908" s="126">
        <v>1</v>
      </c>
      <c r="AA5908" s="126">
        <v>1</v>
      </c>
      <c r="AB5908" s="126">
        <v>4</v>
      </c>
      <c r="AC5908" s="126">
        <v>8</v>
      </c>
      <c r="AD5908" s="126">
        <v>2026</v>
      </c>
    </row>
    <row r="5909" spans="3:30">
      <c r="C5909" s="126">
        <v>5902</v>
      </c>
      <c r="D5909" s="126">
        <v>308</v>
      </c>
      <c r="E5909" s="126">
        <v>11</v>
      </c>
      <c r="F5909" s="126">
        <v>1</v>
      </c>
      <c r="G5909" s="126">
        <v>1</v>
      </c>
      <c r="H5909" s="126">
        <v>1</v>
      </c>
      <c r="I5909" s="126">
        <v>1</v>
      </c>
      <c r="J5909" s="126">
        <v>82</v>
      </c>
      <c r="M5909" s="126">
        <v>2124</v>
      </c>
      <c r="N5909" s="126">
        <v>1</v>
      </c>
      <c r="P5909" s="126">
        <v>1693</v>
      </c>
      <c r="R5909" s="126" t="s">
        <v>547</v>
      </c>
      <c r="S5909" s="252">
        <v>2.6</v>
      </c>
      <c r="T5909" s="252">
        <v>0</v>
      </c>
      <c r="U5909" s="68" t="s">
        <v>7720</v>
      </c>
      <c r="V5909" s="126">
        <v>1</v>
      </c>
      <c r="Z5909" s="126">
        <v>1</v>
      </c>
      <c r="AA5909" s="126">
        <v>1</v>
      </c>
      <c r="AB5909" s="126">
        <v>4</v>
      </c>
      <c r="AC5909" s="126">
        <v>8</v>
      </c>
      <c r="AD5909" s="126">
        <v>2026</v>
      </c>
    </row>
    <row r="5910" spans="3:30">
      <c r="C5910" s="126">
        <v>5903</v>
      </c>
      <c r="D5910" s="126">
        <v>308</v>
      </c>
      <c r="E5910" s="126">
        <v>10</v>
      </c>
      <c r="F5910" s="126">
        <v>1</v>
      </c>
      <c r="G5910" s="126">
        <v>1</v>
      </c>
      <c r="H5910" s="126">
        <v>1</v>
      </c>
      <c r="I5910" s="126">
        <v>1</v>
      </c>
      <c r="J5910" s="126">
        <v>82</v>
      </c>
      <c r="P5910" s="126">
        <v>1693</v>
      </c>
      <c r="R5910" s="126" t="s">
        <v>547</v>
      </c>
      <c r="S5910" s="252">
        <v>0</v>
      </c>
      <c r="T5910" s="252">
        <v>3.2</v>
      </c>
      <c r="U5910" s="68" t="s">
        <v>7721</v>
      </c>
      <c r="V5910" s="126">
        <v>1</v>
      </c>
      <c r="Z5910" s="126">
        <v>1</v>
      </c>
      <c r="AA5910" s="126">
        <v>1</v>
      </c>
      <c r="AB5910" s="126">
        <v>4</v>
      </c>
      <c r="AC5910" s="126">
        <v>8</v>
      </c>
      <c r="AD5910" s="126">
        <v>2026</v>
      </c>
    </row>
    <row r="5911" spans="3:30">
      <c r="C5911" s="126">
        <v>5904</v>
      </c>
      <c r="D5911" s="126">
        <v>308</v>
      </c>
      <c r="E5911" s="126">
        <v>3</v>
      </c>
      <c r="F5911" s="126">
        <v>1</v>
      </c>
      <c r="G5911" s="126">
        <v>1</v>
      </c>
      <c r="H5911" s="126">
        <v>1</v>
      </c>
      <c r="I5911" s="126">
        <v>1</v>
      </c>
      <c r="J5911" s="126">
        <v>168</v>
      </c>
      <c r="M5911" s="126">
        <v>2125</v>
      </c>
      <c r="N5911" s="126">
        <v>0</v>
      </c>
      <c r="P5911" s="126">
        <v>1694</v>
      </c>
      <c r="R5911" s="126" t="s">
        <v>547</v>
      </c>
      <c r="S5911" s="252">
        <v>0</v>
      </c>
      <c r="T5911" s="252">
        <v>1.2</v>
      </c>
      <c r="U5911" s="68" t="s">
        <v>7722</v>
      </c>
      <c r="V5911" s="126">
        <v>1</v>
      </c>
      <c r="Z5911" s="126">
        <v>1</v>
      </c>
      <c r="AA5911" s="126">
        <v>1</v>
      </c>
      <c r="AB5911" s="126">
        <v>4</v>
      </c>
      <c r="AC5911" s="126">
        <v>8</v>
      </c>
      <c r="AD5911" s="126">
        <v>2026</v>
      </c>
    </row>
    <row r="5912" spans="3:30">
      <c r="C5912" s="126">
        <v>5905</v>
      </c>
      <c r="D5912" s="126">
        <v>308</v>
      </c>
      <c r="E5912" s="126">
        <v>11</v>
      </c>
      <c r="F5912" s="126">
        <v>1</v>
      </c>
      <c r="G5912" s="126">
        <v>1</v>
      </c>
      <c r="H5912" s="126">
        <v>1</v>
      </c>
      <c r="I5912" s="126">
        <v>1</v>
      </c>
      <c r="J5912" s="126">
        <v>168</v>
      </c>
      <c r="M5912" s="126">
        <v>2125</v>
      </c>
      <c r="N5912" s="126">
        <v>1</v>
      </c>
      <c r="P5912" s="126">
        <v>1694</v>
      </c>
      <c r="R5912" s="126" t="s">
        <v>547</v>
      </c>
      <c r="S5912" s="252">
        <v>1.2</v>
      </c>
      <c r="T5912" s="252">
        <v>0</v>
      </c>
      <c r="U5912" s="68" t="s">
        <v>7723</v>
      </c>
      <c r="V5912" s="126">
        <v>1</v>
      </c>
      <c r="Z5912" s="126">
        <v>1</v>
      </c>
      <c r="AA5912" s="126">
        <v>1</v>
      </c>
      <c r="AB5912" s="126">
        <v>4</v>
      </c>
      <c r="AC5912" s="126">
        <v>8</v>
      </c>
      <c r="AD5912" s="126">
        <v>2026</v>
      </c>
    </row>
    <row r="5913" spans="3:30">
      <c r="C5913" s="126">
        <v>5906</v>
      </c>
      <c r="D5913" s="126">
        <v>308</v>
      </c>
      <c r="E5913" s="126">
        <v>10</v>
      </c>
      <c r="F5913" s="126">
        <v>1</v>
      </c>
      <c r="G5913" s="126">
        <v>1</v>
      </c>
      <c r="H5913" s="126">
        <v>1</v>
      </c>
      <c r="I5913" s="126">
        <v>1</v>
      </c>
      <c r="J5913" s="126">
        <v>168</v>
      </c>
      <c r="P5913" s="126">
        <v>1694</v>
      </c>
      <c r="R5913" s="126" t="s">
        <v>547</v>
      </c>
      <c r="S5913" s="252">
        <v>0</v>
      </c>
      <c r="T5913" s="252">
        <v>1.5</v>
      </c>
      <c r="U5913" s="68" t="s">
        <v>7724</v>
      </c>
      <c r="V5913" s="126">
        <v>1</v>
      </c>
      <c r="Z5913" s="126">
        <v>1</v>
      </c>
      <c r="AA5913" s="126">
        <v>1</v>
      </c>
      <c r="AB5913" s="126">
        <v>4</v>
      </c>
      <c r="AC5913" s="126">
        <v>8</v>
      </c>
      <c r="AD5913" s="126">
        <v>2026</v>
      </c>
    </row>
    <row r="5914" spans="3:30">
      <c r="C5914" s="126">
        <v>5907</v>
      </c>
      <c r="D5914" s="126">
        <v>308</v>
      </c>
      <c r="E5914" s="126">
        <v>3</v>
      </c>
      <c r="F5914" s="126">
        <v>1</v>
      </c>
      <c r="G5914" s="126">
        <v>1</v>
      </c>
      <c r="H5914" s="126">
        <v>1</v>
      </c>
      <c r="I5914" s="126">
        <v>1</v>
      </c>
      <c r="J5914" s="126">
        <v>337</v>
      </c>
      <c r="M5914" s="126">
        <v>2126</v>
      </c>
      <c r="N5914" s="126">
        <v>0</v>
      </c>
      <c r="P5914" s="126">
        <v>1695</v>
      </c>
      <c r="R5914" s="126" t="s">
        <v>547</v>
      </c>
      <c r="S5914" s="252">
        <v>0</v>
      </c>
      <c r="T5914" s="252">
        <v>0.08</v>
      </c>
      <c r="U5914" s="68" t="s">
        <v>7725</v>
      </c>
      <c r="V5914" s="126">
        <v>1</v>
      </c>
      <c r="Z5914" s="126">
        <v>1</v>
      </c>
      <c r="AA5914" s="126">
        <v>1</v>
      </c>
      <c r="AB5914" s="126">
        <v>4</v>
      </c>
      <c r="AC5914" s="126">
        <v>8</v>
      </c>
      <c r="AD5914" s="126">
        <v>2026</v>
      </c>
    </row>
    <row r="5915" spans="3:30">
      <c r="C5915" s="126">
        <v>5908</v>
      </c>
      <c r="D5915" s="126">
        <v>308</v>
      </c>
      <c r="E5915" s="126">
        <v>11</v>
      </c>
      <c r="F5915" s="126">
        <v>1</v>
      </c>
      <c r="G5915" s="126">
        <v>1</v>
      </c>
      <c r="H5915" s="126">
        <v>1</v>
      </c>
      <c r="I5915" s="126">
        <v>1</v>
      </c>
      <c r="J5915" s="126">
        <v>337</v>
      </c>
      <c r="M5915" s="126">
        <v>2126</v>
      </c>
      <c r="N5915" s="126">
        <v>1</v>
      </c>
      <c r="P5915" s="126">
        <v>1695</v>
      </c>
      <c r="R5915" s="126" t="s">
        <v>547</v>
      </c>
      <c r="S5915" s="252">
        <v>0.08</v>
      </c>
      <c r="T5915" s="252">
        <v>0</v>
      </c>
      <c r="U5915" s="68" t="s">
        <v>7726</v>
      </c>
      <c r="V5915" s="126">
        <v>1</v>
      </c>
      <c r="Z5915" s="126">
        <v>1</v>
      </c>
      <c r="AA5915" s="126">
        <v>1</v>
      </c>
      <c r="AB5915" s="126">
        <v>4</v>
      </c>
      <c r="AC5915" s="126">
        <v>8</v>
      </c>
      <c r="AD5915" s="126">
        <v>2026</v>
      </c>
    </row>
    <row r="5916" spans="3:30">
      <c r="C5916" s="126">
        <v>5909</v>
      </c>
      <c r="D5916" s="126">
        <v>308</v>
      </c>
      <c r="E5916" s="126">
        <v>10</v>
      </c>
      <c r="F5916" s="126">
        <v>1</v>
      </c>
      <c r="G5916" s="126">
        <v>1</v>
      </c>
      <c r="H5916" s="126">
        <v>1</v>
      </c>
      <c r="I5916" s="126">
        <v>1</v>
      </c>
      <c r="J5916" s="126">
        <v>337</v>
      </c>
      <c r="P5916" s="126">
        <v>1695</v>
      </c>
      <c r="R5916" s="126" t="s">
        <v>547</v>
      </c>
      <c r="S5916" s="252">
        <v>0</v>
      </c>
      <c r="T5916" s="252">
        <v>0.12</v>
      </c>
      <c r="U5916" s="68" t="s">
        <v>7727</v>
      </c>
      <c r="V5916" s="126">
        <v>1</v>
      </c>
      <c r="Z5916" s="126">
        <v>1</v>
      </c>
      <c r="AA5916" s="126">
        <v>1</v>
      </c>
      <c r="AB5916" s="126">
        <v>4</v>
      </c>
      <c r="AC5916" s="126">
        <v>8</v>
      </c>
      <c r="AD5916" s="126">
        <v>2026</v>
      </c>
    </row>
    <row r="5917" spans="3:30">
      <c r="C5917" s="126">
        <v>5910</v>
      </c>
      <c r="D5917" s="126">
        <v>308</v>
      </c>
      <c r="E5917" s="126">
        <v>3</v>
      </c>
      <c r="F5917" s="126">
        <v>1</v>
      </c>
      <c r="G5917" s="126">
        <v>1</v>
      </c>
      <c r="H5917" s="126">
        <v>1</v>
      </c>
      <c r="I5917" s="126">
        <v>1</v>
      </c>
      <c r="J5917" s="126">
        <v>219</v>
      </c>
      <c r="M5917" s="126">
        <v>2127</v>
      </c>
      <c r="N5917" s="126">
        <v>0</v>
      </c>
      <c r="P5917" s="126">
        <v>1696</v>
      </c>
      <c r="R5917" s="126" t="s">
        <v>547</v>
      </c>
      <c r="S5917" s="252">
        <v>0</v>
      </c>
      <c r="T5917" s="252">
        <v>1.1000000000000001</v>
      </c>
      <c r="U5917" s="68" t="s">
        <v>7728</v>
      </c>
      <c r="V5917" s="126">
        <v>1</v>
      </c>
      <c r="Z5917" s="126">
        <v>1</v>
      </c>
      <c r="AA5917" s="126">
        <v>1</v>
      </c>
      <c r="AB5917" s="126">
        <v>4</v>
      </c>
      <c r="AC5917" s="126">
        <v>8</v>
      </c>
      <c r="AD5917" s="126">
        <v>2026</v>
      </c>
    </row>
    <row r="5918" spans="3:30">
      <c r="C5918" s="126">
        <v>5911</v>
      </c>
      <c r="D5918" s="126">
        <v>308</v>
      </c>
      <c r="E5918" s="126">
        <v>11</v>
      </c>
      <c r="F5918" s="126">
        <v>1</v>
      </c>
      <c r="G5918" s="126">
        <v>1</v>
      </c>
      <c r="H5918" s="126">
        <v>1</v>
      </c>
      <c r="I5918" s="126">
        <v>1</v>
      </c>
      <c r="J5918" s="126">
        <v>219</v>
      </c>
      <c r="M5918" s="126">
        <v>2127</v>
      </c>
      <c r="N5918" s="126">
        <v>1</v>
      </c>
      <c r="P5918" s="126">
        <v>1696</v>
      </c>
      <c r="R5918" s="126" t="s">
        <v>547</v>
      </c>
      <c r="S5918" s="252">
        <v>1.1000000000000001</v>
      </c>
      <c r="T5918" s="252">
        <v>0</v>
      </c>
      <c r="U5918" s="68" t="s">
        <v>7729</v>
      </c>
      <c r="V5918" s="126">
        <v>1</v>
      </c>
      <c r="Z5918" s="126">
        <v>1</v>
      </c>
      <c r="AA5918" s="126">
        <v>1</v>
      </c>
      <c r="AB5918" s="126">
        <v>4</v>
      </c>
      <c r="AC5918" s="126">
        <v>8</v>
      </c>
      <c r="AD5918" s="126">
        <v>2026</v>
      </c>
    </row>
    <row r="5919" spans="3:30">
      <c r="C5919" s="126">
        <v>5912</v>
      </c>
      <c r="D5919" s="126">
        <v>308</v>
      </c>
      <c r="E5919" s="126">
        <v>10</v>
      </c>
      <c r="F5919" s="126">
        <v>1</v>
      </c>
      <c r="G5919" s="126">
        <v>1</v>
      </c>
      <c r="H5919" s="126">
        <v>1</v>
      </c>
      <c r="I5919" s="126">
        <v>1</v>
      </c>
      <c r="J5919" s="126">
        <v>219</v>
      </c>
      <c r="P5919" s="126">
        <v>1696</v>
      </c>
      <c r="R5919" s="126" t="s">
        <v>547</v>
      </c>
      <c r="S5919" s="252">
        <v>0</v>
      </c>
      <c r="T5919" s="252">
        <v>0.85</v>
      </c>
      <c r="U5919" s="68" t="s">
        <v>7730</v>
      </c>
      <c r="V5919" s="126">
        <v>1</v>
      </c>
      <c r="Z5919" s="126">
        <v>1</v>
      </c>
      <c r="AA5919" s="126">
        <v>1</v>
      </c>
      <c r="AB5919" s="126">
        <v>4</v>
      </c>
      <c r="AC5919" s="126">
        <v>8</v>
      </c>
      <c r="AD5919" s="126">
        <v>2026</v>
      </c>
    </row>
    <row r="5920" spans="3:30">
      <c r="C5920" s="126">
        <v>5913</v>
      </c>
      <c r="D5920" s="126">
        <v>308</v>
      </c>
      <c r="E5920" s="126">
        <v>3</v>
      </c>
      <c r="F5920" s="126">
        <v>1</v>
      </c>
      <c r="G5920" s="126">
        <v>1</v>
      </c>
      <c r="H5920" s="126">
        <v>1</v>
      </c>
      <c r="I5920" s="126">
        <v>1</v>
      </c>
      <c r="J5920" s="126">
        <v>370</v>
      </c>
      <c r="M5920" s="126">
        <v>2128</v>
      </c>
      <c r="N5920" s="126">
        <v>0</v>
      </c>
      <c r="P5920" s="126">
        <v>1697</v>
      </c>
      <c r="R5920" s="126" t="s">
        <v>547</v>
      </c>
      <c r="S5920" s="252">
        <v>0</v>
      </c>
      <c r="T5920" s="252">
        <v>0.3</v>
      </c>
      <c r="U5920" s="68" t="s">
        <v>7731</v>
      </c>
      <c r="V5920" s="126">
        <v>1</v>
      </c>
      <c r="Z5920" s="126">
        <v>1</v>
      </c>
      <c r="AA5920" s="126">
        <v>1</v>
      </c>
      <c r="AB5920" s="126">
        <v>4</v>
      </c>
      <c r="AC5920" s="126">
        <v>8</v>
      </c>
      <c r="AD5920" s="126">
        <v>2026</v>
      </c>
    </row>
    <row r="5921" spans="3:30">
      <c r="C5921" s="126">
        <v>5914</v>
      </c>
      <c r="D5921" s="126">
        <v>308</v>
      </c>
      <c r="E5921" s="126">
        <v>11</v>
      </c>
      <c r="F5921" s="126">
        <v>1</v>
      </c>
      <c r="G5921" s="126">
        <v>1</v>
      </c>
      <c r="H5921" s="126">
        <v>1</v>
      </c>
      <c r="I5921" s="126">
        <v>1</v>
      </c>
      <c r="J5921" s="126">
        <v>370</v>
      </c>
      <c r="M5921" s="126">
        <v>2128</v>
      </c>
      <c r="N5921" s="126">
        <v>1</v>
      </c>
      <c r="P5921" s="126">
        <v>1697</v>
      </c>
      <c r="R5921" s="126" t="s">
        <v>547</v>
      </c>
      <c r="S5921" s="252">
        <v>0.3</v>
      </c>
      <c r="T5921" s="252">
        <v>0</v>
      </c>
      <c r="U5921" s="68" t="s">
        <v>7732</v>
      </c>
      <c r="V5921" s="126">
        <v>1</v>
      </c>
      <c r="Z5921" s="126">
        <v>1</v>
      </c>
      <c r="AA5921" s="126">
        <v>1</v>
      </c>
      <c r="AB5921" s="126">
        <v>4</v>
      </c>
      <c r="AC5921" s="126">
        <v>8</v>
      </c>
      <c r="AD5921" s="126">
        <v>2026</v>
      </c>
    </row>
    <row r="5922" spans="3:30">
      <c r="C5922" s="126">
        <v>5915</v>
      </c>
      <c r="D5922" s="126">
        <v>308</v>
      </c>
      <c r="E5922" s="126">
        <v>10</v>
      </c>
      <c r="F5922" s="126">
        <v>1</v>
      </c>
      <c r="G5922" s="126">
        <v>1</v>
      </c>
      <c r="H5922" s="126">
        <v>1</v>
      </c>
      <c r="I5922" s="126">
        <v>1</v>
      </c>
      <c r="J5922" s="126">
        <v>370</v>
      </c>
      <c r="P5922" s="126">
        <v>1697</v>
      </c>
      <c r="R5922" s="126" t="s">
        <v>547</v>
      </c>
      <c r="S5922" s="252">
        <v>0</v>
      </c>
      <c r="T5922" s="252">
        <v>0.5</v>
      </c>
      <c r="U5922" s="68" t="s">
        <v>7733</v>
      </c>
      <c r="V5922" s="126">
        <v>1</v>
      </c>
      <c r="Z5922" s="126">
        <v>1</v>
      </c>
      <c r="AA5922" s="126">
        <v>1</v>
      </c>
      <c r="AB5922" s="126">
        <v>4</v>
      </c>
      <c r="AC5922" s="126">
        <v>8</v>
      </c>
      <c r="AD5922" s="126">
        <v>2026</v>
      </c>
    </row>
    <row r="5923" spans="3:30">
      <c r="C5923" s="126">
        <v>5916</v>
      </c>
      <c r="D5923" s="126">
        <v>308</v>
      </c>
      <c r="E5923" s="126">
        <v>3</v>
      </c>
      <c r="F5923" s="126">
        <v>1</v>
      </c>
      <c r="G5923" s="126">
        <v>1</v>
      </c>
      <c r="H5923" s="126">
        <v>1</v>
      </c>
      <c r="I5923" s="126">
        <v>1</v>
      </c>
      <c r="J5923" s="126">
        <v>393</v>
      </c>
      <c r="M5923" s="126">
        <v>2129</v>
      </c>
      <c r="N5923" s="126">
        <v>0</v>
      </c>
      <c r="P5923" s="126">
        <v>1698</v>
      </c>
      <c r="R5923" s="126" t="s">
        <v>547</v>
      </c>
      <c r="S5923" s="252">
        <v>0</v>
      </c>
      <c r="T5923" s="252">
        <v>2.6</v>
      </c>
      <c r="U5923" s="68" t="s">
        <v>7734</v>
      </c>
      <c r="V5923" s="126">
        <v>1</v>
      </c>
      <c r="Z5923" s="126">
        <v>1</v>
      </c>
      <c r="AA5923" s="126">
        <v>1</v>
      </c>
      <c r="AB5923" s="126">
        <v>4</v>
      </c>
      <c r="AC5923" s="126">
        <v>8</v>
      </c>
      <c r="AD5923" s="126">
        <v>2026</v>
      </c>
    </row>
    <row r="5924" spans="3:30">
      <c r="C5924" s="126">
        <v>5917</v>
      </c>
      <c r="D5924" s="126">
        <v>308</v>
      </c>
      <c r="E5924" s="126">
        <v>11</v>
      </c>
      <c r="F5924" s="126">
        <v>1</v>
      </c>
      <c r="G5924" s="126">
        <v>1</v>
      </c>
      <c r="H5924" s="126">
        <v>1</v>
      </c>
      <c r="I5924" s="126">
        <v>1</v>
      </c>
      <c r="J5924" s="126">
        <v>393</v>
      </c>
      <c r="M5924" s="126">
        <v>2129</v>
      </c>
      <c r="N5924" s="126">
        <v>1</v>
      </c>
      <c r="P5924" s="126">
        <v>1698</v>
      </c>
      <c r="R5924" s="126" t="s">
        <v>547</v>
      </c>
      <c r="S5924" s="252">
        <v>2.6</v>
      </c>
      <c r="T5924" s="252">
        <v>0</v>
      </c>
      <c r="U5924" s="68" t="s">
        <v>7735</v>
      </c>
      <c r="V5924" s="126">
        <v>1</v>
      </c>
      <c r="Z5924" s="126">
        <v>1</v>
      </c>
      <c r="AA5924" s="126">
        <v>1</v>
      </c>
      <c r="AB5924" s="126">
        <v>4</v>
      </c>
      <c r="AC5924" s="126">
        <v>8</v>
      </c>
      <c r="AD5924" s="126">
        <v>2026</v>
      </c>
    </row>
    <row r="5925" spans="3:30">
      <c r="C5925" s="126">
        <v>5918</v>
      </c>
      <c r="D5925" s="126">
        <v>308</v>
      </c>
      <c r="E5925" s="126">
        <v>10</v>
      </c>
      <c r="F5925" s="126">
        <v>1</v>
      </c>
      <c r="G5925" s="126">
        <v>1</v>
      </c>
      <c r="H5925" s="126">
        <v>1</v>
      </c>
      <c r="I5925" s="126">
        <v>1</v>
      </c>
      <c r="J5925" s="126">
        <v>393</v>
      </c>
      <c r="P5925" s="126">
        <v>1698</v>
      </c>
      <c r="R5925" s="126" t="s">
        <v>547</v>
      </c>
      <c r="S5925" s="252">
        <v>0</v>
      </c>
      <c r="T5925" s="252">
        <v>3.5</v>
      </c>
      <c r="U5925" s="68" t="s">
        <v>7736</v>
      </c>
      <c r="V5925" s="126">
        <v>1</v>
      </c>
      <c r="Z5925" s="126">
        <v>1</v>
      </c>
      <c r="AA5925" s="126">
        <v>1</v>
      </c>
      <c r="AB5925" s="126">
        <v>4</v>
      </c>
      <c r="AC5925" s="126">
        <v>8</v>
      </c>
      <c r="AD5925" s="126">
        <v>2026</v>
      </c>
    </row>
    <row r="5926" spans="3:30">
      <c r="C5926" s="126">
        <v>5919</v>
      </c>
      <c r="D5926" s="126">
        <v>308</v>
      </c>
      <c r="E5926" s="126">
        <v>3</v>
      </c>
      <c r="F5926" s="126">
        <v>1</v>
      </c>
      <c r="G5926" s="126">
        <v>1</v>
      </c>
      <c r="H5926" s="126">
        <v>1</v>
      </c>
      <c r="I5926" s="126">
        <v>1</v>
      </c>
      <c r="J5926" s="126">
        <v>398</v>
      </c>
      <c r="M5926" s="126">
        <v>2130</v>
      </c>
      <c r="N5926" s="126">
        <v>0</v>
      </c>
      <c r="P5926" s="126">
        <v>1699</v>
      </c>
      <c r="R5926" s="126" t="s">
        <v>547</v>
      </c>
      <c r="S5926" s="252">
        <v>0</v>
      </c>
      <c r="T5926" s="252">
        <v>1.76</v>
      </c>
      <c r="U5926" s="68" t="s">
        <v>7737</v>
      </c>
      <c r="V5926" s="126">
        <v>1</v>
      </c>
      <c r="Z5926" s="126">
        <v>1</v>
      </c>
      <c r="AA5926" s="126">
        <v>1</v>
      </c>
      <c r="AB5926" s="126">
        <v>4</v>
      </c>
      <c r="AC5926" s="126">
        <v>8</v>
      </c>
      <c r="AD5926" s="126">
        <v>2026</v>
      </c>
    </row>
    <row r="5927" spans="3:30">
      <c r="C5927" s="126">
        <v>5920</v>
      </c>
      <c r="D5927" s="126">
        <v>308</v>
      </c>
      <c r="E5927" s="126">
        <v>11</v>
      </c>
      <c r="F5927" s="126">
        <v>1</v>
      </c>
      <c r="G5927" s="126">
        <v>1</v>
      </c>
      <c r="H5927" s="126">
        <v>1</v>
      </c>
      <c r="I5927" s="126">
        <v>1</v>
      </c>
      <c r="J5927" s="126">
        <v>398</v>
      </c>
      <c r="M5927" s="126">
        <v>2130</v>
      </c>
      <c r="N5927" s="126">
        <v>1</v>
      </c>
      <c r="P5927" s="126">
        <v>1699</v>
      </c>
      <c r="R5927" s="126" t="s">
        <v>547</v>
      </c>
      <c r="S5927" s="252">
        <v>1.76</v>
      </c>
      <c r="T5927" s="252">
        <v>0</v>
      </c>
      <c r="U5927" s="68" t="s">
        <v>7738</v>
      </c>
      <c r="V5927" s="126">
        <v>1</v>
      </c>
      <c r="Z5927" s="126">
        <v>1</v>
      </c>
      <c r="AA5927" s="126">
        <v>1</v>
      </c>
      <c r="AB5927" s="126">
        <v>4</v>
      </c>
      <c r="AC5927" s="126">
        <v>8</v>
      </c>
      <c r="AD5927" s="126">
        <v>2026</v>
      </c>
    </row>
    <row r="5928" spans="3:30">
      <c r="C5928" s="126">
        <v>5921</v>
      </c>
      <c r="D5928" s="126">
        <v>308</v>
      </c>
      <c r="E5928" s="126">
        <v>10</v>
      </c>
      <c r="F5928" s="126">
        <v>1</v>
      </c>
      <c r="G5928" s="126">
        <v>1</v>
      </c>
      <c r="H5928" s="126">
        <v>1</v>
      </c>
      <c r="I5928" s="126">
        <v>1</v>
      </c>
      <c r="J5928" s="126">
        <v>398</v>
      </c>
      <c r="P5928" s="126">
        <v>1699</v>
      </c>
      <c r="R5928" s="126" t="s">
        <v>547</v>
      </c>
      <c r="S5928" s="252">
        <v>0</v>
      </c>
      <c r="T5928" s="252">
        <v>3</v>
      </c>
      <c r="U5928" s="68" t="s">
        <v>7739</v>
      </c>
      <c r="V5928" s="126">
        <v>1</v>
      </c>
      <c r="Z5928" s="126">
        <v>1</v>
      </c>
      <c r="AA5928" s="126">
        <v>1</v>
      </c>
      <c r="AB5928" s="126">
        <v>4</v>
      </c>
      <c r="AC5928" s="126">
        <v>8</v>
      </c>
      <c r="AD5928" s="126">
        <v>2026</v>
      </c>
    </row>
    <row r="5929" spans="3:30">
      <c r="C5929" s="126">
        <v>5922</v>
      </c>
      <c r="D5929" s="126">
        <v>308</v>
      </c>
      <c r="E5929" s="126">
        <v>3</v>
      </c>
      <c r="F5929" s="126">
        <v>1</v>
      </c>
      <c r="G5929" s="126">
        <v>1</v>
      </c>
      <c r="H5929" s="126">
        <v>1</v>
      </c>
      <c r="I5929" s="126">
        <v>1</v>
      </c>
      <c r="J5929" s="126">
        <v>397</v>
      </c>
      <c r="M5929" s="126">
        <v>2131</v>
      </c>
      <c r="N5929" s="126">
        <v>0</v>
      </c>
      <c r="P5929" s="126">
        <v>1700</v>
      </c>
      <c r="R5929" s="126" t="s">
        <v>547</v>
      </c>
      <c r="S5929" s="252">
        <v>0</v>
      </c>
      <c r="T5929" s="252">
        <v>1.1000000000000001</v>
      </c>
      <c r="U5929" s="68" t="s">
        <v>7740</v>
      </c>
      <c r="V5929" s="126">
        <v>1</v>
      </c>
      <c r="Z5929" s="126">
        <v>1</v>
      </c>
      <c r="AA5929" s="126">
        <v>1</v>
      </c>
      <c r="AB5929" s="126">
        <v>4</v>
      </c>
      <c r="AC5929" s="126">
        <v>8</v>
      </c>
      <c r="AD5929" s="126">
        <v>2026</v>
      </c>
    </row>
    <row r="5930" spans="3:30">
      <c r="C5930" s="126">
        <v>5923</v>
      </c>
      <c r="D5930" s="126">
        <v>308</v>
      </c>
      <c r="E5930" s="126">
        <v>11</v>
      </c>
      <c r="F5930" s="126">
        <v>1</v>
      </c>
      <c r="G5930" s="126">
        <v>1</v>
      </c>
      <c r="H5930" s="126">
        <v>1</v>
      </c>
      <c r="I5930" s="126">
        <v>1</v>
      </c>
      <c r="J5930" s="126">
        <v>397</v>
      </c>
      <c r="M5930" s="126">
        <v>2131</v>
      </c>
      <c r="N5930" s="126">
        <v>1</v>
      </c>
      <c r="P5930" s="126">
        <v>1700</v>
      </c>
      <c r="R5930" s="126" t="s">
        <v>547</v>
      </c>
      <c r="S5930" s="252">
        <v>1.1000000000000001</v>
      </c>
      <c r="T5930" s="252">
        <v>0</v>
      </c>
      <c r="U5930" s="68" t="s">
        <v>7741</v>
      </c>
      <c r="V5930" s="126">
        <v>1</v>
      </c>
      <c r="Z5930" s="126">
        <v>1</v>
      </c>
      <c r="AA5930" s="126">
        <v>1</v>
      </c>
      <c r="AB5930" s="126">
        <v>4</v>
      </c>
      <c r="AC5930" s="126">
        <v>8</v>
      </c>
      <c r="AD5930" s="126">
        <v>2026</v>
      </c>
    </row>
    <row r="5931" spans="3:30">
      <c r="C5931" s="126">
        <v>5924</v>
      </c>
      <c r="D5931" s="126">
        <v>308</v>
      </c>
      <c r="E5931" s="126">
        <v>10</v>
      </c>
      <c r="F5931" s="126">
        <v>1</v>
      </c>
      <c r="G5931" s="126">
        <v>1</v>
      </c>
      <c r="H5931" s="126">
        <v>1</v>
      </c>
      <c r="I5931" s="126">
        <v>1</v>
      </c>
      <c r="J5931" s="126">
        <v>397</v>
      </c>
      <c r="P5931" s="126">
        <v>1700</v>
      </c>
      <c r="R5931" s="126" t="s">
        <v>547</v>
      </c>
      <c r="S5931" s="252">
        <v>0</v>
      </c>
      <c r="T5931" s="252">
        <v>3.8</v>
      </c>
      <c r="U5931" s="68" t="s">
        <v>7742</v>
      </c>
      <c r="V5931" s="126">
        <v>1</v>
      </c>
      <c r="Z5931" s="126">
        <v>1</v>
      </c>
      <c r="AA5931" s="126">
        <v>1</v>
      </c>
      <c r="AB5931" s="126">
        <v>4</v>
      </c>
      <c r="AC5931" s="126">
        <v>8</v>
      </c>
      <c r="AD5931" s="126">
        <v>2026</v>
      </c>
    </row>
    <row r="5932" spans="3:30">
      <c r="C5932" s="126">
        <v>5925</v>
      </c>
      <c r="D5932" s="126">
        <v>308</v>
      </c>
      <c r="E5932" s="126">
        <v>3</v>
      </c>
      <c r="F5932" s="126">
        <v>1</v>
      </c>
      <c r="G5932" s="126">
        <v>1</v>
      </c>
      <c r="H5932" s="126">
        <v>1</v>
      </c>
      <c r="I5932" s="126">
        <v>1</v>
      </c>
      <c r="J5932" s="126">
        <v>241</v>
      </c>
      <c r="M5932" s="126">
        <v>2132</v>
      </c>
      <c r="N5932" s="126">
        <v>0</v>
      </c>
      <c r="P5932" s="126">
        <v>1701</v>
      </c>
      <c r="R5932" s="126" t="s">
        <v>547</v>
      </c>
      <c r="S5932" s="252">
        <v>0</v>
      </c>
      <c r="T5932" s="252">
        <v>1</v>
      </c>
      <c r="U5932" s="68" t="s">
        <v>7743</v>
      </c>
      <c r="V5932" s="126">
        <v>1</v>
      </c>
      <c r="Z5932" s="126">
        <v>1</v>
      </c>
      <c r="AA5932" s="126">
        <v>1</v>
      </c>
      <c r="AB5932" s="126">
        <v>4</v>
      </c>
      <c r="AC5932" s="126">
        <v>8</v>
      </c>
      <c r="AD5932" s="126">
        <v>2026</v>
      </c>
    </row>
    <row r="5933" spans="3:30">
      <c r="C5933" s="126">
        <v>5926</v>
      </c>
      <c r="D5933" s="126">
        <v>308</v>
      </c>
      <c r="E5933" s="126">
        <v>11</v>
      </c>
      <c r="F5933" s="126">
        <v>1</v>
      </c>
      <c r="G5933" s="126">
        <v>1</v>
      </c>
      <c r="H5933" s="126">
        <v>1</v>
      </c>
      <c r="I5933" s="126">
        <v>1</v>
      </c>
      <c r="J5933" s="126">
        <v>241</v>
      </c>
      <c r="M5933" s="126">
        <v>2132</v>
      </c>
      <c r="N5933" s="126">
        <v>1</v>
      </c>
      <c r="P5933" s="126">
        <v>1701</v>
      </c>
      <c r="R5933" s="126" t="s">
        <v>547</v>
      </c>
      <c r="S5933" s="252">
        <v>1</v>
      </c>
      <c r="T5933" s="252">
        <v>0</v>
      </c>
      <c r="U5933" s="68" t="s">
        <v>7744</v>
      </c>
      <c r="V5933" s="126">
        <v>1</v>
      </c>
      <c r="Z5933" s="126">
        <v>1</v>
      </c>
      <c r="AA5933" s="126">
        <v>1</v>
      </c>
      <c r="AB5933" s="126">
        <v>4</v>
      </c>
      <c r="AC5933" s="126">
        <v>8</v>
      </c>
      <c r="AD5933" s="126">
        <v>2026</v>
      </c>
    </row>
    <row r="5934" spans="3:30">
      <c r="C5934" s="126">
        <v>5927</v>
      </c>
      <c r="D5934" s="126">
        <v>308</v>
      </c>
      <c r="E5934" s="126">
        <v>10</v>
      </c>
      <c r="F5934" s="126">
        <v>1</v>
      </c>
      <c r="G5934" s="126">
        <v>1</v>
      </c>
      <c r="H5934" s="126">
        <v>1</v>
      </c>
      <c r="I5934" s="126">
        <v>1</v>
      </c>
      <c r="J5934" s="126">
        <v>241</v>
      </c>
      <c r="P5934" s="126">
        <v>1701</v>
      </c>
      <c r="R5934" s="126" t="s">
        <v>547</v>
      </c>
      <c r="S5934" s="252">
        <v>0</v>
      </c>
      <c r="T5934" s="252">
        <v>1.5</v>
      </c>
      <c r="U5934" s="68" t="s">
        <v>7745</v>
      </c>
      <c r="V5934" s="126">
        <v>1</v>
      </c>
      <c r="Z5934" s="126">
        <v>1</v>
      </c>
      <c r="AA5934" s="126">
        <v>1</v>
      </c>
      <c r="AB5934" s="126">
        <v>4</v>
      </c>
      <c r="AC5934" s="126">
        <v>8</v>
      </c>
      <c r="AD5934" s="126">
        <v>2026</v>
      </c>
    </row>
    <row r="5935" spans="3:30">
      <c r="C5935" s="126">
        <v>5928</v>
      </c>
      <c r="D5935" s="126">
        <v>308</v>
      </c>
      <c r="E5935" s="126">
        <v>3</v>
      </c>
      <c r="F5935" s="126">
        <v>1</v>
      </c>
      <c r="G5935" s="126">
        <v>1</v>
      </c>
      <c r="H5935" s="126">
        <v>1</v>
      </c>
      <c r="I5935" s="126">
        <v>1</v>
      </c>
      <c r="J5935" s="126">
        <v>408</v>
      </c>
      <c r="M5935" s="126">
        <v>2133</v>
      </c>
      <c r="N5935" s="126">
        <v>0</v>
      </c>
      <c r="P5935" s="126">
        <v>1702</v>
      </c>
      <c r="R5935" s="126" t="s">
        <v>547</v>
      </c>
      <c r="S5935" s="252">
        <v>0</v>
      </c>
      <c r="T5935" s="252">
        <v>0.8</v>
      </c>
      <c r="U5935" s="68" t="s">
        <v>7746</v>
      </c>
      <c r="V5935" s="126">
        <v>1</v>
      </c>
      <c r="Z5935" s="126">
        <v>1</v>
      </c>
      <c r="AA5935" s="126">
        <v>1</v>
      </c>
      <c r="AB5935" s="126">
        <v>4</v>
      </c>
      <c r="AC5935" s="126">
        <v>8</v>
      </c>
      <c r="AD5935" s="126">
        <v>2026</v>
      </c>
    </row>
    <row r="5936" spans="3:30">
      <c r="C5936" s="126">
        <v>5929</v>
      </c>
      <c r="D5936" s="126">
        <v>308</v>
      </c>
      <c r="E5936" s="126">
        <v>11</v>
      </c>
      <c r="F5936" s="126">
        <v>1</v>
      </c>
      <c r="G5936" s="126">
        <v>1</v>
      </c>
      <c r="H5936" s="126">
        <v>1</v>
      </c>
      <c r="I5936" s="126">
        <v>1</v>
      </c>
      <c r="J5936" s="126">
        <v>408</v>
      </c>
      <c r="M5936" s="126">
        <v>2133</v>
      </c>
      <c r="N5936" s="126">
        <v>1</v>
      </c>
      <c r="P5936" s="126">
        <v>1702</v>
      </c>
      <c r="R5936" s="126" t="s">
        <v>547</v>
      </c>
      <c r="S5936" s="252">
        <v>0.8</v>
      </c>
      <c r="T5936" s="252">
        <v>0</v>
      </c>
      <c r="U5936" s="68" t="s">
        <v>7747</v>
      </c>
      <c r="V5936" s="126">
        <v>1</v>
      </c>
      <c r="Z5936" s="126">
        <v>1</v>
      </c>
      <c r="AA5936" s="126">
        <v>1</v>
      </c>
      <c r="AB5936" s="126">
        <v>4</v>
      </c>
      <c r="AC5936" s="126">
        <v>8</v>
      </c>
      <c r="AD5936" s="126">
        <v>2026</v>
      </c>
    </row>
    <row r="5937" spans="3:30">
      <c r="C5937" s="126">
        <v>5930</v>
      </c>
      <c r="D5937" s="126">
        <v>308</v>
      </c>
      <c r="E5937" s="126">
        <v>10</v>
      </c>
      <c r="F5937" s="126">
        <v>1</v>
      </c>
      <c r="G5937" s="126">
        <v>1</v>
      </c>
      <c r="H5937" s="126">
        <v>1</v>
      </c>
      <c r="I5937" s="126">
        <v>1</v>
      </c>
      <c r="J5937" s="126">
        <v>408</v>
      </c>
      <c r="P5937" s="126">
        <v>1702</v>
      </c>
      <c r="R5937" s="126" t="s">
        <v>547</v>
      </c>
      <c r="S5937" s="252">
        <v>0</v>
      </c>
      <c r="T5937" s="252">
        <v>1.25</v>
      </c>
      <c r="U5937" s="68" t="s">
        <v>7748</v>
      </c>
      <c r="V5937" s="126">
        <v>1</v>
      </c>
      <c r="Z5937" s="126">
        <v>1</v>
      </c>
      <c r="AA5937" s="126">
        <v>1</v>
      </c>
      <c r="AB5937" s="126">
        <v>4</v>
      </c>
      <c r="AC5937" s="126">
        <v>8</v>
      </c>
      <c r="AD5937" s="126">
        <v>2026</v>
      </c>
    </row>
    <row r="5938" spans="3:30">
      <c r="C5938" s="126">
        <v>5931</v>
      </c>
      <c r="D5938" s="126">
        <v>308</v>
      </c>
      <c r="E5938" s="126">
        <v>3</v>
      </c>
      <c r="F5938" s="126">
        <v>1</v>
      </c>
      <c r="G5938" s="126">
        <v>1</v>
      </c>
      <c r="H5938" s="126">
        <v>1</v>
      </c>
      <c r="I5938" s="126">
        <v>1</v>
      </c>
      <c r="J5938" s="126">
        <v>428</v>
      </c>
      <c r="M5938" s="126">
        <v>2134</v>
      </c>
      <c r="N5938" s="126">
        <v>0</v>
      </c>
      <c r="P5938" s="126">
        <v>1703</v>
      </c>
      <c r="R5938" s="126" t="s">
        <v>547</v>
      </c>
      <c r="S5938" s="252">
        <v>0</v>
      </c>
      <c r="T5938" s="252">
        <v>0.72</v>
      </c>
      <c r="U5938" s="68" t="s">
        <v>7749</v>
      </c>
      <c r="V5938" s="126">
        <v>1</v>
      </c>
      <c r="Z5938" s="126">
        <v>1</v>
      </c>
      <c r="AA5938" s="126">
        <v>1</v>
      </c>
      <c r="AB5938" s="126">
        <v>4</v>
      </c>
      <c r="AC5938" s="126">
        <v>8</v>
      </c>
      <c r="AD5938" s="126">
        <v>2026</v>
      </c>
    </row>
    <row r="5939" spans="3:30">
      <c r="C5939" s="126">
        <v>5932</v>
      </c>
      <c r="D5939" s="126">
        <v>308</v>
      </c>
      <c r="E5939" s="126">
        <v>11</v>
      </c>
      <c r="F5939" s="126">
        <v>1</v>
      </c>
      <c r="G5939" s="126">
        <v>1</v>
      </c>
      <c r="H5939" s="126">
        <v>1</v>
      </c>
      <c r="I5939" s="126">
        <v>1</v>
      </c>
      <c r="J5939" s="126">
        <v>428</v>
      </c>
      <c r="M5939" s="126">
        <v>2134</v>
      </c>
      <c r="N5939" s="126">
        <v>1</v>
      </c>
      <c r="P5939" s="126">
        <v>1703</v>
      </c>
      <c r="R5939" s="126" t="s">
        <v>547</v>
      </c>
      <c r="S5939" s="252">
        <v>0.72</v>
      </c>
      <c r="T5939" s="252">
        <v>0</v>
      </c>
      <c r="U5939" s="68" t="s">
        <v>7750</v>
      </c>
      <c r="V5939" s="126">
        <v>1</v>
      </c>
      <c r="Z5939" s="126">
        <v>1</v>
      </c>
      <c r="AA5939" s="126">
        <v>1</v>
      </c>
      <c r="AB5939" s="126">
        <v>4</v>
      </c>
      <c r="AC5939" s="126">
        <v>8</v>
      </c>
      <c r="AD5939" s="126">
        <v>2026</v>
      </c>
    </row>
    <row r="5940" spans="3:30">
      <c r="C5940" s="126">
        <v>5933</v>
      </c>
      <c r="D5940" s="126">
        <v>308</v>
      </c>
      <c r="E5940" s="126">
        <v>10</v>
      </c>
      <c r="F5940" s="126">
        <v>1</v>
      </c>
      <c r="G5940" s="126">
        <v>1</v>
      </c>
      <c r="H5940" s="126">
        <v>1</v>
      </c>
      <c r="I5940" s="126">
        <v>1</v>
      </c>
      <c r="J5940" s="126">
        <v>428</v>
      </c>
      <c r="P5940" s="126">
        <v>1703</v>
      </c>
      <c r="R5940" s="126" t="s">
        <v>547</v>
      </c>
      <c r="S5940" s="252">
        <v>0</v>
      </c>
      <c r="T5940" s="252">
        <v>1.25</v>
      </c>
      <c r="U5940" s="68" t="s">
        <v>7751</v>
      </c>
      <c r="V5940" s="126">
        <v>1</v>
      </c>
      <c r="Z5940" s="126">
        <v>1</v>
      </c>
      <c r="AA5940" s="126">
        <v>1</v>
      </c>
      <c r="AB5940" s="126">
        <v>4</v>
      </c>
      <c r="AC5940" s="126">
        <v>8</v>
      </c>
      <c r="AD5940" s="126">
        <v>2026</v>
      </c>
    </row>
    <row r="5941" spans="3:30">
      <c r="C5941" s="126">
        <v>5934</v>
      </c>
      <c r="D5941" s="126">
        <v>309</v>
      </c>
      <c r="E5941" s="126">
        <v>2</v>
      </c>
      <c r="F5941" s="126">
        <v>1</v>
      </c>
      <c r="G5941" s="126">
        <v>1</v>
      </c>
      <c r="H5941" s="126">
        <v>1</v>
      </c>
      <c r="I5941" s="126">
        <v>1</v>
      </c>
      <c r="R5941" s="126" t="s">
        <v>547</v>
      </c>
      <c r="S5941" s="252">
        <v>32.83</v>
      </c>
      <c r="T5941" s="252">
        <v>0</v>
      </c>
      <c r="U5941" s="68" t="s">
        <v>7754</v>
      </c>
      <c r="V5941" s="126">
        <v>1</v>
      </c>
      <c r="Z5941" s="126">
        <v>1</v>
      </c>
      <c r="AA5941" s="126">
        <v>1</v>
      </c>
      <c r="AB5941" s="126">
        <v>4</v>
      </c>
      <c r="AC5941" s="126">
        <v>8</v>
      </c>
      <c r="AD5941" s="126">
        <v>2026</v>
      </c>
    </row>
    <row r="5942" spans="3:30">
      <c r="C5942" s="126">
        <v>5935</v>
      </c>
      <c r="D5942" s="126">
        <v>309</v>
      </c>
      <c r="E5942" s="126">
        <v>3</v>
      </c>
      <c r="F5942" s="126">
        <v>1</v>
      </c>
      <c r="G5942" s="126">
        <v>1</v>
      </c>
      <c r="H5942" s="126">
        <v>1</v>
      </c>
      <c r="I5942" s="126">
        <v>1</v>
      </c>
      <c r="J5942" s="126">
        <v>294</v>
      </c>
      <c r="M5942" s="126">
        <v>2135</v>
      </c>
      <c r="N5942" s="126">
        <v>0</v>
      </c>
      <c r="P5942" s="126">
        <v>1704</v>
      </c>
      <c r="R5942" s="126" t="s">
        <v>547</v>
      </c>
      <c r="S5942" s="252">
        <v>0</v>
      </c>
      <c r="T5942" s="252">
        <v>4.9000000000000004</v>
      </c>
      <c r="U5942" s="68" t="s">
        <v>7755</v>
      </c>
      <c r="V5942" s="126">
        <v>1</v>
      </c>
      <c r="Z5942" s="126">
        <v>1</v>
      </c>
      <c r="AA5942" s="126">
        <v>1</v>
      </c>
      <c r="AB5942" s="126">
        <v>4</v>
      </c>
      <c r="AC5942" s="126">
        <v>8</v>
      </c>
      <c r="AD5942" s="126">
        <v>2026</v>
      </c>
    </row>
    <row r="5943" spans="3:30">
      <c r="C5943" s="126">
        <v>5936</v>
      </c>
      <c r="D5943" s="126">
        <v>309</v>
      </c>
      <c r="E5943" s="126">
        <v>11</v>
      </c>
      <c r="F5943" s="126">
        <v>1</v>
      </c>
      <c r="G5943" s="126">
        <v>1</v>
      </c>
      <c r="H5943" s="126">
        <v>1</v>
      </c>
      <c r="I5943" s="126">
        <v>1</v>
      </c>
      <c r="J5943" s="126">
        <v>294</v>
      </c>
      <c r="M5943" s="126">
        <v>2135</v>
      </c>
      <c r="N5943" s="126">
        <v>1</v>
      </c>
      <c r="P5943" s="126">
        <v>1704</v>
      </c>
      <c r="R5943" s="126" t="s">
        <v>547</v>
      </c>
      <c r="S5943" s="252">
        <v>4.9000000000000004</v>
      </c>
      <c r="T5943" s="252">
        <v>0</v>
      </c>
      <c r="U5943" s="68" t="s">
        <v>7756</v>
      </c>
      <c r="V5943" s="126">
        <v>1</v>
      </c>
      <c r="Z5943" s="126">
        <v>1</v>
      </c>
      <c r="AA5943" s="126">
        <v>1</v>
      </c>
      <c r="AB5943" s="126">
        <v>4</v>
      </c>
      <c r="AC5943" s="126">
        <v>8</v>
      </c>
      <c r="AD5943" s="126">
        <v>2026</v>
      </c>
    </row>
    <row r="5944" spans="3:30">
      <c r="C5944" s="126">
        <v>5937</v>
      </c>
      <c r="D5944" s="126">
        <v>309</v>
      </c>
      <c r="E5944" s="126">
        <v>10</v>
      </c>
      <c r="F5944" s="126">
        <v>1</v>
      </c>
      <c r="G5944" s="126">
        <v>1</v>
      </c>
      <c r="H5944" s="126">
        <v>1</v>
      </c>
      <c r="I5944" s="126">
        <v>1</v>
      </c>
      <c r="J5944" s="126">
        <v>294</v>
      </c>
      <c r="P5944" s="126">
        <v>1704</v>
      </c>
      <c r="R5944" s="126" t="s">
        <v>547</v>
      </c>
      <c r="S5944" s="252">
        <v>0</v>
      </c>
      <c r="T5944" s="252">
        <v>7.5</v>
      </c>
      <c r="U5944" s="68" t="s">
        <v>7757</v>
      </c>
      <c r="V5944" s="126">
        <v>1</v>
      </c>
      <c r="Z5944" s="126">
        <v>1</v>
      </c>
      <c r="AA5944" s="126">
        <v>1</v>
      </c>
      <c r="AB5944" s="126">
        <v>4</v>
      </c>
      <c r="AC5944" s="126">
        <v>8</v>
      </c>
      <c r="AD5944" s="126">
        <v>2026</v>
      </c>
    </row>
    <row r="5945" spans="3:30">
      <c r="C5945" s="126">
        <v>5938</v>
      </c>
      <c r="D5945" s="126">
        <v>309</v>
      </c>
      <c r="E5945" s="126">
        <v>3</v>
      </c>
      <c r="F5945" s="126">
        <v>1</v>
      </c>
      <c r="G5945" s="126">
        <v>1</v>
      </c>
      <c r="H5945" s="126">
        <v>1</v>
      </c>
      <c r="I5945" s="126">
        <v>1</v>
      </c>
      <c r="J5945" s="126">
        <v>305</v>
      </c>
      <c r="M5945" s="126">
        <v>2136</v>
      </c>
      <c r="N5945" s="126">
        <v>0</v>
      </c>
      <c r="P5945" s="126">
        <v>1705</v>
      </c>
      <c r="R5945" s="126" t="s">
        <v>547</v>
      </c>
      <c r="S5945" s="252">
        <v>0</v>
      </c>
      <c r="T5945" s="252">
        <v>4.25</v>
      </c>
      <c r="U5945" s="68" t="s">
        <v>7758</v>
      </c>
      <c r="V5945" s="126">
        <v>1</v>
      </c>
      <c r="Z5945" s="126">
        <v>1</v>
      </c>
      <c r="AA5945" s="126">
        <v>1</v>
      </c>
      <c r="AB5945" s="126">
        <v>4</v>
      </c>
      <c r="AC5945" s="126">
        <v>8</v>
      </c>
      <c r="AD5945" s="126">
        <v>2026</v>
      </c>
    </row>
    <row r="5946" spans="3:30">
      <c r="C5946" s="126">
        <v>5939</v>
      </c>
      <c r="D5946" s="126">
        <v>309</v>
      </c>
      <c r="E5946" s="126">
        <v>11</v>
      </c>
      <c r="F5946" s="126">
        <v>1</v>
      </c>
      <c r="G5946" s="126">
        <v>1</v>
      </c>
      <c r="H5946" s="126">
        <v>1</v>
      </c>
      <c r="I5946" s="126">
        <v>1</v>
      </c>
      <c r="J5946" s="126">
        <v>305</v>
      </c>
      <c r="M5946" s="126">
        <v>2136</v>
      </c>
      <c r="N5946" s="126">
        <v>1</v>
      </c>
      <c r="P5946" s="126">
        <v>1705</v>
      </c>
      <c r="R5946" s="126" t="s">
        <v>547</v>
      </c>
      <c r="S5946" s="252">
        <v>4.25</v>
      </c>
      <c r="T5946" s="252">
        <v>0</v>
      </c>
      <c r="U5946" s="68" t="s">
        <v>7759</v>
      </c>
      <c r="V5946" s="126">
        <v>1</v>
      </c>
      <c r="Z5946" s="126">
        <v>1</v>
      </c>
      <c r="AA5946" s="126">
        <v>1</v>
      </c>
      <c r="AB5946" s="126">
        <v>4</v>
      </c>
      <c r="AC5946" s="126">
        <v>8</v>
      </c>
      <c r="AD5946" s="126">
        <v>2026</v>
      </c>
    </row>
    <row r="5947" spans="3:30">
      <c r="C5947" s="126">
        <v>5940</v>
      </c>
      <c r="D5947" s="126">
        <v>309</v>
      </c>
      <c r="E5947" s="126">
        <v>10</v>
      </c>
      <c r="F5947" s="126">
        <v>1</v>
      </c>
      <c r="G5947" s="126">
        <v>1</v>
      </c>
      <c r="H5947" s="126">
        <v>1</v>
      </c>
      <c r="I5947" s="126">
        <v>1</v>
      </c>
      <c r="J5947" s="126">
        <v>305</v>
      </c>
      <c r="P5947" s="126">
        <v>1705</v>
      </c>
      <c r="R5947" s="126" t="s">
        <v>547</v>
      </c>
      <c r="S5947" s="252">
        <v>0</v>
      </c>
      <c r="T5947" s="252">
        <v>4.5</v>
      </c>
      <c r="U5947" s="68" t="s">
        <v>7760</v>
      </c>
      <c r="V5947" s="126">
        <v>1</v>
      </c>
      <c r="Z5947" s="126">
        <v>1</v>
      </c>
      <c r="AA5947" s="126">
        <v>1</v>
      </c>
      <c r="AB5947" s="126">
        <v>4</v>
      </c>
      <c r="AC5947" s="126">
        <v>8</v>
      </c>
      <c r="AD5947" s="126">
        <v>2026</v>
      </c>
    </row>
    <row r="5948" spans="3:30">
      <c r="C5948" s="126">
        <v>5941</v>
      </c>
      <c r="D5948" s="126">
        <v>309</v>
      </c>
      <c r="E5948" s="126">
        <v>3</v>
      </c>
      <c r="F5948" s="126">
        <v>1</v>
      </c>
      <c r="G5948" s="126">
        <v>1</v>
      </c>
      <c r="H5948" s="126">
        <v>1</v>
      </c>
      <c r="I5948" s="126">
        <v>1</v>
      </c>
      <c r="J5948" s="126">
        <v>181</v>
      </c>
      <c r="M5948" s="126">
        <v>2137</v>
      </c>
      <c r="N5948" s="126">
        <v>0</v>
      </c>
      <c r="P5948" s="126">
        <v>1706</v>
      </c>
      <c r="R5948" s="126" t="s">
        <v>547</v>
      </c>
      <c r="S5948" s="252">
        <v>0</v>
      </c>
      <c r="T5948" s="252">
        <v>1</v>
      </c>
      <c r="U5948" s="68" t="s">
        <v>7761</v>
      </c>
      <c r="V5948" s="126">
        <v>1</v>
      </c>
      <c r="Z5948" s="126">
        <v>1</v>
      </c>
      <c r="AA5948" s="126">
        <v>1</v>
      </c>
      <c r="AB5948" s="126">
        <v>4</v>
      </c>
      <c r="AC5948" s="126">
        <v>8</v>
      </c>
      <c r="AD5948" s="126">
        <v>2026</v>
      </c>
    </row>
    <row r="5949" spans="3:30">
      <c r="C5949" s="126">
        <v>5942</v>
      </c>
      <c r="D5949" s="126">
        <v>309</v>
      </c>
      <c r="E5949" s="126">
        <v>11</v>
      </c>
      <c r="F5949" s="126">
        <v>1</v>
      </c>
      <c r="G5949" s="126">
        <v>1</v>
      </c>
      <c r="H5949" s="126">
        <v>1</v>
      </c>
      <c r="I5949" s="126">
        <v>1</v>
      </c>
      <c r="J5949" s="126">
        <v>181</v>
      </c>
      <c r="M5949" s="126">
        <v>2137</v>
      </c>
      <c r="N5949" s="126">
        <v>1</v>
      </c>
      <c r="P5949" s="126">
        <v>1706</v>
      </c>
      <c r="R5949" s="126" t="s">
        <v>547</v>
      </c>
      <c r="S5949" s="252">
        <v>1</v>
      </c>
      <c r="T5949" s="252">
        <v>0</v>
      </c>
      <c r="U5949" s="68" t="s">
        <v>7762</v>
      </c>
      <c r="V5949" s="126">
        <v>1</v>
      </c>
      <c r="Z5949" s="126">
        <v>1</v>
      </c>
      <c r="AA5949" s="126">
        <v>1</v>
      </c>
      <c r="AB5949" s="126">
        <v>4</v>
      </c>
      <c r="AC5949" s="126">
        <v>8</v>
      </c>
      <c r="AD5949" s="126">
        <v>2026</v>
      </c>
    </row>
    <row r="5950" spans="3:30">
      <c r="C5950" s="126">
        <v>5943</v>
      </c>
      <c r="D5950" s="126">
        <v>309</v>
      </c>
      <c r="E5950" s="126">
        <v>10</v>
      </c>
      <c r="F5950" s="126">
        <v>1</v>
      </c>
      <c r="G5950" s="126">
        <v>1</v>
      </c>
      <c r="H5950" s="126">
        <v>1</v>
      </c>
      <c r="I5950" s="126">
        <v>1</v>
      </c>
      <c r="J5950" s="126">
        <v>181</v>
      </c>
      <c r="P5950" s="126">
        <v>1706</v>
      </c>
      <c r="R5950" s="126" t="s">
        <v>547</v>
      </c>
      <c r="S5950" s="252">
        <v>0</v>
      </c>
      <c r="T5950" s="252">
        <v>1.5</v>
      </c>
      <c r="U5950" s="68" t="s">
        <v>7763</v>
      </c>
      <c r="V5950" s="126">
        <v>1</v>
      </c>
      <c r="Z5950" s="126">
        <v>1</v>
      </c>
      <c r="AA5950" s="126">
        <v>1</v>
      </c>
      <c r="AB5950" s="126">
        <v>4</v>
      </c>
      <c r="AC5950" s="126">
        <v>8</v>
      </c>
      <c r="AD5950" s="126">
        <v>2026</v>
      </c>
    </row>
    <row r="5951" spans="3:30">
      <c r="C5951" s="126">
        <v>5944</v>
      </c>
      <c r="D5951" s="126">
        <v>309</v>
      </c>
      <c r="E5951" s="126">
        <v>3</v>
      </c>
      <c r="F5951" s="126">
        <v>1</v>
      </c>
      <c r="G5951" s="126">
        <v>1</v>
      </c>
      <c r="H5951" s="126">
        <v>1</v>
      </c>
      <c r="I5951" s="126">
        <v>1</v>
      </c>
      <c r="J5951" s="126">
        <v>7</v>
      </c>
      <c r="M5951" s="126">
        <v>2138</v>
      </c>
      <c r="N5951" s="126">
        <v>0</v>
      </c>
      <c r="P5951" s="126">
        <v>1707</v>
      </c>
      <c r="R5951" s="126" t="s">
        <v>547</v>
      </c>
      <c r="S5951" s="252">
        <v>0</v>
      </c>
      <c r="T5951" s="252">
        <v>1.79</v>
      </c>
      <c r="U5951" s="68" t="s">
        <v>7764</v>
      </c>
      <c r="V5951" s="126">
        <v>1</v>
      </c>
      <c r="Z5951" s="126">
        <v>1</v>
      </c>
      <c r="AA5951" s="126">
        <v>1</v>
      </c>
      <c r="AB5951" s="126">
        <v>4</v>
      </c>
      <c r="AC5951" s="126">
        <v>8</v>
      </c>
      <c r="AD5951" s="126">
        <v>2026</v>
      </c>
    </row>
    <row r="5952" spans="3:30">
      <c r="C5952" s="126">
        <v>5945</v>
      </c>
      <c r="D5952" s="126">
        <v>309</v>
      </c>
      <c r="E5952" s="126">
        <v>11</v>
      </c>
      <c r="F5952" s="126">
        <v>1</v>
      </c>
      <c r="G5952" s="126">
        <v>1</v>
      </c>
      <c r="H5952" s="126">
        <v>1</v>
      </c>
      <c r="I5952" s="126">
        <v>1</v>
      </c>
      <c r="J5952" s="126">
        <v>7</v>
      </c>
      <c r="M5952" s="126">
        <v>2138</v>
      </c>
      <c r="N5952" s="126">
        <v>1</v>
      </c>
      <c r="P5952" s="126">
        <v>1707</v>
      </c>
      <c r="R5952" s="126" t="s">
        <v>547</v>
      </c>
      <c r="S5952" s="252">
        <v>1.79</v>
      </c>
      <c r="T5952" s="252">
        <v>0</v>
      </c>
      <c r="U5952" s="68" t="s">
        <v>7765</v>
      </c>
      <c r="V5952" s="126">
        <v>1</v>
      </c>
      <c r="Z5952" s="126">
        <v>1</v>
      </c>
      <c r="AA5952" s="126">
        <v>1</v>
      </c>
      <c r="AB5952" s="126">
        <v>4</v>
      </c>
      <c r="AC5952" s="126">
        <v>8</v>
      </c>
      <c r="AD5952" s="126">
        <v>2026</v>
      </c>
    </row>
    <row r="5953" spans="3:30">
      <c r="C5953" s="126">
        <v>5946</v>
      </c>
      <c r="D5953" s="126">
        <v>309</v>
      </c>
      <c r="E5953" s="126">
        <v>10</v>
      </c>
      <c r="F5953" s="126">
        <v>1</v>
      </c>
      <c r="G5953" s="126">
        <v>1</v>
      </c>
      <c r="H5953" s="126">
        <v>1</v>
      </c>
      <c r="I5953" s="126">
        <v>1</v>
      </c>
      <c r="J5953" s="126">
        <v>7</v>
      </c>
      <c r="P5953" s="126">
        <v>1707</v>
      </c>
      <c r="R5953" s="126" t="s">
        <v>547</v>
      </c>
      <c r="S5953" s="252">
        <v>0</v>
      </c>
      <c r="T5953" s="252">
        <v>2.5</v>
      </c>
      <c r="U5953" s="68" t="s">
        <v>7766</v>
      </c>
      <c r="V5953" s="126">
        <v>1</v>
      </c>
      <c r="Z5953" s="126">
        <v>1</v>
      </c>
      <c r="AA5953" s="126">
        <v>1</v>
      </c>
      <c r="AB5953" s="126">
        <v>4</v>
      </c>
      <c r="AC5953" s="126">
        <v>8</v>
      </c>
      <c r="AD5953" s="126">
        <v>2026</v>
      </c>
    </row>
    <row r="5954" spans="3:30">
      <c r="C5954" s="126">
        <v>5947</v>
      </c>
      <c r="D5954" s="126">
        <v>309</v>
      </c>
      <c r="E5954" s="126">
        <v>3</v>
      </c>
      <c r="F5954" s="126">
        <v>1</v>
      </c>
      <c r="G5954" s="126">
        <v>1</v>
      </c>
      <c r="H5954" s="126">
        <v>1</v>
      </c>
      <c r="I5954" s="126">
        <v>1</v>
      </c>
      <c r="J5954" s="126">
        <v>8</v>
      </c>
      <c r="M5954" s="126">
        <v>2139</v>
      </c>
      <c r="N5954" s="126">
        <v>0</v>
      </c>
      <c r="P5954" s="126">
        <v>1708</v>
      </c>
      <c r="R5954" s="126" t="s">
        <v>547</v>
      </c>
      <c r="S5954" s="252">
        <v>0</v>
      </c>
      <c r="T5954" s="252">
        <v>1.32</v>
      </c>
      <c r="U5954" s="68" t="s">
        <v>7767</v>
      </c>
      <c r="V5954" s="126">
        <v>1</v>
      </c>
      <c r="Z5954" s="126">
        <v>1</v>
      </c>
      <c r="AA5954" s="126">
        <v>1</v>
      </c>
      <c r="AB5954" s="126">
        <v>4</v>
      </c>
      <c r="AC5954" s="126">
        <v>8</v>
      </c>
      <c r="AD5954" s="126">
        <v>2026</v>
      </c>
    </row>
    <row r="5955" spans="3:30">
      <c r="C5955" s="126">
        <v>5948</v>
      </c>
      <c r="D5955" s="126">
        <v>309</v>
      </c>
      <c r="E5955" s="126">
        <v>11</v>
      </c>
      <c r="F5955" s="126">
        <v>1</v>
      </c>
      <c r="G5955" s="126">
        <v>1</v>
      </c>
      <c r="H5955" s="126">
        <v>1</v>
      </c>
      <c r="I5955" s="126">
        <v>1</v>
      </c>
      <c r="J5955" s="126">
        <v>8</v>
      </c>
      <c r="M5955" s="126">
        <v>2139</v>
      </c>
      <c r="N5955" s="126">
        <v>1</v>
      </c>
      <c r="P5955" s="126">
        <v>1708</v>
      </c>
      <c r="R5955" s="126" t="s">
        <v>547</v>
      </c>
      <c r="S5955" s="252">
        <v>1.32</v>
      </c>
      <c r="T5955" s="252">
        <v>0</v>
      </c>
      <c r="U5955" s="68" t="s">
        <v>7768</v>
      </c>
      <c r="V5955" s="126">
        <v>1</v>
      </c>
      <c r="Z5955" s="126">
        <v>1</v>
      </c>
      <c r="AA5955" s="126">
        <v>1</v>
      </c>
      <c r="AB5955" s="126">
        <v>4</v>
      </c>
      <c r="AC5955" s="126">
        <v>8</v>
      </c>
      <c r="AD5955" s="126">
        <v>2026</v>
      </c>
    </row>
    <row r="5956" spans="3:30">
      <c r="C5956" s="126">
        <v>5949</v>
      </c>
      <c r="D5956" s="126">
        <v>309</v>
      </c>
      <c r="E5956" s="126">
        <v>10</v>
      </c>
      <c r="F5956" s="126">
        <v>1</v>
      </c>
      <c r="G5956" s="126">
        <v>1</v>
      </c>
      <c r="H5956" s="126">
        <v>1</v>
      </c>
      <c r="I5956" s="126">
        <v>1</v>
      </c>
      <c r="J5956" s="126">
        <v>8</v>
      </c>
      <c r="P5956" s="126">
        <v>1708</v>
      </c>
      <c r="R5956" s="126" t="s">
        <v>547</v>
      </c>
      <c r="S5956" s="252">
        <v>0</v>
      </c>
      <c r="T5956" s="252">
        <v>1.75</v>
      </c>
      <c r="U5956" s="68" t="s">
        <v>7769</v>
      </c>
      <c r="V5956" s="126">
        <v>1</v>
      </c>
      <c r="Z5956" s="126">
        <v>1</v>
      </c>
      <c r="AA5956" s="126">
        <v>1</v>
      </c>
      <c r="AB5956" s="126">
        <v>4</v>
      </c>
      <c r="AC5956" s="126">
        <v>8</v>
      </c>
      <c r="AD5956" s="126">
        <v>2026</v>
      </c>
    </row>
    <row r="5957" spans="3:30">
      <c r="C5957" s="126">
        <v>5950</v>
      </c>
      <c r="D5957" s="126">
        <v>309</v>
      </c>
      <c r="E5957" s="126">
        <v>3</v>
      </c>
      <c r="F5957" s="126">
        <v>1</v>
      </c>
      <c r="G5957" s="126">
        <v>1</v>
      </c>
      <c r="H5957" s="126">
        <v>1</v>
      </c>
      <c r="I5957" s="126">
        <v>1</v>
      </c>
      <c r="J5957" s="126">
        <v>370</v>
      </c>
      <c r="M5957" s="126">
        <v>2140</v>
      </c>
      <c r="N5957" s="126">
        <v>0</v>
      </c>
      <c r="P5957" s="126">
        <v>1709</v>
      </c>
      <c r="R5957" s="126" t="s">
        <v>547</v>
      </c>
      <c r="S5957" s="252">
        <v>0</v>
      </c>
      <c r="T5957" s="252">
        <v>0.3</v>
      </c>
      <c r="U5957" s="68" t="s">
        <v>7770</v>
      </c>
      <c r="V5957" s="126">
        <v>1</v>
      </c>
      <c r="Z5957" s="126">
        <v>1</v>
      </c>
      <c r="AA5957" s="126">
        <v>1</v>
      </c>
      <c r="AB5957" s="126">
        <v>4</v>
      </c>
      <c r="AC5957" s="126">
        <v>8</v>
      </c>
      <c r="AD5957" s="126">
        <v>2026</v>
      </c>
    </row>
    <row r="5958" spans="3:30">
      <c r="C5958" s="126">
        <v>5951</v>
      </c>
      <c r="D5958" s="126">
        <v>309</v>
      </c>
      <c r="E5958" s="126">
        <v>11</v>
      </c>
      <c r="F5958" s="126">
        <v>1</v>
      </c>
      <c r="G5958" s="126">
        <v>1</v>
      </c>
      <c r="H5958" s="126">
        <v>1</v>
      </c>
      <c r="I5958" s="126">
        <v>1</v>
      </c>
      <c r="J5958" s="126">
        <v>370</v>
      </c>
      <c r="M5958" s="126">
        <v>2140</v>
      </c>
      <c r="N5958" s="126">
        <v>1</v>
      </c>
      <c r="P5958" s="126">
        <v>1709</v>
      </c>
      <c r="R5958" s="126" t="s">
        <v>547</v>
      </c>
      <c r="S5958" s="252">
        <v>0.3</v>
      </c>
      <c r="T5958" s="252">
        <v>0</v>
      </c>
      <c r="U5958" s="68" t="s">
        <v>7771</v>
      </c>
      <c r="V5958" s="126">
        <v>1</v>
      </c>
      <c r="Z5958" s="126">
        <v>1</v>
      </c>
      <c r="AA5958" s="126">
        <v>1</v>
      </c>
      <c r="AB5958" s="126">
        <v>4</v>
      </c>
      <c r="AC5958" s="126">
        <v>8</v>
      </c>
      <c r="AD5958" s="126">
        <v>2026</v>
      </c>
    </row>
    <row r="5959" spans="3:30">
      <c r="C5959" s="126">
        <v>5952</v>
      </c>
      <c r="D5959" s="126">
        <v>309</v>
      </c>
      <c r="E5959" s="126">
        <v>10</v>
      </c>
      <c r="F5959" s="126">
        <v>1</v>
      </c>
      <c r="G5959" s="126">
        <v>1</v>
      </c>
      <c r="H5959" s="126">
        <v>1</v>
      </c>
      <c r="I5959" s="126">
        <v>1</v>
      </c>
      <c r="J5959" s="126">
        <v>370</v>
      </c>
      <c r="P5959" s="126">
        <v>1709</v>
      </c>
      <c r="R5959" s="126" t="s">
        <v>547</v>
      </c>
      <c r="S5959" s="252">
        <v>0</v>
      </c>
      <c r="T5959" s="252">
        <v>0.5</v>
      </c>
      <c r="U5959" s="68" t="s">
        <v>7772</v>
      </c>
      <c r="V5959" s="126">
        <v>1</v>
      </c>
      <c r="Z5959" s="126">
        <v>1</v>
      </c>
      <c r="AA5959" s="126">
        <v>1</v>
      </c>
      <c r="AB5959" s="126">
        <v>4</v>
      </c>
      <c r="AC5959" s="126">
        <v>8</v>
      </c>
      <c r="AD5959" s="126">
        <v>2026</v>
      </c>
    </row>
    <row r="5960" spans="3:30">
      <c r="C5960" s="126">
        <v>5953</v>
      </c>
      <c r="D5960" s="126">
        <v>309</v>
      </c>
      <c r="E5960" s="126">
        <v>3</v>
      </c>
      <c r="F5960" s="126">
        <v>1</v>
      </c>
      <c r="G5960" s="126">
        <v>1</v>
      </c>
      <c r="H5960" s="126">
        <v>1</v>
      </c>
      <c r="I5960" s="126">
        <v>1</v>
      </c>
      <c r="J5960" s="126">
        <v>402</v>
      </c>
      <c r="M5960" s="126">
        <v>2141</v>
      </c>
      <c r="N5960" s="126">
        <v>0</v>
      </c>
      <c r="P5960" s="126">
        <v>1710</v>
      </c>
      <c r="R5960" s="126" t="s">
        <v>547</v>
      </c>
      <c r="S5960" s="252">
        <v>0</v>
      </c>
      <c r="T5960" s="252">
        <v>0.73</v>
      </c>
      <c r="U5960" s="68" t="s">
        <v>7773</v>
      </c>
      <c r="V5960" s="126">
        <v>1</v>
      </c>
      <c r="Z5960" s="126">
        <v>1</v>
      </c>
      <c r="AA5960" s="126">
        <v>1</v>
      </c>
      <c r="AB5960" s="126">
        <v>4</v>
      </c>
      <c r="AC5960" s="126">
        <v>8</v>
      </c>
      <c r="AD5960" s="126">
        <v>2026</v>
      </c>
    </row>
    <row r="5961" spans="3:30">
      <c r="C5961" s="126">
        <v>5954</v>
      </c>
      <c r="D5961" s="126">
        <v>309</v>
      </c>
      <c r="E5961" s="126">
        <v>11</v>
      </c>
      <c r="F5961" s="126">
        <v>1</v>
      </c>
      <c r="G5961" s="126">
        <v>1</v>
      </c>
      <c r="H5961" s="126">
        <v>1</v>
      </c>
      <c r="I5961" s="126">
        <v>1</v>
      </c>
      <c r="J5961" s="126">
        <v>402</v>
      </c>
      <c r="M5961" s="126">
        <v>2141</v>
      </c>
      <c r="N5961" s="126">
        <v>1</v>
      </c>
      <c r="P5961" s="126">
        <v>1710</v>
      </c>
      <c r="R5961" s="126" t="s">
        <v>547</v>
      </c>
      <c r="S5961" s="252">
        <v>0.73</v>
      </c>
      <c r="T5961" s="252">
        <v>0</v>
      </c>
      <c r="U5961" s="68" t="s">
        <v>7774</v>
      </c>
      <c r="V5961" s="126">
        <v>1</v>
      </c>
      <c r="Z5961" s="126">
        <v>1</v>
      </c>
      <c r="AA5961" s="126">
        <v>1</v>
      </c>
      <c r="AB5961" s="126">
        <v>4</v>
      </c>
      <c r="AC5961" s="126">
        <v>8</v>
      </c>
      <c r="AD5961" s="126">
        <v>2026</v>
      </c>
    </row>
    <row r="5962" spans="3:30">
      <c r="C5962" s="126">
        <v>5955</v>
      </c>
      <c r="D5962" s="126">
        <v>309</v>
      </c>
      <c r="E5962" s="126">
        <v>10</v>
      </c>
      <c r="F5962" s="126">
        <v>1</v>
      </c>
      <c r="G5962" s="126">
        <v>1</v>
      </c>
      <c r="H5962" s="126">
        <v>1</v>
      </c>
      <c r="I5962" s="126">
        <v>1</v>
      </c>
      <c r="J5962" s="126">
        <v>402</v>
      </c>
      <c r="P5962" s="126">
        <v>1710</v>
      </c>
      <c r="R5962" s="126" t="s">
        <v>547</v>
      </c>
      <c r="S5962" s="252">
        <v>0</v>
      </c>
      <c r="T5962" s="252">
        <v>1.25</v>
      </c>
      <c r="U5962" s="68" t="s">
        <v>7775</v>
      </c>
      <c r="V5962" s="126">
        <v>1</v>
      </c>
      <c r="Z5962" s="126">
        <v>1</v>
      </c>
      <c r="AA5962" s="126">
        <v>1</v>
      </c>
      <c r="AB5962" s="126">
        <v>4</v>
      </c>
      <c r="AC5962" s="126">
        <v>8</v>
      </c>
      <c r="AD5962" s="126">
        <v>2026</v>
      </c>
    </row>
    <row r="5963" spans="3:30">
      <c r="C5963" s="126">
        <v>5956</v>
      </c>
      <c r="D5963" s="126">
        <v>309</v>
      </c>
      <c r="E5963" s="126">
        <v>3</v>
      </c>
      <c r="F5963" s="126">
        <v>1</v>
      </c>
      <c r="G5963" s="126">
        <v>1</v>
      </c>
      <c r="H5963" s="126">
        <v>1</v>
      </c>
      <c r="I5963" s="126">
        <v>1</v>
      </c>
      <c r="J5963" s="126">
        <v>380</v>
      </c>
      <c r="M5963" s="126">
        <v>2142</v>
      </c>
      <c r="N5963" s="126">
        <v>0</v>
      </c>
      <c r="P5963" s="126">
        <v>1711</v>
      </c>
      <c r="R5963" s="126" t="s">
        <v>547</v>
      </c>
      <c r="S5963" s="252">
        <v>0</v>
      </c>
      <c r="T5963" s="252">
        <v>2.68</v>
      </c>
      <c r="U5963" s="68" t="s">
        <v>7776</v>
      </c>
      <c r="V5963" s="126">
        <v>1</v>
      </c>
      <c r="Z5963" s="126">
        <v>1</v>
      </c>
      <c r="AA5963" s="126">
        <v>1</v>
      </c>
      <c r="AB5963" s="126">
        <v>4</v>
      </c>
      <c r="AC5963" s="126">
        <v>8</v>
      </c>
      <c r="AD5963" s="126">
        <v>2026</v>
      </c>
    </row>
    <row r="5964" spans="3:30">
      <c r="C5964" s="126">
        <v>5957</v>
      </c>
      <c r="D5964" s="126">
        <v>309</v>
      </c>
      <c r="E5964" s="126">
        <v>11</v>
      </c>
      <c r="F5964" s="126">
        <v>1</v>
      </c>
      <c r="G5964" s="126">
        <v>1</v>
      </c>
      <c r="H5964" s="126">
        <v>1</v>
      </c>
      <c r="I5964" s="126">
        <v>1</v>
      </c>
      <c r="J5964" s="126">
        <v>380</v>
      </c>
      <c r="M5964" s="126">
        <v>2142</v>
      </c>
      <c r="N5964" s="126">
        <v>1</v>
      </c>
      <c r="P5964" s="126">
        <v>1711</v>
      </c>
      <c r="R5964" s="126" t="s">
        <v>547</v>
      </c>
      <c r="S5964" s="252">
        <v>2.68</v>
      </c>
      <c r="T5964" s="252">
        <v>0</v>
      </c>
      <c r="U5964" s="68" t="s">
        <v>7777</v>
      </c>
      <c r="V5964" s="126">
        <v>1</v>
      </c>
      <c r="Z5964" s="126">
        <v>1</v>
      </c>
      <c r="AA5964" s="126">
        <v>1</v>
      </c>
      <c r="AB5964" s="126">
        <v>4</v>
      </c>
      <c r="AC5964" s="126">
        <v>8</v>
      </c>
      <c r="AD5964" s="126">
        <v>2026</v>
      </c>
    </row>
    <row r="5965" spans="3:30">
      <c r="C5965" s="126">
        <v>5958</v>
      </c>
      <c r="D5965" s="126">
        <v>309</v>
      </c>
      <c r="E5965" s="126">
        <v>10</v>
      </c>
      <c r="F5965" s="126">
        <v>1</v>
      </c>
      <c r="G5965" s="126">
        <v>1</v>
      </c>
      <c r="H5965" s="126">
        <v>1</v>
      </c>
      <c r="I5965" s="126">
        <v>1</v>
      </c>
      <c r="J5965" s="126">
        <v>380</v>
      </c>
      <c r="P5965" s="126">
        <v>1711</v>
      </c>
      <c r="R5965" s="126" t="s">
        <v>547</v>
      </c>
      <c r="S5965" s="252">
        <v>0</v>
      </c>
      <c r="T5965" s="252">
        <v>3.52</v>
      </c>
      <c r="U5965" s="68" t="s">
        <v>7778</v>
      </c>
      <c r="V5965" s="126">
        <v>1</v>
      </c>
      <c r="Z5965" s="126">
        <v>1</v>
      </c>
      <c r="AA5965" s="126">
        <v>1</v>
      </c>
      <c r="AB5965" s="126">
        <v>4</v>
      </c>
      <c r="AC5965" s="126">
        <v>8</v>
      </c>
      <c r="AD5965" s="126">
        <v>2026</v>
      </c>
    </row>
    <row r="5966" spans="3:30">
      <c r="C5966" s="126">
        <v>5959</v>
      </c>
      <c r="D5966" s="126">
        <v>309</v>
      </c>
      <c r="E5966" s="126">
        <v>3</v>
      </c>
      <c r="F5966" s="126">
        <v>1</v>
      </c>
      <c r="G5966" s="126">
        <v>1</v>
      </c>
      <c r="H5966" s="126">
        <v>1</v>
      </c>
      <c r="I5966" s="126">
        <v>1</v>
      </c>
      <c r="J5966" s="126">
        <v>423</v>
      </c>
      <c r="M5966" s="126">
        <v>2143</v>
      </c>
      <c r="N5966" s="126">
        <v>0</v>
      </c>
      <c r="P5966" s="126">
        <v>1712</v>
      </c>
      <c r="R5966" s="126" t="s">
        <v>547</v>
      </c>
      <c r="S5966" s="252">
        <v>0</v>
      </c>
      <c r="T5966" s="252">
        <v>1.6</v>
      </c>
      <c r="U5966" s="68" t="s">
        <v>7779</v>
      </c>
      <c r="V5966" s="126">
        <v>1</v>
      </c>
      <c r="Z5966" s="126">
        <v>1</v>
      </c>
      <c r="AA5966" s="126">
        <v>1</v>
      </c>
      <c r="AB5966" s="126">
        <v>4</v>
      </c>
      <c r="AC5966" s="126">
        <v>8</v>
      </c>
      <c r="AD5966" s="126">
        <v>2026</v>
      </c>
    </row>
    <row r="5967" spans="3:30">
      <c r="C5967" s="126">
        <v>5960</v>
      </c>
      <c r="D5967" s="126">
        <v>309</v>
      </c>
      <c r="E5967" s="126">
        <v>11</v>
      </c>
      <c r="F5967" s="126">
        <v>1</v>
      </c>
      <c r="G5967" s="126">
        <v>1</v>
      </c>
      <c r="H5967" s="126">
        <v>1</v>
      </c>
      <c r="I5967" s="126">
        <v>1</v>
      </c>
      <c r="J5967" s="126">
        <v>423</v>
      </c>
      <c r="M5967" s="126">
        <v>2143</v>
      </c>
      <c r="N5967" s="126">
        <v>1</v>
      </c>
      <c r="P5967" s="126">
        <v>1712</v>
      </c>
      <c r="R5967" s="126" t="s">
        <v>547</v>
      </c>
      <c r="S5967" s="252">
        <v>1.6</v>
      </c>
      <c r="T5967" s="252">
        <v>0</v>
      </c>
      <c r="U5967" s="68" t="s">
        <v>7780</v>
      </c>
      <c r="V5967" s="126">
        <v>1</v>
      </c>
      <c r="Z5967" s="126">
        <v>1</v>
      </c>
      <c r="AA5967" s="126">
        <v>1</v>
      </c>
      <c r="AB5967" s="126">
        <v>4</v>
      </c>
      <c r="AC5967" s="126">
        <v>8</v>
      </c>
      <c r="AD5967" s="126">
        <v>2026</v>
      </c>
    </row>
    <row r="5968" spans="3:30">
      <c r="C5968" s="126">
        <v>5961</v>
      </c>
      <c r="D5968" s="126">
        <v>309</v>
      </c>
      <c r="E5968" s="126">
        <v>10</v>
      </c>
      <c r="F5968" s="126">
        <v>1</v>
      </c>
      <c r="G5968" s="126">
        <v>1</v>
      </c>
      <c r="H5968" s="126">
        <v>1</v>
      </c>
      <c r="I5968" s="126">
        <v>1</v>
      </c>
      <c r="J5968" s="126">
        <v>423</v>
      </c>
      <c r="P5968" s="126">
        <v>1712</v>
      </c>
      <c r="R5968" s="126" t="s">
        <v>547</v>
      </c>
      <c r="S5968" s="252">
        <v>0</v>
      </c>
      <c r="T5968" s="252">
        <v>2.5</v>
      </c>
      <c r="U5968" s="68" t="s">
        <v>7781</v>
      </c>
      <c r="V5968" s="126">
        <v>1</v>
      </c>
      <c r="Z5968" s="126">
        <v>1</v>
      </c>
      <c r="AA5968" s="126">
        <v>1</v>
      </c>
      <c r="AB5968" s="126">
        <v>4</v>
      </c>
      <c r="AC5968" s="126">
        <v>8</v>
      </c>
      <c r="AD5968" s="126">
        <v>2026</v>
      </c>
    </row>
    <row r="5969" spans="3:30">
      <c r="C5969" s="126">
        <v>5962</v>
      </c>
      <c r="D5969" s="126">
        <v>309</v>
      </c>
      <c r="E5969" s="126">
        <v>3</v>
      </c>
      <c r="F5969" s="126">
        <v>1</v>
      </c>
      <c r="G5969" s="126">
        <v>1</v>
      </c>
      <c r="H5969" s="126">
        <v>1</v>
      </c>
      <c r="I5969" s="126">
        <v>1</v>
      </c>
      <c r="J5969" s="126">
        <v>337</v>
      </c>
      <c r="M5969" s="126">
        <v>2144</v>
      </c>
      <c r="N5969" s="126">
        <v>0</v>
      </c>
      <c r="P5969" s="126">
        <v>1713</v>
      </c>
      <c r="R5969" s="126" t="s">
        <v>547</v>
      </c>
      <c r="S5969" s="252">
        <v>0</v>
      </c>
      <c r="T5969" s="252">
        <v>1.2</v>
      </c>
      <c r="U5969" s="68" t="s">
        <v>7782</v>
      </c>
      <c r="V5969" s="126">
        <v>1</v>
      </c>
      <c r="Z5969" s="126">
        <v>1</v>
      </c>
      <c r="AA5969" s="126">
        <v>1</v>
      </c>
      <c r="AB5969" s="126">
        <v>4</v>
      </c>
      <c r="AC5969" s="126">
        <v>8</v>
      </c>
      <c r="AD5969" s="126">
        <v>2026</v>
      </c>
    </row>
    <row r="5970" spans="3:30">
      <c r="C5970" s="126">
        <v>5963</v>
      </c>
      <c r="D5970" s="126">
        <v>309</v>
      </c>
      <c r="E5970" s="126">
        <v>11</v>
      </c>
      <c r="F5970" s="126">
        <v>1</v>
      </c>
      <c r="G5970" s="126">
        <v>1</v>
      </c>
      <c r="H5970" s="126">
        <v>1</v>
      </c>
      <c r="I5970" s="126">
        <v>1</v>
      </c>
      <c r="J5970" s="126">
        <v>337</v>
      </c>
      <c r="M5970" s="126">
        <v>2144</v>
      </c>
      <c r="N5970" s="126">
        <v>1</v>
      </c>
      <c r="P5970" s="126">
        <v>1713</v>
      </c>
      <c r="R5970" s="126" t="s">
        <v>547</v>
      </c>
      <c r="S5970" s="252">
        <v>1.2</v>
      </c>
      <c r="T5970" s="252">
        <v>0</v>
      </c>
      <c r="U5970" s="68" t="s">
        <v>7783</v>
      </c>
      <c r="V5970" s="126">
        <v>1</v>
      </c>
      <c r="Z5970" s="126">
        <v>1</v>
      </c>
      <c r="AA5970" s="126">
        <v>1</v>
      </c>
      <c r="AB5970" s="126">
        <v>4</v>
      </c>
      <c r="AC5970" s="126">
        <v>8</v>
      </c>
      <c r="AD5970" s="126">
        <v>2026</v>
      </c>
    </row>
    <row r="5971" spans="3:30">
      <c r="C5971" s="126">
        <v>5964</v>
      </c>
      <c r="D5971" s="126">
        <v>309</v>
      </c>
      <c r="E5971" s="126">
        <v>10</v>
      </c>
      <c r="F5971" s="126">
        <v>1</v>
      </c>
      <c r="G5971" s="126">
        <v>1</v>
      </c>
      <c r="H5971" s="126">
        <v>1</v>
      </c>
      <c r="I5971" s="126">
        <v>1</v>
      </c>
      <c r="J5971" s="126">
        <v>337</v>
      </c>
      <c r="P5971" s="126">
        <v>1713</v>
      </c>
      <c r="R5971" s="126" t="s">
        <v>547</v>
      </c>
      <c r="S5971" s="252">
        <v>0</v>
      </c>
      <c r="T5971" s="252">
        <v>1.8</v>
      </c>
      <c r="U5971" s="68" t="s">
        <v>7784</v>
      </c>
      <c r="V5971" s="126">
        <v>1</v>
      </c>
      <c r="Z5971" s="126">
        <v>1</v>
      </c>
      <c r="AA5971" s="126">
        <v>1</v>
      </c>
      <c r="AB5971" s="126">
        <v>4</v>
      </c>
      <c r="AC5971" s="126">
        <v>8</v>
      </c>
      <c r="AD5971" s="126">
        <v>2026</v>
      </c>
    </row>
    <row r="5972" spans="3:30">
      <c r="C5972" s="126">
        <v>5965</v>
      </c>
      <c r="D5972" s="126">
        <v>309</v>
      </c>
      <c r="E5972" s="126">
        <v>3</v>
      </c>
      <c r="F5972" s="126">
        <v>1</v>
      </c>
      <c r="G5972" s="126">
        <v>1</v>
      </c>
      <c r="H5972" s="126">
        <v>1</v>
      </c>
      <c r="I5972" s="126">
        <v>1</v>
      </c>
      <c r="J5972" s="126">
        <v>177</v>
      </c>
      <c r="M5972" s="126">
        <v>2145</v>
      </c>
      <c r="N5972" s="126">
        <v>0</v>
      </c>
      <c r="P5972" s="126">
        <v>1714</v>
      </c>
      <c r="R5972" s="126" t="s">
        <v>547</v>
      </c>
      <c r="S5972" s="252">
        <v>0</v>
      </c>
      <c r="T5972" s="252">
        <v>1.1200000000000001</v>
      </c>
      <c r="U5972" s="68" t="s">
        <v>7785</v>
      </c>
      <c r="V5972" s="126">
        <v>1</v>
      </c>
      <c r="Z5972" s="126">
        <v>1</v>
      </c>
      <c r="AA5972" s="126">
        <v>1</v>
      </c>
      <c r="AB5972" s="126">
        <v>4</v>
      </c>
      <c r="AC5972" s="126">
        <v>8</v>
      </c>
      <c r="AD5972" s="126">
        <v>2026</v>
      </c>
    </row>
    <row r="5973" spans="3:30">
      <c r="C5973" s="126">
        <v>5966</v>
      </c>
      <c r="D5973" s="126">
        <v>309</v>
      </c>
      <c r="E5973" s="126">
        <v>11</v>
      </c>
      <c r="F5973" s="126">
        <v>1</v>
      </c>
      <c r="G5973" s="126">
        <v>1</v>
      </c>
      <c r="H5973" s="126">
        <v>1</v>
      </c>
      <c r="I5973" s="126">
        <v>1</v>
      </c>
      <c r="J5973" s="126">
        <v>177</v>
      </c>
      <c r="M5973" s="126">
        <v>2145</v>
      </c>
      <c r="N5973" s="126">
        <v>1</v>
      </c>
      <c r="P5973" s="126">
        <v>1714</v>
      </c>
      <c r="R5973" s="126" t="s">
        <v>547</v>
      </c>
      <c r="S5973" s="252">
        <v>1.1200000000000001</v>
      </c>
      <c r="T5973" s="252">
        <v>0</v>
      </c>
      <c r="U5973" s="68" t="s">
        <v>7786</v>
      </c>
      <c r="V5973" s="126">
        <v>1</v>
      </c>
      <c r="Z5973" s="126">
        <v>1</v>
      </c>
      <c r="AA5973" s="126">
        <v>1</v>
      </c>
      <c r="AB5973" s="126">
        <v>4</v>
      </c>
      <c r="AC5973" s="126">
        <v>8</v>
      </c>
      <c r="AD5973" s="126">
        <v>2026</v>
      </c>
    </row>
    <row r="5974" spans="3:30">
      <c r="C5974" s="126">
        <v>5967</v>
      </c>
      <c r="D5974" s="126">
        <v>309</v>
      </c>
      <c r="E5974" s="126">
        <v>10</v>
      </c>
      <c r="F5974" s="126">
        <v>1</v>
      </c>
      <c r="G5974" s="126">
        <v>1</v>
      </c>
      <c r="H5974" s="126">
        <v>1</v>
      </c>
      <c r="I5974" s="126">
        <v>1</v>
      </c>
      <c r="J5974" s="126">
        <v>177</v>
      </c>
      <c r="P5974" s="126">
        <v>1714</v>
      </c>
      <c r="R5974" s="126" t="s">
        <v>547</v>
      </c>
      <c r="S5974" s="252">
        <v>0</v>
      </c>
      <c r="T5974" s="252">
        <v>1.26</v>
      </c>
      <c r="U5974" s="68" t="s">
        <v>7787</v>
      </c>
      <c r="V5974" s="126">
        <v>1</v>
      </c>
      <c r="Z5974" s="126">
        <v>1</v>
      </c>
      <c r="AA5974" s="126">
        <v>1</v>
      </c>
      <c r="AB5974" s="126">
        <v>4</v>
      </c>
      <c r="AC5974" s="126">
        <v>8</v>
      </c>
      <c r="AD5974" s="126">
        <v>2026</v>
      </c>
    </row>
    <row r="5975" spans="3:30">
      <c r="C5975" s="126">
        <v>5968</v>
      </c>
      <c r="D5975" s="126">
        <v>309</v>
      </c>
      <c r="E5975" s="126">
        <v>3</v>
      </c>
      <c r="F5975" s="126">
        <v>1</v>
      </c>
      <c r="G5975" s="126">
        <v>1</v>
      </c>
      <c r="H5975" s="126">
        <v>1</v>
      </c>
      <c r="I5975" s="126">
        <v>1</v>
      </c>
      <c r="J5975" s="126">
        <v>387</v>
      </c>
      <c r="M5975" s="126">
        <v>2146</v>
      </c>
      <c r="N5975" s="126">
        <v>0</v>
      </c>
      <c r="P5975" s="126">
        <v>1715</v>
      </c>
      <c r="R5975" s="126" t="s">
        <v>547</v>
      </c>
      <c r="S5975" s="252">
        <v>0</v>
      </c>
      <c r="T5975" s="252">
        <v>1</v>
      </c>
      <c r="U5975" s="68" t="s">
        <v>7788</v>
      </c>
      <c r="V5975" s="126">
        <v>1</v>
      </c>
      <c r="Z5975" s="126">
        <v>1</v>
      </c>
      <c r="AA5975" s="126">
        <v>1</v>
      </c>
      <c r="AB5975" s="126">
        <v>4</v>
      </c>
      <c r="AC5975" s="126">
        <v>8</v>
      </c>
      <c r="AD5975" s="126">
        <v>2026</v>
      </c>
    </row>
    <row r="5976" spans="3:30">
      <c r="C5976" s="126">
        <v>5969</v>
      </c>
      <c r="D5976" s="126">
        <v>309</v>
      </c>
      <c r="E5976" s="126">
        <v>11</v>
      </c>
      <c r="F5976" s="126">
        <v>1</v>
      </c>
      <c r="G5976" s="126">
        <v>1</v>
      </c>
      <c r="H5976" s="126">
        <v>1</v>
      </c>
      <c r="I5976" s="126">
        <v>1</v>
      </c>
      <c r="J5976" s="126">
        <v>387</v>
      </c>
      <c r="M5976" s="126">
        <v>2146</v>
      </c>
      <c r="N5976" s="126">
        <v>1</v>
      </c>
      <c r="P5976" s="126">
        <v>1715</v>
      </c>
      <c r="R5976" s="126" t="s">
        <v>547</v>
      </c>
      <c r="S5976" s="252">
        <v>1</v>
      </c>
      <c r="T5976" s="252">
        <v>0</v>
      </c>
      <c r="U5976" s="68" t="s">
        <v>7789</v>
      </c>
      <c r="V5976" s="126">
        <v>1</v>
      </c>
      <c r="Z5976" s="126">
        <v>1</v>
      </c>
      <c r="AA5976" s="126">
        <v>1</v>
      </c>
      <c r="AB5976" s="126">
        <v>4</v>
      </c>
      <c r="AC5976" s="126">
        <v>8</v>
      </c>
      <c r="AD5976" s="126">
        <v>2026</v>
      </c>
    </row>
    <row r="5977" spans="3:30">
      <c r="C5977" s="126">
        <v>5970</v>
      </c>
      <c r="D5977" s="126">
        <v>309</v>
      </c>
      <c r="E5977" s="126">
        <v>10</v>
      </c>
      <c r="F5977" s="126">
        <v>1</v>
      </c>
      <c r="G5977" s="126">
        <v>1</v>
      </c>
      <c r="H5977" s="126">
        <v>1</v>
      </c>
      <c r="I5977" s="126">
        <v>1</v>
      </c>
      <c r="J5977" s="126">
        <v>387</v>
      </c>
      <c r="P5977" s="126">
        <v>1715</v>
      </c>
      <c r="R5977" s="126" t="s">
        <v>547</v>
      </c>
      <c r="S5977" s="252">
        <v>0</v>
      </c>
      <c r="T5977" s="252">
        <v>1.25</v>
      </c>
      <c r="U5977" s="68" t="s">
        <v>7790</v>
      </c>
      <c r="V5977" s="126">
        <v>1</v>
      </c>
      <c r="Z5977" s="126">
        <v>1</v>
      </c>
      <c r="AA5977" s="126">
        <v>1</v>
      </c>
      <c r="AB5977" s="126">
        <v>4</v>
      </c>
      <c r="AC5977" s="126">
        <v>8</v>
      </c>
      <c r="AD5977" s="126">
        <v>2026</v>
      </c>
    </row>
    <row r="5978" spans="3:30">
      <c r="C5978" s="126">
        <v>5971</v>
      </c>
      <c r="D5978" s="126">
        <v>309</v>
      </c>
      <c r="E5978" s="126">
        <v>3</v>
      </c>
      <c r="F5978" s="126">
        <v>1</v>
      </c>
      <c r="G5978" s="126">
        <v>1</v>
      </c>
      <c r="H5978" s="126">
        <v>1</v>
      </c>
      <c r="I5978" s="126">
        <v>1</v>
      </c>
      <c r="J5978" s="126">
        <v>7</v>
      </c>
      <c r="M5978" s="126">
        <v>2147</v>
      </c>
      <c r="N5978" s="126">
        <v>0</v>
      </c>
      <c r="P5978" s="126">
        <v>1716</v>
      </c>
      <c r="R5978" s="126" t="s">
        <v>547</v>
      </c>
      <c r="S5978" s="252">
        <v>0</v>
      </c>
      <c r="T5978" s="252">
        <v>1.79</v>
      </c>
      <c r="U5978" s="68" t="s">
        <v>7764</v>
      </c>
      <c r="V5978" s="126">
        <v>1</v>
      </c>
      <c r="Z5978" s="126">
        <v>1</v>
      </c>
      <c r="AA5978" s="126">
        <v>1</v>
      </c>
      <c r="AB5978" s="126">
        <v>4</v>
      </c>
      <c r="AC5978" s="126">
        <v>8</v>
      </c>
      <c r="AD5978" s="126">
        <v>2026</v>
      </c>
    </row>
    <row r="5979" spans="3:30">
      <c r="C5979" s="126">
        <v>5972</v>
      </c>
      <c r="D5979" s="126">
        <v>309</v>
      </c>
      <c r="E5979" s="126">
        <v>11</v>
      </c>
      <c r="F5979" s="126">
        <v>1</v>
      </c>
      <c r="G5979" s="126">
        <v>1</v>
      </c>
      <c r="H5979" s="126">
        <v>1</v>
      </c>
      <c r="I5979" s="126">
        <v>1</v>
      </c>
      <c r="J5979" s="126">
        <v>7</v>
      </c>
      <c r="M5979" s="126">
        <v>2147</v>
      </c>
      <c r="N5979" s="126">
        <v>1</v>
      </c>
      <c r="P5979" s="126">
        <v>1716</v>
      </c>
      <c r="R5979" s="126" t="s">
        <v>547</v>
      </c>
      <c r="S5979" s="252">
        <v>1.79</v>
      </c>
      <c r="T5979" s="252">
        <v>0</v>
      </c>
      <c r="U5979" s="68" t="s">
        <v>7765</v>
      </c>
      <c r="V5979" s="126">
        <v>1</v>
      </c>
      <c r="Z5979" s="126">
        <v>1</v>
      </c>
      <c r="AA5979" s="126">
        <v>1</v>
      </c>
      <c r="AB5979" s="126">
        <v>4</v>
      </c>
      <c r="AC5979" s="126">
        <v>8</v>
      </c>
      <c r="AD5979" s="126">
        <v>2026</v>
      </c>
    </row>
    <row r="5980" spans="3:30">
      <c r="C5980" s="126">
        <v>5973</v>
      </c>
      <c r="D5980" s="126">
        <v>309</v>
      </c>
      <c r="E5980" s="126">
        <v>10</v>
      </c>
      <c r="F5980" s="126">
        <v>1</v>
      </c>
      <c r="G5980" s="126">
        <v>1</v>
      </c>
      <c r="H5980" s="126">
        <v>1</v>
      </c>
      <c r="I5980" s="126">
        <v>1</v>
      </c>
      <c r="J5980" s="126">
        <v>7</v>
      </c>
      <c r="P5980" s="126">
        <v>1716</v>
      </c>
      <c r="R5980" s="126" t="s">
        <v>547</v>
      </c>
      <c r="S5980" s="252">
        <v>0</v>
      </c>
      <c r="T5980" s="252">
        <v>2.5</v>
      </c>
      <c r="U5980" s="68" t="s">
        <v>7766</v>
      </c>
      <c r="V5980" s="126">
        <v>1</v>
      </c>
      <c r="Z5980" s="126">
        <v>1</v>
      </c>
      <c r="AA5980" s="126">
        <v>1</v>
      </c>
      <c r="AB5980" s="126">
        <v>4</v>
      </c>
      <c r="AC5980" s="126">
        <v>8</v>
      </c>
      <c r="AD5980" s="126">
        <v>2026</v>
      </c>
    </row>
    <row r="5981" spans="3:30">
      <c r="C5981" s="126">
        <v>5974</v>
      </c>
      <c r="D5981" s="126">
        <v>309</v>
      </c>
      <c r="E5981" s="126">
        <v>3</v>
      </c>
      <c r="F5981" s="126">
        <v>1</v>
      </c>
      <c r="G5981" s="126">
        <v>1</v>
      </c>
      <c r="H5981" s="126">
        <v>1</v>
      </c>
      <c r="I5981" s="126">
        <v>1</v>
      </c>
      <c r="J5981" s="126">
        <v>45</v>
      </c>
      <c r="M5981" s="126">
        <v>2148</v>
      </c>
      <c r="N5981" s="126">
        <v>0</v>
      </c>
      <c r="P5981" s="126">
        <v>1717</v>
      </c>
      <c r="R5981" s="126" t="s">
        <v>547</v>
      </c>
      <c r="S5981" s="252">
        <v>0</v>
      </c>
      <c r="T5981" s="252">
        <v>0.34</v>
      </c>
      <c r="U5981" s="68" t="s">
        <v>7791</v>
      </c>
      <c r="V5981" s="126">
        <v>1</v>
      </c>
      <c r="Z5981" s="126">
        <v>1</v>
      </c>
      <c r="AA5981" s="126">
        <v>1</v>
      </c>
      <c r="AB5981" s="126">
        <v>4</v>
      </c>
      <c r="AC5981" s="126">
        <v>8</v>
      </c>
      <c r="AD5981" s="126">
        <v>2026</v>
      </c>
    </row>
    <row r="5982" spans="3:30">
      <c r="C5982" s="126">
        <v>5975</v>
      </c>
      <c r="D5982" s="126">
        <v>309</v>
      </c>
      <c r="E5982" s="126">
        <v>11</v>
      </c>
      <c r="F5982" s="126">
        <v>1</v>
      </c>
      <c r="G5982" s="126">
        <v>1</v>
      </c>
      <c r="H5982" s="126">
        <v>1</v>
      </c>
      <c r="I5982" s="126">
        <v>1</v>
      </c>
      <c r="J5982" s="126">
        <v>45</v>
      </c>
      <c r="M5982" s="126">
        <v>2148</v>
      </c>
      <c r="N5982" s="126">
        <v>1</v>
      </c>
      <c r="P5982" s="126">
        <v>1717</v>
      </c>
      <c r="R5982" s="126" t="s">
        <v>547</v>
      </c>
      <c r="S5982" s="252">
        <v>0.34</v>
      </c>
      <c r="T5982" s="252">
        <v>0</v>
      </c>
      <c r="U5982" s="68" t="s">
        <v>7792</v>
      </c>
      <c r="V5982" s="126">
        <v>1</v>
      </c>
      <c r="Z5982" s="126">
        <v>1</v>
      </c>
      <c r="AA5982" s="126">
        <v>1</v>
      </c>
      <c r="AB5982" s="126">
        <v>4</v>
      </c>
      <c r="AC5982" s="126">
        <v>8</v>
      </c>
      <c r="AD5982" s="126">
        <v>2026</v>
      </c>
    </row>
    <row r="5983" spans="3:30">
      <c r="C5983" s="126">
        <v>5976</v>
      </c>
      <c r="D5983" s="126">
        <v>309</v>
      </c>
      <c r="E5983" s="126">
        <v>10</v>
      </c>
      <c r="F5983" s="126">
        <v>1</v>
      </c>
      <c r="G5983" s="126">
        <v>1</v>
      </c>
      <c r="H5983" s="126">
        <v>1</v>
      </c>
      <c r="I5983" s="126">
        <v>1</v>
      </c>
      <c r="J5983" s="126">
        <v>45</v>
      </c>
      <c r="P5983" s="126">
        <v>1717</v>
      </c>
      <c r="R5983" s="126" t="s">
        <v>547</v>
      </c>
      <c r="S5983" s="252">
        <v>0</v>
      </c>
      <c r="T5983" s="252">
        <v>0.5</v>
      </c>
      <c r="U5983" s="68" t="s">
        <v>7793</v>
      </c>
      <c r="V5983" s="126">
        <v>1</v>
      </c>
      <c r="Z5983" s="126">
        <v>1</v>
      </c>
      <c r="AA5983" s="126">
        <v>1</v>
      </c>
      <c r="AB5983" s="126">
        <v>4</v>
      </c>
      <c r="AC5983" s="126">
        <v>8</v>
      </c>
      <c r="AD5983" s="126">
        <v>2026</v>
      </c>
    </row>
    <row r="5984" spans="3:30">
      <c r="C5984" s="126">
        <v>5977</v>
      </c>
      <c r="D5984" s="126">
        <v>310</v>
      </c>
      <c r="E5984" s="126">
        <v>2</v>
      </c>
      <c r="F5984" s="126">
        <v>1</v>
      </c>
      <c r="G5984" s="126">
        <v>1</v>
      </c>
      <c r="H5984" s="126">
        <v>1</v>
      </c>
      <c r="I5984" s="126">
        <v>1</v>
      </c>
      <c r="R5984" s="126" t="s">
        <v>547</v>
      </c>
      <c r="S5984" s="252">
        <v>55.51</v>
      </c>
      <c r="T5984" s="252">
        <v>0</v>
      </c>
      <c r="U5984" s="68" t="s">
        <v>7795</v>
      </c>
      <c r="V5984" s="126">
        <v>1</v>
      </c>
      <c r="Z5984" s="126">
        <v>1</v>
      </c>
      <c r="AA5984" s="126">
        <v>1</v>
      </c>
      <c r="AB5984" s="126">
        <v>4</v>
      </c>
      <c r="AC5984" s="126">
        <v>8</v>
      </c>
      <c r="AD5984" s="126">
        <v>2026</v>
      </c>
    </row>
    <row r="5985" spans="3:30">
      <c r="C5985" s="126">
        <v>5978</v>
      </c>
      <c r="D5985" s="126">
        <v>310</v>
      </c>
      <c r="E5985" s="126">
        <v>3</v>
      </c>
      <c r="F5985" s="126">
        <v>1</v>
      </c>
      <c r="G5985" s="126">
        <v>1</v>
      </c>
      <c r="H5985" s="126">
        <v>1</v>
      </c>
      <c r="I5985" s="126">
        <v>1</v>
      </c>
      <c r="J5985" s="126">
        <v>358</v>
      </c>
      <c r="M5985" s="126">
        <v>2149</v>
      </c>
      <c r="N5985" s="126">
        <v>0</v>
      </c>
      <c r="P5985" s="126">
        <v>1718</v>
      </c>
      <c r="R5985" s="126" t="s">
        <v>547</v>
      </c>
      <c r="S5985" s="252">
        <v>0</v>
      </c>
      <c r="T5985" s="252">
        <v>8</v>
      </c>
      <c r="U5985" s="68" t="s">
        <v>7796</v>
      </c>
      <c r="V5985" s="126">
        <v>1</v>
      </c>
      <c r="Z5985" s="126">
        <v>1</v>
      </c>
      <c r="AA5985" s="126">
        <v>1</v>
      </c>
      <c r="AB5985" s="126">
        <v>4</v>
      </c>
      <c r="AC5985" s="126">
        <v>8</v>
      </c>
      <c r="AD5985" s="126">
        <v>2026</v>
      </c>
    </row>
    <row r="5986" spans="3:30">
      <c r="C5986" s="126">
        <v>5979</v>
      </c>
      <c r="D5986" s="126">
        <v>310</v>
      </c>
      <c r="E5986" s="126">
        <v>11</v>
      </c>
      <c r="F5986" s="126">
        <v>1</v>
      </c>
      <c r="G5986" s="126">
        <v>1</v>
      </c>
      <c r="H5986" s="126">
        <v>1</v>
      </c>
      <c r="I5986" s="126">
        <v>1</v>
      </c>
      <c r="J5986" s="126">
        <v>358</v>
      </c>
      <c r="M5986" s="126">
        <v>2149</v>
      </c>
      <c r="N5986" s="126">
        <v>1</v>
      </c>
      <c r="P5986" s="126">
        <v>1718</v>
      </c>
      <c r="R5986" s="126" t="s">
        <v>547</v>
      </c>
      <c r="S5986" s="252">
        <v>8</v>
      </c>
      <c r="T5986" s="252">
        <v>0</v>
      </c>
      <c r="U5986" s="68" t="s">
        <v>7797</v>
      </c>
      <c r="V5986" s="126">
        <v>1</v>
      </c>
      <c r="Z5986" s="126">
        <v>1</v>
      </c>
      <c r="AA5986" s="126">
        <v>1</v>
      </c>
      <c r="AB5986" s="126">
        <v>4</v>
      </c>
      <c r="AC5986" s="126">
        <v>8</v>
      </c>
      <c r="AD5986" s="126">
        <v>2026</v>
      </c>
    </row>
    <row r="5987" spans="3:30">
      <c r="C5987" s="126">
        <v>5980</v>
      </c>
      <c r="D5987" s="126">
        <v>310</v>
      </c>
      <c r="E5987" s="126">
        <v>10</v>
      </c>
      <c r="F5987" s="126">
        <v>1</v>
      </c>
      <c r="G5987" s="126">
        <v>1</v>
      </c>
      <c r="H5987" s="126">
        <v>1</v>
      </c>
      <c r="I5987" s="126">
        <v>1</v>
      </c>
      <c r="J5987" s="126">
        <v>358</v>
      </c>
      <c r="P5987" s="126">
        <v>1718</v>
      </c>
      <c r="R5987" s="126" t="s">
        <v>547</v>
      </c>
      <c r="S5987" s="252">
        <v>0</v>
      </c>
      <c r="T5987" s="252">
        <v>9.5</v>
      </c>
      <c r="U5987" s="68" t="s">
        <v>7798</v>
      </c>
      <c r="V5987" s="126">
        <v>1</v>
      </c>
      <c r="Z5987" s="126">
        <v>1</v>
      </c>
      <c r="AA5987" s="126">
        <v>1</v>
      </c>
      <c r="AB5987" s="126">
        <v>4</v>
      </c>
      <c r="AC5987" s="126">
        <v>8</v>
      </c>
      <c r="AD5987" s="126">
        <v>2026</v>
      </c>
    </row>
    <row r="5988" spans="3:30">
      <c r="C5988" s="126">
        <v>5981</v>
      </c>
      <c r="D5988" s="126">
        <v>310</v>
      </c>
      <c r="E5988" s="126">
        <v>3</v>
      </c>
      <c r="F5988" s="126">
        <v>1</v>
      </c>
      <c r="G5988" s="126">
        <v>1</v>
      </c>
      <c r="H5988" s="126">
        <v>1</v>
      </c>
      <c r="I5988" s="126">
        <v>1</v>
      </c>
      <c r="J5988" s="126">
        <v>177</v>
      </c>
      <c r="M5988" s="126">
        <v>2150</v>
      </c>
      <c r="N5988" s="126">
        <v>0</v>
      </c>
      <c r="P5988" s="126">
        <v>1719</v>
      </c>
      <c r="R5988" s="126" t="s">
        <v>547</v>
      </c>
      <c r="S5988" s="252">
        <v>0</v>
      </c>
      <c r="T5988" s="252">
        <v>0.16</v>
      </c>
      <c r="U5988" s="68" t="s">
        <v>7799</v>
      </c>
      <c r="V5988" s="126">
        <v>1</v>
      </c>
      <c r="Z5988" s="126">
        <v>1</v>
      </c>
      <c r="AA5988" s="126">
        <v>1</v>
      </c>
      <c r="AB5988" s="126">
        <v>4</v>
      </c>
      <c r="AC5988" s="126">
        <v>8</v>
      </c>
      <c r="AD5988" s="126">
        <v>2026</v>
      </c>
    </row>
    <row r="5989" spans="3:30">
      <c r="C5989" s="126">
        <v>5982</v>
      </c>
      <c r="D5989" s="126">
        <v>310</v>
      </c>
      <c r="E5989" s="126">
        <v>11</v>
      </c>
      <c r="F5989" s="126">
        <v>1</v>
      </c>
      <c r="G5989" s="126">
        <v>1</v>
      </c>
      <c r="H5989" s="126">
        <v>1</v>
      </c>
      <c r="I5989" s="126">
        <v>1</v>
      </c>
      <c r="J5989" s="126">
        <v>177</v>
      </c>
      <c r="M5989" s="126">
        <v>2150</v>
      </c>
      <c r="N5989" s="126">
        <v>1</v>
      </c>
      <c r="P5989" s="126">
        <v>1719</v>
      </c>
      <c r="R5989" s="126" t="s">
        <v>547</v>
      </c>
      <c r="S5989" s="252">
        <v>0.16</v>
      </c>
      <c r="T5989" s="252">
        <v>0</v>
      </c>
      <c r="U5989" s="68" t="s">
        <v>7800</v>
      </c>
      <c r="V5989" s="126">
        <v>1</v>
      </c>
      <c r="Z5989" s="126">
        <v>1</v>
      </c>
      <c r="AA5989" s="126">
        <v>1</v>
      </c>
      <c r="AB5989" s="126">
        <v>4</v>
      </c>
      <c r="AC5989" s="126">
        <v>8</v>
      </c>
      <c r="AD5989" s="126">
        <v>2026</v>
      </c>
    </row>
    <row r="5990" spans="3:30">
      <c r="C5990" s="126">
        <v>5983</v>
      </c>
      <c r="D5990" s="126">
        <v>310</v>
      </c>
      <c r="E5990" s="126">
        <v>10</v>
      </c>
      <c r="F5990" s="126">
        <v>1</v>
      </c>
      <c r="G5990" s="126">
        <v>1</v>
      </c>
      <c r="H5990" s="126">
        <v>1</v>
      </c>
      <c r="I5990" s="126">
        <v>1</v>
      </c>
      <c r="J5990" s="126">
        <v>177</v>
      </c>
      <c r="P5990" s="126">
        <v>1719</v>
      </c>
      <c r="R5990" s="126" t="s">
        <v>547</v>
      </c>
      <c r="S5990" s="252">
        <v>0</v>
      </c>
      <c r="T5990" s="252">
        <v>0.18</v>
      </c>
      <c r="U5990" s="68" t="s">
        <v>7801</v>
      </c>
      <c r="V5990" s="126">
        <v>1</v>
      </c>
      <c r="Z5990" s="126">
        <v>1</v>
      </c>
      <c r="AA5990" s="126">
        <v>1</v>
      </c>
      <c r="AB5990" s="126">
        <v>4</v>
      </c>
      <c r="AC5990" s="126">
        <v>8</v>
      </c>
      <c r="AD5990" s="126">
        <v>2026</v>
      </c>
    </row>
    <row r="5991" spans="3:30">
      <c r="C5991" s="126">
        <v>5984</v>
      </c>
      <c r="D5991" s="126">
        <v>310</v>
      </c>
      <c r="E5991" s="126">
        <v>3</v>
      </c>
      <c r="F5991" s="126">
        <v>1</v>
      </c>
      <c r="G5991" s="126">
        <v>1</v>
      </c>
      <c r="H5991" s="126">
        <v>1</v>
      </c>
      <c r="I5991" s="126">
        <v>1</v>
      </c>
      <c r="J5991" s="126">
        <v>422</v>
      </c>
      <c r="M5991" s="126">
        <v>2151</v>
      </c>
      <c r="N5991" s="126">
        <v>0</v>
      </c>
      <c r="P5991" s="126">
        <v>1720</v>
      </c>
      <c r="R5991" s="126" t="s">
        <v>547</v>
      </c>
      <c r="S5991" s="252">
        <v>0</v>
      </c>
      <c r="T5991" s="252">
        <v>2.1</v>
      </c>
      <c r="U5991" s="68" t="s">
        <v>7802</v>
      </c>
      <c r="V5991" s="126">
        <v>1</v>
      </c>
      <c r="Z5991" s="126">
        <v>1</v>
      </c>
      <c r="AA5991" s="126">
        <v>1</v>
      </c>
      <c r="AB5991" s="126">
        <v>4</v>
      </c>
      <c r="AC5991" s="126">
        <v>8</v>
      </c>
      <c r="AD5991" s="126">
        <v>2026</v>
      </c>
    </row>
    <row r="5992" spans="3:30">
      <c r="C5992" s="126">
        <v>5985</v>
      </c>
      <c r="D5992" s="126">
        <v>310</v>
      </c>
      <c r="E5992" s="126">
        <v>11</v>
      </c>
      <c r="F5992" s="126">
        <v>1</v>
      </c>
      <c r="G5992" s="126">
        <v>1</v>
      </c>
      <c r="H5992" s="126">
        <v>1</v>
      </c>
      <c r="I5992" s="126">
        <v>1</v>
      </c>
      <c r="J5992" s="126">
        <v>422</v>
      </c>
      <c r="M5992" s="126">
        <v>2151</v>
      </c>
      <c r="N5992" s="126">
        <v>1</v>
      </c>
      <c r="P5992" s="126">
        <v>1720</v>
      </c>
      <c r="R5992" s="126" t="s">
        <v>547</v>
      </c>
      <c r="S5992" s="252">
        <v>2.1</v>
      </c>
      <c r="T5992" s="252">
        <v>0</v>
      </c>
      <c r="U5992" s="68" t="s">
        <v>7803</v>
      </c>
      <c r="V5992" s="126">
        <v>1</v>
      </c>
      <c r="Z5992" s="126">
        <v>1</v>
      </c>
      <c r="AA5992" s="126">
        <v>1</v>
      </c>
      <c r="AB5992" s="126">
        <v>4</v>
      </c>
      <c r="AC5992" s="126">
        <v>8</v>
      </c>
      <c r="AD5992" s="126">
        <v>2026</v>
      </c>
    </row>
    <row r="5993" spans="3:30">
      <c r="C5993" s="126">
        <v>5986</v>
      </c>
      <c r="D5993" s="126">
        <v>310</v>
      </c>
      <c r="E5993" s="126">
        <v>10</v>
      </c>
      <c r="F5993" s="126">
        <v>1</v>
      </c>
      <c r="G5993" s="126">
        <v>1</v>
      </c>
      <c r="H5993" s="126">
        <v>1</v>
      </c>
      <c r="I5993" s="126">
        <v>1</v>
      </c>
      <c r="J5993" s="126">
        <v>422</v>
      </c>
      <c r="P5993" s="126">
        <v>1720</v>
      </c>
      <c r="R5993" s="126" t="s">
        <v>547</v>
      </c>
      <c r="S5993" s="252">
        <v>0</v>
      </c>
      <c r="T5993" s="252">
        <v>3</v>
      </c>
      <c r="U5993" s="68" t="s">
        <v>7804</v>
      </c>
      <c r="V5993" s="126">
        <v>1</v>
      </c>
      <c r="Z5993" s="126">
        <v>1</v>
      </c>
      <c r="AA5993" s="126">
        <v>1</v>
      </c>
      <c r="AB5993" s="126">
        <v>4</v>
      </c>
      <c r="AC5993" s="126">
        <v>8</v>
      </c>
      <c r="AD5993" s="126">
        <v>2026</v>
      </c>
    </row>
    <row r="5994" spans="3:30">
      <c r="C5994" s="126">
        <v>5987</v>
      </c>
      <c r="D5994" s="126">
        <v>310</v>
      </c>
      <c r="E5994" s="126">
        <v>3</v>
      </c>
      <c r="F5994" s="126">
        <v>1</v>
      </c>
      <c r="G5994" s="126">
        <v>1</v>
      </c>
      <c r="H5994" s="126">
        <v>1</v>
      </c>
      <c r="I5994" s="126">
        <v>1</v>
      </c>
      <c r="J5994" s="126">
        <v>8</v>
      </c>
      <c r="M5994" s="126">
        <v>2152</v>
      </c>
      <c r="N5994" s="126">
        <v>0</v>
      </c>
      <c r="P5994" s="126">
        <v>1721</v>
      </c>
      <c r="R5994" s="126" t="s">
        <v>547</v>
      </c>
      <c r="S5994" s="252">
        <v>0</v>
      </c>
      <c r="T5994" s="252">
        <v>1.32</v>
      </c>
      <c r="U5994" s="68" t="s">
        <v>7805</v>
      </c>
      <c r="V5994" s="126">
        <v>1</v>
      </c>
      <c r="Z5994" s="126">
        <v>1</v>
      </c>
      <c r="AA5994" s="126">
        <v>1</v>
      </c>
      <c r="AB5994" s="126">
        <v>4</v>
      </c>
      <c r="AC5994" s="126">
        <v>8</v>
      </c>
      <c r="AD5994" s="126">
        <v>2026</v>
      </c>
    </row>
    <row r="5995" spans="3:30">
      <c r="C5995" s="126">
        <v>5988</v>
      </c>
      <c r="D5995" s="126">
        <v>310</v>
      </c>
      <c r="E5995" s="126">
        <v>11</v>
      </c>
      <c r="F5995" s="126">
        <v>1</v>
      </c>
      <c r="G5995" s="126">
        <v>1</v>
      </c>
      <c r="H5995" s="126">
        <v>1</v>
      </c>
      <c r="I5995" s="126">
        <v>1</v>
      </c>
      <c r="J5995" s="126">
        <v>8</v>
      </c>
      <c r="M5995" s="126">
        <v>2152</v>
      </c>
      <c r="N5995" s="126">
        <v>1</v>
      </c>
      <c r="P5995" s="126">
        <v>1721</v>
      </c>
      <c r="R5995" s="126" t="s">
        <v>547</v>
      </c>
      <c r="S5995" s="252">
        <v>1.32</v>
      </c>
      <c r="T5995" s="252">
        <v>0</v>
      </c>
      <c r="U5995" s="68" t="s">
        <v>7806</v>
      </c>
      <c r="V5995" s="126">
        <v>1</v>
      </c>
      <c r="Z5995" s="126">
        <v>1</v>
      </c>
      <c r="AA5995" s="126">
        <v>1</v>
      </c>
      <c r="AB5995" s="126">
        <v>4</v>
      </c>
      <c r="AC5995" s="126">
        <v>8</v>
      </c>
      <c r="AD5995" s="126">
        <v>2026</v>
      </c>
    </row>
    <row r="5996" spans="3:30">
      <c r="C5996" s="126">
        <v>5989</v>
      </c>
      <c r="D5996" s="126">
        <v>310</v>
      </c>
      <c r="E5996" s="126">
        <v>10</v>
      </c>
      <c r="F5996" s="126">
        <v>1</v>
      </c>
      <c r="G5996" s="126">
        <v>1</v>
      </c>
      <c r="H5996" s="126">
        <v>1</v>
      </c>
      <c r="I5996" s="126">
        <v>1</v>
      </c>
      <c r="J5996" s="126">
        <v>8</v>
      </c>
      <c r="P5996" s="126">
        <v>1721</v>
      </c>
      <c r="R5996" s="126" t="s">
        <v>547</v>
      </c>
      <c r="S5996" s="252">
        <v>0</v>
      </c>
      <c r="T5996" s="252">
        <v>1.75</v>
      </c>
      <c r="U5996" s="68" t="s">
        <v>7807</v>
      </c>
      <c r="V5996" s="126">
        <v>1</v>
      </c>
      <c r="Z5996" s="126">
        <v>1</v>
      </c>
      <c r="AA5996" s="126">
        <v>1</v>
      </c>
      <c r="AB5996" s="126">
        <v>4</v>
      </c>
      <c r="AC5996" s="126">
        <v>8</v>
      </c>
      <c r="AD5996" s="126">
        <v>2026</v>
      </c>
    </row>
    <row r="5997" spans="3:30">
      <c r="C5997" s="126">
        <v>5990</v>
      </c>
      <c r="D5997" s="126">
        <v>310</v>
      </c>
      <c r="E5997" s="126">
        <v>3</v>
      </c>
      <c r="F5997" s="126">
        <v>1</v>
      </c>
      <c r="G5997" s="126">
        <v>1</v>
      </c>
      <c r="H5997" s="126">
        <v>1</v>
      </c>
      <c r="I5997" s="126">
        <v>1</v>
      </c>
      <c r="J5997" s="126">
        <v>48</v>
      </c>
      <c r="M5997" s="126">
        <v>2153</v>
      </c>
      <c r="N5997" s="126">
        <v>0</v>
      </c>
      <c r="P5997" s="126">
        <v>1722</v>
      </c>
      <c r="R5997" s="126" t="s">
        <v>547</v>
      </c>
      <c r="S5997" s="252">
        <v>0</v>
      </c>
      <c r="T5997" s="252">
        <v>0.12</v>
      </c>
      <c r="U5997" s="68" t="s">
        <v>7808</v>
      </c>
      <c r="V5997" s="126">
        <v>1</v>
      </c>
      <c r="Z5997" s="126">
        <v>1</v>
      </c>
      <c r="AA5997" s="126">
        <v>1</v>
      </c>
      <c r="AB5997" s="126">
        <v>4</v>
      </c>
      <c r="AC5997" s="126">
        <v>8</v>
      </c>
      <c r="AD5997" s="126">
        <v>2026</v>
      </c>
    </row>
    <row r="5998" spans="3:30">
      <c r="C5998" s="126">
        <v>5991</v>
      </c>
      <c r="D5998" s="126">
        <v>310</v>
      </c>
      <c r="E5998" s="126">
        <v>11</v>
      </c>
      <c r="F5998" s="126">
        <v>1</v>
      </c>
      <c r="G5998" s="126">
        <v>1</v>
      </c>
      <c r="H5998" s="126">
        <v>1</v>
      </c>
      <c r="I5998" s="126">
        <v>1</v>
      </c>
      <c r="J5998" s="126">
        <v>48</v>
      </c>
      <c r="M5998" s="126">
        <v>2153</v>
      </c>
      <c r="N5998" s="126">
        <v>1</v>
      </c>
      <c r="P5998" s="126">
        <v>1722</v>
      </c>
      <c r="R5998" s="126" t="s">
        <v>547</v>
      </c>
      <c r="S5998" s="252">
        <v>0.12</v>
      </c>
      <c r="T5998" s="252">
        <v>0</v>
      </c>
      <c r="U5998" s="68" t="s">
        <v>7809</v>
      </c>
      <c r="V5998" s="126">
        <v>1</v>
      </c>
      <c r="Z5998" s="126">
        <v>1</v>
      </c>
      <c r="AA5998" s="126">
        <v>1</v>
      </c>
      <c r="AB5998" s="126">
        <v>4</v>
      </c>
      <c r="AC5998" s="126">
        <v>8</v>
      </c>
      <c r="AD5998" s="126">
        <v>2026</v>
      </c>
    </row>
    <row r="5999" spans="3:30">
      <c r="C5999" s="126">
        <v>5992</v>
      </c>
      <c r="D5999" s="126">
        <v>310</v>
      </c>
      <c r="E5999" s="126">
        <v>10</v>
      </c>
      <c r="F5999" s="126">
        <v>1</v>
      </c>
      <c r="G5999" s="126">
        <v>1</v>
      </c>
      <c r="H5999" s="126">
        <v>1</v>
      </c>
      <c r="I5999" s="126">
        <v>1</v>
      </c>
      <c r="J5999" s="126">
        <v>48</v>
      </c>
      <c r="P5999" s="126">
        <v>1722</v>
      </c>
      <c r="R5999" s="126" t="s">
        <v>547</v>
      </c>
      <c r="S5999" s="252">
        <v>0</v>
      </c>
      <c r="T5999" s="252">
        <v>0.25</v>
      </c>
      <c r="U5999" s="68" t="s">
        <v>7810</v>
      </c>
      <c r="V5999" s="126">
        <v>1</v>
      </c>
      <c r="Z5999" s="126">
        <v>1</v>
      </c>
      <c r="AA5999" s="126">
        <v>1</v>
      </c>
      <c r="AB5999" s="126">
        <v>4</v>
      </c>
      <c r="AC5999" s="126">
        <v>8</v>
      </c>
      <c r="AD5999" s="126">
        <v>2026</v>
      </c>
    </row>
    <row r="6000" spans="3:30">
      <c r="C6000" s="126">
        <v>5993</v>
      </c>
      <c r="D6000" s="126">
        <v>310</v>
      </c>
      <c r="E6000" s="126">
        <v>3</v>
      </c>
      <c r="F6000" s="126">
        <v>1</v>
      </c>
      <c r="G6000" s="126">
        <v>1</v>
      </c>
      <c r="H6000" s="126">
        <v>1</v>
      </c>
      <c r="I6000" s="126">
        <v>1</v>
      </c>
      <c r="J6000" s="126">
        <v>49</v>
      </c>
      <c r="M6000" s="126">
        <v>2154</v>
      </c>
      <c r="N6000" s="126">
        <v>0</v>
      </c>
      <c r="P6000" s="126">
        <v>1723</v>
      </c>
      <c r="R6000" s="126" t="s">
        <v>547</v>
      </c>
      <c r="S6000" s="252">
        <v>0</v>
      </c>
      <c r="T6000" s="252">
        <v>0.28000000000000003</v>
      </c>
      <c r="U6000" s="68" t="s">
        <v>7811</v>
      </c>
      <c r="V6000" s="126">
        <v>1</v>
      </c>
      <c r="Z6000" s="126">
        <v>1</v>
      </c>
      <c r="AA6000" s="126">
        <v>1</v>
      </c>
      <c r="AB6000" s="126">
        <v>4</v>
      </c>
      <c r="AC6000" s="126">
        <v>8</v>
      </c>
      <c r="AD6000" s="126">
        <v>2026</v>
      </c>
    </row>
    <row r="6001" spans="3:30">
      <c r="C6001" s="126">
        <v>5994</v>
      </c>
      <c r="D6001" s="126">
        <v>310</v>
      </c>
      <c r="E6001" s="126">
        <v>11</v>
      </c>
      <c r="F6001" s="126">
        <v>1</v>
      </c>
      <c r="G6001" s="126">
        <v>1</v>
      </c>
      <c r="H6001" s="126">
        <v>1</v>
      </c>
      <c r="I6001" s="126">
        <v>1</v>
      </c>
      <c r="J6001" s="126">
        <v>49</v>
      </c>
      <c r="M6001" s="126">
        <v>2154</v>
      </c>
      <c r="N6001" s="126">
        <v>1</v>
      </c>
      <c r="P6001" s="126">
        <v>1723</v>
      </c>
      <c r="R6001" s="126" t="s">
        <v>547</v>
      </c>
      <c r="S6001" s="252">
        <v>0.28000000000000003</v>
      </c>
      <c r="T6001" s="252">
        <v>0</v>
      </c>
      <c r="U6001" s="68" t="s">
        <v>7812</v>
      </c>
      <c r="V6001" s="126">
        <v>1</v>
      </c>
      <c r="Z6001" s="126">
        <v>1</v>
      </c>
      <c r="AA6001" s="126">
        <v>1</v>
      </c>
      <c r="AB6001" s="126">
        <v>4</v>
      </c>
      <c r="AC6001" s="126">
        <v>8</v>
      </c>
      <c r="AD6001" s="126">
        <v>2026</v>
      </c>
    </row>
    <row r="6002" spans="3:30">
      <c r="C6002" s="126">
        <v>5995</v>
      </c>
      <c r="D6002" s="126">
        <v>310</v>
      </c>
      <c r="E6002" s="126">
        <v>10</v>
      </c>
      <c r="F6002" s="126">
        <v>1</v>
      </c>
      <c r="G6002" s="126">
        <v>1</v>
      </c>
      <c r="H6002" s="126">
        <v>1</v>
      </c>
      <c r="I6002" s="126">
        <v>1</v>
      </c>
      <c r="J6002" s="126">
        <v>49</v>
      </c>
      <c r="P6002" s="126">
        <v>1723</v>
      </c>
      <c r="R6002" s="126" t="s">
        <v>547</v>
      </c>
      <c r="S6002" s="252">
        <v>0</v>
      </c>
      <c r="T6002" s="252">
        <v>0.38</v>
      </c>
      <c r="U6002" s="68" t="s">
        <v>7813</v>
      </c>
      <c r="V6002" s="126">
        <v>1</v>
      </c>
      <c r="Z6002" s="126">
        <v>1</v>
      </c>
      <c r="AA6002" s="126">
        <v>1</v>
      </c>
      <c r="AB6002" s="126">
        <v>4</v>
      </c>
      <c r="AC6002" s="126">
        <v>8</v>
      </c>
      <c r="AD6002" s="126">
        <v>2026</v>
      </c>
    </row>
    <row r="6003" spans="3:30">
      <c r="C6003" s="126">
        <v>5996</v>
      </c>
      <c r="D6003" s="126">
        <v>310</v>
      </c>
      <c r="E6003" s="126">
        <v>3</v>
      </c>
      <c r="F6003" s="126">
        <v>1</v>
      </c>
      <c r="G6003" s="126">
        <v>1</v>
      </c>
      <c r="H6003" s="126">
        <v>1</v>
      </c>
      <c r="I6003" s="126">
        <v>1</v>
      </c>
      <c r="J6003" s="126">
        <v>429</v>
      </c>
      <c r="M6003" s="126">
        <v>2155</v>
      </c>
      <c r="N6003" s="126">
        <v>0</v>
      </c>
      <c r="P6003" s="126">
        <v>1724</v>
      </c>
      <c r="R6003" s="126" t="s">
        <v>547</v>
      </c>
      <c r="S6003" s="252">
        <v>0</v>
      </c>
      <c r="T6003" s="252">
        <v>2.2999999999999998</v>
      </c>
      <c r="U6003" s="68" t="s">
        <v>7814</v>
      </c>
      <c r="V6003" s="126">
        <v>1</v>
      </c>
      <c r="Z6003" s="126">
        <v>1</v>
      </c>
      <c r="AA6003" s="126">
        <v>1</v>
      </c>
      <c r="AB6003" s="126">
        <v>4</v>
      </c>
      <c r="AC6003" s="126">
        <v>8</v>
      </c>
      <c r="AD6003" s="126">
        <v>2026</v>
      </c>
    </row>
    <row r="6004" spans="3:30">
      <c r="C6004" s="126">
        <v>5997</v>
      </c>
      <c r="D6004" s="126">
        <v>310</v>
      </c>
      <c r="E6004" s="126">
        <v>11</v>
      </c>
      <c r="F6004" s="126">
        <v>1</v>
      </c>
      <c r="G6004" s="126">
        <v>1</v>
      </c>
      <c r="H6004" s="126">
        <v>1</v>
      </c>
      <c r="I6004" s="126">
        <v>1</v>
      </c>
      <c r="J6004" s="126">
        <v>429</v>
      </c>
      <c r="M6004" s="126">
        <v>2155</v>
      </c>
      <c r="N6004" s="126">
        <v>1</v>
      </c>
      <c r="P6004" s="126">
        <v>1724</v>
      </c>
      <c r="R6004" s="126" t="s">
        <v>547</v>
      </c>
      <c r="S6004" s="252">
        <v>2.2999999999999998</v>
      </c>
      <c r="T6004" s="252">
        <v>0</v>
      </c>
      <c r="U6004" s="68" t="s">
        <v>7815</v>
      </c>
      <c r="V6004" s="126">
        <v>1</v>
      </c>
      <c r="Z6004" s="126">
        <v>1</v>
      </c>
      <c r="AA6004" s="126">
        <v>1</v>
      </c>
      <c r="AB6004" s="126">
        <v>4</v>
      </c>
      <c r="AC6004" s="126">
        <v>8</v>
      </c>
      <c r="AD6004" s="126">
        <v>2026</v>
      </c>
    </row>
    <row r="6005" spans="3:30">
      <c r="C6005" s="126">
        <v>5998</v>
      </c>
      <c r="D6005" s="126">
        <v>310</v>
      </c>
      <c r="E6005" s="126">
        <v>10</v>
      </c>
      <c r="F6005" s="126">
        <v>1</v>
      </c>
      <c r="G6005" s="126">
        <v>1</v>
      </c>
      <c r="H6005" s="126">
        <v>1</v>
      </c>
      <c r="I6005" s="126">
        <v>1</v>
      </c>
      <c r="J6005" s="126">
        <v>429</v>
      </c>
      <c r="P6005" s="126">
        <v>1724</v>
      </c>
      <c r="R6005" s="126" t="s">
        <v>547</v>
      </c>
      <c r="S6005" s="252">
        <v>0</v>
      </c>
      <c r="T6005" s="252">
        <v>3.25</v>
      </c>
      <c r="U6005" s="68" t="s">
        <v>7816</v>
      </c>
      <c r="V6005" s="126">
        <v>1</v>
      </c>
      <c r="Z6005" s="126">
        <v>1</v>
      </c>
      <c r="AA6005" s="126">
        <v>1</v>
      </c>
      <c r="AB6005" s="126">
        <v>4</v>
      </c>
      <c r="AC6005" s="126">
        <v>8</v>
      </c>
      <c r="AD6005" s="126">
        <v>2026</v>
      </c>
    </row>
    <row r="6006" spans="3:30">
      <c r="C6006" s="126">
        <v>5999</v>
      </c>
      <c r="D6006" s="126">
        <v>310</v>
      </c>
      <c r="E6006" s="126">
        <v>3</v>
      </c>
      <c r="F6006" s="126">
        <v>1</v>
      </c>
      <c r="G6006" s="126">
        <v>1</v>
      </c>
      <c r="H6006" s="126">
        <v>1</v>
      </c>
      <c r="I6006" s="126">
        <v>1</v>
      </c>
      <c r="J6006" s="126">
        <v>420</v>
      </c>
      <c r="M6006" s="126">
        <v>2156</v>
      </c>
      <c r="N6006" s="126">
        <v>0</v>
      </c>
      <c r="P6006" s="126">
        <v>1725</v>
      </c>
      <c r="R6006" s="126" t="s">
        <v>547</v>
      </c>
      <c r="S6006" s="252">
        <v>0</v>
      </c>
      <c r="T6006" s="252">
        <v>1.65</v>
      </c>
      <c r="U6006" s="68" t="s">
        <v>7817</v>
      </c>
      <c r="V6006" s="126">
        <v>1</v>
      </c>
      <c r="Z6006" s="126">
        <v>1</v>
      </c>
      <c r="AA6006" s="126">
        <v>1</v>
      </c>
      <c r="AB6006" s="126">
        <v>4</v>
      </c>
      <c r="AC6006" s="126">
        <v>8</v>
      </c>
      <c r="AD6006" s="126">
        <v>2026</v>
      </c>
    </row>
    <row r="6007" spans="3:30">
      <c r="C6007" s="126">
        <v>6000</v>
      </c>
      <c r="D6007" s="126">
        <v>310</v>
      </c>
      <c r="E6007" s="126">
        <v>11</v>
      </c>
      <c r="F6007" s="126">
        <v>1</v>
      </c>
      <c r="G6007" s="126">
        <v>1</v>
      </c>
      <c r="H6007" s="126">
        <v>1</v>
      </c>
      <c r="I6007" s="126">
        <v>1</v>
      </c>
      <c r="J6007" s="126">
        <v>420</v>
      </c>
      <c r="M6007" s="126">
        <v>2156</v>
      </c>
      <c r="N6007" s="126">
        <v>1</v>
      </c>
      <c r="P6007" s="126">
        <v>1725</v>
      </c>
      <c r="R6007" s="126" t="s">
        <v>547</v>
      </c>
      <c r="S6007" s="252">
        <v>1.65</v>
      </c>
      <c r="T6007" s="252">
        <v>0</v>
      </c>
      <c r="U6007" s="68" t="s">
        <v>7818</v>
      </c>
      <c r="V6007" s="126">
        <v>1</v>
      </c>
      <c r="Z6007" s="126">
        <v>1</v>
      </c>
      <c r="AA6007" s="126">
        <v>1</v>
      </c>
      <c r="AB6007" s="126">
        <v>4</v>
      </c>
      <c r="AC6007" s="126">
        <v>8</v>
      </c>
      <c r="AD6007" s="126">
        <v>2026</v>
      </c>
    </row>
    <row r="6008" spans="3:30">
      <c r="C6008" s="126">
        <v>6001</v>
      </c>
      <c r="D6008" s="126">
        <v>310</v>
      </c>
      <c r="E6008" s="126">
        <v>10</v>
      </c>
      <c r="F6008" s="126">
        <v>1</v>
      </c>
      <c r="G6008" s="126">
        <v>1</v>
      </c>
      <c r="H6008" s="126">
        <v>1</v>
      </c>
      <c r="I6008" s="126">
        <v>1</v>
      </c>
      <c r="J6008" s="126">
        <v>420</v>
      </c>
      <c r="P6008" s="126">
        <v>1725</v>
      </c>
      <c r="R6008" s="126" t="s">
        <v>547</v>
      </c>
      <c r="S6008" s="252">
        <v>0</v>
      </c>
      <c r="T6008" s="252">
        <v>2.5</v>
      </c>
      <c r="U6008" s="68" t="s">
        <v>7819</v>
      </c>
      <c r="V6008" s="126">
        <v>1</v>
      </c>
      <c r="Z6008" s="126">
        <v>1</v>
      </c>
      <c r="AA6008" s="126">
        <v>1</v>
      </c>
      <c r="AB6008" s="126">
        <v>4</v>
      </c>
      <c r="AC6008" s="126">
        <v>8</v>
      </c>
      <c r="AD6008" s="126">
        <v>2026</v>
      </c>
    </row>
    <row r="6009" spans="3:30">
      <c r="C6009" s="126">
        <v>6002</v>
      </c>
      <c r="D6009" s="126">
        <v>310</v>
      </c>
      <c r="E6009" s="126">
        <v>3</v>
      </c>
      <c r="F6009" s="126">
        <v>1</v>
      </c>
      <c r="G6009" s="126">
        <v>1</v>
      </c>
      <c r="H6009" s="126">
        <v>1</v>
      </c>
      <c r="I6009" s="126">
        <v>1</v>
      </c>
      <c r="J6009" s="126">
        <v>337</v>
      </c>
      <c r="M6009" s="126">
        <v>2157</v>
      </c>
      <c r="N6009" s="126">
        <v>0</v>
      </c>
      <c r="P6009" s="126">
        <v>1726</v>
      </c>
      <c r="R6009" s="126" t="s">
        <v>547</v>
      </c>
      <c r="S6009" s="252">
        <v>0</v>
      </c>
      <c r="T6009" s="252">
        <v>0.8</v>
      </c>
      <c r="U6009" s="68" t="s">
        <v>7820</v>
      </c>
      <c r="V6009" s="126">
        <v>1</v>
      </c>
      <c r="Z6009" s="126">
        <v>1</v>
      </c>
      <c r="AA6009" s="126">
        <v>1</v>
      </c>
      <c r="AB6009" s="126">
        <v>4</v>
      </c>
      <c r="AC6009" s="126">
        <v>8</v>
      </c>
      <c r="AD6009" s="126">
        <v>2026</v>
      </c>
    </row>
    <row r="6010" spans="3:30">
      <c r="C6010" s="126">
        <v>6003</v>
      </c>
      <c r="D6010" s="126">
        <v>310</v>
      </c>
      <c r="E6010" s="126">
        <v>11</v>
      </c>
      <c r="F6010" s="126">
        <v>1</v>
      </c>
      <c r="G6010" s="126">
        <v>1</v>
      </c>
      <c r="H6010" s="126">
        <v>1</v>
      </c>
      <c r="I6010" s="126">
        <v>1</v>
      </c>
      <c r="J6010" s="126">
        <v>337</v>
      </c>
      <c r="M6010" s="126">
        <v>2157</v>
      </c>
      <c r="N6010" s="126">
        <v>1</v>
      </c>
      <c r="P6010" s="126">
        <v>1726</v>
      </c>
      <c r="R6010" s="126" t="s">
        <v>547</v>
      </c>
      <c r="S6010" s="252">
        <v>0.8</v>
      </c>
      <c r="T6010" s="252">
        <v>0</v>
      </c>
      <c r="U6010" s="68" t="s">
        <v>7821</v>
      </c>
      <c r="V6010" s="126">
        <v>1</v>
      </c>
      <c r="Z6010" s="126">
        <v>1</v>
      </c>
      <c r="AA6010" s="126">
        <v>1</v>
      </c>
      <c r="AB6010" s="126">
        <v>4</v>
      </c>
      <c r="AC6010" s="126">
        <v>8</v>
      </c>
      <c r="AD6010" s="126">
        <v>2026</v>
      </c>
    </row>
    <row r="6011" spans="3:30">
      <c r="C6011" s="126">
        <v>6004</v>
      </c>
      <c r="D6011" s="126">
        <v>310</v>
      </c>
      <c r="E6011" s="126">
        <v>10</v>
      </c>
      <c r="F6011" s="126">
        <v>1</v>
      </c>
      <c r="G6011" s="126">
        <v>1</v>
      </c>
      <c r="H6011" s="126">
        <v>1</v>
      </c>
      <c r="I6011" s="126">
        <v>1</v>
      </c>
      <c r="J6011" s="126">
        <v>337</v>
      </c>
      <c r="P6011" s="126">
        <v>1726</v>
      </c>
      <c r="R6011" s="126" t="s">
        <v>547</v>
      </c>
      <c r="S6011" s="252">
        <v>0</v>
      </c>
      <c r="T6011" s="252">
        <v>1.2</v>
      </c>
      <c r="U6011" s="68" t="s">
        <v>7822</v>
      </c>
      <c r="V6011" s="126">
        <v>1</v>
      </c>
      <c r="Z6011" s="126">
        <v>1</v>
      </c>
      <c r="AA6011" s="126">
        <v>1</v>
      </c>
      <c r="AB6011" s="126">
        <v>4</v>
      </c>
      <c r="AC6011" s="126">
        <v>8</v>
      </c>
      <c r="AD6011" s="126">
        <v>2026</v>
      </c>
    </row>
    <row r="6012" spans="3:30">
      <c r="C6012" s="126">
        <v>6005</v>
      </c>
      <c r="D6012" s="126">
        <v>310</v>
      </c>
      <c r="E6012" s="126">
        <v>3</v>
      </c>
      <c r="F6012" s="126">
        <v>1</v>
      </c>
      <c r="G6012" s="126">
        <v>1</v>
      </c>
      <c r="H6012" s="126">
        <v>1</v>
      </c>
      <c r="I6012" s="126">
        <v>1</v>
      </c>
      <c r="J6012" s="126">
        <v>389</v>
      </c>
      <c r="M6012" s="126">
        <v>2158</v>
      </c>
      <c r="N6012" s="126">
        <v>0</v>
      </c>
      <c r="P6012" s="126">
        <v>1727</v>
      </c>
      <c r="R6012" s="126" t="s">
        <v>547</v>
      </c>
      <c r="S6012" s="252">
        <v>0</v>
      </c>
      <c r="T6012" s="252">
        <v>1.04</v>
      </c>
      <c r="U6012" s="68" t="s">
        <v>7823</v>
      </c>
      <c r="V6012" s="126">
        <v>1</v>
      </c>
      <c r="Z6012" s="126">
        <v>1</v>
      </c>
      <c r="AA6012" s="126">
        <v>1</v>
      </c>
      <c r="AB6012" s="126">
        <v>4</v>
      </c>
      <c r="AC6012" s="126">
        <v>8</v>
      </c>
      <c r="AD6012" s="126">
        <v>2026</v>
      </c>
    </row>
    <row r="6013" spans="3:30">
      <c r="C6013" s="126">
        <v>6006</v>
      </c>
      <c r="D6013" s="126">
        <v>310</v>
      </c>
      <c r="E6013" s="126">
        <v>11</v>
      </c>
      <c r="F6013" s="126">
        <v>1</v>
      </c>
      <c r="G6013" s="126">
        <v>1</v>
      </c>
      <c r="H6013" s="126">
        <v>1</v>
      </c>
      <c r="I6013" s="126">
        <v>1</v>
      </c>
      <c r="J6013" s="126">
        <v>389</v>
      </c>
      <c r="M6013" s="126">
        <v>2158</v>
      </c>
      <c r="N6013" s="126">
        <v>1</v>
      </c>
      <c r="P6013" s="126">
        <v>1727</v>
      </c>
      <c r="R6013" s="126" t="s">
        <v>547</v>
      </c>
      <c r="S6013" s="252">
        <v>1.04</v>
      </c>
      <c r="T6013" s="252">
        <v>0</v>
      </c>
      <c r="U6013" s="68" t="s">
        <v>7824</v>
      </c>
      <c r="V6013" s="126">
        <v>1</v>
      </c>
      <c r="Z6013" s="126">
        <v>1</v>
      </c>
      <c r="AA6013" s="126">
        <v>1</v>
      </c>
      <c r="AB6013" s="126">
        <v>4</v>
      </c>
      <c r="AC6013" s="126">
        <v>8</v>
      </c>
      <c r="AD6013" s="126">
        <v>2026</v>
      </c>
    </row>
    <row r="6014" spans="3:30">
      <c r="C6014" s="126">
        <v>6007</v>
      </c>
      <c r="D6014" s="126">
        <v>310</v>
      </c>
      <c r="E6014" s="126">
        <v>10</v>
      </c>
      <c r="F6014" s="126">
        <v>1</v>
      </c>
      <c r="G6014" s="126">
        <v>1</v>
      </c>
      <c r="H6014" s="126">
        <v>1</v>
      </c>
      <c r="I6014" s="126">
        <v>1</v>
      </c>
      <c r="J6014" s="126">
        <v>389</v>
      </c>
      <c r="P6014" s="126">
        <v>1727</v>
      </c>
      <c r="R6014" s="126" t="s">
        <v>547</v>
      </c>
      <c r="S6014" s="252">
        <v>0</v>
      </c>
      <c r="T6014" s="252">
        <v>1.5</v>
      </c>
      <c r="U6014" s="68" t="s">
        <v>7825</v>
      </c>
      <c r="V6014" s="126">
        <v>1</v>
      </c>
      <c r="Z6014" s="126">
        <v>1</v>
      </c>
      <c r="AA6014" s="126">
        <v>1</v>
      </c>
      <c r="AB6014" s="126">
        <v>4</v>
      </c>
      <c r="AC6014" s="126">
        <v>8</v>
      </c>
      <c r="AD6014" s="126">
        <v>2026</v>
      </c>
    </row>
    <row r="6015" spans="3:30">
      <c r="C6015" s="126">
        <v>6008</v>
      </c>
      <c r="D6015" s="126">
        <v>310</v>
      </c>
      <c r="E6015" s="126">
        <v>3</v>
      </c>
      <c r="F6015" s="126">
        <v>1</v>
      </c>
      <c r="G6015" s="126">
        <v>1</v>
      </c>
      <c r="H6015" s="126">
        <v>1</v>
      </c>
      <c r="I6015" s="126">
        <v>1</v>
      </c>
      <c r="J6015" s="126">
        <v>395</v>
      </c>
      <c r="M6015" s="126">
        <v>2159</v>
      </c>
      <c r="N6015" s="126">
        <v>0</v>
      </c>
      <c r="P6015" s="126">
        <v>1728</v>
      </c>
      <c r="R6015" s="126" t="s">
        <v>547</v>
      </c>
      <c r="S6015" s="252">
        <v>0</v>
      </c>
      <c r="T6015" s="252">
        <v>17.5</v>
      </c>
      <c r="U6015" s="68" t="s">
        <v>7826</v>
      </c>
      <c r="V6015" s="126">
        <v>1</v>
      </c>
      <c r="Z6015" s="126">
        <v>1</v>
      </c>
      <c r="AA6015" s="126">
        <v>1</v>
      </c>
      <c r="AB6015" s="126">
        <v>4</v>
      </c>
      <c r="AC6015" s="126">
        <v>8</v>
      </c>
      <c r="AD6015" s="126">
        <v>2026</v>
      </c>
    </row>
    <row r="6016" spans="3:30">
      <c r="C6016" s="126">
        <v>6009</v>
      </c>
      <c r="D6016" s="126">
        <v>310</v>
      </c>
      <c r="E6016" s="126">
        <v>11</v>
      </c>
      <c r="F6016" s="126">
        <v>1</v>
      </c>
      <c r="G6016" s="126">
        <v>1</v>
      </c>
      <c r="H6016" s="126">
        <v>1</v>
      </c>
      <c r="I6016" s="126">
        <v>1</v>
      </c>
      <c r="J6016" s="126">
        <v>395</v>
      </c>
      <c r="M6016" s="126">
        <v>2159</v>
      </c>
      <c r="N6016" s="126">
        <v>1</v>
      </c>
      <c r="P6016" s="126">
        <v>1728</v>
      </c>
      <c r="R6016" s="126" t="s">
        <v>547</v>
      </c>
      <c r="S6016" s="252">
        <v>17.5</v>
      </c>
      <c r="T6016" s="252">
        <v>0</v>
      </c>
      <c r="U6016" s="68" t="s">
        <v>7827</v>
      </c>
      <c r="V6016" s="126">
        <v>1</v>
      </c>
      <c r="Z6016" s="126">
        <v>1</v>
      </c>
      <c r="AA6016" s="126">
        <v>1</v>
      </c>
      <c r="AB6016" s="126">
        <v>4</v>
      </c>
      <c r="AC6016" s="126">
        <v>8</v>
      </c>
      <c r="AD6016" s="126">
        <v>2026</v>
      </c>
    </row>
    <row r="6017" spans="3:30">
      <c r="C6017" s="126">
        <v>6010</v>
      </c>
      <c r="D6017" s="126">
        <v>310</v>
      </c>
      <c r="E6017" s="126">
        <v>10</v>
      </c>
      <c r="F6017" s="126">
        <v>1</v>
      </c>
      <c r="G6017" s="126">
        <v>1</v>
      </c>
      <c r="H6017" s="126">
        <v>1</v>
      </c>
      <c r="I6017" s="126">
        <v>1</v>
      </c>
      <c r="J6017" s="126">
        <v>395</v>
      </c>
      <c r="P6017" s="126">
        <v>1728</v>
      </c>
      <c r="R6017" s="126" t="s">
        <v>547</v>
      </c>
      <c r="S6017" s="252">
        <v>0</v>
      </c>
      <c r="T6017" s="252">
        <v>22.5</v>
      </c>
      <c r="U6017" s="68" t="s">
        <v>7828</v>
      </c>
      <c r="V6017" s="126">
        <v>1</v>
      </c>
      <c r="Z6017" s="126">
        <v>1</v>
      </c>
      <c r="AA6017" s="126">
        <v>1</v>
      </c>
      <c r="AB6017" s="126">
        <v>4</v>
      </c>
      <c r="AC6017" s="126">
        <v>8</v>
      </c>
      <c r="AD6017" s="126">
        <v>2026</v>
      </c>
    </row>
    <row r="6018" spans="3:30">
      <c r="C6018" s="126">
        <v>6011</v>
      </c>
      <c r="D6018" s="126">
        <v>310</v>
      </c>
      <c r="E6018" s="126">
        <v>3</v>
      </c>
      <c r="F6018" s="126">
        <v>1</v>
      </c>
      <c r="G6018" s="126">
        <v>1</v>
      </c>
      <c r="H6018" s="126">
        <v>1</v>
      </c>
      <c r="I6018" s="126">
        <v>1</v>
      </c>
      <c r="J6018" s="126">
        <v>364</v>
      </c>
      <c r="M6018" s="126">
        <v>2160</v>
      </c>
      <c r="N6018" s="126">
        <v>0</v>
      </c>
      <c r="P6018" s="126">
        <v>1729</v>
      </c>
      <c r="R6018" s="126" t="s">
        <v>547</v>
      </c>
      <c r="S6018" s="252">
        <v>0</v>
      </c>
      <c r="T6018" s="252">
        <v>1.7</v>
      </c>
      <c r="U6018" s="68" t="s">
        <v>7829</v>
      </c>
      <c r="V6018" s="126">
        <v>1</v>
      </c>
      <c r="Z6018" s="126">
        <v>1</v>
      </c>
      <c r="AA6018" s="126">
        <v>1</v>
      </c>
      <c r="AB6018" s="126">
        <v>4</v>
      </c>
      <c r="AC6018" s="126">
        <v>8</v>
      </c>
      <c r="AD6018" s="126">
        <v>2026</v>
      </c>
    </row>
    <row r="6019" spans="3:30">
      <c r="C6019" s="126">
        <v>6012</v>
      </c>
      <c r="D6019" s="126">
        <v>310</v>
      </c>
      <c r="E6019" s="126">
        <v>11</v>
      </c>
      <c r="F6019" s="126">
        <v>1</v>
      </c>
      <c r="G6019" s="126">
        <v>1</v>
      </c>
      <c r="H6019" s="126">
        <v>1</v>
      </c>
      <c r="I6019" s="126">
        <v>1</v>
      </c>
      <c r="J6019" s="126">
        <v>364</v>
      </c>
      <c r="M6019" s="126">
        <v>2160</v>
      </c>
      <c r="N6019" s="126">
        <v>1</v>
      </c>
      <c r="P6019" s="126">
        <v>1729</v>
      </c>
      <c r="R6019" s="126" t="s">
        <v>547</v>
      </c>
      <c r="S6019" s="252">
        <v>1.7</v>
      </c>
      <c r="T6019" s="252">
        <v>0</v>
      </c>
      <c r="U6019" s="68" t="s">
        <v>7830</v>
      </c>
      <c r="V6019" s="126">
        <v>1</v>
      </c>
      <c r="Z6019" s="126">
        <v>1</v>
      </c>
      <c r="AA6019" s="126">
        <v>1</v>
      </c>
      <c r="AB6019" s="126">
        <v>4</v>
      </c>
      <c r="AC6019" s="126">
        <v>8</v>
      </c>
      <c r="AD6019" s="126">
        <v>2026</v>
      </c>
    </row>
    <row r="6020" spans="3:30">
      <c r="C6020" s="126">
        <v>6013</v>
      </c>
      <c r="D6020" s="126">
        <v>310</v>
      </c>
      <c r="E6020" s="126">
        <v>10</v>
      </c>
      <c r="F6020" s="126">
        <v>1</v>
      </c>
      <c r="G6020" s="126">
        <v>1</v>
      </c>
      <c r="H6020" s="126">
        <v>1</v>
      </c>
      <c r="I6020" s="126">
        <v>1</v>
      </c>
      <c r="J6020" s="126">
        <v>364</v>
      </c>
      <c r="P6020" s="126">
        <v>1729</v>
      </c>
      <c r="R6020" s="126" t="s">
        <v>547</v>
      </c>
      <c r="S6020" s="252">
        <v>0</v>
      </c>
      <c r="T6020" s="252">
        <v>3</v>
      </c>
      <c r="U6020" s="68" t="s">
        <v>7831</v>
      </c>
      <c r="V6020" s="126">
        <v>1</v>
      </c>
      <c r="Z6020" s="126">
        <v>1</v>
      </c>
      <c r="AA6020" s="126">
        <v>1</v>
      </c>
      <c r="AB6020" s="126">
        <v>4</v>
      </c>
      <c r="AC6020" s="126">
        <v>8</v>
      </c>
      <c r="AD6020" s="126">
        <v>2026</v>
      </c>
    </row>
    <row r="6021" spans="3:30">
      <c r="C6021" s="126">
        <v>6014</v>
      </c>
      <c r="D6021" s="126">
        <v>310</v>
      </c>
      <c r="E6021" s="126">
        <v>3</v>
      </c>
      <c r="F6021" s="126">
        <v>1</v>
      </c>
      <c r="G6021" s="126">
        <v>1</v>
      </c>
      <c r="H6021" s="126">
        <v>1</v>
      </c>
      <c r="I6021" s="126">
        <v>1</v>
      </c>
      <c r="J6021" s="126">
        <v>391</v>
      </c>
      <c r="M6021" s="126">
        <v>2161</v>
      </c>
      <c r="N6021" s="126">
        <v>0</v>
      </c>
      <c r="P6021" s="126">
        <v>1730</v>
      </c>
      <c r="R6021" s="126" t="s">
        <v>547</v>
      </c>
      <c r="S6021" s="252">
        <v>0</v>
      </c>
      <c r="T6021" s="252">
        <v>3</v>
      </c>
      <c r="U6021" s="68" t="s">
        <v>7832</v>
      </c>
      <c r="V6021" s="126">
        <v>1</v>
      </c>
      <c r="Z6021" s="126">
        <v>1</v>
      </c>
      <c r="AA6021" s="126">
        <v>1</v>
      </c>
      <c r="AB6021" s="126">
        <v>4</v>
      </c>
      <c r="AC6021" s="126">
        <v>8</v>
      </c>
      <c r="AD6021" s="126">
        <v>2026</v>
      </c>
    </row>
    <row r="6022" spans="3:30">
      <c r="C6022" s="126">
        <v>6015</v>
      </c>
      <c r="D6022" s="126">
        <v>310</v>
      </c>
      <c r="E6022" s="126">
        <v>11</v>
      </c>
      <c r="F6022" s="126">
        <v>1</v>
      </c>
      <c r="G6022" s="126">
        <v>1</v>
      </c>
      <c r="H6022" s="126">
        <v>1</v>
      </c>
      <c r="I6022" s="126">
        <v>1</v>
      </c>
      <c r="J6022" s="126">
        <v>391</v>
      </c>
      <c r="M6022" s="126">
        <v>2161</v>
      </c>
      <c r="N6022" s="126">
        <v>1</v>
      </c>
      <c r="P6022" s="126">
        <v>1730</v>
      </c>
      <c r="R6022" s="126" t="s">
        <v>547</v>
      </c>
      <c r="S6022" s="252">
        <v>3</v>
      </c>
      <c r="T6022" s="252">
        <v>0</v>
      </c>
      <c r="U6022" s="68" t="s">
        <v>7833</v>
      </c>
      <c r="V6022" s="126">
        <v>1</v>
      </c>
      <c r="Z6022" s="126">
        <v>1</v>
      </c>
      <c r="AA6022" s="126">
        <v>1</v>
      </c>
      <c r="AB6022" s="126">
        <v>4</v>
      </c>
      <c r="AC6022" s="126">
        <v>8</v>
      </c>
      <c r="AD6022" s="126">
        <v>2026</v>
      </c>
    </row>
    <row r="6023" spans="3:30">
      <c r="C6023" s="126">
        <v>6016</v>
      </c>
      <c r="D6023" s="126">
        <v>310</v>
      </c>
      <c r="E6023" s="126">
        <v>10</v>
      </c>
      <c r="F6023" s="126">
        <v>1</v>
      </c>
      <c r="G6023" s="126">
        <v>1</v>
      </c>
      <c r="H6023" s="126">
        <v>1</v>
      </c>
      <c r="I6023" s="126">
        <v>1</v>
      </c>
      <c r="J6023" s="126">
        <v>391</v>
      </c>
      <c r="P6023" s="126">
        <v>1730</v>
      </c>
      <c r="R6023" s="126" t="s">
        <v>547</v>
      </c>
      <c r="S6023" s="252">
        <v>0</v>
      </c>
      <c r="T6023" s="252">
        <v>4</v>
      </c>
      <c r="U6023" s="68" t="s">
        <v>7834</v>
      </c>
      <c r="V6023" s="126">
        <v>1</v>
      </c>
      <c r="Z6023" s="126">
        <v>1</v>
      </c>
      <c r="AA6023" s="126">
        <v>1</v>
      </c>
      <c r="AB6023" s="126">
        <v>4</v>
      </c>
      <c r="AC6023" s="126">
        <v>8</v>
      </c>
      <c r="AD6023" s="126">
        <v>2026</v>
      </c>
    </row>
    <row r="6024" spans="3:30">
      <c r="C6024" s="126">
        <v>6017</v>
      </c>
      <c r="D6024" s="126">
        <v>310</v>
      </c>
      <c r="E6024" s="126">
        <v>3</v>
      </c>
      <c r="F6024" s="126">
        <v>1</v>
      </c>
      <c r="G6024" s="126">
        <v>1</v>
      </c>
      <c r="H6024" s="126">
        <v>1</v>
      </c>
      <c r="I6024" s="126">
        <v>1</v>
      </c>
      <c r="J6024" s="126">
        <v>414</v>
      </c>
      <c r="M6024" s="126">
        <v>2162</v>
      </c>
      <c r="N6024" s="126">
        <v>0</v>
      </c>
      <c r="P6024" s="126">
        <v>1731</v>
      </c>
      <c r="R6024" s="126" t="s">
        <v>547</v>
      </c>
      <c r="S6024" s="252">
        <v>0</v>
      </c>
      <c r="T6024" s="252">
        <v>1.8</v>
      </c>
      <c r="U6024" s="68" t="s">
        <v>7835</v>
      </c>
      <c r="V6024" s="126">
        <v>1</v>
      </c>
      <c r="Z6024" s="126">
        <v>1</v>
      </c>
      <c r="AA6024" s="126">
        <v>1</v>
      </c>
      <c r="AB6024" s="126">
        <v>4</v>
      </c>
      <c r="AC6024" s="126">
        <v>8</v>
      </c>
      <c r="AD6024" s="126">
        <v>2026</v>
      </c>
    </row>
    <row r="6025" spans="3:30">
      <c r="C6025" s="126">
        <v>6018</v>
      </c>
      <c r="D6025" s="126">
        <v>310</v>
      </c>
      <c r="E6025" s="126">
        <v>11</v>
      </c>
      <c r="F6025" s="126">
        <v>1</v>
      </c>
      <c r="G6025" s="126">
        <v>1</v>
      </c>
      <c r="H6025" s="126">
        <v>1</v>
      </c>
      <c r="I6025" s="126">
        <v>1</v>
      </c>
      <c r="J6025" s="126">
        <v>414</v>
      </c>
      <c r="M6025" s="126">
        <v>2162</v>
      </c>
      <c r="N6025" s="126">
        <v>1</v>
      </c>
      <c r="P6025" s="126">
        <v>1731</v>
      </c>
      <c r="R6025" s="126" t="s">
        <v>547</v>
      </c>
      <c r="S6025" s="252">
        <v>1.8</v>
      </c>
      <c r="T6025" s="252">
        <v>0</v>
      </c>
      <c r="U6025" s="68" t="s">
        <v>7836</v>
      </c>
      <c r="V6025" s="126">
        <v>1</v>
      </c>
      <c r="Z6025" s="126">
        <v>1</v>
      </c>
      <c r="AA6025" s="126">
        <v>1</v>
      </c>
      <c r="AB6025" s="126">
        <v>4</v>
      </c>
      <c r="AC6025" s="126">
        <v>8</v>
      </c>
      <c r="AD6025" s="126">
        <v>2026</v>
      </c>
    </row>
    <row r="6026" spans="3:30">
      <c r="C6026" s="126">
        <v>6019</v>
      </c>
      <c r="D6026" s="126">
        <v>310</v>
      </c>
      <c r="E6026" s="126">
        <v>10</v>
      </c>
      <c r="F6026" s="126">
        <v>1</v>
      </c>
      <c r="G6026" s="126">
        <v>1</v>
      </c>
      <c r="H6026" s="126">
        <v>1</v>
      </c>
      <c r="I6026" s="126">
        <v>1</v>
      </c>
      <c r="J6026" s="126">
        <v>414</v>
      </c>
      <c r="P6026" s="126">
        <v>1731</v>
      </c>
      <c r="R6026" s="126" t="s">
        <v>547</v>
      </c>
      <c r="S6026" s="252">
        <v>0</v>
      </c>
      <c r="T6026" s="252">
        <v>2.5</v>
      </c>
      <c r="U6026" s="68" t="s">
        <v>7837</v>
      </c>
      <c r="V6026" s="126">
        <v>1</v>
      </c>
      <c r="Z6026" s="126">
        <v>1</v>
      </c>
      <c r="AA6026" s="126">
        <v>1</v>
      </c>
      <c r="AB6026" s="126">
        <v>4</v>
      </c>
      <c r="AC6026" s="126">
        <v>8</v>
      </c>
      <c r="AD6026" s="126">
        <v>2026</v>
      </c>
    </row>
    <row r="6027" spans="3:30">
      <c r="C6027" s="126">
        <v>6020</v>
      </c>
      <c r="D6027" s="126">
        <v>311</v>
      </c>
      <c r="E6027" s="126">
        <v>2</v>
      </c>
      <c r="F6027" s="126">
        <v>1</v>
      </c>
      <c r="G6027" s="126">
        <v>1</v>
      </c>
      <c r="H6027" s="126">
        <v>1</v>
      </c>
      <c r="I6027" s="126">
        <v>1</v>
      </c>
      <c r="R6027" s="126" t="s">
        <v>547</v>
      </c>
      <c r="S6027" s="252">
        <v>26.39</v>
      </c>
      <c r="T6027" s="252">
        <v>0</v>
      </c>
      <c r="U6027" s="68" t="s">
        <v>7839</v>
      </c>
      <c r="V6027" s="126">
        <v>1</v>
      </c>
      <c r="Z6027" s="126">
        <v>1</v>
      </c>
      <c r="AA6027" s="126">
        <v>1</v>
      </c>
      <c r="AB6027" s="126">
        <v>4</v>
      </c>
      <c r="AC6027" s="126">
        <v>8</v>
      </c>
      <c r="AD6027" s="126">
        <v>2026</v>
      </c>
    </row>
    <row r="6028" spans="3:30">
      <c r="C6028" s="126">
        <v>6021</v>
      </c>
      <c r="D6028" s="126">
        <v>311</v>
      </c>
      <c r="E6028" s="126">
        <v>3</v>
      </c>
      <c r="F6028" s="126">
        <v>1</v>
      </c>
      <c r="G6028" s="126">
        <v>1</v>
      </c>
      <c r="H6028" s="126">
        <v>1</v>
      </c>
      <c r="I6028" s="126">
        <v>1</v>
      </c>
      <c r="J6028" s="126">
        <v>305</v>
      </c>
      <c r="M6028" s="126">
        <v>2163</v>
      </c>
      <c r="N6028" s="126">
        <v>0</v>
      </c>
      <c r="P6028" s="126">
        <v>1732</v>
      </c>
      <c r="R6028" s="126" t="s">
        <v>547</v>
      </c>
      <c r="S6028" s="252">
        <v>0</v>
      </c>
      <c r="T6028" s="252">
        <v>8.5</v>
      </c>
      <c r="U6028" s="68" t="s">
        <v>7840</v>
      </c>
      <c r="V6028" s="126">
        <v>1</v>
      </c>
      <c r="Z6028" s="126">
        <v>1</v>
      </c>
      <c r="AA6028" s="126">
        <v>1</v>
      </c>
      <c r="AB6028" s="126">
        <v>4</v>
      </c>
      <c r="AC6028" s="126">
        <v>8</v>
      </c>
      <c r="AD6028" s="126">
        <v>2026</v>
      </c>
    </row>
    <row r="6029" spans="3:30">
      <c r="C6029" s="126">
        <v>6022</v>
      </c>
      <c r="D6029" s="126">
        <v>311</v>
      </c>
      <c r="E6029" s="126">
        <v>11</v>
      </c>
      <c r="F6029" s="126">
        <v>1</v>
      </c>
      <c r="G6029" s="126">
        <v>1</v>
      </c>
      <c r="H6029" s="126">
        <v>1</v>
      </c>
      <c r="I6029" s="126">
        <v>1</v>
      </c>
      <c r="J6029" s="126">
        <v>305</v>
      </c>
      <c r="M6029" s="126">
        <v>2163</v>
      </c>
      <c r="N6029" s="126">
        <v>1</v>
      </c>
      <c r="P6029" s="126">
        <v>1732</v>
      </c>
      <c r="R6029" s="126" t="s">
        <v>547</v>
      </c>
      <c r="S6029" s="252">
        <v>8.5</v>
      </c>
      <c r="T6029" s="252">
        <v>0</v>
      </c>
      <c r="U6029" s="68" t="s">
        <v>7841</v>
      </c>
      <c r="V6029" s="126">
        <v>1</v>
      </c>
      <c r="Z6029" s="126">
        <v>1</v>
      </c>
      <c r="AA6029" s="126">
        <v>1</v>
      </c>
      <c r="AB6029" s="126">
        <v>4</v>
      </c>
      <c r="AC6029" s="126">
        <v>8</v>
      </c>
      <c r="AD6029" s="126">
        <v>2026</v>
      </c>
    </row>
    <row r="6030" spans="3:30">
      <c r="C6030" s="126">
        <v>6023</v>
      </c>
      <c r="D6030" s="126">
        <v>311</v>
      </c>
      <c r="E6030" s="126">
        <v>10</v>
      </c>
      <c r="F6030" s="126">
        <v>1</v>
      </c>
      <c r="G6030" s="126">
        <v>1</v>
      </c>
      <c r="H6030" s="126">
        <v>1</v>
      </c>
      <c r="I6030" s="126">
        <v>1</v>
      </c>
      <c r="J6030" s="126">
        <v>305</v>
      </c>
      <c r="P6030" s="126">
        <v>1732</v>
      </c>
      <c r="R6030" s="126" t="s">
        <v>547</v>
      </c>
      <c r="S6030" s="252">
        <v>0</v>
      </c>
      <c r="T6030" s="252">
        <v>9</v>
      </c>
      <c r="U6030" s="68" t="s">
        <v>7842</v>
      </c>
      <c r="V6030" s="126">
        <v>1</v>
      </c>
      <c r="Z6030" s="126">
        <v>1</v>
      </c>
      <c r="AA6030" s="126">
        <v>1</v>
      </c>
      <c r="AB6030" s="126">
        <v>4</v>
      </c>
      <c r="AC6030" s="126">
        <v>8</v>
      </c>
      <c r="AD6030" s="126">
        <v>2026</v>
      </c>
    </row>
    <row r="6031" spans="3:30">
      <c r="C6031" s="126">
        <v>6024</v>
      </c>
      <c r="D6031" s="126">
        <v>311</v>
      </c>
      <c r="E6031" s="126">
        <v>3</v>
      </c>
      <c r="F6031" s="126">
        <v>1</v>
      </c>
      <c r="G6031" s="126">
        <v>1</v>
      </c>
      <c r="H6031" s="126">
        <v>1</v>
      </c>
      <c r="I6031" s="126">
        <v>1</v>
      </c>
      <c r="J6031" s="126">
        <v>7</v>
      </c>
      <c r="M6031" s="126">
        <v>2164</v>
      </c>
      <c r="N6031" s="126">
        <v>0</v>
      </c>
      <c r="P6031" s="126">
        <v>1733</v>
      </c>
      <c r="R6031" s="126" t="s">
        <v>547</v>
      </c>
      <c r="S6031" s="252">
        <v>0</v>
      </c>
      <c r="T6031" s="252">
        <v>1.79</v>
      </c>
      <c r="U6031" s="68" t="s">
        <v>7843</v>
      </c>
      <c r="V6031" s="126">
        <v>1</v>
      </c>
      <c r="Z6031" s="126">
        <v>1</v>
      </c>
      <c r="AA6031" s="126">
        <v>1</v>
      </c>
      <c r="AB6031" s="126">
        <v>4</v>
      </c>
      <c r="AC6031" s="126">
        <v>8</v>
      </c>
      <c r="AD6031" s="126">
        <v>2026</v>
      </c>
    </row>
    <row r="6032" spans="3:30">
      <c r="C6032" s="126">
        <v>6025</v>
      </c>
      <c r="D6032" s="126">
        <v>311</v>
      </c>
      <c r="E6032" s="126">
        <v>11</v>
      </c>
      <c r="F6032" s="126">
        <v>1</v>
      </c>
      <c r="G6032" s="126">
        <v>1</v>
      </c>
      <c r="H6032" s="126">
        <v>1</v>
      </c>
      <c r="I6032" s="126">
        <v>1</v>
      </c>
      <c r="J6032" s="126">
        <v>7</v>
      </c>
      <c r="M6032" s="126">
        <v>2164</v>
      </c>
      <c r="N6032" s="126">
        <v>1</v>
      </c>
      <c r="P6032" s="126">
        <v>1733</v>
      </c>
      <c r="R6032" s="126" t="s">
        <v>547</v>
      </c>
      <c r="S6032" s="252">
        <v>1.79</v>
      </c>
      <c r="T6032" s="252">
        <v>0</v>
      </c>
      <c r="U6032" s="68" t="s">
        <v>7844</v>
      </c>
      <c r="V6032" s="126">
        <v>1</v>
      </c>
      <c r="Z6032" s="126">
        <v>1</v>
      </c>
      <c r="AA6032" s="126">
        <v>1</v>
      </c>
      <c r="AB6032" s="126">
        <v>4</v>
      </c>
      <c r="AC6032" s="126">
        <v>8</v>
      </c>
      <c r="AD6032" s="126">
        <v>2026</v>
      </c>
    </row>
    <row r="6033" spans="3:30">
      <c r="C6033" s="126">
        <v>6026</v>
      </c>
      <c r="D6033" s="126">
        <v>311</v>
      </c>
      <c r="E6033" s="126">
        <v>10</v>
      </c>
      <c r="F6033" s="126">
        <v>1</v>
      </c>
      <c r="G6033" s="126">
        <v>1</v>
      </c>
      <c r="H6033" s="126">
        <v>1</v>
      </c>
      <c r="I6033" s="126">
        <v>1</v>
      </c>
      <c r="J6033" s="126">
        <v>7</v>
      </c>
      <c r="P6033" s="126">
        <v>1733</v>
      </c>
      <c r="R6033" s="126" t="s">
        <v>547</v>
      </c>
      <c r="S6033" s="252">
        <v>0</v>
      </c>
      <c r="T6033" s="252">
        <v>2.5</v>
      </c>
      <c r="U6033" s="68" t="s">
        <v>7845</v>
      </c>
      <c r="V6033" s="126">
        <v>1</v>
      </c>
      <c r="Z6033" s="126">
        <v>1</v>
      </c>
      <c r="AA6033" s="126">
        <v>1</v>
      </c>
      <c r="AB6033" s="126">
        <v>4</v>
      </c>
      <c r="AC6033" s="126">
        <v>8</v>
      </c>
      <c r="AD6033" s="126">
        <v>2026</v>
      </c>
    </row>
    <row r="6034" spans="3:30">
      <c r="C6034" s="126">
        <v>6027</v>
      </c>
      <c r="D6034" s="126">
        <v>311</v>
      </c>
      <c r="E6034" s="126">
        <v>3</v>
      </c>
      <c r="F6034" s="126">
        <v>1</v>
      </c>
      <c r="G6034" s="126">
        <v>1</v>
      </c>
      <c r="H6034" s="126">
        <v>1</v>
      </c>
      <c r="I6034" s="126">
        <v>1</v>
      </c>
      <c r="J6034" s="126">
        <v>17</v>
      </c>
      <c r="M6034" s="126">
        <v>2165</v>
      </c>
      <c r="N6034" s="126">
        <v>0</v>
      </c>
      <c r="P6034" s="126">
        <v>1734</v>
      </c>
      <c r="R6034" s="126" t="s">
        <v>547</v>
      </c>
      <c r="S6034" s="252">
        <v>0</v>
      </c>
      <c r="T6034" s="252">
        <v>1.63</v>
      </c>
      <c r="U6034" s="68" t="s">
        <v>7846</v>
      </c>
      <c r="V6034" s="126">
        <v>1</v>
      </c>
      <c r="Z6034" s="126">
        <v>1</v>
      </c>
      <c r="AA6034" s="126">
        <v>1</v>
      </c>
      <c r="AB6034" s="126">
        <v>4</v>
      </c>
      <c r="AC6034" s="126">
        <v>8</v>
      </c>
      <c r="AD6034" s="126">
        <v>2026</v>
      </c>
    </row>
    <row r="6035" spans="3:30">
      <c r="C6035" s="126">
        <v>6028</v>
      </c>
      <c r="D6035" s="126">
        <v>311</v>
      </c>
      <c r="E6035" s="126">
        <v>11</v>
      </c>
      <c r="F6035" s="126">
        <v>1</v>
      </c>
      <c r="G6035" s="126">
        <v>1</v>
      </c>
      <c r="H6035" s="126">
        <v>1</v>
      </c>
      <c r="I6035" s="126">
        <v>1</v>
      </c>
      <c r="J6035" s="126">
        <v>17</v>
      </c>
      <c r="M6035" s="126">
        <v>2165</v>
      </c>
      <c r="N6035" s="126">
        <v>1</v>
      </c>
      <c r="P6035" s="126">
        <v>1734</v>
      </c>
      <c r="R6035" s="126" t="s">
        <v>547</v>
      </c>
      <c r="S6035" s="252">
        <v>1.63</v>
      </c>
      <c r="T6035" s="252">
        <v>0</v>
      </c>
      <c r="U6035" s="68" t="s">
        <v>7847</v>
      </c>
      <c r="V6035" s="126">
        <v>1</v>
      </c>
      <c r="Z6035" s="126">
        <v>1</v>
      </c>
      <c r="AA6035" s="126">
        <v>1</v>
      </c>
      <c r="AB6035" s="126">
        <v>4</v>
      </c>
      <c r="AC6035" s="126">
        <v>8</v>
      </c>
      <c r="AD6035" s="126">
        <v>2026</v>
      </c>
    </row>
    <row r="6036" spans="3:30">
      <c r="C6036" s="126">
        <v>6029</v>
      </c>
      <c r="D6036" s="126">
        <v>311</v>
      </c>
      <c r="E6036" s="126">
        <v>10</v>
      </c>
      <c r="F6036" s="126">
        <v>1</v>
      </c>
      <c r="G6036" s="126">
        <v>1</v>
      </c>
      <c r="H6036" s="126">
        <v>1</v>
      </c>
      <c r="I6036" s="126">
        <v>1</v>
      </c>
      <c r="J6036" s="126">
        <v>17</v>
      </c>
      <c r="P6036" s="126">
        <v>1734</v>
      </c>
      <c r="R6036" s="126" t="s">
        <v>547</v>
      </c>
      <c r="S6036" s="252">
        <v>0</v>
      </c>
      <c r="T6036" s="252">
        <v>2.25</v>
      </c>
      <c r="U6036" s="68" t="s">
        <v>7848</v>
      </c>
      <c r="V6036" s="126">
        <v>1</v>
      </c>
      <c r="Z6036" s="126">
        <v>1</v>
      </c>
      <c r="AA6036" s="126">
        <v>1</v>
      </c>
      <c r="AB6036" s="126">
        <v>4</v>
      </c>
      <c r="AC6036" s="126">
        <v>8</v>
      </c>
      <c r="AD6036" s="126">
        <v>2026</v>
      </c>
    </row>
    <row r="6037" spans="3:30">
      <c r="C6037" s="126">
        <v>6030</v>
      </c>
      <c r="D6037" s="126">
        <v>311</v>
      </c>
      <c r="E6037" s="126">
        <v>3</v>
      </c>
      <c r="F6037" s="126">
        <v>1</v>
      </c>
      <c r="G6037" s="126">
        <v>1</v>
      </c>
      <c r="H6037" s="126">
        <v>1</v>
      </c>
      <c r="I6037" s="126">
        <v>1</v>
      </c>
      <c r="J6037" s="126">
        <v>46</v>
      </c>
      <c r="M6037" s="126">
        <v>2166</v>
      </c>
      <c r="N6037" s="126">
        <v>0</v>
      </c>
      <c r="P6037" s="126">
        <v>1735</v>
      </c>
      <c r="R6037" s="126" t="s">
        <v>547</v>
      </c>
      <c r="S6037" s="252">
        <v>0</v>
      </c>
      <c r="T6037" s="252">
        <v>0.15</v>
      </c>
      <c r="U6037" s="68" t="s">
        <v>7849</v>
      </c>
      <c r="V6037" s="126">
        <v>1</v>
      </c>
      <c r="Z6037" s="126">
        <v>1</v>
      </c>
      <c r="AA6037" s="126">
        <v>1</v>
      </c>
      <c r="AB6037" s="126">
        <v>4</v>
      </c>
      <c r="AC6037" s="126">
        <v>8</v>
      </c>
      <c r="AD6037" s="126">
        <v>2026</v>
      </c>
    </row>
    <row r="6038" spans="3:30">
      <c r="C6038" s="126">
        <v>6031</v>
      </c>
      <c r="D6038" s="126">
        <v>311</v>
      </c>
      <c r="E6038" s="126">
        <v>11</v>
      </c>
      <c r="F6038" s="126">
        <v>1</v>
      </c>
      <c r="G6038" s="126">
        <v>1</v>
      </c>
      <c r="H6038" s="126">
        <v>1</v>
      </c>
      <c r="I6038" s="126">
        <v>1</v>
      </c>
      <c r="J6038" s="126">
        <v>46</v>
      </c>
      <c r="M6038" s="126">
        <v>2166</v>
      </c>
      <c r="N6038" s="126">
        <v>1</v>
      </c>
      <c r="P6038" s="126">
        <v>1735</v>
      </c>
      <c r="R6038" s="126" t="s">
        <v>547</v>
      </c>
      <c r="S6038" s="252">
        <v>0.15</v>
      </c>
      <c r="T6038" s="252">
        <v>0</v>
      </c>
      <c r="U6038" s="68" t="s">
        <v>7850</v>
      </c>
      <c r="V6038" s="126">
        <v>1</v>
      </c>
      <c r="Z6038" s="126">
        <v>1</v>
      </c>
      <c r="AA6038" s="126">
        <v>1</v>
      </c>
      <c r="AB6038" s="126">
        <v>4</v>
      </c>
      <c r="AC6038" s="126">
        <v>8</v>
      </c>
      <c r="AD6038" s="126">
        <v>2026</v>
      </c>
    </row>
    <row r="6039" spans="3:30">
      <c r="C6039" s="126">
        <v>6032</v>
      </c>
      <c r="D6039" s="126">
        <v>311</v>
      </c>
      <c r="E6039" s="126">
        <v>10</v>
      </c>
      <c r="F6039" s="126">
        <v>1</v>
      </c>
      <c r="G6039" s="126">
        <v>1</v>
      </c>
      <c r="H6039" s="126">
        <v>1</v>
      </c>
      <c r="I6039" s="126">
        <v>1</v>
      </c>
      <c r="J6039" s="126">
        <v>46</v>
      </c>
      <c r="P6039" s="126">
        <v>1735</v>
      </c>
      <c r="R6039" s="126" t="s">
        <v>547</v>
      </c>
      <c r="S6039" s="252">
        <v>0</v>
      </c>
      <c r="T6039" s="252">
        <v>0.38</v>
      </c>
      <c r="U6039" s="68" t="s">
        <v>7851</v>
      </c>
      <c r="V6039" s="126">
        <v>1</v>
      </c>
      <c r="Z6039" s="126">
        <v>1</v>
      </c>
      <c r="AA6039" s="126">
        <v>1</v>
      </c>
      <c r="AB6039" s="126">
        <v>4</v>
      </c>
      <c r="AC6039" s="126">
        <v>8</v>
      </c>
      <c r="AD6039" s="126">
        <v>2026</v>
      </c>
    </row>
    <row r="6040" spans="3:30">
      <c r="C6040" s="126">
        <v>6033</v>
      </c>
      <c r="D6040" s="126">
        <v>311</v>
      </c>
      <c r="E6040" s="126">
        <v>3</v>
      </c>
      <c r="F6040" s="126">
        <v>1</v>
      </c>
      <c r="G6040" s="126">
        <v>1</v>
      </c>
      <c r="H6040" s="126">
        <v>1</v>
      </c>
      <c r="I6040" s="126">
        <v>1</v>
      </c>
      <c r="J6040" s="126">
        <v>50</v>
      </c>
      <c r="M6040" s="126">
        <v>2167</v>
      </c>
      <c r="N6040" s="126">
        <v>0</v>
      </c>
      <c r="P6040" s="126">
        <v>1736</v>
      </c>
      <c r="R6040" s="126" t="s">
        <v>547</v>
      </c>
      <c r="S6040" s="252">
        <v>0</v>
      </c>
      <c r="T6040" s="252">
        <v>0.12</v>
      </c>
      <c r="U6040" s="68" t="s">
        <v>7852</v>
      </c>
      <c r="V6040" s="126">
        <v>1</v>
      </c>
      <c r="Z6040" s="126">
        <v>1</v>
      </c>
      <c r="AA6040" s="126">
        <v>1</v>
      </c>
      <c r="AB6040" s="126">
        <v>4</v>
      </c>
      <c r="AC6040" s="126">
        <v>8</v>
      </c>
      <c r="AD6040" s="126">
        <v>2026</v>
      </c>
    </row>
    <row r="6041" spans="3:30">
      <c r="C6041" s="126">
        <v>6034</v>
      </c>
      <c r="D6041" s="126">
        <v>311</v>
      </c>
      <c r="E6041" s="126">
        <v>11</v>
      </c>
      <c r="F6041" s="126">
        <v>1</v>
      </c>
      <c r="G6041" s="126">
        <v>1</v>
      </c>
      <c r="H6041" s="126">
        <v>1</v>
      </c>
      <c r="I6041" s="126">
        <v>1</v>
      </c>
      <c r="J6041" s="126">
        <v>50</v>
      </c>
      <c r="M6041" s="126">
        <v>2167</v>
      </c>
      <c r="N6041" s="126">
        <v>1</v>
      </c>
      <c r="P6041" s="126">
        <v>1736</v>
      </c>
      <c r="R6041" s="126" t="s">
        <v>547</v>
      </c>
      <c r="S6041" s="252">
        <v>0.12</v>
      </c>
      <c r="T6041" s="252">
        <v>0</v>
      </c>
      <c r="U6041" s="68" t="s">
        <v>7853</v>
      </c>
      <c r="V6041" s="126">
        <v>1</v>
      </c>
      <c r="Z6041" s="126">
        <v>1</v>
      </c>
      <c r="AA6041" s="126">
        <v>1</v>
      </c>
      <c r="AB6041" s="126">
        <v>4</v>
      </c>
      <c r="AC6041" s="126">
        <v>8</v>
      </c>
      <c r="AD6041" s="126">
        <v>2026</v>
      </c>
    </row>
    <row r="6042" spans="3:30">
      <c r="C6042" s="126">
        <v>6035</v>
      </c>
      <c r="D6042" s="126">
        <v>311</v>
      </c>
      <c r="E6042" s="126">
        <v>10</v>
      </c>
      <c r="F6042" s="126">
        <v>1</v>
      </c>
      <c r="G6042" s="126">
        <v>1</v>
      </c>
      <c r="H6042" s="126">
        <v>1</v>
      </c>
      <c r="I6042" s="126">
        <v>1</v>
      </c>
      <c r="J6042" s="126">
        <v>50</v>
      </c>
      <c r="P6042" s="126">
        <v>1736</v>
      </c>
      <c r="R6042" s="126" t="s">
        <v>547</v>
      </c>
      <c r="S6042" s="252">
        <v>0</v>
      </c>
      <c r="T6042" s="252">
        <v>0.25</v>
      </c>
      <c r="U6042" s="68" t="s">
        <v>7854</v>
      </c>
      <c r="V6042" s="126">
        <v>1</v>
      </c>
      <c r="Z6042" s="126">
        <v>1</v>
      </c>
      <c r="AA6042" s="126">
        <v>1</v>
      </c>
      <c r="AB6042" s="126">
        <v>4</v>
      </c>
      <c r="AC6042" s="126">
        <v>8</v>
      </c>
      <c r="AD6042" s="126">
        <v>2026</v>
      </c>
    </row>
    <row r="6043" spans="3:30">
      <c r="C6043" s="126">
        <v>6036</v>
      </c>
      <c r="D6043" s="126">
        <v>311</v>
      </c>
      <c r="E6043" s="126">
        <v>3</v>
      </c>
      <c r="F6043" s="126">
        <v>1</v>
      </c>
      <c r="G6043" s="126">
        <v>1</v>
      </c>
      <c r="H6043" s="126">
        <v>1</v>
      </c>
      <c r="I6043" s="126">
        <v>1</v>
      </c>
      <c r="J6043" s="126">
        <v>414</v>
      </c>
      <c r="M6043" s="126">
        <v>2168</v>
      </c>
      <c r="N6043" s="126">
        <v>0</v>
      </c>
      <c r="P6043" s="126">
        <v>1737</v>
      </c>
      <c r="R6043" s="126" t="s">
        <v>547</v>
      </c>
      <c r="S6043" s="252">
        <v>0</v>
      </c>
      <c r="T6043" s="252">
        <v>1.8</v>
      </c>
      <c r="U6043" s="68" t="s">
        <v>7855</v>
      </c>
      <c r="V6043" s="126">
        <v>1</v>
      </c>
      <c r="Z6043" s="126">
        <v>1</v>
      </c>
      <c r="AA6043" s="126">
        <v>1</v>
      </c>
      <c r="AB6043" s="126">
        <v>4</v>
      </c>
      <c r="AC6043" s="126">
        <v>8</v>
      </c>
      <c r="AD6043" s="126">
        <v>2026</v>
      </c>
    </row>
    <row r="6044" spans="3:30">
      <c r="C6044" s="126">
        <v>6037</v>
      </c>
      <c r="D6044" s="126">
        <v>311</v>
      </c>
      <c r="E6044" s="126">
        <v>11</v>
      </c>
      <c r="F6044" s="126">
        <v>1</v>
      </c>
      <c r="G6044" s="126">
        <v>1</v>
      </c>
      <c r="H6044" s="126">
        <v>1</v>
      </c>
      <c r="I6044" s="126">
        <v>1</v>
      </c>
      <c r="J6044" s="126">
        <v>414</v>
      </c>
      <c r="M6044" s="126">
        <v>2168</v>
      </c>
      <c r="N6044" s="126">
        <v>1</v>
      </c>
      <c r="P6044" s="126">
        <v>1737</v>
      </c>
      <c r="R6044" s="126" t="s">
        <v>547</v>
      </c>
      <c r="S6044" s="252">
        <v>1.8</v>
      </c>
      <c r="T6044" s="252">
        <v>0</v>
      </c>
      <c r="U6044" s="68" t="s">
        <v>7856</v>
      </c>
      <c r="V6044" s="126">
        <v>1</v>
      </c>
      <c r="Z6044" s="126">
        <v>1</v>
      </c>
      <c r="AA6044" s="126">
        <v>1</v>
      </c>
      <c r="AB6044" s="126">
        <v>4</v>
      </c>
      <c r="AC6044" s="126">
        <v>8</v>
      </c>
      <c r="AD6044" s="126">
        <v>2026</v>
      </c>
    </row>
    <row r="6045" spans="3:30">
      <c r="C6045" s="126">
        <v>6038</v>
      </c>
      <c r="D6045" s="126">
        <v>311</v>
      </c>
      <c r="E6045" s="126">
        <v>10</v>
      </c>
      <c r="F6045" s="126">
        <v>1</v>
      </c>
      <c r="G6045" s="126">
        <v>1</v>
      </c>
      <c r="H6045" s="126">
        <v>1</v>
      </c>
      <c r="I6045" s="126">
        <v>1</v>
      </c>
      <c r="J6045" s="126">
        <v>414</v>
      </c>
      <c r="P6045" s="126">
        <v>1737</v>
      </c>
      <c r="R6045" s="126" t="s">
        <v>547</v>
      </c>
      <c r="S6045" s="252">
        <v>0</v>
      </c>
      <c r="T6045" s="252">
        <v>2.5</v>
      </c>
      <c r="U6045" s="68" t="s">
        <v>7857</v>
      </c>
      <c r="V6045" s="126">
        <v>1</v>
      </c>
      <c r="Z6045" s="126">
        <v>1</v>
      </c>
      <c r="AA6045" s="126">
        <v>1</v>
      </c>
      <c r="AB6045" s="126">
        <v>4</v>
      </c>
      <c r="AC6045" s="126">
        <v>8</v>
      </c>
      <c r="AD6045" s="126">
        <v>2026</v>
      </c>
    </row>
    <row r="6046" spans="3:30">
      <c r="C6046" s="126">
        <v>6039</v>
      </c>
      <c r="D6046" s="126">
        <v>311</v>
      </c>
      <c r="E6046" s="126">
        <v>3</v>
      </c>
      <c r="F6046" s="126">
        <v>1</v>
      </c>
      <c r="G6046" s="126">
        <v>1</v>
      </c>
      <c r="H6046" s="126">
        <v>1</v>
      </c>
      <c r="I6046" s="126">
        <v>1</v>
      </c>
      <c r="J6046" s="126">
        <v>349</v>
      </c>
      <c r="M6046" s="126">
        <v>2169</v>
      </c>
      <c r="N6046" s="126">
        <v>0</v>
      </c>
      <c r="P6046" s="126">
        <v>1738</v>
      </c>
      <c r="R6046" s="126" t="s">
        <v>547</v>
      </c>
      <c r="S6046" s="252">
        <v>0</v>
      </c>
      <c r="T6046" s="252">
        <v>1</v>
      </c>
      <c r="U6046" s="68" t="s">
        <v>7858</v>
      </c>
      <c r="V6046" s="126">
        <v>1</v>
      </c>
      <c r="Z6046" s="126">
        <v>1</v>
      </c>
      <c r="AA6046" s="126">
        <v>1</v>
      </c>
      <c r="AB6046" s="126">
        <v>4</v>
      </c>
      <c r="AC6046" s="126">
        <v>8</v>
      </c>
      <c r="AD6046" s="126">
        <v>2026</v>
      </c>
    </row>
    <row r="6047" spans="3:30">
      <c r="C6047" s="126">
        <v>6040</v>
      </c>
      <c r="D6047" s="126">
        <v>311</v>
      </c>
      <c r="E6047" s="126">
        <v>11</v>
      </c>
      <c r="F6047" s="126">
        <v>1</v>
      </c>
      <c r="G6047" s="126">
        <v>1</v>
      </c>
      <c r="H6047" s="126">
        <v>1</v>
      </c>
      <c r="I6047" s="126">
        <v>1</v>
      </c>
      <c r="J6047" s="126">
        <v>349</v>
      </c>
      <c r="M6047" s="126">
        <v>2169</v>
      </c>
      <c r="N6047" s="126">
        <v>1</v>
      </c>
      <c r="P6047" s="126">
        <v>1738</v>
      </c>
      <c r="R6047" s="126" t="s">
        <v>547</v>
      </c>
      <c r="S6047" s="252">
        <v>1</v>
      </c>
      <c r="T6047" s="252">
        <v>0</v>
      </c>
      <c r="U6047" s="68" t="s">
        <v>7859</v>
      </c>
      <c r="V6047" s="126">
        <v>1</v>
      </c>
      <c r="Z6047" s="126">
        <v>1</v>
      </c>
      <c r="AA6047" s="126">
        <v>1</v>
      </c>
      <c r="AB6047" s="126">
        <v>4</v>
      </c>
      <c r="AC6047" s="126">
        <v>8</v>
      </c>
      <c r="AD6047" s="126">
        <v>2026</v>
      </c>
    </row>
    <row r="6048" spans="3:30">
      <c r="C6048" s="126">
        <v>6041</v>
      </c>
      <c r="D6048" s="126">
        <v>311</v>
      </c>
      <c r="E6048" s="126">
        <v>10</v>
      </c>
      <c r="F6048" s="126">
        <v>1</v>
      </c>
      <c r="G6048" s="126">
        <v>1</v>
      </c>
      <c r="H6048" s="126">
        <v>1</v>
      </c>
      <c r="I6048" s="126">
        <v>1</v>
      </c>
      <c r="J6048" s="126">
        <v>349</v>
      </c>
      <c r="P6048" s="126">
        <v>1738</v>
      </c>
      <c r="R6048" s="126" t="s">
        <v>547</v>
      </c>
      <c r="S6048" s="252">
        <v>0</v>
      </c>
      <c r="T6048" s="252">
        <v>1.5</v>
      </c>
      <c r="U6048" s="68" t="s">
        <v>7860</v>
      </c>
      <c r="V6048" s="126">
        <v>1</v>
      </c>
      <c r="Z6048" s="126">
        <v>1</v>
      </c>
      <c r="AA6048" s="126">
        <v>1</v>
      </c>
      <c r="AB6048" s="126">
        <v>4</v>
      </c>
      <c r="AC6048" s="126">
        <v>8</v>
      </c>
      <c r="AD6048" s="126">
        <v>2026</v>
      </c>
    </row>
    <row r="6049" spans="3:30">
      <c r="C6049" s="126">
        <v>6042</v>
      </c>
      <c r="D6049" s="126">
        <v>311</v>
      </c>
      <c r="E6049" s="126">
        <v>3</v>
      </c>
      <c r="F6049" s="126">
        <v>1</v>
      </c>
      <c r="G6049" s="126">
        <v>1</v>
      </c>
      <c r="H6049" s="126">
        <v>1</v>
      </c>
      <c r="I6049" s="126">
        <v>1</v>
      </c>
      <c r="J6049" s="126">
        <v>70</v>
      </c>
      <c r="M6049" s="126">
        <v>2170</v>
      </c>
      <c r="N6049" s="126">
        <v>0</v>
      </c>
      <c r="P6049" s="126">
        <v>1739</v>
      </c>
      <c r="R6049" s="126" t="s">
        <v>547</v>
      </c>
      <c r="S6049" s="252">
        <v>0</v>
      </c>
      <c r="T6049" s="252">
        <v>0.15</v>
      </c>
      <c r="U6049" s="68" t="s">
        <v>7861</v>
      </c>
      <c r="V6049" s="126">
        <v>1</v>
      </c>
      <c r="Z6049" s="126">
        <v>1</v>
      </c>
      <c r="AA6049" s="126">
        <v>1</v>
      </c>
      <c r="AB6049" s="126">
        <v>4</v>
      </c>
      <c r="AC6049" s="126">
        <v>8</v>
      </c>
      <c r="AD6049" s="126">
        <v>2026</v>
      </c>
    </row>
    <row r="6050" spans="3:30">
      <c r="C6050" s="126">
        <v>6043</v>
      </c>
      <c r="D6050" s="126">
        <v>311</v>
      </c>
      <c r="E6050" s="126">
        <v>11</v>
      </c>
      <c r="F6050" s="126">
        <v>1</v>
      </c>
      <c r="G6050" s="126">
        <v>1</v>
      </c>
      <c r="H6050" s="126">
        <v>1</v>
      </c>
      <c r="I6050" s="126">
        <v>1</v>
      </c>
      <c r="J6050" s="126">
        <v>70</v>
      </c>
      <c r="M6050" s="126">
        <v>2170</v>
      </c>
      <c r="N6050" s="126">
        <v>1</v>
      </c>
      <c r="P6050" s="126">
        <v>1739</v>
      </c>
      <c r="R6050" s="126" t="s">
        <v>547</v>
      </c>
      <c r="S6050" s="252">
        <v>0.15</v>
      </c>
      <c r="T6050" s="252">
        <v>0</v>
      </c>
      <c r="U6050" s="68" t="s">
        <v>7862</v>
      </c>
      <c r="V6050" s="126">
        <v>1</v>
      </c>
      <c r="Z6050" s="126">
        <v>1</v>
      </c>
      <c r="AA6050" s="126">
        <v>1</v>
      </c>
      <c r="AB6050" s="126">
        <v>4</v>
      </c>
      <c r="AC6050" s="126">
        <v>8</v>
      </c>
      <c r="AD6050" s="126">
        <v>2026</v>
      </c>
    </row>
    <row r="6051" spans="3:30">
      <c r="C6051" s="126">
        <v>6044</v>
      </c>
      <c r="D6051" s="126">
        <v>311</v>
      </c>
      <c r="E6051" s="126">
        <v>10</v>
      </c>
      <c r="F6051" s="126">
        <v>1</v>
      </c>
      <c r="G6051" s="126">
        <v>1</v>
      </c>
      <c r="H6051" s="126">
        <v>1</v>
      </c>
      <c r="I6051" s="126">
        <v>1</v>
      </c>
      <c r="J6051" s="126">
        <v>70</v>
      </c>
      <c r="P6051" s="126">
        <v>1739</v>
      </c>
      <c r="R6051" s="126" t="s">
        <v>547</v>
      </c>
      <c r="S6051" s="252">
        <v>0</v>
      </c>
      <c r="T6051" s="252">
        <v>0.25</v>
      </c>
      <c r="U6051" s="68" t="s">
        <v>7863</v>
      </c>
      <c r="V6051" s="126">
        <v>1</v>
      </c>
      <c r="Z6051" s="126">
        <v>1</v>
      </c>
      <c r="AA6051" s="126">
        <v>1</v>
      </c>
      <c r="AB6051" s="126">
        <v>4</v>
      </c>
      <c r="AC6051" s="126">
        <v>8</v>
      </c>
      <c r="AD6051" s="126">
        <v>2026</v>
      </c>
    </row>
    <row r="6052" spans="3:30">
      <c r="C6052" s="126">
        <v>6045</v>
      </c>
      <c r="D6052" s="126">
        <v>311</v>
      </c>
      <c r="E6052" s="126">
        <v>3</v>
      </c>
      <c r="F6052" s="126">
        <v>1</v>
      </c>
      <c r="G6052" s="126">
        <v>1</v>
      </c>
      <c r="H6052" s="126">
        <v>1</v>
      </c>
      <c r="I6052" s="126">
        <v>1</v>
      </c>
      <c r="J6052" s="126">
        <v>142</v>
      </c>
      <c r="M6052" s="126">
        <v>2171</v>
      </c>
      <c r="N6052" s="126">
        <v>0</v>
      </c>
      <c r="P6052" s="126">
        <v>1740</v>
      </c>
      <c r="R6052" s="126" t="s">
        <v>547</v>
      </c>
      <c r="S6052" s="252">
        <v>0</v>
      </c>
      <c r="T6052" s="252">
        <v>0.34</v>
      </c>
      <c r="U6052" s="68" t="s">
        <v>7864</v>
      </c>
      <c r="V6052" s="126">
        <v>1</v>
      </c>
      <c r="Z6052" s="126">
        <v>1</v>
      </c>
      <c r="AA6052" s="126">
        <v>1</v>
      </c>
      <c r="AB6052" s="126">
        <v>4</v>
      </c>
      <c r="AC6052" s="126">
        <v>8</v>
      </c>
      <c r="AD6052" s="126">
        <v>2026</v>
      </c>
    </row>
    <row r="6053" spans="3:30">
      <c r="C6053" s="126">
        <v>6046</v>
      </c>
      <c r="D6053" s="126">
        <v>311</v>
      </c>
      <c r="E6053" s="126">
        <v>11</v>
      </c>
      <c r="F6053" s="126">
        <v>1</v>
      </c>
      <c r="G6053" s="126">
        <v>1</v>
      </c>
      <c r="H6053" s="126">
        <v>1</v>
      </c>
      <c r="I6053" s="126">
        <v>1</v>
      </c>
      <c r="J6053" s="126">
        <v>142</v>
      </c>
      <c r="M6053" s="126">
        <v>2171</v>
      </c>
      <c r="N6053" s="126">
        <v>1</v>
      </c>
      <c r="P6053" s="126">
        <v>1740</v>
      </c>
      <c r="R6053" s="126" t="s">
        <v>547</v>
      </c>
      <c r="S6053" s="252">
        <v>0.34</v>
      </c>
      <c r="T6053" s="252">
        <v>0</v>
      </c>
      <c r="U6053" s="68" t="s">
        <v>7865</v>
      </c>
      <c r="V6053" s="126">
        <v>1</v>
      </c>
      <c r="Z6053" s="126">
        <v>1</v>
      </c>
      <c r="AA6053" s="126">
        <v>1</v>
      </c>
      <c r="AB6053" s="126">
        <v>4</v>
      </c>
      <c r="AC6053" s="126">
        <v>8</v>
      </c>
      <c r="AD6053" s="126">
        <v>2026</v>
      </c>
    </row>
    <row r="6054" spans="3:30">
      <c r="C6054" s="126">
        <v>6047</v>
      </c>
      <c r="D6054" s="126">
        <v>311</v>
      </c>
      <c r="E6054" s="126">
        <v>10</v>
      </c>
      <c r="F6054" s="126">
        <v>1</v>
      </c>
      <c r="G6054" s="126">
        <v>1</v>
      </c>
      <c r="H6054" s="126">
        <v>1</v>
      </c>
      <c r="I6054" s="126">
        <v>1</v>
      </c>
      <c r="J6054" s="126">
        <v>142</v>
      </c>
      <c r="P6054" s="126">
        <v>1740</v>
      </c>
      <c r="R6054" s="126" t="s">
        <v>547</v>
      </c>
      <c r="S6054" s="252">
        <v>0</v>
      </c>
      <c r="T6054" s="252">
        <v>0.75</v>
      </c>
      <c r="U6054" s="68" t="s">
        <v>7866</v>
      </c>
      <c r="V6054" s="126">
        <v>1</v>
      </c>
      <c r="Z6054" s="126">
        <v>1</v>
      </c>
      <c r="AA6054" s="126">
        <v>1</v>
      </c>
      <c r="AB6054" s="126">
        <v>4</v>
      </c>
      <c r="AC6054" s="126">
        <v>8</v>
      </c>
      <c r="AD6054" s="126">
        <v>2026</v>
      </c>
    </row>
    <row r="6055" spans="3:30">
      <c r="C6055" s="126">
        <v>6048</v>
      </c>
      <c r="D6055" s="126">
        <v>311</v>
      </c>
      <c r="E6055" s="126">
        <v>3</v>
      </c>
      <c r="F6055" s="126">
        <v>1</v>
      </c>
      <c r="G6055" s="126">
        <v>1</v>
      </c>
      <c r="H6055" s="126">
        <v>1</v>
      </c>
      <c r="I6055" s="126">
        <v>1</v>
      </c>
      <c r="J6055" s="126">
        <v>52</v>
      </c>
      <c r="M6055" s="126">
        <v>2172</v>
      </c>
      <c r="N6055" s="126">
        <v>0</v>
      </c>
      <c r="P6055" s="126">
        <v>1741</v>
      </c>
      <c r="R6055" s="126" t="s">
        <v>547</v>
      </c>
      <c r="S6055" s="252">
        <v>0</v>
      </c>
      <c r="T6055" s="252">
        <v>1.91</v>
      </c>
      <c r="U6055" s="68" t="s">
        <v>7867</v>
      </c>
      <c r="V6055" s="126">
        <v>1</v>
      </c>
      <c r="Z6055" s="126">
        <v>1</v>
      </c>
      <c r="AA6055" s="126">
        <v>1</v>
      </c>
      <c r="AB6055" s="126">
        <v>4</v>
      </c>
      <c r="AC6055" s="126">
        <v>8</v>
      </c>
      <c r="AD6055" s="126">
        <v>2026</v>
      </c>
    </row>
    <row r="6056" spans="3:30">
      <c r="C6056" s="126">
        <v>6049</v>
      </c>
      <c r="D6056" s="126">
        <v>311</v>
      </c>
      <c r="E6056" s="126">
        <v>11</v>
      </c>
      <c r="F6056" s="126">
        <v>1</v>
      </c>
      <c r="G6056" s="126">
        <v>1</v>
      </c>
      <c r="H6056" s="126">
        <v>1</v>
      </c>
      <c r="I6056" s="126">
        <v>1</v>
      </c>
      <c r="J6056" s="126">
        <v>52</v>
      </c>
      <c r="M6056" s="126">
        <v>2172</v>
      </c>
      <c r="N6056" s="126">
        <v>1</v>
      </c>
      <c r="P6056" s="126">
        <v>1741</v>
      </c>
      <c r="R6056" s="126" t="s">
        <v>547</v>
      </c>
      <c r="S6056" s="252">
        <v>1.91</v>
      </c>
      <c r="T6056" s="252">
        <v>0</v>
      </c>
      <c r="U6056" s="68" t="s">
        <v>7868</v>
      </c>
      <c r="V6056" s="126">
        <v>1</v>
      </c>
      <c r="Z6056" s="126">
        <v>1</v>
      </c>
      <c r="AA6056" s="126">
        <v>1</v>
      </c>
      <c r="AB6056" s="126">
        <v>4</v>
      </c>
      <c r="AC6056" s="126">
        <v>8</v>
      </c>
      <c r="AD6056" s="126">
        <v>2026</v>
      </c>
    </row>
    <row r="6057" spans="3:30">
      <c r="C6057" s="126">
        <v>6050</v>
      </c>
      <c r="D6057" s="126">
        <v>311</v>
      </c>
      <c r="E6057" s="126">
        <v>10</v>
      </c>
      <c r="F6057" s="126">
        <v>1</v>
      </c>
      <c r="G6057" s="126">
        <v>1</v>
      </c>
      <c r="H6057" s="126">
        <v>1</v>
      </c>
      <c r="I6057" s="126">
        <v>1</v>
      </c>
      <c r="J6057" s="126">
        <v>52</v>
      </c>
      <c r="P6057" s="126">
        <v>1741</v>
      </c>
      <c r="R6057" s="126" t="s">
        <v>547</v>
      </c>
      <c r="S6057" s="252">
        <v>0</v>
      </c>
      <c r="T6057" s="252">
        <v>2.5</v>
      </c>
      <c r="U6057" s="68" t="s">
        <v>7869</v>
      </c>
      <c r="V6057" s="126">
        <v>1</v>
      </c>
      <c r="Z6057" s="126">
        <v>1</v>
      </c>
      <c r="AA6057" s="126">
        <v>1</v>
      </c>
      <c r="AB6057" s="126">
        <v>4</v>
      </c>
      <c r="AC6057" s="126">
        <v>8</v>
      </c>
      <c r="AD6057" s="126">
        <v>2026</v>
      </c>
    </row>
    <row r="6058" spans="3:30">
      <c r="C6058" s="126">
        <v>6051</v>
      </c>
      <c r="D6058" s="126">
        <v>311</v>
      </c>
      <c r="E6058" s="126">
        <v>3</v>
      </c>
      <c r="F6058" s="126">
        <v>1</v>
      </c>
      <c r="G6058" s="126">
        <v>1</v>
      </c>
      <c r="H6058" s="126">
        <v>1</v>
      </c>
      <c r="I6058" s="126">
        <v>1</v>
      </c>
      <c r="J6058" s="126">
        <v>404</v>
      </c>
      <c r="M6058" s="126">
        <v>2173</v>
      </c>
      <c r="N6058" s="126">
        <v>0</v>
      </c>
      <c r="P6058" s="126">
        <v>1742</v>
      </c>
      <c r="R6058" s="126" t="s">
        <v>547</v>
      </c>
      <c r="S6058" s="252">
        <v>0</v>
      </c>
      <c r="T6058" s="252">
        <v>1.8</v>
      </c>
      <c r="U6058" s="68" t="s">
        <v>7870</v>
      </c>
      <c r="V6058" s="126">
        <v>1</v>
      </c>
      <c r="Z6058" s="126">
        <v>1</v>
      </c>
      <c r="AA6058" s="126">
        <v>1</v>
      </c>
      <c r="AB6058" s="126">
        <v>4</v>
      </c>
      <c r="AC6058" s="126">
        <v>8</v>
      </c>
      <c r="AD6058" s="126">
        <v>2026</v>
      </c>
    </row>
    <row r="6059" spans="3:30">
      <c r="C6059" s="126">
        <v>6052</v>
      </c>
      <c r="D6059" s="126">
        <v>311</v>
      </c>
      <c r="E6059" s="126">
        <v>11</v>
      </c>
      <c r="F6059" s="126">
        <v>1</v>
      </c>
      <c r="G6059" s="126">
        <v>1</v>
      </c>
      <c r="H6059" s="126">
        <v>1</v>
      </c>
      <c r="I6059" s="126">
        <v>1</v>
      </c>
      <c r="J6059" s="126">
        <v>404</v>
      </c>
      <c r="M6059" s="126">
        <v>2173</v>
      </c>
      <c r="N6059" s="126">
        <v>1</v>
      </c>
      <c r="P6059" s="126">
        <v>1742</v>
      </c>
      <c r="R6059" s="126" t="s">
        <v>547</v>
      </c>
      <c r="S6059" s="252">
        <v>1.8</v>
      </c>
      <c r="T6059" s="252">
        <v>0</v>
      </c>
      <c r="U6059" s="68" t="s">
        <v>7871</v>
      </c>
      <c r="V6059" s="126">
        <v>1</v>
      </c>
      <c r="Z6059" s="126">
        <v>1</v>
      </c>
      <c r="AA6059" s="126">
        <v>1</v>
      </c>
      <c r="AB6059" s="126">
        <v>4</v>
      </c>
      <c r="AC6059" s="126">
        <v>8</v>
      </c>
      <c r="AD6059" s="126">
        <v>2026</v>
      </c>
    </row>
    <row r="6060" spans="3:30">
      <c r="C6060" s="126">
        <v>6053</v>
      </c>
      <c r="D6060" s="126">
        <v>311</v>
      </c>
      <c r="E6060" s="126">
        <v>10</v>
      </c>
      <c r="F6060" s="126">
        <v>1</v>
      </c>
      <c r="G6060" s="126">
        <v>1</v>
      </c>
      <c r="H6060" s="126">
        <v>1</v>
      </c>
      <c r="I6060" s="126">
        <v>1</v>
      </c>
      <c r="J6060" s="126">
        <v>404</v>
      </c>
      <c r="P6060" s="126">
        <v>1742</v>
      </c>
      <c r="R6060" s="126" t="s">
        <v>547</v>
      </c>
      <c r="S6060" s="252">
        <v>0</v>
      </c>
      <c r="T6060" s="252">
        <v>2</v>
      </c>
      <c r="U6060" s="68" t="s">
        <v>7872</v>
      </c>
      <c r="V6060" s="126">
        <v>1</v>
      </c>
      <c r="Z6060" s="126">
        <v>1</v>
      </c>
      <c r="AA6060" s="126">
        <v>1</v>
      </c>
      <c r="AB6060" s="126">
        <v>4</v>
      </c>
      <c r="AC6060" s="126">
        <v>8</v>
      </c>
      <c r="AD6060" s="126">
        <v>2026</v>
      </c>
    </row>
    <row r="6061" spans="3:30">
      <c r="C6061" s="126">
        <v>6054</v>
      </c>
      <c r="D6061" s="126">
        <v>311</v>
      </c>
      <c r="E6061" s="126">
        <v>3</v>
      </c>
      <c r="F6061" s="126">
        <v>1</v>
      </c>
      <c r="G6061" s="126">
        <v>1</v>
      </c>
      <c r="H6061" s="126">
        <v>1</v>
      </c>
      <c r="I6061" s="126">
        <v>1</v>
      </c>
      <c r="J6061" s="126">
        <v>380</v>
      </c>
      <c r="M6061" s="126">
        <v>2174</v>
      </c>
      <c r="N6061" s="126">
        <v>0</v>
      </c>
      <c r="P6061" s="126">
        <v>1743</v>
      </c>
      <c r="R6061" s="126" t="s">
        <v>547</v>
      </c>
      <c r="S6061" s="252">
        <v>0</v>
      </c>
      <c r="T6061" s="252">
        <v>0.67</v>
      </c>
      <c r="U6061" s="68" t="s">
        <v>7873</v>
      </c>
      <c r="V6061" s="126">
        <v>1</v>
      </c>
      <c r="Z6061" s="126">
        <v>1</v>
      </c>
      <c r="AA6061" s="126">
        <v>1</v>
      </c>
      <c r="AB6061" s="126">
        <v>4</v>
      </c>
      <c r="AC6061" s="126">
        <v>8</v>
      </c>
      <c r="AD6061" s="126">
        <v>2026</v>
      </c>
    </row>
    <row r="6062" spans="3:30">
      <c r="C6062" s="126">
        <v>6055</v>
      </c>
      <c r="D6062" s="126">
        <v>311</v>
      </c>
      <c r="E6062" s="126">
        <v>11</v>
      </c>
      <c r="F6062" s="126">
        <v>1</v>
      </c>
      <c r="G6062" s="126">
        <v>1</v>
      </c>
      <c r="H6062" s="126">
        <v>1</v>
      </c>
      <c r="I6062" s="126">
        <v>1</v>
      </c>
      <c r="J6062" s="126">
        <v>380</v>
      </c>
      <c r="M6062" s="126">
        <v>2174</v>
      </c>
      <c r="N6062" s="126">
        <v>1</v>
      </c>
      <c r="P6062" s="126">
        <v>1743</v>
      </c>
      <c r="R6062" s="126" t="s">
        <v>547</v>
      </c>
      <c r="S6062" s="252">
        <v>0.67</v>
      </c>
      <c r="T6062" s="252">
        <v>0</v>
      </c>
      <c r="U6062" s="68" t="s">
        <v>7874</v>
      </c>
      <c r="V6062" s="126">
        <v>1</v>
      </c>
      <c r="Z6062" s="126">
        <v>1</v>
      </c>
      <c r="AA6062" s="126">
        <v>1</v>
      </c>
      <c r="AB6062" s="126">
        <v>4</v>
      </c>
      <c r="AC6062" s="126">
        <v>8</v>
      </c>
      <c r="AD6062" s="126">
        <v>2026</v>
      </c>
    </row>
    <row r="6063" spans="3:30">
      <c r="C6063" s="126">
        <v>6056</v>
      </c>
      <c r="D6063" s="126">
        <v>311</v>
      </c>
      <c r="E6063" s="126">
        <v>10</v>
      </c>
      <c r="F6063" s="126">
        <v>1</v>
      </c>
      <c r="G6063" s="126">
        <v>1</v>
      </c>
      <c r="H6063" s="126">
        <v>1</v>
      </c>
      <c r="I6063" s="126">
        <v>1</v>
      </c>
      <c r="J6063" s="126">
        <v>380</v>
      </c>
      <c r="P6063" s="126">
        <v>1743</v>
      </c>
      <c r="R6063" s="126" t="s">
        <v>547</v>
      </c>
      <c r="S6063" s="252">
        <v>0</v>
      </c>
      <c r="T6063" s="252">
        <v>0.88</v>
      </c>
      <c r="U6063" s="68" t="s">
        <v>7875</v>
      </c>
      <c r="V6063" s="126">
        <v>1</v>
      </c>
      <c r="Z6063" s="126">
        <v>1</v>
      </c>
      <c r="AA6063" s="126">
        <v>1</v>
      </c>
      <c r="AB6063" s="126">
        <v>4</v>
      </c>
      <c r="AC6063" s="126">
        <v>8</v>
      </c>
      <c r="AD6063" s="126">
        <v>2026</v>
      </c>
    </row>
    <row r="6064" spans="3:30">
      <c r="C6064" s="126">
        <v>6057</v>
      </c>
      <c r="D6064" s="126">
        <v>311</v>
      </c>
      <c r="E6064" s="126">
        <v>3</v>
      </c>
      <c r="F6064" s="126">
        <v>1</v>
      </c>
      <c r="G6064" s="126">
        <v>1</v>
      </c>
      <c r="H6064" s="126">
        <v>1</v>
      </c>
      <c r="I6064" s="126">
        <v>1</v>
      </c>
      <c r="J6064" s="126">
        <v>403</v>
      </c>
      <c r="M6064" s="126">
        <v>2175</v>
      </c>
      <c r="N6064" s="126">
        <v>0</v>
      </c>
      <c r="P6064" s="126">
        <v>1744</v>
      </c>
      <c r="R6064" s="126" t="s">
        <v>547</v>
      </c>
      <c r="S6064" s="252">
        <v>0</v>
      </c>
      <c r="T6064" s="252">
        <v>0.82</v>
      </c>
      <c r="U6064" s="68" t="s">
        <v>7876</v>
      </c>
      <c r="V6064" s="126">
        <v>1</v>
      </c>
      <c r="Z6064" s="126">
        <v>1</v>
      </c>
      <c r="AA6064" s="126">
        <v>1</v>
      </c>
      <c r="AB6064" s="126">
        <v>4</v>
      </c>
      <c r="AC6064" s="126">
        <v>8</v>
      </c>
      <c r="AD6064" s="126">
        <v>2026</v>
      </c>
    </row>
    <row r="6065" spans="3:30">
      <c r="C6065" s="126">
        <v>6058</v>
      </c>
      <c r="D6065" s="126">
        <v>311</v>
      </c>
      <c r="E6065" s="126">
        <v>11</v>
      </c>
      <c r="F6065" s="126">
        <v>1</v>
      </c>
      <c r="G6065" s="126">
        <v>1</v>
      </c>
      <c r="H6065" s="126">
        <v>1</v>
      </c>
      <c r="I6065" s="126">
        <v>1</v>
      </c>
      <c r="J6065" s="126">
        <v>403</v>
      </c>
      <c r="M6065" s="126">
        <v>2175</v>
      </c>
      <c r="N6065" s="126">
        <v>1</v>
      </c>
      <c r="P6065" s="126">
        <v>1744</v>
      </c>
      <c r="R6065" s="126" t="s">
        <v>547</v>
      </c>
      <c r="S6065" s="252">
        <v>0.82</v>
      </c>
      <c r="T6065" s="252">
        <v>0</v>
      </c>
      <c r="U6065" s="68" t="s">
        <v>7877</v>
      </c>
      <c r="V6065" s="126">
        <v>1</v>
      </c>
      <c r="Z6065" s="126">
        <v>1</v>
      </c>
      <c r="AA6065" s="126">
        <v>1</v>
      </c>
      <c r="AB6065" s="126">
        <v>4</v>
      </c>
      <c r="AC6065" s="126">
        <v>8</v>
      </c>
      <c r="AD6065" s="126">
        <v>2026</v>
      </c>
    </row>
    <row r="6066" spans="3:30">
      <c r="C6066" s="126">
        <v>6059</v>
      </c>
      <c r="D6066" s="126">
        <v>311</v>
      </c>
      <c r="E6066" s="126">
        <v>10</v>
      </c>
      <c r="F6066" s="126">
        <v>1</v>
      </c>
      <c r="G6066" s="126">
        <v>1</v>
      </c>
      <c r="H6066" s="126">
        <v>1</v>
      </c>
      <c r="I6066" s="126">
        <v>1</v>
      </c>
      <c r="J6066" s="126">
        <v>403</v>
      </c>
      <c r="P6066" s="126">
        <v>1744</v>
      </c>
      <c r="R6066" s="126" t="s">
        <v>547</v>
      </c>
      <c r="S6066" s="252">
        <v>0</v>
      </c>
      <c r="T6066" s="252">
        <v>1.5</v>
      </c>
      <c r="U6066" s="68" t="s">
        <v>7878</v>
      </c>
      <c r="V6066" s="126">
        <v>1</v>
      </c>
      <c r="Z6066" s="126">
        <v>1</v>
      </c>
      <c r="AA6066" s="126">
        <v>1</v>
      </c>
      <c r="AB6066" s="126">
        <v>4</v>
      </c>
      <c r="AC6066" s="126">
        <v>8</v>
      </c>
      <c r="AD6066" s="126">
        <v>2026</v>
      </c>
    </row>
    <row r="6067" spans="3:30">
      <c r="C6067" s="126">
        <v>6060</v>
      </c>
      <c r="D6067" s="126">
        <v>311</v>
      </c>
      <c r="E6067" s="126">
        <v>3</v>
      </c>
      <c r="F6067" s="126">
        <v>1</v>
      </c>
      <c r="G6067" s="126">
        <v>1</v>
      </c>
      <c r="H6067" s="126">
        <v>1</v>
      </c>
      <c r="I6067" s="126">
        <v>1</v>
      </c>
      <c r="J6067" s="126">
        <v>170</v>
      </c>
      <c r="M6067" s="126">
        <v>2176</v>
      </c>
      <c r="N6067" s="126">
        <v>0</v>
      </c>
      <c r="P6067" s="126">
        <v>1745</v>
      </c>
      <c r="R6067" s="126" t="s">
        <v>547</v>
      </c>
      <c r="S6067" s="252">
        <v>0</v>
      </c>
      <c r="T6067" s="252">
        <v>0.4</v>
      </c>
      <c r="U6067" s="68" t="s">
        <v>7879</v>
      </c>
      <c r="V6067" s="126">
        <v>1</v>
      </c>
      <c r="Z6067" s="126">
        <v>1</v>
      </c>
      <c r="AA6067" s="126">
        <v>1</v>
      </c>
      <c r="AB6067" s="126">
        <v>4</v>
      </c>
      <c r="AC6067" s="126">
        <v>8</v>
      </c>
      <c r="AD6067" s="126">
        <v>2026</v>
      </c>
    </row>
    <row r="6068" spans="3:30">
      <c r="C6068" s="126">
        <v>6061</v>
      </c>
      <c r="D6068" s="126">
        <v>311</v>
      </c>
      <c r="E6068" s="126">
        <v>11</v>
      </c>
      <c r="F6068" s="126">
        <v>1</v>
      </c>
      <c r="G6068" s="126">
        <v>1</v>
      </c>
      <c r="H6068" s="126">
        <v>1</v>
      </c>
      <c r="I6068" s="126">
        <v>1</v>
      </c>
      <c r="J6068" s="126">
        <v>170</v>
      </c>
      <c r="M6068" s="126">
        <v>2176</v>
      </c>
      <c r="N6068" s="126">
        <v>1</v>
      </c>
      <c r="P6068" s="126">
        <v>1745</v>
      </c>
      <c r="R6068" s="126" t="s">
        <v>547</v>
      </c>
      <c r="S6068" s="252">
        <v>0.4</v>
      </c>
      <c r="T6068" s="252">
        <v>0</v>
      </c>
      <c r="U6068" s="68" t="s">
        <v>7880</v>
      </c>
      <c r="V6068" s="126">
        <v>1</v>
      </c>
      <c r="Z6068" s="126">
        <v>1</v>
      </c>
      <c r="AA6068" s="126">
        <v>1</v>
      </c>
      <c r="AB6068" s="126">
        <v>4</v>
      </c>
      <c r="AC6068" s="126">
        <v>8</v>
      </c>
      <c r="AD6068" s="126">
        <v>2026</v>
      </c>
    </row>
    <row r="6069" spans="3:30">
      <c r="C6069" s="126">
        <v>6062</v>
      </c>
      <c r="D6069" s="126">
        <v>311</v>
      </c>
      <c r="E6069" s="126">
        <v>10</v>
      </c>
      <c r="F6069" s="126">
        <v>1</v>
      </c>
      <c r="G6069" s="126">
        <v>1</v>
      </c>
      <c r="H6069" s="126">
        <v>1</v>
      </c>
      <c r="I6069" s="126">
        <v>1</v>
      </c>
      <c r="J6069" s="126">
        <v>170</v>
      </c>
      <c r="P6069" s="126">
        <v>1745</v>
      </c>
      <c r="R6069" s="126" t="s">
        <v>547</v>
      </c>
      <c r="S6069" s="252">
        <v>0</v>
      </c>
      <c r="T6069" s="252">
        <v>0.13</v>
      </c>
      <c r="U6069" s="68" t="s">
        <v>7881</v>
      </c>
      <c r="V6069" s="126">
        <v>1</v>
      </c>
      <c r="Z6069" s="126">
        <v>1</v>
      </c>
      <c r="AA6069" s="126">
        <v>1</v>
      </c>
      <c r="AB6069" s="126">
        <v>4</v>
      </c>
      <c r="AC6069" s="126">
        <v>8</v>
      </c>
      <c r="AD6069" s="126">
        <v>2026</v>
      </c>
    </row>
    <row r="6070" spans="3:30">
      <c r="C6070" s="126">
        <v>6063</v>
      </c>
      <c r="D6070" s="126">
        <v>312</v>
      </c>
      <c r="E6070" s="126">
        <v>2</v>
      </c>
      <c r="F6070" s="126">
        <v>1</v>
      </c>
      <c r="G6070" s="126">
        <v>1</v>
      </c>
      <c r="H6070" s="126">
        <v>1</v>
      </c>
      <c r="I6070" s="126">
        <v>1</v>
      </c>
      <c r="R6070" s="126" t="s">
        <v>547</v>
      </c>
      <c r="S6070" s="252">
        <v>42.93</v>
      </c>
      <c r="T6070" s="252">
        <v>0</v>
      </c>
      <c r="U6070" s="68" t="s">
        <v>7883</v>
      </c>
      <c r="V6070" s="126">
        <v>1</v>
      </c>
      <c r="Z6070" s="126">
        <v>1</v>
      </c>
      <c r="AA6070" s="126">
        <v>1</v>
      </c>
      <c r="AB6070" s="126">
        <v>4</v>
      </c>
      <c r="AC6070" s="126">
        <v>8</v>
      </c>
      <c r="AD6070" s="126">
        <v>2026</v>
      </c>
    </row>
    <row r="6071" spans="3:30">
      <c r="C6071" s="126">
        <v>6064</v>
      </c>
      <c r="D6071" s="126">
        <v>312</v>
      </c>
      <c r="E6071" s="126">
        <v>3</v>
      </c>
      <c r="F6071" s="126">
        <v>1</v>
      </c>
      <c r="G6071" s="126">
        <v>1</v>
      </c>
      <c r="H6071" s="126">
        <v>1</v>
      </c>
      <c r="I6071" s="126">
        <v>1</v>
      </c>
      <c r="J6071" s="126">
        <v>273</v>
      </c>
      <c r="M6071" s="126">
        <v>2177</v>
      </c>
      <c r="N6071" s="126">
        <v>0</v>
      </c>
      <c r="P6071" s="126">
        <v>1746</v>
      </c>
      <c r="R6071" s="126" t="s">
        <v>547</v>
      </c>
      <c r="S6071" s="252">
        <v>0</v>
      </c>
      <c r="T6071" s="252">
        <v>5.8</v>
      </c>
      <c r="U6071" s="68" t="s">
        <v>7884</v>
      </c>
      <c r="V6071" s="126">
        <v>1</v>
      </c>
      <c r="Z6071" s="126">
        <v>1</v>
      </c>
      <c r="AA6071" s="126">
        <v>1</v>
      </c>
      <c r="AB6071" s="126">
        <v>4</v>
      </c>
      <c r="AC6071" s="126">
        <v>8</v>
      </c>
      <c r="AD6071" s="126">
        <v>2026</v>
      </c>
    </row>
    <row r="6072" spans="3:30">
      <c r="C6072" s="126">
        <v>6065</v>
      </c>
      <c r="D6072" s="126">
        <v>312</v>
      </c>
      <c r="E6072" s="126">
        <v>11</v>
      </c>
      <c r="F6072" s="126">
        <v>1</v>
      </c>
      <c r="G6072" s="126">
        <v>1</v>
      </c>
      <c r="H6072" s="126">
        <v>1</v>
      </c>
      <c r="I6072" s="126">
        <v>1</v>
      </c>
      <c r="J6072" s="126">
        <v>273</v>
      </c>
      <c r="M6072" s="126">
        <v>2177</v>
      </c>
      <c r="N6072" s="126">
        <v>1</v>
      </c>
      <c r="P6072" s="126">
        <v>1746</v>
      </c>
      <c r="R6072" s="126" t="s">
        <v>547</v>
      </c>
      <c r="S6072" s="252">
        <v>5.8</v>
      </c>
      <c r="T6072" s="252">
        <v>0</v>
      </c>
      <c r="U6072" s="68" t="s">
        <v>7885</v>
      </c>
      <c r="V6072" s="126">
        <v>1</v>
      </c>
      <c r="Z6072" s="126">
        <v>1</v>
      </c>
      <c r="AA6072" s="126">
        <v>1</v>
      </c>
      <c r="AB6072" s="126">
        <v>4</v>
      </c>
      <c r="AC6072" s="126">
        <v>8</v>
      </c>
      <c r="AD6072" s="126">
        <v>2026</v>
      </c>
    </row>
    <row r="6073" spans="3:30">
      <c r="C6073" s="126">
        <v>6066</v>
      </c>
      <c r="D6073" s="126">
        <v>312</v>
      </c>
      <c r="E6073" s="126">
        <v>10</v>
      </c>
      <c r="F6073" s="126">
        <v>1</v>
      </c>
      <c r="G6073" s="126">
        <v>1</v>
      </c>
      <c r="H6073" s="126">
        <v>1</v>
      </c>
      <c r="I6073" s="126">
        <v>1</v>
      </c>
      <c r="J6073" s="126">
        <v>273</v>
      </c>
      <c r="P6073" s="126">
        <v>1746</v>
      </c>
      <c r="R6073" s="126" t="s">
        <v>547</v>
      </c>
      <c r="S6073" s="252">
        <v>0</v>
      </c>
      <c r="T6073" s="252">
        <v>7.6</v>
      </c>
      <c r="U6073" s="68" t="s">
        <v>7886</v>
      </c>
      <c r="V6073" s="126">
        <v>1</v>
      </c>
      <c r="Z6073" s="126">
        <v>1</v>
      </c>
      <c r="AA6073" s="126">
        <v>1</v>
      </c>
      <c r="AB6073" s="126">
        <v>4</v>
      </c>
      <c r="AC6073" s="126">
        <v>8</v>
      </c>
      <c r="AD6073" s="126">
        <v>2026</v>
      </c>
    </row>
    <row r="6074" spans="3:30">
      <c r="C6074" s="126">
        <v>6067</v>
      </c>
      <c r="D6074" s="126">
        <v>312</v>
      </c>
      <c r="E6074" s="126">
        <v>3</v>
      </c>
      <c r="F6074" s="126">
        <v>1</v>
      </c>
      <c r="G6074" s="126">
        <v>1</v>
      </c>
      <c r="H6074" s="126">
        <v>1</v>
      </c>
      <c r="I6074" s="126">
        <v>1</v>
      </c>
      <c r="J6074" s="126">
        <v>96</v>
      </c>
      <c r="M6074" s="126">
        <v>2178</v>
      </c>
      <c r="N6074" s="126">
        <v>0</v>
      </c>
      <c r="P6074" s="126">
        <v>1747</v>
      </c>
      <c r="R6074" s="126" t="s">
        <v>547</v>
      </c>
      <c r="S6074" s="252">
        <v>0</v>
      </c>
      <c r="T6074" s="252">
        <v>0.27</v>
      </c>
      <c r="U6074" s="68" t="s">
        <v>7887</v>
      </c>
      <c r="V6074" s="126">
        <v>1</v>
      </c>
      <c r="Z6074" s="126">
        <v>1</v>
      </c>
      <c r="AA6074" s="126">
        <v>1</v>
      </c>
      <c r="AB6074" s="126">
        <v>4</v>
      </c>
      <c r="AC6074" s="126">
        <v>8</v>
      </c>
      <c r="AD6074" s="126">
        <v>2026</v>
      </c>
    </row>
    <row r="6075" spans="3:30">
      <c r="C6075" s="126">
        <v>6068</v>
      </c>
      <c r="D6075" s="126">
        <v>312</v>
      </c>
      <c r="E6075" s="126">
        <v>11</v>
      </c>
      <c r="F6075" s="126">
        <v>1</v>
      </c>
      <c r="G6075" s="126">
        <v>1</v>
      </c>
      <c r="H6075" s="126">
        <v>1</v>
      </c>
      <c r="I6075" s="126">
        <v>1</v>
      </c>
      <c r="J6075" s="126">
        <v>96</v>
      </c>
      <c r="M6075" s="126">
        <v>2178</v>
      </c>
      <c r="N6075" s="126">
        <v>1</v>
      </c>
      <c r="P6075" s="126">
        <v>1747</v>
      </c>
      <c r="R6075" s="126" t="s">
        <v>547</v>
      </c>
      <c r="S6075" s="252">
        <v>0.27</v>
      </c>
      <c r="T6075" s="252">
        <v>0</v>
      </c>
      <c r="U6075" s="68" t="s">
        <v>7888</v>
      </c>
      <c r="V6075" s="126">
        <v>1</v>
      </c>
      <c r="Z6075" s="126">
        <v>1</v>
      </c>
      <c r="AA6075" s="126">
        <v>1</v>
      </c>
      <c r="AB6075" s="126">
        <v>4</v>
      </c>
      <c r="AC6075" s="126">
        <v>8</v>
      </c>
      <c r="AD6075" s="126">
        <v>2026</v>
      </c>
    </row>
    <row r="6076" spans="3:30">
      <c r="C6076" s="126">
        <v>6069</v>
      </c>
      <c r="D6076" s="126">
        <v>312</v>
      </c>
      <c r="E6076" s="126">
        <v>10</v>
      </c>
      <c r="F6076" s="126">
        <v>1</v>
      </c>
      <c r="G6076" s="126">
        <v>1</v>
      </c>
      <c r="H6076" s="126">
        <v>1</v>
      </c>
      <c r="I6076" s="126">
        <v>1</v>
      </c>
      <c r="J6076" s="126">
        <v>96</v>
      </c>
      <c r="P6076" s="126">
        <v>1747</v>
      </c>
      <c r="R6076" s="126" t="s">
        <v>547</v>
      </c>
      <c r="S6076" s="252">
        <v>0</v>
      </c>
      <c r="T6076" s="252">
        <v>0.38</v>
      </c>
      <c r="U6076" s="68" t="s">
        <v>7889</v>
      </c>
      <c r="V6076" s="126">
        <v>1</v>
      </c>
      <c r="Z6076" s="126">
        <v>1</v>
      </c>
      <c r="AA6076" s="126">
        <v>1</v>
      </c>
      <c r="AB6076" s="126">
        <v>4</v>
      </c>
      <c r="AC6076" s="126">
        <v>8</v>
      </c>
      <c r="AD6076" s="126">
        <v>2026</v>
      </c>
    </row>
    <row r="6077" spans="3:30">
      <c r="C6077" s="126">
        <v>6070</v>
      </c>
      <c r="D6077" s="126">
        <v>312</v>
      </c>
      <c r="E6077" s="126">
        <v>3</v>
      </c>
      <c r="F6077" s="126">
        <v>1</v>
      </c>
      <c r="G6077" s="126">
        <v>1</v>
      </c>
      <c r="H6077" s="126">
        <v>1</v>
      </c>
      <c r="I6077" s="126">
        <v>1</v>
      </c>
      <c r="J6077" s="126">
        <v>284</v>
      </c>
      <c r="M6077" s="126">
        <v>2179</v>
      </c>
      <c r="N6077" s="126">
        <v>0</v>
      </c>
      <c r="P6077" s="126">
        <v>1748</v>
      </c>
      <c r="R6077" s="126" t="s">
        <v>547</v>
      </c>
      <c r="S6077" s="252">
        <v>0</v>
      </c>
      <c r="T6077" s="252">
        <v>0.12</v>
      </c>
      <c r="U6077" s="68" t="s">
        <v>7890</v>
      </c>
      <c r="V6077" s="126">
        <v>1</v>
      </c>
      <c r="Z6077" s="126">
        <v>1</v>
      </c>
      <c r="AA6077" s="126">
        <v>1</v>
      </c>
      <c r="AB6077" s="126">
        <v>4</v>
      </c>
      <c r="AC6077" s="126">
        <v>8</v>
      </c>
      <c r="AD6077" s="126">
        <v>2026</v>
      </c>
    </row>
    <row r="6078" spans="3:30">
      <c r="C6078" s="126">
        <v>6071</v>
      </c>
      <c r="D6078" s="126">
        <v>312</v>
      </c>
      <c r="E6078" s="126">
        <v>11</v>
      </c>
      <c r="F6078" s="126">
        <v>1</v>
      </c>
      <c r="G6078" s="126">
        <v>1</v>
      </c>
      <c r="H6078" s="126">
        <v>1</v>
      </c>
      <c r="I6078" s="126">
        <v>1</v>
      </c>
      <c r="J6078" s="126">
        <v>284</v>
      </c>
      <c r="M6078" s="126">
        <v>2179</v>
      </c>
      <c r="N6078" s="126">
        <v>1</v>
      </c>
      <c r="P6078" s="126">
        <v>1748</v>
      </c>
      <c r="R6078" s="126" t="s">
        <v>547</v>
      </c>
      <c r="S6078" s="252">
        <v>0.12</v>
      </c>
      <c r="T6078" s="252">
        <v>0</v>
      </c>
      <c r="U6078" s="68" t="s">
        <v>7891</v>
      </c>
      <c r="V6078" s="126">
        <v>1</v>
      </c>
      <c r="Z6078" s="126">
        <v>1</v>
      </c>
      <c r="AA6078" s="126">
        <v>1</v>
      </c>
      <c r="AB6078" s="126">
        <v>4</v>
      </c>
      <c r="AC6078" s="126">
        <v>8</v>
      </c>
      <c r="AD6078" s="126">
        <v>2026</v>
      </c>
    </row>
    <row r="6079" spans="3:30">
      <c r="C6079" s="126">
        <v>6072</v>
      </c>
      <c r="D6079" s="126">
        <v>312</v>
      </c>
      <c r="E6079" s="126">
        <v>10</v>
      </c>
      <c r="F6079" s="126">
        <v>1</v>
      </c>
      <c r="G6079" s="126">
        <v>1</v>
      </c>
      <c r="H6079" s="126">
        <v>1</v>
      </c>
      <c r="I6079" s="126">
        <v>1</v>
      </c>
      <c r="J6079" s="126">
        <v>284</v>
      </c>
      <c r="P6079" s="126">
        <v>1748</v>
      </c>
      <c r="R6079" s="126" t="s">
        <v>547</v>
      </c>
      <c r="S6079" s="252">
        <v>0</v>
      </c>
      <c r="T6079" s="252">
        <v>0.18</v>
      </c>
      <c r="U6079" s="68" t="s">
        <v>7892</v>
      </c>
      <c r="V6079" s="126">
        <v>1</v>
      </c>
      <c r="Z6079" s="126">
        <v>1</v>
      </c>
      <c r="AA6079" s="126">
        <v>1</v>
      </c>
      <c r="AB6079" s="126">
        <v>4</v>
      </c>
      <c r="AC6079" s="126">
        <v>8</v>
      </c>
      <c r="AD6079" s="126">
        <v>2026</v>
      </c>
    </row>
    <row r="6080" spans="3:30">
      <c r="C6080" s="126">
        <v>6073</v>
      </c>
      <c r="D6080" s="126">
        <v>312</v>
      </c>
      <c r="E6080" s="126">
        <v>3</v>
      </c>
      <c r="F6080" s="126">
        <v>1</v>
      </c>
      <c r="G6080" s="126">
        <v>1</v>
      </c>
      <c r="H6080" s="126">
        <v>1</v>
      </c>
      <c r="I6080" s="126">
        <v>1</v>
      </c>
      <c r="J6080" s="126">
        <v>276</v>
      </c>
      <c r="M6080" s="126">
        <v>2180</v>
      </c>
      <c r="N6080" s="126">
        <v>0</v>
      </c>
      <c r="P6080" s="126">
        <v>1749</v>
      </c>
      <c r="R6080" s="126" t="s">
        <v>547</v>
      </c>
      <c r="S6080" s="252">
        <v>0</v>
      </c>
      <c r="T6080" s="252">
        <v>0.25</v>
      </c>
      <c r="U6080" s="68" t="s">
        <v>7893</v>
      </c>
      <c r="V6080" s="126">
        <v>1</v>
      </c>
      <c r="Z6080" s="126">
        <v>1</v>
      </c>
      <c r="AA6080" s="126">
        <v>1</v>
      </c>
      <c r="AB6080" s="126">
        <v>4</v>
      </c>
      <c r="AC6080" s="126">
        <v>8</v>
      </c>
      <c r="AD6080" s="126">
        <v>2026</v>
      </c>
    </row>
    <row r="6081" spans="3:30">
      <c r="C6081" s="126">
        <v>6074</v>
      </c>
      <c r="D6081" s="126">
        <v>312</v>
      </c>
      <c r="E6081" s="126">
        <v>11</v>
      </c>
      <c r="F6081" s="126">
        <v>1</v>
      </c>
      <c r="G6081" s="126">
        <v>1</v>
      </c>
      <c r="H6081" s="126">
        <v>1</v>
      </c>
      <c r="I6081" s="126">
        <v>1</v>
      </c>
      <c r="J6081" s="126">
        <v>276</v>
      </c>
      <c r="M6081" s="126">
        <v>2180</v>
      </c>
      <c r="N6081" s="126">
        <v>1</v>
      </c>
      <c r="P6081" s="126">
        <v>1749</v>
      </c>
      <c r="R6081" s="126" t="s">
        <v>547</v>
      </c>
      <c r="S6081" s="252">
        <v>0.25</v>
      </c>
      <c r="T6081" s="252">
        <v>0</v>
      </c>
      <c r="U6081" s="68" t="s">
        <v>7894</v>
      </c>
      <c r="V6081" s="126">
        <v>1</v>
      </c>
      <c r="Z6081" s="126">
        <v>1</v>
      </c>
      <c r="AA6081" s="126">
        <v>1</v>
      </c>
      <c r="AB6081" s="126">
        <v>4</v>
      </c>
      <c r="AC6081" s="126">
        <v>8</v>
      </c>
      <c r="AD6081" s="126">
        <v>2026</v>
      </c>
    </row>
    <row r="6082" spans="3:30">
      <c r="C6082" s="126">
        <v>6075</v>
      </c>
      <c r="D6082" s="126">
        <v>312</v>
      </c>
      <c r="E6082" s="126">
        <v>10</v>
      </c>
      <c r="F6082" s="126">
        <v>1</v>
      </c>
      <c r="G6082" s="126">
        <v>1</v>
      </c>
      <c r="H6082" s="126">
        <v>1</v>
      </c>
      <c r="I6082" s="126">
        <v>1</v>
      </c>
      <c r="J6082" s="126">
        <v>276</v>
      </c>
      <c r="P6082" s="126">
        <v>1749</v>
      </c>
      <c r="R6082" s="126" t="s">
        <v>547</v>
      </c>
      <c r="S6082" s="252">
        <v>0</v>
      </c>
      <c r="T6082" s="252">
        <v>0.5</v>
      </c>
      <c r="U6082" s="68" t="s">
        <v>7895</v>
      </c>
      <c r="V6082" s="126">
        <v>1</v>
      </c>
      <c r="Z6082" s="126">
        <v>1</v>
      </c>
      <c r="AA6082" s="126">
        <v>1</v>
      </c>
      <c r="AB6082" s="126">
        <v>4</v>
      </c>
      <c r="AC6082" s="126">
        <v>8</v>
      </c>
      <c r="AD6082" s="126">
        <v>2026</v>
      </c>
    </row>
    <row r="6083" spans="3:30">
      <c r="C6083" s="126">
        <v>6076</v>
      </c>
      <c r="D6083" s="126">
        <v>312</v>
      </c>
      <c r="E6083" s="126">
        <v>3</v>
      </c>
      <c r="F6083" s="126">
        <v>1</v>
      </c>
      <c r="G6083" s="126">
        <v>1</v>
      </c>
      <c r="H6083" s="126">
        <v>1</v>
      </c>
      <c r="I6083" s="126">
        <v>1</v>
      </c>
      <c r="J6083" s="126">
        <v>394</v>
      </c>
      <c r="M6083" s="126">
        <v>2181</v>
      </c>
      <c r="N6083" s="126">
        <v>0</v>
      </c>
      <c r="P6083" s="126">
        <v>1750</v>
      </c>
      <c r="R6083" s="126" t="s">
        <v>547</v>
      </c>
      <c r="S6083" s="252">
        <v>0</v>
      </c>
      <c r="T6083" s="252">
        <v>4.0999999999999996</v>
      </c>
      <c r="U6083" s="68" t="s">
        <v>7896</v>
      </c>
      <c r="V6083" s="126">
        <v>1</v>
      </c>
      <c r="Z6083" s="126">
        <v>1</v>
      </c>
      <c r="AA6083" s="126">
        <v>1</v>
      </c>
      <c r="AB6083" s="126">
        <v>4</v>
      </c>
      <c r="AC6083" s="126">
        <v>8</v>
      </c>
      <c r="AD6083" s="126">
        <v>2026</v>
      </c>
    </row>
    <row r="6084" spans="3:30">
      <c r="C6084" s="126">
        <v>6077</v>
      </c>
      <c r="D6084" s="126">
        <v>312</v>
      </c>
      <c r="E6084" s="126">
        <v>11</v>
      </c>
      <c r="F6084" s="126">
        <v>1</v>
      </c>
      <c r="G6084" s="126">
        <v>1</v>
      </c>
      <c r="H6084" s="126">
        <v>1</v>
      </c>
      <c r="I6084" s="126">
        <v>1</v>
      </c>
      <c r="J6084" s="126">
        <v>394</v>
      </c>
      <c r="M6084" s="126">
        <v>2181</v>
      </c>
      <c r="N6084" s="126">
        <v>1</v>
      </c>
      <c r="P6084" s="126">
        <v>1750</v>
      </c>
      <c r="R6084" s="126" t="s">
        <v>547</v>
      </c>
      <c r="S6084" s="252">
        <v>4.0999999999999996</v>
      </c>
      <c r="T6084" s="252">
        <v>0</v>
      </c>
      <c r="U6084" s="68" t="s">
        <v>7897</v>
      </c>
      <c r="V6084" s="126">
        <v>1</v>
      </c>
      <c r="Z6084" s="126">
        <v>1</v>
      </c>
      <c r="AA6084" s="126">
        <v>1</v>
      </c>
      <c r="AB6084" s="126">
        <v>4</v>
      </c>
      <c r="AC6084" s="126">
        <v>8</v>
      </c>
      <c r="AD6084" s="126">
        <v>2026</v>
      </c>
    </row>
    <row r="6085" spans="3:30">
      <c r="C6085" s="126">
        <v>6078</v>
      </c>
      <c r="D6085" s="126">
        <v>312</v>
      </c>
      <c r="E6085" s="126">
        <v>10</v>
      </c>
      <c r="F6085" s="126">
        <v>1</v>
      </c>
      <c r="G6085" s="126">
        <v>1</v>
      </c>
      <c r="H6085" s="126">
        <v>1</v>
      </c>
      <c r="I6085" s="126">
        <v>1</v>
      </c>
      <c r="J6085" s="126">
        <v>394</v>
      </c>
      <c r="P6085" s="126">
        <v>1750</v>
      </c>
      <c r="R6085" s="126" t="s">
        <v>547</v>
      </c>
      <c r="S6085" s="252">
        <v>0</v>
      </c>
      <c r="T6085" s="252">
        <v>4.5</v>
      </c>
      <c r="U6085" s="68" t="s">
        <v>7898</v>
      </c>
      <c r="V6085" s="126">
        <v>1</v>
      </c>
      <c r="Z6085" s="126">
        <v>1</v>
      </c>
      <c r="AA6085" s="126">
        <v>1</v>
      </c>
      <c r="AB6085" s="126">
        <v>4</v>
      </c>
      <c r="AC6085" s="126">
        <v>8</v>
      </c>
      <c r="AD6085" s="126">
        <v>2026</v>
      </c>
    </row>
    <row r="6086" spans="3:30">
      <c r="C6086" s="126">
        <v>6079</v>
      </c>
      <c r="D6086" s="126">
        <v>312</v>
      </c>
      <c r="E6086" s="126">
        <v>3</v>
      </c>
      <c r="F6086" s="126">
        <v>1</v>
      </c>
      <c r="G6086" s="126">
        <v>1</v>
      </c>
      <c r="H6086" s="126">
        <v>1</v>
      </c>
      <c r="I6086" s="126">
        <v>1</v>
      </c>
      <c r="J6086" s="126">
        <v>337</v>
      </c>
      <c r="M6086" s="126">
        <v>2182</v>
      </c>
      <c r="N6086" s="126">
        <v>0</v>
      </c>
      <c r="P6086" s="126">
        <v>1751</v>
      </c>
      <c r="R6086" s="126" t="s">
        <v>547</v>
      </c>
      <c r="S6086" s="252">
        <v>0</v>
      </c>
      <c r="T6086" s="252">
        <v>0.4</v>
      </c>
      <c r="U6086" s="68" t="s">
        <v>7899</v>
      </c>
      <c r="V6086" s="126">
        <v>1</v>
      </c>
      <c r="Z6086" s="126">
        <v>1</v>
      </c>
      <c r="AA6086" s="126">
        <v>1</v>
      </c>
      <c r="AB6086" s="126">
        <v>4</v>
      </c>
      <c r="AC6086" s="126">
        <v>8</v>
      </c>
      <c r="AD6086" s="126">
        <v>2026</v>
      </c>
    </row>
    <row r="6087" spans="3:30">
      <c r="C6087" s="126">
        <v>6080</v>
      </c>
      <c r="D6087" s="126">
        <v>312</v>
      </c>
      <c r="E6087" s="126">
        <v>11</v>
      </c>
      <c r="F6087" s="126">
        <v>1</v>
      </c>
      <c r="G6087" s="126">
        <v>1</v>
      </c>
      <c r="H6087" s="126">
        <v>1</v>
      </c>
      <c r="I6087" s="126">
        <v>1</v>
      </c>
      <c r="J6087" s="126">
        <v>337</v>
      </c>
      <c r="M6087" s="126">
        <v>2182</v>
      </c>
      <c r="N6087" s="126">
        <v>1</v>
      </c>
      <c r="P6087" s="126">
        <v>1751</v>
      </c>
      <c r="R6087" s="126" t="s">
        <v>547</v>
      </c>
      <c r="S6087" s="252">
        <v>0.4</v>
      </c>
      <c r="T6087" s="252">
        <v>0</v>
      </c>
      <c r="U6087" s="68" t="s">
        <v>7900</v>
      </c>
      <c r="V6087" s="126">
        <v>1</v>
      </c>
      <c r="Z6087" s="126">
        <v>1</v>
      </c>
      <c r="AA6087" s="126">
        <v>1</v>
      </c>
      <c r="AB6087" s="126">
        <v>4</v>
      </c>
      <c r="AC6087" s="126">
        <v>8</v>
      </c>
      <c r="AD6087" s="126">
        <v>2026</v>
      </c>
    </row>
    <row r="6088" spans="3:30">
      <c r="C6088" s="126">
        <v>6081</v>
      </c>
      <c r="D6088" s="126">
        <v>312</v>
      </c>
      <c r="E6088" s="126">
        <v>10</v>
      </c>
      <c r="F6088" s="126">
        <v>1</v>
      </c>
      <c r="G6088" s="126">
        <v>1</v>
      </c>
      <c r="H6088" s="126">
        <v>1</v>
      </c>
      <c r="I6088" s="126">
        <v>1</v>
      </c>
      <c r="J6088" s="126">
        <v>337</v>
      </c>
      <c r="P6088" s="126">
        <v>1751</v>
      </c>
      <c r="R6088" s="126" t="s">
        <v>547</v>
      </c>
      <c r="S6088" s="252">
        <v>0</v>
      </c>
      <c r="T6088" s="252">
        <v>0.6</v>
      </c>
      <c r="U6088" s="68" t="s">
        <v>7901</v>
      </c>
      <c r="V6088" s="126">
        <v>1</v>
      </c>
      <c r="Z6088" s="126">
        <v>1</v>
      </c>
      <c r="AA6088" s="126">
        <v>1</v>
      </c>
      <c r="AB6088" s="126">
        <v>4</v>
      </c>
      <c r="AC6088" s="126">
        <v>8</v>
      </c>
      <c r="AD6088" s="126">
        <v>2026</v>
      </c>
    </row>
    <row r="6089" spans="3:30">
      <c r="C6089" s="126">
        <v>6082</v>
      </c>
      <c r="D6089" s="126">
        <v>312</v>
      </c>
      <c r="E6089" s="126">
        <v>3</v>
      </c>
      <c r="F6089" s="126">
        <v>1</v>
      </c>
      <c r="G6089" s="126">
        <v>1</v>
      </c>
      <c r="H6089" s="126">
        <v>1</v>
      </c>
      <c r="I6089" s="126">
        <v>1</v>
      </c>
      <c r="J6089" s="126">
        <v>294</v>
      </c>
      <c r="M6089" s="126">
        <v>2183</v>
      </c>
      <c r="N6089" s="126">
        <v>0</v>
      </c>
      <c r="P6089" s="126">
        <v>1752</v>
      </c>
      <c r="R6089" s="126" t="s">
        <v>547</v>
      </c>
      <c r="S6089" s="252">
        <v>0</v>
      </c>
      <c r="T6089" s="252">
        <v>4.9000000000000004</v>
      </c>
      <c r="U6089" s="68" t="s">
        <v>7902</v>
      </c>
      <c r="V6089" s="126">
        <v>1</v>
      </c>
      <c r="Z6089" s="126">
        <v>1</v>
      </c>
      <c r="AA6089" s="126">
        <v>1</v>
      </c>
      <c r="AB6089" s="126">
        <v>4</v>
      </c>
      <c r="AC6089" s="126">
        <v>8</v>
      </c>
      <c r="AD6089" s="126">
        <v>2026</v>
      </c>
    </row>
    <row r="6090" spans="3:30">
      <c r="C6090" s="126">
        <v>6083</v>
      </c>
      <c r="D6090" s="126">
        <v>312</v>
      </c>
      <c r="E6090" s="126">
        <v>11</v>
      </c>
      <c r="F6090" s="126">
        <v>1</v>
      </c>
      <c r="G6090" s="126">
        <v>1</v>
      </c>
      <c r="H6090" s="126">
        <v>1</v>
      </c>
      <c r="I6090" s="126">
        <v>1</v>
      </c>
      <c r="J6090" s="126">
        <v>294</v>
      </c>
      <c r="M6090" s="126">
        <v>2183</v>
      </c>
      <c r="N6090" s="126">
        <v>1</v>
      </c>
      <c r="P6090" s="126">
        <v>1752</v>
      </c>
      <c r="R6090" s="126" t="s">
        <v>547</v>
      </c>
      <c r="S6090" s="252">
        <v>4.9000000000000004</v>
      </c>
      <c r="T6090" s="252">
        <v>0</v>
      </c>
      <c r="U6090" s="68" t="s">
        <v>7903</v>
      </c>
      <c r="V6090" s="126">
        <v>1</v>
      </c>
      <c r="Z6090" s="126">
        <v>1</v>
      </c>
      <c r="AA6090" s="126">
        <v>1</v>
      </c>
      <c r="AB6090" s="126">
        <v>4</v>
      </c>
      <c r="AC6090" s="126">
        <v>8</v>
      </c>
      <c r="AD6090" s="126">
        <v>2026</v>
      </c>
    </row>
    <row r="6091" spans="3:30">
      <c r="C6091" s="126">
        <v>6084</v>
      </c>
      <c r="D6091" s="126">
        <v>312</v>
      </c>
      <c r="E6091" s="126">
        <v>10</v>
      </c>
      <c r="F6091" s="126">
        <v>1</v>
      </c>
      <c r="G6091" s="126">
        <v>1</v>
      </c>
      <c r="H6091" s="126">
        <v>1</v>
      </c>
      <c r="I6091" s="126">
        <v>1</v>
      </c>
      <c r="J6091" s="126">
        <v>294</v>
      </c>
      <c r="P6091" s="126">
        <v>1752</v>
      </c>
      <c r="R6091" s="126" t="s">
        <v>547</v>
      </c>
      <c r="S6091" s="252">
        <v>0</v>
      </c>
      <c r="T6091" s="252">
        <v>7.5</v>
      </c>
      <c r="U6091" s="68" t="s">
        <v>7904</v>
      </c>
      <c r="V6091" s="126">
        <v>1</v>
      </c>
      <c r="Z6091" s="126">
        <v>1</v>
      </c>
      <c r="AA6091" s="126">
        <v>1</v>
      </c>
      <c r="AB6091" s="126">
        <v>4</v>
      </c>
      <c r="AC6091" s="126">
        <v>8</v>
      </c>
      <c r="AD6091" s="126">
        <v>2026</v>
      </c>
    </row>
    <row r="6092" spans="3:30">
      <c r="C6092" s="126">
        <v>6085</v>
      </c>
      <c r="D6092" s="126">
        <v>312</v>
      </c>
      <c r="E6092" s="126">
        <v>3</v>
      </c>
      <c r="F6092" s="126">
        <v>1</v>
      </c>
      <c r="G6092" s="126">
        <v>1</v>
      </c>
      <c r="H6092" s="126">
        <v>1</v>
      </c>
      <c r="I6092" s="126">
        <v>1</v>
      </c>
      <c r="J6092" s="126">
        <v>413</v>
      </c>
      <c r="M6092" s="126">
        <v>2184</v>
      </c>
      <c r="N6092" s="126">
        <v>0</v>
      </c>
      <c r="P6092" s="126">
        <v>1753</v>
      </c>
      <c r="R6092" s="126" t="s">
        <v>547</v>
      </c>
      <c r="S6092" s="252">
        <v>0</v>
      </c>
      <c r="T6092" s="252">
        <v>2.5</v>
      </c>
      <c r="U6092" s="68" t="s">
        <v>7905</v>
      </c>
      <c r="V6092" s="126">
        <v>1</v>
      </c>
      <c r="Z6092" s="126">
        <v>1</v>
      </c>
      <c r="AA6092" s="126">
        <v>1</v>
      </c>
      <c r="AB6092" s="126">
        <v>4</v>
      </c>
      <c r="AC6092" s="126">
        <v>8</v>
      </c>
      <c r="AD6092" s="126">
        <v>2026</v>
      </c>
    </row>
    <row r="6093" spans="3:30">
      <c r="C6093" s="126">
        <v>6086</v>
      </c>
      <c r="D6093" s="126">
        <v>312</v>
      </c>
      <c r="E6093" s="126">
        <v>11</v>
      </c>
      <c r="F6093" s="126">
        <v>1</v>
      </c>
      <c r="G6093" s="126">
        <v>1</v>
      </c>
      <c r="H6093" s="126">
        <v>1</v>
      </c>
      <c r="I6093" s="126">
        <v>1</v>
      </c>
      <c r="J6093" s="126">
        <v>413</v>
      </c>
      <c r="M6093" s="126">
        <v>2184</v>
      </c>
      <c r="N6093" s="126">
        <v>1</v>
      </c>
      <c r="P6093" s="126">
        <v>1753</v>
      </c>
      <c r="R6093" s="126" t="s">
        <v>547</v>
      </c>
      <c r="S6093" s="252">
        <v>2.5</v>
      </c>
      <c r="T6093" s="252">
        <v>0</v>
      </c>
      <c r="U6093" s="68" t="s">
        <v>7906</v>
      </c>
      <c r="V6093" s="126">
        <v>1</v>
      </c>
      <c r="Z6093" s="126">
        <v>1</v>
      </c>
      <c r="AA6093" s="126">
        <v>1</v>
      </c>
      <c r="AB6093" s="126">
        <v>4</v>
      </c>
      <c r="AC6093" s="126">
        <v>8</v>
      </c>
      <c r="AD6093" s="126">
        <v>2026</v>
      </c>
    </row>
    <row r="6094" spans="3:30">
      <c r="C6094" s="126">
        <v>6087</v>
      </c>
      <c r="D6094" s="126">
        <v>312</v>
      </c>
      <c r="E6094" s="126">
        <v>10</v>
      </c>
      <c r="F6094" s="126">
        <v>1</v>
      </c>
      <c r="G6094" s="126">
        <v>1</v>
      </c>
      <c r="H6094" s="126">
        <v>1</v>
      </c>
      <c r="I6094" s="126">
        <v>1</v>
      </c>
      <c r="J6094" s="126">
        <v>413</v>
      </c>
      <c r="P6094" s="126">
        <v>1753</v>
      </c>
      <c r="R6094" s="126" t="s">
        <v>547</v>
      </c>
      <c r="S6094" s="252">
        <v>0</v>
      </c>
      <c r="T6094" s="252">
        <v>3.5</v>
      </c>
      <c r="U6094" s="68" t="s">
        <v>7907</v>
      </c>
      <c r="V6094" s="126">
        <v>1</v>
      </c>
      <c r="Z6094" s="126">
        <v>1</v>
      </c>
      <c r="AA6094" s="126">
        <v>1</v>
      </c>
      <c r="AB6094" s="126">
        <v>4</v>
      </c>
      <c r="AC6094" s="126">
        <v>8</v>
      </c>
      <c r="AD6094" s="126">
        <v>2026</v>
      </c>
    </row>
    <row r="6095" spans="3:30">
      <c r="C6095" s="126">
        <v>6088</v>
      </c>
      <c r="D6095" s="126">
        <v>312</v>
      </c>
      <c r="E6095" s="126">
        <v>3</v>
      </c>
      <c r="F6095" s="126">
        <v>1</v>
      </c>
      <c r="G6095" s="126">
        <v>1</v>
      </c>
      <c r="H6095" s="126">
        <v>1</v>
      </c>
      <c r="I6095" s="126">
        <v>1</v>
      </c>
      <c r="J6095" s="126">
        <v>425</v>
      </c>
      <c r="M6095" s="126">
        <v>2185</v>
      </c>
      <c r="N6095" s="126">
        <v>0</v>
      </c>
      <c r="P6095" s="126">
        <v>1754</v>
      </c>
      <c r="R6095" s="126" t="s">
        <v>547</v>
      </c>
      <c r="S6095" s="252">
        <v>0</v>
      </c>
      <c r="T6095" s="252">
        <v>3.5</v>
      </c>
      <c r="U6095" s="68" t="s">
        <v>7908</v>
      </c>
      <c r="V6095" s="126">
        <v>1</v>
      </c>
      <c r="Z6095" s="126">
        <v>1</v>
      </c>
      <c r="AA6095" s="126">
        <v>1</v>
      </c>
      <c r="AB6095" s="126">
        <v>4</v>
      </c>
      <c r="AC6095" s="126">
        <v>8</v>
      </c>
      <c r="AD6095" s="126">
        <v>2026</v>
      </c>
    </row>
    <row r="6096" spans="3:30">
      <c r="C6096" s="126">
        <v>6089</v>
      </c>
      <c r="D6096" s="126">
        <v>312</v>
      </c>
      <c r="E6096" s="126">
        <v>11</v>
      </c>
      <c r="F6096" s="126">
        <v>1</v>
      </c>
      <c r="G6096" s="126">
        <v>1</v>
      </c>
      <c r="H6096" s="126">
        <v>1</v>
      </c>
      <c r="I6096" s="126">
        <v>1</v>
      </c>
      <c r="J6096" s="126">
        <v>425</v>
      </c>
      <c r="M6096" s="126">
        <v>2185</v>
      </c>
      <c r="N6096" s="126">
        <v>1</v>
      </c>
      <c r="P6096" s="126">
        <v>1754</v>
      </c>
      <c r="R6096" s="126" t="s">
        <v>547</v>
      </c>
      <c r="S6096" s="252">
        <v>3.5</v>
      </c>
      <c r="T6096" s="252">
        <v>0</v>
      </c>
      <c r="U6096" s="68" t="s">
        <v>7909</v>
      </c>
      <c r="V6096" s="126">
        <v>1</v>
      </c>
      <c r="Z6096" s="126">
        <v>1</v>
      </c>
      <c r="AA6096" s="126">
        <v>1</v>
      </c>
      <c r="AB6096" s="126">
        <v>4</v>
      </c>
      <c r="AC6096" s="126">
        <v>8</v>
      </c>
      <c r="AD6096" s="126">
        <v>2026</v>
      </c>
    </row>
    <row r="6097" spans="3:30">
      <c r="C6097" s="126">
        <v>6090</v>
      </c>
      <c r="D6097" s="126">
        <v>312</v>
      </c>
      <c r="E6097" s="126">
        <v>10</v>
      </c>
      <c r="F6097" s="126">
        <v>1</v>
      </c>
      <c r="G6097" s="126">
        <v>1</v>
      </c>
      <c r="H6097" s="126">
        <v>1</v>
      </c>
      <c r="I6097" s="126">
        <v>1</v>
      </c>
      <c r="J6097" s="126">
        <v>425</v>
      </c>
      <c r="P6097" s="126">
        <v>1754</v>
      </c>
      <c r="R6097" s="126" t="s">
        <v>547</v>
      </c>
      <c r="S6097" s="252">
        <v>0</v>
      </c>
      <c r="T6097" s="252">
        <v>4.5</v>
      </c>
      <c r="U6097" s="68" t="s">
        <v>7910</v>
      </c>
      <c r="V6097" s="126">
        <v>1</v>
      </c>
      <c r="Z6097" s="126">
        <v>1</v>
      </c>
      <c r="AA6097" s="126">
        <v>1</v>
      </c>
      <c r="AB6097" s="126">
        <v>4</v>
      </c>
      <c r="AC6097" s="126">
        <v>8</v>
      </c>
      <c r="AD6097" s="126">
        <v>2026</v>
      </c>
    </row>
    <row r="6098" spans="3:30">
      <c r="C6098" s="126">
        <v>6091</v>
      </c>
      <c r="D6098" s="126">
        <v>312</v>
      </c>
      <c r="E6098" s="126">
        <v>3</v>
      </c>
      <c r="F6098" s="126">
        <v>1</v>
      </c>
      <c r="G6098" s="126">
        <v>1</v>
      </c>
      <c r="H6098" s="126">
        <v>1</v>
      </c>
      <c r="I6098" s="126">
        <v>1</v>
      </c>
      <c r="J6098" s="126">
        <v>241</v>
      </c>
      <c r="M6098" s="126">
        <v>2186</v>
      </c>
      <c r="N6098" s="126">
        <v>0</v>
      </c>
      <c r="P6098" s="126">
        <v>1755</v>
      </c>
      <c r="R6098" s="126" t="s">
        <v>547</v>
      </c>
      <c r="S6098" s="252">
        <v>0</v>
      </c>
      <c r="T6098" s="252">
        <v>1</v>
      </c>
      <c r="U6098" s="68" t="s">
        <v>7911</v>
      </c>
      <c r="V6098" s="126">
        <v>1</v>
      </c>
      <c r="Z6098" s="126">
        <v>1</v>
      </c>
      <c r="AA6098" s="126">
        <v>1</v>
      </c>
      <c r="AB6098" s="126">
        <v>4</v>
      </c>
      <c r="AC6098" s="126">
        <v>8</v>
      </c>
      <c r="AD6098" s="126">
        <v>2026</v>
      </c>
    </row>
    <row r="6099" spans="3:30">
      <c r="C6099" s="126">
        <v>6092</v>
      </c>
      <c r="D6099" s="126">
        <v>312</v>
      </c>
      <c r="E6099" s="126">
        <v>11</v>
      </c>
      <c r="F6099" s="126">
        <v>1</v>
      </c>
      <c r="G6099" s="126">
        <v>1</v>
      </c>
      <c r="H6099" s="126">
        <v>1</v>
      </c>
      <c r="I6099" s="126">
        <v>1</v>
      </c>
      <c r="J6099" s="126">
        <v>241</v>
      </c>
      <c r="M6099" s="126">
        <v>2186</v>
      </c>
      <c r="N6099" s="126">
        <v>1</v>
      </c>
      <c r="P6099" s="126">
        <v>1755</v>
      </c>
      <c r="R6099" s="126" t="s">
        <v>547</v>
      </c>
      <c r="S6099" s="252">
        <v>1</v>
      </c>
      <c r="T6099" s="252">
        <v>0</v>
      </c>
      <c r="U6099" s="68" t="s">
        <v>7912</v>
      </c>
      <c r="V6099" s="126">
        <v>1</v>
      </c>
      <c r="Z6099" s="126">
        <v>1</v>
      </c>
      <c r="AA6099" s="126">
        <v>1</v>
      </c>
      <c r="AB6099" s="126">
        <v>4</v>
      </c>
      <c r="AC6099" s="126">
        <v>8</v>
      </c>
      <c r="AD6099" s="126">
        <v>2026</v>
      </c>
    </row>
    <row r="6100" spans="3:30">
      <c r="C6100" s="126">
        <v>6093</v>
      </c>
      <c r="D6100" s="126">
        <v>312</v>
      </c>
      <c r="E6100" s="126">
        <v>10</v>
      </c>
      <c r="F6100" s="126">
        <v>1</v>
      </c>
      <c r="G6100" s="126">
        <v>1</v>
      </c>
      <c r="H6100" s="126">
        <v>1</v>
      </c>
      <c r="I6100" s="126">
        <v>1</v>
      </c>
      <c r="J6100" s="126">
        <v>241</v>
      </c>
      <c r="P6100" s="126">
        <v>1755</v>
      </c>
      <c r="R6100" s="126" t="s">
        <v>547</v>
      </c>
      <c r="S6100" s="252">
        <v>0</v>
      </c>
      <c r="T6100" s="252">
        <v>1.5</v>
      </c>
      <c r="U6100" s="68" t="s">
        <v>7913</v>
      </c>
      <c r="V6100" s="126">
        <v>1</v>
      </c>
      <c r="Z6100" s="126">
        <v>1</v>
      </c>
      <c r="AA6100" s="126">
        <v>1</v>
      </c>
      <c r="AB6100" s="126">
        <v>4</v>
      </c>
      <c r="AC6100" s="126">
        <v>8</v>
      </c>
      <c r="AD6100" s="126">
        <v>2026</v>
      </c>
    </row>
    <row r="6101" spans="3:30">
      <c r="C6101" s="126">
        <v>6094</v>
      </c>
      <c r="D6101" s="126">
        <v>312</v>
      </c>
      <c r="E6101" s="126">
        <v>3</v>
      </c>
      <c r="F6101" s="126">
        <v>1</v>
      </c>
      <c r="G6101" s="126">
        <v>1</v>
      </c>
      <c r="H6101" s="126">
        <v>1</v>
      </c>
      <c r="I6101" s="126">
        <v>1</v>
      </c>
      <c r="J6101" s="126">
        <v>177</v>
      </c>
      <c r="M6101" s="126">
        <v>2187</v>
      </c>
      <c r="N6101" s="126">
        <v>0</v>
      </c>
      <c r="P6101" s="126">
        <v>1756</v>
      </c>
      <c r="R6101" s="126" t="s">
        <v>547</v>
      </c>
      <c r="S6101" s="252">
        <v>0</v>
      </c>
      <c r="T6101" s="252">
        <v>0.64</v>
      </c>
      <c r="U6101" s="68" t="s">
        <v>7914</v>
      </c>
      <c r="V6101" s="126">
        <v>1</v>
      </c>
      <c r="Z6101" s="126">
        <v>1</v>
      </c>
      <c r="AA6101" s="126">
        <v>1</v>
      </c>
      <c r="AB6101" s="126">
        <v>4</v>
      </c>
      <c r="AC6101" s="126">
        <v>8</v>
      </c>
      <c r="AD6101" s="126">
        <v>2026</v>
      </c>
    </row>
    <row r="6102" spans="3:30">
      <c r="C6102" s="126">
        <v>6095</v>
      </c>
      <c r="D6102" s="126">
        <v>312</v>
      </c>
      <c r="E6102" s="126">
        <v>11</v>
      </c>
      <c r="F6102" s="126">
        <v>1</v>
      </c>
      <c r="G6102" s="126">
        <v>1</v>
      </c>
      <c r="H6102" s="126">
        <v>1</v>
      </c>
      <c r="I6102" s="126">
        <v>1</v>
      </c>
      <c r="J6102" s="126">
        <v>177</v>
      </c>
      <c r="M6102" s="126">
        <v>2187</v>
      </c>
      <c r="N6102" s="126">
        <v>1</v>
      </c>
      <c r="P6102" s="126">
        <v>1756</v>
      </c>
      <c r="R6102" s="126" t="s">
        <v>547</v>
      </c>
      <c r="S6102" s="252">
        <v>0.64</v>
      </c>
      <c r="T6102" s="252">
        <v>0</v>
      </c>
      <c r="U6102" s="68" t="s">
        <v>7915</v>
      </c>
      <c r="V6102" s="126">
        <v>1</v>
      </c>
      <c r="Z6102" s="126">
        <v>1</v>
      </c>
      <c r="AA6102" s="126">
        <v>1</v>
      </c>
      <c r="AB6102" s="126">
        <v>4</v>
      </c>
      <c r="AC6102" s="126">
        <v>8</v>
      </c>
      <c r="AD6102" s="126">
        <v>2026</v>
      </c>
    </row>
    <row r="6103" spans="3:30">
      <c r="C6103" s="126">
        <v>6096</v>
      </c>
      <c r="D6103" s="126">
        <v>312</v>
      </c>
      <c r="E6103" s="126">
        <v>10</v>
      </c>
      <c r="F6103" s="126">
        <v>1</v>
      </c>
      <c r="G6103" s="126">
        <v>1</v>
      </c>
      <c r="H6103" s="126">
        <v>1</v>
      </c>
      <c r="I6103" s="126">
        <v>1</v>
      </c>
      <c r="J6103" s="126">
        <v>177</v>
      </c>
      <c r="P6103" s="126">
        <v>1756</v>
      </c>
      <c r="R6103" s="126" t="s">
        <v>547</v>
      </c>
      <c r="S6103" s="252">
        <v>0</v>
      </c>
      <c r="T6103" s="252">
        <v>0.72</v>
      </c>
      <c r="U6103" s="68" t="s">
        <v>7916</v>
      </c>
      <c r="V6103" s="126">
        <v>1</v>
      </c>
      <c r="Z6103" s="126">
        <v>1</v>
      </c>
      <c r="AA6103" s="126">
        <v>1</v>
      </c>
      <c r="AB6103" s="126">
        <v>4</v>
      </c>
      <c r="AC6103" s="126">
        <v>8</v>
      </c>
      <c r="AD6103" s="126">
        <v>2026</v>
      </c>
    </row>
    <row r="6104" spans="3:30">
      <c r="C6104" s="126">
        <v>6097</v>
      </c>
      <c r="D6104" s="126">
        <v>312</v>
      </c>
      <c r="E6104" s="126">
        <v>3</v>
      </c>
      <c r="F6104" s="126">
        <v>1</v>
      </c>
      <c r="G6104" s="126">
        <v>1</v>
      </c>
      <c r="H6104" s="126">
        <v>1</v>
      </c>
      <c r="I6104" s="126">
        <v>1</v>
      </c>
      <c r="J6104" s="126">
        <v>408</v>
      </c>
      <c r="M6104" s="126">
        <v>2188</v>
      </c>
      <c r="N6104" s="126">
        <v>0</v>
      </c>
      <c r="P6104" s="126">
        <v>1757</v>
      </c>
      <c r="R6104" s="126" t="s">
        <v>547</v>
      </c>
      <c r="S6104" s="252">
        <v>0</v>
      </c>
      <c r="T6104" s="252">
        <v>0.8</v>
      </c>
      <c r="U6104" s="68" t="s">
        <v>7917</v>
      </c>
      <c r="V6104" s="126">
        <v>1</v>
      </c>
      <c r="Z6104" s="126">
        <v>1</v>
      </c>
      <c r="AA6104" s="126">
        <v>1</v>
      </c>
      <c r="AB6104" s="126">
        <v>4</v>
      </c>
      <c r="AC6104" s="126">
        <v>8</v>
      </c>
      <c r="AD6104" s="126">
        <v>2026</v>
      </c>
    </row>
    <row r="6105" spans="3:30">
      <c r="C6105" s="126">
        <v>6098</v>
      </c>
      <c r="D6105" s="126">
        <v>312</v>
      </c>
      <c r="E6105" s="126">
        <v>11</v>
      </c>
      <c r="F6105" s="126">
        <v>1</v>
      </c>
      <c r="G6105" s="126">
        <v>1</v>
      </c>
      <c r="H6105" s="126">
        <v>1</v>
      </c>
      <c r="I6105" s="126">
        <v>1</v>
      </c>
      <c r="J6105" s="126">
        <v>408</v>
      </c>
      <c r="M6105" s="126">
        <v>2188</v>
      </c>
      <c r="N6105" s="126">
        <v>1</v>
      </c>
      <c r="P6105" s="126">
        <v>1757</v>
      </c>
      <c r="R6105" s="126" t="s">
        <v>547</v>
      </c>
      <c r="S6105" s="252">
        <v>0.8</v>
      </c>
      <c r="T6105" s="252">
        <v>0</v>
      </c>
      <c r="U6105" s="68" t="s">
        <v>7918</v>
      </c>
      <c r="V6105" s="126">
        <v>1</v>
      </c>
      <c r="Z6105" s="126">
        <v>1</v>
      </c>
      <c r="AA6105" s="126">
        <v>1</v>
      </c>
      <c r="AB6105" s="126">
        <v>4</v>
      </c>
      <c r="AC6105" s="126">
        <v>8</v>
      </c>
      <c r="AD6105" s="126">
        <v>2026</v>
      </c>
    </row>
    <row r="6106" spans="3:30">
      <c r="C6106" s="126">
        <v>6099</v>
      </c>
      <c r="D6106" s="126">
        <v>312</v>
      </c>
      <c r="E6106" s="126">
        <v>10</v>
      </c>
      <c r="F6106" s="126">
        <v>1</v>
      </c>
      <c r="G6106" s="126">
        <v>1</v>
      </c>
      <c r="H6106" s="126">
        <v>1</v>
      </c>
      <c r="I6106" s="126">
        <v>1</v>
      </c>
      <c r="J6106" s="126">
        <v>408</v>
      </c>
      <c r="P6106" s="126">
        <v>1757</v>
      </c>
      <c r="R6106" s="126" t="s">
        <v>547</v>
      </c>
      <c r="S6106" s="252">
        <v>0</v>
      </c>
      <c r="T6106" s="252">
        <v>1.25</v>
      </c>
      <c r="U6106" s="68" t="s">
        <v>7919</v>
      </c>
      <c r="V6106" s="126">
        <v>1</v>
      </c>
      <c r="Z6106" s="126">
        <v>1</v>
      </c>
      <c r="AA6106" s="126">
        <v>1</v>
      </c>
      <c r="AB6106" s="126">
        <v>4</v>
      </c>
      <c r="AC6106" s="126">
        <v>8</v>
      </c>
      <c r="AD6106" s="126">
        <v>2026</v>
      </c>
    </row>
    <row r="6107" spans="3:30">
      <c r="C6107" s="126">
        <v>6100</v>
      </c>
      <c r="D6107" s="126">
        <v>312</v>
      </c>
      <c r="E6107" s="126">
        <v>3</v>
      </c>
      <c r="F6107" s="126">
        <v>1</v>
      </c>
      <c r="G6107" s="126">
        <v>1</v>
      </c>
      <c r="H6107" s="126">
        <v>1</v>
      </c>
      <c r="I6107" s="126">
        <v>1</v>
      </c>
      <c r="J6107" s="126">
        <v>416</v>
      </c>
      <c r="M6107" s="126">
        <v>2189</v>
      </c>
      <c r="N6107" s="126">
        <v>0</v>
      </c>
      <c r="P6107" s="126">
        <v>1758</v>
      </c>
      <c r="R6107" s="126" t="s">
        <v>547</v>
      </c>
      <c r="S6107" s="252">
        <v>0</v>
      </c>
      <c r="T6107" s="252">
        <v>3.5</v>
      </c>
      <c r="U6107" s="68" t="s">
        <v>7920</v>
      </c>
      <c r="V6107" s="126">
        <v>1</v>
      </c>
      <c r="Z6107" s="126">
        <v>1</v>
      </c>
      <c r="AA6107" s="126">
        <v>1</v>
      </c>
      <c r="AB6107" s="126">
        <v>4</v>
      </c>
      <c r="AC6107" s="126">
        <v>8</v>
      </c>
      <c r="AD6107" s="126">
        <v>2026</v>
      </c>
    </row>
    <row r="6108" spans="3:30">
      <c r="C6108" s="126">
        <v>6101</v>
      </c>
      <c r="D6108" s="126">
        <v>312</v>
      </c>
      <c r="E6108" s="126">
        <v>11</v>
      </c>
      <c r="F6108" s="126">
        <v>1</v>
      </c>
      <c r="G6108" s="126">
        <v>1</v>
      </c>
      <c r="H6108" s="126">
        <v>1</v>
      </c>
      <c r="I6108" s="126">
        <v>1</v>
      </c>
      <c r="J6108" s="126">
        <v>416</v>
      </c>
      <c r="M6108" s="126">
        <v>2189</v>
      </c>
      <c r="N6108" s="126">
        <v>1</v>
      </c>
      <c r="P6108" s="126">
        <v>1758</v>
      </c>
      <c r="R6108" s="126" t="s">
        <v>547</v>
      </c>
      <c r="S6108" s="252">
        <v>3.5</v>
      </c>
      <c r="T6108" s="252">
        <v>0</v>
      </c>
      <c r="U6108" s="68" t="s">
        <v>7921</v>
      </c>
      <c r="V6108" s="126">
        <v>1</v>
      </c>
      <c r="Z6108" s="126">
        <v>1</v>
      </c>
      <c r="AA6108" s="126">
        <v>1</v>
      </c>
      <c r="AB6108" s="126">
        <v>4</v>
      </c>
      <c r="AC6108" s="126">
        <v>8</v>
      </c>
      <c r="AD6108" s="126">
        <v>2026</v>
      </c>
    </row>
    <row r="6109" spans="3:30">
      <c r="C6109" s="126">
        <v>6102</v>
      </c>
      <c r="D6109" s="126">
        <v>312</v>
      </c>
      <c r="E6109" s="126">
        <v>10</v>
      </c>
      <c r="F6109" s="126">
        <v>1</v>
      </c>
      <c r="G6109" s="126">
        <v>1</v>
      </c>
      <c r="H6109" s="126">
        <v>1</v>
      </c>
      <c r="I6109" s="126">
        <v>1</v>
      </c>
      <c r="J6109" s="126">
        <v>416</v>
      </c>
      <c r="P6109" s="126">
        <v>1758</v>
      </c>
      <c r="R6109" s="126" t="s">
        <v>547</v>
      </c>
      <c r="S6109" s="252">
        <v>0</v>
      </c>
      <c r="T6109" s="252">
        <v>4.5</v>
      </c>
      <c r="U6109" s="68" t="s">
        <v>7922</v>
      </c>
      <c r="V6109" s="126">
        <v>1</v>
      </c>
      <c r="Z6109" s="126">
        <v>1</v>
      </c>
      <c r="AA6109" s="126">
        <v>1</v>
      </c>
      <c r="AB6109" s="126">
        <v>4</v>
      </c>
      <c r="AC6109" s="126">
        <v>8</v>
      </c>
      <c r="AD6109" s="126">
        <v>2026</v>
      </c>
    </row>
    <row r="6110" spans="3:30">
      <c r="C6110" s="126">
        <v>6103</v>
      </c>
      <c r="D6110" s="126">
        <v>312</v>
      </c>
      <c r="E6110" s="126">
        <v>3</v>
      </c>
      <c r="F6110" s="126">
        <v>1</v>
      </c>
      <c r="G6110" s="126">
        <v>1</v>
      </c>
      <c r="H6110" s="126">
        <v>1</v>
      </c>
      <c r="I6110" s="126">
        <v>1</v>
      </c>
      <c r="J6110" s="126">
        <v>273</v>
      </c>
      <c r="M6110" s="126">
        <v>2190</v>
      </c>
      <c r="N6110" s="126">
        <v>0</v>
      </c>
      <c r="P6110" s="126">
        <v>1759</v>
      </c>
      <c r="R6110" s="126" t="s">
        <v>547</v>
      </c>
      <c r="S6110" s="252">
        <v>0</v>
      </c>
      <c r="T6110" s="252">
        <v>4.3499999999999996</v>
      </c>
      <c r="U6110" s="68" t="s">
        <v>7884</v>
      </c>
      <c r="V6110" s="126">
        <v>1</v>
      </c>
      <c r="Z6110" s="126">
        <v>1</v>
      </c>
      <c r="AA6110" s="126">
        <v>1</v>
      </c>
      <c r="AB6110" s="126">
        <v>4</v>
      </c>
      <c r="AC6110" s="126">
        <v>8</v>
      </c>
      <c r="AD6110" s="126">
        <v>2026</v>
      </c>
    </row>
    <row r="6111" spans="3:30">
      <c r="C6111" s="126">
        <v>6104</v>
      </c>
      <c r="D6111" s="126">
        <v>312</v>
      </c>
      <c r="E6111" s="126">
        <v>11</v>
      </c>
      <c r="F6111" s="126">
        <v>1</v>
      </c>
      <c r="G6111" s="126">
        <v>1</v>
      </c>
      <c r="H6111" s="126">
        <v>1</v>
      </c>
      <c r="I6111" s="126">
        <v>1</v>
      </c>
      <c r="J6111" s="126">
        <v>273</v>
      </c>
      <c r="M6111" s="126">
        <v>2190</v>
      </c>
      <c r="N6111" s="126">
        <v>1</v>
      </c>
      <c r="P6111" s="126">
        <v>1759</v>
      </c>
      <c r="R6111" s="126" t="s">
        <v>547</v>
      </c>
      <c r="S6111" s="252">
        <v>4.3499999999999996</v>
      </c>
      <c r="T6111" s="252">
        <v>0</v>
      </c>
      <c r="U6111" s="68" t="s">
        <v>7885</v>
      </c>
      <c r="V6111" s="126">
        <v>1</v>
      </c>
      <c r="Z6111" s="126">
        <v>1</v>
      </c>
      <c r="AA6111" s="126">
        <v>1</v>
      </c>
      <c r="AB6111" s="126">
        <v>4</v>
      </c>
      <c r="AC6111" s="126">
        <v>8</v>
      </c>
      <c r="AD6111" s="126">
        <v>2026</v>
      </c>
    </row>
    <row r="6112" spans="3:30">
      <c r="C6112" s="126">
        <v>6105</v>
      </c>
      <c r="D6112" s="126">
        <v>312</v>
      </c>
      <c r="E6112" s="126">
        <v>10</v>
      </c>
      <c r="F6112" s="126">
        <v>1</v>
      </c>
      <c r="G6112" s="126">
        <v>1</v>
      </c>
      <c r="H6112" s="126">
        <v>1</v>
      </c>
      <c r="I6112" s="126">
        <v>1</v>
      </c>
      <c r="J6112" s="126">
        <v>273</v>
      </c>
      <c r="P6112" s="126">
        <v>1759</v>
      </c>
      <c r="R6112" s="126" t="s">
        <v>547</v>
      </c>
      <c r="S6112" s="252">
        <v>0</v>
      </c>
      <c r="T6112" s="252">
        <v>5.7</v>
      </c>
      <c r="U6112" s="68" t="s">
        <v>7886</v>
      </c>
      <c r="V6112" s="126">
        <v>1</v>
      </c>
      <c r="Z6112" s="126">
        <v>1</v>
      </c>
      <c r="AA6112" s="126">
        <v>1</v>
      </c>
      <c r="AB6112" s="126">
        <v>4</v>
      </c>
      <c r="AC6112" s="126">
        <v>8</v>
      </c>
      <c r="AD6112" s="126">
        <v>2026</v>
      </c>
    </row>
    <row r="6113" spans="3:30">
      <c r="C6113" s="126">
        <v>6106</v>
      </c>
      <c r="D6113" s="126">
        <v>313</v>
      </c>
      <c r="E6113" s="126">
        <v>2</v>
      </c>
      <c r="F6113" s="126">
        <v>1</v>
      </c>
      <c r="G6113" s="126">
        <v>1</v>
      </c>
      <c r="H6113" s="126">
        <v>1</v>
      </c>
      <c r="I6113" s="126">
        <v>1</v>
      </c>
      <c r="R6113" s="126" t="s">
        <v>547</v>
      </c>
      <c r="S6113" s="252">
        <v>8.9600000000000009</v>
      </c>
      <c r="T6113" s="252">
        <v>0</v>
      </c>
      <c r="U6113" s="68" t="s">
        <v>7925</v>
      </c>
      <c r="V6113" s="126">
        <v>1</v>
      </c>
      <c r="Z6113" s="126">
        <v>1</v>
      </c>
      <c r="AA6113" s="126">
        <v>1</v>
      </c>
      <c r="AB6113" s="126">
        <v>4</v>
      </c>
      <c r="AC6113" s="126">
        <v>8</v>
      </c>
      <c r="AD6113" s="126">
        <v>2026</v>
      </c>
    </row>
    <row r="6114" spans="3:30">
      <c r="C6114" s="126">
        <v>6107</v>
      </c>
      <c r="D6114" s="126">
        <v>313</v>
      </c>
      <c r="E6114" s="126">
        <v>3</v>
      </c>
      <c r="F6114" s="126">
        <v>1</v>
      </c>
      <c r="G6114" s="126">
        <v>1</v>
      </c>
      <c r="H6114" s="126">
        <v>1</v>
      </c>
      <c r="I6114" s="126">
        <v>1</v>
      </c>
      <c r="J6114" s="126">
        <v>96</v>
      </c>
      <c r="M6114" s="126">
        <v>2191</v>
      </c>
      <c r="N6114" s="126">
        <v>0</v>
      </c>
      <c r="P6114" s="126">
        <v>1760</v>
      </c>
      <c r="R6114" s="126" t="s">
        <v>547</v>
      </c>
      <c r="S6114" s="252">
        <v>0</v>
      </c>
      <c r="T6114" s="252">
        <v>0.27</v>
      </c>
      <c r="U6114" s="68" t="s">
        <v>7926</v>
      </c>
      <c r="V6114" s="126">
        <v>1</v>
      </c>
      <c r="Z6114" s="126">
        <v>1</v>
      </c>
      <c r="AA6114" s="126">
        <v>1</v>
      </c>
      <c r="AB6114" s="126">
        <v>4</v>
      </c>
      <c r="AC6114" s="126">
        <v>8</v>
      </c>
      <c r="AD6114" s="126">
        <v>2026</v>
      </c>
    </row>
    <row r="6115" spans="3:30">
      <c r="C6115" s="126">
        <v>6108</v>
      </c>
      <c r="D6115" s="126">
        <v>313</v>
      </c>
      <c r="E6115" s="126">
        <v>11</v>
      </c>
      <c r="F6115" s="126">
        <v>1</v>
      </c>
      <c r="G6115" s="126">
        <v>1</v>
      </c>
      <c r="H6115" s="126">
        <v>1</v>
      </c>
      <c r="I6115" s="126">
        <v>1</v>
      </c>
      <c r="J6115" s="126">
        <v>96</v>
      </c>
      <c r="M6115" s="126">
        <v>2191</v>
      </c>
      <c r="N6115" s="126">
        <v>1</v>
      </c>
      <c r="P6115" s="126">
        <v>1760</v>
      </c>
      <c r="R6115" s="126" t="s">
        <v>547</v>
      </c>
      <c r="S6115" s="252">
        <v>0.27</v>
      </c>
      <c r="T6115" s="252">
        <v>0</v>
      </c>
      <c r="U6115" s="68" t="s">
        <v>7927</v>
      </c>
      <c r="V6115" s="126">
        <v>1</v>
      </c>
      <c r="Z6115" s="126">
        <v>1</v>
      </c>
      <c r="AA6115" s="126">
        <v>1</v>
      </c>
      <c r="AB6115" s="126">
        <v>4</v>
      </c>
      <c r="AC6115" s="126">
        <v>8</v>
      </c>
      <c r="AD6115" s="126">
        <v>2026</v>
      </c>
    </row>
    <row r="6116" spans="3:30">
      <c r="C6116" s="126">
        <v>6109</v>
      </c>
      <c r="D6116" s="126">
        <v>313</v>
      </c>
      <c r="E6116" s="126">
        <v>10</v>
      </c>
      <c r="F6116" s="126">
        <v>1</v>
      </c>
      <c r="G6116" s="126">
        <v>1</v>
      </c>
      <c r="H6116" s="126">
        <v>1</v>
      </c>
      <c r="I6116" s="126">
        <v>1</v>
      </c>
      <c r="J6116" s="126">
        <v>96</v>
      </c>
      <c r="P6116" s="126">
        <v>1760</v>
      </c>
      <c r="R6116" s="126" t="s">
        <v>547</v>
      </c>
      <c r="S6116" s="252">
        <v>0</v>
      </c>
      <c r="T6116" s="252">
        <v>0.38</v>
      </c>
      <c r="U6116" s="68" t="s">
        <v>7928</v>
      </c>
      <c r="V6116" s="126">
        <v>1</v>
      </c>
      <c r="Z6116" s="126">
        <v>1</v>
      </c>
      <c r="AA6116" s="126">
        <v>1</v>
      </c>
      <c r="AB6116" s="126">
        <v>4</v>
      </c>
      <c r="AC6116" s="126">
        <v>8</v>
      </c>
      <c r="AD6116" s="126">
        <v>2026</v>
      </c>
    </row>
    <row r="6117" spans="3:30">
      <c r="C6117" s="126">
        <v>6110</v>
      </c>
      <c r="D6117" s="126">
        <v>313</v>
      </c>
      <c r="E6117" s="126">
        <v>3</v>
      </c>
      <c r="F6117" s="126">
        <v>1</v>
      </c>
      <c r="G6117" s="126">
        <v>1</v>
      </c>
      <c r="H6117" s="126">
        <v>1</v>
      </c>
      <c r="I6117" s="126">
        <v>1</v>
      </c>
      <c r="J6117" s="126">
        <v>94</v>
      </c>
      <c r="M6117" s="126">
        <v>2192</v>
      </c>
      <c r="N6117" s="126">
        <v>0</v>
      </c>
      <c r="P6117" s="126">
        <v>1761</v>
      </c>
      <c r="R6117" s="126" t="s">
        <v>547</v>
      </c>
      <c r="S6117" s="252">
        <v>0</v>
      </c>
      <c r="T6117" s="252">
        <v>0.1</v>
      </c>
      <c r="U6117" s="68" t="s">
        <v>7929</v>
      </c>
      <c r="V6117" s="126">
        <v>1</v>
      </c>
      <c r="Z6117" s="126">
        <v>1</v>
      </c>
      <c r="AA6117" s="126">
        <v>1</v>
      </c>
      <c r="AB6117" s="126">
        <v>4</v>
      </c>
      <c r="AC6117" s="126">
        <v>8</v>
      </c>
      <c r="AD6117" s="126">
        <v>2026</v>
      </c>
    </row>
    <row r="6118" spans="3:30">
      <c r="C6118" s="126">
        <v>6111</v>
      </c>
      <c r="D6118" s="126">
        <v>313</v>
      </c>
      <c r="E6118" s="126">
        <v>11</v>
      </c>
      <c r="F6118" s="126">
        <v>1</v>
      </c>
      <c r="G6118" s="126">
        <v>1</v>
      </c>
      <c r="H6118" s="126">
        <v>1</v>
      </c>
      <c r="I6118" s="126">
        <v>1</v>
      </c>
      <c r="J6118" s="126">
        <v>94</v>
      </c>
      <c r="M6118" s="126">
        <v>2192</v>
      </c>
      <c r="N6118" s="126">
        <v>1</v>
      </c>
      <c r="P6118" s="126">
        <v>1761</v>
      </c>
      <c r="R6118" s="126" t="s">
        <v>547</v>
      </c>
      <c r="S6118" s="252">
        <v>0.1</v>
      </c>
      <c r="T6118" s="252">
        <v>0</v>
      </c>
      <c r="U6118" s="68" t="s">
        <v>7930</v>
      </c>
      <c r="V6118" s="126">
        <v>1</v>
      </c>
      <c r="Z6118" s="126">
        <v>1</v>
      </c>
      <c r="AA6118" s="126">
        <v>1</v>
      </c>
      <c r="AB6118" s="126">
        <v>4</v>
      </c>
      <c r="AC6118" s="126">
        <v>8</v>
      </c>
      <c r="AD6118" s="126">
        <v>2026</v>
      </c>
    </row>
    <row r="6119" spans="3:30">
      <c r="C6119" s="126">
        <v>6112</v>
      </c>
      <c r="D6119" s="126">
        <v>313</v>
      </c>
      <c r="E6119" s="126">
        <v>10</v>
      </c>
      <c r="F6119" s="126">
        <v>1</v>
      </c>
      <c r="G6119" s="126">
        <v>1</v>
      </c>
      <c r="H6119" s="126">
        <v>1</v>
      </c>
      <c r="I6119" s="126">
        <v>1</v>
      </c>
      <c r="J6119" s="126">
        <v>94</v>
      </c>
      <c r="P6119" s="126">
        <v>1761</v>
      </c>
      <c r="R6119" s="126" t="s">
        <v>547</v>
      </c>
      <c r="S6119" s="252">
        <v>0</v>
      </c>
      <c r="T6119" s="252">
        <v>0.13</v>
      </c>
      <c r="U6119" s="68" t="s">
        <v>7931</v>
      </c>
      <c r="V6119" s="126">
        <v>1</v>
      </c>
      <c r="Z6119" s="126">
        <v>1</v>
      </c>
      <c r="AA6119" s="126">
        <v>1</v>
      </c>
      <c r="AB6119" s="126">
        <v>4</v>
      </c>
      <c r="AC6119" s="126">
        <v>8</v>
      </c>
      <c r="AD6119" s="126">
        <v>2026</v>
      </c>
    </row>
    <row r="6120" spans="3:30">
      <c r="C6120" s="126">
        <v>6113</v>
      </c>
      <c r="D6120" s="126">
        <v>313</v>
      </c>
      <c r="E6120" s="126">
        <v>3</v>
      </c>
      <c r="F6120" s="126">
        <v>1</v>
      </c>
      <c r="G6120" s="126">
        <v>1</v>
      </c>
      <c r="H6120" s="126">
        <v>1</v>
      </c>
      <c r="I6120" s="126">
        <v>1</v>
      </c>
      <c r="J6120" s="126">
        <v>273</v>
      </c>
      <c r="M6120" s="126">
        <v>2193</v>
      </c>
      <c r="N6120" s="126">
        <v>0</v>
      </c>
      <c r="P6120" s="126">
        <v>1762</v>
      </c>
      <c r="R6120" s="126" t="s">
        <v>547</v>
      </c>
      <c r="S6120" s="252">
        <v>0</v>
      </c>
      <c r="T6120" s="252">
        <v>4.3499999999999996</v>
      </c>
      <c r="U6120" s="68" t="s">
        <v>7932</v>
      </c>
      <c r="V6120" s="126">
        <v>1</v>
      </c>
      <c r="Z6120" s="126">
        <v>1</v>
      </c>
      <c r="AA6120" s="126">
        <v>1</v>
      </c>
      <c r="AB6120" s="126">
        <v>4</v>
      </c>
      <c r="AC6120" s="126">
        <v>8</v>
      </c>
      <c r="AD6120" s="126">
        <v>2026</v>
      </c>
    </row>
    <row r="6121" spans="3:30">
      <c r="C6121" s="126">
        <v>6114</v>
      </c>
      <c r="D6121" s="126">
        <v>313</v>
      </c>
      <c r="E6121" s="126">
        <v>11</v>
      </c>
      <c r="F6121" s="126">
        <v>1</v>
      </c>
      <c r="G6121" s="126">
        <v>1</v>
      </c>
      <c r="H6121" s="126">
        <v>1</v>
      </c>
      <c r="I6121" s="126">
        <v>1</v>
      </c>
      <c r="J6121" s="126">
        <v>273</v>
      </c>
      <c r="M6121" s="126">
        <v>2193</v>
      </c>
      <c r="N6121" s="126">
        <v>1</v>
      </c>
      <c r="P6121" s="126">
        <v>1762</v>
      </c>
      <c r="R6121" s="126" t="s">
        <v>547</v>
      </c>
      <c r="S6121" s="252">
        <v>4.3499999999999996</v>
      </c>
      <c r="T6121" s="252">
        <v>0</v>
      </c>
      <c r="U6121" s="68" t="s">
        <v>7933</v>
      </c>
      <c r="V6121" s="126">
        <v>1</v>
      </c>
      <c r="Z6121" s="126">
        <v>1</v>
      </c>
      <c r="AA6121" s="126">
        <v>1</v>
      </c>
      <c r="AB6121" s="126">
        <v>4</v>
      </c>
      <c r="AC6121" s="126">
        <v>8</v>
      </c>
      <c r="AD6121" s="126">
        <v>2026</v>
      </c>
    </row>
    <row r="6122" spans="3:30">
      <c r="C6122" s="126">
        <v>6115</v>
      </c>
      <c r="D6122" s="126">
        <v>313</v>
      </c>
      <c r="E6122" s="126">
        <v>10</v>
      </c>
      <c r="F6122" s="126">
        <v>1</v>
      </c>
      <c r="G6122" s="126">
        <v>1</v>
      </c>
      <c r="H6122" s="126">
        <v>1</v>
      </c>
      <c r="I6122" s="126">
        <v>1</v>
      </c>
      <c r="J6122" s="126">
        <v>273</v>
      </c>
      <c r="P6122" s="126">
        <v>1762</v>
      </c>
      <c r="R6122" s="126" t="s">
        <v>547</v>
      </c>
      <c r="S6122" s="252">
        <v>0</v>
      </c>
      <c r="T6122" s="252">
        <v>5.7</v>
      </c>
      <c r="U6122" s="68" t="s">
        <v>7934</v>
      </c>
      <c r="V6122" s="126">
        <v>1</v>
      </c>
      <c r="Z6122" s="126">
        <v>1</v>
      </c>
      <c r="AA6122" s="126">
        <v>1</v>
      </c>
      <c r="AB6122" s="126">
        <v>4</v>
      </c>
      <c r="AC6122" s="126">
        <v>8</v>
      </c>
      <c r="AD6122" s="126">
        <v>2026</v>
      </c>
    </row>
    <row r="6123" spans="3:30">
      <c r="C6123" s="126">
        <v>6116</v>
      </c>
      <c r="D6123" s="126">
        <v>313</v>
      </c>
      <c r="E6123" s="126">
        <v>3</v>
      </c>
      <c r="F6123" s="126">
        <v>1</v>
      </c>
      <c r="G6123" s="126">
        <v>1</v>
      </c>
      <c r="H6123" s="126">
        <v>1</v>
      </c>
      <c r="I6123" s="126">
        <v>1</v>
      </c>
      <c r="J6123" s="126">
        <v>276</v>
      </c>
      <c r="M6123" s="126">
        <v>2194</v>
      </c>
      <c r="N6123" s="126">
        <v>0</v>
      </c>
      <c r="P6123" s="126">
        <v>1763</v>
      </c>
      <c r="R6123" s="126" t="s">
        <v>547</v>
      </c>
      <c r="S6123" s="252">
        <v>0</v>
      </c>
      <c r="T6123" s="252">
        <v>0.25</v>
      </c>
      <c r="U6123" s="68" t="s">
        <v>7935</v>
      </c>
      <c r="V6123" s="126">
        <v>1</v>
      </c>
      <c r="Z6123" s="126">
        <v>1</v>
      </c>
      <c r="AA6123" s="126">
        <v>1</v>
      </c>
      <c r="AB6123" s="126">
        <v>4</v>
      </c>
      <c r="AC6123" s="126">
        <v>8</v>
      </c>
      <c r="AD6123" s="126">
        <v>2026</v>
      </c>
    </row>
    <row r="6124" spans="3:30">
      <c r="C6124" s="126">
        <v>6117</v>
      </c>
      <c r="D6124" s="126">
        <v>313</v>
      </c>
      <c r="E6124" s="126">
        <v>11</v>
      </c>
      <c r="F6124" s="126">
        <v>1</v>
      </c>
      <c r="G6124" s="126">
        <v>1</v>
      </c>
      <c r="H6124" s="126">
        <v>1</v>
      </c>
      <c r="I6124" s="126">
        <v>1</v>
      </c>
      <c r="J6124" s="126">
        <v>276</v>
      </c>
      <c r="M6124" s="126">
        <v>2194</v>
      </c>
      <c r="N6124" s="126">
        <v>1</v>
      </c>
      <c r="P6124" s="126">
        <v>1763</v>
      </c>
      <c r="R6124" s="126" t="s">
        <v>547</v>
      </c>
      <c r="S6124" s="252">
        <v>0.25</v>
      </c>
      <c r="T6124" s="252">
        <v>0</v>
      </c>
      <c r="U6124" s="68" t="s">
        <v>7936</v>
      </c>
      <c r="V6124" s="126">
        <v>1</v>
      </c>
      <c r="Z6124" s="126">
        <v>1</v>
      </c>
      <c r="AA6124" s="126">
        <v>1</v>
      </c>
      <c r="AB6124" s="126">
        <v>4</v>
      </c>
      <c r="AC6124" s="126">
        <v>8</v>
      </c>
      <c r="AD6124" s="126">
        <v>2026</v>
      </c>
    </row>
    <row r="6125" spans="3:30">
      <c r="C6125" s="126">
        <v>6118</v>
      </c>
      <c r="D6125" s="126">
        <v>313</v>
      </c>
      <c r="E6125" s="126">
        <v>10</v>
      </c>
      <c r="F6125" s="126">
        <v>1</v>
      </c>
      <c r="G6125" s="126">
        <v>1</v>
      </c>
      <c r="H6125" s="126">
        <v>1</v>
      </c>
      <c r="I6125" s="126">
        <v>1</v>
      </c>
      <c r="J6125" s="126">
        <v>276</v>
      </c>
      <c r="P6125" s="126">
        <v>1763</v>
      </c>
      <c r="R6125" s="126" t="s">
        <v>547</v>
      </c>
      <c r="S6125" s="252">
        <v>0</v>
      </c>
      <c r="T6125" s="252">
        <v>0.5</v>
      </c>
      <c r="U6125" s="68" t="s">
        <v>7937</v>
      </c>
      <c r="V6125" s="126">
        <v>1</v>
      </c>
      <c r="Z6125" s="126">
        <v>1</v>
      </c>
      <c r="AA6125" s="126">
        <v>1</v>
      </c>
      <c r="AB6125" s="126">
        <v>4</v>
      </c>
      <c r="AC6125" s="126">
        <v>8</v>
      </c>
      <c r="AD6125" s="126">
        <v>2026</v>
      </c>
    </row>
    <row r="6126" spans="3:30">
      <c r="C6126" s="126">
        <v>6119</v>
      </c>
      <c r="D6126" s="126">
        <v>313</v>
      </c>
      <c r="E6126" s="126">
        <v>3</v>
      </c>
      <c r="F6126" s="126">
        <v>1</v>
      </c>
      <c r="G6126" s="126">
        <v>1</v>
      </c>
      <c r="H6126" s="126">
        <v>1</v>
      </c>
      <c r="I6126" s="126">
        <v>1</v>
      </c>
      <c r="J6126" s="126">
        <v>424</v>
      </c>
      <c r="M6126" s="126">
        <v>2195</v>
      </c>
      <c r="N6126" s="126">
        <v>0</v>
      </c>
      <c r="P6126" s="126">
        <v>1764</v>
      </c>
      <c r="R6126" s="126" t="s">
        <v>547</v>
      </c>
      <c r="S6126" s="252">
        <v>0</v>
      </c>
      <c r="T6126" s="252">
        <v>1</v>
      </c>
      <c r="U6126" s="68" t="s">
        <v>7938</v>
      </c>
      <c r="V6126" s="126">
        <v>1</v>
      </c>
      <c r="Z6126" s="126">
        <v>1</v>
      </c>
      <c r="AA6126" s="126">
        <v>1</v>
      </c>
      <c r="AB6126" s="126">
        <v>4</v>
      </c>
      <c r="AC6126" s="126">
        <v>8</v>
      </c>
      <c r="AD6126" s="126">
        <v>2026</v>
      </c>
    </row>
    <row r="6127" spans="3:30">
      <c r="C6127" s="126">
        <v>6120</v>
      </c>
      <c r="D6127" s="126">
        <v>313</v>
      </c>
      <c r="E6127" s="126">
        <v>11</v>
      </c>
      <c r="F6127" s="126">
        <v>1</v>
      </c>
      <c r="G6127" s="126">
        <v>1</v>
      </c>
      <c r="H6127" s="126">
        <v>1</v>
      </c>
      <c r="I6127" s="126">
        <v>1</v>
      </c>
      <c r="J6127" s="126">
        <v>424</v>
      </c>
      <c r="M6127" s="126">
        <v>2195</v>
      </c>
      <c r="N6127" s="126">
        <v>1</v>
      </c>
      <c r="P6127" s="126">
        <v>1764</v>
      </c>
      <c r="R6127" s="126" t="s">
        <v>547</v>
      </c>
      <c r="S6127" s="252">
        <v>1</v>
      </c>
      <c r="T6127" s="252">
        <v>0</v>
      </c>
      <c r="U6127" s="68" t="s">
        <v>7939</v>
      </c>
      <c r="V6127" s="126">
        <v>1</v>
      </c>
      <c r="Z6127" s="126">
        <v>1</v>
      </c>
      <c r="AA6127" s="126">
        <v>1</v>
      </c>
      <c r="AB6127" s="126">
        <v>4</v>
      </c>
      <c r="AC6127" s="126">
        <v>8</v>
      </c>
      <c r="AD6127" s="126">
        <v>2026</v>
      </c>
    </row>
    <row r="6128" spans="3:30">
      <c r="C6128" s="126">
        <v>6121</v>
      </c>
      <c r="D6128" s="126">
        <v>313</v>
      </c>
      <c r="E6128" s="126">
        <v>10</v>
      </c>
      <c r="F6128" s="126">
        <v>1</v>
      </c>
      <c r="G6128" s="126">
        <v>1</v>
      </c>
      <c r="H6128" s="126">
        <v>1</v>
      </c>
      <c r="I6128" s="126">
        <v>1</v>
      </c>
      <c r="J6128" s="126">
        <v>424</v>
      </c>
      <c r="P6128" s="126">
        <v>1764</v>
      </c>
      <c r="R6128" s="126" t="s">
        <v>547</v>
      </c>
      <c r="S6128" s="252">
        <v>0</v>
      </c>
      <c r="T6128" s="252">
        <v>1.5</v>
      </c>
      <c r="U6128" s="68" t="s">
        <v>7940</v>
      </c>
      <c r="V6128" s="126">
        <v>1</v>
      </c>
      <c r="Z6128" s="126">
        <v>1</v>
      </c>
      <c r="AA6128" s="126">
        <v>1</v>
      </c>
      <c r="AB6128" s="126">
        <v>4</v>
      </c>
      <c r="AC6128" s="126">
        <v>8</v>
      </c>
      <c r="AD6128" s="126">
        <v>2026</v>
      </c>
    </row>
    <row r="6129" spans="3:30">
      <c r="C6129" s="126">
        <v>6122</v>
      </c>
      <c r="D6129" s="126">
        <v>313</v>
      </c>
      <c r="E6129" s="126">
        <v>3</v>
      </c>
      <c r="F6129" s="126">
        <v>1</v>
      </c>
      <c r="G6129" s="126">
        <v>1</v>
      </c>
      <c r="H6129" s="126">
        <v>1</v>
      </c>
      <c r="I6129" s="126">
        <v>1</v>
      </c>
      <c r="J6129" s="126">
        <v>389</v>
      </c>
      <c r="M6129" s="126">
        <v>2196</v>
      </c>
      <c r="N6129" s="126">
        <v>0</v>
      </c>
      <c r="P6129" s="126">
        <v>1765</v>
      </c>
      <c r="R6129" s="126" t="s">
        <v>547</v>
      </c>
      <c r="S6129" s="252">
        <v>0</v>
      </c>
      <c r="T6129" s="252">
        <v>0.52</v>
      </c>
      <c r="U6129" s="68" t="s">
        <v>7941</v>
      </c>
      <c r="V6129" s="126">
        <v>1</v>
      </c>
      <c r="Z6129" s="126">
        <v>1</v>
      </c>
      <c r="AA6129" s="126">
        <v>1</v>
      </c>
      <c r="AB6129" s="126">
        <v>4</v>
      </c>
      <c r="AC6129" s="126">
        <v>8</v>
      </c>
      <c r="AD6129" s="126">
        <v>2026</v>
      </c>
    </row>
    <row r="6130" spans="3:30">
      <c r="C6130" s="126">
        <v>6123</v>
      </c>
      <c r="D6130" s="126">
        <v>313</v>
      </c>
      <c r="E6130" s="126">
        <v>11</v>
      </c>
      <c r="F6130" s="126">
        <v>1</v>
      </c>
      <c r="G6130" s="126">
        <v>1</v>
      </c>
      <c r="H6130" s="126">
        <v>1</v>
      </c>
      <c r="I6130" s="126">
        <v>1</v>
      </c>
      <c r="J6130" s="126">
        <v>389</v>
      </c>
      <c r="M6130" s="126">
        <v>2196</v>
      </c>
      <c r="N6130" s="126">
        <v>1</v>
      </c>
      <c r="P6130" s="126">
        <v>1765</v>
      </c>
      <c r="R6130" s="126" t="s">
        <v>547</v>
      </c>
      <c r="S6130" s="252">
        <v>0.52</v>
      </c>
      <c r="T6130" s="252">
        <v>0</v>
      </c>
      <c r="U6130" s="68" t="s">
        <v>7942</v>
      </c>
      <c r="V6130" s="126">
        <v>1</v>
      </c>
      <c r="Z6130" s="126">
        <v>1</v>
      </c>
      <c r="AA6130" s="126">
        <v>1</v>
      </c>
      <c r="AB6130" s="126">
        <v>4</v>
      </c>
      <c r="AC6130" s="126">
        <v>8</v>
      </c>
      <c r="AD6130" s="126">
        <v>2026</v>
      </c>
    </row>
    <row r="6131" spans="3:30">
      <c r="C6131" s="126">
        <v>6124</v>
      </c>
      <c r="D6131" s="126">
        <v>313</v>
      </c>
      <c r="E6131" s="126">
        <v>10</v>
      </c>
      <c r="F6131" s="126">
        <v>1</v>
      </c>
      <c r="G6131" s="126">
        <v>1</v>
      </c>
      <c r="H6131" s="126">
        <v>1</v>
      </c>
      <c r="I6131" s="126">
        <v>1</v>
      </c>
      <c r="J6131" s="126">
        <v>389</v>
      </c>
      <c r="P6131" s="126">
        <v>1765</v>
      </c>
      <c r="R6131" s="126" t="s">
        <v>547</v>
      </c>
      <c r="S6131" s="252">
        <v>0</v>
      </c>
      <c r="T6131" s="252">
        <v>0.75</v>
      </c>
      <c r="U6131" s="68" t="s">
        <v>7943</v>
      </c>
      <c r="V6131" s="126">
        <v>1</v>
      </c>
      <c r="Z6131" s="126">
        <v>1</v>
      </c>
      <c r="AA6131" s="126">
        <v>1</v>
      </c>
      <c r="AB6131" s="126">
        <v>4</v>
      </c>
      <c r="AC6131" s="126">
        <v>8</v>
      </c>
      <c r="AD6131" s="126">
        <v>2026</v>
      </c>
    </row>
    <row r="6132" spans="3:30">
      <c r="C6132" s="126">
        <v>6125</v>
      </c>
      <c r="D6132" s="126">
        <v>314</v>
      </c>
      <c r="E6132" s="126">
        <v>2</v>
      </c>
      <c r="F6132" s="126">
        <v>1</v>
      </c>
      <c r="G6132" s="126">
        <v>1</v>
      </c>
      <c r="H6132" s="126">
        <v>1</v>
      </c>
      <c r="I6132" s="126">
        <v>1</v>
      </c>
      <c r="R6132" s="126" t="s">
        <v>547</v>
      </c>
      <c r="S6132" s="252">
        <v>56.55</v>
      </c>
      <c r="T6132" s="252">
        <v>0</v>
      </c>
      <c r="U6132" s="68" t="s">
        <v>7945</v>
      </c>
      <c r="V6132" s="126">
        <v>1</v>
      </c>
      <c r="Z6132" s="126">
        <v>1</v>
      </c>
      <c r="AA6132" s="126">
        <v>1</v>
      </c>
      <c r="AB6132" s="126">
        <v>4</v>
      </c>
      <c r="AC6132" s="126">
        <v>8</v>
      </c>
      <c r="AD6132" s="126">
        <v>2026</v>
      </c>
    </row>
    <row r="6133" spans="3:30">
      <c r="C6133" s="126">
        <v>6126</v>
      </c>
      <c r="D6133" s="126">
        <v>314</v>
      </c>
      <c r="E6133" s="126">
        <v>3</v>
      </c>
      <c r="F6133" s="126">
        <v>1</v>
      </c>
      <c r="G6133" s="126">
        <v>1</v>
      </c>
      <c r="H6133" s="126">
        <v>1</v>
      </c>
      <c r="I6133" s="126">
        <v>1</v>
      </c>
      <c r="J6133" s="126">
        <v>383</v>
      </c>
      <c r="M6133" s="126">
        <v>2197</v>
      </c>
      <c r="N6133" s="126">
        <v>0</v>
      </c>
      <c r="P6133" s="126">
        <v>1766</v>
      </c>
      <c r="R6133" s="126" t="s">
        <v>547</v>
      </c>
      <c r="S6133" s="252">
        <v>0</v>
      </c>
      <c r="T6133" s="252">
        <v>4</v>
      </c>
      <c r="U6133" s="68" t="s">
        <v>7946</v>
      </c>
      <c r="V6133" s="126">
        <v>1</v>
      </c>
      <c r="Z6133" s="126">
        <v>1</v>
      </c>
      <c r="AA6133" s="126">
        <v>1</v>
      </c>
      <c r="AB6133" s="126">
        <v>4</v>
      </c>
      <c r="AC6133" s="126">
        <v>8</v>
      </c>
      <c r="AD6133" s="126">
        <v>2026</v>
      </c>
    </row>
    <row r="6134" spans="3:30">
      <c r="C6134" s="126">
        <v>6127</v>
      </c>
      <c r="D6134" s="126">
        <v>314</v>
      </c>
      <c r="E6134" s="126">
        <v>11</v>
      </c>
      <c r="F6134" s="126">
        <v>1</v>
      </c>
      <c r="G6134" s="126">
        <v>1</v>
      </c>
      <c r="H6134" s="126">
        <v>1</v>
      </c>
      <c r="I6134" s="126">
        <v>1</v>
      </c>
      <c r="J6134" s="126">
        <v>383</v>
      </c>
      <c r="M6134" s="126">
        <v>2197</v>
      </c>
      <c r="N6134" s="126">
        <v>1</v>
      </c>
      <c r="P6134" s="126">
        <v>1766</v>
      </c>
      <c r="R6134" s="126" t="s">
        <v>547</v>
      </c>
      <c r="S6134" s="252">
        <v>4</v>
      </c>
      <c r="T6134" s="252">
        <v>0</v>
      </c>
      <c r="U6134" s="68" t="s">
        <v>7947</v>
      </c>
      <c r="V6134" s="126">
        <v>1</v>
      </c>
      <c r="Z6134" s="126">
        <v>1</v>
      </c>
      <c r="AA6134" s="126">
        <v>1</v>
      </c>
      <c r="AB6134" s="126">
        <v>4</v>
      </c>
      <c r="AC6134" s="126">
        <v>8</v>
      </c>
      <c r="AD6134" s="126">
        <v>2026</v>
      </c>
    </row>
    <row r="6135" spans="3:30">
      <c r="C6135" s="126">
        <v>6128</v>
      </c>
      <c r="D6135" s="126">
        <v>314</v>
      </c>
      <c r="E6135" s="126">
        <v>10</v>
      </c>
      <c r="F6135" s="126">
        <v>1</v>
      </c>
      <c r="G6135" s="126">
        <v>1</v>
      </c>
      <c r="H6135" s="126">
        <v>1</v>
      </c>
      <c r="I6135" s="126">
        <v>1</v>
      </c>
      <c r="J6135" s="126">
        <v>383</v>
      </c>
      <c r="P6135" s="126">
        <v>1766</v>
      </c>
      <c r="R6135" s="126" t="s">
        <v>547</v>
      </c>
      <c r="S6135" s="252">
        <v>0</v>
      </c>
      <c r="T6135" s="252">
        <v>4.5</v>
      </c>
      <c r="U6135" s="68" t="s">
        <v>7948</v>
      </c>
      <c r="V6135" s="126">
        <v>1</v>
      </c>
      <c r="Z6135" s="126">
        <v>1</v>
      </c>
      <c r="AA6135" s="126">
        <v>1</v>
      </c>
      <c r="AB6135" s="126">
        <v>4</v>
      </c>
      <c r="AC6135" s="126">
        <v>8</v>
      </c>
      <c r="AD6135" s="126">
        <v>2026</v>
      </c>
    </row>
    <row r="6136" spans="3:30">
      <c r="C6136" s="126">
        <v>6129</v>
      </c>
      <c r="D6136" s="126">
        <v>314</v>
      </c>
      <c r="E6136" s="126">
        <v>3</v>
      </c>
      <c r="F6136" s="126">
        <v>1</v>
      </c>
      <c r="G6136" s="126">
        <v>1</v>
      </c>
      <c r="H6136" s="126">
        <v>1</v>
      </c>
      <c r="I6136" s="126">
        <v>1</v>
      </c>
      <c r="J6136" s="126">
        <v>385</v>
      </c>
      <c r="M6136" s="126">
        <v>2198</v>
      </c>
      <c r="N6136" s="126">
        <v>0</v>
      </c>
      <c r="P6136" s="126">
        <v>1767</v>
      </c>
      <c r="R6136" s="126" t="s">
        <v>547</v>
      </c>
      <c r="S6136" s="252">
        <v>0</v>
      </c>
      <c r="T6136" s="252">
        <v>13</v>
      </c>
      <c r="U6136" s="68" t="s">
        <v>7949</v>
      </c>
      <c r="V6136" s="126">
        <v>1</v>
      </c>
      <c r="Z6136" s="126">
        <v>1</v>
      </c>
      <c r="AA6136" s="126">
        <v>1</v>
      </c>
      <c r="AB6136" s="126">
        <v>4</v>
      </c>
      <c r="AC6136" s="126">
        <v>8</v>
      </c>
      <c r="AD6136" s="126">
        <v>2026</v>
      </c>
    </row>
    <row r="6137" spans="3:30">
      <c r="C6137" s="126">
        <v>6130</v>
      </c>
      <c r="D6137" s="126">
        <v>314</v>
      </c>
      <c r="E6137" s="126">
        <v>11</v>
      </c>
      <c r="F6137" s="126">
        <v>1</v>
      </c>
      <c r="G6137" s="126">
        <v>1</v>
      </c>
      <c r="H6137" s="126">
        <v>1</v>
      </c>
      <c r="I6137" s="126">
        <v>1</v>
      </c>
      <c r="J6137" s="126">
        <v>385</v>
      </c>
      <c r="M6137" s="126">
        <v>2198</v>
      </c>
      <c r="N6137" s="126">
        <v>1</v>
      </c>
      <c r="P6137" s="126">
        <v>1767</v>
      </c>
      <c r="R6137" s="126" t="s">
        <v>547</v>
      </c>
      <c r="S6137" s="252">
        <v>13</v>
      </c>
      <c r="T6137" s="252">
        <v>0</v>
      </c>
      <c r="U6137" s="68" t="s">
        <v>7950</v>
      </c>
      <c r="V6137" s="126">
        <v>1</v>
      </c>
      <c r="Z6137" s="126">
        <v>1</v>
      </c>
      <c r="AA6137" s="126">
        <v>1</v>
      </c>
      <c r="AB6137" s="126">
        <v>4</v>
      </c>
      <c r="AC6137" s="126">
        <v>8</v>
      </c>
      <c r="AD6137" s="126">
        <v>2026</v>
      </c>
    </row>
    <row r="6138" spans="3:30">
      <c r="C6138" s="126">
        <v>6131</v>
      </c>
      <c r="D6138" s="126">
        <v>314</v>
      </c>
      <c r="E6138" s="126">
        <v>10</v>
      </c>
      <c r="F6138" s="126">
        <v>1</v>
      </c>
      <c r="G6138" s="126">
        <v>1</v>
      </c>
      <c r="H6138" s="126">
        <v>1</v>
      </c>
      <c r="I6138" s="126">
        <v>1</v>
      </c>
      <c r="J6138" s="126">
        <v>385</v>
      </c>
      <c r="P6138" s="126">
        <v>1767</v>
      </c>
      <c r="R6138" s="126" t="s">
        <v>547</v>
      </c>
      <c r="S6138" s="252">
        <v>0</v>
      </c>
      <c r="T6138" s="252">
        <v>15</v>
      </c>
      <c r="U6138" s="68" t="s">
        <v>7951</v>
      </c>
      <c r="V6138" s="126">
        <v>1</v>
      </c>
      <c r="Z6138" s="126">
        <v>1</v>
      </c>
      <c r="AA6138" s="126">
        <v>1</v>
      </c>
      <c r="AB6138" s="126">
        <v>4</v>
      </c>
      <c r="AC6138" s="126">
        <v>8</v>
      </c>
      <c r="AD6138" s="126">
        <v>2026</v>
      </c>
    </row>
    <row r="6139" spans="3:30">
      <c r="C6139" s="126">
        <v>6132</v>
      </c>
      <c r="D6139" s="126">
        <v>314</v>
      </c>
      <c r="E6139" s="126">
        <v>3</v>
      </c>
      <c r="F6139" s="126">
        <v>1</v>
      </c>
      <c r="G6139" s="126">
        <v>1</v>
      </c>
      <c r="H6139" s="126">
        <v>1</v>
      </c>
      <c r="I6139" s="126">
        <v>1</v>
      </c>
      <c r="J6139" s="126">
        <v>16</v>
      </c>
      <c r="M6139" s="126">
        <v>2199</v>
      </c>
      <c r="N6139" s="126">
        <v>0</v>
      </c>
      <c r="P6139" s="126">
        <v>1768</v>
      </c>
      <c r="R6139" s="126" t="s">
        <v>547</v>
      </c>
      <c r="S6139" s="252">
        <v>0</v>
      </c>
      <c r="T6139" s="252">
        <v>2.1</v>
      </c>
      <c r="U6139" s="68" t="s">
        <v>7952</v>
      </c>
      <c r="V6139" s="126">
        <v>1</v>
      </c>
      <c r="Z6139" s="126">
        <v>1</v>
      </c>
      <c r="AA6139" s="126">
        <v>1</v>
      </c>
      <c r="AB6139" s="126">
        <v>4</v>
      </c>
      <c r="AC6139" s="126">
        <v>8</v>
      </c>
      <c r="AD6139" s="126">
        <v>2026</v>
      </c>
    </row>
    <row r="6140" spans="3:30">
      <c r="C6140" s="126">
        <v>6133</v>
      </c>
      <c r="D6140" s="126">
        <v>314</v>
      </c>
      <c r="E6140" s="126">
        <v>11</v>
      </c>
      <c r="F6140" s="126">
        <v>1</v>
      </c>
      <c r="G6140" s="126">
        <v>1</v>
      </c>
      <c r="H6140" s="126">
        <v>1</v>
      </c>
      <c r="I6140" s="126">
        <v>1</v>
      </c>
      <c r="J6140" s="126">
        <v>16</v>
      </c>
      <c r="M6140" s="126">
        <v>2199</v>
      </c>
      <c r="N6140" s="126">
        <v>1</v>
      </c>
      <c r="P6140" s="126">
        <v>1768</v>
      </c>
      <c r="R6140" s="126" t="s">
        <v>547</v>
      </c>
      <c r="S6140" s="252">
        <v>2.1</v>
      </c>
      <c r="T6140" s="252">
        <v>0</v>
      </c>
      <c r="U6140" s="68" t="s">
        <v>7953</v>
      </c>
      <c r="V6140" s="126">
        <v>1</v>
      </c>
      <c r="Z6140" s="126">
        <v>1</v>
      </c>
      <c r="AA6140" s="126">
        <v>1</v>
      </c>
      <c r="AB6140" s="126">
        <v>4</v>
      </c>
      <c r="AC6140" s="126">
        <v>8</v>
      </c>
      <c r="AD6140" s="126">
        <v>2026</v>
      </c>
    </row>
    <row r="6141" spans="3:30">
      <c r="C6141" s="126">
        <v>6134</v>
      </c>
      <c r="D6141" s="126">
        <v>314</v>
      </c>
      <c r="E6141" s="126">
        <v>10</v>
      </c>
      <c r="F6141" s="126">
        <v>1</v>
      </c>
      <c r="G6141" s="126">
        <v>1</v>
      </c>
      <c r="H6141" s="126">
        <v>1</v>
      </c>
      <c r="I6141" s="126">
        <v>1</v>
      </c>
      <c r="J6141" s="126">
        <v>16</v>
      </c>
      <c r="P6141" s="126">
        <v>1768</v>
      </c>
      <c r="R6141" s="126" t="s">
        <v>547</v>
      </c>
      <c r="S6141" s="252">
        <v>0</v>
      </c>
      <c r="T6141" s="252">
        <v>2.75</v>
      </c>
      <c r="U6141" s="68" t="s">
        <v>7954</v>
      </c>
      <c r="V6141" s="126">
        <v>1</v>
      </c>
      <c r="Z6141" s="126">
        <v>1</v>
      </c>
      <c r="AA6141" s="126">
        <v>1</v>
      </c>
      <c r="AB6141" s="126">
        <v>4</v>
      </c>
      <c r="AC6141" s="126">
        <v>8</v>
      </c>
      <c r="AD6141" s="126">
        <v>2026</v>
      </c>
    </row>
    <row r="6142" spans="3:30">
      <c r="C6142" s="126">
        <v>6135</v>
      </c>
      <c r="D6142" s="126">
        <v>314</v>
      </c>
      <c r="E6142" s="126">
        <v>3</v>
      </c>
      <c r="F6142" s="126">
        <v>1</v>
      </c>
      <c r="G6142" s="126">
        <v>1</v>
      </c>
      <c r="H6142" s="126">
        <v>1</v>
      </c>
      <c r="I6142" s="126">
        <v>1</v>
      </c>
      <c r="J6142" s="126">
        <v>17</v>
      </c>
      <c r="M6142" s="126">
        <v>2200</v>
      </c>
      <c r="N6142" s="126">
        <v>0</v>
      </c>
      <c r="P6142" s="126">
        <v>1769</v>
      </c>
      <c r="R6142" s="126" t="s">
        <v>547</v>
      </c>
      <c r="S6142" s="252">
        <v>0</v>
      </c>
      <c r="T6142" s="252">
        <v>1.63</v>
      </c>
      <c r="U6142" s="68" t="s">
        <v>7955</v>
      </c>
      <c r="V6142" s="126">
        <v>1</v>
      </c>
      <c r="Z6142" s="126">
        <v>1</v>
      </c>
      <c r="AA6142" s="126">
        <v>1</v>
      </c>
      <c r="AB6142" s="126">
        <v>4</v>
      </c>
      <c r="AC6142" s="126">
        <v>8</v>
      </c>
      <c r="AD6142" s="126">
        <v>2026</v>
      </c>
    </row>
    <row r="6143" spans="3:30">
      <c r="C6143" s="126">
        <v>6136</v>
      </c>
      <c r="D6143" s="126">
        <v>314</v>
      </c>
      <c r="E6143" s="126">
        <v>11</v>
      </c>
      <c r="F6143" s="126">
        <v>1</v>
      </c>
      <c r="G6143" s="126">
        <v>1</v>
      </c>
      <c r="H6143" s="126">
        <v>1</v>
      </c>
      <c r="I6143" s="126">
        <v>1</v>
      </c>
      <c r="J6143" s="126">
        <v>17</v>
      </c>
      <c r="M6143" s="126">
        <v>2200</v>
      </c>
      <c r="N6143" s="126">
        <v>1</v>
      </c>
      <c r="P6143" s="126">
        <v>1769</v>
      </c>
      <c r="R6143" s="126" t="s">
        <v>547</v>
      </c>
      <c r="S6143" s="252">
        <v>1.63</v>
      </c>
      <c r="T6143" s="252">
        <v>0</v>
      </c>
      <c r="U6143" s="68" t="s">
        <v>7956</v>
      </c>
      <c r="V6143" s="126">
        <v>1</v>
      </c>
      <c r="Z6143" s="126">
        <v>1</v>
      </c>
      <c r="AA6143" s="126">
        <v>1</v>
      </c>
      <c r="AB6143" s="126">
        <v>4</v>
      </c>
      <c r="AC6143" s="126">
        <v>8</v>
      </c>
      <c r="AD6143" s="126">
        <v>2026</v>
      </c>
    </row>
    <row r="6144" spans="3:30">
      <c r="C6144" s="126">
        <v>6137</v>
      </c>
      <c r="D6144" s="126">
        <v>314</v>
      </c>
      <c r="E6144" s="126">
        <v>10</v>
      </c>
      <c r="F6144" s="126">
        <v>1</v>
      </c>
      <c r="G6144" s="126">
        <v>1</v>
      </c>
      <c r="H6144" s="126">
        <v>1</v>
      </c>
      <c r="I6144" s="126">
        <v>1</v>
      </c>
      <c r="J6144" s="126">
        <v>17</v>
      </c>
      <c r="P6144" s="126">
        <v>1769</v>
      </c>
      <c r="R6144" s="126" t="s">
        <v>547</v>
      </c>
      <c r="S6144" s="252">
        <v>0</v>
      </c>
      <c r="T6144" s="252">
        <v>2.25</v>
      </c>
      <c r="U6144" s="68" t="s">
        <v>7957</v>
      </c>
      <c r="V6144" s="126">
        <v>1</v>
      </c>
      <c r="Z6144" s="126">
        <v>1</v>
      </c>
      <c r="AA6144" s="126">
        <v>1</v>
      </c>
      <c r="AB6144" s="126">
        <v>4</v>
      </c>
      <c r="AC6144" s="126">
        <v>8</v>
      </c>
      <c r="AD6144" s="126">
        <v>2026</v>
      </c>
    </row>
    <row r="6145" spans="3:30">
      <c r="C6145" s="126">
        <v>6138</v>
      </c>
      <c r="D6145" s="126">
        <v>314</v>
      </c>
      <c r="E6145" s="126">
        <v>3</v>
      </c>
      <c r="F6145" s="126">
        <v>1</v>
      </c>
      <c r="G6145" s="126">
        <v>1</v>
      </c>
      <c r="H6145" s="126">
        <v>1</v>
      </c>
      <c r="I6145" s="126">
        <v>1</v>
      </c>
      <c r="J6145" s="126">
        <v>372</v>
      </c>
      <c r="M6145" s="126">
        <v>2201</v>
      </c>
      <c r="N6145" s="126">
        <v>0</v>
      </c>
      <c r="P6145" s="126">
        <v>1770</v>
      </c>
      <c r="R6145" s="126" t="s">
        <v>547</v>
      </c>
      <c r="S6145" s="252">
        <v>0</v>
      </c>
      <c r="T6145" s="252">
        <v>2</v>
      </c>
      <c r="U6145" s="68" t="s">
        <v>7958</v>
      </c>
      <c r="V6145" s="126">
        <v>1</v>
      </c>
      <c r="Z6145" s="126">
        <v>1</v>
      </c>
      <c r="AA6145" s="126">
        <v>1</v>
      </c>
      <c r="AB6145" s="126">
        <v>4</v>
      </c>
      <c r="AC6145" s="126">
        <v>8</v>
      </c>
      <c r="AD6145" s="126">
        <v>2026</v>
      </c>
    </row>
    <row r="6146" spans="3:30">
      <c r="C6146" s="126">
        <v>6139</v>
      </c>
      <c r="D6146" s="126">
        <v>314</v>
      </c>
      <c r="E6146" s="126">
        <v>11</v>
      </c>
      <c r="F6146" s="126">
        <v>1</v>
      </c>
      <c r="G6146" s="126">
        <v>1</v>
      </c>
      <c r="H6146" s="126">
        <v>1</v>
      </c>
      <c r="I6146" s="126">
        <v>1</v>
      </c>
      <c r="J6146" s="126">
        <v>372</v>
      </c>
      <c r="M6146" s="126">
        <v>2201</v>
      </c>
      <c r="N6146" s="126">
        <v>1</v>
      </c>
      <c r="P6146" s="126">
        <v>1770</v>
      </c>
      <c r="R6146" s="126" t="s">
        <v>547</v>
      </c>
      <c r="S6146" s="252">
        <v>2</v>
      </c>
      <c r="T6146" s="252">
        <v>0</v>
      </c>
      <c r="U6146" s="68" t="s">
        <v>7959</v>
      </c>
      <c r="V6146" s="126">
        <v>1</v>
      </c>
      <c r="Z6146" s="126">
        <v>1</v>
      </c>
      <c r="AA6146" s="126">
        <v>1</v>
      </c>
      <c r="AB6146" s="126">
        <v>4</v>
      </c>
      <c r="AC6146" s="126">
        <v>8</v>
      </c>
      <c r="AD6146" s="126">
        <v>2026</v>
      </c>
    </row>
    <row r="6147" spans="3:30">
      <c r="C6147" s="126">
        <v>6140</v>
      </c>
      <c r="D6147" s="126">
        <v>314</v>
      </c>
      <c r="E6147" s="126">
        <v>10</v>
      </c>
      <c r="F6147" s="126">
        <v>1</v>
      </c>
      <c r="G6147" s="126">
        <v>1</v>
      </c>
      <c r="H6147" s="126">
        <v>1</v>
      </c>
      <c r="I6147" s="126">
        <v>1</v>
      </c>
      <c r="J6147" s="126">
        <v>372</v>
      </c>
      <c r="P6147" s="126">
        <v>1770</v>
      </c>
      <c r="R6147" s="126" t="s">
        <v>547</v>
      </c>
      <c r="S6147" s="252">
        <v>0</v>
      </c>
      <c r="T6147" s="252">
        <v>2.5</v>
      </c>
      <c r="U6147" s="68" t="s">
        <v>7960</v>
      </c>
      <c r="V6147" s="126">
        <v>1</v>
      </c>
      <c r="Z6147" s="126">
        <v>1</v>
      </c>
      <c r="AA6147" s="126">
        <v>1</v>
      </c>
      <c r="AB6147" s="126">
        <v>4</v>
      </c>
      <c r="AC6147" s="126">
        <v>8</v>
      </c>
      <c r="AD6147" s="126">
        <v>2026</v>
      </c>
    </row>
    <row r="6148" spans="3:30">
      <c r="C6148" s="126">
        <v>6141</v>
      </c>
      <c r="D6148" s="126">
        <v>314</v>
      </c>
      <c r="E6148" s="126">
        <v>3</v>
      </c>
      <c r="F6148" s="126">
        <v>1</v>
      </c>
      <c r="G6148" s="126">
        <v>1</v>
      </c>
      <c r="H6148" s="126">
        <v>1</v>
      </c>
      <c r="I6148" s="126">
        <v>1</v>
      </c>
      <c r="J6148" s="126">
        <v>407</v>
      </c>
      <c r="M6148" s="126">
        <v>2202</v>
      </c>
      <c r="N6148" s="126">
        <v>0</v>
      </c>
      <c r="P6148" s="126">
        <v>1771</v>
      </c>
      <c r="R6148" s="126" t="s">
        <v>547</v>
      </c>
      <c r="S6148" s="252">
        <v>0</v>
      </c>
      <c r="T6148" s="252">
        <v>0.25</v>
      </c>
      <c r="U6148" s="68" t="s">
        <v>7961</v>
      </c>
      <c r="V6148" s="126">
        <v>1</v>
      </c>
      <c r="Z6148" s="126">
        <v>1</v>
      </c>
      <c r="AA6148" s="126">
        <v>1</v>
      </c>
      <c r="AB6148" s="126">
        <v>4</v>
      </c>
      <c r="AC6148" s="126">
        <v>8</v>
      </c>
      <c r="AD6148" s="126">
        <v>2026</v>
      </c>
    </row>
    <row r="6149" spans="3:30">
      <c r="C6149" s="126">
        <v>6142</v>
      </c>
      <c r="D6149" s="126">
        <v>314</v>
      </c>
      <c r="E6149" s="126">
        <v>11</v>
      </c>
      <c r="F6149" s="126">
        <v>1</v>
      </c>
      <c r="G6149" s="126">
        <v>1</v>
      </c>
      <c r="H6149" s="126">
        <v>1</v>
      </c>
      <c r="I6149" s="126">
        <v>1</v>
      </c>
      <c r="J6149" s="126">
        <v>407</v>
      </c>
      <c r="M6149" s="126">
        <v>2202</v>
      </c>
      <c r="N6149" s="126">
        <v>1</v>
      </c>
      <c r="P6149" s="126">
        <v>1771</v>
      </c>
      <c r="R6149" s="126" t="s">
        <v>547</v>
      </c>
      <c r="S6149" s="252">
        <v>0.25</v>
      </c>
      <c r="T6149" s="252">
        <v>0</v>
      </c>
      <c r="U6149" s="68" t="s">
        <v>7962</v>
      </c>
      <c r="V6149" s="126">
        <v>1</v>
      </c>
      <c r="Z6149" s="126">
        <v>1</v>
      </c>
      <c r="AA6149" s="126">
        <v>1</v>
      </c>
      <c r="AB6149" s="126">
        <v>4</v>
      </c>
      <c r="AC6149" s="126">
        <v>8</v>
      </c>
      <c r="AD6149" s="126">
        <v>2026</v>
      </c>
    </row>
    <row r="6150" spans="3:30">
      <c r="C6150" s="126">
        <v>6143</v>
      </c>
      <c r="D6150" s="126">
        <v>314</v>
      </c>
      <c r="E6150" s="126">
        <v>10</v>
      </c>
      <c r="F6150" s="126">
        <v>1</v>
      </c>
      <c r="G6150" s="126">
        <v>1</v>
      </c>
      <c r="H6150" s="126">
        <v>1</v>
      </c>
      <c r="I6150" s="126">
        <v>1</v>
      </c>
      <c r="J6150" s="126">
        <v>407</v>
      </c>
      <c r="P6150" s="126">
        <v>1771</v>
      </c>
      <c r="R6150" s="126" t="s">
        <v>547</v>
      </c>
      <c r="S6150" s="252">
        <v>0</v>
      </c>
      <c r="T6150" s="252">
        <v>0.04</v>
      </c>
      <c r="U6150" s="68" t="s">
        <v>7963</v>
      </c>
      <c r="V6150" s="126">
        <v>1</v>
      </c>
      <c r="Z6150" s="126">
        <v>1</v>
      </c>
      <c r="AA6150" s="126">
        <v>1</v>
      </c>
      <c r="AB6150" s="126">
        <v>4</v>
      </c>
      <c r="AC6150" s="126">
        <v>8</v>
      </c>
      <c r="AD6150" s="126">
        <v>2026</v>
      </c>
    </row>
    <row r="6151" spans="3:30">
      <c r="C6151" s="126">
        <v>6144</v>
      </c>
      <c r="D6151" s="126">
        <v>314</v>
      </c>
      <c r="E6151" s="126">
        <v>3</v>
      </c>
      <c r="F6151" s="126">
        <v>1</v>
      </c>
      <c r="G6151" s="126">
        <v>1</v>
      </c>
      <c r="H6151" s="126">
        <v>1</v>
      </c>
      <c r="I6151" s="126">
        <v>1</v>
      </c>
      <c r="J6151" s="126">
        <v>70</v>
      </c>
      <c r="M6151" s="126">
        <v>2203</v>
      </c>
      <c r="N6151" s="126">
        <v>0</v>
      </c>
      <c r="P6151" s="126">
        <v>1772</v>
      </c>
      <c r="R6151" s="126" t="s">
        <v>547</v>
      </c>
      <c r="S6151" s="252">
        <v>0</v>
      </c>
      <c r="T6151" s="252">
        <v>0.15</v>
      </c>
      <c r="U6151" s="68" t="s">
        <v>7964</v>
      </c>
      <c r="V6151" s="126">
        <v>1</v>
      </c>
      <c r="Z6151" s="126">
        <v>1</v>
      </c>
      <c r="AA6151" s="126">
        <v>1</v>
      </c>
      <c r="AB6151" s="126">
        <v>4</v>
      </c>
      <c r="AC6151" s="126">
        <v>8</v>
      </c>
      <c r="AD6151" s="126">
        <v>2026</v>
      </c>
    </row>
    <row r="6152" spans="3:30">
      <c r="C6152" s="126">
        <v>6145</v>
      </c>
      <c r="D6152" s="126">
        <v>314</v>
      </c>
      <c r="E6152" s="126">
        <v>11</v>
      </c>
      <c r="F6152" s="126">
        <v>1</v>
      </c>
      <c r="G6152" s="126">
        <v>1</v>
      </c>
      <c r="H6152" s="126">
        <v>1</v>
      </c>
      <c r="I6152" s="126">
        <v>1</v>
      </c>
      <c r="J6152" s="126">
        <v>70</v>
      </c>
      <c r="M6152" s="126">
        <v>2203</v>
      </c>
      <c r="N6152" s="126">
        <v>1</v>
      </c>
      <c r="P6152" s="126">
        <v>1772</v>
      </c>
      <c r="R6152" s="126" t="s">
        <v>547</v>
      </c>
      <c r="S6152" s="252">
        <v>0.15</v>
      </c>
      <c r="T6152" s="252">
        <v>0</v>
      </c>
      <c r="U6152" s="68" t="s">
        <v>7965</v>
      </c>
      <c r="V6152" s="126">
        <v>1</v>
      </c>
      <c r="Z6152" s="126">
        <v>1</v>
      </c>
      <c r="AA6152" s="126">
        <v>1</v>
      </c>
      <c r="AB6152" s="126">
        <v>4</v>
      </c>
      <c r="AC6152" s="126">
        <v>8</v>
      </c>
      <c r="AD6152" s="126">
        <v>2026</v>
      </c>
    </row>
    <row r="6153" spans="3:30">
      <c r="C6153" s="126">
        <v>6146</v>
      </c>
      <c r="D6153" s="126">
        <v>314</v>
      </c>
      <c r="E6153" s="126">
        <v>10</v>
      </c>
      <c r="F6153" s="126">
        <v>1</v>
      </c>
      <c r="G6153" s="126">
        <v>1</v>
      </c>
      <c r="H6153" s="126">
        <v>1</v>
      </c>
      <c r="I6153" s="126">
        <v>1</v>
      </c>
      <c r="J6153" s="126">
        <v>70</v>
      </c>
      <c r="P6153" s="126">
        <v>1772</v>
      </c>
      <c r="R6153" s="126" t="s">
        <v>547</v>
      </c>
      <c r="S6153" s="252">
        <v>0</v>
      </c>
      <c r="T6153" s="252">
        <v>0.25</v>
      </c>
      <c r="U6153" s="68" t="s">
        <v>7966</v>
      </c>
      <c r="V6153" s="126">
        <v>1</v>
      </c>
      <c r="Z6153" s="126">
        <v>1</v>
      </c>
      <c r="AA6153" s="126">
        <v>1</v>
      </c>
      <c r="AB6153" s="126">
        <v>4</v>
      </c>
      <c r="AC6153" s="126">
        <v>8</v>
      </c>
      <c r="AD6153" s="126">
        <v>2026</v>
      </c>
    </row>
    <row r="6154" spans="3:30">
      <c r="C6154" s="126">
        <v>6147</v>
      </c>
      <c r="D6154" s="126">
        <v>314</v>
      </c>
      <c r="E6154" s="126">
        <v>3</v>
      </c>
      <c r="F6154" s="126">
        <v>1</v>
      </c>
      <c r="G6154" s="126">
        <v>1</v>
      </c>
      <c r="H6154" s="126">
        <v>1</v>
      </c>
      <c r="I6154" s="126">
        <v>1</v>
      </c>
      <c r="J6154" s="126">
        <v>349</v>
      </c>
      <c r="M6154" s="126">
        <v>2204</v>
      </c>
      <c r="N6154" s="126">
        <v>0</v>
      </c>
      <c r="P6154" s="126">
        <v>1773</v>
      </c>
      <c r="R6154" s="126" t="s">
        <v>547</v>
      </c>
      <c r="S6154" s="252">
        <v>0</v>
      </c>
      <c r="T6154" s="252">
        <v>1</v>
      </c>
      <c r="U6154" s="68" t="s">
        <v>7967</v>
      </c>
      <c r="V6154" s="126">
        <v>1</v>
      </c>
      <c r="Z6154" s="126">
        <v>1</v>
      </c>
      <c r="AA6154" s="126">
        <v>1</v>
      </c>
      <c r="AB6154" s="126">
        <v>4</v>
      </c>
      <c r="AC6154" s="126">
        <v>8</v>
      </c>
      <c r="AD6154" s="126">
        <v>2026</v>
      </c>
    </row>
    <row r="6155" spans="3:30">
      <c r="C6155" s="126">
        <v>6148</v>
      </c>
      <c r="D6155" s="126">
        <v>314</v>
      </c>
      <c r="E6155" s="126">
        <v>11</v>
      </c>
      <c r="F6155" s="126">
        <v>1</v>
      </c>
      <c r="G6155" s="126">
        <v>1</v>
      </c>
      <c r="H6155" s="126">
        <v>1</v>
      </c>
      <c r="I6155" s="126">
        <v>1</v>
      </c>
      <c r="J6155" s="126">
        <v>349</v>
      </c>
      <c r="M6155" s="126">
        <v>2204</v>
      </c>
      <c r="N6155" s="126">
        <v>1</v>
      </c>
      <c r="P6155" s="126">
        <v>1773</v>
      </c>
      <c r="R6155" s="126" t="s">
        <v>547</v>
      </c>
      <c r="S6155" s="252">
        <v>1</v>
      </c>
      <c r="T6155" s="252">
        <v>0</v>
      </c>
      <c r="U6155" s="68" t="s">
        <v>7968</v>
      </c>
      <c r="V6155" s="126">
        <v>1</v>
      </c>
      <c r="Z6155" s="126">
        <v>1</v>
      </c>
      <c r="AA6155" s="126">
        <v>1</v>
      </c>
      <c r="AB6155" s="126">
        <v>4</v>
      </c>
      <c r="AC6155" s="126">
        <v>8</v>
      </c>
      <c r="AD6155" s="126">
        <v>2026</v>
      </c>
    </row>
    <row r="6156" spans="3:30">
      <c r="C6156" s="126">
        <v>6149</v>
      </c>
      <c r="D6156" s="126">
        <v>314</v>
      </c>
      <c r="E6156" s="126">
        <v>10</v>
      </c>
      <c r="F6156" s="126">
        <v>1</v>
      </c>
      <c r="G6156" s="126">
        <v>1</v>
      </c>
      <c r="H6156" s="126">
        <v>1</v>
      </c>
      <c r="I6156" s="126">
        <v>1</v>
      </c>
      <c r="J6156" s="126">
        <v>349</v>
      </c>
      <c r="P6156" s="126">
        <v>1773</v>
      </c>
      <c r="R6156" s="126" t="s">
        <v>547</v>
      </c>
      <c r="S6156" s="252">
        <v>0</v>
      </c>
      <c r="T6156" s="252">
        <v>1.5</v>
      </c>
      <c r="U6156" s="68" t="s">
        <v>7969</v>
      </c>
      <c r="V6156" s="126">
        <v>1</v>
      </c>
      <c r="Z6156" s="126">
        <v>1</v>
      </c>
      <c r="AA6156" s="126">
        <v>1</v>
      </c>
      <c r="AB6156" s="126">
        <v>4</v>
      </c>
      <c r="AC6156" s="126">
        <v>8</v>
      </c>
      <c r="AD6156" s="126">
        <v>2026</v>
      </c>
    </row>
    <row r="6157" spans="3:30">
      <c r="C6157" s="126">
        <v>6150</v>
      </c>
      <c r="D6157" s="126">
        <v>314</v>
      </c>
      <c r="E6157" s="126">
        <v>3</v>
      </c>
      <c r="F6157" s="126">
        <v>1</v>
      </c>
      <c r="G6157" s="126">
        <v>1</v>
      </c>
      <c r="H6157" s="126">
        <v>1</v>
      </c>
      <c r="I6157" s="126">
        <v>1</v>
      </c>
      <c r="J6157" s="126">
        <v>358</v>
      </c>
      <c r="M6157" s="126">
        <v>2205</v>
      </c>
      <c r="N6157" s="126">
        <v>0</v>
      </c>
      <c r="P6157" s="126">
        <v>1774</v>
      </c>
      <c r="R6157" s="126" t="s">
        <v>547</v>
      </c>
      <c r="S6157" s="252">
        <v>0</v>
      </c>
      <c r="T6157" s="252">
        <v>8</v>
      </c>
      <c r="U6157" s="68" t="s">
        <v>7970</v>
      </c>
      <c r="V6157" s="126">
        <v>1</v>
      </c>
      <c r="Z6157" s="126">
        <v>1</v>
      </c>
      <c r="AA6157" s="126">
        <v>1</v>
      </c>
      <c r="AB6157" s="126">
        <v>4</v>
      </c>
      <c r="AC6157" s="126">
        <v>8</v>
      </c>
      <c r="AD6157" s="126">
        <v>2026</v>
      </c>
    </row>
    <row r="6158" spans="3:30">
      <c r="C6158" s="126">
        <v>6151</v>
      </c>
      <c r="D6158" s="126">
        <v>314</v>
      </c>
      <c r="E6158" s="126">
        <v>11</v>
      </c>
      <c r="F6158" s="126">
        <v>1</v>
      </c>
      <c r="G6158" s="126">
        <v>1</v>
      </c>
      <c r="H6158" s="126">
        <v>1</v>
      </c>
      <c r="I6158" s="126">
        <v>1</v>
      </c>
      <c r="J6158" s="126">
        <v>358</v>
      </c>
      <c r="M6158" s="126">
        <v>2205</v>
      </c>
      <c r="N6158" s="126">
        <v>1</v>
      </c>
      <c r="P6158" s="126">
        <v>1774</v>
      </c>
      <c r="R6158" s="126" t="s">
        <v>547</v>
      </c>
      <c r="S6158" s="252">
        <v>8</v>
      </c>
      <c r="T6158" s="252">
        <v>0</v>
      </c>
      <c r="U6158" s="68" t="s">
        <v>7971</v>
      </c>
      <c r="V6158" s="126">
        <v>1</v>
      </c>
      <c r="Z6158" s="126">
        <v>1</v>
      </c>
      <c r="AA6158" s="126">
        <v>1</v>
      </c>
      <c r="AB6158" s="126">
        <v>4</v>
      </c>
      <c r="AC6158" s="126">
        <v>8</v>
      </c>
      <c r="AD6158" s="126">
        <v>2026</v>
      </c>
    </row>
    <row r="6159" spans="3:30">
      <c r="C6159" s="126">
        <v>6152</v>
      </c>
      <c r="D6159" s="126">
        <v>314</v>
      </c>
      <c r="E6159" s="126">
        <v>10</v>
      </c>
      <c r="F6159" s="126">
        <v>1</v>
      </c>
      <c r="G6159" s="126">
        <v>1</v>
      </c>
      <c r="H6159" s="126">
        <v>1</v>
      </c>
      <c r="I6159" s="126">
        <v>1</v>
      </c>
      <c r="J6159" s="126">
        <v>358</v>
      </c>
      <c r="P6159" s="126">
        <v>1774</v>
      </c>
      <c r="R6159" s="126" t="s">
        <v>547</v>
      </c>
      <c r="S6159" s="252">
        <v>0</v>
      </c>
      <c r="T6159" s="252">
        <v>9.5</v>
      </c>
      <c r="U6159" s="68" t="s">
        <v>7972</v>
      </c>
      <c r="V6159" s="126">
        <v>1</v>
      </c>
      <c r="Z6159" s="126">
        <v>1</v>
      </c>
      <c r="AA6159" s="126">
        <v>1</v>
      </c>
      <c r="AB6159" s="126">
        <v>4</v>
      </c>
      <c r="AC6159" s="126">
        <v>8</v>
      </c>
      <c r="AD6159" s="126">
        <v>2026</v>
      </c>
    </row>
    <row r="6160" spans="3:30">
      <c r="C6160" s="126">
        <v>6153</v>
      </c>
      <c r="D6160" s="126">
        <v>314</v>
      </c>
      <c r="E6160" s="126">
        <v>3</v>
      </c>
      <c r="F6160" s="126">
        <v>1</v>
      </c>
      <c r="G6160" s="126">
        <v>1</v>
      </c>
      <c r="H6160" s="126">
        <v>1</v>
      </c>
      <c r="I6160" s="126">
        <v>1</v>
      </c>
      <c r="J6160" s="126">
        <v>305</v>
      </c>
      <c r="M6160" s="126">
        <v>2206</v>
      </c>
      <c r="N6160" s="126">
        <v>0</v>
      </c>
      <c r="P6160" s="126">
        <v>1775</v>
      </c>
      <c r="R6160" s="126" t="s">
        <v>547</v>
      </c>
      <c r="S6160" s="252">
        <v>0</v>
      </c>
      <c r="T6160" s="252">
        <v>8.5</v>
      </c>
      <c r="U6160" s="68" t="s">
        <v>7973</v>
      </c>
      <c r="V6160" s="126">
        <v>1</v>
      </c>
      <c r="Z6160" s="126">
        <v>1</v>
      </c>
      <c r="AA6160" s="126">
        <v>1</v>
      </c>
      <c r="AB6160" s="126">
        <v>4</v>
      </c>
      <c r="AC6160" s="126">
        <v>8</v>
      </c>
      <c r="AD6160" s="126">
        <v>2026</v>
      </c>
    </row>
    <row r="6161" spans="3:30">
      <c r="C6161" s="126">
        <v>6154</v>
      </c>
      <c r="D6161" s="126">
        <v>314</v>
      </c>
      <c r="E6161" s="126">
        <v>11</v>
      </c>
      <c r="F6161" s="126">
        <v>1</v>
      </c>
      <c r="G6161" s="126">
        <v>1</v>
      </c>
      <c r="H6161" s="126">
        <v>1</v>
      </c>
      <c r="I6161" s="126">
        <v>1</v>
      </c>
      <c r="J6161" s="126">
        <v>305</v>
      </c>
      <c r="M6161" s="126">
        <v>2206</v>
      </c>
      <c r="N6161" s="126">
        <v>1</v>
      </c>
      <c r="P6161" s="126">
        <v>1775</v>
      </c>
      <c r="R6161" s="126" t="s">
        <v>547</v>
      </c>
      <c r="S6161" s="252">
        <v>8.5</v>
      </c>
      <c r="T6161" s="252">
        <v>0</v>
      </c>
      <c r="U6161" s="68" t="s">
        <v>7974</v>
      </c>
      <c r="V6161" s="126">
        <v>1</v>
      </c>
      <c r="Z6161" s="126">
        <v>1</v>
      </c>
      <c r="AA6161" s="126">
        <v>1</v>
      </c>
      <c r="AB6161" s="126">
        <v>4</v>
      </c>
      <c r="AC6161" s="126">
        <v>8</v>
      </c>
      <c r="AD6161" s="126">
        <v>2026</v>
      </c>
    </row>
    <row r="6162" spans="3:30">
      <c r="C6162" s="126">
        <v>6155</v>
      </c>
      <c r="D6162" s="126">
        <v>314</v>
      </c>
      <c r="E6162" s="126">
        <v>10</v>
      </c>
      <c r="F6162" s="126">
        <v>1</v>
      </c>
      <c r="G6162" s="126">
        <v>1</v>
      </c>
      <c r="H6162" s="126">
        <v>1</v>
      </c>
      <c r="I6162" s="126">
        <v>1</v>
      </c>
      <c r="J6162" s="126">
        <v>305</v>
      </c>
      <c r="P6162" s="126">
        <v>1775</v>
      </c>
      <c r="R6162" s="126" t="s">
        <v>547</v>
      </c>
      <c r="S6162" s="252">
        <v>0</v>
      </c>
      <c r="T6162" s="252">
        <v>9</v>
      </c>
      <c r="U6162" s="68" t="s">
        <v>7975</v>
      </c>
      <c r="V6162" s="126">
        <v>1</v>
      </c>
      <c r="Z6162" s="126">
        <v>1</v>
      </c>
      <c r="AA6162" s="126">
        <v>1</v>
      </c>
      <c r="AB6162" s="126">
        <v>4</v>
      </c>
      <c r="AC6162" s="126">
        <v>8</v>
      </c>
      <c r="AD6162" s="126">
        <v>2026</v>
      </c>
    </row>
    <row r="6163" spans="3:30">
      <c r="C6163" s="126">
        <v>6156</v>
      </c>
      <c r="D6163" s="126">
        <v>314</v>
      </c>
      <c r="E6163" s="126">
        <v>3</v>
      </c>
      <c r="F6163" s="126">
        <v>1</v>
      </c>
      <c r="G6163" s="126">
        <v>1</v>
      </c>
      <c r="H6163" s="126">
        <v>1</v>
      </c>
      <c r="I6163" s="126">
        <v>1</v>
      </c>
      <c r="J6163" s="126">
        <v>397</v>
      </c>
      <c r="M6163" s="126">
        <v>2207</v>
      </c>
      <c r="N6163" s="126">
        <v>0</v>
      </c>
      <c r="P6163" s="126">
        <v>1776</v>
      </c>
      <c r="R6163" s="126" t="s">
        <v>547</v>
      </c>
      <c r="S6163" s="252">
        <v>0</v>
      </c>
      <c r="T6163" s="252">
        <v>0.22</v>
      </c>
      <c r="U6163" s="68" t="s">
        <v>7976</v>
      </c>
      <c r="V6163" s="126">
        <v>1</v>
      </c>
      <c r="Z6163" s="126">
        <v>1</v>
      </c>
      <c r="AA6163" s="126">
        <v>1</v>
      </c>
      <c r="AB6163" s="126">
        <v>4</v>
      </c>
      <c r="AC6163" s="126">
        <v>8</v>
      </c>
      <c r="AD6163" s="126">
        <v>2026</v>
      </c>
    </row>
    <row r="6164" spans="3:30">
      <c r="C6164" s="126">
        <v>6157</v>
      </c>
      <c r="D6164" s="126">
        <v>314</v>
      </c>
      <c r="E6164" s="126">
        <v>11</v>
      </c>
      <c r="F6164" s="126">
        <v>1</v>
      </c>
      <c r="G6164" s="126">
        <v>1</v>
      </c>
      <c r="H6164" s="126">
        <v>1</v>
      </c>
      <c r="I6164" s="126">
        <v>1</v>
      </c>
      <c r="J6164" s="126">
        <v>397</v>
      </c>
      <c r="M6164" s="126">
        <v>2207</v>
      </c>
      <c r="N6164" s="126">
        <v>1</v>
      </c>
      <c r="P6164" s="126">
        <v>1776</v>
      </c>
      <c r="R6164" s="126" t="s">
        <v>547</v>
      </c>
      <c r="S6164" s="252">
        <v>0.22</v>
      </c>
      <c r="T6164" s="252">
        <v>0</v>
      </c>
      <c r="U6164" s="68" t="s">
        <v>7977</v>
      </c>
      <c r="V6164" s="126">
        <v>1</v>
      </c>
      <c r="Z6164" s="126">
        <v>1</v>
      </c>
      <c r="AA6164" s="126">
        <v>1</v>
      </c>
      <c r="AB6164" s="126">
        <v>4</v>
      </c>
      <c r="AC6164" s="126">
        <v>8</v>
      </c>
      <c r="AD6164" s="126">
        <v>2026</v>
      </c>
    </row>
    <row r="6165" spans="3:30">
      <c r="C6165" s="126">
        <v>6158</v>
      </c>
      <c r="D6165" s="126">
        <v>314</v>
      </c>
      <c r="E6165" s="126">
        <v>10</v>
      </c>
      <c r="F6165" s="126">
        <v>1</v>
      </c>
      <c r="G6165" s="126">
        <v>1</v>
      </c>
      <c r="H6165" s="126">
        <v>1</v>
      </c>
      <c r="I6165" s="126">
        <v>1</v>
      </c>
      <c r="J6165" s="126">
        <v>397</v>
      </c>
      <c r="P6165" s="126">
        <v>1776</v>
      </c>
      <c r="R6165" s="126" t="s">
        <v>547</v>
      </c>
      <c r="S6165" s="252">
        <v>0</v>
      </c>
      <c r="T6165" s="252">
        <v>0.76</v>
      </c>
      <c r="U6165" s="68" t="s">
        <v>7978</v>
      </c>
      <c r="V6165" s="126">
        <v>1</v>
      </c>
      <c r="Z6165" s="126">
        <v>1</v>
      </c>
      <c r="AA6165" s="126">
        <v>1</v>
      </c>
      <c r="AB6165" s="126">
        <v>4</v>
      </c>
      <c r="AC6165" s="126">
        <v>8</v>
      </c>
      <c r="AD6165" s="126">
        <v>2026</v>
      </c>
    </row>
    <row r="6166" spans="3:30">
      <c r="C6166" s="126">
        <v>6159</v>
      </c>
      <c r="D6166" s="126">
        <v>314</v>
      </c>
      <c r="E6166" s="126">
        <v>3</v>
      </c>
      <c r="F6166" s="126">
        <v>1</v>
      </c>
      <c r="G6166" s="126">
        <v>1</v>
      </c>
      <c r="H6166" s="126">
        <v>1</v>
      </c>
      <c r="I6166" s="126">
        <v>1</v>
      </c>
      <c r="J6166" s="126">
        <v>401</v>
      </c>
      <c r="M6166" s="126">
        <v>2208</v>
      </c>
      <c r="N6166" s="126">
        <v>0</v>
      </c>
      <c r="P6166" s="126">
        <v>1777</v>
      </c>
      <c r="R6166" s="126" t="s">
        <v>547</v>
      </c>
      <c r="S6166" s="252">
        <v>0</v>
      </c>
      <c r="T6166" s="252">
        <v>2.1</v>
      </c>
      <c r="U6166" s="68" t="s">
        <v>7979</v>
      </c>
      <c r="V6166" s="126">
        <v>1</v>
      </c>
      <c r="Z6166" s="126">
        <v>1</v>
      </c>
      <c r="AA6166" s="126">
        <v>1</v>
      </c>
      <c r="AB6166" s="126">
        <v>4</v>
      </c>
      <c r="AC6166" s="126">
        <v>8</v>
      </c>
      <c r="AD6166" s="126">
        <v>2026</v>
      </c>
    </row>
    <row r="6167" spans="3:30">
      <c r="C6167" s="126">
        <v>6160</v>
      </c>
      <c r="D6167" s="126">
        <v>314</v>
      </c>
      <c r="E6167" s="126">
        <v>11</v>
      </c>
      <c r="F6167" s="126">
        <v>1</v>
      </c>
      <c r="G6167" s="126">
        <v>1</v>
      </c>
      <c r="H6167" s="126">
        <v>1</v>
      </c>
      <c r="I6167" s="126">
        <v>1</v>
      </c>
      <c r="J6167" s="126">
        <v>401</v>
      </c>
      <c r="M6167" s="126">
        <v>2208</v>
      </c>
      <c r="N6167" s="126">
        <v>1</v>
      </c>
      <c r="P6167" s="126">
        <v>1777</v>
      </c>
      <c r="R6167" s="126" t="s">
        <v>547</v>
      </c>
      <c r="S6167" s="252">
        <v>2.1</v>
      </c>
      <c r="T6167" s="252">
        <v>0</v>
      </c>
      <c r="U6167" s="68" t="s">
        <v>7980</v>
      </c>
      <c r="V6167" s="126">
        <v>1</v>
      </c>
      <c r="Z6167" s="126">
        <v>1</v>
      </c>
      <c r="AA6167" s="126">
        <v>1</v>
      </c>
      <c r="AB6167" s="126">
        <v>4</v>
      </c>
      <c r="AC6167" s="126">
        <v>8</v>
      </c>
      <c r="AD6167" s="126">
        <v>2026</v>
      </c>
    </row>
    <row r="6168" spans="3:30">
      <c r="C6168" s="126">
        <v>6161</v>
      </c>
      <c r="D6168" s="126">
        <v>314</v>
      </c>
      <c r="E6168" s="126">
        <v>10</v>
      </c>
      <c r="F6168" s="126">
        <v>1</v>
      </c>
      <c r="G6168" s="126">
        <v>1</v>
      </c>
      <c r="H6168" s="126">
        <v>1</v>
      </c>
      <c r="I6168" s="126">
        <v>1</v>
      </c>
      <c r="J6168" s="126">
        <v>401</v>
      </c>
      <c r="P6168" s="126">
        <v>1777</v>
      </c>
      <c r="R6168" s="126" t="s">
        <v>547</v>
      </c>
      <c r="S6168" s="252">
        <v>0</v>
      </c>
      <c r="T6168" s="252">
        <v>2</v>
      </c>
      <c r="U6168" s="68" t="s">
        <v>7981</v>
      </c>
      <c r="V6168" s="126">
        <v>1</v>
      </c>
      <c r="Z6168" s="126">
        <v>1</v>
      </c>
      <c r="AA6168" s="126">
        <v>1</v>
      </c>
      <c r="AB6168" s="126">
        <v>4</v>
      </c>
      <c r="AC6168" s="126">
        <v>8</v>
      </c>
      <c r="AD6168" s="126">
        <v>2026</v>
      </c>
    </row>
    <row r="6169" spans="3:30">
      <c r="C6169" s="126">
        <v>6162</v>
      </c>
      <c r="D6169" s="126">
        <v>314</v>
      </c>
      <c r="E6169" s="126">
        <v>3</v>
      </c>
      <c r="F6169" s="126">
        <v>1</v>
      </c>
      <c r="G6169" s="126">
        <v>1</v>
      </c>
      <c r="H6169" s="126">
        <v>1</v>
      </c>
      <c r="I6169" s="126">
        <v>1</v>
      </c>
      <c r="J6169" s="126">
        <v>392</v>
      </c>
      <c r="M6169" s="126">
        <v>2209</v>
      </c>
      <c r="N6169" s="126">
        <v>0</v>
      </c>
      <c r="P6169" s="126">
        <v>1778</v>
      </c>
      <c r="R6169" s="126" t="s">
        <v>547</v>
      </c>
      <c r="S6169" s="252">
        <v>0</v>
      </c>
      <c r="T6169" s="252">
        <v>2.8</v>
      </c>
      <c r="U6169" s="68" t="s">
        <v>7982</v>
      </c>
      <c r="V6169" s="126">
        <v>1</v>
      </c>
      <c r="Z6169" s="126">
        <v>1</v>
      </c>
      <c r="AA6169" s="126">
        <v>1</v>
      </c>
      <c r="AB6169" s="126">
        <v>4</v>
      </c>
      <c r="AC6169" s="126">
        <v>8</v>
      </c>
      <c r="AD6169" s="126">
        <v>2026</v>
      </c>
    </row>
    <row r="6170" spans="3:30">
      <c r="C6170" s="126">
        <v>6163</v>
      </c>
      <c r="D6170" s="126">
        <v>314</v>
      </c>
      <c r="E6170" s="126">
        <v>11</v>
      </c>
      <c r="F6170" s="126">
        <v>1</v>
      </c>
      <c r="G6170" s="126">
        <v>1</v>
      </c>
      <c r="H6170" s="126">
        <v>1</v>
      </c>
      <c r="I6170" s="126">
        <v>1</v>
      </c>
      <c r="J6170" s="126">
        <v>392</v>
      </c>
      <c r="M6170" s="126">
        <v>2209</v>
      </c>
      <c r="N6170" s="126">
        <v>1</v>
      </c>
      <c r="P6170" s="126">
        <v>1778</v>
      </c>
      <c r="R6170" s="126" t="s">
        <v>547</v>
      </c>
      <c r="S6170" s="252">
        <v>2.8</v>
      </c>
      <c r="T6170" s="252">
        <v>0</v>
      </c>
      <c r="U6170" s="68" t="s">
        <v>7983</v>
      </c>
      <c r="V6170" s="126">
        <v>1</v>
      </c>
      <c r="Z6170" s="126">
        <v>1</v>
      </c>
      <c r="AA6170" s="126">
        <v>1</v>
      </c>
      <c r="AB6170" s="126">
        <v>4</v>
      </c>
      <c r="AC6170" s="126">
        <v>8</v>
      </c>
      <c r="AD6170" s="126">
        <v>2026</v>
      </c>
    </row>
    <row r="6171" spans="3:30">
      <c r="C6171" s="126">
        <v>6164</v>
      </c>
      <c r="D6171" s="126">
        <v>314</v>
      </c>
      <c r="E6171" s="126">
        <v>10</v>
      </c>
      <c r="F6171" s="126">
        <v>1</v>
      </c>
      <c r="G6171" s="126">
        <v>1</v>
      </c>
      <c r="H6171" s="126">
        <v>1</v>
      </c>
      <c r="I6171" s="126">
        <v>1</v>
      </c>
      <c r="J6171" s="126">
        <v>392</v>
      </c>
      <c r="P6171" s="126">
        <v>1778</v>
      </c>
      <c r="R6171" s="126" t="s">
        <v>547</v>
      </c>
      <c r="S6171" s="252">
        <v>0</v>
      </c>
      <c r="T6171" s="252">
        <v>3.5</v>
      </c>
      <c r="U6171" s="68" t="s">
        <v>7984</v>
      </c>
      <c r="V6171" s="126">
        <v>1</v>
      </c>
      <c r="Z6171" s="126">
        <v>1</v>
      </c>
      <c r="AA6171" s="126">
        <v>1</v>
      </c>
      <c r="AB6171" s="126">
        <v>4</v>
      </c>
      <c r="AC6171" s="126">
        <v>8</v>
      </c>
      <c r="AD6171" s="126">
        <v>2026</v>
      </c>
    </row>
    <row r="6172" spans="3:30">
      <c r="C6172" s="126">
        <v>6165</v>
      </c>
      <c r="D6172" s="126">
        <v>314</v>
      </c>
      <c r="E6172" s="126">
        <v>3</v>
      </c>
      <c r="F6172" s="126">
        <v>1</v>
      </c>
      <c r="G6172" s="126">
        <v>1</v>
      </c>
      <c r="H6172" s="126">
        <v>1</v>
      </c>
      <c r="I6172" s="126">
        <v>1</v>
      </c>
      <c r="J6172" s="126">
        <v>364</v>
      </c>
      <c r="M6172" s="126">
        <v>2210</v>
      </c>
      <c r="N6172" s="126">
        <v>0</v>
      </c>
      <c r="P6172" s="126">
        <v>1779</v>
      </c>
      <c r="R6172" s="126" t="s">
        <v>547</v>
      </c>
      <c r="S6172" s="252">
        <v>0</v>
      </c>
      <c r="T6172" s="252">
        <v>1.7</v>
      </c>
      <c r="U6172" s="68" t="s">
        <v>7985</v>
      </c>
      <c r="V6172" s="126">
        <v>1</v>
      </c>
      <c r="Z6172" s="126">
        <v>1</v>
      </c>
      <c r="AA6172" s="126">
        <v>1</v>
      </c>
      <c r="AB6172" s="126">
        <v>4</v>
      </c>
      <c r="AC6172" s="126">
        <v>8</v>
      </c>
      <c r="AD6172" s="126">
        <v>2026</v>
      </c>
    </row>
    <row r="6173" spans="3:30">
      <c r="C6173" s="126">
        <v>6166</v>
      </c>
      <c r="D6173" s="126">
        <v>314</v>
      </c>
      <c r="E6173" s="126">
        <v>11</v>
      </c>
      <c r="F6173" s="126">
        <v>1</v>
      </c>
      <c r="G6173" s="126">
        <v>1</v>
      </c>
      <c r="H6173" s="126">
        <v>1</v>
      </c>
      <c r="I6173" s="126">
        <v>1</v>
      </c>
      <c r="J6173" s="126">
        <v>364</v>
      </c>
      <c r="M6173" s="126">
        <v>2210</v>
      </c>
      <c r="N6173" s="126">
        <v>1</v>
      </c>
      <c r="P6173" s="126">
        <v>1779</v>
      </c>
      <c r="R6173" s="126" t="s">
        <v>547</v>
      </c>
      <c r="S6173" s="252">
        <v>1.7</v>
      </c>
      <c r="T6173" s="252">
        <v>0</v>
      </c>
      <c r="U6173" s="68" t="s">
        <v>7986</v>
      </c>
      <c r="V6173" s="126">
        <v>1</v>
      </c>
      <c r="Z6173" s="126">
        <v>1</v>
      </c>
      <c r="AA6173" s="126">
        <v>1</v>
      </c>
      <c r="AB6173" s="126">
        <v>4</v>
      </c>
      <c r="AC6173" s="126">
        <v>8</v>
      </c>
      <c r="AD6173" s="126">
        <v>2026</v>
      </c>
    </row>
    <row r="6174" spans="3:30">
      <c r="C6174" s="126">
        <v>6167</v>
      </c>
      <c r="D6174" s="126">
        <v>314</v>
      </c>
      <c r="E6174" s="126">
        <v>10</v>
      </c>
      <c r="F6174" s="126">
        <v>1</v>
      </c>
      <c r="G6174" s="126">
        <v>1</v>
      </c>
      <c r="H6174" s="126">
        <v>1</v>
      </c>
      <c r="I6174" s="126">
        <v>1</v>
      </c>
      <c r="J6174" s="126">
        <v>364</v>
      </c>
      <c r="P6174" s="126">
        <v>1779</v>
      </c>
      <c r="R6174" s="126" t="s">
        <v>547</v>
      </c>
      <c r="S6174" s="252">
        <v>0</v>
      </c>
      <c r="T6174" s="252">
        <v>3</v>
      </c>
      <c r="U6174" s="68" t="s">
        <v>7987</v>
      </c>
      <c r="V6174" s="126">
        <v>1</v>
      </c>
      <c r="Z6174" s="126">
        <v>1</v>
      </c>
      <c r="AA6174" s="126">
        <v>1</v>
      </c>
      <c r="AB6174" s="126">
        <v>4</v>
      </c>
      <c r="AC6174" s="126">
        <v>8</v>
      </c>
      <c r="AD6174" s="126">
        <v>2026</v>
      </c>
    </row>
    <row r="6175" spans="3:30">
      <c r="C6175" s="126">
        <v>6168</v>
      </c>
      <c r="D6175" s="126">
        <v>315</v>
      </c>
      <c r="E6175" s="126">
        <v>2</v>
      </c>
      <c r="F6175" s="126">
        <v>1</v>
      </c>
      <c r="G6175" s="126">
        <v>1</v>
      </c>
      <c r="H6175" s="126">
        <v>1</v>
      </c>
      <c r="I6175" s="126">
        <v>1</v>
      </c>
      <c r="R6175" s="126" t="s">
        <v>547</v>
      </c>
      <c r="S6175" s="252">
        <v>43.75</v>
      </c>
      <c r="T6175" s="252">
        <v>0</v>
      </c>
      <c r="U6175" s="68" t="s">
        <v>7989</v>
      </c>
      <c r="V6175" s="126">
        <v>1</v>
      </c>
      <c r="Z6175" s="126">
        <v>1</v>
      </c>
      <c r="AA6175" s="126">
        <v>1</v>
      </c>
      <c r="AB6175" s="126">
        <v>4</v>
      </c>
      <c r="AC6175" s="126">
        <v>8</v>
      </c>
      <c r="AD6175" s="126">
        <v>2026</v>
      </c>
    </row>
    <row r="6176" spans="3:30">
      <c r="C6176" s="126">
        <v>6169</v>
      </c>
      <c r="D6176" s="126">
        <v>315</v>
      </c>
      <c r="E6176" s="126">
        <v>3</v>
      </c>
      <c r="F6176" s="126">
        <v>1</v>
      </c>
      <c r="G6176" s="126">
        <v>1</v>
      </c>
      <c r="H6176" s="126">
        <v>1</v>
      </c>
      <c r="I6176" s="126">
        <v>1</v>
      </c>
      <c r="J6176" s="126">
        <v>177</v>
      </c>
      <c r="M6176" s="126">
        <v>2211</v>
      </c>
      <c r="N6176" s="126">
        <v>0</v>
      </c>
      <c r="P6176" s="126">
        <v>1780</v>
      </c>
      <c r="R6176" s="126" t="s">
        <v>547</v>
      </c>
      <c r="S6176" s="252">
        <v>0</v>
      </c>
      <c r="T6176" s="252">
        <v>0.4</v>
      </c>
      <c r="U6176" s="68" t="s">
        <v>7990</v>
      </c>
      <c r="V6176" s="126">
        <v>1</v>
      </c>
      <c r="Z6176" s="126">
        <v>1</v>
      </c>
      <c r="AA6176" s="126">
        <v>1</v>
      </c>
      <c r="AB6176" s="126">
        <v>4</v>
      </c>
      <c r="AC6176" s="126">
        <v>8</v>
      </c>
      <c r="AD6176" s="126">
        <v>2026</v>
      </c>
    </row>
    <row r="6177" spans="3:30">
      <c r="C6177" s="126">
        <v>6170</v>
      </c>
      <c r="D6177" s="126">
        <v>315</v>
      </c>
      <c r="E6177" s="126">
        <v>11</v>
      </c>
      <c r="F6177" s="126">
        <v>1</v>
      </c>
      <c r="G6177" s="126">
        <v>1</v>
      </c>
      <c r="H6177" s="126">
        <v>1</v>
      </c>
      <c r="I6177" s="126">
        <v>1</v>
      </c>
      <c r="J6177" s="126">
        <v>177</v>
      </c>
      <c r="M6177" s="126">
        <v>2211</v>
      </c>
      <c r="N6177" s="126">
        <v>1</v>
      </c>
      <c r="P6177" s="126">
        <v>1780</v>
      </c>
      <c r="R6177" s="126" t="s">
        <v>547</v>
      </c>
      <c r="S6177" s="252">
        <v>0.4</v>
      </c>
      <c r="T6177" s="252">
        <v>0</v>
      </c>
      <c r="U6177" s="68" t="s">
        <v>7991</v>
      </c>
      <c r="V6177" s="126">
        <v>1</v>
      </c>
      <c r="Z6177" s="126">
        <v>1</v>
      </c>
      <c r="AA6177" s="126">
        <v>1</v>
      </c>
      <c r="AB6177" s="126">
        <v>4</v>
      </c>
      <c r="AC6177" s="126">
        <v>8</v>
      </c>
      <c r="AD6177" s="126">
        <v>2026</v>
      </c>
    </row>
    <row r="6178" spans="3:30">
      <c r="C6178" s="126">
        <v>6171</v>
      </c>
      <c r="D6178" s="126">
        <v>315</v>
      </c>
      <c r="E6178" s="126">
        <v>10</v>
      </c>
      <c r="F6178" s="126">
        <v>1</v>
      </c>
      <c r="G6178" s="126">
        <v>1</v>
      </c>
      <c r="H6178" s="126">
        <v>1</v>
      </c>
      <c r="I6178" s="126">
        <v>1</v>
      </c>
      <c r="J6178" s="126">
        <v>177</v>
      </c>
      <c r="P6178" s="126">
        <v>1780</v>
      </c>
      <c r="R6178" s="126" t="s">
        <v>547</v>
      </c>
      <c r="S6178" s="252">
        <v>0</v>
      </c>
      <c r="T6178" s="252">
        <v>0.45</v>
      </c>
      <c r="U6178" s="68" t="s">
        <v>7992</v>
      </c>
      <c r="V6178" s="126">
        <v>1</v>
      </c>
      <c r="Z6178" s="126">
        <v>1</v>
      </c>
      <c r="AA6178" s="126">
        <v>1</v>
      </c>
      <c r="AB6178" s="126">
        <v>4</v>
      </c>
      <c r="AC6178" s="126">
        <v>8</v>
      </c>
      <c r="AD6178" s="126">
        <v>2026</v>
      </c>
    </row>
    <row r="6179" spans="3:30">
      <c r="C6179" s="126">
        <v>6172</v>
      </c>
      <c r="D6179" s="126">
        <v>315</v>
      </c>
      <c r="E6179" s="126">
        <v>3</v>
      </c>
      <c r="F6179" s="126">
        <v>1</v>
      </c>
      <c r="G6179" s="126">
        <v>1</v>
      </c>
      <c r="H6179" s="126">
        <v>1</v>
      </c>
      <c r="I6179" s="126">
        <v>1</v>
      </c>
      <c r="J6179" s="126">
        <v>415</v>
      </c>
      <c r="M6179" s="126">
        <v>2212</v>
      </c>
      <c r="N6179" s="126">
        <v>0</v>
      </c>
      <c r="P6179" s="126">
        <v>1781</v>
      </c>
      <c r="R6179" s="126" t="s">
        <v>547</v>
      </c>
      <c r="S6179" s="252">
        <v>0</v>
      </c>
      <c r="T6179" s="252">
        <v>1.7</v>
      </c>
      <c r="U6179" s="68" t="s">
        <v>7993</v>
      </c>
      <c r="V6179" s="126">
        <v>1</v>
      </c>
      <c r="Z6179" s="126">
        <v>1</v>
      </c>
      <c r="AA6179" s="126">
        <v>1</v>
      </c>
      <c r="AB6179" s="126">
        <v>4</v>
      </c>
      <c r="AC6179" s="126">
        <v>8</v>
      </c>
      <c r="AD6179" s="126">
        <v>2026</v>
      </c>
    </row>
    <row r="6180" spans="3:30">
      <c r="C6180" s="126">
        <v>6173</v>
      </c>
      <c r="D6180" s="126">
        <v>315</v>
      </c>
      <c r="E6180" s="126">
        <v>11</v>
      </c>
      <c r="F6180" s="126">
        <v>1</v>
      </c>
      <c r="G6180" s="126">
        <v>1</v>
      </c>
      <c r="H6180" s="126">
        <v>1</v>
      </c>
      <c r="I6180" s="126">
        <v>1</v>
      </c>
      <c r="J6180" s="126">
        <v>415</v>
      </c>
      <c r="M6180" s="126">
        <v>2212</v>
      </c>
      <c r="N6180" s="126">
        <v>1</v>
      </c>
      <c r="P6180" s="126">
        <v>1781</v>
      </c>
      <c r="R6180" s="126" t="s">
        <v>547</v>
      </c>
      <c r="S6180" s="252">
        <v>1.7</v>
      </c>
      <c r="T6180" s="252">
        <v>0</v>
      </c>
      <c r="U6180" s="68" t="s">
        <v>7994</v>
      </c>
      <c r="V6180" s="126">
        <v>1</v>
      </c>
      <c r="Z6180" s="126">
        <v>1</v>
      </c>
      <c r="AA6180" s="126">
        <v>1</v>
      </c>
      <c r="AB6180" s="126">
        <v>4</v>
      </c>
      <c r="AC6180" s="126">
        <v>8</v>
      </c>
      <c r="AD6180" s="126">
        <v>2026</v>
      </c>
    </row>
    <row r="6181" spans="3:30">
      <c r="C6181" s="126">
        <v>6174</v>
      </c>
      <c r="D6181" s="126">
        <v>315</v>
      </c>
      <c r="E6181" s="126">
        <v>10</v>
      </c>
      <c r="F6181" s="126">
        <v>1</v>
      </c>
      <c r="G6181" s="126">
        <v>1</v>
      </c>
      <c r="H6181" s="126">
        <v>1</v>
      </c>
      <c r="I6181" s="126">
        <v>1</v>
      </c>
      <c r="J6181" s="126">
        <v>415</v>
      </c>
      <c r="P6181" s="126">
        <v>1781</v>
      </c>
      <c r="R6181" s="126" t="s">
        <v>547</v>
      </c>
      <c r="S6181" s="252">
        <v>0</v>
      </c>
      <c r="T6181" s="252">
        <v>2.5</v>
      </c>
      <c r="U6181" s="68" t="s">
        <v>7995</v>
      </c>
      <c r="V6181" s="126">
        <v>1</v>
      </c>
      <c r="Z6181" s="126">
        <v>1</v>
      </c>
      <c r="AA6181" s="126">
        <v>1</v>
      </c>
      <c r="AB6181" s="126">
        <v>4</v>
      </c>
      <c r="AC6181" s="126">
        <v>8</v>
      </c>
      <c r="AD6181" s="126">
        <v>2026</v>
      </c>
    </row>
    <row r="6182" spans="3:30">
      <c r="C6182" s="126">
        <v>6175</v>
      </c>
      <c r="D6182" s="126">
        <v>315</v>
      </c>
      <c r="E6182" s="126">
        <v>3</v>
      </c>
      <c r="F6182" s="126">
        <v>1</v>
      </c>
      <c r="G6182" s="126">
        <v>1</v>
      </c>
      <c r="H6182" s="126">
        <v>1</v>
      </c>
      <c r="I6182" s="126">
        <v>1</v>
      </c>
      <c r="J6182" s="126">
        <v>305</v>
      </c>
      <c r="M6182" s="126">
        <v>2213</v>
      </c>
      <c r="N6182" s="126">
        <v>0</v>
      </c>
      <c r="P6182" s="126">
        <v>1782</v>
      </c>
      <c r="R6182" s="126" t="s">
        <v>547</v>
      </c>
      <c r="S6182" s="252">
        <v>0</v>
      </c>
      <c r="T6182" s="252">
        <v>21.25</v>
      </c>
      <c r="U6182" s="68" t="s">
        <v>7996</v>
      </c>
      <c r="V6182" s="126">
        <v>1</v>
      </c>
      <c r="Z6182" s="126">
        <v>1</v>
      </c>
      <c r="AA6182" s="126">
        <v>1</v>
      </c>
      <c r="AB6182" s="126">
        <v>4</v>
      </c>
      <c r="AC6182" s="126">
        <v>8</v>
      </c>
      <c r="AD6182" s="126">
        <v>2026</v>
      </c>
    </row>
    <row r="6183" spans="3:30">
      <c r="C6183" s="126">
        <v>6176</v>
      </c>
      <c r="D6183" s="126">
        <v>315</v>
      </c>
      <c r="E6183" s="126">
        <v>11</v>
      </c>
      <c r="F6183" s="126">
        <v>1</v>
      </c>
      <c r="G6183" s="126">
        <v>1</v>
      </c>
      <c r="H6183" s="126">
        <v>1</v>
      </c>
      <c r="I6183" s="126">
        <v>1</v>
      </c>
      <c r="J6183" s="126">
        <v>305</v>
      </c>
      <c r="M6183" s="126">
        <v>2213</v>
      </c>
      <c r="N6183" s="126">
        <v>1</v>
      </c>
      <c r="P6183" s="126">
        <v>1782</v>
      </c>
      <c r="R6183" s="126" t="s">
        <v>547</v>
      </c>
      <c r="S6183" s="252">
        <v>21.25</v>
      </c>
      <c r="T6183" s="252">
        <v>0</v>
      </c>
      <c r="U6183" s="68" t="s">
        <v>7997</v>
      </c>
      <c r="V6183" s="126">
        <v>1</v>
      </c>
      <c r="Z6183" s="126">
        <v>1</v>
      </c>
      <c r="AA6183" s="126">
        <v>1</v>
      </c>
      <c r="AB6183" s="126">
        <v>4</v>
      </c>
      <c r="AC6183" s="126">
        <v>8</v>
      </c>
      <c r="AD6183" s="126">
        <v>2026</v>
      </c>
    </row>
    <row r="6184" spans="3:30">
      <c r="C6184" s="126">
        <v>6177</v>
      </c>
      <c r="D6184" s="126">
        <v>315</v>
      </c>
      <c r="E6184" s="126">
        <v>10</v>
      </c>
      <c r="F6184" s="126">
        <v>1</v>
      </c>
      <c r="G6184" s="126">
        <v>1</v>
      </c>
      <c r="H6184" s="126">
        <v>1</v>
      </c>
      <c r="I6184" s="126">
        <v>1</v>
      </c>
      <c r="J6184" s="126">
        <v>305</v>
      </c>
      <c r="P6184" s="126">
        <v>1782</v>
      </c>
      <c r="R6184" s="126" t="s">
        <v>547</v>
      </c>
      <c r="S6184" s="252">
        <v>0</v>
      </c>
      <c r="T6184" s="252">
        <v>22.5</v>
      </c>
      <c r="U6184" s="68" t="s">
        <v>7998</v>
      </c>
      <c r="V6184" s="126">
        <v>1</v>
      </c>
      <c r="Z6184" s="126">
        <v>1</v>
      </c>
      <c r="AA6184" s="126">
        <v>1</v>
      </c>
      <c r="AB6184" s="126">
        <v>4</v>
      </c>
      <c r="AC6184" s="126">
        <v>8</v>
      </c>
      <c r="AD6184" s="126">
        <v>2026</v>
      </c>
    </row>
    <row r="6185" spans="3:30">
      <c r="C6185" s="126">
        <v>6178</v>
      </c>
      <c r="D6185" s="126">
        <v>315</v>
      </c>
      <c r="E6185" s="126">
        <v>3</v>
      </c>
      <c r="F6185" s="126">
        <v>1</v>
      </c>
      <c r="G6185" s="126">
        <v>1</v>
      </c>
      <c r="H6185" s="126">
        <v>1</v>
      </c>
      <c r="I6185" s="126">
        <v>1</v>
      </c>
      <c r="J6185" s="126">
        <v>181</v>
      </c>
      <c r="M6185" s="126">
        <v>2214</v>
      </c>
      <c r="N6185" s="126">
        <v>0</v>
      </c>
      <c r="P6185" s="126">
        <v>1783</v>
      </c>
      <c r="R6185" s="126" t="s">
        <v>547</v>
      </c>
      <c r="S6185" s="252">
        <v>0</v>
      </c>
      <c r="T6185" s="252">
        <v>1</v>
      </c>
      <c r="U6185" s="68" t="s">
        <v>7999</v>
      </c>
      <c r="V6185" s="126">
        <v>1</v>
      </c>
      <c r="Z6185" s="126">
        <v>1</v>
      </c>
      <c r="AA6185" s="126">
        <v>1</v>
      </c>
      <c r="AB6185" s="126">
        <v>4</v>
      </c>
      <c r="AC6185" s="126">
        <v>8</v>
      </c>
      <c r="AD6185" s="126">
        <v>2026</v>
      </c>
    </row>
    <row r="6186" spans="3:30">
      <c r="C6186" s="126">
        <v>6179</v>
      </c>
      <c r="D6186" s="126">
        <v>315</v>
      </c>
      <c r="E6186" s="126">
        <v>11</v>
      </c>
      <c r="F6186" s="126">
        <v>1</v>
      </c>
      <c r="G6186" s="126">
        <v>1</v>
      </c>
      <c r="H6186" s="126">
        <v>1</v>
      </c>
      <c r="I6186" s="126">
        <v>1</v>
      </c>
      <c r="J6186" s="126">
        <v>181</v>
      </c>
      <c r="M6186" s="126">
        <v>2214</v>
      </c>
      <c r="N6186" s="126">
        <v>1</v>
      </c>
      <c r="P6186" s="126">
        <v>1783</v>
      </c>
      <c r="R6186" s="126" t="s">
        <v>547</v>
      </c>
      <c r="S6186" s="252">
        <v>1</v>
      </c>
      <c r="T6186" s="252">
        <v>0</v>
      </c>
      <c r="U6186" s="68" t="s">
        <v>8000</v>
      </c>
      <c r="V6186" s="126">
        <v>1</v>
      </c>
      <c r="Z6186" s="126">
        <v>1</v>
      </c>
      <c r="AA6186" s="126">
        <v>1</v>
      </c>
      <c r="AB6186" s="126">
        <v>4</v>
      </c>
      <c r="AC6186" s="126">
        <v>8</v>
      </c>
      <c r="AD6186" s="126">
        <v>2026</v>
      </c>
    </row>
    <row r="6187" spans="3:30">
      <c r="C6187" s="126">
        <v>6180</v>
      </c>
      <c r="D6187" s="126">
        <v>315</v>
      </c>
      <c r="E6187" s="126">
        <v>10</v>
      </c>
      <c r="F6187" s="126">
        <v>1</v>
      </c>
      <c r="G6187" s="126">
        <v>1</v>
      </c>
      <c r="H6187" s="126">
        <v>1</v>
      </c>
      <c r="I6187" s="126">
        <v>1</v>
      </c>
      <c r="J6187" s="126">
        <v>181</v>
      </c>
      <c r="P6187" s="126">
        <v>1783</v>
      </c>
      <c r="R6187" s="126" t="s">
        <v>547</v>
      </c>
      <c r="S6187" s="252">
        <v>0</v>
      </c>
      <c r="T6187" s="252">
        <v>1.5</v>
      </c>
      <c r="U6187" s="68" t="s">
        <v>8001</v>
      </c>
      <c r="V6187" s="126">
        <v>1</v>
      </c>
      <c r="Z6187" s="126">
        <v>1</v>
      </c>
      <c r="AA6187" s="126">
        <v>1</v>
      </c>
      <c r="AB6187" s="126">
        <v>4</v>
      </c>
      <c r="AC6187" s="126">
        <v>8</v>
      </c>
      <c r="AD6187" s="126">
        <v>2026</v>
      </c>
    </row>
    <row r="6188" spans="3:30">
      <c r="C6188" s="126">
        <v>6181</v>
      </c>
      <c r="D6188" s="126">
        <v>315</v>
      </c>
      <c r="E6188" s="126">
        <v>3</v>
      </c>
      <c r="F6188" s="126">
        <v>1</v>
      </c>
      <c r="G6188" s="126">
        <v>1</v>
      </c>
      <c r="H6188" s="126">
        <v>1</v>
      </c>
      <c r="I6188" s="126">
        <v>1</v>
      </c>
      <c r="J6188" s="126">
        <v>413</v>
      </c>
      <c r="M6188" s="126">
        <v>2215</v>
      </c>
      <c r="N6188" s="126">
        <v>0</v>
      </c>
      <c r="P6188" s="126">
        <v>1784</v>
      </c>
      <c r="R6188" s="126" t="s">
        <v>547</v>
      </c>
      <c r="S6188" s="252">
        <v>0</v>
      </c>
      <c r="T6188" s="252">
        <v>2.5</v>
      </c>
      <c r="U6188" s="68" t="s">
        <v>8002</v>
      </c>
      <c r="V6188" s="126">
        <v>1</v>
      </c>
      <c r="Z6188" s="126">
        <v>1</v>
      </c>
      <c r="AA6188" s="126">
        <v>1</v>
      </c>
      <c r="AB6188" s="126">
        <v>4</v>
      </c>
      <c r="AC6188" s="126">
        <v>8</v>
      </c>
      <c r="AD6188" s="126">
        <v>2026</v>
      </c>
    </row>
    <row r="6189" spans="3:30">
      <c r="C6189" s="126">
        <v>6182</v>
      </c>
      <c r="D6189" s="126">
        <v>315</v>
      </c>
      <c r="E6189" s="126">
        <v>11</v>
      </c>
      <c r="F6189" s="126">
        <v>1</v>
      </c>
      <c r="G6189" s="126">
        <v>1</v>
      </c>
      <c r="H6189" s="126">
        <v>1</v>
      </c>
      <c r="I6189" s="126">
        <v>1</v>
      </c>
      <c r="J6189" s="126">
        <v>413</v>
      </c>
      <c r="M6189" s="126">
        <v>2215</v>
      </c>
      <c r="N6189" s="126">
        <v>1</v>
      </c>
      <c r="P6189" s="126">
        <v>1784</v>
      </c>
      <c r="R6189" s="126" t="s">
        <v>547</v>
      </c>
      <c r="S6189" s="252">
        <v>2.5</v>
      </c>
      <c r="T6189" s="252">
        <v>0</v>
      </c>
      <c r="U6189" s="68" t="s">
        <v>8003</v>
      </c>
      <c r="V6189" s="126">
        <v>1</v>
      </c>
      <c r="Z6189" s="126">
        <v>1</v>
      </c>
      <c r="AA6189" s="126">
        <v>1</v>
      </c>
      <c r="AB6189" s="126">
        <v>4</v>
      </c>
      <c r="AC6189" s="126">
        <v>8</v>
      </c>
      <c r="AD6189" s="126">
        <v>2026</v>
      </c>
    </row>
    <row r="6190" spans="3:30">
      <c r="C6190" s="126">
        <v>6183</v>
      </c>
      <c r="D6190" s="126">
        <v>315</v>
      </c>
      <c r="E6190" s="126">
        <v>10</v>
      </c>
      <c r="F6190" s="126">
        <v>1</v>
      </c>
      <c r="G6190" s="126">
        <v>1</v>
      </c>
      <c r="H6190" s="126">
        <v>1</v>
      </c>
      <c r="I6190" s="126">
        <v>1</v>
      </c>
      <c r="J6190" s="126">
        <v>413</v>
      </c>
      <c r="P6190" s="126">
        <v>1784</v>
      </c>
      <c r="R6190" s="126" t="s">
        <v>547</v>
      </c>
      <c r="S6190" s="252">
        <v>0</v>
      </c>
      <c r="T6190" s="252">
        <v>3.5</v>
      </c>
      <c r="U6190" s="68" t="s">
        <v>8004</v>
      </c>
      <c r="V6190" s="126">
        <v>1</v>
      </c>
      <c r="Z6190" s="126">
        <v>1</v>
      </c>
      <c r="AA6190" s="126">
        <v>1</v>
      </c>
      <c r="AB6190" s="126">
        <v>4</v>
      </c>
      <c r="AC6190" s="126">
        <v>8</v>
      </c>
      <c r="AD6190" s="126">
        <v>2026</v>
      </c>
    </row>
    <row r="6191" spans="3:30">
      <c r="C6191" s="126">
        <v>6184</v>
      </c>
      <c r="D6191" s="126">
        <v>315</v>
      </c>
      <c r="E6191" s="126">
        <v>3</v>
      </c>
      <c r="F6191" s="126">
        <v>1</v>
      </c>
      <c r="G6191" s="126">
        <v>1</v>
      </c>
      <c r="H6191" s="126">
        <v>1</v>
      </c>
      <c r="I6191" s="126">
        <v>1</v>
      </c>
      <c r="J6191" s="126">
        <v>408</v>
      </c>
      <c r="M6191" s="126">
        <v>2216</v>
      </c>
      <c r="N6191" s="126">
        <v>0</v>
      </c>
      <c r="P6191" s="126">
        <v>1785</v>
      </c>
      <c r="R6191" s="126" t="s">
        <v>547</v>
      </c>
      <c r="S6191" s="252">
        <v>0</v>
      </c>
      <c r="T6191" s="252">
        <v>0.8</v>
      </c>
      <c r="U6191" s="68" t="s">
        <v>8005</v>
      </c>
      <c r="V6191" s="126">
        <v>1</v>
      </c>
      <c r="Z6191" s="126">
        <v>1</v>
      </c>
      <c r="AA6191" s="126">
        <v>1</v>
      </c>
      <c r="AB6191" s="126">
        <v>4</v>
      </c>
      <c r="AC6191" s="126">
        <v>8</v>
      </c>
      <c r="AD6191" s="126">
        <v>2026</v>
      </c>
    </row>
    <row r="6192" spans="3:30">
      <c r="C6192" s="126">
        <v>6185</v>
      </c>
      <c r="D6192" s="126">
        <v>315</v>
      </c>
      <c r="E6192" s="126">
        <v>11</v>
      </c>
      <c r="F6192" s="126">
        <v>1</v>
      </c>
      <c r="G6192" s="126">
        <v>1</v>
      </c>
      <c r="H6192" s="126">
        <v>1</v>
      </c>
      <c r="I6192" s="126">
        <v>1</v>
      </c>
      <c r="J6192" s="126">
        <v>408</v>
      </c>
      <c r="M6192" s="126">
        <v>2216</v>
      </c>
      <c r="N6192" s="126">
        <v>1</v>
      </c>
      <c r="P6192" s="126">
        <v>1785</v>
      </c>
      <c r="R6192" s="126" t="s">
        <v>547</v>
      </c>
      <c r="S6192" s="252">
        <v>0.8</v>
      </c>
      <c r="T6192" s="252">
        <v>0</v>
      </c>
      <c r="U6192" s="68" t="s">
        <v>8006</v>
      </c>
      <c r="V6192" s="126">
        <v>1</v>
      </c>
      <c r="Z6192" s="126">
        <v>1</v>
      </c>
      <c r="AA6192" s="126">
        <v>1</v>
      </c>
      <c r="AB6192" s="126">
        <v>4</v>
      </c>
      <c r="AC6192" s="126">
        <v>8</v>
      </c>
      <c r="AD6192" s="126">
        <v>2026</v>
      </c>
    </row>
    <row r="6193" spans="3:30">
      <c r="C6193" s="126">
        <v>6186</v>
      </c>
      <c r="D6193" s="126">
        <v>315</v>
      </c>
      <c r="E6193" s="126">
        <v>10</v>
      </c>
      <c r="F6193" s="126">
        <v>1</v>
      </c>
      <c r="G6193" s="126">
        <v>1</v>
      </c>
      <c r="H6193" s="126">
        <v>1</v>
      </c>
      <c r="I6193" s="126">
        <v>1</v>
      </c>
      <c r="J6193" s="126">
        <v>408</v>
      </c>
      <c r="P6193" s="126">
        <v>1785</v>
      </c>
      <c r="R6193" s="126" t="s">
        <v>547</v>
      </c>
      <c r="S6193" s="252">
        <v>0</v>
      </c>
      <c r="T6193" s="252">
        <v>1.25</v>
      </c>
      <c r="U6193" s="68" t="s">
        <v>8007</v>
      </c>
      <c r="V6193" s="126">
        <v>1</v>
      </c>
      <c r="Z6193" s="126">
        <v>1</v>
      </c>
      <c r="AA6193" s="126">
        <v>1</v>
      </c>
      <c r="AB6193" s="126">
        <v>4</v>
      </c>
      <c r="AC6193" s="126">
        <v>8</v>
      </c>
      <c r="AD6193" s="126">
        <v>2026</v>
      </c>
    </row>
    <row r="6194" spans="3:30">
      <c r="C6194" s="126">
        <v>6187</v>
      </c>
      <c r="D6194" s="126">
        <v>315</v>
      </c>
      <c r="E6194" s="126">
        <v>3</v>
      </c>
      <c r="F6194" s="126">
        <v>1</v>
      </c>
      <c r="G6194" s="126">
        <v>1</v>
      </c>
      <c r="H6194" s="126">
        <v>1</v>
      </c>
      <c r="I6194" s="126">
        <v>1</v>
      </c>
      <c r="J6194" s="126">
        <v>369</v>
      </c>
      <c r="M6194" s="126">
        <v>2217</v>
      </c>
      <c r="N6194" s="126">
        <v>0</v>
      </c>
      <c r="P6194" s="126">
        <v>1786</v>
      </c>
      <c r="R6194" s="126" t="s">
        <v>547</v>
      </c>
      <c r="S6194" s="252">
        <v>0</v>
      </c>
      <c r="T6194" s="252">
        <v>1.08</v>
      </c>
      <c r="U6194" s="68" t="s">
        <v>8008</v>
      </c>
      <c r="V6194" s="126">
        <v>1</v>
      </c>
      <c r="Z6194" s="126">
        <v>1</v>
      </c>
      <c r="AA6194" s="126">
        <v>1</v>
      </c>
      <c r="AB6194" s="126">
        <v>4</v>
      </c>
      <c r="AC6194" s="126">
        <v>8</v>
      </c>
      <c r="AD6194" s="126">
        <v>2026</v>
      </c>
    </row>
    <row r="6195" spans="3:30">
      <c r="C6195" s="126">
        <v>6188</v>
      </c>
      <c r="D6195" s="126">
        <v>315</v>
      </c>
      <c r="E6195" s="126">
        <v>11</v>
      </c>
      <c r="F6195" s="126">
        <v>1</v>
      </c>
      <c r="G6195" s="126">
        <v>1</v>
      </c>
      <c r="H6195" s="126">
        <v>1</v>
      </c>
      <c r="I6195" s="126">
        <v>1</v>
      </c>
      <c r="J6195" s="126">
        <v>369</v>
      </c>
      <c r="M6195" s="126">
        <v>2217</v>
      </c>
      <c r="N6195" s="126">
        <v>1</v>
      </c>
      <c r="P6195" s="126">
        <v>1786</v>
      </c>
      <c r="R6195" s="126" t="s">
        <v>547</v>
      </c>
      <c r="S6195" s="252">
        <v>1.08</v>
      </c>
      <c r="T6195" s="252">
        <v>0</v>
      </c>
      <c r="U6195" s="68" t="s">
        <v>8009</v>
      </c>
      <c r="V6195" s="126">
        <v>1</v>
      </c>
      <c r="Z6195" s="126">
        <v>1</v>
      </c>
      <c r="AA6195" s="126">
        <v>1</v>
      </c>
      <c r="AB6195" s="126">
        <v>4</v>
      </c>
      <c r="AC6195" s="126">
        <v>8</v>
      </c>
      <c r="AD6195" s="126">
        <v>2026</v>
      </c>
    </row>
    <row r="6196" spans="3:30">
      <c r="C6196" s="126">
        <v>6189</v>
      </c>
      <c r="D6196" s="126">
        <v>315</v>
      </c>
      <c r="E6196" s="126">
        <v>10</v>
      </c>
      <c r="F6196" s="126">
        <v>1</v>
      </c>
      <c r="G6196" s="126">
        <v>1</v>
      </c>
      <c r="H6196" s="126">
        <v>1</v>
      </c>
      <c r="I6196" s="126">
        <v>1</v>
      </c>
      <c r="J6196" s="126">
        <v>369</v>
      </c>
      <c r="P6196" s="126">
        <v>1786</v>
      </c>
      <c r="R6196" s="126" t="s">
        <v>547</v>
      </c>
      <c r="S6196" s="252">
        <v>0</v>
      </c>
      <c r="T6196" s="252">
        <v>1.4</v>
      </c>
      <c r="U6196" s="68" t="s">
        <v>8010</v>
      </c>
      <c r="V6196" s="126">
        <v>1</v>
      </c>
      <c r="Z6196" s="126">
        <v>1</v>
      </c>
      <c r="AA6196" s="126">
        <v>1</v>
      </c>
      <c r="AB6196" s="126">
        <v>4</v>
      </c>
      <c r="AC6196" s="126">
        <v>8</v>
      </c>
      <c r="AD6196" s="126">
        <v>2026</v>
      </c>
    </row>
    <row r="6197" spans="3:30">
      <c r="C6197" s="126">
        <v>6190</v>
      </c>
      <c r="D6197" s="126">
        <v>315</v>
      </c>
      <c r="E6197" s="126">
        <v>3</v>
      </c>
      <c r="F6197" s="126">
        <v>1</v>
      </c>
      <c r="G6197" s="126">
        <v>1</v>
      </c>
      <c r="H6197" s="126">
        <v>1</v>
      </c>
      <c r="I6197" s="126">
        <v>1</v>
      </c>
      <c r="J6197" s="126">
        <v>368</v>
      </c>
      <c r="M6197" s="126">
        <v>2218</v>
      </c>
      <c r="N6197" s="126">
        <v>0</v>
      </c>
      <c r="P6197" s="126">
        <v>1787</v>
      </c>
      <c r="R6197" s="126" t="s">
        <v>547</v>
      </c>
      <c r="S6197" s="252">
        <v>0</v>
      </c>
      <c r="T6197" s="252">
        <v>0.57999999999999996</v>
      </c>
      <c r="U6197" s="68" t="s">
        <v>8011</v>
      </c>
      <c r="V6197" s="126">
        <v>1</v>
      </c>
      <c r="Z6197" s="126">
        <v>1</v>
      </c>
      <c r="AA6197" s="126">
        <v>1</v>
      </c>
      <c r="AB6197" s="126">
        <v>4</v>
      </c>
      <c r="AC6197" s="126">
        <v>8</v>
      </c>
      <c r="AD6197" s="126">
        <v>2026</v>
      </c>
    </row>
    <row r="6198" spans="3:30">
      <c r="C6198" s="126">
        <v>6191</v>
      </c>
      <c r="D6198" s="126">
        <v>315</v>
      </c>
      <c r="E6198" s="126">
        <v>11</v>
      </c>
      <c r="F6198" s="126">
        <v>1</v>
      </c>
      <c r="G6198" s="126">
        <v>1</v>
      </c>
      <c r="H6198" s="126">
        <v>1</v>
      </c>
      <c r="I6198" s="126">
        <v>1</v>
      </c>
      <c r="J6198" s="126">
        <v>368</v>
      </c>
      <c r="M6198" s="126">
        <v>2218</v>
      </c>
      <c r="N6198" s="126">
        <v>1</v>
      </c>
      <c r="P6198" s="126">
        <v>1787</v>
      </c>
      <c r="R6198" s="126" t="s">
        <v>547</v>
      </c>
      <c r="S6198" s="252">
        <v>0.57999999999999996</v>
      </c>
      <c r="T6198" s="252">
        <v>0</v>
      </c>
      <c r="U6198" s="68" t="s">
        <v>8012</v>
      </c>
      <c r="V6198" s="126">
        <v>1</v>
      </c>
      <c r="Z6198" s="126">
        <v>1</v>
      </c>
      <c r="AA6198" s="126">
        <v>1</v>
      </c>
      <c r="AB6198" s="126">
        <v>4</v>
      </c>
      <c r="AC6198" s="126">
        <v>8</v>
      </c>
      <c r="AD6198" s="126">
        <v>2026</v>
      </c>
    </row>
    <row r="6199" spans="3:30">
      <c r="C6199" s="126">
        <v>6192</v>
      </c>
      <c r="D6199" s="126">
        <v>315</v>
      </c>
      <c r="E6199" s="126">
        <v>10</v>
      </c>
      <c r="F6199" s="126">
        <v>1</v>
      </c>
      <c r="G6199" s="126">
        <v>1</v>
      </c>
      <c r="H6199" s="126">
        <v>1</v>
      </c>
      <c r="I6199" s="126">
        <v>1</v>
      </c>
      <c r="J6199" s="126">
        <v>368</v>
      </c>
      <c r="P6199" s="126">
        <v>1787</v>
      </c>
      <c r="R6199" s="126" t="s">
        <v>547</v>
      </c>
      <c r="S6199" s="252">
        <v>0</v>
      </c>
      <c r="T6199" s="252">
        <v>1</v>
      </c>
      <c r="U6199" s="68" t="s">
        <v>8013</v>
      </c>
      <c r="V6199" s="126">
        <v>1</v>
      </c>
      <c r="Z6199" s="126">
        <v>1</v>
      </c>
      <c r="AA6199" s="126">
        <v>1</v>
      </c>
      <c r="AB6199" s="126">
        <v>4</v>
      </c>
      <c r="AC6199" s="126">
        <v>8</v>
      </c>
      <c r="AD6199" s="126">
        <v>2026</v>
      </c>
    </row>
    <row r="6200" spans="3:30">
      <c r="C6200" s="126">
        <v>6193</v>
      </c>
      <c r="D6200" s="126">
        <v>315</v>
      </c>
      <c r="E6200" s="126">
        <v>3</v>
      </c>
      <c r="F6200" s="126">
        <v>1</v>
      </c>
      <c r="G6200" s="126">
        <v>1</v>
      </c>
      <c r="H6200" s="126">
        <v>1</v>
      </c>
      <c r="I6200" s="126">
        <v>1</v>
      </c>
      <c r="J6200" s="126">
        <v>391</v>
      </c>
      <c r="M6200" s="126">
        <v>2219</v>
      </c>
      <c r="N6200" s="126">
        <v>0</v>
      </c>
      <c r="P6200" s="126">
        <v>1788</v>
      </c>
      <c r="R6200" s="126" t="s">
        <v>547</v>
      </c>
      <c r="S6200" s="252">
        <v>0</v>
      </c>
      <c r="T6200" s="252">
        <v>3</v>
      </c>
      <c r="U6200" s="68" t="s">
        <v>8014</v>
      </c>
      <c r="V6200" s="126">
        <v>1</v>
      </c>
      <c r="Z6200" s="126">
        <v>1</v>
      </c>
      <c r="AA6200" s="126">
        <v>1</v>
      </c>
      <c r="AB6200" s="126">
        <v>4</v>
      </c>
      <c r="AC6200" s="126">
        <v>8</v>
      </c>
      <c r="AD6200" s="126">
        <v>2026</v>
      </c>
    </row>
    <row r="6201" spans="3:30">
      <c r="C6201" s="126">
        <v>6194</v>
      </c>
      <c r="D6201" s="126">
        <v>315</v>
      </c>
      <c r="E6201" s="126">
        <v>11</v>
      </c>
      <c r="F6201" s="126">
        <v>1</v>
      </c>
      <c r="G6201" s="126">
        <v>1</v>
      </c>
      <c r="H6201" s="126">
        <v>1</v>
      </c>
      <c r="I6201" s="126">
        <v>1</v>
      </c>
      <c r="J6201" s="126">
        <v>391</v>
      </c>
      <c r="M6201" s="126">
        <v>2219</v>
      </c>
      <c r="N6201" s="126">
        <v>1</v>
      </c>
      <c r="P6201" s="126">
        <v>1788</v>
      </c>
      <c r="R6201" s="126" t="s">
        <v>547</v>
      </c>
      <c r="S6201" s="252">
        <v>3</v>
      </c>
      <c r="T6201" s="252">
        <v>0</v>
      </c>
      <c r="U6201" s="68" t="s">
        <v>8015</v>
      </c>
      <c r="V6201" s="126">
        <v>1</v>
      </c>
      <c r="Z6201" s="126">
        <v>1</v>
      </c>
      <c r="AA6201" s="126">
        <v>1</v>
      </c>
      <c r="AB6201" s="126">
        <v>4</v>
      </c>
      <c r="AC6201" s="126">
        <v>8</v>
      </c>
      <c r="AD6201" s="126">
        <v>2026</v>
      </c>
    </row>
    <row r="6202" spans="3:30">
      <c r="C6202" s="126">
        <v>6195</v>
      </c>
      <c r="D6202" s="126">
        <v>315</v>
      </c>
      <c r="E6202" s="126">
        <v>10</v>
      </c>
      <c r="F6202" s="126">
        <v>1</v>
      </c>
      <c r="G6202" s="126">
        <v>1</v>
      </c>
      <c r="H6202" s="126">
        <v>1</v>
      </c>
      <c r="I6202" s="126">
        <v>1</v>
      </c>
      <c r="J6202" s="126">
        <v>391</v>
      </c>
      <c r="P6202" s="126">
        <v>1788</v>
      </c>
      <c r="R6202" s="126" t="s">
        <v>547</v>
      </c>
      <c r="S6202" s="252">
        <v>0</v>
      </c>
      <c r="T6202" s="252">
        <v>4</v>
      </c>
      <c r="U6202" s="68" t="s">
        <v>8016</v>
      </c>
      <c r="V6202" s="126">
        <v>1</v>
      </c>
      <c r="Z6202" s="126">
        <v>1</v>
      </c>
      <c r="AA6202" s="126">
        <v>1</v>
      </c>
      <c r="AB6202" s="126">
        <v>4</v>
      </c>
      <c r="AC6202" s="126">
        <v>8</v>
      </c>
      <c r="AD6202" s="126">
        <v>2026</v>
      </c>
    </row>
    <row r="6203" spans="3:30">
      <c r="C6203" s="126">
        <v>6196</v>
      </c>
      <c r="D6203" s="126">
        <v>315</v>
      </c>
      <c r="E6203" s="126">
        <v>3</v>
      </c>
      <c r="F6203" s="126">
        <v>1</v>
      </c>
      <c r="G6203" s="126">
        <v>1</v>
      </c>
      <c r="H6203" s="126">
        <v>1</v>
      </c>
      <c r="I6203" s="126">
        <v>1</v>
      </c>
      <c r="J6203" s="126">
        <v>420</v>
      </c>
      <c r="M6203" s="126">
        <v>2220</v>
      </c>
      <c r="N6203" s="126">
        <v>0</v>
      </c>
      <c r="P6203" s="126">
        <v>1789</v>
      </c>
      <c r="R6203" s="126" t="s">
        <v>547</v>
      </c>
      <c r="S6203" s="252">
        <v>0</v>
      </c>
      <c r="T6203" s="252">
        <v>1.65</v>
      </c>
      <c r="U6203" s="68" t="s">
        <v>8017</v>
      </c>
      <c r="V6203" s="126">
        <v>1</v>
      </c>
      <c r="Z6203" s="126">
        <v>1</v>
      </c>
      <c r="AA6203" s="126">
        <v>1</v>
      </c>
      <c r="AB6203" s="126">
        <v>4</v>
      </c>
      <c r="AC6203" s="126">
        <v>8</v>
      </c>
      <c r="AD6203" s="126">
        <v>2026</v>
      </c>
    </row>
    <row r="6204" spans="3:30">
      <c r="C6204" s="126">
        <v>6197</v>
      </c>
      <c r="D6204" s="126">
        <v>315</v>
      </c>
      <c r="E6204" s="126">
        <v>11</v>
      </c>
      <c r="F6204" s="126">
        <v>1</v>
      </c>
      <c r="G6204" s="126">
        <v>1</v>
      </c>
      <c r="H6204" s="126">
        <v>1</v>
      </c>
      <c r="I6204" s="126">
        <v>1</v>
      </c>
      <c r="J6204" s="126">
        <v>420</v>
      </c>
      <c r="M6204" s="126">
        <v>2220</v>
      </c>
      <c r="N6204" s="126">
        <v>1</v>
      </c>
      <c r="P6204" s="126">
        <v>1789</v>
      </c>
      <c r="R6204" s="126" t="s">
        <v>547</v>
      </c>
      <c r="S6204" s="252">
        <v>1.65</v>
      </c>
      <c r="T6204" s="252">
        <v>0</v>
      </c>
      <c r="U6204" s="68" t="s">
        <v>8018</v>
      </c>
      <c r="V6204" s="126">
        <v>1</v>
      </c>
      <c r="Z6204" s="126">
        <v>1</v>
      </c>
      <c r="AA6204" s="126">
        <v>1</v>
      </c>
      <c r="AB6204" s="126">
        <v>4</v>
      </c>
      <c r="AC6204" s="126">
        <v>8</v>
      </c>
      <c r="AD6204" s="126">
        <v>2026</v>
      </c>
    </row>
    <row r="6205" spans="3:30">
      <c r="C6205" s="126">
        <v>6198</v>
      </c>
      <c r="D6205" s="126">
        <v>315</v>
      </c>
      <c r="E6205" s="126">
        <v>10</v>
      </c>
      <c r="F6205" s="126">
        <v>1</v>
      </c>
      <c r="G6205" s="126">
        <v>1</v>
      </c>
      <c r="H6205" s="126">
        <v>1</v>
      </c>
      <c r="I6205" s="126">
        <v>1</v>
      </c>
      <c r="J6205" s="126">
        <v>420</v>
      </c>
      <c r="P6205" s="126">
        <v>1789</v>
      </c>
      <c r="R6205" s="126" t="s">
        <v>547</v>
      </c>
      <c r="S6205" s="252">
        <v>0</v>
      </c>
      <c r="T6205" s="252">
        <v>2.5</v>
      </c>
      <c r="U6205" s="68" t="s">
        <v>8019</v>
      </c>
      <c r="V6205" s="126">
        <v>1</v>
      </c>
      <c r="Z6205" s="126">
        <v>1</v>
      </c>
      <c r="AA6205" s="126">
        <v>1</v>
      </c>
      <c r="AB6205" s="126">
        <v>4</v>
      </c>
      <c r="AC6205" s="126">
        <v>8</v>
      </c>
      <c r="AD6205" s="126">
        <v>2026</v>
      </c>
    </row>
    <row r="6206" spans="3:30">
      <c r="C6206" s="126">
        <v>6199</v>
      </c>
      <c r="D6206" s="126">
        <v>315</v>
      </c>
      <c r="E6206" s="126">
        <v>3</v>
      </c>
      <c r="F6206" s="126">
        <v>1</v>
      </c>
      <c r="G6206" s="126">
        <v>1</v>
      </c>
      <c r="H6206" s="126">
        <v>1</v>
      </c>
      <c r="I6206" s="126">
        <v>1</v>
      </c>
      <c r="J6206" s="126">
        <v>169</v>
      </c>
      <c r="M6206" s="126">
        <v>2221</v>
      </c>
      <c r="N6206" s="126">
        <v>0</v>
      </c>
      <c r="P6206" s="126">
        <v>1790</v>
      </c>
      <c r="R6206" s="126" t="s">
        <v>547</v>
      </c>
      <c r="S6206" s="252">
        <v>0</v>
      </c>
      <c r="T6206" s="252">
        <v>0.5</v>
      </c>
      <c r="U6206" s="68" t="s">
        <v>8020</v>
      </c>
      <c r="V6206" s="126">
        <v>1</v>
      </c>
      <c r="Z6206" s="126">
        <v>1</v>
      </c>
      <c r="AA6206" s="126">
        <v>1</v>
      </c>
      <c r="AB6206" s="126">
        <v>4</v>
      </c>
      <c r="AC6206" s="126">
        <v>8</v>
      </c>
      <c r="AD6206" s="126">
        <v>2026</v>
      </c>
    </row>
    <row r="6207" spans="3:30">
      <c r="C6207" s="126">
        <v>6200</v>
      </c>
      <c r="D6207" s="126">
        <v>315</v>
      </c>
      <c r="E6207" s="126">
        <v>11</v>
      </c>
      <c r="F6207" s="126">
        <v>1</v>
      </c>
      <c r="G6207" s="126">
        <v>1</v>
      </c>
      <c r="H6207" s="126">
        <v>1</v>
      </c>
      <c r="I6207" s="126">
        <v>1</v>
      </c>
      <c r="J6207" s="126">
        <v>169</v>
      </c>
      <c r="M6207" s="126">
        <v>2221</v>
      </c>
      <c r="N6207" s="126">
        <v>1</v>
      </c>
      <c r="P6207" s="126">
        <v>1790</v>
      </c>
      <c r="R6207" s="126" t="s">
        <v>547</v>
      </c>
      <c r="S6207" s="252">
        <v>0.5</v>
      </c>
      <c r="T6207" s="252">
        <v>0</v>
      </c>
      <c r="U6207" s="68" t="s">
        <v>8021</v>
      </c>
      <c r="V6207" s="126">
        <v>1</v>
      </c>
      <c r="Z6207" s="126">
        <v>1</v>
      </c>
      <c r="AA6207" s="126">
        <v>1</v>
      </c>
      <c r="AB6207" s="126">
        <v>4</v>
      </c>
      <c r="AC6207" s="126">
        <v>8</v>
      </c>
      <c r="AD6207" s="126">
        <v>2026</v>
      </c>
    </row>
    <row r="6208" spans="3:30">
      <c r="C6208" s="126">
        <v>6201</v>
      </c>
      <c r="D6208" s="126">
        <v>315</v>
      </c>
      <c r="E6208" s="126">
        <v>10</v>
      </c>
      <c r="F6208" s="126">
        <v>1</v>
      </c>
      <c r="G6208" s="126">
        <v>1</v>
      </c>
      <c r="H6208" s="126">
        <v>1</v>
      </c>
      <c r="I6208" s="126">
        <v>1</v>
      </c>
      <c r="J6208" s="126">
        <v>169</v>
      </c>
      <c r="P6208" s="126">
        <v>1790</v>
      </c>
      <c r="R6208" s="126" t="s">
        <v>547</v>
      </c>
      <c r="S6208" s="252">
        <v>0</v>
      </c>
      <c r="T6208" s="252">
        <v>0.65</v>
      </c>
      <c r="U6208" s="68" t="s">
        <v>8022</v>
      </c>
      <c r="V6208" s="126">
        <v>1</v>
      </c>
      <c r="Z6208" s="126">
        <v>1</v>
      </c>
      <c r="AA6208" s="126">
        <v>1</v>
      </c>
      <c r="AB6208" s="126">
        <v>4</v>
      </c>
      <c r="AC6208" s="126">
        <v>8</v>
      </c>
      <c r="AD6208" s="126">
        <v>2026</v>
      </c>
    </row>
    <row r="6209" spans="3:30">
      <c r="C6209" s="126">
        <v>6202</v>
      </c>
      <c r="D6209" s="126">
        <v>315</v>
      </c>
      <c r="E6209" s="126">
        <v>3</v>
      </c>
      <c r="F6209" s="126">
        <v>1</v>
      </c>
      <c r="G6209" s="126">
        <v>1</v>
      </c>
      <c r="H6209" s="126">
        <v>1</v>
      </c>
      <c r="I6209" s="126">
        <v>1</v>
      </c>
      <c r="J6209" s="126">
        <v>404</v>
      </c>
      <c r="M6209" s="126">
        <v>2222</v>
      </c>
      <c r="N6209" s="126">
        <v>0</v>
      </c>
      <c r="P6209" s="126">
        <v>1791</v>
      </c>
      <c r="R6209" s="126" t="s">
        <v>547</v>
      </c>
      <c r="S6209" s="252">
        <v>0</v>
      </c>
      <c r="T6209" s="252">
        <v>1.8</v>
      </c>
      <c r="U6209" s="68" t="s">
        <v>8023</v>
      </c>
      <c r="V6209" s="126">
        <v>1</v>
      </c>
      <c r="Z6209" s="126">
        <v>1</v>
      </c>
      <c r="AA6209" s="126">
        <v>1</v>
      </c>
      <c r="AB6209" s="126">
        <v>4</v>
      </c>
      <c r="AC6209" s="126">
        <v>8</v>
      </c>
      <c r="AD6209" s="126">
        <v>2026</v>
      </c>
    </row>
    <row r="6210" spans="3:30">
      <c r="C6210" s="126">
        <v>6203</v>
      </c>
      <c r="D6210" s="126">
        <v>315</v>
      </c>
      <c r="E6210" s="126">
        <v>11</v>
      </c>
      <c r="F6210" s="126">
        <v>1</v>
      </c>
      <c r="G6210" s="126">
        <v>1</v>
      </c>
      <c r="H6210" s="126">
        <v>1</v>
      </c>
      <c r="I6210" s="126">
        <v>1</v>
      </c>
      <c r="J6210" s="126">
        <v>404</v>
      </c>
      <c r="M6210" s="126">
        <v>2222</v>
      </c>
      <c r="N6210" s="126">
        <v>1</v>
      </c>
      <c r="P6210" s="126">
        <v>1791</v>
      </c>
      <c r="R6210" s="126" t="s">
        <v>547</v>
      </c>
      <c r="S6210" s="252">
        <v>1.8</v>
      </c>
      <c r="T6210" s="252">
        <v>0</v>
      </c>
      <c r="U6210" s="68" t="s">
        <v>8024</v>
      </c>
      <c r="V6210" s="126">
        <v>1</v>
      </c>
      <c r="Z6210" s="126">
        <v>1</v>
      </c>
      <c r="AA6210" s="126">
        <v>1</v>
      </c>
      <c r="AB6210" s="126">
        <v>4</v>
      </c>
      <c r="AC6210" s="126">
        <v>8</v>
      </c>
      <c r="AD6210" s="126">
        <v>2026</v>
      </c>
    </row>
    <row r="6211" spans="3:30">
      <c r="C6211" s="126">
        <v>6204</v>
      </c>
      <c r="D6211" s="126">
        <v>315</v>
      </c>
      <c r="E6211" s="126">
        <v>10</v>
      </c>
      <c r="F6211" s="126">
        <v>1</v>
      </c>
      <c r="G6211" s="126">
        <v>1</v>
      </c>
      <c r="H6211" s="126">
        <v>1</v>
      </c>
      <c r="I6211" s="126">
        <v>1</v>
      </c>
      <c r="J6211" s="126">
        <v>404</v>
      </c>
      <c r="P6211" s="126">
        <v>1791</v>
      </c>
      <c r="R6211" s="126" t="s">
        <v>547</v>
      </c>
      <c r="S6211" s="252">
        <v>0</v>
      </c>
      <c r="T6211" s="252">
        <v>2</v>
      </c>
      <c r="U6211" s="68" t="s">
        <v>8025</v>
      </c>
      <c r="V6211" s="126">
        <v>1</v>
      </c>
      <c r="Z6211" s="126">
        <v>1</v>
      </c>
      <c r="AA6211" s="126">
        <v>1</v>
      </c>
      <c r="AB6211" s="126">
        <v>4</v>
      </c>
      <c r="AC6211" s="126">
        <v>8</v>
      </c>
      <c r="AD6211" s="126">
        <v>2026</v>
      </c>
    </row>
    <row r="6212" spans="3:30">
      <c r="C6212" s="126">
        <v>6205</v>
      </c>
      <c r="D6212" s="126">
        <v>315</v>
      </c>
      <c r="E6212" s="126">
        <v>3</v>
      </c>
      <c r="F6212" s="126">
        <v>1</v>
      </c>
      <c r="G6212" s="126">
        <v>1</v>
      </c>
      <c r="H6212" s="126">
        <v>1</v>
      </c>
      <c r="I6212" s="126">
        <v>1</v>
      </c>
      <c r="J6212" s="126">
        <v>370</v>
      </c>
      <c r="M6212" s="126">
        <v>2224</v>
      </c>
      <c r="N6212" s="126">
        <v>0</v>
      </c>
      <c r="P6212" s="126">
        <v>1793</v>
      </c>
      <c r="R6212" s="126" t="s">
        <v>547</v>
      </c>
      <c r="S6212" s="252">
        <v>0</v>
      </c>
      <c r="T6212" s="252">
        <v>0.3</v>
      </c>
      <c r="U6212" s="68" t="s">
        <v>8026</v>
      </c>
      <c r="V6212" s="126">
        <v>1</v>
      </c>
      <c r="Z6212" s="126">
        <v>1</v>
      </c>
      <c r="AA6212" s="126">
        <v>1</v>
      </c>
      <c r="AB6212" s="126">
        <v>4</v>
      </c>
      <c r="AC6212" s="126">
        <v>8</v>
      </c>
      <c r="AD6212" s="126">
        <v>2026</v>
      </c>
    </row>
    <row r="6213" spans="3:30">
      <c r="C6213" s="126">
        <v>6206</v>
      </c>
      <c r="D6213" s="126">
        <v>315</v>
      </c>
      <c r="E6213" s="126">
        <v>11</v>
      </c>
      <c r="F6213" s="126">
        <v>1</v>
      </c>
      <c r="G6213" s="126">
        <v>1</v>
      </c>
      <c r="H6213" s="126">
        <v>1</v>
      </c>
      <c r="I6213" s="126">
        <v>1</v>
      </c>
      <c r="J6213" s="126">
        <v>370</v>
      </c>
      <c r="M6213" s="126">
        <v>2224</v>
      </c>
      <c r="N6213" s="126">
        <v>1</v>
      </c>
      <c r="P6213" s="126">
        <v>1793</v>
      </c>
      <c r="R6213" s="126" t="s">
        <v>547</v>
      </c>
      <c r="S6213" s="252">
        <v>0.3</v>
      </c>
      <c r="T6213" s="252">
        <v>0</v>
      </c>
      <c r="U6213" s="68" t="s">
        <v>8027</v>
      </c>
      <c r="V6213" s="126">
        <v>1</v>
      </c>
      <c r="Z6213" s="126">
        <v>1</v>
      </c>
      <c r="AA6213" s="126">
        <v>1</v>
      </c>
      <c r="AB6213" s="126">
        <v>4</v>
      </c>
      <c r="AC6213" s="126">
        <v>8</v>
      </c>
      <c r="AD6213" s="126">
        <v>2026</v>
      </c>
    </row>
    <row r="6214" spans="3:30">
      <c r="C6214" s="126">
        <v>6207</v>
      </c>
      <c r="D6214" s="126">
        <v>315</v>
      </c>
      <c r="E6214" s="126">
        <v>10</v>
      </c>
      <c r="F6214" s="126">
        <v>1</v>
      </c>
      <c r="G6214" s="126">
        <v>1</v>
      </c>
      <c r="H6214" s="126">
        <v>1</v>
      </c>
      <c r="I6214" s="126">
        <v>1</v>
      </c>
      <c r="J6214" s="126">
        <v>370</v>
      </c>
      <c r="P6214" s="126">
        <v>1793</v>
      </c>
      <c r="R6214" s="126" t="s">
        <v>547</v>
      </c>
      <c r="S6214" s="252">
        <v>0</v>
      </c>
      <c r="T6214" s="252">
        <v>0.5</v>
      </c>
      <c r="U6214" s="68" t="s">
        <v>8028</v>
      </c>
      <c r="V6214" s="126">
        <v>1</v>
      </c>
      <c r="Z6214" s="126">
        <v>1</v>
      </c>
      <c r="AA6214" s="126">
        <v>1</v>
      </c>
      <c r="AB6214" s="126">
        <v>4</v>
      </c>
      <c r="AC6214" s="126">
        <v>8</v>
      </c>
      <c r="AD6214" s="126">
        <v>2026</v>
      </c>
    </row>
    <row r="6215" spans="3:30">
      <c r="C6215" s="126">
        <v>6208</v>
      </c>
      <c r="D6215" s="126">
        <v>316</v>
      </c>
      <c r="E6215" s="126">
        <v>2</v>
      </c>
      <c r="F6215" s="126">
        <v>1</v>
      </c>
      <c r="G6215" s="126">
        <v>1</v>
      </c>
      <c r="H6215" s="126">
        <v>1</v>
      </c>
      <c r="I6215" s="126">
        <v>1</v>
      </c>
      <c r="R6215" s="126" t="s">
        <v>547</v>
      </c>
      <c r="S6215" s="252">
        <v>21.23</v>
      </c>
      <c r="T6215" s="252">
        <v>0</v>
      </c>
      <c r="U6215" s="68" t="s">
        <v>8030</v>
      </c>
      <c r="V6215" s="126">
        <v>1</v>
      </c>
      <c r="Z6215" s="126">
        <v>1</v>
      </c>
      <c r="AA6215" s="126">
        <v>1</v>
      </c>
      <c r="AB6215" s="126">
        <v>4</v>
      </c>
      <c r="AC6215" s="126">
        <v>8</v>
      </c>
      <c r="AD6215" s="126">
        <v>2026</v>
      </c>
    </row>
    <row r="6216" spans="3:30">
      <c r="C6216" s="126">
        <v>6209</v>
      </c>
      <c r="D6216" s="126">
        <v>316</v>
      </c>
      <c r="E6216" s="126">
        <v>3</v>
      </c>
      <c r="F6216" s="126">
        <v>1</v>
      </c>
      <c r="G6216" s="126">
        <v>1</v>
      </c>
      <c r="H6216" s="126">
        <v>1</v>
      </c>
      <c r="I6216" s="126">
        <v>1</v>
      </c>
      <c r="J6216" s="126">
        <v>71</v>
      </c>
      <c r="M6216" s="126">
        <v>2225</v>
      </c>
      <c r="N6216" s="126">
        <v>0</v>
      </c>
      <c r="P6216" s="126">
        <v>1794</v>
      </c>
      <c r="R6216" s="126" t="s">
        <v>547</v>
      </c>
      <c r="S6216" s="252">
        <v>0</v>
      </c>
      <c r="T6216" s="252">
        <v>0.11</v>
      </c>
      <c r="U6216" s="68" t="s">
        <v>8032</v>
      </c>
      <c r="V6216" s="126">
        <v>1</v>
      </c>
      <c r="Z6216" s="126">
        <v>1</v>
      </c>
      <c r="AA6216" s="126">
        <v>1</v>
      </c>
      <c r="AB6216" s="126">
        <v>4</v>
      </c>
      <c r="AC6216" s="126">
        <v>8</v>
      </c>
      <c r="AD6216" s="126">
        <v>2026</v>
      </c>
    </row>
    <row r="6217" spans="3:30">
      <c r="C6217" s="126">
        <v>6210</v>
      </c>
      <c r="D6217" s="126">
        <v>316</v>
      </c>
      <c r="E6217" s="126">
        <v>11</v>
      </c>
      <c r="F6217" s="126">
        <v>1</v>
      </c>
      <c r="G6217" s="126">
        <v>1</v>
      </c>
      <c r="H6217" s="126">
        <v>1</v>
      </c>
      <c r="I6217" s="126">
        <v>1</v>
      </c>
      <c r="J6217" s="126">
        <v>71</v>
      </c>
      <c r="M6217" s="126">
        <v>2225</v>
      </c>
      <c r="N6217" s="126">
        <v>1</v>
      </c>
      <c r="P6217" s="126">
        <v>1794</v>
      </c>
      <c r="R6217" s="126" t="s">
        <v>547</v>
      </c>
      <c r="S6217" s="252">
        <v>0.11</v>
      </c>
      <c r="T6217" s="252">
        <v>0</v>
      </c>
      <c r="U6217" s="68" t="s">
        <v>8033</v>
      </c>
      <c r="V6217" s="126">
        <v>1</v>
      </c>
      <c r="Z6217" s="126">
        <v>1</v>
      </c>
      <c r="AA6217" s="126">
        <v>1</v>
      </c>
      <c r="AB6217" s="126">
        <v>4</v>
      </c>
      <c r="AC6217" s="126">
        <v>8</v>
      </c>
      <c r="AD6217" s="126">
        <v>2026</v>
      </c>
    </row>
    <row r="6218" spans="3:30">
      <c r="C6218" s="126">
        <v>6211</v>
      </c>
      <c r="D6218" s="126">
        <v>316</v>
      </c>
      <c r="E6218" s="126">
        <v>10</v>
      </c>
      <c r="F6218" s="126">
        <v>1</v>
      </c>
      <c r="G6218" s="126">
        <v>1</v>
      </c>
      <c r="H6218" s="126">
        <v>1</v>
      </c>
      <c r="I6218" s="126">
        <v>1</v>
      </c>
      <c r="J6218" s="126">
        <v>71</v>
      </c>
      <c r="P6218" s="126">
        <v>1794</v>
      </c>
      <c r="R6218" s="126" t="s">
        <v>547</v>
      </c>
      <c r="S6218" s="252">
        <v>0</v>
      </c>
      <c r="T6218" s="252">
        <v>0.2</v>
      </c>
      <c r="U6218" s="68" t="s">
        <v>8034</v>
      </c>
      <c r="V6218" s="126">
        <v>1</v>
      </c>
      <c r="Z6218" s="126">
        <v>1</v>
      </c>
      <c r="AA6218" s="126">
        <v>1</v>
      </c>
      <c r="AB6218" s="126">
        <v>4</v>
      </c>
      <c r="AC6218" s="126">
        <v>8</v>
      </c>
      <c r="AD6218" s="126">
        <v>2026</v>
      </c>
    </row>
    <row r="6219" spans="3:30">
      <c r="C6219" s="126">
        <v>6212</v>
      </c>
      <c r="D6219" s="126">
        <v>316</v>
      </c>
      <c r="E6219" s="126">
        <v>3</v>
      </c>
      <c r="F6219" s="126">
        <v>1</v>
      </c>
      <c r="G6219" s="126">
        <v>1</v>
      </c>
      <c r="H6219" s="126">
        <v>1</v>
      </c>
      <c r="I6219" s="126">
        <v>1</v>
      </c>
      <c r="J6219" s="126">
        <v>45</v>
      </c>
      <c r="M6219" s="126">
        <v>2226</v>
      </c>
      <c r="N6219" s="126">
        <v>0</v>
      </c>
      <c r="P6219" s="126">
        <v>1795</v>
      </c>
      <c r="R6219" s="126" t="s">
        <v>547</v>
      </c>
      <c r="S6219" s="252">
        <v>0</v>
      </c>
      <c r="T6219" s="252">
        <v>0.34</v>
      </c>
      <c r="U6219" s="68" t="s">
        <v>8035</v>
      </c>
      <c r="V6219" s="126">
        <v>1</v>
      </c>
      <c r="Z6219" s="126">
        <v>1</v>
      </c>
      <c r="AA6219" s="126">
        <v>1</v>
      </c>
      <c r="AB6219" s="126">
        <v>4</v>
      </c>
      <c r="AC6219" s="126">
        <v>8</v>
      </c>
      <c r="AD6219" s="126">
        <v>2026</v>
      </c>
    </row>
    <row r="6220" spans="3:30">
      <c r="C6220" s="126">
        <v>6213</v>
      </c>
      <c r="D6220" s="126">
        <v>316</v>
      </c>
      <c r="E6220" s="126">
        <v>11</v>
      </c>
      <c r="F6220" s="126">
        <v>1</v>
      </c>
      <c r="G6220" s="126">
        <v>1</v>
      </c>
      <c r="H6220" s="126">
        <v>1</v>
      </c>
      <c r="I6220" s="126">
        <v>1</v>
      </c>
      <c r="J6220" s="126">
        <v>45</v>
      </c>
      <c r="M6220" s="126">
        <v>2226</v>
      </c>
      <c r="N6220" s="126">
        <v>1</v>
      </c>
      <c r="P6220" s="126">
        <v>1795</v>
      </c>
      <c r="R6220" s="126" t="s">
        <v>547</v>
      </c>
      <c r="S6220" s="252">
        <v>0.34</v>
      </c>
      <c r="T6220" s="252">
        <v>0</v>
      </c>
      <c r="U6220" s="68" t="s">
        <v>8036</v>
      </c>
      <c r="V6220" s="126">
        <v>1</v>
      </c>
      <c r="Z6220" s="126">
        <v>1</v>
      </c>
      <c r="AA6220" s="126">
        <v>1</v>
      </c>
      <c r="AB6220" s="126">
        <v>4</v>
      </c>
      <c r="AC6220" s="126">
        <v>8</v>
      </c>
      <c r="AD6220" s="126">
        <v>2026</v>
      </c>
    </row>
    <row r="6221" spans="3:30">
      <c r="C6221" s="126">
        <v>6214</v>
      </c>
      <c r="D6221" s="126">
        <v>316</v>
      </c>
      <c r="E6221" s="126">
        <v>10</v>
      </c>
      <c r="F6221" s="126">
        <v>1</v>
      </c>
      <c r="G6221" s="126">
        <v>1</v>
      </c>
      <c r="H6221" s="126">
        <v>1</v>
      </c>
      <c r="I6221" s="126">
        <v>1</v>
      </c>
      <c r="J6221" s="126">
        <v>45</v>
      </c>
      <c r="P6221" s="126">
        <v>1795</v>
      </c>
      <c r="R6221" s="126" t="s">
        <v>547</v>
      </c>
      <c r="S6221" s="252">
        <v>0</v>
      </c>
      <c r="T6221" s="252">
        <v>0.5</v>
      </c>
      <c r="U6221" s="68" t="s">
        <v>8037</v>
      </c>
      <c r="V6221" s="126">
        <v>1</v>
      </c>
      <c r="Z6221" s="126">
        <v>1</v>
      </c>
      <c r="AA6221" s="126">
        <v>1</v>
      </c>
      <c r="AB6221" s="126">
        <v>4</v>
      </c>
      <c r="AC6221" s="126">
        <v>8</v>
      </c>
      <c r="AD6221" s="126">
        <v>2026</v>
      </c>
    </row>
    <row r="6222" spans="3:30">
      <c r="C6222" s="126">
        <v>6215</v>
      </c>
      <c r="D6222" s="126">
        <v>316</v>
      </c>
      <c r="E6222" s="126">
        <v>3</v>
      </c>
      <c r="F6222" s="126">
        <v>1</v>
      </c>
      <c r="G6222" s="126">
        <v>1</v>
      </c>
      <c r="H6222" s="126">
        <v>1</v>
      </c>
      <c r="I6222" s="126">
        <v>1</v>
      </c>
      <c r="J6222" s="126">
        <v>16</v>
      </c>
      <c r="M6222" s="126">
        <v>2227</v>
      </c>
      <c r="N6222" s="126">
        <v>0</v>
      </c>
      <c r="P6222" s="126">
        <v>1796</v>
      </c>
      <c r="R6222" s="126" t="s">
        <v>547</v>
      </c>
      <c r="S6222" s="252">
        <v>0</v>
      </c>
      <c r="T6222" s="252">
        <v>2.1</v>
      </c>
      <c r="U6222" s="68" t="s">
        <v>8038</v>
      </c>
      <c r="V6222" s="126">
        <v>1</v>
      </c>
      <c r="Z6222" s="126">
        <v>1</v>
      </c>
      <c r="AA6222" s="126">
        <v>1</v>
      </c>
      <c r="AB6222" s="126">
        <v>4</v>
      </c>
      <c r="AC6222" s="126">
        <v>8</v>
      </c>
      <c r="AD6222" s="126">
        <v>2026</v>
      </c>
    </row>
    <row r="6223" spans="3:30">
      <c r="C6223" s="126">
        <v>6216</v>
      </c>
      <c r="D6223" s="126">
        <v>316</v>
      </c>
      <c r="E6223" s="126">
        <v>11</v>
      </c>
      <c r="F6223" s="126">
        <v>1</v>
      </c>
      <c r="G6223" s="126">
        <v>1</v>
      </c>
      <c r="H6223" s="126">
        <v>1</v>
      </c>
      <c r="I6223" s="126">
        <v>1</v>
      </c>
      <c r="J6223" s="126">
        <v>16</v>
      </c>
      <c r="M6223" s="126">
        <v>2227</v>
      </c>
      <c r="N6223" s="126">
        <v>1</v>
      </c>
      <c r="P6223" s="126">
        <v>1796</v>
      </c>
      <c r="R6223" s="126" t="s">
        <v>547</v>
      </c>
      <c r="S6223" s="252">
        <v>2.1</v>
      </c>
      <c r="T6223" s="252">
        <v>0</v>
      </c>
      <c r="U6223" s="68" t="s">
        <v>8039</v>
      </c>
      <c r="V6223" s="126">
        <v>1</v>
      </c>
      <c r="Z6223" s="126">
        <v>1</v>
      </c>
      <c r="AA6223" s="126">
        <v>1</v>
      </c>
      <c r="AB6223" s="126">
        <v>4</v>
      </c>
      <c r="AC6223" s="126">
        <v>8</v>
      </c>
      <c r="AD6223" s="126">
        <v>2026</v>
      </c>
    </row>
    <row r="6224" spans="3:30">
      <c r="C6224" s="126">
        <v>6217</v>
      </c>
      <c r="D6224" s="126">
        <v>316</v>
      </c>
      <c r="E6224" s="126">
        <v>10</v>
      </c>
      <c r="F6224" s="126">
        <v>1</v>
      </c>
      <c r="G6224" s="126">
        <v>1</v>
      </c>
      <c r="H6224" s="126">
        <v>1</v>
      </c>
      <c r="I6224" s="126">
        <v>1</v>
      </c>
      <c r="J6224" s="126">
        <v>16</v>
      </c>
      <c r="P6224" s="126">
        <v>1796</v>
      </c>
      <c r="R6224" s="126" t="s">
        <v>547</v>
      </c>
      <c r="S6224" s="252">
        <v>0</v>
      </c>
      <c r="T6224" s="252">
        <v>2.75</v>
      </c>
      <c r="U6224" s="68" t="s">
        <v>8040</v>
      </c>
      <c r="V6224" s="126">
        <v>1</v>
      </c>
      <c r="Z6224" s="126">
        <v>1</v>
      </c>
      <c r="AA6224" s="126">
        <v>1</v>
      </c>
      <c r="AB6224" s="126">
        <v>4</v>
      </c>
      <c r="AC6224" s="126">
        <v>8</v>
      </c>
      <c r="AD6224" s="126">
        <v>2026</v>
      </c>
    </row>
    <row r="6225" spans="3:30">
      <c r="C6225" s="126">
        <v>6218</v>
      </c>
      <c r="D6225" s="126">
        <v>316</v>
      </c>
      <c r="E6225" s="126">
        <v>3</v>
      </c>
      <c r="F6225" s="126">
        <v>1</v>
      </c>
      <c r="G6225" s="126">
        <v>1</v>
      </c>
      <c r="H6225" s="126">
        <v>1</v>
      </c>
      <c r="I6225" s="126">
        <v>1</v>
      </c>
      <c r="J6225" s="126">
        <v>17</v>
      </c>
      <c r="M6225" s="126">
        <v>2228</v>
      </c>
      <c r="N6225" s="126">
        <v>0</v>
      </c>
      <c r="P6225" s="126">
        <v>1797</v>
      </c>
      <c r="R6225" s="126" t="s">
        <v>547</v>
      </c>
      <c r="S6225" s="252">
        <v>0</v>
      </c>
      <c r="T6225" s="252">
        <v>1.63</v>
      </c>
      <c r="U6225" s="68" t="s">
        <v>8041</v>
      </c>
      <c r="V6225" s="126">
        <v>1</v>
      </c>
      <c r="Z6225" s="126">
        <v>1</v>
      </c>
      <c r="AA6225" s="126">
        <v>1</v>
      </c>
      <c r="AB6225" s="126">
        <v>4</v>
      </c>
      <c r="AC6225" s="126">
        <v>8</v>
      </c>
      <c r="AD6225" s="126">
        <v>2026</v>
      </c>
    </row>
    <row r="6226" spans="3:30">
      <c r="C6226" s="126">
        <v>6219</v>
      </c>
      <c r="D6226" s="126">
        <v>316</v>
      </c>
      <c r="E6226" s="126">
        <v>11</v>
      </c>
      <c r="F6226" s="126">
        <v>1</v>
      </c>
      <c r="G6226" s="126">
        <v>1</v>
      </c>
      <c r="H6226" s="126">
        <v>1</v>
      </c>
      <c r="I6226" s="126">
        <v>1</v>
      </c>
      <c r="J6226" s="126">
        <v>17</v>
      </c>
      <c r="M6226" s="126">
        <v>2228</v>
      </c>
      <c r="N6226" s="126">
        <v>1</v>
      </c>
      <c r="P6226" s="126">
        <v>1797</v>
      </c>
      <c r="R6226" s="126" t="s">
        <v>547</v>
      </c>
      <c r="S6226" s="252">
        <v>1.63</v>
      </c>
      <c r="T6226" s="252">
        <v>0</v>
      </c>
      <c r="U6226" s="68" t="s">
        <v>8042</v>
      </c>
      <c r="V6226" s="126">
        <v>1</v>
      </c>
      <c r="Z6226" s="126">
        <v>1</v>
      </c>
      <c r="AA6226" s="126">
        <v>1</v>
      </c>
      <c r="AB6226" s="126">
        <v>4</v>
      </c>
      <c r="AC6226" s="126">
        <v>8</v>
      </c>
      <c r="AD6226" s="126">
        <v>2026</v>
      </c>
    </row>
    <row r="6227" spans="3:30">
      <c r="C6227" s="126">
        <v>6220</v>
      </c>
      <c r="D6227" s="126">
        <v>316</v>
      </c>
      <c r="E6227" s="126">
        <v>10</v>
      </c>
      <c r="F6227" s="126">
        <v>1</v>
      </c>
      <c r="G6227" s="126">
        <v>1</v>
      </c>
      <c r="H6227" s="126">
        <v>1</v>
      </c>
      <c r="I6227" s="126">
        <v>1</v>
      </c>
      <c r="J6227" s="126">
        <v>17</v>
      </c>
      <c r="P6227" s="126">
        <v>1797</v>
      </c>
      <c r="R6227" s="126" t="s">
        <v>547</v>
      </c>
      <c r="S6227" s="252">
        <v>0</v>
      </c>
      <c r="T6227" s="252">
        <v>2.25</v>
      </c>
      <c r="U6227" s="68" t="s">
        <v>8043</v>
      </c>
      <c r="V6227" s="126">
        <v>1</v>
      </c>
      <c r="Z6227" s="126">
        <v>1</v>
      </c>
      <c r="AA6227" s="126">
        <v>1</v>
      </c>
      <c r="AB6227" s="126">
        <v>4</v>
      </c>
      <c r="AC6227" s="126">
        <v>8</v>
      </c>
      <c r="AD6227" s="126">
        <v>2026</v>
      </c>
    </row>
    <row r="6228" spans="3:30">
      <c r="C6228" s="126">
        <v>6221</v>
      </c>
      <c r="D6228" s="126">
        <v>316</v>
      </c>
      <c r="E6228" s="126">
        <v>3</v>
      </c>
      <c r="F6228" s="126">
        <v>1</v>
      </c>
      <c r="G6228" s="126">
        <v>1</v>
      </c>
      <c r="H6228" s="126">
        <v>1</v>
      </c>
      <c r="I6228" s="126">
        <v>1</v>
      </c>
      <c r="J6228" s="126">
        <v>46</v>
      </c>
      <c r="M6228" s="126">
        <v>2229</v>
      </c>
      <c r="N6228" s="126">
        <v>0</v>
      </c>
      <c r="P6228" s="126">
        <v>1798</v>
      </c>
      <c r="R6228" s="126" t="s">
        <v>547</v>
      </c>
      <c r="S6228" s="252">
        <v>0</v>
      </c>
      <c r="T6228" s="252">
        <v>0.15</v>
      </c>
      <c r="U6228" s="68" t="s">
        <v>8044</v>
      </c>
      <c r="V6228" s="126">
        <v>1</v>
      </c>
      <c r="Z6228" s="126">
        <v>1</v>
      </c>
      <c r="AA6228" s="126">
        <v>1</v>
      </c>
      <c r="AB6228" s="126">
        <v>4</v>
      </c>
      <c r="AC6228" s="126">
        <v>8</v>
      </c>
      <c r="AD6228" s="126">
        <v>2026</v>
      </c>
    </row>
    <row r="6229" spans="3:30">
      <c r="C6229" s="126">
        <v>6222</v>
      </c>
      <c r="D6229" s="126">
        <v>316</v>
      </c>
      <c r="E6229" s="126">
        <v>11</v>
      </c>
      <c r="F6229" s="126">
        <v>1</v>
      </c>
      <c r="G6229" s="126">
        <v>1</v>
      </c>
      <c r="H6229" s="126">
        <v>1</v>
      </c>
      <c r="I6229" s="126">
        <v>1</v>
      </c>
      <c r="J6229" s="126">
        <v>46</v>
      </c>
      <c r="M6229" s="126">
        <v>2229</v>
      </c>
      <c r="N6229" s="126">
        <v>1</v>
      </c>
      <c r="P6229" s="126">
        <v>1798</v>
      </c>
      <c r="R6229" s="126" t="s">
        <v>547</v>
      </c>
      <c r="S6229" s="252">
        <v>0.15</v>
      </c>
      <c r="T6229" s="252">
        <v>0</v>
      </c>
      <c r="U6229" s="68" t="s">
        <v>8045</v>
      </c>
      <c r="V6229" s="126">
        <v>1</v>
      </c>
      <c r="Z6229" s="126">
        <v>1</v>
      </c>
      <c r="AA6229" s="126">
        <v>1</v>
      </c>
      <c r="AB6229" s="126">
        <v>4</v>
      </c>
      <c r="AC6229" s="126">
        <v>8</v>
      </c>
      <c r="AD6229" s="126">
        <v>2026</v>
      </c>
    </row>
    <row r="6230" spans="3:30">
      <c r="C6230" s="126">
        <v>6223</v>
      </c>
      <c r="D6230" s="126">
        <v>316</v>
      </c>
      <c r="E6230" s="126">
        <v>10</v>
      </c>
      <c r="F6230" s="126">
        <v>1</v>
      </c>
      <c r="G6230" s="126">
        <v>1</v>
      </c>
      <c r="H6230" s="126">
        <v>1</v>
      </c>
      <c r="I6230" s="126">
        <v>1</v>
      </c>
      <c r="J6230" s="126">
        <v>46</v>
      </c>
      <c r="P6230" s="126">
        <v>1798</v>
      </c>
      <c r="R6230" s="126" t="s">
        <v>547</v>
      </c>
      <c r="S6230" s="252">
        <v>0</v>
      </c>
      <c r="T6230" s="252">
        <v>0.38</v>
      </c>
      <c r="U6230" s="68" t="s">
        <v>8046</v>
      </c>
      <c r="V6230" s="126">
        <v>1</v>
      </c>
      <c r="Z6230" s="126">
        <v>1</v>
      </c>
      <c r="AA6230" s="126">
        <v>1</v>
      </c>
      <c r="AB6230" s="126">
        <v>4</v>
      </c>
      <c r="AC6230" s="126">
        <v>8</v>
      </c>
      <c r="AD6230" s="126">
        <v>2026</v>
      </c>
    </row>
    <row r="6231" spans="3:30">
      <c r="C6231" s="126">
        <v>6224</v>
      </c>
      <c r="D6231" s="126">
        <v>316</v>
      </c>
      <c r="E6231" s="126">
        <v>3</v>
      </c>
      <c r="F6231" s="126">
        <v>1</v>
      </c>
      <c r="G6231" s="126">
        <v>1</v>
      </c>
      <c r="H6231" s="126">
        <v>1</v>
      </c>
      <c r="I6231" s="126">
        <v>1</v>
      </c>
      <c r="J6231" s="126">
        <v>49</v>
      </c>
      <c r="M6231" s="126">
        <v>2230</v>
      </c>
      <c r="N6231" s="126">
        <v>0</v>
      </c>
      <c r="P6231" s="126">
        <v>1799</v>
      </c>
      <c r="R6231" s="126" t="s">
        <v>547</v>
      </c>
      <c r="S6231" s="252">
        <v>0</v>
      </c>
      <c r="T6231" s="252">
        <v>0.28000000000000003</v>
      </c>
      <c r="U6231" s="68" t="s">
        <v>8047</v>
      </c>
      <c r="V6231" s="126">
        <v>1</v>
      </c>
      <c r="Z6231" s="126">
        <v>1</v>
      </c>
      <c r="AA6231" s="126">
        <v>1</v>
      </c>
      <c r="AB6231" s="126">
        <v>4</v>
      </c>
      <c r="AC6231" s="126">
        <v>8</v>
      </c>
      <c r="AD6231" s="126">
        <v>2026</v>
      </c>
    </row>
    <row r="6232" spans="3:30">
      <c r="C6232" s="126">
        <v>6225</v>
      </c>
      <c r="D6232" s="126">
        <v>316</v>
      </c>
      <c r="E6232" s="126">
        <v>11</v>
      </c>
      <c r="F6232" s="126">
        <v>1</v>
      </c>
      <c r="G6232" s="126">
        <v>1</v>
      </c>
      <c r="H6232" s="126">
        <v>1</v>
      </c>
      <c r="I6232" s="126">
        <v>1</v>
      </c>
      <c r="J6232" s="126">
        <v>49</v>
      </c>
      <c r="M6232" s="126">
        <v>2230</v>
      </c>
      <c r="N6232" s="126">
        <v>1</v>
      </c>
      <c r="P6232" s="126">
        <v>1799</v>
      </c>
      <c r="R6232" s="126" t="s">
        <v>547</v>
      </c>
      <c r="S6232" s="252">
        <v>0.28000000000000003</v>
      </c>
      <c r="T6232" s="252">
        <v>0</v>
      </c>
      <c r="U6232" s="68" t="s">
        <v>8048</v>
      </c>
      <c r="V6232" s="126">
        <v>1</v>
      </c>
      <c r="Z6232" s="126">
        <v>1</v>
      </c>
      <c r="AA6232" s="126">
        <v>1</v>
      </c>
      <c r="AB6232" s="126">
        <v>4</v>
      </c>
      <c r="AC6232" s="126">
        <v>8</v>
      </c>
      <c r="AD6232" s="126">
        <v>2026</v>
      </c>
    </row>
    <row r="6233" spans="3:30">
      <c r="C6233" s="126">
        <v>6226</v>
      </c>
      <c r="D6233" s="126">
        <v>316</v>
      </c>
      <c r="E6233" s="126">
        <v>10</v>
      </c>
      <c r="F6233" s="126">
        <v>1</v>
      </c>
      <c r="G6233" s="126">
        <v>1</v>
      </c>
      <c r="H6233" s="126">
        <v>1</v>
      </c>
      <c r="I6233" s="126">
        <v>1</v>
      </c>
      <c r="J6233" s="126">
        <v>49</v>
      </c>
      <c r="P6233" s="126">
        <v>1799</v>
      </c>
      <c r="R6233" s="126" t="s">
        <v>547</v>
      </c>
      <c r="S6233" s="252">
        <v>0</v>
      </c>
      <c r="T6233" s="252">
        <v>0.38</v>
      </c>
      <c r="U6233" s="68" t="s">
        <v>8049</v>
      </c>
      <c r="V6233" s="126">
        <v>1</v>
      </c>
      <c r="Z6233" s="126">
        <v>1</v>
      </c>
      <c r="AA6233" s="126">
        <v>1</v>
      </c>
      <c r="AB6233" s="126">
        <v>4</v>
      </c>
      <c r="AC6233" s="126">
        <v>8</v>
      </c>
      <c r="AD6233" s="126">
        <v>2026</v>
      </c>
    </row>
    <row r="6234" spans="3:30">
      <c r="C6234" s="126">
        <v>6227</v>
      </c>
      <c r="D6234" s="126">
        <v>316</v>
      </c>
      <c r="E6234" s="126">
        <v>3</v>
      </c>
      <c r="F6234" s="126">
        <v>1</v>
      </c>
      <c r="G6234" s="126">
        <v>1</v>
      </c>
      <c r="H6234" s="126">
        <v>1</v>
      </c>
      <c r="I6234" s="126">
        <v>1</v>
      </c>
      <c r="J6234" s="126">
        <v>82</v>
      </c>
      <c r="M6234" s="126">
        <v>2231</v>
      </c>
      <c r="N6234" s="126">
        <v>0</v>
      </c>
      <c r="P6234" s="126">
        <v>1800</v>
      </c>
      <c r="R6234" s="126" t="s">
        <v>547</v>
      </c>
      <c r="S6234" s="252">
        <v>0</v>
      </c>
      <c r="T6234" s="252">
        <v>2.6</v>
      </c>
      <c r="U6234" s="68" t="s">
        <v>8050</v>
      </c>
      <c r="V6234" s="126">
        <v>1</v>
      </c>
      <c r="Z6234" s="126">
        <v>1</v>
      </c>
      <c r="AA6234" s="126">
        <v>1</v>
      </c>
      <c r="AB6234" s="126">
        <v>4</v>
      </c>
      <c r="AC6234" s="126">
        <v>8</v>
      </c>
      <c r="AD6234" s="126">
        <v>2026</v>
      </c>
    </row>
    <row r="6235" spans="3:30">
      <c r="C6235" s="126">
        <v>6228</v>
      </c>
      <c r="D6235" s="126">
        <v>316</v>
      </c>
      <c r="E6235" s="126">
        <v>11</v>
      </c>
      <c r="F6235" s="126">
        <v>1</v>
      </c>
      <c r="G6235" s="126">
        <v>1</v>
      </c>
      <c r="H6235" s="126">
        <v>1</v>
      </c>
      <c r="I6235" s="126">
        <v>1</v>
      </c>
      <c r="J6235" s="126">
        <v>82</v>
      </c>
      <c r="M6235" s="126">
        <v>2231</v>
      </c>
      <c r="N6235" s="126">
        <v>1</v>
      </c>
      <c r="P6235" s="126">
        <v>1800</v>
      </c>
      <c r="R6235" s="126" t="s">
        <v>547</v>
      </c>
      <c r="S6235" s="252">
        <v>2.6</v>
      </c>
      <c r="T6235" s="252">
        <v>0</v>
      </c>
      <c r="U6235" s="68" t="s">
        <v>8051</v>
      </c>
      <c r="V6235" s="126">
        <v>1</v>
      </c>
      <c r="Z6235" s="126">
        <v>1</v>
      </c>
      <c r="AA6235" s="126">
        <v>1</v>
      </c>
      <c r="AB6235" s="126">
        <v>4</v>
      </c>
      <c r="AC6235" s="126">
        <v>8</v>
      </c>
      <c r="AD6235" s="126">
        <v>2026</v>
      </c>
    </row>
    <row r="6236" spans="3:30">
      <c r="C6236" s="126">
        <v>6229</v>
      </c>
      <c r="D6236" s="126">
        <v>316</v>
      </c>
      <c r="E6236" s="126">
        <v>10</v>
      </c>
      <c r="F6236" s="126">
        <v>1</v>
      </c>
      <c r="G6236" s="126">
        <v>1</v>
      </c>
      <c r="H6236" s="126">
        <v>1</v>
      </c>
      <c r="I6236" s="126">
        <v>1</v>
      </c>
      <c r="J6236" s="126">
        <v>82</v>
      </c>
      <c r="P6236" s="126">
        <v>1800</v>
      </c>
      <c r="R6236" s="126" t="s">
        <v>547</v>
      </c>
      <c r="S6236" s="252">
        <v>0</v>
      </c>
      <c r="T6236" s="252">
        <v>3.2</v>
      </c>
      <c r="U6236" s="68" t="s">
        <v>8052</v>
      </c>
      <c r="V6236" s="126">
        <v>1</v>
      </c>
      <c r="Z6236" s="126">
        <v>1</v>
      </c>
      <c r="AA6236" s="126">
        <v>1</v>
      </c>
      <c r="AB6236" s="126">
        <v>4</v>
      </c>
      <c r="AC6236" s="126">
        <v>8</v>
      </c>
      <c r="AD6236" s="126">
        <v>2026</v>
      </c>
    </row>
    <row r="6237" spans="3:30">
      <c r="C6237" s="126">
        <v>6230</v>
      </c>
      <c r="D6237" s="126">
        <v>316</v>
      </c>
      <c r="E6237" s="126">
        <v>3</v>
      </c>
      <c r="F6237" s="126">
        <v>1</v>
      </c>
      <c r="G6237" s="126">
        <v>1</v>
      </c>
      <c r="H6237" s="126">
        <v>1</v>
      </c>
      <c r="I6237" s="126">
        <v>1</v>
      </c>
      <c r="J6237" s="126">
        <v>108</v>
      </c>
      <c r="M6237" s="126">
        <v>2232</v>
      </c>
      <c r="N6237" s="126">
        <v>0</v>
      </c>
      <c r="P6237" s="126">
        <v>1801</v>
      </c>
      <c r="R6237" s="126" t="s">
        <v>547</v>
      </c>
      <c r="S6237" s="252">
        <v>0</v>
      </c>
      <c r="T6237" s="252">
        <v>2.7</v>
      </c>
      <c r="U6237" s="68" t="s">
        <v>8053</v>
      </c>
      <c r="V6237" s="126">
        <v>1</v>
      </c>
      <c r="Z6237" s="126">
        <v>1</v>
      </c>
      <c r="AA6237" s="126">
        <v>1</v>
      </c>
      <c r="AB6237" s="126">
        <v>4</v>
      </c>
      <c r="AC6237" s="126">
        <v>8</v>
      </c>
      <c r="AD6237" s="126">
        <v>2026</v>
      </c>
    </row>
    <row r="6238" spans="3:30">
      <c r="C6238" s="126">
        <v>6231</v>
      </c>
      <c r="D6238" s="126">
        <v>316</v>
      </c>
      <c r="E6238" s="126">
        <v>11</v>
      </c>
      <c r="F6238" s="126">
        <v>1</v>
      </c>
      <c r="G6238" s="126">
        <v>1</v>
      </c>
      <c r="H6238" s="126">
        <v>1</v>
      </c>
      <c r="I6238" s="126">
        <v>1</v>
      </c>
      <c r="J6238" s="126">
        <v>108</v>
      </c>
      <c r="M6238" s="126">
        <v>2232</v>
      </c>
      <c r="N6238" s="126">
        <v>1</v>
      </c>
      <c r="P6238" s="126">
        <v>1801</v>
      </c>
      <c r="R6238" s="126" t="s">
        <v>547</v>
      </c>
      <c r="S6238" s="252">
        <v>2.7</v>
      </c>
      <c r="T6238" s="252">
        <v>0</v>
      </c>
      <c r="U6238" s="68" t="s">
        <v>8054</v>
      </c>
      <c r="V6238" s="126">
        <v>1</v>
      </c>
      <c r="Z6238" s="126">
        <v>1</v>
      </c>
      <c r="AA6238" s="126">
        <v>1</v>
      </c>
      <c r="AB6238" s="126">
        <v>4</v>
      </c>
      <c r="AC6238" s="126">
        <v>8</v>
      </c>
      <c r="AD6238" s="126">
        <v>2026</v>
      </c>
    </row>
    <row r="6239" spans="3:30">
      <c r="C6239" s="126">
        <v>6232</v>
      </c>
      <c r="D6239" s="126">
        <v>316</v>
      </c>
      <c r="E6239" s="126">
        <v>10</v>
      </c>
      <c r="F6239" s="126">
        <v>1</v>
      </c>
      <c r="G6239" s="126">
        <v>1</v>
      </c>
      <c r="H6239" s="126">
        <v>1</v>
      </c>
      <c r="I6239" s="126">
        <v>1</v>
      </c>
      <c r="J6239" s="126">
        <v>108</v>
      </c>
      <c r="P6239" s="126">
        <v>1801</v>
      </c>
      <c r="R6239" s="126" t="s">
        <v>547</v>
      </c>
      <c r="S6239" s="252">
        <v>0</v>
      </c>
      <c r="T6239" s="252">
        <v>3</v>
      </c>
      <c r="U6239" s="68" t="s">
        <v>8055</v>
      </c>
      <c r="V6239" s="126">
        <v>1</v>
      </c>
      <c r="Z6239" s="126">
        <v>1</v>
      </c>
      <c r="AA6239" s="126">
        <v>1</v>
      </c>
      <c r="AB6239" s="126">
        <v>4</v>
      </c>
      <c r="AC6239" s="126">
        <v>8</v>
      </c>
      <c r="AD6239" s="126">
        <v>2026</v>
      </c>
    </row>
    <row r="6240" spans="3:30">
      <c r="C6240" s="126">
        <v>6233</v>
      </c>
      <c r="D6240" s="126">
        <v>316</v>
      </c>
      <c r="E6240" s="126">
        <v>3</v>
      </c>
      <c r="F6240" s="126">
        <v>1</v>
      </c>
      <c r="G6240" s="126">
        <v>1</v>
      </c>
      <c r="H6240" s="126">
        <v>1</v>
      </c>
      <c r="I6240" s="126">
        <v>1</v>
      </c>
      <c r="J6240" s="126">
        <v>125</v>
      </c>
      <c r="M6240" s="126">
        <v>2233</v>
      </c>
      <c r="N6240" s="126">
        <v>0</v>
      </c>
      <c r="P6240" s="126">
        <v>1802</v>
      </c>
      <c r="R6240" s="126" t="s">
        <v>547</v>
      </c>
      <c r="S6240" s="252">
        <v>0</v>
      </c>
      <c r="T6240" s="252">
        <v>1.2</v>
      </c>
      <c r="U6240" s="68" t="s">
        <v>8056</v>
      </c>
      <c r="V6240" s="126">
        <v>1</v>
      </c>
      <c r="Z6240" s="126">
        <v>1</v>
      </c>
      <c r="AA6240" s="126">
        <v>1</v>
      </c>
      <c r="AB6240" s="126">
        <v>4</v>
      </c>
      <c r="AC6240" s="126">
        <v>8</v>
      </c>
      <c r="AD6240" s="126">
        <v>2026</v>
      </c>
    </row>
    <row r="6241" spans="3:30">
      <c r="C6241" s="126">
        <v>6234</v>
      </c>
      <c r="D6241" s="126">
        <v>316</v>
      </c>
      <c r="E6241" s="126">
        <v>11</v>
      </c>
      <c r="F6241" s="126">
        <v>1</v>
      </c>
      <c r="G6241" s="126">
        <v>1</v>
      </c>
      <c r="H6241" s="126">
        <v>1</v>
      </c>
      <c r="I6241" s="126">
        <v>1</v>
      </c>
      <c r="J6241" s="126">
        <v>125</v>
      </c>
      <c r="M6241" s="126">
        <v>2233</v>
      </c>
      <c r="N6241" s="126">
        <v>1</v>
      </c>
      <c r="P6241" s="126">
        <v>1802</v>
      </c>
      <c r="R6241" s="126" t="s">
        <v>547</v>
      </c>
      <c r="S6241" s="252">
        <v>1.2</v>
      </c>
      <c r="T6241" s="252">
        <v>0</v>
      </c>
      <c r="U6241" s="68" t="s">
        <v>8057</v>
      </c>
      <c r="V6241" s="126">
        <v>1</v>
      </c>
      <c r="Z6241" s="126">
        <v>1</v>
      </c>
      <c r="AA6241" s="126">
        <v>1</v>
      </c>
      <c r="AB6241" s="126">
        <v>4</v>
      </c>
      <c r="AC6241" s="126">
        <v>8</v>
      </c>
      <c r="AD6241" s="126">
        <v>2026</v>
      </c>
    </row>
    <row r="6242" spans="3:30">
      <c r="C6242" s="126">
        <v>6235</v>
      </c>
      <c r="D6242" s="126">
        <v>316</v>
      </c>
      <c r="E6242" s="126">
        <v>10</v>
      </c>
      <c r="F6242" s="126">
        <v>1</v>
      </c>
      <c r="G6242" s="126">
        <v>1</v>
      </c>
      <c r="H6242" s="126">
        <v>1</v>
      </c>
      <c r="I6242" s="126">
        <v>1</v>
      </c>
      <c r="J6242" s="126">
        <v>125</v>
      </c>
      <c r="P6242" s="126">
        <v>1802</v>
      </c>
      <c r="R6242" s="126" t="s">
        <v>547</v>
      </c>
      <c r="S6242" s="252">
        <v>0</v>
      </c>
      <c r="T6242" s="252">
        <v>1.2</v>
      </c>
      <c r="U6242" s="68" t="s">
        <v>8058</v>
      </c>
      <c r="V6242" s="126">
        <v>1</v>
      </c>
      <c r="Z6242" s="126">
        <v>1</v>
      </c>
      <c r="AA6242" s="126">
        <v>1</v>
      </c>
      <c r="AB6242" s="126">
        <v>4</v>
      </c>
      <c r="AC6242" s="126">
        <v>8</v>
      </c>
      <c r="AD6242" s="126">
        <v>2026</v>
      </c>
    </row>
    <row r="6243" spans="3:30">
      <c r="C6243" s="126">
        <v>6236</v>
      </c>
      <c r="D6243" s="126">
        <v>316</v>
      </c>
      <c r="E6243" s="126">
        <v>3</v>
      </c>
      <c r="F6243" s="126">
        <v>1</v>
      </c>
      <c r="G6243" s="126">
        <v>1</v>
      </c>
      <c r="H6243" s="126">
        <v>1</v>
      </c>
      <c r="I6243" s="126">
        <v>1</v>
      </c>
      <c r="J6243" s="126">
        <v>241</v>
      </c>
      <c r="M6243" s="126">
        <v>2234</v>
      </c>
      <c r="N6243" s="126">
        <v>0</v>
      </c>
      <c r="P6243" s="126">
        <v>1803</v>
      </c>
      <c r="R6243" s="126" t="s">
        <v>547</v>
      </c>
      <c r="S6243" s="252">
        <v>0</v>
      </c>
      <c r="T6243" s="252">
        <v>1</v>
      </c>
      <c r="U6243" s="68" t="s">
        <v>8059</v>
      </c>
      <c r="V6243" s="126">
        <v>1</v>
      </c>
      <c r="Z6243" s="126">
        <v>1</v>
      </c>
      <c r="AA6243" s="126">
        <v>1</v>
      </c>
      <c r="AB6243" s="126">
        <v>4</v>
      </c>
      <c r="AC6243" s="126">
        <v>8</v>
      </c>
      <c r="AD6243" s="126">
        <v>2026</v>
      </c>
    </row>
    <row r="6244" spans="3:30">
      <c r="C6244" s="126">
        <v>6237</v>
      </c>
      <c r="D6244" s="126">
        <v>316</v>
      </c>
      <c r="E6244" s="126">
        <v>11</v>
      </c>
      <c r="F6244" s="126">
        <v>1</v>
      </c>
      <c r="G6244" s="126">
        <v>1</v>
      </c>
      <c r="H6244" s="126">
        <v>1</v>
      </c>
      <c r="I6244" s="126">
        <v>1</v>
      </c>
      <c r="J6244" s="126">
        <v>241</v>
      </c>
      <c r="M6244" s="126">
        <v>2234</v>
      </c>
      <c r="N6244" s="126">
        <v>1</v>
      </c>
      <c r="P6244" s="126">
        <v>1803</v>
      </c>
      <c r="R6244" s="126" t="s">
        <v>547</v>
      </c>
      <c r="S6244" s="252">
        <v>1</v>
      </c>
      <c r="T6244" s="252">
        <v>0</v>
      </c>
      <c r="U6244" s="68" t="s">
        <v>8060</v>
      </c>
      <c r="V6244" s="126">
        <v>1</v>
      </c>
      <c r="Z6244" s="126">
        <v>1</v>
      </c>
      <c r="AA6244" s="126">
        <v>1</v>
      </c>
      <c r="AB6244" s="126">
        <v>4</v>
      </c>
      <c r="AC6244" s="126">
        <v>8</v>
      </c>
      <c r="AD6244" s="126">
        <v>2026</v>
      </c>
    </row>
    <row r="6245" spans="3:30">
      <c r="C6245" s="126">
        <v>6238</v>
      </c>
      <c r="D6245" s="126">
        <v>316</v>
      </c>
      <c r="E6245" s="126">
        <v>10</v>
      </c>
      <c r="F6245" s="126">
        <v>1</v>
      </c>
      <c r="G6245" s="126">
        <v>1</v>
      </c>
      <c r="H6245" s="126">
        <v>1</v>
      </c>
      <c r="I6245" s="126">
        <v>1</v>
      </c>
      <c r="J6245" s="126">
        <v>241</v>
      </c>
      <c r="P6245" s="126">
        <v>1803</v>
      </c>
      <c r="R6245" s="126" t="s">
        <v>547</v>
      </c>
      <c r="S6245" s="252">
        <v>0</v>
      </c>
      <c r="T6245" s="252">
        <v>1.5</v>
      </c>
      <c r="U6245" s="68" t="s">
        <v>8061</v>
      </c>
      <c r="V6245" s="126">
        <v>1</v>
      </c>
      <c r="Z6245" s="126">
        <v>1</v>
      </c>
      <c r="AA6245" s="126">
        <v>1</v>
      </c>
      <c r="AB6245" s="126">
        <v>4</v>
      </c>
      <c r="AC6245" s="126">
        <v>8</v>
      </c>
      <c r="AD6245" s="126">
        <v>2026</v>
      </c>
    </row>
    <row r="6246" spans="3:30">
      <c r="C6246" s="126">
        <v>6239</v>
      </c>
      <c r="D6246" s="126">
        <v>316</v>
      </c>
      <c r="E6246" s="126">
        <v>3</v>
      </c>
      <c r="F6246" s="126">
        <v>1</v>
      </c>
      <c r="G6246" s="126">
        <v>1</v>
      </c>
      <c r="H6246" s="126">
        <v>1</v>
      </c>
      <c r="I6246" s="126">
        <v>1</v>
      </c>
      <c r="J6246" s="126">
        <v>391</v>
      </c>
      <c r="M6246" s="126">
        <v>2236</v>
      </c>
      <c r="N6246" s="126">
        <v>0</v>
      </c>
      <c r="P6246" s="126">
        <v>1805</v>
      </c>
      <c r="R6246" s="126" t="s">
        <v>547</v>
      </c>
      <c r="S6246" s="252">
        <v>0</v>
      </c>
      <c r="T6246" s="252">
        <v>3</v>
      </c>
      <c r="U6246" s="68" t="s">
        <v>8062</v>
      </c>
      <c r="V6246" s="126">
        <v>1</v>
      </c>
      <c r="Z6246" s="126">
        <v>1</v>
      </c>
      <c r="AA6246" s="126">
        <v>1</v>
      </c>
      <c r="AB6246" s="126">
        <v>4</v>
      </c>
      <c r="AC6246" s="126">
        <v>8</v>
      </c>
      <c r="AD6246" s="126">
        <v>2026</v>
      </c>
    </row>
    <row r="6247" spans="3:30">
      <c r="C6247" s="126">
        <v>6240</v>
      </c>
      <c r="D6247" s="126">
        <v>316</v>
      </c>
      <c r="E6247" s="126">
        <v>11</v>
      </c>
      <c r="F6247" s="126">
        <v>1</v>
      </c>
      <c r="G6247" s="126">
        <v>1</v>
      </c>
      <c r="H6247" s="126">
        <v>1</v>
      </c>
      <c r="I6247" s="126">
        <v>1</v>
      </c>
      <c r="J6247" s="126">
        <v>391</v>
      </c>
      <c r="M6247" s="126">
        <v>2236</v>
      </c>
      <c r="N6247" s="126">
        <v>1</v>
      </c>
      <c r="P6247" s="126">
        <v>1805</v>
      </c>
      <c r="R6247" s="126" t="s">
        <v>547</v>
      </c>
      <c r="S6247" s="252">
        <v>3</v>
      </c>
      <c r="T6247" s="252">
        <v>0</v>
      </c>
      <c r="U6247" s="68" t="s">
        <v>8063</v>
      </c>
      <c r="V6247" s="126">
        <v>1</v>
      </c>
      <c r="Z6247" s="126">
        <v>1</v>
      </c>
      <c r="AA6247" s="126">
        <v>1</v>
      </c>
      <c r="AB6247" s="126">
        <v>4</v>
      </c>
      <c r="AC6247" s="126">
        <v>8</v>
      </c>
      <c r="AD6247" s="126">
        <v>2026</v>
      </c>
    </row>
    <row r="6248" spans="3:30">
      <c r="C6248" s="126">
        <v>6241</v>
      </c>
      <c r="D6248" s="126">
        <v>316</v>
      </c>
      <c r="E6248" s="126">
        <v>10</v>
      </c>
      <c r="F6248" s="126">
        <v>1</v>
      </c>
      <c r="G6248" s="126">
        <v>1</v>
      </c>
      <c r="H6248" s="126">
        <v>1</v>
      </c>
      <c r="I6248" s="126">
        <v>1</v>
      </c>
      <c r="J6248" s="126">
        <v>391</v>
      </c>
      <c r="P6248" s="126">
        <v>1805</v>
      </c>
      <c r="R6248" s="126" t="s">
        <v>547</v>
      </c>
      <c r="S6248" s="252">
        <v>0</v>
      </c>
      <c r="T6248" s="252">
        <v>4</v>
      </c>
      <c r="U6248" s="68" t="s">
        <v>8064</v>
      </c>
      <c r="V6248" s="126">
        <v>1</v>
      </c>
      <c r="Z6248" s="126">
        <v>1</v>
      </c>
      <c r="AA6248" s="126">
        <v>1</v>
      </c>
      <c r="AB6248" s="126">
        <v>4</v>
      </c>
      <c r="AC6248" s="126">
        <v>8</v>
      </c>
      <c r="AD6248" s="126">
        <v>2026</v>
      </c>
    </row>
    <row r="6249" spans="3:30">
      <c r="C6249" s="126">
        <v>6242</v>
      </c>
      <c r="D6249" s="126">
        <v>316</v>
      </c>
      <c r="E6249" s="126">
        <v>3</v>
      </c>
      <c r="F6249" s="126">
        <v>1</v>
      </c>
      <c r="G6249" s="126">
        <v>1</v>
      </c>
      <c r="H6249" s="126">
        <v>1</v>
      </c>
      <c r="I6249" s="126">
        <v>1</v>
      </c>
      <c r="J6249" s="126">
        <v>369</v>
      </c>
      <c r="M6249" s="126">
        <v>2237</v>
      </c>
      <c r="N6249" s="126">
        <v>0</v>
      </c>
      <c r="P6249" s="126">
        <v>1806</v>
      </c>
      <c r="R6249" s="126" t="s">
        <v>547</v>
      </c>
      <c r="S6249" s="252">
        <v>0</v>
      </c>
      <c r="T6249" s="252">
        <v>0.27</v>
      </c>
      <c r="U6249" s="68" t="s">
        <v>8065</v>
      </c>
      <c r="V6249" s="126">
        <v>1</v>
      </c>
      <c r="Z6249" s="126">
        <v>1</v>
      </c>
      <c r="AA6249" s="126">
        <v>1</v>
      </c>
      <c r="AB6249" s="126">
        <v>4</v>
      </c>
      <c r="AC6249" s="126">
        <v>8</v>
      </c>
      <c r="AD6249" s="126">
        <v>2026</v>
      </c>
    </row>
    <row r="6250" spans="3:30">
      <c r="C6250" s="126">
        <v>6243</v>
      </c>
      <c r="D6250" s="126">
        <v>316</v>
      </c>
      <c r="E6250" s="126">
        <v>11</v>
      </c>
      <c r="F6250" s="126">
        <v>1</v>
      </c>
      <c r="G6250" s="126">
        <v>1</v>
      </c>
      <c r="H6250" s="126">
        <v>1</v>
      </c>
      <c r="I6250" s="126">
        <v>1</v>
      </c>
      <c r="J6250" s="126">
        <v>369</v>
      </c>
      <c r="M6250" s="126">
        <v>2237</v>
      </c>
      <c r="N6250" s="126">
        <v>1</v>
      </c>
      <c r="P6250" s="126">
        <v>1806</v>
      </c>
      <c r="R6250" s="126" t="s">
        <v>547</v>
      </c>
      <c r="S6250" s="252">
        <v>0.27</v>
      </c>
      <c r="T6250" s="252">
        <v>0</v>
      </c>
      <c r="U6250" s="68" t="s">
        <v>8066</v>
      </c>
      <c r="V6250" s="126">
        <v>1</v>
      </c>
      <c r="Z6250" s="126">
        <v>1</v>
      </c>
      <c r="AA6250" s="126">
        <v>1</v>
      </c>
      <c r="AB6250" s="126">
        <v>4</v>
      </c>
      <c r="AC6250" s="126">
        <v>8</v>
      </c>
      <c r="AD6250" s="126">
        <v>2026</v>
      </c>
    </row>
    <row r="6251" spans="3:30">
      <c r="C6251" s="126">
        <v>6244</v>
      </c>
      <c r="D6251" s="126">
        <v>316</v>
      </c>
      <c r="E6251" s="126">
        <v>10</v>
      </c>
      <c r="F6251" s="126">
        <v>1</v>
      </c>
      <c r="G6251" s="126">
        <v>1</v>
      </c>
      <c r="H6251" s="126">
        <v>1</v>
      </c>
      <c r="I6251" s="126">
        <v>1</v>
      </c>
      <c r="J6251" s="126">
        <v>369</v>
      </c>
      <c r="P6251" s="126">
        <v>1806</v>
      </c>
      <c r="R6251" s="126" t="s">
        <v>547</v>
      </c>
      <c r="S6251" s="252">
        <v>0</v>
      </c>
      <c r="T6251" s="252">
        <v>0.35</v>
      </c>
      <c r="U6251" s="68" t="s">
        <v>8067</v>
      </c>
      <c r="V6251" s="126">
        <v>1</v>
      </c>
      <c r="Z6251" s="126">
        <v>1</v>
      </c>
      <c r="AA6251" s="126">
        <v>1</v>
      </c>
      <c r="AB6251" s="126">
        <v>4</v>
      </c>
      <c r="AC6251" s="126">
        <v>8</v>
      </c>
      <c r="AD6251" s="126">
        <v>2026</v>
      </c>
    </row>
    <row r="6252" spans="3:30">
      <c r="C6252" s="126">
        <v>6245</v>
      </c>
      <c r="D6252" s="126">
        <v>316</v>
      </c>
      <c r="E6252" s="126">
        <v>3</v>
      </c>
      <c r="F6252" s="126">
        <v>1</v>
      </c>
      <c r="G6252" s="126">
        <v>1</v>
      </c>
      <c r="H6252" s="126">
        <v>1</v>
      </c>
      <c r="I6252" s="126">
        <v>1</v>
      </c>
      <c r="J6252" s="126">
        <v>433</v>
      </c>
      <c r="M6252" s="126">
        <v>2238</v>
      </c>
      <c r="N6252" s="126">
        <v>0</v>
      </c>
      <c r="P6252" s="126">
        <v>1807</v>
      </c>
      <c r="R6252" s="126" t="s">
        <v>547</v>
      </c>
      <c r="S6252" s="252">
        <v>0</v>
      </c>
      <c r="T6252" s="252">
        <v>0.44</v>
      </c>
      <c r="U6252" s="68" t="s">
        <v>8068</v>
      </c>
      <c r="V6252" s="126">
        <v>1</v>
      </c>
      <c r="Z6252" s="126">
        <v>1</v>
      </c>
      <c r="AA6252" s="126">
        <v>1</v>
      </c>
      <c r="AB6252" s="126">
        <v>4</v>
      </c>
      <c r="AC6252" s="126">
        <v>8</v>
      </c>
      <c r="AD6252" s="126">
        <v>2026</v>
      </c>
    </row>
    <row r="6253" spans="3:30">
      <c r="C6253" s="126">
        <v>6246</v>
      </c>
      <c r="D6253" s="126">
        <v>316</v>
      </c>
      <c r="E6253" s="126">
        <v>11</v>
      </c>
      <c r="F6253" s="126">
        <v>1</v>
      </c>
      <c r="G6253" s="126">
        <v>1</v>
      </c>
      <c r="H6253" s="126">
        <v>1</v>
      </c>
      <c r="I6253" s="126">
        <v>1</v>
      </c>
      <c r="J6253" s="126">
        <v>433</v>
      </c>
      <c r="M6253" s="126">
        <v>2238</v>
      </c>
      <c r="N6253" s="126">
        <v>1</v>
      </c>
      <c r="P6253" s="126">
        <v>1807</v>
      </c>
      <c r="R6253" s="126" t="s">
        <v>547</v>
      </c>
      <c r="S6253" s="252">
        <v>0.44</v>
      </c>
      <c r="T6253" s="252">
        <v>0</v>
      </c>
      <c r="U6253" s="68" t="s">
        <v>8069</v>
      </c>
      <c r="V6253" s="126">
        <v>1</v>
      </c>
      <c r="Z6253" s="126">
        <v>1</v>
      </c>
      <c r="AA6253" s="126">
        <v>1</v>
      </c>
      <c r="AB6253" s="126">
        <v>4</v>
      </c>
      <c r="AC6253" s="126">
        <v>8</v>
      </c>
      <c r="AD6253" s="126">
        <v>2026</v>
      </c>
    </row>
    <row r="6254" spans="3:30">
      <c r="C6254" s="126">
        <v>6247</v>
      </c>
      <c r="D6254" s="126">
        <v>316</v>
      </c>
      <c r="E6254" s="126">
        <v>10</v>
      </c>
      <c r="F6254" s="126">
        <v>1</v>
      </c>
      <c r="G6254" s="126">
        <v>1</v>
      </c>
      <c r="H6254" s="126">
        <v>1</v>
      </c>
      <c r="I6254" s="126">
        <v>1</v>
      </c>
      <c r="J6254" s="126">
        <v>433</v>
      </c>
      <c r="P6254" s="126">
        <v>1807</v>
      </c>
      <c r="R6254" s="126" t="s">
        <v>547</v>
      </c>
      <c r="S6254" s="252">
        <v>0</v>
      </c>
      <c r="T6254" s="252">
        <v>1.52</v>
      </c>
      <c r="U6254" s="68" t="s">
        <v>8070</v>
      </c>
      <c r="V6254" s="126">
        <v>1</v>
      </c>
      <c r="Z6254" s="126">
        <v>1</v>
      </c>
      <c r="AA6254" s="126">
        <v>1</v>
      </c>
      <c r="AB6254" s="126">
        <v>4</v>
      </c>
      <c r="AC6254" s="126">
        <v>8</v>
      </c>
      <c r="AD6254" s="126">
        <v>2026</v>
      </c>
    </row>
    <row r="6255" spans="3:30">
      <c r="C6255" s="126">
        <v>6248</v>
      </c>
      <c r="D6255" s="126">
        <v>317</v>
      </c>
      <c r="E6255" s="126">
        <v>2</v>
      </c>
      <c r="F6255" s="126">
        <v>1</v>
      </c>
      <c r="G6255" s="126">
        <v>1</v>
      </c>
      <c r="H6255" s="126">
        <v>1</v>
      </c>
      <c r="I6255" s="126">
        <v>1</v>
      </c>
      <c r="R6255" s="126" t="s">
        <v>547</v>
      </c>
      <c r="S6255" s="252">
        <v>62.24</v>
      </c>
      <c r="T6255" s="252">
        <v>0</v>
      </c>
      <c r="U6255" s="68" t="s">
        <v>8073</v>
      </c>
      <c r="V6255" s="126">
        <v>1</v>
      </c>
      <c r="Z6255" s="126">
        <v>1</v>
      </c>
      <c r="AA6255" s="126">
        <v>1</v>
      </c>
      <c r="AB6255" s="126">
        <v>4</v>
      </c>
      <c r="AC6255" s="126">
        <v>8</v>
      </c>
      <c r="AD6255" s="126">
        <v>2026</v>
      </c>
    </row>
    <row r="6256" spans="3:30">
      <c r="C6256" s="126">
        <v>6249</v>
      </c>
      <c r="D6256" s="126">
        <v>317</v>
      </c>
      <c r="E6256" s="126">
        <v>3</v>
      </c>
      <c r="F6256" s="126">
        <v>1</v>
      </c>
      <c r="G6256" s="126">
        <v>1</v>
      </c>
      <c r="H6256" s="126">
        <v>1</v>
      </c>
      <c r="I6256" s="126">
        <v>1</v>
      </c>
      <c r="J6256" s="126">
        <v>294</v>
      </c>
      <c r="M6256" s="126">
        <v>2239</v>
      </c>
      <c r="N6256" s="126">
        <v>0</v>
      </c>
      <c r="P6256" s="126">
        <v>1808</v>
      </c>
      <c r="R6256" s="126" t="s">
        <v>547</v>
      </c>
      <c r="S6256" s="252">
        <v>0</v>
      </c>
      <c r="T6256" s="252">
        <v>12.25</v>
      </c>
      <c r="U6256" s="68" t="s">
        <v>8074</v>
      </c>
      <c r="V6256" s="126">
        <v>1</v>
      </c>
      <c r="Z6256" s="126">
        <v>1</v>
      </c>
      <c r="AA6256" s="126">
        <v>1</v>
      </c>
      <c r="AB6256" s="126">
        <v>4</v>
      </c>
      <c r="AC6256" s="126">
        <v>8</v>
      </c>
      <c r="AD6256" s="126">
        <v>2026</v>
      </c>
    </row>
    <row r="6257" spans="3:30">
      <c r="C6257" s="126">
        <v>6250</v>
      </c>
      <c r="D6257" s="126">
        <v>317</v>
      </c>
      <c r="E6257" s="126">
        <v>11</v>
      </c>
      <c r="F6257" s="126">
        <v>1</v>
      </c>
      <c r="G6257" s="126">
        <v>1</v>
      </c>
      <c r="H6257" s="126">
        <v>1</v>
      </c>
      <c r="I6257" s="126">
        <v>1</v>
      </c>
      <c r="J6257" s="126">
        <v>294</v>
      </c>
      <c r="M6257" s="126">
        <v>2239</v>
      </c>
      <c r="N6257" s="126">
        <v>1</v>
      </c>
      <c r="P6257" s="126">
        <v>1808</v>
      </c>
      <c r="R6257" s="126" t="s">
        <v>547</v>
      </c>
      <c r="S6257" s="252">
        <v>12.25</v>
      </c>
      <c r="T6257" s="252">
        <v>0</v>
      </c>
      <c r="U6257" s="68" t="s">
        <v>8075</v>
      </c>
      <c r="V6257" s="126">
        <v>1</v>
      </c>
      <c r="Z6257" s="126">
        <v>1</v>
      </c>
      <c r="AA6257" s="126">
        <v>1</v>
      </c>
      <c r="AB6257" s="126">
        <v>4</v>
      </c>
      <c r="AC6257" s="126">
        <v>8</v>
      </c>
      <c r="AD6257" s="126">
        <v>2026</v>
      </c>
    </row>
    <row r="6258" spans="3:30">
      <c r="C6258" s="126">
        <v>6251</v>
      </c>
      <c r="D6258" s="126">
        <v>317</v>
      </c>
      <c r="E6258" s="126">
        <v>10</v>
      </c>
      <c r="F6258" s="126">
        <v>1</v>
      </c>
      <c r="G6258" s="126">
        <v>1</v>
      </c>
      <c r="H6258" s="126">
        <v>1</v>
      </c>
      <c r="I6258" s="126">
        <v>1</v>
      </c>
      <c r="J6258" s="126">
        <v>294</v>
      </c>
      <c r="P6258" s="126">
        <v>1808</v>
      </c>
      <c r="R6258" s="126" t="s">
        <v>547</v>
      </c>
      <c r="S6258" s="252">
        <v>0</v>
      </c>
      <c r="T6258" s="252">
        <v>18.75</v>
      </c>
      <c r="U6258" s="68" t="s">
        <v>8076</v>
      </c>
      <c r="V6258" s="126">
        <v>1</v>
      </c>
      <c r="Z6258" s="126">
        <v>1</v>
      </c>
      <c r="AA6258" s="126">
        <v>1</v>
      </c>
      <c r="AB6258" s="126">
        <v>4</v>
      </c>
      <c r="AC6258" s="126">
        <v>8</v>
      </c>
      <c r="AD6258" s="126">
        <v>2026</v>
      </c>
    </row>
    <row r="6259" spans="3:30">
      <c r="C6259" s="126">
        <v>6252</v>
      </c>
      <c r="D6259" s="126">
        <v>317</v>
      </c>
      <c r="E6259" s="126">
        <v>3</v>
      </c>
      <c r="F6259" s="126">
        <v>1</v>
      </c>
      <c r="G6259" s="126">
        <v>1</v>
      </c>
      <c r="H6259" s="126">
        <v>1</v>
      </c>
      <c r="I6259" s="126">
        <v>1</v>
      </c>
      <c r="J6259" s="126">
        <v>16</v>
      </c>
      <c r="M6259" s="126">
        <v>2240</v>
      </c>
      <c r="N6259" s="126">
        <v>0</v>
      </c>
      <c r="P6259" s="126">
        <v>1809</v>
      </c>
      <c r="R6259" s="126" t="s">
        <v>547</v>
      </c>
      <c r="S6259" s="252">
        <v>0</v>
      </c>
      <c r="T6259" s="252">
        <v>2.1</v>
      </c>
      <c r="U6259" s="68" t="s">
        <v>8077</v>
      </c>
      <c r="V6259" s="126">
        <v>1</v>
      </c>
      <c r="Z6259" s="126">
        <v>1</v>
      </c>
      <c r="AA6259" s="126">
        <v>1</v>
      </c>
      <c r="AB6259" s="126">
        <v>4</v>
      </c>
      <c r="AC6259" s="126">
        <v>8</v>
      </c>
      <c r="AD6259" s="126">
        <v>2026</v>
      </c>
    </row>
    <row r="6260" spans="3:30">
      <c r="C6260" s="126">
        <v>6253</v>
      </c>
      <c r="D6260" s="126">
        <v>317</v>
      </c>
      <c r="E6260" s="126">
        <v>11</v>
      </c>
      <c r="F6260" s="126">
        <v>1</v>
      </c>
      <c r="G6260" s="126">
        <v>1</v>
      </c>
      <c r="H6260" s="126">
        <v>1</v>
      </c>
      <c r="I6260" s="126">
        <v>1</v>
      </c>
      <c r="J6260" s="126">
        <v>16</v>
      </c>
      <c r="M6260" s="126">
        <v>2240</v>
      </c>
      <c r="N6260" s="126">
        <v>1</v>
      </c>
      <c r="P6260" s="126">
        <v>1809</v>
      </c>
      <c r="R6260" s="126" t="s">
        <v>547</v>
      </c>
      <c r="S6260" s="252">
        <v>2.1</v>
      </c>
      <c r="T6260" s="252">
        <v>0</v>
      </c>
      <c r="U6260" s="68" t="s">
        <v>8078</v>
      </c>
      <c r="V6260" s="126">
        <v>1</v>
      </c>
      <c r="Z6260" s="126">
        <v>1</v>
      </c>
      <c r="AA6260" s="126">
        <v>1</v>
      </c>
      <c r="AB6260" s="126">
        <v>4</v>
      </c>
      <c r="AC6260" s="126">
        <v>8</v>
      </c>
      <c r="AD6260" s="126">
        <v>2026</v>
      </c>
    </row>
    <row r="6261" spans="3:30">
      <c r="C6261" s="126">
        <v>6254</v>
      </c>
      <c r="D6261" s="126">
        <v>317</v>
      </c>
      <c r="E6261" s="126">
        <v>10</v>
      </c>
      <c r="F6261" s="126">
        <v>1</v>
      </c>
      <c r="G6261" s="126">
        <v>1</v>
      </c>
      <c r="H6261" s="126">
        <v>1</v>
      </c>
      <c r="I6261" s="126">
        <v>1</v>
      </c>
      <c r="J6261" s="126">
        <v>16</v>
      </c>
      <c r="P6261" s="126">
        <v>1809</v>
      </c>
      <c r="R6261" s="126" t="s">
        <v>547</v>
      </c>
      <c r="S6261" s="252">
        <v>0</v>
      </c>
      <c r="T6261" s="252">
        <v>2.75</v>
      </c>
      <c r="U6261" s="68" t="s">
        <v>8079</v>
      </c>
      <c r="V6261" s="126">
        <v>1</v>
      </c>
      <c r="Z6261" s="126">
        <v>1</v>
      </c>
      <c r="AA6261" s="126">
        <v>1</v>
      </c>
      <c r="AB6261" s="126">
        <v>4</v>
      </c>
      <c r="AC6261" s="126">
        <v>8</v>
      </c>
      <c r="AD6261" s="126">
        <v>2026</v>
      </c>
    </row>
    <row r="6262" spans="3:30">
      <c r="C6262" s="126">
        <v>6255</v>
      </c>
      <c r="D6262" s="126">
        <v>317</v>
      </c>
      <c r="E6262" s="126">
        <v>3</v>
      </c>
      <c r="F6262" s="126">
        <v>1</v>
      </c>
      <c r="G6262" s="126">
        <v>1</v>
      </c>
      <c r="H6262" s="126">
        <v>1</v>
      </c>
      <c r="I6262" s="126">
        <v>1</v>
      </c>
      <c r="J6262" s="126">
        <v>17</v>
      </c>
      <c r="M6262" s="126">
        <v>2241</v>
      </c>
      <c r="N6262" s="126">
        <v>0</v>
      </c>
      <c r="P6262" s="126">
        <v>1810</v>
      </c>
      <c r="R6262" s="126" t="s">
        <v>547</v>
      </c>
      <c r="S6262" s="252">
        <v>0</v>
      </c>
      <c r="T6262" s="252">
        <v>1.63</v>
      </c>
      <c r="U6262" s="68" t="s">
        <v>8080</v>
      </c>
      <c r="V6262" s="126">
        <v>1</v>
      </c>
      <c r="Z6262" s="126">
        <v>1</v>
      </c>
      <c r="AA6262" s="126">
        <v>1</v>
      </c>
      <c r="AB6262" s="126">
        <v>4</v>
      </c>
      <c r="AC6262" s="126">
        <v>8</v>
      </c>
      <c r="AD6262" s="126">
        <v>2026</v>
      </c>
    </row>
    <row r="6263" spans="3:30">
      <c r="C6263" s="126">
        <v>6256</v>
      </c>
      <c r="D6263" s="126">
        <v>317</v>
      </c>
      <c r="E6263" s="126">
        <v>11</v>
      </c>
      <c r="F6263" s="126">
        <v>1</v>
      </c>
      <c r="G6263" s="126">
        <v>1</v>
      </c>
      <c r="H6263" s="126">
        <v>1</v>
      </c>
      <c r="I6263" s="126">
        <v>1</v>
      </c>
      <c r="J6263" s="126">
        <v>17</v>
      </c>
      <c r="M6263" s="126">
        <v>2241</v>
      </c>
      <c r="N6263" s="126">
        <v>1</v>
      </c>
      <c r="P6263" s="126">
        <v>1810</v>
      </c>
      <c r="R6263" s="126" t="s">
        <v>547</v>
      </c>
      <c r="S6263" s="252">
        <v>1.63</v>
      </c>
      <c r="T6263" s="252">
        <v>0</v>
      </c>
      <c r="U6263" s="68" t="s">
        <v>8081</v>
      </c>
      <c r="V6263" s="126">
        <v>1</v>
      </c>
      <c r="Z6263" s="126">
        <v>1</v>
      </c>
      <c r="AA6263" s="126">
        <v>1</v>
      </c>
      <c r="AB6263" s="126">
        <v>4</v>
      </c>
      <c r="AC6263" s="126">
        <v>8</v>
      </c>
      <c r="AD6263" s="126">
        <v>2026</v>
      </c>
    </row>
    <row r="6264" spans="3:30">
      <c r="C6264" s="126">
        <v>6257</v>
      </c>
      <c r="D6264" s="126">
        <v>317</v>
      </c>
      <c r="E6264" s="126">
        <v>10</v>
      </c>
      <c r="F6264" s="126">
        <v>1</v>
      </c>
      <c r="G6264" s="126">
        <v>1</v>
      </c>
      <c r="H6264" s="126">
        <v>1</v>
      </c>
      <c r="I6264" s="126">
        <v>1</v>
      </c>
      <c r="J6264" s="126">
        <v>17</v>
      </c>
      <c r="P6264" s="126">
        <v>1810</v>
      </c>
      <c r="R6264" s="126" t="s">
        <v>547</v>
      </c>
      <c r="S6264" s="252">
        <v>0</v>
      </c>
      <c r="T6264" s="252">
        <v>2.25</v>
      </c>
      <c r="U6264" s="68" t="s">
        <v>8082</v>
      </c>
      <c r="V6264" s="126">
        <v>1</v>
      </c>
      <c r="Z6264" s="126">
        <v>1</v>
      </c>
      <c r="AA6264" s="126">
        <v>1</v>
      </c>
      <c r="AB6264" s="126">
        <v>4</v>
      </c>
      <c r="AC6264" s="126">
        <v>8</v>
      </c>
      <c r="AD6264" s="126">
        <v>2026</v>
      </c>
    </row>
    <row r="6265" spans="3:30">
      <c r="C6265" s="126">
        <v>6258</v>
      </c>
      <c r="D6265" s="126">
        <v>317</v>
      </c>
      <c r="E6265" s="126">
        <v>3</v>
      </c>
      <c r="F6265" s="126">
        <v>1</v>
      </c>
      <c r="G6265" s="126">
        <v>1</v>
      </c>
      <c r="H6265" s="126">
        <v>1</v>
      </c>
      <c r="I6265" s="126">
        <v>1</v>
      </c>
      <c r="J6265" s="126">
        <v>49</v>
      </c>
      <c r="M6265" s="126">
        <v>2242</v>
      </c>
      <c r="N6265" s="126">
        <v>0</v>
      </c>
      <c r="P6265" s="126">
        <v>1811</v>
      </c>
      <c r="R6265" s="126" t="s">
        <v>547</v>
      </c>
      <c r="S6265" s="252">
        <v>0</v>
      </c>
      <c r="T6265" s="252">
        <v>0.28000000000000003</v>
      </c>
      <c r="U6265" s="68" t="s">
        <v>8083</v>
      </c>
      <c r="V6265" s="126">
        <v>1</v>
      </c>
      <c r="Z6265" s="126">
        <v>1</v>
      </c>
      <c r="AA6265" s="126">
        <v>1</v>
      </c>
      <c r="AB6265" s="126">
        <v>4</v>
      </c>
      <c r="AC6265" s="126">
        <v>8</v>
      </c>
      <c r="AD6265" s="126">
        <v>2026</v>
      </c>
    </row>
    <row r="6266" spans="3:30">
      <c r="C6266" s="126">
        <v>6259</v>
      </c>
      <c r="D6266" s="126">
        <v>317</v>
      </c>
      <c r="E6266" s="126">
        <v>11</v>
      </c>
      <c r="F6266" s="126">
        <v>1</v>
      </c>
      <c r="G6266" s="126">
        <v>1</v>
      </c>
      <c r="H6266" s="126">
        <v>1</v>
      </c>
      <c r="I6266" s="126">
        <v>1</v>
      </c>
      <c r="J6266" s="126">
        <v>49</v>
      </c>
      <c r="M6266" s="126">
        <v>2242</v>
      </c>
      <c r="N6266" s="126">
        <v>1</v>
      </c>
      <c r="P6266" s="126">
        <v>1811</v>
      </c>
      <c r="R6266" s="126" t="s">
        <v>547</v>
      </c>
      <c r="S6266" s="252">
        <v>0.28000000000000003</v>
      </c>
      <c r="T6266" s="252">
        <v>0</v>
      </c>
      <c r="U6266" s="68" t="s">
        <v>8084</v>
      </c>
      <c r="V6266" s="126">
        <v>1</v>
      </c>
      <c r="Z6266" s="126">
        <v>1</v>
      </c>
      <c r="AA6266" s="126">
        <v>1</v>
      </c>
      <c r="AB6266" s="126">
        <v>4</v>
      </c>
      <c r="AC6266" s="126">
        <v>8</v>
      </c>
      <c r="AD6266" s="126">
        <v>2026</v>
      </c>
    </row>
    <row r="6267" spans="3:30">
      <c r="C6267" s="126">
        <v>6260</v>
      </c>
      <c r="D6267" s="126">
        <v>317</v>
      </c>
      <c r="E6267" s="126">
        <v>10</v>
      </c>
      <c r="F6267" s="126">
        <v>1</v>
      </c>
      <c r="G6267" s="126">
        <v>1</v>
      </c>
      <c r="H6267" s="126">
        <v>1</v>
      </c>
      <c r="I6267" s="126">
        <v>1</v>
      </c>
      <c r="J6267" s="126">
        <v>49</v>
      </c>
      <c r="P6267" s="126">
        <v>1811</v>
      </c>
      <c r="R6267" s="126" t="s">
        <v>547</v>
      </c>
      <c r="S6267" s="252">
        <v>0</v>
      </c>
      <c r="T6267" s="252">
        <v>0.38</v>
      </c>
      <c r="U6267" s="68" t="s">
        <v>8085</v>
      </c>
      <c r="V6267" s="126">
        <v>1</v>
      </c>
      <c r="Z6267" s="126">
        <v>1</v>
      </c>
      <c r="AA6267" s="126">
        <v>1</v>
      </c>
      <c r="AB6267" s="126">
        <v>4</v>
      </c>
      <c r="AC6267" s="126">
        <v>8</v>
      </c>
      <c r="AD6267" s="126">
        <v>2026</v>
      </c>
    </row>
    <row r="6268" spans="3:30">
      <c r="C6268" s="126">
        <v>6261</v>
      </c>
      <c r="D6268" s="126">
        <v>317</v>
      </c>
      <c r="E6268" s="126">
        <v>3</v>
      </c>
      <c r="F6268" s="126">
        <v>1</v>
      </c>
      <c r="G6268" s="126">
        <v>1</v>
      </c>
      <c r="H6268" s="126">
        <v>1</v>
      </c>
      <c r="I6268" s="126">
        <v>1</v>
      </c>
      <c r="J6268" s="126">
        <v>46</v>
      </c>
      <c r="M6268" s="126">
        <v>2243</v>
      </c>
      <c r="N6268" s="126">
        <v>0</v>
      </c>
      <c r="P6268" s="126">
        <v>1812</v>
      </c>
      <c r="R6268" s="126" t="s">
        <v>547</v>
      </c>
      <c r="S6268" s="252">
        <v>0</v>
      </c>
      <c r="T6268" s="252">
        <v>0.15</v>
      </c>
      <c r="U6268" s="68" t="s">
        <v>8086</v>
      </c>
      <c r="V6268" s="126">
        <v>1</v>
      </c>
      <c r="Z6268" s="126">
        <v>1</v>
      </c>
      <c r="AA6268" s="126">
        <v>1</v>
      </c>
      <c r="AB6268" s="126">
        <v>4</v>
      </c>
      <c r="AC6268" s="126">
        <v>8</v>
      </c>
      <c r="AD6268" s="126">
        <v>2026</v>
      </c>
    </row>
    <row r="6269" spans="3:30">
      <c r="C6269" s="126">
        <v>6262</v>
      </c>
      <c r="D6269" s="126">
        <v>317</v>
      </c>
      <c r="E6269" s="126">
        <v>11</v>
      </c>
      <c r="F6269" s="126">
        <v>1</v>
      </c>
      <c r="G6269" s="126">
        <v>1</v>
      </c>
      <c r="H6269" s="126">
        <v>1</v>
      </c>
      <c r="I6269" s="126">
        <v>1</v>
      </c>
      <c r="J6269" s="126">
        <v>46</v>
      </c>
      <c r="M6269" s="126">
        <v>2243</v>
      </c>
      <c r="N6269" s="126">
        <v>1</v>
      </c>
      <c r="P6269" s="126">
        <v>1812</v>
      </c>
      <c r="R6269" s="126" t="s">
        <v>547</v>
      </c>
      <c r="S6269" s="252">
        <v>0.15</v>
      </c>
      <c r="T6269" s="252">
        <v>0</v>
      </c>
      <c r="U6269" s="68" t="s">
        <v>8087</v>
      </c>
      <c r="V6269" s="126">
        <v>1</v>
      </c>
      <c r="Z6269" s="126">
        <v>1</v>
      </c>
      <c r="AA6269" s="126">
        <v>1</v>
      </c>
      <c r="AB6269" s="126">
        <v>4</v>
      </c>
      <c r="AC6269" s="126">
        <v>8</v>
      </c>
      <c r="AD6269" s="126">
        <v>2026</v>
      </c>
    </row>
    <row r="6270" spans="3:30">
      <c r="C6270" s="126">
        <v>6263</v>
      </c>
      <c r="D6270" s="126">
        <v>317</v>
      </c>
      <c r="E6270" s="126">
        <v>10</v>
      </c>
      <c r="F6270" s="126">
        <v>1</v>
      </c>
      <c r="G6270" s="126">
        <v>1</v>
      </c>
      <c r="H6270" s="126">
        <v>1</v>
      </c>
      <c r="I6270" s="126">
        <v>1</v>
      </c>
      <c r="J6270" s="126">
        <v>46</v>
      </c>
      <c r="P6270" s="126">
        <v>1812</v>
      </c>
      <c r="R6270" s="126" t="s">
        <v>547</v>
      </c>
      <c r="S6270" s="252">
        <v>0</v>
      </c>
      <c r="T6270" s="252">
        <v>0.38</v>
      </c>
      <c r="U6270" s="68" t="s">
        <v>8088</v>
      </c>
      <c r="V6270" s="126">
        <v>1</v>
      </c>
      <c r="Z6270" s="126">
        <v>1</v>
      </c>
      <c r="AA6270" s="126">
        <v>1</v>
      </c>
      <c r="AB6270" s="126">
        <v>4</v>
      </c>
      <c r="AC6270" s="126">
        <v>8</v>
      </c>
      <c r="AD6270" s="126">
        <v>2026</v>
      </c>
    </row>
    <row r="6271" spans="3:30">
      <c r="C6271" s="126">
        <v>6264</v>
      </c>
      <c r="D6271" s="126">
        <v>317</v>
      </c>
      <c r="E6271" s="126">
        <v>3</v>
      </c>
      <c r="F6271" s="126">
        <v>1</v>
      </c>
      <c r="G6271" s="126">
        <v>1</v>
      </c>
      <c r="H6271" s="126">
        <v>1</v>
      </c>
      <c r="I6271" s="126">
        <v>1</v>
      </c>
      <c r="J6271" s="126">
        <v>349</v>
      </c>
      <c r="M6271" s="126">
        <v>2244</v>
      </c>
      <c r="N6271" s="126">
        <v>0</v>
      </c>
      <c r="P6271" s="126">
        <v>1813</v>
      </c>
      <c r="R6271" s="126" t="s">
        <v>547</v>
      </c>
      <c r="S6271" s="252">
        <v>0</v>
      </c>
      <c r="T6271" s="252">
        <v>1</v>
      </c>
      <c r="U6271" s="68" t="s">
        <v>8089</v>
      </c>
      <c r="V6271" s="126">
        <v>1</v>
      </c>
      <c r="Z6271" s="126">
        <v>1</v>
      </c>
      <c r="AA6271" s="126">
        <v>1</v>
      </c>
      <c r="AB6271" s="126">
        <v>4</v>
      </c>
      <c r="AC6271" s="126">
        <v>8</v>
      </c>
      <c r="AD6271" s="126">
        <v>2026</v>
      </c>
    </row>
    <row r="6272" spans="3:30">
      <c r="C6272" s="126">
        <v>6265</v>
      </c>
      <c r="D6272" s="126">
        <v>317</v>
      </c>
      <c r="E6272" s="126">
        <v>11</v>
      </c>
      <c r="F6272" s="126">
        <v>1</v>
      </c>
      <c r="G6272" s="126">
        <v>1</v>
      </c>
      <c r="H6272" s="126">
        <v>1</v>
      </c>
      <c r="I6272" s="126">
        <v>1</v>
      </c>
      <c r="J6272" s="126">
        <v>349</v>
      </c>
      <c r="M6272" s="126">
        <v>2244</v>
      </c>
      <c r="N6272" s="126">
        <v>1</v>
      </c>
      <c r="P6272" s="126">
        <v>1813</v>
      </c>
      <c r="R6272" s="126" t="s">
        <v>547</v>
      </c>
      <c r="S6272" s="252">
        <v>1</v>
      </c>
      <c r="T6272" s="252">
        <v>0</v>
      </c>
      <c r="U6272" s="68" t="s">
        <v>8090</v>
      </c>
      <c r="V6272" s="126">
        <v>1</v>
      </c>
      <c r="Z6272" s="126">
        <v>1</v>
      </c>
      <c r="AA6272" s="126">
        <v>1</v>
      </c>
      <c r="AB6272" s="126">
        <v>4</v>
      </c>
      <c r="AC6272" s="126">
        <v>8</v>
      </c>
      <c r="AD6272" s="126">
        <v>2026</v>
      </c>
    </row>
    <row r="6273" spans="3:30">
      <c r="C6273" s="126">
        <v>6266</v>
      </c>
      <c r="D6273" s="126">
        <v>317</v>
      </c>
      <c r="E6273" s="126">
        <v>10</v>
      </c>
      <c r="F6273" s="126">
        <v>1</v>
      </c>
      <c r="G6273" s="126">
        <v>1</v>
      </c>
      <c r="H6273" s="126">
        <v>1</v>
      </c>
      <c r="I6273" s="126">
        <v>1</v>
      </c>
      <c r="J6273" s="126">
        <v>349</v>
      </c>
      <c r="P6273" s="126">
        <v>1813</v>
      </c>
      <c r="R6273" s="126" t="s">
        <v>547</v>
      </c>
      <c r="S6273" s="252">
        <v>0</v>
      </c>
      <c r="T6273" s="252">
        <v>1.5</v>
      </c>
      <c r="U6273" s="68" t="s">
        <v>8091</v>
      </c>
      <c r="V6273" s="126">
        <v>1</v>
      </c>
      <c r="Z6273" s="126">
        <v>1</v>
      </c>
      <c r="AA6273" s="126">
        <v>1</v>
      </c>
      <c r="AB6273" s="126">
        <v>4</v>
      </c>
      <c r="AC6273" s="126">
        <v>8</v>
      </c>
      <c r="AD6273" s="126">
        <v>2026</v>
      </c>
    </row>
    <row r="6274" spans="3:30">
      <c r="C6274" s="126">
        <v>6267</v>
      </c>
      <c r="D6274" s="126">
        <v>317</v>
      </c>
      <c r="E6274" s="126">
        <v>3</v>
      </c>
      <c r="F6274" s="126">
        <v>1</v>
      </c>
      <c r="G6274" s="126">
        <v>1</v>
      </c>
      <c r="H6274" s="126">
        <v>1</v>
      </c>
      <c r="I6274" s="126">
        <v>1</v>
      </c>
      <c r="J6274" s="126">
        <v>305</v>
      </c>
      <c r="M6274" s="126">
        <v>2245</v>
      </c>
      <c r="N6274" s="126">
        <v>0</v>
      </c>
      <c r="P6274" s="126">
        <v>1814</v>
      </c>
      <c r="R6274" s="126" t="s">
        <v>547</v>
      </c>
      <c r="S6274" s="252">
        <v>0</v>
      </c>
      <c r="T6274" s="252">
        <v>21.25</v>
      </c>
      <c r="U6274" s="68" t="s">
        <v>8092</v>
      </c>
      <c r="V6274" s="126">
        <v>1</v>
      </c>
      <c r="Z6274" s="126">
        <v>1</v>
      </c>
      <c r="AA6274" s="126">
        <v>1</v>
      </c>
      <c r="AB6274" s="126">
        <v>4</v>
      </c>
      <c r="AC6274" s="126">
        <v>8</v>
      </c>
      <c r="AD6274" s="126">
        <v>2026</v>
      </c>
    </row>
    <row r="6275" spans="3:30">
      <c r="C6275" s="126">
        <v>6268</v>
      </c>
      <c r="D6275" s="126">
        <v>317</v>
      </c>
      <c r="E6275" s="126">
        <v>11</v>
      </c>
      <c r="F6275" s="126">
        <v>1</v>
      </c>
      <c r="G6275" s="126">
        <v>1</v>
      </c>
      <c r="H6275" s="126">
        <v>1</v>
      </c>
      <c r="I6275" s="126">
        <v>1</v>
      </c>
      <c r="J6275" s="126">
        <v>305</v>
      </c>
      <c r="M6275" s="126">
        <v>2245</v>
      </c>
      <c r="N6275" s="126">
        <v>1</v>
      </c>
      <c r="P6275" s="126">
        <v>1814</v>
      </c>
      <c r="R6275" s="126" t="s">
        <v>547</v>
      </c>
      <c r="S6275" s="252">
        <v>21.25</v>
      </c>
      <c r="T6275" s="252">
        <v>0</v>
      </c>
      <c r="U6275" s="68" t="s">
        <v>8093</v>
      </c>
      <c r="V6275" s="126">
        <v>1</v>
      </c>
      <c r="Z6275" s="126">
        <v>1</v>
      </c>
      <c r="AA6275" s="126">
        <v>1</v>
      </c>
      <c r="AB6275" s="126">
        <v>4</v>
      </c>
      <c r="AC6275" s="126">
        <v>8</v>
      </c>
      <c r="AD6275" s="126">
        <v>2026</v>
      </c>
    </row>
    <row r="6276" spans="3:30">
      <c r="C6276" s="126">
        <v>6269</v>
      </c>
      <c r="D6276" s="126">
        <v>317</v>
      </c>
      <c r="E6276" s="126">
        <v>10</v>
      </c>
      <c r="F6276" s="126">
        <v>1</v>
      </c>
      <c r="G6276" s="126">
        <v>1</v>
      </c>
      <c r="H6276" s="126">
        <v>1</v>
      </c>
      <c r="I6276" s="126">
        <v>1</v>
      </c>
      <c r="J6276" s="126">
        <v>305</v>
      </c>
      <c r="P6276" s="126">
        <v>1814</v>
      </c>
      <c r="R6276" s="126" t="s">
        <v>547</v>
      </c>
      <c r="S6276" s="252">
        <v>0</v>
      </c>
      <c r="T6276" s="252">
        <v>22.5</v>
      </c>
      <c r="U6276" s="68" t="s">
        <v>8094</v>
      </c>
      <c r="V6276" s="126">
        <v>1</v>
      </c>
      <c r="Z6276" s="126">
        <v>1</v>
      </c>
      <c r="AA6276" s="126">
        <v>1</v>
      </c>
      <c r="AB6276" s="126">
        <v>4</v>
      </c>
      <c r="AC6276" s="126">
        <v>8</v>
      </c>
      <c r="AD6276" s="126">
        <v>2026</v>
      </c>
    </row>
    <row r="6277" spans="3:30">
      <c r="C6277" s="126">
        <v>6270</v>
      </c>
      <c r="D6277" s="126">
        <v>317</v>
      </c>
      <c r="E6277" s="126">
        <v>3</v>
      </c>
      <c r="F6277" s="126">
        <v>1</v>
      </c>
      <c r="G6277" s="126">
        <v>1</v>
      </c>
      <c r="H6277" s="126">
        <v>1</v>
      </c>
      <c r="I6277" s="126">
        <v>1</v>
      </c>
      <c r="J6277" s="126">
        <v>177</v>
      </c>
      <c r="M6277" s="126">
        <v>2246</v>
      </c>
      <c r="N6277" s="126">
        <v>0</v>
      </c>
      <c r="P6277" s="126">
        <v>1815</v>
      </c>
      <c r="R6277" s="126" t="s">
        <v>547</v>
      </c>
      <c r="S6277" s="252">
        <v>0</v>
      </c>
      <c r="T6277" s="252">
        <v>0.4</v>
      </c>
      <c r="U6277" s="68" t="s">
        <v>8095</v>
      </c>
      <c r="V6277" s="126">
        <v>1</v>
      </c>
      <c r="Z6277" s="126">
        <v>1</v>
      </c>
      <c r="AA6277" s="126">
        <v>1</v>
      </c>
      <c r="AB6277" s="126">
        <v>4</v>
      </c>
      <c r="AC6277" s="126">
        <v>8</v>
      </c>
      <c r="AD6277" s="126">
        <v>2026</v>
      </c>
    </row>
    <row r="6278" spans="3:30">
      <c r="C6278" s="126">
        <v>6271</v>
      </c>
      <c r="D6278" s="126">
        <v>317</v>
      </c>
      <c r="E6278" s="126">
        <v>11</v>
      </c>
      <c r="F6278" s="126">
        <v>1</v>
      </c>
      <c r="G6278" s="126">
        <v>1</v>
      </c>
      <c r="H6278" s="126">
        <v>1</v>
      </c>
      <c r="I6278" s="126">
        <v>1</v>
      </c>
      <c r="J6278" s="126">
        <v>177</v>
      </c>
      <c r="M6278" s="126">
        <v>2246</v>
      </c>
      <c r="N6278" s="126">
        <v>1</v>
      </c>
      <c r="P6278" s="126">
        <v>1815</v>
      </c>
      <c r="R6278" s="126" t="s">
        <v>547</v>
      </c>
      <c r="S6278" s="252">
        <v>0.4</v>
      </c>
      <c r="T6278" s="252">
        <v>0</v>
      </c>
      <c r="U6278" s="68" t="s">
        <v>8096</v>
      </c>
      <c r="V6278" s="126">
        <v>1</v>
      </c>
      <c r="Z6278" s="126">
        <v>1</v>
      </c>
      <c r="AA6278" s="126">
        <v>1</v>
      </c>
      <c r="AB6278" s="126">
        <v>4</v>
      </c>
      <c r="AC6278" s="126">
        <v>8</v>
      </c>
      <c r="AD6278" s="126">
        <v>2026</v>
      </c>
    </row>
    <row r="6279" spans="3:30">
      <c r="C6279" s="126">
        <v>6272</v>
      </c>
      <c r="D6279" s="126">
        <v>317</v>
      </c>
      <c r="E6279" s="126">
        <v>10</v>
      </c>
      <c r="F6279" s="126">
        <v>1</v>
      </c>
      <c r="G6279" s="126">
        <v>1</v>
      </c>
      <c r="H6279" s="126">
        <v>1</v>
      </c>
      <c r="I6279" s="126">
        <v>1</v>
      </c>
      <c r="J6279" s="126">
        <v>177</v>
      </c>
      <c r="P6279" s="126">
        <v>1815</v>
      </c>
      <c r="R6279" s="126" t="s">
        <v>547</v>
      </c>
      <c r="S6279" s="252">
        <v>0</v>
      </c>
      <c r="T6279" s="252">
        <v>0.45</v>
      </c>
      <c r="U6279" s="68" t="s">
        <v>8097</v>
      </c>
      <c r="V6279" s="126">
        <v>1</v>
      </c>
      <c r="Z6279" s="126">
        <v>1</v>
      </c>
      <c r="AA6279" s="126">
        <v>1</v>
      </c>
      <c r="AB6279" s="126">
        <v>4</v>
      </c>
      <c r="AC6279" s="126">
        <v>8</v>
      </c>
      <c r="AD6279" s="126">
        <v>2026</v>
      </c>
    </row>
    <row r="6280" spans="3:30">
      <c r="C6280" s="126">
        <v>6273</v>
      </c>
      <c r="D6280" s="126">
        <v>317</v>
      </c>
      <c r="E6280" s="126">
        <v>3</v>
      </c>
      <c r="F6280" s="126">
        <v>1</v>
      </c>
      <c r="G6280" s="126">
        <v>1</v>
      </c>
      <c r="H6280" s="126">
        <v>1</v>
      </c>
      <c r="I6280" s="126">
        <v>1</v>
      </c>
      <c r="J6280" s="126">
        <v>181</v>
      </c>
      <c r="M6280" s="126">
        <v>2247</v>
      </c>
      <c r="N6280" s="126">
        <v>0</v>
      </c>
      <c r="P6280" s="126">
        <v>1816</v>
      </c>
      <c r="R6280" s="126" t="s">
        <v>547</v>
      </c>
      <c r="S6280" s="252">
        <v>0</v>
      </c>
      <c r="T6280" s="252">
        <v>1</v>
      </c>
      <c r="U6280" s="68" t="s">
        <v>8098</v>
      </c>
      <c r="V6280" s="126">
        <v>1</v>
      </c>
      <c r="Z6280" s="126">
        <v>1</v>
      </c>
      <c r="AA6280" s="126">
        <v>1</v>
      </c>
      <c r="AB6280" s="126">
        <v>4</v>
      </c>
      <c r="AC6280" s="126">
        <v>8</v>
      </c>
      <c r="AD6280" s="126">
        <v>2026</v>
      </c>
    </row>
    <row r="6281" spans="3:30">
      <c r="C6281" s="126">
        <v>6274</v>
      </c>
      <c r="D6281" s="126">
        <v>317</v>
      </c>
      <c r="E6281" s="126">
        <v>11</v>
      </c>
      <c r="F6281" s="126">
        <v>1</v>
      </c>
      <c r="G6281" s="126">
        <v>1</v>
      </c>
      <c r="H6281" s="126">
        <v>1</v>
      </c>
      <c r="I6281" s="126">
        <v>1</v>
      </c>
      <c r="J6281" s="126">
        <v>181</v>
      </c>
      <c r="M6281" s="126">
        <v>2247</v>
      </c>
      <c r="N6281" s="126">
        <v>1</v>
      </c>
      <c r="P6281" s="126">
        <v>1816</v>
      </c>
      <c r="R6281" s="126" t="s">
        <v>547</v>
      </c>
      <c r="S6281" s="252">
        <v>1</v>
      </c>
      <c r="T6281" s="252">
        <v>0</v>
      </c>
      <c r="U6281" s="68" t="s">
        <v>8099</v>
      </c>
      <c r="V6281" s="126">
        <v>1</v>
      </c>
      <c r="Z6281" s="126">
        <v>1</v>
      </c>
      <c r="AA6281" s="126">
        <v>1</v>
      </c>
      <c r="AB6281" s="126">
        <v>4</v>
      </c>
      <c r="AC6281" s="126">
        <v>8</v>
      </c>
      <c r="AD6281" s="126">
        <v>2026</v>
      </c>
    </row>
    <row r="6282" spans="3:30">
      <c r="C6282" s="126">
        <v>6275</v>
      </c>
      <c r="D6282" s="126">
        <v>317</v>
      </c>
      <c r="E6282" s="126">
        <v>10</v>
      </c>
      <c r="F6282" s="126">
        <v>1</v>
      </c>
      <c r="G6282" s="126">
        <v>1</v>
      </c>
      <c r="H6282" s="126">
        <v>1</v>
      </c>
      <c r="I6282" s="126">
        <v>1</v>
      </c>
      <c r="J6282" s="126">
        <v>181</v>
      </c>
      <c r="P6282" s="126">
        <v>1816</v>
      </c>
      <c r="R6282" s="126" t="s">
        <v>547</v>
      </c>
      <c r="S6282" s="252">
        <v>0</v>
      </c>
      <c r="T6282" s="252">
        <v>1.5</v>
      </c>
      <c r="U6282" s="68" t="s">
        <v>8100</v>
      </c>
      <c r="V6282" s="126">
        <v>1</v>
      </c>
      <c r="Z6282" s="126">
        <v>1</v>
      </c>
      <c r="AA6282" s="126">
        <v>1</v>
      </c>
      <c r="AB6282" s="126">
        <v>4</v>
      </c>
      <c r="AC6282" s="126">
        <v>8</v>
      </c>
      <c r="AD6282" s="126">
        <v>2026</v>
      </c>
    </row>
    <row r="6283" spans="3:30">
      <c r="C6283" s="126">
        <v>6276</v>
      </c>
      <c r="D6283" s="126">
        <v>317</v>
      </c>
      <c r="E6283" s="126">
        <v>3</v>
      </c>
      <c r="F6283" s="126">
        <v>1</v>
      </c>
      <c r="G6283" s="126">
        <v>1</v>
      </c>
      <c r="H6283" s="126">
        <v>1</v>
      </c>
      <c r="I6283" s="126">
        <v>1</v>
      </c>
      <c r="J6283" s="126">
        <v>416</v>
      </c>
      <c r="M6283" s="126">
        <v>2248</v>
      </c>
      <c r="N6283" s="126">
        <v>0</v>
      </c>
      <c r="P6283" s="126">
        <v>1817</v>
      </c>
      <c r="R6283" s="126" t="s">
        <v>547</v>
      </c>
      <c r="S6283" s="252">
        <v>0</v>
      </c>
      <c r="T6283" s="252">
        <v>3.5</v>
      </c>
      <c r="U6283" s="68" t="s">
        <v>8101</v>
      </c>
      <c r="V6283" s="126">
        <v>1</v>
      </c>
      <c r="Z6283" s="126">
        <v>1</v>
      </c>
      <c r="AA6283" s="126">
        <v>1</v>
      </c>
      <c r="AB6283" s="126">
        <v>4</v>
      </c>
      <c r="AC6283" s="126">
        <v>8</v>
      </c>
      <c r="AD6283" s="126">
        <v>2026</v>
      </c>
    </row>
    <row r="6284" spans="3:30">
      <c r="C6284" s="126">
        <v>6277</v>
      </c>
      <c r="D6284" s="126">
        <v>317</v>
      </c>
      <c r="E6284" s="126">
        <v>11</v>
      </c>
      <c r="F6284" s="126">
        <v>1</v>
      </c>
      <c r="G6284" s="126">
        <v>1</v>
      </c>
      <c r="H6284" s="126">
        <v>1</v>
      </c>
      <c r="I6284" s="126">
        <v>1</v>
      </c>
      <c r="J6284" s="126">
        <v>416</v>
      </c>
      <c r="M6284" s="126">
        <v>2248</v>
      </c>
      <c r="N6284" s="126">
        <v>1</v>
      </c>
      <c r="P6284" s="126">
        <v>1817</v>
      </c>
      <c r="R6284" s="126" t="s">
        <v>547</v>
      </c>
      <c r="S6284" s="252">
        <v>3.5</v>
      </c>
      <c r="T6284" s="252">
        <v>0</v>
      </c>
      <c r="U6284" s="68" t="s">
        <v>8102</v>
      </c>
      <c r="V6284" s="126">
        <v>1</v>
      </c>
      <c r="Z6284" s="126">
        <v>1</v>
      </c>
      <c r="AA6284" s="126">
        <v>1</v>
      </c>
      <c r="AB6284" s="126">
        <v>4</v>
      </c>
      <c r="AC6284" s="126">
        <v>8</v>
      </c>
      <c r="AD6284" s="126">
        <v>2026</v>
      </c>
    </row>
    <row r="6285" spans="3:30">
      <c r="C6285" s="126">
        <v>6278</v>
      </c>
      <c r="D6285" s="126">
        <v>317</v>
      </c>
      <c r="E6285" s="126">
        <v>10</v>
      </c>
      <c r="F6285" s="126">
        <v>1</v>
      </c>
      <c r="G6285" s="126">
        <v>1</v>
      </c>
      <c r="H6285" s="126">
        <v>1</v>
      </c>
      <c r="I6285" s="126">
        <v>1</v>
      </c>
      <c r="J6285" s="126">
        <v>416</v>
      </c>
      <c r="P6285" s="126">
        <v>1817</v>
      </c>
      <c r="R6285" s="126" t="s">
        <v>547</v>
      </c>
      <c r="S6285" s="252">
        <v>0</v>
      </c>
      <c r="T6285" s="252">
        <v>4.5</v>
      </c>
      <c r="U6285" s="68" t="s">
        <v>8103</v>
      </c>
      <c r="V6285" s="126">
        <v>1</v>
      </c>
      <c r="Z6285" s="126">
        <v>1</v>
      </c>
      <c r="AA6285" s="126">
        <v>1</v>
      </c>
      <c r="AB6285" s="126">
        <v>4</v>
      </c>
      <c r="AC6285" s="126">
        <v>8</v>
      </c>
      <c r="AD6285" s="126">
        <v>2026</v>
      </c>
    </row>
    <row r="6286" spans="3:30">
      <c r="C6286" s="126">
        <v>6279</v>
      </c>
      <c r="D6286" s="126">
        <v>317</v>
      </c>
      <c r="E6286" s="126">
        <v>3</v>
      </c>
      <c r="F6286" s="126">
        <v>1</v>
      </c>
      <c r="G6286" s="126">
        <v>1</v>
      </c>
      <c r="H6286" s="126">
        <v>1</v>
      </c>
      <c r="I6286" s="126">
        <v>1</v>
      </c>
      <c r="J6286" s="126">
        <v>420</v>
      </c>
      <c r="M6286" s="126">
        <v>2249</v>
      </c>
      <c r="N6286" s="126">
        <v>0</v>
      </c>
      <c r="P6286" s="126">
        <v>1818</v>
      </c>
      <c r="R6286" s="126" t="s">
        <v>547</v>
      </c>
      <c r="S6286" s="252">
        <v>0</v>
      </c>
      <c r="T6286" s="252">
        <v>1.65</v>
      </c>
      <c r="U6286" s="68" t="s">
        <v>8104</v>
      </c>
      <c r="V6286" s="126">
        <v>1</v>
      </c>
      <c r="Z6286" s="126">
        <v>1</v>
      </c>
      <c r="AA6286" s="126">
        <v>1</v>
      </c>
      <c r="AB6286" s="126">
        <v>4</v>
      </c>
      <c r="AC6286" s="126">
        <v>8</v>
      </c>
      <c r="AD6286" s="126">
        <v>2026</v>
      </c>
    </row>
    <row r="6287" spans="3:30">
      <c r="C6287" s="126">
        <v>6280</v>
      </c>
      <c r="D6287" s="126">
        <v>317</v>
      </c>
      <c r="E6287" s="126">
        <v>11</v>
      </c>
      <c r="F6287" s="126">
        <v>1</v>
      </c>
      <c r="G6287" s="126">
        <v>1</v>
      </c>
      <c r="H6287" s="126">
        <v>1</v>
      </c>
      <c r="I6287" s="126">
        <v>1</v>
      </c>
      <c r="J6287" s="126">
        <v>420</v>
      </c>
      <c r="M6287" s="126">
        <v>2249</v>
      </c>
      <c r="N6287" s="126">
        <v>1</v>
      </c>
      <c r="P6287" s="126">
        <v>1818</v>
      </c>
      <c r="R6287" s="126" t="s">
        <v>547</v>
      </c>
      <c r="S6287" s="252">
        <v>1.65</v>
      </c>
      <c r="T6287" s="252">
        <v>0</v>
      </c>
      <c r="U6287" s="68" t="s">
        <v>8105</v>
      </c>
      <c r="V6287" s="126">
        <v>1</v>
      </c>
      <c r="Z6287" s="126">
        <v>1</v>
      </c>
      <c r="AA6287" s="126">
        <v>1</v>
      </c>
      <c r="AB6287" s="126">
        <v>4</v>
      </c>
      <c r="AC6287" s="126">
        <v>8</v>
      </c>
      <c r="AD6287" s="126">
        <v>2026</v>
      </c>
    </row>
    <row r="6288" spans="3:30">
      <c r="C6288" s="126">
        <v>6281</v>
      </c>
      <c r="D6288" s="126">
        <v>317</v>
      </c>
      <c r="E6288" s="126">
        <v>10</v>
      </c>
      <c r="F6288" s="126">
        <v>1</v>
      </c>
      <c r="G6288" s="126">
        <v>1</v>
      </c>
      <c r="H6288" s="126">
        <v>1</v>
      </c>
      <c r="I6288" s="126">
        <v>1</v>
      </c>
      <c r="J6288" s="126">
        <v>420</v>
      </c>
      <c r="P6288" s="126">
        <v>1818</v>
      </c>
      <c r="R6288" s="126" t="s">
        <v>547</v>
      </c>
      <c r="S6288" s="252">
        <v>0</v>
      </c>
      <c r="T6288" s="252">
        <v>2.5</v>
      </c>
      <c r="U6288" s="68" t="s">
        <v>8106</v>
      </c>
      <c r="V6288" s="126">
        <v>1</v>
      </c>
      <c r="Z6288" s="126">
        <v>1</v>
      </c>
      <c r="AA6288" s="126">
        <v>1</v>
      </c>
      <c r="AB6288" s="126">
        <v>4</v>
      </c>
      <c r="AC6288" s="126">
        <v>8</v>
      </c>
      <c r="AD6288" s="126">
        <v>2026</v>
      </c>
    </row>
    <row r="6289" spans="3:30">
      <c r="C6289" s="126">
        <v>6282</v>
      </c>
      <c r="D6289" s="126">
        <v>317</v>
      </c>
      <c r="E6289" s="126">
        <v>3</v>
      </c>
      <c r="F6289" s="126">
        <v>1</v>
      </c>
      <c r="G6289" s="126">
        <v>1</v>
      </c>
      <c r="H6289" s="126">
        <v>1</v>
      </c>
      <c r="I6289" s="126">
        <v>1</v>
      </c>
      <c r="J6289" s="126">
        <v>337</v>
      </c>
      <c r="M6289" s="126">
        <v>2250</v>
      </c>
      <c r="N6289" s="126">
        <v>0</v>
      </c>
      <c r="P6289" s="126">
        <v>1819</v>
      </c>
      <c r="R6289" s="126" t="s">
        <v>547</v>
      </c>
      <c r="S6289" s="252">
        <v>0</v>
      </c>
      <c r="T6289" s="252">
        <v>1.6</v>
      </c>
      <c r="U6289" s="68" t="s">
        <v>8107</v>
      </c>
      <c r="V6289" s="126">
        <v>1</v>
      </c>
      <c r="Z6289" s="126">
        <v>1</v>
      </c>
      <c r="AA6289" s="126">
        <v>1</v>
      </c>
      <c r="AB6289" s="126">
        <v>4</v>
      </c>
      <c r="AC6289" s="126">
        <v>8</v>
      </c>
      <c r="AD6289" s="126">
        <v>2026</v>
      </c>
    </row>
    <row r="6290" spans="3:30">
      <c r="C6290" s="126">
        <v>6283</v>
      </c>
      <c r="D6290" s="126">
        <v>317</v>
      </c>
      <c r="E6290" s="126">
        <v>11</v>
      </c>
      <c r="F6290" s="126">
        <v>1</v>
      </c>
      <c r="G6290" s="126">
        <v>1</v>
      </c>
      <c r="H6290" s="126">
        <v>1</v>
      </c>
      <c r="I6290" s="126">
        <v>1</v>
      </c>
      <c r="J6290" s="126">
        <v>337</v>
      </c>
      <c r="M6290" s="126">
        <v>2250</v>
      </c>
      <c r="N6290" s="126">
        <v>1</v>
      </c>
      <c r="P6290" s="126">
        <v>1819</v>
      </c>
      <c r="R6290" s="126" t="s">
        <v>547</v>
      </c>
      <c r="S6290" s="252">
        <v>1.6</v>
      </c>
      <c r="T6290" s="252">
        <v>0</v>
      </c>
      <c r="U6290" s="68" t="s">
        <v>8108</v>
      </c>
      <c r="V6290" s="126">
        <v>1</v>
      </c>
      <c r="Z6290" s="126">
        <v>1</v>
      </c>
      <c r="AA6290" s="126">
        <v>1</v>
      </c>
      <c r="AB6290" s="126">
        <v>4</v>
      </c>
      <c r="AC6290" s="126">
        <v>8</v>
      </c>
      <c r="AD6290" s="126">
        <v>2026</v>
      </c>
    </row>
    <row r="6291" spans="3:30">
      <c r="C6291" s="126">
        <v>6284</v>
      </c>
      <c r="D6291" s="126">
        <v>317</v>
      </c>
      <c r="E6291" s="126">
        <v>10</v>
      </c>
      <c r="F6291" s="126">
        <v>1</v>
      </c>
      <c r="G6291" s="126">
        <v>1</v>
      </c>
      <c r="H6291" s="126">
        <v>1</v>
      </c>
      <c r="I6291" s="126">
        <v>1</v>
      </c>
      <c r="J6291" s="126">
        <v>337</v>
      </c>
      <c r="P6291" s="126">
        <v>1819</v>
      </c>
      <c r="R6291" s="126" t="s">
        <v>547</v>
      </c>
      <c r="S6291" s="252">
        <v>0</v>
      </c>
      <c r="T6291" s="252">
        <v>2.4</v>
      </c>
      <c r="U6291" s="68" t="s">
        <v>8109</v>
      </c>
      <c r="V6291" s="126">
        <v>1</v>
      </c>
      <c r="Z6291" s="126">
        <v>1</v>
      </c>
      <c r="AA6291" s="126">
        <v>1</v>
      </c>
      <c r="AB6291" s="126">
        <v>4</v>
      </c>
      <c r="AC6291" s="126">
        <v>8</v>
      </c>
      <c r="AD6291" s="126">
        <v>2026</v>
      </c>
    </row>
    <row r="6292" spans="3:30">
      <c r="C6292" s="126">
        <v>6285</v>
      </c>
      <c r="D6292" s="126">
        <v>317</v>
      </c>
      <c r="E6292" s="126">
        <v>3</v>
      </c>
      <c r="F6292" s="126">
        <v>1</v>
      </c>
      <c r="G6292" s="126">
        <v>1</v>
      </c>
      <c r="H6292" s="126">
        <v>1</v>
      </c>
      <c r="I6292" s="126">
        <v>1</v>
      </c>
      <c r="J6292" s="126">
        <v>426</v>
      </c>
      <c r="M6292" s="126">
        <v>2251</v>
      </c>
      <c r="N6292" s="126">
        <v>0</v>
      </c>
      <c r="P6292" s="126">
        <v>1820</v>
      </c>
      <c r="R6292" s="126" t="s">
        <v>547</v>
      </c>
      <c r="S6292" s="252">
        <v>0</v>
      </c>
      <c r="T6292" s="252">
        <v>0.65</v>
      </c>
      <c r="U6292" s="68" t="s">
        <v>8110</v>
      </c>
      <c r="V6292" s="126">
        <v>1</v>
      </c>
      <c r="Z6292" s="126">
        <v>1</v>
      </c>
      <c r="AA6292" s="126">
        <v>1</v>
      </c>
      <c r="AB6292" s="126">
        <v>4</v>
      </c>
      <c r="AC6292" s="126">
        <v>8</v>
      </c>
      <c r="AD6292" s="126">
        <v>2026</v>
      </c>
    </row>
    <row r="6293" spans="3:30">
      <c r="C6293" s="126">
        <v>6286</v>
      </c>
      <c r="D6293" s="126">
        <v>317</v>
      </c>
      <c r="E6293" s="126">
        <v>11</v>
      </c>
      <c r="F6293" s="126">
        <v>1</v>
      </c>
      <c r="G6293" s="126">
        <v>1</v>
      </c>
      <c r="H6293" s="126">
        <v>1</v>
      </c>
      <c r="I6293" s="126">
        <v>1</v>
      </c>
      <c r="J6293" s="126">
        <v>426</v>
      </c>
      <c r="M6293" s="126">
        <v>2251</v>
      </c>
      <c r="N6293" s="126">
        <v>1</v>
      </c>
      <c r="P6293" s="126">
        <v>1820</v>
      </c>
      <c r="R6293" s="126" t="s">
        <v>547</v>
      </c>
      <c r="S6293" s="252">
        <v>0.65</v>
      </c>
      <c r="T6293" s="252">
        <v>0</v>
      </c>
      <c r="U6293" s="68" t="s">
        <v>8111</v>
      </c>
      <c r="V6293" s="126">
        <v>1</v>
      </c>
      <c r="Z6293" s="126">
        <v>1</v>
      </c>
      <c r="AA6293" s="126">
        <v>1</v>
      </c>
      <c r="AB6293" s="126">
        <v>4</v>
      </c>
      <c r="AC6293" s="126">
        <v>8</v>
      </c>
      <c r="AD6293" s="126">
        <v>2026</v>
      </c>
    </row>
    <row r="6294" spans="3:30">
      <c r="C6294" s="126">
        <v>6287</v>
      </c>
      <c r="D6294" s="126">
        <v>317</v>
      </c>
      <c r="E6294" s="126">
        <v>10</v>
      </c>
      <c r="F6294" s="126">
        <v>1</v>
      </c>
      <c r="G6294" s="126">
        <v>1</v>
      </c>
      <c r="H6294" s="126">
        <v>1</v>
      </c>
      <c r="I6294" s="126">
        <v>1</v>
      </c>
      <c r="J6294" s="126">
        <v>426</v>
      </c>
      <c r="P6294" s="126">
        <v>1820</v>
      </c>
      <c r="R6294" s="126" t="s">
        <v>547</v>
      </c>
      <c r="S6294" s="252">
        <v>0</v>
      </c>
      <c r="T6294" s="252">
        <v>0.88</v>
      </c>
      <c r="U6294" s="68" t="s">
        <v>8112</v>
      </c>
      <c r="V6294" s="126">
        <v>1</v>
      </c>
      <c r="Z6294" s="126">
        <v>1</v>
      </c>
      <c r="AA6294" s="126">
        <v>1</v>
      </c>
      <c r="AB6294" s="126">
        <v>4</v>
      </c>
      <c r="AC6294" s="126">
        <v>8</v>
      </c>
      <c r="AD6294" s="126">
        <v>2026</v>
      </c>
    </row>
    <row r="6295" spans="3:30">
      <c r="C6295" s="126">
        <v>6288</v>
      </c>
      <c r="D6295" s="126">
        <v>317</v>
      </c>
      <c r="E6295" s="126">
        <v>3</v>
      </c>
      <c r="F6295" s="126">
        <v>1</v>
      </c>
      <c r="G6295" s="126">
        <v>1</v>
      </c>
      <c r="H6295" s="126">
        <v>1</v>
      </c>
      <c r="I6295" s="126">
        <v>1</v>
      </c>
      <c r="J6295" s="126">
        <v>409</v>
      </c>
      <c r="M6295" s="126">
        <v>2252</v>
      </c>
      <c r="N6295" s="126">
        <v>0</v>
      </c>
      <c r="P6295" s="126">
        <v>1821</v>
      </c>
      <c r="R6295" s="126" t="s">
        <v>547</v>
      </c>
      <c r="S6295" s="252">
        <v>0</v>
      </c>
      <c r="T6295" s="252">
        <v>1</v>
      </c>
      <c r="U6295" s="68" t="s">
        <v>8113</v>
      </c>
      <c r="V6295" s="126">
        <v>1</v>
      </c>
      <c r="Z6295" s="126">
        <v>1</v>
      </c>
      <c r="AA6295" s="126">
        <v>1</v>
      </c>
      <c r="AB6295" s="126">
        <v>4</v>
      </c>
      <c r="AC6295" s="126">
        <v>8</v>
      </c>
      <c r="AD6295" s="126">
        <v>2026</v>
      </c>
    </row>
    <row r="6296" spans="3:30">
      <c r="C6296" s="126">
        <v>6289</v>
      </c>
      <c r="D6296" s="126">
        <v>317</v>
      </c>
      <c r="E6296" s="126">
        <v>11</v>
      </c>
      <c r="F6296" s="126">
        <v>1</v>
      </c>
      <c r="G6296" s="126">
        <v>1</v>
      </c>
      <c r="H6296" s="126">
        <v>1</v>
      </c>
      <c r="I6296" s="126">
        <v>1</v>
      </c>
      <c r="J6296" s="126">
        <v>409</v>
      </c>
      <c r="M6296" s="126">
        <v>2252</v>
      </c>
      <c r="N6296" s="126">
        <v>1</v>
      </c>
      <c r="P6296" s="126">
        <v>1821</v>
      </c>
      <c r="R6296" s="126" t="s">
        <v>547</v>
      </c>
      <c r="S6296" s="252">
        <v>1</v>
      </c>
      <c r="T6296" s="252">
        <v>0</v>
      </c>
      <c r="U6296" s="68" t="s">
        <v>8114</v>
      </c>
      <c r="V6296" s="126">
        <v>1</v>
      </c>
      <c r="Z6296" s="126">
        <v>1</v>
      </c>
      <c r="AA6296" s="126">
        <v>1</v>
      </c>
      <c r="AB6296" s="126">
        <v>4</v>
      </c>
      <c r="AC6296" s="126">
        <v>8</v>
      </c>
      <c r="AD6296" s="126">
        <v>2026</v>
      </c>
    </row>
    <row r="6297" spans="3:30">
      <c r="C6297" s="126">
        <v>6290</v>
      </c>
      <c r="D6297" s="126">
        <v>317</v>
      </c>
      <c r="E6297" s="126">
        <v>10</v>
      </c>
      <c r="F6297" s="126">
        <v>1</v>
      </c>
      <c r="G6297" s="126">
        <v>1</v>
      </c>
      <c r="H6297" s="126">
        <v>1</v>
      </c>
      <c r="I6297" s="126">
        <v>1</v>
      </c>
      <c r="J6297" s="126">
        <v>409</v>
      </c>
      <c r="P6297" s="126">
        <v>1821</v>
      </c>
      <c r="R6297" s="126" t="s">
        <v>547</v>
      </c>
      <c r="S6297" s="252">
        <v>0</v>
      </c>
      <c r="T6297" s="252">
        <v>1.5</v>
      </c>
      <c r="U6297" s="68" t="s">
        <v>8115</v>
      </c>
      <c r="V6297" s="126">
        <v>1</v>
      </c>
      <c r="Z6297" s="126">
        <v>1</v>
      </c>
      <c r="AA6297" s="126">
        <v>1</v>
      </c>
      <c r="AB6297" s="126">
        <v>4</v>
      </c>
      <c r="AC6297" s="126">
        <v>8</v>
      </c>
      <c r="AD6297" s="126">
        <v>2026</v>
      </c>
    </row>
    <row r="6298" spans="3:30">
      <c r="C6298" s="126">
        <v>6291</v>
      </c>
      <c r="D6298" s="126">
        <v>318</v>
      </c>
      <c r="E6298" s="126">
        <v>2</v>
      </c>
      <c r="F6298" s="126">
        <v>1</v>
      </c>
      <c r="G6298" s="126">
        <v>1</v>
      </c>
      <c r="H6298" s="126">
        <v>1</v>
      </c>
      <c r="I6298" s="126">
        <v>1</v>
      </c>
      <c r="R6298" s="126" t="s">
        <v>547</v>
      </c>
      <c r="S6298" s="252">
        <v>57.62</v>
      </c>
      <c r="T6298" s="252">
        <v>0</v>
      </c>
      <c r="U6298" s="68" t="s">
        <v>8117</v>
      </c>
      <c r="V6298" s="126">
        <v>1</v>
      </c>
      <c r="Z6298" s="126">
        <v>1</v>
      </c>
      <c r="AA6298" s="126">
        <v>1</v>
      </c>
      <c r="AB6298" s="126">
        <v>4</v>
      </c>
      <c r="AC6298" s="126">
        <v>8</v>
      </c>
      <c r="AD6298" s="126">
        <v>2026</v>
      </c>
    </row>
    <row r="6299" spans="3:30">
      <c r="C6299" s="126">
        <v>6292</v>
      </c>
      <c r="D6299" s="126">
        <v>318</v>
      </c>
      <c r="E6299" s="126">
        <v>3</v>
      </c>
      <c r="F6299" s="126">
        <v>1</v>
      </c>
      <c r="G6299" s="126">
        <v>1</v>
      </c>
      <c r="H6299" s="126">
        <v>1</v>
      </c>
      <c r="I6299" s="126">
        <v>1</v>
      </c>
      <c r="J6299" s="126">
        <v>177</v>
      </c>
      <c r="M6299" s="126">
        <v>2253</v>
      </c>
      <c r="N6299" s="126">
        <v>0</v>
      </c>
      <c r="P6299" s="126">
        <v>1822</v>
      </c>
      <c r="R6299" s="126" t="s">
        <v>547</v>
      </c>
      <c r="S6299" s="252">
        <v>0</v>
      </c>
      <c r="T6299" s="252">
        <v>0.4</v>
      </c>
      <c r="U6299" s="68" t="s">
        <v>8118</v>
      </c>
      <c r="V6299" s="126">
        <v>1</v>
      </c>
      <c r="Z6299" s="126">
        <v>1</v>
      </c>
      <c r="AA6299" s="126">
        <v>1</v>
      </c>
      <c r="AB6299" s="126">
        <v>4</v>
      </c>
      <c r="AC6299" s="126">
        <v>8</v>
      </c>
      <c r="AD6299" s="126">
        <v>2026</v>
      </c>
    </row>
    <row r="6300" spans="3:30">
      <c r="C6300" s="126">
        <v>6293</v>
      </c>
      <c r="D6300" s="126">
        <v>318</v>
      </c>
      <c r="E6300" s="126">
        <v>11</v>
      </c>
      <c r="F6300" s="126">
        <v>1</v>
      </c>
      <c r="G6300" s="126">
        <v>1</v>
      </c>
      <c r="H6300" s="126">
        <v>1</v>
      </c>
      <c r="I6300" s="126">
        <v>1</v>
      </c>
      <c r="J6300" s="126">
        <v>177</v>
      </c>
      <c r="M6300" s="126">
        <v>2253</v>
      </c>
      <c r="N6300" s="126">
        <v>1</v>
      </c>
      <c r="P6300" s="126">
        <v>1822</v>
      </c>
      <c r="R6300" s="126" t="s">
        <v>547</v>
      </c>
      <c r="S6300" s="252">
        <v>0.4</v>
      </c>
      <c r="T6300" s="252">
        <v>0</v>
      </c>
      <c r="U6300" s="68" t="s">
        <v>8119</v>
      </c>
      <c r="V6300" s="126">
        <v>1</v>
      </c>
      <c r="Z6300" s="126">
        <v>1</v>
      </c>
      <c r="AA6300" s="126">
        <v>1</v>
      </c>
      <c r="AB6300" s="126">
        <v>4</v>
      </c>
      <c r="AC6300" s="126">
        <v>8</v>
      </c>
      <c r="AD6300" s="126">
        <v>2026</v>
      </c>
    </row>
    <row r="6301" spans="3:30">
      <c r="C6301" s="126">
        <v>6294</v>
      </c>
      <c r="D6301" s="126">
        <v>318</v>
      </c>
      <c r="E6301" s="126">
        <v>10</v>
      </c>
      <c r="F6301" s="126">
        <v>1</v>
      </c>
      <c r="G6301" s="126">
        <v>1</v>
      </c>
      <c r="H6301" s="126">
        <v>1</v>
      </c>
      <c r="I6301" s="126">
        <v>1</v>
      </c>
      <c r="J6301" s="126">
        <v>177</v>
      </c>
      <c r="P6301" s="126">
        <v>1822</v>
      </c>
      <c r="R6301" s="126" t="s">
        <v>547</v>
      </c>
      <c r="S6301" s="252">
        <v>0</v>
      </c>
      <c r="T6301" s="252">
        <v>0.45</v>
      </c>
      <c r="U6301" s="68" t="s">
        <v>8120</v>
      </c>
      <c r="V6301" s="126">
        <v>1</v>
      </c>
      <c r="Z6301" s="126">
        <v>1</v>
      </c>
      <c r="AA6301" s="126">
        <v>1</v>
      </c>
      <c r="AB6301" s="126">
        <v>4</v>
      </c>
      <c r="AC6301" s="126">
        <v>8</v>
      </c>
      <c r="AD6301" s="126">
        <v>2026</v>
      </c>
    </row>
    <row r="6302" spans="3:30">
      <c r="C6302" s="126">
        <v>6295</v>
      </c>
      <c r="D6302" s="126">
        <v>318</v>
      </c>
      <c r="E6302" s="126">
        <v>3</v>
      </c>
      <c r="F6302" s="126">
        <v>1</v>
      </c>
      <c r="G6302" s="126">
        <v>1</v>
      </c>
      <c r="H6302" s="126">
        <v>1</v>
      </c>
      <c r="I6302" s="126">
        <v>1</v>
      </c>
      <c r="J6302" s="126">
        <v>305</v>
      </c>
      <c r="M6302" s="126">
        <v>2254</v>
      </c>
      <c r="N6302" s="126">
        <v>0</v>
      </c>
      <c r="P6302" s="126">
        <v>1823</v>
      </c>
      <c r="R6302" s="126" t="s">
        <v>547</v>
      </c>
      <c r="S6302" s="252">
        <v>0</v>
      </c>
      <c r="T6302" s="252">
        <v>25.5</v>
      </c>
      <c r="U6302" s="68" t="s">
        <v>8121</v>
      </c>
      <c r="V6302" s="126">
        <v>1</v>
      </c>
      <c r="Z6302" s="126">
        <v>1</v>
      </c>
      <c r="AA6302" s="126">
        <v>1</v>
      </c>
      <c r="AB6302" s="126">
        <v>4</v>
      </c>
      <c r="AC6302" s="126">
        <v>8</v>
      </c>
      <c r="AD6302" s="126">
        <v>2026</v>
      </c>
    </row>
    <row r="6303" spans="3:30">
      <c r="C6303" s="126">
        <v>6296</v>
      </c>
      <c r="D6303" s="126">
        <v>318</v>
      </c>
      <c r="E6303" s="126">
        <v>11</v>
      </c>
      <c r="F6303" s="126">
        <v>1</v>
      </c>
      <c r="G6303" s="126">
        <v>1</v>
      </c>
      <c r="H6303" s="126">
        <v>1</v>
      </c>
      <c r="I6303" s="126">
        <v>1</v>
      </c>
      <c r="J6303" s="126">
        <v>305</v>
      </c>
      <c r="M6303" s="126">
        <v>2254</v>
      </c>
      <c r="N6303" s="126">
        <v>1</v>
      </c>
      <c r="P6303" s="126">
        <v>1823</v>
      </c>
      <c r="R6303" s="126" t="s">
        <v>547</v>
      </c>
      <c r="S6303" s="252">
        <v>25.5</v>
      </c>
      <c r="T6303" s="252">
        <v>0</v>
      </c>
      <c r="U6303" s="68" t="s">
        <v>8122</v>
      </c>
      <c r="V6303" s="126">
        <v>1</v>
      </c>
      <c r="Z6303" s="126">
        <v>1</v>
      </c>
      <c r="AA6303" s="126">
        <v>1</v>
      </c>
      <c r="AB6303" s="126">
        <v>4</v>
      </c>
      <c r="AC6303" s="126">
        <v>8</v>
      </c>
      <c r="AD6303" s="126">
        <v>2026</v>
      </c>
    </row>
    <row r="6304" spans="3:30">
      <c r="C6304" s="126">
        <v>6297</v>
      </c>
      <c r="D6304" s="126">
        <v>318</v>
      </c>
      <c r="E6304" s="126">
        <v>10</v>
      </c>
      <c r="F6304" s="126">
        <v>1</v>
      </c>
      <c r="G6304" s="126">
        <v>1</v>
      </c>
      <c r="H6304" s="126">
        <v>1</v>
      </c>
      <c r="I6304" s="126">
        <v>1</v>
      </c>
      <c r="J6304" s="126">
        <v>305</v>
      </c>
      <c r="P6304" s="126">
        <v>1823</v>
      </c>
      <c r="R6304" s="126" t="s">
        <v>547</v>
      </c>
      <c r="S6304" s="252">
        <v>0</v>
      </c>
      <c r="T6304" s="252">
        <v>27</v>
      </c>
      <c r="U6304" s="68" t="s">
        <v>8123</v>
      </c>
      <c r="V6304" s="126">
        <v>1</v>
      </c>
      <c r="Z6304" s="126">
        <v>1</v>
      </c>
      <c r="AA6304" s="126">
        <v>1</v>
      </c>
      <c r="AB6304" s="126">
        <v>4</v>
      </c>
      <c r="AC6304" s="126">
        <v>8</v>
      </c>
      <c r="AD6304" s="126">
        <v>2026</v>
      </c>
    </row>
    <row r="6305" spans="3:30">
      <c r="C6305" s="126">
        <v>6298</v>
      </c>
      <c r="D6305" s="126">
        <v>318</v>
      </c>
      <c r="E6305" s="126">
        <v>3</v>
      </c>
      <c r="F6305" s="126">
        <v>1</v>
      </c>
      <c r="G6305" s="126">
        <v>1</v>
      </c>
      <c r="H6305" s="126">
        <v>1</v>
      </c>
      <c r="I6305" s="126">
        <v>1</v>
      </c>
      <c r="J6305" s="126">
        <v>181</v>
      </c>
      <c r="M6305" s="126">
        <v>2255</v>
      </c>
      <c r="N6305" s="126">
        <v>0</v>
      </c>
      <c r="P6305" s="126">
        <v>1824</v>
      </c>
      <c r="R6305" s="126" t="s">
        <v>547</v>
      </c>
      <c r="S6305" s="252">
        <v>0</v>
      </c>
      <c r="T6305" s="252">
        <v>1</v>
      </c>
      <c r="U6305" s="68" t="s">
        <v>8124</v>
      </c>
      <c r="V6305" s="126">
        <v>1</v>
      </c>
      <c r="Z6305" s="126">
        <v>1</v>
      </c>
      <c r="AA6305" s="126">
        <v>1</v>
      </c>
      <c r="AB6305" s="126">
        <v>4</v>
      </c>
      <c r="AC6305" s="126">
        <v>8</v>
      </c>
      <c r="AD6305" s="126">
        <v>2026</v>
      </c>
    </row>
    <row r="6306" spans="3:30">
      <c r="C6306" s="126">
        <v>6299</v>
      </c>
      <c r="D6306" s="126">
        <v>318</v>
      </c>
      <c r="E6306" s="126">
        <v>11</v>
      </c>
      <c r="F6306" s="126">
        <v>1</v>
      </c>
      <c r="G6306" s="126">
        <v>1</v>
      </c>
      <c r="H6306" s="126">
        <v>1</v>
      </c>
      <c r="I6306" s="126">
        <v>1</v>
      </c>
      <c r="J6306" s="126">
        <v>181</v>
      </c>
      <c r="M6306" s="126">
        <v>2255</v>
      </c>
      <c r="N6306" s="126">
        <v>1</v>
      </c>
      <c r="P6306" s="126">
        <v>1824</v>
      </c>
      <c r="R6306" s="126" t="s">
        <v>547</v>
      </c>
      <c r="S6306" s="252">
        <v>1</v>
      </c>
      <c r="T6306" s="252">
        <v>0</v>
      </c>
      <c r="U6306" s="68" t="s">
        <v>8125</v>
      </c>
      <c r="V6306" s="126">
        <v>1</v>
      </c>
      <c r="Z6306" s="126">
        <v>1</v>
      </c>
      <c r="AA6306" s="126">
        <v>1</v>
      </c>
      <c r="AB6306" s="126">
        <v>4</v>
      </c>
      <c r="AC6306" s="126">
        <v>8</v>
      </c>
      <c r="AD6306" s="126">
        <v>2026</v>
      </c>
    </row>
    <row r="6307" spans="3:30">
      <c r="C6307" s="126">
        <v>6300</v>
      </c>
      <c r="D6307" s="126">
        <v>318</v>
      </c>
      <c r="E6307" s="126">
        <v>10</v>
      </c>
      <c r="F6307" s="126">
        <v>1</v>
      </c>
      <c r="G6307" s="126">
        <v>1</v>
      </c>
      <c r="H6307" s="126">
        <v>1</v>
      </c>
      <c r="I6307" s="126">
        <v>1</v>
      </c>
      <c r="J6307" s="126">
        <v>181</v>
      </c>
      <c r="P6307" s="126">
        <v>1824</v>
      </c>
      <c r="R6307" s="126" t="s">
        <v>547</v>
      </c>
      <c r="S6307" s="252">
        <v>0</v>
      </c>
      <c r="T6307" s="252">
        <v>1.5</v>
      </c>
      <c r="U6307" s="68" t="s">
        <v>8126</v>
      </c>
      <c r="V6307" s="126">
        <v>1</v>
      </c>
      <c r="Z6307" s="126">
        <v>1</v>
      </c>
      <c r="AA6307" s="126">
        <v>1</v>
      </c>
      <c r="AB6307" s="126">
        <v>4</v>
      </c>
      <c r="AC6307" s="126">
        <v>8</v>
      </c>
      <c r="AD6307" s="126">
        <v>2026</v>
      </c>
    </row>
    <row r="6308" spans="3:30">
      <c r="C6308" s="126">
        <v>6301</v>
      </c>
      <c r="D6308" s="126">
        <v>318</v>
      </c>
      <c r="E6308" s="126">
        <v>3</v>
      </c>
      <c r="F6308" s="126">
        <v>1</v>
      </c>
      <c r="G6308" s="126">
        <v>1</v>
      </c>
      <c r="H6308" s="126">
        <v>1</v>
      </c>
      <c r="I6308" s="126">
        <v>1</v>
      </c>
      <c r="J6308" s="126">
        <v>358</v>
      </c>
      <c r="M6308" s="126">
        <v>2256</v>
      </c>
      <c r="N6308" s="126">
        <v>0</v>
      </c>
      <c r="P6308" s="126">
        <v>1825</v>
      </c>
      <c r="R6308" s="126" t="s">
        <v>547</v>
      </c>
      <c r="S6308" s="252">
        <v>0</v>
      </c>
      <c r="T6308" s="252">
        <v>8</v>
      </c>
      <c r="U6308" s="68" t="s">
        <v>8127</v>
      </c>
      <c r="V6308" s="126">
        <v>1</v>
      </c>
      <c r="Z6308" s="126">
        <v>1</v>
      </c>
      <c r="AA6308" s="126">
        <v>1</v>
      </c>
      <c r="AB6308" s="126">
        <v>4</v>
      </c>
      <c r="AC6308" s="126">
        <v>8</v>
      </c>
      <c r="AD6308" s="126">
        <v>2026</v>
      </c>
    </row>
    <row r="6309" spans="3:30">
      <c r="C6309" s="126">
        <v>6302</v>
      </c>
      <c r="D6309" s="126">
        <v>318</v>
      </c>
      <c r="E6309" s="126">
        <v>11</v>
      </c>
      <c r="F6309" s="126">
        <v>1</v>
      </c>
      <c r="G6309" s="126">
        <v>1</v>
      </c>
      <c r="H6309" s="126">
        <v>1</v>
      </c>
      <c r="I6309" s="126">
        <v>1</v>
      </c>
      <c r="J6309" s="126">
        <v>358</v>
      </c>
      <c r="M6309" s="126">
        <v>2256</v>
      </c>
      <c r="N6309" s="126">
        <v>1</v>
      </c>
      <c r="P6309" s="126">
        <v>1825</v>
      </c>
      <c r="R6309" s="126" t="s">
        <v>547</v>
      </c>
      <c r="S6309" s="252">
        <v>8</v>
      </c>
      <c r="T6309" s="252">
        <v>0</v>
      </c>
      <c r="U6309" s="68" t="s">
        <v>8128</v>
      </c>
      <c r="V6309" s="126">
        <v>1</v>
      </c>
      <c r="Z6309" s="126">
        <v>1</v>
      </c>
      <c r="AA6309" s="126">
        <v>1</v>
      </c>
      <c r="AB6309" s="126">
        <v>4</v>
      </c>
      <c r="AC6309" s="126">
        <v>8</v>
      </c>
      <c r="AD6309" s="126">
        <v>2026</v>
      </c>
    </row>
    <row r="6310" spans="3:30">
      <c r="C6310" s="126">
        <v>6303</v>
      </c>
      <c r="D6310" s="126">
        <v>318</v>
      </c>
      <c r="E6310" s="126">
        <v>10</v>
      </c>
      <c r="F6310" s="126">
        <v>1</v>
      </c>
      <c r="G6310" s="126">
        <v>1</v>
      </c>
      <c r="H6310" s="126">
        <v>1</v>
      </c>
      <c r="I6310" s="126">
        <v>1</v>
      </c>
      <c r="J6310" s="126">
        <v>358</v>
      </c>
      <c r="P6310" s="126">
        <v>1825</v>
      </c>
      <c r="R6310" s="126" t="s">
        <v>547</v>
      </c>
      <c r="S6310" s="252">
        <v>0</v>
      </c>
      <c r="T6310" s="252">
        <v>9.5</v>
      </c>
      <c r="U6310" s="68" t="s">
        <v>8129</v>
      </c>
      <c r="V6310" s="126">
        <v>1</v>
      </c>
      <c r="Z6310" s="126">
        <v>1</v>
      </c>
      <c r="AA6310" s="126">
        <v>1</v>
      </c>
      <c r="AB6310" s="126">
        <v>4</v>
      </c>
      <c r="AC6310" s="126">
        <v>8</v>
      </c>
      <c r="AD6310" s="126">
        <v>2026</v>
      </c>
    </row>
    <row r="6311" spans="3:30">
      <c r="C6311" s="126">
        <v>6304</v>
      </c>
      <c r="D6311" s="126">
        <v>318</v>
      </c>
      <c r="E6311" s="126">
        <v>3</v>
      </c>
      <c r="F6311" s="126">
        <v>1</v>
      </c>
      <c r="G6311" s="126">
        <v>1</v>
      </c>
      <c r="H6311" s="126">
        <v>1</v>
      </c>
      <c r="I6311" s="126">
        <v>1</v>
      </c>
      <c r="J6311" s="126">
        <v>396</v>
      </c>
      <c r="M6311" s="126">
        <v>2257</v>
      </c>
      <c r="N6311" s="126">
        <v>0</v>
      </c>
      <c r="P6311" s="126">
        <v>1826</v>
      </c>
      <c r="R6311" s="126" t="s">
        <v>547</v>
      </c>
      <c r="S6311" s="252">
        <v>0</v>
      </c>
      <c r="T6311" s="252">
        <v>2.4</v>
      </c>
      <c r="U6311" s="68" t="s">
        <v>8130</v>
      </c>
      <c r="V6311" s="126">
        <v>1</v>
      </c>
      <c r="Z6311" s="126">
        <v>1</v>
      </c>
      <c r="AA6311" s="126">
        <v>1</v>
      </c>
      <c r="AB6311" s="126">
        <v>4</v>
      </c>
      <c r="AC6311" s="126">
        <v>8</v>
      </c>
      <c r="AD6311" s="126">
        <v>2026</v>
      </c>
    </row>
    <row r="6312" spans="3:30">
      <c r="C6312" s="126">
        <v>6305</v>
      </c>
      <c r="D6312" s="126">
        <v>318</v>
      </c>
      <c r="E6312" s="126">
        <v>11</v>
      </c>
      <c r="F6312" s="126">
        <v>1</v>
      </c>
      <c r="G6312" s="126">
        <v>1</v>
      </c>
      <c r="H6312" s="126">
        <v>1</v>
      </c>
      <c r="I6312" s="126">
        <v>1</v>
      </c>
      <c r="J6312" s="126">
        <v>396</v>
      </c>
      <c r="M6312" s="126">
        <v>2257</v>
      </c>
      <c r="N6312" s="126">
        <v>1</v>
      </c>
      <c r="P6312" s="126">
        <v>1826</v>
      </c>
      <c r="R6312" s="126" t="s">
        <v>547</v>
      </c>
      <c r="S6312" s="252">
        <v>2.4</v>
      </c>
      <c r="T6312" s="252">
        <v>0</v>
      </c>
      <c r="U6312" s="68" t="s">
        <v>8131</v>
      </c>
      <c r="V6312" s="126">
        <v>1</v>
      </c>
      <c r="Z6312" s="126">
        <v>1</v>
      </c>
      <c r="AA6312" s="126">
        <v>1</v>
      </c>
      <c r="AB6312" s="126">
        <v>4</v>
      </c>
      <c r="AC6312" s="126">
        <v>8</v>
      </c>
      <c r="AD6312" s="126">
        <v>2026</v>
      </c>
    </row>
    <row r="6313" spans="3:30">
      <c r="C6313" s="126">
        <v>6306</v>
      </c>
      <c r="D6313" s="126">
        <v>318</v>
      </c>
      <c r="E6313" s="126">
        <v>10</v>
      </c>
      <c r="F6313" s="126">
        <v>1</v>
      </c>
      <c r="G6313" s="126">
        <v>1</v>
      </c>
      <c r="H6313" s="126">
        <v>1</v>
      </c>
      <c r="I6313" s="126">
        <v>1</v>
      </c>
      <c r="J6313" s="126">
        <v>396</v>
      </c>
      <c r="P6313" s="126">
        <v>1826</v>
      </c>
      <c r="R6313" s="126" t="s">
        <v>547</v>
      </c>
      <c r="S6313" s="252">
        <v>0</v>
      </c>
      <c r="T6313" s="252">
        <v>4</v>
      </c>
      <c r="U6313" s="68" t="s">
        <v>8132</v>
      </c>
      <c r="V6313" s="126">
        <v>1</v>
      </c>
      <c r="Z6313" s="126">
        <v>1</v>
      </c>
      <c r="AA6313" s="126">
        <v>1</v>
      </c>
      <c r="AB6313" s="126">
        <v>4</v>
      </c>
      <c r="AC6313" s="126">
        <v>8</v>
      </c>
      <c r="AD6313" s="126">
        <v>2026</v>
      </c>
    </row>
    <row r="6314" spans="3:30">
      <c r="C6314" s="126">
        <v>6307</v>
      </c>
      <c r="D6314" s="126">
        <v>318</v>
      </c>
      <c r="E6314" s="126">
        <v>3</v>
      </c>
      <c r="F6314" s="126">
        <v>1</v>
      </c>
      <c r="G6314" s="126">
        <v>1</v>
      </c>
      <c r="H6314" s="126">
        <v>1</v>
      </c>
      <c r="I6314" s="126">
        <v>1</v>
      </c>
      <c r="J6314" s="126">
        <v>397</v>
      </c>
      <c r="M6314" s="126">
        <v>2258</v>
      </c>
      <c r="N6314" s="126">
        <v>0</v>
      </c>
      <c r="P6314" s="126">
        <v>1827</v>
      </c>
      <c r="R6314" s="126" t="s">
        <v>547</v>
      </c>
      <c r="S6314" s="252">
        <v>0</v>
      </c>
      <c r="T6314" s="252">
        <v>0.44</v>
      </c>
      <c r="U6314" s="68" t="s">
        <v>8133</v>
      </c>
      <c r="V6314" s="126">
        <v>1</v>
      </c>
      <c r="Z6314" s="126">
        <v>1</v>
      </c>
      <c r="AA6314" s="126">
        <v>1</v>
      </c>
      <c r="AB6314" s="126">
        <v>4</v>
      </c>
      <c r="AC6314" s="126">
        <v>8</v>
      </c>
      <c r="AD6314" s="126">
        <v>2026</v>
      </c>
    </row>
    <row r="6315" spans="3:30">
      <c r="C6315" s="126">
        <v>6308</v>
      </c>
      <c r="D6315" s="126">
        <v>318</v>
      </c>
      <c r="E6315" s="126">
        <v>11</v>
      </c>
      <c r="F6315" s="126">
        <v>1</v>
      </c>
      <c r="G6315" s="126">
        <v>1</v>
      </c>
      <c r="H6315" s="126">
        <v>1</v>
      </c>
      <c r="I6315" s="126">
        <v>1</v>
      </c>
      <c r="J6315" s="126">
        <v>397</v>
      </c>
      <c r="M6315" s="126">
        <v>2258</v>
      </c>
      <c r="N6315" s="126">
        <v>1</v>
      </c>
      <c r="P6315" s="126">
        <v>1827</v>
      </c>
      <c r="R6315" s="126" t="s">
        <v>547</v>
      </c>
      <c r="S6315" s="252">
        <v>0.44</v>
      </c>
      <c r="T6315" s="252">
        <v>0</v>
      </c>
      <c r="U6315" s="68" t="s">
        <v>8134</v>
      </c>
      <c r="V6315" s="126">
        <v>1</v>
      </c>
      <c r="Z6315" s="126">
        <v>1</v>
      </c>
      <c r="AA6315" s="126">
        <v>1</v>
      </c>
      <c r="AB6315" s="126">
        <v>4</v>
      </c>
      <c r="AC6315" s="126">
        <v>8</v>
      </c>
      <c r="AD6315" s="126">
        <v>2026</v>
      </c>
    </row>
    <row r="6316" spans="3:30">
      <c r="C6316" s="126">
        <v>6309</v>
      </c>
      <c r="D6316" s="126">
        <v>318</v>
      </c>
      <c r="E6316" s="126">
        <v>10</v>
      </c>
      <c r="F6316" s="126">
        <v>1</v>
      </c>
      <c r="G6316" s="126">
        <v>1</v>
      </c>
      <c r="H6316" s="126">
        <v>1</v>
      </c>
      <c r="I6316" s="126">
        <v>1</v>
      </c>
      <c r="J6316" s="126">
        <v>397</v>
      </c>
      <c r="P6316" s="126">
        <v>1827</v>
      </c>
      <c r="R6316" s="126" t="s">
        <v>547</v>
      </c>
      <c r="S6316" s="252">
        <v>0</v>
      </c>
      <c r="T6316" s="252">
        <v>1.52</v>
      </c>
      <c r="U6316" s="68" t="s">
        <v>8135</v>
      </c>
      <c r="V6316" s="126">
        <v>1</v>
      </c>
      <c r="Z6316" s="126">
        <v>1</v>
      </c>
      <c r="AA6316" s="126">
        <v>1</v>
      </c>
      <c r="AB6316" s="126">
        <v>4</v>
      </c>
      <c r="AC6316" s="126">
        <v>8</v>
      </c>
      <c r="AD6316" s="126">
        <v>2026</v>
      </c>
    </row>
    <row r="6317" spans="3:30">
      <c r="C6317" s="126">
        <v>6310</v>
      </c>
      <c r="D6317" s="126">
        <v>318</v>
      </c>
      <c r="E6317" s="126">
        <v>3</v>
      </c>
      <c r="F6317" s="126">
        <v>1</v>
      </c>
      <c r="G6317" s="126">
        <v>1</v>
      </c>
      <c r="H6317" s="126">
        <v>1</v>
      </c>
      <c r="I6317" s="126">
        <v>1</v>
      </c>
      <c r="J6317" s="126">
        <v>367</v>
      </c>
      <c r="M6317" s="126">
        <v>2259</v>
      </c>
      <c r="N6317" s="126">
        <v>0</v>
      </c>
      <c r="P6317" s="126">
        <v>1828</v>
      </c>
      <c r="R6317" s="126" t="s">
        <v>547</v>
      </c>
      <c r="S6317" s="252">
        <v>0</v>
      </c>
      <c r="T6317" s="252">
        <v>1.3</v>
      </c>
      <c r="U6317" s="68" t="s">
        <v>8136</v>
      </c>
      <c r="V6317" s="126">
        <v>1</v>
      </c>
      <c r="Z6317" s="126">
        <v>1</v>
      </c>
      <c r="AA6317" s="126">
        <v>1</v>
      </c>
      <c r="AB6317" s="126">
        <v>4</v>
      </c>
      <c r="AC6317" s="126">
        <v>8</v>
      </c>
      <c r="AD6317" s="126">
        <v>2026</v>
      </c>
    </row>
    <row r="6318" spans="3:30">
      <c r="C6318" s="126">
        <v>6311</v>
      </c>
      <c r="D6318" s="126">
        <v>318</v>
      </c>
      <c r="E6318" s="126">
        <v>11</v>
      </c>
      <c r="F6318" s="126">
        <v>1</v>
      </c>
      <c r="G6318" s="126">
        <v>1</v>
      </c>
      <c r="H6318" s="126">
        <v>1</v>
      </c>
      <c r="I6318" s="126">
        <v>1</v>
      </c>
      <c r="J6318" s="126">
        <v>367</v>
      </c>
      <c r="M6318" s="126">
        <v>2259</v>
      </c>
      <c r="N6318" s="126">
        <v>1</v>
      </c>
      <c r="P6318" s="126">
        <v>1828</v>
      </c>
      <c r="R6318" s="126" t="s">
        <v>547</v>
      </c>
      <c r="S6318" s="252">
        <v>1.3</v>
      </c>
      <c r="T6318" s="252">
        <v>0</v>
      </c>
      <c r="U6318" s="68" t="s">
        <v>8137</v>
      </c>
      <c r="V6318" s="126">
        <v>1</v>
      </c>
      <c r="Z6318" s="126">
        <v>1</v>
      </c>
      <c r="AA6318" s="126">
        <v>1</v>
      </c>
      <c r="AB6318" s="126">
        <v>4</v>
      </c>
      <c r="AC6318" s="126">
        <v>8</v>
      </c>
      <c r="AD6318" s="126">
        <v>2026</v>
      </c>
    </row>
    <row r="6319" spans="3:30">
      <c r="C6319" s="126">
        <v>6312</v>
      </c>
      <c r="D6319" s="126">
        <v>318</v>
      </c>
      <c r="E6319" s="126">
        <v>10</v>
      </c>
      <c r="F6319" s="126">
        <v>1</v>
      </c>
      <c r="G6319" s="126">
        <v>1</v>
      </c>
      <c r="H6319" s="126">
        <v>1</v>
      </c>
      <c r="I6319" s="126">
        <v>1</v>
      </c>
      <c r="J6319" s="126">
        <v>367</v>
      </c>
      <c r="P6319" s="126">
        <v>1828</v>
      </c>
      <c r="R6319" s="126" t="s">
        <v>547</v>
      </c>
      <c r="S6319" s="252">
        <v>0</v>
      </c>
      <c r="T6319" s="252">
        <v>2</v>
      </c>
      <c r="U6319" s="68" t="s">
        <v>8138</v>
      </c>
      <c r="V6319" s="126">
        <v>1</v>
      </c>
      <c r="Z6319" s="126">
        <v>1</v>
      </c>
      <c r="AA6319" s="126">
        <v>1</v>
      </c>
      <c r="AB6319" s="126">
        <v>4</v>
      </c>
      <c r="AC6319" s="126">
        <v>8</v>
      </c>
      <c r="AD6319" s="126">
        <v>2026</v>
      </c>
    </row>
    <row r="6320" spans="3:30">
      <c r="C6320" s="126">
        <v>6313</v>
      </c>
      <c r="D6320" s="126">
        <v>318</v>
      </c>
      <c r="E6320" s="126">
        <v>3</v>
      </c>
      <c r="F6320" s="126">
        <v>1</v>
      </c>
      <c r="G6320" s="126">
        <v>1</v>
      </c>
      <c r="H6320" s="126">
        <v>1</v>
      </c>
      <c r="I6320" s="126">
        <v>1</v>
      </c>
      <c r="J6320" s="126">
        <v>337</v>
      </c>
      <c r="M6320" s="126">
        <v>2260</v>
      </c>
      <c r="N6320" s="126">
        <v>0</v>
      </c>
      <c r="P6320" s="126">
        <v>1829</v>
      </c>
      <c r="R6320" s="126" t="s">
        <v>547</v>
      </c>
      <c r="S6320" s="252">
        <v>0</v>
      </c>
      <c r="T6320" s="252">
        <v>1.6</v>
      </c>
      <c r="U6320" s="68" t="s">
        <v>8139</v>
      </c>
      <c r="V6320" s="126">
        <v>1</v>
      </c>
      <c r="Z6320" s="126">
        <v>1</v>
      </c>
      <c r="AA6320" s="126">
        <v>1</v>
      </c>
      <c r="AB6320" s="126">
        <v>4</v>
      </c>
      <c r="AC6320" s="126">
        <v>8</v>
      </c>
      <c r="AD6320" s="126">
        <v>2026</v>
      </c>
    </row>
    <row r="6321" spans="3:30">
      <c r="C6321" s="126">
        <v>6314</v>
      </c>
      <c r="D6321" s="126">
        <v>318</v>
      </c>
      <c r="E6321" s="126">
        <v>11</v>
      </c>
      <c r="F6321" s="126">
        <v>1</v>
      </c>
      <c r="G6321" s="126">
        <v>1</v>
      </c>
      <c r="H6321" s="126">
        <v>1</v>
      </c>
      <c r="I6321" s="126">
        <v>1</v>
      </c>
      <c r="J6321" s="126">
        <v>337</v>
      </c>
      <c r="M6321" s="126">
        <v>2260</v>
      </c>
      <c r="N6321" s="126">
        <v>1</v>
      </c>
      <c r="P6321" s="126">
        <v>1829</v>
      </c>
      <c r="R6321" s="126" t="s">
        <v>547</v>
      </c>
      <c r="S6321" s="252">
        <v>1.6</v>
      </c>
      <c r="T6321" s="252">
        <v>0</v>
      </c>
      <c r="U6321" s="68" t="s">
        <v>8140</v>
      </c>
      <c r="V6321" s="126">
        <v>1</v>
      </c>
      <c r="Z6321" s="126">
        <v>1</v>
      </c>
      <c r="AA6321" s="126">
        <v>1</v>
      </c>
      <c r="AB6321" s="126">
        <v>4</v>
      </c>
      <c r="AC6321" s="126">
        <v>8</v>
      </c>
      <c r="AD6321" s="126">
        <v>2026</v>
      </c>
    </row>
    <row r="6322" spans="3:30">
      <c r="C6322" s="126">
        <v>6315</v>
      </c>
      <c r="D6322" s="126">
        <v>318</v>
      </c>
      <c r="E6322" s="126">
        <v>10</v>
      </c>
      <c r="F6322" s="126">
        <v>1</v>
      </c>
      <c r="G6322" s="126">
        <v>1</v>
      </c>
      <c r="H6322" s="126">
        <v>1</v>
      </c>
      <c r="I6322" s="126">
        <v>1</v>
      </c>
      <c r="J6322" s="126">
        <v>337</v>
      </c>
      <c r="P6322" s="126">
        <v>1829</v>
      </c>
      <c r="R6322" s="126" t="s">
        <v>547</v>
      </c>
      <c r="S6322" s="252">
        <v>0</v>
      </c>
      <c r="T6322" s="252">
        <v>2.4</v>
      </c>
      <c r="U6322" s="68" t="s">
        <v>8141</v>
      </c>
      <c r="V6322" s="126">
        <v>1</v>
      </c>
      <c r="Z6322" s="126">
        <v>1</v>
      </c>
      <c r="AA6322" s="126">
        <v>1</v>
      </c>
      <c r="AB6322" s="126">
        <v>4</v>
      </c>
      <c r="AC6322" s="126">
        <v>8</v>
      </c>
      <c r="AD6322" s="126">
        <v>2026</v>
      </c>
    </row>
    <row r="6323" spans="3:30">
      <c r="C6323" s="126">
        <v>6316</v>
      </c>
      <c r="D6323" s="126">
        <v>318</v>
      </c>
      <c r="E6323" s="126">
        <v>3</v>
      </c>
      <c r="F6323" s="126">
        <v>1</v>
      </c>
      <c r="G6323" s="126">
        <v>1</v>
      </c>
      <c r="H6323" s="126">
        <v>1</v>
      </c>
      <c r="I6323" s="126">
        <v>1</v>
      </c>
      <c r="J6323" s="126">
        <v>401</v>
      </c>
      <c r="M6323" s="126">
        <v>2261</v>
      </c>
      <c r="N6323" s="126">
        <v>0</v>
      </c>
      <c r="P6323" s="126">
        <v>1830</v>
      </c>
      <c r="R6323" s="126" t="s">
        <v>547</v>
      </c>
      <c r="S6323" s="252">
        <v>0</v>
      </c>
      <c r="T6323" s="252">
        <v>2.1</v>
      </c>
      <c r="U6323" s="68" t="s">
        <v>8142</v>
      </c>
      <c r="V6323" s="126">
        <v>1</v>
      </c>
      <c r="Z6323" s="126">
        <v>1</v>
      </c>
      <c r="AA6323" s="126">
        <v>1</v>
      </c>
      <c r="AB6323" s="126">
        <v>4</v>
      </c>
      <c r="AC6323" s="126">
        <v>8</v>
      </c>
      <c r="AD6323" s="126">
        <v>2026</v>
      </c>
    </row>
    <row r="6324" spans="3:30">
      <c r="C6324" s="126">
        <v>6317</v>
      </c>
      <c r="D6324" s="126">
        <v>318</v>
      </c>
      <c r="E6324" s="126">
        <v>11</v>
      </c>
      <c r="F6324" s="126">
        <v>1</v>
      </c>
      <c r="G6324" s="126">
        <v>1</v>
      </c>
      <c r="H6324" s="126">
        <v>1</v>
      </c>
      <c r="I6324" s="126">
        <v>1</v>
      </c>
      <c r="J6324" s="126">
        <v>401</v>
      </c>
      <c r="M6324" s="126">
        <v>2261</v>
      </c>
      <c r="N6324" s="126">
        <v>1</v>
      </c>
      <c r="P6324" s="126">
        <v>1830</v>
      </c>
      <c r="R6324" s="126" t="s">
        <v>547</v>
      </c>
      <c r="S6324" s="252">
        <v>2.1</v>
      </c>
      <c r="T6324" s="252">
        <v>0</v>
      </c>
      <c r="U6324" s="68" t="s">
        <v>8143</v>
      </c>
      <c r="V6324" s="126">
        <v>1</v>
      </c>
      <c r="Z6324" s="126">
        <v>1</v>
      </c>
      <c r="AA6324" s="126">
        <v>1</v>
      </c>
      <c r="AB6324" s="126">
        <v>4</v>
      </c>
      <c r="AC6324" s="126">
        <v>8</v>
      </c>
      <c r="AD6324" s="126">
        <v>2026</v>
      </c>
    </row>
    <row r="6325" spans="3:30">
      <c r="C6325" s="126">
        <v>6318</v>
      </c>
      <c r="D6325" s="126">
        <v>318</v>
      </c>
      <c r="E6325" s="126">
        <v>10</v>
      </c>
      <c r="F6325" s="126">
        <v>1</v>
      </c>
      <c r="G6325" s="126">
        <v>1</v>
      </c>
      <c r="H6325" s="126">
        <v>1</v>
      </c>
      <c r="I6325" s="126">
        <v>1</v>
      </c>
      <c r="J6325" s="126">
        <v>401</v>
      </c>
      <c r="P6325" s="126">
        <v>1830</v>
      </c>
      <c r="R6325" s="126" t="s">
        <v>547</v>
      </c>
      <c r="S6325" s="252">
        <v>0</v>
      </c>
      <c r="T6325" s="252">
        <v>2</v>
      </c>
      <c r="U6325" s="68" t="s">
        <v>8144</v>
      </c>
      <c r="V6325" s="126">
        <v>1</v>
      </c>
      <c r="Z6325" s="126">
        <v>1</v>
      </c>
      <c r="AA6325" s="126">
        <v>1</v>
      </c>
      <c r="AB6325" s="126">
        <v>4</v>
      </c>
      <c r="AC6325" s="126">
        <v>8</v>
      </c>
      <c r="AD6325" s="126">
        <v>2026</v>
      </c>
    </row>
    <row r="6326" spans="3:30">
      <c r="C6326" s="126">
        <v>6319</v>
      </c>
      <c r="D6326" s="126">
        <v>318</v>
      </c>
      <c r="E6326" s="126">
        <v>3</v>
      </c>
      <c r="F6326" s="126">
        <v>1</v>
      </c>
      <c r="G6326" s="126">
        <v>1</v>
      </c>
      <c r="H6326" s="126">
        <v>1</v>
      </c>
      <c r="I6326" s="126">
        <v>1</v>
      </c>
      <c r="J6326" s="126">
        <v>410</v>
      </c>
      <c r="M6326" s="126">
        <v>2262</v>
      </c>
      <c r="N6326" s="126">
        <v>0</v>
      </c>
      <c r="P6326" s="126">
        <v>1831</v>
      </c>
      <c r="R6326" s="126" t="s">
        <v>547</v>
      </c>
      <c r="S6326" s="252">
        <v>0</v>
      </c>
      <c r="T6326" s="252">
        <v>1.1000000000000001</v>
      </c>
      <c r="U6326" s="68" t="s">
        <v>8145</v>
      </c>
      <c r="V6326" s="126">
        <v>1</v>
      </c>
      <c r="Z6326" s="126">
        <v>1</v>
      </c>
      <c r="AA6326" s="126">
        <v>1</v>
      </c>
      <c r="AB6326" s="126">
        <v>4</v>
      </c>
      <c r="AC6326" s="126">
        <v>8</v>
      </c>
      <c r="AD6326" s="126">
        <v>2026</v>
      </c>
    </row>
    <row r="6327" spans="3:30">
      <c r="C6327" s="126">
        <v>6320</v>
      </c>
      <c r="D6327" s="126">
        <v>318</v>
      </c>
      <c r="E6327" s="126">
        <v>11</v>
      </c>
      <c r="F6327" s="126">
        <v>1</v>
      </c>
      <c r="G6327" s="126">
        <v>1</v>
      </c>
      <c r="H6327" s="126">
        <v>1</v>
      </c>
      <c r="I6327" s="126">
        <v>1</v>
      </c>
      <c r="J6327" s="126">
        <v>410</v>
      </c>
      <c r="M6327" s="126">
        <v>2262</v>
      </c>
      <c r="N6327" s="126">
        <v>1</v>
      </c>
      <c r="P6327" s="126">
        <v>1831</v>
      </c>
      <c r="R6327" s="126" t="s">
        <v>547</v>
      </c>
      <c r="S6327" s="252">
        <v>1.1000000000000001</v>
      </c>
      <c r="T6327" s="252">
        <v>0</v>
      </c>
      <c r="U6327" s="68" t="s">
        <v>8146</v>
      </c>
      <c r="V6327" s="126">
        <v>1</v>
      </c>
      <c r="Z6327" s="126">
        <v>1</v>
      </c>
      <c r="AA6327" s="126">
        <v>1</v>
      </c>
      <c r="AB6327" s="126">
        <v>4</v>
      </c>
      <c r="AC6327" s="126">
        <v>8</v>
      </c>
      <c r="AD6327" s="126">
        <v>2026</v>
      </c>
    </row>
    <row r="6328" spans="3:30">
      <c r="C6328" s="126">
        <v>6321</v>
      </c>
      <c r="D6328" s="126">
        <v>318</v>
      </c>
      <c r="E6328" s="126">
        <v>10</v>
      </c>
      <c r="F6328" s="126">
        <v>1</v>
      </c>
      <c r="G6328" s="126">
        <v>1</v>
      </c>
      <c r="H6328" s="126">
        <v>1</v>
      </c>
      <c r="I6328" s="126">
        <v>1</v>
      </c>
      <c r="J6328" s="126">
        <v>410</v>
      </c>
      <c r="P6328" s="126">
        <v>1831</v>
      </c>
      <c r="R6328" s="126" t="s">
        <v>547</v>
      </c>
      <c r="S6328" s="252">
        <v>0</v>
      </c>
      <c r="T6328" s="252">
        <v>1.5</v>
      </c>
      <c r="U6328" s="68" t="s">
        <v>8147</v>
      </c>
      <c r="V6328" s="126">
        <v>1</v>
      </c>
      <c r="Z6328" s="126">
        <v>1</v>
      </c>
      <c r="AA6328" s="126">
        <v>1</v>
      </c>
      <c r="AB6328" s="126">
        <v>4</v>
      </c>
      <c r="AC6328" s="126">
        <v>8</v>
      </c>
      <c r="AD6328" s="126">
        <v>2026</v>
      </c>
    </row>
    <row r="6329" spans="3:30">
      <c r="C6329" s="126">
        <v>6322</v>
      </c>
      <c r="D6329" s="126">
        <v>318</v>
      </c>
      <c r="E6329" s="126">
        <v>3</v>
      </c>
      <c r="F6329" s="126">
        <v>1</v>
      </c>
      <c r="G6329" s="126">
        <v>1</v>
      </c>
      <c r="H6329" s="126">
        <v>1</v>
      </c>
      <c r="I6329" s="126">
        <v>1</v>
      </c>
      <c r="J6329" s="126">
        <v>420</v>
      </c>
      <c r="M6329" s="126">
        <v>2263</v>
      </c>
      <c r="N6329" s="126">
        <v>0</v>
      </c>
      <c r="P6329" s="126">
        <v>1832</v>
      </c>
      <c r="R6329" s="126" t="s">
        <v>547</v>
      </c>
      <c r="S6329" s="252">
        <v>0</v>
      </c>
      <c r="T6329" s="252">
        <v>1.65</v>
      </c>
      <c r="U6329" s="68" t="s">
        <v>8148</v>
      </c>
      <c r="V6329" s="126">
        <v>1</v>
      </c>
      <c r="Z6329" s="126">
        <v>1</v>
      </c>
      <c r="AA6329" s="126">
        <v>1</v>
      </c>
      <c r="AB6329" s="126">
        <v>4</v>
      </c>
      <c r="AC6329" s="126">
        <v>8</v>
      </c>
      <c r="AD6329" s="126">
        <v>2026</v>
      </c>
    </row>
    <row r="6330" spans="3:30">
      <c r="C6330" s="126">
        <v>6323</v>
      </c>
      <c r="D6330" s="126">
        <v>318</v>
      </c>
      <c r="E6330" s="126">
        <v>11</v>
      </c>
      <c r="F6330" s="126">
        <v>1</v>
      </c>
      <c r="G6330" s="126">
        <v>1</v>
      </c>
      <c r="H6330" s="126">
        <v>1</v>
      </c>
      <c r="I6330" s="126">
        <v>1</v>
      </c>
      <c r="J6330" s="126">
        <v>420</v>
      </c>
      <c r="M6330" s="126">
        <v>2263</v>
      </c>
      <c r="N6330" s="126">
        <v>1</v>
      </c>
      <c r="P6330" s="126">
        <v>1832</v>
      </c>
      <c r="R6330" s="126" t="s">
        <v>547</v>
      </c>
      <c r="S6330" s="252">
        <v>1.65</v>
      </c>
      <c r="T6330" s="252">
        <v>0</v>
      </c>
      <c r="U6330" s="68" t="s">
        <v>8149</v>
      </c>
      <c r="V6330" s="126">
        <v>1</v>
      </c>
      <c r="Z6330" s="126">
        <v>1</v>
      </c>
      <c r="AA6330" s="126">
        <v>1</v>
      </c>
      <c r="AB6330" s="126">
        <v>4</v>
      </c>
      <c r="AC6330" s="126">
        <v>8</v>
      </c>
      <c r="AD6330" s="126">
        <v>2026</v>
      </c>
    </row>
    <row r="6331" spans="3:30">
      <c r="C6331" s="126">
        <v>6324</v>
      </c>
      <c r="D6331" s="126">
        <v>318</v>
      </c>
      <c r="E6331" s="126">
        <v>10</v>
      </c>
      <c r="F6331" s="126">
        <v>1</v>
      </c>
      <c r="G6331" s="126">
        <v>1</v>
      </c>
      <c r="H6331" s="126">
        <v>1</v>
      </c>
      <c r="I6331" s="126">
        <v>1</v>
      </c>
      <c r="J6331" s="126">
        <v>420</v>
      </c>
      <c r="P6331" s="126">
        <v>1832</v>
      </c>
      <c r="R6331" s="126" t="s">
        <v>547</v>
      </c>
      <c r="S6331" s="252">
        <v>0</v>
      </c>
      <c r="T6331" s="252">
        <v>2.5</v>
      </c>
      <c r="U6331" s="68" t="s">
        <v>8150</v>
      </c>
      <c r="V6331" s="126">
        <v>1</v>
      </c>
      <c r="Z6331" s="126">
        <v>1</v>
      </c>
      <c r="AA6331" s="126">
        <v>1</v>
      </c>
      <c r="AB6331" s="126">
        <v>4</v>
      </c>
      <c r="AC6331" s="126">
        <v>8</v>
      </c>
      <c r="AD6331" s="126">
        <v>2026</v>
      </c>
    </row>
    <row r="6332" spans="3:30">
      <c r="C6332" s="126">
        <v>6325</v>
      </c>
      <c r="D6332" s="126">
        <v>318</v>
      </c>
      <c r="E6332" s="126">
        <v>3</v>
      </c>
      <c r="F6332" s="126">
        <v>1</v>
      </c>
      <c r="G6332" s="126">
        <v>1</v>
      </c>
      <c r="H6332" s="126">
        <v>1</v>
      </c>
      <c r="I6332" s="126">
        <v>1</v>
      </c>
      <c r="J6332" s="126">
        <v>429</v>
      </c>
      <c r="M6332" s="126">
        <v>2264</v>
      </c>
      <c r="N6332" s="126">
        <v>0</v>
      </c>
      <c r="P6332" s="126">
        <v>1833</v>
      </c>
      <c r="R6332" s="126" t="s">
        <v>547</v>
      </c>
      <c r="S6332" s="252">
        <v>0</v>
      </c>
      <c r="T6332" s="252">
        <v>2.2999999999999998</v>
      </c>
      <c r="U6332" s="68" t="s">
        <v>8151</v>
      </c>
      <c r="V6332" s="126">
        <v>1</v>
      </c>
      <c r="Z6332" s="126">
        <v>1</v>
      </c>
      <c r="AA6332" s="126">
        <v>1</v>
      </c>
      <c r="AB6332" s="126">
        <v>4</v>
      </c>
      <c r="AC6332" s="126">
        <v>8</v>
      </c>
      <c r="AD6332" s="126">
        <v>2026</v>
      </c>
    </row>
    <row r="6333" spans="3:30">
      <c r="C6333" s="126">
        <v>6326</v>
      </c>
      <c r="D6333" s="126">
        <v>318</v>
      </c>
      <c r="E6333" s="126">
        <v>11</v>
      </c>
      <c r="F6333" s="126">
        <v>1</v>
      </c>
      <c r="G6333" s="126">
        <v>1</v>
      </c>
      <c r="H6333" s="126">
        <v>1</v>
      </c>
      <c r="I6333" s="126">
        <v>1</v>
      </c>
      <c r="J6333" s="126">
        <v>429</v>
      </c>
      <c r="M6333" s="126">
        <v>2264</v>
      </c>
      <c r="N6333" s="126">
        <v>1</v>
      </c>
      <c r="P6333" s="126">
        <v>1833</v>
      </c>
      <c r="R6333" s="126" t="s">
        <v>547</v>
      </c>
      <c r="S6333" s="252">
        <v>2.2999999999999998</v>
      </c>
      <c r="T6333" s="252">
        <v>0</v>
      </c>
      <c r="U6333" s="68" t="s">
        <v>8152</v>
      </c>
      <c r="V6333" s="126">
        <v>1</v>
      </c>
      <c r="Z6333" s="126">
        <v>1</v>
      </c>
      <c r="AA6333" s="126">
        <v>1</v>
      </c>
      <c r="AB6333" s="126">
        <v>4</v>
      </c>
      <c r="AC6333" s="126">
        <v>8</v>
      </c>
      <c r="AD6333" s="126">
        <v>2026</v>
      </c>
    </row>
    <row r="6334" spans="3:30">
      <c r="C6334" s="126">
        <v>6327</v>
      </c>
      <c r="D6334" s="126">
        <v>318</v>
      </c>
      <c r="E6334" s="126">
        <v>10</v>
      </c>
      <c r="F6334" s="126">
        <v>1</v>
      </c>
      <c r="G6334" s="126">
        <v>1</v>
      </c>
      <c r="H6334" s="126">
        <v>1</v>
      </c>
      <c r="I6334" s="126">
        <v>1</v>
      </c>
      <c r="J6334" s="126">
        <v>429</v>
      </c>
      <c r="P6334" s="126">
        <v>1833</v>
      </c>
      <c r="R6334" s="126" t="s">
        <v>547</v>
      </c>
      <c r="S6334" s="252">
        <v>0</v>
      </c>
      <c r="T6334" s="252">
        <v>3.25</v>
      </c>
      <c r="U6334" s="68" t="s">
        <v>8153</v>
      </c>
      <c r="V6334" s="126">
        <v>1</v>
      </c>
      <c r="Z6334" s="126">
        <v>1</v>
      </c>
      <c r="AA6334" s="126">
        <v>1</v>
      </c>
      <c r="AB6334" s="126">
        <v>4</v>
      </c>
      <c r="AC6334" s="126">
        <v>8</v>
      </c>
      <c r="AD6334" s="126">
        <v>2026</v>
      </c>
    </row>
    <row r="6335" spans="3:30">
      <c r="C6335" s="126">
        <v>6328</v>
      </c>
      <c r="D6335" s="126">
        <v>319</v>
      </c>
      <c r="E6335" s="126">
        <v>2</v>
      </c>
      <c r="F6335" s="126">
        <v>1</v>
      </c>
      <c r="G6335" s="126">
        <v>1</v>
      </c>
      <c r="H6335" s="126">
        <v>1</v>
      </c>
      <c r="I6335" s="126">
        <v>1</v>
      </c>
      <c r="R6335" s="126" t="s">
        <v>547</v>
      </c>
      <c r="S6335" s="252">
        <v>64.59</v>
      </c>
      <c r="T6335" s="252">
        <v>0</v>
      </c>
      <c r="U6335" s="68" t="s">
        <v>8155</v>
      </c>
      <c r="V6335" s="126">
        <v>1</v>
      </c>
      <c r="Z6335" s="126">
        <v>1</v>
      </c>
      <c r="AA6335" s="126">
        <v>1</v>
      </c>
      <c r="AB6335" s="126">
        <v>4</v>
      </c>
      <c r="AC6335" s="126">
        <v>8</v>
      </c>
      <c r="AD6335" s="126">
        <v>2026</v>
      </c>
    </row>
    <row r="6336" spans="3:30">
      <c r="C6336" s="126">
        <v>6329</v>
      </c>
      <c r="D6336" s="126">
        <v>319</v>
      </c>
      <c r="E6336" s="126">
        <v>3</v>
      </c>
      <c r="F6336" s="126">
        <v>1</v>
      </c>
      <c r="G6336" s="126">
        <v>1</v>
      </c>
      <c r="H6336" s="126">
        <v>1</v>
      </c>
      <c r="I6336" s="126">
        <v>1</v>
      </c>
      <c r="J6336" s="126">
        <v>177</v>
      </c>
      <c r="M6336" s="126">
        <v>2265</v>
      </c>
      <c r="N6336" s="126">
        <v>0</v>
      </c>
      <c r="P6336" s="126">
        <v>1834</v>
      </c>
      <c r="R6336" s="126" t="s">
        <v>547</v>
      </c>
      <c r="S6336" s="252">
        <v>0</v>
      </c>
      <c r="T6336" s="252">
        <v>0.8</v>
      </c>
      <c r="U6336" s="68" t="s">
        <v>8156</v>
      </c>
      <c r="V6336" s="126">
        <v>1</v>
      </c>
      <c r="Z6336" s="126">
        <v>1</v>
      </c>
      <c r="AA6336" s="126">
        <v>1</v>
      </c>
      <c r="AB6336" s="126">
        <v>4</v>
      </c>
      <c r="AC6336" s="126">
        <v>8</v>
      </c>
      <c r="AD6336" s="126">
        <v>2026</v>
      </c>
    </row>
    <row r="6337" spans="3:30">
      <c r="C6337" s="126">
        <v>6330</v>
      </c>
      <c r="D6337" s="126">
        <v>319</v>
      </c>
      <c r="E6337" s="126">
        <v>11</v>
      </c>
      <c r="F6337" s="126">
        <v>1</v>
      </c>
      <c r="G6337" s="126">
        <v>1</v>
      </c>
      <c r="H6337" s="126">
        <v>1</v>
      </c>
      <c r="I6337" s="126">
        <v>1</v>
      </c>
      <c r="J6337" s="126">
        <v>177</v>
      </c>
      <c r="M6337" s="126">
        <v>2265</v>
      </c>
      <c r="N6337" s="126">
        <v>1</v>
      </c>
      <c r="P6337" s="126">
        <v>1834</v>
      </c>
      <c r="R6337" s="126" t="s">
        <v>547</v>
      </c>
      <c r="S6337" s="252">
        <v>0.8</v>
      </c>
      <c r="T6337" s="252">
        <v>0</v>
      </c>
      <c r="U6337" s="68" t="s">
        <v>8157</v>
      </c>
      <c r="V6337" s="126">
        <v>1</v>
      </c>
      <c r="Z6337" s="126">
        <v>1</v>
      </c>
      <c r="AA6337" s="126">
        <v>1</v>
      </c>
      <c r="AB6337" s="126">
        <v>4</v>
      </c>
      <c r="AC6337" s="126">
        <v>8</v>
      </c>
      <c r="AD6337" s="126">
        <v>2026</v>
      </c>
    </row>
    <row r="6338" spans="3:30">
      <c r="C6338" s="126">
        <v>6331</v>
      </c>
      <c r="D6338" s="126">
        <v>319</v>
      </c>
      <c r="E6338" s="126">
        <v>10</v>
      </c>
      <c r="F6338" s="126">
        <v>1</v>
      </c>
      <c r="G6338" s="126">
        <v>1</v>
      </c>
      <c r="H6338" s="126">
        <v>1</v>
      </c>
      <c r="I6338" s="126">
        <v>1</v>
      </c>
      <c r="J6338" s="126">
        <v>177</v>
      </c>
      <c r="P6338" s="126">
        <v>1834</v>
      </c>
      <c r="R6338" s="126" t="s">
        <v>547</v>
      </c>
      <c r="S6338" s="252">
        <v>0</v>
      </c>
      <c r="T6338" s="252">
        <v>0.9</v>
      </c>
      <c r="U6338" s="68" t="s">
        <v>8158</v>
      </c>
      <c r="V6338" s="126">
        <v>1</v>
      </c>
      <c r="Z6338" s="126">
        <v>1</v>
      </c>
      <c r="AA6338" s="126">
        <v>1</v>
      </c>
      <c r="AB6338" s="126">
        <v>4</v>
      </c>
      <c r="AC6338" s="126">
        <v>8</v>
      </c>
      <c r="AD6338" s="126">
        <v>2026</v>
      </c>
    </row>
    <row r="6339" spans="3:30">
      <c r="C6339" s="126">
        <v>6332</v>
      </c>
      <c r="D6339" s="126">
        <v>319</v>
      </c>
      <c r="E6339" s="126">
        <v>3</v>
      </c>
      <c r="F6339" s="126">
        <v>1</v>
      </c>
      <c r="G6339" s="126">
        <v>1</v>
      </c>
      <c r="H6339" s="126">
        <v>1</v>
      </c>
      <c r="I6339" s="126">
        <v>1</v>
      </c>
      <c r="J6339" s="126">
        <v>305</v>
      </c>
      <c r="M6339" s="126">
        <v>2266</v>
      </c>
      <c r="N6339" s="126">
        <v>0</v>
      </c>
      <c r="P6339" s="126">
        <v>1835</v>
      </c>
      <c r="R6339" s="126" t="s">
        <v>547</v>
      </c>
      <c r="S6339" s="252">
        <v>0</v>
      </c>
      <c r="T6339" s="252">
        <v>21.25</v>
      </c>
      <c r="U6339" s="68" t="s">
        <v>8159</v>
      </c>
      <c r="V6339" s="126">
        <v>1</v>
      </c>
      <c r="Z6339" s="126">
        <v>1</v>
      </c>
      <c r="AA6339" s="126">
        <v>1</v>
      </c>
      <c r="AB6339" s="126">
        <v>4</v>
      </c>
      <c r="AC6339" s="126">
        <v>8</v>
      </c>
      <c r="AD6339" s="126">
        <v>2026</v>
      </c>
    </row>
    <row r="6340" spans="3:30">
      <c r="C6340" s="126">
        <v>6333</v>
      </c>
      <c r="D6340" s="126">
        <v>319</v>
      </c>
      <c r="E6340" s="126">
        <v>11</v>
      </c>
      <c r="F6340" s="126">
        <v>1</v>
      </c>
      <c r="G6340" s="126">
        <v>1</v>
      </c>
      <c r="H6340" s="126">
        <v>1</v>
      </c>
      <c r="I6340" s="126">
        <v>1</v>
      </c>
      <c r="J6340" s="126">
        <v>305</v>
      </c>
      <c r="M6340" s="126">
        <v>2266</v>
      </c>
      <c r="N6340" s="126">
        <v>1</v>
      </c>
      <c r="P6340" s="126">
        <v>1835</v>
      </c>
      <c r="R6340" s="126" t="s">
        <v>547</v>
      </c>
      <c r="S6340" s="252">
        <v>21.25</v>
      </c>
      <c r="T6340" s="252">
        <v>0</v>
      </c>
      <c r="U6340" s="68" t="s">
        <v>8160</v>
      </c>
      <c r="V6340" s="126">
        <v>1</v>
      </c>
      <c r="Z6340" s="126">
        <v>1</v>
      </c>
      <c r="AA6340" s="126">
        <v>1</v>
      </c>
      <c r="AB6340" s="126">
        <v>4</v>
      </c>
      <c r="AC6340" s="126">
        <v>8</v>
      </c>
      <c r="AD6340" s="126">
        <v>2026</v>
      </c>
    </row>
    <row r="6341" spans="3:30">
      <c r="C6341" s="126">
        <v>6334</v>
      </c>
      <c r="D6341" s="126">
        <v>319</v>
      </c>
      <c r="E6341" s="126">
        <v>10</v>
      </c>
      <c r="F6341" s="126">
        <v>1</v>
      </c>
      <c r="G6341" s="126">
        <v>1</v>
      </c>
      <c r="H6341" s="126">
        <v>1</v>
      </c>
      <c r="I6341" s="126">
        <v>1</v>
      </c>
      <c r="J6341" s="126">
        <v>305</v>
      </c>
      <c r="P6341" s="126">
        <v>1835</v>
      </c>
      <c r="R6341" s="126" t="s">
        <v>547</v>
      </c>
      <c r="S6341" s="252">
        <v>0</v>
      </c>
      <c r="T6341" s="252">
        <v>22.5</v>
      </c>
      <c r="U6341" s="68" t="s">
        <v>8161</v>
      </c>
      <c r="V6341" s="126">
        <v>1</v>
      </c>
      <c r="Z6341" s="126">
        <v>1</v>
      </c>
      <c r="AA6341" s="126">
        <v>1</v>
      </c>
      <c r="AB6341" s="126">
        <v>4</v>
      </c>
      <c r="AC6341" s="126">
        <v>8</v>
      </c>
      <c r="AD6341" s="126">
        <v>2026</v>
      </c>
    </row>
    <row r="6342" spans="3:30">
      <c r="C6342" s="126">
        <v>6335</v>
      </c>
      <c r="D6342" s="126">
        <v>319</v>
      </c>
      <c r="E6342" s="126">
        <v>3</v>
      </c>
      <c r="F6342" s="126">
        <v>1</v>
      </c>
      <c r="G6342" s="126">
        <v>1</v>
      </c>
      <c r="H6342" s="126">
        <v>1</v>
      </c>
      <c r="I6342" s="126">
        <v>1</v>
      </c>
      <c r="J6342" s="126">
        <v>294</v>
      </c>
      <c r="M6342" s="126">
        <v>2267</v>
      </c>
      <c r="N6342" s="126">
        <v>0</v>
      </c>
      <c r="P6342" s="126">
        <v>1836</v>
      </c>
      <c r="R6342" s="126" t="s">
        <v>547</v>
      </c>
      <c r="S6342" s="252">
        <v>0</v>
      </c>
      <c r="T6342" s="252">
        <v>9.8000000000000007</v>
      </c>
      <c r="U6342" s="68" t="s">
        <v>8162</v>
      </c>
      <c r="V6342" s="126">
        <v>1</v>
      </c>
      <c r="Z6342" s="126">
        <v>1</v>
      </c>
      <c r="AA6342" s="126">
        <v>1</v>
      </c>
      <c r="AB6342" s="126">
        <v>4</v>
      </c>
      <c r="AC6342" s="126">
        <v>8</v>
      </c>
      <c r="AD6342" s="126">
        <v>2026</v>
      </c>
    </row>
    <row r="6343" spans="3:30">
      <c r="C6343" s="126">
        <v>6336</v>
      </c>
      <c r="D6343" s="126">
        <v>319</v>
      </c>
      <c r="E6343" s="126">
        <v>11</v>
      </c>
      <c r="F6343" s="126">
        <v>1</v>
      </c>
      <c r="G6343" s="126">
        <v>1</v>
      </c>
      <c r="H6343" s="126">
        <v>1</v>
      </c>
      <c r="I6343" s="126">
        <v>1</v>
      </c>
      <c r="J6343" s="126">
        <v>294</v>
      </c>
      <c r="M6343" s="126">
        <v>2267</v>
      </c>
      <c r="N6343" s="126">
        <v>1</v>
      </c>
      <c r="P6343" s="126">
        <v>1836</v>
      </c>
      <c r="R6343" s="126" t="s">
        <v>547</v>
      </c>
      <c r="S6343" s="252">
        <v>9.8000000000000007</v>
      </c>
      <c r="T6343" s="252">
        <v>0</v>
      </c>
      <c r="U6343" s="68" t="s">
        <v>8163</v>
      </c>
      <c r="V6343" s="126">
        <v>1</v>
      </c>
      <c r="Z6343" s="126">
        <v>1</v>
      </c>
      <c r="AA6343" s="126">
        <v>1</v>
      </c>
      <c r="AB6343" s="126">
        <v>4</v>
      </c>
      <c r="AC6343" s="126">
        <v>8</v>
      </c>
      <c r="AD6343" s="126">
        <v>2026</v>
      </c>
    </row>
    <row r="6344" spans="3:30">
      <c r="C6344" s="126">
        <v>6337</v>
      </c>
      <c r="D6344" s="126">
        <v>319</v>
      </c>
      <c r="E6344" s="126">
        <v>10</v>
      </c>
      <c r="F6344" s="126">
        <v>1</v>
      </c>
      <c r="G6344" s="126">
        <v>1</v>
      </c>
      <c r="H6344" s="126">
        <v>1</v>
      </c>
      <c r="I6344" s="126">
        <v>1</v>
      </c>
      <c r="J6344" s="126">
        <v>294</v>
      </c>
      <c r="P6344" s="126">
        <v>1836</v>
      </c>
      <c r="R6344" s="126" t="s">
        <v>547</v>
      </c>
      <c r="S6344" s="252">
        <v>0</v>
      </c>
      <c r="T6344" s="252">
        <v>15</v>
      </c>
      <c r="U6344" s="68" t="s">
        <v>8164</v>
      </c>
      <c r="V6344" s="126">
        <v>1</v>
      </c>
      <c r="Z6344" s="126">
        <v>1</v>
      </c>
      <c r="AA6344" s="126">
        <v>1</v>
      </c>
      <c r="AB6344" s="126">
        <v>4</v>
      </c>
      <c r="AC6344" s="126">
        <v>8</v>
      </c>
      <c r="AD6344" s="126">
        <v>2026</v>
      </c>
    </row>
    <row r="6345" spans="3:30">
      <c r="C6345" s="126">
        <v>6338</v>
      </c>
      <c r="D6345" s="126">
        <v>319</v>
      </c>
      <c r="E6345" s="126">
        <v>3</v>
      </c>
      <c r="F6345" s="126">
        <v>1</v>
      </c>
      <c r="G6345" s="126">
        <v>1</v>
      </c>
      <c r="H6345" s="126">
        <v>1</v>
      </c>
      <c r="I6345" s="126">
        <v>1</v>
      </c>
      <c r="J6345" s="126">
        <v>358</v>
      </c>
      <c r="M6345" s="126">
        <v>2268</v>
      </c>
      <c r="N6345" s="126">
        <v>0</v>
      </c>
      <c r="P6345" s="126">
        <v>1837</v>
      </c>
      <c r="R6345" s="126" t="s">
        <v>547</v>
      </c>
      <c r="S6345" s="252">
        <v>0</v>
      </c>
      <c r="T6345" s="252">
        <v>8</v>
      </c>
      <c r="U6345" s="68" t="s">
        <v>8165</v>
      </c>
      <c r="V6345" s="126">
        <v>1</v>
      </c>
      <c r="Z6345" s="126">
        <v>1</v>
      </c>
      <c r="AA6345" s="126">
        <v>1</v>
      </c>
      <c r="AB6345" s="126">
        <v>4</v>
      </c>
      <c r="AC6345" s="126">
        <v>8</v>
      </c>
      <c r="AD6345" s="126">
        <v>2026</v>
      </c>
    </row>
    <row r="6346" spans="3:30">
      <c r="C6346" s="126">
        <v>6339</v>
      </c>
      <c r="D6346" s="126">
        <v>319</v>
      </c>
      <c r="E6346" s="126">
        <v>11</v>
      </c>
      <c r="F6346" s="126">
        <v>1</v>
      </c>
      <c r="G6346" s="126">
        <v>1</v>
      </c>
      <c r="H6346" s="126">
        <v>1</v>
      </c>
      <c r="I6346" s="126">
        <v>1</v>
      </c>
      <c r="J6346" s="126">
        <v>358</v>
      </c>
      <c r="M6346" s="126">
        <v>2268</v>
      </c>
      <c r="N6346" s="126">
        <v>1</v>
      </c>
      <c r="P6346" s="126">
        <v>1837</v>
      </c>
      <c r="R6346" s="126" t="s">
        <v>547</v>
      </c>
      <c r="S6346" s="252">
        <v>8</v>
      </c>
      <c r="T6346" s="252">
        <v>0</v>
      </c>
      <c r="U6346" s="68" t="s">
        <v>8166</v>
      </c>
      <c r="V6346" s="126">
        <v>1</v>
      </c>
      <c r="Z6346" s="126">
        <v>1</v>
      </c>
      <c r="AA6346" s="126">
        <v>1</v>
      </c>
      <c r="AB6346" s="126">
        <v>4</v>
      </c>
      <c r="AC6346" s="126">
        <v>8</v>
      </c>
      <c r="AD6346" s="126">
        <v>2026</v>
      </c>
    </row>
    <row r="6347" spans="3:30">
      <c r="C6347" s="126">
        <v>6340</v>
      </c>
      <c r="D6347" s="126">
        <v>319</v>
      </c>
      <c r="E6347" s="126">
        <v>10</v>
      </c>
      <c r="F6347" s="126">
        <v>1</v>
      </c>
      <c r="G6347" s="126">
        <v>1</v>
      </c>
      <c r="H6347" s="126">
        <v>1</v>
      </c>
      <c r="I6347" s="126">
        <v>1</v>
      </c>
      <c r="J6347" s="126">
        <v>358</v>
      </c>
      <c r="P6347" s="126">
        <v>1837</v>
      </c>
      <c r="R6347" s="126" t="s">
        <v>547</v>
      </c>
      <c r="S6347" s="252">
        <v>0</v>
      </c>
      <c r="T6347" s="252">
        <v>9.5</v>
      </c>
      <c r="U6347" s="68" t="s">
        <v>8167</v>
      </c>
      <c r="V6347" s="126">
        <v>1</v>
      </c>
      <c r="Z6347" s="126">
        <v>1</v>
      </c>
      <c r="AA6347" s="126">
        <v>1</v>
      </c>
      <c r="AB6347" s="126">
        <v>4</v>
      </c>
      <c r="AC6347" s="126">
        <v>8</v>
      </c>
      <c r="AD6347" s="126">
        <v>2026</v>
      </c>
    </row>
    <row r="6348" spans="3:30">
      <c r="C6348" s="126">
        <v>6341</v>
      </c>
      <c r="D6348" s="126">
        <v>319</v>
      </c>
      <c r="E6348" s="126">
        <v>3</v>
      </c>
      <c r="F6348" s="126">
        <v>1</v>
      </c>
      <c r="G6348" s="126">
        <v>1</v>
      </c>
      <c r="H6348" s="126">
        <v>1</v>
      </c>
      <c r="I6348" s="126">
        <v>1</v>
      </c>
      <c r="J6348" s="126">
        <v>41</v>
      </c>
      <c r="M6348" s="126">
        <v>2269</v>
      </c>
      <c r="N6348" s="126">
        <v>0</v>
      </c>
      <c r="P6348" s="126">
        <v>1838</v>
      </c>
      <c r="R6348" s="126" t="s">
        <v>547</v>
      </c>
      <c r="S6348" s="252">
        <v>0</v>
      </c>
      <c r="T6348" s="252">
        <v>0.53</v>
      </c>
      <c r="U6348" s="68" t="s">
        <v>8168</v>
      </c>
      <c r="V6348" s="126">
        <v>1</v>
      </c>
      <c r="Z6348" s="126">
        <v>1</v>
      </c>
      <c r="AA6348" s="126">
        <v>1</v>
      </c>
      <c r="AB6348" s="126">
        <v>4</v>
      </c>
      <c r="AC6348" s="126">
        <v>8</v>
      </c>
      <c r="AD6348" s="126">
        <v>2026</v>
      </c>
    </row>
    <row r="6349" spans="3:30">
      <c r="C6349" s="126">
        <v>6342</v>
      </c>
      <c r="D6349" s="126">
        <v>319</v>
      </c>
      <c r="E6349" s="126">
        <v>11</v>
      </c>
      <c r="F6349" s="126">
        <v>1</v>
      </c>
      <c r="G6349" s="126">
        <v>1</v>
      </c>
      <c r="H6349" s="126">
        <v>1</v>
      </c>
      <c r="I6349" s="126">
        <v>1</v>
      </c>
      <c r="J6349" s="126">
        <v>41</v>
      </c>
      <c r="M6349" s="126">
        <v>2269</v>
      </c>
      <c r="N6349" s="126">
        <v>1</v>
      </c>
      <c r="P6349" s="126">
        <v>1838</v>
      </c>
      <c r="R6349" s="126" t="s">
        <v>547</v>
      </c>
      <c r="S6349" s="252">
        <v>0.53</v>
      </c>
      <c r="T6349" s="252">
        <v>0</v>
      </c>
      <c r="U6349" s="68" t="s">
        <v>8169</v>
      </c>
      <c r="V6349" s="126">
        <v>1</v>
      </c>
      <c r="Z6349" s="126">
        <v>1</v>
      </c>
      <c r="AA6349" s="126">
        <v>1</v>
      </c>
      <c r="AB6349" s="126">
        <v>4</v>
      </c>
      <c r="AC6349" s="126">
        <v>8</v>
      </c>
      <c r="AD6349" s="126">
        <v>2026</v>
      </c>
    </row>
    <row r="6350" spans="3:30">
      <c r="C6350" s="126">
        <v>6343</v>
      </c>
      <c r="D6350" s="126">
        <v>319</v>
      </c>
      <c r="E6350" s="126">
        <v>10</v>
      </c>
      <c r="F6350" s="126">
        <v>1</v>
      </c>
      <c r="G6350" s="126">
        <v>1</v>
      </c>
      <c r="H6350" s="126">
        <v>1</v>
      </c>
      <c r="I6350" s="126">
        <v>1</v>
      </c>
      <c r="J6350" s="126">
        <v>41</v>
      </c>
      <c r="P6350" s="126">
        <v>1838</v>
      </c>
      <c r="R6350" s="126" t="s">
        <v>547</v>
      </c>
      <c r="S6350" s="252">
        <v>0</v>
      </c>
      <c r="T6350" s="252">
        <v>0.75</v>
      </c>
      <c r="U6350" s="68" t="s">
        <v>8170</v>
      </c>
      <c r="V6350" s="126">
        <v>1</v>
      </c>
      <c r="Z6350" s="126">
        <v>1</v>
      </c>
      <c r="AA6350" s="126">
        <v>1</v>
      </c>
      <c r="AB6350" s="126">
        <v>4</v>
      </c>
      <c r="AC6350" s="126">
        <v>8</v>
      </c>
      <c r="AD6350" s="126">
        <v>2026</v>
      </c>
    </row>
    <row r="6351" spans="3:30">
      <c r="C6351" s="126">
        <v>6344</v>
      </c>
      <c r="D6351" s="126">
        <v>319</v>
      </c>
      <c r="E6351" s="126">
        <v>3</v>
      </c>
      <c r="F6351" s="126">
        <v>1</v>
      </c>
      <c r="G6351" s="126">
        <v>1</v>
      </c>
      <c r="H6351" s="126">
        <v>1</v>
      </c>
      <c r="I6351" s="126">
        <v>1</v>
      </c>
      <c r="J6351" s="126">
        <v>56</v>
      </c>
      <c r="M6351" s="126">
        <v>2270</v>
      </c>
      <c r="N6351" s="126">
        <v>0</v>
      </c>
      <c r="P6351" s="126">
        <v>1839</v>
      </c>
      <c r="R6351" s="126" t="s">
        <v>547</v>
      </c>
      <c r="S6351" s="252">
        <v>0</v>
      </c>
      <c r="T6351" s="252">
        <v>0.55000000000000004</v>
      </c>
      <c r="U6351" s="68" t="s">
        <v>8172</v>
      </c>
      <c r="V6351" s="126">
        <v>1</v>
      </c>
      <c r="Z6351" s="126">
        <v>1</v>
      </c>
      <c r="AA6351" s="126">
        <v>1</v>
      </c>
      <c r="AB6351" s="126">
        <v>4</v>
      </c>
      <c r="AC6351" s="126">
        <v>8</v>
      </c>
      <c r="AD6351" s="126">
        <v>2026</v>
      </c>
    </row>
    <row r="6352" spans="3:30">
      <c r="C6352" s="126">
        <v>6345</v>
      </c>
      <c r="D6352" s="126">
        <v>319</v>
      </c>
      <c r="E6352" s="126">
        <v>11</v>
      </c>
      <c r="F6352" s="126">
        <v>1</v>
      </c>
      <c r="G6352" s="126">
        <v>1</v>
      </c>
      <c r="H6352" s="126">
        <v>1</v>
      </c>
      <c r="I6352" s="126">
        <v>1</v>
      </c>
      <c r="J6352" s="126">
        <v>56</v>
      </c>
      <c r="M6352" s="126">
        <v>2270</v>
      </c>
      <c r="N6352" s="126">
        <v>1</v>
      </c>
      <c r="P6352" s="126">
        <v>1839</v>
      </c>
      <c r="R6352" s="126" t="s">
        <v>547</v>
      </c>
      <c r="S6352" s="252">
        <v>0.55000000000000004</v>
      </c>
      <c r="T6352" s="252">
        <v>0</v>
      </c>
      <c r="U6352" s="68" t="s">
        <v>8173</v>
      </c>
      <c r="V6352" s="126">
        <v>1</v>
      </c>
      <c r="Z6352" s="126">
        <v>1</v>
      </c>
      <c r="AA6352" s="126">
        <v>1</v>
      </c>
      <c r="AB6352" s="126">
        <v>4</v>
      </c>
      <c r="AC6352" s="126">
        <v>8</v>
      </c>
      <c r="AD6352" s="126">
        <v>2026</v>
      </c>
    </row>
    <row r="6353" spans="3:30">
      <c r="C6353" s="126">
        <v>6346</v>
      </c>
      <c r="D6353" s="126">
        <v>319</v>
      </c>
      <c r="E6353" s="126">
        <v>10</v>
      </c>
      <c r="F6353" s="126">
        <v>1</v>
      </c>
      <c r="G6353" s="126">
        <v>1</v>
      </c>
      <c r="H6353" s="126">
        <v>1</v>
      </c>
      <c r="I6353" s="126">
        <v>1</v>
      </c>
      <c r="J6353" s="126">
        <v>56</v>
      </c>
      <c r="P6353" s="126">
        <v>1839</v>
      </c>
      <c r="R6353" s="126" t="s">
        <v>547</v>
      </c>
      <c r="S6353" s="252">
        <v>0</v>
      </c>
      <c r="T6353" s="252">
        <v>0.75</v>
      </c>
      <c r="U6353" s="68" t="s">
        <v>8174</v>
      </c>
      <c r="V6353" s="126">
        <v>1</v>
      </c>
      <c r="Z6353" s="126">
        <v>1</v>
      </c>
      <c r="AA6353" s="126">
        <v>1</v>
      </c>
      <c r="AB6353" s="126">
        <v>4</v>
      </c>
      <c r="AC6353" s="126">
        <v>8</v>
      </c>
      <c r="AD6353" s="126">
        <v>2026</v>
      </c>
    </row>
    <row r="6354" spans="3:30">
      <c r="C6354" s="126">
        <v>6347</v>
      </c>
      <c r="D6354" s="126">
        <v>319</v>
      </c>
      <c r="E6354" s="126">
        <v>3</v>
      </c>
      <c r="F6354" s="126">
        <v>1</v>
      </c>
      <c r="G6354" s="126">
        <v>1</v>
      </c>
      <c r="H6354" s="126">
        <v>1</v>
      </c>
      <c r="I6354" s="126">
        <v>1</v>
      </c>
      <c r="J6354" s="126">
        <v>96</v>
      </c>
      <c r="M6354" s="126">
        <v>2271</v>
      </c>
      <c r="N6354" s="126">
        <v>0</v>
      </c>
      <c r="P6354" s="126">
        <v>1840</v>
      </c>
      <c r="R6354" s="126" t="s">
        <v>547</v>
      </c>
      <c r="S6354" s="252">
        <v>0</v>
      </c>
      <c r="T6354" s="252">
        <v>0.54</v>
      </c>
      <c r="U6354" s="68" t="s">
        <v>8175</v>
      </c>
      <c r="V6354" s="126">
        <v>1</v>
      </c>
      <c r="Z6354" s="126">
        <v>1</v>
      </c>
      <c r="AA6354" s="126">
        <v>1</v>
      </c>
      <c r="AB6354" s="126">
        <v>4</v>
      </c>
      <c r="AC6354" s="126">
        <v>8</v>
      </c>
      <c r="AD6354" s="126">
        <v>2026</v>
      </c>
    </row>
    <row r="6355" spans="3:30">
      <c r="C6355" s="126">
        <v>6348</v>
      </c>
      <c r="D6355" s="126">
        <v>319</v>
      </c>
      <c r="E6355" s="126">
        <v>11</v>
      </c>
      <c r="F6355" s="126">
        <v>1</v>
      </c>
      <c r="G6355" s="126">
        <v>1</v>
      </c>
      <c r="H6355" s="126">
        <v>1</v>
      </c>
      <c r="I6355" s="126">
        <v>1</v>
      </c>
      <c r="J6355" s="126">
        <v>96</v>
      </c>
      <c r="M6355" s="126">
        <v>2271</v>
      </c>
      <c r="N6355" s="126">
        <v>1</v>
      </c>
      <c r="P6355" s="126">
        <v>1840</v>
      </c>
      <c r="R6355" s="126" t="s">
        <v>547</v>
      </c>
      <c r="S6355" s="252">
        <v>0.54</v>
      </c>
      <c r="T6355" s="252">
        <v>0</v>
      </c>
      <c r="U6355" s="68" t="s">
        <v>8176</v>
      </c>
      <c r="V6355" s="126">
        <v>1</v>
      </c>
      <c r="Z6355" s="126">
        <v>1</v>
      </c>
      <c r="AA6355" s="126">
        <v>1</v>
      </c>
      <c r="AB6355" s="126">
        <v>4</v>
      </c>
      <c r="AC6355" s="126">
        <v>8</v>
      </c>
      <c r="AD6355" s="126">
        <v>2026</v>
      </c>
    </row>
    <row r="6356" spans="3:30">
      <c r="C6356" s="126">
        <v>6349</v>
      </c>
      <c r="D6356" s="126">
        <v>319</v>
      </c>
      <c r="E6356" s="126">
        <v>10</v>
      </c>
      <c r="F6356" s="126">
        <v>1</v>
      </c>
      <c r="G6356" s="126">
        <v>1</v>
      </c>
      <c r="H6356" s="126">
        <v>1</v>
      </c>
      <c r="I6356" s="126">
        <v>1</v>
      </c>
      <c r="J6356" s="126">
        <v>96</v>
      </c>
      <c r="P6356" s="126">
        <v>1840</v>
      </c>
      <c r="R6356" s="126" t="s">
        <v>547</v>
      </c>
      <c r="S6356" s="252">
        <v>0</v>
      </c>
      <c r="T6356" s="252">
        <v>0.76</v>
      </c>
      <c r="U6356" s="68" t="s">
        <v>8177</v>
      </c>
      <c r="V6356" s="126">
        <v>1</v>
      </c>
      <c r="Z6356" s="126">
        <v>1</v>
      </c>
      <c r="AA6356" s="126">
        <v>1</v>
      </c>
      <c r="AB6356" s="126">
        <v>4</v>
      </c>
      <c r="AC6356" s="126">
        <v>8</v>
      </c>
      <c r="AD6356" s="126">
        <v>2026</v>
      </c>
    </row>
    <row r="6357" spans="3:30">
      <c r="C6357" s="126">
        <v>6350</v>
      </c>
      <c r="D6357" s="126">
        <v>319</v>
      </c>
      <c r="E6357" s="126">
        <v>3</v>
      </c>
      <c r="F6357" s="126">
        <v>1</v>
      </c>
      <c r="G6357" s="126">
        <v>1</v>
      </c>
      <c r="H6357" s="126">
        <v>1</v>
      </c>
      <c r="I6357" s="126">
        <v>1</v>
      </c>
      <c r="J6357" s="126">
        <v>376</v>
      </c>
      <c r="M6357" s="126">
        <v>2272</v>
      </c>
      <c r="N6357" s="126">
        <v>0</v>
      </c>
      <c r="P6357" s="126">
        <v>1841</v>
      </c>
      <c r="R6357" s="126" t="s">
        <v>547</v>
      </c>
      <c r="S6357" s="252">
        <v>0</v>
      </c>
      <c r="T6357" s="252">
        <v>1.2</v>
      </c>
      <c r="U6357" s="68" t="s">
        <v>8178</v>
      </c>
      <c r="V6357" s="126">
        <v>1</v>
      </c>
      <c r="Z6357" s="126">
        <v>1</v>
      </c>
      <c r="AA6357" s="126">
        <v>1</v>
      </c>
      <c r="AB6357" s="126">
        <v>4</v>
      </c>
      <c r="AC6357" s="126">
        <v>8</v>
      </c>
      <c r="AD6357" s="126">
        <v>2026</v>
      </c>
    </row>
    <row r="6358" spans="3:30">
      <c r="C6358" s="126">
        <v>6351</v>
      </c>
      <c r="D6358" s="126">
        <v>319</v>
      </c>
      <c r="E6358" s="126">
        <v>11</v>
      </c>
      <c r="F6358" s="126">
        <v>1</v>
      </c>
      <c r="G6358" s="126">
        <v>1</v>
      </c>
      <c r="H6358" s="126">
        <v>1</v>
      </c>
      <c r="I6358" s="126">
        <v>1</v>
      </c>
      <c r="J6358" s="126">
        <v>376</v>
      </c>
      <c r="M6358" s="126">
        <v>2272</v>
      </c>
      <c r="N6358" s="126">
        <v>1</v>
      </c>
      <c r="P6358" s="126">
        <v>1841</v>
      </c>
      <c r="R6358" s="126" t="s">
        <v>547</v>
      </c>
      <c r="S6358" s="252">
        <v>1.2</v>
      </c>
      <c r="T6358" s="252">
        <v>0</v>
      </c>
      <c r="U6358" s="68" t="s">
        <v>8179</v>
      </c>
      <c r="V6358" s="126">
        <v>1</v>
      </c>
      <c r="Z6358" s="126">
        <v>1</v>
      </c>
      <c r="AA6358" s="126">
        <v>1</v>
      </c>
      <c r="AB6358" s="126">
        <v>4</v>
      </c>
      <c r="AC6358" s="126">
        <v>8</v>
      </c>
      <c r="AD6358" s="126">
        <v>2026</v>
      </c>
    </row>
    <row r="6359" spans="3:30">
      <c r="C6359" s="126">
        <v>6352</v>
      </c>
      <c r="D6359" s="126">
        <v>319</v>
      </c>
      <c r="E6359" s="126">
        <v>10</v>
      </c>
      <c r="F6359" s="126">
        <v>1</v>
      </c>
      <c r="G6359" s="126">
        <v>1</v>
      </c>
      <c r="H6359" s="126">
        <v>1</v>
      </c>
      <c r="I6359" s="126">
        <v>1</v>
      </c>
      <c r="J6359" s="126">
        <v>376</v>
      </c>
      <c r="P6359" s="126">
        <v>1841</v>
      </c>
      <c r="R6359" s="126" t="s">
        <v>547</v>
      </c>
      <c r="S6359" s="252">
        <v>0</v>
      </c>
      <c r="T6359" s="252">
        <v>1.3</v>
      </c>
      <c r="U6359" s="68" t="s">
        <v>8180</v>
      </c>
      <c r="V6359" s="126">
        <v>1</v>
      </c>
      <c r="Z6359" s="126">
        <v>1</v>
      </c>
      <c r="AA6359" s="126">
        <v>1</v>
      </c>
      <c r="AB6359" s="126">
        <v>4</v>
      </c>
      <c r="AC6359" s="126">
        <v>8</v>
      </c>
      <c r="AD6359" s="126">
        <v>2026</v>
      </c>
    </row>
    <row r="6360" spans="3:30">
      <c r="C6360" s="126">
        <v>6353</v>
      </c>
      <c r="D6360" s="126">
        <v>319</v>
      </c>
      <c r="E6360" s="126">
        <v>3</v>
      </c>
      <c r="F6360" s="126">
        <v>1</v>
      </c>
      <c r="G6360" s="126">
        <v>1</v>
      </c>
      <c r="H6360" s="126">
        <v>1</v>
      </c>
      <c r="I6360" s="126">
        <v>1</v>
      </c>
      <c r="J6360" s="126">
        <v>273</v>
      </c>
      <c r="M6360" s="126">
        <v>2273</v>
      </c>
      <c r="N6360" s="126">
        <v>0</v>
      </c>
      <c r="P6360" s="126">
        <v>1842</v>
      </c>
      <c r="R6360" s="126" t="s">
        <v>547</v>
      </c>
      <c r="S6360" s="252">
        <v>0</v>
      </c>
      <c r="T6360" s="252">
        <v>4.3499999999999996</v>
      </c>
      <c r="U6360" s="68" t="s">
        <v>8181</v>
      </c>
      <c r="V6360" s="126">
        <v>1</v>
      </c>
      <c r="Z6360" s="126">
        <v>1</v>
      </c>
      <c r="AA6360" s="126">
        <v>1</v>
      </c>
      <c r="AB6360" s="126">
        <v>4</v>
      </c>
      <c r="AC6360" s="126">
        <v>8</v>
      </c>
      <c r="AD6360" s="126">
        <v>2026</v>
      </c>
    </row>
    <row r="6361" spans="3:30">
      <c r="C6361" s="126">
        <v>6354</v>
      </c>
      <c r="D6361" s="126">
        <v>319</v>
      </c>
      <c r="E6361" s="126">
        <v>11</v>
      </c>
      <c r="F6361" s="126">
        <v>1</v>
      </c>
      <c r="G6361" s="126">
        <v>1</v>
      </c>
      <c r="H6361" s="126">
        <v>1</v>
      </c>
      <c r="I6361" s="126">
        <v>1</v>
      </c>
      <c r="J6361" s="126">
        <v>273</v>
      </c>
      <c r="M6361" s="126">
        <v>2273</v>
      </c>
      <c r="N6361" s="126">
        <v>1</v>
      </c>
      <c r="P6361" s="126">
        <v>1842</v>
      </c>
      <c r="R6361" s="126" t="s">
        <v>547</v>
      </c>
      <c r="S6361" s="252">
        <v>4.3499999999999996</v>
      </c>
      <c r="T6361" s="252">
        <v>0</v>
      </c>
      <c r="U6361" s="68" t="s">
        <v>8182</v>
      </c>
      <c r="V6361" s="126">
        <v>1</v>
      </c>
      <c r="Z6361" s="126">
        <v>1</v>
      </c>
      <c r="AA6361" s="126">
        <v>1</v>
      </c>
      <c r="AB6361" s="126">
        <v>4</v>
      </c>
      <c r="AC6361" s="126">
        <v>8</v>
      </c>
      <c r="AD6361" s="126">
        <v>2026</v>
      </c>
    </row>
    <row r="6362" spans="3:30">
      <c r="C6362" s="126">
        <v>6355</v>
      </c>
      <c r="D6362" s="126">
        <v>319</v>
      </c>
      <c r="E6362" s="126">
        <v>10</v>
      </c>
      <c r="F6362" s="126">
        <v>1</v>
      </c>
      <c r="G6362" s="126">
        <v>1</v>
      </c>
      <c r="H6362" s="126">
        <v>1</v>
      </c>
      <c r="I6362" s="126">
        <v>1</v>
      </c>
      <c r="J6362" s="126">
        <v>273</v>
      </c>
      <c r="P6362" s="126">
        <v>1842</v>
      </c>
      <c r="R6362" s="126" t="s">
        <v>547</v>
      </c>
      <c r="S6362" s="252">
        <v>0</v>
      </c>
      <c r="T6362" s="252">
        <v>5.7</v>
      </c>
      <c r="U6362" s="68" t="s">
        <v>8183</v>
      </c>
      <c r="V6362" s="126">
        <v>1</v>
      </c>
      <c r="Z6362" s="126">
        <v>1</v>
      </c>
      <c r="AA6362" s="126">
        <v>1</v>
      </c>
      <c r="AB6362" s="126">
        <v>4</v>
      </c>
      <c r="AC6362" s="126">
        <v>8</v>
      </c>
      <c r="AD6362" s="126">
        <v>2026</v>
      </c>
    </row>
    <row r="6363" spans="3:30">
      <c r="C6363" s="126">
        <v>6356</v>
      </c>
      <c r="D6363" s="126">
        <v>319</v>
      </c>
      <c r="E6363" s="126">
        <v>3</v>
      </c>
      <c r="F6363" s="126">
        <v>1</v>
      </c>
      <c r="G6363" s="126">
        <v>1</v>
      </c>
      <c r="H6363" s="126">
        <v>1</v>
      </c>
      <c r="I6363" s="126">
        <v>1</v>
      </c>
      <c r="J6363" s="126">
        <v>284</v>
      </c>
      <c r="M6363" s="126">
        <v>2274</v>
      </c>
      <c r="N6363" s="126">
        <v>0</v>
      </c>
      <c r="P6363" s="126">
        <v>1843</v>
      </c>
      <c r="R6363" s="126" t="s">
        <v>547</v>
      </c>
      <c r="S6363" s="252">
        <v>0</v>
      </c>
      <c r="T6363" s="252">
        <v>0.12</v>
      </c>
      <c r="U6363" s="68" t="s">
        <v>8184</v>
      </c>
      <c r="V6363" s="126">
        <v>1</v>
      </c>
      <c r="Z6363" s="126">
        <v>1</v>
      </c>
      <c r="AA6363" s="126">
        <v>1</v>
      </c>
      <c r="AB6363" s="126">
        <v>4</v>
      </c>
      <c r="AC6363" s="126">
        <v>8</v>
      </c>
      <c r="AD6363" s="126">
        <v>2026</v>
      </c>
    </row>
    <row r="6364" spans="3:30">
      <c r="C6364" s="126">
        <v>6357</v>
      </c>
      <c r="D6364" s="126">
        <v>319</v>
      </c>
      <c r="E6364" s="126">
        <v>11</v>
      </c>
      <c r="F6364" s="126">
        <v>1</v>
      </c>
      <c r="G6364" s="126">
        <v>1</v>
      </c>
      <c r="H6364" s="126">
        <v>1</v>
      </c>
      <c r="I6364" s="126">
        <v>1</v>
      </c>
      <c r="J6364" s="126">
        <v>284</v>
      </c>
      <c r="M6364" s="126">
        <v>2274</v>
      </c>
      <c r="N6364" s="126">
        <v>1</v>
      </c>
      <c r="P6364" s="126">
        <v>1843</v>
      </c>
      <c r="R6364" s="126" t="s">
        <v>547</v>
      </c>
      <c r="S6364" s="252">
        <v>0.12</v>
      </c>
      <c r="T6364" s="252">
        <v>0</v>
      </c>
      <c r="U6364" s="68" t="s">
        <v>8185</v>
      </c>
      <c r="V6364" s="126">
        <v>1</v>
      </c>
      <c r="Z6364" s="126">
        <v>1</v>
      </c>
      <c r="AA6364" s="126">
        <v>1</v>
      </c>
      <c r="AB6364" s="126">
        <v>4</v>
      </c>
      <c r="AC6364" s="126">
        <v>8</v>
      </c>
      <c r="AD6364" s="126">
        <v>2026</v>
      </c>
    </row>
    <row r="6365" spans="3:30">
      <c r="C6365" s="126">
        <v>6358</v>
      </c>
      <c r="D6365" s="126">
        <v>319</v>
      </c>
      <c r="E6365" s="126">
        <v>10</v>
      </c>
      <c r="F6365" s="126">
        <v>1</v>
      </c>
      <c r="G6365" s="126">
        <v>1</v>
      </c>
      <c r="H6365" s="126">
        <v>1</v>
      </c>
      <c r="I6365" s="126">
        <v>1</v>
      </c>
      <c r="J6365" s="126">
        <v>284</v>
      </c>
      <c r="P6365" s="126">
        <v>1843</v>
      </c>
      <c r="R6365" s="126" t="s">
        <v>547</v>
      </c>
      <c r="S6365" s="252">
        <v>0</v>
      </c>
      <c r="T6365" s="252">
        <v>0.18</v>
      </c>
      <c r="U6365" s="68" t="s">
        <v>8186</v>
      </c>
      <c r="V6365" s="126">
        <v>1</v>
      </c>
      <c r="Z6365" s="126">
        <v>1</v>
      </c>
      <c r="AA6365" s="126">
        <v>1</v>
      </c>
      <c r="AB6365" s="126">
        <v>4</v>
      </c>
      <c r="AC6365" s="126">
        <v>8</v>
      </c>
      <c r="AD6365" s="126">
        <v>2026</v>
      </c>
    </row>
    <row r="6366" spans="3:30">
      <c r="C6366" s="126">
        <v>6359</v>
      </c>
      <c r="D6366" s="126">
        <v>319</v>
      </c>
      <c r="E6366" s="126">
        <v>3</v>
      </c>
      <c r="F6366" s="126">
        <v>1</v>
      </c>
      <c r="G6366" s="126">
        <v>1</v>
      </c>
      <c r="H6366" s="126">
        <v>1</v>
      </c>
      <c r="I6366" s="126">
        <v>1</v>
      </c>
      <c r="J6366" s="126">
        <v>276</v>
      </c>
      <c r="M6366" s="126">
        <v>2275</v>
      </c>
      <c r="N6366" s="126">
        <v>0</v>
      </c>
      <c r="P6366" s="126">
        <v>1844</v>
      </c>
      <c r="R6366" s="126" t="s">
        <v>547</v>
      </c>
      <c r="S6366" s="252">
        <v>0</v>
      </c>
      <c r="T6366" s="252">
        <v>0.5</v>
      </c>
      <c r="U6366" s="68" t="s">
        <v>8187</v>
      </c>
      <c r="V6366" s="126">
        <v>1</v>
      </c>
      <c r="Z6366" s="126">
        <v>1</v>
      </c>
      <c r="AA6366" s="126">
        <v>1</v>
      </c>
      <c r="AB6366" s="126">
        <v>4</v>
      </c>
      <c r="AC6366" s="126">
        <v>8</v>
      </c>
      <c r="AD6366" s="126">
        <v>2026</v>
      </c>
    </row>
    <row r="6367" spans="3:30">
      <c r="C6367" s="126">
        <v>6360</v>
      </c>
      <c r="D6367" s="126">
        <v>319</v>
      </c>
      <c r="E6367" s="126">
        <v>11</v>
      </c>
      <c r="F6367" s="126">
        <v>1</v>
      </c>
      <c r="G6367" s="126">
        <v>1</v>
      </c>
      <c r="H6367" s="126">
        <v>1</v>
      </c>
      <c r="I6367" s="126">
        <v>1</v>
      </c>
      <c r="J6367" s="126">
        <v>276</v>
      </c>
      <c r="M6367" s="126">
        <v>2275</v>
      </c>
      <c r="N6367" s="126">
        <v>1</v>
      </c>
      <c r="P6367" s="126">
        <v>1844</v>
      </c>
      <c r="R6367" s="126" t="s">
        <v>547</v>
      </c>
      <c r="S6367" s="252">
        <v>0.5</v>
      </c>
      <c r="T6367" s="252">
        <v>0</v>
      </c>
      <c r="U6367" s="68" t="s">
        <v>8188</v>
      </c>
      <c r="V6367" s="126">
        <v>1</v>
      </c>
      <c r="Z6367" s="126">
        <v>1</v>
      </c>
      <c r="AA6367" s="126">
        <v>1</v>
      </c>
      <c r="AB6367" s="126">
        <v>4</v>
      </c>
      <c r="AC6367" s="126">
        <v>8</v>
      </c>
      <c r="AD6367" s="126">
        <v>2026</v>
      </c>
    </row>
    <row r="6368" spans="3:30">
      <c r="C6368" s="126">
        <v>6361</v>
      </c>
      <c r="D6368" s="126">
        <v>319</v>
      </c>
      <c r="E6368" s="126">
        <v>10</v>
      </c>
      <c r="F6368" s="126">
        <v>1</v>
      </c>
      <c r="G6368" s="126">
        <v>1</v>
      </c>
      <c r="H6368" s="126">
        <v>1</v>
      </c>
      <c r="I6368" s="126">
        <v>1</v>
      </c>
      <c r="J6368" s="126">
        <v>276</v>
      </c>
      <c r="P6368" s="126">
        <v>1844</v>
      </c>
      <c r="R6368" s="126" t="s">
        <v>547</v>
      </c>
      <c r="S6368" s="252">
        <v>0</v>
      </c>
      <c r="T6368" s="252">
        <v>1</v>
      </c>
      <c r="U6368" s="68" t="s">
        <v>8189</v>
      </c>
      <c r="V6368" s="126">
        <v>1</v>
      </c>
      <c r="Z6368" s="126">
        <v>1</v>
      </c>
      <c r="AA6368" s="126">
        <v>1</v>
      </c>
      <c r="AB6368" s="126">
        <v>4</v>
      </c>
      <c r="AC6368" s="126">
        <v>8</v>
      </c>
      <c r="AD6368" s="126">
        <v>2026</v>
      </c>
    </row>
    <row r="6369" spans="3:30">
      <c r="C6369" s="126">
        <v>6362</v>
      </c>
      <c r="D6369" s="126">
        <v>319</v>
      </c>
      <c r="E6369" s="126">
        <v>3</v>
      </c>
      <c r="F6369" s="126">
        <v>1</v>
      </c>
      <c r="G6369" s="126">
        <v>1</v>
      </c>
      <c r="H6369" s="126">
        <v>1</v>
      </c>
      <c r="I6369" s="126">
        <v>1</v>
      </c>
      <c r="J6369" s="126">
        <v>398</v>
      </c>
      <c r="M6369" s="126">
        <v>2276</v>
      </c>
      <c r="N6369" s="126">
        <v>0</v>
      </c>
      <c r="P6369" s="126">
        <v>1845</v>
      </c>
      <c r="R6369" s="126" t="s">
        <v>547</v>
      </c>
      <c r="S6369" s="252">
        <v>0</v>
      </c>
      <c r="T6369" s="252">
        <v>1.76</v>
      </c>
      <c r="U6369" s="68" t="s">
        <v>8190</v>
      </c>
      <c r="V6369" s="126">
        <v>1</v>
      </c>
      <c r="Z6369" s="126">
        <v>1</v>
      </c>
      <c r="AA6369" s="126">
        <v>1</v>
      </c>
      <c r="AB6369" s="126">
        <v>4</v>
      </c>
      <c r="AC6369" s="126">
        <v>8</v>
      </c>
      <c r="AD6369" s="126">
        <v>2026</v>
      </c>
    </row>
    <row r="6370" spans="3:30">
      <c r="C6370" s="126">
        <v>6363</v>
      </c>
      <c r="D6370" s="126">
        <v>319</v>
      </c>
      <c r="E6370" s="126">
        <v>11</v>
      </c>
      <c r="F6370" s="126">
        <v>1</v>
      </c>
      <c r="G6370" s="126">
        <v>1</v>
      </c>
      <c r="H6370" s="126">
        <v>1</v>
      </c>
      <c r="I6370" s="126">
        <v>1</v>
      </c>
      <c r="J6370" s="126">
        <v>398</v>
      </c>
      <c r="M6370" s="126">
        <v>2276</v>
      </c>
      <c r="N6370" s="126">
        <v>1</v>
      </c>
      <c r="P6370" s="126">
        <v>1845</v>
      </c>
      <c r="R6370" s="126" t="s">
        <v>547</v>
      </c>
      <c r="S6370" s="252">
        <v>1.76</v>
      </c>
      <c r="T6370" s="252">
        <v>0</v>
      </c>
      <c r="U6370" s="68" t="s">
        <v>8191</v>
      </c>
      <c r="V6370" s="126">
        <v>1</v>
      </c>
      <c r="Z6370" s="126">
        <v>1</v>
      </c>
      <c r="AA6370" s="126">
        <v>1</v>
      </c>
      <c r="AB6370" s="126">
        <v>4</v>
      </c>
      <c r="AC6370" s="126">
        <v>8</v>
      </c>
      <c r="AD6370" s="126">
        <v>2026</v>
      </c>
    </row>
    <row r="6371" spans="3:30">
      <c r="C6371" s="126">
        <v>6364</v>
      </c>
      <c r="D6371" s="126">
        <v>319</v>
      </c>
      <c r="E6371" s="126">
        <v>10</v>
      </c>
      <c r="F6371" s="126">
        <v>1</v>
      </c>
      <c r="G6371" s="126">
        <v>1</v>
      </c>
      <c r="H6371" s="126">
        <v>1</v>
      </c>
      <c r="I6371" s="126">
        <v>1</v>
      </c>
      <c r="J6371" s="126">
        <v>398</v>
      </c>
      <c r="P6371" s="126">
        <v>1845</v>
      </c>
      <c r="R6371" s="126" t="s">
        <v>547</v>
      </c>
      <c r="S6371" s="252">
        <v>0</v>
      </c>
      <c r="T6371" s="252">
        <v>3</v>
      </c>
      <c r="U6371" s="68" t="s">
        <v>8192</v>
      </c>
      <c r="V6371" s="126">
        <v>1</v>
      </c>
      <c r="Z6371" s="126">
        <v>1</v>
      </c>
      <c r="AA6371" s="126">
        <v>1</v>
      </c>
      <c r="AB6371" s="126">
        <v>4</v>
      </c>
      <c r="AC6371" s="126">
        <v>8</v>
      </c>
      <c r="AD6371" s="126">
        <v>2026</v>
      </c>
    </row>
    <row r="6372" spans="3:30">
      <c r="C6372" s="126">
        <v>6365</v>
      </c>
      <c r="D6372" s="126">
        <v>319</v>
      </c>
      <c r="E6372" s="126">
        <v>3</v>
      </c>
      <c r="F6372" s="126">
        <v>1</v>
      </c>
      <c r="G6372" s="126">
        <v>1</v>
      </c>
      <c r="H6372" s="126">
        <v>1</v>
      </c>
      <c r="I6372" s="126">
        <v>1</v>
      </c>
      <c r="J6372" s="126">
        <v>389</v>
      </c>
      <c r="M6372" s="126">
        <v>2277</v>
      </c>
      <c r="N6372" s="126">
        <v>0</v>
      </c>
      <c r="P6372" s="126">
        <v>1846</v>
      </c>
      <c r="R6372" s="126" t="s">
        <v>547</v>
      </c>
      <c r="S6372" s="252">
        <v>0</v>
      </c>
      <c r="T6372" s="252">
        <v>0.52</v>
      </c>
      <c r="U6372" s="68" t="s">
        <v>8193</v>
      </c>
      <c r="V6372" s="126">
        <v>1</v>
      </c>
      <c r="Z6372" s="126">
        <v>1</v>
      </c>
      <c r="AA6372" s="126">
        <v>1</v>
      </c>
      <c r="AB6372" s="126">
        <v>4</v>
      </c>
      <c r="AC6372" s="126">
        <v>8</v>
      </c>
      <c r="AD6372" s="126">
        <v>2026</v>
      </c>
    </row>
    <row r="6373" spans="3:30">
      <c r="C6373" s="126">
        <v>6366</v>
      </c>
      <c r="D6373" s="126">
        <v>319</v>
      </c>
      <c r="E6373" s="126">
        <v>11</v>
      </c>
      <c r="F6373" s="126">
        <v>1</v>
      </c>
      <c r="G6373" s="126">
        <v>1</v>
      </c>
      <c r="H6373" s="126">
        <v>1</v>
      </c>
      <c r="I6373" s="126">
        <v>1</v>
      </c>
      <c r="J6373" s="126">
        <v>389</v>
      </c>
      <c r="M6373" s="126">
        <v>2277</v>
      </c>
      <c r="N6373" s="126">
        <v>1</v>
      </c>
      <c r="P6373" s="126">
        <v>1846</v>
      </c>
      <c r="R6373" s="126" t="s">
        <v>547</v>
      </c>
      <c r="S6373" s="252">
        <v>0.52</v>
      </c>
      <c r="T6373" s="252">
        <v>0</v>
      </c>
      <c r="U6373" s="68" t="s">
        <v>8194</v>
      </c>
      <c r="V6373" s="126">
        <v>1</v>
      </c>
      <c r="Z6373" s="126">
        <v>1</v>
      </c>
      <c r="AA6373" s="126">
        <v>1</v>
      </c>
      <c r="AB6373" s="126">
        <v>4</v>
      </c>
      <c r="AC6373" s="126">
        <v>8</v>
      </c>
      <c r="AD6373" s="126">
        <v>2026</v>
      </c>
    </row>
    <row r="6374" spans="3:30">
      <c r="C6374" s="126">
        <v>6367</v>
      </c>
      <c r="D6374" s="126">
        <v>319</v>
      </c>
      <c r="E6374" s="126">
        <v>10</v>
      </c>
      <c r="F6374" s="126">
        <v>1</v>
      </c>
      <c r="G6374" s="126">
        <v>1</v>
      </c>
      <c r="H6374" s="126">
        <v>1</v>
      </c>
      <c r="I6374" s="126">
        <v>1</v>
      </c>
      <c r="J6374" s="126">
        <v>389</v>
      </c>
      <c r="P6374" s="126">
        <v>1846</v>
      </c>
      <c r="R6374" s="126" t="s">
        <v>547</v>
      </c>
      <c r="S6374" s="252">
        <v>0</v>
      </c>
      <c r="T6374" s="252">
        <v>0.75</v>
      </c>
      <c r="U6374" s="68" t="s">
        <v>8195</v>
      </c>
      <c r="V6374" s="126">
        <v>1</v>
      </c>
      <c r="Z6374" s="126">
        <v>1</v>
      </c>
      <c r="AA6374" s="126">
        <v>1</v>
      </c>
      <c r="AB6374" s="126">
        <v>4</v>
      </c>
      <c r="AC6374" s="126">
        <v>8</v>
      </c>
      <c r="AD6374" s="126">
        <v>2026</v>
      </c>
    </row>
    <row r="6375" spans="3:30">
      <c r="C6375" s="126">
        <v>6368</v>
      </c>
      <c r="D6375" s="126">
        <v>319</v>
      </c>
      <c r="E6375" s="126">
        <v>3</v>
      </c>
      <c r="F6375" s="126">
        <v>1</v>
      </c>
      <c r="G6375" s="126">
        <v>1</v>
      </c>
      <c r="H6375" s="126">
        <v>1</v>
      </c>
      <c r="I6375" s="126">
        <v>1</v>
      </c>
      <c r="J6375" s="126">
        <v>423</v>
      </c>
      <c r="M6375" s="126">
        <v>2278</v>
      </c>
      <c r="N6375" s="126">
        <v>0</v>
      </c>
      <c r="P6375" s="126">
        <v>1847</v>
      </c>
      <c r="R6375" s="126" t="s">
        <v>547</v>
      </c>
      <c r="S6375" s="252">
        <v>0</v>
      </c>
      <c r="T6375" s="252">
        <v>1.6</v>
      </c>
      <c r="U6375" s="68" t="s">
        <v>8196</v>
      </c>
      <c r="V6375" s="126">
        <v>1</v>
      </c>
      <c r="Z6375" s="126">
        <v>1</v>
      </c>
      <c r="AA6375" s="126">
        <v>1</v>
      </c>
      <c r="AB6375" s="126">
        <v>4</v>
      </c>
      <c r="AC6375" s="126">
        <v>8</v>
      </c>
      <c r="AD6375" s="126">
        <v>2026</v>
      </c>
    </row>
    <row r="6376" spans="3:30">
      <c r="C6376" s="126">
        <v>6369</v>
      </c>
      <c r="D6376" s="126">
        <v>319</v>
      </c>
      <c r="E6376" s="126">
        <v>11</v>
      </c>
      <c r="F6376" s="126">
        <v>1</v>
      </c>
      <c r="G6376" s="126">
        <v>1</v>
      </c>
      <c r="H6376" s="126">
        <v>1</v>
      </c>
      <c r="I6376" s="126">
        <v>1</v>
      </c>
      <c r="J6376" s="126">
        <v>423</v>
      </c>
      <c r="M6376" s="126">
        <v>2278</v>
      </c>
      <c r="N6376" s="126">
        <v>1</v>
      </c>
      <c r="P6376" s="126">
        <v>1847</v>
      </c>
      <c r="R6376" s="126" t="s">
        <v>547</v>
      </c>
      <c r="S6376" s="252">
        <v>1.6</v>
      </c>
      <c r="T6376" s="252">
        <v>0</v>
      </c>
      <c r="U6376" s="68" t="s">
        <v>8197</v>
      </c>
      <c r="V6376" s="126">
        <v>1</v>
      </c>
      <c r="Z6376" s="126">
        <v>1</v>
      </c>
      <c r="AA6376" s="126">
        <v>1</v>
      </c>
      <c r="AB6376" s="126">
        <v>4</v>
      </c>
      <c r="AC6376" s="126">
        <v>8</v>
      </c>
      <c r="AD6376" s="126">
        <v>2026</v>
      </c>
    </row>
    <row r="6377" spans="3:30">
      <c r="C6377" s="126">
        <v>6370</v>
      </c>
      <c r="D6377" s="126">
        <v>319</v>
      </c>
      <c r="E6377" s="126">
        <v>10</v>
      </c>
      <c r="F6377" s="126">
        <v>1</v>
      </c>
      <c r="G6377" s="126">
        <v>1</v>
      </c>
      <c r="H6377" s="126">
        <v>1</v>
      </c>
      <c r="I6377" s="126">
        <v>1</v>
      </c>
      <c r="J6377" s="126">
        <v>423</v>
      </c>
      <c r="P6377" s="126">
        <v>1847</v>
      </c>
      <c r="R6377" s="126" t="s">
        <v>547</v>
      </c>
      <c r="S6377" s="252">
        <v>0</v>
      </c>
      <c r="T6377" s="252">
        <v>2.5</v>
      </c>
      <c r="U6377" s="68" t="s">
        <v>8198</v>
      </c>
      <c r="V6377" s="126">
        <v>1</v>
      </c>
      <c r="Z6377" s="126">
        <v>1</v>
      </c>
      <c r="AA6377" s="126">
        <v>1</v>
      </c>
      <c r="AB6377" s="126">
        <v>4</v>
      </c>
      <c r="AC6377" s="126">
        <v>8</v>
      </c>
      <c r="AD6377" s="126">
        <v>2026</v>
      </c>
    </row>
  </sheetData>
  <autoFilter ref="C7:AD5626" xr:uid="{AB41C6A1-691D-46FE-8DB7-0BBAC288D7F2}"/>
  <phoneticPr fontId="34" type="noConversion"/>
  <pageMargins left="0.7" right="0.7" top="0.75" bottom="0.75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1828"/>
  <sheetViews>
    <sheetView showGridLines="0" topLeftCell="A3" zoomScale="80" zoomScaleNormal="80" zoomScaleSheetLayoutView="96" workbookViewId="0">
      <pane ySplit="5" topLeftCell="A284" activePane="bottomLeft" state="frozen"/>
      <selection activeCell="L28" sqref="L28"/>
      <selection pane="bottomLeft" activeCell="Q290" sqref="Q290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385" customWidth="1"/>
    <col min="7" max="7" width="19.140625" style="174" hidden="1" customWidth="1"/>
    <col min="8" max="16" width="4.85546875" style="174" bestFit="1" customWidth="1"/>
    <col min="17" max="17" width="24.28515625" style="174" customWidth="1"/>
    <col min="18" max="18" width="34.5703125" style="314" bestFit="1" customWidth="1"/>
    <col min="19" max="19" width="33.140625" style="315" bestFit="1" customWidth="1"/>
    <col min="20" max="20" width="9.85546875" style="180" customWidth="1"/>
    <col min="21" max="24" width="5.5703125" style="202" bestFit="1" customWidth="1"/>
    <col min="25" max="25" width="20.140625" style="376" customWidth="1"/>
    <col min="26" max="26" width="16.5703125" style="376" customWidth="1"/>
    <col min="27" max="28" width="15.7109375" style="375" customWidth="1"/>
    <col min="29" max="29" width="15.7109375" style="391" customWidth="1"/>
    <col min="30" max="30" width="15.7109375" style="394" customWidth="1"/>
    <col min="31" max="31" width="18.7109375" style="392" customWidth="1"/>
    <col min="32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139"/>
    <col min="37" max="37" width="17.85546875" customWidth="1"/>
    <col min="42" max="42" width="27.85546875" style="130" customWidth="1"/>
  </cols>
  <sheetData>
    <row r="1" spans="3:42" ht="24" hidden="1" customHeight="1">
      <c r="C1" s="126"/>
      <c r="D1" s="126"/>
      <c r="E1" s="139"/>
      <c r="F1" s="384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45"/>
      <c r="T1" s="142"/>
      <c r="U1" s="131"/>
      <c r="V1" s="131"/>
      <c r="W1" s="131"/>
      <c r="X1" s="131"/>
      <c r="Y1" s="246"/>
      <c r="Z1" s="246"/>
      <c r="AA1" s="247"/>
      <c r="AB1" s="247"/>
      <c r="AC1" s="248"/>
      <c r="AD1" s="249"/>
      <c r="AE1" s="189"/>
      <c r="AF1" s="189"/>
      <c r="AG1" s="141"/>
      <c r="AH1" s="126"/>
      <c r="AI1" s="126"/>
    </row>
    <row r="2" spans="3:42" ht="24" hidden="1" customHeight="1">
      <c r="C2" s="126"/>
      <c r="D2" s="126"/>
      <c r="E2" s="139"/>
      <c r="F2" s="384"/>
      <c r="G2" s="234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45"/>
      <c r="T2" s="142"/>
      <c r="U2" s="131"/>
      <c r="V2" s="131"/>
      <c r="W2" s="131"/>
      <c r="X2" s="131"/>
      <c r="Y2" s="246"/>
      <c r="Z2" s="246"/>
      <c r="AA2" s="247"/>
      <c r="AB2" s="247"/>
      <c r="AC2" s="248"/>
      <c r="AD2" s="249"/>
      <c r="AE2" s="189"/>
      <c r="AF2" s="189"/>
      <c r="AG2" s="141"/>
      <c r="AH2" s="126"/>
      <c r="AI2" s="126"/>
    </row>
    <row r="3" spans="3:42" ht="45" thickBot="1">
      <c r="C3" s="439" t="s">
        <v>463</v>
      </c>
      <c r="D3" s="473"/>
      <c r="E3" s="475"/>
      <c r="F3" s="474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2"/>
      <c r="Z3" s="222"/>
      <c r="AA3" s="221"/>
      <c r="AB3" s="221"/>
      <c r="AC3" s="222"/>
      <c r="AD3" s="223"/>
      <c r="AE3" s="181"/>
      <c r="AF3" s="181"/>
      <c r="AG3"/>
      <c r="AH3"/>
      <c r="AI3" s="13"/>
      <c r="AJ3" s="368" t="s">
        <v>6</v>
      </c>
      <c r="AK3" s="369">
        <f>IF(AJ3&lt;&gt;"",MID(AJ3,1,2)*1,"")</f>
        <v>3</v>
      </c>
      <c r="AL3" s="370" t="s">
        <v>281</v>
      </c>
      <c r="AM3" s="362" t="s">
        <v>218</v>
      </c>
      <c r="AN3" s="362"/>
    </row>
    <row r="4" spans="3:42" ht="24" customHeight="1">
      <c r="C4" s="218"/>
      <c r="D4" s="218"/>
      <c r="E4" s="219"/>
      <c r="F4" s="386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20"/>
      <c r="Z4" s="220"/>
      <c r="AA4" s="204">
        <v>-1</v>
      </c>
      <c r="AB4" s="204">
        <v>1</v>
      </c>
      <c r="AC4" s="224">
        <v>3</v>
      </c>
      <c r="AD4" s="204">
        <v>2</v>
      </c>
      <c r="AE4" s="189"/>
      <c r="AF4" s="189"/>
      <c r="AG4"/>
      <c r="AH4"/>
      <c r="AI4" s="13"/>
      <c r="AJ4" s="363" t="str">
        <f>"ប្រចាំឆ្នាំ "&amp;MID(AJ3,4,30)</f>
        <v>ប្រចាំឆ្នាំ មីនា</v>
      </c>
      <c r="AK4" s="364" t="str">
        <f>IF(AJ3="","","01/"&amp;MID(AJ3,1,2)&amp;"/"&amp;AL3)</f>
        <v>01/03/2026</v>
      </c>
      <c r="AL4" s="365">
        <f>IF(AJ3="","",EOMONTH(AK4,0))</f>
        <v>46112</v>
      </c>
      <c r="AM4" s="363" t="s">
        <v>218</v>
      </c>
      <c r="AN4" s="9"/>
    </row>
    <row r="5" spans="3:42" ht="23.25" customHeight="1">
      <c r="C5" s="193"/>
      <c r="D5" s="193"/>
      <c r="E5" s="179"/>
      <c r="F5" s="386"/>
      <c r="G5" s="195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17"/>
      <c r="T5" s="317"/>
      <c r="U5" s="195"/>
      <c r="V5" s="195"/>
      <c r="W5" s="195"/>
      <c r="X5" s="195"/>
      <c r="Y5" s="201"/>
      <c r="Z5" s="201"/>
      <c r="AA5" s="395" t="s">
        <v>2276</v>
      </c>
      <c r="AB5" s="160" t="s">
        <v>127</v>
      </c>
      <c r="AC5" s="200" t="s">
        <v>129</v>
      </c>
      <c r="AD5" s="169" t="s">
        <v>128</v>
      </c>
      <c r="AE5" s="189"/>
      <c r="AF5" s="189"/>
      <c r="AG5"/>
      <c r="AH5"/>
      <c r="AI5" s="13"/>
      <c r="AJ5" s="366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371"/>
      <c r="AL5" s="371"/>
      <c r="AM5" s="127" t="s">
        <v>217</v>
      </c>
    </row>
    <row r="6" spans="3:42" ht="16.5" customHeight="1">
      <c r="C6" s="290"/>
      <c r="D6" s="290"/>
      <c r="E6" s="290"/>
      <c r="F6" s="290"/>
      <c r="G6" s="290"/>
      <c r="H6" s="292"/>
      <c r="I6" s="292"/>
      <c r="J6" s="292"/>
      <c r="K6" s="292"/>
      <c r="L6" s="292"/>
      <c r="M6" s="292"/>
      <c r="N6" s="292"/>
      <c r="O6" s="292"/>
      <c r="P6" s="292"/>
      <c r="Q6" s="290"/>
      <c r="R6" s="290"/>
      <c r="S6" s="290"/>
      <c r="T6" s="290"/>
      <c r="U6" s="290"/>
      <c r="V6" s="290"/>
      <c r="W6" s="290"/>
      <c r="X6" s="290"/>
      <c r="Y6" s="295"/>
      <c r="Z6" s="295"/>
      <c r="AA6" s="295"/>
      <c r="AB6" s="295"/>
      <c r="AC6" s="295"/>
      <c r="AD6" s="295"/>
      <c r="AE6" s="295"/>
      <c r="AF6" s="295"/>
      <c r="AG6" s="295"/>
      <c r="AH6" s="295"/>
      <c r="AI6" s="295"/>
      <c r="AJ6"/>
      <c r="AK6" s="371"/>
      <c r="AL6" s="372"/>
    </row>
    <row r="7" spans="3:42" s="143" customFormat="1" ht="91.5">
      <c r="C7" s="291" t="s">
        <v>139</v>
      </c>
      <c r="D7" s="291" t="s">
        <v>477</v>
      </c>
      <c r="E7" s="291" t="s">
        <v>29</v>
      </c>
      <c r="F7" s="291" t="s">
        <v>40</v>
      </c>
      <c r="G7" s="291" t="s">
        <v>285</v>
      </c>
      <c r="H7" s="293" t="s">
        <v>102</v>
      </c>
      <c r="I7" s="293" t="s">
        <v>291</v>
      </c>
      <c r="J7" s="293" t="s">
        <v>110</v>
      </c>
      <c r="K7" s="293" t="s">
        <v>103</v>
      </c>
      <c r="L7" s="293" t="s">
        <v>106</v>
      </c>
      <c r="M7" s="293" t="s">
        <v>104</v>
      </c>
      <c r="N7" s="293" t="s">
        <v>100</v>
      </c>
      <c r="O7" s="293" t="s">
        <v>390</v>
      </c>
      <c r="P7" s="293" t="s">
        <v>219</v>
      </c>
      <c r="Q7" s="291" t="s">
        <v>392</v>
      </c>
      <c r="R7" s="291" t="s">
        <v>105</v>
      </c>
      <c r="S7" s="291" t="s">
        <v>97</v>
      </c>
      <c r="T7" s="294" t="s">
        <v>3</v>
      </c>
      <c r="U7" s="294" t="s">
        <v>370</v>
      </c>
      <c r="V7" s="294" t="s">
        <v>232</v>
      </c>
      <c r="W7" s="294" t="s">
        <v>283</v>
      </c>
      <c r="X7" s="294" t="s">
        <v>234</v>
      </c>
      <c r="Y7" s="296" t="s">
        <v>30</v>
      </c>
      <c r="Z7" s="296" t="s">
        <v>284</v>
      </c>
      <c r="AA7" s="296" t="s">
        <v>31</v>
      </c>
      <c r="AB7" s="296" t="s">
        <v>206</v>
      </c>
      <c r="AC7" s="296" t="s">
        <v>32</v>
      </c>
      <c r="AD7" s="393" t="s">
        <v>98</v>
      </c>
      <c r="AE7" s="296" t="s">
        <v>28</v>
      </c>
      <c r="AF7" s="296" t="s">
        <v>290</v>
      </c>
      <c r="AG7" s="296" t="s">
        <v>26</v>
      </c>
      <c r="AH7" s="296" t="s">
        <v>2</v>
      </c>
      <c r="AI7" s="296" t="s">
        <v>121</v>
      </c>
      <c r="AJ7" s="319" t="s">
        <v>200</v>
      </c>
      <c r="AK7" s="373"/>
      <c r="AL7" s="374"/>
      <c r="AM7"/>
      <c r="AN7"/>
      <c r="AO7" s="126"/>
      <c r="AP7" s="126"/>
    </row>
    <row r="8" spans="3:42" ht="24" customHeight="1">
      <c r="C8" s="405">
        <v>1</v>
      </c>
      <c r="D8" s="405" t="s">
        <v>787</v>
      </c>
      <c r="E8" s="175" t="s">
        <v>1014</v>
      </c>
      <c r="F8" s="385">
        <v>46174</v>
      </c>
      <c r="G8" s="176">
        <v>46222.633958333332</v>
      </c>
      <c r="H8" s="405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5</v>
      </c>
      <c r="P8" s="174">
        <v>1</v>
      </c>
      <c r="Q8" s="405">
        <v>2</v>
      </c>
      <c r="R8" s="314" t="s">
        <v>545</v>
      </c>
      <c r="S8" s="315" t="s">
        <v>546</v>
      </c>
      <c r="T8" s="406">
        <v>4026</v>
      </c>
      <c r="V8" s="202">
        <v>0</v>
      </c>
      <c r="Y8" s="407">
        <v>40.5</v>
      </c>
      <c r="Z8" s="376">
        <v>0</v>
      </c>
      <c r="AA8" s="408">
        <v>0</v>
      </c>
      <c r="AB8" s="408">
        <v>0</v>
      </c>
      <c r="AC8" s="409">
        <v>40.5</v>
      </c>
      <c r="AD8" s="394">
        <v>1</v>
      </c>
      <c r="AF8" s="177">
        <v>1</v>
      </c>
      <c r="AG8" s="178">
        <v>1</v>
      </c>
      <c r="AH8" s="174">
        <v>6</v>
      </c>
      <c r="AI8" s="174">
        <v>2026</v>
      </c>
      <c r="AJ8" s="139">
        <f t="shared" ref="AJ8:AJ71" si="0">IF(C8="","",C8)</f>
        <v>1</v>
      </c>
      <c r="AK8" s="410"/>
      <c r="AL8" s="367"/>
      <c r="AO8" s="13"/>
      <c r="AP8" s="360"/>
    </row>
    <row r="9" spans="3:42" ht="24" customHeight="1">
      <c r="C9" s="174">
        <v>2</v>
      </c>
      <c r="D9" s="405" t="s">
        <v>787</v>
      </c>
      <c r="E9" s="175" t="s">
        <v>855</v>
      </c>
      <c r="F9" s="385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14" t="s">
        <v>545</v>
      </c>
      <c r="S9" s="315" t="s">
        <v>546</v>
      </c>
      <c r="T9" s="406">
        <v>4026</v>
      </c>
      <c r="V9" s="202">
        <v>0</v>
      </c>
      <c r="Y9" s="376">
        <v>43.26</v>
      </c>
      <c r="Z9" s="376">
        <v>0</v>
      </c>
      <c r="AA9" s="408">
        <v>0</v>
      </c>
      <c r="AB9" s="408">
        <v>0</v>
      </c>
      <c r="AC9" s="391">
        <v>43.26</v>
      </c>
      <c r="AD9" s="394">
        <v>1</v>
      </c>
      <c r="AF9" s="177">
        <v>1</v>
      </c>
      <c r="AG9" s="178">
        <v>1</v>
      </c>
      <c r="AH9" s="174">
        <v>6</v>
      </c>
      <c r="AI9" s="174">
        <v>2026</v>
      </c>
      <c r="AJ9" s="139">
        <f t="shared" si="0"/>
        <v>2</v>
      </c>
      <c r="AK9" s="410"/>
      <c r="AL9" s="367"/>
      <c r="AO9" s="13"/>
      <c r="AP9" s="360"/>
    </row>
    <row r="10" spans="3:42" ht="24" customHeight="1">
      <c r="C10" s="174">
        <v>3</v>
      </c>
      <c r="D10" s="405" t="s">
        <v>788</v>
      </c>
      <c r="E10" s="175" t="s">
        <v>856</v>
      </c>
      <c r="F10" s="385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14" t="s">
        <v>545</v>
      </c>
      <c r="S10" s="315" t="s">
        <v>546</v>
      </c>
      <c r="T10" s="406">
        <v>4026</v>
      </c>
      <c r="V10" s="202">
        <v>0</v>
      </c>
      <c r="Y10" s="376">
        <v>58</v>
      </c>
      <c r="Z10" s="376">
        <v>0</v>
      </c>
      <c r="AA10" s="408">
        <v>0</v>
      </c>
      <c r="AB10" s="408">
        <v>0</v>
      </c>
      <c r="AC10" s="391">
        <v>58</v>
      </c>
      <c r="AD10" s="394">
        <v>1</v>
      </c>
      <c r="AF10" s="177">
        <v>1</v>
      </c>
      <c r="AG10" s="178">
        <v>1</v>
      </c>
      <c r="AH10" s="174">
        <v>6</v>
      </c>
      <c r="AI10" s="174">
        <v>2026</v>
      </c>
      <c r="AJ10" s="139">
        <f t="shared" si="0"/>
        <v>3</v>
      </c>
      <c r="AK10" s="410"/>
      <c r="AL10" s="367"/>
      <c r="AO10" s="13"/>
      <c r="AP10" s="360"/>
    </row>
    <row r="11" spans="3:42" ht="24" customHeight="1">
      <c r="C11" s="411">
        <v>4</v>
      </c>
      <c r="D11" s="405" t="s">
        <v>788</v>
      </c>
      <c r="E11" s="175" t="s">
        <v>857</v>
      </c>
      <c r="F11" s="412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14" t="s">
        <v>545</v>
      </c>
      <c r="S11" s="315" t="s">
        <v>546</v>
      </c>
      <c r="T11" s="406">
        <v>4026</v>
      </c>
      <c r="V11" s="202">
        <v>0</v>
      </c>
      <c r="Y11" s="376">
        <v>54.5</v>
      </c>
      <c r="Z11" s="376">
        <v>0</v>
      </c>
      <c r="AA11" s="408">
        <v>0</v>
      </c>
      <c r="AB11" s="408">
        <v>0</v>
      </c>
      <c r="AC11" s="391">
        <v>54.5</v>
      </c>
      <c r="AD11" s="394">
        <v>1</v>
      </c>
      <c r="AE11" s="392">
        <v>1173</v>
      </c>
      <c r="AF11" s="177">
        <v>1</v>
      </c>
      <c r="AG11" s="178">
        <v>1</v>
      </c>
      <c r="AH11" s="174">
        <v>6</v>
      </c>
      <c r="AI11" s="174">
        <v>2026</v>
      </c>
      <c r="AJ11" s="139">
        <f t="shared" si="0"/>
        <v>4</v>
      </c>
      <c r="AK11" s="410"/>
      <c r="AL11" s="367"/>
      <c r="AO11" s="13"/>
      <c r="AP11" s="360"/>
    </row>
    <row r="12" spans="3:42" ht="24" customHeight="1">
      <c r="C12" s="411">
        <v>5</v>
      </c>
      <c r="D12" s="405" t="s">
        <v>788</v>
      </c>
      <c r="E12" s="175" t="s">
        <v>858</v>
      </c>
      <c r="F12" s="412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14" t="s">
        <v>545</v>
      </c>
      <c r="S12" s="315" t="s">
        <v>546</v>
      </c>
      <c r="T12" s="180">
        <v>4026</v>
      </c>
      <c r="V12" s="202">
        <v>0</v>
      </c>
      <c r="Y12" s="376">
        <v>27.75</v>
      </c>
      <c r="Z12" s="376">
        <v>0</v>
      </c>
      <c r="AA12" s="408">
        <v>0</v>
      </c>
      <c r="AB12" s="408">
        <v>0</v>
      </c>
      <c r="AC12" s="391">
        <v>27.75</v>
      </c>
      <c r="AD12" s="394">
        <v>1</v>
      </c>
      <c r="AF12" s="177">
        <v>1</v>
      </c>
      <c r="AG12" s="178">
        <v>1</v>
      </c>
      <c r="AH12" s="174">
        <v>6</v>
      </c>
      <c r="AI12" s="174">
        <v>2026</v>
      </c>
      <c r="AJ12" s="139">
        <f t="shared" si="0"/>
        <v>5</v>
      </c>
      <c r="AK12" s="410"/>
      <c r="AL12" s="367"/>
      <c r="AO12" s="13"/>
      <c r="AP12" s="360"/>
    </row>
    <row r="13" spans="3:42" ht="24" customHeight="1">
      <c r="C13" s="411">
        <v>6</v>
      </c>
      <c r="D13" s="405" t="s">
        <v>789</v>
      </c>
      <c r="E13" s="175" t="s">
        <v>859</v>
      </c>
      <c r="F13" s="385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14" t="s">
        <v>545</v>
      </c>
      <c r="S13" s="315" t="s">
        <v>546</v>
      </c>
      <c r="T13" s="180">
        <v>4026</v>
      </c>
      <c r="V13" s="202">
        <v>0</v>
      </c>
      <c r="Y13" s="376">
        <v>52.26</v>
      </c>
      <c r="Z13" s="376">
        <v>0</v>
      </c>
      <c r="AA13" s="408">
        <v>0</v>
      </c>
      <c r="AB13" s="408">
        <v>0</v>
      </c>
      <c r="AC13" s="391">
        <v>52.26</v>
      </c>
      <c r="AD13" s="394">
        <v>1</v>
      </c>
      <c r="AF13" s="177">
        <v>1</v>
      </c>
      <c r="AG13" s="178">
        <v>1</v>
      </c>
      <c r="AH13" s="174">
        <v>6</v>
      </c>
      <c r="AI13" s="174">
        <v>2026</v>
      </c>
      <c r="AJ13" s="139">
        <f t="shared" si="0"/>
        <v>6</v>
      </c>
      <c r="AK13" s="410"/>
      <c r="AL13" s="367"/>
      <c r="AO13" s="13"/>
      <c r="AP13" s="360"/>
    </row>
    <row r="14" spans="3:42" ht="24" customHeight="1">
      <c r="C14" s="411">
        <v>7</v>
      </c>
      <c r="D14" s="405" t="s">
        <v>789</v>
      </c>
      <c r="E14" s="175" t="s">
        <v>860</v>
      </c>
      <c r="F14" s="385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14" t="s">
        <v>545</v>
      </c>
      <c r="S14" s="315" t="s">
        <v>546</v>
      </c>
      <c r="T14" s="180">
        <v>4026</v>
      </c>
      <c r="V14" s="202">
        <v>0</v>
      </c>
      <c r="Y14" s="376">
        <v>52</v>
      </c>
      <c r="Z14" s="376">
        <v>0</v>
      </c>
      <c r="AA14" s="375">
        <v>0</v>
      </c>
      <c r="AB14" s="408">
        <v>0</v>
      </c>
      <c r="AC14" s="391">
        <v>52</v>
      </c>
      <c r="AD14" s="394">
        <v>1</v>
      </c>
      <c r="AF14" s="177">
        <v>1</v>
      </c>
      <c r="AG14" s="178">
        <v>1</v>
      </c>
      <c r="AH14" s="174">
        <v>6</v>
      </c>
      <c r="AI14" s="174">
        <v>2026</v>
      </c>
      <c r="AJ14" s="139">
        <f t="shared" si="0"/>
        <v>7</v>
      </c>
      <c r="AK14" s="410"/>
      <c r="AL14" s="367"/>
      <c r="AO14" s="13"/>
      <c r="AP14" s="360"/>
    </row>
    <row r="15" spans="3:42" ht="24" customHeight="1">
      <c r="C15" s="411">
        <v>8</v>
      </c>
      <c r="D15" s="405" t="s">
        <v>831</v>
      </c>
      <c r="E15" s="175" t="s">
        <v>861</v>
      </c>
      <c r="F15" s="385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14" t="s">
        <v>545</v>
      </c>
      <c r="S15" s="315" t="s">
        <v>546</v>
      </c>
      <c r="T15" s="180">
        <v>4026</v>
      </c>
      <c r="V15" s="202">
        <v>0</v>
      </c>
      <c r="Y15" s="376">
        <v>93.75</v>
      </c>
      <c r="Z15" s="376">
        <v>0</v>
      </c>
      <c r="AA15" s="375">
        <v>0</v>
      </c>
      <c r="AB15" s="408">
        <v>0</v>
      </c>
      <c r="AC15" s="391">
        <v>93.75</v>
      </c>
      <c r="AD15" s="394">
        <v>1</v>
      </c>
      <c r="AF15" s="177">
        <v>1</v>
      </c>
      <c r="AG15" s="178">
        <v>1</v>
      </c>
      <c r="AH15" s="174">
        <v>6</v>
      </c>
      <c r="AI15" s="174">
        <v>2026</v>
      </c>
      <c r="AJ15" s="139">
        <f t="shared" si="0"/>
        <v>8</v>
      </c>
      <c r="AK15" s="413"/>
      <c r="AL15" s="367"/>
      <c r="AO15" s="13"/>
      <c r="AP15" s="360"/>
    </row>
    <row r="16" spans="3:42" ht="24" customHeight="1">
      <c r="C16" s="411">
        <v>9</v>
      </c>
      <c r="D16" s="405" t="s">
        <v>831</v>
      </c>
      <c r="E16" s="175" t="s">
        <v>862</v>
      </c>
      <c r="F16" s="385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14" t="s">
        <v>545</v>
      </c>
      <c r="S16" s="315" t="s">
        <v>546</v>
      </c>
      <c r="T16" s="180">
        <v>4026</v>
      </c>
      <c r="V16" s="202">
        <v>0</v>
      </c>
      <c r="Y16" s="376">
        <v>59</v>
      </c>
      <c r="Z16" s="376">
        <v>0</v>
      </c>
      <c r="AA16" s="375">
        <v>0</v>
      </c>
      <c r="AB16" s="408">
        <v>0</v>
      </c>
      <c r="AC16" s="391">
        <v>59</v>
      </c>
      <c r="AD16" s="394">
        <v>1</v>
      </c>
      <c r="AF16" s="177">
        <v>1</v>
      </c>
      <c r="AG16" s="178">
        <v>1</v>
      </c>
      <c r="AH16" s="174">
        <v>6</v>
      </c>
      <c r="AI16" s="174">
        <v>2026</v>
      </c>
      <c r="AJ16" s="139">
        <f t="shared" si="0"/>
        <v>9</v>
      </c>
      <c r="AK16" s="413"/>
      <c r="AL16" s="367"/>
      <c r="AO16" s="13"/>
      <c r="AP16" s="360"/>
    </row>
    <row r="17" spans="3:42" ht="24" customHeight="1">
      <c r="C17" s="411">
        <v>10</v>
      </c>
      <c r="D17" s="405" t="s">
        <v>831</v>
      </c>
      <c r="E17" s="175" t="s">
        <v>863</v>
      </c>
      <c r="F17" s="385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14" t="s">
        <v>545</v>
      </c>
      <c r="S17" s="315" t="s">
        <v>546</v>
      </c>
      <c r="T17" s="180">
        <v>4026</v>
      </c>
      <c r="V17" s="202">
        <v>0</v>
      </c>
      <c r="Y17" s="376">
        <v>56.3</v>
      </c>
      <c r="Z17" s="376">
        <v>0</v>
      </c>
      <c r="AA17" s="375">
        <v>0</v>
      </c>
      <c r="AB17" s="408">
        <v>0</v>
      </c>
      <c r="AC17" s="391">
        <v>56.3</v>
      </c>
      <c r="AD17" s="394">
        <v>1</v>
      </c>
      <c r="AE17" s="392">
        <v>1223</v>
      </c>
      <c r="AF17" s="177">
        <v>1</v>
      </c>
      <c r="AG17" s="178">
        <v>1</v>
      </c>
      <c r="AH17" s="174">
        <v>6</v>
      </c>
      <c r="AI17" s="174">
        <v>2026</v>
      </c>
      <c r="AJ17" s="139">
        <f t="shared" si="0"/>
        <v>10</v>
      </c>
      <c r="AK17" s="413"/>
      <c r="AL17" s="367"/>
      <c r="AO17" s="13"/>
      <c r="AP17" s="360"/>
    </row>
    <row r="18" spans="3:42" ht="24" customHeight="1">
      <c r="C18" s="411">
        <v>11</v>
      </c>
      <c r="D18" s="405" t="s">
        <v>846</v>
      </c>
      <c r="E18" s="175" t="s">
        <v>864</v>
      </c>
      <c r="F18" s="385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14" t="s">
        <v>545</v>
      </c>
      <c r="S18" s="315" t="s">
        <v>546</v>
      </c>
      <c r="T18" s="180">
        <v>4027</v>
      </c>
      <c r="V18" s="202">
        <v>0</v>
      </c>
      <c r="Y18" s="376">
        <v>47.5</v>
      </c>
      <c r="Z18" s="376">
        <v>0</v>
      </c>
      <c r="AA18" s="375">
        <v>0</v>
      </c>
      <c r="AB18" s="408">
        <v>0</v>
      </c>
      <c r="AC18" s="391">
        <v>47.5</v>
      </c>
      <c r="AD18" s="394">
        <v>1</v>
      </c>
      <c r="AE18" s="392">
        <v>1226</v>
      </c>
      <c r="AF18" s="177">
        <v>1</v>
      </c>
      <c r="AG18" s="178">
        <v>1</v>
      </c>
      <c r="AH18" s="174">
        <v>6</v>
      </c>
      <c r="AI18" s="174">
        <v>2026</v>
      </c>
      <c r="AJ18" s="139">
        <f t="shared" si="0"/>
        <v>11</v>
      </c>
      <c r="AK18" s="413"/>
      <c r="AL18" s="367"/>
      <c r="AO18" s="13"/>
      <c r="AP18" s="360"/>
    </row>
    <row r="19" spans="3:42" ht="24" customHeight="1">
      <c r="C19" s="411">
        <v>12</v>
      </c>
      <c r="D19" s="405" t="s">
        <v>846</v>
      </c>
      <c r="E19" s="175" t="s">
        <v>873</v>
      </c>
      <c r="F19" s="385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14" t="s">
        <v>545</v>
      </c>
      <c r="S19" s="315" t="s">
        <v>546</v>
      </c>
      <c r="T19" s="180">
        <v>4027</v>
      </c>
      <c r="V19" s="202">
        <v>0</v>
      </c>
      <c r="Y19" s="376">
        <v>38.25</v>
      </c>
      <c r="Z19" s="376">
        <v>0</v>
      </c>
      <c r="AA19" s="375">
        <v>0</v>
      </c>
      <c r="AB19" s="408">
        <v>0</v>
      </c>
      <c r="AC19" s="391">
        <v>38.25</v>
      </c>
      <c r="AD19" s="394">
        <v>1</v>
      </c>
      <c r="AE19" s="392">
        <v>1236</v>
      </c>
      <c r="AF19" s="177">
        <v>1</v>
      </c>
      <c r="AG19" s="178">
        <v>1</v>
      </c>
      <c r="AH19" s="174">
        <v>6</v>
      </c>
      <c r="AI19" s="174">
        <v>2026</v>
      </c>
      <c r="AJ19" s="139">
        <f t="shared" si="0"/>
        <v>12</v>
      </c>
      <c r="AK19" s="413"/>
      <c r="AL19" s="367"/>
      <c r="AO19" s="13"/>
      <c r="AP19" s="360"/>
    </row>
    <row r="20" spans="3:42" ht="24" customHeight="1">
      <c r="C20" s="411">
        <v>13</v>
      </c>
      <c r="D20" s="405" t="s">
        <v>846</v>
      </c>
      <c r="E20" s="175" t="s">
        <v>879</v>
      </c>
      <c r="F20" s="385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14" t="s">
        <v>545</v>
      </c>
      <c r="S20" s="315" t="s">
        <v>546</v>
      </c>
      <c r="T20" s="180">
        <v>4027</v>
      </c>
      <c r="V20" s="202">
        <v>0</v>
      </c>
      <c r="Y20" s="376">
        <v>45</v>
      </c>
      <c r="Z20" s="376">
        <v>0</v>
      </c>
      <c r="AA20" s="375">
        <v>0</v>
      </c>
      <c r="AB20" s="408">
        <v>0</v>
      </c>
      <c r="AC20" s="391">
        <v>45</v>
      </c>
      <c r="AD20" s="394">
        <v>1</v>
      </c>
      <c r="AF20" s="177">
        <v>1</v>
      </c>
      <c r="AG20" s="178">
        <v>1</v>
      </c>
      <c r="AH20" s="174">
        <v>6</v>
      </c>
      <c r="AI20" s="174">
        <v>2026</v>
      </c>
      <c r="AJ20" s="139">
        <f t="shared" si="0"/>
        <v>13</v>
      </c>
      <c r="AK20" s="413"/>
      <c r="AL20" s="367"/>
      <c r="AO20" s="13"/>
      <c r="AP20" s="360"/>
    </row>
    <row r="21" spans="3:42" ht="24" customHeight="1">
      <c r="C21" s="411">
        <v>14</v>
      </c>
      <c r="D21" s="405" t="s">
        <v>846</v>
      </c>
      <c r="E21" s="175" t="s">
        <v>909</v>
      </c>
      <c r="F21" s="385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14" t="s">
        <v>545</v>
      </c>
      <c r="S21" s="315" t="s">
        <v>546</v>
      </c>
      <c r="T21" s="180">
        <v>4027</v>
      </c>
      <c r="V21" s="202">
        <v>0</v>
      </c>
      <c r="Y21" s="376">
        <v>44.25</v>
      </c>
      <c r="Z21" s="376">
        <v>0</v>
      </c>
      <c r="AA21" s="375">
        <v>0</v>
      </c>
      <c r="AB21" s="408">
        <v>0</v>
      </c>
      <c r="AC21" s="391">
        <v>44.25</v>
      </c>
      <c r="AD21" s="394">
        <v>1</v>
      </c>
      <c r="AE21" s="392">
        <v>1239</v>
      </c>
      <c r="AF21" s="177">
        <v>1</v>
      </c>
      <c r="AG21" s="178">
        <v>1</v>
      </c>
      <c r="AH21" s="174">
        <v>6</v>
      </c>
      <c r="AI21" s="174">
        <v>2026</v>
      </c>
      <c r="AJ21" s="139">
        <f t="shared" si="0"/>
        <v>14</v>
      </c>
      <c r="AK21" s="413"/>
      <c r="AL21" s="367"/>
      <c r="AO21" s="13"/>
      <c r="AP21" s="360"/>
    </row>
    <row r="22" spans="3:42" ht="24" customHeight="1">
      <c r="C22" s="411">
        <v>15</v>
      </c>
      <c r="D22" s="405" t="s">
        <v>922</v>
      </c>
      <c r="E22" s="175" t="s">
        <v>914</v>
      </c>
      <c r="F22" s="385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14" t="s">
        <v>545</v>
      </c>
      <c r="S22" s="315" t="s">
        <v>546</v>
      </c>
      <c r="T22" s="180">
        <v>4027</v>
      </c>
      <c r="V22" s="202">
        <v>0</v>
      </c>
      <c r="Y22" s="376">
        <v>75.55</v>
      </c>
      <c r="Z22" s="376">
        <v>0</v>
      </c>
      <c r="AA22" s="375">
        <v>0</v>
      </c>
      <c r="AB22" s="408">
        <v>0</v>
      </c>
      <c r="AC22" s="391">
        <v>75.55</v>
      </c>
      <c r="AD22" s="394">
        <v>1</v>
      </c>
      <c r="AE22" s="392">
        <v>1247</v>
      </c>
      <c r="AF22" s="177">
        <v>1</v>
      </c>
      <c r="AG22" s="178">
        <v>1</v>
      </c>
      <c r="AH22" s="174">
        <v>6</v>
      </c>
      <c r="AI22" s="174">
        <v>2026</v>
      </c>
      <c r="AJ22" s="139">
        <f t="shared" si="0"/>
        <v>15</v>
      </c>
      <c r="AK22" s="413"/>
      <c r="AL22" s="367"/>
      <c r="AO22" s="13"/>
      <c r="AP22" s="360"/>
    </row>
    <row r="23" spans="3:42" ht="24" customHeight="1">
      <c r="C23" s="411">
        <v>16</v>
      </c>
      <c r="D23" s="405" t="s">
        <v>922</v>
      </c>
      <c r="E23" s="175" t="s">
        <v>923</v>
      </c>
      <c r="F23" s="385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14" t="s">
        <v>545</v>
      </c>
      <c r="S23" s="315" t="s">
        <v>546</v>
      </c>
      <c r="T23" s="180">
        <v>4027</v>
      </c>
      <c r="V23" s="202">
        <v>0</v>
      </c>
      <c r="Y23" s="376">
        <v>90</v>
      </c>
      <c r="Z23" s="376">
        <v>0</v>
      </c>
      <c r="AA23" s="375">
        <v>0</v>
      </c>
      <c r="AB23" s="408">
        <v>0</v>
      </c>
      <c r="AC23" s="391">
        <v>90</v>
      </c>
      <c r="AD23" s="394">
        <v>1</v>
      </c>
      <c r="AF23" s="177">
        <v>1</v>
      </c>
      <c r="AG23" s="178">
        <v>1</v>
      </c>
      <c r="AH23" s="174">
        <v>6</v>
      </c>
      <c r="AI23" s="174">
        <v>2026</v>
      </c>
      <c r="AJ23" s="139">
        <f t="shared" si="0"/>
        <v>16</v>
      </c>
      <c r="AK23" s="413"/>
      <c r="AL23" s="367"/>
      <c r="AO23" s="13"/>
      <c r="AP23" s="360"/>
    </row>
    <row r="24" spans="3:42" ht="24" customHeight="1">
      <c r="C24" s="411">
        <v>17</v>
      </c>
      <c r="D24" s="405" t="s">
        <v>942</v>
      </c>
      <c r="E24" s="175" t="s">
        <v>936</v>
      </c>
      <c r="F24" s="385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14" t="s">
        <v>545</v>
      </c>
      <c r="S24" s="315" t="s">
        <v>546</v>
      </c>
      <c r="T24" s="180">
        <v>4027</v>
      </c>
      <c r="V24" s="202">
        <v>0</v>
      </c>
      <c r="Y24" s="376">
        <v>44</v>
      </c>
      <c r="Z24" s="376">
        <v>0</v>
      </c>
      <c r="AA24" s="375">
        <v>0</v>
      </c>
      <c r="AB24" s="408">
        <v>0</v>
      </c>
      <c r="AC24" s="391">
        <v>44</v>
      </c>
      <c r="AD24" s="394">
        <v>1</v>
      </c>
      <c r="AF24" s="177">
        <v>1</v>
      </c>
      <c r="AG24" s="178">
        <v>1</v>
      </c>
      <c r="AH24" s="174">
        <v>6</v>
      </c>
      <c r="AI24" s="174">
        <v>2026</v>
      </c>
      <c r="AJ24" s="139">
        <f t="shared" si="0"/>
        <v>17</v>
      </c>
      <c r="AK24" s="413"/>
      <c r="AL24" s="367"/>
      <c r="AO24" s="13"/>
      <c r="AP24" s="360"/>
    </row>
    <row r="25" spans="3:42" ht="24" customHeight="1">
      <c r="C25" s="411">
        <v>18</v>
      </c>
      <c r="D25" s="405" t="s">
        <v>942</v>
      </c>
      <c r="E25" s="175" t="s">
        <v>943</v>
      </c>
      <c r="F25" s="385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14" t="s">
        <v>545</v>
      </c>
      <c r="S25" s="315" t="s">
        <v>546</v>
      </c>
      <c r="T25" s="180">
        <v>4027</v>
      </c>
      <c r="V25" s="202">
        <v>0</v>
      </c>
      <c r="Y25" s="376">
        <v>47.5</v>
      </c>
      <c r="Z25" s="376">
        <v>0</v>
      </c>
      <c r="AA25" s="375">
        <v>0</v>
      </c>
      <c r="AB25" s="408">
        <v>0</v>
      </c>
      <c r="AC25" s="391">
        <v>47.5</v>
      </c>
      <c r="AD25" s="394">
        <v>1</v>
      </c>
      <c r="AE25" s="392">
        <v>1271</v>
      </c>
      <c r="AF25" s="177">
        <v>1</v>
      </c>
      <c r="AG25" s="178">
        <v>1</v>
      </c>
      <c r="AH25" s="174">
        <v>6</v>
      </c>
      <c r="AI25" s="174">
        <v>2026</v>
      </c>
      <c r="AJ25" s="139">
        <f t="shared" si="0"/>
        <v>18</v>
      </c>
      <c r="AK25" s="413"/>
      <c r="AL25" s="367"/>
      <c r="AO25" s="13"/>
      <c r="AP25" s="360"/>
    </row>
    <row r="26" spans="3:42" ht="24" customHeight="1">
      <c r="C26" s="414">
        <v>19</v>
      </c>
      <c r="D26" s="415" t="s">
        <v>942</v>
      </c>
      <c r="E26" s="175" t="s">
        <v>951</v>
      </c>
      <c r="F26" s="385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14" t="s">
        <v>545</v>
      </c>
      <c r="S26" s="315" t="s">
        <v>546</v>
      </c>
      <c r="T26" s="180">
        <v>4027</v>
      </c>
      <c r="V26" s="202">
        <v>0</v>
      </c>
      <c r="Y26" s="376">
        <v>69.75</v>
      </c>
      <c r="Z26" s="376">
        <v>0</v>
      </c>
      <c r="AA26" s="375">
        <v>0</v>
      </c>
      <c r="AB26" s="408">
        <v>0</v>
      </c>
      <c r="AC26" s="391">
        <v>69.75</v>
      </c>
      <c r="AD26" s="394">
        <v>1</v>
      </c>
      <c r="AE26" s="392">
        <v>1272</v>
      </c>
      <c r="AF26" s="177">
        <v>1</v>
      </c>
      <c r="AG26" s="178">
        <v>1</v>
      </c>
      <c r="AH26" s="174">
        <v>6</v>
      </c>
      <c r="AI26" s="174">
        <v>2026</v>
      </c>
      <c r="AJ26" s="139">
        <f t="shared" si="0"/>
        <v>19</v>
      </c>
      <c r="AK26" s="413"/>
      <c r="AL26" s="367"/>
      <c r="AO26" s="13"/>
      <c r="AP26" s="360"/>
    </row>
    <row r="27" spans="3:42" ht="24" customHeight="1">
      <c r="C27" s="414">
        <v>20</v>
      </c>
      <c r="D27" s="415" t="s">
        <v>967</v>
      </c>
      <c r="E27" s="175" t="s">
        <v>956</v>
      </c>
      <c r="F27" s="385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14" t="s">
        <v>545</v>
      </c>
      <c r="S27" s="315" t="s">
        <v>546</v>
      </c>
      <c r="T27" s="180">
        <v>4027</v>
      </c>
      <c r="V27" s="202">
        <v>0</v>
      </c>
      <c r="Y27" s="376">
        <v>64.5</v>
      </c>
      <c r="Z27" s="376">
        <v>0</v>
      </c>
      <c r="AA27" s="375">
        <v>0</v>
      </c>
      <c r="AB27" s="408">
        <v>0</v>
      </c>
      <c r="AC27" s="391">
        <v>64.5</v>
      </c>
      <c r="AD27" s="394">
        <v>1</v>
      </c>
      <c r="AE27" s="392">
        <v>1277</v>
      </c>
      <c r="AF27" s="177">
        <v>1</v>
      </c>
      <c r="AG27" s="178">
        <v>2</v>
      </c>
      <c r="AH27" s="174">
        <v>6</v>
      </c>
      <c r="AI27" s="174">
        <v>2026</v>
      </c>
      <c r="AJ27" s="139">
        <f t="shared" si="0"/>
        <v>20</v>
      </c>
      <c r="AK27" s="413"/>
      <c r="AL27" s="367"/>
      <c r="AO27" s="13"/>
      <c r="AP27" s="360"/>
    </row>
    <row r="28" spans="3:42" ht="24" customHeight="1">
      <c r="C28" s="414">
        <v>21</v>
      </c>
      <c r="D28" s="415" t="s">
        <v>967</v>
      </c>
      <c r="E28" s="175" t="s">
        <v>968</v>
      </c>
      <c r="F28" s="385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14" t="s">
        <v>545</v>
      </c>
      <c r="S28" s="315" t="s">
        <v>546</v>
      </c>
      <c r="T28" s="180">
        <v>4027</v>
      </c>
      <c r="V28" s="202">
        <v>0</v>
      </c>
      <c r="Y28" s="376">
        <v>60.6</v>
      </c>
      <c r="Z28" s="376">
        <v>0</v>
      </c>
      <c r="AA28" s="375">
        <v>0</v>
      </c>
      <c r="AB28" s="408">
        <v>0</v>
      </c>
      <c r="AC28" s="391">
        <v>60.6</v>
      </c>
      <c r="AD28" s="394">
        <v>1</v>
      </c>
      <c r="AE28" s="392">
        <v>1279</v>
      </c>
      <c r="AF28" s="177">
        <v>1</v>
      </c>
      <c r="AG28" s="178">
        <v>2</v>
      </c>
      <c r="AH28" s="174">
        <v>6</v>
      </c>
      <c r="AI28" s="174">
        <v>2026</v>
      </c>
      <c r="AJ28" s="139">
        <f t="shared" si="0"/>
        <v>21</v>
      </c>
      <c r="AK28" s="413"/>
      <c r="AL28" s="367"/>
      <c r="AO28" s="13"/>
      <c r="AP28" s="360"/>
    </row>
    <row r="29" spans="3:42" ht="24" customHeight="1">
      <c r="C29" s="414">
        <v>22</v>
      </c>
      <c r="D29" s="415" t="s">
        <v>967</v>
      </c>
      <c r="E29" s="175" t="s">
        <v>986</v>
      </c>
      <c r="F29" s="385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14" t="s">
        <v>545</v>
      </c>
      <c r="S29" s="315" t="s">
        <v>546</v>
      </c>
      <c r="T29" s="180">
        <v>4027</v>
      </c>
      <c r="V29" s="202">
        <v>0</v>
      </c>
      <c r="Y29" s="376">
        <v>48</v>
      </c>
      <c r="Z29" s="376">
        <v>0</v>
      </c>
      <c r="AA29" s="375">
        <v>0</v>
      </c>
      <c r="AB29" s="408">
        <v>0</v>
      </c>
      <c r="AC29" s="391">
        <v>48</v>
      </c>
      <c r="AD29" s="394">
        <v>1</v>
      </c>
      <c r="AE29" s="392">
        <v>1282</v>
      </c>
      <c r="AF29" s="177">
        <v>1</v>
      </c>
      <c r="AG29" s="178">
        <v>2</v>
      </c>
      <c r="AH29" s="174">
        <v>6</v>
      </c>
      <c r="AI29" s="174">
        <v>2026</v>
      </c>
      <c r="AJ29" s="139">
        <f t="shared" si="0"/>
        <v>22</v>
      </c>
      <c r="AK29" s="413"/>
      <c r="AL29" s="367"/>
      <c r="AO29" s="13"/>
      <c r="AP29" s="360"/>
    </row>
    <row r="30" spans="3:42" ht="24" customHeight="1">
      <c r="C30" s="414">
        <v>23</v>
      </c>
      <c r="D30" s="415" t="s">
        <v>1015</v>
      </c>
      <c r="E30" s="175" t="s">
        <v>1002</v>
      </c>
      <c r="F30" s="385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14" t="s">
        <v>545</v>
      </c>
      <c r="S30" s="315" t="s">
        <v>546</v>
      </c>
      <c r="T30" s="180">
        <v>4027</v>
      </c>
      <c r="V30" s="202">
        <v>0</v>
      </c>
      <c r="Y30" s="376">
        <v>91</v>
      </c>
      <c r="Z30" s="376">
        <v>0</v>
      </c>
      <c r="AA30" s="375">
        <v>0</v>
      </c>
      <c r="AB30" s="408">
        <v>0</v>
      </c>
      <c r="AC30" s="391">
        <v>91</v>
      </c>
      <c r="AD30" s="394">
        <v>1</v>
      </c>
      <c r="AF30" s="177">
        <v>1</v>
      </c>
      <c r="AG30" s="178">
        <v>2</v>
      </c>
      <c r="AH30" s="174">
        <v>6</v>
      </c>
      <c r="AI30" s="174">
        <v>2026</v>
      </c>
      <c r="AJ30" s="139">
        <f t="shared" si="0"/>
        <v>23</v>
      </c>
      <c r="AK30" s="413"/>
      <c r="AL30" s="367"/>
      <c r="AO30" s="13"/>
      <c r="AP30" s="416"/>
    </row>
    <row r="31" spans="3:42" ht="24" customHeight="1">
      <c r="C31" s="414">
        <v>24</v>
      </c>
      <c r="D31" s="415" t="s">
        <v>1015</v>
      </c>
      <c r="E31" s="175" t="s">
        <v>1043</v>
      </c>
      <c r="F31" s="385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14" t="s">
        <v>545</v>
      </c>
      <c r="S31" s="315" t="s">
        <v>546</v>
      </c>
      <c r="T31" s="180">
        <v>4027</v>
      </c>
      <c r="V31" s="202">
        <v>0</v>
      </c>
      <c r="Y31" s="376">
        <v>84</v>
      </c>
      <c r="Z31" s="376">
        <v>0</v>
      </c>
      <c r="AA31" s="375">
        <v>0</v>
      </c>
      <c r="AB31" s="408">
        <v>0</v>
      </c>
      <c r="AC31" s="391">
        <v>84</v>
      </c>
      <c r="AD31" s="394">
        <v>1</v>
      </c>
      <c r="AF31" s="177">
        <v>1</v>
      </c>
      <c r="AG31" s="178">
        <v>2</v>
      </c>
      <c r="AH31" s="174">
        <v>6</v>
      </c>
      <c r="AI31" s="174">
        <v>2026</v>
      </c>
      <c r="AJ31" s="139">
        <f t="shared" si="0"/>
        <v>24</v>
      </c>
      <c r="AK31" s="413"/>
      <c r="AL31" s="367"/>
      <c r="AO31" s="13"/>
      <c r="AP31" s="416"/>
    </row>
    <row r="32" spans="3:42" ht="24" customHeight="1">
      <c r="C32" s="414">
        <v>25</v>
      </c>
      <c r="D32" s="415" t="s">
        <v>1060</v>
      </c>
      <c r="E32" s="175" t="s">
        <v>1061</v>
      </c>
      <c r="F32" s="385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14" t="s">
        <v>545</v>
      </c>
      <c r="S32" s="315" t="s">
        <v>546</v>
      </c>
      <c r="T32" s="180">
        <v>4027</v>
      </c>
      <c r="V32" s="202">
        <v>0</v>
      </c>
      <c r="Y32" s="376">
        <v>77.5</v>
      </c>
      <c r="Z32" s="376">
        <v>0</v>
      </c>
      <c r="AA32" s="375">
        <v>0</v>
      </c>
      <c r="AB32" s="408">
        <v>0</v>
      </c>
      <c r="AC32" s="391">
        <v>77.5</v>
      </c>
      <c r="AD32" s="394">
        <v>1</v>
      </c>
      <c r="AF32" s="177">
        <v>1</v>
      </c>
      <c r="AG32" s="178">
        <v>2</v>
      </c>
      <c r="AH32" s="174">
        <v>6</v>
      </c>
      <c r="AI32" s="174">
        <v>2026</v>
      </c>
      <c r="AJ32" s="139">
        <f t="shared" si="0"/>
        <v>25</v>
      </c>
      <c r="AK32" s="413"/>
      <c r="AL32" s="367"/>
      <c r="AO32" s="13"/>
      <c r="AP32" s="416"/>
    </row>
    <row r="33" spans="3:42" ht="24" customHeight="1">
      <c r="C33" s="417">
        <v>26</v>
      </c>
      <c r="D33" s="418" t="s">
        <v>1060</v>
      </c>
      <c r="E33" s="175" t="s">
        <v>1069</v>
      </c>
      <c r="F33" s="385">
        <v>46183</v>
      </c>
      <c r="G33" s="176">
        <v>46225.658680555556</v>
      </c>
      <c r="H33" s="174">
        <v>1</v>
      </c>
      <c r="I33" s="174">
        <v>1</v>
      </c>
      <c r="J33" s="174">
        <v>1</v>
      </c>
      <c r="K33" s="174">
        <v>2</v>
      </c>
      <c r="L33" s="174">
        <v>1</v>
      </c>
      <c r="M33" s="174">
        <v>1</v>
      </c>
      <c r="N33" s="174">
        <v>1</v>
      </c>
      <c r="O33" s="174">
        <v>1</v>
      </c>
      <c r="P33" s="174">
        <v>1</v>
      </c>
      <c r="Q33" s="174">
        <v>2</v>
      </c>
      <c r="R33" s="314" t="s">
        <v>545</v>
      </c>
      <c r="S33" s="315" t="s">
        <v>546</v>
      </c>
      <c r="T33" s="180">
        <v>4027</v>
      </c>
      <c r="V33" s="202">
        <v>0</v>
      </c>
      <c r="Y33" s="376">
        <v>30.4</v>
      </c>
      <c r="Z33" s="376">
        <v>0</v>
      </c>
      <c r="AA33" s="375">
        <v>0</v>
      </c>
      <c r="AB33" s="408">
        <v>0</v>
      </c>
      <c r="AC33" s="391">
        <v>30.4</v>
      </c>
      <c r="AD33" s="394">
        <v>1</v>
      </c>
      <c r="AF33" s="177">
        <v>1</v>
      </c>
      <c r="AG33" s="178">
        <v>2</v>
      </c>
      <c r="AH33" s="174">
        <v>6</v>
      </c>
      <c r="AI33" s="174">
        <v>2026</v>
      </c>
      <c r="AJ33" s="139">
        <f t="shared" si="0"/>
        <v>26</v>
      </c>
      <c r="AK33" s="413"/>
      <c r="AL33" s="367"/>
      <c r="AO33" s="13"/>
      <c r="AP33" s="416"/>
    </row>
    <row r="34" spans="3:42" ht="24" customHeight="1">
      <c r="C34" s="411">
        <v>27</v>
      </c>
      <c r="D34" s="405" t="s">
        <v>1060</v>
      </c>
      <c r="E34" s="175" t="s">
        <v>1077</v>
      </c>
      <c r="F34" s="385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14" t="s">
        <v>545</v>
      </c>
      <c r="S34" s="315" t="s">
        <v>546</v>
      </c>
      <c r="T34" s="180">
        <v>4027</v>
      </c>
      <c r="V34" s="202">
        <v>0</v>
      </c>
      <c r="Y34" s="376">
        <v>68.75</v>
      </c>
      <c r="Z34" s="376">
        <v>0</v>
      </c>
      <c r="AA34" s="375">
        <v>0</v>
      </c>
      <c r="AB34" s="408">
        <v>0</v>
      </c>
      <c r="AC34" s="391">
        <v>68.75</v>
      </c>
      <c r="AD34" s="394">
        <v>1</v>
      </c>
      <c r="AE34" s="392">
        <v>1308</v>
      </c>
      <c r="AF34" s="177">
        <v>1</v>
      </c>
      <c r="AG34" s="178">
        <v>2</v>
      </c>
      <c r="AH34" s="174">
        <v>6</v>
      </c>
      <c r="AI34" s="174">
        <v>2026</v>
      </c>
      <c r="AJ34" s="139">
        <f t="shared" si="0"/>
        <v>27</v>
      </c>
      <c r="AK34" s="413"/>
      <c r="AL34" s="367"/>
      <c r="AO34" s="13"/>
      <c r="AP34" s="416"/>
    </row>
    <row r="35" spans="3:42" ht="24" customHeight="1">
      <c r="C35" s="411">
        <v>28</v>
      </c>
      <c r="D35" s="405" t="s">
        <v>1089</v>
      </c>
      <c r="E35" s="175" t="s">
        <v>1090</v>
      </c>
      <c r="F35" s="385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14" t="s">
        <v>545</v>
      </c>
      <c r="S35" s="315" t="s">
        <v>546</v>
      </c>
      <c r="T35" s="180">
        <v>4026</v>
      </c>
      <c r="V35" s="202">
        <v>0</v>
      </c>
      <c r="Y35" s="376">
        <v>32.5</v>
      </c>
      <c r="Z35" s="376">
        <v>0</v>
      </c>
      <c r="AA35" s="375">
        <v>0</v>
      </c>
      <c r="AB35" s="375">
        <v>0</v>
      </c>
      <c r="AC35" s="391">
        <v>32.5</v>
      </c>
      <c r="AD35" s="394">
        <v>1</v>
      </c>
      <c r="AF35" s="177">
        <v>1</v>
      </c>
      <c r="AG35" s="178">
        <v>2</v>
      </c>
      <c r="AH35" s="174">
        <v>6</v>
      </c>
      <c r="AI35" s="174">
        <v>2026</v>
      </c>
      <c r="AJ35" s="139">
        <f t="shared" si="0"/>
        <v>28</v>
      </c>
      <c r="AK35" s="413"/>
      <c r="AL35" s="367"/>
      <c r="AO35" s="13"/>
      <c r="AP35" s="416"/>
    </row>
    <row r="36" spans="3:42" ht="24" customHeight="1">
      <c r="C36" s="411">
        <v>29</v>
      </c>
      <c r="D36" s="405" t="s">
        <v>1089</v>
      </c>
      <c r="E36" s="175" t="s">
        <v>1104</v>
      </c>
      <c r="F36" s="385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14" t="s">
        <v>545</v>
      </c>
      <c r="S36" s="315" t="s">
        <v>546</v>
      </c>
      <c r="T36" s="180">
        <v>4026</v>
      </c>
      <c r="V36" s="202">
        <v>0</v>
      </c>
      <c r="Y36" s="376">
        <v>42.13</v>
      </c>
      <c r="Z36" s="376">
        <v>0</v>
      </c>
      <c r="AA36" s="375">
        <v>0</v>
      </c>
      <c r="AB36" s="375">
        <v>0</v>
      </c>
      <c r="AC36" s="391">
        <v>42.13</v>
      </c>
      <c r="AD36" s="394">
        <v>1</v>
      </c>
      <c r="AF36" s="177">
        <v>1</v>
      </c>
      <c r="AG36" s="178">
        <v>2</v>
      </c>
      <c r="AH36" s="174">
        <v>6</v>
      </c>
      <c r="AI36" s="174">
        <v>2026</v>
      </c>
      <c r="AJ36" s="139">
        <f t="shared" si="0"/>
        <v>29</v>
      </c>
      <c r="AK36" s="413"/>
      <c r="AL36" s="367"/>
      <c r="AO36" s="13"/>
      <c r="AP36" s="416"/>
    </row>
    <row r="37" spans="3:42" ht="24" customHeight="1">
      <c r="C37" s="411">
        <v>30</v>
      </c>
      <c r="D37" s="405" t="s">
        <v>1089</v>
      </c>
      <c r="E37" s="175" t="s">
        <v>1158</v>
      </c>
      <c r="F37" s="385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14" t="s">
        <v>545</v>
      </c>
      <c r="S37" s="315" t="s">
        <v>546</v>
      </c>
      <c r="T37" s="180">
        <v>4026</v>
      </c>
      <c r="V37" s="202">
        <v>0</v>
      </c>
      <c r="Y37" s="376">
        <v>23.75</v>
      </c>
      <c r="Z37" s="376">
        <v>0</v>
      </c>
      <c r="AA37" s="375">
        <v>0</v>
      </c>
      <c r="AB37" s="375">
        <v>0</v>
      </c>
      <c r="AC37" s="391">
        <v>23.75</v>
      </c>
      <c r="AD37" s="394">
        <v>1</v>
      </c>
      <c r="AF37" s="177">
        <v>1</v>
      </c>
      <c r="AG37" s="178">
        <v>2</v>
      </c>
      <c r="AH37" s="174">
        <v>6</v>
      </c>
      <c r="AI37" s="174">
        <v>2026</v>
      </c>
      <c r="AJ37" s="139">
        <f t="shared" si="0"/>
        <v>30</v>
      </c>
      <c r="AK37" s="413"/>
      <c r="AL37" s="367"/>
      <c r="AO37" s="13"/>
      <c r="AP37" s="416"/>
    </row>
    <row r="38" spans="3:42" ht="24" customHeight="1">
      <c r="C38" s="411">
        <v>31</v>
      </c>
      <c r="D38" s="405" t="s">
        <v>1089</v>
      </c>
      <c r="E38" s="175" t="s">
        <v>1163</v>
      </c>
      <c r="F38" s="385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14" t="s">
        <v>545</v>
      </c>
      <c r="S38" s="315" t="s">
        <v>546</v>
      </c>
      <c r="T38" s="180">
        <v>4026</v>
      </c>
      <c r="V38" s="202">
        <v>0</v>
      </c>
      <c r="Y38" s="376">
        <v>88.5</v>
      </c>
      <c r="Z38" s="376">
        <v>0</v>
      </c>
      <c r="AA38" s="375">
        <v>0</v>
      </c>
      <c r="AB38" s="375">
        <v>0</v>
      </c>
      <c r="AC38" s="391">
        <v>88.5</v>
      </c>
      <c r="AD38" s="394">
        <v>1</v>
      </c>
      <c r="AF38" s="177">
        <v>1</v>
      </c>
      <c r="AG38" s="178">
        <v>2</v>
      </c>
      <c r="AH38" s="174">
        <v>6</v>
      </c>
      <c r="AI38" s="174">
        <v>2026</v>
      </c>
      <c r="AJ38" s="139">
        <f t="shared" si="0"/>
        <v>31</v>
      </c>
      <c r="AK38" s="372"/>
      <c r="AL38" s="367"/>
      <c r="AO38" s="13"/>
      <c r="AP38" s="416"/>
    </row>
    <row r="39" spans="3:42" ht="24" customHeight="1">
      <c r="C39" s="174">
        <v>32</v>
      </c>
      <c r="D39" s="174" t="s">
        <v>1176</v>
      </c>
      <c r="E39" s="175" t="s">
        <v>1177</v>
      </c>
      <c r="F39" s="385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14" t="s">
        <v>545</v>
      </c>
      <c r="S39" s="315" t="s">
        <v>546</v>
      </c>
      <c r="T39" s="180">
        <v>4026</v>
      </c>
      <c r="V39" s="202">
        <v>0</v>
      </c>
      <c r="Y39" s="376">
        <v>69.540000000000006</v>
      </c>
      <c r="Z39" s="376">
        <v>0</v>
      </c>
      <c r="AA39" s="375">
        <v>0</v>
      </c>
      <c r="AB39" s="375">
        <v>0</v>
      </c>
      <c r="AC39" s="391">
        <v>69.540000000000006</v>
      </c>
      <c r="AD39" s="394">
        <v>1</v>
      </c>
      <c r="AF39" s="177">
        <v>1</v>
      </c>
      <c r="AG39" s="178">
        <v>2</v>
      </c>
      <c r="AH39" s="174">
        <v>6</v>
      </c>
      <c r="AI39" s="174">
        <v>2026</v>
      </c>
      <c r="AJ39" s="139">
        <f t="shared" si="0"/>
        <v>32</v>
      </c>
      <c r="AK39" s="372"/>
      <c r="AL39" s="367"/>
      <c r="AO39" s="13"/>
      <c r="AP39" s="416"/>
    </row>
    <row r="40" spans="3:42" ht="24" customHeight="1">
      <c r="C40" s="174">
        <v>33</v>
      </c>
      <c r="D40" s="174" t="s">
        <v>1176</v>
      </c>
      <c r="E40" s="175" t="s">
        <v>1248</v>
      </c>
      <c r="F40" s="385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14" t="s">
        <v>545</v>
      </c>
      <c r="S40" s="315" t="s">
        <v>546</v>
      </c>
      <c r="T40" s="180">
        <v>4026</v>
      </c>
      <c r="V40" s="202">
        <v>0</v>
      </c>
      <c r="Y40" s="376">
        <v>45</v>
      </c>
      <c r="Z40" s="376">
        <v>0</v>
      </c>
      <c r="AA40" s="375">
        <v>0</v>
      </c>
      <c r="AB40" s="375">
        <v>0</v>
      </c>
      <c r="AC40" s="391">
        <v>45</v>
      </c>
      <c r="AD40" s="394">
        <v>1</v>
      </c>
      <c r="AF40" s="177">
        <v>1</v>
      </c>
      <c r="AG40" s="178">
        <v>2</v>
      </c>
      <c r="AH40" s="174">
        <v>6</v>
      </c>
      <c r="AI40" s="174">
        <v>2026</v>
      </c>
      <c r="AJ40" s="139">
        <f t="shared" si="0"/>
        <v>33</v>
      </c>
      <c r="AK40" s="372"/>
      <c r="AL40" s="367"/>
      <c r="AO40" s="13"/>
      <c r="AP40" s="416"/>
    </row>
    <row r="41" spans="3:42" ht="24" customHeight="1">
      <c r="C41" s="174">
        <v>34</v>
      </c>
      <c r="D41" s="174" t="s">
        <v>1176</v>
      </c>
      <c r="E41" s="175" t="s">
        <v>1253</v>
      </c>
      <c r="F41" s="385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14" t="s">
        <v>545</v>
      </c>
      <c r="S41" s="315" t="s">
        <v>546</v>
      </c>
      <c r="T41" s="180">
        <v>4026</v>
      </c>
      <c r="V41" s="202">
        <v>0</v>
      </c>
      <c r="Y41" s="376">
        <v>95</v>
      </c>
      <c r="Z41" s="376">
        <v>0</v>
      </c>
      <c r="AA41" s="375">
        <v>0</v>
      </c>
      <c r="AB41" s="375">
        <v>0</v>
      </c>
      <c r="AC41" s="391">
        <v>95</v>
      </c>
      <c r="AD41" s="394">
        <v>1</v>
      </c>
      <c r="AE41" s="392">
        <v>1343</v>
      </c>
      <c r="AF41" s="177">
        <v>1</v>
      </c>
      <c r="AG41" s="178">
        <v>2</v>
      </c>
      <c r="AH41" s="174">
        <v>6</v>
      </c>
      <c r="AI41" s="174">
        <v>2026</v>
      </c>
      <c r="AJ41" s="139">
        <f t="shared" si="0"/>
        <v>34</v>
      </c>
      <c r="AK41" s="372"/>
      <c r="AL41" s="367"/>
      <c r="AO41" s="13"/>
    </row>
    <row r="42" spans="3:42" ht="24" customHeight="1">
      <c r="C42" s="174">
        <v>35</v>
      </c>
      <c r="D42" s="174" t="s">
        <v>1258</v>
      </c>
      <c r="E42" s="175" t="s">
        <v>1259</v>
      </c>
      <c r="F42" s="385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14" t="s">
        <v>545</v>
      </c>
      <c r="S42" s="315" t="s">
        <v>546</v>
      </c>
      <c r="T42" s="180">
        <v>4026</v>
      </c>
      <c r="V42" s="202">
        <v>0</v>
      </c>
      <c r="Y42" s="376">
        <v>48.75</v>
      </c>
      <c r="Z42" s="376">
        <v>0</v>
      </c>
      <c r="AA42" s="375">
        <v>0</v>
      </c>
      <c r="AB42" s="375">
        <v>0</v>
      </c>
      <c r="AC42" s="391">
        <v>48.75</v>
      </c>
      <c r="AD42" s="394">
        <v>1</v>
      </c>
      <c r="AF42" s="177">
        <v>1</v>
      </c>
      <c r="AG42" s="178">
        <v>2</v>
      </c>
      <c r="AH42" s="174">
        <v>6</v>
      </c>
      <c r="AI42" s="174">
        <v>2026</v>
      </c>
      <c r="AJ42" s="139">
        <f t="shared" si="0"/>
        <v>35</v>
      </c>
      <c r="AK42" s="372"/>
      <c r="AL42" s="367"/>
    </row>
    <row r="43" spans="3:42" ht="24" customHeight="1">
      <c r="C43" s="174">
        <v>36</v>
      </c>
      <c r="D43" s="174" t="s">
        <v>1258</v>
      </c>
      <c r="E43" s="175" t="s">
        <v>1267</v>
      </c>
      <c r="F43" s="385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14" t="s">
        <v>545</v>
      </c>
      <c r="S43" s="315" t="s">
        <v>546</v>
      </c>
      <c r="T43" s="180">
        <v>4026</v>
      </c>
      <c r="V43" s="202">
        <v>0</v>
      </c>
      <c r="Y43" s="376">
        <v>19</v>
      </c>
      <c r="Z43" s="376">
        <v>0</v>
      </c>
      <c r="AA43" s="375">
        <v>0</v>
      </c>
      <c r="AB43" s="375">
        <v>0</v>
      </c>
      <c r="AC43" s="391">
        <v>19</v>
      </c>
      <c r="AD43" s="394">
        <v>1</v>
      </c>
      <c r="AE43" s="392">
        <v>1366</v>
      </c>
      <c r="AF43" s="177">
        <v>1</v>
      </c>
      <c r="AG43" s="178">
        <v>2</v>
      </c>
      <c r="AH43" s="174">
        <v>6</v>
      </c>
      <c r="AI43" s="174">
        <v>2026</v>
      </c>
      <c r="AJ43" s="139">
        <f t="shared" si="0"/>
        <v>36</v>
      </c>
      <c r="AK43" s="372"/>
      <c r="AL43" s="367"/>
    </row>
    <row r="44" spans="3:42" ht="24" customHeight="1">
      <c r="C44" s="174">
        <v>37</v>
      </c>
      <c r="D44" s="174" t="s">
        <v>1258</v>
      </c>
      <c r="E44" s="175" t="s">
        <v>1309</v>
      </c>
      <c r="F44" s="385">
        <v>46186</v>
      </c>
      <c r="G44" s="176">
        <v>46226.391192129631</v>
      </c>
      <c r="H44" s="174">
        <v>1</v>
      </c>
      <c r="I44" s="174">
        <v>1</v>
      </c>
      <c r="J44" s="174">
        <v>1</v>
      </c>
      <c r="K44" s="174">
        <v>2</v>
      </c>
      <c r="L44" s="174">
        <v>1</v>
      </c>
      <c r="M44" s="174">
        <v>1</v>
      </c>
      <c r="N44" s="174">
        <v>1</v>
      </c>
      <c r="O44" s="174">
        <v>1</v>
      </c>
      <c r="P44" s="174">
        <v>1</v>
      </c>
      <c r="Q44" s="174">
        <v>2</v>
      </c>
      <c r="R44" s="314" t="s">
        <v>545</v>
      </c>
      <c r="S44" s="315" t="s">
        <v>546</v>
      </c>
      <c r="T44" s="180">
        <v>4026</v>
      </c>
      <c r="V44" s="202">
        <v>0</v>
      </c>
      <c r="Y44" s="376">
        <v>41</v>
      </c>
      <c r="Z44" s="376">
        <v>0</v>
      </c>
      <c r="AA44" s="375">
        <v>0</v>
      </c>
      <c r="AB44" s="375">
        <v>0</v>
      </c>
      <c r="AC44" s="391">
        <v>41</v>
      </c>
      <c r="AD44" s="394">
        <v>1</v>
      </c>
      <c r="AF44" s="177">
        <v>1</v>
      </c>
      <c r="AG44" s="178">
        <v>2</v>
      </c>
      <c r="AH44" s="174">
        <v>6</v>
      </c>
      <c r="AI44" s="174">
        <v>2026</v>
      </c>
      <c r="AJ44" s="139">
        <f t="shared" si="0"/>
        <v>37</v>
      </c>
      <c r="AK44" s="372"/>
      <c r="AL44" s="367"/>
    </row>
    <row r="45" spans="3:42" ht="24" customHeight="1">
      <c r="C45" s="174">
        <v>38</v>
      </c>
      <c r="D45" s="174" t="s">
        <v>1326</v>
      </c>
      <c r="E45" s="175" t="s">
        <v>1327</v>
      </c>
      <c r="F45" s="385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14" t="s">
        <v>545</v>
      </c>
      <c r="S45" s="315" t="s">
        <v>546</v>
      </c>
      <c r="T45" s="180">
        <v>4026</v>
      </c>
      <c r="V45" s="202">
        <v>0</v>
      </c>
      <c r="Y45" s="376">
        <v>67.5</v>
      </c>
      <c r="Z45" s="376">
        <v>0</v>
      </c>
      <c r="AA45" s="375">
        <v>0</v>
      </c>
      <c r="AB45" s="375">
        <v>0</v>
      </c>
      <c r="AC45" s="391">
        <v>67.5</v>
      </c>
      <c r="AD45" s="394">
        <v>1</v>
      </c>
      <c r="AE45" s="392">
        <v>1373</v>
      </c>
      <c r="AF45" s="177">
        <v>1</v>
      </c>
      <c r="AG45" s="178">
        <v>2</v>
      </c>
      <c r="AH45" s="174">
        <v>6</v>
      </c>
      <c r="AI45" s="174">
        <v>2026</v>
      </c>
      <c r="AJ45" s="139">
        <f t="shared" si="0"/>
        <v>38</v>
      </c>
      <c r="AK45" s="372"/>
      <c r="AL45" s="367"/>
    </row>
    <row r="46" spans="3:42" ht="24" customHeight="1">
      <c r="C46" s="174">
        <v>39</v>
      </c>
      <c r="D46" s="174" t="s">
        <v>1326</v>
      </c>
      <c r="E46" s="175" t="s">
        <v>1332</v>
      </c>
      <c r="F46" s="385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14" t="s">
        <v>545</v>
      </c>
      <c r="S46" s="315" t="s">
        <v>546</v>
      </c>
      <c r="T46" s="180">
        <v>4026</v>
      </c>
      <c r="V46" s="202">
        <v>0</v>
      </c>
      <c r="Y46" s="376">
        <v>127.5</v>
      </c>
      <c r="Z46" s="376">
        <v>0</v>
      </c>
      <c r="AA46" s="375">
        <v>0</v>
      </c>
      <c r="AB46" s="375">
        <v>0</v>
      </c>
      <c r="AC46" s="391">
        <v>127.5</v>
      </c>
      <c r="AD46" s="394">
        <v>1</v>
      </c>
      <c r="AE46" s="392">
        <v>1377</v>
      </c>
      <c r="AF46" s="177">
        <v>1</v>
      </c>
      <c r="AG46" s="178">
        <v>2</v>
      </c>
      <c r="AH46" s="174">
        <v>6</v>
      </c>
      <c r="AI46" s="174">
        <v>2026</v>
      </c>
      <c r="AJ46" s="139">
        <f t="shared" si="0"/>
        <v>39</v>
      </c>
      <c r="AK46" s="372"/>
      <c r="AL46" s="367"/>
    </row>
    <row r="47" spans="3:42" ht="24" customHeight="1">
      <c r="C47" s="174">
        <v>40</v>
      </c>
      <c r="D47" s="174" t="s">
        <v>1345</v>
      </c>
      <c r="E47" s="175" t="s">
        <v>1346</v>
      </c>
      <c r="F47" s="385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14" t="s">
        <v>545</v>
      </c>
      <c r="S47" s="315" t="s">
        <v>546</v>
      </c>
      <c r="T47" s="180">
        <v>4025</v>
      </c>
      <c r="V47" s="202">
        <v>0</v>
      </c>
      <c r="Y47" s="376">
        <v>53</v>
      </c>
      <c r="Z47" s="376">
        <v>0</v>
      </c>
      <c r="AA47" s="375">
        <v>0</v>
      </c>
      <c r="AB47" s="375">
        <v>0</v>
      </c>
      <c r="AC47" s="391">
        <v>53</v>
      </c>
      <c r="AD47" s="394">
        <v>1</v>
      </c>
      <c r="AF47" s="177">
        <v>1</v>
      </c>
      <c r="AG47" s="178">
        <v>3</v>
      </c>
      <c r="AH47" s="174">
        <v>6</v>
      </c>
      <c r="AI47" s="174">
        <v>2026</v>
      </c>
      <c r="AJ47" s="139">
        <f t="shared" si="0"/>
        <v>40</v>
      </c>
      <c r="AK47" s="372"/>
      <c r="AL47" s="367"/>
    </row>
    <row r="48" spans="3:42" ht="24" customHeight="1">
      <c r="C48" s="174">
        <v>41</v>
      </c>
      <c r="D48" s="174" t="s">
        <v>1345</v>
      </c>
      <c r="E48" s="175" t="s">
        <v>1354</v>
      </c>
      <c r="F48" s="385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14" t="s">
        <v>545</v>
      </c>
      <c r="S48" s="315" t="s">
        <v>546</v>
      </c>
      <c r="T48" s="180">
        <v>4025</v>
      </c>
      <c r="V48" s="202">
        <v>0</v>
      </c>
      <c r="Y48" s="376">
        <v>10.5</v>
      </c>
      <c r="Z48" s="376">
        <v>0</v>
      </c>
      <c r="AA48" s="375">
        <v>0</v>
      </c>
      <c r="AB48" s="375">
        <v>0</v>
      </c>
      <c r="AC48" s="391">
        <v>10.5</v>
      </c>
      <c r="AD48" s="394">
        <v>1</v>
      </c>
      <c r="AE48" s="392">
        <v>1403</v>
      </c>
      <c r="AF48" s="177">
        <v>1</v>
      </c>
      <c r="AG48" s="178">
        <v>3</v>
      </c>
      <c r="AH48" s="174">
        <v>6</v>
      </c>
      <c r="AI48" s="174">
        <v>2026</v>
      </c>
      <c r="AJ48" s="139">
        <f t="shared" si="0"/>
        <v>41</v>
      </c>
      <c r="AK48" s="372"/>
      <c r="AL48" s="367"/>
    </row>
    <row r="49" spans="3:38" ht="24" customHeight="1">
      <c r="C49" s="174">
        <v>42</v>
      </c>
      <c r="D49" s="174" t="s">
        <v>1345</v>
      </c>
      <c r="E49" s="175" t="s">
        <v>1387</v>
      </c>
      <c r="F49" s="385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14" t="s">
        <v>545</v>
      </c>
      <c r="S49" s="315" t="s">
        <v>546</v>
      </c>
      <c r="T49" s="180">
        <v>4025</v>
      </c>
      <c r="V49" s="202">
        <v>0</v>
      </c>
      <c r="Y49" s="376">
        <v>53.75</v>
      </c>
      <c r="Z49" s="376">
        <v>0</v>
      </c>
      <c r="AA49" s="375">
        <v>0</v>
      </c>
      <c r="AB49" s="375">
        <v>0</v>
      </c>
      <c r="AC49" s="391">
        <v>53.75</v>
      </c>
      <c r="AD49" s="394">
        <v>1</v>
      </c>
      <c r="AE49" s="392">
        <v>1408</v>
      </c>
      <c r="AF49" s="177">
        <v>1</v>
      </c>
      <c r="AG49" s="178">
        <v>3</v>
      </c>
      <c r="AH49" s="174">
        <v>6</v>
      </c>
      <c r="AI49" s="174">
        <v>2026</v>
      </c>
      <c r="AJ49" s="139">
        <f t="shared" si="0"/>
        <v>42</v>
      </c>
      <c r="AK49" s="372"/>
      <c r="AL49" s="367"/>
    </row>
    <row r="50" spans="3:38" ht="24" customHeight="1">
      <c r="C50" s="174">
        <v>43</v>
      </c>
      <c r="D50" s="174" t="s">
        <v>1345</v>
      </c>
      <c r="E50" s="175" t="s">
        <v>1395</v>
      </c>
      <c r="F50" s="385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14" t="s">
        <v>545</v>
      </c>
      <c r="S50" s="315" t="s">
        <v>546</v>
      </c>
      <c r="T50" s="180">
        <v>4025</v>
      </c>
      <c r="V50" s="202">
        <v>0</v>
      </c>
      <c r="Y50" s="376">
        <v>72</v>
      </c>
      <c r="Z50" s="376">
        <v>0</v>
      </c>
      <c r="AA50" s="375">
        <v>0</v>
      </c>
      <c r="AB50" s="375">
        <v>0</v>
      </c>
      <c r="AC50" s="391">
        <v>72</v>
      </c>
      <c r="AD50" s="394">
        <v>1</v>
      </c>
      <c r="AE50" s="392">
        <v>1409</v>
      </c>
      <c r="AF50" s="177">
        <v>1</v>
      </c>
      <c r="AG50" s="178">
        <v>3</v>
      </c>
      <c r="AH50" s="174">
        <v>6</v>
      </c>
      <c r="AI50" s="174">
        <v>2026</v>
      </c>
      <c r="AJ50" s="139">
        <f t="shared" si="0"/>
        <v>43</v>
      </c>
      <c r="AK50" s="372"/>
      <c r="AL50" s="367"/>
    </row>
    <row r="51" spans="3:38" ht="24" customHeight="1">
      <c r="C51" s="174">
        <v>44</v>
      </c>
      <c r="D51" s="174" t="s">
        <v>1427</v>
      </c>
      <c r="E51" s="175" t="s">
        <v>1428</v>
      </c>
      <c r="F51" s="385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14" t="s">
        <v>545</v>
      </c>
      <c r="S51" s="315" t="s">
        <v>546</v>
      </c>
      <c r="T51" s="180">
        <v>4025</v>
      </c>
      <c r="V51" s="202">
        <v>0</v>
      </c>
      <c r="Y51" s="376">
        <v>47.5</v>
      </c>
      <c r="Z51" s="376">
        <v>0</v>
      </c>
      <c r="AA51" s="375">
        <v>0</v>
      </c>
      <c r="AB51" s="375">
        <v>0</v>
      </c>
      <c r="AC51" s="391">
        <v>47.5</v>
      </c>
      <c r="AD51" s="394">
        <v>1</v>
      </c>
      <c r="AF51" s="177">
        <v>1</v>
      </c>
      <c r="AG51" s="178">
        <v>3</v>
      </c>
      <c r="AH51" s="174">
        <v>6</v>
      </c>
      <c r="AI51" s="174">
        <v>2026</v>
      </c>
      <c r="AJ51" s="139">
        <f t="shared" si="0"/>
        <v>44</v>
      </c>
      <c r="AK51" s="372"/>
      <c r="AL51" s="367"/>
    </row>
    <row r="52" spans="3:38" ht="24" customHeight="1">
      <c r="C52" s="174">
        <v>45</v>
      </c>
      <c r="D52" s="174" t="s">
        <v>1427</v>
      </c>
      <c r="E52" s="175" t="s">
        <v>1433</v>
      </c>
      <c r="F52" s="385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14" t="s">
        <v>545</v>
      </c>
      <c r="S52" s="315" t="s">
        <v>546</v>
      </c>
      <c r="T52" s="180">
        <v>4025</v>
      </c>
      <c r="V52" s="202">
        <v>0</v>
      </c>
      <c r="Y52" s="376">
        <v>44.25</v>
      </c>
      <c r="Z52" s="376">
        <v>0</v>
      </c>
      <c r="AA52" s="375">
        <v>0</v>
      </c>
      <c r="AB52" s="375">
        <v>0</v>
      </c>
      <c r="AC52" s="391">
        <v>44.25</v>
      </c>
      <c r="AD52" s="394">
        <v>1</v>
      </c>
      <c r="AF52" s="177">
        <v>1</v>
      </c>
      <c r="AG52" s="178">
        <v>3</v>
      </c>
      <c r="AH52" s="174">
        <v>6</v>
      </c>
      <c r="AI52" s="174">
        <v>2026</v>
      </c>
      <c r="AJ52" s="139">
        <f t="shared" si="0"/>
        <v>45</v>
      </c>
      <c r="AK52" s="372"/>
      <c r="AL52" s="367"/>
    </row>
    <row r="53" spans="3:38" ht="24" customHeight="1">
      <c r="C53" s="174">
        <v>46</v>
      </c>
      <c r="D53" s="174" t="s">
        <v>1427</v>
      </c>
      <c r="E53" s="175" t="s">
        <v>1441</v>
      </c>
      <c r="F53" s="385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14" t="s">
        <v>545</v>
      </c>
      <c r="S53" s="315" t="s">
        <v>546</v>
      </c>
      <c r="T53" s="180">
        <v>4025</v>
      </c>
      <c r="V53" s="202">
        <v>0</v>
      </c>
      <c r="Y53" s="376">
        <v>120.5</v>
      </c>
      <c r="Z53" s="376">
        <v>0</v>
      </c>
      <c r="AA53" s="375">
        <v>0</v>
      </c>
      <c r="AB53" s="375">
        <v>0</v>
      </c>
      <c r="AC53" s="391">
        <v>120.5</v>
      </c>
      <c r="AD53" s="394">
        <v>1</v>
      </c>
      <c r="AE53" s="392">
        <v>1424</v>
      </c>
      <c r="AF53" s="177">
        <v>1</v>
      </c>
      <c r="AG53" s="178">
        <v>3</v>
      </c>
      <c r="AH53" s="174">
        <v>6</v>
      </c>
      <c r="AI53" s="174">
        <v>2026</v>
      </c>
      <c r="AJ53" s="139">
        <f t="shared" si="0"/>
        <v>46</v>
      </c>
      <c r="AK53" s="372"/>
      <c r="AL53" s="367"/>
    </row>
    <row r="54" spans="3:38" ht="24" customHeight="1">
      <c r="C54" s="174">
        <v>47</v>
      </c>
      <c r="D54" s="174" t="s">
        <v>1458</v>
      </c>
      <c r="E54" s="175" t="s">
        <v>1459</v>
      </c>
      <c r="F54" s="385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14" t="s">
        <v>545</v>
      </c>
      <c r="S54" s="315" t="s">
        <v>546</v>
      </c>
      <c r="T54" s="180">
        <v>4024</v>
      </c>
      <c r="V54" s="202">
        <v>0</v>
      </c>
      <c r="Y54" s="376">
        <v>101.5</v>
      </c>
      <c r="Z54" s="376">
        <v>0</v>
      </c>
      <c r="AA54" s="375">
        <v>0</v>
      </c>
      <c r="AB54" s="375">
        <v>0</v>
      </c>
      <c r="AC54" s="391">
        <v>101.5</v>
      </c>
      <c r="AD54" s="394">
        <v>1</v>
      </c>
      <c r="AE54" s="392">
        <v>1435</v>
      </c>
      <c r="AF54" s="177">
        <v>1</v>
      </c>
      <c r="AG54" s="178">
        <v>3</v>
      </c>
      <c r="AH54" s="174">
        <v>6</v>
      </c>
      <c r="AI54" s="174">
        <v>2026</v>
      </c>
      <c r="AJ54" s="139">
        <f t="shared" si="0"/>
        <v>47</v>
      </c>
      <c r="AK54" s="372"/>
      <c r="AL54" s="367"/>
    </row>
    <row r="55" spans="3:38" ht="24" customHeight="1">
      <c r="C55" s="174">
        <v>48</v>
      </c>
      <c r="D55" s="174" t="s">
        <v>1458</v>
      </c>
      <c r="E55" s="175" t="s">
        <v>1470</v>
      </c>
      <c r="F55" s="385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14" t="s">
        <v>545</v>
      </c>
      <c r="S55" s="315" t="s">
        <v>546</v>
      </c>
      <c r="T55" s="180">
        <v>4024</v>
      </c>
      <c r="V55" s="202">
        <v>0</v>
      </c>
      <c r="Y55" s="376">
        <v>99.25</v>
      </c>
      <c r="Z55" s="376">
        <v>0</v>
      </c>
      <c r="AA55" s="375">
        <v>0</v>
      </c>
      <c r="AB55" s="375">
        <v>0</v>
      </c>
      <c r="AC55" s="391">
        <v>99.25</v>
      </c>
      <c r="AD55" s="394">
        <v>1</v>
      </c>
      <c r="AE55" s="392">
        <v>1437</v>
      </c>
      <c r="AF55" s="177">
        <v>1</v>
      </c>
      <c r="AG55" s="178">
        <v>3</v>
      </c>
      <c r="AH55" s="174">
        <v>6</v>
      </c>
      <c r="AI55" s="174">
        <v>2026</v>
      </c>
      <c r="AJ55" s="139">
        <f t="shared" si="0"/>
        <v>48</v>
      </c>
      <c r="AK55" s="372"/>
      <c r="AL55" s="367"/>
    </row>
    <row r="56" spans="3:38" ht="24" customHeight="1">
      <c r="C56" s="174">
        <v>49</v>
      </c>
      <c r="D56" s="174" t="s">
        <v>1458</v>
      </c>
      <c r="E56" s="175" t="s">
        <v>1481</v>
      </c>
      <c r="F56" s="385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14" t="s">
        <v>545</v>
      </c>
      <c r="S56" s="315" t="s">
        <v>546</v>
      </c>
      <c r="T56" s="180">
        <v>4024</v>
      </c>
      <c r="V56" s="202">
        <v>0</v>
      </c>
      <c r="Y56" s="376">
        <v>13.4</v>
      </c>
      <c r="Z56" s="376">
        <v>0</v>
      </c>
      <c r="AA56" s="375">
        <v>0</v>
      </c>
      <c r="AB56" s="375">
        <v>0</v>
      </c>
      <c r="AC56" s="391">
        <v>13.4</v>
      </c>
      <c r="AD56" s="394">
        <v>1</v>
      </c>
      <c r="AE56" s="392">
        <v>1432</v>
      </c>
      <c r="AF56" s="177">
        <v>1</v>
      </c>
      <c r="AG56" s="178">
        <v>3</v>
      </c>
      <c r="AH56" s="174">
        <v>6</v>
      </c>
      <c r="AI56" s="174">
        <v>2026</v>
      </c>
      <c r="AJ56" s="139">
        <f t="shared" si="0"/>
        <v>49</v>
      </c>
      <c r="AK56" s="372"/>
      <c r="AL56" s="367"/>
    </row>
    <row r="57" spans="3:38" ht="24" customHeight="1">
      <c r="C57" s="174">
        <v>50</v>
      </c>
      <c r="D57" s="174" t="s">
        <v>1501</v>
      </c>
      <c r="E57" s="175" t="s">
        <v>1502</v>
      </c>
      <c r="F57" s="385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14" t="s">
        <v>545</v>
      </c>
      <c r="S57" s="315" t="s">
        <v>546</v>
      </c>
      <c r="T57" s="180">
        <v>4024</v>
      </c>
      <c r="V57" s="202">
        <v>0</v>
      </c>
      <c r="Y57" s="376">
        <v>71.39</v>
      </c>
      <c r="Z57" s="376">
        <v>0</v>
      </c>
      <c r="AA57" s="375">
        <v>0</v>
      </c>
      <c r="AB57" s="375">
        <v>0</v>
      </c>
      <c r="AC57" s="391">
        <v>71.39</v>
      </c>
      <c r="AD57" s="394">
        <v>1</v>
      </c>
      <c r="AE57" s="392">
        <v>1449</v>
      </c>
      <c r="AF57" s="177">
        <v>1</v>
      </c>
      <c r="AG57" s="178">
        <v>3</v>
      </c>
      <c r="AH57" s="174">
        <v>6</v>
      </c>
      <c r="AI57" s="174">
        <v>2026</v>
      </c>
      <c r="AJ57" s="139">
        <f t="shared" si="0"/>
        <v>50</v>
      </c>
      <c r="AK57" s="372"/>
      <c r="AL57" s="367"/>
    </row>
    <row r="58" spans="3:38" ht="24" customHeight="1">
      <c r="C58" s="174">
        <v>51</v>
      </c>
      <c r="D58" s="174" t="s">
        <v>1501</v>
      </c>
      <c r="E58" s="175" t="s">
        <v>1535</v>
      </c>
      <c r="F58" s="385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14" t="s">
        <v>545</v>
      </c>
      <c r="S58" s="315" t="s">
        <v>546</v>
      </c>
      <c r="T58" s="180">
        <v>4024</v>
      </c>
      <c r="V58" s="202">
        <v>0</v>
      </c>
      <c r="Y58" s="376">
        <v>47.5</v>
      </c>
      <c r="Z58" s="376">
        <v>0</v>
      </c>
      <c r="AA58" s="375">
        <v>0</v>
      </c>
      <c r="AB58" s="375">
        <v>0</v>
      </c>
      <c r="AC58" s="391">
        <v>47.5</v>
      </c>
      <c r="AD58" s="394">
        <v>1</v>
      </c>
      <c r="AE58" s="392">
        <v>1450</v>
      </c>
      <c r="AF58" s="177">
        <v>1</v>
      </c>
      <c r="AG58" s="178">
        <v>3</v>
      </c>
      <c r="AH58" s="174">
        <v>6</v>
      </c>
      <c r="AI58" s="174">
        <v>2026</v>
      </c>
      <c r="AJ58" s="139">
        <f t="shared" si="0"/>
        <v>51</v>
      </c>
      <c r="AK58" s="372"/>
      <c r="AL58" s="367"/>
    </row>
    <row r="59" spans="3:38" ht="24" customHeight="1">
      <c r="C59" s="174">
        <v>52</v>
      </c>
      <c r="D59" s="174" t="s">
        <v>1501</v>
      </c>
      <c r="E59" s="175" t="s">
        <v>1540</v>
      </c>
      <c r="F59" s="385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14" t="s">
        <v>545</v>
      </c>
      <c r="S59" s="315" t="s">
        <v>546</v>
      </c>
      <c r="T59" s="180">
        <v>4024</v>
      </c>
      <c r="V59" s="202">
        <v>0</v>
      </c>
      <c r="Y59" s="376">
        <v>101</v>
      </c>
      <c r="Z59" s="376">
        <v>0</v>
      </c>
      <c r="AA59" s="375">
        <v>0</v>
      </c>
      <c r="AB59" s="375">
        <v>0</v>
      </c>
      <c r="AC59" s="391">
        <v>101</v>
      </c>
      <c r="AD59" s="394">
        <v>1</v>
      </c>
      <c r="AE59" s="392">
        <v>1451</v>
      </c>
      <c r="AF59" s="177">
        <v>1</v>
      </c>
      <c r="AG59" s="178">
        <v>3</v>
      </c>
      <c r="AH59" s="174">
        <v>6</v>
      </c>
      <c r="AI59" s="174">
        <v>2026</v>
      </c>
      <c r="AJ59" s="139">
        <f t="shared" si="0"/>
        <v>52</v>
      </c>
      <c r="AK59" s="372"/>
      <c r="AL59" s="367"/>
    </row>
    <row r="60" spans="3:38" ht="24" customHeight="1">
      <c r="C60" s="174">
        <v>53</v>
      </c>
      <c r="D60" s="174" t="s">
        <v>1560</v>
      </c>
      <c r="E60" s="175" t="s">
        <v>1561</v>
      </c>
      <c r="F60" s="385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14" t="s">
        <v>545</v>
      </c>
      <c r="S60" s="315" t="s">
        <v>546</v>
      </c>
      <c r="T60" s="180">
        <v>4024</v>
      </c>
      <c r="V60" s="202">
        <v>0</v>
      </c>
      <c r="Y60" s="376">
        <v>28.13</v>
      </c>
      <c r="Z60" s="376">
        <v>0</v>
      </c>
      <c r="AA60" s="375">
        <v>0</v>
      </c>
      <c r="AB60" s="375">
        <v>0</v>
      </c>
      <c r="AC60" s="391">
        <v>28.13</v>
      </c>
      <c r="AD60" s="394">
        <v>1</v>
      </c>
      <c r="AE60" s="392">
        <v>1462</v>
      </c>
      <c r="AF60" s="177">
        <v>1</v>
      </c>
      <c r="AG60" s="178">
        <v>3</v>
      </c>
      <c r="AH60" s="174">
        <v>6</v>
      </c>
      <c r="AI60" s="174">
        <v>2026</v>
      </c>
      <c r="AJ60" s="139">
        <f t="shared" si="0"/>
        <v>53</v>
      </c>
      <c r="AK60" s="372"/>
      <c r="AL60" s="367"/>
    </row>
    <row r="61" spans="3:38" ht="24" customHeight="1">
      <c r="C61" s="174">
        <v>54</v>
      </c>
      <c r="D61" s="174" t="s">
        <v>1560</v>
      </c>
      <c r="E61" s="175" t="s">
        <v>1572</v>
      </c>
      <c r="F61" s="385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14" t="s">
        <v>545</v>
      </c>
      <c r="S61" s="315" t="s">
        <v>546</v>
      </c>
      <c r="T61" s="180">
        <v>4024</v>
      </c>
      <c r="V61" s="202">
        <v>0</v>
      </c>
      <c r="Y61" s="376">
        <v>18</v>
      </c>
      <c r="Z61" s="376">
        <v>0</v>
      </c>
      <c r="AA61" s="375">
        <v>0</v>
      </c>
      <c r="AB61" s="375">
        <v>0</v>
      </c>
      <c r="AC61" s="391">
        <v>18</v>
      </c>
      <c r="AD61" s="394">
        <v>1</v>
      </c>
      <c r="AE61" s="392">
        <v>1464</v>
      </c>
      <c r="AF61" s="177">
        <v>1</v>
      </c>
      <c r="AG61" s="178">
        <v>3</v>
      </c>
      <c r="AH61" s="174">
        <v>6</v>
      </c>
      <c r="AI61" s="174">
        <v>2026</v>
      </c>
      <c r="AJ61" s="139">
        <f t="shared" si="0"/>
        <v>54</v>
      </c>
      <c r="AK61" s="372"/>
      <c r="AL61" s="367"/>
    </row>
    <row r="62" spans="3:38" ht="24" customHeight="1">
      <c r="C62" s="174">
        <v>55</v>
      </c>
      <c r="D62" s="174" t="s">
        <v>1560</v>
      </c>
      <c r="E62" s="175" t="s">
        <v>1580</v>
      </c>
      <c r="F62" s="385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14" t="s">
        <v>545</v>
      </c>
      <c r="S62" s="315" t="s">
        <v>546</v>
      </c>
      <c r="T62" s="180">
        <v>4024</v>
      </c>
      <c r="V62" s="202">
        <v>0</v>
      </c>
      <c r="Y62" s="376">
        <v>103.5</v>
      </c>
      <c r="Z62" s="376">
        <v>0</v>
      </c>
      <c r="AA62" s="375">
        <v>0</v>
      </c>
      <c r="AB62" s="375">
        <v>0</v>
      </c>
      <c r="AC62" s="391">
        <v>103.5</v>
      </c>
      <c r="AD62" s="394">
        <v>1</v>
      </c>
      <c r="AE62" s="392">
        <v>1469</v>
      </c>
      <c r="AF62" s="177">
        <v>1</v>
      </c>
      <c r="AG62" s="178">
        <v>3</v>
      </c>
      <c r="AH62" s="174">
        <v>6</v>
      </c>
      <c r="AI62" s="174">
        <v>2026</v>
      </c>
      <c r="AJ62" s="139">
        <f t="shared" si="0"/>
        <v>55</v>
      </c>
      <c r="AK62" s="372"/>
      <c r="AL62" s="367"/>
    </row>
    <row r="63" spans="3:38" ht="24" customHeight="1">
      <c r="C63" s="174">
        <v>56</v>
      </c>
      <c r="D63" s="174" t="s">
        <v>1591</v>
      </c>
      <c r="E63" s="175" t="s">
        <v>1592</v>
      </c>
      <c r="F63" s="385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14" t="s">
        <v>545</v>
      </c>
      <c r="S63" s="315" t="s">
        <v>546</v>
      </c>
      <c r="T63" s="180">
        <v>4024</v>
      </c>
      <c r="V63" s="202">
        <v>0</v>
      </c>
      <c r="Y63" s="376">
        <v>60</v>
      </c>
      <c r="Z63" s="376">
        <v>0</v>
      </c>
      <c r="AA63" s="375">
        <v>0</v>
      </c>
      <c r="AB63" s="375">
        <v>0</v>
      </c>
      <c r="AC63" s="391">
        <v>60</v>
      </c>
      <c r="AD63" s="394">
        <v>1</v>
      </c>
      <c r="AE63" s="392">
        <v>1473</v>
      </c>
      <c r="AF63" s="177">
        <v>1</v>
      </c>
      <c r="AG63" s="178">
        <v>3</v>
      </c>
      <c r="AH63" s="174">
        <v>6</v>
      </c>
      <c r="AI63" s="174">
        <v>2026</v>
      </c>
      <c r="AJ63" s="139">
        <f t="shared" si="0"/>
        <v>56</v>
      </c>
      <c r="AK63" s="372"/>
      <c r="AL63" s="367"/>
    </row>
    <row r="64" spans="3:38" ht="24" customHeight="1">
      <c r="C64" s="174">
        <v>57</v>
      </c>
      <c r="D64" s="174" t="s">
        <v>1591</v>
      </c>
      <c r="E64" s="175" t="s">
        <v>1597</v>
      </c>
      <c r="F64" s="385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14" t="s">
        <v>545</v>
      </c>
      <c r="S64" s="315" t="s">
        <v>546</v>
      </c>
      <c r="T64" s="180">
        <v>4024</v>
      </c>
      <c r="V64" s="202">
        <v>0</v>
      </c>
      <c r="Y64" s="376">
        <v>64</v>
      </c>
      <c r="Z64" s="376">
        <v>0</v>
      </c>
      <c r="AA64" s="375">
        <v>0</v>
      </c>
      <c r="AB64" s="375">
        <v>0</v>
      </c>
      <c r="AC64" s="391">
        <v>64</v>
      </c>
      <c r="AD64" s="394">
        <v>1</v>
      </c>
      <c r="AE64" s="392">
        <v>1480</v>
      </c>
      <c r="AF64" s="177">
        <v>1</v>
      </c>
      <c r="AG64" s="178">
        <v>3</v>
      </c>
      <c r="AH64" s="174">
        <v>6</v>
      </c>
      <c r="AI64" s="174">
        <v>2026</v>
      </c>
      <c r="AJ64" s="139">
        <f t="shared" si="0"/>
        <v>57</v>
      </c>
      <c r="AK64" s="372"/>
      <c r="AL64" s="367"/>
    </row>
    <row r="65" spans="3:38" ht="24" customHeight="1">
      <c r="C65" s="174">
        <v>58</v>
      </c>
      <c r="D65" s="174" t="s">
        <v>1591</v>
      </c>
      <c r="E65" s="175" t="s">
        <v>1617</v>
      </c>
      <c r="F65" s="385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14" t="s">
        <v>545</v>
      </c>
      <c r="S65" s="315" t="s">
        <v>546</v>
      </c>
      <c r="T65" s="180">
        <v>4024</v>
      </c>
      <c r="V65" s="202">
        <v>0</v>
      </c>
      <c r="Y65" s="376">
        <v>45</v>
      </c>
      <c r="Z65" s="376">
        <v>0</v>
      </c>
      <c r="AA65" s="375">
        <v>0</v>
      </c>
      <c r="AB65" s="375">
        <v>0</v>
      </c>
      <c r="AC65" s="391">
        <v>45</v>
      </c>
      <c r="AD65" s="394">
        <v>1</v>
      </c>
      <c r="AE65" s="392">
        <v>1481</v>
      </c>
      <c r="AF65" s="177">
        <v>1</v>
      </c>
      <c r="AG65" s="178">
        <v>3</v>
      </c>
      <c r="AH65" s="174">
        <v>6</v>
      </c>
      <c r="AI65" s="174">
        <v>2026</v>
      </c>
      <c r="AJ65" s="139">
        <f t="shared" si="0"/>
        <v>58</v>
      </c>
      <c r="AK65" s="372"/>
      <c r="AL65" s="367"/>
    </row>
    <row r="66" spans="3:38" ht="24" customHeight="1">
      <c r="C66" s="174">
        <v>59</v>
      </c>
      <c r="D66" s="174" t="s">
        <v>1622</v>
      </c>
      <c r="E66" s="175" t="s">
        <v>1623</v>
      </c>
      <c r="F66" s="385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14" t="s">
        <v>545</v>
      </c>
      <c r="S66" s="315" t="s">
        <v>546</v>
      </c>
      <c r="T66" s="180">
        <v>4024</v>
      </c>
      <c r="V66" s="202">
        <v>0</v>
      </c>
      <c r="Y66" s="376">
        <v>50.8</v>
      </c>
      <c r="Z66" s="376">
        <v>0</v>
      </c>
      <c r="AA66" s="375">
        <v>0</v>
      </c>
      <c r="AB66" s="375">
        <v>0</v>
      </c>
      <c r="AC66" s="391">
        <v>50.8</v>
      </c>
      <c r="AD66" s="394">
        <v>1</v>
      </c>
      <c r="AE66" s="392">
        <v>1485</v>
      </c>
      <c r="AF66" s="177">
        <v>1</v>
      </c>
      <c r="AG66" s="178">
        <v>3</v>
      </c>
      <c r="AH66" s="174">
        <v>6</v>
      </c>
      <c r="AI66" s="174">
        <v>2026</v>
      </c>
      <c r="AJ66" s="139">
        <f t="shared" si="0"/>
        <v>59</v>
      </c>
      <c r="AK66" s="372"/>
      <c r="AL66" s="367"/>
    </row>
    <row r="67" spans="3:38" ht="24" customHeight="1">
      <c r="C67" s="174">
        <v>60</v>
      </c>
      <c r="D67" s="174" t="s">
        <v>1622</v>
      </c>
      <c r="E67" s="175" t="s">
        <v>1631</v>
      </c>
      <c r="F67" s="385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14" t="s">
        <v>545</v>
      </c>
      <c r="S67" s="315" t="s">
        <v>546</v>
      </c>
      <c r="T67" s="180">
        <v>4024</v>
      </c>
      <c r="V67" s="202">
        <v>0</v>
      </c>
      <c r="Y67" s="376">
        <v>39</v>
      </c>
      <c r="Z67" s="376">
        <v>0</v>
      </c>
      <c r="AA67" s="375">
        <v>0</v>
      </c>
      <c r="AB67" s="375">
        <v>0</v>
      </c>
      <c r="AC67" s="391">
        <v>39</v>
      </c>
      <c r="AD67" s="394">
        <v>1</v>
      </c>
      <c r="AE67" s="392">
        <v>1491</v>
      </c>
      <c r="AF67" s="177">
        <v>1</v>
      </c>
      <c r="AG67" s="178">
        <v>3</v>
      </c>
      <c r="AH67" s="174">
        <v>6</v>
      </c>
      <c r="AI67" s="174">
        <v>2026</v>
      </c>
      <c r="AJ67" s="139">
        <f t="shared" si="0"/>
        <v>60</v>
      </c>
      <c r="AK67" s="372"/>
      <c r="AL67" s="367"/>
    </row>
    <row r="68" spans="3:38" ht="24" customHeight="1">
      <c r="C68" s="174">
        <v>61</v>
      </c>
      <c r="D68" s="174" t="s">
        <v>1622</v>
      </c>
      <c r="E68" s="175" t="s">
        <v>1639</v>
      </c>
      <c r="F68" s="385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14" t="s">
        <v>545</v>
      </c>
      <c r="S68" s="315" t="s">
        <v>546</v>
      </c>
      <c r="T68" s="180">
        <v>4024</v>
      </c>
      <c r="V68" s="202">
        <v>0</v>
      </c>
      <c r="Y68" s="376">
        <v>51.5</v>
      </c>
      <c r="Z68" s="376">
        <v>0</v>
      </c>
      <c r="AA68" s="375">
        <v>0</v>
      </c>
      <c r="AB68" s="375">
        <v>0</v>
      </c>
      <c r="AC68" s="391">
        <v>51.5</v>
      </c>
      <c r="AD68" s="394">
        <v>1</v>
      </c>
      <c r="AE68" s="392">
        <v>1495</v>
      </c>
      <c r="AF68" s="177">
        <v>1</v>
      </c>
      <c r="AG68" s="178">
        <v>3</v>
      </c>
      <c r="AH68" s="174">
        <v>6</v>
      </c>
      <c r="AI68" s="174">
        <v>2026</v>
      </c>
      <c r="AJ68" s="139">
        <f t="shared" si="0"/>
        <v>61</v>
      </c>
      <c r="AK68" s="372"/>
      <c r="AL68" s="367"/>
    </row>
    <row r="69" spans="3:38" ht="24" customHeight="1">
      <c r="C69" s="174">
        <v>62</v>
      </c>
      <c r="D69" s="174" t="s">
        <v>1650</v>
      </c>
      <c r="E69" s="175" t="s">
        <v>1651</v>
      </c>
      <c r="F69" s="385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14" t="s">
        <v>545</v>
      </c>
      <c r="S69" s="315" t="s">
        <v>546</v>
      </c>
      <c r="T69" s="180">
        <v>4024</v>
      </c>
      <c r="V69" s="202">
        <v>0</v>
      </c>
      <c r="Y69" s="376">
        <v>71.25</v>
      </c>
      <c r="Z69" s="376">
        <v>0</v>
      </c>
      <c r="AA69" s="375">
        <v>0</v>
      </c>
      <c r="AB69" s="375">
        <v>0</v>
      </c>
      <c r="AC69" s="391">
        <v>71.25</v>
      </c>
      <c r="AD69" s="394">
        <v>1</v>
      </c>
      <c r="AE69" s="392">
        <v>7</v>
      </c>
      <c r="AF69" s="177">
        <v>1</v>
      </c>
      <c r="AG69" s="178">
        <v>4</v>
      </c>
      <c r="AH69" s="174">
        <v>6</v>
      </c>
      <c r="AI69" s="174">
        <v>2026</v>
      </c>
      <c r="AJ69" s="139">
        <f t="shared" si="0"/>
        <v>62</v>
      </c>
      <c r="AK69" s="372"/>
      <c r="AL69" s="367"/>
    </row>
    <row r="70" spans="3:38" ht="24" customHeight="1">
      <c r="C70" s="174">
        <v>63</v>
      </c>
      <c r="D70" s="174" t="s">
        <v>1650</v>
      </c>
      <c r="E70" s="175" t="s">
        <v>1659</v>
      </c>
      <c r="F70" s="385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14" t="s">
        <v>545</v>
      </c>
      <c r="S70" s="315" t="s">
        <v>546</v>
      </c>
      <c r="T70" s="180">
        <v>4024</v>
      </c>
      <c r="V70" s="202">
        <v>0</v>
      </c>
      <c r="Y70" s="376">
        <v>35.25</v>
      </c>
      <c r="Z70" s="376">
        <v>0</v>
      </c>
      <c r="AA70" s="375">
        <v>0</v>
      </c>
      <c r="AB70" s="375">
        <v>0</v>
      </c>
      <c r="AC70" s="391">
        <v>35.25</v>
      </c>
      <c r="AD70" s="394">
        <v>1</v>
      </c>
      <c r="AE70" s="392">
        <v>13</v>
      </c>
      <c r="AF70" s="177">
        <v>1</v>
      </c>
      <c r="AG70" s="178">
        <v>4</v>
      </c>
      <c r="AH70" s="174">
        <v>6</v>
      </c>
      <c r="AI70" s="174">
        <v>2026</v>
      </c>
      <c r="AJ70" s="139">
        <f t="shared" si="0"/>
        <v>63</v>
      </c>
      <c r="AK70" s="372"/>
      <c r="AL70" s="367"/>
    </row>
    <row r="71" spans="3:38" ht="24" customHeight="1">
      <c r="C71" s="174">
        <v>64</v>
      </c>
      <c r="D71" s="174" t="s">
        <v>1650</v>
      </c>
      <c r="E71" s="175" t="s">
        <v>1667</v>
      </c>
      <c r="F71" s="385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14" t="s">
        <v>545</v>
      </c>
      <c r="S71" s="315" t="s">
        <v>546</v>
      </c>
      <c r="T71" s="180">
        <v>4024</v>
      </c>
      <c r="V71" s="202">
        <v>0</v>
      </c>
      <c r="Y71" s="376">
        <v>51.25</v>
      </c>
      <c r="Z71" s="376">
        <v>0</v>
      </c>
      <c r="AA71" s="375">
        <v>0</v>
      </c>
      <c r="AB71" s="375">
        <v>0</v>
      </c>
      <c r="AC71" s="391">
        <v>51.25</v>
      </c>
      <c r="AD71" s="394">
        <v>1</v>
      </c>
      <c r="AE71" s="392">
        <v>17</v>
      </c>
      <c r="AF71" s="177">
        <v>1</v>
      </c>
      <c r="AG71" s="178">
        <v>4</v>
      </c>
      <c r="AH71" s="174">
        <v>6</v>
      </c>
      <c r="AI71" s="174">
        <v>2026</v>
      </c>
      <c r="AJ71" s="139">
        <f t="shared" si="0"/>
        <v>64</v>
      </c>
      <c r="AK71" s="372"/>
      <c r="AL71" s="367"/>
    </row>
    <row r="72" spans="3:38" ht="24" customHeight="1">
      <c r="C72" s="174">
        <v>65</v>
      </c>
      <c r="D72" s="174" t="s">
        <v>1650</v>
      </c>
      <c r="E72" s="175" t="s">
        <v>1681</v>
      </c>
      <c r="F72" s="385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14" t="s">
        <v>545</v>
      </c>
      <c r="S72" s="315" t="s">
        <v>546</v>
      </c>
      <c r="T72" s="180">
        <v>4024</v>
      </c>
      <c r="V72" s="202">
        <v>0</v>
      </c>
      <c r="Y72" s="376">
        <v>45</v>
      </c>
      <c r="Z72" s="376">
        <v>0</v>
      </c>
      <c r="AA72" s="375">
        <v>0</v>
      </c>
      <c r="AB72" s="375">
        <v>0</v>
      </c>
      <c r="AC72" s="391">
        <v>45</v>
      </c>
      <c r="AD72" s="394">
        <v>1</v>
      </c>
      <c r="AE72" s="392">
        <v>21</v>
      </c>
      <c r="AF72" s="177">
        <v>1</v>
      </c>
      <c r="AG72" s="178">
        <v>4</v>
      </c>
      <c r="AH72" s="174">
        <v>6</v>
      </c>
      <c r="AI72" s="174">
        <v>2026</v>
      </c>
      <c r="AJ72" s="139">
        <f t="shared" ref="AJ72:AJ135" si="1">IF(C72="","",C72)</f>
        <v>65</v>
      </c>
      <c r="AK72" s="372"/>
      <c r="AL72" s="367"/>
    </row>
    <row r="73" spans="3:38" ht="24" customHeight="1">
      <c r="C73" s="174">
        <v>66</v>
      </c>
      <c r="D73" s="174" t="s">
        <v>1697</v>
      </c>
      <c r="E73" s="175" t="s">
        <v>1686</v>
      </c>
      <c r="F73" s="385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14" t="s">
        <v>545</v>
      </c>
      <c r="S73" s="315" t="s">
        <v>546</v>
      </c>
      <c r="T73" s="180">
        <v>4024</v>
      </c>
      <c r="V73" s="202">
        <v>0</v>
      </c>
      <c r="Y73" s="376">
        <v>63.75</v>
      </c>
      <c r="Z73" s="376">
        <v>0</v>
      </c>
      <c r="AA73" s="375">
        <v>0</v>
      </c>
      <c r="AB73" s="375">
        <v>0</v>
      </c>
      <c r="AC73" s="391">
        <v>63.75</v>
      </c>
      <c r="AD73" s="394">
        <v>1</v>
      </c>
      <c r="AE73" s="392">
        <v>26</v>
      </c>
      <c r="AF73" s="177">
        <v>1</v>
      </c>
      <c r="AG73" s="178">
        <v>4</v>
      </c>
      <c r="AH73" s="174">
        <v>6</v>
      </c>
      <c r="AI73" s="174">
        <v>2026</v>
      </c>
      <c r="AJ73" s="139">
        <f t="shared" si="1"/>
        <v>66</v>
      </c>
      <c r="AK73" s="372"/>
      <c r="AL73" s="367"/>
    </row>
    <row r="74" spans="3:38" ht="24" customHeight="1">
      <c r="C74" s="174">
        <v>67</v>
      </c>
      <c r="D74" s="174" t="s">
        <v>1697</v>
      </c>
      <c r="E74" s="175" t="s">
        <v>1698</v>
      </c>
      <c r="F74" s="385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14" t="s">
        <v>545</v>
      </c>
      <c r="S74" s="315" t="s">
        <v>546</v>
      </c>
      <c r="T74" s="180">
        <v>4024</v>
      </c>
      <c r="V74" s="202">
        <v>0</v>
      </c>
      <c r="Y74" s="376">
        <v>116</v>
      </c>
      <c r="Z74" s="376">
        <v>0</v>
      </c>
      <c r="AA74" s="375">
        <v>0</v>
      </c>
      <c r="AB74" s="375">
        <v>0</v>
      </c>
      <c r="AC74" s="391">
        <v>116</v>
      </c>
      <c r="AD74" s="394">
        <v>1</v>
      </c>
      <c r="AE74" s="392">
        <v>27</v>
      </c>
      <c r="AF74" s="177">
        <v>1</v>
      </c>
      <c r="AG74" s="178">
        <v>4</v>
      </c>
      <c r="AH74" s="174">
        <v>6</v>
      </c>
      <c r="AI74" s="174">
        <v>2026</v>
      </c>
      <c r="AJ74" s="139">
        <f t="shared" si="1"/>
        <v>67</v>
      </c>
      <c r="AK74" s="372"/>
      <c r="AL74" s="367"/>
    </row>
    <row r="75" spans="3:38" ht="24" customHeight="1">
      <c r="C75" s="174">
        <v>68</v>
      </c>
      <c r="D75" s="174" t="s">
        <v>1697</v>
      </c>
      <c r="E75" s="175" t="s">
        <v>1714</v>
      </c>
      <c r="F75" s="385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14" t="s">
        <v>545</v>
      </c>
      <c r="S75" s="315" t="s">
        <v>546</v>
      </c>
      <c r="T75" s="180">
        <v>4024</v>
      </c>
      <c r="V75" s="202">
        <v>0</v>
      </c>
      <c r="Y75" s="376">
        <v>60</v>
      </c>
      <c r="Z75" s="376">
        <v>0</v>
      </c>
      <c r="AA75" s="375">
        <v>0</v>
      </c>
      <c r="AB75" s="375">
        <v>0</v>
      </c>
      <c r="AC75" s="391">
        <v>60</v>
      </c>
      <c r="AD75" s="394">
        <v>1</v>
      </c>
      <c r="AE75" s="392">
        <v>29</v>
      </c>
      <c r="AF75" s="177">
        <v>1</v>
      </c>
      <c r="AG75" s="178">
        <v>4</v>
      </c>
      <c r="AH75" s="174">
        <v>6</v>
      </c>
      <c r="AI75" s="174">
        <v>2026</v>
      </c>
      <c r="AJ75" s="139">
        <f t="shared" si="1"/>
        <v>68</v>
      </c>
      <c r="AK75" s="372"/>
      <c r="AL75" s="367"/>
    </row>
    <row r="76" spans="3:38" ht="24" customHeight="1">
      <c r="C76" s="174">
        <v>69</v>
      </c>
      <c r="D76" s="174" t="s">
        <v>1719</v>
      </c>
      <c r="E76" s="175" t="s">
        <v>1720</v>
      </c>
      <c r="F76" s="385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14" t="s">
        <v>545</v>
      </c>
      <c r="S76" s="315" t="s">
        <v>546</v>
      </c>
      <c r="T76" s="180">
        <v>4024</v>
      </c>
      <c r="V76" s="202">
        <v>0</v>
      </c>
      <c r="Y76" s="376">
        <v>16.5</v>
      </c>
      <c r="Z76" s="376">
        <v>0</v>
      </c>
      <c r="AA76" s="375">
        <v>0</v>
      </c>
      <c r="AB76" s="375">
        <v>0</v>
      </c>
      <c r="AC76" s="391">
        <v>16.5</v>
      </c>
      <c r="AD76" s="394">
        <v>1</v>
      </c>
      <c r="AE76" s="392">
        <v>33</v>
      </c>
      <c r="AF76" s="177">
        <v>1</v>
      </c>
      <c r="AG76" s="178">
        <v>4</v>
      </c>
      <c r="AH76" s="174">
        <v>6</v>
      </c>
      <c r="AI76" s="174">
        <v>2026</v>
      </c>
      <c r="AJ76" s="139">
        <f t="shared" si="1"/>
        <v>69</v>
      </c>
      <c r="AK76" s="372"/>
      <c r="AL76" s="367"/>
    </row>
    <row r="77" spans="3:38" ht="24" customHeight="1">
      <c r="C77" s="174">
        <v>70</v>
      </c>
      <c r="D77" s="174" t="s">
        <v>1719</v>
      </c>
      <c r="E77" s="175" t="s">
        <v>1728</v>
      </c>
      <c r="F77" s="385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14" t="s">
        <v>545</v>
      </c>
      <c r="S77" s="315" t="s">
        <v>546</v>
      </c>
      <c r="T77" s="180">
        <v>4024</v>
      </c>
      <c r="V77" s="202">
        <v>0</v>
      </c>
      <c r="Y77" s="376">
        <v>60.25</v>
      </c>
      <c r="Z77" s="376">
        <v>0</v>
      </c>
      <c r="AA77" s="375">
        <v>0</v>
      </c>
      <c r="AB77" s="375">
        <v>0</v>
      </c>
      <c r="AC77" s="391">
        <v>60.25</v>
      </c>
      <c r="AD77" s="394">
        <v>1</v>
      </c>
      <c r="AE77" s="392">
        <v>39</v>
      </c>
      <c r="AF77" s="177">
        <v>1</v>
      </c>
      <c r="AG77" s="178">
        <v>4</v>
      </c>
      <c r="AH77" s="174">
        <v>6</v>
      </c>
      <c r="AI77" s="174">
        <v>2026</v>
      </c>
      <c r="AJ77" s="139">
        <f t="shared" si="1"/>
        <v>70</v>
      </c>
      <c r="AK77" s="372"/>
      <c r="AL77" s="367"/>
    </row>
    <row r="78" spans="3:38" ht="24" customHeight="1">
      <c r="C78" s="174">
        <v>71</v>
      </c>
      <c r="D78" s="174" t="s">
        <v>1719</v>
      </c>
      <c r="E78" s="175" t="s">
        <v>1736</v>
      </c>
      <c r="F78" s="385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14" t="s">
        <v>545</v>
      </c>
      <c r="S78" s="315" t="s">
        <v>546</v>
      </c>
      <c r="T78" s="180">
        <v>4024</v>
      </c>
      <c r="V78" s="202">
        <v>0</v>
      </c>
      <c r="Y78" s="376">
        <v>81.75</v>
      </c>
      <c r="Z78" s="376">
        <v>0</v>
      </c>
      <c r="AA78" s="375">
        <v>0</v>
      </c>
      <c r="AB78" s="375">
        <v>0</v>
      </c>
      <c r="AC78" s="391">
        <v>81.75</v>
      </c>
      <c r="AD78" s="394">
        <v>1</v>
      </c>
      <c r="AE78" s="392">
        <v>41</v>
      </c>
      <c r="AF78" s="177">
        <v>1</v>
      </c>
      <c r="AG78" s="178">
        <v>4</v>
      </c>
      <c r="AH78" s="174">
        <v>6</v>
      </c>
      <c r="AI78" s="174">
        <v>2026</v>
      </c>
      <c r="AJ78" s="139">
        <f t="shared" si="1"/>
        <v>71</v>
      </c>
      <c r="AK78" s="372"/>
      <c r="AL78" s="367"/>
    </row>
    <row r="79" spans="3:38" ht="24" customHeight="1">
      <c r="C79" s="174">
        <v>72</v>
      </c>
      <c r="D79" s="174" t="s">
        <v>1719</v>
      </c>
      <c r="E79" s="175" t="s">
        <v>1754</v>
      </c>
      <c r="F79" s="385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14" t="s">
        <v>545</v>
      </c>
      <c r="S79" s="315" t="s">
        <v>546</v>
      </c>
      <c r="T79" s="180">
        <v>4024</v>
      </c>
      <c r="V79" s="202">
        <v>0</v>
      </c>
      <c r="Y79" s="376">
        <v>89.25</v>
      </c>
      <c r="Z79" s="376">
        <v>0</v>
      </c>
      <c r="AA79" s="375">
        <v>0</v>
      </c>
      <c r="AB79" s="375">
        <v>0</v>
      </c>
      <c r="AC79" s="391">
        <v>89.25</v>
      </c>
      <c r="AD79" s="394">
        <v>1</v>
      </c>
      <c r="AE79" s="392">
        <v>51</v>
      </c>
      <c r="AF79" s="177">
        <v>1</v>
      </c>
      <c r="AG79" s="178">
        <v>4</v>
      </c>
      <c r="AH79" s="174">
        <v>6</v>
      </c>
      <c r="AI79" s="174">
        <v>2026</v>
      </c>
      <c r="AJ79" s="139">
        <f t="shared" si="1"/>
        <v>72</v>
      </c>
      <c r="AK79" s="372"/>
      <c r="AL79" s="367"/>
    </row>
    <row r="80" spans="3:38" ht="24" customHeight="1">
      <c r="C80" s="174">
        <v>73</v>
      </c>
      <c r="D80" s="174" t="s">
        <v>1768</v>
      </c>
      <c r="E80" s="175" t="s">
        <v>1769</v>
      </c>
      <c r="F80" s="385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14" t="s">
        <v>545</v>
      </c>
      <c r="S80" s="315" t="s">
        <v>546</v>
      </c>
      <c r="T80" s="180">
        <v>4024</v>
      </c>
      <c r="V80" s="202">
        <v>0</v>
      </c>
      <c r="Y80" s="376">
        <v>62.5</v>
      </c>
      <c r="Z80" s="376">
        <v>0</v>
      </c>
      <c r="AA80" s="375">
        <v>0</v>
      </c>
      <c r="AB80" s="375">
        <v>0</v>
      </c>
      <c r="AC80" s="391">
        <v>62.5</v>
      </c>
      <c r="AD80" s="394">
        <v>1</v>
      </c>
      <c r="AE80" s="392">
        <v>56</v>
      </c>
      <c r="AF80" s="177">
        <v>1</v>
      </c>
      <c r="AG80" s="178">
        <v>4</v>
      </c>
      <c r="AH80" s="174">
        <v>6</v>
      </c>
      <c r="AI80" s="174">
        <v>2026</v>
      </c>
      <c r="AJ80" s="139">
        <f t="shared" si="1"/>
        <v>73</v>
      </c>
      <c r="AK80" s="372"/>
      <c r="AL80" s="367"/>
    </row>
    <row r="81" spans="3:38" ht="24" customHeight="1">
      <c r="C81" s="174">
        <v>74</v>
      </c>
      <c r="D81" s="174" t="s">
        <v>1768</v>
      </c>
      <c r="E81" s="175" t="s">
        <v>1780</v>
      </c>
      <c r="F81" s="385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14" t="s">
        <v>545</v>
      </c>
      <c r="S81" s="315" t="s">
        <v>546</v>
      </c>
      <c r="T81" s="180">
        <v>4024</v>
      </c>
      <c r="V81" s="202">
        <v>0</v>
      </c>
      <c r="Y81" s="376">
        <v>59.58</v>
      </c>
      <c r="Z81" s="376">
        <v>0</v>
      </c>
      <c r="AA81" s="375">
        <v>0</v>
      </c>
      <c r="AB81" s="375">
        <v>0</v>
      </c>
      <c r="AC81" s="391">
        <v>59.58</v>
      </c>
      <c r="AD81" s="394">
        <v>1</v>
      </c>
      <c r="AE81" s="392">
        <v>59</v>
      </c>
      <c r="AF81" s="177">
        <v>1</v>
      </c>
      <c r="AG81" s="178">
        <v>4</v>
      </c>
      <c r="AH81" s="174">
        <v>6</v>
      </c>
      <c r="AI81" s="174">
        <v>2026</v>
      </c>
      <c r="AJ81" s="139">
        <f t="shared" si="1"/>
        <v>74</v>
      </c>
      <c r="AK81" s="372"/>
      <c r="AL81" s="367"/>
    </row>
    <row r="82" spans="3:38" ht="24" customHeight="1">
      <c r="C82" s="174">
        <v>75</v>
      </c>
      <c r="D82" s="174" t="s">
        <v>1768</v>
      </c>
      <c r="E82" s="175" t="s">
        <v>1797</v>
      </c>
      <c r="F82" s="385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14" t="s">
        <v>545</v>
      </c>
      <c r="S82" s="315" t="s">
        <v>546</v>
      </c>
      <c r="T82" s="180">
        <v>4024</v>
      </c>
      <c r="V82" s="202">
        <v>0</v>
      </c>
      <c r="Y82" s="376">
        <v>23</v>
      </c>
      <c r="Z82" s="376">
        <v>0</v>
      </c>
      <c r="AA82" s="375">
        <v>0</v>
      </c>
      <c r="AB82" s="375">
        <v>0</v>
      </c>
      <c r="AC82" s="391">
        <v>23</v>
      </c>
      <c r="AD82" s="394">
        <v>1</v>
      </c>
      <c r="AE82" s="392">
        <v>67</v>
      </c>
      <c r="AF82" s="177">
        <v>1</v>
      </c>
      <c r="AG82" s="178">
        <v>4</v>
      </c>
      <c r="AH82" s="174">
        <v>6</v>
      </c>
      <c r="AI82" s="174">
        <v>2026</v>
      </c>
      <c r="AJ82" s="139">
        <f t="shared" si="1"/>
        <v>75</v>
      </c>
      <c r="AK82" s="372"/>
      <c r="AL82" s="367"/>
    </row>
    <row r="83" spans="3:38" ht="24" customHeight="1">
      <c r="C83" s="174">
        <v>76</v>
      </c>
      <c r="D83" s="174" t="s">
        <v>1768</v>
      </c>
      <c r="E83" s="175" t="s">
        <v>1825</v>
      </c>
      <c r="F83" s="385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14" t="s">
        <v>545</v>
      </c>
      <c r="S83" s="315" t="s">
        <v>546</v>
      </c>
      <c r="T83" s="180">
        <v>4024</v>
      </c>
      <c r="V83" s="202">
        <v>0</v>
      </c>
      <c r="Y83" s="376">
        <v>50.5</v>
      </c>
      <c r="Z83" s="376">
        <v>0</v>
      </c>
      <c r="AA83" s="375">
        <v>0</v>
      </c>
      <c r="AB83" s="375">
        <v>0</v>
      </c>
      <c r="AC83" s="391">
        <v>50.5</v>
      </c>
      <c r="AD83" s="394">
        <v>1</v>
      </c>
      <c r="AE83" s="392">
        <v>69</v>
      </c>
      <c r="AF83" s="177">
        <v>1</v>
      </c>
      <c r="AG83" s="178">
        <v>4</v>
      </c>
      <c r="AH83" s="174">
        <v>6</v>
      </c>
      <c r="AI83" s="174">
        <v>2026</v>
      </c>
      <c r="AJ83" s="139">
        <f t="shared" si="1"/>
        <v>76</v>
      </c>
      <c r="AK83" s="372"/>
      <c r="AL83" s="367"/>
    </row>
    <row r="84" spans="3:38" ht="24" customHeight="1">
      <c r="C84" s="174">
        <v>77</v>
      </c>
      <c r="D84" s="174" t="s">
        <v>1854</v>
      </c>
      <c r="E84" s="175" t="s">
        <v>1855</v>
      </c>
      <c r="F84" s="385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14" t="s">
        <v>545</v>
      </c>
      <c r="S84" s="315" t="s">
        <v>546</v>
      </c>
      <c r="T84" s="180">
        <v>4024</v>
      </c>
      <c r="V84" s="202">
        <v>0</v>
      </c>
      <c r="Y84" s="376">
        <v>39.5</v>
      </c>
      <c r="Z84" s="376">
        <v>0</v>
      </c>
      <c r="AA84" s="375">
        <v>0</v>
      </c>
      <c r="AB84" s="375">
        <v>0</v>
      </c>
      <c r="AC84" s="391">
        <v>39.5</v>
      </c>
      <c r="AD84" s="394">
        <v>1</v>
      </c>
      <c r="AE84" s="392">
        <v>72</v>
      </c>
      <c r="AF84" s="177">
        <v>1</v>
      </c>
      <c r="AG84" s="178">
        <v>4</v>
      </c>
      <c r="AH84" s="174">
        <v>6</v>
      </c>
      <c r="AI84" s="174">
        <v>2026</v>
      </c>
      <c r="AJ84" s="139">
        <f t="shared" si="1"/>
        <v>77</v>
      </c>
      <c r="AK84" s="372"/>
      <c r="AL84" s="367"/>
    </row>
    <row r="85" spans="3:38" ht="24" customHeight="1">
      <c r="C85" s="174">
        <v>78</v>
      </c>
      <c r="D85" s="174" t="s">
        <v>1854</v>
      </c>
      <c r="E85" s="175" t="s">
        <v>1872</v>
      </c>
      <c r="F85" s="385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14" t="s">
        <v>545</v>
      </c>
      <c r="S85" s="315" t="s">
        <v>546</v>
      </c>
      <c r="T85" s="180">
        <v>4024</v>
      </c>
      <c r="V85" s="202">
        <v>0</v>
      </c>
      <c r="Y85" s="376">
        <v>45</v>
      </c>
      <c r="Z85" s="376">
        <v>0</v>
      </c>
      <c r="AA85" s="375">
        <v>0</v>
      </c>
      <c r="AB85" s="375">
        <v>0</v>
      </c>
      <c r="AC85" s="391">
        <v>45</v>
      </c>
      <c r="AD85" s="394">
        <v>1</v>
      </c>
      <c r="AE85" s="392">
        <v>77</v>
      </c>
      <c r="AF85" s="177">
        <v>1</v>
      </c>
      <c r="AG85" s="178">
        <v>4</v>
      </c>
      <c r="AH85" s="174">
        <v>6</v>
      </c>
      <c r="AI85" s="174">
        <v>2026</v>
      </c>
      <c r="AJ85" s="139">
        <f t="shared" si="1"/>
        <v>78</v>
      </c>
      <c r="AK85" s="372"/>
      <c r="AL85" s="367"/>
    </row>
    <row r="86" spans="3:38" ht="24" customHeight="1">
      <c r="C86" s="174">
        <v>79</v>
      </c>
      <c r="D86" s="174" t="s">
        <v>1854</v>
      </c>
      <c r="E86" s="175" t="s">
        <v>1877</v>
      </c>
      <c r="F86" s="385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14" t="s">
        <v>545</v>
      </c>
      <c r="S86" s="315" t="s">
        <v>546</v>
      </c>
      <c r="T86" s="180">
        <v>4024</v>
      </c>
      <c r="V86" s="202">
        <v>0</v>
      </c>
      <c r="Y86" s="376">
        <v>57.5</v>
      </c>
      <c r="Z86" s="376">
        <v>0</v>
      </c>
      <c r="AA86" s="375">
        <v>0</v>
      </c>
      <c r="AB86" s="375">
        <v>0</v>
      </c>
      <c r="AC86" s="391">
        <v>57.5</v>
      </c>
      <c r="AD86" s="394">
        <v>1</v>
      </c>
      <c r="AE86" s="392">
        <v>81</v>
      </c>
      <c r="AF86" s="177">
        <v>1</v>
      </c>
      <c r="AG86" s="178">
        <v>4</v>
      </c>
      <c r="AH86" s="174">
        <v>6</v>
      </c>
      <c r="AI86" s="174">
        <v>2026</v>
      </c>
      <c r="AJ86" s="139">
        <f t="shared" si="1"/>
        <v>79</v>
      </c>
      <c r="AK86" s="372"/>
      <c r="AL86" s="367"/>
    </row>
    <row r="87" spans="3:38" ht="24" customHeight="1">
      <c r="C87" s="174">
        <v>80</v>
      </c>
      <c r="D87" s="174" t="s">
        <v>1888</v>
      </c>
      <c r="E87" s="175" t="s">
        <v>1889</v>
      </c>
      <c r="F87" s="385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14" t="s">
        <v>545</v>
      </c>
      <c r="S87" s="315" t="s">
        <v>546</v>
      </c>
      <c r="T87" s="180">
        <v>4024</v>
      </c>
      <c r="V87" s="202">
        <v>0</v>
      </c>
      <c r="Y87" s="376">
        <v>45</v>
      </c>
      <c r="Z87" s="376">
        <v>0</v>
      </c>
      <c r="AA87" s="375">
        <v>0</v>
      </c>
      <c r="AB87" s="375">
        <v>0</v>
      </c>
      <c r="AC87" s="391">
        <v>45</v>
      </c>
      <c r="AD87" s="394">
        <v>1</v>
      </c>
      <c r="AE87" s="392">
        <v>92</v>
      </c>
      <c r="AF87" s="177">
        <v>1</v>
      </c>
      <c r="AG87" s="178">
        <v>4</v>
      </c>
      <c r="AH87" s="174">
        <v>6</v>
      </c>
      <c r="AI87" s="174">
        <v>2026</v>
      </c>
      <c r="AJ87" s="139">
        <f t="shared" si="1"/>
        <v>80</v>
      </c>
      <c r="AK87" s="372"/>
      <c r="AL87" s="367"/>
    </row>
    <row r="88" spans="3:38" ht="24" customHeight="1">
      <c r="C88" s="174">
        <v>81</v>
      </c>
      <c r="D88" s="174" t="s">
        <v>1888</v>
      </c>
      <c r="E88" s="175" t="s">
        <v>1894</v>
      </c>
      <c r="F88" s="385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14" t="s">
        <v>545</v>
      </c>
      <c r="S88" s="315" t="s">
        <v>546</v>
      </c>
      <c r="T88" s="180">
        <v>4024</v>
      </c>
      <c r="V88" s="202">
        <v>0</v>
      </c>
      <c r="Y88" s="376">
        <v>96.5</v>
      </c>
      <c r="Z88" s="376">
        <v>0</v>
      </c>
      <c r="AA88" s="375">
        <v>0</v>
      </c>
      <c r="AB88" s="375">
        <v>0</v>
      </c>
      <c r="AC88" s="391">
        <v>96.5</v>
      </c>
      <c r="AD88" s="394">
        <v>1</v>
      </c>
      <c r="AE88" s="392">
        <v>97</v>
      </c>
      <c r="AF88" s="177">
        <v>1</v>
      </c>
      <c r="AG88" s="178">
        <v>4</v>
      </c>
      <c r="AH88" s="174">
        <v>6</v>
      </c>
      <c r="AI88" s="174">
        <v>2026</v>
      </c>
      <c r="AJ88" s="139">
        <f t="shared" si="1"/>
        <v>81</v>
      </c>
      <c r="AK88" s="372"/>
      <c r="AL88" s="367"/>
    </row>
    <row r="89" spans="3:38" ht="24" customHeight="1">
      <c r="C89" s="174">
        <v>82</v>
      </c>
      <c r="D89" s="174" t="s">
        <v>1888</v>
      </c>
      <c r="E89" s="175" t="s">
        <v>1908</v>
      </c>
      <c r="F89" s="385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14" t="s">
        <v>545</v>
      </c>
      <c r="S89" s="315" t="s">
        <v>546</v>
      </c>
      <c r="T89" s="180">
        <v>4024</v>
      </c>
      <c r="V89" s="202">
        <v>0</v>
      </c>
      <c r="Y89" s="376">
        <v>67.5</v>
      </c>
      <c r="Z89" s="376">
        <v>0</v>
      </c>
      <c r="AA89" s="375">
        <v>0</v>
      </c>
      <c r="AB89" s="375">
        <v>0</v>
      </c>
      <c r="AC89" s="391">
        <v>67.5</v>
      </c>
      <c r="AD89" s="394">
        <v>1</v>
      </c>
      <c r="AE89" s="392">
        <v>100</v>
      </c>
      <c r="AF89" s="177">
        <v>1</v>
      </c>
      <c r="AG89" s="178">
        <v>4</v>
      </c>
      <c r="AH89" s="174">
        <v>6</v>
      </c>
      <c r="AI89" s="174">
        <v>2026</v>
      </c>
      <c r="AJ89" s="139">
        <f t="shared" si="1"/>
        <v>82</v>
      </c>
      <c r="AK89" s="372"/>
      <c r="AL89" s="367"/>
    </row>
    <row r="90" spans="3:38" ht="24" customHeight="1">
      <c r="C90" s="174">
        <v>83</v>
      </c>
      <c r="D90" s="174" t="s">
        <v>1916</v>
      </c>
      <c r="E90" s="175" t="s">
        <v>1917</v>
      </c>
      <c r="F90" s="385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14" t="s">
        <v>545</v>
      </c>
      <c r="S90" s="315" t="s">
        <v>546</v>
      </c>
      <c r="T90" s="180">
        <v>4024</v>
      </c>
      <c r="V90" s="202">
        <v>0</v>
      </c>
      <c r="Y90" s="376">
        <v>53.25</v>
      </c>
      <c r="Z90" s="376">
        <v>0</v>
      </c>
      <c r="AA90" s="375">
        <v>0</v>
      </c>
      <c r="AB90" s="375">
        <v>0</v>
      </c>
      <c r="AC90" s="391">
        <v>53.25</v>
      </c>
      <c r="AD90" s="394">
        <v>1</v>
      </c>
      <c r="AE90" s="392">
        <v>102</v>
      </c>
      <c r="AF90" s="177">
        <v>1</v>
      </c>
      <c r="AG90" s="178">
        <v>4</v>
      </c>
      <c r="AH90" s="174">
        <v>6</v>
      </c>
      <c r="AI90" s="174">
        <v>2026</v>
      </c>
      <c r="AJ90" s="139">
        <f t="shared" si="1"/>
        <v>83</v>
      </c>
      <c r="AK90" s="372"/>
      <c r="AL90" s="367"/>
    </row>
    <row r="91" spans="3:38" ht="24" customHeight="1">
      <c r="C91" s="174">
        <v>84</v>
      </c>
      <c r="D91" s="174" t="s">
        <v>1916</v>
      </c>
      <c r="E91" s="175" t="s">
        <v>1932</v>
      </c>
      <c r="F91" s="385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14" t="s">
        <v>545</v>
      </c>
      <c r="S91" s="315" t="s">
        <v>546</v>
      </c>
      <c r="T91" s="180">
        <v>4024</v>
      </c>
      <c r="V91" s="202">
        <v>0</v>
      </c>
      <c r="Y91" s="376">
        <v>49.51</v>
      </c>
      <c r="Z91" s="376">
        <v>0</v>
      </c>
      <c r="AA91" s="375">
        <v>0</v>
      </c>
      <c r="AB91" s="375">
        <v>0</v>
      </c>
      <c r="AC91" s="391">
        <v>49.51</v>
      </c>
      <c r="AD91" s="394">
        <v>1</v>
      </c>
      <c r="AE91" s="392">
        <v>109</v>
      </c>
      <c r="AF91" s="177">
        <v>1</v>
      </c>
      <c r="AG91" s="178">
        <v>4</v>
      </c>
      <c r="AH91" s="174">
        <v>6</v>
      </c>
      <c r="AI91" s="174">
        <v>2026</v>
      </c>
      <c r="AJ91" s="139">
        <f t="shared" si="1"/>
        <v>84</v>
      </c>
      <c r="AK91" s="372"/>
      <c r="AL91" s="367"/>
    </row>
    <row r="92" spans="3:38" ht="24" customHeight="1">
      <c r="C92" s="174">
        <v>85</v>
      </c>
      <c r="D92" s="174" t="s">
        <v>1916</v>
      </c>
      <c r="E92" s="175" t="s">
        <v>1985</v>
      </c>
      <c r="F92" s="385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14" t="s">
        <v>545</v>
      </c>
      <c r="S92" s="315" t="s">
        <v>546</v>
      </c>
      <c r="T92" s="180">
        <v>4024</v>
      </c>
      <c r="V92" s="202">
        <v>0</v>
      </c>
      <c r="Y92" s="376">
        <v>113.38</v>
      </c>
      <c r="Z92" s="376">
        <v>0</v>
      </c>
      <c r="AA92" s="375">
        <v>0</v>
      </c>
      <c r="AB92" s="375">
        <v>0</v>
      </c>
      <c r="AC92" s="391">
        <v>113.38</v>
      </c>
      <c r="AD92" s="394">
        <v>1</v>
      </c>
      <c r="AE92" s="392">
        <v>112</v>
      </c>
      <c r="AF92" s="177">
        <v>1</v>
      </c>
      <c r="AG92" s="178">
        <v>4</v>
      </c>
      <c r="AH92" s="174">
        <v>6</v>
      </c>
      <c r="AI92" s="174">
        <v>2026</v>
      </c>
      <c r="AJ92" s="139">
        <f t="shared" si="1"/>
        <v>85</v>
      </c>
      <c r="AK92" s="372"/>
      <c r="AL92" s="367"/>
    </row>
    <row r="93" spans="3:38" ht="24" customHeight="1">
      <c r="C93" s="174">
        <v>86</v>
      </c>
      <c r="D93" s="174" t="s">
        <v>2039</v>
      </c>
      <c r="E93" s="175" t="s">
        <v>2040</v>
      </c>
      <c r="F93" s="385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14" t="s">
        <v>545</v>
      </c>
      <c r="S93" s="315" t="s">
        <v>546</v>
      </c>
      <c r="T93" s="180">
        <v>4024</v>
      </c>
      <c r="V93" s="202">
        <v>0</v>
      </c>
      <c r="Y93" s="376">
        <v>45</v>
      </c>
      <c r="Z93" s="376">
        <v>0</v>
      </c>
      <c r="AA93" s="375">
        <v>0</v>
      </c>
      <c r="AB93" s="375">
        <v>0</v>
      </c>
      <c r="AC93" s="391">
        <v>45</v>
      </c>
      <c r="AD93" s="394">
        <v>1</v>
      </c>
      <c r="AE93" s="392">
        <v>118</v>
      </c>
      <c r="AF93" s="177">
        <v>1</v>
      </c>
      <c r="AG93" s="178">
        <v>4</v>
      </c>
      <c r="AH93" s="174">
        <v>6</v>
      </c>
      <c r="AI93" s="174">
        <v>2026</v>
      </c>
      <c r="AJ93" s="139">
        <f t="shared" si="1"/>
        <v>86</v>
      </c>
      <c r="AK93" s="372"/>
      <c r="AL93" s="367"/>
    </row>
    <row r="94" spans="3:38" ht="24" customHeight="1">
      <c r="C94" s="174">
        <v>87</v>
      </c>
      <c r="D94" s="174" t="s">
        <v>2039</v>
      </c>
      <c r="E94" s="175" t="s">
        <v>2045</v>
      </c>
      <c r="F94" s="385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14" t="s">
        <v>545</v>
      </c>
      <c r="S94" s="315" t="s">
        <v>546</v>
      </c>
      <c r="T94" s="180">
        <v>4026</v>
      </c>
      <c r="V94" s="202">
        <v>0</v>
      </c>
      <c r="Y94" s="376">
        <v>109.5</v>
      </c>
      <c r="Z94" s="376">
        <v>0</v>
      </c>
      <c r="AA94" s="375">
        <v>0</v>
      </c>
      <c r="AB94" s="375">
        <v>0</v>
      </c>
      <c r="AC94" s="391">
        <v>109.5</v>
      </c>
      <c r="AD94" s="394">
        <v>1</v>
      </c>
      <c r="AE94" s="392">
        <v>123</v>
      </c>
      <c r="AF94" s="177">
        <v>1</v>
      </c>
      <c r="AG94" s="178">
        <v>4</v>
      </c>
      <c r="AH94" s="174">
        <v>6</v>
      </c>
      <c r="AI94" s="174">
        <v>2026</v>
      </c>
      <c r="AJ94" s="139">
        <f t="shared" si="1"/>
        <v>87</v>
      </c>
      <c r="AK94" s="372"/>
      <c r="AL94" s="367"/>
    </row>
    <row r="95" spans="3:38" ht="24" customHeight="1">
      <c r="C95" s="174">
        <v>88</v>
      </c>
      <c r="D95" s="174" t="s">
        <v>2039</v>
      </c>
      <c r="E95" s="175" t="s">
        <v>2056</v>
      </c>
      <c r="F95" s="385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14" t="s">
        <v>545</v>
      </c>
      <c r="S95" s="315" t="s">
        <v>546</v>
      </c>
      <c r="T95" s="180">
        <v>4026</v>
      </c>
      <c r="V95" s="202">
        <v>0</v>
      </c>
      <c r="Y95" s="376">
        <v>51.61</v>
      </c>
      <c r="Z95" s="376">
        <v>0</v>
      </c>
      <c r="AA95" s="375">
        <v>0</v>
      </c>
      <c r="AB95" s="375">
        <v>0</v>
      </c>
      <c r="AC95" s="391">
        <v>51.61</v>
      </c>
      <c r="AD95" s="394">
        <v>1</v>
      </c>
      <c r="AE95" s="392">
        <v>125</v>
      </c>
      <c r="AF95" s="177">
        <v>1</v>
      </c>
      <c r="AG95" s="178">
        <v>4</v>
      </c>
      <c r="AH95" s="174">
        <v>6</v>
      </c>
      <c r="AI95" s="174">
        <v>2026</v>
      </c>
      <c r="AJ95" s="139">
        <f t="shared" si="1"/>
        <v>88</v>
      </c>
      <c r="AK95" s="372"/>
      <c r="AL95" s="367"/>
    </row>
    <row r="96" spans="3:38" ht="24" customHeight="1">
      <c r="C96" s="174">
        <v>89</v>
      </c>
      <c r="D96" s="174" t="s">
        <v>2088</v>
      </c>
      <c r="E96" s="175" t="s">
        <v>2089</v>
      </c>
      <c r="F96" s="385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14" t="s">
        <v>545</v>
      </c>
      <c r="S96" s="315" t="s">
        <v>546</v>
      </c>
      <c r="T96" s="180">
        <v>4026</v>
      </c>
      <c r="V96" s="202">
        <v>0</v>
      </c>
      <c r="Y96" s="376">
        <v>64.5</v>
      </c>
      <c r="Z96" s="376">
        <v>0</v>
      </c>
      <c r="AA96" s="375">
        <v>0</v>
      </c>
      <c r="AB96" s="375">
        <v>0</v>
      </c>
      <c r="AC96" s="391">
        <v>64.5</v>
      </c>
      <c r="AD96" s="394">
        <v>1</v>
      </c>
      <c r="AE96" s="392">
        <v>134</v>
      </c>
      <c r="AF96" s="177">
        <v>1</v>
      </c>
      <c r="AG96" s="178">
        <v>4</v>
      </c>
      <c r="AH96" s="174">
        <v>6</v>
      </c>
      <c r="AI96" s="174">
        <v>2026</v>
      </c>
      <c r="AJ96" s="139">
        <f t="shared" si="1"/>
        <v>89</v>
      </c>
      <c r="AK96" s="372"/>
      <c r="AL96" s="367"/>
    </row>
    <row r="97" spans="3:42" s="437" customFormat="1" ht="24" customHeight="1">
      <c r="C97" s="419">
        <v>90</v>
      </c>
      <c r="D97" s="419" t="s">
        <v>2088</v>
      </c>
      <c r="E97" s="420" t="s">
        <v>2112</v>
      </c>
      <c r="F97" s="421">
        <v>46203</v>
      </c>
      <c r="G97" s="422">
        <v>46227.47934027778</v>
      </c>
      <c r="H97" s="419">
        <v>1</v>
      </c>
      <c r="I97" s="419">
        <v>1</v>
      </c>
      <c r="J97" s="419">
        <v>1</v>
      </c>
      <c r="K97" s="419">
        <v>2</v>
      </c>
      <c r="L97" s="419">
        <v>1</v>
      </c>
      <c r="M97" s="419">
        <v>1</v>
      </c>
      <c r="N97" s="419">
        <v>1</v>
      </c>
      <c r="O97" s="419">
        <v>1</v>
      </c>
      <c r="P97" s="419">
        <v>1</v>
      </c>
      <c r="Q97" s="419">
        <v>2</v>
      </c>
      <c r="R97" s="423" t="s">
        <v>545</v>
      </c>
      <c r="S97" s="424" t="s">
        <v>546</v>
      </c>
      <c r="T97" s="425">
        <v>4026</v>
      </c>
      <c r="U97" s="426"/>
      <c r="V97" s="426">
        <v>0</v>
      </c>
      <c r="W97" s="426"/>
      <c r="X97" s="426"/>
      <c r="Y97" s="427">
        <v>37.630000000000003</v>
      </c>
      <c r="Z97" s="427">
        <v>0</v>
      </c>
      <c r="AA97" s="428">
        <v>0</v>
      </c>
      <c r="AB97" s="428">
        <v>0</v>
      </c>
      <c r="AC97" s="429">
        <v>37.630000000000003</v>
      </c>
      <c r="AD97" s="430">
        <v>1</v>
      </c>
      <c r="AE97" s="431">
        <v>139</v>
      </c>
      <c r="AF97" s="432">
        <v>1</v>
      </c>
      <c r="AG97" s="433">
        <v>4</v>
      </c>
      <c r="AH97" s="419">
        <v>6</v>
      </c>
      <c r="AI97" s="419">
        <v>2026</v>
      </c>
      <c r="AJ97" s="434">
        <f t="shared" si="1"/>
        <v>90</v>
      </c>
      <c r="AK97" s="435"/>
      <c r="AL97" s="436"/>
      <c r="AP97" s="438"/>
    </row>
    <row r="98" spans="3:42" ht="24" customHeight="1">
      <c r="C98" s="174">
        <v>91</v>
      </c>
      <c r="D98" s="174" t="s">
        <v>2339</v>
      </c>
      <c r="E98" s="175" t="s">
        <v>2340</v>
      </c>
      <c r="F98" s="385">
        <v>46204</v>
      </c>
      <c r="G98" s="176">
        <v>46255.787164351852</v>
      </c>
      <c r="H98" s="174">
        <v>1</v>
      </c>
      <c r="I98" s="174">
        <v>1</v>
      </c>
      <c r="J98" s="174">
        <v>1</v>
      </c>
      <c r="K98" s="174">
        <v>2</v>
      </c>
      <c r="L98" s="174">
        <v>1</v>
      </c>
      <c r="M98" s="174">
        <v>1</v>
      </c>
      <c r="N98" s="174">
        <v>1</v>
      </c>
      <c r="O98" s="174">
        <v>1</v>
      </c>
      <c r="P98" s="174">
        <v>1</v>
      </c>
      <c r="Q98" s="174">
        <v>2</v>
      </c>
      <c r="R98" s="314" t="s">
        <v>545</v>
      </c>
      <c r="S98" s="315" t="s">
        <v>546</v>
      </c>
      <c r="T98" s="180">
        <v>4027</v>
      </c>
      <c r="V98" s="202">
        <v>0</v>
      </c>
      <c r="Y98" s="376">
        <v>82</v>
      </c>
      <c r="Z98" s="376">
        <v>0</v>
      </c>
      <c r="AA98" s="375">
        <v>0</v>
      </c>
      <c r="AB98" s="375">
        <v>0</v>
      </c>
      <c r="AC98" s="391">
        <v>82</v>
      </c>
      <c r="AD98" s="394">
        <v>1</v>
      </c>
      <c r="AE98" s="392">
        <v>157</v>
      </c>
      <c r="AF98" s="177">
        <v>1</v>
      </c>
      <c r="AG98" s="178">
        <v>1</v>
      </c>
      <c r="AH98" s="174">
        <v>7</v>
      </c>
      <c r="AI98" s="174">
        <v>2026</v>
      </c>
      <c r="AJ98" s="139">
        <f t="shared" si="1"/>
        <v>91</v>
      </c>
      <c r="AK98" s="372"/>
      <c r="AL98" s="367"/>
    </row>
    <row r="99" spans="3:42" ht="24" customHeight="1">
      <c r="C99" s="174">
        <v>92</v>
      </c>
      <c r="D99" s="174" t="s">
        <v>2339</v>
      </c>
      <c r="E99" s="175" t="s">
        <v>2369</v>
      </c>
      <c r="F99" s="385">
        <v>46204</v>
      </c>
      <c r="G99" s="176">
        <v>46255.790405092594</v>
      </c>
      <c r="H99" s="174">
        <v>1</v>
      </c>
      <c r="I99" s="174">
        <v>1</v>
      </c>
      <c r="J99" s="174">
        <v>1</v>
      </c>
      <c r="K99" s="174">
        <v>2</v>
      </c>
      <c r="L99" s="174">
        <v>1</v>
      </c>
      <c r="M99" s="174">
        <v>1</v>
      </c>
      <c r="N99" s="174">
        <v>1</v>
      </c>
      <c r="O99" s="174">
        <v>1</v>
      </c>
      <c r="P99" s="174">
        <v>1</v>
      </c>
      <c r="Q99" s="174">
        <v>2</v>
      </c>
      <c r="R99" s="314" t="s">
        <v>545</v>
      </c>
      <c r="S99" s="315" t="s">
        <v>546</v>
      </c>
      <c r="T99" s="180">
        <v>4027</v>
      </c>
      <c r="V99" s="202">
        <v>0</v>
      </c>
      <c r="Y99" s="376">
        <v>37.5</v>
      </c>
      <c r="Z99" s="376">
        <v>0</v>
      </c>
      <c r="AA99" s="375">
        <v>0</v>
      </c>
      <c r="AB99" s="375">
        <v>0</v>
      </c>
      <c r="AC99" s="391">
        <v>37.5</v>
      </c>
      <c r="AD99" s="394">
        <v>1</v>
      </c>
      <c r="AE99" s="392">
        <v>158</v>
      </c>
      <c r="AF99" s="177">
        <v>1</v>
      </c>
      <c r="AG99" s="178">
        <v>1</v>
      </c>
      <c r="AH99" s="174">
        <v>7</v>
      </c>
      <c r="AI99" s="174">
        <v>2026</v>
      </c>
      <c r="AJ99" s="139">
        <f t="shared" si="1"/>
        <v>92</v>
      </c>
      <c r="AK99" s="372"/>
      <c r="AL99" s="367"/>
    </row>
    <row r="100" spans="3:42" ht="24" customHeight="1">
      <c r="C100" s="174">
        <v>93</v>
      </c>
      <c r="D100" s="174" t="s">
        <v>2339</v>
      </c>
      <c r="E100" s="175" t="s">
        <v>2380</v>
      </c>
      <c r="F100" s="385">
        <v>46204</v>
      </c>
      <c r="G100" s="176">
        <v>46255.793379629627</v>
      </c>
      <c r="H100" s="174">
        <v>1</v>
      </c>
      <c r="I100" s="174">
        <v>1</v>
      </c>
      <c r="J100" s="174">
        <v>1</v>
      </c>
      <c r="K100" s="174">
        <v>2</v>
      </c>
      <c r="L100" s="174">
        <v>1</v>
      </c>
      <c r="M100" s="174">
        <v>1</v>
      </c>
      <c r="N100" s="174">
        <v>1</v>
      </c>
      <c r="O100" s="174">
        <v>1</v>
      </c>
      <c r="P100" s="174">
        <v>1</v>
      </c>
      <c r="Q100" s="174">
        <v>2</v>
      </c>
      <c r="R100" s="314" t="s">
        <v>545</v>
      </c>
      <c r="S100" s="315" t="s">
        <v>546</v>
      </c>
      <c r="T100" s="180">
        <v>4027</v>
      </c>
      <c r="V100" s="202">
        <v>0</v>
      </c>
      <c r="Y100" s="376">
        <v>42.5</v>
      </c>
      <c r="Z100" s="376">
        <v>0</v>
      </c>
      <c r="AA100" s="375">
        <v>0</v>
      </c>
      <c r="AB100" s="375">
        <v>0</v>
      </c>
      <c r="AC100" s="391">
        <v>42.5</v>
      </c>
      <c r="AD100" s="394">
        <v>1</v>
      </c>
      <c r="AE100" s="392">
        <v>163</v>
      </c>
      <c r="AF100" s="177">
        <v>1</v>
      </c>
      <c r="AG100" s="178">
        <v>1</v>
      </c>
      <c r="AH100" s="174">
        <v>7</v>
      </c>
      <c r="AI100" s="174">
        <v>2026</v>
      </c>
      <c r="AJ100" s="139">
        <f t="shared" si="1"/>
        <v>93</v>
      </c>
      <c r="AK100" s="372"/>
      <c r="AL100" s="367"/>
    </row>
    <row r="101" spans="3:42" ht="24" customHeight="1">
      <c r="C101" s="174">
        <v>94</v>
      </c>
      <c r="D101" s="174" t="s">
        <v>2339</v>
      </c>
      <c r="E101" s="175" t="s">
        <v>2391</v>
      </c>
      <c r="F101" s="385">
        <v>46204</v>
      </c>
      <c r="G101" s="176">
        <v>46255.799629629626</v>
      </c>
      <c r="H101" s="174">
        <v>1</v>
      </c>
      <c r="I101" s="174">
        <v>1</v>
      </c>
      <c r="J101" s="174">
        <v>1</v>
      </c>
      <c r="K101" s="174">
        <v>2</v>
      </c>
      <c r="L101" s="174">
        <v>1</v>
      </c>
      <c r="M101" s="174">
        <v>1</v>
      </c>
      <c r="N101" s="174">
        <v>1</v>
      </c>
      <c r="O101" s="174">
        <v>1</v>
      </c>
      <c r="P101" s="174">
        <v>1</v>
      </c>
      <c r="Q101" s="174">
        <v>2</v>
      </c>
      <c r="R101" s="314" t="s">
        <v>545</v>
      </c>
      <c r="S101" s="315" t="s">
        <v>546</v>
      </c>
      <c r="T101" s="180">
        <v>4027</v>
      </c>
      <c r="V101" s="202">
        <v>0</v>
      </c>
      <c r="Y101" s="376">
        <v>37</v>
      </c>
      <c r="Z101" s="376">
        <v>0</v>
      </c>
      <c r="AA101" s="375">
        <v>0</v>
      </c>
      <c r="AB101" s="375">
        <v>0</v>
      </c>
      <c r="AC101" s="391">
        <v>37</v>
      </c>
      <c r="AD101" s="394">
        <v>1</v>
      </c>
      <c r="AE101" s="392">
        <v>166</v>
      </c>
      <c r="AF101" s="177">
        <v>1</v>
      </c>
      <c r="AG101" s="178">
        <v>1</v>
      </c>
      <c r="AH101" s="174">
        <v>7</v>
      </c>
      <c r="AI101" s="174">
        <v>2026</v>
      </c>
      <c r="AJ101" s="139">
        <f t="shared" si="1"/>
        <v>94</v>
      </c>
      <c r="AK101" s="372"/>
      <c r="AL101" s="367"/>
    </row>
    <row r="102" spans="3:42" ht="24" customHeight="1">
      <c r="C102" s="174">
        <v>95</v>
      </c>
      <c r="D102" s="174" t="s">
        <v>2408</v>
      </c>
      <c r="E102" s="175" t="s">
        <v>2409</v>
      </c>
      <c r="F102" s="385">
        <v>46205</v>
      </c>
      <c r="G102" s="176">
        <v>46255.803680555553</v>
      </c>
      <c r="H102" s="174">
        <v>1</v>
      </c>
      <c r="I102" s="174">
        <v>1</v>
      </c>
      <c r="J102" s="174">
        <v>1</v>
      </c>
      <c r="K102" s="174">
        <v>2</v>
      </c>
      <c r="L102" s="174">
        <v>1</v>
      </c>
      <c r="M102" s="174">
        <v>1</v>
      </c>
      <c r="N102" s="174">
        <v>1</v>
      </c>
      <c r="O102" s="174">
        <v>1</v>
      </c>
      <c r="P102" s="174">
        <v>1</v>
      </c>
      <c r="Q102" s="174">
        <v>2</v>
      </c>
      <c r="R102" s="314" t="s">
        <v>545</v>
      </c>
      <c r="S102" s="315" t="s">
        <v>546</v>
      </c>
      <c r="T102" s="180">
        <v>4030</v>
      </c>
      <c r="V102" s="202">
        <v>0</v>
      </c>
      <c r="Y102" s="376">
        <v>75.900000000000006</v>
      </c>
      <c r="Z102" s="376">
        <v>0</v>
      </c>
      <c r="AA102" s="375">
        <v>0</v>
      </c>
      <c r="AB102" s="375">
        <v>0</v>
      </c>
      <c r="AC102" s="391">
        <v>75.900000000000006</v>
      </c>
      <c r="AD102" s="394">
        <v>1</v>
      </c>
      <c r="AE102" s="392">
        <v>171</v>
      </c>
      <c r="AF102" s="177">
        <v>1</v>
      </c>
      <c r="AG102" s="178">
        <v>1</v>
      </c>
      <c r="AH102" s="174">
        <v>7</v>
      </c>
      <c r="AI102" s="174">
        <v>2026</v>
      </c>
      <c r="AJ102" s="139">
        <f t="shared" si="1"/>
        <v>95</v>
      </c>
      <c r="AK102" s="372"/>
      <c r="AL102" s="367"/>
    </row>
    <row r="103" spans="3:42" ht="24" customHeight="1">
      <c r="C103" s="174">
        <v>96</v>
      </c>
      <c r="D103" s="174" t="s">
        <v>2408</v>
      </c>
      <c r="E103" s="175" t="s">
        <v>2420</v>
      </c>
      <c r="F103" s="385">
        <v>46205</v>
      </c>
      <c r="G103" s="176">
        <v>46255.810104166667</v>
      </c>
      <c r="H103" s="174">
        <v>1</v>
      </c>
      <c r="I103" s="174">
        <v>1</v>
      </c>
      <c r="J103" s="174">
        <v>1</v>
      </c>
      <c r="K103" s="174">
        <v>2</v>
      </c>
      <c r="L103" s="174">
        <v>1</v>
      </c>
      <c r="M103" s="174">
        <v>1</v>
      </c>
      <c r="N103" s="174">
        <v>1</v>
      </c>
      <c r="O103" s="174">
        <v>1</v>
      </c>
      <c r="P103" s="174">
        <v>1</v>
      </c>
      <c r="Q103" s="174">
        <v>2</v>
      </c>
      <c r="R103" s="314" t="s">
        <v>545</v>
      </c>
      <c r="S103" s="315" t="s">
        <v>546</v>
      </c>
      <c r="T103" s="180">
        <v>4030</v>
      </c>
      <c r="V103" s="202">
        <v>0</v>
      </c>
      <c r="Y103" s="376">
        <v>49.39</v>
      </c>
      <c r="Z103" s="376">
        <v>0</v>
      </c>
      <c r="AA103" s="375">
        <v>0</v>
      </c>
      <c r="AB103" s="375">
        <v>0</v>
      </c>
      <c r="AC103" s="391">
        <v>49.39</v>
      </c>
      <c r="AD103" s="394">
        <v>1</v>
      </c>
      <c r="AE103" s="392">
        <v>172</v>
      </c>
      <c r="AF103" s="177">
        <v>1</v>
      </c>
      <c r="AG103" s="178">
        <v>1</v>
      </c>
      <c r="AH103" s="174">
        <v>7</v>
      </c>
      <c r="AI103" s="174">
        <v>2026</v>
      </c>
      <c r="AJ103" s="139">
        <f t="shared" si="1"/>
        <v>96</v>
      </c>
      <c r="AK103" s="372"/>
      <c r="AL103" s="367"/>
    </row>
    <row r="104" spans="3:42" ht="24" customHeight="1">
      <c r="C104" s="174">
        <v>97</v>
      </c>
      <c r="D104" s="174" t="s">
        <v>2408</v>
      </c>
      <c r="E104" s="175" t="s">
        <v>2448</v>
      </c>
      <c r="F104" s="385">
        <v>46205</v>
      </c>
      <c r="G104" s="176">
        <v>46255.893321759257</v>
      </c>
      <c r="H104" s="174">
        <v>1</v>
      </c>
      <c r="I104" s="174">
        <v>1</v>
      </c>
      <c r="J104" s="174">
        <v>1</v>
      </c>
      <c r="K104" s="174">
        <v>2</v>
      </c>
      <c r="L104" s="174">
        <v>1</v>
      </c>
      <c r="M104" s="174">
        <v>1</v>
      </c>
      <c r="N104" s="174">
        <v>1</v>
      </c>
      <c r="O104" s="174">
        <v>1</v>
      </c>
      <c r="P104" s="174">
        <v>1</v>
      </c>
      <c r="Q104" s="174">
        <v>2</v>
      </c>
      <c r="R104" s="314" t="s">
        <v>545</v>
      </c>
      <c r="S104" s="315" t="s">
        <v>546</v>
      </c>
      <c r="T104" s="180">
        <v>4030</v>
      </c>
      <c r="V104" s="202">
        <v>0</v>
      </c>
      <c r="Y104" s="376">
        <v>41.08</v>
      </c>
      <c r="Z104" s="376">
        <v>0</v>
      </c>
      <c r="AA104" s="375">
        <v>0</v>
      </c>
      <c r="AB104" s="375">
        <v>0</v>
      </c>
      <c r="AC104" s="391">
        <v>41.08</v>
      </c>
      <c r="AD104" s="394">
        <v>1</v>
      </c>
      <c r="AE104" s="392">
        <v>173</v>
      </c>
      <c r="AF104" s="177">
        <v>1</v>
      </c>
      <c r="AG104" s="178">
        <v>1</v>
      </c>
      <c r="AH104" s="174">
        <v>7</v>
      </c>
      <c r="AI104" s="174">
        <v>2026</v>
      </c>
      <c r="AJ104" s="139">
        <f t="shared" si="1"/>
        <v>97</v>
      </c>
      <c r="AK104" s="372"/>
      <c r="AL104" s="367"/>
    </row>
    <row r="105" spans="3:42" ht="24" customHeight="1">
      <c r="C105" s="174">
        <v>98</v>
      </c>
      <c r="D105" s="174" t="s">
        <v>2408</v>
      </c>
      <c r="E105" s="175" t="s">
        <v>2485</v>
      </c>
      <c r="F105" s="385">
        <v>46205</v>
      </c>
      <c r="G105" s="176">
        <v>46255.896828703706</v>
      </c>
      <c r="H105" s="174">
        <v>1</v>
      </c>
      <c r="I105" s="174">
        <v>1</v>
      </c>
      <c r="J105" s="174">
        <v>1</v>
      </c>
      <c r="K105" s="174">
        <v>2</v>
      </c>
      <c r="L105" s="174">
        <v>1</v>
      </c>
      <c r="M105" s="174">
        <v>1</v>
      </c>
      <c r="N105" s="174">
        <v>1</v>
      </c>
      <c r="O105" s="174">
        <v>1</v>
      </c>
      <c r="P105" s="174">
        <v>1</v>
      </c>
      <c r="Q105" s="174">
        <v>2</v>
      </c>
      <c r="R105" s="314" t="s">
        <v>545</v>
      </c>
      <c r="S105" s="315" t="s">
        <v>546</v>
      </c>
      <c r="T105" s="180">
        <v>4030</v>
      </c>
      <c r="V105" s="202">
        <v>0</v>
      </c>
      <c r="Y105" s="376">
        <v>66.5</v>
      </c>
      <c r="Z105" s="376">
        <v>0</v>
      </c>
      <c r="AA105" s="375">
        <v>0</v>
      </c>
      <c r="AB105" s="375">
        <v>0</v>
      </c>
      <c r="AC105" s="391">
        <v>66.5</v>
      </c>
      <c r="AD105" s="394">
        <v>1</v>
      </c>
      <c r="AE105" s="392">
        <v>179</v>
      </c>
      <c r="AF105" s="177">
        <v>1</v>
      </c>
      <c r="AG105" s="178">
        <v>1</v>
      </c>
      <c r="AH105" s="174">
        <v>7</v>
      </c>
      <c r="AI105" s="174">
        <v>2026</v>
      </c>
      <c r="AJ105" s="139">
        <f t="shared" si="1"/>
        <v>98</v>
      </c>
      <c r="AK105" s="372"/>
      <c r="AL105" s="367"/>
    </row>
    <row r="106" spans="3:42" ht="24" customHeight="1">
      <c r="C106" s="174">
        <v>99</v>
      </c>
      <c r="D106" s="174" t="s">
        <v>2502</v>
      </c>
      <c r="E106" s="175" t="s">
        <v>2503</v>
      </c>
      <c r="F106" s="385">
        <v>46206</v>
      </c>
      <c r="G106" s="176">
        <v>46255.8984375</v>
      </c>
      <c r="H106" s="174">
        <v>1</v>
      </c>
      <c r="I106" s="174">
        <v>1</v>
      </c>
      <c r="J106" s="174">
        <v>1</v>
      </c>
      <c r="K106" s="174">
        <v>2</v>
      </c>
      <c r="L106" s="174">
        <v>1</v>
      </c>
      <c r="M106" s="174">
        <v>1</v>
      </c>
      <c r="N106" s="174">
        <v>1</v>
      </c>
      <c r="O106" s="174">
        <v>1</v>
      </c>
      <c r="P106" s="174">
        <v>1</v>
      </c>
      <c r="Q106" s="174">
        <v>2</v>
      </c>
      <c r="R106" s="314" t="s">
        <v>545</v>
      </c>
      <c r="S106" s="315" t="s">
        <v>546</v>
      </c>
      <c r="T106" s="180" t="s">
        <v>2568</v>
      </c>
      <c r="V106" s="202">
        <v>0</v>
      </c>
      <c r="Y106" s="376">
        <v>124.5</v>
      </c>
      <c r="Z106" s="376">
        <v>0</v>
      </c>
      <c r="AA106" s="375">
        <v>0</v>
      </c>
      <c r="AB106" s="375">
        <v>0</v>
      </c>
      <c r="AC106" s="391">
        <v>124.5</v>
      </c>
      <c r="AD106" s="394">
        <v>1</v>
      </c>
      <c r="AE106" s="392">
        <v>188</v>
      </c>
      <c r="AF106" s="177">
        <v>1</v>
      </c>
      <c r="AG106" s="178">
        <v>1</v>
      </c>
      <c r="AH106" s="174">
        <v>7</v>
      </c>
      <c r="AI106" s="174">
        <v>2026</v>
      </c>
      <c r="AJ106" s="139">
        <f t="shared" si="1"/>
        <v>99</v>
      </c>
      <c r="AK106" s="372"/>
      <c r="AL106" s="367"/>
    </row>
    <row r="107" spans="3:42" ht="24" customHeight="1">
      <c r="C107" s="174">
        <v>100</v>
      </c>
      <c r="D107" s="174" t="s">
        <v>2502</v>
      </c>
      <c r="E107" s="175" t="s">
        <v>2514</v>
      </c>
      <c r="F107" s="385">
        <v>46206</v>
      </c>
      <c r="G107" s="176">
        <v>46255.908599537041</v>
      </c>
      <c r="H107" s="174">
        <v>1</v>
      </c>
      <c r="I107" s="174">
        <v>1</v>
      </c>
      <c r="J107" s="174">
        <v>1</v>
      </c>
      <c r="K107" s="174">
        <v>2</v>
      </c>
      <c r="L107" s="174">
        <v>1</v>
      </c>
      <c r="M107" s="174">
        <v>1</v>
      </c>
      <c r="N107" s="174">
        <v>1</v>
      </c>
      <c r="O107" s="174">
        <v>1</v>
      </c>
      <c r="P107" s="174">
        <v>1</v>
      </c>
      <c r="Q107" s="174">
        <v>2</v>
      </c>
      <c r="R107" s="314" t="s">
        <v>545</v>
      </c>
      <c r="S107" s="315" t="s">
        <v>546</v>
      </c>
      <c r="T107" s="180">
        <v>4033</v>
      </c>
      <c r="V107" s="202">
        <v>0</v>
      </c>
      <c r="Y107" s="376">
        <v>36.880000000000003</v>
      </c>
      <c r="Z107" s="376">
        <v>0</v>
      </c>
      <c r="AA107" s="375">
        <v>0</v>
      </c>
      <c r="AB107" s="375">
        <v>0</v>
      </c>
      <c r="AC107" s="391">
        <v>36.880000000000003</v>
      </c>
      <c r="AD107" s="394">
        <v>1</v>
      </c>
      <c r="AE107" s="392">
        <v>194</v>
      </c>
      <c r="AF107" s="177">
        <v>1</v>
      </c>
      <c r="AG107" s="178">
        <v>1</v>
      </c>
      <c r="AH107" s="174">
        <v>7</v>
      </c>
      <c r="AI107" s="174">
        <v>2026</v>
      </c>
      <c r="AJ107" s="139">
        <f t="shared" si="1"/>
        <v>100</v>
      </c>
      <c r="AK107" s="372"/>
      <c r="AL107" s="367"/>
    </row>
    <row r="108" spans="3:42" ht="24" customHeight="1">
      <c r="C108" s="174">
        <v>101</v>
      </c>
      <c r="D108" s="174" t="s">
        <v>2569</v>
      </c>
      <c r="E108" s="175" t="s">
        <v>2570</v>
      </c>
      <c r="F108" s="385">
        <v>46207</v>
      </c>
      <c r="G108" s="176">
        <v>46255.917268518519</v>
      </c>
      <c r="H108" s="174">
        <v>1</v>
      </c>
      <c r="I108" s="174">
        <v>1</v>
      </c>
      <c r="J108" s="174">
        <v>1</v>
      </c>
      <c r="K108" s="174">
        <v>2</v>
      </c>
      <c r="L108" s="174">
        <v>1</v>
      </c>
      <c r="M108" s="174">
        <v>1</v>
      </c>
      <c r="N108" s="174">
        <v>1</v>
      </c>
      <c r="O108" s="174">
        <v>1</v>
      </c>
      <c r="P108" s="174">
        <v>1</v>
      </c>
      <c r="Q108" s="174">
        <v>2</v>
      </c>
      <c r="R108" s="314" t="s">
        <v>545</v>
      </c>
      <c r="S108" s="315" t="s">
        <v>546</v>
      </c>
      <c r="T108" s="180">
        <v>4033</v>
      </c>
      <c r="V108" s="202">
        <v>0</v>
      </c>
      <c r="Y108" s="376">
        <v>38</v>
      </c>
      <c r="Z108" s="376">
        <v>0</v>
      </c>
      <c r="AA108" s="375">
        <v>0</v>
      </c>
      <c r="AB108" s="375">
        <v>0</v>
      </c>
      <c r="AC108" s="391">
        <v>38</v>
      </c>
      <c r="AD108" s="394">
        <v>1</v>
      </c>
      <c r="AE108" s="392">
        <v>195</v>
      </c>
      <c r="AF108" s="177">
        <v>1</v>
      </c>
      <c r="AG108" s="178">
        <v>1</v>
      </c>
      <c r="AH108" s="174">
        <v>7</v>
      </c>
      <c r="AI108" s="174">
        <v>2026</v>
      </c>
      <c r="AJ108" s="139">
        <f t="shared" si="1"/>
        <v>101</v>
      </c>
      <c r="AK108" s="372"/>
      <c r="AL108" s="367"/>
    </row>
    <row r="109" spans="3:42" ht="24" customHeight="1">
      <c r="C109" s="174">
        <v>102</v>
      </c>
      <c r="D109" s="174" t="s">
        <v>2569</v>
      </c>
      <c r="E109" s="175" t="s">
        <v>2575</v>
      </c>
      <c r="F109" s="385">
        <v>46207</v>
      </c>
      <c r="G109" s="176">
        <v>46255.92560185185</v>
      </c>
      <c r="H109" s="174">
        <v>1</v>
      </c>
      <c r="I109" s="174">
        <v>1</v>
      </c>
      <c r="J109" s="174">
        <v>1</v>
      </c>
      <c r="K109" s="174">
        <v>2</v>
      </c>
      <c r="L109" s="174">
        <v>1</v>
      </c>
      <c r="M109" s="174">
        <v>1</v>
      </c>
      <c r="N109" s="174">
        <v>1</v>
      </c>
      <c r="O109" s="174">
        <v>1</v>
      </c>
      <c r="P109" s="174">
        <v>1</v>
      </c>
      <c r="Q109" s="174">
        <v>2</v>
      </c>
      <c r="R109" s="314" t="s">
        <v>545</v>
      </c>
      <c r="S109" s="315" t="s">
        <v>546</v>
      </c>
      <c r="T109" s="180">
        <v>4033</v>
      </c>
      <c r="V109" s="202">
        <v>0</v>
      </c>
      <c r="Y109" s="376">
        <v>75.75</v>
      </c>
      <c r="Z109" s="376">
        <v>0</v>
      </c>
      <c r="AA109" s="375">
        <v>0</v>
      </c>
      <c r="AB109" s="375">
        <v>0</v>
      </c>
      <c r="AC109" s="391">
        <v>75.75</v>
      </c>
      <c r="AD109" s="394">
        <v>1</v>
      </c>
      <c r="AE109" s="392">
        <v>197</v>
      </c>
      <c r="AF109" s="177">
        <v>1</v>
      </c>
      <c r="AG109" s="178">
        <v>1</v>
      </c>
      <c r="AH109" s="174">
        <v>7</v>
      </c>
      <c r="AI109" s="174">
        <v>2026</v>
      </c>
      <c r="AJ109" s="139">
        <f t="shared" si="1"/>
        <v>102</v>
      </c>
      <c r="AK109" s="372"/>
      <c r="AL109" s="367"/>
    </row>
    <row r="110" spans="3:42" ht="24" customHeight="1">
      <c r="C110" s="174">
        <v>103</v>
      </c>
      <c r="D110" s="174" t="s">
        <v>2569</v>
      </c>
      <c r="E110" s="175" t="s">
        <v>2596</v>
      </c>
      <c r="F110" s="385">
        <v>46207</v>
      </c>
      <c r="G110" s="176">
        <v>46256.040185185186</v>
      </c>
      <c r="H110" s="174">
        <v>1</v>
      </c>
      <c r="I110" s="174">
        <v>1</v>
      </c>
      <c r="J110" s="174">
        <v>1</v>
      </c>
      <c r="K110" s="174">
        <v>2</v>
      </c>
      <c r="L110" s="174">
        <v>1</v>
      </c>
      <c r="M110" s="174">
        <v>1</v>
      </c>
      <c r="N110" s="174">
        <v>1</v>
      </c>
      <c r="O110" s="174">
        <v>1</v>
      </c>
      <c r="P110" s="174">
        <v>1</v>
      </c>
      <c r="Q110" s="174">
        <v>2</v>
      </c>
      <c r="R110" s="314" t="s">
        <v>545</v>
      </c>
      <c r="S110" s="315" t="s">
        <v>546</v>
      </c>
      <c r="T110" s="180">
        <v>4033</v>
      </c>
      <c r="V110" s="202">
        <v>0</v>
      </c>
      <c r="Y110" s="376">
        <v>84.26</v>
      </c>
      <c r="Z110" s="376">
        <v>0</v>
      </c>
      <c r="AA110" s="375">
        <v>0</v>
      </c>
      <c r="AB110" s="375">
        <v>0</v>
      </c>
      <c r="AC110" s="391">
        <v>84.26</v>
      </c>
      <c r="AD110" s="394">
        <v>1</v>
      </c>
      <c r="AE110" s="392">
        <v>204</v>
      </c>
      <c r="AF110" s="177">
        <v>1</v>
      </c>
      <c r="AG110" s="178">
        <v>1</v>
      </c>
      <c r="AH110" s="174">
        <v>7</v>
      </c>
      <c r="AI110" s="174">
        <v>2026</v>
      </c>
      <c r="AJ110" s="139">
        <f t="shared" si="1"/>
        <v>103</v>
      </c>
      <c r="AK110" s="372"/>
      <c r="AL110" s="367"/>
    </row>
    <row r="111" spans="3:42" ht="24" customHeight="1">
      <c r="C111" s="174">
        <v>104</v>
      </c>
      <c r="D111" s="174" t="s">
        <v>2666</v>
      </c>
      <c r="E111" s="175" t="s">
        <v>2667</v>
      </c>
      <c r="F111" s="385">
        <v>46208</v>
      </c>
      <c r="G111" s="176">
        <v>46256.405844907407</v>
      </c>
      <c r="H111" s="174">
        <v>1</v>
      </c>
      <c r="I111" s="174">
        <v>1</v>
      </c>
      <c r="J111" s="174">
        <v>1</v>
      </c>
      <c r="K111" s="174">
        <v>2</v>
      </c>
      <c r="L111" s="174">
        <v>1</v>
      </c>
      <c r="M111" s="174">
        <v>1</v>
      </c>
      <c r="N111" s="174">
        <v>1</v>
      </c>
      <c r="O111" s="174">
        <v>1</v>
      </c>
      <c r="P111" s="174">
        <v>1</v>
      </c>
      <c r="Q111" s="174">
        <v>2</v>
      </c>
      <c r="R111" s="314" t="s">
        <v>545</v>
      </c>
      <c r="S111" s="315" t="s">
        <v>546</v>
      </c>
      <c r="T111" s="180">
        <v>4033</v>
      </c>
      <c r="V111" s="202">
        <v>0</v>
      </c>
      <c r="Y111" s="376">
        <v>42.5</v>
      </c>
      <c r="Z111" s="376">
        <v>0</v>
      </c>
      <c r="AA111" s="375">
        <v>0</v>
      </c>
      <c r="AB111" s="375">
        <v>0</v>
      </c>
      <c r="AC111" s="391">
        <v>42.5</v>
      </c>
      <c r="AD111" s="394">
        <v>1</v>
      </c>
      <c r="AF111" s="177">
        <v>1</v>
      </c>
      <c r="AG111" s="178">
        <v>1</v>
      </c>
      <c r="AH111" s="174">
        <v>7</v>
      </c>
      <c r="AI111" s="174">
        <v>2026</v>
      </c>
      <c r="AJ111" s="139">
        <f t="shared" si="1"/>
        <v>104</v>
      </c>
      <c r="AK111" s="372"/>
      <c r="AL111" s="367"/>
    </row>
    <row r="112" spans="3:42" ht="24" customHeight="1">
      <c r="C112" s="174">
        <v>105</v>
      </c>
      <c r="D112" s="174" t="s">
        <v>2666</v>
      </c>
      <c r="E112" s="175" t="s">
        <v>2675</v>
      </c>
      <c r="F112" s="385">
        <v>46208</v>
      </c>
      <c r="G112" s="176">
        <v>46256.407094907408</v>
      </c>
      <c r="H112" s="174">
        <v>1</v>
      </c>
      <c r="I112" s="174">
        <v>1</v>
      </c>
      <c r="J112" s="174">
        <v>1</v>
      </c>
      <c r="K112" s="174">
        <v>2</v>
      </c>
      <c r="L112" s="174">
        <v>1</v>
      </c>
      <c r="M112" s="174">
        <v>1</v>
      </c>
      <c r="N112" s="174">
        <v>1</v>
      </c>
      <c r="O112" s="174">
        <v>1</v>
      </c>
      <c r="P112" s="174">
        <v>1</v>
      </c>
      <c r="Q112" s="174">
        <v>2</v>
      </c>
      <c r="R112" s="314" t="s">
        <v>545</v>
      </c>
      <c r="S112" s="315" t="s">
        <v>546</v>
      </c>
      <c r="T112" s="180">
        <v>4033</v>
      </c>
      <c r="V112" s="202">
        <v>0</v>
      </c>
      <c r="Y112" s="376">
        <v>101</v>
      </c>
      <c r="Z112" s="376">
        <v>0</v>
      </c>
      <c r="AA112" s="375">
        <v>0</v>
      </c>
      <c r="AB112" s="375">
        <v>0</v>
      </c>
      <c r="AC112" s="391">
        <v>101</v>
      </c>
      <c r="AD112" s="394">
        <v>1</v>
      </c>
      <c r="AE112" s="392">
        <v>220</v>
      </c>
      <c r="AF112" s="177">
        <v>1</v>
      </c>
      <c r="AG112" s="178">
        <v>1</v>
      </c>
      <c r="AH112" s="174">
        <v>7</v>
      </c>
      <c r="AI112" s="174">
        <v>2026</v>
      </c>
      <c r="AJ112" s="139">
        <f t="shared" si="1"/>
        <v>105</v>
      </c>
      <c r="AK112" s="372"/>
      <c r="AL112" s="367"/>
    </row>
    <row r="113" spans="3:38" ht="24" customHeight="1">
      <c r="C113" s="174">
        <v>106</v>
      </c>
      <c r="D113" s="174" t="s">
        <v>2689</v>
      </c>
      <c r="E113" s="175" t="s">
        <v>2690</v>
      </c>
      <c r="F113" s="385">
        <v>46209</v>
      </c>
      <c r="G113" s="176">
        <v>46256.412395833337</v>
      </c>
      <c r="H113" s="174">
        <v>1</v>
      </c>
      <c r="I113" s="174">
        <v>1</v>
      </c>
      <c r="J113" s="174">
        <v>1</v>
      </c>
      <c r="K113" s="174">
        <v>2</v>
      </c>
      <c r="L113" s="174">
        <v>1</v>
      </c>
      <c r="M113" s="174">
        <v>1</v>
      </c>
      <c r="N113" s="174">
        <v>1</v>
      </c>
      <c r="O113" s="174">
        <v>1</v>
      </c>
      <c r="P113" s="174">
        <v>1</v>
      </c>
      <c r="Q113" s="174">
        <v>2</v>
      </c>
      <c r="R113" s="314" t="s">
        <v>545</v>
      </c>
      <c r="S113" s="315" t="s">
        <v>546</v>
      </c>
      <c r="T113" s="180">
        <v>4034</v>
      </c>
      <c r="V113" s="202">
        <v>0</v>
      </c>
      <c r="Y113" s="376">
        <v>54</v>
      </c>
      <c r="Z113" s="376">
        <v>0</v>
      </c>
      <c r="AA113" s="375">
        <v>0</v>
      </c>
      <c r="AB113" s="375">
        <v>0</v>
      </c>
      <c r="AC113" s="391">
        <v>54</v>
      </c>
      <c r="AD113" s="394">
        <v>1</v>
      </c>
      <c r="AE113" s="392">
        <v>223</v>
      </c>
      <c r="AF113" s="177">
        <v>1</v>
      </c>
      <c r="AG113" s="178">
        <v>1</v>
      </c>
      <c r="AH113" s="174">
        <v>7</v>
      </c>
      <c r="AI113" s="174">
        <v>2026</v>
      </c>
      <c r="AJ113" s="139">
        <f t="shared" si="1"/>
        <v>106</v>
      </c>
      <c r="AK113" s="372"/>
      <c r="AL113" s="367"/>
    </row>
    <row r="114" spans="3:38" ht="24" customHeight="1">
      <c r="C114" s="174">
        <v>107</v>
      </c>
      <c r="D114" s="174" t="s">
        <v>2689</v>
      </c>
      <c r="E114" s="175" t="s">
        <v>2700</v>
      </c>
      <c r="F114" s="385">
        <v>46209</v>
      </c>
      <c r="G114" s="176">
        <v>46256.442164351851</v>
      </c>
      <c r="H114" s="174">
        <v>1</v>
      </c>
      <c r="I114" s="174">
        <v>1</v>
      </c>
      <c r="J114" s="174">
        <v>1</v>
      </c>
      <c r="K114" s="174">
        <v>2</v>
      </c>
      <c r="L114" s="174">
        <v>1</v>
      </c>
      <c r="M114" s="174">
        <v>1</v>
      </c>
      <c r="N114" s="174">
        <v>1</v>
      </c>
      <c r="O114" s="174">
        <v>1</v>
      </c>
      <c r="P114" s="174">
        <v>1</v>
      </c>
      <c r="Q114" s="174">
        <v>2</v>
      </c>
      <c r="R114" s="314" t="s">
        <v>545</v>
      </c>
      <c r="S114" s="315" t="s">
        <v>546</v>
      </c>
      <c r="T114" s="180">
        <v>4034</v>
      </c>
      <c r="V114" s="202">
        <v>0</v>
      </c>
      <c r="Y114" s="376">
        <v>21.75</v>
      </c>
      <c r="Z114" s="376">
        <v>0</v>
      </c>
      <c r="AA114" s="375">
        <v>0</v>
      </c>
      <c r="AB114" s="375">
        <v>0</v>
      </c>
      <c r="AC114" s="391">
        <v>21.75</v>
      </c>
      <c r="AD114" s="394">
        <v>1</v>
      </c>
      <c r="AE114" s="392">
        <v>229</v>
      </c>
      <c r="AF114" s="177">
        <v>1</v>
      </c>
      <c r="AG114" s="178">
        <v>1</v>
      </c>
      <c r="AH114" s="174">
        <v>7</v>
      </c>
      <c r="AI114" s="174">
        <v>2026</v>
      </c>
      <c r="AJ114" s="139">
        <f t="shared" si="1"/>
        <v>107</v>
      </c>
      <c r="AK114" s="372"/>
      <c r="AL114" s="367"/>
    </row>
    <row r="115" spans="3:38" ht="24" customHeight="1">
      <c r="C115" s="174">
        <v>108</v>
      </c>
      <c r="D115" s="174" t="s">
        <v>2689</v>
      </c>
      <c r="E115" s="175" t="s">
        <v>2726</v>
      </c>
      <c r="F115" s="385">
        <v>46209</v>
      </c>
      <c r="G115" s="176">
        <v>46256.446817129632</v>
      </c>
      <c r="H115" s="174">
        <v>1</v>
      </c>
      <c r="I115" s="174">
        <v>1</v>
      </c>
      <c r="J115" s="174">
        <v>1</v>
      </c>
      <c r="K115" s="174">
        <v>2</v>
      </c>
      <c r="L115" s="174">
        <v>1</v>
      </c>
      <c r="M115" s="174">
        <v>1</v>
      </c>
      <c r="N115" s="174">
        <v>1</v>
      </c>
      <c r="O115" s="174">
        <v>1</v>
      </c>
      <c r="P115" s="174">
        <v>1</v>
      </c>
      <c r="Q115" s="174">
        <v>2</v>
      </c>
      <c r="R115" s="314" t="s">
        <v>545</v>
      </c>
      <c r="S115" s="315" t="s">
        <v>546</v>
      </c>
      <c r="T115" s="180">
        <v>4034</v>
      </c>
      <c r="V115" s="202">
        <v>0</v>
      </c>
      <c r="Y115" s="376">
        <v>55</v>
      </c>
      <c r="Z115" s="376">
        <v>0</v>
      </c>
      <c r="AA115" s="375">
        <v>0</v>
      </c>
      <c r="AB115" s="375">
        <v>0</v>
      </c>
      <c r="AC115" s="391">
        <v>55</v>
      </c>
      <c r="AD115" s="394">
        <v>1</v>
      </c>
      <c r="AE115" s="392">
        <v>232</v>
      </c>
      <c r="AF115" s="177">
        <v>1</v>
      </c>
      <c r="AG115" s="178">
        <v>1</v>
      </c>
      <c r="AH115" s="174">
        <v>7</v>
      </c>
      <c r="AI115" s="174">
        <v>2026</v>
      </c>
      <c r="AJ115" s="139">
        <f t="shared" si="1"/>
        <v>108</v>
      </c>
      <c r="AK115" s="372"/>
      <c r="AL115" s="367"/>
    </row>
    <row r="116" spans="3:38" ht="24" customHeight="1">
      <c r="C116" s="174">
        <v>109</v>
      </c>
      <c r="D116" s="174" t="s">
        <v>2737</v>
      </c>
      <c r="E116" s="175" t="s">
        <v>2738</v>
      </c>
      <c r="F116" s="385">
        <v>46210</v>
      </c>
      <c r="G116" s="176">
        <v>46256.606122685182</v>
      </c>
      <c r="H116" s="174">
        <v>1</v>
      </c>
      <c r="I116" s="174">
        <v>1</v>
      </c>
      <c r="J116" s="174">
        <v>1</v>
      </c>
      <c r="K116" s="174">
        <v>2</v>
      </c>
      <c r="L116" s="174">
        <v>1</v>
      </c>
      <c r="M116" s="174">
        <v>1</v>
      </c>
      <c r="N116" s="174">
        <v>1</v>
      </c>
      <c r="O116" s="174">
        <v>1</v>
      </c>
      <c r="P116" s="174">
        <v>1</v>
      </c>
      <c r="Q116" s="174">
        <v>2</v>
      </c>
      <c r="R116" s="314" t="s">
        <v>545</v>
      </c>
      <c r="S116" s="315" t="s">
        <v>546</v>
      </c>
      <c r="T116" s="180">
        <v>4035</v>
      </c>
      <c r="V116" s="202">
        <v>0</v>
      </c>
      <c r="Y116" s="376">
        <v>52.75</v>
      </c>
      <c r="Z116" s="376">
        <v>0</v>
      </c>
      <c r="AA116" s="375">
        <v>0</v>
      </c>
      <c r="AB116" s="375">
        <v>0</v>
      </c>
      <c r="AC116" s="391">
        <v>52.75</v>
      </c>
      <c r="AD116" s="394">
        <v>1</v>
      </c>
      <c r="AE116" s="392">
        <v>239</v>
      </c>
      <c r="AF116" s="177">
        <v>1</v>
      </c>
      <c r="AG116" s="178">
        <v>1</v>
      </c>
      <c r="AH116" s="174">
        <v>7</v>
      </c>
      <c r="AI116" s="174">
        <v>2026</v>
      </c>
      <c r="AJ116" s="139">
        <f t="shared" si="1"/>
        <v>109</v>
      </c>
      <c r="AK116" s="372"/>
      <c r="AL116" s="367"/>
    </row>
    <row r="117" spans="3:38" ht="24" customHeight="1">
      <c r="C117" s="174">
        <v>110</v>
      </c>
      <c r="D117" s="174" t="s">
        <v>2737</v>
      </c>
      <c r="E117" s="175" t="s">
        <v>2751</v>
      </c>
      <c r="F117" s="385">
        <v>46210</v>
      </c>
      <c r="G117" s="176">
        <v>46256.607453703706</v>
      </c>
      <c r="H117" s="174">
        <v>1</v>
      </c>
      <c r="I117" s="174">
        <v>1</v>
      </c>
      <c r="J117" s="174">
        <v>1</v>
      </c>
      <c r="K117" s="174">
        <v>2</v>
      </c>
      <c r="L117" s="174">
        <v>1</v>
      </c>
      <c r="M117" s="174">
        <v>1</v>
      </c>
      <c r="N117" s="174">
        <v>1</v>
      </c>
      <c r="O117" s="174">
        <v>1</v>
      </c>
      <c r="P117" s="174">
        <v>1</v>
      </c>
      <c r="Q117" s="174">
        <v>2</v>
      </c>
      <c r="R117" s="314" t="s">
        <v>545</v>
      </c>
      <c r="S117" s="315" t="s">
        <v>546</v>
      </c>
      <c r="T117" s="180">
        <v>4035</v>
      </c>
      <c r="V117" s="202">
        <v>0</v>
      </c>
      <c r="Y117" s="376">
        <v>62</v>
      </c>
      <c r="Z117" s="376">
        <v>0</v>
      </c>
      <c r="AA117" s="375">
        <v>0</v>
      </c>
      <c r="AB117" s="375">
        <v>0</v>
      </c>
      <c r="AC117" s="391">
        <v>62</v>
      </c>
      <c r="AD117" s="394">
        <v>1</v>
      </c>
      <c r="AE117" s="392">
        <v>243</v>
      </c>
      <c r="AF117" s="177">
        <v>1</v>
      </c>
      <c r="AG117" s="178">
        <v>1</v>
      </c>
      <c r="AH117" s="174">
        <v>7</v>
      </c>
      <c r="AI117" s="174">
        <v>2026</v>
      </c>
      <c r="AJ117" s="139">
        <f t="shared" si="1"/>
        <v>110</v>
      </c>
      <c r="AK117" s="372"/>
      <c r="AL117" s="367"/>
    </row>
    <row r="118" spans="3:38" ht="24" customHeight="1">
      <c r="C118" s="174">
        <v>111</v>
      </c>
      <c r="D118" s="174" t="s">
        <v>2737</v>
      </c>
      <c r="E118" s="175" t="s">
        <v>2764</v>
      </c>
      <c r="F118" s="385">
        <v>46210</v>
      </c>
      <c r="G118" s="176">
        <v>46256.613263888888</v>
      </c>
      <c r="H118" s="174">
        <v>1</v>
      </c>
      <c r="I118" s="174">
        <v>1</v>
      </c>
      <c r="J118" s="174">
        <v>1</v>
      </c>
      <c r="K118" s="174">
        <v>2</v>
      </c>
      <c r="L118" s="174">
        <v>1</v>
      </c>
      <c r="M118" s="174">
        <v>1</v>
      </c>
      <c r="N118" s="174">
        <v>1</v>
      </c>
      <c r="O118" s="174">
        <v>1</v>
      </c>
      <c r="P118" s="174">
        <v>1</v>
      </c>
      <c r="Q118" s="174">
        <v>2</v>
      </c>
      <c r="R118" s="314" t="s">
        <v>545</v>
      </c>
      <c r="S118" s="315" t="s">
        <v>546</v>
      </c>
      <c r="T118" s="180">
        <v>4035</v>
      </c>
      <c r="V118" s="202">
        <v>0</v>
      </c>
      <c r="Y118" s="376">
        <v>83</v>
      </c>
      <c r="Z118" s="376">
        <v>0</v>
      </c>
      <c r="AA118" s="375">
        <v>0</v>
      </c>
      <c r="AB118" s="375">
        <v>0</v>
      </c>
      <c r="AC118" s="391">
        <v>83</v>
      </c>
      <c r="AD118" s="394">
        <v>1</v>
      </c>
      <c r="AE118" s="392">
        <v>244</v>
      </c>
      <c r="AF118" s="177">
        <v>1</v>
      </c>
      <c r="AG118" s="178">
        <v>1</v>
      </c>
      <c r="AH118" s="174">
        <v>7</v>
      </c>
      <c r="AI118" s="174">
        <v>2026</v>
      </c>
      <c r="AJ118" s="139">
        <f t="shared" si="1"/>
        <v>111</v>
      </c>
      <c r="AK118" s="372"/>
      <c r="AL118" s="367"/>
    </row>
    <row r="119" spans="3:38" ht="24" customHeight="1">
      <c r="C119" s="174">
        <v>112</v>
      </c>
      <c r="D119" s="174" t="s">
        <v>2775</v>
      </c>
      <c r="E119" s="175" t="s">
        <v>2776</v>
      </c>
      <c r="F119" s="385">
        <v>46211</v>
      </c>
      <c r="G119" s="176">
        <v>46256.621724537035</v>
      </c>
      <c r="H119" s="174">
        <v>1</v>
      </c>
      <c r="I119" s="174">
        <v>1</v>
      </c>
      <c r="J119" s="174">
        <v>1</v>
      </c>
      <c r="K119" s="174">
        <v>2</v>
      </c>
      <c r="L119" s="174">
        <v>1</v>
      </c>
      <c r="M119" s="174">
        <v>1</v>
      </c>
      <c r="N119" s="174">
        <v>1</v>
      </c>
      <c r="O119" s="174">
        <v>1</v>
      </c>
      <c r="P119" s="174">
        <v>1</v>
      </c>
      <c r="Q119" s="174">
        <v>2</v>
      </c>
      <c r="R119" s="314" t="s">
        <v>545</v>
      </c>
      <c r="S119" s="315" t="s">
        <v>546</v>
      </c>
      <c r="T119" s="180">
        <v>4035</v>
      </c>
      <c r="V119" s="202">
        <v>0</v>
      </c>
      <c r="Y119" s="376">
        <v>62.75</v>
      </c>
      <c r="Z119" s="376">
        <v>0</v>
      </c>
      <c r="AA119" s="375">
        <v>0</v>
      </c>
      <c r="AB119" s="375">
        <v>0</v>
      </c>
      <c r="AC119" s="391">
        <v>62.75</v>
      </c>
      <c r="AD119" s="394">
        <v>1</v>
      </c>
      <c r="AE119" s="392">
        <v>251</v>
      </c>
      <c r="AF119" s="177">
        <v>1</v>
      </c>
      <c r="AG119" s="178">
        <v>2</v>
      </c>
      <c r="AH119" s="174">
        <v>7</v>
      </c>
      <c r="AI119" s="174">
        <v>2026</v>
      </c>
      <c r="AJ119" s="139">
        <f t="shared" si="1"/>
        <v>112</v>
      </c>
      <c r="AK119" s="372"/>
      <c r="AL119" s="367"/>
    </row>
    <row r="120" spans="3:38" ht="24" customHeight="1">
      <c r="C120" s="174">
        <v>113</v>
      </c>
      <c r="D120" s="174" t="s">
        <v>2775</v>
      </c>
      <c r="E120" s="175" t="s">
        <v>2799</v>
      </c>
      <c r="F120" s="385">
        <v>46211</v>
      </c>
      <c r="G120" s="176">
        <v>46256.624583333331</v>
      </c>
      <c r="H120" s="174">
        <v>1</v>
      </c>
      <c r="I120" s="174">
        <v>1</v>
      </c>
      <c r="J120" s="174">
        <v>1</v>
      </c>
      <c r="K120" s="174">
        <v>2</v>
      </c>
      <c r="L120" s="174">
        <v>1</v>
      </c>
      <c r="M120" s="174">
        <v>1</v>
      </c>
      <c r="N120" s="174">
        <v>1</v>
      </c>
      <c r="O120" s="174">
        <v>1</v>
      </c>
      <c r="P120" s="174">
        <v>1</v>
      </c>
      <c r="Q120" s="174">
        <v>2</v>
      </c>
      <c r="R120" s="314" t="s">
        <v>545</v>
      </c>
      <c r="S120" s="315" t="s">
        <v>546</v>
      </c>
      <c r="T120" s="180">
        <v>4035</v>
      </c>
      <c r="V120" s="202">
        <v>0</v>
      </c>
      <c r="Y120" s="376">
        <v>70</v>
      </c>
      <c r="Z120" s="376">
        <v>0</v>
      </c>
      <c r="AA120" s="375">
        <v>0</v>
      </c>
      <c r="AB120" s="375">
        <v>0</v>
      </c>
      <c r="AC120" s="391">
        <v>70</v>
      </c>
      <c r="AD120" s="394">
        <v>1</v>
      </c>
      <c r="AE120" s="392">
        <v>257</v>
      </c>
      <c r="AF120" s="177">
        <v>1</v>
      </c>
      <c r="AG120" s="178">
        <v>2</v>
      </c>
      <c r="AH120" s="174">
        <v>7</v>
      </c>
      <c r="AI120" s="174">
        <v>2026</v>
      </c>
      <c r="AJ120" s="139">
        <f t="shared" si="1"/>
        <v>113</v>
      </c>
      <c r="AK120" s="372"/>
      <c r="AL120" s="367"/>
    </row>
    <row r="121" spans="3:38" ht="24" customHeight="1">
      <c r="C121" s="174">
        <v>114</v>
      </c>
      <c r="D121" s="174" t="s">
        <v>2775</v>
      </c>
      <c r="E121" s="175" t="s">
        <v>2807</v>
      </c>
      <c r="F121" s="385">
        <v>46211</v>
      </c>
      <c r="G121" s="176">
        <v>46256.629166666666</v>
      </c>
      <c r="H121" s="174">
        <v>1</v>
      </c>
      <c r="I121" s="174">
        <v>1</v>
      </c>
      <c r="J121" s="174">
        <v>1</v>
      </c>
      <c r="K121" s="174">
        <v>2</v>
      </c>
      <c r="L121" s="174">
        <v>1</v>
      </c>
      <c r="M121" s="174">
        <v>1</v>
      </c>
      <c r="N121" s="174">
        <v>1</v>
      </c>
      <c r="O121" s="174">
        <v>1</v>
      </c>
      <c r="P121" s="174">
        <v>1</v>
      </c>
      <c r="Q121" s="174">
        <v>2</v>
      </c>
      <c r="R121" s="314" t="s">
        <v>545</v>
      </c>
      <c r="S121" s="315" t="s">
        <v>546</v>
      </c>
      <c r="T121" s="180">
        <v>4035</v>
      </c>
      <c r="V121" s="202">
        <v>0</v>
      </c>
      <c r="Y121" s="376">
        <v>18.38</v>
      </c>
      <c r="Z121" s="376">
        <v>0</v>
      </c>
      <c r="AA121" s="375">
        <v>0</v>
      </c>
      <c r="AB121" s="375">
        <v>0</v>
      </c>
      <c r="AC121" s="391">
        <v>18.38</v>
      </c>
      <c r="AD121" s="394">
        <v>1</v>
      </c>
      <c r="AE121" s="392">
        <v>258</v>
      </c>
      <c r="AF121" s="177">
        <v>1</v>
      </c>
      <c r="AG121" s="178">
        <v>2</v>
      </c>
      <c r="AH121" s="174">
        <v>7</v>
      </c>
      <c r="AI121" s="174">
        <v>2026</v>
      </c>
      <c r="AJ121" s="139">
        <f t="shared" si="1"/>
        <v>114</v>
      </c>
      <c r="AK121" s="372"/>
      <c r="AL121" s="367"/>
    </row>
    <row r="122" spans="3:38" ht="24" customHeight="1">
      <c r="C122" s="174">
        <v>115</v>
      </c>
      <c r="D122" s="174" t="s">
        <v>2838</v>
      </c>
      <c r="E122" s="175" t="s">
        <v>2839</v>
      </c>
      <c r="F122" s="385">
        <v>46212</v>
      </c>
      <c r="G122" s="176">
        <v>46256.631458333337</v>
      </c>
      <c r="H122" s="174">
        <v>1</v>
      </c>
      <c r="I122" s="174">
        <v>1</v>
      </c>
      <c r="J122" s="174">
        <v>1</v>
      </c>
      <c r="K122" s="174">
        <v>2</v>
      </c>
      <c r="L122" s="174">
        <v>1</v>
      </c>
      <c r="M122" s="174">
        <v>1</v>
      </c>
      <c r="N122" s="174">
        <v>1</v>
      </c>
      <c r="O122" s="174">
        <v>1</v>
      </c>
      <c r="P122" s="174">
        <v>1</v>
      </c>
      <c r="Q122" s="174">
        <v>2</v>
      </c>
      <c r="R122" s="314" t="s">
        <v>545</v>
      </c>
      <c r="S122" s="315" t="s">
        <v>546</v>
      </c>
      <c r="T122" s="180">
        <v>4036</v>
      </c>
      <c r="V122" s="202">
        <v>0</v>
      </c>
      <c r="Y122" s="376">
        <v>84.75</v>
      </c>
      <c r="Z122" s="376">
        <v>0</v>
      </c>
      <c r="AA122" s="375">
        <v>0</v>
      </c>
      <c r="AB122" s="375">
        <v>0</v>
      </c>
      <c r="AC122" s="391">
        <v>84.75</v>
      </c>
      <c r="AD122" s="394">
        <v>1</v>
      </c>
      <c r="AE122" s="392">
        <v>268</v>
      </c>
      <c r="AF122" s="177">
        <v>1</v>
      </c>
      <c r="AG122" s="178">
        <v>2</v>
      </c>
      <c r="AH122" s="174">
        <v>7</v>
      </c>
      <c r="AI122" s="174">
        <v>2026</v>
      </c>
      <c r="AJ122" s="139">
        <f t="shared" si="1"/>
        <v>115</v>
      </c>
      <c r="AK122" s="372"/>
      <c r="AL122" s="367"/>
    </row>
    <row r="123" spans="3:38" ht="24" customHeight="1">
      <c r="C123" s="174">
        <v>116</v>
      </c>
      <c r="D123" s="174" t="s">
        <v>2838</v>
      </c>
      <c r="E123" s="175" t="s">
        <v>2853</v>
      </c>
      <c r="F123" s="385">
        <v>46212</v>
      </c>
      <c r="G123" s="176">
        <v>46256.645624999997</v>
      </c>
      <c r="H123" s="174">
        <v>1</v>
      </c>
      <c r="I123" s="174">
        <v>1</v>
      </c>
      <c r="J123" s="174">
        <v>1</v>
      </c>
      <c r="K123" s="174">
        <v>2</v>
      </c>
      <c r="L123" s="174">
        <v>1</v>
      </c>
      <c r="M123" s="174">
        <v>1</v>
      </c>
      <c r="N123" s="174">
        <v>1</v>
      </c>
      <c r="O123" s="174">
        <v>1</v>
      </c>
      <c r="P123" s="174">
        <v>1</v>
      </c>
      <c r="Q123" s="174">
        <v>2</v>
      </c>
      <c r="R123" s="314" t="s">
        <v>545</v>
      </c>
      <c r="S123" s="315" t="s">
        <v>546</v>
      </c>
      <c r="T123" s="180">
        <v>4036</v>
      </c>
      <c r="V123" s="202">
        <v>0</v>
      </c>
      <c r="Y123" s="376">
        <v>65.25</v>
      </c>
      <c r="Z123" s="376">
        <v>0</v>
      </c>
      <c r="AA123" s="375">
        <v>0</v>
      </c>
      <c r="AB123" s="375">
        <v>0</v>
      </c>
      <c r="AC123" s="391">
        <v>65.25</v>
      </c>
      <c r="AD123" s="394">
        <v>1</v>
      </c>
      <c r="AE123" s="392">
        <v>274</v>
      </c>
      <c r="AF123" s="177">
        <v>1</v>
      </c>
      <c r="AG123" s="178">
        <v>2</v>
      </c>
      <c r="AH123" s="174">
        <v>7</v>
      </c>
      <c r="AI123" s="174">
        <v>2026</v>
      </c>
      <c r="AJ123" s="139">
        <f t="shared" si="1"/>
        <v>116</v>
      </c>
      <c r="AK123" s="372"/>
      <c r="AL123" s="367"/>
    </row>
    <row r="124" spans="3:38" ht="24" customHeight="1">
      <c r="C124" s="174">
        <v>117</v>
      </c>
      <c r="D124" s="174" t="s">
        <v>2888</v>
      </c>
      <c r="E124" s="175" t="s">
        <v>2889</v>
      </c>
      <c r="F124" s="385">
        <v>46213</v>
      </c>
      <c r="G124" s="176">
        <v>46256.696261574078</v>
      </c>
      <c r="H124" s="174">
        <v>1</v>
      </c>
      <c r="I124" s="174">
        <v>1</v>
      </c>
      <c r="J124" s="174">
        <v>1</v>
      </c>
      <c r="K124" s="174">
        <v>2</v>
      </c>
      <c r="L124" s="174">
        <v>1</v>
      </c>
      <c r="M124" s="174">
        <v>1</v>
      </c>
      <c r="N124" s="174">
        <v>1</v>
      </c>
      <c r="O124" s="174">
        <v>1</v>
      </c>
      <c r="P124" s="174">
        <v>1</v>
      </c>
      <c r="Q124" s="174">
        <v>2</v>
      </c>
      <c r="R124" s="314" t="s">
        <v>545</v>
      </c>
      <c r="S124" s="315" t="s">
        <v>546</v>
      </c>
      <c r="T124" s="180">
        <v>4036</v>
      </c>
      <c r="V124" s="202">
        <v>0</v>
      </c>
      <c r="Y124" s="376">
        <v>47.13</v>
      </c>
      <c r="Z124" s="376">
        <v>0</v>
      </c>
      <c r="AA124" s="375">
        <v>0</v>
      </c>
      <c r="AB124" s="375">
        <v>0</v>
      </c>
      <c r="AC124" s="391">
        <v>47.13</v>
      </c>
      <c r="AD124" s="394">
        <v>1</v>
      </c>
      <c r="AE124" s="392">
        <v>277</v>
      </c>
      <c r="AF124" s="177">
        <v>1</v>
      </c>
      <c r="AG124" s="178">
        <v>2</v>
      </c>
      <c r="AH124" s="174">
        <v>7</v>
      </c>
      <c r="AI124" s="174">
        <v>2026</v>
      </c>
      <c r="AJ124" s="139">
        <f t="shared" si="1"/>
        <v>117</v>
      </c>
      <c r="AK124" s="372"/>
      <c r="AL124" s="367"/>
    </row>
    <row r="125" spans="3:38" ht="24" customHeight="1">
      <c r="C125" s="174">
        <v>118</v>
      </c>
      <c r="D125" s="174" t="s">
        <v>2888</v>
      </c>
      <c r="E125" s="175" t="s">
        <v>2934</v>
      </c>
      <c r="F125" s="385">
        <v>46213</v>
      </c>
      <c r="G125" s="176">
        <v>46256.699907407405</v>
      </c>
      <c r="H125" s="174">
        <v>1</v>
      </c>
      <c r="I125" s="174">
        <v>1</v>
      </c>
      <c r="J125" s="174">
        <v>1</v>
      </c>
      <c r="K125" s="174">
        <v>2</v>
      </c>
      <c r="L125" s="174">
        <v>1</v>
      </c>
      <c r="M125" s="174">
        <v>1</v>
      </c>
      <c r="N125" s="174">
        <v>1</v>
      </c>
      <c r="O125" s="174">
        <v>1</v>
      </c>
      <c r="P125" s="174">
        <v>1</v>
      </c>
      <c r="Q125" s="174">
        <v>2</v>
      </c>
      <c r="R125" s="314" t="s">
        <v>545</v>
      </c>
      <c r="S125" s="315" t="s">
        <v>546</v>
      </c>
      <c r="T125" s="180">
        <v>4036</v>
      </c>
      <c r="V125" s="202">
        <v>0</v>
      </c>
      <c r="Y125" s="376">
        <v>38</v>
      </c>
      <c r="Z125" s="376">
        <v>0</v>
      </c>
      <c r="AA125" s="375">
        <v>0</v>
      </c>
      <c r="AB125" s="375">
        <v>0</v>
      </c>
      <c r="AC125" s="391">
        <v>38</v>
      </c>
      <c r="AD125" s="394">
        <v>1</v>
      </c>
      <c r="AE125" s="392">
        <v>281</v>
      </c>
      <c r="AF125" s="177">
        <v>1</v>
      </c>
      <c r="AG125" s="178">
        <v>2</v>
      </c>
      <c r="AH125" s="174">
        <v>7</v>
      </c>
      <c r="AI125" s="174">
        <v>2026</v>
      </c>
      <c r="AJ125" s="139">
        <f t="shared" si="1"/>
        <v>118</v>
      </c>
      <c r="AK125" s="372"/>
      <c r="AL125" s="367"/>
    </row>
    <row r="126" spans="3:38" ht="24" customHeight="1">
      <c r="C126" s="174">
        <v>119</v>
      </c>
      <c r="D126" s="174" t="s">
        <v>2888</v>
      </c>
      <c r="E126" s="175" t="s">
        <v>2947</v>
      </c>
      <c r="F126" s="385">
        <v>46213</v>
      </c>
      <c r="G126" s="176">
        <v>46256.714675925927</v>
      </c>
      <c r="H126" s="174">
        <v>1</v>
      </c>
      <c r="I126" s="174">
        <v>1</v>
      </c>
      <c r="J126" s="174">
        <v>1</v>
      </c>
      <c r="K126" s="174">
        <v>2</v>
      </c>
      <c r="L126" s="174">
        <v>1</v>
      </c>
      <c r="M126" s="174">
        <v>1</v>
      </c>
      <c r="N126" s="174">
        <v>1</v>
      </c>
      <c r="O126" s="174">
        <v>1</v>
      </c>
      <c r="P126" s="174">
        <v>1</v>
      </c>
      <c r="Q126" s="174">
        <v>2</v>
      </c>
      <c r="R126" s="314" t="s">
        <v>545</v>
      </c>
      <c r="S126" s="315" t="s">
        <v>546</v>
      </c>
      <c r="T126" s="180">
        <v>4036</v>
      </c>
      <c r="V126" s="202">
        <v>0</v>
      </c>
      <c r="Y126" s="376">
        <v>65</v>
      </c>
      <c r="Z126" s="376">
        <v>0</v>
      </c>
      <c r="AA126" s="375">
        <v>0</v>
      </c>
      <c r="AB126" s="375">
        <v>0</v>
      </c>
      <c r="AC126" s="391">
        <v>65</v>
      </c>
      <c r="AD126" s="394">
        <v>1</v>
      </c>
      <c r="AE126" s="392">
        <v>285</v>
      </c>
      <c r="AF126" s="177">
        <v>1</v>
      </c>
      <c r="AG126" s="178">
        <v>2</v>
      </c>
      <c r="AH126" s="174">
        <v>7</v>
      </c>
      <c r="AI126" s="174">
        <v>2026</v>
      </c>
      <c r="AJ126" s="139">
        <f t="shared" si="1"/>
        <v>119</v>
      </c>
      <c r="AK126" s="372"/>
      <c r="AL126" s="367"/>
    </row>
    <row r="127" spans="3:38" ht="24" customHeight="1">
      <c r="C127" s="174">
        <v>120</v>
      </c>
      <c r="D127" s="174" t="s">
        <v>2955</v>
      </c>
      <c r="E127" s="175" t="s">
        <v>2956</v>
      </c>
      <c r="F127" s="385">
        <v>46214</v>
      </c>
      <c r="G127" s="176">
        <v>46256.717303240737</v>
      </c>
      <c r="H127" s="174">
        <v>1</v>
      </c>
      <c r="I127" s="174">
        <v>1</v>
      </c>
      <c r="J127" s="174">
        <v>1</v>
      </c>
      <c r="K127" s="174">
        <v>2</v>
      </c>
      <c r="L127" s="174">
        <v>1</v>
      </c>
      <c r="M127" s="174">
        <v>1</v>
      </c>
      <c r="N127" s="174">
        <v>1</v>
      </c>
      <c r="O127" s="174">
        <v>1</v>
      </c>
      <c r="P127" s="174">
        <v>1</v>
      </c>
      <c r="Q127" s="174">
        <v>2</v>
      </c>
      <c r="R127" s="314" t="s">
        <v>545</v>
      </c>
      <c r="S127" s="315" t="s">
        <v>546</v>
      </c>
      <c r="T127" s="180">
        <v>4036</v>
      </c>
      <c r="V127" s="202">
        <v>0</v>
      </c>
      <c r="Y127" s="376">
        <v>60.5</v>
      </c>
      <c r="Z127" s="376">
        <v>0</v>
      </c>
      <c r="AA127" s="375">
        <v>0</v>
      </c>
      <c r="AB127" s="375">
        <v>0</v>
      </c>
      <c r="AC127" s="391">
        <v>60.5</v>
      </c>
      <c r="AD127" s="394">
        <v>1</v>
      </c>
      <c r="AE127" s="392">
        <v>291</v>
      </c>
      <c r="AF127" s="177">
        <v>1</v>
      </c>
      <c r="AG127" s="178">
        <v>2</v>
      </c>
      <c r="AH127" s="174">
        <v>7</v>
      </c>
      <c r="AI127" s="174">
        <v>2026</v>
      </c>
      <c r="AJ127" s="139">
        <f t="shared" si="1"/>
        <v>120</v>
      </c>
      <c r="AK127" s="372"/>
      <c r="AL127" s="367"/>
    </row>
    <row r="128" spans="3:38" ht="24" customHeight="1">
      <c r="C128" s="174">
        <v>121</v>
      </c>
      <c r="D128" s="174" t="s">
        <v>2955</v>
      </c>
      <c r="E128" s="175" t="s">
        <v>2967</v>
      </c>
      <c r="F128" s="385">
        <v>46214</v>
      </c>
      <c r="G128" s="176">
        <v>46256.724224537036</v>
      </c>
      <c r="H128" s="174">
        <v>1</v>
      </c>
      <c r="I128" s="174">
        <v>1</v>
      </c>
      <c r="J128" s="174">
        <v>1</v>
      </c>
      <c r="K128" s="174">
        <v>2</v>
      </c>
      <c r="L128" s="174">
        <v>1</v>
      </c>
      <c r="M128" s="174">
        <v>1</v>
      </c>
      <c r="N128" s="174">
        <v>1</v>
      </c>
      <c r="O128" s="174">
        <v>1</v>
      </c>
      <c r="P128" s="174">
        <v>1</v>
      </c>
      <c r="Q128" s="174">
        <v>2</v>
      </c>
      <c r="R128" s="314" t="s">
        <v>545</v>
      </c>
      <c r="S128" s="315" t="s">
        <v>546</v>
      </c>
      <c r="T128" s="180">
        <v>4036</v>
      </c>
      <c r="V128" s="202">
        <v>0</v>
      </c>
      <c r="Y128" s="376">
        <v>51.63</v>
      </c>
      <c r="Z128" s="376">
        <v>0</v>
      </c>
      <c r="AA128" s="375">
        <v>0</v>
      </c>
      <c r="AB128" s="375">
        <v>0</v>
      </c>
      <c r="AC128" s="391">
        <v>51.63</v>
      </c>
      <c r="AD128" s="394">
        <v>1</v>
      </c>
      <c r="AE128" s="392">
        <v>295</v>
      </c>
      <c r="AF128" s="177">
        <v>1</v>
      </c>
      <c r="AG128" s="178">
        <v>2</v>
      </c>
      <c r="AH128" s="174">
        <v>7</v>
      </c>
      <c r="AI128" s="174">
        <v>2026</v>
      </c>
      <c r="AJ128" s="139">
        <f t="shared" si="1"/>
        <v>121</v>
      </c>
      <c r="AK128" s="372"/>
      <c r="AL128" s="367"/>
    </row>
    <row r="129" spans="3:38" ht="24" customHeight="1">
      <c r="C129" s="174">
        <v>122</v>
      </c>
      <c r="D129" s="174" t="s">
        <v>2955</v>
      </c>
      <c r="E129" s="175" t="s">
        <v>2994</v>
      </c>
      <c r="F129" s="385">
        <v>46214</v>
      </c>
      <c r="G129" s="176">
        <v>46256.86378472222</v>
      </c>
      <c r="H129" s="174">
        <v>1</v>
      </c>
      <c r="I129" s="174">
        <v>1</v>
      </c>
      <c r="J129" s="174">
        <v>1</v>
      </c>
      <c r="K129" s="174">
        <v>2</v>
      </c>
      <c r="L129" s="174">
        <v>1</v>
      </c>
      <c r="M129" s="174">
        <v>1</v>
      </c>
      <c r="N129" s="174">
        <v>1</v>
      </c>
      <c r="O129" s="174">
        <v>1</v>
      </c>
      <c r="P129" s="174">
        <v>1</v>
      </c>
      <c r="Q129" s="174">
        <v>2</v>
      </c>
      <c r="R129" s="314" t="s">
        <v>545</v>
      </c>
      <c r="S129" s="315" t="s">
        <v>546</v>
      </c>
      <c r="T129" s="180">
        <v>4036</v>
      </c>
      <c r="V129" s="202">
        <v>0</v>
      </c>
      <c r="Y129" s="376">
        <v>33</v>
      </c>
      <c r="Z129" s="376">
        <v>0</v>
      </c>
      <c r="AA129" s="375">
        <v>0</v>
      </c>
      <c r="AB129" s="375">
        <v>0</v>
      </c>
      <c r="AC129" s="391">
        <v>33</v>
      </c>
      <c r="AD129" s="394">
        <v>1</v>
      </c>
      <c r="AE129" s="392">
        <v>300</v>
      </c>
      <c r="AF129" s="177">
        <v>1</v>
      </c>
      <c r="AG129" s="178">
        <v>2</v>
      </c>
      <c r="AH129" s="174">
        <v>7</v>
      </c>
      <c r="AI129" s="174">
        <v>2026</v>
      </c>
      <c r="AJ129" s="139">
        <f t="shared" si="1"/>
        <v>122</v>
      </c>
      <c r="AK129" s="372"/>
      <c r="AL129" s="367"/>
    </row>
    <row r="130" spans="3:38" ht="24" customHeight="1">
      <c r="C130" s="174">
        <v>123</v>
      </c>
      <c r="D130" s="174" t="s">
        <v>3000</v>
      </c>
      <c r="E130" s="175" t="s">
        <v>3001</v>
      </c>
      <c r="F130" s="385">
        <v>46215</v>
      </c>
      <c r="G130" s="176">
        <v>46256.873796296299</v>
      </c>
      <c r="H130" s="174">
        <v>1</v>
      </c>
      <c r="I130" s="174">
        <v>1</v>
      </c>
      <c r="J130" s="174">
        <v>1</v>
      </c>
      <c r="K130" s="174">
        <v>2</v>
      </c>
      <c r="L130" s="174">
        <v>1</v>
      </c>
      <c r="M130" s="174">
        <v>1</v>
      </c>
      <c r="N130" s="174">
        <v>1</v>
      </c>
      <c r="O130" s="174">
        <v>1</v>
      </c>
      <c r="P130" s="174">
        <v>1</v>
      </c>
      <c r="Q130" s="174">
        <v>2</v>
      </c>
      <c r="R130" s="314" t="s">
        <v>545</v>
      </c>
      <c r="S130" s="315" t="s">
        <v>546</v>
      </c>
      <c r="T130" s="180">
        <v>4036</v>
      </c>
      <c r="V130" s="202">
        <v>0</v>
      </c>
      <c r="Y130" s="376">
        <v>62.75</v>
      </c>
      <c r="Z130" s="376">
        <v>0</v>
      </c>
      <c r="AA130" s="375">
        <v>0</v>
      </c>
      <c r="AB130" s="375">
        <v>0</v>
      </c>
      <c r="AC130" s="391">
        <v>62.75</v>
      </c>
      <c r="AD130" s="394">
        <v>1</v>
      </c>
      <c r="AE130" s="392">
        <v>301</v>
      </c>
      <c r="AF130" s="177">
        <v>1</v>
      </c>
      <c r="AG130" s="178">
        <v>2</v>
      </c>
      <c r="AH130" s="174">
        <v>7</v>
      </c>
      <c r="AI130" s="174">
        <v>2026</v>
      </c>
      <c r="AJ130" s="139">
        <f t="shared" si="1"/>
        <v>123</v>
      </c>
      <c r="AK130" s="372"/>
      <c r="AL130" s="367"/>
    </row>
    <row r="131" spans="3:38" ht="24" customHeight="1">
      <c r="C131" s="174">
        <v>124</v>
      </c>
      <c r="D131" s="174" t="s">
        <v>3000</v>
      </c>
      <c r="E131" s="175" t="s">
        <v>3041</v>
      </c>
      <c r="F131" s="385">
        <v>46215</v>
      </c>
      <c r="G131" s="176">
        <v>46256.880694444444</v>
      </c>
      <c r="H131" s="174">
        <v>1</v>
      </c>
      <c r="I131" s="174">
        <v>1</v>
      </c>
      <c r="J131" s="174">
        <v>1</v>
      </c>
      <c r="K131" s="174">
        <v>2</v>
      </c>
      <c r="L131" s="174">
        <v>1</v>
      </c>
      <c r="M131" s="174">
        <v>1</v>
      </c>
      <c r="N131" s="174">
        <v>1</v>
      </c>
      <c r="O131" s="174">
        <v>1</v>
      </c>
      <c r="P131" s="174">
        <v>1</v>
      </c>
      <c r="Q131" s="174">
        <v>2</v>
      </c>
      <c r="R131" s="314" t="s">
        <v>545</v>
      </c>
      <c r="S131" s="315" t="s">
        <v>546</v>
      </c>
      <c r="T131" s="180">
        <v>4036</v>
      </c>
      <c r="V131" s="202">
        <v>0</v>
      </c>
      <c r="Y131" s="376">
        <v>45</v>
      </c>
      <c r="Z131" s="376">
        <v>0</v>
      </c>
      <c r="AA131" s="375">
        <v>0</v>
      </c>
      <c r="AB131" s="375">
        <v>0</v>
      </c>
      <c r="AC131" s="391">
        <v>45</v>
      </c>
      <c r="AD131" s="394">
        <v>1</v>
      </c>
      <c r="AE131" s="392">
        <v>305</v>
      </c>
      <c r="AF131" s="177">
        <v>1</v>
      </c>
      <c r="AG131" s="178">
        <v>2</v>
      </c>
      <c r="AH131" s="174">
        <v>7</v>
      </c>
      <c r="AI131" s="174">
        <v>2026</v>
      </c>
      <c r="AJ131" s="139">
        <f t="shared" si="1"/>
        <v>124</v>
      </c>
      <c r="AK131" s="372"/>
      <c r="AL131" s="367"/>
    </row>
    <row r="132" spans="3:38" ht="24" customHeight="1">
      <c r="C132" s="174">
        <v>125</v>
      </c>
      <c r="D132" s="174" t="s">
        <v>3000</v>
      </c>
      <c r="E132" s="175" t="s">
        <v>3046</v>
      </c>
      <c r="F132" s="385">
        <v>46215</v>
      </c>
      <c r="G132" s="176">
        <v>46256.887245370373</v>
      </c>
      <c r="H132" s="174">
        <v>1</v>
      </c>
      <c r="I132" s="174">
        <v>1</v>
      </c>
      <c r="J132" s="174">
        <v>1</v>
      </c>
      <c r="K132" s="174">
        <v>2</v>
      </c>
      <c r="L132" s="174">
        <v>1</v>
      </c>
      <c r="M132" s="174">
        <v>1</v>
      </c>
      <c r="N132" s="174">
        <v>1</v>
      </c>
      <c r="O132" s="174">
        <v>1</v>
      </c>
      <c r="P132" s="174">
        <v>1</v>
      </c>
      <c r="Q132" s="174">
        <v>2</v>
      </c>
      <c r="R132" s="314" t="s">
        <v>545</v>
      </c>
      <c r="S132" s="315" t="s">
        <v>546</v>
      </c>
      <c r="T132" s="180">
        <v>4036</v>
      </c>
      <c r="V132" s="202">
        <v>0</v>
      </c>
      <c r="Y132" s="376">
        <v>76.25</v>
      </c>
      <c r="Z132" s="376">
        <v>0</v>
      </c>
      <c r="AA132" s="375">
        <v>0</v>
      </c>
      <c r="AB132" s="375">
        <v>0</v>
      </c>
      <c r="AC132" s="391">
        <v>76.25</v>
      </c>
      <c r="AD132" s="394">
        <v>1</v>
      </c>
      <c r="AE132" s="392">
        <v>309</v>
      </c>
      <c r="AF132" s="177">
        <v>1</v>
      </c>
      <c r="AG132" s="178">
        <v>2</v>
      </c>
      <c r="AH132" s="174">
        <v>7</v>
      </c>
      <c r="AI132" s="174">
        <v>2026</v>
      </c>
      <c r="AJ132" s="139">
        <f t="shared" si="1"/>
        <v>125</v>
      </c>
      <c r="AK132" s="372"/>
      <c r="AL132" s="367"/>
    </row>
    <row r="133" spans="3:38" ht="24" customHeight="1">
      <c r="C133" s="174">
        <v>126</v>
      </c>
      <c r="D133" s="174" t="s">
        <v>3057</v>
      </c>
      <c r="E133" s="175" t="s">
        <v>3058</v>
      </c>
      <c r="F133" s="385">
        <v>46216</v>
      </c>
      <c r="G133" s="176">
        <v>46256.891053240739</v>
      </c>
      <c r="H133" s="174">
        <v>1</v>
      </c>
      <c r="I133" s="174">
        <v>1</v>
      </c>
      <c r="J133" s="174">
        <v>1</v>
      </c>
      <c r="K133" s="174">
        <v>2</v>
      </c>
      <c r="L133" s="174">
        <v>1</v>
      </c>
      <c r="M133" s="174">
        <v>1</v>
      </c>
      <c r="N133" s="174">
        <v>1</v>
      </c>
      <c r="O133" s="174">
        <v>1</v>
      </c>
      <c r="P133" s="174">
        <v>1</v>
      </c>
      <c r="Q133" s="174">
        <v>2</v>
      </c>
      <c r="R133" s="314" t="s">
        <v>545</v>
      </c>
      <c r="S133" s="315" t="s">
        <v>546</v>
      </c>
      <c r="T133" s="180">
        <v>4037</v>
      </c>
      <c r="V133" s="202">
        <v>0</v>
      </c>
      <c r="Y133" s="376">
        <v>52.5</v>
      </c>
      <c r="Z133" s="376">
        <v>0</v>
      </c>
      <c r="AA133" s="375">
        <v>0</v>
      </c>
      <c r="AB133" s="375">
        <v>0</v>
      </c>
      <c r="AC133" s="391">
        <v>52.5</v>
      </c>
      <c r="AD133" s="394">
        <v>1</v>
      </c>
      <c r="AE133" s="392">
        <v>312</v>
      </c>
      <c r="AF133" s="177">
        <v>1</v>
      </c>
      <c r="AG133" s="178">
        <v>2</v>
      </c>
      <c r="AH133" s="174">
        <v>7</v>
      </c>
      <c r="AI133" s="174">
        <v>2026</v>
      </c>
      <c r="AJ133" s="139">
        <f t="shared" si="1"/>
        <v>126</v>
      </c>
      <c r="AK133" s="372"/>
      <c r="AL133" s="367"/>
    </row>
    <row r="134" spans="3:38" ht="24" customHeight="1">
      <c r="C134" s="174">
        <v>127</v>
      </c>
      <c r="D134" s="174" t="s">
        <v>3057</v>
      </c>
      <c r="E134" s="175" t="s">
        <v>3066</v>
      </c>
      <c r="F134" s="385">
        <v>46216</v>
      </c>
      <c r="G134" s="176">
        <v>46256.89403935185</v>
      </c>
      <c r="H134" s="174">
        <v>1</v>
      </c>
      <c r="I134" s="174">
        <v>1</v>
      </c>
      <c r="J134" s="174">
        <v>1</v>
      </c>
      <c r="K134" s="174">
        <v>2</v>
      </c>
      <c r="L134" s="174">
        <v>1</v>
      </c>
      <c r="M134" s="174">
        <v>1</v>
      </c>
      <c r="N134" s="174">
        <v>1</v>
      </c>
      <c r="O134" s="174">
        <v>1</v>
      </c>
      <c r="P134" s="174">
        <v>1</v>
      </c>
      <c r="Q134" s="174">
        <v>2</v>
      </c>
      <c r="R134" s="314" t="s">
        <v>545</v>
      </c>
      <c r="S134" s="315" t="s">
        <v>546</v>
      </c>
      <c r="T134" s="180">
        <v>4037</v>
      </c>
      <c r="V134" s="202">
        <v>0</v>
      </c>
      <c r="Y134" s="376">
        <v>42.75</v>
      </c>
      <c r="Z134" s="376">
        <v>0</v>
      </c>
      <c r="AA134" s="375">
        <v>0</v>
      </c>
      <c r="AB134" s="375">
        <v>0</v>
      </c>
      <c r="AC134" s="391">
        <v>42.75</v>
      </c>
      <c r="AD134" s="394">
        <v>1</v>
      </c>
      <c r="AE134" s="392">
        <v>317</v>
      </c>
      <c r="AF134" s="177">
        <v>1</v>
      </c>
      <c r="AG134" s="178">
        <v>2</v>
      </c>
      <c r="AH134" s="174">
        <v>7</v>
      </c>
      <c r="AI134" s="174">
        <v>2026</v>
      </c>
      <c r="AJ134" s="139">
        <f t="shared" si="1"/>
        <v>127</v>
      </c>
      <c r="AK134" s="372"/>
      <c r="AL134" s="367"/>
    </row>
    <row r="135" spans="3:38" ht="24" customHeight="1">
      <c r="C135" s="174">
        <v>128</v>
      </c>
      <c r="D135" s="174" t="s">
        <v>3077</v>
      </c>
      <c r="E135" s="175" t="s">
        <v>3078</v>
      </c>
      <c r="F135" s="385">
        <v>46217</v>
      </c>
      <c r="G135" s="176">
        <v>46256.899155092593</v>
      </c>
      <c r="H135" s="174">
        <v>1</v>
      </c>
      <c r="I135" s="174">
        <v>1</v>
      </c>
      <c r="J135" s="174">
        <v>1</v>
      </c>
      <c r="K135" s="174">
        <v>2</v>
      </c>
      <c r="L135" s="174">
        <v>1</v>
      </c>
      <c r="M135" s="174">
        <v>1</v>
      </c>
      <c r="N135" s="174">
        <v>1</v>
      </c>
      <c r="O135" s="174">
        <v>1</v>
      </c>
      <c r="P135" s="174">
        <v>1</v>
      </c>
      <c r="Q135" s="174">
        <v>2</v>
      </c>
      <c r="R135" s="314" t="s">
        <v>545</v>
      </c>
      <c r="S135" s="315" t="s">
        <v>546</v>
      </c>
      <c r="T135" s="180">
        <v>4037</v>
      </c>
      <c r="V135" s="202">
        <v>0</v>
      </c>
      <c r="Y135" s="376">
        <v>39.880000000000003</v>
      </c>
      <c r="Z135" s="376">
        <v>0</v>
      </c>
      <c r="AA135" s="375">
        <v>0</v>
      </c>
      <c r="AB135" s="375">
        <v>0</v>
      </c>
      <c r="AC135" s="391">
        <v>39.880000000000003</v>
      </c>
      <c r="AD135" s="394">
        <v>1</v>
      </c>
      <c r="AE135" s="392">
        <v>333</v>
      </c>
      <c r="AF135" s="177">
        <v>1</v>
      </c>
      <c r="AG135" s="178">
        <v>2</v>
      </c>
      <c r="AH135" s="174">
        <v>7</v>
      </c>
      <c r="AI135" s="174">
        <v>2026</v>
      </c>
      <c r="AJ135" s="139">
        <f t="shared" si="1"/>
        <v>128</v>
      </c>
      <c r="AK135" s="372"/>
      <c r="AL135" s="367"/>
    </row>
    <row r="136" spans="3:38" ht="24" customHeight="1">
      <c r="C136" s="174">
        <v>129</v>
      </c>
      <c r="D136" s="174" t="s">
        <v>3077</v>
      </c>
      <c r="E136" s="175" t="s">
        <v>3086</v>
      </c>
      <c r="F136" s="385">
        <v>46217</v>
      </c>
      <c r="G136" s="176">
        <v>46256.915138888886</v>
      </c>
      <c r="H136" s="174">
        <v>1</v>
      </c>
      <c r="I136" s="174">
        <v>1</v>
      </c>
      <c r="J136" s="174">
        <v>1</v>
      </c>
      <c r="K136" s="174">
        <v>2</v>
      </c>
      <c r="L136" s="174">
        <v>1</v>
      </c>
      <c r="M136" s="174">
        <v>1</v>
      </c>
      <c r="N136" s="174">
        <v>1</v>
      </c>
      <c r="O136" s="174">
        <v>1</v>
      </c>
      <c r="P136" s="174">
        <v>1</v>
      </c>
      <c r="Q136" s="174">
        <v>2</v>
      </c>
      <c r="R136" s="314" t="s">
        <v>545</v>
      </c>
      <c r="S136" s="315" t="s">
        <v>546</v>
      </c>
      <c r="T136" s="180">
        <v>4037</v>
      </c>
      <c r="V136" s="202">
        <v>0</v>
      </c>
      <c r="Y136" s="376">
        <v>26.88</v>
      </c>
      <c r="Z136" s="376">
        <v>0</v>
      </c>
      <c r="AA136" s="375">
        <v>0</v>
      </c>
      <c r="AB136" s="375">
        <v>0</v>
      </c>
      <c r="AC136" s="391">
        <v>26.88</v>
      </c>
      <c r="AD136" s="394">
        <v>1</v>
      </c>
      <c r="AE136" s="392">
        <v>338</v>
      </c>
      <c r="AF136" s="177">
        <v>1</v>
      </c>
      <c r="AG136" s="178">
        <v>2</v>
      </c>
      <c r="AH136" s="174">
        <v>7</v>
      </c>
      <c r="AI136" s="174">
        <v>2026</v>
      </c>
      <c r="AJ136" s="139">
        <f t="shared" ref="AJ136:AJ199" si="2">IF(C136="","",C136)</f>
        <v>129</v>
      </c>
      <c r="AK136" s="372"/>
      <c r="AL136" s="367"/>
    </row>
    <row r="137" spans="3:38" ht="24" customHeight="1">
      <c r="C137" s="174">
        <v>130</v>
      </c>
      <c r="D137" s="174" t="s">
        <v>3077</v>
      </c>
      <c r="E137" s="175" t="s">
        <v>3137</v>
      </c>
      <c r="F137" s="385">
        <v>46217</v>
      </c>
      <c r="G137" s="176">
        <v>46256.928981481484</v>
      </c>
      <c r="H137" s="174">
        <v>1</v>
      </c>
      <c r="I137" s="174">
        <v>1</v>
      </c>
      <c r="J137" s="174">
        <v>1</v>
      </c>
      <c r="K137" s="174">
        <v>2</v>
      </c>
      <c r="L137" s="174">
        <v>1</v>
      </c>
      <c r="M137" s="174">
        <v>1</v>
      </c>
      <c r="N137" s="174">
        <v>1</v>
      </c>
      <c r="O137" s="174">
        <v>1</v>
      </c>
      <c r="P137" s="174">
        <v>1</v>
      </c>
      <c r="Q137" s="174">
        <v>2</v>
      </c>
      <c r="R137" s="314" t="s">
        <v>545</v>
      </c>
      <c r="S137" s="315" t="s">
        <v>546</v>
      </c>
      <c r="T137" s="180">
        <v>4037</v>
      </c>
      <c r="V137" s="202">
        <v>0</v>
      </c>
      <c r="Y137" s="376">
        <v>35.25</v>
      </c>
      <c r="Z137" s="376">
        <v>0</v>
      </c>
      <c r="AA137" s="375">
        <v>0</v>
      </c>
      <c r="AB137" s="375">
        <v>0</v>
      </c>
      <c r="AC137" s="391">
        <v>35.25</v>
      </c>
      <c r="AD137" s="394">
        <v>1</v>
      </c>
      <c r="AE137" s="392">
        <v>339</v>
      </c>
      <c r="AF137" s="177">
        <v>1</v>
      </c>
      <c r="AG137" s="178">
        <v>2</v>
      </c>
      <c r="AH137" s="174">
        <v>7</v>
      </c>
      <c r="AI137" s="174">
        <v>2026</v>
      </c>
      <c r="AJ137" s="139">
        <f t="shared" si="2"/>
        <v>130</v>
      </c>
      <c r="AK137" s="372"/>
      <c r="AL137" s="367"/>
    </row>
    <row r="138" spans="3:38" ht="24" customHeight="1">
      <c r="C138" s="174">
        <v>131</v>
      </c>
      <c r="D138" s="174" t="s">
        <v>3176</v>
      </c>
      <c r="E138" s="175" t="s">
        <v>3177</v>
      </c>
      <c r="F138" s="385">
        <v>46218</v>
      </c>
      <c r="G138" s="176">
        <v>46256.93310185185</v>
      </c>
      <c r="H138" s="174">
        <v>1</v>
      </c>
      <c r="I138" s="174">
        <v>1</v>
      </c>
      <c r="J138" s="174">
        <v>1</v>
      </c>
      <c r="K138" s="174">
        <v>2</v>
      </c>
      <c r="L138" s="174">
        <v>1</v>
      </c>
      <c r="M138" s="174">
        <v>1</v>
      </c>
      <c r="N138" s="174">
        <v>1</v>
      </c>
      <c r="O138" s="174">
        <v>1</v>
      </c>
      <c r="P138" s="174">
        <v>1</v>
      </c>
      <c r="Q138" s="174">
        <v>2</v>
      </c>
      <c r="R138" s="314" t="s">
        <v>545</v>
      </c>
      <c r="S138" s="315" t="s">
        <v>546</v>
      </c>
      <c r="T138" s="180">
        <v>4037</v>
      </c>
      <c r="V138" s="202">
        <v>0</v>
      </c>
      <c r="Y138" s="376">
        <v>52.5</v>
      </c>
      <c r="Z138" s="376">
        <v>0</v>
      </c>
      <c r="AA138" s="375">
        <v>0</v>
      </c>
      <c r="AB138" s="375">
        <v>0</v>
      </c>
      <c r="AC138" s="391">
        <v>52.5</v>
      </c>
      <c r="AD138" s="394">
        <v>1</v>
      </c>
      <c r="AE138" s="392">
        <v>343</v>
      </c>
      <c r="AF138" s="177">
        <v>1</v>
      </c>
      <c r="AG138" s="178">
        <v>3</v>
      </c>
      <c r="AH138" s="174">
        <v>7</v>
      </c>
      <c r="AI138" s="174">
        <v>2026</v>
      </c>
      <c r="AJ138" s="139">
        <f t="shared" si="2"/>
        <v>131</v>
      </c>
      <c r="AK138" s="372"/>
      <c r="AL138" s="367"/>
    </row>
    <row r="139" spans="3:38" ht="24" customHeight="1">
      <c r="C139" s="174">
        <v>132</v>
      </c>
      <c r="D139" s="174" t="s">
        <v>3176</v>
      </c>
      <c r="E139" s="175" t="s">
        <v>3185</v>
      </c>
      <c r="F139" s="385">
        <v>46218</v>
      </c>
      <c r="G139" s="176">
        <v>46256.937488425923</v>
      </c>
      <c r="H139" s="174">
        <v>1</v>
      </c>
      <c r="I139" s="174">
        <v>1</v>
      </c>
      <c r="J139" s="174">
        <v>1</v>
      </c>
      <c r="K139" s="174">
        <v>2</v>
      </c>
      <c r="L139" s="174">
        <v>1</v>
      </c>
      <c r="M139" s="174">
        <v>1</v>
      </c>
      <c r="N139" s="174">
        <v>1</v>
      </c>
      <c r="O139" s="174">
        <v>1</v>
      </c>
      <c r="P139" s="174">
        <v>1</v>
      </c>
      <c r="Q139" s="174">
        <v>2</v>
      </c>
      <c r="R139" s="314" t="s">
        <v>545</v>
      </c>
      <c r="S139" s="315" t="s">
        <v>546</v>
      </c>
      <c r="T139" s="180">
        <v>4037</v>
      </c>
      <c r="V139" s="202">
        <v>0</v>
      </c>
      <c r="Y139" s="376">
        <v>34.5</v>
      </c>
      <c r="Z139" s="376">
        <v>0</v>
      </c>
      <c r="AA139" s="375">
        <v>0</v>
      </c>
      <c r="AB139" s="375">
        <v>0</v>
      </c>
      <c r="AC139" s="391">
        <v>34.5</v>
      </c>
      <c r="AD139" s="394">
        <v>1</v>
      </c>
      <c r="AE139" s="392">
        <v>344</v>
      </c>
      <c r="AF139" s="177">
        <v>1</v>
      </c>
      <c r="AG139" s="178">
        <v>3</v>
      </c>
      <c r="AH139" s="174">
        <v>7</v>
      </c>
      <c r="AI139" s="174">
        <v>2026</v>
      </c>
      <c r="AJ139" s="139">
        <f t="shared" si="2"/>
        <v>132</v>
      </c>
      <c r="AK139" s="372"/>
      <c r="AL139" s="367"/>
    </row>
    <row r="140" spans="3:38" ht="24" customHeight="1">
      <c r="C140" s="174">
        <v>133</v>
      </c>
      <c r="D140" s="174" t="s">
        <v>3176</v>
      </c>
      <c r="E140" s="175" t="s">
        <v>3193</v>
      </c>
      <c r="F140" s="385">
        <v>46218</v>
      </c>
      <c r="G140" s="176">
        <v>46256.939085648148</v>
      </c>
      <c r="H140" s="174">
        <v>1</v>
      </c>
      <c r="I140" s="174">
        <v>1</v>
      </c>
      <c r="J140" s="174">
        <v>1</v>
      </c>
      <c r="K140" s="174">
        <v>2</v>
      </c>
      <c r="L140" s="174">
        <v>1</v>
      </c>
      <c r="M140" s="174">
        <v>1</v>
      </c>
      <c r="N140" s="174">
        <v>1</v>
      </c>
      <c r="O140" s="174">
        <v>1</v>
      </c>
      <c r="P140" s="174">
        <v>1</v>
      </c>
      <c r="Q140" s="174">
        <v>2</v>
      </c>
      <c r="R140" s="314" t="s">
        <v>545</v>
      </c>
      <c r="S140" s="315" t="s">
        <v>546</v>
      </c>
      <c r="T140" s="180">
        <v>4037</v>
      </c>
      <c r="V140" s="202">
        <v>0</v>
      </c>
      <c r="Y140" s="376">
        <v>95</v>
      </c>
      <c r="Z140" s="376">
        <v>0</v>
      </c>
      <c r="AA140" s="375">
        <v>0</v>
      </c>
      <c r="AB140" s="375">
        <v>0</v>
      </c>
      <c r="AC140" s="391">
        <v>95</v>
      </c>
      <c r="AD140" s="394">
        <v>1</v>
      </c>
      <c r="AE140" s="392">
        <v>349</v>
      </c>
      <c r="AF140" s="177">
        <v>1</v>
      </c>
      <c r="AG140" s="178">
        <v>3</v>
      </c>
      <c r="AH140" s="174">
        <v>7</v>
      </c>
      <c r="AI140" s="174">
        <v>2026</v>
      </c>
      <c r="AJ140" s="139">
        <f t="shared" si="2"/>
        <v>133</v>
      </c>
      <c r="AK140" s="372"/>
      <c r="AL140" s="367"/>
    </row>
    <row r="141" spans="3:38" ht="24" customHeight="1">
      <c r="C141" s="174">
        <v>134</v>
      </c>
      <c r="D141" s="174" t="s">
        <v>3201</v>
      </c>
      <c r="E141" s="175" t="s">
        <v>3202</v>
      </c>
      <c r="F141" s="385">
        <v>46219</v>
      </c>
      <c r="G141" s="176">
        <v>46256.973900462966</v>
      </c>
      <c r="H141" s="174">
        <v>1</v>
      </c>
      <c r="I141" s="174">
        <v>1</v>
      </c>
      <c r="J141" s="174">
        <v>1</v>
      </c>
      <c r="K141" s="174">
        <v>2</v>
      </c>
      <c r="L141" s="174">
        <v>1</v>
      </c>
      <c r="M141" s="174">
        <v>1</v>
      </c>
      <c r="N141" s="174">
        <v>1</v>
      </c>
      <c r="O141" s="174">
        <v>1</v>
      </c>
      <c r="P141" s="174">
        <v>1</v>
      </c>
      <c r="Q141" s="174">
        <v>2</v>
      </c>
      <c r="R141" s="314" t="s">
        <v>545</v>
      </c>
      <c r="S141" s="315" t="s">
        <v>546</v>
      </c>
      <c r="T141" s="180">
        <v>4037</v>
      </c>
      <c r="V141" s="202">
        <v>0</v>
      </c>
      <c r="Y141" s="376">
        <v>159.25</v>
      </c>
      <c r="Z141" s="376">
        <v>0</v>
      </c>
      <c r="AA141" s="375">
        <v>0</v>
      </c>
      <c r="AB141" s="375">
        <v>0</v>
      </c>
      <c r="AC141" s="391">
        <v>159.25</v>
      </c>
      <c r="AD141" s="394">
        <v>1</v>
      </c>
      <c r="AE141" s="392">
        <v>351</v>
      </c>
      <c r="AF141" s="177">
        <v>1</v>
      </c>
      <c r="AG141" s="178">
        <v>3</v>
      </c>
      <c r="AH141" s="174">
        <v>7</v>
      </c>
      <c r="AI141" s="174">
        <v>2026</v>
      </c>
      <c r="AJ141" s="139">
        <f t="shared" si="2"/>
        <v>134</v>
      </c>
      <c r="AK141" s="372"/>
      <c r="AL141" s="367"/>
    </row>
    <row r="142" spans="3:38" ht="24" customHeight="1">
      <c r="C142" s="174">
        <v>135</v>
      </c>
      <c r="D142" s="174" t="s">
        <v>3201</v>
      </c>
      <c r="E142" s="175" t="s">
        <v>3221</v>
      </c>
      <c r="F142" s="385">
        <v>46219</v>
      </c>
      <c r="G142" s="176">
        <v>46256.974421296298</v>
      </c>
      <c r="H142" s="174">
        <v>1</v>
      </c>
      <c r="I142" s="174">
        <v>1</v>
      </c>
      <c r="J142" s="174">
        <v>1</v>
      </c>
      <c r="K142" s="174">
        <v>2</v>
      </c>
      <c r="L142" s="174">
        <v>1</v>
      </c>
      <c r="M142" s="174">
        <v>1</v>
      </c>
      <c r="N142" s="174">
        <v>1</v>
      </c>
      <c r="O142" s="174">
        <v>1</v>
      </c>
      <c r="P142" s="174">
        <v>1</v>
      </c>
      <c r="Q142" s="174">
        <v>2</v>
      </c>
      <c r="R142" s="314" t="s">
        <v>545</v>
      </c>
      <c r="S142" s="315" t="s">
        <v>546</v>
      </c>
      <c r="T142" s="180">
        <v>4037</v>
      </c>
      <c r="V142" s="202">
        <v>0</v>
      </c>
      <c r="Y142" s="376">
        <v>57</v>
      </c>
      <c r="Z142" s="376">
        <v>0</v>
      </c>
      <c r="AA142" s="375">
        <v>0</v>
      </c>
      <c r="AB142" s="375">
        <v>0</v>
      </c>
      <c r="AC142" s="391">
        <v>57</v>
      </c>
      <c r="AD142" s="394">
        <v>1</v>
      </c>
      <c r="AE142" s="392">
        <v>355</v>
      </c>
      <c r="AF142" s="177">
        <v>1</v>
      </c>
      <c r="AG142" s="178">
        <v>3</v>
      </c>
      <c r="AH142" s="174">
        <v>7</v>
      </c>
      <c r="AI142" s="174">
        <v>2026</v>
      </c>
      <c r="AJ142" s="139">
        <f t="shared" si="2"/>
        <v>135</v>
      </c>
      <c r="AK142" s="372"/>
      <c r="AL142" s="367"/>
    </row>
    <row r="143" spans="3:38" ht="24" customHeight="1">
      <c r="C143" s="174">
        <v>136</v>
      </c>
      <c r="D143" s="174" t="s">
        <v>3226</v>
      </c>
      <c r="E143" s="175" t="s">
        <v>3227</v>
      </c>
      <c r="F143" s="385">
        <v>46220</v>
      </c>
      <c r="G143" s="176">
        <v>46257.260995370372</v>
      </c>
      <c r="H143" s="174">
        <v>1</v>
      </c>
      <c r="I143" s="174">
        <v>1</v>
      </c>
      <c r="J143" s="174">
        <v>1</v>
      </c>
      <c r="K143" s="174">
        <v>2</v>
      </c>
      <c r="L143" s="174">
        <v>1</v>
      </c>
      <c r="M143" s="174">
        <v>1</v>
      </c>
      <c r="N143" s="174">
        <v>1</v>
      </c>
      <c r="O143" s="174">
        <v>1</v>
      </c>
      <c r="P143" s="174">
        <v>1</v>
      </c>
      <c r="Q143" s="174">
        <v>2</v>
      </c>
      <c r="R143" s="314" t="s">
        <v>545</v>
      </c>
      <c r="S143" s="315" t="s">
        <v>546</v>
      </c>
      <c r="T143" s="180">
        <v>4037</v>
      </c>
      <c r="V143" s="202">
        <v>0</v>
      </c>
      <c r="Y143" s="376">
        <v>23.5</v>
      </c>
      <c r="Z143" s="376">
        <v>0</v>
      </c>
      <c r="AA143" s="375">
        <v>0</v>
      </c>
      <c r="AB143" s="375">
        <v>0</v>
      </c>
      <c r="AC143" s="391">
        <v>23.5</v>
      </c>
      <c r="AD143" s="394">
        <v>1</v>
      </c>
      <c r="AE143" s="392">
        <v>360</v>
      </c>
      <c r="AF143" s="177">
        <v>1</v>
      </c>
      <c r="AG143" s="178">
        <v>3</v>
      </c>
      <c r="AH143" s="174">
        <v>7</v>
      </c>
      <c r="AI143" s="174">
        <v>2026</v>
      </c>
      <c r="AJ143" s="139">
        <f t="shared" si="2"/>
        <v>136</v>
      </c>
      <c r="AK143" s="372"/>
      <c r="AL143" s="367"/>
    </row>
    <row r="144" spans="3:38" ht="24" customHeight="1">
      <c r="C144" s="174">
        <v>137</v>
      </c>
      <c r="D144" s="174" t="s">
        <v>3226</v>
      </c>
      <c r="E144" s="175" t="s">
        <v>3238</v>
      </c>
      <c r="F144" s="385">
        <v>46220</v>
      </c>
      <c r="G144" s="176">
        <v>46257.263356481482</v>
      </c>
      <c r="H144" s="174">
        <v>1</v>
      </c>
      <c r="I144" s="174">
        <v>1</v>
      </c>
      <c r="J144" s="174">
        <v>1</v>
      </c>
      <c r="K144" s="174">
        <v>2</v>
      </c>
      <c r="L144" s="174">
        <v>1</v>
      </c>
      <c r="M144" s="174">
        <v>1</v>
      </c>
      <c r="N144" s="174">
        <v>1</v>
      </c>
      <c r="O144" s="174">
        <v>1</v>
      </c>
      <c r="P144" s="174">
        <v>1</v>
      </c>
      <c r="Q144" s="174">
        <v>2</v>
      </c>
      <c r="R144" s="314" t="s">
        <v>545</v>
      </c>
      <c r="S144" s="315" t="s">
        <v>546</v>
      </c>
      <c r="T144" s="180">
        <v>4037</v>
      </c>
      <c r="V144" s="202">
        <v>0</v>
      </c>
      <c r="Y144" s="376">
        <v>81.599999999999994</v>
      </c>
      <c r="Z144" s="376">
        <v>0</v>
      </c>
      <c r="AA144" s="375">
        <v>0</v>
      </c>
      <c r="AB144" s="375">
        <v>0</v>
      </c>
      <c r="AC144" s="391">
        <v>81.599999999999994</v>
      </c>
      <c r="AD144" s="394">
        <v>1</v>
      </c>
      <c r="AE144" s="392">
        <v>362</v>
      </c>
      <c r="AF144" s="177">
        <v>1</v>
      </c>
      <c r="AG144" s="178">
        <v>3</v>
      </c>
      <c r="AH144" s="174">
        <v>7</v>
      </c>
      <c r="AI144" s="174">
        <v>2026</v>
      </c>
      <c r="AJ144" s="139">
        <f t="shared" si="2"/>
        <v>137</v>
      </c>
      <c r="AK144" s="372"/>
      <c r="AL144" s="367"/>
    </row>
    <row r="145" spans="3:38" ht="24" customHeight="1">
      <c r="C145" s="174">
        <v>138</v>
      </c>
      <c r="D145" s="174" t="s">
        <v>3226</v>
      </c>
      <c r="E145" s="175" t="s">
        <v>3243</v>
      </c>
      <c r="F145" s="385">
        <v>46220</v>
      </c>
      <c r="G145" s="176">
        <v>46257.26635416667</v>
      </c>
      <c r="H145" s="174">
        <v>1</v>
      </c>
      <c r="I145" s="174">
        <v>1</v>
      </c>
      <c r="J145" s="174">
        <v>1</v>
      </c>
      <c r="K145" s="174">
        <v>2</v>
      </c>
      <c r="L145" s="174">
        <v>1</v>
      </c>
      <c r="M145" s="174">
        <v>1</v>
      </c>
      <c r="N145" s="174">
        <v>1</v>
      </c>
      <c r="O145" s="174">
        <v>1</v>
      </c>
      <c r="P145" s="174">
        <v>1</v>
      </c>
      <c r="Q145" s="174">
        <v>2</v>
      </c>
      <c r="R145" s="314" t="s">
        <v>545</v>
      </c>
      <c r="S145" s="315" t="s">
        <v>546</v>
      </c>
      <c r="T145" s="180">
        <v>4037</v>
      </c>
      <c r="V145" s="202">
        <v>0</v>
      </c>
      <c r="Y145" s="376">
        <v>45</v>
      </c>
      <c r="Z145" s="376">
        <v>0</v>
      </c>
      <c r="AA145" s="375">
        <v>0</v>
      </c>
      <c r="AB145" s="375">
        <v>0</v>
      </c>
      <c r="AC145" s="391">
        <v>45</v>
      </c>
      <c r="AD145" s="394">
        <v>1</v>
      </c>
      <c r="AE145" s="392">
        <v>365</v>
      </c>
      <c r="AF145" s="177">
        <v>1</v>
      </c>
      <c r="AG145" s="178">
        <v>3</v>
      </c>
      <c r="AH145" s="174">
        <v>7</v>
      </c>
      <c r="AI145" s="174">
        <v>2026</v>
      </c>
      <c r="AJ145" s="139">
        <f t="shared" si="2"/>
        <v>138</v>
      </c>
      <c r="AK145" s="372"/>
      <c r="AL145" s="367"/>
    </row>
    <row r="146" spans="3:38" ht="24" customHeight="1">
      <c r="C146" s="174">
        <v>139</v>
      </c>
      <c r="D146" s="174" t="s">
        <v>3264</v>
      </c>
      <c r="E146" s="175" t="s">
        <v>3248</v>
      </c>
      <c r="F146" s="385">
        <v>46221</v>
      </c>
      <c r="G146" s="176">
        <v>46257.268958333334</v>
      </c>
      <c r="H146" s="174">
        <v>1</v>
      </c>
      <c r="I146" s="174">
        <v>1</v>
      </c>
      <c r="J146" s="174">
        <v>1</v>
      </c>
      <c r="K146" s="174">
        <v>2</v>
      </c>
      <c r="L146" s="174">
        <v>1</v>
      </c>
      <c r="M146" s="174">
        <v>1</v>
      </c>
      <c r="N146" s="174">
        <v>1</v>
      </c>
      <c r="O146" s="174">
        <v>1</v>
      </c>
      <c r="P146" s="174">
        <v>1</v>
      </c>
      <c r="Q146" s="174">
        <v>2</v>
      </c>
      <c r="R146" s="314" t="s">
        <v>545</v>
      </c>
      <c r="S146" s="315" t="s">
        <v>546</v>
      </c>
      <c r="T146" s="180">
        <v>4037</v>
      </c>
      <c r="V146" s="202">
        <v>0</v>
      </c>
      <c r="Y146" s="376">
        <v>48.5</v>
      </c>
      <c r="Z146" s="376">
        <v>0</v>
      </c>
      <c r="AA146" s="375">
        <v>0</v>
      </c>
      <c r="AB146" s="375">
        <v>0</v>
      </c>
      <c r="AC146" s="391">
        <v>48.5</v>
      </c>
      <c r="AD146" s="394">
        <v>1</v>
      </c>
      <c r="AE146" s="392">
        <v>373</v>
      </c>
      <c r="AF146" s="177">
        <v>1</v>
      </c>
      <c r="AG146" s="178">
        <v>3</v>
      </c>
      <c r="AH146" s="174">
        <v>7</v>
      </c>
      <c r="AI146" s="174">
        <v>2026</v>
      </c>
      <c r="AJ146" s="139">
        <f t="shared" si="2"/>
        <v>139</v>
      </c>
      <c r="AK146" s="372"/>
      <c r="AL146" s="367"/>
    </row>
    <row r="147" spans="3:38" ht="24" customHeight="1">
      <c r="C147" s="174">
        <v>140</v>
      </c>
      <c r="D147" s="174" t="s">
        <v>3264</v>
      </c>
      <c r="E147" s="175" t="s">
        <v>3259</v>
      </c>
      <c r="F147" s="385">
        <v>46221</v>
      </c>
      <c r="G147" s="176">
        <v>46257.271111111113</v>
      </c>
      <c r="H147" s="174">
        <v>1</v>
      </c>
      <c r="I147" s="174">
        <v>1</v>
      </c>
      <c r="J147" s="174">
        <v>1</v>
      </c>
      <c r="K147" s="174">
        <v>2</v>
      </c>
      <c r="L147" s="174">
        <v>1</v>
      </c>
      <c r="M147" s="174">
        <v>1</v>
      </c>
      <c r="N147" s="174">
        <v>1</v>
      </c>
      <c r="O147" s="174">
        <v>1</v>
      </c>
      <c r="P147" s="174">
        <v>1</v>
      </c>
      <c r="Q147" s="174">
        <v>2</v>
      </c>
      <c r="R147" s="314" t="s">
        <v>545</v>
      </c>
      <c r="S147" s="315" t="s">
        <v>546</v>
      </c>
      <c r="T147" s="180">
        <v>4037</v>
      </c>
      <c r="V147" s="202">
        <v>0</v>
      </c>
      <c r="Y147" s="376">
        <v>90</v>
      </c>
      <c r="Z147" s="376">
        <v>0</v>
      </c>
      <c r="AA147" s="375">
        <v>0</v>
      </c>
      <c r="AB147" s="375">
        <v>0</v>
      </c>
      <c r="AC147" s="391">
        <v>90</v>
      </c>
      <c r="AD147" s="394">
        <v>1</v>
      </c>
      <c r="AE147" s="392">
        <v>374</v>
      </c>
      <c r="AF147" s="177">
        <v>1</v>
      </c>
      <c r="AG147" s="178">
        <v>3</v>
      </c>
      <c r="AH147" s="174">
        <v>7</v>
      </c>
      <c r="AI147" s="174">
        <v>2026</v>
      </c>
      <c r="AJ147" s="139">
        <f t="shared" si="2"/>
        <v>140</v>
      </c>
      <c r="AK147" s="372"/>
      <c r="AL147" s="367"/>
    </row>
    <row r="148" spans="3:38" ht="24" customHeight="1">
      <c r="C148" s="174">
        <v>141</v>
      </c>
      <c r="D148" s="174" t="s">
        <v>3264</v>
      </c>
      <c r="E148" s="175" t="s">
        <v>3265</v>
      </c>
      <c r="F148" s="385">
        <v>46221</v>
      </c>
      <c r="G148" s="176">
        <v>46257.27753472222</v>
      </c>
      <c r="H148" s="174">
        <v>1</v>
      </c>
      <c r="I148" s="174">
        <v>1</v>
      </c>
      <c r="J148" s="174">
        <v>1</v>
      </c>
      <c r="K148" s="174">
        <v>2</v>
      </c>
      <c r="L148" s="174">
        <v>1</v>
      </c>
      <c r="M148" s="174">
        <v>1</v>
      </c>
      <c r="N148" s="174">
        <v>1</v>
      </c>
      <c r="O148" s="174">
        <v>1</v>
      </c>
      <c r="P148" s="174">
        <v>1</v>
      </c>
      <c r="Q148" s="174">
        <v>2</v>
      </c>
      <c r="R148" s="314" t="s">
        <v>545</v>
      </c>
      <c r="S148" s="315" t="s">
        <v>546</v>
      </c>
      <c r="T148" s="180">
        <v>4037</v>
      </c>
      <c r="V148" s="202">
        <v>0</v>
      </c>
      <c r="Y148" s="376">
        <v>53.25</v>
      </c>
      <c r="Z148" s="376">
        <v>0</v>
      </c>
      <c r="AA148" s="375">
        <v>0</v>
      </c>
      <c r="AB148" s="375">
        <v>0</v>
      </c>
      <c r="AC148" s="391">
        <v>53.25</v>
      </c>
      <c r="AD148" s="394">
        <v>1</v>
      </c>
      <c r="AE148" s="392">
        <v>377</v>
      </c>
      <c r="AF148" s="177">
        <v>1</v>
      </c>
      <c r="AG148" s="178">
        <v>3</v>
      </c>
      <c r="AH148" s="174">
        <v>7</v>
      </c>
      <c r="AI148" s="174">
        <v>2026</v>
      </c>
      <c r="AJ148" s="139">
        <f t="shared" si="2"/>
        <v>141</v>
      </c>
      <c r="AK148" s="372"/>
      <c r="AL148" s="367"/>
    </row>
    <row r="149" spans="3:38" ht="24" customHeight="1">
      <c r="C149" s="174">
        <v>142</v>
      </c>
      <c r="D149" s="174" t="s">
        <v>3281</v>
      </c>
      <c r="E149" s="175" t="s">
        <v>3282</v>
      </c>
      <c r="F149" s="385">
        <v>46222</v>
      </c>
      <c r="G149" s="176">
        <v>46257.283020833333</v>
      </c>
      <c r="H149" s="174">
        <v>1</v>
      </c>
      <c r="I149" s="174">
        <v>1</v>
      </c>
      <c r="J149" s="174">
        <v>1</v>
      </c>
      <c r="K149" s="174">
        <v>2</v>
      </c>
      <c r="L149" s="174">
        <v>1</v>
      </c>
      <c r="M149" s="174">
        <v>1</v>
      </c>
      <c r="N149" s="174">
        <v>1</v>
      </c>
      <c r="O149" s="174">
        <v>1</v>
      </c>
      <c r="P149" s="174">
        <v>1</v>
      </c>
      <c r="Q149" s="174">
        <v>2</v>
      </c>
      <c r="R149" s="314" t="s">
        <v>545</v>
      </c>
      <c r="S149" s="315" t="s">
        <v>546</v>
      </c>
      <c r="T149" s="180">
        <v>4037</v>
      </c>
      <c r="V149" s="202">
        <v>0</v>
      </c>
      <c r="Y149" s="376">
        <v>87.5</v>
      </c>
      <c r="Z149" s="376">
        <v>0</v>
      </c>
      <c r="AA149" s="375">
        <v>0</v>
      </c>
      <c r="AB149" s="375">
        <v>0</v>
      </c>
      <c r="AC149" s="391">
        <v>87.5</v>
      </c>
      <c r="AD149" s="394">
        <v>1</v>
      </c>
      <c r="AE149" s="392">
        <v>391</v>
      </c>
      <c r="AF149" s="177">
        <v>1</v>
      </c>
      <c r="AG149" s="178">
        <v>3</v>
      </c>
      <c r="AH149" s="174">
        <v>7</v>
      </c>
      <c r="AI149" s="174">
        <v>2026</v>
      </c>
      <c r="AJ149" s="139">
        <f t="shared" si="2"/>
        <v>142</v>
      </c>
      <c r="AK149" s="372"/>
      <c r="AL149" s="367"/>
    </row>
    <row r="150" spans="3:38" ht="24" customHeight="1">
      <c r="C150" s="174">
        <v>143</v>
      </c>
      <c r="D150" s="174" t="s">
        <v>3281</v>
      </c>
      <c r="E150" s="175" t="s">
        <v>3298</v>
      </c>
      <c r="F150" s="385">
        <v>46222</v>
      </c>
      <c r="G150" s="176">
        <v>46257.299814814818</v>
      </c>
      <c r="H150" s="174">
        <v>1</v>
      </c>
      <c r="I150" s="174">
        <v>1</v>
      </c>
      <c r="J150" s="174">
        <v>1</v>
      </c>
      <c r="K150" s="174">
        <v>2</v>
      </c>
      <c r="L150" s="174">
        <v>1</v>
      </c>
      <c r="M150" s="174">
        <v>1</v>
      </c>
      <c r="N150" s="174">
        <v>1</v>
      </c>
      <c r="O150" s="174">
        <v>1</v>
      </c>
      <c r="P150" s="174">
        <v>1</v>
      </c>
      <c r="Q150" s="174">
        <v>2</v>
      </c>
      <c r="R150" s="314" t="s">
        <v>545</v>
      </c>
      <c r="S150" s="315" t="s">
        <v>546</v>
      </c>
      <c r="T150" s="180">
        <v>4037</v>
      </c>
      <c r="V150" s="202">
        <v>0</v>
      </c>
      <c r="Y150" s="376">
        <v>36.25</v>
      </c>
      <c r="Z150" s="376">
        <v>0</v>
      </c>
      <c r="AA150" s="375">
        <v>0</v>
      </c>
      <c r="AB150" s="375">
        <v>0</v>
      </c>
      <c r="AC150" s="391">
        <v>36.25</v>
      </c>
      <c r="AD150" s="394">
        <v>1</v>
      </c>
      <c r="AE150" s="392">
        <v>393</v>
      </c>
      <c r="AF150" s="177">
        <v>1</v>
      </c>
      <c r="AG150" s="178">
        <v>3</v>
      </c>
      <c r="AH150" s="174">
        <v>7</v>
      </c>
      <c r="AI150" s="174">
        <v>2026</v>
      </c>
      <c r="AJ150" s="139">
        <f t="shared" si="2"/>
        <v>143</v>
      </c>
      <c r="AK150" s="372"/>
      <c r="AL150" s="367"/>
    </row>
    <row r="151" spans="3:38" ht="24" customHeight="1">
      <c r="C151" s="174">
        <v>144</v>
      </c>
      <c r="D151" s="174" t="s">
        <v>3329</v>
      </c>
      <c r="E151" s="175" t="s">
        <v>3330</v>
      </c>
      <c r="F151" s="385">
        <v>46223</v>
      </c>
      <c r="G151" s="176">
        <v>46257.357164351852</v>
      </c>
      <c r="H151" s="174">
        <v>1</v>
      </c>
      <c r="I151" s="174">
        <v>1</v>
      </c>
      <c r="J151" s="174">
        <v>1</v>
      </c>
      <c r="K151" s="174">
        <v>2</v>
      </c>
      <c r="L151" s="174">
        <v>1</v>
      </c>
      <c r="M151" s="174">
        <v>1</v>
      </c>
      <c r="N151" s="174">
        <v>1</v>
      </c>
      <c r="O151" s="174">
        <v>1</v>
      </c>
      <c r="P151" s="174">
        <v>1</v>
      </c>
      <c r="Q151" s="174">
        <v>2</v>
      </c>
      <c r="R151" s="314" t="s">
        <v>545</v>
      </c>
      <c r="S151" s="315" t="s">
        <v>546</v>
      </c>
      <c r="T151" s="180">
        <v>4036</v>
      </c>
      <c r="V151" s="202">
        <v>0</v>
      </c>
      <c r="Y151" s="376">
        <v>89.25</v>
      </c>
      <c r="Z151" s="376">
        <v>0</v>
      </c>
      <c r="AA151" s="375">
        <v>0</v>
      </c>
      <c r="AB151" s="375">
        <v>0</v>
      </c>
      <c r="AC151" s="391">
        <v>89.25</v>
      </c>
      <c r="AD151" s="394">
        <v>1</v>
      </c>
      <c r="AE151" s="392">
        <v>397</v>
      </c>
      <c r="AF151" s="177">
        <v>1</v>
      </c>
      <c r="AG151" s="178">
        <v>3</v>
      </c>
      <c r="AH151" s="174">
        <v>7</v>
      </c>
      <c r="AI151" s="174">
        <v>2026</v>
      </c>
      <c r="AJ151" s="139">
        <f t="shared" si="2"/>
        <v>144</v>
      </c>
      <c r="AK151" s="372"/>
      <c r="AL151" s="367"/>
    </row>
    <row r="152" spans="3:38" ht="24" customHeight="1">
      <c r="C152" s="174">
        <v>145</v>
      </c>
      <c r="D152" s="174" t="s">
        <v>3329</v>
      </c>
      <c r="E152" s="175" t="s">
        <v>3344</v>
      </c>
      <c r="F152" s="385">
        <v>46223</v>
      </c>
      <c r="G152" s="176">
        <v>46257.359849537039</v>
      </c>
      <c r="H152" s="174">
        <v>1</v>
      </c>
      <c r="I152" s="174">
        <v>1</v>
      </c>
      <c r="J152" s="174">
        <v>1</v>
      </c>
      <c r="K152" s="174">
        <v>2</v>
      </c>
      <c r="L152" s="174">
        <v>1</v>
      </c>
      <c r="M152" s="174">
        <v>1</v>
      </c>
      <c r="N152" s="174">
        <v>1</v>
      </c>
      <c r="O152" s="174">
        <v>1</v>
      </c>
      <c r="P152" s="174">
        <v>1</v>
      </c>
      <c r="Q152" s="174">
        <v>2</v>
      </c>
      <c r="R152" s="314" t="s">
        <v>545</v>
      </c>
      <c r="S152" s="315" t="s">
        <v>546</v>
      </c>
      <c r="T152" s="180">
        <v>4036</v>
      </c>
      <c r="V152" s="202">
        <v>0</v>
      </c>
      <c r="Y152" s="376">
        <v>62.5</v>
      </c>
      <c r="Z152" s="376">
        <v>0</v>
      </c>
      <c r="AA152" s="375">
        <v>0</v>
      </c>
      <c r="AB152" s="375">
        <v>0</v>
      </c>
      <c r="AC152" s="391">
        <v>62.5</v>
      </c>
      <c r="AD152" s="394">
        <v>1</v>
      </c>
      <c r="AE152" s="392">
        <v>401</v>
      </c>
      <c r="AF152" s="177">
        <v>1</v>
      </c>
      <c r="AG152" s="178">
        <v>3</v>
      </c>
      <c r="AH152" s="174">
        <v>7</v>
      </c>
      <c r="AI152" s="174">
        <v>2026</v>
      </c>
      <c r="AJ152" s="139">
        <f t="shared" si="2"/>
        <v>145</v>
      </c>
      <c r="AK152" s="372"/>
      <c r="AL152" s="367"/>
    </row>
    <row r="153" spans="3:38" ht="24" customHeight="1">
      <c r="C153" s="174">
        <v>146</v>
      </c>
      <c r="D153" s="174" t="s">
        <v>3329</v>
      </c>
      <c r="E153" s="175" t="s">
        <v>3370</v>
      </c>
      <c r="F153" s="385">
        <v>46223</v>
      </c>
      <c r="G153" s="176">
        <v>46257.626597222225</v>
      </c>
      <c r="H153" s="174">
        <v>1</v>
      </c>
      <c r="I153" s="174">
        <v>1</v>
      </c>
      <c r="J153" s="174">
        <v>1</v>
      </c>
      <c r="K153" s="174">
        <v>2</v>
      </c>
      <c r="L153" s="174">
        <v>1</v>
      </c>
      <c r="M153" s="174">
        <v>1</v>
      </c>
      <c r="N153" s="174">
        <v>1</v>
      </c>
      <c r="O153" s="174">
        <v>1</v>
      </c>
      <c r="P153" s="174">
        <v>1</v>
      </c>
      <c r="Q153" s="174">
        <v>2</v>
      </c>
      <c r="R153" s="314" t="s">
        <v>545</v>
      </c>
      <c r="S153" s="315" t="s">
        <v>546</v>
      </c>
      <c r="T153" s="180">
        <v>4036</v>
      </c>
      <c r="V153" s="202">
        <v>0</v>
      </c>
      <c r="Y153" s="376">
        <v>28.25</v>
      </c>
      <c r="Z153" s="376">
        <v>0</v>
      </c>
      <c r="AA153" s="375">
        <v>0</v>
      </c>
      <c r="AB153" s="375">
        <v>0</v>
      </c>
      <c r="AC153" s="391">
        <v>28.25</v>
      </c>
      <c r="AD153" s="394">
        <v>1</v>
      </c>
      <c r="AE153" s="392">
        <v>403</v>
      </c>
      <c r="AF153" s="177">
        <v>1</v>
      </c>
      <c r="AG153" s="178">
        <v>3</v>
      </c>
      <c r="AH153" s="174">
        <v>7</v>
      </c>
      <c r="AI153" s="174">
        <v>2026</v>
      </c>
      <c r="AJ153" s="139">
        <f t="shared" si="2"/>
        <v>146</v>
      </c>
      <c r="AK153" s="372"/>
      <c r="AL153" s="367"/>
    </row>
    <row r="154" spans="3:38" ht="24" customHeight="1">
      <c r="C154" s="174">
        <v>147</v>
      </c>
      <c r="D154" s="174" t="s">
        <v>3415</v>
      </c>
      <c r="E154" s="175" t="s">
        <v>3416</v>
      </c>
      <c r="F154" s="385">
        <v>46224</v>
      </c>
      <c r="G154" s="176">
        <v>46257.647824074076</v>
      </c>
      <c r="H154" s="174">
        <v>1</v>
      </c>
      <c r="I154" s="174">
        <v>1</v>
      </c>
      <c r="J154" s="174">
        <v>1</v>
      </c>
      <c r="K154" s="174">
        <v>2</v>
      </c>
      <c r="L154" s="174">
        <v>1</v>
      </c>
      <c r="M154" s="174">
        <v>1</v>
      </c>
      <c r="N154" s="174">
        <v>1</v>
      </c>
      <c r="O154" s="174">
        <v>1</v>
      </c>
      <c r="P154" s="174">
        <v>1</v>
      </c>
      <c r="Q154" s="174">
        <v>2</v>
      </c>
      <c r="R154" s="314" t="s">
        <v>545</v>
      </c>
      <c r="S154" s="315" t="s">
        <v>546</v>
      </c>
      <c r="T154" s="180">
        <v>4040</v>
      </c>
      <c r="V154" s="202">
        <v>0</v>
      </c>
      <c r="Y154" s="376">
        <v>71.900000000000006</v>
      </c>
      <c r="Z154" s="376">
        <v>0</v>
      </c>
      <c r="AA154" s="375">
        <v>0</v>
      </c>
      <c r="AB154" s="375">
        <v>0</v>
      </c>
      <c r="AC154" s="391">
        <v>71.900000000000006</v>
      </c>
      <c r="AD154" s="394">
        <v>1</v>
      </c>
      <c r="AE154" s="392">
        <v>409</v>
      </c>
      <c r="AF154" s="177">
        <v>1</v>
      </c>
      <c r="AG154" s="178">
        <v>3</v>
      </c>
      <c r="AH154" s="174">
        <v>7</v>
      </c>
      <c r="AI154" s="174">
        <v>2026</v>
      </c>
      <c r="AJ154" s="139">
        <f t="shared" si="2"/>
        <v>147</v>
      </c>
      <c r="AK154" s="372"/>
      <c r="AL154" s="367"/>
    </row>
    <row r="155" spans="3:38" ht="24" customHeight="1">
      <c r="C155" s="174">
        <v>148</v>
      </c>
      <c r="D155" s="174" t="s">
        <v>3415</v>
      </c>
      <c r="E155" s="175" t="s">
        <v>3462</v>
      </c>
      <c r="F155" s="385">
        <v>46224</v>
      </c>
      <c r="G155" s="176">
        <v>46257.657800925925</v>
      </c>
      <c r="H155" s="174">
        <v>1</v>
      </c>
      <c r="I155" s="174">
        <v>1</v>
      </c>
      <c r="J155" s="174">
        <v>1</v>
      </c>
      <c r="K155" s="174">
        <v>2</v>
      </c>
      <c r="L155" s="174">
        <v>1</v>
      </c>
      <c r="M155" s="174">
        <v>1</v>
      </c>
      <c r="N155" s="174">
        <v>1</v>
      </c>
      <c r="O155" s="174">
        <v>1</v>
      </c>
      <c r="P155" s="174">
        <v>1</v>
      </c>
      <c r="Q155" s="174">
        <v>2</v>
      </c>
      <c r="R155" s="314" t="s">
        <v>545</v>
      </c>
      <c r="S155" s="315" t="s">
        <v>546</v>
      </c>
      <c r="T155" s="180">
        <v>4040</v>
      </c>
      <c r="V155" s="202">
        <v>0</v>
      </c>
      <c r="Y155" s="376">
        <v>26</v>
      </c>
      <c r="Z155" s="376">
        <v>0</v>
      </c>
      <c r="AA155" s="375">
        <v>0</v>
      </c>
      <c r="AB155" s="375">
        <v>0</v>
      </c>
      <c r="AC155" s="391">
        <v>26</v>
      </c>
      <c r="AD155" s="394">
        <v>1</v>
      </c>
      <c r="AE155" s="392">
        <v>410</v>
      </c>
      <c r="AF155" s="177">
        <v>1</v>
      </c>
      <c r="AG155" s="178">
        <v>3</v>
      </c>
      <c r="AH155" s="174">
        <v>7</v>
      </c>
      <c r="AI155" s="174">
        <v>2026</v>
      </c>
      <c r="AJ155" s="139">
        <f t="shared" si="2"/>
        <v>148</v>
      </c>
      <c r="AK155" s="372"/>
      <c r="AL155" s="367"/>
    </row>
    <row r="156" spans="3:38" ht="24" customHeight="1">
      <c r="C156" s="174">
        <v>149</v>
      </c>
      <c r="D156" s="174" t="s">
        <v>3415</v>
      </c>
      <c r="E156" s="175" t="s">
        <v>3470</v>
      </c>
      <c r="F156" s="385">
        <v>46224</v>
      </c>
      <c r="G156" s="176">
        <v>46257.660081018519</v>
      </c>
      <c r="H156" s="174">
        <v>1</v>
      </c>
      <c r="I156" s="174">
        <v>1</v>
      </c>
      <c r="J156" s="174">
        <v>1</v>
      </c>
      <c r="K156" s="174">
        <v>2</v>
      </c>
      <c r="L156" s="174">
        <v>1</v>
      </c>
      <c r="M156" s="174">
        <v>1</v>
      </c>
      <c r="N156" s="174">
        <v>1</v>
      </c>
      <c r="O156" s="174">
        <v>1</v>
      </c>
      <c r="P156" s="174">
        <v>1</v>
      </c>
      <c r="Q156" s="174">
        <v>2</v>
      </c>
      <c r="R156" s="314" t="s">
        <v>545</v>
      </c>
      <c r="S156" s="315" t="s">
        <v>546</v>
      </c>
      <c r="T156" s="180">
        <v>4040</v>
      </c>
      <c r="V156" s="202">
        <v>0</v>
      </c>
      <c r="Y156" s="376">
        <v>78</v>
      </c>
      <c r="Z156" s="376">
        <v>0</v>
      </c>
      <c r="AA156" s="375">
        <v>0</v>
      </c>
      <c r="AB156" s="375">
        <v>0</v>
      </c>
      <c r="AC156" s="391">
        <v>78</v>
      </c>
      <c r="AD156" s="394">
        <v>1</v>
      </c>
      <c r="AE156" s="392">
        <v>426</v>
      </c>
      <c r="AF156" s="177">
        <v>1</v>
      </c>
      <c r="AG156" s="178">
        <v>3</v>
      </c>
      <c r="AH156" s="174">
        <v>7</v>
      </c>
      <c r="AI156" s="174">
        <v>2026</v>
      </c>
      <c r="AJ156" s="139">
        <f t="shared" si="2"/>
        <v>149</v>
      </c>
      <c r="AK156" s="372"/>
      <c r="AL156" s="367"/>
    </row>
    <row r="157" spans="3:38" ht="24" customHeight="1">
      <c r="C157" s="174">
        <v>150</v>
      </c>
      <c r="D157" s="174" t="s">
        <v>3484</v>
      </c>
      <c r="E157" s="175" t="s">
        <v>3485</v>
      </c>
      <c r="F157" s="385">
        <v>46225</v>
      </c>
      <c r="G157" s="176">
        <v>46257.685937499999</v>
      </c>
      <c r="H157" s="174">
        <v>1</v>
      </c>
      <c r="I157" s="174">
        <v>1</v>
      </c>
      <c r="J157" s="174">
        <v>1</v>
      </c>
      <c r="K157" s="174">
        <v>2</v>
      </c>
      <c r="L157" s="174">
        <v>1</v>
      </c>
      <c r="M157" s="174">
        <v>1</v>
      </c>
      <c r="N157" s="174">
        <v>1</v>
      </c>
      <c r="O157" s="174">
        <v>1</v>
      </c>
      <c r="P157" s="174">
        <v>1</v>
      </c>
      <c r="Q157" s="174">
        <v>2</v>
      </c>
      <c r="R157" s="314" t="s">
        <v>545</v>
      </c>
      <c r="S157" s="315" t="s">
        <v>546</v>
      </c>
      <c r="T157" s="180">
        <v>4040</v>
      </c>
      <c r="V157" s="202">
        <v>0</v>
      </c>
      <c r="Y157" s="376">
        <v>58.5</v>
      </c>
      <c r="Z157" s="376">
        <v>0</v>
      </c>
      <c r="AA157" s="375">
        <v>0</v>
      </c>
      <c r="AB157" s="375">
        <v>0</v>
      </c>
      <c r="AC157" s="391">
        <v>58.5</v>
      </c>
      <c r="AD157" s="394">
        <v>1</v>
      </c>
      <c r="AE157" s="392">
        <v>425</v>
      </c>
      <c r="AF157" s="177">
        <v>1</v>
      </c>
      <c r="AG157" s="178">
        <v>4</v>
      </c>
      <c r="AH157" s="174">
        <v>7</v>
      </c>
      <c r="AI157" s="174">
        <v>2026</v>
      </c>
      <c r="AJ157" s="139">
        <f t="shared" si="2"/>
        <v>150</v>
      </c>
      <c r="AK157" s="372"/>
      <c r="AL157" s="367"/>
    </row>
    <row r="158" spans="3:38" ht="24" customHeight="1">
      <c r="C158" s="174">
        <v>151</v>
      </c>
      <c r="D158" s="174" t="s">
        <v>3484</v>
      </c>
      <c r="E158" s="175" t="s">
        <v>3503</v>
      </c>
      <c r="F158" s="385">
        <v>46225</v>
      </c>
      <c r="G158" s="176">
        <v>46257.691747685189</v>
      </c>
      <c r="H158" s="174">
        <v>1</v>
      </c>
      <c r="I158" s="174">
        <v>1</v>
      </c>
      <c r="J158" s="174">
        <v>1</v>
      </c>
      <c r="K158" s="174">
        <v>2</v>
      </c>
      <c r="L158" s="174">
        <v>1</v>
      </c>
      <c r="M158" s="174">
        <v>1</v>
      </c>
      <c r="N158" s="174">
        <v>1</v>
      </c>
      <c r="O158" s="174">
        <v>1</v>
      </c>
      <c r="P158" s="174">
        <v>1</v>
      </c>
      <c r="Q158" s="174">
        <v>2</v>
      </c>
      <c r="R158" s="314" t="s">
        <v>545</v>
      </c>
      <c r="S158" s="315" t="s">
        <v>546</v>
      </c>
      <c r="T158" s="180">
        <v>4040</v>
      </c>
      <c r="V158" s="202">
        <v>0</v>
      </c>
      <c r="Y158" s="376">
        <v>78</v>
      </c>
      <c r="Z158" s="376">
        <v>0</v>
      </c>
      <c r="AA158" s="375">
        <v>0</v>
      </c>
      <c r="AB158" s="375">
        <v>0</v>
      </c>
      <c r="AC158" s="391">
        <v>78</v>
      </c>
      <c r="AD158" s="394">
        <v>1</v>
      </c>
      <c r="AE158" s="392">
        <v>426</v>
      </c>
      <c r="AF158" s="177">
        <v>1</v>
      </c>
      <c r="AG158" s="178">
        <v>4</v>
      </c>
      <c r="AH158" s="174">
        <v>7</v>
      </c>
      <c r="AI158" s="174">
        <v>2026</v>
      </c>
      <c r="AJ158" s="139">
        <f t="shared" si="2"/>
        <v>151</v>
      </c>
      <c r="AK158" s="372"/>
      <c r="AL158" s="367"/>
    </row>
    <row r="159" spans="3:38" ht="24" customHeight="1">
      <c r="C159" s="174">
        <v>152</v>
      </c>
      <c r="D159" s="174" t="s">
        <v>3484</v>
      </c>
      <c r="E159" s="175" t="s">
        <v>3517</v>
      </c>
      <c r="F159" s="385">
        <v>46225</v>
      </c>
      <c r="G159" s="176">
        <v>46257.715092592596</v>
      </c>
      <c r="H159" s="174">
        <v>1</v>
      </c>
      <c r="I159" s="174">
        <v>1</v>
      </c>
      <c r="J159" s="174">
        <v>1</v>
      </c>
      <c r="K159" s="174">
        <v>2</v>
      </c>
      <c r="L159" s="174">
        <v>1</v>
      </c>
      <c r="M159" s="174">
        <v>1</v>
      </c>
      <c r="N159" s="174">
        <v>1</v>
      </c>
      <c r="O159" s="174">
        <v>1</v>
      </c>
      <c r="P159" s="174">
        <v>1</v>
      </c>
      <c r="Q159" s="174">
        <v>2</v>
      </c>
      <c r="R159" s="314" t="s">
        <v>545</v>
      </c>
      <c r="S159" s="315" t="s">
        <v>546</v>
      </c>
      <c r="T159" s="180">
        <v>4040</v>
      </c>
      <c r="V159" s="202">
        <v>0</v>
      </c>
      <c r="Y159" s="376">
        <v>57.25</v>
      </c>
      <c r="Z159" s="376">
        <v>0</v>
      </c>
      <c r="AA159" s="375">
        <v>0</v>
      </c>
      <c r="AB159" s="375">
        <v>0</v>
      </c>
      <c r="AC159" s="391">
        <v>57.25</v>
      </c>
      <c r="AD159" s="394">
        <v>1</v>
      </c>
      <c r="AE159" s="392">
        <v>247</v>
      </c>
      <c r="AF159" s="177">
        <v>1</v>
      </c>
      <c r="AG159" s="178">
        <v>4</v>
      </c>
      <c r="AH159" s="174">
        <v>7</v>
      </c>
      <c r="AI159" s="174">
        <v>2026</v>
      </c>
      <c r="AJ159" s="139">
        <f t="shared" si="2"/>
        <v>152</v>
      </c>
      <c r="AK159" s="372"/>
      <c r="AL159" s="367"/>
    </row>
    <row r="160" spans="3:38" ht="24" customHeight="1">
      <c r="C160" s="174">
        <v>153</v>
      </c>
      <c r="D160" s="174" t="s">
        <v>3572</v>
      </c>
      <c r="E160" s="175" t="s">
        <v>3573</v>
      </c>
      <c r="F160" s="385">
        <v>46226</v>
      </c>
      <c r="G160" s="176">
        <v>46257.872812499998</v>
      </c>
      <c r="H160" s="174">
        <v>1</v>
      </c>
      <c r="I160" s="174">
        <v>1</v>
      </c>
      <c r="J160" s="174">
        <v>1</v>
      </c>
      <c r="K160" s="174">
        <v>2</v>
      </c>
      <c r="L160" s="174">
        <v>1</v>
      </c>
      <c r="M160" s="174">
        <v>1</v>
      </c>
      <c r="N160" s="174">
        <v>1</v>
      </c>
      <c r="O160" s="174">
        <v>1</v>
      </c>
      <c r="P160" s="174">
        <v>1</v>
      </c>
      <c r="Q160" s="174">
        <v>2</v>
      </c>
      <c r="R160" s="314" t="s">
        <v>545</v>
      </c>
      <c r="S160" s="315" t="s">
        <v>546</v>
      </c>
      <c r="T160" s="180">
        <v>4041</v>
      </c>
      <c r="V160" s="202">
        <v>0</v>
      </c>
      <c r="Y160" s="376">
        <v>90</v>
      </c>
      <c r="Z160" s="376">
        <v>0</v>
      </c>
      <c r="AA160" s="375">
        <v>0</v>
      </c>
      <c r="AB160" s="375">
        <v>0</v>
      </c>
      <c r="AC160" s="391">
        <v>90</v>
      </c>
      <c r="AD160" s="394">
        <v>1</v>
      </c>
      <c r="AE160" s="392">
        <v>432</v>
      </c>
      <c r="AF160" s="177">
        <v>1</v>
      </c>
      <c r="AG160" s="178">
        <v>4</v>
      </c>
      <c r="AH160" s="174">
        <v>7</v>
      </c>
      <c r="AI160" s="174">
        <v>2026</v>
      </c>
      <c r="AJ160" s="139">
        <f t="shared" si="2"/>
        <v>153</v>
      </c>
      <c r="AK160" s="372"/>
      <c r="AL160" s="367"/>
    </row>
    <row r="161" spans="3:38" ht="24" customHeight="1">
      <c r="C161" s="174">
        <v>154</v>
      </c>
      <c r="D161" s="174" t="s">
        <v>3572</v>
      </c>
      <c r="E161" s="175" t="s">
        <v>3578</v>
      </c>
      <c r="F161" s="385">
        <v>46226</v>
      </c>
      <c r="G161" s="176">
        <v>46257.873564814814</v>
      </c>
      <c r="H161" s="174">
        <v>1</v>
      </c>
      <c r="I161" s="174">
        <v>1</v>
      </c>
      <c r="J161" s="174">
        <v>1</v>
      </c>
      <c r="K161" s="174">
        <v>2</v>
      </c>
      <c r="L161" s="174">
        <v>1</v>
      </c>
      <c r="M161" s="174">
        <v>1</v>
      </c>
      <c r="N161" s="174">
        <v>1</v>
      </c>
      <c r="O161" s="174">
        <v>1</v>
      </c>
      <c r="P161" s="174">
        <v>1</v>
      </c>
      <c r="Q161" s="174">
        <v>2</v>
      </c>
      <c r="R161" s="314" t="s">
        <v>545</v>
      </c>
      <c r="S161" s="315" t="s">
        <v>546</v>
      </c>
      <c r="T161" s="180">
        <v>4041</v>
      </c>
      <c r="V161" s="202">
        <v>0</v>
      </c>
      <c r="Y161" s="376">
        <v>47.5</v>
      </c>
      <c r="Z161" s="376">
        <v>0</v>
      </c>
      <c r="AA161" s="375">
        <v>0</v>
      </c>
      <c r="AB161" s="375">
        <v>0</v>
      </c>
      <c r="AC161" s="391">
        <v>47.5</v>
      </c>
      <c r="AD161" s="394">
        <v>1</v>
      </c>
      <c r="AE161" s="392">
        <v>441</v>
      </c>
      <c r="AF161" s="177">
        <v>1</v>
      </c>
      <c r="AG161" s="178">
        <v>4</v>
      </c>
      <c r="AH161" s="174">
        <v>7</v>
      </c>
      <c r="AI161" s="174">
        <v>2026</v>
      </c>
      <c r="AJ161" s="139">
        <f t="shared" si="2"/>
        <v>154</v>
      </c>
      <c r="AK161" s="372"/>
      <c r="AL161" s="367"/>
    </row>
    <row r="162" spans="3:38" ht="24" customHeight="1">
      <c r="C162" s="174">
        <v>155</v>
      </c>
      <c r="D162" s="174" t="s">
        <v>3583</v>
      </c>
      <c r="E162" s="175" t="s">
        <v>3584</v>
      </c>
      <c r="F162" s="385">
        <v>46227</v>
      </c>
      <c r="G162" s="176">
        <v>46257.878553240742</v>
      </c>
      <c r="H162" s="174">
        <v>1</v>
      </c>
      <c r="I162" s="174">
        <v>1</v>
      </c>
      <c r="J162" s="174">
        <v>1</v>
      </c>
      <c r="K162" s="174">
        <v>2</v>
      </c>
      <c r="L162" s="174">
        <v>1</v>
      </c>
      <c r="M162" s="174">
        <v>1</v>
      </c>
      <c r="N162" s="174">
        <v>1</v>
      </c>
      <c r="O162" s="174">
        <v>1</v>
      </c>
      <c r="P162" s="174">
        <v>1</v>
      </c>
      <c r="Q162" s="174">
        <v>2</v>
      </c>
      <c r="R162" s="314" t="s">
        <v>545</v>
      </c>
      <c r="S162" s="315" t="s">
        <v>546</v>
      </c>
      <c r="T162" s="180">
        <v>4041</v>
      </c>
      <c r="V162" s="202">
        <v>0</v>
      </c>
      <c r="Y162" s="376">
        <v>49.63</v>
      </c>
      <c r="Z162" s="376">
        <v>0</v>
      </c>
      <c r="AA162" s="375">
        <v>0</v>
      </c>
      <c r="AB162" s="375">
        <v>0</v>
      </c>
      <c r="AC162" s="391">
        <v>49.63</v>
      </c>
      <c r="AD162" s="394">
        <v>1</v>
      </c>
      <c r="AE162" s="392">
        <v>444</v>
      </c>
      <c r="AF162" s="177">
        <v>1</v>
      </c>
      <c r="AG162" s="178">
        <v>4</v>
      </c>
      <c r="AH162" s="174">
        <v>7</v>
      </c>
      <c r="AI162" s="174">
        <v>2026</v>
      </c>
      <c r="AJ162" s="139">
        <f t="shared" si="2"/>
        <v>155</v>
      </c>
      <c r="AK162" s="372"/>
      <c r="AL162" s="367"/>
    </row>
    <row r="163" spans="3:38" ht="24" customHeight="1">
      <c r="C163" s="174">
        <v>156</v>
      </c>
      <c r="D163" s="174" t="s">
        <v>3583</v>
      </c>
      <c r="E163" s="175" t="s">
        <v>3595</v>
      </c>
      <c r="F163" s="385">
        <v>46227</v>
      </c>
      <c r="G163" s="176">
        <v>46257.885127314818</v>
      </c>
      <c r="H163" s="174">
        <v>1</v>
      </c>
      <c r="I163" s="174">
        <v>1</v>
      </c>
      <c r="J163" s="174">
        <v>1</v>
      </c>
      <c r="K163" s="174">
        <v>2</v>
      </c>
      <c r="L163" s="174">
        <v>1</v>
      </c>
      <c r="M163" s="174">
        <v>1</v>
      </c>
      <c r="N163" s="174">
        <v>1</v>
      </c>
      <c r="O163" s="174">
        <v>1</v>
      </c>
      <c r="P163" s="174">
        <v>1</v>
      </c>
      <c r="Q163" s="174">
        <v>2</v>
      </c>
      <c r="R163" s="314" t="s">
        <v>545</v>
      </c>
      <c r="S163" s="315" t="s">
        <v>546</v>
      </c>
      <c r="T163" s="180">
        <v>4041</v>
      </c>
      <c r="V163" s="202">
        <v>0</v>
      </c>
      <c r="Y163" s="376">
        <v>49.5</v>
      </c>
      <c r="Z163" s="376">
        <v>0</v>
      </c>
      <c r="AA163" s="375">
        <v>0</v>
      </c>
      <c r="AB163" s="375">
        <v>0</v>
      </c>
      <c r="AC163" s="391">
        <v>49.5</v>
      </c>
      <c r="AD163" s="394">
        <v>1</v>
      </c>
      <c r="AE163" s="392">
        <v>448</v>
      </c>
      <c r="AF163" s="177">
        <v>1</v>
      </c>
      <c r="AG163" s="178">
        <v>4</v>
      </c>
      <c r="AH163" s="174">
        <v>7</v>
      </c>
      <c r="AI163" s="174">
        <v>2026</v>
      </c>
      <c r="AJ163" s="139">
        <f t="shared" si="2"/>
        <v>156</v>
      </c>
      <c r="AK163" s="372"/>
      <c r="AL163" s="367"/>
    </row>
    <row r="164" spans="3:38" ht="24" customHeight="1">
      <c r="C164" s="174">
        <v>157</v>
      </c>
      <c r="D164" s="174" t="s">
        <v>3583</v>
      </c>
      <c r="E164" s="175" t="s">
        <v>3604</v>
      </c>
      <c r="F164" s="385">
        <v>46227</v>
      </c>
      <c r="G164" s="176">
        <v>46257.910081018519</v>
      </c>
      <c r="H164" s="174">
        <v>1</v>
      </c>
      <c r="I164" s="174">
        <v>1</v>
      </c>
      <c r="J164" s="174">
        <v>1</v>
      </c>
      <c r="K164" s="174">
        <v>2</v>
      </c>
      <c r="L164" s="174">
        <v>1</v>
      </c>
      <c r="M164" s="174">
        <v>1</v>
      </c>
      <c r="N164" s="174">
        <v>1</v>
      </c>
      <c r="O164" s="174">
        <v>1</v>
      </c>
      <c r="P164" s="174">
        <v>1</v>
      </c>
      <c r="Q164" s="174">
        <v>2</v>
      </c>
      <c r="R164" s="314" t="s">
        <v>545</v>
      </c>
      <c r="S164" s="315" t="s">
        <v>546</v>
      </c>
      <c r="T164" s="180">
        <v>4041</v>
      </c>
      <c r="V164" s="202">
        <v>0</v>
      </c>
      <c r="Y164" s="376">
        <v>94.1</v>
      </c>
      <c r="Z164" s="376">
        <v>0</v>
      </c>
      <c r="AA164" s="375">
        <v>0</v>
      </c>
      <c r="AB164" s="375">
        <v>0</v>
      </c>
      <c r="AC164" s="391">
        <v>94.1</v>
      </c>
      <c r="AD164" s="394">
        <v>1</v>
      </c>
      <c r="AE164" s="392">
        <v>454</v>
      </c>
      <c r="AF164" s="177">
        <v>1</v>
      </c>
      <c r="AG164" s="178">
        <v>4</v>
      </c>
      <c r="AH164" s="174">
        <v>7</v>
      </c>
      <c r="AI164" s="174">
        <v>2026</v>
      </c>
      <c r="AJ164" s="139">
        <f t="shared" si="2"/>
        <v>157</v>
      </c>
      <c r="AK164" s="372"/>
      <c r="AL164" s="367"/>
    </row>
    <row r="165" spans="3:38" ht="24" customHeight="1">
      <c r="C165" s="174">
        <v>158</v>
      </c>
      <c r="D165" s="174" t="s">
        <v>3624</v>
      </c>
      <c r="E165" s="175" t="s">
        <v>3625</v>
      </c>
      <c r="F165" s="385">
        <v>46228</v>
      </c>
      <c r="G165" s="176">
        <v>46257.912048611113</v>
      </c>
      <c r="H165" s="174">
        <v>1</v>
      </c>
      <c r="I165" s="174">
        <v>1</v>
      </c>
      <c r="J165" s="174">
        <v>1</v>
      </c>
      <c r="K165" s="174">
        <v>2</v>
      </c>
      <c r="L165" s="174">
        <v>1</v>
      </c>
      <c r="M165" s="174">
        <v>1</v>
      </c>
      <c r="N165" s="174">
        <v>1</v>
      </c>
      <c r="O165" s="174">
        <v>1</v>
      </c>
      <c r="P165" s="174">
        <v>1</v>
      </c>
      <c r="Q165" s="174">
        <v>2</v>
      </c>
      <c r="R165" s="314" t="s">
        <v>545</v>
      </c>
      <c r="S165" s="315" t="s">
        <v>546</v>
      </c>
      <c r="T165" s="180">
        <v>4041</v>
      </c>
      <c r="V165" s="202">
        <v>0</v>
      </c>
      <c r="Y165" s="376">
        <v>54.4</v>
      </c>
      <c r="Z165" s="376">
        <v>0</v>
      </c>
      <c r="AA165" s="375">
        <v>0</v>
      </c>
      <c r="AB165" s="375">
        <v>0</v>
      </c>
      <c r="AC165" s="391">
        <v>54.4</v>
      </c>
      <c r="AD165" s="394">
        <v>1</v>
      </c>
      <c r="AE165" s="392">
        <v>459</v>
      </c>
      <c r="AF165" s="177">
        <v>1</v>
      </c>
      <c r="AG165" s="178">
        <v>4</v>
      </c>
      <c r="AH165" s="174">
        <v>7</v>
      </c>
      <c r="AI165" s="174">
        <v>2026</v>
      </c>
      <c r="AJ165" s="139">
        <f t="shared" si="2"/>
        <v>158</v>
      </c>
      <c r="AK165" s="372"/>
      <c r="AL165" s="367"/>
    </row>
    <row r="166" spans="3:38" ht="24" customHeight="1">
      <c r="C166" s="174">
        <v>159</v>
      </c>
      <c r="D166" s="174" t="s">
        <v>3624</v>
      </c>
      <c r="E166" s="175" t="s">
        <v>3639</v>
      </c>
      <c r="F166" s="385">
        <v>46228</v>
      </c>
      <c r="G166" s="176">
        <v>46257.913611111115</v>
      </c>
      <c r="H166" s="174">
        <v>1</v>
      </c>
      <c r="I166" s="174">
        <v>1</v>
      </c>
      <c r="J166" s="174">
        <v>1</v>
      </c>
      <c r="K166" s="174">
        <v>2</v>
      </c>
      <c r="L166" s="174">
        <v>1</v>
      </c>
      <c r="M166" s="174">
        <v>1</v>
      </c>
      <c r="N166" s="174">
        <v>1</v>
      </c>
      <c r="O166" s="174">
        <v>1</v>
      </c>
      <c r="P166" s="174">
        <v>1</v>
      </c>
      <c r="Q166" s="174">
        <v>2</v>
      </c>
      <c r="R166" s="314" t="s">
        <v>545</v>
      </c>
      <c r="S166" s="315" t="s">
        <v>546</v>
      </c>
      <c r="T166" s="180">
        <v>4041</v>
      </c>
      <c r="V166" s="202">
        <v>0</v>
      </c>
      <c r="Y166" s="376">
        <v>57.2</v>
      </c>
      <c r="Z166" s="376">
        <v>0</v>
      </c>
      <c r="AA166" s="375">
        <v>0</v>
      </c>
      <c r="AB166" s="375">
        <v>0</v>
      </c>
      <c r="AC166" s="391">
        <v>57.2</v>
      </c>
      <c r="AD166" s="394">
        <v>1</v>
      </c>
      <c r="AE166" s="392">
        <v>463</v>
      </c>
      <c r="AF166" s="177">
        <v>1</v>
      </c>
      <c r="AG166" s="178">
        <v>4</v>
      </c>
      <c r="AH166" s="174">
        <v>7</v>
      </c>
      <c r="AI166" s="174">
        <v>2026</v>
      </c>
      <c r="AJ166" s="139">
        <f t="shared" si="2"/>
        <v>159</v>
      </c>
      <c r="AK166" s="372"/>
      <c r="AL166" s="367"/>
    </row>
    <row r="167" spans="3:38" ht="24" customHeight="1">
      <c r="C167" s="174">
        <v>160</v>
      </c>
      <c r="D167" s="174" t="s">
        <v>3624</v>
      </c>
      <c r="E167" s="175" t="s">
        <v>3653</v>
      </c>
      <c r="F167" s="385">
        <v>46228</v>
      </c>
      <c r="G167" s="176">
        <v>46257.914942129632</v>
      </c>
      <c r="H167" s="174">
        <v>1</v>
      </c>
      <c r="I167" s="174">
        <v>1</v>
      </c>
      <c r="J167" s="174">
        <v>1</v>
      </c>
      <c r="K167" s="174">
        <v>2</v>
      </c>
      <c r="L167" s="174">
        <v>1</v>
      </c>
      <c r="M167" s="174">
        <v>1</v>
      </c>
      <c r="N167" s="174">
        <v>1</v>
      </c>
      <c r="O167" s="174">
        <v>1</v>
      </c>
      <c r="P167" s="174">
        <v>1</v>
      </c>
      <c r="Q167" s="174">
        <v>2</v>
      </c>
      <c r="R167" s="314" t="s">
        <v>545</v>
      </c>
      <c r="S167" s="315" t="s">
        <v>546</v>
      </c>
      <c r="T167" s="180">
        <v>4041</v>
      </c>
      <c r="V167" s="202">
        <v>0</v>
      </c>
      <c r="Y167" s="376">
        <v>58.2</v>
      </c>
      <c r="Z167" s="376">
        <v>0</v>
      </c>
      <c r="AA167" s="375">
        <v>0</v>
      </c>
      <c r="AB167" s="375">
        <v>0</v>
      </c>
      <c r="AC167" s="391">
        <v>58.2</v>
      </c>
      <c r="AD167" s="394">
        <v>1</v>
      </c>
      <c r="AE167" s="392">
        <v>465</v>
      </c>
      <c r="AF167" s="177">
        <v>1</v>
      </c>
      <c r="AG167" s="178">
        <v>4</v>
      </c>
      <c r="AH167" s="174">
        <v>7</v>
      </c>
      <c r="AI167" s="174">
        <v>2026</v>
      </c>
      <c r="AJ167" s="139">
        <f t="shared" si="2"/>
        <v>160</v>
      </c>
      <c r="AK167" s="372"/>
      <c r="AL167" s="367"/>
    </row>
    <row r="168" spans="3:38" ht="24" customHeight="1">
      <c r="C168" s="174">
        <v>161</v>
      </c>
      <c r="D168" s="174" t="s">
        <v>3663</v>
      </c>
      <c r="E168" s="175" t="s">
        <v>3664</v>
      </c>
      <c r="F168" s="385">
        <v>46229</v>
      </c>
      <c r="G168" s="176">
        <v>46257.918703703705</v>
      </c>
      <c r="H168" s="174">
        <v>1</v>
      </c>
      <c r="I168" s="174">
        <v>1</v>
      </c>
      <c r="J168" s="174">
        <v>1</v>
      </c>
      <c r="K168" s="174">
        <v>2</v>
      </c>
      <c r="L168" s="174">
        <v>1</v>
      </c>
      <c r="M168" s="174">
        <v>1</v>
      </c>
      <c r="N168" s="174">
        <v>1</v>
      </c>
      <c r="O168" s="174">
        <v>1</v>
      </c>
      <c r="P168" s="174">
        <v>1</v>
      </c>
      <c r="Q168" s="174">
        <v>2</v>
      </c>
      <c r="R168" s="314" t="s">
        <v>545</v>
      </c>
      <c r="S168" s="315" t="s">
        <v>546</v>
      </c>
      <c r="T168" s="180">
        <v>4041</v>
      </c>
      <c r="V168" s="202">
        <v>0</v>
      </c>
      <c r="Y168" s="376">
        <v>109.5</v>
      </c>
      <c r="Z168" s="376">
        <v>0</v>
      </c>
      <c r="AA168" s="375">
        <v>0</v>
      </c>
      <c r="AB168" s="375">
        <v>0</v>
      </c>
      <c r="AC168" s="391">
        <v>109.5</v>
      </c>
      <c r="AD168" s="394">
        <v>1</v>
      </c>
      <c r="AE168" s="392">
        <v>469</v>
      </c>
      <c r="AF168" s="177">
        <v>1</v>
      </c>
      <c r="AG168" s="178">
        <v>4</v>
      </c>
      <c r="AH168" s="174">
        <v>7</v>
      </c>
      <c r="AI168" s="174">
        <v>2026</v>
      </c>
      <c r="AJ168" s="139">
        <f t="shared" si="2"/>
        <v>161</v>
      </c>
      <c r="AK168" s="372"/>
      <c r="AL168" s="367"/>
    </row>
    <row r="169" spans="3:38" ht="24" customHeight="1">
      <c r="C169" s="174">
        <v>162</v>
      </c>
      <c r="D169" s="174" t="s">
        <v>3663</v>
      </c>
      <c r="E169" s="175" t="s">
        <v>3680</v>
      </c>
      <c r="F169" s="385">
        <v>46229</v>
      </c>
      <c r="G169" s="176">
        <v>46257.919236111113</v>
      </c>
      <c r="H169" s="174">
        <v>1</v>
      </c>
      <c r="I169" s="174">
        <v>1</v>
      </c>
      <c r="J169" s="174">
        <v>1</v>
      </c>
      <c r="K169" s="174">
        <v>2</v>
      </c>
      <c r="L169" s="174">
        <v>1</v>
      </c>
      <c r="M169" s="174">
        <v>1</v>
      </c>
      <c r="N169" s="174">
        <v>1</v>
      </c>
      <c r="O169" s="174">
        <v>1</v>
      </c>
      <c r="P169" s="174">
        <v>1</v>
      </c>
      <c r="Q169" s="174">
        <v>2</v>
      </c>
      <c r="R169" s="314" t="s">
        <v>545</v>
      </c>
      <c r="S169" s="315" t="s">
        <v>546</v>
      </c>
      <c r="T169" s="180">
        <v>4041</v>
      </c>
      <c r="V169" s="202">
        <v>0</v>
      </c>
      <c r="Y169" s="376">
        <v>45</v>
      </c>
      <c r="Z169" s="376">
        <v>0</v>
      </c>
      <c r="AA169" s="375">
        <v>0</v>
      </c>
      <c r="AB169" s="375">
        <v>0</v>
      </c>
      <c r="AC169" s="391">
        <v>45</v>
      </c>
      <c r="AD169" s="394">
        <v>1</v>
      </c>
      <c r="AE169" s="392">
        <v>477</v>
      </c>
      <c r="AF169" s="177">
        <v>1</v>
      </c>
      <c r="AG169" s="178">
        <v>4</v>
      </c>
      <c r="AH169" s="174">
        <v>7</v>
      </c>
      <c r="AI169" s="174">
        <v>2026</v>
      </c>
      <c r="AJ169" s="139">
        <f t="shared" si="2"/>
        <v>162</v>
      </c>
      <c r="AK169" s="372"/>
      <c r="AL169" s="367"/>
    </row>
    <row r="170" spans="3:38" ht="24" customHeight="1">
      <c r="C170" s="174">
        <v>163</v>
      </c>
      <c r="D170" s="174" t="s">
        <v>3663</v>
      </c>
      <c r="E170" s="175" t="s">
        <v>3685</v>
      </c>
      <c r="F170" s="385">
        <v>46229</v>
      </c>
      <c r="G170" s="176">
        <v>46257.921770833331</v>
      </c>
      <c r="H170" s="174">
        <v>1</v>
      </c>
      <c r="I170" s="174">
        <v>1</v>
      </c>
      <c r="J170" s="174">
        <v>1</v>
      </c>
      <c r="K170" s="174">
        <v>2</v>
      </c>
      <c r="L170" s="174">
        <v>1</v>
      </c>
      <c r="M170" s="174">
        <v>1</v>
      </c>
      <c r="N170" s="174">
        <v>1</v>
      </c>
      <c r="O170" s="174">
        <v>1</v>
      </c>
      <c r="P170" s="174">
        <v>1</v>
      </c>
      <c r="Q170" s="174">
        <v>2</v>
      </c>
      <c r="R170" s="314" t="s">
        <v>545</v>
      </c>
      <c r="S170" s="315" t="s">
        <v>546</v>
      </c>
      <c r="T170" s="180">
        <v>4041</v>
      </c>
      <c r="V170" s="202">
        <v>0</v>
      </c>
      <c r="Y170" s="376">
        <v>47.5</v>
      </c>
      <c r="Z170" s="376">
        <v>0</v>
      </c>
      <c r="AA170" s="375">
        <v>0</v>
      </c>
      <c r="AB170" s="375">
        <v>0</v>
      </c>
      <c r="AC170" s="391">
        <v>47.5</v>
      </c>
      <c r="AD170" s="394">
        <v>1</v>
      </c>
      <c r="AE170" s="392">
        <v>479</v>
      </c>
      <c r="AF170" s="177">
        <v>1</v>
      </c>
      <c r="AG170" s="178">
        <v>4</v>
      </c>
      <c r="AH170" s="174">
        <v>7</v>
      </c>
      <c r="AI170" s="174">
        <v>2026</v>
      </c>
      <c r="AJ170" s="139">
        <f t="shared" si="2"/>
        <v>163</v>
      </c>
      <c r="AK170" s="372"/>
      <c r="AL170" s="367"/>
    </row>
    <row r="171" spans="3:38" ht="24" customHeight="1">
      <c r="C171" s="174">
        <v>164</v>
      </c>
      <c r="D171" s="174" t="s">
        <v>3695</v>
      </c>
      <c r="E171" s="175" t="s">
        <v>3696</v>
      </c>
      <c r="F171" s="385">
        <v>46230</v>
      </c>
      <c r="G171" s="176">
        <v>46257.922824074078</v>
      </c>
      <c r="H171" s="174">
        <v>1</v>
      </c>
      <c r="I171" s="174">
        <v>1</v>
      </c>
      <c r="J171" s="174">
        <v>1</v>
      </c>
      <c r="K171" s="174">
        <v>2</v>
      </c>
      <c r="L171" s="174">
        <v>1</v>
      </c>
      <c r="M171" s="174">
        <v>1</v>
      </c>
      <c r="N171" s="174">
        <v>1</v>
      </c>
      <c r="O171" s="174">
        <v>1</v>
      </c>
      <c r="P171" s="174">
        <v>1</v>
      </c>
      <c r="Q171" s="174">
        <v>2</v>
      </c>
      <c r="R171" s="314" t="s">
        <v>545</v>
      </c>
      <c r="S171" s="315" t="s">
        <v>546</v>
      </c>
      <c r="T171" s="180">
        <v>4041</v>
      </c>
      <c r="V171" s="202">
        <v>0</v>
      </c>
      <c r="Y171" s="376">
        <v>90</v>
      </c>
      <c r="Z171" s="376">
        <v>0</v>
      </c>
      <c r="AA171" s="375">
        <v>0</v>
      </c>
      <c r="AB171" s="375">
        <v>0</v>
      </c>
      <c r="AC171" s="391">
        <v>90</v>
      </c>
      <c r="AD171" s="394">
        <v>1</v>
      </c>
      <c r="AE171" s="392">
        <v>481</v>
      </c>
      <c r="AF171" s="177">
        <v>1</v>
      </c>
      <c r="AG171" s="178">
        <v>4</v>
      </c>
      <c r="AH171" s="174">
        <v>7</v>
      </c>
      <c r="AI171" s="174">
        <v>2026</v>
      </c>
      <c r="AJ171" s="139">
        <f t="shared" si="2"/>
        <v>164</v>
      </c>
      <c r="AK171" s="372"/>
      <c r="AL171" s="367"/>
    </row>
    <row r="172" spans="3:38" ht="24" customHeight="1">
      <c r="C172" s="174">
        <v>165</v>
      </c>
      <c r="D172" s="174" t="s">
        <v>3695</v>
      </c>
      <c r="E172" s="175" t="s">
        <v>3701</v>
      </c>
      <c r="F172" s="385">
        <v>46230</v>
      </c>
      <c r="G172" s="176">
        <v>46257.925879629627</v>
      </c>
      <c r="H172" s="174">
        <v>1</v>
      </c>
      <c r="I172" s="174">
        <v>1</v>
      </c>
      <c r="J172" s="174">
        <v>1</v>
      </c>
      <c r="K172" s="174">
        <v>2</v>
      </c>
      <c r="L172" s="174">
        <v>1</v>
      </c>
      <c r="M172" s="174">
        <v>1</v>
      </c>
      <c r="N172" s="174">
        <v>1</v>
      </c>
      <c r="O172" s="174">
        <v>1</v>
      </c>
      <c r="P172" s="174">
        <v>1</v>
      </c>
      <c r="Q172" s="174">
        <v>2</v>
      </c>
      <c r="R172" s="314" t="s">
        <v>545</v>
      </c>
      <c r="S172" s="315" t="s">
        <v>546</v>
      </c>
      <c r="T172" s="180">
        <v>4041</v>
      </c>
      <c r="V172" s="202">
        <v>0</v>
      </c>
      <c r="Y172" s="376">
        <v>65</v>
      </c>
      <c r="Z172" s="376">
        <v>0</v>
      </c>
      <c r="AA172" s="375">
        <v>0</v>
      </c>
      <c r="AB172" s="375">
        <v>0</v>
      </c>
      <c r="AC172" s="391">
        <v>65</v>
      </c>
      <c r="AD172" s="394">
        <v>1</v>
      </c>
      <c r="AE172" s="392">
        <v>485</v>
      </c>
      <c r="AF172" s="177">
        <v>1</v>
      </c>
      <c r="AG172" s="178">
        <v>4</v>
      </c>
      <c r="AH172" s="174">
        <v>7</v>
      </c>
      <c r="AI172" s="174">
        <v>2026</v>
      </c>
      <c r="AJ172" s="139">
        <f t="shared" si="2"/>
        <v>165</v>
      </c>
      <c r="AK172" s="372"/>
      <c r="AL172" s="367"/>
    </row>
    <row r="173" spans="3:38" ht="24" customHeight="1">
      <c r="C173" s="174">
        <v>166</v>
      </c>
      <c r="D173" s="174" t="s">
        <v>3825</v>
      </c>
      <c r="E173" s="175" t="s">
        <v>3732</v>
      </c>
      <c r="F173" s="385">
        <v>46231</v>
      </c>
      <c r="G173" s="176">
        <v>46257.936307870368</v>
      </c>
      <c r="H173" s="174">
        <v>1</v>
      </c>
      <c r="I173" s="174">
        <v>1</v>
      </c>
      <c r="J173" s="174">
        <v>1</v>
      </c>
      <c r="K173" s="174">
        <v>2</v>
      </c>
      <c r="L173" s="174">
        <v>1</v>
      </c>
      <c r="M173" s="174">
        <v>1</v>
      </c>
      <c r="N173" s="174">
        <v>1</v>
      </c>
      <c r="O173" s="174">
        <v>1</v>
      </c>
      <c r="P173" s="174">
        <v>1</v>
      </c>
      <c r="Q173" s="174">
        <v>2</v>
      </c>
      <c r="R173" s="314" t="s">
        <v>545</v>
      </c>
      <c r="S173" s="315" t="s">
        <v>546</v>
      </c>
      <c r="T173" s="180">
        <v>4042</v>
      </c>
      <c r="V173" s="202">
        <v>0</v>
      </c>
      <c r="Y173" s="376">
        <v>36.19</v>
      </c>
      <c r="Z173" s="376">
        <v>0</v>
      </c>
      <c r="AA173" s="375">
        <v>0</v>
      </c>
      <c r="AB173" s="375">
        <v>0</v>
      </c>
      <c r="AC173" s="391">
        <v>36.19</v>
      </c>
      <c r="AD173" s="394">
        <v>1</v>
      </c>
      <c r="AE173" s="392">
        <v>500</v>
      </c>
      <c r="AF173" s="177">
        <v>1</v>
      </c>
      <c r="AG173" s="178">
        <v>4</v>
      </c>
      <c r="AH173" s="174">
        <v>7</v>
      </c>
      <c r="AI173" s="174">
        <v>2026</v>
      </c>
      <c r="AJ173" s="139">
        <f t="shared" si="2"/>
        <v>166</v>
      </c>
      <c r="AK173" s="372"/>
      <c r="AL173" s="367"/>
    </row>
    <row r="174" spans="3:38" ht="24" customHeight="1">
      <c r="C174" s="174">
        <v>167</v>
      </c>
      <c r="D174" s="174" t="s">
        <v>3825</v>
      </c>
      <c r="E174" s="175" t="s">
        <v>3786</v>
      </c>
      <c r="F174" s="385">
        <v>46231</v>
      </c>
      <c r="G174" s="176">
        <v>46257.939212962963</v>
      </c>
      <c r="H174" s="174">
        <v>1</v>
      </c>
      <c r="I174" s="174">
        <v>1</v>
      </c>
      <c r="J174" s="174">
        <v>1</v>
      </c>
      <c r="K174" s="174">
        <v>2</v>
      </c>
      <c r="L174" s="174">
        <v>1</v>
      </c>
      <c r="M174" s="174">
        <v>1</v>
      </c>
      <c r="N174" s="174">
        <v>1</v>
      </c>
      <c r="O174" s="174">
        <v>1</v>
      </c>
      <c r="P174" s="174">
        <v>1</v>
      </c>
      <c r="Q174" s="174">
        <v>2</v>
      </c>
      <c r="R174" s="314" t="s">
        <v>545</v>
      </c>
      <c r="S174" s="315" t="s">
        <v>546</v>
      </c>
      <c r="T174" s="180">
        <v>4042</v>
      </c>
      <c r="V174" s="202">
        <v>0</v>
      </c>
      <c r="Y174" s="376">
        <v>37.25</v>
      </c>
      <c r="Z174" s="376">
        <v>0</v>
      </c>
      <c r="AA174" s="375">
        <v>0</v>
      </c>
      <c r="AB174" s="375">
        <v>0</v>
      </c>
      <c r="AC174" s="391">
        <v>37.25</v>
      </c>
      <c r="AD174" s="394">
        <v>1</v>
      </c>
      <c r="AE174" s="392">
        <v>498</v>
      </c>
      <c r="AF174" s="177">
        <v>1</v>
      </c>
      <c r="AG174" s="178">
        <v>4</v>
      </c>
      <c r="AH174" s="174">
        <v>7</v>
      </c>
      <c r="AI174" s="174">
        <v>2026</v>
      </c>
      <c r="AJ174" s="139">
        <f t="shared" si="2"/>
        <v>167</v>
      </c>
      <c r="AK174" s="372"/>
      <c r="AL174" s="367"/>
    </row>
    <row r="175" spans="3:38" ht="24" customHeight="1">
      <c r="C175" s="174">
        <v>168</v>
      </c>
      <c r="D175" s="174" t="s">
        <v>3825</v>
      </c>
      <c r="E175" s="175" t="s">
        <v>3820</v>
      </c>
      <c r="F175" s="385">
        <v>46231</v>
      </c>
      <c r="G175" s="176">
        <v>46257.939837962964</v>
      </c>
      <c r="H175" s="174">
        <v>1</v>
      </c>
      <c r="I175" s="174">
        <v>1</v>
      </c>
      <c r="J175" s="174">
        <v>1</v>
      </c>
      <c r="K175" s="174">
        <v>2</v>
      </c>
      <c r="L175" s="174">
        <v>1</v>
      </c>
      <c r="M175" s="174">
        <v>1</v>
      </c>
      <c r="N175" s="174">
        <v>1</v>
      </c>
      <c r="O175" s="174">
        <v>1</v>
      </c>
      <c r="P175" s="174">
        <v>1</v>
      </c>
      <c r="Q175" s="174">
        <v>2</v>
      </c>
      <c r="R175" s="314" t="s">
        <v>545</v>
      </c>
      <c r="S175" s="315" t="s">
        <v>546</v>
      </c>
      <c r="T175" s="180">
        <v>4042</v>
      </c>
      <c r="V175" s="202">
        <v>0</v>
      </c>
      <c r="Y175" s="376">
        <v>67.5</v>
      </c>
      <c r="Z175" s="376">
        <v>0</v>
      </c>
      <c r="AA175" s="375">
        <v>0</v>
      </c>
      <c r="AB175" s="375">
        <v>0</v>
      </c>
      <c r="AC175" s="391">
        <v>67.5</v>
      </c>
      <c r="AD175" s="394">
        <v>1</v>
      </c>
      <c r="AE175" s="392">
        <v>503</v>
      </c>
      <c r="AF175" s="177">
        <v>1</v>
      </c>
      <c r="AG175" s="178">
        <v>4</v>
      </c>
      <c r="AH175" s="174">
        <v>7</v>
      </c>
      <c r="AI175" s="174">
        <v>2026</v>
      </c>
      <c r="AJ175" s="139">
        <f t="shared" si="2"/>
        <v>168</v>
      </c>
      <c r="AK175" s="372"/>
      <c r="AL175" s="367"/>
    </row>
    <row r="176" spans="3:38" ht="24" customHeight="1">
      <c r="C176" s="174">
        <v>169</v>
      </c>
      <c r="D176" s="174" t="s">
        <v>3825</v>
      </c>
      <c r="E176" s="175" t="s">
        <v>3826</v>
      </c>
      <c r="F176" s="385">
        <v>46231</v>
      </c>
      <c r="G176" s="176">
        <v>46257.942083333335</v>
      </c>
      <c r="H176" s="174">
        <v>1</v>
      </c>
      <c r="I176" s="174">
        <v>1</v>
      </c>
      <c r="J176" s="174">
        <v>1</v>
      </c>
      <c r="K176" s="174">
        <v>2</v>
      </c>
      <c r="L176" s="174">
        <v>1</v>
      </c>
      <c r="M176" s="174">
        <v>1</v>
      </c>
      <c r="N176" s="174">
        <v>1</v>
      </c>
      <c r="O176" s="174">
        <v>1</v>
      </c>
      <c r="P176" s="174">
        <v>1</v>
      </c>
      <c r="Q176" s="174">
        <v>2</v>
      </c>
      <c r="R176" s="314" t="s">
        <v>545</v>
      </c>
      <c r="S176" s="315" t="s">
        <v>546</v>
      </c>
      <c r="T176" s="180">
        <v>4042</v>
      </c>
      <c r="V176" s="202">
        <v>0</v>
      </c>
      <c r="Y176" s="376">
        <v>41</v>
      </c>
      <c r="Z176" s="376">
        <v>0</v>
      </c>
      <c r="AA176" s="375">
        <v>0</v>
      </c>
      <c r="AB176" s="375">
        <v>0</v>
      </c>
      <c r="AC176" s="391">
        <v>41</v>
      </c>
      <c r="AD176" s="394">
        <v>1</v>
      </c>
      <c r="AE176" s="392">
        <v>505</v>
      </c>
      <c r="AF176" s="177">
        <v>1</v>
      </c>
      <c r="AG176" s="178">
        <v>4</v>
      </c>
      <c r="AH176" s="174">
        <v>7</v>
      </c>
      <c r="AI176" s="174">
        <v>2026</v>
      </c>
      <c r="AJ176" s="139">
        <f t="shared" si="2"/>
        <v>169</v>
      </c>
      <c r="AK176" s="372"/>
      <c r="AL176" s="367"/>
    </row>
    <row r="177" spans="3:38" ht="24" customHeight="1">
      <c r="C177" s="174">
        <v>170</v>
      </c>
      <c r="D177" s="174" t="s">
        <v>3837</v>
      </c>
      <c r="E177" s="175" t="s">
        <v>3838</v>
      </c>
      <c r="F177" s="385">
        <v>46232</v>
      </c>
      <c r="G177" s="176">
        <v>46257.978703703702</v>
      </c>
      <c r="H177" s="174">
        <v>1</v>
      </c>
      <c r="I177" s="174">
        <v>1</v>
      </c>
      <c r="J177" s="174">
        <v>1</v>
      </c>
      <c r="K177" s="174">
        <v>2</v>
      </c>
      <c r="L177" s="174">
        <v>1</v>
      </c>
      <c r="M177" s="174">
        <v>1</v>
      </c>
      <c r="N177" s="174">
        <v>1</v>
      </c>
      <c r="O177" s="174">
        <v>1</v>
      </c>
      <c r="P177" s="174">
        <v>1</v>
      </c>
      <c r="Q177" s="174">
        <v>2</v>
      </c>
      <c r="R177" s="314" t="s">
        <v>545</v>
      </c>
      <c r="S177" s="315" t="s">
        <v>546</v>
      </c>
      <c r="T177" s="180">
        <v>4042</v>
      </c>
      <c r="V177" s="202">
        <v>0</v>
      </c>
      <c r="Y177" s="376">
        <v>52.13</v>
      </c>
      <c r="Z177" s="376">
        <v>0</v>
      </c>
      <c r="AA177" s="375">
        <v>0</v>
      </c>
      <c r="AB177" s="375">
        <v>0</v>
      </c>
      <c r="AC177" s="391">
        <v>52.13</v>
      </c>
      <c r="AD177" s="394">
        <v>1</v>
      </c>
      <c r="AE177" s="392">
        <v>509</v>
      </c>
      <c r="AF177" s="177">
        <v>1</v>
      </c>
      <c r="AG177" s="178">
        <v>4</v>
      </c>
      <c r="AH177" s="174">
        <v>7</v>
      </c>
      <c r="AI177" s="174">
        <v>2026</v>
      </c>
      <c r="AJ177" s="139">
        <f t="shared" si="2"/>
        <v>170</v>
      </c>
      <c r="AK177" s="372"/>
      <c r="AL177" s="367"/>
    </row>
    <row r="178" spans="3:38" ht="24" customHeight="1">
      <c r="C178" s="174">
        <v>171</v>
      </c>
      <c r="D178" s="174" t="s">
        <v>3837</v>
      </c>
      <c r="E178" s="175" t="s">
        <v>3895</v>
      </c>
      <c r="F178" s="385">
        <v>46232</v>
      </c>
      <c r="G178" s="176">
        <v>46257.983749999999</v>
      </c>
      <c r="H178" s="174">
        <v>1</v>
      </c>
      <c r="I178" s="174">
        <v>1</v>
      </c>
      <c r="J178" s="174">
        <v>1</v>
      </c>
      <c r="K178" s="174">
        <v>2</v>
      </c>
      <c r="L178" s="174">
        <v>1</v>
      </c>
      <c r="M178" s="174">
        <v>1</v>
      </c>
      <c r="N178" s="174">
        <v>1</v>
      </c>
      <c r="O178" s="174">
        <v>1</v>
      </c>
      <c r="P178" s="174">
        <v>1</v>
      </c>
      <c r="Q178" s="174">
        <v>2</v>
      </c>
      <c r="R178" s="314" t="s">
        <v>545</v>
      </c>
      <c r="S178" s="315" t="s">
        <v>546</v>
      </c>
      <c r="T178" s="180">
        <v>4042</v>
      </c>
      <c r="V178" s="202">
        <v>0</v>
      </c>
      <c r="Y178" s="376">
        <v>76.53</v>
      </c>
      <c r="Z178" s="376">
        <v>0</v>
      </c>
      <c r="AA178" s="375">
        <v>0</v>
      </c>
      <c r="AB178" s="375">
        <v>0</v>
      </c>
      <c r="AC178" s="391">
        <v>76.53</v>
      </c>
      <c r="AD178" s="394">
        <v>1</v>
      </c>
      <c r="AE178" s="392">
        <v>513</v>
      </c>
      <c r="AF178" s="177">
        <v>1</v>
      </c>
      <c r="AG178" s="178">
        <v>4</v>
      </c>
      <c r="AH178" s="174">
        <v>7</v>
      </c>
      <c r="AI178" s="174">
        <v>2026</v>
      </c>
      <c r="AJ178" s="139">
        <f t="shared" si="2"/>
        <v>171</v>
      </c>
      <c r="AK178" s="372"/>
      <c r="AL178" s="367"/>
    </row>
    <row r="179" spans="3:38" ht="24" customHeight="1">
      <c r="C179" s="174">
        <v>172</v>
      </c>
      <c r="D179" s="174" t="s">
        <v>3837</v>
      </c>
      <c r="E179" s="175" t="s">
        <v>3925</v>
      </c>
      <c r="F179" s="385">
        <v>46232</v>
      </c>
      <c r="G179" s="176">
        <v>46257.99082175926</v>
      </c>
      <c r="H179" s="174">
        <v>1</v>
      </c>
      <c r="I179" s="174">
        <v>1</v>
      </c>
      <c r="J179" s="174">
        <v>1</v>
      </c>
      <c r="K179" s="174">
        <v>2</v>
      </c>
      <c r="L179" s="174">
        <v>1</v>
      </c>
      <c r="M179" s="174">
        <v>1</v>
      </c>
      <c r="N179" s="174">
        <v>1</v>
      </c>
      <c r="O179" s="174">
        <v>1</v>
      </c>
      <c r="P179" s="174">
        <v>1</v>
      </c>
      <c r="Q179" s="174">
        <v>2</v>
      </c>
      <c r="R179" s="314" t="s">
        <v>545</v>
      </c>
      <c r="S179" s="315" t="s">
        <v>546</v>
      </c>
      <c r="T179" s="180">
        <v>4042</v>
      </c>
      <c r="V179" s="202">
        <v>0</v>
      </c>
      <c r="Y179" s="376">
        <v>40.799999999999997</v>
      </c>
      <c r="Z179" s="376">
        <v>0</v>
      </c>
      <c r="AA179" s="375">
        <v>0</v>
      </c>
      <c r="AB179" s="375">
        <v>0</v>
      </c>
      <c r="AC179" s="391">
        <v>40.799999999999997</v>
      </c>
      <c r="AD179" s="394">
        <v>1</v>
      </c>
      <c r="AE179" s="392">
        <v>517</v>
      </c>
      <c r="AF179" s="177">
        <v>1</v>
      </c>
      <c r="AG179" s="178">
        <v>4</v>
      </c>
      <c r="AH179" s="174">
        <v>7</v>
      </c>
      <c r="AI179" s="174">
        <v>2026</v>
      </c>
      <c r="AJ179" s="139">
        <f t="shared" si="2"/>
        <v>172</v>
      </c>
      <c r="AK179" s="372"/>
      <c r="AL179" s="367"/>
    </row>
    <row r="180" spans="3:38" ht="24" customHeight="1">
      <c r="C180" s="174">
        <v>173</v>
      </c>
      <c r="D180" s="174" t="s">
        <v>3837</v>
      </c>
      <c r="E180" s="175" t="s">
        <v>3946</v>
      </c>
      <c r="F180" s="385">
        <v>46232</v>
      </c>
      <c r="G180" s="176">
        <v>46257.991944444446</v>
      </c>
      <c r="H180" s="174">
        <v>1</v>
      </c>
      <c r="I180" s="174">
        <v>1</v>
      </c>
      <c r="J180" s="174">
        <v>1</v>
      </c>
      <c r="K180" s="174">
        <v>2</v>
      </c>
      <c r="L180" s="174">
        <v>1</v>
      </c>
      <c r="M180" s="174">
        <v>1</v>
      </c>
      <c r="N180" s="174">
        <v>1</v>
      </c>
      <c r="O180" s="174">
        <v>1</v>
      </c>
      <c r="P180" s="174">
        <v>1</v>
      </c>
      <c r="Q180" s="174">
        <v>2</v>
      </c>
      <c r="R180" s="314" t="s">
        <v>545</v>
      </c>
      <c r="S180" s="315" t="s">
        <v>546</v>
      </c>
      <c r="T180" s="180">
        <v>4042</v>
      </c>
      <c r="V180" s="202">
        <v>0</v>
      </c>
      <c r="Y180" s="376">
        <v>37.5</v>
      </c>
      <c r="Z180" s="376">
        <v>0</v>
      </c>
      <c r="AA180" s="375">
        <v>0</v>
      </c>
      <c r="AB180" s="375">
        <v>0</v>
      </c>
      <c r="AC180" s="391">
        <v>37.5</v>
      </c>
      <c r="AD180" s="394">
        <v>1</v>
      </c>
      <c r="AE180" s="392">
        <v>563</v>
      </c>
      <c r="AF180" s="177">
        <v>1</v>
      </c>
      <c r="AG180" s="178">
        <v>4</v>
      </c>
      <c r="AH180" s="174">
        <v>7</v>
      </c>
      <c r="AI180" s="174">
        <v>2026</v>
      </c>
      <c r="AJ180" s="139">
        <f t="shared" si="2"/>
        <v>173</v>
      </c>
      <c r="AK180" s="372"/>
      <c r="AL180" s="367"/>
    </row>
    <row r="181" spans="3:38" ht="24" customHeight="1">
      <c r="C181" s="174">
        <v>174</v>
      </c>
      <c r="D181" s="174" t="s">
        <v>3954</v>
      </c>
      <c r="E181" s="175" t="s">
        <v>3955</v>
      </c>
      <c r="F181" s="385">
        <v>46233</v>
      </c>
      <c r="G181" s="176">
        <v>46257.993217592593</v>
      </c>
      <c r="H181" s="174">
        <v>1</v>
      </c>
      <c r="I181" s="174">
        <v>1</v>
      </c>
      <c r="J181" s="174">
        <v>1</v>
      </c>
      <c r="K181" s="174">
        <v>2</v>
      </c>
      <c r="L181" s="174">
        <v>1</v>
      </c>
      <c r="M181" s="174">
        <v>1</v>
      </c>
      <c r="N181" s="174">
        <v>1</v>
      </c>
      <c r="O181" s="174">
        <v>1</v>
      </c>
      <c r="P181" s="174">
        <v>1</v>
      </c>
      <c r="Q181" s="174">
        <v>2</v>
      </c>
      <c r="R181" s="314" t="s">
        <v>545</v>
      </c>
      <c r="S181" s="315" t="s">
        <v>546</v>
      </c>
      <c r="T181" s="180">
        <v>4043</v>
      </c>
      <c r="V181" s="202">
        <v>0</v>
      </c>
      <c r="Y181" s="376">
        <v>135</v>
      </c>
      <c r="Z181" s="376">
        <v>0</v>
      </c>
      <c r="AA181" s="375">
        <v>0</v>
      </c>
      <c r="AB181" s="375">
        <v>0</v>
      </c>
      <c r="AC181" s="391">
        <v>135</v>
      </c>
      <c r="AD181" s="394">
        <v>1</v>
      </c>
      <c r="AE181" s="392">
        <v>525</v>
      </c>
      <c r="AF181" s="177">
        <v>1</v>
      </c>
      <c r="AG181" s="178">
        <v>4</v>
      </c>
      <c r="AH181" s="174">
        <v>7</v>
      </c>
      <c r="AI181" s="174">
        <v>2026</v>
      </c>
      <c r="AJ181" s="139">
        <f t="shared" si="2"/>
        <v>174</v>
      </c>
      <c r="AK181" s="372"/>
      <c r="AL181" s="367"/>
    </row>
    <row r="182" spans="3:38" ht="24" customHeight="1">
      <c r="C182" s="174">
        <v>175</v>
      </c>
      <c r="D182" s="174" t="s">
        <v>3963</v>
      </c>
      <c r="E182" s="175" t="s">
        <v>3964</v>
      </c>
      <c r="F182" s="385">
        <v>46234</v>
      </c>
      <c r="G182" s="176">
        <v>46257.999560185184</v>
      </c>
      <c r="H182" s="174">
        <v>1</v>
      </c>
      <c r="I182" s="174">
        <v>1</v>
      </c>
      <c r="J182" s="174">
        <v>1</v>
      </c>
      <c r="K182" s="174">
        <v>2</v>
      </c>
      <c r="L182" s="174">
        <v>1</v>
      </c>
      <c r="M182" s="174">
        <v>1</v>
      </c>
      <c r="N182" s="174">
        <v>1</v>
      </c>
      <c r="O182" s="174">
        <v>1</v>
      </c>
      <c r="P182" s="174">
        <v>1</v>
      </c>
      <c r="Q182" s="174">
        <v>2</v>
      </c>
      <c r="R182" s="314" t="s">
        <v>545</v>
      </c>
      <c r="S182" s="315" t="s">
        <v>546</v>
      </c>
      <c r="T182" s="180">
        <v>4043</v>
      </c>
      <c r="V182" s="202">
        <v>0</v>
      </c>
      <c r="Y182" s="376">
        <v>141</v>
      </c>
      <c r="Z182" s="376">
        <v>0</v>
      </c>
      <c r="AA182" s="375">
        <v>0</v>
      </c>
      <c r="AB182" s="375">
        <v>0</v>
      </c>
      <c r="AC182" s="391">
        <v>141</v>
      </c>
      <c r="AD182" s="394">
        <v>1</v>
      </c>
      <c r="AE182" s="392">
        <v>529</v>
      </c>
      <c r="AF182" s="177">
        <v>1</v>
      </c>
      <c r="AG182" s="178">
        <v>4</v>
      </c>
      <c r="AH182" s="174">
        <v>7</v>
      </c>
      <c r="AI182" s="174">
        <v>2026</v>
      </c>
      <c r="AJ182" s="139">
        <f t="shared" si="2"/>
        <v>175</v>
      </c>
      <c r="AK182" s="372"/>
      <c r="AL182" s="367"/>
    </row>
    <row r="183" spans="3:38" ht="24" customHeight="1">
      <c r="C183" s="174">
        <v>176</v>
      </c>
      <c r="D183" s="174" t="s">
        <v>3963</v>
      </c>
      <c r="E183" s="175" t="s">
        <v>4015</v>
      </c>
      <c r="F183" s="385">
        <v>46234</v>
      </c>
      <c r="G183" s="176">
        <v>46258.000752314816</v>
      </c>
      <c r="H183" s="174">
        <v>1</v>
      </c>
      <c r="I183" s="174">
        <v>1</v>
      </c>
      <c r="J183" s="174">
        <v>1</v>
      </c>
      <c r="K183" s="174">
        <v>2</v>
      </c>
      <c r="L183" s="174">
        <v>1</v>
      </c>
      <c r="M183" s="174">
        <v>1</v>
      </c>
      <c r="N183" s="174">
        <v>1</v>
      </c>
      <c r="O183" s="174">
        <v>1</v>
      </c>
      <c r="P183" s="174">
        <v>1</v>
      </c>
      <c r="Q183" s="174">
        <v>2</v>
      </c>
      <c r="R183" s="314" t="s">
        <v>545</v>
      </c>
      <c r="S183" s="315" t="s">
        <v>546</v>
      </c>
      <c r="T183" s="180">
        <v>4043</v>
      </c>
      <c r="V183" s="202">
        <v>0</v>
      </c>
      <c r="Y183" s="376">
        <v>70</v>
      </c>
      <c r="Z183" s="376">
        <v>0</v>
      </c>
      <c r="AA183" s="375">
        <v>0</v>
      </c>
      <c r="AB183" s="375">
        <v>0</v>
      </c>
      <c r="AC183" s="391">
        <v>70</v>
      </c>
      <c r="AD183" s="394">
        <v>1</v>
      </c>
      <c r="AE183" s="392">
        <v>530</v>
      </c>
      <c r="AF183" s="177">
        <v>1</v>
      </c>
      <c r="AG183" s="178">
        <v>4</v>
      </c>
      <c r="AH183" s="174">
        <v>7</v>
      </c>
      <c r="AI183" s="174">
        <v>2026</v>
      </c>
      <c r="AJ183" s="139">
        <f t="shared" si="2"/>
        <v>176</v>
      </c>
      <c r="AK183" s="372"/>
      <c r="AL183" s="367"/>
    </row>
    <row r="184" spans="3:38" ht="24" customHeight="1">
      <c r="C184" s="419">
        <v>177</v>
      </c>
      <c r="D184" s="419" t="s">
        <v>3963</v>
      </c>
      <c r="E184" s="420" t="s">
        <v>4023</v>
      </c>
      <c r="F184" s="421">
        <v>46234</v>
      </c>
      <c r="G184" s="422">
        <v>46258.589606481481</v>
      </c>
      <c r="H184" s="419">
        <v>1</v>
      </c>
      <c r="I184" s="419">
        <v>1</v>
      </c>
      <c r="J184" s="419">
        <v>1</v>
      </c>
      <c r="K184" s="419">
        <v>2</v>
      </c>
      <c r="L184" s="419">
        <v>1</v>
      </c>
      <c r="M184" s="419">
        <v>1</v>
      </c>
      <c r="N184" s="419">
        <v>1</v>
      </c>
      <c r="O184" s="419">
        <v>1</v>
      </c>
      <c r="P184" s="419">
        <v>1</v>
      </c>
      <c r="Q184" s="419">
        <v>2</v>
      </c>
      <c r="R184" s="423" t="s">
        <v>545</v>
      </c>
      <c r="S184" s="424" t="s">
        <v>546</v>
      </c>
      <c r="T184" s="425">
        <v>4043</v>
      </c>
      <c r="U184" s="426"/>
      <c r="V184" s="426">
        <v>0</v>
      </c>
      <c r="W184" s="426"/>
      <c r="X184" s="426"/>
      <c r="Y184" s="427">
        <v>46.25</v>
      </c>
      <c r="Z184" s="427">
        <v>0</v>
      </c>
      <c r="AA184" s="428">
        <v>0</v>
      </c>
      <c r="AB184" s="428">
        <v>0</v>
      </c>
      <c r="AC184" s="460">
        <v>46.25</v>
      </c>
      <c r="AD184" s="430">
        <v>1</v>
      </c>
      <c r="AE184" s="431">
        <v>537</v>
      </c>
      <c r="AF184" s="432">
        <v>1</v>
      </c>
      <c r="AG184" s="433">
        <v>4</v>
      </c>
      <c r="AH184" s="419">
        <v>7</v>
      </c>
      <c r="AI184" s="419">
        <v>2026</v>
      </c>
      <c r="AJ184" s="139">
        <f t="shared" si="2"/>
        <v>177</v>
      </c>
      <c r="AK184" s="372"/>
      <c r="AL184" s="367"/>
    </row>
    <row r="185" spans="3:38" ht="24" customHeight="1">
      <c r="C185" s="174">
        <v>178</v>
      </c>
      <c r="D185" s="174" t="s">
        <v>4252</v>
      </c>
      <c r="E185" s="175" t="s">
        <v>4253</v>
      </c>
      <c r="F185" s="385">
        <v>46235</v>
      </c>
      <c r="G185" s="176">
        <v>46274.641076388885</v>
      </c>
      <c r="H185" s="174">
        <v>1</v>
      </c>
      <c r="I185" s="174">
        <v>1</v>
      </c>
      <c r="J185" s="174">
        <v>1</v>
      </c>
      <c r="K185" s="174">
        <v>2</v>
      </c>
      <c r="L185" s="174">
        <v>1</v>
      </c>
      <c r="M185" s="174">
        <v>1</v>
      </c>
      <c r="N185" s="174">
        <v>1</v>
      </c>
      <c r="O185" s="174">
        <v>1</v>
      </c>
      <c r="P185" s="174">
        <v>1</v>
      </c>
      <c r="Q185" s="174">
        <v>2</v>
      </c>
      <c r="R185" s="314" t="s">
        <v>545</v>
      </c>
      <c r="S185" s="315" t="s">
        <v>546</v>
      </c>
      <c r="T185" s="180" t="s">
        <v>5811</v>
      </c>
      <c r="V185" s="202">
        <v>0</v>
      </c>
      <c r="Y185" s="376">
        <v>75.900000000000006</v>
      </c>
      <c r="Z185" s="376">
        <v>0</v>
      </c>
      <c r="AA185" s="375">
        <v>0</v>
      </c>
      <c r="AB185" s="375">
        <v>0</v>
      </c>
      <c r="AC185" s="391">
        <v>75.900000000000006</v>
      </c>
      <c r="AD185" s="394">
        <v>1</v>
      </c>
      <c r="AF185" s="177">
        <v>1</v>
      </c>
      <c r="AG185" s="178">
        <v>1</v>
      </c>
      <c r="AH185" s="174">
        <v>8</v>
      </c>
      <c r="AI185" s="174">
        <v>2026</v>
      </c>
      <c r="AJ185" s="139">
        <f t="shared" si="2"/>
        <v>178</v>
      </c>
      <c r="AK185" s="372"/>
      <c r="AL185" s="367"/>
    </row>
    <row r="186" spans="3:38" ht="24" customHeight="1">
      <c r="C186" s="174">
        <v>179</v>
      </c>
      <c r="D186" s="174" t="s">
        <v>4252</v>
      </c>
      <c r="E186" s="175" t="s">
        <v>4283</v>
      </c>
      <c r="F186" s="385">
        <v>46235</v>
      </c>
      <c r="G186" s="176">
        <v>46274.663391203707</v>
      </c>
      <c r="H186" s="174">
        <v>1</v>
      </c>
      <c r="I186" s="174">
        <v>1</v>
      </c>
      <c r="J186" s="174">
        <v>1</v>
      </c>
      <c r="K186" s="174">
        <v>2</v>
      </c>
      <c r="L186" s="174">
        <v>1</v>
      </c>
      <c r="M186" s="174">
        <v>1</v>
      </c>
      <c r="N186" s="174">
        <v>1</v>
      </c>
      <c r="O186" s="174">
        <v>1</v>
      </c>
      <c r="P186" s="174">
        <v>1</v>
      </c>
      <c r="Q186" s="174">
        <v>2</v>
      </c>
      <c r="R186" s="314" t="s">
        <v>545</v>
      </c>
      <c r="S186" s="315" t="s">
        <v>546</v>
      </c>
      <c r="T186" s="180" t="s">
        <v>5811</v>
      </c>
      <c r="V186" s="202">
        <v>0</v>
      </c>
      <c r="Y186" s="376">
        <v>78.819999999999993</v>
      </c>
      <c r="Z186" s="376">
        <v>0</v>
      </c>
      <c r="AA186" s="375">
        <v>0</v>
      </c>
      <c r="AB186" s="375">
        <v>0</v>
      </c>
      <c r="AC186" s="391">
        <v>78.819999999999993</v>
      </c>
      <c r="AD186" s="394">
        <v>1</v>
      </c>
      <c r="AF186" s="177">
        <v>1</v>
      </c>
      <c r="AG186" s="178">
        <v>1</v>
      </c>
      <c r="AH186" s="174">
        <v>8</v>
      </c>
      <c r="AI186" s="174">
        <v>2026</v>
      </c>
      <c r="AJ186" s="139">
        <f t="shared" si="2"/>
        <v>179</v>
      </c>
      <c r="AK186" s="372"/>
      <c r="AL186" s="367"/>
    </row>
    <row r="187" spans="3:38" ht="24" customHeight="1">
      <c r="C187" s="174">
        <v>180</v>
      </c>
      <c r="D187" s="174" t="s">
        <v>4252</v>
      </c>
      <c r="E187" s="175" t="s">
        <v>4325</v>
      </c>
      <c r="F187" s="385">
        <v>46235</v>
      </c>
      <c r="G187" s="176">
        <v>46274.678773148145</v>
      </c>
      <c r="H187" s="174">
        <v>1</v>
      </c>
      <c r="I187" s="174">
        <v>1</v>
      </c>
      <c r="J187" s="174">
        <v>1</v>
      </c>
      <c r="K187" s="174">
        <v>2</v>
      </c>
      <c r="L187" s="174">
        <v>1</v>
      </c>
      <c r="M187" s="174">
        <v>1</v>
      </c>
      <c r="N187" s="174">
        <v>1</v>
      </c>
      <c r="O187" s="174">
        <v>1</v>
      </c>
      <c r="P187" s="174">
        <v>1</v>
      </c>
      <c r="Q187" s="174">
        <v>2</v>
      </c>
      <c r="R187" s="314" t="s">
        <v>545</v>
      </c>
      <c r="S187" s="315" t="s">
        <v>546</v>
      </c>
      <c r="T187" s="180" t="s">
        <v>5811</v>
      </c>
      <c r="V187" s="202">
        <v>0</v>
      </c>
      <c r="Y187" s="376">
        <v>72.89</v>
      </c>
      <c r="Z187" s="376">
        <v>0</v>
      </c>
      <c r="AA187" s="375">
        <v>0</v>
      </c>
      <c r="AB187" s="375">
        <v>0</v>
      </c>
      <c r="AC187" s="391">
        <v>72.89</v>
      </c>
      <c r="AD187" s="394">
        <v>1</v>
      </c>
      <c r="AF187" s="177">
        <v>1</v>
      </c>
      <c r="AG187" s="178">
        <v>1</v>
      </c>
      <c r="AH187" s="174">
        <v>8</v>
      </c>
      <c r="AI187" s="174">
        <v>2026</v>
      </c>
      <c r="AJ187" s="139">
        <f t="shared" si="2"/>
        <v>180</v>
      </c>
      <c r="AK187" s="372"/>
      <c r="AL187" s="367"/>
    </row>
    <row r="188" spans="3:38" ht="24" customHeight="1">
      <c r="C188" s="174">
        <v>181</v>
      </c>
      <c r="D188" s="174" t="s">
        <v>4375</v>
      </c>
      <c r="E188" s="175" t="s">
        <v>4376</v>
      </c>
      <c r="F188" s="385">
        <v>46236</v>
      </c>
      <c r="G188" s="176">
        <v>46274.690752314818</v>
      </c>
      <c r="H188" s="174">
        <v>1</v>
      </c>
      <c r="I188" s="174">
        <v>1</v>
      </c>
      <c r="J188" s="174">
        <v>1</v>
      </c>
      <c r="K188" s="174">
        <v>2</v>
      </c>
      <c r="L188" s="174">
        <v>1</v>
      </c>
      <c r="M188" s="174">
        <v>1</v>
      </c>
      <c r="N188" s="174">
        <v>1</v>
      </c>
      <c r="O188" s="174">
        <v>1</v>
      </c>
      <c r="P188" s="174">
        <v>1</v>
      </c>
      <c r="Q188" s="174">
        <v>2</v>
      </c>
      <c r="R188" s="314" t="s">
        <v>545</v>
      </c>
      <c r="S188" s="315" t="s">
        <v>546</v>
      </c>
      <c r="T188" s="180" t="s">
        <v>5811</v>
      </c>
      <c r="V188" s="202">
        <v>0</v>
      </c>
      <c r="Y188" s="376">
        <v>90.55</v>
      </c>
      <c r="Z188" s="376">
        <v>0</v>
      </c>
      <c r="AA188" s="375">
        <v>0</v>
      </c>
      <c r="AB188" s="375">
        <v>0</v>
      </c>
      <c r="AC188" s="391">
        <v>90.55</v>
      </c>
      <c r="AD188" s="394">
        <v>1</v>
      </c>
      <c r="AF188" s="177">
        <v>1</v>
      </c>
      <c r="AG188" s="178">
        <v>1</v>
      </c>
      <c r="AH188" s="174">
        <v>8</v>
      </c>
      <c r="AI188" s="174">
        <v>2026</v>
      </c>
      <c r="AJ188" s="139">
        <f t="shared" si="2"/>
        <v>181</v>
      </c>
      <c r="AK188" s="372"/>
      <c r="AL188" s="367"/>
    </row>
    <row r="189" spans="3:38" ht="24" customHeight="1">
      <c r="C189" s="174">
        <v>182</v>
      </c>
      <c r="D189" s="174" t="s">
        <v>4375</v>
      </c>
      <c r="E189" s="175" t="s">
        <v>4405</v>
      </c>
      <c r="F189" s="385">
        <v>46236</v>
      </c>
      <c r="G189" s="176">
        <v>46274.698611111111</v>
      </c>
      <c r="H189" s="174">
        <v>1</v>
      </c>
      <c r="I189" s="174">
        <v>1</v>
      </c>
      <c r="J189" s="174">
        <v>1</v>
      </c>
      <c r="K189" s="174">
        <v>2</v>
      </c>
      <c r="L189" s="174">
        <v>1</v>
      </c>
      <c r="M189" s="174">
        <v>1</v>
      </c>
      <c r="N189" s="174">
        <v>1</v>
      </c>
      <c r="O189" s="174">
        <v>1</v>
      </c>
      <c r="P189" s="174">
        <v>1</v>
      </c>
      <c r="Q189" s="174">
        <v>2</v>
      </c>
      <c r="R189" s="314" t="s">
        <v>545</v>
      </c>
      <c r="S189" s="315" t="s">
        <v>546</v>
      </c>
      <c r="T189" s="180" t="s">
        <v>5811</v>
      </c>
      <c r="V189" s="202">
        <v>0</v>
      </c>
      <c r="Y189" s="376">
        <v>43.1</v>
      </c>
      <c r="Z189" s="376">
        <v>0</v>
      </c>
      <c r="AA189" s="375">
        <v>0</v>
      </c>
      <c r="AB189" s="375">
        <v>0</v>
      </c>
      <c r="AC189" s="391">
        <v>43.1</v>
      </c>
      <c r="AD189" s="394">
        <v>1</v>
      </c>
      <c r="AF189" s="177">
        <v>1</v>
      </c>
      <c r="AG189" s="178">
        <v>1</v>
      </c>
      <c r="AH189" s="174">
        <v>8</v>
      </c>
      <c r="AI189" s="174">
        <v>2026</v>
      </c>
      <c r="AJ189" s="139">
        <f t="shared" si="2"/>
        <v>182</v>
      </c>
      <c r="AK189" s="372"/>
      <c r="AL189" s="367"/>
    </row>
    <row r="190" spans="3:38" ht="24" customHeight="1">
      <c r="C190" s="174">
        <v>183</v>
      </c>
      <c r="D190" s="174" t="s">
        <v>4375</v>
      </c>
      <c r="E190" s="175" t="s">
        <v>4430</v>
      </c>
      <c r="F190" s="385">
        <v>46236</v>
      </c>
      <c r="G190" s="176">
        <v>46274.702638888892</v>
      </c>
      <c r="H190" s="174">
        <v>1</v>
      </c>
      <c r="I190" s="174">
        <v>1</v>
      </c>
      <c r="J190" s="174">
        <v>1</v>
      </c>
      <c r="K190" s="174">
        <v>2</v>
      </c>
      <c r="L190" s="174">
        <v>1</v>
      </c>
      <c r="M190" s="174">
        <v>1</v>
      </c>
      <c r="N190" s="174">
        <v>1</v>
      </c>
      <c r="O190" s="174">
        <v>1</v>
      </c>
      <c r="P190" s="174">
        <v>1</v>
      </c>
      <c r="Q190" s="174">
        <v>2</v>
      </c>
      <c r="R190" s="314" t="s">
        <v>545</v>
      </c>
      <c r="S190" s="315" t="s">
        <v>546</v>
      </c>
      <c r="T190" s="180" t="s">
        <v>5811</v>
      </c>
      <c r="V190" s="202">
        <v>0</v>
      </c>
      <c r="Y190" s="376">
        <v>48.95</v>
      </c>
      <c r="Z190" s="376">
        <v>0</v>
      </c>
      <c r="AA190" s="375">
        <v>0</v>
      </c>
      <c r="AB190" s="375">
        <v>0</v>
      </c>
      <c r="AC190" s="391">
        <v>48.95</v>
      </c>
      <c r="AD190" s="394">
        <v>1</v>
      </c>
      <c r="AF190" s="177">
        <v>1</v>
      </c>
      <c r="AG190" s="178">
        <v>1</v>
      </c>
      <c r="AH190" s="174">
        <v>8</v>
      </c>
      <c r="AI190" s="174">
        <v>2026</v>
      </c>
      <c r="AJ190" s="139">
        <f t="shared" si="2"/>
        <v>183</v>
      </c>
      <c r="AK190" s="372"/>
      <c r="AL190" s="367"/>
    </row>
    <row r="191" spans="3:38" ht="24" customHeight="1">
      <c r="C191" s="174">
        <v>184</v>
      </c>
      <c r="D191" s="174" t="s">
        <v>4375</v>
      </c>
      <c r="E191" s="175" t="s">
        <v>4454</v>
      </c>
      <c r="F191" s="385">
        <v>46236</v>
      </c>
      <c r="G191" s="176">
        <v>46274.707546296297</v>
      </c>
      <c r="H191" s="174">
        <v>1</v>
      </c>
      <c r="I191" s="174">
        <v>1</v>
      </c>
      <c r="J191" s="174">
        <v>1</v>
      </c>
      <c r="K191" s="174">
        <v>2</v>
      </c>
      <c r="L191" s="174">
        <v>1</v>
      </c>
      <c r="M191" s="174">
        <v>1</v>
      </c>
      <c r="N191" s="174">
        <v>1</v>
      </c>
      <c r="O191" s="174">
        <v>1</v>
      </c>
      <c r="P191" s="174">
        <v>1</v>
      </c>
      <c r="Q191" s="174">
        <v>2</v>
      </c>
      <c r="R191" s="314" t="s">
        <v>545</v>
      </c>
      <c r="S191" s="315" t="s">
        <v>546</v>
      </c>
      <c r="T191" s="180" t="s">
        <v>5811</v>
      </c>
      <c r="V191" s="202">
        <v>0</v>
      </c>
      <c r="Y191" s="376">
        <v>38.32</v>
      </c>
      <c r="Z191" s="376">
        <v>0</v>
      </c>
      <c r="AA191" s="375">
        <v>0</v>
      </c>
      <c r="AB191" s="375">
        <v>0</v>
      </c>
      <c r="AC191" s="391">
        <v>38.32</v>
      </c>
      <c r="AD191" s="394">
        <v>1</v>
      </c>
      <c r="AF191" s="177">
        <v>1</v>
      </c>
      <c r="AG191" s="178">
        <v>1</v>
      </c>
      <c r="AH191" s="174">
        <v>8</v>
      </c>
      <c r="AI191" s="174">
        <v>2026</v>
      </c>
      <c r="AJ191" s="139">
        <f t="shared" si="2"/>
        <v>184</v>
      </c>
      <c r="AK191" s="372"/>
      <c r="AL191" s="367"/>
    </row>
    <row r="192" spans="3:38" ht="24" customHeight="1">
      <c r="C192" s="174">
        <v>185</v>
      </c>
      <c r="D192" s="174" t="s">
        <v>4479</v>
      </c>
      <c r="E192" s="175" t="s">
        <v>4480</v>
      </c>
      <c r="F192" s="385">
        <v>46237</v>
      </c>
      <c r="G192" s="176">
        <v>46274.84584490741</v>
      </c>
      <c r="H192" s="174">
        <v>1</v>
      </c>
      <c r="I192" s="174">
        <v>1</v>
      </c>
      <c r="J192" s="174">
        <v>1</v>
      </c>
      <c r="K192" s="174">
        <v>2</v>
      </c>
      <c r="L192" s="174">
        <v>1</v>
      </c>
      <c r="M192" s="174">
        <v>1</v>
      </c>
      <c r="N192" s="174">
        <v>1</v>
      </c>
      <c r="O192" s="174">
        <v>1</v>
      </c>
      <c r="P192" s="174">
        <v>1</v>
      </c>
      <c r="Q192" s="174">
        <v>2</v>
      </c>
      <c r="R192" s="314" t="s">
        <v>545</v>
      </c>
      <c r="S192" s="315" t="s">
        <v>546</v>
      </c>
      <c r="T192" s="180">
        <v>4047</v>
      </c>
      <c r="V192" s="202">
        <v>0</v>
      </c>
      <c r="Y192" s="376">
        <v>30.56</v>
      </c>
      <c r="Z192" s="376">
        <v>0</v>
      </c>
      <c r="AA192" s="375">
        <v>0</v>
      </c>
      <c r="AB192" s="375">
        <v>0</v>
      </c>
      <c r="AC192" s="391">
        <v>30.56</v>
      </c>
      <c r="AD192" s="394">
        <v>1</v>
      </c>
      <c r="AF192" s="177">
        <v>1</v>
      </c>
      <c r="AG192" s="178">
        <v>1</v>
      </c>
      <c r="AH192" s="174">
        <v>8</v>
      </c>
      <c r="AI192" s="174">
        <v>2026</v>
      </c>
      <c r="AJ192" s="139">
        <f t="shared" si="2"/>
        <v>185</v>
      </c>
      <c r="AK192" s="372"/>
      <c r="AL192" s="367"/>
    </row>
    <row r="193" spans="3:38" ht="24" customHeight="1">
      <c r="C193" s="174">
        <v>186</v>
      </c>
      <c r="D193" s="174" t="s">
        <v>4479</v>
      </c>
      <c r="E193" s="175" t="s">
        <v>4508</v>
      </c>
      <c r="F193" s="385">
        <v>46237</v>
      </c>
      <c r="G193" s="176">
        <v>46274.852361111109</v>
      </c>
      <c r="H193" s="174">
        <v>1</v>
      </c>
      <c r="I193" s="174">
        <v>1</v>
      </c>
      <c r="J193" s="174">
        <v>1</v>
      </c>
      <c r="K193" s="174">
        <v>2</v>
      </c>
      <c r="L193" s="174">
        <v>1</v>
      </c>
      <c r="M193" s="174">
        <v>1</v>
      </c>
      <c r="N193" s="174">
        <v>1</v>
      </c>
      <c r="O193" s="174">
        <v>1</v>
      </c>
      <c r="P193" s="174">
        <v>1</v>
      </c>
      <c r="Q193" s="174">
        <v>2</v>
      </c>
      <c r="R193" s="314" t="s">
        <v>545</v>
      </c>
      <c r="S193" s="315" t="s">
        <v>546</v>
      </c>
      <c r="T193" s="180">
        <v>4047</v>
      </c>
      <c r="V193" s="202">
        <v>0</v>
      </c>
      <c r="Y193" s="376">
        <v>40.450000000000003</v>
      </c>
      <c r="Z193" s="376">
        <v>0</v>
      </c>
      <c r="AA193" s="375">
        <v>0</v>
      </c>
      <c r="AB193" s="375">
        <v>0</v>
      </c>
      <c r="AC193" s="391">
        <v>40.450000000000003</v>
      </c>
      <c r="AD193" s="394">
        <v>1</v>
      </c>
      <c r="AF193" s="177">
        <v>1</v>
      </c>
      <c r="AG193" s="178">
        <v>1</v>
      </c>
      <c r="AH193" s="174">
        <v>8</v>
      </c>
      <c r="AI193" s="174">
        <v>2026</v>
      </c>
      <c r="AJ193" s="139">
        <f t="shared" si="2"/>
        <v>186</v>
      </c>
      <c r="AK193" s="372"/>
      <c r="AL193" s="367"/>
    </row>
    <row r="194" spans="3:38" ht="24" customHeight="1">
      <c r="C194" s="174">
        <v>187</v>
      </c>
      <c r="D194" s="174" t="s">
        <v>4479</v>
      </c>
      <c r="E194" s="175" t="s">
        <v>4530</v>
      </c>
      <c r="F194" s="385">
        <v>46237</v>
      </c>
      <c r="G194" s="176">
        <v>46274.857789351852</v>
      </c>
      <c r="H194" s="174">
        <v>1</v>
      </c>
      <c r="I194" s="174">
        <v>1</v>
      </c>
      <c r="J194" s="174">
        <v>1</v>
      </c>
      <c r="K194" s="174">
        <v>2</v>
      </c>
      <c r="L194" s="174">
        <v>1</v>
      </c>
      <c r="M194" s="174">
        <v>1</v>
      </c>
      <c r="N194" s="174">
        <v>1</v>
      </c>
      <c r="O194" s="174">
        <v>1</v>
      </c>
      <c r="P194" s="174">
        <v>1</v>
      </c>
      <c r="Q194" s="174">
        <v>2</v>
      </c>
      <c r="R194" s="314" t="s">
        <v>545</v>
      </c>
      <c r="S194" s="315" t="s">
        <v>546</v>
      </c>
      <c r="T194" s="180">
        <v>4047</v>
      </c>
      <c r="V194" s="202">
        <v>0</v>
      </c>
      <c r="Y194" s="376">
        <v>61.85</v>
      </c>
      <c r="Z194" s="376">
        <v>0</v>
      </c>
      <c r="AA194" s="375">
        <v>0</v>
      </c>
      <c r="AB194" s="375">
        <v>0</v>
      </c>
      <c r="AC194" s="391">
        <v>61.85</v>
      </c>
      <c r="AD194" s="394">
        <v>1</v>
      </c>
      <c r="AF194" s="177">
        <v>1</v>
      </c>
      <c r="AG194" s="178">
        <v>1</v>
      </c>
      <c r="AH194" s="174">
        <v>8</v>
      </c>
      <c r="AI194" s="174">
        <v>2026</v>
      </c>
      <c r="AJ194" s="139">
        <f t="shared" si="2"/>
        <v>187</v>
      </c>
      <c r="AK194" s="372"/>
      <c r="AL194" s="367"/>
    </row>
    <row r="195" spans="3:38" ht="24" customHeight="1">
      <c r="C195" s="174">
        <v>188</v>
      </c>
      <c r="D195" s="174" t="s">
        <v>4479</v>
      </c>
      <c r="E195" s="175" t="s">
        <v>4555</v>
      </c>
      <c r="F195" s="385">
        <v>46237</v>
      </c>
      <c r="G195" s="176">
        <v>46274.863541666666</v>
      </c>
      <c r="H195" s="174">
        <v>1</v>
      </c>
      <c r="I195" s="174">
        <v>1</v>
      </c>
      <c r="J195" s="174">
        <v>1</v>
      </c>
      <c r="K195" s="174">
        <v>2</v>
      </c>
      <c r="L195" s="174">
        <v>1</v>
      </c>
      <c r="M195" s="174">
        <v>1</v>
      </c>
      <c r="N195" s="174">
        <v>1</v>
      </c>
      <c r="O195" s="174">
        <v>1</v>
      </c>
      <c r="P195" s="174">
        <v>1</v>
      </c>
      <c r="Q195" s="174">
        <v>2</v>
      </c>
      <c r="R195" s="314" t="s">
        <v>545</v>
      </c>
      <c r="S195" s="315" t="s">
        <v>546</v>
      </c>
      <c r="T195" s="180">
        <v>4047</v>
      </c>
      <c r="V195" s="202">
        <v>0</v>
      </c>
      <c r="Y195" s="376">
        <v>60.63</v>
      </c>
      <c r="Z195" s="376">
        <v>0</v>
      </c>
      <c r="AA195" s="375">
        <v>0</v>
      </c>
      <c r="AB195" s="375">
        <v>0</v>
      </c>
      <c r="AC195" s="391">
        <v>60.63</v>
      </c>
      <c r="AD195" s="394">
        <v>1</v>
      </c>
      <c r="AF195" s="177">
        <v>1</v>
      </c>
      <c r="AG195" s="178">
        <v>1</v>
      </c>
      <c r="AH195" s="174">
        <v>8</v>
      </c>
      <c r="AI195" s="174">
        <v>2026</v>
      </c>
      <c r="AJ195" s="139">
        <f t="shared" si="2"/>
        <v>188</v>
      </c>
      <c r="AK195" s="372"/>
      <c r="AL195" s="367"/>
    </row>
    <row r="196" spans="3:38" ht="24" customHeight="1">
      <c r="C196" s="174">
        <v>189</v>
      </c>
      <c r="D196" s="174" t="s">
        <v>4655</v>
      </c>
      <c r="E196" s="175" t="s">
        <v>4656</v>
      </c>
      <c r="F196" s="385">
        <v>46238</v>
      </c>
      <c r="G196" s="176">
        <v>46275.540937500002</v>
      </c>
      <c r="H196" s="174">
        <v>1</v>
      </c>
      <c r="I196" s="174">
        <v>1</v>
      </c>
      <c r="J196" s="174">
        <v>1</v>
      </c>
      <c r="K196" s="174">
        <v>2</v>
      </c>
      <c r="L196" s="174">
        <v>1</v>
      </c>
      <c r="M196" s="174">
        <v>1</v>
      </c>
      <c r="N196" s="174">
        <v>1</v>
      </c>
      <c r="O196" s="174">
        <v>1</v>
      </c>
      <c r="P196" s="174">
        <v>1</v>
      </c>
      <c r="Q196" s="174">
        <v>2</v>
      </c>
      <c r="R196" s="314" t="s">
        <v>545</v>
      </c>
      <c r="S196" s="315" t="s">
        <v>546</v>
      </c>
      <c r="T196" s="180">
        <v>4051</v>
      </c>
      <c r="V196" s="202">
        <v>0</v>
      </c>
      <c r="Y196" s="376">
        <v>54.93</v>
      </c>
      <c r="Z196" s="376">
        <v>0</v>
      </c>
      <c r="AA196" s="375">
        <v>0</v>
      </c>
      <c r="AB196" s="375">
        <v>0</v>
      </c>
      <c r="AC196" s="391">
        <v>54.93</v>
      </c>
      <c r="AD196" s="394">
        <v>1</v>
      </c>
      <c r="AF196" s="177">
        <v>1</v>
      </c>
      <c r="AG196" s="178">
        <v>1</v>
      </c>
      <c r="AH196" s="174">
        <v>8</v>
      </c>
      <c r="AI196" s="174">
        <v>2026</v>
      </c>
      <c r="AJ196" s="139">
        <f t="shared" si="2"/>
        <v>189</v>
      </c>
      <c r="AK196" s="372"/>
      <c r="AL196" s="367"/>
    </row>
    <row r="197" spans="3:38" ht="24" customHeight="1">
      <c r="C197" s="174">
        <v>190</v>
      </c>
      <c r="D197" s="174" t="s">
        <v>4655</v>
      </c>
      <c r="E197" s="175" t="s">
        <v>4680</v>
      </c>
      <c r="F197" s="385">
        <v>46238</v>
      </c>
      <c r="G197" s="176">
        <v>46275.577685185184</v>
      </c>
      <c r="H197" s="174">
        <v>1</v>
      </c>
      <c r="I197" s="174">
        <v>1</v>
      </c>
      <c r="J197" s="174">
        <v>1</v>
      </c>
      <c r="K197" s="174">
        <v>2</v>
      </c>
      <c r="L197" s="174">
        <v>1</v>
      </c>
      <c r="M197" s="174">
        <v>1</v>
      </c>
      <c r="N197" s="174">
        <v>1</v>
      </c>
      <c r="O197" s="174">
        <v>1</v>
      </c>
      <c r="P197" s="174">
        <v>1</v>
      </c>
      <c r="Q197" s="174">
        <v>2</v>
      </c>
      <c r="R197" s="314" t="s">
        <v>545</v>
      </c>
      <c r="S197" s="315" t="s">
        <v>546</v>
      </c>
      <c r="T197" s="180">
        <v>4051</v>
      </c>
      <c r="V197" s="202">
        <v>0</v>
      </c>
      <c r="Y197" s="376">
        <v>41.47</v>
      </c>
      <c r="Z197" s="376">
        <v>0</v>
      </c>
      <c r="AA197" s="375">
        <v>0</v>
      </c>
      <c r="AB197" s="375">
        <v>0</v>
      </c>
      <c r="AC197" s="391">
        <v>41.47</v>
      </c>
      <c r="AD197" s="394">
        <v>1</v>
      </c>
      <c r="AF197" s="177">
        <v>1</v>
      </c>
      <c r="AG197" s="178">
        <v>1</v>
      </c>
      <c r="AH197" s="174">
        <v>8</v>
      </c>
      <c r="AI197" s="174">
        <v>2026</v>
      </c>
      <c r="AJ197" s="139">
        <f t="shared" si="2"/>
        <v>190</v>
      </c>
      <c r="AK197" s="372"/>
      <c r="AL197" s="367"/>
    </row>
    <row r="198" spans="3:38" ht="24" customHeight="1">
      <c r="C198" s="174">
        <v>191</v>
      </c>
      <c r="D198" s="174" t="s">
        <v>4655</v>
      </c>
      <c r="E198" s="175" t="s">
        <v>4718</v>
      </c>
      <c r="F198" s="385">
        <v>46238</v>
      </c>
      <c r="G198" s="176">
        <v>46275.584340277775</v>
      </c>
      <c r="H198" s="174">
        <v>1</v>
      </c>
      <c r="I198" s="174">
        <v>1</v>
      </c>
      <c r="J198" s="174">
        <v>1</v>
      </c>
      <c r="K198" s="174">
        <v>2</v>
      </c>
      <c r="L198" s="174">
        <v>1</v>
      </c>
      <c r="M198" s="174">
        <v>1</v>
      </c>
      <c r="N198" s="174">
        <v>1</v>
      </c>
      <c r="O198" s="174">
        <v>1</v>
      </c>
      <c r="P198" s="174">
        <v>1</v>
      </c>
      <c r="Q198" s="174">
        <v>2</v>
      </c>
      <c r="R198" s="314" t="s">
        <v>545</v>
      </c>
      <c r="S198" s="315" t="s">
        <v>546</v>
      </c>
      <c r="T198" s="180">
        <v>4051</v>
      </c>
      <c r="V198" s="202">
        <v>0</v>
      </c>
      <c r="Y198" s="376">
        <v>50.94</v>
      </c>
      <c r="Z198" s="376">
        <v>0</v>
      </c>
      <c r="AA198" s="375">
        <v>0</v>
      </c>
      <c r="AB198" s="375">
        <v>0</v>
      </c>
      <c r="AC198" s="391">
        <v>50.94</v>
      </c>
      <c r="AD198" s="394">
        <v>1</v>
      </c>
      <c r="AF198" s="177">
        <v>1</v>
      </c>
      <c r="AG198" s="178">
        <v>1</v>
      </c>
      <c r="AH198" s="174">
        <v>8</v>
      </c>
      <c r="AI198" s="174">
        <v>2026</v>
      </c>
      <c r="AJ198" s="139">
        <f t="shared" si="2"/>
        <v>191</v>
      </c>
      <c r="AK198" s="372"/>
      <c r="AL198" s="367"/>
    </row>
    <row r="199" spans="3:38" ht="24" customHeight="1">
      <c r="C199" s="174">
        <v>192</v>
      </c>
      <c r="D199" s="174" t="s">
        <v>4655</v>
      </c>
      <c r="E199" s="175" t="s">
        <v>4759</v>
      </c>
      <c r="F199" s="385">
        <v>46238</v>
      </c>
      <c r="G199" s="176">
        <v>46275.5940162037</v>
      </c>
      <c r="H199" s="174">
        <v>1</v>
      </c>
      <c r="I199" s="174">
        <v>1</v>
      </c>
      <c r="J199" s="174">
        <v>1</v>
      </c>
      <c r="K199" s="174">
        <v>2</v>
      </c>
      <c r="L199" s="174">
        <v>1</v>
      </c>
      <c r="M199" s="174">
        <v>1</v>
      </c>
      <c r="N199" s="174">
        <v>1</v>
      </c>
      <c r="O199" s="174">
        <v>1</v>
      </c>
      <c r="P199" s="174">
        <v>1</v>
      </c>
      <c r="Q199" s="174">
        <v>2</v>
      </c>
      <c r="R199" s="314" t="s">
        <v>545</v>
      </c>
      <c r="S199" s="315" t="s">
        <v>546</v>
      </c>
      <c r="T199" s="180">
        <v>4051</v>
      </c>
      <c r="V199" s="202">
        <v>0</v>
      </c>
      <c r="Y199" s="376">
        <v>83.89</v>
      </c>
      <c r="Z199" s="376">
        <v>0</v>
      </c>
      <c r="AA199" s="375">
        <v>0</v>
      </c>
      <c r="AB199" s="375">
        <v>0</v>
      </c>
      <c r="AC199" s="391">
        <v>83.89</v>
      </c>
      <c r="AD199" s="394">
        <v>1</v>
      </c>
      <c r="AF199" s="177">
        <v>1</v>
      </c>
      <c r="AG199" s="178">
        <v>1</v>
      </c>
      <c r="AH199" s="174">
        <v>8</v>
      </c>
      <c r="AI199" s="174">
        <v>2026</v>
      </c>
      <c r="AJ199" s="139">
        <f t="shared" si="2"/>
        <v>192</v>
      </c>
      <c r="AK199" s="372"/>
      <c r="AL199" s="367"/>
    </row>
    <row r="200" spans="3:38" ht="24" customHeight="1">
      <c r="C200" s="174">
        <v>193</v>
      </c>
      <c r="D200" s="174" t="s">
        <v>4809</v>
      </c>
      <c r="E200" s="175" t="s">
        <v>4810</v>
      </c>
      <c r="F200" s="385">
        <v>46239</v>
      </c>
      <c r="G200" s="176">
        <v>46275.622361111113</v>
      </c>
      <c r="H200" s="174">
        <v>1</v>
      </c>
      <c r="I200" s="174">
        <v>1</v>
      </c>
      <c r="J200" s="174">
        <v>1</v>
      </c>
      <c r="K200" s="174">
        <v>2</v>
      </c>
      <c r="L200" s="174">
        <v>1</v>
      </c>
      <c r="M200" s="174">
        <v>1</v>
      </c>
      <c r="N200" s="174">
        <v>1</v>
      </c>
      <c r="O200" s="174">
        <v>1</v>
      </c>
      <c r="P200" s="174">
        <v>1</v>
      </c>
      <c r="Q200" s="174">
        <v>2</v>
      </c>
      <c r="R200" s="314" t="s">
        <v>545</v>
      </c>
      <c r="S200" s="315" t="s">
        <v>546</v>
      </c>
      <c r="T200" s="180">
        <v>4053</v>
      </c>
      <c r="V200" s="202">
        <v>0</v>
      </c>
      <c r="Y200" s="376">
        <v>65</v>
      </c>
      <c r="Z200" s="376">
        <v>0</v>
      </c>
      <c r="AA200" s="375">
        <v>0</v>
      </c>
      <c r="AB200" s="375">
        <v>0</v>
      </c>
      <c r="AC200" s="391">
        <v>65</v>
      </c>
      <c r="AD200" s="394">
        <v>1</v>
      </c>
      <c r="AF200" s="177">
        <v>1</v>
      </c>
      <c r="AG200" s="178">
        <v>1</v>
      </c>
      <c r="AH200" s="174">
        <v>8</v>
      </c>
      <c r="AI200" s="174">
        <v>2026</v>
      </c>
      <c r="AJ200" s="139">
        <f t="shared" ref="AJ200:AJ263" si="3">IF(C200="","",C200)</f>
        <v>193</v>
      </c>
      <c r="AK200" s="372"/>
      <c r="AL200" s="367"/>
    </row>
    <row r="201" spans="3:38" ht="24" customHeight="1">
      <c r="C201" s="174">
        <v>194</v>
      </c>
      <c r="D201" s="174" t="s">
        <v>4809</v>
      </c>
      <c r="E201" s="175" t="s">
        <v>4848</v>
      </c>
      <c r="F201" s="385">
        <v>46239</v>
      </c>
      <c r="G201" s="176">
        <v>46275.655509259261</v>
      </c>
      <c r="H201" s="174">
        <v>1</v>
      </c>
      <c r="I201" s="174">
        <v>1</v>
      </c>
      <c r="J201" s="174">
        <v>1</v>
      </c>
      <c r="K201" s="174">
        <v>2</v>
      </c>
      <c r="L201" s="174">
        <v>1</v>
      </c>
      <c r="M201" s="174">
        <v>1</v>
      </c>
      <c r="N201" s="174">
        <v>1</v>
      </c>
      <c r="O201" s="174">
        <v>1</v>
      </c>
      <c r="P201" s="174">
        <v>1</v>
      </c>
      <c r="Q201" s="174">
        <v>2</v>
      </c>
      <c r="R201" s="314" t="s">
        <v>545</v>
      </c>
      <c r="S201" s="315" t="s">
        <v>546</v>
      </c>
      <c r="T201" s="180">
        <v>4053</v>
      </c>
      <c r="V201" s="202">
        <v>0</v>
      </c>
      <c r="Y201" s="376">
        <v>42.22</v>
      </c>
      <c r="Z201" s="376">
        <v>0</v>
      </c>
      <c r="AA201" s="375">
        <v>0</v>
      </c>
      <c r="AB201" s="375">
        <v>0</v>
      </c>
      <c r="AC201" s="391">
        <v>42.22</v>
      </c>
      <c r="AD201" s="394">
        <v>1</v>
      </c>
      <c r="AF201" s="177">
        <v>1</v>
      </c>
      <c r="AG201" s="178">
        <v>1</v>
      </c>
      <c r="AH201" s="174">
        <v>8</v>
      </c>
      <c r="AI201" s="174">
        <v>2026</v>
      </c>
      <c r="AJ201" s="139">
        <f t="shared" si="3"/>
        <v>194</v>
      </c>
      <c r="AK201" s="372"/>
      <c r="AL201" s="367"/>
    </row>
    <row r="202" spans="3:38" ht="24" customHeight="1">
      <c r="C202" s="174">
        <v>195</v>
      </c>
      <c r="D202" s="174" t="s">
        <v>4809</v>
      </c>
      <c r="E202" s="175" t="s">
        <v>4887</v>
      </c>
      <c r="F202" s="385">
        <v>46239</v>
      </c>
      <c r="G202" s="176">
        <v>46275.660694444443</v>
      </c>
      <c r="H202" s="174">
        <v>1</v>
      </c>
      <c r="I202" s="174">
        <v>1</v>
      </c>
      <c r="J202" s="174">
        <v>1</v>
      </c>
      <c r="K202" s="174">
        <v>2</v>
      </c>
      <c r="L202" s="174">
        <v>1</v>
      </c>
      <c r="M202" s="174">
        <v>1</v>
      </c>
      <c r="N202" s="174">
        <v>1</v>
      </c>
      <c r="O202" s="174">
        <v>1</v>
      </c>
      <c r="P202" s="174">
        <v>1</v>
      </c>
      <c r="Q202" s="174">
        <v>2</v>
      </c>
      <c r="R202" s="314" t="s">
        <v>545</v>
      </c>
      <c r="S202" s="315" t="s">
        <v>546</v>
      </c>
      <c r="T202" s="180">
        <v>4053</v>
      </c>
      <c r="V202" s="202">
        <v>0</v>
      </c>
      <c r="Y202" s="376">
        <v>73.34</v>
      </c>
      <c r="Z202" s="376">
        <v>0</v>
      </c>
      <c r="AA202" s="375">
        <v>0</v>
      </c>
      <c r="AB202" s="375">
        <v>0</v>
      </c>
      <c r="AC202" s="391">
        <v>73.34</v>
      </c>
      <c r="AD202" s="394">
        <v>1</v>
      </c>
      <c r="AF202" s="177">
        <v>1</v>
      </c>
      <c r="AG202" s="178">
        <v>1</v>
      </c>
      <c r="AH202" s="174">
        <v>8</v>
      </c>
      <c r="AI202" s="174">
        <v>2026</v>
      </c>
      <c r="AJ202" s="139">
        <f t="shared" si="3"/>
        <v>195</v>
      </c>
      <c r="AK202" s="372"/>
      <c r="AL202" s="367"/>
    </row>
    <row r="203" spans="3:38" ht="24" customHeight="1">
      <c r="C203" s="174">
        <v>196</v>
      </c>
      <c r="D203" s="174" t="s">
        <v>4957</v>
      </c>
      <c r="E203" s="175" t="s">
        <v>4958</v>
      </c>
      <c r="F203" s="385">
        <v>46240</v>
      </c>
      <c r="G203" s="176">
        <v>46277.326967592591</v>
      </c>
      <c r="H203" s="174">
        <v>1</v>
      </c>
      <c r="I203" s="174">
        <v>1</v>
      </c>
      <c r="J203" s="174">
        <v>1</v>
      </c>
      <c r="K203" s="174">
        <v>2</v>
      </c>
      <c r="L203" s="174">
        <v>1</v>
      </c>
      <c r="M203" s="174">
        <v>1</v>
      </c>
      <c r="N203" s="174">
        <v>1</v>
      </c>
      <c r="O203" s="174">
        <v>1</v>
      </c>
      <c r="P203" s="174">
        <v>1</v>
      </c>
      <c r="Q203" s="174">
        <v>2</v>
      </c>
      <c r="R203" s="314" t="s">
        <v>545</v>
      </c>
      <c r="S203" s="315" t="s">
        <v>546</v>
      </c>
      <c r="T203" s="180">
        <v>4055</v>
      </c>
      <c r="V203" s="202">
        <v>0</v>
      </c>
      <c r="Y203" s="376">
        <v>43.5</v>
      </c>
      <c r="Z203" s="376">
        <v>0</v>
      </c>
      <c r="AA203" s="375">
        <v>0</v>
      </c>
      <c r="AB203" s="375">
        <v>0</v>
      </c>
      <c r="AC203" s="391">
        <v>43.5</v>
      </c>
      <c r="AD203" s="394">
        <v>1</v>
      </c>
      <c r="AF203" s="177">
        <v>1</v>
      </c>
      <c r="AG203" s="178">
        <v>1</v>
      </c>
      <c r="AH203" s="174">
        <v>8</v>
      </c>
      <c r="AI203" s="174">
        <v>2026</v>
      </c>
      <c r="AJ203" s="139">
        <f t="shared" si="3"/>
        <v>196</v>
      </c>
      <c r="AK203" s="372"/>
      <c r="AL203" s="367"/>
    </row>
    <row r="204" spans="3:38" ht="24" customHeight="1">
      <c r="C204" s="174">
        <v>197</v>
      </c>
      <c r="D204" s="174" t="s">
        <v>4957</v>
      </c>
      <c r="E204" s="175" t="s">
        <v>4978</v>
      </c>
      <c r="F204" s="385">
        <v>46240</v>
      </c>
      <c r="G204" s="176">
        <v>46277.37703703704</v>
      </c>
      <c r="H204" s="174">
        <v>1</v>
      </c>
      <c r="I204" s="174">
        <v>1</v>
      </c>
      <c r="J204" s="174">
        <v>1</v>
      </c>
      <c r="K204" s="174">
        <v>2</v>
      </c>
      <c r="L204" s="174">
        <v>1</v>
      </c>
      <c r="M204" s="174">
        <v>1</v>
      </c>
      <c r="N204" s="174">
        <v>1</v>
      </c>
      <c r="O204" s="174">
        <v>1</v>
      </c>
      <c r="P204" s="174">
        <v>1</v>
      </c>
      <c r="Q204" s="174">
        <v>2</v>
      </c>
      <c r="R204" s="314" t="s">
        <v>545</v>
      </c>
      <c r="S204" s="315" t="s">
        <v>546</v>
      </c>
      <c r="T204" s="180">
        <v>4055</v>
      </c>
      <c r="V204" s="202">
        <v>0</v>
      </c>
      <c r="Y204" s="376">
        <v>30.16</v>
      </c>
      <c r="Z204" s="376">
        <v>0</v>
      </c>
      <c r="AA204" s="375">
        <v>0</v>
      </c>
      <c r="AB204" s="375">
        <v>0</v>
      </c>
      <c r="AC204" s="391">
        <v>30.16</v>
      </c>
      <c r="AD204" s="394">
        <v>1</v>
      </c>
      <c r="AF204" s="177">
        <v>1</v>
      </c>
      <c r="AG204" s="178">
        <v>1</v>
      </c>
      <c r="AH204" s="174">
        <v>8</v>
      </c>
      <c r="AI204" s="174">
        <v>2026</v>
      </c>
      <c r="AJ204" s="139">
        <f t="shared" si="3"/>
        <v>197</v>
      </c>
      <c r="AK204" s="372"/>
      <c r="AL204" s="367"/>
    </row>
    <row r="205" spans="3:38" ht="24" customHeight="1">
      <c r="C205" s="174">
        <v>198</v>
      </c>
      <c r="D205" s="174" t="s">
        <v>4957</v>
      </c>
      <c r="E205" s="175" t="s">
        <v>5020</v>
      </c>
      <c r="F205" s="385">
        <v>46240</v>
      </c>
      <c r="G205" s="176">
        <v>46277.391157407408</v>
      </c>
      <c r="H205" s="174">
        <v>1</v>
      </c>
      <c r="I205" s="174">
        <v>1</v>
      </c>
      <c r="J205" s="174">
        <v>1</v>
      </c>
      <c r="K205" s="174">
        <v>2</v>
      </c>
      <c r="L205" s="174">
        <v>1</v>
      </c>
      <c r="M205" s="174">
        <v>1</v>
      </c>
      <c r="N205" s="174">
        <v>1</v>
      </c>
      <c r="O205" s="174">
        <v>1</v>
      </c>
      <c r="P205" s="174">
        <v>1</v>
      </c>
      <c r="Q205" s="174">
        <v>2</v>
      </c>
      <c r="R205" s="314" t="s">
        <v>545</v>
      </c>
      <c r="S205" s="315" t="s">
        <v>546</v>
      </c>
      <c r="T205" s="180">
        <v>4055</v>
      </c>
      <c r="V205" s="202">
        <v>0</v>
      </c>
      <c r="Y205" s="376">
        <v>82.09</v>
      </c>
      <c r="Z205" s="376">
        <v>0</v>
      </c>
      <c r="AA205" s="375">
        <v>0</v>
      </c>
      <c r="AB205" s="375">
        <v>0</v>
      </c>
      <c r="AC205" s="391">
        <v>82.09</v>
      </c>
      <c r="AD205" s="394">
        <v>1</v>
      </c>
      <c r="AF205" s="177">
        <v>1</v>
      </c>
      <c r="AG205" s="178">
        <v>1</v>
      </c>
      <c r="AH205" s="174">
        <v>8</v>
      </c>
      <c r="AI205" s="174">
        <v>2026</v>
      </c>
      <c r="AJ205" s="139">
        <f t="shared" si="3"/>
        <v>198</v>
      </c>
      <c r="AK205" s="372"/>
      <c r="AL205" s="367"/>
    </row>
    <row r="206" spans="3:38" ht="24" customHeight="1">
      <c r="C206" s="174">
        <v>199</v>
      </c>
      <c r="D206" s="174" t="s">
        <v>4957</v>
      </c>
      <c r="E206" s="175" t="s">
        <v>5066</v>
      </c>
      <c r="F206" s="385">
        <v>46240</v>
      </c>
      <c r="G206" s="176">
        <v>46277.420960648145</v>
      </c>
      <c r="H206" s="174">
        <v>1</v>
      </c>
      <c r="I206" s="174">
        <v>1</v>
      </c>
      <c r="J206" s="174">
        <v>1</v>
      </c>
      <c r="K206" s="174">
        <v>2</v>
      </c>
      <c r="L206" s="174">
        <v>1</v>
      </c>
      <c r="M206" s="174">
        <v>1</v>
      </c>
      <c r="N206" s="174">
        <v>1</v>
      </c>
      <c r="O206" s="174">
        <v>1</v>
      </c>
      <c r="P206" s="174">
        <v>1</v>
      </c>
      <c r="Q206" s="174">
        <v>2</v>
      </c>
      <c r="R206" s="314" t="s">
        <v>545</v>
      </c>
      <c r="S206" s="315" t="s">
        <v>546</v>
      </c>
      <c r="T206" s="180">
        <v>4055</v>
      </c>
      <c r="V206" s="202">
        <v>0</v>
      </c>
      <c r="Y206" s="376">
        <v>43.5</v>
      </c>
      <c r="Z206" s="376">
        <v>0</v>
      </c>
      <c r="AA206" s="375">
        <v>0</v>
      </c>
      <c r="AB206" s="375">
        <v>0</v>
      </c>
      <c r="AC206" s="391">
        <v>43.5</v>
      </c>
      <c r="AD206" s="394">
        <v>1</v>
      </c>
      <c r="AF206" s="177">
        <v>1</v>
      </c>
      <c r="AG206" s="178">
        <v>1</v>
      </c>
      <c r="AH206" s="174">
        <v>8</v>
      </c>
      <c r="AI206" s="174">
        <v>2026</v>
      </c>
      <c r="AJ206" s="139">
        <f t="shared" si="3"/>
        <v>199</v>
      </c>
      <c r="AK206" s="372"/>
      <c r="AL206" s="367"/>
    </row>
    <row r="207" spans="3:38" ht="24" customHeight="1">
      <c r="C207" s="174">
        <v>200</v>
      </c>
      <c r="D207" s="174" t="s">
        <v>4957</v>
      </c>
      <c r="E207" s="175" t="s">
        <v>5091</v>
      </c>
      <c r="F207" s="385">
        <v>46240</v>
      </c>
      <c r="G207" s="176">
        <v>46277.422233796293</v>
      </c>
      <c r="H207" s="174">
        <v>1</v>
      </c>
      <c r="I207" s="174">
        <v>1</v>
      </c>
      <c r="J207" s="174">
        <v>1</v>
      </c>
      <c r="K207" s="174">
        <v>2</v>
      </c>
      <c r="L207" s="174">
        <v>1</v>
      </c>
      <c r="M207" s="174">
        <v>1</v>
      </c>
      <c r="N207" s="174">
        <v>1</v>
      </c>
      <c r="O207" s="174">
        <v>1</v>
      </c>
      <c r="P207" s="174">
        <v>1</v>
      </c>
      <c r="Q207" s="174">
        <v>2</v>
      </c>
      <c r="R207" s="314" t="s">
        <v>545</v>
      </c>
      <c r="S207" s="315" t="s">
        <v>546</v>
      </c>
      <c r="T207" s="180">
        <v>4055</v>
      </c>
      <c r="V207" s="202">
        <v>0</v>
      </c>
      <c r="Y207" s="376">
        <v>40.799999999999997</v>
      </c>
      <c r="Z207" s="376">
        <v>0</v>
      </c>
      <c r="AA207" s="375">
        <v>0</v>
      </c>
      <c r="AB207" s="375">
        <v>0</v>
      </c>
      <c r="AC207" s="391">
        <v>40.799999999999997</v>
      </c>
      <c r="AD207" s="394">
        <v>1</v>
      </c>
      <c r="AF207" s="177">
        <v>1</v>
      </c>
      <c r="AG207" s="178">
        <v>1</v>
      </c>
      <c r="AH207" s="174">
        <v>8</v>
      </c>
      <c r="AI207" s="174">
        <v>2026</v>
      </c>
      <c r="AJ207" s="139">
        <f t="shared" si="3"/>
        <v>200</v>
      </c>
      <c r="AK207" s="372"/>
      <c r="AL207" s="367"/>
    </row>
    <row r="208" spans="3:38" ht="24" customHeight="1">
      <c r="C208" s="174">
        <v>201</v>
      </c>
      <c r="D208" s="174" t="s">
        <v>5139</v>
      </c>
      <c r="E208" s="175" t="s">
        <v>5140</v>
      </c>
      <c r="F208" s="385">
        <v>46241</v>
      </c>
      <c r="G208" s="176">
        <v>46279.447592592594</v>
      </c>
      <c r="H208" s="174">
        <v>1</v>
      </c>
      <c r="I208" s="174">
        <v>1</v>
      </c>
      <c r="J208" s="174">
        <v>1</v>
      </c>
      <c r="K208" s="174">
        <v>2</v>
      </c>
      <c r="L208" s="174">
        <v>1</v>
      </c>
      <c r="M208" s="174">
        <v>1</v>
      </c>
      <c r="N208" s="174">
        <v>1</v>
      </c>
      <c r="O208" s="174">
        <v>1</v>
      </c>
      <c r="P208" s="174">
        <v>1</v>
      </c>
      <c r="Q208" s="174">
        <v>2</v>
      </c>
      <c r="R208" s="314" t="s">
        <v>545</v>
      </c>
      <c r="S208" s="315" t="s">
        <v>546</v>
      </c>
      <c r="T208" s="180">
        <v>4054</v>
      </c>
      <c r="V208" s="202">
        <v>0</v>
      </c>
      <c r="Y208" s="376">
        <v>77.400000000000006</v>
      </c>
      <c r="Z208" s="376">
        <v>0</v>
      </c>
      <c r="AA208" s="375">
        <v>0</v>
      </c>
      <c r="AB208" s="375">
        <v>0</v>
      </c>
      <c r="AC208" s="391">
        <v>77.400000000000006</v>
      </c>
      <c r="AD208" s="394">
        <v>1</v>
      </c>
      <c r="AF208" s="177">
        <v>1</v>
      </c>
      <c r="AG208" s="178">
        <v>1</v>
      </c>
      <c r="AH208" s="174">
        <v>8</v>
      </c>
      <c r="AI208" s="174">
        <v>2026</v>
      </c>
      <c r="AJ208" s="139">
        <f t="shared" si="3"/>
        <v>201</v>
      </c>
      <c r="AK208" s="372"/>
    </row>
    <row r="209" spans="3:37" ht="24" customHeight="1">
      <c r="C209" s="174">
        <v>202</v>
      </c>
      <c r="D209" s="174" t="s">
        <v>5139</v>
      </c>
      <c r="E209" s="175" t="s">
        <v>5158</v>
      </c>
      <c r="F209" s="385">
        <v>46241</v>
      </c>
      <c r="G209" s="176">
        <v>46279.586770833332</v>
      </c>
      <c r="H209" s="174">
        <v>1</v>
      </c>
      <c r="I209" s="174">
        <v>1</v>
      </c>
      <c r="J209" s="174">
        <v>1</v>
      </c>
      <c r="K209" s="174">
        <v>2</v>
      </c>
      <c r="L209" s="174">
        <v>1</v>
      </c>
      <c r="M209" s="174">
        <v>1</v>
      </c>
      <c r="N209" s="174">
        <v>1</v>
      </c>
      <c r="O209" s="174">
        <v>1</v>
      </c>
      <c r="P209" s="174">
        <v>1</v>
      </c>
      <c r="Q209" s="174">
        <v>2</v>
      </c>
      <c r="R209" s="314" t="s">
        <v>545</v>
      </c>
      <c r="S209" s="315" t="s">
        <v>546</v>
      </c>
      <c r="T209" s="180">
        <v>4054</v>
      </c>
      <c r="V209" s="202">
        <v>0</v>
      </c>
      <c r="Y209" s="376">
        <v>57.49</v>
      </c>
      <c r="Z209" s="376">
        <v>0</v>
      </c>
      <c r="AA209" s="375">
        <v>0</v>
      </c>
      <c r="AB209" s="375">
        <v>0</v>
      </c>
      <c r="AC209" s="391">
        <v>57.49</v>
      </c>
      <c r="AD209" s="394">
        <v>1</v>
      </c>
      <c r="AF209" s="177">
        <v>1</v>
      </c>
      <c r="AG209" s="178">
        <v>1</v>
      </c>
      <c r="AH209" s="174">
        <v>8</v>
      </c>
      <c r="AI209" s="174">
        <v>2026</v>
      </c>
      <c r="AJ209" s="139">
        <f t="shared" si="3"/>
        <v>202</v>
      </c>
      <c r="AK209" s="372"/>
    </row>
    <row r="210" spans="3:37" ht="24" customHeight="1">
      <c r="C210" s="174">
        <v>203</v>
      </c>
      <c r="D210" s="174" t="s">
        <v>5139</v>
      </c>
      <c r="E210" s="175" t="s">
        <v>5172</v>
      </c>
      <c r="F210" s="385">
        <v>46241</v>
      </c>
      <c r="G210" s="176">
        <v>46279.588310185187</v>
      </c>
      <c r="H210" s="174">
        <v>1</v>
      </c>
      <c r="I210" s="174">
        <v>1</v>
      </c>
      <c r="J210" s="174">
        <v>1</v>
      </c>
      <c r="K210" s="174">
        <v>2</v>
      </c>
      <c r="L210" s="174">
        <v>1</v>
      </c>
      <c r="M210" s="174">
        <v>1</v>
      </c>
      <c r="N210" s="174">
        <v>1</v>
      </c>
      <c r="O210" s="174">
        <v>1</v>
      </c>
      <c r="P210" s="174">
        <v>1</v>
      </c>
      <c r="Q210" s="174">
        <v>2</v>
      </c>
      <c r="R210" s="314" t="s">
        <v>545</v>
      </c>
      <c r="S210" s="315" t="s">
        <v>546</v>
      </c>
      <c r="T210" s="180">
        <v>4054</v>
      </c>
      <c r="V210" s="202">
        <v>0</v>
      </c>
      <c r="Y210" s="376">
        <v>60</v>
      </c>
      <c r="Z210" s="376">
        <v>0</v>
      </c>
      <c r="AA210" s="375">
        <v>0</v>
      </c>
      <c r="AB210" s="375">
        <v>0</v>
      </c>
      <c r="AC210" s="391">
        <v>60</v>
      </c>
      <c r="AD210" s="394">
        <v>1</v>
      </c>
      <c r="AF210" s="177">
        <v>1</v>
      </c>
      <c r="AG210" s="178">
        <v>1</v>
      </c>
      <c r="AH210" s="174">
        <v>8</v>
      </c>
      <c r="AI210" s="174">
        <v>2026</v>
      </c>
      <c r="AJ210" s="139">
        <f t="shared" si="3"/>
        <v>203</v>
      </c>
      <c r="AK210" s="372"/>
    </row>
    <row r="211" spans="3:37" ht="24" customHeight="1">
      <c r="C211" s="174">
        <v>204</v>
      </c>
      <c r="D211" s="174" t="s">
        <v>5183</v>
      </c>
      <c r="E211" s="175" t="s">
        <v>5184</v>
      </c>
      <c r="F211" s="385">
        <v>46242</v>
      </c>
      <c r="G211" s="176">
        <v>46279.595324074071</v>
      </c>
      <c r="H211" s="174">
        <v>1</v>
      </c>
      <c r="I211" s="174">
        <v>1</v>
      </c>
      <c r="J211" s="174">
        <v>1</v>
      </c>
      <c r="K211" s="174">
        <v>2</v>
      </c>
      <c r="L211" s="174">
        <v>1</v>
      </c>
      <c r="M211" s="174">
        <v>1</v>
      </c>
      <c r="N211" s="174">
        <v>1</v>
      </c>
      <c r="O211" s="174">
        <v>1</v>
      </c>
      <c r="P211" s="174">
        <v>1</v>
      </c>
      <c r="Q211" s="174">
        <v>2</v>
      </c>
      <c r="R211" s="314" t="s">
        <v>545</v>
      </c>
      <c r="S211" s="315" t="s">
        <v>546</v>
      </c>
      <c r="T211" s="180">
        <v>4054</v>
      </c>
      <c r="V211" s="202">
        <v>0</v>
      </c>
      <c r="Y211" s="376">
        <v>45.69</v>
      </c>
      <c r="Z211" s="376">
        <v>0</v>
      </c>
      <c r="AA211" s="375">
        <v>0</v>
      </c>
      <c r="AB211" s="375">
        <v>0</v>
      </c>
      <c r="AC211" s="391">
        <v>45.69</v>
      </c>
      <c r="AD211" s="394">
        <v>1</v>
      </c>
      <c r="AF211" s="177">
        <v>1</v>
      </c>
      <c r="AG211" s="178">
        <v>2</v>
      </c>
      <c r="AH211" s="174">
        <v>8</v>
      </c>
      <c r="AI211" s="174">
        <v>2026</v>
      </c>
      <c r="AJ211" s="139">
        <f t="shared" si="3"/>
        <v>204</v>
      </c>
      <c r="AK211" s="372"/>
    </row>
    <row r="212" spans="3:37" ht="24" customHeight="1">
      <c r="C212" s="174">
        <v>205</v>
      </c>
      <c r="D212" s="174" t="s">
        <v>5183</v>
      </c>
      <c r="E212" s="175" t="s">
        <v>5199</v>
      </c>
      <c r="F212" s="385">
        <v>46242</v>
      </c>
      <c r="G212" s="176">
        <v>46279.619039351855</v>
      </c>
      <c r="H212" s="174">
        <v>1</v>
      </c>
      <c r="I212" s="174">
        <v>1</v>
      </c>
      <c r="J212" s="174">
        <v>1</v>
      </c>
      <c r="K212" s="174">
        <v>2</v>
      </c>
      <c r="L212" s="174">
        <v>1</v>
      </c>
      <c r="M212" s="174">
        <v>1</v>
      </c>
      <c r="N212" s="174">
        <v>1</v>
      </c>
      <c r="O212" s="174">
        <v>1</v>
      </c>
      <c r="P212" s="174">
        <v>1</v>
      </c>
      <c r="Q212" s="174">
        <v>2</v>
      </c>
      <c r="R212" s="314" t="s">
        <v>545</v>
      </c>
      <c r="S212" s="315" t="s">
        <v>546</v>
      </c>
      <c r="T212" s="180">
        <v>4054</v>
      </c>
      <c r="V212" s="202">
        <v>0</v>
      </c>
      <c r="Y212" s="376">
        <v>41.26</v>
      </c>
      <c r="Z212" s="376">
        <v>0</v>
      </c>
      <c r="AA212" s="375">
        <v>0</v>
      </c>
      <c r="AB212" s="375">
        <v>0</v>
      </c>
      <c r="AC212" s="391">
        <v>41.26</v>
      </c>
      <c r="AD212" s="394">
        <v>1</v>
      </c>
      <c r="AF212" s="177">
        <v>1</v>
      </c>
      <c r="AG212" s="178">
        <v>2</v>
      </c>
      <c r="AH212" s="174">
        <v>8</v>
      </c>
      <c r="AI212" s="174">
        <v>2026</v>
      </c>
      <c r="AJ212" s="139">
        <f t="shared" si="3"/>
        <v>205</v>
      </c>
      <c r="AK212" s="372"/>
    </row>
    <row r="213" spans="3:37" ht="24" customHeight="1">
      <c r="C213" s="174">
        <v>206</v>
      </c>
      <c r="D213" s="174" t="s">
        <v>5183</v>
      </c>
      <c r="E213" s="175" t="s">
        <v>5233</v>
      </c>
      <c r="F213" s="385">
        <v>46242</v>
      </c>
      <c r="G213" s="176">
        <v>46279.633587962962</v>
      </c>
      <c r="H213" s="174">
        <v>1</v>
      </c>
      <c r="I213" s="174">
        <v>1</v>
      </c>
      <c r="J213" s="174">
        <v>1</v>
      </c>
      <c r="K213" s="174">
        <v>2</v>
      </c>
      <c r="L213" s="174">
        <v>1</v>
      </c>
      <c r="M213" s="174">
        <v>1</v>
      </c>
      <c r="N213" s="174">
        <v>1</v>
      </c>
      <c r="O213" s="174">
        <v>1</v>
      </c>
      <c r="P213" s="174">
        <v>1</v>
      </c>
      <c r="Q213" s="174">
        <v>2</v>
      </c>
      <c r="R213" s="314" t="s">
        <v>545</v>
      </c>
      <c r="S213" s="315" t="s">
        <v>546</v>
      </c>
      <c r="T213" s="180">
        <v>4054</v>
      </c>
      <c r="V213" s="202">
        <v>0</v>
      </c>
      <c r="Y213" s="376">
        <v>40.200000000000003</v>
      </c>
      <c r="Z213" s="376">
        <v>0</v>
      </c>
      <c r="AA213" s="375">
        <v>0</v>
      </c>
      <c r="AB213" s="375">
        <v>0</v>
      </c>
      <c r="AC213" s="391">
        <v>40.200000000000003</v>
      </c>
      <c r="AD213" s="394">
        <v>1</v>
      </c>
      <c r="AF213" s="177">
        <v>1</v>
      </c>
      <c r="AG213" s="178">
        <v>2</v>
      </c>
      <c r="AH213" s="174">
        <v>8</v>
      </c>
      <c r="AI213" s="174">
        <v>2026</v>
      </c>
      <c r="AJ213" s="139">
        <f t="shared" si="3"/>
        <v>206</v>
      </c>
      <c r="AK213" s="372"/>
    </row>
    <row r="214" spans="3:37" ht="24" customHeight="1">
      <c r="C214" s="174">
        <v>207</v>
      </c>
      <c r="D214" s="174" t="s">
        <v>5267</v>
      </c>
      <c r="E214" s="175" t="s">
        <v>5268</v>
      </c>
      <c r="F214" s="385">
        <v>46243</v>
      </c>
      <c r="G214" s="176">
        <v>46279.649768518517</v>
      </c>
      <c r="H214" s="174">
        <v>1</v>
      </c>
      <c r="I214" s="174">
        <v>1</v>
      </c>
      <c r="J214" s="174">
        <v>1</v>
      </c>
      <c r="K214" s="174">
        <v>2</v>
      </c>
      <c r="L214" s="174">
        <v>1</v>
      </c>
      <c r="M214" s="174">
        <v>1</v>
      </c>
      <c r="N214" s="174">
        <v>1</v>
      </c>
      <c r="O214" s="174">
        <v>1</v>
      </c>
      <c r="P214" s="174">
        <v>1</v>
      </c>
      <c r="Q214" s="174">
        <v>2</v>
      </c>
      <c r="R214" s="314" t="s">
        <v>545</v>
      </c>
      <c r="S214" s="315" t="s">
        <v>546</v>
      </c>
      <c r="T214" s="180">
        <v>4054</v>
      </c>
      <c r="V214" s="202">
        <v>0</v>
      </c>
      <c r="Y214" s="376">
        <v>60.55</v>
      </c>
      <c r="Z214" s="376">
        <v>0</v>
      </c>
      <c r="AA214" s="375">
        <v>0</v>
      </c>
      <c r="AB214" s="375">
        <v>0</v>
      </c>
      <c r="AC214" s="391">
        <v>60.55</v>
      </c>
      <c r="AD214" s="394">
        <v>1</v>
      </c>
      <c r="AF214" s="177">
        <v>1</v>
      </c>
      <c r="AG214" s="178">
        <v>2</v>
      </c>
      <c r="AH214" s="174">
        <v>8</v>
      </c>
      <c r="AI214" s="174">
        <v>2026</v>
      </c>
      <c r="AJ214" s="139">
        <f t="shared" si="3"/>
        <v>207</v>
      </c>
      <c r="AK214" s="372"/>
    </row>
    <row r="215" spans="3:37" ht="24" customHeight="1">
      <c r="C215" s="174">
        <v>208</v>
      </c>
      <c r="D215" s="174" t="s">
        <v>5267</v>
      </c>
      <c r="E215" s="175" t="s">
        <v>5288</v>
      </c>
      <c r="F215" s="385">
        <v>46243</v>
      </c>
      <c r="G215" s="176">
        <v>46279.654004629629</v>
      </c>
      <c r="H215" s="174">
        <v>1</v>
      </c>
      <c r="I215" s="174">
        <v>1</v>
      </c>
      <c r="J215" s="174">
        <v>1</v>
      </c>
      <c r="K215" s="174">
        <v>2</v>
      </c>
      <c r="L215" s="174">
        <v>1</v>
      </c>
      <c r="M215" s="174">
        <v>1</v>
      </c>
      <c r="N215" s="174">
        <v>1</v>
      </c>
      <c r="O215" s="174">
        <v>1</v>
      </c>
      <c r="P215" s="174">
        <v>1</v>
      </c>
      <c r="Q215" s="174">
        <v>2</v>
      </c>
      <c r="R215" s="314" t="s">
        <v>545</v>
      </c>
      <c r="S215" s="315" t="s">
        <v>546</v>
      </c>
      <c r="T215" s="180">
        <v>4054</v>
      </c>
      <c r="V215" s="202">
        <v>0</v>
      </c>
      <c r="Y215" s="376">
        <v>123.42</v>
      </c>
      <c r="Z215" s="376">
        <v>0</v>
      </c>
      <c r="AA215" s="375">
        <v>0</v>
      </c>
      <c r="AB215" s="375">
        <v>0</v>
      </c>
      <c r="AC215" s="391">
        <v>123.42</v>
      </c>
      <c r="AD215" s="394">
        <v>1</v>
      </c>
      <c r="AF215" s="177">
        <v>1</v>
      </c>
      <c r="AG215" s="178">
        <v>2</v>
      </c>
      <c r="AH215" s="174">
        <v>8</v>
      </c>
      <c r="AI215" s="174">
        <v>2026</v>
      </c>
      <c r="AJ215" s="139">
        <f t="shared" si="3"/>
        <v>208</v>
      </c>
      <c r="AK215" s="372"/>
    </row>
    <row r="216" spans="3:37" ht="24" customHeight="1">
      <c r="C216" s="174">
        <v>209</v>
      </c>
      <c r="D216" s="174" t="s">
        <v>5308</v>
      </c>
      <c r="E216" s="175" t="s">
        <v>5309</v>
      </c>
      <c r="F216" s="385">
        <v>46244</v>
      </c>
      <c r="G216" s="176">
        <v>46279.659097222226</v>
      </c>
      <c r="H216" s="174">
        <v>1</v>
      </c>
      <c r="I216" s="174">
        <v>1</v>
      </c>
      <c r="J216" s="174">
        <v>1</v>
      </c>
      <c r="K216" s="174">
        <v>2</v>
      </c>
      <c r="L216" s="174">
        <v>1</v>
      </c>
      <c r="M216" s="174">
        <v>1</v>
      </c>
      <c r="N216" s="174">
        <v>1</v>
      </c>
      <c r="O216" s="174">
        <v>1</v>
      </c>
      <c r="P216" s="174">
        <v>1</v>
      </c>
      <c r="Q216" s="174">
        <v>2</v>
      </c>
      <c r="R216" s="314" t="s">
        <v>545</v>
      </c>
      <c r="S216" s="315" t="s">
        <v>546</v>
      </c>
      <c r="T216" s="180" t="s">
        <v>5317</v>
      </c>
      <c r="V216" s="202">
        <v>0</v>
      </c>
      <c r="Y216" s="376">
        <v>56</v>
      </c>
      <c r="Z216" s="376">
        <v>0</v>
      </c>
      <c r="AA216" s="375">
        <v>0</v>
      </c>
      <c r="AB216" s="375">
        <v>0</v>
      </c>
      <c r="AC216" s="391">
        <v>56</v>
      </c>
      <c r="AD216" s="394">
        <v>1</v>
      </c>
      <c r="AF216" s="177">
        <v>1</v>
      </c>
      <c r="AG216" s="178">
        <v>2</v>
      </c>
      <c r="AH216" s="174">
        <v>8</v>
      </c>
      <c r="AI216" s="174">
        <v>2026</v>
      </c>
      <c r="AJ216" s="139">
        <f t="shared" si="3"/>
        <v>209</v>
      </c>
      <c r="AK216" s="372"/>
    </row>
    <row r="217" spans="3:37" ht="24" customHeight="1">
      <c r="C217" s="174">
        <v>210</v>
      </c>
      <c r="D217" s="174" t="s">
        <v>5308</v>
      </c>
      <c r="E217" s="175" t="s">
        <v>5318</v>
      </c>
      <c r="F217" s="385">
        <v>46244</v>
      </c>
      <c r="G217" s="176">
        <v>46279.662557870368</v>
      </c>
      <c r="H217" s="174">
        <v>1</v>
      </c>
      <c r="I217" s="174">
        <v>1</v>
      </c>
      <c r="J217" s="174">
        <v>1</v>
      </c>
      <c r="K217" s="174">
        <v>2</v>
      </c>
      <c r="L217" s="174">
        <v>1</v>
      </c>
      <c r="M217" s="174">
        <v>1</v>
      </c>
      <c r="N217" s="174">
        <v>1</v>
      </c>
      <c r="O217" s="174">
        <v>1</v>
      </c>
      <c r="P217" s="174">
        <v>1</v>
      </c>
      <c r="Q217" s="174">
        <v>2</v>
      </c>
      <c r="R217" s="314" t="s">
        <v>545</v>
      </c>
      <c r="S217" s="315" t="s">
        <v>546</v>
      </c>
      <c r="T217" s="180">
        <v>4053</v>
      </c>
      <c r="V217" s="202">
        <v>0</v>
      </c>
      <c r="Y217" s="376">
        <v>54.35</v>
      </c>
      <c r="Z217" s="376">
        <v>0</v>
      </c>
      <c r="AA217" s="375">
        <v>0</v>
      </c>
      <c r="AB217" s="375">
        <v>0</v>
      </c>
      <c r="AC217" s="391">
        <v>54.35</v>
      </c>
      <c r="AD217" s="394">
        <v>1</v>
      </c>
      <c r="AF217" s="177">
        <v>1</v>
      </c>
      <c r="AG217" s="178">
        <v>2</v>
      </c>
      <c r="AH217" s="174">
        <v>8</v>
      </c>
      <c r="AI217" s="174">
        <v>2026</v>
      </c>
      <c r="AJ217" s="139">
        <f t="shared" si="3"/>
        <v>210</v>
      </c>
      <c r="AK217" s="372"/>
    </row>
    <row r="218" spans="3:37" ht="24" customHeight="1">
      <c r="C218" s="174">
        <v>211</v>
      </c>
      <c r="D218" s="174" t="s">
        <v>5350</v>
      </c>
      <c r="E218" s="175" t="s">
        <v>5351</v>
      </c>
      <c r="F218" s="385">
        <v>46245</v>
      </c>
      <c r="G218" s="176">
        <v>46279.666851851849</v>
      </c>
      <c r="H218" s="174">
        <v>1</v>
      </c>
      <c r="I218" s="174">
        <v>1</v>
      </c>
      <c r="J218" s="174">
        <v>1</v>
      </c>
      <c r="K218" s="174">
        <v>2</v>
      </c>
      <c r="L218" s="174">
        <v>1</v>
      </c>
      <c r="M218" s="174">
        <v>1</v>
      </c>
      <c r="N218" s="174">
        <v>1</v>
      </c>
      <c r="O218" s="174">
        <v>1</v>
      </c>
      <c r="P218" s="174">
        <v>1</v>
      </c>
      <c r="Q218" s="174">
        <v>2</v>
      </c>
      <c r="R218" s="314" t="s">
        <v>545</v>
      </c>
      <c r="S218" s="315" t="s">
        <v>546</v>
      </c>
      <c r="T218" s="180">
        <v>4051</v>
      </c>
      <c r="V218" s="202">
        <v>0</v>
      </c>
      <c r="Y218" s="376">
        <v>72.099999999999994</v>
      </c>
      <c r="Z218" s="376">
        <v>0</v>
      </c>
      <c r="AA218" s="375">
        <v>0</v>
      </c>
      <c r="AB218" s="375">
        <v>0</v>
      </c>
      <c r="AC218" s="391">
        <v>72.099999999999994</v>
      </c>
      <c r="AD218" s="394">
        <v>1</v>
      </c>
      <c r="AF218" s="177">
        <v>1</v>
      </c>
      <c r="AG218" s="178">
        <v>2</v>
      </c>
      <c r="AH218" s="174">
        <v>8</v>
      </c>
      <c r="AI218" s="174">
        <v>2026</v>
      </c>
      <c r="AJ218" s="139">
        <f t="shared" si="3"/>
        <v>211</v>
      </c>
      <c r="AK218" s="372"/>
    </row>
    <row r="219" spans="3:37" ht="24" customHeight="1">
      <c r="C219" s="174">
        <v>212</v>
      </c>
      <c r="D219" s="174" t="s">
        <v>5350</v>
      </c>
      <c r="E219" s="175" t="s">
        <v>5368</v>
      </c>
      <c r="F219" s="385">
        <v>46245</v>
      </c>
      <c r="G219" s="176">
        <v>46279.677210648151</v>
      </c>
      <c r="H219" s="174">
        <v>1</v>
      </c>
      <c r="I219" s="174">
        <v>1</v>
      </c>
      <c r="J219" s="174">
        <v>1</v>
      </c>
      <c r="K219" s="174">
        <v>2</v>
      </c>
      <c r="L219" s="174">
        <v>1</v>
      </c>
      <c r="M219" s="174">
        <v>1</v>
      </c>
      <c r="N219" s="174">
        <v>1</v>
      </c>
      <c r="O219" s="174">
        <v>1</v>
      </c>
      <c r="P219" s="174">
        <v>1</v>
      </c>
      <c r="Q219" s="174">
        <v>2</v>
      </c>
      <c r="R219" s="314" t="s">
        <v>545</v>
      </c>
      <c r="S219" s="315" t="s">
        <v>546</v>
      </c>
      <c r="T219" s="180">
        <v>4051</v>
      </c>
      <c r="V219" s="202">
        <v>0</v>
      </c>
      <c r="Y219" s="376">
        <v>47.88</v>
      </c>
      <c r="Z219" s="376">
        <v>0</v>
      </c>
      <c r="AA219" s="375">
        <v>0</v>
      </c>
      <c r="AB219" s="375">
        <v>0</v>
      </c>
      <c r="AC219" s="391">
        <v>47.88</v>
      </c>
      <c r="AD219" s="394">
        <v>1</v>
      </c>
      <c r="AF219" s="177">
        <v>1</v>
      </c>
      <c r="AG219" s="178">
        <v>2</v>
      </c>
      <c r="AH219" s="174">
        <v>8</v>
      </c>
      <c r="AI219" s="174">
        <v>2026</v>
      </c>
      <c r="AJ219" s="139">
        <f t="shared" si="3"/>
        <v>212</v>
      </c>
      <c r="AK219" s="372"/>
    </row>
    <row r="220" spans="3:37" ht="24" customHeight="1">
      <c r="C220" s="174">
        <v>213</v>
      </c>
      <c r="D220" s="174" t="s">
        <v>5350</v>
      </c>
      <c r="E220" s="175" t="s">
        <v>5409</v>
      </c>
      <c r="F220" s="385">
        <v>46245</v>
      </c>
      <c r="G220" s="176">
        <v>46279.678506944445</v>
      </c>
      <c r="H220" s="174">
        <v>1</v>
      </c>
      <c r="I220" s="174">
        <v>1</v>
      </c>
      <c r="J220" s="174">
        <v>1</v>
      </c>
      <c r="K220" s="174">
        <v>2</v>
      </c>
      <c r="L220" s="174">
        <v>1</v>
      </c>
      <c r="M220" s="174">
        <v>1</v>
      </c>
      <c r="N220" s="174">
        <v>1</v>
      </c>
      <c r="O220" s="174">
        <v>1</v>
      </c>
      <c r="P220" s="174">
        <v>1</v>
      </c>
      <c r="Q220" s="174">
        <v>2</v>
      </c>
      <c r="R220" s="314" t="s">
        <v>545</v>
      </c>
      <c r="S220" s="315" t="s">
        <v>546</v>
      </c>
      <c r="T220" s="180">
        <v>4051</v>
      </c>
      <c r="V220" s="202">
        <v>0</v>
      </c>
      <c r="Y220" s="376">
        <v>54.2</v>
      </c>
      <c r="Z220" s="376">
        <v>0</v>
      </c>
      <c r="AA220" s="375">
        <v>0</v>
      </c>
      <c r="AB220" s="375">
        <v>0</v>
      </c>
      <c r="AC220" s="391">
        <v>54.2</v>
      </c>
      <c r="AD220" s="394">
        <v>1</v>
      </c>
      <c r="AF220" s="177">
        <v>1</v>
      </c>
      <c r="AG220" s="178">
        <v>2</v>
      </c>
      <c r="AH220" s="174">
        <v>8</v>
      </c>
      <c r="AI220" s="174">
        <v>2026</v>
      </c>
      <c r="AJ220" s="139">
        <f t="shared" si="3"/>
        <v>213</v>
      </c>
      <c r="AK220" s="372"/>
    </row>
    <row r="221" spans="3:37" ht="24" customHeight="1">
      <c r="C221" s="174">
        <v>214</v>
      </c>
      <c r="D221" s="174" t="s">
        <v>5350</v>
      </c>
      <c r="E221" s="175" t="s">
        <v>5423</v>
      </c>
      <c r="F221" s="385">
        <v>46245</v>
      </c>
      <c r="G221" s="176">
        <v>46279.685937499999</v>
      </c>
      <c r="H221" s="174">
        <v>1</v>
      </c>
      <c r="I221" s="174">
        <v>1</v>
      </c>
      <c r="J221" s="174">
        <v>1</v>
      </c>
      <c r="K221" s="174">
        <v>2</v>
      </c>
      <c r="L221" s="174">
        <v>1</v>
      </c>
      <c r="M221" s="174">
        <v>1</v>
      </c>
      <c r="N221" s="174">
        <v>1</v>
      </c>
      <c r="O221" s="174">
        <v>1</v>
      </c>
      <c r="P221" s="174">
        <v>1</v>
      </c>
      <c r="Q221" s="174">
        <v>2</v>
      </c>
      <c r="R221" s="314" t="s">
        <v>545</v>
      </c>
      <c r="S221" s="315" t="s">
        <v>546</v>
      </c>
      <c r="T221" s="180">
        <v>4051</v>
      </c>
      <c r="V221" s="202">
        <v>0</v>
      </c>
      <c r="Y221" s="376">
        <v>54.17</v>
      </c>
      <c r="Z221" s="376">
        <v>0</v>
      </c>
      <c r="AA221" s="375">
        <v>0</v>
      </c>
      <c r="AB221" s="375">
        <v>0</v>
      </c>
      <c r="AC221" s="391">
        <v>54.17</v>
      </c>
      <c r="AD221" s="394">
        <v>1</v>
      </c>
      <c r="AF221" s="177">
        <v>1</v>
      </c>
      <c r="AG221" s="178">
        <v>2</v>
      </c>
      <c r="AH221" s="174">
        <v>8</v>
      </c>
      <c r="AI221" s="174">
        <v>2026</v>
      </c>
      <c r="AJ221" s="139">
        <f t="shared" si="3"/>
        <v>214</v>
      </c>
      <c r="AK221" s="372"/>
    </row>
    <row r="222" spans="3:37" ht="24" customHeight="1">
      <c r="C222" s="174">
        <v>215</v>
      </c>
      <c r="D222" s="174" t="s">
        <v>5466</v>
      </c>
      <c r="E222" s="175" t="s">
        <v>5467</v>
      </c>
      <c r="F222" s="385">
        <v>46246</v>
      </c>
      <c r="G222" s="176">
        <v>46279.699513888889</v>
      </c>
      <c r="H222" s="174">
        <v>1</v>
      </c>
      <c r="I222" s="174">
        <v>1</v>
      </c>
      <c r="J222" s="174">
        <v>1</v>
      </c>
      <c r="K222" s="174">
        <v>2</v>
      </c>
      <c r="L222" s="174">
        <v>1</v>
      </c>
      <c r="M222" s="174">
        <v>1</v>
      </c>
      <c r="N222" s="174">
        <v>1</v>
      </c>
      <c r="O222" s="174">
        <v>1</v>
      </c>
      <c r="P222" s="174">
        <v>1</v>
      </c>
      <c r="Q222" s="174">
        <v>2</v>
      </c>
      <c r="R222" s="314" t="s">
        <v>545</v>
      </c>
      <c r="S222" s="315" t="s">
        <v>546</v>
      </c>
      <c r="T222" s="180">
        <v>4048</v>
      </c>
      <c r="V222" s="202">
        <v>0</v>
      </c>
      <c r="Y222" s="376">
        <v>97.79</v>
      </c>
      <c r="Z222" s="376">
        <v>0</v>
      </c>
      <c r="AA222" s="375">
        <v>0</v>
      </c>
      <c r="AB222" s="375">
        <v>0</v>
      </c>
      <c r="AC222" s="391">
        <v>97.79</v>
      </c>
      <c r="AD222" s="394">
        <v>1</v>
      </c>
      <c r="AF222" s="177">
        <v>1</v>
      </c>
      <c r="AG222" s="178">
        <v>2</v>
      </c>
      <c r="AH222" s="174">
        <v>8</v>
      </c>
      <c r="AI222" s="174">
        <v>2026</v>
      </c>
      <c r="AJ222" s="139">
        <f t="shared" si="3"/>
        <v>215</v>
      </c>
      <c r="AK222" s="372"/>
    </row>
    <row r="223" spans="3:37" ht="24" customHeight="1">
      <c r="C223" s="174">
        <v>216</v>
      </c>
      <c r="D223" s="174" t="s">
        <v>5466</v>
      </c>
      <c r="E223" s="175" t="s">
        <v>5490</v>
      </c>
      <c r="F223" s="385">
        <v>46246</v>
      </c>
      <c r="G223" s="176">
        <v>46279.711076388892</v>
      </c>
      <c r="H223" s="174">
        <v>1</v>
      </c>
      <c r="I223" s="174">
        <v>1</v>
      </c>
      <c r="J223" s="174">
        <v>1</v>
      </c>
      <c r="K223" s="174">
        <v>2</v>
      </c>
      <c r="L223" s="174">
        <v>1</v>
      </c>
      <c r="M223" s="174">
        <v>1</v>
      </c>
      <c r="N223" s="174">
        <v>1</v>
      </c>
      <c r="O223" s="174">
        <v>1</v>
      </c>
      <c r="P223" s="174">
        <v>1</v>
      </c>
      <c r="Q223" s="174">
        <v>2</v>
      </c>
      <c r="R223" s="314" t="s">
        <v>545</v>
      </c>
      <c r="S223" s="315" t="s">
        <v>546</v>
      </c>
      <c r="T223" s="180">
        <v>4048</v>
      </c>
      <c r="V223" s="202">
        <v>0</v>
      </c>
      <c r="Y223" s="376">
        <v>32.9</v>
      </c>
      <c r="Z223" s="376">
        <v>0</v>
      </c>
      <c r="AA223" s="375">
        <v>0</v>
      </c>
      <c r="AB223" s="375">
        <v>0</v>
      </c>
      <c r="AC223" s="391">
        <v>32.9</v>
      </c>
      <c r="AD223" s="394">
        <v>1</v>
      </c>
      <c r="AF223" s="177">
        <v>1</v>
      </c>
      <c r="AG223" s="178">
        <v>2</v>
      </c>
      <c r="AH223" s="174">
        <v>8</v>
      </c>
      <c r="AI223" s="174">
        <v>2026</v>
      </c>
      <c r="AJ223" s="139">
        <f t="shared" si="3"/>
        <v>216</v>
      </c>
      <c r="AK223" s="372"/>
    </row>
    <row r="224" spans="3:37" ht="21.75" customHeight="1">
      <c r="C224" s="174">
        <v>217</v>
      </c>
      <c r="D224" s="174" t="s">
        <v>5545</v>
      </c>
      <c r="E224" s="175" t="s">
        <v>5546</v>
      </c>
      <c r="F224" s="385">
        <v>46247</v>
      </c>
      <c r="G224" s="176">
        <v>46279.880659722221</v>
      </c>
      <c r="H224" s="174">
        <v>1</v>
      </c>
      <c r="I224" s="174">
        <v>1</v>
      </c>
      <c r="J224" s="174">
        <v>1</v>
      </c>
      <c r="K224" s="174">
        <v>2</v>
      </c>
      <c r="L224" s="174">
        <v>1</v>
      </c>
      <c r="M224" s="174">
        <v>1</v>
      </c>
      <c r="N224" s="174">
        <v>1</v>
      </c>
      <c r="O224" s="174">
        <v>1</v>
      </c>
      <c r="P224" s="174">
        <v>1</v>
      </c>
      <c r="Q224" s="174">
        <v>2</v>
      </c>
      <c r="R224" s="314" t="s">
        <v>545</v>
      </c>
      <c r="S224" s="315" t="s">
        <v>546</v>
      </c>
      <c r="T224" s="180">
        <v>4046</v>
      </c>
      <c r="V224" s="202">
        <v>0</v>
      </c>
      <c r="Y224" s="376">
        <v>60.55</v>
      </c>
      <c r="Z224" s="376">
        <v>0</v>
      </c>
      <c r="AA224" s="375">
        <v>0</v>
      </c>
      <c r="AB224" s="375">
        <v>0</v>
      </c>
      <c r="AC224" s="391">
        <v>60.55</v>
      </c>
      <c r="AD224" s="394">
        <v>1</v>
      </c>
      <c r="AF224" s="177">
        <v>1</v>
      </c>
      <c r="AG224" s="178">
        <v>2</v>
      </c>
      <c r="AH224" s="174">
        <v>8</v>
      </c>
      <c r="AI224" s="174">
        <v>2026</v>
      </c>
      <c r="AJ224" s="139">
        <f t="shared" si="3"/>
        <v>217</v>
      </c>
      <c r="AK224" s="372"/>
    </row>
    <row r="225" spans="3:37" ht="24" customHeight="1">
      <c r="C225" s="174">
        <v>218</v>
      </c>
      <c r="D225" s="174" t="s">
        <v>5545</v>
      </c>
      <c r="E225" s="175" t="s">
        <v>5584</v>
      </c>
      <c r="F225" s="385">
        <v>46247</v>
      </c>
      <c r="G225" s="176">
        <v>46279.889513888891</v>
      </c>
      <c r="H225" s="174">
        <v>1</v>
      </c>
      <c r="I225" s="174">
        <v>1</v>
      </c>
      <c r="J225" s="174">
        <v>1</v>
      </c>
      <c r="K225" s="174">
        <v>2</v>
      </c>
      <c r="L225" s="174">
        <v>1</v>
      </c>
      <c r="M225" s="174">
        <v>1</v>
      </c>
      <c r="N225" s="174">
        <v>1</v>
      </c>
      <c r="O225" s="174">
        <v>1</v>
      </c>
      <c r="P225" s="174">
        <v>1</v>
      </c>
      <c r="Q225" s="174">
        <v>2</v>
      </c>
      <c r="R225" s="314" t="s">
        <v>545</v>
      </c>
      <c r="S225" s="315" t="s">
        <v>546</v>
      </c>
      <c r="T225" s="180">
        <v>4046</v>
      </c>
      <c r="V225" s="202">
        <v>0</v>
      </c>
      <c r="Y225" s="376">
        <v>65.11</v>
      </c>
      <c r="Z225" s="376">
        <v>0</v>
      </c>
      <c r="AA225" s="375">
        <v>0</v>
      </c>
      <c r="AB225" s="375">
        <v>0</v>
      </c>
      <c r="AC225" s="391">
        <v>65.11</v>
      </c>
      <c r="AD225" s="394">
        <v>1</v>
      </c>
      <c r="AF225" s="177">
        <v>1</v>
      </c>
      <c r="AG225" s="178">
        <v>2</v>
      </c>
      <c r="AH225" s="174">
        <v>8</v>
      </c>
      <c r="AI225" s="174">
        <v>2026</v>
      </c>
      <c r="AJ225" s="139">
        <f t="shared" si="3"/>
        <v>218</v>
      </c>
      <c r="AK225" s="372"/>
    </row>
    <row r="226" spans="3:37" ht="24" customHeight="1">
      <c r="C226" s="174">
        <v>219</v>
      </c>
      <c r="D226" s="174" t="s">
        <v>5545</v>
      </c>
      <c r="E226" s="175" t="s">
        <v>5624</v>
      </c>
      <c r="F226" s="385">
        <v>46247</v>
      </c>
      <c r="G226" s="176">
        <v>46279.896122685182</v>
      </c>
      <c r="H226" s="174">
        <v>1</v>
      </c>
      <c r="I226" s="174">
        <v>1</v>
      </c>
      <c r="J226" s="174">
        <v>1</v>
      </c>
      <c r="K226" s="174">
        <v>2</v>
      </c>
      <c r="L226" s="174">
        <v>1</v>
      </c>
      <c r="M226" s="174">
        <v>1</v>
      </c>
      <c r="N226" s="174">
        <v>1</v>
      </c>
      <c r="O226" s="174">
        <v>1</v>
      </c>
      <c r="P226" s="174">
        <v>1</v>
      </c>
      <c r="Q226" s="174">
        <v>2</v>
      </c>
      <c r="R226" s="314" t="s">
        <v>545</v>
      </c>
      <c r="S226" s="315" t="s">
        <v>546</v>
      </c>
      <c r="T226" s="180">
        <v>4046</v>
      </c>
      <c r="V226" s="202">
        <v>0</v>
      </c>
      <c r="Y226" s="376">
        <v>57.35</v>
      </c>
      <c r="Z226" s="376">
        <v>0</v>
      </c>
      <c r="AA226" s="375">
        <v>0</v>
      </c>
      <c r="AB226" s="375">
        <v>0</v>
      </c>
      <c r="AC226" s="391">
        <v>57.35</v>
      </c>
      <c r="AD226" s="394">
        <v>1</v>
      </c>
      <c r="AF226" s="177">
        <v>1</v>
      </c>
      <c r="AG226" s="178">
        <v>2</v>
      </c>
      <c r="AH226" s="174">
        <v>8</v>
      </c>
      <c r="AI226" s="174">
        <v>2026</v>
      </c>
      <c r="AJ226" s="139">
        <f t="shared" si="3"/>
        <v>219</v>
      </c>
      <c r="AK226" s="372"/>
    </row>
    <row r="227" spans="3:37" ht="24" customHeight="1">
      <c r="C227" s="174">
        <v>220</v>
      </c>
      <c r="D227" s="174" t="s">
        <v>5658</v>
      </c>
      <c r="E227" s="175" t="s">
        <v>5659</v>
      </c>
      <c r="F227" s="385">
        <v>46248</v>
      </c>
      <c r="G227" s="176">
        <v>46279.907083333332</v>
      </c>
      <c r="H227" s="174">
        <v>1</v>
      </c>
      <c r="I227" s="174">
        <v>1</v>
      </c>
      <c r="J227" s="174">
        <v>1</v>
      </c>
      <c r="K227" s="174">
        <v>2</v>
      </c>
      <c r="L227" s="174">
        <v>1</v>
      </c>
      <c r="M227" s="174">
        <v>1</v>
      </c>
      <c r="N227" s="174">
        <v>1</v>
      </c>
      <c r="O227" s="174">
        <v>1</v>
      </c>
      <c r="P227" s="174">
        <v>1</v>
      </c>
      <c r="Q227" s="174">
        <v>2</v>
      </c>
      <c r="R227" s="314" t="s">
        <v>545</v>
      </c>
      <c r="S227" s="315" t="s">
        <v>546</v>
      </c>
      <c r="T227" s="180">
        <v>4044</v>
      </c>
      <c r="V227" s="202">
        <v>0</v>
      </c>
      <c r="Y227" s="376">
        <v>34.65</v>
      </c>
      <c r="Z227" s="376">
        <v>0</v>
      </c>
      <c r="AA227" s="375">
        <v>0</v>
      </c>
      <c r="AB227" s="375">
        <v>0</v>
      </c>
      <c r="AC227" s="391">
        <v>34.65</v>
      </c>
      <c r="AD227" s="394">
        <v>1</v>
      </c>
      <c r="AF227" s="177">
        <v>1</v>
      </c>
      <c r="AG227" s="178">
        <v>2</v>
      </c>
      <c r="AH227" s="174">
        <v>8</v>
      </c>
      <c r="AI227" s="174">
        <v>2026</v>
      </c>
      <c r="AJ227" s="139">
        <f t="shared" si="3"/>
        <v>220</v>
      </c>
      <c r="AK227" s="372"/>
    </row>
    <row r="228" spans="3:37" ht="24" customHeight="1">
      <c r="C228" s="174">
        <v>221</v>
      </c>
      <c r="D228" s="174" t="s">
        <v>5658</v>
      </c>
      <c r="E228" s="175" t="s">
        <v>5694</v>
      </c>
      <c r="F228" s="385">
        <v>46248</v>
      </c>
      <c r="G228" s="176">
        <v>46279.92465277778</v>
      </c>
      <c r="H228" s="174">
        <v>1</v>
      </c>
      <c r="I228" s="174">
        <v>1</v>
      </c>
      <c r="J228" s="174">
        <v>1</v>
      </c>
      <c r="K228" s="174">
        <v>2</v>
      </c>
      <c r="L228" s="174">
        <v>1</v>
      </c>
      <c r="M228" s="174">
        <v>1</v>
      </c>
      <c r="N228" s="174">
        <v>1</v>
      </c>
      <c r="O228" s="174">
        <v>1</v>
      </c>
      <c r="P228" s="174">
        <v>1</v>
      </c>
      <c r="Q228" s="174">
        <v>2</v>
      </c>
      <c r="R228" s="314" t="s">
        <v>545</v>
      </c>
      <c r="S228" s="315" t="s">
        <v>546</v>
      </c>
      <c r="T228" s="180">
        <v>4044</v>
      </c>
      <c r="V228" s="202">
        <v>0</v>
      </c>
      <c r="Y228" s="376">
        <v>56.13</v>
      </c>
      <c r="Z228" s="376">
        <v>0</v>
      </c>
      <c r="AA228" s="375">
        <v>0</v>
      </c>
      <c r="AB228" s="375">
        <v>0</v>
      </c>
      <c r="AC228" s="391">
        <v>56.13</v>
      </c>
      <c r="AD228" s="394">
        <v>1</v>
      </c>
      <c r="AF228" s="177">
        <v>1</v>
      </c>
      <c r="AG228" s="178">
        <v>2</v>
      </c>
      <c r="AH228" s="174">
        <v>8</v>
      </c>
      <c r="AI228" s="174">
        <v>2026</v>
      </c>
      <c r="AJ228" s="139">
        <f t="shared" si="3"/>
        <v>221</v>
      </c>
      <c r="AK228" s="372"/>
    </row>
    <row r="229" spans="3:37" ht="24" customHeight="1">
      <c r="C229" s="174">
        <v>222</v>
      </c>
      <c r="D229" s="174" t="s">
        <v>5658</v>
      </c>
      <c r="E229" s="175" t="s">
        <v>5732</v>
      </c>
      <c r="F229" s="385">
        <v>46248</v>
      </c>
      <c r="G229" s="176">
        <v>46279.978726851848</v>
      </c>
      <c r="H229" s="174">
        <v>1</v>
      </c>
      <c r="I229" s="174">
        <v>1</v>
      </c>
      <c r="J229" s="174">
        <v>1</v>
      </c>
      <c r="K229" s="174">
        <v>2</v>
      </c>
      <c r="L229" s="174">
        <v>1</v>
      </c>
      <c r="M229" s="174">
        <v>1</v>
      </c>
      <c r="N229" s="174">
        <v>1</v>
      </c>
      <c r="O229" s="174">
        <v>1</v>
      </c>
      <c r="P229" s="174">
        <v>1</v>
      </c>
      <c r="Q229" s="174">
        <v>2</v>
      </c>
      <c r="R229" s="314" t="s">
        <v>545</v>
      </c>
      <c r="S229" s="315" t="s">
        <v>546</v>
      </c>
      <c r="T229" s="180">
        <v>4044</v>
      </c>
      <c r="V229" s="202">
        <v>0</v>
      </c>
      <c r="Y229" s="376">
        <v>36.799999999999997</v>
      </c>
      <c r="Z229" s="376">
        <v>0</v>
      </c>
      <c r="AA229" s="375">
        <v>0</v>
      </c>
      <c r="AB229" s="375">
        <v>0</v>
      </c>
      <c r="AC229" s="391">
        <v>36.799999999999997</v>
      </c>
      <c r="AD229" s="394">
        <v>1</v>
      </c>
      <c r="AF229" s="177">
        <v>1</v>
      </c>
      <c r="AG229" s="178">
        <v>2</v>
      </c>
      <c r="AH229" s="174">
        <v>8</v>
      </c>
      <c r="AI229" s="174">
        <v>2026</v>
      </c>
      <c r="AJ229" s="139">
        <f t="shared" si="3"/>
        <v>222</v>
      </c>
      <c r="AK229" s="372"/>
    </row>
    <row r="230" spans="3:37" ht="24" customHeight="1">
      <c r="C230" s="174">
        <v>223</v>
      </c>
      <c r="D230" s="174" t="s">
        <v>5747</v>
      </c>
      <c r="E230" s="175" t="s">
        <v>5748</v>
      </c>
      <c r="F230" s="385">
        <v>46249</v>
      </c>
      <c r="G230" s="176">
        <v>46280.356134259258</v>
      </c>
      <c r="H230" s="174">
        <v>1</v>
      </c>
      <c r="I230" s="174">
        <v>1</v>
      </c>
      <c r="J230" s="174">
        <v>1</v>
      </c>
      <c r="K230" s="174">
        <v>2</v>
      </c>
      <c r="L230" s="174">
        <v>1</v>
      </c>
      <c r="M230" s="174">
        <v>1</v>
      </c>
      <c r="N230" s="174">
        <v>1</v>
      </c>
      <c r="O230" s="174">
        <v>1</v>
      </c>
      <c r="P230" s="174">
        <v>1</v>
      </c>
      <c r="Q230" s="174">
        <v>2</v>
      </c>
      <c r="R230" s="314" t="s">
        <v>545</v>
      </c>
      <c r="S230" s="315" t="s">
        <v>546</v>
      </c>
      <c r="T230" s="180">
        <v>4044</v>
      </c>
      <c r="V230" s="202">
        <v>0</v>
      </c>
      <c r="Y230" s="376">
        <v>46.69</v>
      </c>
      <c r="Z230" s="376">
        <v>0</v>
      </c>
      <c r="AA230" s="375">
        <v>0</v>
      </c>
      <c r="AB230" s="375">
        <v>0</v>
      </c>
      <c r="AC230" s="391">
        <v>46.69</v>
      </c>
      <c r="AD230" s="394">
        <v>1</v>
      </c>
      <c r="AF230" s="177">
        <v>1</v>
      </c>
      <c r="AG230" s="178">
        <v>3</v>
      </c>
      <c r="AH230" s="174">
        <v>8</v>
      </c>
      <c r="AI230" s="174">
        <v>2026</v>
      </c>
      <c r="AJ230" s="139">
        <f t="shared" si="3"/>
        <v>223</v>
      </c>
      <c r="AK230" s="372"/>
    </row>
    <row r="231" spans="3:37" ht="24" customHeight="1">
      <c r="C231" s="174">
        <v>224</v>
      </c>
      <c r="D231" s="174" t="s">
        <v>5747</v>
      </c>
      <c r="E231" s="175" t="s">
        <v>5774</v>
      </c>
      <c r="F231" s="385">
        <v>46249</v>
      </c>
      <c r="G231" s="176">
        <v>46280.361527777779</v>
      </c>
      <c r="H231" s="174">
        <v>1</v>
      </c>
      <c r="I231" s="174">
        <v>1</v>
      </c>
      <c r="J231" s="174">
        <v>1</v>
      </c>
      <c r="K231" s="174">
        <v>2</v>
      </c>
      <c r="L231" s="174">
        <v>1</v>
      </c>
      <c r="M231" s="174">
        <v>1</v>
      </c>
      <c r="N231" s="174">
        <v>1</v>
      </c>
      <c r="O231" s="174">
        <v>1</v>
      </c>
      <c r="P231" s="174">
        <v>1</v>
      </c>
      <c r="Q231" s="174">
        <v>2</v>
      </c>
      <c r="R231" s="314" t="s">
        <v>545</v>
      </c>
      <c r="S231" s="315" t="s">
        <v>546</v>
      </c>
      <c r="T231" s="180">
        <v>4044</v>
      </c>
      <c r="V231" s="202">
        <v>0</v>
      </c>
      <c r="Y231" s="376">
        <v>37.22</v>
      </c>
      <c r="Z231" s="376">
        <v>0</v>
      </c>
      <c r="AA231" s="375">
        <v>0</v>
      </c>
      <c r="AB231" s="375">
        <v>0</v>
      </c>
      <c r="AC231" s="391">
        <v>37.22</v>
      </c>
      <c r="AD231" s="394">
        <v>1</v>
      </c>
      <c r="AF231" s="177">
        <v>1</v>
      </c>
      <c r="AG231" s="178">
        <v>3</v>
      </c>
      <c r="AH231" s="174">
        <v>8</v>
      </c>
      <c r="AI231" s="174">
        <v>2026</v>
      </c>
      <c r="AJ231" s="139">
        <f t="shared" si="3"/>
        <v>224</v>
      </c>
      <c r="AK231" s="372"/>
    </row>
    <row r="232" spans="3:37" ht="24" customHeight="1">
      <c r="C232" s="174">
        <v>225</v>
      </c>
      <c r="D232" s="174" t="s">
        <v>5747</v>
      </c>
      <c r="E232" s="175" t="s">
        <v>5800</v>
      </c>
      <c r="F232" s="385">
        <v>46249</v>
      </c>
      <c r="G232" s="176">
        <v>46280.362372685187</v>
      </c>
      <c r="H232" s="174">
        <v>1</v>
      </c>
      <c r="I232" s="174">
        <v>1</v>
      </c>
      <c r="J232" s="174">
        <v>1</v>
      </c>
      <c r="K232" s="174">
        <v>2</v>
      </c>
      <c r="L232" s="174">
        <v>1</v>
      </c>
      <c r="M232" s="174">
        <v>1</v>
      </c>
      <c r="N232" s="174">
        <v>1</v>
      </c>
      <c r="O232" s="174">
        <v>1</v>
      </c>
      <c r="P232" s="174">
        <v>1</v>
      </c>
      <c r="Q232" s="174">
        <v>2</v>
      </c>
      <c r="R232" s="314" t="s">
        <v>545</v>
      </c>
      <c r="S232" s="315" t="s">
        <v>546</v>
      </c>
      <c r="T232" s="180">
        <v>4044</v>
      </c>
      <c r="V232" s="202">
        <v>0</v>
      </c>
      <c r="Y232" s="376">
        <v>72.599999999999994</v>
      </c>
      <c r="Z232" s="376">
        <v>0</v>
      </c>
      <c r="AA232" s="375">
        <v>0</v>
      </c>
      <c r="AB232" s="375">
        <v>0</v>
      </c>
      <c r="AC232" s="391">
        <v>72.599999999999994</v>
      </c>
      <c r="AD232" s="394">
        <v>1</v>
      </c>
      <c r="AF232" s="177">
        <v>1</v>
      </c>
      <c r="AG232" s="178">
        <v>3</v>
      </c>
      <c r="AH232" s="174">
        <v>8</v>
      </c>
      <c r="AI232" s="174">
        <v>2026</v>
      </c>
      <c r="AJ232" s="139">
        <f t="shared" si="3"/>
        <v>225</v>
      </c>
      <c r="AK232" s="372"/>
    </row>
    <row r="233" spans="3:37" ht="24" customHeight="1">
      <c r="C233" s="174">
        <v>226</v>
      </c>
      <c r="D233" s="174" t="s">
        <v>5825</v>
      </c>
      <c r="E233" s="175" t="s">
        <v>5826</v>
      </c>
      <c r="F233" s="385">
        <v>46250</v>
      </c>
      <c r="G233" s="176">
        <v>46281.444212962961</v>
      </c>
      <c r="H233" s="174">
        <v>1</v>
      </c>
      <c r="I233" s="174">
        <v>1</v>
      </c>
      <c r="J233" s="174">
        <v>1</v>
      </c>
      <c r="K233" s="174">
        <v>2</v>
      </c>
      <c r="L233" s="174">
        <v>1</v>
      </c>
      <c r="M233" s="174">
        <v>1</v>
      </c>
      <c r="N233" s="174">
        <v>1</v>
      </c>
      <c r="O233" s="174">
        <v>1</v>
      </c>
      <c r="P233" s="174">
        <v>1</v>
      </c>
      <c r="Q233" s="174">
        <v>2</v>
      </c>
      <c r="R233" s="314" t="s">
        <v>545</v>
      </c>
      <c r="S233" s="315" t="s">
        <v>546</v>
      </c>
      <c r="T233" s="180">
        <v>4044</v>
      </c>
      <c r="V233" s="202">
        <v>0</v>
      </c>
      <c r="Y233" s="376">
        <v>66.45</v>
      </c>
      <c r="Z233" s="376">
        <v>0</v>
      </c>
      <c r="AA233" s="375">
        <v>0</v>
      </c>
      <c r="AB233" s="375">
        <v>0</v>
      </c>
      <c r="AC233" s="391">
        <v>66.45</v>
      </c>
      <c r="AD233" s="394">
        <v>1</v>
      </c>
      <c r="AF233" s="177">
        <v>1</v>
      </c>
      <c r="AG233" s="178">
        <v>3</v>
      </c>
      <c r="AH233" s="174">
        <v>8</v>
      </c>
      <c r="AI233" s="174">
        <v>2026</v>
      </c>
      <c r="AJ233" s="139">
        <f t="shared" si="3"/>
        <v>226</v>
      </c>
      <c r="AK233" s="372"/>
    </row>
    <row r="234" spans="3:37" ht="24" customHeight="1">
      <c r="C234" s="174">
        <v>227</v>
      </c>
      <c r="D234" s="174" t="s">
        <v>5825</v>
      </c>
      <c r="E234" s="175" t="s">
        <v>5867</v>
      </c>
      <c r="F234" s="385">
        <v>46250</v>
      </c>
      <c r="G234" s="176">
        <v>46281.446331018517</v>
      </c>
      <c r="H234" s="174">
        <v>1</v>
      </c>
      <c r="I234" s="174">
        <v>1</v>
      </c>
      <c r="J234" s="174">
        <v>1</v>
      </c>
      <c r="K234" s="174">
        <v>2</v>
      </c>
      <c r="L234" s="174">
        <v>1</v>
      </c>
      <c r="M234" s="174">
        <v>1</v>
      </c>
      <c r="N234" s="174">
        <v>1</v>
      </c>
      <c r="O234" s="174">
        <v>1</v>
      </c>
      <c r="P234" s="174">
        <v>1</v>
      </c>
      <c r="Q234" s="174">
        <v>2</v>
      </c>
      <c r="R234" s="314" t="s">
        <v>545</v>
      </c>
      <c r="S234" s="315" t="s">
        <v>546</v>
      </c>
      <c r="T234" s="180">
        <v>4044</v>
      </c>
      <c r="V234" s="202">
        <v>0</v>
      </c>
      <c r="Y234" s="376">
        <v>68.5</v>
      </c>
      <c r="Z234" s="376">
        <v>0</v>
      </c>
      <c r="AA234" s="375">
        <v>0</v>
      </c>
      <c r="AB234" s="375">
        <v>0</v>
      </c>
      <c r="AC234" s="391">
        <v>68.5</v>
      </c>
      <c r="AD234" s="394">
        <v>1</v>
      </c>
      <c r="AF234" s="177">
        <v>1</v>
      </c>
      <c r="AG234" s="178">
        <v>3</v>
      </c>
      <c r="AH234" s="174">
        <v>8</v>
      </c>
      <c r="AI234" s="174">
        <v>2026</v>
      </c>
      <c r="AJ234" s="139">
        <f t="shared" si="3"/>
        <v>227</v>
      </c>
      <c r="AK234" s="372"/>
    </row>
    <row r="235" spans="3:37" ht="24" customHeight="1">
      <c r="C235" s="174">
        <v>228</v>
      </c>
      <c r="D235" s="174" t="s">
        <v>5825</v>
      </c>
      <c r="E235" s="175" t="s">
        <v>5893</v>
      </c>
      <c r="F235" s="385">
        <v>46250</v>
      </c>
      <c r="G235" s="176">
        <v>46281.449884259258</v>
      </c>
      <c r="H235" s="174">
        <v>1</v>
      </c>
      <c r="I235" s="174">
        <v>1</v>
      </c>
      <c r="J235" s="174">
        <v>1</v>
      </c>
      <c r="K235" s="174">
        <v>2</v>
      </c>
      <c r="L235" s="174">
        <v>1</v>
      </c>
      <c r="M235" s="174">
        <v>1</v>
      </c>
      <c r="N235" s="174">
        <v>1</v>
      </c>
      <c r="O235" s="174">
        <v>1</v>
      </c>
      <c r="P235" s="174">
        <v>1</v>
      </c>
      <c r="Q235" s="174">
        <v>2</v>
      </c>
      <c r="R235" s="314" t="s">
        <v>545</v>
      </c>
      <c r="S235" s="315" t="s">
        <v>546</v>
      </c>
      <c r="T235" s="180">
        <v>4044</v>
      </c>
      <c r="V235" s="202">
        <v>0</v>
      </c>
      <c r="Y235" s="376">
        <v>30.35</v>
      </c>
      <c r="Z235" s="376">
        <v>0</v>
      </c>
      <c r="AA235" s="375">
        <v>0</v>
      </c>
      <c r="AB235" s="375">
        <v>0</v>
      </c>
      <c r="AC235" s="391">
        <v>30.35</v>
      </c>
      <c r="AD235" s="394">
        <v>1</v>
      </c>
      <c r="AF235" s="177">
        <v>1</v>
      </c>
      <c r="AG235" s="178">
        <v>3</v>
      </c>
      <c r="AH235" s="174">
        <v>8</v>
      </c>
      <c r="AI235" s="174">
        <v>2026</v>
      </c>
      <c r="AJ235" s="139">
        <f t="shared" si="3"/>
        <v>228</v>
      </c>
      <c r="AK235" s="372"/>
    </row>
    <row r="236" spans="3:37" ht="24" customHeight="1">
      <c r="C236" s="174">
        <v>229</v>
      </c>
      <c r="D236" s="174" t="s">
        <v>5923</v>
      </c>
      <c r="E236" s="175" t="s">
        <v>5924</v>
      </c>
      <c r="F236" s="385">
        <v>46251</v>
      </c>
      <c r="G236" s="176">
        <v>46281.592847222222</v>
      </c>
      <c r="H236" s="174">
        <v>1</v>
      </c>
      <c r="I236" s="174">
        <v>1</v>
      </c>
      <c r="J236" s="174">
        <v>1</v>
      </c>
      <c r="K236" s="174">
        <v>2</v>
      </c>
      <c r="L236" s="174">
        <v>1</v>
      </c>
      <c r="M236" s="174">
        <v>1</v>
      </c>
      <c r="N236" s="174">
        <v>1</v>
      </c>
      <c r="O236" s="174">
        <v>1</v>
      </c>
      <c r="P236" s="174">
        <v>1</v>
      </c>
      <c r="Q236" s="174">
        <v>2</v>
      </c>
      <c r="R236" s="314" t="s">
        <v>545</v>
      </c>
      <c r="S236" s="315" t="s">
        <v>546</v>
      </c>
      <c r="T236" s="180">
        <v>4044</v>
      </c>
      <c r="V236" s="202">
        <v>0</v>
      </c>
      <c r="Y236" s="376">
        <v>60.4</v>
      </c>
      <c r="Z236" s="376">
        <v>0</v>
      </c>
      <c r="AA236" s="375">
        <v>0</v>
      </c>
      <c r="AB236" s="375">
        <v>0</v>
      </c>
      <c r="AC236" s="391">
        <v>60.4</v>
      </c>
      <c r="AD236" s="394">
        <v>1</v>
      </c>
      <c r="AF236" s="177">
        <v>1</v>
      </c>
      <c r="AG236" s="178">
        <v>3</v>
      </c>
      <c r="AH236" s="174">
        <v>8</v>
      </c>
      <c r="AI236" s="174">
        <v>2026</v>
      </c>
      <c r="AJ236" s="139">
        <f t="shared" si="3"/>
        <v>229</v>
      </c>
      <c r="AK236" s="372"/>
    </row>
    <row r="237" spans="3:37" ht="24" customHeight="1">
      <c r="C237" s="174">
        <v>230</v>
      </c>
      <c r="D237" s="174" t="s">
        <v>5923</v>
      </c>
      <c r="E237" s="175" t="s">
        <v>5965</v>
      </c>
      <c r="F237" s="385">
        <v>46251</v>
      </c>
      <c r="G237" s="176">
        <v>46281.597638888888</v>
      </c>
      <c r="H237" s="174">
        <v>1</v>
      </c>
      <c r="I237" s="174">
        <v>1</v>
      </c>
      <c r="J237" s="174">
        <v>1</v>
      </c>
      <c r="K237" s="174">
        <v>2</v>
      </c>
      <c r="L237" s="174">
        <v>1</v>
      </c>
      <c r="M237" s="174">
        <v>1</v>
      </c>
      <c r="N237" s="174">
        <v>1</v>
      </c>
      <c r="O237" s="174">
        <v>1</v>
      </c>
      <c r="P237" s="174">
        <v>1</v>
      </c>
      <c r="Q237" s="174">
        <v>2</v>
      </c>
      <c r="R237" s="314" t="s">
        <v>545</v>
      </c>
      <c r="S237" s="315" t="s">
        <v>546</v>
      </c>
      <c r="T237" s="180">
        <v>4044</v>
      </c>
      <c r="V237" s="202">
        <v>0</v>
      </c>
      <c r="Y237" s="376">
        <v>45.13</v>
      </c>
      <c r="Z237" s="376">
        <v>0</v>
      </c>
      <c r="AA237" s="375">
        <v>0</v>
      </c>
      <c r="AB237" s="375">
        <v>0</v>
      </c>
      <c r="AC237" s="391">
        <v>45.13</v>
      </c>
      <c r="AD237" s="394">
        <v>1</v>
      </c>
      <c r="AF237" s="177">
        <v>1</v>
      </c>
      <c r="AG237" s="178">
        <v>3</v>
      </c>
      <c r="AH237" s="174">
        <v>8</v>
      </c>
      <c r="AI237" s="174">
        <v>2026</v>
      </c>
      <c r="AJ237" s="139">
        <f t="shared" si="3"/>
        <v>230</v>
      </c>
      <c r="AK237" s="372"/>
    </row>
    <row r="238" spans="3:37" ht="24" customHeight="1">
      <c r="C238" s="174">
        <v>231</v>
      </c>
      <c r="D238" s="174" t="s">
        <v>5923</v>
      </c>
      <c r="E238" s="175" t="s">
        <v>5985</v>
      </c>
      <c r="F238" s="385">
        <v>46251</v>
      </c>
      <c r="G238" s="176">
        <v>46281.601678240739</v>
      </c>
      <c r="H238" s="174">
        <v>1</v>
      </c>
      <c r="I238" s="174">
        <v>1</v>
      </c>
      <c r="J238" s="174">
        <v>1</v>
      </c>
      <c r="K238" s="174">
        <v>2</v>
      </c>
      <c r="L238" s="174">
        <v>1</v>
      </c>
      <c r="M238" s="174">
        <v>1</v>
      </c>
      <c r="N238" s="174">
        <v>1</v>
      </c>
      <c r="O238" s="174">
        <v>1</v>
      </c>
      <c r="P238" s="174">
        <v>1</v>
      </c>
      <c r="Q238" s="174">
        <v>2</v>
      </c>
      <c r="R238" s="314" t="s">
        <v>545</v>
      </c>
      <c r="S238" s="315" t="s">
        <v>546</v>
      </c>
      <c r="T238" s="180">
        <v>4044</v>
      </c>
      <c r="V238" s="202">
        <v>0</v>
      </c>
      <c r="Y238" s="376">
        <v>43.2</v>
      </c>
      <c r="Z238" s="376">
        <v>0</v>
      </c>
      <c r="AA238" s="375">
        <v>0</v>
      </c>
      <c r="AB238" s="375">
        <v>0</v>
      </c>
      <c r="AC238" s="391">
        <v>43.2</v>
      </c>
      <c r="AD238" s="394">
        <v>1</v>
      </c>
      <c r="AF238" s="177">
        <v>1</v>
      </c>
      <c r="AG238" s="178">
        <v>3</v>
      </c>
      <c r="AH238" s="174">
        <v>8</v>
      </c>
      <c r="AI238" s="174">
        <v>2026</v>
      </c>
      <c r="AJ238" s="139">
        <f t="shared" si="3"/>
        <v>231</v>
      </c>
      <c r="AK238" s="372"/>
    </row>
    <row r="239" spans="3:37" ht="24" customHeight="1">
      <c r="C239" s="174">
        <v>232</v>
      </c>
      <c r="D239" s="174" t="s">
        <v>5923</v>
      </c>
      <c r="E239" s="175" t="s">
        <v>6011</v>
      </c>
      <c r="F239" s="385">
        <v>46251</v>
      </c>
      <c r="G239" s="176">
        <v>46281.617083333331</v>
      </c>
      <c r="H239" s="174">
        <v>1</v>
      </c>
      <c r="I239" s="174">
        <v>1</v>
      </c>
      <c r="J239" s="174">
        <v>1</v>
      </c>
      <c r="K239" s="174">
        <v>2</v>
      </c>
      <c r="L239" s="174">
        <v>1</v>
      </c>
      <c r="M239" s="174">
        <v>1</v>
      </c>
      <c r="N239" s="174">
        <v>1</v>
      </c>
      <c r="O239" s="174">
        <v>1</v>
      </c>
      <c r="P239" s="174">
        <v>1</v>
      </c>
      <c r="Q239" s="174">
        <v>2</v>
      </c>
      <c r="R239" s="314" t="s">
        <v>545</v>
      </c>
      <c r="S239" s="315" t="s">
        <v>546</v>
      </c>
      <c r="T239" s="180">
        <v>4044</v>
      </c>
      <c r="V239" s="202">
        <v>0</v>
      </c>
      <c r="Y239" s="376">
        <v>59.65</v>
      </c>
      <c r="Z239" s="376">
        <v>0</v>
      </c>
      <c r="AA239" s="375">
        <v>0</v>
      </c>
      <c r="AB239" s="375">
        <v>0</v>
      </c>
      <c r="AC239" s="391">
        <v>59.65</v>
      </c>
      <c r="AD239" s="394">
        <v>1</v>
      </c>
      <c r="AF239" s="177">
        <v>1</v>
      </c>
      <c r="AG239" s="178">
        <v>3</v>
      </c>
      <c r="AH239" s="174">
        <v>8</v>
      </c>
      <c r="AI239" s="174">
        <v>2026</v>
      </c>
      <c r="AJ239" s="139">
        <f t="shared" si="3"/>
        <v>232</v>
      </c>
      <c r="AK239" s="372"/>
    </row>
    <row r="240" spans="3:37" ht="24" customHeight="1">
      <c r="C240" s="174">
        <v>233</v>
      </c>
      <c r="D240" s="174" t="s">
        <v>6055</v>
      </c>
      <c r="E240" s="175" t="s">
        <v>6056</v>
      </c>
      <c r="F240" s="385">
        <v>46252</v>
      </c>
      <c r="G240" s="176">
        <v>46281.952476851853</v>
      </c>
      <c r="H240" s="174">
        <v>1</v>
      </c>
      <c r="I240" s="174">
        <v>1</v>
      </c>
      <c r="J240" s="174">
        <v>1</v>
      </c>
      <c r="K240" s="174">
        <v>2</v>
      </c>
      <c r="L240" s="174">
        <v>1</v>
      </c>
      <c r="M240" s="174">
        <v>1</v>
      </c>
      <c r="N240" s="174">
        <v>1</v>
      </c>
      <c r="O240" s="174">
        <v>1</v>
      </c>
      <c r="P240" s="174">
        <v>1</v>
      </c>
      <c r="Q240" s="174">
        <v>2</v>
      </c>
      <c r="R240" s="314" t="s">
        <v>545</v>
      </c>
      <c r="S240" s="315" t="s">
        <v>546</v>
      </c>
      <c r="T240" s="180">
        <v>4043</v>
      </c>
      <c r="V240" s="202">
        <v>0</v>
      </c>
      <c r="Y240" s="376">
        <v>64.95</v>
      </c>
      <c r="Z240" s="376">
        <v>0</v>
      </c>
      <c r="AA240" s="375">
        <v>0</v>
      </c>
      <c r="AB240" s="375">
        <v>0</v>
      </c>
      <c r="AC240" s="391">
        <v>64.95</v>
      </c>
      <c r="AD240" s="394">
        <v>1</v>
      </c>
      <c r="AF240" s="177">
        <v>1</v>
      </c>
      <c r="AG240" s="178">
        <v>3</v>
      </c>
      <c r="AH240" s="174">
        <v>8</v>
      </c>
      <c r="AI240" s="174">
        <v>2026</v>
      </c>
      <c r="AJ240" s="139">
        <f t="shared" si="3"/>
        <v>233</v>
      </c>
      <c r="AK240" s="372"/>
    </row>
    <row r="241" spans="3:37" ht="24" customHeight="1">
      <c r="C241" s="174">
        <v>234</v>
      </c>
      <c r="D241" s="174" t="s">
        <v>6055</v>
      </c>
      <c r="E241" s="175" t="s">
        <v>6098</v>
      </c>
      <c r="F241" s="385">
        <v>46252</v>
      </c>
      <c r="G241" s="176">
        <v>46282.450416666667</v>
      </c>
      <c r="H241" s="174">
        <v>1</v>
      </c>
      <c r="I241" s="174">
        <v>1</v>
      </c>
      <c r="J241" s="174">
        <v>1</v>
      </c>
      <c r="K241" s="174">
        <v>2</v>
      </c>
      <c r="L241" s="174">
        <v>1</v>
      </c>
      <c r="M241" s="174">
        <v>1</v>
      </c>
      <c r="N241" s="174">
        <v>1</v>
      </c>
      <c r="O241" s="174">
        <v>1</v>
      </c>
      <c r="P241" s="174">
        <v>1</v>
      </c>
      <c r="Q241" s="174">
        <v>2</v>
      </c>
      <c r="R241" s="314" t="s">
        <v>545</v>
      </c>
      <c r="S241" s="315" t="s">
        <v>546</v>
      </c>
      <c r="T241" s="180">
        <v>4043</v>
      </c>
      <c r="V241" s="202">
        <v>0</v>
      </c>
      <c r="Y241" s="376">
        <v>45.16</v>
      </c>
      <c r="Z241" s="376">
        <v>0</v>
      </c>
      <c r="AA241" s="375">
        <v>0</v>
      </c>
      <c r="AB241" s="375">
        <v>0</v>
      </c>
      <c r="AC241" s="391">
        <v>45.16</v>
      </c>
      <c r="AD241" s="394">
        <v>1</v>
      </c>
      <c r="AF241" s="177">
        <v>1</v>
      </c>
      <c r="AG241" s="178">
        <v>3</v>
      </c>
      <c r="AH241" s="174">
        <v>8</v>
      </c>
      <c r="AI241" s="174">
        <v>2026</v>
      </c>
      <c r="AJ241" s="139">
        <f t="shared" si="3"/>
        <v>234</v>
      </c>
      <c r="AK241" s="372"/>
    </row>
    <row r="242" spans="3:37" ht="24" customHeight="1">
      <c r="C242" s="174">
        <v>235</v>
      </c>
      <c r="D242" s="174" t="s">
        <v>6055</v>
      </c>
      <c r="E242" s="175" t="s">
        <v>6143</v>
      </c>
      <c r="F242" s="385">
        <v>46252</v>
      </c>
      <c r="G242" s="176">
        <v>46282.454305555555</v>
      </c>
      <c r="H242" s="174">
        <v>1</v>
      </c>
      <c r="I242" s="174">
        <v>1</v>
      </c>
      <c r="J242" s="174">
        <v>1</v>
      </c>
      <c r="K242" s="174">
        <v>2</v>
      </c>
      <c r="L242" s="174">
        <v>1</v>
      </c>
      <c r="M242" s="174">
        <v>1</v>
      </c>
      <c r="N242" s="174">
        <v>1</v>
      </c>
      <c r="O242" s="174">
        <v>1</v>
      </c>
      <c r="P242" s="174">
        <v>1</v>
      </c>
      <c r="Q242" s="174">
        <v>2</v>
      </c>
      <c r="R242" s="314" t="s">
        <v>545</v>
      </c>
      <c r="S242" s="315" t="s">
        <v>546</v>
      </c>
      <c r="T242" s="180">
        <v>4043</v>
      </c>
      <c r="V242" s="202">
        <v>0</v>
      </c>
      <c r="Y242" s="376">
        <v>32.5</v>
      </c>
      <c r="Z242" s="376">
        <v>0</v>
      </c>
      <c r="AA242" s="375">
        <v>0</v>
      </c>
      <c r="AB242" s="375">
        <v>0</v>
      </c>
      <c r="AC242" s="391">
        <v>32.5</v>
      </c>
      <c r="AD242" s="394">
        <v>1</v>
      </c>
      <c r="AF242" s="177">
        <v>1</v>
      </c>
      <c r="AG242" s="178">
        <v>3</v>
      </c>
      <c r="AH242" s="174">
        <v>8</v>
      </c>
      <c r="AI242" s="174">
        <v>2026</v>
      </c>
      <c r="AJ242" s="139">
        <f t="shared" si="3"/>
        <v>235</v>
      </c>
      <c r="AK242" s="372"/>
    </row>
    <row r="243" spans="3:37" ht="24" customHeight="1">
      <c r="C243" s="174">
        <v>236</v>
      </c>
      <c r="D243" s="174" t="s">
        <v>6157</v>
      </c>
      <c r="E243" s="175" t="s">
        <v>6158</v>
      </c>
      <c r="F243" s="385">
        <v>46253</v>
      </c>
      <c r="G243" s="176">
        <v>46282.550335648149</v>
      </c>
      <c r="H243" s="174">
        <v>1</v>
      </c>
      <c r="I243" s="174">
        <v>1</v>
      </c>
      <c r="J243" s="174">
        <v>1</v>
      </c>
      <c r="K243" s="174">
        <v>2</v>
      </c>
      <c r="L243" s="174">
        <v>1</v>
      </c>
      <c r="M243" s="174">
        <v>1</v>
      </c>
      <c r="N243" s="174">
        <v>1</v>
      </c>
      <c r="O243" s="174">
        <v>1</v>
      </c>
      <c r="P243" s="174">
        <v>1</v>
      </c>
      <c r="Q243" s="174">
        <v>2</v>
      </c>
      <c r="R243" s="314" t="s">
        <v>545</v>
      </c>
      <c r="S243" s="315" t="s">
        <v>546</v>
      </c>
      <c r="T243" s="180">
        <v>4043</v>
      </c>
      <c r="V243" s="202">
        <v>0</v>
      </c>
      <c r="Y243" s="376">
        <v>67.349999999999994</v>
      </c>
      <c r="Z243" s="376">
        <v>0</v>
      </c>
      <c r="AA243" s="375">
        <v>0</v>
      </c>
      <c r="AB243" s="375">
        <v>0</v>
      </c>
      <c r="AC243" s="391">
        <v>67.349999999999994</v>
      </c>
      <c r="AD243" s="394">
        <v>1</v>
      </c>
      <c r="AF243" s="177">
        <v>1</v>
      </c>
      <c r="AG243" s="178">
        <v>3</v>
      </c>
      <c r="AH243" s="174">
        <v>8</v>
      </c>
      <c r="AI243" s="174">
        <v>2026</v>
      </c>
      <c r="AJ243" s="139">
        <f t="shared" si="3"/>
        <v>236</v>
      </c>
      <c r="AK243" s="372"/>
    </row>
    <row r="244" spans="3:37" ht="24" customHeight="1">
      <c r="C244" s="174">
        <v>237</v>
      </c>
      <c r="D244" s="174" t="s">
        <v>6157</v>
      </c>
      <c r="E244" s="175" t="s">
        <v>6193</v>
      </c>
      <c r="F244" s="385">
        <v>46253</v>
      </c>
      <c r="G244" s="176">
        <v>46282.557928240742</v>
      </c>
      <c r="H244" s="174">
        <v>1</v>
      </c>
      <c r="I244" s="174">
        <v>1</v>
      </c>
      <c r="J244" s="174">
        <v>1</v>
      </c>
      <c r="K244" s="174">
        <v>2</v>
      </c>
      <c r="L244" s="174">
        <v>1</v>
      </c>
      <c r="M244" s="174">
        <v>1</v>
      </c>
      <c r="N244" s="174">
        <v>1</v>
      </c>
      <c r="O244" s="174">
        <v>1</v>
      </c>
      <c r="P244" s="174">
        <v>1</v>
      </c>
      <c r="Q244" s="174">
        <v>2</v>
      </c>
      <c r="R244" s="314" t="s">
        <v>545</v>
      </c>
      <c r="S244" s="315" t="s">
        <v>546</v>
      </c>
      <c r="T244" s="180">
        <v>4043</v>
      </c>
      <c r="V244" s="202">
        <v>0</v>
      </c>
      <c r="Y244" s="376">
        <v>48.5</v>
      </c>
      <c r="Z244" s="376">
        <v>0</v>
      </c>
      <c r="AA244" s="375">
        <v>0</v>
      </c>
      <c r="AB244" s="375">
        <v>0</v>
      </c>
      <c r="AC244" s="391">
        <v>48.5</v>
      </c>
      <c r="AD244" s="394">
        <v>1</v>
      </c>
      <c r="AF244" s="177">
        <v>1</v>
      </c>
      <c r="AG244" s="178">
        <v>3</v>
      </c>
      <c r="AH244" s="174">
        <v>8</v>
      </c>
      <c r="AI244" s="174">
        <v>2026</v>
      </c>
      <c r="AJ244" s="139">
        <f t="shared" si="3"/>
        <v>237</v>
      </c>
      <c r="AK244" s="372"/>
    </row>
    <row r="245" spans="3:37" ht="24" customHeight="1">
      <c r="C245" s="174">
        <v>238</v>
      </c>
      <c r="D245" s="174" t="s">
        <v>6157</v>
      </c>
      <c r="E245" s="175" t="s">
        <v>6216</v>
      </c>
      <c r="F245" s="385">
        <v>46253</v>
      </c>
      <c r="G245" s="176">
        <v>46282.564375000002</v>
      </c>
      <c r="H245" s="174">
        <v>1</v>
      </c>
      <c r="I245" s="174">
        <v>1</v>
      </c>
      <c r="J245" s="174">
        <v>1</v>
      </c>
      <c r="K245" s="174">
        <v>2</v>
      </c>
      <c r="L245" s="174">
        <v>1</v>
      </c>
      <c r="M245" s="174">
        <v>1</v>
      </c>
      <c r="N245" s="174">
        <v>1</v>
      </c>
      <c r="O245" s="174">
        <v>1</v>
      </c>
      <c r="P245" s="174">
        <v>1</v>
      </c>
      <c r="Q245" s="174">
        <v>2</v>
      </c>
      <c r="R245" s="314" t="s">
        <v>545</v>
      </c>
      <c r="S245" s="315" t="s">
        <v>546</v>
      </c>
      <c r="T245" s="180">
        <v>4043</v>
      </c>
      <c r="V245" s="202">
        <v>0</v>
      </c>
      <c r="Y245" s="376">
        <v>28.65</v>
      </c>
      <c r="Z245" s="376">
        <v>0</v>
      </c>
      <c r="AA245" s="375">
        <v>0</v>
      </c>
      <c r="AB245" s="375">
        <v>0</v>
      </c>
      <c r="AC245" s="391">
        <v>28.65</v>
      </c>
      <c r="AD245" s="394">
        <v>1</v>
      </c>
      <c r="AF245" s="177">
        <v>1</v>
      </c>
      <c r="AG245" s="178">
        <v>3</v>
      </c>
      <c r="AH245" s="174">
        <v>8</v>
      </c>
      <c r="AI245" s="174">
        <v>2026</v>
      </c>
      <c r="AJ245" s="139">
        <f t="shared" si="3"/>
        <v>238</v>
      </c>
      <c r="AK245" s="372"/>
    </row>
    <row r="246" spans="3:37" ht="24" customHeight="1">
      <c r="C246" s="174">
        <v>239</v>
      </c>
      <c r="D246" s="174" t="s">
        <v>6239</v>
      </c>
      <c r="E246" s="175" t="s">
        <v>6240</v>
      </c>
      <c r="F246" s="385">
        <v>46254</v>
      </c>
      <c r="G246" s="176">
        <v>46282.567696759259</v>
      </c>
      <c r="H246" s="174">
        <v>1</v>
      </c>
      <c r="I246" s="174">
        <v>1</v>
      </c>
      <c r="J246" s="174">
        <v>1</v>
      </c>
      <c r="K246" s="174">
        <v>2</v>
      </c>
      <c r="L246" s="174">
        <v>1</v>
      </c>
      <c r="M246" s="174">
        <v>1</v>
      </c>
      <c r="N246" s="174">
        <v>1</v>
      </c>
      <c r="O246" s="174">
        <v>1</v>
      </c>
      <c r="P246" s="174">
        <v>1</v>
      </c>
      <c r="Q246" s="174">
        <v>2</v>
      </c>
      <c r="R246" s="314" t="s">
        <v>545</v>
      </c>
      <c r="S246" s="315" t="s">
        <v>546</v>
      </c>
      <c r="T246" s="180">
        <v>4044</v>
      </c>
      <c r="V246" s="202">
        <v>0</v>
      </c>
      <c r="Y246" s="376">
        <v>38.5</v>
      </c>
      <c r="Z246" s="376">
        <v>0</v>
      </c>
      <c r="AA246" s="375">
        <v>0</v>
      </c>
      <c r="AB246" s="375">
        <v>0</v>
      </c>
      <c r="AC246" s="391">
        <v>38.5</v>
      </c>
      <c r="AD246" s="394">
        <v>1</v>
      </c>
      <c r="AF246" s="177">
        <v>1</v>
      </c>
      <c r="AG246" s="178">
        <v>3</v>
      </c>
      <c r="AH246" s="174">
        <v>8</v>
      </c>
      <c r="AI246" s="174">
        <v>2026</v>
      </c>
      <c r="AJ246" s="139">
        <f t="shared" si="3"/>
        <v>239</v>
      </c>
      <c r="AK246" s="372"/>
    </row>
    <row r="247" spans="3:37" ht="24" customHeight="1">
      <c r="C247" s="174">
        <v>240</v>
      </c>
      <c r="D247" s="174" t="s">
        <v>6239</v>
      </c>
      <c r="E247" s="175" t="s">
        <v>6263</v>
      </c>
      <c r="F247" s="385">
        <v>46254</v>
      </c>
      <c r="G247" s="176">
        <v>46282.584652777776</v>
      </c>
      <c r="H247" s="174">
        <v>1</v>
      </c>
      <c r="I247" s="174">
        <v>1</v>
      </c>
      <c r="J247" s="174">
        <v>1</v>
      </c>
      <c r="K247" s="174">
        <v>2</v>
      </c>
      <c r="L247" s="174">
        <v>1</v>
      </c>
      <c r="M247" s="174">
        <v>1</v>
      </c>
      <c r="N247" s="174">
        <v>1</v>
      </c>
      <c r="O247" s="174">
        <v>1</v>
      </c>
      <c r="P247" s="174">
        <v>1</v>
      </c>
      <c r="Q247" s="174">
        <v>2</v>
      </c>
      <c r="R247" s="314" t="s">
        <v>545</v>
      </c>
      <c r="S247" s="315" t="s">
        <v>546</v>
      </c>
      <c r="T247" s="180">
        <v>4044</v>
      </c>
      <c r="V247" s="202">
        <v>0</v>
      </c>
      <c r="Y247" s="376">
        <v>46.25</v>
      </c>
      <c r="Z247" s="376">
        <v>0</v>
      </c>
      <c r="AA247" s="375">
        <v>0</v>
      </c>
      <c r="AB247" s="375">
        <v>0</v>
      </c>
      <c r="AC247" s="391">
        <v>46.25</v>
      </c>
      <c r="AD247" s="394">
        <v>1</v>
      </c>
      <c r="AF247" s="177">
        <v>1</v>
      </c>
      <c r="AG247" s="178">
        <v>3</v>
      </c>
      <c r="AH247" s="174">
        <v>8</v>
      </c>
      <c r="AI247" s="174">
        <v>2026</v>
      </c>
      <c r="AJ247" s="139">
        <f t="shared" si="3"/>
        <v>240</v>
      </c>
      <c r="AK247" s="372"/>
    </row>
    <row r="248" spans="3:37" ht="24" customHeight="1">
      <c r="C248" s="174">
        <v>241</v>
      </c>
      <c r="D248" s="174" t="s">
        <v>6239</v>
      </c>
      <c r="E248" s="175" t="s">
        <v>6307</v>
      </c>
      <c r="F248" s="385">
        <v>46254</v>
      </c>
      <c r="G248" s="176">
        <v>46282.590624999997</v>
      </c>
      <c r="H248" s="174">
        <v>1</v>
      </c>
      <c r="I248" s="174">
        <v>1</v>
      </c>
      <c r="J248" s="174">
        <v>1</v>
      </c>
      <c r="K248" s="174">
        <v>2</v>
      </c>
      <c r="L248" s="174">
        <v>1</v>
      </c>
      <c r="M248" s="174">
        <v>1</v>
      </c>
      <c r="N248" s="174">
        <v>1</v>
      </c>
      <c r="O248" s="174">
        <v>1</v>
      </c>
      <c r="P248" s="174">
        <v>1</v>
      </c>
      <c r="Q248" s="174">
        <v>2</v>
      </c>
      <c r="R248" s="314" t="s">
        <v>545</v>
      </c>
      <c r="S248" s="315" t="s">
        <v>546</v>
      </c>
      <c r="T248" s="180">
        <v>4044</v>
      </c>
      <c r="V248" s="202">
        <v>0</v>
      </c>
      <c r="Y248" s="376">
        <v>49</v>
      </c>
      <c r="Z248" s="376">
        <v>0</v>
      </c>
      <c r="AA248" s="375">
        <v>0</v>
      </c>
      <c r="AB248" s="375">
        <v>0</v>
      </c>
      <c r="AC248" s="391">
        <v>49</v>
      </c>
      <c r="AD248" s="394">
        <v>1</v>
      </c>
      <c r="AF248" s="177">
        <v>1</v>
      </c>
      <c r="AG248" s="178">
        <v>3</v>
      </c>
      <c r="AH248" s="174">
        <v>8</v>
      </c>
      <c r="AI248" s="174">
        <v>2026</v>
      </c>
      <c r="AJ248" s="139">
        <f t="shared" si="3"/>
        <v>241</v>
      </c>
      <c r="AK248" s="372"/>
    </row>
    <row r="249" spans="3:37" ht="24" customHeight="1">
      <c r="C249" s="174">
        <v>242</v>
      </c>
      <c r="D249" s="174" t="s">
        <v>6335</v>
      </c>
      <c r="E249" s="175" t="s">
        <v>6336</v>
      </c>
      <c r="F249" s="385">
        <v>46255</v>
      </c>
      <c r="G249" s="176">
        <v>46282.602893518517</v>
      </c>
      <c r="H249" s="174">
        <v>1</v>
      </c>
      <c r="I249" s="174">
        <v>1</v>
      </c>
      <c r="J249" s="174">
        <v>1</v>
      </c>
      <c r="K249" s="174">
        <v>2</v>
      </c>
      <c r="L249" s="174">
        <v>1</v>
      </c>
      <c r="M249" s="174">
        <v>1</v>
      </c>
      <c r="N249" s="174">
        <v>1</v>
      </c>
      <c r="O249" s="174">
        <v>1</v>
      </c>
      <c r="P249" s="174">
        <v>1</v>
      </c>
      <c r="Q249" s="174">
        <v>2</v>
      </c>
      <c r="R249" s="314" t="s">
        <v>545</v>
      </c>
      <c r="S249" s="315" t="s">
        <v>546</v>
      </c>
      <c r="T249" s="180">
        <v>4046</v>
      </c>
      <c r="V249" s="202">
        <v>0</v>
      </c>
      <c r="Y249" s="376">
        <v>76.8</v>
      </c>
      <c r="Z249" s="376">
        <v>0</v>
      </c>
      <c r="AA249" s="375">
        <v>0</v>
      </c>
      <c r="AB249" s="375">
        <v>0</v>
      </c>
      <c r="AC249" s="391">
        <v>76.8</v>
      </c>
      <c r="AD249" s="394">
        <v>1</v>
      </c>
      <c r="AF249" s="177">
        <v>1</v>
      </c>
      <c r="AG249" s="178">
        <v>3</v>
      </c>
      <c r="AH249" s="174">
        <v>8</v>
      </c>
      <c r="AI249" s="174">
        <v>2026</v>
      </c>
      <c r="AJ249" s="139">
        <f t="shared" si="3"/>
        <v>242</v>
      </c>
      <c r="AK249" s="372"/>
    </row>
    <row r="250" spans="3:37" ht="24" customHeight="1">
      <c r="C250" s="174">
        <v>243</v>
      </c>
      <c r="D250" s="174" t="s">
        <v>6335</v>
      </c>
      <c r="E250" s="175" t="s">
        <v>6380</v>
      </c>
      <c r="F250" s="385">
        <v>46255</v>
      </c>
      <c r="G250" s="176">
        <v>46282.655891203707</v>
      </c>
      <c r="H250" s="174">
        <v>1</v>
      </c>
      <c r="I250" s="174">
        <v>1</v>
      </c>
      <c r="J250" s="174">
        <v>1</v>
      </c>
      <c r="K250" s="174">
        <v>2</v>
      </c>
      <c r="L250" s="174">
        <v>1</v>
      </c>
      <c r="M250" s="174">
        <v>1</v>
      </c>
      <c r="N250" s="174">
        <v>1</v>
      </c>
      <c r="O250" s="174">
        <v>1</v>
      </c>
      <c r="P250" s="174">
        <v>1</v>
      </c>
      <c r="Q250" s="174">
        <v>2</v>
      </c>
      <c r="R250" s="314" t="s">
        <v>545</v>
      </c>
      <c r="S250" s="315" t="s">
        <v>546</v>
      </c>
      <c r="T250" s="180">
        <v>4046</v>
      </c>
      <c r="V250" s="202">
        <v>0</v>
      </c>
      <c r="Y250" s="376">
        <v>22.03</v>
      </c>
      <c r="Z250" s="376">
        <v>0</v>
      </c>
      <c r="AA250" s="375">
        <v>0</v>
      </c>
      <c r="AB250" s="375">
        <v>0</v>
      </c>
      <c r="AC250" s="391">
        <v>22.03</v>
      </c>
      <c r="AD250" s="394">
        <v>1</v>
      </c>
      <c r="AF250" s="177">
        <v>1</v>
      </c>
      <c r="AG250" s="178">
        <v>3</v>
      </c>
      <c r="AH250" s="174">
        <v>8</v>
      </c>
      <c r="AI250" s="174">
        <v>2026</v>
      </c>
      <c r="AJ250" s="139">
        <f t="shared" si="3"/>
        <v>243</v>
      </c>
      <c r="AK250" s="372"/>
    </row>
    <row r="251" spans="3:37" ht="24" customHeight="1">
      <c r="C251" s="174">
        <v>244</v>
      </c>
      <c r="D251" s="174" t="s">
        <v>6335</v>
      </c>
      <c r="E251" s="175" t="s">
        <v>6416</v>
      </c>
      <c r="F251" s="385">
        <v>46255</v>
      </c>
      <c r="G251" s="176">
        <v>46282.663321759261</v>
      </c>
      <c r="H251" s="174">
        <v>1</v>
      </c>
      <c r="I251" s="174">
        <v>1</v>
      </c>
      <c r="J251" s="174">
        <v>1</v>
      </c>
      <c r="K251" s="174">
        <v>2</v>
      </c>
      <c r="L251" s="174">
        <v>1</v>
      </c>
      <c r="M251" s="174">
        <v>1</v>
      </c>
      <c r="N251" s="174">
        <v>1</v>
      </c>
      <c r="O251" s="174">
        <v>1</v>
      </c>
      <c r="P251" s="174">
        <v>1</v>
      </c>
      <c r="Q251" s="174">
        <v>2</v>
      </c>
      <c r="R251" s="314" t="s">
        <v>545</v>
      </c>
      <c r="S251" s="315" t="s">
        <v>546</v>
      </c>
      <c r="T251" s="180">
        <v>4046</v>
      </c>
      <c r="V251" s="202">
        <v>0</v>
      </c>
      <c r="Y251" s="376">
        <v>89.85</v>
      </c>
      <c r="Z251" s="376">
        <v>0</v>
      </c>
      <c r="AA251" s="375">
        <v>0</v>
      </c>
      <c r="AB251" s="375">
        <v>0</v>
      </c>
      <c r="AC251" s="391">
        <v>89.85</v>
      </c>
      <c r="AD251" s="394">
        <v>1</v>
      </c>
      <c r="AF251" s="177">
        <v>1</v>
      </c>
      <c r="AG251" s="178">
        <v>3</v>
      </c>
      <c r="AH251" s="174">
        <v>8</v>
      </c>
      <c r="AI251" s="174">
        <v>2026</v>
      </c>
      <c r="AJ251" s="139">
        <f t="shared" si="3"/>
        <v>244</v>
      </c>
      <c r="AK251" s="372"/>
    </row>
    <row r="252" spans="3:37" ht="24" customHeight="1">
      <c r="C252" s="174">
        <v>245</v>
      </c>
      <c r="D252" s="174" t="s">
        <v>6457</v>
      </c>
      <c r="E252" s="175" t="s">
        <v>6458</v>
      </c>
      <c r="F252" s="385">
        <v>46256</v>
      </c>
      <c r="G252" s="176">
        <v>46282.711828703701</v>
      </c>
      <c r="H252" s="174">
        <v>1</v>
      </c>
      <c r="I252" s="174">
        <v>1</v>
      </c>
      <c r="J252" s="174">
        <v>1</v>
      </c>
      <c r="K252" s="174">
        <v>2</v>
      </c>
      <c r="L252" s="174">
        <v>1</v>
      </c>
      <c r="M252" s="174">
        <v>1</v>
      </c>
      <c r="N252" s="174">
        <v>1</v>
      </c>
      <c r="O252" s="174">
        <v>1</v>
      </c>
      <c r="P252" s="174">
        <v>1</v>
      </c>
      <c r="Q252" s="174">
        <v>2</v>
      </c>
      <c r="R252" s="314" t="s">
        <v>545</v>
      </c>
      <c r="S252" s="315" t="s">
        <v>546</v>
      </c>
      <c r="T252" s="180">
        <v>4046</v>
      </c>
      <c r="V252" s="202">
        <v>0</v>
      </c>
      <c r="Y252" s="376">
        <v>46.97</v>
      </c>
      <c r="Z252" s="376">
        <v>0</v>
      </c>
      <c r="AA252" s="375">
        <v>0</v>
      </c>
      <c r="AB252" s="375">
        <v>0</v>
      </c>
      <c r="AC252" s="391">
        <v>46.97</v>
      </c>
      <c r="AD252" s="394">
        <v>1</v>
      </c>
      <c r="AF252" s="177">
        <v>1</v>
      </c>
      <c r="AG252" s="178">
        <v>4</v>
      </c>
      <c r="AH252" s="174">
        <v>8</v>
      </c>
      <c r="AI252" s="174">
        <v>2026</v>
      </c>
      <c r="AJ252" s="139">
        <f t="shared" si="3"/>
        <v>245</v>
      </c>
      <c r="AK252" s="372"/>
    </row>
    <row r="253" spans="3:37" ht="24" customHeight="1">
      <c r="C253" s="174">
        <v>246</v>
      </c>
      <c r="D253" s="174" t="s">
        <v>6457</v>
      </c>
      <c r="E253" s="175" t="s">
        <v>6503</v>
      </c>
      <c r="F253" s="385">
        <v>46256</v>
      </c>
      <c r="G253" s="176">
        <v>46282.71429398148</v>
      </c>
      <c r="H253" s="174">
        <v>1</v>
      </c>
      <c r="I253" s="174">
        <v>1</v>
      </c>
      <c r="J253" s="174">
        <v>1</v>
      </c>
      <c r="K253" s="174">
        <v>2</v>
      </c>
      <c r="L253" s="174">
        <v>1</v>
      </c>
      <c r="M253" s="174">
        <v>1</v>
      </c>
      <c r="N253" s="174">
        <v>1</v>
      </c>
      <c r="O253" s="174">
        <v>1</v>
      </c>
      <c r="P253" s="174">
        <v>1</v>
      </c>
      <c r="Q253" s="174">
        <v>2</v>
      </c>
      <c r="R253" s="314" t="s">
        <v>545</v>
      </c>
      <c r="S253" s="315" t="s">
        <v>546</v>
      </c>
      <c r="T253" s="180">
        <v>4046</v>
      </c>
      <c r="V253" s="202">
        <v>0</v>
      </c>
      <c r="Y253" s="376">
        <v>40.229999999999997</v>
      </c>
      <c r="Z253" s="376">
        <v>0</v>
      </c>
      <c r="AA253" s="375">
        <v>0</v>
      </c>
      <c r="AB253" s="375">
        <v>0</v>
      </c>
      <c r="AC253" s="391">
        <v>40.229999999999997</v>
      </c>
      <c r="AD253" s="394">
        <v>1</v>
      </c>
      <c r="AF253" s="177">
        <v>1</v>
      </c>
      <c r="AG253" s="178">
        <v>4</v>
      </c>
      <c r="AH253" s="174">
        <v>8</v>
      </c>
      <c r="AI253" s="174">
        <v>2026</v>
      </c>
      <c r="AJ253" s="139">
        <f t="shared" si="3"/>
        <v>246</v>
      </c>
      <c r="AK253" s="372"/>
    </row>
    <row r="254" spans="3:37" ht="24" customHeight="1">
      <c r="C254" s="174">
        <v>247</v>
      </c>
      <c r="D254" s="174" t="s">
        <v>6457</v>
      </c>
      <c r="E254" s="175" t="s">
        <v>6547</v>
      </c>
      <c r="F254" s="385">
        <v>46256</v>
      </c>
      <c r="G254" s="176">
        <v>46282.717164351852</v>
      </c>
      <c r="H254" s="174">
        <v>1</v>
      </c>
      <c r="I254" s="174">
        <v>1</v>
      </c>
      <c r="J254" s="174">
        <v>1</v>
      </c>
      <c r="K254" s="174">
        <v>2</v>
      </c>
      <c r="L254" s="174">
        <v>1</v>
      </c>
      <c r="M254" s="174">
        <v>1</v>
      </c>
      <c r="N254" s="174">
        <v>1</v>
      </c>
      <c r="O254" s="174">
        <v>1</v>
      </c>
      <c r="P254" s="174">
        <v>1</v>
      </c>
      <c r="Q254" s="174">
        <v>2</v>
      </c>
      <c r="R254" s="314" t="s">
        <v>545</v>
      </c>
      <c r="S254" s="315" t="s">
        <v>546</v>
      </c>
      <c r="T254" s="180">
        <v>4046</v>
      </c>
      <c r="V254" s="202">
        <v>0</v>
      </c>
      <c r="Y254" s="376">
        <v>42.62</v>
      </c>
      <c r="Z254" s="376">
        <v>0</v>
      </c>
      <c r="AA254" s="375">
        <v>0</v>
      </c>
      <c r="AB254" s="375">
        <v>0</v>
      </c>
      <c r="AC254" s="391">
        <v>42.62</v>
      </c>
      <c r="AD254" s="394">
        <v>1</v>
      </c>
      <c r="AF254" s="177">
        <v>1</v>
      </c>
      <c r="AG254" s="178">
        <v>4</v>
      </c>
      <c r="AH254" s="174">
        <v>8</v>
      </c>
      <c r="AI254" s="174">
        <v>2026</v>
      </c>
      <c r="AJ254" s="139">
        <f t="shared" si="3"/>
        <v>247</v>
      </c>
      <c r="AK254" s="372"/>
    </row>
    <row r="255" spans="3:37" ht="24" customHeight="1">
      <c r="C255" s="174">
        <v>248</v>
      </c>
      <c r="D255" s="174" t="s">
        <v>6457</v>
      </c>
      <c r="E255" s="175" t="s">
        <v>6574</v>
      </c>
      <c r="F255" s="385">
        <v>46256</v>
      </c>
      <c r="G255" s="176">
        <v>46284.352777777778</v>
      </c>
      <c r="H255" s="174">
        <v>1</v>
      </c>
      <c r="I255" s="174">
        <v>1</v>
      </c>
      <c r="J255" s="174">
        <v>1</v>
      </c>
      <c r="K255" s="174">
        <v>2</v>
      </c>
      <c r="L255" s="174">
        <v>1</v>
      </c>
      <c r="M255" s="174">
        <v>1</v>
      </c>
      <c r="N255" s="174">
        <v>1</v>
      </c>
      <c r="O255" s="174">
        <v>1</v>
      </c>
      <c r="P255" s="174">
        <v>1</v>
      </c>
      <c r="Q255" s="174">
        <v>2</v>
      </c>
      <c r="R255" s="314" t="s">
        <v>545</v>
      </c>
      <c r="S255" s="315" t="s">
        <v>546</v>
      </c>
      <c r="T255" s="180">
        <v>4046</v>
      </c>
      <c r="V255" s="202">
        <v>0</v>
      </c>
      <c r="Y255" s="376">
        <v>51.26</v>
      </c>
      <c r="Z255" s="376">
        <v>0</v>
      </c>
      <c r="AA255" s="375">
        <v>0</v>
      </c>
      <c r="AB255" s="375">
        <v>0</v>
      </c>
      <c r="AC255" s="391">
        <v>51.26</v>
      </c>
      <c r="AD255" s="394">
        <v>1</v>
      </c>
      <c r="AF255" s="177">
        <v>1</v>
      </c>
      <c r="AG255" s="178">
        <v>4</v>
      </c>
      <c r="AH255" s="174">
        <v>8</v>
      </c>
      <c r="AI255" s="174">
        <v>2026</v>
      </c>
      <c r="AJ255" s="139">
        <f t="shared" si="3"/>
        <v>248</v>
      </c>
      <c r="AK255" s="372"/>
    </row>
    <row r="256" spans="3:37" ht="24" customHeight="1">
      <c r="C256" s="174">
        <v>249</v>
      </c>
      <c r="D256" s="174" t="s">
        <v>6457</v>
      </c>
      <c r="E256" s="175" t="s">
        <v>6619</v>
      </c>
      <c r="F256" s="385">
        <v>46256</v>
      </c>
      <c r="G256" s="176">
        <v>46284.366782407407</v>
      </c>
      <c r="H256" s="174">
        <v>1</v>
      </c>
      <c r="I256" s="174">
        <v>1</v>
      </c>
      <c r="J256" s="174">
        <v>1</v>
      </c>
      <c r="K256" s="174">
        <v>2</v>
      </c>
      <c r="L256" s="174">
        <v>1</v>
      </c>
      <c r="M256" s="174">
        <v>1</v>
      </c>
      <c r="N256" s="174">
        <v>1</v>
      </c>
      <c r="O256" s="174">
        <v>1</v>
      </c>
      <c r="P256" s="174">
        <v>1</v>
      </c>
      <c r="Q256" s="174">
        <v>2</v>
      </c>
      <c r="R256" s="314" t="s">
        <v>545</v>
      </c>
      <c r="S256" s="315" t="s">
        <v>546</v>
      </c>
      <c r="T256" s="180">
        <v>4046</v>
      </c>
      <c r="V256" s="202">
        <v>0</v>
      </c>
      <c r="Y256" s="376">
        <v>51.99</v>
      </c>
      <c r="Z256" s="376">
        <v>0</v>
      </c>
      <c r="AA256" s="375">
        <v>0</v>
      </c>
      <c r="AB256" s="375">
        <v>0</v>
      </c>
      <c r="AC256" s="391">
        <v>51.99</v>
      </c>
      <c r="AD256" s="394">
        <v>1</v>
      </c>
      <c r="AF256" s="177">
        <v>1</v>
      </c>
      <c r="AG256" s="178">
        <v>4</v>
      </c>
      <c r="AH256" s="174">
        <v>8</v>
      </c>
      <c r="AI256" s="174">
        <v>2026</v>
      </c>
      <c r="AJ256" s="139">
        <f t="shared" si="3"/>
        <v>249</v>
      </c>
      <c r="AK256" s="372"/>
    </row>
    <row r="257" spans="3:37" ht="24" customHeight="1">
      <c r="C257" s="174">
        <v>250</v>
      </c>
      <c r="D257" s="174" t="s">
        <v>6663</v>
      </c>
      <c r="E257" s="175" t="s">
        <v>6664</v>
      </c>
      <c r="F257" s="385">
        <v>46257</v>
      </c>
      <c r="G257" s="176">
        <v>46284.698379629626</v>
      </c>
      <c r="H257" s="174">
        <v>1</v>
      </c>
      <c r="I257" s="174">
        <v>1</v>
      </c>
      <c r="J257" s="174">
        <v>1</v>
      </c>
      <c r="K257" s="174">
        <v>2</v>
      </c>
      <c r="L257" s="174">
        <v>1</v>
      </c>
      <c r="M257" s="174">
        <v>1</v>
      </c>
      <c r="N257" s="174">
        <v>1</v>
      </c>
      <c r="O257" s="174">
        <v>1</v>
      </c>
      <c r="P257" s="174">
        <v>1</v>
      </c>
      <c r="Q257" s="174">
        <v>2</v>
      </c>
      <c r="R257" s="314" t="s">
        <v>545</v>
      </c>
      <c r="S257" s="315" t="s">
        <v>546</v>
      </c>
      <c r="T257" s="180">
        <v>4046</v>
      </c>
      <c r="V257" s="202">
        <v>0</v>
      </c>
      <c r="Y257" s="376">
        <v>41.79</v>
      </c>
      <c r="Z257" s="376">
        <v>0</v>
      </c>
      <c r="AA257" s="375">
        <v>0</v>
      </c>
      <c r="AB257" s="375">
        <v>0</v>
      </c>
      <c r="AC257" s="391">
        <v>41.79</v>
      </c>
      <c r="AD257" s="394">
        <v>1</v>
      </c>
      <c r="AF257" s="177">
        <v>1</v>
      </c>
      <c r="AG257" s="178">
        <v>4</v>
      </c>
      <c r="AH257" s="174">
        <v>8</v>
      </c>
      <c r="AI257" s="174">
        <v>2026</v>
      </c>
      <c r="AJ257" s="139">
        <f t="shared" si="3"/>
        <v>250</v>
      </c>
      <c r="AK257" s="372"/>
    </row>
    <row r="258" spans="3:37" ht="24" customHeight="1">
      <c r="C258" s="174">
        <v>251</v>
      </c>
      <c r="D258" s="174" t="s">
        <v>6663</v>
      </c>
      <c r="E258" s="175" t="s">
        <v>6708</v>
      </c>
      <c r="F258" s="385">
        <v>46257</v>
      </c>
      <c r="G258" s="176">
        <v>46284.825370370374</v>
      </c>
      <c r="H258" s="174">
        <v>1</v>
      </c>
      <c r="I258" s="174">
        <v>1</v>
      </c>
      <c r="J258" s="174">
        <v>1</v>
      </c>
      <c r="K258" s="174">
        <v>2</v>
      </c>
      <c r="L258" s="174">
        <v>1</v>
      </c>
      <c r="M258" s="174">
        <v>1</v>
      </c>
      <c r="N258" s="174">
        <v>1</v>
      </c>
      <c r="O258" s="174">
        <v>1</v>
      </c>
      <c r="P258" s="174">
        <v>1</v>
      </c>
      <c r="Q258" s="174">
        <v>2</v>
      </c>
      <c r="R258" s="314" t="s">
        <v>545</v>
      </c>
      <c r="S258" s="315" t="s">
        <v>546</v>
      </c>
      <c r="T258" s="180">
        <v>4046</v>
      </c>
      <c r="V258" s="202">
        <v>0</v>
      </c>
      <c r="Y258" s="376">
        <v>65.260000000000005</v>
      </c>
      <c r="Z258" s="376">
        <v>0</v>
      </c>
      <c r="AA258" s="375">
        <v>0</v>
      </c>
      <c r="AB258" s="375">
        <v>0</v>
      </c>
      <c r="AC258" s="391">
        <v>65.260000000000005</v>
      </c>
      <c r="AD258" s="394">
        <v>1</v>
      </c>
      <c r="AF258" s="177">
        <v>1</v>
      </c>
      <c r="AG258" s="178">
        <v>4</v>
      </c>
      <c r="AH258" s="174">
        <v>8</v>
      </c>
      <c r="AI258" s="174">
        <v>2026</v>
      </c>
      <c r="AJ258" s="139">
        <f t="shared" si="3"/>
        <v>251</v>
      </c>
      <c r="AK258" s="372"/>
    </row>
    <row r="259" spans="3:37" ht="24" customHeight="1">
      <c r="C259" s="174">
        <v>252</v>
      </c>
      <c r="D259" s="174" t="s">
        <v>6753</v>
      </c>
      <c r="E259" s="175" t="s">
        <v>6754</v>
      </c>
      <c r="F259" s="385">
        <v>46258</v>
      </c>
      <c r="G259" s="176">
        <v>46284.845752314817</v>
      </c>
      <c r="H259" s="174">
        <v>1</v>
      </c>
      <c r="I259" s="174">
        <v>1</v>
      </c>
      <c r="J259" s="174">
        <v>1</v>
      </c>
      <c r="K259" s="174">
        <v>2</v>
      </c>
      <c r="L259" s="174">
        <v>1</v>
      </c>
      <c r="M259" s="174">
        <v>1</v>
      </c>
      <c r="N259" s="174">
        <v>1</v>
      </c>
      <c r="O259" s="174">
        <v>1</v>
      </c>
      <c r="P259" s="174">
        <v>1</v>
      </c>
      <c r="Q259" s="174">
        <v>2</v>
      </c>
      <c r="R259" s="314" t="s">
        <v>545</v>
      </c>
      <c r="S259" s="315" t="s">
        <v>546</v>
      </c>
      <c r="T259" s="180">
        <v>4047</v>
      </c>
      <c r="V259" s="202">
        <v>0</v>
      </c>
      <c r="Y259" s="376">
        <v>58.25</v>
      </c>
      <c r="Z259" s="376">
        <v>0</v>
      </c>
      <c r="AA259" s="375">
        <v>0</v>
      </c>
      <c r="AB259" s="375">
        <v>0</v>
      </c>
      <c r="AC259" s="391">
        <v>58.25</v>
      </c>
      <c r="AD259" s="394">
        <v>1</v>
      </c>
      <c r="AF259" s="177">
        <v>1</v>
      </c>
      <c r="AG259" s="178">
        <v>4</v>
      </c>
      <c r="AH259" s="174">
        <v>8</v>
      </c>
      <c r="AI259" s="174">
        <v>2026</v>
      </c>
      <c r="AJ259" s="139">
        <f t="shared" si="3"/>
        <v>252</v>
      </c>
      <c r="AK259" s="372"/>
    </row>
    <row r="260" spans="3:37" ht="24" customHeight="1">
      <c r="C260" s="174">
        <v>253</v>
      </c>
      <c r="D260" s="174" t="s">
        <v>6753</v>
      </c>
      <c r="E260" s="175" t="s">
        <v>6799</v>
      </c>
      <c r="F260" s="385">
        <v>46258</v>
      </c>
      <c r="G260" s="176">
        <v>46284.85119212963</v>
      </c>
      <c r="H260" s="174">
        <v>1</v>
      </c>
      <c r="I260" s="174">
        <v>1</v>
      </c>
      <c r="J260" s="174">
        <v>1</v>
      </c>
      <c r="K260" s="174">
        <v>2</v>
      </c>
      <c r="L260" s="174">
        <v>1</v>
      </c>
      <c r="M260" s="174">
        <v>1</v>
      </c>
      <c r="N260" s="174">
        <v>1</v>
      </c>
      <c r="O260" s="174">
        <v>1</v>
      </c>
      <c r="P260" s="174">
        <v>1</v>
      </c>
      <c r="Q260" s="174">
        <v>2</v>
      </c>
      <c r="R260" s="314" t="s">
        <v>545</v>
      </c>
      <c r="S260" s="315" t="s">
        <v>546</v>
      </c>
      <c r="T260" s="180">
        <v>4047</v>
      </c>
      <c r="V260" s="202">
        <v>0</v>
      </c>
      <c r="Y260" s="376">
        <v>72.650000000000006</v>
      </c>
      <c r="Z260" s="376">
        <v>0</v>
      </c>
      <c r="AA260" s="375">
        <v>0</v>
      </c>
      <c r="AB260" s="375">
        <v>0</v>
      </c>
      <c r="AC260" s="391">
        <v>72.650000000000006</v>
      </c>
      <c r="AD260" s="394">
        <v>1</v>
      </c>
      <c r="AF260" s="177">
        <v>1</v>
      </c>
      <c r="AG260" s="178">
        <v>4</v>
      </c>
      <c r="AH260" s="174">
        <v>8</v>
      </c>
      <c r="AI260" s="174">
        <v>2026</v>
      </c>
      <c r="AJ260" s="139">
        <f t="shared" si="3"/>
        <v>253</v>
      </c>
      <c r="AK260" s="372"/>
    </row>
    <row r="261" spans="3:37" ht="24" customHeight="1">
      <c r="C261" s="174">
        <v>254</v>
      </c>
      <c r="D261" s="174" t="s">
        <v>6753</v>
      </c>
      <c r="E261" s="175" t="s">
        <v>6843</v>
      </c>
      <c r="F261" s="385">
        <v>46258</v>
      </c>
      <c r="G261" s="176">
        <v>46284.855914351851</v>
      </c>
      <c r="H261" s="174">
        <v>1</v>
      </c>
      <c r="I261" s="174">
        <v>1</v>
      </c>
      <c r="J261" s="174">
        <v>1</v>
      </c>
      <c r="K261" s="174">
        <v>2</v>
      </c>
      <c r="L261" s="174">
        <v>1</v>
      </c>
      <c r="M261" s="174">
        <v>1</v>
      </c>
      <c r="N261" s="174">
        <v>1</v>
      </c>
      <c r="O261" s="174">
        <v>1</v>
      </c>
      <c r="P261" s="174">
        <v>1</v>
      </c>
      <c r="Q261" s="174">
        <v>2</v>
      </c>
      <c r="R261" s="314" t="s">
        <v>545</v>
      </c>
      <c r="S261" s="315" t="s">
        <v>546</v>
      </c>
      <c r="T261" s="180">
        <v>4047</v>
      </c>
      <c r="V261" s="202">
        <v>0</v>
      </c>
      <c r="Y261" s="376">
        <v>18.77</v>
      </c>
      <c r="Z261" s="376">
        <v>0</v>
      </c>
      <c r="AA261" s="375">
        <v>0</v>
      </c>
      <c r="AB261" s="375">
        <v>0</v>
      </c>
      <c r="AC261" s="391">
        <v>18.77</v>
      </c>
      <c r="AD261" s="394">
        <v>1</v>
      </c>
      <c r="AF261" s="177">
        <v>1</v>
      </c>
      <c r="AG261" s="178">
        <v>4</v>
      </c>
      <c r="AH261" s="174">
        <v>8</v>
      </c>
      <c r="AI261" s="174">
        <v>2026</v>
      </c>
      <c r="AJ261" s="139">
        <f t="shared" si="3"/>
        <v>254</v>
      </c>
      <c r="AK261" s="372"/>
    </row>
    <row r="262" spans="3:37" ht="24" customHeight="1">
      <c r="C262" s="174">
        <v>255</v>
      </c>
      <c r="D262" s="174" t="s">
        <v>6889</v>
      </c>
      <c r="E262" s="175" t="s">
        <v>6890</v>
      </c>
      <c r="F262" s="385">
        <v>46259</v>
      </c>
      <c r="G262" s="176">
        <v>46285.202499999999</v>
      </c>
      <c r="H262" s="174">
        <v>1</v>
      </c>
      <c r="I262" s="174">
        <v>1</v>
      </c>
      <c r="J262" s="174">
        <v>1</v>
      </c>
      <c r="K262" s="174">
        <v>2</v>
      </c>
      <c r="L262" s="174">
        <v>1</v>
      </c>
      <c r="M262" s="174">
        <v>1</v>
      </c>
      <c r="N262" s="174">
        <v>1</v>
      </c>
      <c r="O262" s="174">
        <v>1</v>
      </c>
      <c r="P262" s="174">
        <v>1</v>
      </c>
      <c r="Q262" s="174">
        <v>2</v>
      </c>
      <c r="R262" s="314" t="s">
        <v>545</v>
      </c>
      <c r="S262" s="315" t="s">
        <v>546</v>
      </c>
      <c r="T262" s="180">
        <v>4048</v>
      </c>
      <c r="V262" s="202">
        <v>0</v>
      </c>
      <c r="Y262" s="376">
        <v>54.6</v>
      </c>
      <c r="Z262" s="376">
        <v>0</v>
      </c>
      <c r="AA262" s="375">
        <v>0</v>
      </c>
      <c r="AB262" s="375">
        <v>0</v>
      </c>
      <c r="AC262" s="391">
        <v>54.6</v>
      </c>
      <c r="AD262" s="394">
        <v>1</v>
      </c>
      <c r="AF262" s="177">
        <v>1</v>
      </c>
      <c r="AG262" s="178">
        <v>4</v>
      </c>
      <c r="AH262" s="174">
        <v>8</v>
      </c>
      <c r="AI262" s="174">
        <v>2026</v>
      </c>
      <c r="AJ262" s="139">
        <f t="shared" si="3"/>
        <v>255</v>
      </c>
      <c r="AK262" s="372"/>
    </row>
    <row r="263" spans="3:37" ht="24" customHeight="1">
      <c r="C263" s="174">
        <v>256</v>
      </c>
      <c r="D263" s="174" t="s">
        <v>6889</v>
      </c>
      <c r="E263" s="175" t="s">
        <v>6934</v>
      </c>
      <c r="F263" s="385">
        <v>46259</v>
      </c>
      <c r="G263" s="176">
        <v>46285.212997685187</v>
      </c>
      <c r="H263" s="174">
        <v>1</v>
      </c>
      <c r="I263" s="174">
        <v>1</v>
      </c>
      <c r="J263" s="174">
        <v>1</v>
      </c>
      <c r="K263" s="174">
        <v>2</v>
      </c>
      <c r="L263" s="174">
        <v>1</v>
      </c>
      <c r="M263" s="174">
        <v>1</v>
      </c>
      <c r="N263" s="174">
        <v>1</v>
      </c>
      <c r="O263" s="174">
        <v>1</v>
      </c>
      <c r="P263" s="174">
        <v>1</v>
      </c>
      <c r="Q263" s="174">
        <v>2</v>
      </c>
      <c r="R263" s="314" t="s">
        <v>545</v>
      </c>
      <c r="S263" s="315" t="s">
        <v>546</v>
      </c>
      <c r="T263" s="180">
        <v>4048</v>
      </c>
      <c r="V263" s="202">
        <v>0</v>
      </c>
      <c r="Y263" s="376">
        <v>33.03</v>
      </c>
      <c r="Z263" s="376">
        <v>0</v>
      </c>
      <c r="AA263" s="375">
        <v>0</v>
      </c>
      <c r="AB263" s="375">
        <v>0</v>
      </c>
      <c r="AC263" s="391">
        <v>33.03</v>
      </c>
      <c r="AD263" s="394">
        <v>1</v>
      </c>
      <c r="AF263" s="177">
        <v>1</v>
      </c>
      <c r="AG263" s="178">
        <v>4</v>
      </c>
      <c r="AH263" s="174">
        <v>8</v>
      </c>
      <c r="AI263" s="174">
        <v>2026</v>
      </c>
      <c r="AJ263" s="139">
        <f t="shared" si="3"/>
        <v>256</v>
      </c>
      <c r="AK263" s="372"/>
    </row>
    <row r="264" spans="3:37" ht="24" customHeight="1">
      <c r="C264" s="174">
        <v>257</v>
      </c>
      <c r="D264" s="174" t="s">
        <v>6889</v>
      </c>
      <c r="E264" s="175" t="s">
        <v>6972</v>
      </c>
      <c r="F264" s="385">
        <v>46259</v>
      </c>
      <c r="G264" s="176">
        <v>46285.218032407407</v>
      </c>
      <c r="H264" s="174">
        <v>1</v>
      </c>
      <c r="I264" s="174">
        <v>1</v>
      </c>
      <c r="J264" s="174">
        <v>1</v>
      </c>
      <c r="K264" s="174">
        <v>2</v>
      </c>
      <c r="L264" s="174">
        <v>1</v>
      </c>
      <c r="M264" s="174">
        <v>1</v>
      </c>
      <c r="N264" s="174">
        <v>1</v>
      </c>
      <c r="O264" s="174">
        <v>1</v>
      </c>
      <c r="P264" s="174">
        <v>1</v>
      </c>
      <c r="Q264" s="174">
        <v>2</v>
      </c>
      <c r="R264" s="314" t="s">
        <v>545</v>
      </c>
      <c r="S264" s="315" t="s">
        <v>546</v>
      </c>
      <c r="T264" s="180">
        <v>4048</v>
      </c>
      <c r="V264" s="202">
        <v>0</v>
      </c>
      <c r="Y264" s="376">
        <v>25.03</v>
      </c>
      <c r="Z264" s="376">
        <v>0</v>
      </c>
      <c r="AA264" s="375">
        <v>0</v>
      </c>
      <c r="AB264" s="375">
        <v>0</v>
      </c>
      <c r="AC264" s="391">
        <v>25.03</v>
      </c>
      <c r="AD264" s="394">
        <v>1</v>
      </c>
      <c r="AF264" s="177">
        <v>1</v>
      </c>
      <c r="AG264" s="178">
        <v>4</v>
      </c>
      <c r="AH264" s="174">
        <v>8</v>
      </c>
      <c r="AI264" s="174">
        <v>2026</v>
      </c>
      <c r="AJ264" s="139">
        <f t="shared" ref="AJ264:AJ327" si="4">IF(C264="","",C264)</f>
        <v>257</v>
      </c>
      <c r="AK264" s="372"/>
    </row>
    <row r="265" spans="3:37" ht="24" customHeight="1">
      <c r="C265" s="174">
        <v>258</v>
      </c>
      <c r="D265" s="174" t="s">
        <v>6889</v>
      </c>
      <c r="E265" s="175" t="s">
        <v>7017</v>
      </c>
      <c r="F265" s="385">
        <v>46259</v>
      </c>
      <c r="G265" s="176">
        <v>46285.91983796296</v>
      </c>
      <c r="H265" s="174">
        <v>1</v>
      </c>
      <c r="I265" s="174">
        <v>1</v>
      </c>
      <c r="J265" s="174">
        <v>1</v>
      </c>
      <c r="K265" s="174">
        <v>2</v>
      </c>
      <c r="L265" s="174">
        <v>1</v>
      </c>
      <c r="M265" s="174">
        <v>1</v>
      </c>
      <c r="N265" s="174">
        <v>1</v>
      </c>
      <c r="O265" s="174">
        <v>1</v>
      </c>
      <c r="P265" s="174">
        <v>1</v>
      </c>
      <c r="Q265" s="174">
        <v>2</v>
      </c>
      <c r="R265" s="314" t="s">
        <v>545</v>
      </c>
      <c r="S265" s="315" t="s">
        <v>546</v>
      </c>
      <c r="T265" s="180">
        <v>4048</v>
      </c>
      <c r="V265" s="202">
        <v>0</v>
      </c>
      <c r="Y265" s="376">
        <v>32.65</v>
      </c>
      <c r="Z265" s="376">
        <v>0</v>
      </c>
      <c r="AA265" s="375">
        <v>0</v>
      </c>
      <c r="AB265" s="375">
        <v>0</v>
      </c>
      <c r="AC265" s="391">
        <v>32.65</v>
      </c>
      <c r="AD265" s="394">
        <v>1</v>
      </c>
      <c r="AF265" s="177">
        <v>1</v>
      </c>
      <c r="AG265" s="178">
        <v>4</v>
      </c>
      <c r="AH265" s="174">
        <v>8</v>
      </c>
      <c r="AI265" s="174">
        <v>2026</v>
      </c>
      <c r="AJ265" s="139">
        <f t="shared" si="4"/>
        <v>258</v>
      </c>
      <c r="AK265" s="372"/>
    </row>
    <row r="266" spans="3:37" ht="24" customHeight="1">
      <c r="C266" s="174">
        <v>259</v>
      </c>
      <c r="D266" s="174" t="s">
        <v>7055</v>
      </c>
      <c r="E266" s="175" t="s">
        <v>7056</v>
      </c>
      <c r="F266" s="385">
        <v>46260</v>
      </c>
      <c r="G266" s="176">
        <v>46285.974780092591</v>
      </c>
      <c r="H266" s="174">
        <v>1</v>
      </c>
      <c r="I266" s="174">
        <v>1</v>
      </c>
      <c r="J266" s="174">
        <v>1</v>
      </c>
      <c r="K266" s="174">
        <v>2</v>
      </c>
      <c r="L266" s="174">
        <v>1</v>
      </c>
      <c r="M266" s="174">
        <v>1</v>
      </c>
      <c r="N266" s="174">
        <v>1</v>
      </c>
      <c r="O266" s="174">
        <v>1</v>
      </c>
      <c r="P266" s="174">
        <v>1</v>
      </c>
      <c r="Q266" s="174">
        <v>2</v>
      </c>
      <c r="R266" s="314" t="s">
        <v>545</v>
      </c>
      <c r="S266" s="315" t="s">
        <v>546</v>
      </c>
      <c r="T266" s="180">
        <v>4047</v>
      </c>
      <c r="V266" s="202">
        <v>0</v>
      </c>
      <c r="Y266" s="376">
        <v>42.43</v>
      </c>
      <c r="Z266" s="376">
        <v>0</v>
      </c>
      <c r="AA266" s="375">
        <v>0</v>
      </c>
      <c r="AB266" s="375">
        <v>0</v>
      </c>
      <c r="AC266" s="391">
        <v>42.43</v>
      </c>
      <c r="AD266" s="394">
        <v>1</v>
      </c>
      <c r="AF266" s="177">
        <v>1</v>
      </c>
      <c r="AG266" s="178">
        <v>4</v>
      </c>
      <c r="AH266" s="174">
        <v>8</v>
      </c>
      <c r="AI266" s="174">
        <v>2026</v>
      </c>
      <c r="AJ266" s="139">
        <f t="shared" si="4"/>
        <v>259</v>
      </c>
      <c r="AK266" s="372"/>
    </row>
    <row r="267" spans="3:37" ht="24" customHeight="1">
      <c r="C267" s="174">
        <v>260</v>
      </c>
      <c r="D267" s="174" t="s">
        <v>7055</v>
      </c>
      <c r="E267" s="175" t="s">
        <v>7092</v>
      </c>
      <c r="F267" s="385">
        <v>46260</v>
      </c>
      <c r="G267" s="176">
        <v>46285.983900462961</v>
      </c>
      <c r="H267" s="174">
        <v>1</v>
      </c>
      <c r="I267" s="174">
        <v>1</v>
      </c>
      <c r="J267" s="174">
        <v>1</v>
      </c>
      <c r="K267" s="174">
        <v>2</v>
      </c>
      <c r="L267" s="174">
        <v>1</v>
      </c>
      <c r="M267" s="174">
        <v>1</v>
      </c>
      <c r="N267" s="174">
        <v>1</v>
      </c>
      <c r="O267" s="174">
        <v>1</v>
      </c>
      <c r="P267" s="174">
        <v>1</v>
      </c>
      <c r="Q267" s="174">
        <v>2</v>
      </c>
      <c r="R267" s="314" t="s">
        <v>545</v>
      </c>
      <c r="S267" s="315" t="s">
        <v>546</v>
      </c>
      <c r="T267" s="180">
        <v>4047</v>
      </c>
      <c r="V267" s="202">
        <v>0</v>
      </c>
      <c r="Y267" s="376">
        <v>20.58</v>
      </c>
      <c r="Z267" s="376">
        <v>0</v>
      </c>
      <c r="AA267" s="375">
        <v>0</v>
      </c>
      <c r="AB267" s="375">
        <v>0</v>
      </c>
      <c r="AC267" s="391">
        <v>20.58</v>
      </c>
      <c r="AD267" s="394">
        <v>1</v>
      </c>
      <c r="AF267" s="177">
        <v>1</v>
      </c>
      <c r="AG267" s="178">
        <v>4</v>
      </c>
      <c r="AH267" s="174">
        <v>8</v>
      </c>
      <c r="AI267" s="174">
        <v>2026</v>
      </c>
      <c r="AJ267" s="139">
        <f t="shared" si="4"/>
        <v>260</v>
      </c>
      <c r="AK267" s="372"/>
    </row>
    <row r="268" spans="3:37" ht="24" customHeight="1">
      <c r="C268" s="174">
        <v>261</v>
      </c>
      <c r="D268" s="174" t="s">
        <v>7055</v>
      </c>
      <c r="E268" s="175" t="s">
        <v>7130</v>
      </c>
      <c r="F268" s="385">
        <v>46260</v>
      </c>
      <c r="G268" s="176">
        <v>46285.989849537036</v>
      </c>
      <c r="H268" s="174">
        <v>1</v>
      </c>
      <c r="I268" s="174">
        <v>1</v>
      </c>
      <c r="J268" s="174">
        <v>1</v>
      </c>
      <c r="K268" s="174">
        <v>2</v>
      </c>
      <c r="L268" s="174">
        <v>1</v>
      </c>
      <c r="M268" s="174">
        <v>1</v>
      </c>
      <c r="N268" s="174">
        <v>1</v>
      </c>
      <c r="O268" s="174">
        <v>1</v>
      </c>
      <c r="P268" s="174">
        <v>1</v>
      </c>
      <c r="Q268" s="174">
        <v>2</v>
      </c>
      <c r="R268" s="314" t="s">
        <v>545</v>
      </c>
      <c r="S268" s="315" t="s">
        <v>546</v>
      </c>
      <c r="T268" s="180">
        <v>4047</v>
      </c>
      <c r="V268" s="202">
        <v>0</v>
      </c>
      <c r="Y268" s="376">
        <v>42.87</v>
      </c>
      <c r="Z268" s="376">
        <v>0</v>
      </c>
      <c r="AA268" s="375">
        <v>0</v>
      </c>
      <c r="AB268" s="375">
        <v>0</v>
      </c>
      <c r="AC268" s="391">
        <v>42.87</v>
      </c>
      <c r="AD268" s="394">
        <v>1</v>
      </c>
      <c r="AF268" s="177">
        <v>1</v>
      </c>
      <c r="AG268" s="178">
        <v>4</v>
      </c>
      <c r="AH268" s="174">
        <v>8</v>
      </c>
      <c r="AI268" s="174">
        <v>2026</v>
      </c>
      <c r="AJ268" s="139">
        <f t="shared" si="4"/>
        <v>261</v>
      </c>
      <c r="AK268" s="372"/>
    </row>
    <row r="269" spans="3:37" ht="24" customHeight="1">
      <c r="C269" s="174">
        <v>262</v>
      </c>
      <c r="D269" s="174" t="s">
        <v>7055</v>
      </c>
      <c r="E269" s="175" t="s">
        <v>7171</v>
      </c>
      <c r="F269" s="385">
        <v>46260</v>
      </c>
      <c r="G269" s="176">
        <v>46286.006168981483</v>
      </c>
      <c r="H269" s="174">
        <v>1</v>
      </c>
      <c r="I269" s="174">
        <v>1</v>
      </c>
      <c r="J269" s="174">
        <v>1</v>
      </c>
      <c r="K269" s="174">
        <v>2</v>
      </c>
      <c r="L269" s="174">
        <v>1</v>
      </c>
      <c r="M269" s="174">
        <v>1</v>
      </c>
      <c r="N269" s="174">
        <v>1</v>
      </c>
      <c r="O269" s="174">
        <v>1</v>
      </c>
      <c r="P269" s="174">
        <v>1</v>
      </c>
      <c r="Q269" s="174">
        <v>2</v>
      </c>
      <c r="R269" s="314" t="s">
        <v>545</v>
      </c>
      <c r="S269" s="315" t="s">
        <v>546</v>
      </c>
      <c r="T269" s="180">
        <v>4047</v>
      </c>
      <c r="V269" s="202">
        <v>0</v>
      </c>
      <c r="Y269" s="376">
        <v>39.049999999999997</v>
      </c>
      <c r="Z269" s="376">
        <v>0</v>
      </c>
      <c r="AA269" s="375">
        <v>0</v>
      </c>
      <c r="AB269" s="375">
        <v>0</v>
      </c>
      <c r="AC269" s="391">
        <v>39.049999999999997</v>
      </c>
      <c r="AD269" s="394">
        <v>1</v>
      </c>
      <c r="AF269" s="177">
        <v>1</v>
      </c>
      <c r="AG269" s="178">
        <v>4</v>
      </c>
      <c r="AH269" s="174">
        <v>8</v>
      </c>
      <c r="AI269" s="174">
        <v>2026</v>
      </c>
      <c r="AJ269" s="139">
        <f t="shared" si="4"/>
        <v>262</v>
      </c>
      <c r="AK269" s="372"/>
    </row>
    <row r="270" spans="3:37" ht="24" customHeight="1">
      <c r="C270" s="174">
        <v>263</v>
      </c>
      <c r="D270" s="174" t="s">
        <v>7436</v>
      </c>
      <c r="E270" s="175" t="s">
        <v>7437</v>
      </c>
      <c r="F270" s="385">
        <v>46261</v>
      </c>
      <c r="G270" s="176">
        <v>46286.646319444444</v>
      </c>
      <c r="H270" s="174">
        <v>1</v>
      </c>
      <c r="I270" s="174">
        <v>1</v>
      </c>
      <c r="J270" s="174">
        <v>1</v>
      </c>
      <c r="K270" s="174">
        <v>2</v>
      </c>
      <c r="L270" s="174">
        <v>1</v>
      </c>
      <c r="M270" s="174">
        <v>1</v>
      </c>
      <c r="N270" s="174">
        <v>1</v>
      </c>
      <c r="O270" s="174">
        <v>1</v>
      </c>
      <c r="P270" s="174">
        <v>1</v>
      </c>
      <c r="Q270" s="174">
        <v>2</v>
      </c>
      <c r="R270" s="314" t="s">
        <v>545</v>
      </c>
      <c r="S270" s="315" t="s">
        <v>546</v>
      </c>
      <c r="T270" s="180">
        <v>4046</v>
      </c>
      <c r="V270" s="202">
        <v>0</v>
      </c>
      <c r="Y270" s="376">
        <v>35.28</v>
      </c>
      <c r="Z270" s="376">
        <v>0</v>
      </c>
      <c r="AA270" s="375">
        <v>0</v>
      </c>
      <c r="AB270" s="375">
        <v>0</v>
      </c>
      <c r="AC270" s="391">
        <v>35.28</v>
      </c>
      <c r="AD270" s="394">
        <v>1</v>
      </c>
      <c r="AF270" s="177">
        <v>1</v>
      </c>
      <c r="AG270" s="178">
        <v>4</v>
      </c>
      <c r="AH270" s="174">
        <v>8</v>
      </c>
      <c r="AI270" s="174">
        <v>2026</v>
      </c>
      <c r="AJ270" s="139">
        <f t="shared" si="4"/>
        <v>263</v>
      </c>
      <c r="AK270" s="372"/>
    </row>
    <row r="271" spans="3:37" ht="24" customHeight="1">
      <c r="C271" s="174">
        <v>264</v>
      </c>
      <c r="D271" s="174" t="s">
        <v>7436</v>
      </c>
      <c r="E271" s="175" t="s">
        <v>7478</v>
      </c>
      <c r="F271" s="385">
        <v>46261</v>
      </c>
      <c r="G271" s="176">
        <v>46286.654618055552</v>
      </c>
      <c r="H271" s="174">
        <v>1</v>
      </c>
      <c r="I271" s="174">
        <v>1</v>
      </c>
      <c r="J271" s="174">
        <v>1</v>
      </c>
      <c r="K271" s="174">
        <v>2</v>
      </c>
      <c r="L271" s="174">
        <v>1</v>
      </c>
      <c r="M271" s="174">
        <v>1</v>
      </c>
      <c r="N271" s="174">
        <v>1</v>
      </c>
      <c r="O271" s="174">
        <v>1</v>
      </c>
      <c r="P271" s="174">
        <v>1</v>
      </c>
      <c r="Q271" s="174">
        <v>2</v>
      </c>
      <c r="R271" s="314" t="s">
        <v>545</v>
      </c>
      <c r="S271" s="315" t="s">
        <v>546</v>
      </c>
      <c r="T271" s="180">
        <v>4046</v>
      </c>
      <c r="V271" s="202">
        <v>0</v>
      </c>
      <c r="Y271" s="376">
        <v>51.94</v>
      </c>
      <c r="Z271" s="376">
        <v>0</v>
      </c>
      <c r="AA271" s="375">
        <v>0</v>
      </c>
      <c r="AB271" s="375">
        <v>0</v>
      </c>
      <c r="AC271" s="391">
        <v>51.94</v>
      </c>
      <c r="AD271" s="394">
        <v>1</v>
      </c>
      <c r="AF271" s="177">
        <v>1</v>
      </c>
      <c r="AG271" s="178">
        <v>4</v>
      </c>
      <c r="AH271" s="174">
        <v>8</v>
      </c>
      <c r="AI271" s="174">
        <v>2026</v>
      </c>
      <c r="AJ271" s="139">
        <f t="shared" si="4"/>
        <v>264</v>
      </c>
      <c r="AK271" s="372"/>
    </row>
    <row r="272" spans="3:37" ht="24" customHeight="1">
      <c r="C272" s="174">
        <v>265</v>
      </c>
      <c r="D272" s="174" t="s">
        <v>7436</v>
      </c>
      <c r="E272" s="175" t="s">
        <v>7516</v>
      </c>
      <c r="F272" s="385">
        <v>46261</v>
      </c>
      <c r="G272" s="176">
        <v>46286.693611111114</v>
      </c>
      <c r="H272" s="174">
        <v>1</v>
      </c>
      <c r="I272" s="174">
        <v>1</v>
      </c>
      <c r="J272" s="174">
        <v>1</v>
      </c>
      <c r="K272" s="174">
        <v>2</v>
      </c>
      <c r="L272" s="174">
        <v>1</v>
      </c>
      <c r="M272" s="174">
        <v>1</v>
      </c>
      <c r="N272" s="174">
        <v>1</v>
      </c>
      <c r="O272" s="174">
        <v>1</v>
      </c>
      <c r="P272" s="174">
        <v>1</v>
      </c>
      <c r="Q272" s="174">
        <v>2</v>
      </c>
      <c r="R272" s="314" t="s">
        <v>545</v>
      </c>
      <c r="S272" s="315" t="s">
        <v>546</v>
      </c>
      <c r="T272" s="180">
        <v>4046</v>
      </c>
      <c r="V272" s="202">
        <v>0</v>
      </c>
      <c r="Y272" s="376">
        <v>27.82</v>
      </c>
      <c r="Z272" s="376">
        <v>0</v>
      </c>
      <c r="AA272" s="375">
        <v>0</v>
      </c>
      <c r="AB272" s="375">
        <v>0</v>
      </c>
      <c r="AC272" s="391">
        <v>27.82</v>
      </c>
      <c r="AD272" s="394">
        <v>1</v>
      </c>
      <c r="AF272" s="177">
        <v>1</v>
      </c>
      <c r="AG272" s="178">
        <v>4</v>
      </c>
      <c r="AH272" s="174">
        <v>8</v>
      </c>
      <c r="AI272" s="174">
        <v>2026</v>
      </c>
      <c r="AJ272" s="139">
        <f t="shared" si="4"/>
        <v>265</v>
      </c>
      <c r="AK272" s="372"/>
    </row>
    <row r="273" spans="3:37" ht="24" customHeight="1">
      <c r="C273" s="174">
        <v>266</v>
      </c>
      <c r="D273" s="174" t="s">
        <v>7436</v>
      </c>
      <c r="E273" s="175" t="s">
        <v>7554</v>
      </c>
      <c r="F273" s="385">
        <v>46261</v>
      </c>
      <c r="G273" s="176">
        <v>46286.70784722222</v>
      </c>
      <c r="H273" s="174">
        <v>1</v>
      </c>
      <c r="I273" s="174">
        <v>1</v>
      </c>
      <c r="J273" s="174">
        <v>1</v>
      </c>
      <c r="K273" s="174">
        <v>2</v>
      </c>
      <c r="L273" s="174">
        <v>1</v>
      </c>
      <c r="M273" s="174">
        <v>1</v>
      </c>
      <c r="N273" s="174">
        <v>1</v>
      </c>
      <c r="O273" s="174">
        <v>1</v>
      </c>
      <c r="P273" s="174">
        <v>1</v>
      </c>
      <c r="Q273" s="174">
        <v>2</v>
      </c>
      <c r="R273" s="314" t="s">
        <v>545</v>
      </c>
      <c r="S273" s="315" t="s">
        <v>546</v>
      </c>
      <c r="T273" s="180">
        <v>4046</v>
      </c>
      <c r="V273" s="202">
        <v>0</v>
      </c>
      <c r="Y273" s="376">
        <v>39.21</v>
      </c>
      <c r="Z273" s="376">
        <v>0</v>
      </c>
      <c r="AA273" s="375">
        <v>0</v>
      </c>
      <c r="AB273" s="375">
        <v>0</v>
      </c>
      <c r="AC273" s="391">
        <v>39.21</v>
      </c>
      <c r="AD273" s="394">
        <v>1</v>
      </c>
      <c r="AF273" s="177">
        <v>1</v>
      </c>
      <c r="AG273" s="178">
        <v>4</v>
      </c>
      <c r="AH273" s="174">
        <v>8</v>
      </c>
      <c r="AI273" s="174">
        <v>2026</v>
      </c>
      <c r="AJ273" s="139">
        <f t="shared" si="4"/>
        <v>266</v>
      </c>
      <c r="AK273" s="372"/>
    </row>
    <row r="274" spans="3:37" ht="24" customHeight="1">
      <c r="C274" s="174">
        <v>267</v>
      </c>
      <c r="D274" s="174" t="s">
        <v>7586</v>
      </c>
      <c r="E274" s="175" t="s">
        <v>7587</v>
      </c>
      <c r="F274" s="385">
        <v>46262</v>
      </c>
      <c r="G274" s="176">
        <v>46286.71197916667</v>
      </c>
      <c r="H274" s="174">
        <v>1</v>
      </c>
      <c r="I274" s="174">
        <v>1</v>
      </c>
      <c r="J274" s="174">
        <v>1</v>
      </c>
      <c r="K274" s="174">
        <v>2</v>
      </c>
      <c r="L274" s="174">
        <v>1</v>
      </c>
      <c r="M274" s="174">
        <v>1</v>
      </c>
      <c r="N274" s="174">
        <v>1</v>
      </c>
      <c r="O274" s="174">
        <v>1</v>
      </c>
      <c r="P274" s="174">
        <v>1</v>
      </c>
      <c r="Q274" s="174">
        <v>2</v>
      </c>
      <c r="R274" s="314" t="s">
        <v>545</v>
      </c>
      <c r="S274" s="315" t="s">
        <v>546</v>
      </c>
      <c r="T274" s="180">
        <v>4046</v>
      </c>
      <c r="V274" s="202">
        <v>0</v>
      </c>
      <c r="Y274" s="376">
        <v>44.99</v>
      </c>
      <c r="Z274" s="376">
        <v>0</v>
      </c>
      <c r="AA274" s="375">
        <v>0</v>
      </c>
      <c r="AB274" s="375">
        <v>0</v>
      </c>
      <c r="AC274" s="391">
        <v>44.99</v>
      </c>
      <c r="AD274" s="394">
        <v>1</v>
      </c>
      <c r="AF274" s="177">
        <v>1</v>
      </c>
      <c r="AG274" s="178">
        <v>4</v>
      </c>
      <c r="AH274" s="174">
        <v>8</v>
      </c>
      <c r="AI274" s="174">
        <v>2026</v>
      </c>
      <c r="AJ274" s="139">
        <f t="shared" si="4"/>
        <v>267</v>
      </c>
      <c r="AK274" s="372"/>
    </row>
    <row r="275" spans="3:37" ht="24" customHeight="1">
      <c r="C275" s="174">
        <v>268</v>
      </c>
      <c r="D275" s="174" t="s">
        <v>7586</v>
      </c>
      <c r="E275" s="175" t="s">
        <v>7632</v>
      </c>
      <c r="F275" s="385">
        <v>46262</v>
      </c>
      <c r="G275" s="176">
        <v>46286.71601851852</v>
      </c>
      <c r="H275" s="174">
        <v>1</v>
      </c>
      <c r="I275" s="174">
        <v>1</v>
      </c>
      <c r="J275" s="174">
        <v>1</v>
      </c>
      <c r="K275" s="174">
        <v>2</v>
      </c>
      <c r="L275" s="174">
        <v>1</v>
      </c>
      <c r="M275" s="174">
        <v>1</v>
      </c>
      <c r="N275" s="174">
        <v>1</v>
      </c>
      <c r="O275" s="174">
        <v>1</v>
      </c>
      <c r="P275" s="174">
        <v>1</v>
      </c>
      <c r="Q275" s="174">
        <v>2</v>
      </c>
      <c r="R275" s="314" t="s">
        <v>545</v>
      </c>
      <c r="S275" s="315" t="s">
        <v>546</v>
      </c>
      <c r="T275" s="180">
        <v>4046</v>
      </c>
      <c r="V275" s="202">
        <v>0</v>
      </c>
      <c r="Y275" s="376">
        <v>34.590000000000003</v>
      </c>
      <c r="Z275" s="376">
        <v>0</v>
      </c>
      <c r="AA275" s="375">
        <v>0</v>
      </c>
      <c r="AB275" s="375">
        <v>0</v>
      </c>
      <c r="AC275" s="391">
        <v>34.590000000000003</v>
      </c>
      <c r="AD275" s="394">
        <v>1</v>
      </c>
      <c r="AF275" s="177">
        <v>1</v>
      </c>
      <c r="AG275" s="178">
        <v>4</v>
      </c>
      <c r="AH275" s="174">
        <v>8</v>
      </c>
      <c r="AI275" s="174">
        <v>2026</v>
      </c>
      <c r="AJ275" s="139">
        <f t="shared" si="4"/>
        <v>268</v>
      </c>
      <c r="AK275" s="372"/>
    </row>
    <row r="276" spans="3:37" ht="24" customHeight="1">
      <c r="C276" s="174">
        <v>269</v>
      </c>
      <c r="D276" s="174" t="s">
        <v>7586</v>
      </c>
      <c r="E276" s="175" t="s">
        <v>7673</v>
      </c>
      <c r="F276" s="385">
        <v>46262</v>
      </c>
      <c r="G276" s="176">
        <v>46286.720694444448</v>
      </c>
      <c r="H276" s="174">
        <v>1</v>
      </c>
      <c r="I276" s="174">
        <v>1</v>
      </c>
      <c r="J276" s="174">
        <v>1</v>
      </c>
      <c r="K276" s="174">
        <v>2</v>
      </c>
      <c r="L276" s="174">
        <v>1</v>
      </c>
      <c r="M276" s="174">
        <v>1</v>
      </c>
      <c r="N276" s="174">
        <v>1</v>
      </c>
      <c r="O276" s="174">
        <v>1</v>
      </c>
      <c r="P276" s="174">
        <v>1</v>
      </c>
      <c r="Q276" s="174">
        <v>2</v>
      </c>
      <c r="R276" s="314" t="s">
        <v>545</v>
      </c>
      <c r="S276" s="315" t="s">
        <v>546</v>
      </c>
      <c r="T276" s="180">
        <v>4046</v>
      </c>
      <c r="V276" s="202">
        <v>0</v>
      </c>
      <c r="Y276" s="376">
        <v>41.83</v>
      </c>
      <c r="Z276" s="376">
        <v>0</v>
      </c>
      <c r="AA276" s="375">
        <v>0</v>
      </c>
      <c r="AB276" s="375">
        <v>0</v>
      </c>
      <c r="AC276" s="391">
        <v>41.83</v>
      </c>
      <c r="AD276" s="394">
        <v>1</v>
      </c>
      <c r="AF276" s="177">
        <v>1</v>
      </c>
      <c r="AG276" s="178">
        <v>4</v>
      </c>
      <c r="AH276" s="174">
        <v>8</v>
      </c>
      <c r="AI276" s="174">
        <v>2026</v>
      </c>
      <c r="AJ276" s="139">
        <f t="shared" si="4"/>
        <v>269</v>
      </c>
      <c r="AK276" s="372"/>
    </row>
    <row r="277" spans="3:37" ht="24" customHeight="1">
      <c r="C277" s="174">
        <v>270</v>
      </c>
      <c r="D277" s="174" t="s">
        <v>7586</v>
      </c>
      <c r="E277" s="175" t="s">
        <v>7708</v>
      </c>
      <c r="F277" s="385">
        <v>46262</v>
      </c>
      <c r="G277" s="176">
        <v>46286.929097222222</v>
      </c>
      <c r="H277" s="174">
        <v>1</v>
      </c>
      <c r="I277" s="174">
        <v>1</v>
      </c>
      <c r="J277" s="174">
        <v>1</v>
      </c>
      <c r="K277" s="174">
        <v>2</v>
      </c>
      <c r="L277" s="174">
        <v>1</v>
      </c>
      <c r="M277" s="174">
        <v>1</v>
      </c>
      <c r="N277" s="174">
        <v>1</v>
      </c>
      <c r="O277" s="174">
        <v>1</v>
      </c>
      <c r="P277" s="174">
        <v>1</v>
      </c>
      <c r="Q277" s="174">
        <v>2</v>
      </c>
      <c r="R277" s="314" t="s">
        <v>545</v>
      </c>
      <c r="S277" s="315" t="s">
        <v>546</v>
      </c>
      <c r="T277" s="180">
        <v>4046</v>
      </c>
      <c r="V277" s="202">
        <v>0</v>
      </c>
      <c r="Y277" s="376">
        <v>25.02</v>
      </c>
      <c r="Z277" s="376">
        <v>0</v>
      </c>
      <c r="AA277" s="375">
        <v>0</v>
      </c>
      <c r="AB277" s="375">
        <v>0</v>
      </c>
      <c r="AC277" s="391">
        <v>25.02</v>
      </c>
      <c r="AD277" s="394">
        <v>1</v>
      </c>
      <c r="AF277" s="177">
        <v>1</v>
      </c>
      <c r="AG277" s="178">
        <v>4</v>
      </c>
      <c r="AH277" s="174">
        <v>8</v>
      </c>
      <c r="AI277" s="174">
        <v>2026</v>
      </c>
      <c r="AJ277" s="139">
        <f t="shared" si="4"/>
        <v>270</v>
      </c>
      <c r="AK277" s="372"/>
    </row>
    <row r="278" spans="3:37" ht="24" customHeight="1">
      <c r="C278" s="174">
        <v>271</v>
      </c>
      <c r="D278" s="174" t="s">
        <v>7752</v>
      </c>
      <c r="E278" s="175" t="s">
        <v>7753</v>
      </c>
      <c r="F278" s="385">
        <v>46263</v>
      </c>
      <c r="G278" s="176">
        <v>46286.939456018517</v>
      </c>
      <c r="H278" s="174">
        <v>1</v>
      </c>
      <c r="I278" s="174">
        <v>1</v>
      </c>
      <c r="J278" s="174">
        <v>1</v>
      </c>
      <c r="K278" s="174">
        <v>2</v>
      </c>
      <c r="L278" s="174">
        <v>1</v>
      </c>
      <c r="M278" s="174">
        <v>1</v>
      </c>
      <c r="N278" s="174">
        <v>1</v>
      </c>
      <c r="O278" s="174">
        <v>1</v>
      </c>
      <c r="P278" s="174">
        <v>1</v>
      </c>
      <c r="Q278" s="174">
        <v>2</v>
      </c>
      <c r="R278" s="314" t="s">
        <v>545</v>
      </c>
      <c r="S278" s="315" t="s">
        <v>546</v>
      </c>
      <c r="T278" s="180">
        <v>4046</v>
      </c>
      <c r="V278" s="202">
        <v>0</v>
      </c>
      <c r="Y278" s="376">
        <v>32.83</v>
      </c>
      <c r="Z278" s="376">
        <v>0</v>
      </c>
      <c r="AA278" s="375">
        <v>0</v>
      </c>
      <c r="AB278" s="375">
        <v>0</v>
      </c>
      <c r="AC278" s="391">
        <v>32.83</v>
      </c>
      <c r="AD278" s="394">
        <v>1</v>
      </c>
      <c r="AF278" s="177">
        <v>1</v>
      </c>
      <c r="AG278" s="178">
        <v>4</v>
      </c>
      <c r="AH278" s="174">
        <v>8</v>
      </c>
      <c r="AI278" s="174">
        <v>2026</v>
      </c>
      <c r="AJ278" s="139">
        <f t="shared" si="4"/>
        <v>271</v>
      </c>
      <c r="AK278" s="372"/>
    </row>
    <row r="279" spans="3:37" ht="24" customHeight="1">
      <c r="C279" s="174">
        <v>272</v>
      </c>
      <c r="D279" s="174" t="s">
        <v>7752</v>
      </c>
      <c r="E279" s="175" t="s">
        <v>7794</v>
      </c>
      <c r="F279" s="385">
        <v>46263</v>
      </c>
      <c r="G279" s="176">
        <v>46286.944502314815</v>
      </c>
      <c r="H279" s="174">
        <v>1</v>
      </c>
      <c r="I279" s="174">
        <v>1</v>
      </c>
      <c r="J279" s="174">
        <v>1</v>
      </c>
      <c r="K279" s="174">
        <v>2</v>
      </c>
      <c r="L279" s="174">
        <v>1</v>
      </c>
      <c r="M279" s="174">
        <v>1</v>
      </c>
      <c r="N279" s="174">
        <v>1</v>
      </c>
      <c r="O279" s="174">
        <v>1</v>
      </c>
      <c r="P279" s="174">
        <v>1</v>
      </c>
      <c r="Q279" s="174">
        <v>2</v>
      </c>
      <c r="R279" s="314" t="s">
        <v>545</v>
      </c>
      <c r="S279" s="315" t="s">
        <v>546</v>
      </c>
      <c r="T279" s="180">
        <v>4046</v>
      </c>
      <c r="V279" s="202">
        <v>0</v>
      </c>
      <c r="Y279" s="376">
        <v>55.51</v>
      </c>
      <c r="Z279" s="376">
        <v>0</v>
      </c>
      <c r="AA279" s="375">
        <v>0</v>
      </c>
      <c r="AB279" s="375">
        <v>0</v>
      </c>
      <c r="AC279" s="391">
        <v>55.51</v>
      </c>
      <c r="AD279" s="394">
        <v>1</v>
      </c>
      <c r="AF279" s="177">
        <v>1</v>
      </c>
      <c r="AG279" s="178">
        <v>4</v>
      </c>
      <c r="AH279" s="174">
        <v>8</v>
      </c>
      <c r="AI279" s="174">
        <v>2026</v>
      </c>
      <c r="AJ279" s="139">
        <f t="shared" si="4"/>
        <v>272</v>
      </c>
      <c r="AK279" s="372"/>
    </row>
    <row r="280" spans="3:37" ht="24" customHeight="1">
      <c r="C280" s="174">
        <v>273</v>
      </c>
      <c r="D280" s="174" t="s">
        <v>7752</v>
      </c>
      <c r="E280" s="175" t="s">
        <v>7838</v>
      </c>
      <c r="F280" s="385">
        <v>46263</v>
      </c>
      <c r="G280" s="176">
        <v>46286.947488425925</v>
      </c>
      <c r="H280" s="174">
        <v>1</v>
      </c>
      <c r="I280" s="174">
        <v>1</v>
      </c>
      <c r="J280" s="174">
        <v>1</v>
      </c>
      <c r="K280" s="174">
        <v>2</v>
      </c>
      <c r="L280" s="174">
        <v>1</v>
      </c>
      <c r="M280" s="174">
        <v>1</v>
      </c>
      <c r="N280" s="174">
        <v>1</v>
      </c>
      <c r="O280" s="174">
        <v>1</v>
      </c>
      <c r="P280" s="174">
        <v>1</v>
      </c>
      <c r="Q280" s="174">
        <v>2</v>
      </c>
      <c r="R280" s="314" t="s">
        <v>545</v>
      </c>
      <c r="S280" s="315" t="s">
        <v>546</v>
      </c>
      <c r="T280" s="180">
        <v>4046</v>
      </c>
      <c r="V280" s="202">
        <v>0</v>
      </c>
      <c r="Y280" s="376">
        <v>26.39</v>
      </c>
      <c r="Z280" s="376">
        <v>0</v>
      </c>
      <c r="AA280" s="375">
        <v>0</v>
      </c>
      <c r="AB280" s="375">
        <v>0</v>
      </c>
      <c r="AC280" s="391">
        <v>26.39</v>
      </c>
      <c r="AD280" s="394">
        <v>1</v>
      </c>
      <c r="AF280" s="177">
        <v>1</v>
      </c>
      <c r="AG280" s="178">
        <v>4</v>
      </c>
      <c r="AH280" s="174">
        <v>8</v>
      </c>
      <c r="AI280" s="174">
        <v>2026</v>
      </c>
      <c r="AJ280" s="139">
        <f t="shared" si="4"/>
        <v>273</v>
      </c>
      <c r="AK280" s="372"/>
    </row>
    <row r="281" spans="3:37" ht="24" customHeight="1">
      <c r="C281" s="174">
        <v>274</v>
      </c>
      <c r="D281" s="174" t="s">
        <v>7752</v>
      </c>
      <c r="E281" s="175" t="s">
        <v>7882</v>
      </c>
      <c r="F281" s="385">
        <v>46263</v>
      </c>
      <c r="G281" s="176">
        <v>46286.961770833332</v>
      </c>
      <c r="H281" s="174">
        <v>1</v>
      </c>
      <c r="I281" s="174">
        <v>1</v>
      </c>
      <c r="J281" s="174">
        <v>1</v>
      </c>
      <c r="K281" s="174">
        <v>2</v>
      </c>
      <c r="L281" s="174">
        <v>1</v>
      </c>
      <c r="M281" s="174">
        <v>1</v>
      </c>
      <c r="N281" s="174">
        <v>1</v>
      </c>
      <c r="O281" s="174">
        <v>1</v>
      </c>
      <c r="P281" s="174">
        <v>1</v>
      </c>
      <c r="Q281" s="174">
        <v>2</v>
      </c>
      <c r="R281" s="314" t="s">
        <v>545</v>
      </c>
      <c r="S281" s="315" t="s">
        <v>546</v>
      </c>
      <c r="T281" s="180">
        <v>4046</v>
      </c>
      <c r="V281" s="202">
        <v>0</v>
      </c>
      <c r="Y281" s="376">
        <v>42.93</v>
      </c>
      <c r="Z281" s="376">
        <v>0</v>
      </c>
      <c r="AA281" s="375">
        <v>0</v>
      </c>
      <c r="AB281" s="375">
        <v>0</v>
      </c>
      <c r="AC281" s="391">
        <v>42.93</v>
      </c>
      <c r="AD281" s="394">
        <v>1</v>
      </c>
      <c r="AF281" s="177">
        <v>1</v>
      </c>
      <c r="AG281" s="178">
        <v>4</v>
      </c>
      <c r="AH281" s="174">
        <v>8</v>
      </c>
      <c r="AI281" s="174">
        <v>2026</v>
      </c>
      <c r="AJ281" s="139">
        <f t="shared" si="4"/>
        <v>274</v>
      </c>
      <c r="AK281" s="372"/>
    </row>
    <row r="282" spans="3:37" ht="24" customHeight="1">
      <c r="C282" s="174">
        <v>275</v>
      </c>
      <c r="D282" s="174" t="s">
        <v>7923</v>
      </c>
      <c r="E282" s="175" t="s">
        <v>7924</v>
      </c>
      <c r="F282" s="385">
        <v>46264</v>
      </c>
      <c r="G282" s="176">
        <v>46287.213958333334</v>
      </c>
      <c r="H282" s="174">
        <v>1</v>
      </c>
      <c r="I282" s="174">
        <v>1</v>
      </c>
      <c r="J282" s="174">
        <v>1</v>
      </c>
      <c r="K282" s="174">
        <v>2</v>
      </c>
      <c r="L282" s="174">
        <v>1</v>
      </c>
      <c r="M282" s="174">
        <v>1</v>
      </c>
      <c r="N282" s="174">
        <v>1</v>
      </c>
      <c r="O282" s="174">
        <v>1</v>
      </c>
      <c r="P282" s="174">
        <v>1</v>
      </c>
      <c r="Q282" s="174">
        <v>2</v>
      </c>
      <c r="R282" s="314" t="s">
        <v>545</v>
      </c>
      <c r="S282" s="315" t="s">
        <v>546</v>
      </c>
      <c r="T282" s="180">
        <v>4046</v>
      </c>
      <c r="V282" s="202">
        <v>0</v>
      </c>
      <c r="Y282" s="376">
        <v>8.9600000000000009</v>
      </c>
      <c r="Z282" s="376">
        <v>0</v>
      </c>
      <c r="AA282" s="375">
        <v>0</v>
      </c>
      <c r="AB282" s="375">
        <v>0</v>
      </c>
      <c r="AC282" s="391">
        <v>8.9600000000000009</v>
      </c>
      <c r="AD282" s="394">
        <v>1</v>
      </c>
      <c r="AF282" s="177">
        <v>1</v>
      </c>
      <c r="AG282" s="178">
        <v>4</v>
      </c>
      <c r="AH282" s="174">
        <v>8</v>
      </c>
      <c r="AI282" s="174">
        <v>2026</v>
      </c>
      <c r="AJ282" s="139">
        <f t="shared" si="4"/>
        <v>275</v>
      </c>
      <c r="AK282" s="372"/>
    </row>
    <row r="283" spans="3:37" ht="24" customHeight="1">
      <c r="C283" s="174">
        <v>276</v>
      </c>
      <c r="D283" s="174" t="s">
        <v>7923</v>
      </c>
      <c r="E283" s="175" t="s">
        <v>7944</v>
      </c>
      <c r="F283" s="385">
        <v>46264</v>
      </c>
      <c r="G283" s="176">
        <v>46287.2190625</v>
      </c>
      <c r="H283" s="174">
        <v>1</v>
      </c>
      <c r="I283" s="174">
        <v>1</v>
      </c>
      <c r="J283" s="174">
        <v>1</v>
      </c>
      <c r="K283" s="174">
        <v>2</v>
      </c>
      <c r="L283" s="174">
        <v>1</v>
      </c>
      <c r="M283" s="174">
        <v>1</v>
      </c>
      <c r="N283" s="174">
        <v>1</v>
      </c>
      <c r="O283" s="174">
        <v>1</v>
      </c>
      <c r="P283" s="174">
        <v>1</v>
      </c>
      <c r="Q283" s="174">
        <v>2</v>
      </c>
      <c r="R283" s="314" t="s">
        <v>545</v>
      </c>
      <c r="S283" s="315" t="s">
        <v>546</v>
      </c>
      <c r="T283" s="180">
        <v>4046</v>
      </c>
      <c r="V283" s="202">
        <v>0</v>
      </c>
      <c r="Y283" s="376">
        <v>56.55</v>
      </c>
      <c r="Z283" s="376">
        <v>0</v>
      </c>
      <c r="AA283" s="375">
        <v>0</v>
      </c>
      <c r="AB283" s="375">
        <v>0</v>
      </c>
      <c r="AC283" s="391">
        <v>56.55</v>
      </c>
      <c r="AD283" s="394">
        <v>1</v>
      </c>
      <c r="AF283" s="177">
        <v>1</v>
      </c>
      <c r="AG283" s="178">
        <v>4</v>
      </c>
      <c r="AH283" s="174">
        <v>8</v>
      </c>
      <c r="AI283" s="174">
        <v>2026</v>
      </c>
      <c r="AJ283" s="139">
        <f t="shared" si="4"/>
        <v>276</v>
      </c>
      <c r="AK283" s="372"/>
    </row>
    <row r="284" spans="3:37" ht="24" customHeight="1">
      <c r="C284" s="174">
        <v>277</v>
      </c>
      <c r="D284" s="174" t="s">
        <v>7923</v>
      </c>
      <c r="E284" s="175" t="s">
        <v>7988</v>
      </c>
      <c r="F284" s="385">
        <v>46264</v>
      </c>
      <c r="G284" s="176">
        <v>46287.225578703707</v>
      </c>
      <c r="H284" s="174">
        <v>1</v>
      </c>
      <c r="I284" s="174">
        <v>1</v>
      </c>
      <c r="J284" s="174">
        <v>1</v>
      </c>
      <c r="K284" s="174">
        <v>2</v>
      </c>
      <c r="L284" s="174">
        <v>1</v>
      </c>
      <c r="M284" s="174">
        <v>1</v>
      </c>
      <c r="N284" s="174">
        <v>1</v>
      </c>
      <c r="O284" s="174">
        <v>1</v>
      </c>
      <c r="P284" s="174">
        <v>1</v>
      </c>
      <c r="Q284" s="174">
        <v>2</v>
      </c>
      <c r="R284" s="314" t="s">
        <v>545</v>
      </c>
      <c r="S284" s="315" t="s">
        <v>546</v>
      </c>
      <c r="T284" s="180">
        <v>4046</v>
      </c>
      <c r="V284" s="202">
        <v>0</v>
      </c>
      <c r="Y284" s="376">
        <v>43.75</v>
      </c>
      <c r="Z284" s="376">
        <v>0</v>
      </c>
      <c r="AA284" s="375">
        <v>0</v>
      </c>
      <c r="AB284" s="375">
        <v>0</v>
      </c>
      <c r="AC284" s="391">
        <v>43.75</v>
      </c>
      <c r="AD284" s="394">
        <v>1</v>
      </c>
      <c r="AF284" s="177">
        <v>1</v>
      </c>
      <c r="AG284" s="178">
        <v>4</v>
      </c>
      <c r="AH284" s="174">
        <v>8</v>
      </c>
      <c r="AI284" s="174">
        <v>2026</v>
      </c>
      <c r="AJ284" s="139">
        <f t="shared" si="4"/>
        <v>277</v>
      </c>
      <c r="AK284" s="372"/>
    </row>
    <row r="285" spans="3:37" ht="24" customHeight="1">
      <c r="C285" s="174">
        <v>278</v>
      </c>
      <c r="D285" s="174" t="s">
        <v>7923</v>
      </c>
      <c r="E285" s="175" t="s">
        <v>8029</v>
      </c>
      <c r="F285" s="385">
        <v>46264</v>
      </c>
      <c r="G285" s="176">
        <v>46287.231469907405</v>
      </c>
      <c r="H285" s="174">
        <v>1</v>
      </c>
      <c r="I285" s="174">
        <v>1</v>
      </c>
      <c r="J285" s="174">
        <v>1</v>
      </c>
      <c r="K285" s="174">
        <v>2</v>
      </c>
      <c r="L285" s="174">
        <v>1</v>
      </c>
      <c r="M285" s="174">
        <v>1</v>
      </c>
      <c r="N285" s="174">
        <v>1</v>
      </c>
      <c r="O285" s="174">
        <v>1</v>
      </c>
      <c r="P285" s="174">
        <v>1</v>
      </c>
      <c r="Q285" s="174">
        <v>2</v>
      </c>
      <c r="R285" s="314" t="s">
        <v>545</v>
      </c>
      <c r="S285" s="315" t="s">
        <v>546</v>
      </c>
      <c r="T285" s="180">
        <v>4046</v>
      </c>
      <c r="V285" s="202">
        <v>0</v>
      </c>
      <c r="Y285" s="376">
        <v>21.23</v>
      </c>
      <c r="Z285" s="376">
        <v>0</v>
      </c>
      <c r="AA285" s="375">
        <v>0</v>
      </c>
      <c r="AB285" s="375">
        <v>0</v>
      </c>
      <c r="AC285" s="391">
        <v>21.23</v>
      </c>
      <c r="AD285" s="394">
        <v>1</v>
      </c>
      <c r="AF285" s="177">
        <v>1</v>
      </c>
      <c r="AG285" s="178">
        <v>4</v>
      </c>
      <c r="AH285" s="174">
        <v>8</v>
      </c>
      <c r="AI285" s="174">
        <v>2026</v>
      </c>
      <c r="AJ285" s="139">
        <f t="shared" si="4"/>
        <v>278</v>
      </c>
      <c r="AK285" s="372"/>
    </row>
    <row r="286" spans="3:37" ht="24" customHeight="1">
      <c r="C286" s="174">
        <v>279</v>
      </c>
      <c r="D286" s="174" t="s">
        <v>8071</v>
      </c>
      <c r="E286" s="175" t="s">
        <v>8072</v>
      </c>
      <c r="F286" s="385">
        <v>46265</v>
      </c>
      <c r="G286" s="176">
        <v>46287.241111111114</v>
      </c>
      <c r="H286" s="174">
        <v>1</v>
      </c>
      <c r="I286" s="174">
        <v>1</v>
      </c>
      <c r="J286" s="174">
        <v>1</v>
      </c>
      <c r="K286" s="174">
        <v>2</v>
      </c>
      <c r="L286" s="174">
        <v>1</v>
      </c>
      <c r="M286" s="174">
        <v>1</v>
      </c>
      <c r="N286" s="174">
        <v>1</v>
      </c>
      <c r="O286" s="174">
        <v>1</v>
      </c>
      <c r="P286" s="174">
        <v>1</v>
      </c>
      <c r="Q286" s="174">
        <v>2</v>
      </c>
      <c r="R286" s="314" t="s">
        <v>545</v>
      </c>
      <c r="S286" s="315" t="s">
        <v>546</v>
      </c>
      <c r="T286" s="180">
        <v>4047</v>
      </c>
      <c r="V286" s="202">
        <v>0</v>
      </c>
      <c r="Y286" s="376">
        <v>62.24</v>
      </c>
      <c r="Z286" s="376">
        <v>0</v>
      </c>
      <c r="AA286" s="375">
        <v>0</v>
      </c>
      <c r="AB286" s="375">
        <v>0</v>
      </c>
      <c r="AC286" s="391">
        <v>62.24</v>
      </c>
      <c r="AD286" s="394">
        <v>1</v>
      </c>
      <c r="AF286" s="177">
        <v>1</v>
      </c>
      <c r="AG286" s="178">
        <v>4</v>
      </c>
      <c r="AH286" s="174">
        <v>8</v>
      </c>
      <c r="AI286" s="174">
        <v>2026</v>
      </c>
      <c r="AJ286" s="139">
        <f t="shared" si="4"/>
        <v>279</v>
      </c>
      <c r="AK286" s="372"/>
    </row>
    <row r="287" spans="3:37" ht="24" customHeight="1">
      <c r="C287" s="174">
        <v>280</v>
      </c>
      <c r="D287" s="174" t="s">
        <v>8071</v>
      </c>
      <c r="E287" s="175" t="s">
        <v>8116</v>
      </c>
      <c r="F287" s="385">
        <v>46265</v>
      </c>
      <c r="G287" s="176">
        <v>46287.258229166669</v>
      </c>
      <c r="H287" s="174">
        <v>1</v>
      </c>
      <c r="I287" s="174">
        <v>1</v>
      </c>
      <c r="J287" s="174">
        <v>1</v>
      </c>
      <c r="K287" s="174">
        <v>2</v>
      </c>
      <c r="L287" s="174">
        <v>1</v>
      </c>
      <c r="M287" s="174">
        <v>1</v>
      </c>
      <c r="N287" s="174">
        <v>1</v>
      </c>
      <c r="O287" s="174">
        <v>1</v>
      </c>
      <c r="P287" s="174">
        <v>1</v>
      </c>
      <c r="Q287" s="174">
        <v>2</v>
      </c>
      <c r="R287" s="314" t="s">
        <v>545</v>
      </c>
      <c r="S287" s="315" t="s">
        <v>546</v>
      </c>
      <c r="T287" s="180">
        <v>4047</v>
      </c>
      <c r="V287" s="202">
        <v>0</v>
      </c>
      <c r="Y287" s="376">
        <v>57.62</v>
      </c>
      <c r="Z287" s="376">
        <v>0</v>
      </c>
      <c r="AA287" s="375">
        <v>0</v>
      </c>
      <c r="AB287" s="375">
        <v>0</v>
      </c>
      <c r="AC287" s="391">
        <v>57.62</v>
      </c>
      <c r="AD287" s="394">
        <v>1</v>
      </c>
      <c r="AF287" s="177">
        <v>1</v>
      </c>
      <c r="AG287" s="178">
        <v>4</v>
      </c>
      <c r="AH287" s="174">
        <v>8</v>
      </c>
      <c r="AI287" s="174">
        <v>2026</v>
      </c>
      <c r="AJ287" s="139">
        <f t="shared" si="4"/>
        <v>280</v>
      </c>
      <c r="AK287" s="372"/>
    </row>
    <row r="288" spans="3:37" ht="24" customHeight="1">
      <c r="C288" s="174">
        <v>281</v>
      </c>
      <c r="D288" s="174" t="s">
        <v>8071</v>
      </c>
      <c r="E288" s="175" t="s">
        <v>8154</v>
      </c>
      <c r="F288" s="385">
        <v>46265</v>
      </c>
      <c r="G288" s="176">
        <v>46287.262731481482</v>
      </c>
      <c r="H288" s="174">
        <v>1</v>
      </c>
      <c r="I288" s="174">
        <v>1</v>
      </c>
      <c r="J288" s="174">
        <v>1</v>
      </c>
      <c r="K288" s="174">
        <v>2</v>
      </c>
      <c r="L288" s="174">
        <v>1</v>
      </c>
      <c r="M288" s="174">
        <v>1</v>
      </c>
      <c r="N288" s="174">
        <v>1</v>
      </c>
      <c r="O288" s="174">
        <v>1</v>
      </c>
      <c r="P288" s="174">
        <v>1</v>
      </c>
      <c r="Q288" s="174">
        <v>2</v>
      </c>
      <c r="R288" s="314" t="s">
        <v>545</v>
      </c>
      <c r="S288" s="315" t="s">
        <v>546</v>
      </c>
      <c r="T288" s="180">
        <v>4047</v>
      </c>
      <c r="V288" s="202">
        <v>0</v>
      </c>
      <c r="Y288" s="376">
        <v>64.59</v>
      </c>
      <c r="Z288" s="376">
        <v>0</v>
      </c>
      <c r="AA288" s="375">
        <v>0</v>
      </c>
      <c r="AB288" s="375">
        <v>0</v>
      </c>
      <c r="AC288" s="391">
        <v>64.59</v>
      </c>
      <c r="AD288" s="394">
        <v>1</v>
      </c>
      <c r="AF288" s="177">
        <v>1</v>
      </c>
      <c r="AG288" s="178">
        <v>4</v>
      </c>
      <c r="AH288" s="174">
        <v>8</v>
      </c>
      <c r="AI288" s="174">
        <v>2026</v>
      </c>
      <c r="AJ288" s="139">
        <f t="shared" si="4"/>
        <v>281</v>
      </c>
      <c r="AK288" s="372"/>
    </row>
    <row r="289" spans="7:37" ht="24" customHeight="1">
      <c r="G289" s="176"/>
      <c r="AJ289" s="139" t="str">
        <f t="shared" si="4"/>
        <v/>
      </c>
      <c r="AK289" s="372"/>
    </row>
    <row r="290" spans="7:37" ht="24" customHeight="1">
      <c r="G290" s="176"/>
      <c r="AJ290" s="139" t="str">
        <f t="shared" si="4"/>
        <v/>
      </c>
      <c r="AK290" s="372"/>
    </row>
    <row r="291" spans="7:37" ht="24" customHeight="1">
      <c r="G291" s="176"/>
      <c r="AJ291" s="139" t="str">
        <f t="shared" si="4"/>
        <v/>
      </c>
      <c r="AK291" s="372"/>
    </row>
    <row r="292" spans="7:37" ht="24" customHeight="1">
      <c r="G292" s="176"/>
      <c r="AJ292" s="139" t="str">
        <f t="shared" si="4"/>
        <v/>
      </c>
      <c r="AK292" s="372"/>
    </row>
    <row r="293" spans="7:37" ht="24" customHeight="1">
      <c r="G293" s="176"/>
      <c r="AJ293" s="139" t="str">
        <f t="shared" si="4"/>
        <v/>
      </c>
      <c r="AK293" s="372"/>
    </row>
    <row r="294" spans="7:37" ht="24" customHeight="1">
      <c r="G294" s="176"/>
      <c r="AJ294" s="139" t="str">
        <f t="shared" si="4"/>
        <v/>
      </c>
      <c r="AK294" s="372"/>
    </row>
    <row r="295" spans="7:37" ht="24" customHeight="1">
      <c r="G295" s="176"/>
      <c r="AJ295" s="139" t="str">
        <f t="shared" si="4"/>
        <v/>
      </c>
      <c r="AK295" s="372"/>
    </row>
    <row r="296" spans="7:37" ht="24" customHeight="1">
      <c r="G296" s="176"/>
      <c r="AJ296" s="139" t="str">
        <f t="shared" si="4"/>
        <v/>
      </c>
      <c r="AK296" s="372"/>
    </row>
    <row r="297" spans="7:37" ht="24" customHeight="1">
      <c r="G297" s="176"/>
      <c r="AJ297" s="139" t="str">
        <f t="shared" si="4"/>
        <v/>
      </c>
      <c r="AK297" s="372"/>
    </row>
    <row r="298" spans="7:37" ht="24" customHeight="1">
      <c r="G298" s="176"/>
      <c r="AJ298" s="139" t="str">
        <f t="shared" si="4"/>
        <v/>
      </c>
      <c r="AK298" s="372"/>
    </row>
    <row r="299" spans="7:37" ht="24" customHeight="1">
      <c r="G299" s="176"/>
      <c r="AJ299" s="139" t="str">
        <f t="shared" si="4"/>
        <v/>
      </c>
      <c r="AK299" s="372"/>
    </row>
    <row r="300" spans="7:37" ht="24" customHeight="1">
      <c r="G300" s="176"/>
      <c r="AJ300" s="139" t="str">
        <f t="shared" si="4"/>
        <v/>
      </c>
      <c r="AK300" s="372"/>
    </row>
    <row r="301" spans="7:37" ht="24" customHeight="1">
      <c r="G301" s="176"/>
      <c r="AJ301" s="139" t="str">
        <f t="shared" si="4"/>
        <v/>
      </c>
      <c r="AK301" s="372"/>
    </row>
    <row r="302" spans="7:37" ht="24" customHeight="1">
      <c r="G302" s="176"/>
      <c r="AJ302" s="139" t="str">
        <f t="shared" si="4"/>
        <v/>
      </c>
      <c r="AK302" s="372"/>
    </row>
    <row r="303" spans="7:37" ht="24" customHeight="1">
      <c r="G303" s="176"/>
      <c r="AJ303" s="139" t="str">
        <f t="shared" si="4"/>
        <v/>
      </c>
      <c r="AK303" s="372"/>
    </row>
    <row r="304" spans="7:37" ht="24" customHeight="1">
      <c r="G304" s="176"/>
      <c r="AJ304" s="139" t="str">
        <f t="shared" si="4"/>
        <v/>
      </c>
      <c r="AK304" s="372"/>
    </row>
    <row r="305" spans="7:37" ht="24" customHeight="1">
      <c r="G305" s="176"/>
      <c r="AJ305" s="139" t="str">
        <f t="shared" si="4"/>
        <v/>
      </c>
      <c r="AK305" s="372"/>
    </row>
    <row r="306" spans="7:37" ht="24" customHeight="1">
      <c r="G306" s="176"/>
      <c r="AJ306" s="139" t="str">
        <f t="shared" si="4"/>
        <v/>
      </c>
      <c r="AK306" s="372"/>
    </row>
    <row r="307" spans="7:37" ht="24" customHeight="1">
      <c r="G307" s="176"/>
      <c r="AJ307" s="139" t="str">
        <f t="shared" si="4"/>
        <v/>
      </c>
      <c r="AK307" s="372"/>
    </row>
    <row r="308" spans="7:37" ht="24" customHeight="1">
      <c r="G308" s="176"/>
      <c r="AJ308" s="139" t="str">
        <f t="shared" si="4"/>
        <v/>
      </c>
      <c r="AK308" s="372"/>
    </row>
    <row r="309" spans="7:37" ht="24" customHeight="1">
      <c r="G309" s="176"/>
      <c r="AJ309" s="139" t="str">
        <f t="shared" si="4"/>
        <v/>
      </c>
      <c r="AK309" s="372"/>
    </row>
    <row r="310" spans="7:37" ht="24" customHeight="1">
      <c r="G310" s="176"/>
      <c r="AJ310" s="139" t="str">
        <f t="shared" si="4"/>
        <v/>
      </c>
      <c r="AK310" s="372"/>
    </row>
    <row r="311" spans="7:37" ht="24" customHeight="1">
      <c r="G311" s="176"/>
      <c r="AJ311" s="139" t="str">
        <f t="shared" si="4"/>
        <v/>
      </c>
      <c r="AK311" s="372"/>
    </row>
    <row r="312" spans="7:37" ht="24" customHeight="1">
      <c r="G312" s="176"/>
      <c r="AJ312" s="139" t="str">
        <f t="shared" si="4"/>
        <v/>
      </c>
      <c r="AK312" s="372"/>
    </row>
    <row r="313" spans="7:37" ht="24" customHeight="1">
      <c r="G313" s="176"/>
      <c r="AJ313" s="139" t="str">
        <f t="shared" si="4"/>
        <v/>
      </c>
      <c r="AK313" s="372"/>
    </row>
    <row r="314" spans="7:37" ht="24" customHeight="1">
      <c r="G314" s="176"/>
      <c r="AJ314" s="139" t="str">
        <f t="shared" si="4"/>
        <v/>
      </c>
      <c r="AK314" s="372"/>
    </row>
    <row r="315" spans="7:37" ht="24" customHeight="1">
      <c r="G315" s="176"/>
      <c r="AJ315" s="139" t="str">
        <f t="shared" si="4"/>
        <v/>
      </c>
      <c r="AK315" s="372"/>
    </row>
    <row r="316" spans="7:37" ht="24" customHeight="1">
      <c r="G316" s="176"/>
      <c r="AJ316" s="139" t="str">
        <f t="shared" si="4"/>
        <v/>
      </c>
      <c r="AK316" s="372"/>
    </row>
    <row r="317" spans="7:37" ht="24" customHeight="1">
      <c r="G317" s="176"/>
      <c r="AJ317" s="139" t="str">
        <f t="shared" si="4"/>
        <v/>
      </c>
      <c r="AK317" s="372"/>
    </row>
    <row r="318" spans="7:37" ht="24" customHeight="1">
      <c r="G318" s="176"/>
      <c r="H318" s="192"/>
      <c r="I318" s="192"/>
      <c r="J318" s="192"/>
      <c r="K318" s="192"/>
      <c r="L318" s="192"/>
      <c r="M318" s="192"/>
      <c r="AJ318" s="139" t="str">
        <f t="shared" si="4"/>
        <v/>
      </c>
      <c r="AK318" s="372"/>
    </row>
    <row r="319" spans="7:37" ht="24" customHeight="1">
      <c r="G319" s="176"/>
      <c r="AJ319" s="139" t="str">
        <f t="shared" si="4"/>
        <v/>
      </c>
      <c r="AK319" s="372"/>
    </row>
    <row r="320" spans="7:37" ht="24" customHeight="1">
      <c r="G320" s="176"/>
      <c r="AJ320" s="139" t="str">
        <f t="shared" si="4"/>
        <v/>
      </c>
      <c r="AK320" s="372"/>
    </row>
    <row r="321" spans="7:37" ht="24" customHeight="1">
      <c r="G321" s="176"/>
      <c r="AJ321" s="139" t="str">
        <f t="shared" si="4"/>
        <v/>
      </c>
      <c r="AK321" s="372"/>
    </row>
    <row r="322" spans="7:37" ht="24" customHeight="1">
      <c r="G322" s="176"/>
      <c r="AJ322" s="139" t="str">
        <f t="shared" si="4"/>
        <v/>
      </c>
      <c r="AK322" s="372"/>
    </row>
    <row r="323" spans="7:37" ht="24" customHeight="1">
      <c r="G323" s="176"/>
      <c r="AJ323" s="139" t="str">
        <f t="shared" si="4"/>
        <v/>
      </c>
      <c r="AK323" s="372"/>
    </row>
    <row r="324" spans="7:37" ht="24" customHeight="1">
      <c r="G324" s="176"/>
      <c r="AJ324" s="139" t="str">
        <f t="shared" si="4"/>
        <v/>
      </c>
      <c r="AK324" s="372"/>
    </row>
    <row r="325" spans="7:37" ht="24" customHeight="1">
      <c r="G325" s="176"/>
      <c r="AJ325" s="139" t="str">
        <f t="shared" si="4"/>
        <v/>
      </c>
      <c r="AK325" s="372"/>
    </row>
    <row r="326" spans="7:37" ht="24" customHeight="1">
      <c r="G326" s="176"/>
      <c r="AJ326" s="139" t="str">
        <f t="shared" si="4"/>
        <v/>
      </c>
      <c r="AK326" s="372"/>
    </row>
    <row r="327" spans="7:37" ht="24" customHeight="1">
      <c r="G327" s="176"/>
      <c r="AJ327" s="139" t="str">
        <f t="shared" si="4"/>
        <v/>
      </c>
    </row>
    <row r="328" spans="7:37" ht="24" customHeight="1">
      <c r="G328" s="176"/>
      <c r="AJ328" s="139" t="str">
        <f t="shared" ref="AJ328:AJ391" si="5">IF(C328="","",C328)</f>
        <v/>
      </c>
      <c r="AK328" s="372"/>
    </row>
    <row r="329" spans="7:37" ht="24" customHeight="1">
      <c r="G329" s="176"/>
      <c r="AJ329" s="139" t="str">
        <f t="shared" si="5"/>
        <v/>
      </c>
      <c r="AK329" s="372"/>
    </row>
    <row r="330" spans="7:37" ht="24" customHeight="1">
      <c r="G330" s="176"/>
      <c r="AJ330" s="139" t="str">
        <f t="shared" si="5"/>
        <v/>
      </c>
      <c r="AK330" s="372"/>
    </row>
    <row r="331" spans="7:37" ht="24" customHeight="1">
      <c r="G331" s="176"/>
      <c r="AJ331" s="139" t="str">
        <f t="shared" si="5"/>
        <v/>
      </c>
      <c r="AK331" s="372"/>
    </row>
    <row r="332" spans="7:37" ht="24" customHeight="1">
      <c r="G332" s="176"/>
      <c r="AJ332" s="139" t="str">
        <f t="shared" si="5"/>
        <v/>
      </c>
      <c r="AK332" s="372"/>
    </row>
    <row r="333" spans="7:37" ht="24" customHeight="1">
      <c r="G333" s="176"/>
      <c r="AJ333" s="139" t="str">
        <f t="shared" si="5"/>
        <v/>
      </c>
      <c r="AK333" s="372"/>
    </row>
    <row r="334" spans="7:37" ht="24" customHeight="1">
      <c r="G334" s="176"/>
      <c r="AJ334" s="139" t="str">
        <f t="shared" si="5"/>
        <v/>
      </c>
      <c r="AK334" s="372"/>
    </row>
    <row r="335" spans="7:37" ht="24" customHeight="1">
      <c r="G335" s="176"/>
      <c r="AJ335" s="139" t="str">
        <f t="shared" si="5"/>
        <v/>
      </c>
      <c r="AK335" s="372"/>
    </row>
    <row r="336" spans="7:37" ht="24" customHeight="1">
      <c r="G336" s="176"/>
      <c r="AJ336" s="139" t="str">
        <f t="shared" si="5"/>
        <v/>
      </c>
      <c r="AK336" s="372"/>
    </row>
    <row r="337" spans="7:37" ht="24" customHeight="1">
      <c r="G337" s="176"/>
      <c r="AJ337" s="139" t="str">
        <f t="shared" si="5"/>
        <v/>
      </c>
      <c r="AK337" s="372"/>
    </row>
    <row r="338" spans="7:37" ht="24" customHeight="1">
      <c r="G338" s="176"/>
      <c r="AJ338" s="139" t="str">
        <f t="shared" si="5"/>
        <v/>
      </c>
      <c r="AK338" s="372"/>
    </row>
    <row r="339" spans="7:37" ht="24" customHeight="1">
      <c r="G339" s="176"/>
      <c r="AJ339" s="139" t="str">
        <f t="shared" si="5"/>
        <v/>
      </c>
      <c r="AK339" s="372"/>
    </row>
    <row r="340" spans="7:37" ht="24" customHeight="1">
      <c r="G340" s="176"/>
      <c r="AJ340" s="139" t="str">
        <f t="shared" si="5"/>
        <v/>
      </c>
      <c r="AK340" s="372"/>
    </row>
    <row r="341" spans="7:37" ht="24" customHeight="1">
      <c r="G341" s="176"/>
      <c r="AJ341" s="139" t="str">
        <f t="shared" si="5"/>
        <v/>
      </c>
      <c r="AK341" s="372"/>
    </row>
    <row r="342" spans="7:37" ht="24" customHeight="1">
      <c r="G342" s="176"/>
      <c r="AJ342" s="139" t="str">
        <f t="shared" si="5"/>
        <v/>
      </c>
    </row>
    <row r="343" spans="7:37" ht="24" customHeight="1">
      <c r="G343" s="176"/>
      <c r="AJ343" s="139" t="str">
        <f t="shared" si="5"/>
        <v/>
      </c>
    </row>
    <row r="344" spans="7:37" ht="24" customHeight="1">
      <c r="G344" s="176"/>
      <c r="AJ344" s="139" t="str">
        <f t="shared" si="5"/>
        <v/>
      </c>
    </row>
    <row r="345" spans="7:37" ht="24" customHeight="1">
      <c r="G345" s="176"/>
      <c r="AJ345" s="139" t="str">
        <f t="shared" si="5"/>
        <v/>
      </c>
    </row>
    <row r="346" spans="7:37" ht="24" customHeight="1">
      <c r="G346" s="176"/>
      <c r="AJ346" s="139" t="str">
        <f t="shared" si="5"/>
        <v/>
      </c>
    </row>
    <row r="347" spans="7:37" ht="24" customHeight="1">
      <c r="G347" s="176"/>
      <c r="AJ347" s="139" t="str">
        <f t="shared" si="5"/>
        <v/>
      </c>
    </row>
    <row r="348" spans="7:37" ht="24" customHeight="1">
      <c r="G348" s="176"/>
      <c r="AJ348" s="139" t="str">
        <f t="shared" si="5"/>
        <v/>
      </c>
    </row>
    <row r="349" spans="7:37" ht="24" customHeight="1">
      <c r="G349" s="176"/>
      <c r="AJ349" s="139" t="str">
        <f t="shared" si="5"/>
        <v/>
      </c>
    </row>
    <row r="350" spans="7:37" ht="24" customHeight="1">
      <c r="G350" s="176"/>
      <c r="AJ350" s="139" t="str">
        <f t="shared" si="5"/>
        <v/>
      </c>
    </row>
    <row r="351" spans="7:37" ht="24" customHeight="1">
      <c r="G351" s="176"/>
      <c r="AJ351" s="139" t="str">
        <f t="shared" si="5"/>
        <v/>
      </c>
    </row>
    <row r="352" spans="7:37" ht="24" customHeight="1">
      <c r="G352" s="176"/>
      <c r="AJ352" s="139" t="str">
        <f t="shared" si="5"/>
        <v/>
      </c>
    </row>
    <row r="353" spans="7:36" ht="24" customHeight="1">
      <c r="G353" s="176"/>
      <c r="AJ353" s="139" t="str">
        <f t="shared" si="5"/>
        <v/>
      </c>
    </row>
    <row r="354" spans="7:36" ht="24" customHeight="1">
      <c r="G354" s="176"/>
      <c r="AJ354" s="139" t="str">
        <f t="shared" si="5"/>
        <v/>
      </c>
    </row>
    <row r="355" spans="7:36" ht="24" customHeight="1">
      <c r="G355" s="176"/>
      <c r="AJ355" s="139" t="str">
        <f t="shared" si="5"/>
        <v/>
      </c>
    </row>
    <row r="356" spans="7:36" ht="24" customHeight="1">
      <c r="G356" s="176"/>
      <c r="AJ356" s="139" t="str">
        <f t="shared" si="5"/>
        <v/>
      </c>
    </row>
    <row r="357" spans="7:36" ht="24" customHeight="1">
      <c r="G357" s="176"/>
      <c r="AJ357" s="139" t="str">
        <f t="shared" si="5"/>
        <v/>
      </c>
    </row>
    <row r="358" spans="7:36" ht="24" customHeight="1">
      <c r="G358" s="176"/>
      <c r="AJ358" s="139" t="str">
        <f t="shared" si="5"/>
        <v/>
      </c>
    </row>
    <row r="359" spans="7:36" ht="24" customHeight="1">
      <c r="G359" s="176"/>
      <c r="AJ359" s="139" t="str">
        <f t="shared" si="5"/>
        <v/>
      </c>
    </row>
    <row r="360" spans="7:36" ht="24" customHeight="1">
      <c r="G360" s="176"/>
      <c r="AJ360" s="139" t="str">
        <f t="shared" si="5"/>
        <v/>
      </c>
    </row>
    <row r="361" spans="7:36" ht="24" customHeight="1">
      <c r="G361" s="176"/>
      <c r="AJ361" s="139" t="str">
        <f t="shared" si="5"/>
        <v/>
      </c>
    </row>
    <row r="362" spans="7:36" ht="24" customHeight="1">
      <c r="G362" s="176"/>
      <c r="AJ362" s="139" t="str">
        <f t="shared" si="5"/>
        <v/>
      </c>
    </row>
    <row r="363" spans="7:36" ht="24" customHeight="1">
      <c r="G363" s="176"/>
      <c r="AJ363" s="139" t="str">
        <f t="shared" si="5"/>
        <v/>
      </c>
    </row>
    <row r="364" spans="7:36" ht="24" customHeight="1">
      <c r="G364" s="176"/>
      <c r="AJ364" s="139" t="str">
        <f t="shared" si="5"/>
        <v/>
      </c>
    </row>
    <row r="365" spans="7:36" ht="24" customHeight="1">
      <c r="G365" s="176"/>
      <c r="AJ365" s="139" t="str">
        <f t="shared" si="5"/>
        <v/>
      </c>
    </row>
    <row r="366" spans="7:36" ht="24" customHeight="1">
      <c r="G366" s="176"/>
      <c r="AJ366" s="139" t="str">
        <f t="shared" si="5"/>
        <v/>
      </c>
    </row>
    <row r="367" spans="7:36" ht="24" customHeight="1">
      <c r="G367" s="176"/>
      <c r="AJ367" s="139" t="str">
        <f t="shared" si="5"/>
        <v/>
      </c>
    </row>
    <row r="368" spans="7:36" ht="24" customHeight="1">
      <c r="G368" s="176"/>
      <c r="AJ368" s="139" t="str">
        <f t="shared" si="5"/>
        <v/>
      </c>
    </row>
    <row r="369" spans="7:36" ht="24" customHeight="1">
      <c r="G369" s="176"/>
      <c r="AJ369" s="139" t="str">
        <f t="shared" si="5"/>
        <v/>
      </c>
    </row>
    <row r="370" spans="7:36" ht="24" customHeight="1">
      <c r="G370" s="176"/>
      <c r="AJ370" s="139" t="str">
        <f t="shared" si="5"/>
        <v/>
      </c>
    </row>
    <row r="371" spans="7:36" ht="24" customHeight="1">
      <c r="G371" s="176"/>
      <c r="AJ371" s="139" t="str">
        <f t="shared" si="5"/>
        <v/>
      </c>
    </row>
    <row r="372" spans="7:36" ht="24" customHeight="1">
      <c r="G372" s="176"/>
      <c r="AJ372" s="139" t="str">
        <f t="shared" si="5"/>
        <v/>
      </c>
    </row>
    <row r="373" spans="7:36" ht="24" customHeight="1">
      <c r="G373" s="176"/>
      <c r="AJ373" s="139" t="str">
        <f t="shared" si="5"/>
        <v/>
      </c>
    </row>
    <row r="374" spans="7:36" ht="24" customHeight="1">
      <c r="G374" s="176"/>
      <c r="AJ374" s="139" t="str">
        <f t="shared" si="5"/>
        <v/>
      </c>
    </row>
    <row r="375" spans="7:36" ht="24" customHeight="1">
      <c r="G375" s="176"/>
      <c r="AJ375" s="139" t="str">
        <f t="shared" si="5"/>
        <v/>
      </c>
    </row>
    <row r="376" spans="7:36" ht="24" customHeight="1">
      <c r="G376" s="176"/>
      <c r="AJ376" s="139" t="str">
        <f t="shared" si="5"/>
        <v/>
      </c>
    </row>
    <row r="377" spans="7:36" ht="24" customHeight="1">
      <c r="G377" s="176"/>
      <c r="AJ377" s="139" t="str">
        <f t="shared" si="5"/>
        <v/>
      </c>
    </row>
    <row r="378" spans="7:36" ht="24" customHeight="1">
      <c r="G378" s="176"/>
      <c r="AJ378" s="139" t="str">
        <f t="shared" si="5"/>
        <v/>
      </c>
    </row>
    <row r="379" spans="7:36" ht="24" customHeight="1">
      <c r="G379" s="176"/>
      <c r="AJ379" s="139" t="str">
        <f t="shared" si="5"/>
        <v/>
      </c>
    </row>
    <row r="380" spans="7:36" ht="24" customHeight="1">
      <c r="G380" s="176"/>
      <c r="AJ380" s="139" t="str">
        <f t="shared" si="5"/>
        <v/>
      </c>
    </row>
    <row r="381" spans="7:36" ht="24" customHeight="1">
      <c r="G381" s="176"/>
      <c r="AJ381" s="139" t="str">
        <f t="shared" si="5"/>
        <v/>
      </c>
    </row>
    <row r="382" spans="7:36" ht="24" customHeight="1">
      <c r="G382" s="176"/>
      <c r="AJ382" s="139" t="str">
        <f t="shared" si="5"/>
        <v/>
      </c>
    </row>
    <row r="383" spans="7:36" ht="24" customHeight="1">
      <c r="G383" s="176"/>
      <c r="AJ383" s="139" t="str">
        <f t="shared" si="5"/>
        <v/>
      </c>
    </row>
    <row r="384" spans="7:36" ht="24" customHeight="1">
      <c r="G384" s="176"/>
      <c r="AJ384" s="139" t="str">
        <f t="shared" si="5"/>
        <v/>
      </c>
    </row>
    <row r="385" spans="7:36" ht="24" customHeight="1">
      <c r="G385" s="176"/>
      <c r="AJ385" s="139" t="str">
        <f t="shared" si="5"/>
        <v/>
      </c>
    </row>
    <row r="386" spans="7:36" ht="24" customHeight="1">
      <c r="G386" s="176"/>
      <c r="AJ386" s="139" t="str">
        <f t="shared" si="5"/>
        <v/>
      </c>
    </row>
    <row r="387" spans="7:36" ht="24" customHeight="1">
      <c r="G387" s="176"/>
      <c r="AJ387" s="139" t="str">
        <f t="shared" si="5"/>
        <v/>
      </c>
    </row>
    <row r="388" spans="7:36" ht="24" customHeight="1">
      <c r="G388" s="176"/>
      <c r="AJ388" s="139" t="str">
        <f t="shared" si="5"/>
        <v/>
      </c>
    </row>
    <row r="389" spans="7:36" ht="24" customHeight="1">
      <c r="G389" s="176"/>
      <c r="AJ389" s="139" t="str">
        <f t="shared" si="5"/>
        <v/>
      </c>
    </row>
    <row r="390" spans="7:36" ht="24" customHeight="1">
      <c r="G390" s="176"/>
      <c r="AJ390" s="139" t="str">
        <f t="shared" si="5"/>
        <v/>
      </c>
    </row>
    <row r="391" spans="7:36" ht="24" customHeight="1">
      <c r="G391" s="176"/>
      <c r="AJ391" s="139" t="str">
        <f t="shared" si="5"/>
        <v/>
      </c>
    </row>
    <row r="392" spans="7:36" ht="24" customHeight="1">
      <c r="G392" s="176"/>
      <c r="AJ392" s="139" t="str">
        <f t="shared" ref="AJ392:AJ455" si="6">IF(C392="","",C392)</f>
        <v/>
      </c>
    </row>
    <row r="393" spans="7:36" ht="24" customHeight="1">
      <c r="G393" s="176"/>
      <c r="AJ393" s="139" t="str">
        <f t="shared" si="6"/>
        <v/>
      </c>
    </row>
    <row r="394" spans="7:36" ht="24" customHeight="1">
      <c r="G394" s="176"/>
      <c r="AJ394" s="139" t="str">
        <f t="shared" si="6"/>
        <v/>
      </c>
    </row>
    <row r="395" spans="7:36" ht="24" customHeight="1">
      <c r="G395" s="176"/>
      <c r="AJ395" s="139" t="str">
        <f t="shared" si="6"/>
        <v/>
      </c>
    </row>
    <row r="396" spans="7:36" ht="24" customHeight="1">
      <c r="G396" s="176"/>
      <c r="AJ396" s="139" t="str">
        <f t="shared" si="6"/>
        <v/>
      </c>
    </row>
    <row r="397" spans="7:36" ht="24" customHeight="1">
      <c r="G397" s="176"/>
      <c r="AJ397" s="139" t="str">
        <f t="shared" si="6"/>
        <v/>
      </c>
    </row>
    <row r="398" spans="7:36" ht="24" customHeight="1">
      <c r="G398" s="176"/>
      <c r="AJ398" s="139" t="str">
        <f t="shared" si="6"/>
        <v/>
      </c>
    </row>
    <row r="399" spans="7:36" ht="24" customHeight="1">
      <c r="G399" s="176"/>
      <c r="AJ399" s="139" t="str">
        <f t="shared" si="6"/>
        <v/>
      </c>
    </row>
    <row r="400" spans="7:36" ht="24" customHeight="1">
      <c r="G400" s="176"/>
      <c r="AJ400" s="139" t="str">
        <f t="shared" si="6"/>
        <v/>
      </c>
    </row>
    <row r="401" spans="7:36" ht="24" customHeight="1">
      <c r="G401" s="176"/>
      <c r="AJ401" s="139" t="str">
        <f t="shared" si="6"/>
        <v/>
      </c>
    </row>
    <row r="402" spans="7:36" ht="24" customHeight="1">
      <c r="G402" s="176"/>
      <c r="AJ402" s="139" t="str">
        <f t="shared" si="6"/>
        <v/>
      </c>
    </row>
    <row r="403" spans="7:36" ht="24" customHeight="1">
      <c r="G403" s="176"/>
      <c r="AJ403" s="139" t="str">
        <f t="shared" si="6"/>
        <v/>
      </c>
    </row>
    <row r="404" spans="7:36" ht="24" customHeight="1">
      <c r="G404" s="176"/>
      <c r="AJ404" s="139" t="str">
        <f t="shared" si="6"/>
        <v/>
      </c>
    </row>
    <row r="405" spans="7:36" ht="24" customHeight="1">
      <c r="G405" s="176"/>
      <c r="AJ405" s="139" t="str">
        <f t="shared" si="6"/>
        <v/>
      </c>
    </row>
    <row r="406" spans="7:36" ht="24" customHeight="1">
      <c r="G406" s="176"/>
      <c r="AJ406" s="139" t="str">
        <f t="shared" si="6"/>
        <v/>
      </c>
    </row>
    <row r="407" spans="7:36" ht="24" customHeight="1">
      <c r="G407" s="176"/>
      <c r="AJ407" s="139" t="str">
        <f t="shared" si="6"/>
        <v/>
      </c>
    </row>
    <row r="408" spans="7:36" ht="24" customHeight="1">
      <c r="G408" s="176"/>
      <c r="AJ408" s="139" t="str">
        <f t="shared" si="6"/>
        <v/>
      </c>
    </row>
    <row r="409" spans="7:36" ht="24" customHeight="1">
      <c r="G409" s="176"/>
      <c r="AJ409" s="139" t="str">
        <f t="shared" si="6"/>
        <v/>
      </c>
    </row>
    <row r="410" spans="7:36" ht="24" customHeight="1">
      <c r="G410" s="176"/>
      <c r="AJ410" s="139" t="str">
        <f t="shared" si="6"/>
        <v/>
      </c>
    </row>
    <row r="411" spans="7:36" ht="24" customHeight="1">
      <c r="G411" s="176"/>
      <c r="AJ411" s="139" t="str">
        <f t="shared" si="6"/>
        <v/>
      </c>
    </row>
    <row r="412" spans="7:36" ht="24" customHeight="1">
      <c r="G412" s="176"/>
      <c r="AJ412" s="139" t="str">
        <f t="shared" si="6"/>
        <v/>
      </c>
    </row>
    <row r="413" spans="7:36" ht="24" customHeight="1">
      <c r="G413" s="176"/>
      <c r="AJ413" s="139" t="str">
        <f t="shared" si="6"/>
        <v/>
      </c>
    </row>
    <row r="414" spans="7:36" ht="24" customHeight="1">
      <c r="G414" s="176"/>
      <c r="AJ414" s="139" t="str">
        <f t="shared" si="6"/>
        <v/>
      </c>
    </row>
    <row r="415" spans="7:36" ht="24" customHeight="1">
      <c r="G415" s="176"/>
      <c r="AJ415" s="139" t="str">
        <f t="shared" si="6"/>
        <v/>
      </c>
    </row>
    <row r="416" spans="7:36" ht="24" customHeight="1">
      <c r="G416" s="176"/>
      <c r="AJ416" s="139" t="str">
        <f t="shared" si="6"/>
        <v/>
      </c>
    </row>
    <row r="417" spans="7:36" ht="24" customHeight="1">
      <c r="G417" s="176"/>
      <c r="AJ417" s="139" t="str">
        <f t="shared" si="6"/>
        <v/>
      </c>
    </row>
    <row r="418" spans="7:36" ht="24" customHeight="1">
      <c r="G418" s="176"/>
      <c r="AJ418" s="139" t="str">
        <f t="shared" si="6"/>
        <v/>
      </c>
    </row>
    <row r="419" spans="7:36" ht="24" customHeight="1">
      <c r="G419" s="176"/>
      <c r="AJ419" s="139" t="str">
        <f t="shared" si="6"/>
        <v/>
      </c>
    </row>
    <row r="420" spans="7:36" ht="24" customHeight="1">
      <c r="G420" s="176"/>
      <c r="AJ420" s="139" t="str">
        <f t="shared" si="6"/>
        <v/>
      </c>
    </row>
    <row r="421" spans="7:36" ht="24" customHeight="1">
      <c r="G421" s="176"/>
      <c r="AJ421" s="139" t="str">
        <f t="shared" si="6"/>
        <v/>
      </c>
    </row>
    <row r="422" spans="7:36" ht="24" customHeight="1">
      <c r="G422" s="176"/>
      <c r="AJ422" s="139" t="str">
        <f t="shared" si="6"/>
        <v/>
      </c>
    </row>
    <row r="423" spans="7:36" ht="24" customHeight="1">
      <c r="G423" s="176"/>
      <c r="AJ423" s="139" t="str">
        <f t="shared" si="6"/>
        <v/>
      </c>
    </row>
    <row r="424" spans="7:36" ht="24" customHeight="1">
      <c r="G424" s="176"/>
      <c r="AJ424" s="139" t="str">
        <f t="shared" si="6"/>
        <v/>
      </c>
    </row>
    <row r="425" spans="7:36" ht="24" customHeight="1">
      <c r="G425" s="176"/>
      <c r="AJ425" s="139" t="str">
        <f t="shared" si="6"/>
        <v/>
      </c>
    </row>
    <row r="426" spans="7:36" ht="24" customHeight="1">
      <c r="G426" s="176"/>
      <c r="AJ426" s="139" t="str">
        <f t="shared" si="6"/>
        <v/>
      </c>
    </row>
    <row r="427" spans="7:36" ht="24" customHeight="1">
      <c r="G427" s="176"/>
      <c r="AJ427" s="139" t="str">
        <f t="shared" si="6"/>
        <v/>
      </c>
    </row>
    <row r="428" spans="7:36" ht="24" customHeight="1">
      <c r="G428" s="176"/>
      <c r="AJ428" s="139" t="str">
        <f t="shared" si="6"/>
        <v/>
      </c>
    </row>
    <row r="429" spans="7:36" ht="24" customHeight="1">
      <c r="G429" s="176"/>
      <c r="AJ429" s="139" t="str">
        <f t="shared" si="6"/>
        <v/>
      </c>
    </row>
    <row r="430" spans="7:36" ht="24" customHeight="1">
      <c r="G430" s="176"/>
      <c r="AJ430" s="139" t="str">
        <f t="shared" si="6"/>
        <v/>
      </c>
    </row>
    <row r="431" spans="7:36" ht="24" customHeight="1">
      <c r="G431" s="176"/>
      <c r="AJ431" s="139" t="str">
        <f t="shared" si="6"/>
        <v/>
      </c>
    </row>
    <row r="432" spans="7:36" ht="24" customHeight="1">
      <c r="G432" s="176"/>
      <c r="AJ432" s="139" t="str">
        <f t="shared" si="6"/>
        <v/>
      </c>
    </row>
    <row r="433" spans="7:36" ht="24" customHeight="1">
      <c r="G433" s="176"/>
      <c r="AJ433" s="139" t="str">
        <f t="shared" si="6"/>
        <v/>
      </c>
    </row>
    <row r="434" spans="7:36" ht="24" customHeight="1">
      <c r="G434" s="176"/>
      <c r="AJ434" s="139" t="str">
        <f t="shared" si="6"/>
        <v/>
      </c>
    </row>
    <row r="435" spans="7:36" ht="24" customHeight="1">
      <c r="G435" s="176"/>
      <c r="AJ435" s="139" t="str">
        <f t="shared" si="6"/>
        <v/>
      </c>
    </row>
    <row r="436" spans="7:36" ht="24" customHeight="1">
      <c r="G436" s="176"/>
      <c r="AJ436" s="139" t="str">
        <f t="shared" si="6"/>
        <v/>
      </c>
    </row>
    <row r="437" spans="7:36" ht="24" customHeight="1">
      <c r="G437" s="176"/>
      <c r="AJ437" s="139" t="str">
        <f t="shared" si="6"/>
        <v/>
      </c>
    </row>
    <row r="438" spans="7:36" ht="24" customHeight="1">
      <c r="G438" s="176"/>
      <c r="AJ438" s="139" t="str">
        <f t="shared" si="6"/>
        <v/>
      </c>
    </row>
    <row r="439" spans="7:36" ht="24" customHeight="1">
      <c r="G439" s="176"/>
      <c r="AJ439" s="139" t="str">
        <f t="shared" si="6"/>
        <v/>
      </c>
    </row>
    <row r="440" spans="7:36" ht="24" customHeight="1">
      <c r="G440" s="176"/>
      <c r="AJ440" s="139" t="str">
        <f t="shared" si="6"/>
        <v/>
      </c>
    </row>
    <row r="441" spans="7:36" ht="24" customHeight="1">
      <c r="G441" s="176"/>
      <c r="AJ441" s="139" t="str">
        <f t="shared" si="6"/>
        <v/>
      </c>
    </row>
    <row r="442" spans="7:36" ht="24" customHeight="1">
      <c r="G442" s="176"/>
      <c r="AJ442" s="139" t="str">
        <f t="shared" si="6"/>
        <v/>
      </c>
    </row>
    <row r="443" spans="7:36" ht="24" customHeight="1">
      <c r="G443" s="176"/>
      <c r="AJ443" s="139" t="str">
        <f t="shared" si="6"/>
        <v/>
      </c>
    </row>
    <row r="444" spans="7:36" ht="24" customHeight="1">
      <c r="G444" s="176"/>
      <c r="AJ444" s="139" t="str">
        <f t="shared" si="6"/>
        <v/>
      </c>
    </row>
    <row r="445" spans="7:36" ht="24" customHeight="1">
      <c r="G445" s="176"/>
      <c r="AJ445" s="139" t="str">
        <f t="shared" si="6"/>
        <v/>
      </c>
    </row>
    <row r="446" spans="7:36" ht="24" customHeight="1">
      <c r="G446" s="176"/>
      <c r="AJ446" s="139" t="str">
        <f t="shared" si="6"/>
        <v/>
      </c>
    </row>
    <row r="447" spans="7:36" ht="24" customHeight="1">
      <c r="G447" s="176"/>
      <c r="AJ447" s="139" t="str">
        <f t="shared" si="6"/>
        <v/>
      </c>
    </row>
    <row r="448" spans="7:36" ht="24" customHeight="1">
      <c r="G448" s="176"/>
      <c r="AJ448" s="139" t="str">
        <f t="shared" si="6"/>
        <v/>
      </c>
    </row>
    <row r="449" spans="7:36" ht="24" customHeight="1">
      <c r="G449" s="176"/>
      <c r="AJ449" s="139" t="str">
        <f t="shared" si="6"/>
        <v/>
      </c>
    </row>
    <row r="450" spans="7:36" ht="24" customHeight="1">
      <c r="G450" s="176"/>
      <c r="AJ450" s="139" t="str">
        <f t="shared" si="6"/>
        <v/>
      </c>
    </row>
    <row r="451" spans="7:36" ht="24" customHeight="1">
      <c r="G451" s="176"/>
      <c r="AJ451" s="139" t="str">
        <f t="shared" si="6"/>
        <v/>
      </c>
    </row>
    <row r="452" spans="7:36" ht="24" customHeight="1">
      <c r="G452" s="176"/>
      <c r="AJ452" s="139" t="str">
        <f t="shared" si="6"/>
        <v/>
      </c>
    </row>
    <row r="453" spans="7:36" ht="24" customHeight="1">
      <c r="G453" s="176"/>
      <c r="AJ453" s="139" t="str">
        <f t="shared" si="6"/>
        <v/>
      </c>
    </row>
    <row r="454" spans="7:36" ht="24" customHeight="1">
      <c r="G454" s="176"/>
      <c r="AJ454" s="139" t="str">
        <f t="shared" si="6"/>
        <v/>
      </c>
    </row>
    <row r="455" spans="7:36" ht="24" customHeight="1">
      <c r="G455" s="176"/>
      <c r="AJ455" s="139" t="str">
        <f t="shared" si="6"/>
        <v/>
      </c>
    </row>
    <row r="456" spans="7:36" ht="24" customHeight="1">
      <c r="G456" s="176"/>
      <c r="AJ456" s="139" t="str">
        <f t="shared" ref="AJ456:AJ519" si="7">IF(C456="","",C456)</f>
        <v/>
      </c>
    </row>
    <row r="457" spans="7:36" ht="24" customHeight="1">
      <c r="G457" s="176"/>
      <c r="AJ457" s="139" t="str">
        <f t="shared" si="7"/>
        <v/>
      </c>
    </row>
    <row r="458" spans="7:36" ht="24" customHeight="1">
      <c r="G458" s="176"/>
      <c r="AJ458" s="139" t="str">
        <f t="shared" si="7"/>
        <v/>
      </c>
    </row>
    <row r="459" spans="7:36" ht="24" customHeight="1">
      <c r="G459" s="176"/>
      <c r="AJ459" s="139" t="str">
        <f t="shared" si="7"/>
        <v/>
      </c>
    </row>
    <row r="460" spans="7:36" ht="24" customHeight="1">
      <c r="G460" s="176"/>
      <c r="AJ460" s="139" t="str">
        <f t="shared" si="7"/>
        <v/>
      </c>
    </row>
    <row r="461" spans="7:36" ht="24" customHeight="1">
      <c r="G461" s="176"/>
      <c r="AJ461" s="139" t="str">
        <f t="shared" si="7"/>
        <v/>
      </c>
    </row>
    <row r="462" spans="7:36" ht="24" customHeight="1">
      <c r="G462" s="176"/>
      <c r="AJ462" s="139" t="str">
        <f t="shared" si="7"/>
        <v/>
      </c>
    </row>
    <row r="463" spans="7:36" ht="24" customHeight="1">
      <c r="G463" s="176"/>
      <c r="AJ463" s="139" t="str">
        <f t="shared" si="7"/>
        <v/>
      </c>
    </row>
    <row r="464" spans="7:36" ht="24" customHeight="1">
      <c r="G464" s="176"/>
      <c r="AJ464" s="139" t="str">
        <f t="shared" si="7"/>
        <v/>
      </c>
    </row>
    <row r="465" spans="7:36" ht="24" customHeight="1">
      <c r="G465" s="176"/>
      <c r="AJ465" s="139" t="str">
        <f t="shared" si="7"/>
        <v/>
      </c>
    </row>
    <row r="466" spans="7:36" ht="24" customHeight="1">
      <c r="G466" s="176"/>
      <c r="AJ466" s="139" t="str">
        <f t="shared" si="7"/>
        <v/>
      </c>
    </row>
    <row r="467" spans="7:36" ht="24" customHeight="1">
      <c r="G467" s="176"/>
      <c r="AJ467" s="139" t="str">
        <f t="shared" si="7"/>
        <v/>
      </c>
    </row>
    <row r="468" spans="7:36" ht="24" customHeight="1">
      <c r="G468" s="176"/>
      <c r="AJ468" s="139" t="str">
        <f t="shared" si="7"/>
        <v/>
      </c>
    </row>
    <row r="469" spans="7:36" ht="24" customHeight="1">
      <c r="G469" s="176"/>
      <c r="AJ469" s="139" t="str">
        <f t="shared" si="7"/>
        <v/>
      </c>
    </row>
    <row r="470" spans="7:36" ht="24" customHeight="1">
      <c r="G470" s="176"/>
      <c r="AJ470" s="139" t="str">
        <f t="shared" si="7"/>
        <v/>
      </c>
    </row>
    <row r="471" spans="7:36" ht="24" customHeight="1">
      <c r="G471" s="176"/>
      <c r="AJ471" s="139" t="str">
        <f t="shared" si="7"/>
        <v/>
      </c>
    </row>
    <row r="472" spans="7:36" ht="24" customHeight="1">
      <c r="G472" s="176"/>
      <c r="AJ472" s="139" t="str">
        <f t="shared" si="7"/>
        <v/>
      </c>
    </row>
    <row r="473" spans="7:36" ht="24" customHeight="1">
      <c r="G473" s="176"/>
      <c r="AJ473" s="139" t="str">
        <f t="shared" si="7"/>
        <v/>
      </c>
    </row>
    <row r="474" spans="7:36" ht="24" customHeight="1">
      <c r="G474" s="176"/>
      <c r="AJ474" s="139" t="str">
        <f t="shared" si="7"/>
        <v/>
      </c>
    </row>
    <row r="475" spans="7:36" ht="24" customHeight="1">
      <c r="G475" s="176"/>
      <c r="AJ475" s="139" t="str">
        <f t="shared" si="7"/>
        <v/>
      </c>
    </row>
    <row r="476" spans="7:36" ht="24" customHeight="1">
      <c r="G476" s="176"/>
      <c r="AJ476" s="139" t="str">
        <f t="shared" si="7"/>
        <v/>
      </c>
    </row>
    <row r="477" spans="7:36" ht="24" customHeight="1">
      <c r="G477" s="176"/>
      <c r="AJ477" s="139" t="str">
        <f t="shared" si="7"/>
        <v/>
      </c>
    </row>
    <row r="478" spans="7:36" ht="24" customHeight="1">
      <c r="G478" s="176"/>
      <c r="AJ478" s="139" t="str">
        <f t="shared" si="7"/>
        <v/>
      </c>
    </row>
    <row r="479" spans="7:36" ht="24" customHeight="1">
      <c r="G479" s="176"/>
      <c r="AJ479" s="139" t="str">
        <f t="shared" si="7"/>
        <v/>
      </c>
    </row>
    <row r="480" spans="7:36" ht="24" customHeight="1">
      <c r="G480" s="176"/>
      <c r="AJ480" s="139" t="str">
        <f t="shared" si="7"/>
        <v/>
      </c>
    </row>
    <row r="481" spans="7:36" ht="24" customHeight="1">
      <c r="G481" s="176"/>
      <c r="AJ481" s="139" t="str">
        <f t="shared" si="7"/>
        <v/>
      </c>
    </row>
    <row r="482" spans="7:36" ht="24" customHeight="1">
      <c r="G482" s="176"/>
      <c r="AJ482" s="139" t="str">
        <f t="shared" si="7"/>
        <v/>
      </c>
    </row>
    <row r="483" spans="7:36" ht="24" customHeight="1">
      <c r="G483" s="176"/>
      <c r="AJ483" s="139" t="str">
        <f t="shared" si="7"/>
        <v/>
      </c>
    </row>
    <row r="484" spans="7:36" ht="24" customHeight="1">
      <c r="G484" s="176"/>
      <c r="AJ484" s="139" t="str">
        <f t="shared" si="7"/>
        <v/>
      </c>
    </row>
    <row r="485" spans="7:36" ht="24" customHeight="1">
      <c r="G485" s="176"/>
      <c r="AJ485" s="139" t="str">
        <f t="shared" si="7"/>
        <v/>
      </c>
    </row>
    <row r="486" spans="7:36" ht="24" customHeight="1">
      <c r="G486" s="176"/>
      <c r="AJ486" s="139" t="str">
        <f t="shared" si="7"/>
        <v/>
      </c>
    </row>
    <row r="487" spans="7:36" ht="24" customHeight="1">
      <c r="G487" s="176"/>
      <c r="AJ487" s="139" t="str">
        <f t="shared" si="7"/>
        <v/>
      </c>
    </row>
    <row r="488" spans="7:36" ht="24" customHeight="1">
      <c r="G488" s="176"/>
      <c r="AJ488" s="139" t="str">
        <f t="shared" si="7"/>
        <v/>
      </c>
    </row>
    <row r="489" spans="7:36" ht="24" customHeight="1">
      <c r="G489" s="176"/>
      <c r="AJ489" s="139" t="str">
        <f t="shared" si="7"/>
        <v/>
      </c>
    </row>
    <row r="490" spans="7:36" ht="24" customHeight="1">
      <c r="G490" s="176"/>
      <c r="AJ490" s="139" t="str">
        <f t="shared" si="7"/>
        <v/>
      </c>
    </row>
    <row r="491" spans="7:36" ht="24" customHeight="1">
      <c r="G491" s="176"/>
      <c r="AJ491" s="139" t="str">
        <f t="shared" si="7"/>
        <v/>
      </c>
    </row>
    <row r="492" spans="7:36" ht="23.25">
      <c r="G492" s="176"/>
      <c r="AJ492" s="139" t="str">
        <f t="shared" si="7"/>
        <v/>
      </c>
    </row>
    <row r="493" spans="7:36" ht="23.25">
      <c r="G493" s="176"/>
      <c r="AJ493" s="139" t="str">
        <f t="shared" si="7"/>
        <v/>
      </c>
    </row>
    <row r="494" spans="7:36" ht="23.25">
      <c r="G494" s="176"/>
      <c r="AJ494" s="139" t="str">
        <f t="shared" si="7"/>
        <v/>
      </c>
    </row>
    <row r="495" spans="7:36" ht="24" customHeight="1">
      <c r="G495" s="176"/>
      <c r="AJ495" s="139" t="str">
        <f t="shared" si="7"/>
        <v/>
      </c>
    </row>
    <row r="496" spans="7:36" ht="24" customHeight="1">
      <c r="G496" s="176"/>
      <c r="AJ496" s="139" t="str">
        <f t="shared" si="7"/>
        <v/>
      </c>
    </row>
    <row r="497" spans="7:36" ht="24" customHeight="1">
      <c r="G497" s="176"/>
      <c r="AJ497" s="139" t="str">
        <f t="shared" si="7"/>
        <v/>
      </c>
    </row>
    <row r="498" spans="7:36" ht="24" customHeight="1">
      <c r="G498" s="176"/>
      <c r="AJ498" s="139" t="str">
        <f t="shared" si="7"/>
        <v/>
      </c>
    </row>
    <row r="499" spans="7:36" ht="24" customHeight="1">
      <c r="G499" s="176"/>
      <c r="AJ499" s="139" t="str">
        <f t="shared" si="7"/>
        <v/>
      </c>
    </row>
    <row r="500" spans="7:36" ht="24" customHeight="1">
      <c r="G500" s="176"/>
      <c r="AJ500" s="139" t="str">
        <f t="shared" si="7"/>
        <v/>
      </c>
    </row>
    <row r="501" spans="7:36" ht="24" customHeight="1">
      <c r="G501" s="176"/>
      <c r="AJ501" s="139" t="str">
        <f t="shared" si="7"/>
        <v/>
      </c>
    </row>
    <row r="502" spans="7:36" ht="24" customHeight="1">
      <c r="G502" s="176"/>
      <c r="AJ502" s="139" t="str">
        <f t="shared" si="7"/>
        <v/>
      </c>
    </row>
    <row r="503" spans="7:36" ht="24" customHeight="1">
      <c r="G503" s="176"/>
      <c r="AJ503" s="139" t="str">
        <f t="shared" si="7"/>
        <v/>
      </c>
    </row>
    <row r="504" spans="7:36" ht="24" customHeight="1">
      <c r="G504" s="176"/>
      <c r="AJ504" s="139" t="str">
        <f t="shared" si="7"/>
        <v/>
      </c>
    </row>
    <row r="505" spans="7:36" ht="24" customHeight="1">
      <c r="G505" s="176"/>
      <c r="AJ505" s="139" t="str">
        <f t="shared" si="7"/>
        <v/>
      </c>
    </row>
    <row r="506" spans="7:36" ht="24" customHeight="1">
      <c r="G506" s="176"/>
      <c r="AJ506" s="139" t="str">
        <f t="shared" si="7"/>
        <v/>
      </c>
    </row>
    <row r="507" spans="7:36" ht="24" customHeight="1">
      <c r="G507" s="176"/>
      <c r="AJ507" s="139" t="str">
        <f t="shared" si="7"/>
        <v/>
      </c>
    </row>
    <row r="508" spans="7:36" ht="24" customHeight="1">
      <c r="G508" s="176"/>
      <c r="AJ508" s="139" t="str">
        <f t="shared" si="7"/>
        <v/>
      </c>
    </row>
    <row r="509" spans="7:36" ht="24" customHeight="1">
      <c r="G509" s="176"/>
      <c r="AJ509" s="139" t="str">
        <f t="shared" si="7"/>
        <v/>
      </c>
    </row>
    <row r="510" spans="7:36" ht="24" customHeight="1">
      <c r="G510" s="176"/>
      <c r="AJ510" s="139" t="str">
        <f t="shared" si="7"/>
        <v/>
      </c>
    </row>
    <row r="511" spans="7:36" ht="24" customHeight="1">
      <c r="G511" s="176"/>
      <c r="AJ511" s="139" t="str">
        <f t="shared" si="7"/>
        <v/>
      </c>
    </row>
    <row r="512" spans="7:36" ht="24" customHeight="1">
      <c r="G512" s="176"/>
      <c r="AJ512" s="139" t="str">
        <f t="shared" si="7"/>
        <v/>
      </c>
    </row>
    <row r="513" spans="7:36" ht="24" customHeight="1">
      <c r="G513" s="176"/>
      <c r="AJ513" s="139" t="str">
        <f t="shared" si="7"/>
        <v/>
      </c>
    </row>
    <row r="514" spans="7:36" ht="24" customHeight="1">
      <c r="G514" s="176"/>
      <c r="AJ514" s="139" t="str">
        <f t="shared" si="7"/>
        <v/>
      </c>
    </row>
    <row r="515" spans="7:36" ht="24" customHeight="1">
      <c r="G515" s="176"/>
      <c r="AJ515" s="139" t="str">
        <f t="shared" si="7"/>
        <v/>
      </c>
    </row>
    <row r="516" spans="7:36" ht="24" customHeight="1">
      <c r="G516" s="176"/>
      <c r="AJ516" s="139" t="str">
        <f t="shared" si="7"/>
        <v/>
      </c>
    </row>
    <row r="517" spans="7:36" ht="24" customHeight="1">
      <c r="G517" s="176"/>
      <c r="AJ517" s="139" t="str">
        <f t="shared" si="7"/>
        <v/>
      </c>
    </row>
    <row r="518" spans="7:36" ht="24" customHeight="1">
      <c r="G518" s="176"/>
      <c r="AJ518" s="139" t="str">
        <f t="shared" si="7"/>
        <v/>
      </c>
    </row>
    <row r="519" spans="7:36" ht="24" customHeight="1">
      <c r="G519" s="176"/>
      <c r="AJ519" s="139" t="str">
        <f t="shared" si="7"/>
        <v/>
      </c>
    </row>
    <row r="520" spans="7:36" ht="24" customHeight="1">
      <c r="G520" s="176"/>
      <c r="AJ520" s="139" t="str">
        <f t="shared" ref="AJ520:AJ583" si="8">IF(C520="","",C520)</f>
        <v/>
      </c>
    </row>
    <row r="521" spans="7:36" ht="24" customHeight="1">
      <c r="G521" s="176"/>
      <c r="AJ521" s="139" t="str">
        <f t="shared" si="8"/>
        <v/>
      </c>
    </row>
    <row r="522" spans="7:36" ht="24" customHeight="1">
      <c r="G522" s="176"/>
      <c r="AJ522" s="139" t="str">
        <f t="shared" si="8"/>
        <v/>
      </c>
    </row>
    <row r="523" spans="7:36" ht="24" customHeight="1">
      <c r="G523" s="176"/>
      <c r="AJ523" s="139" t="str">
        <f t="shared" si="8"/>
        <v/>
      </c>
    </row>
    <row r="524" spans="7:36" ht="24" customHeight="1">
      <c r="G524" s="176"/>
      <c r="AJ524" s="139" t="str">
        <f t="shared" si="8"/>
        <v/>
      </c>
    </row>
    <row r="525" spans="7:36" ht="24" customHeight="1">
      <c r="G525" s="176"/>
      <c r="AJ525" s="139" t="str">
        <f t="shared" si="8"/>
        <v/>
      </c>
    </row>
    <row r="526" spans="7:36" ht="24" customHeight="1">
      <c r="G526" s="176"/>
      <c r="AJ526" s="139" t="str">
        <f t="shared" si="8"/>
        <v/>
      </c>
    </row>
    <row r="527" spans="7:36" ht="24" customHeight="1">
      <c r="G527" s="176"/>
      <c r="AJ527" s="139" t="str">
        <f t="shared" si="8"/>
        <v/>
      </c>
    </row>
    <row r="528" spans="7:36" ht="24" customHeight="1">
      <c r="G528" s="176"/>
      <c r="AJ528" s="139" t="str">
        <f t="shared" si="8"/>
        <v/>
      </c>
    </row>
    <row r="529" spans="7:36" ht="24" customHeight="1">
      <c r="G529" s="176"/>
      <c r="AJ529" s="139" t="str">
        <f t="shared" si="8"/>
        <v/>
      </c>
    </row>
    <row r="530" spans="7:36" ht="24" customHeight="1">
      <c r="G530" s="176"/>
      <c r="AJ530" s="139" t="str">
        <f t="shared" si="8"/>
        <v/>
      </c>
    </row>
    <row r="531" spans="7:36" ht="24" customHeight="1">
      <c r="G531" s="176"/>
      <c r="AJ531" s="139" t="str">
        <f t="shared" si="8"/>
        <v/>
      </c>
    </row>
    <row r="532" spans="7:36" ht="24" customHeight="1">
      <c r="G532" s="176"/>
      <c r="AJ532" s="139" t="str">
        <f t="shared" si="8"/>
        <v/>
      </c>
    </row>
    <row r="533" spans="7:36" ht="24" customHeight="1">
      <c r="G533" s="176"/>
      <c r="AJ533" s="139" t="str">
        <f t="shared" si="8"/>
        <v/>
      </c>
    </row>
    <row r="534" spans="7:36" ht="24" customHeight="1">
      <c r="G534" s="176"/>
      <c r="AJ534" s="139" t="str">
        <f t="shared" si="8"/>
        <v/>
      </c>
    </row>
    <row r="535" spans="7:36" ht="24" customHeight="1">
      <c r="G535" s="176"/>
      <c r="AJ535" s="139" t="str">
        <f t="shared" si="8"/>
        <v/>
      </c>
    </row>
    <row r="536" spans="7:36" ht="24" customHeight="1">
      <c r="G536" s="176"/>
      <c r="AJ536" s="139" t="str">
        <f t="shared" si="8"/>
        <v/>
      </c>
    </row>
    <row r="537" spans="7:36" ht="24" customHeight="1">
      <c r="G537" s="176"/>
      <c r="AJ537" s="139" t="str">
        <f t="shared" si="8"/>
        <v/>
      </c>
    </row>
    <row r="538" spans="7:36" ht="24" customHeight="1">
      <c r="G538" s="176"/>
      <c r="AJ538" s="139" t="str">
        <f t="shared" si="8"/>
        <v/>
      </c>
    </row>
    <row r="539" spans="7:36" ht="24" customHeight="1">
      <c r="G539" s="176"/>
      <c r="AJ539" s="139" t="str">
        <f t="shared" si="8"/>
        <v/>
      </c>
    </row>
    <row r="540" spans="7:36" ht="24" customHeight="1">
      <c r="G540" s="176"/>
      <c r="AJ540" s="139" t="str">
        <f t="shared" si="8"/>
        <v/>
      </c>
    </row>
    <row r="541" spans="7:36" ht="24" customHeight="1">
      <c r="G541" s="176"/>
      <c r="AJ541" s="139" t="str">
        <f t="shared" si="8"/>
        <v/>
      </c>
    </row>
    <row r="542" spans="7:36" ht="24" customHeight="1">
      <c r="G542" s="176"/>
      <c r="AJ542" s="139" t="str">
        <f t="shared" si="8"/>
        <v/>
      </c>
    </row>
    <row r="543" spans="7:36" ht="24" customHeight="1">
      <c r="G543" s="176"/>
      <c r="AJ543" s="139" t="str">
        <f t="shared" si="8"/>
        <v/>
      </c>
    </row>
    <row r="544" spans="7:36" ht="24" customHeight="1">
      <c r="G544" s="176"/>
      <c r="AJ544" s="139" t="str">
        <f t="shared" si="8"/>
        <v/>
      </c>
    </row>
    <row r="545" spans="7:36" ht="24" customHeight="1">
      <c r="G545" s="176"/>
      <c r="AJ545" s="139" t="str">
        <f t="shared" si="8"/>
        <v/>
      </c>
    </row>
    <row r="546" spans="7:36" ht="24" customHeight="1">
      <c r="G546" s="176"/>
      <c r="AJ546" s="139" t="str">
        <f t="shared" si="8"/>
        <v/>
      </c>
    </row>
    <row r="547" spans="7:36" ht="24" customHeight="1">
      <c r="G547" s="176"/>
      <c r="AJ547" s="139" t="str">
        <f t="shared" si="8"/>
        <v/>
      </c>
    </row>
    <row r="548" spans="7:36" ht="24" customHeight="1">
      <c r="G548" s="176"/>
      <c r="AJ548" s="139" t="str">
        <f t="shared" si="8"/>
        <v/>
      </c>
    </row>
    <row r="549" spans="7:36" ht="24" customHeight="1">
      <c r="G549" s="176"/>
      <c r="AJ549" s="139" t="str">
        <f t="shared" si="8"/>
        <v/>
      </c>
    </row>
    <row r="550" spans="7:36" ht="24" customHeight="1">
      <c r="G550" s="176"/>
      <c r="AJ550" s="139" t="str">
        <f t="shared" si="8"/>
        <v/>
      </c>
    </row>
    <row r="551" spans="7:36" ht="24" customHeight="1">
      <c r="G551" s="176"/>
      <c r="AJ551" s="139" t="str">
        <f t="shared" si="8"/>
        <v/>
      </c>
    </row>
    <row r="552" spans="7:36" ht="24" customHeight="1">
      <c r="G552" s="176"/>
      <c r="AJ552" s="139" t="str">
        <f t="shared" si="8"/>
        <v/>
      </c>
    </row>
    <row r="553" spans="7:36" ht="24" customHeight="1">
      <c r="G553" s="176"/>
      <c r="AJ553" s="139" t="str">
        <f t="shared" si="8"/>
        <v/>
      </c>
    </row>
    <row r="554" spans="7:36" ht="24" customHeight="1">
      <c r="G554" s="176"/>
      <c r="AJ554" s="139" t="str">
        <f t="shared" si="8"/>
        <v/>
      </c>
    </row>
    <row r="555" spans="7:36" ht="24" customHeight="1">
      <c r="G555" s="176"/>
      <c r="AJ555" s="139" t="str">
        <f t="shared" si="8"/>
        <v/>
      </c>
    </row>
    <row r="556" spans="7:36" ht="24" customHeight="1">
      <c r="G556" s="176"/>
      <c r="AJ556" s="139" t="str">
        <f t="shared" si="8"/>
        <v/>
      </c>
    </row>
    <row r="557" spans="7:36" ht="24" customHeight="1">
      <c r="G557" s="176"/>
      <c r="AJ557" s="139" t="str">
        <f t="shared" si="8"/>
        <v/>
      </c>
    </row>
    <row r="558" spans="7:36" ht="24" customHeight="1">
      <c r="G558" s="176"/>
      <c r="AJ558" s="139" t="str">
        <f t="shared" si="8"/>
        <v/>
      </c>
    </row>
    <row r="559" spans="7:36" ht="24" customHeight="1">
      <c r="G559" s="176"/>
      <c r="AJ559" s="139" t="str">
        <f t="shared" si="8"/>
        <v/>
      </c>
    </row>
    <row r="560" spans="7:36" ht="24" customHeight="1">
      <c r="G560" s="176"/>
      <c r="AJ560" s="139" t="str">
        <f t="shared" si="8"/>
        <v/>
      </c>
    </row>
    <row r="561" spans="7:36" ht="24" customHeight="1">
      <c r="G561" s="176"/>
      <c r="AJ561" s="139" t="str">
        <f t="shared" si="8"/>
        <v/>
      </c>
    </row>
    <row r="562" spans="7:36" ht="24" customHeight="1">
      <c r="G562" s="176"/>
      <c r="AJ562" s="139" t="str">
        <f t="shared" si="8"/>
        <v/>
      </c>
    </row>
    <row r="563" spans="7:36" ht="24" customHeight="1">
      <c r="G563" s="176"/>
      <c r="AJ563" s="139" t="str">
        <f t="shared" si="8"/>
        <v/>
      </c>
    </row>
    <row r="564" spans="7:36" ht="24" customHeight="1">
      <c r="G564" s="176"/>
      <c r="AJ564" s="139" t="str">
        <f t="shared" si="8"/>
        <v/>
      </c>
    </row>
    <row r="565" spans="7:36" ht="24" customHeight="1">
      <c r="G565" s="176"/>
      <c r="AJ565" s="139" t="str">
        <f t="shared" si="8"/>
        <v/>
      </c>
    </row>
    <row r="566" spans="7:36" ht="24" customHeight="1">
      <c r="G566" s="176"/>
      <c r="AJ566" s="139" t="str">
        <f t="shared" si="8"/>
        <v/>
      </c>
    </row>
    <row r="567" spans="7:36" ht="24" customHeight="1">
      <c r="G567" s="176"/>
      <c r="AJ567" s="139" t="str">
        <f t="shared" si="8"/>
        <v/>
      </c>
    </row>
    <row r="568" spans="7:36" ht="24" customHeight="1">
      <c r="G568" s="176"/>
      <c r="AJ568" s="139" t="str">
        <f t="shared" si="8"/>
        <v/>
      </c>
    </row>
    <row r="569" spans="7:36" ht="24" customHeight="1">
      <c r="G569" s="176"/>
      <c r="AJ569" s="139" t="str">
        <f t="shared" si="8"/>
        <v/>
      </c>
    </row>
    <row r="570" spans="7:36" ht="24" customHeight="1">
      <c r="G570" s="176"/>
      <c r="AJ570" s="139" t="str">
        <f t="shared" si="8"/>
        <v/>
      </c>
    </row>
    <row r="571" spans="7:36" ht="24" customHeight="1">
      <c r="G571" s="176"/>
      <c r="AJ571" s="139" t="str">
        <f t="shared" si="8"/>
        <v/>
      </c>
    </row>
    <row r="572" spans="7:36" ht="24" customHeight="1">
      <c r="G572" s="176"/>
      <c r="AJ572" s="139" t="str">
        <f t="shared" si="8"/>
        <v/>
      </c>
    </row>
    <row r="573" spans="7:36" ht="24" customHeight="1">
      <c r="G573" s="176"/>
      <c r="AJ573" s="139" t="str">
        <f t="shared" si="8"/>
        <v/>
      </c>
    </row>
    <row r="574" spans="7:36" ht="24" customHeight="1">
      <c r="G574" s="176"/>
      <c r="AJ574" s="139" t="str">
        <f t="shared" si="8"/>
        <v/>
      </c>
    </row>
    <row r="575" spans="7:36" ht="24" customHeight="1">
      <c r="G575" s="176"/>
      <c r="AJ575" s="139" t="str">
        <f t="shared" si="8"/>
        <v/>
      </c>
    </row>
    <row r="576" spans="7:36" ht="24" customHeight="1">
      <c r="G576" s="176"/>
      <c r="AJ576" s="139" t="str">
        <f t="shared" si="8"/>
        <v/>
      </c>
    </row>
    <row r="577" spans="7:36" ht="24" customHeight="1">
      <c r="G577" s="176"/>
      <c r="AJ577" s="139" t="str">
        <f t="shared" si="8"/>
        <v/>
      </c>
    </row>
    <row r="578" spans="7:36" ht="24" customHeight="1">
      <c r="G578" s="176"/>
      <c r="AJ578" s="139" t="str">
        <f t="shared" si="8"/>
        <v/>
      </c>
    </row>
    <row r="579" spans="7:36" ht="24" customHeight="1">
      <c r="G579" s="176"/>
      <c r="AJ579" s="139" t="str">
        <f t="shared" si="8"/>
        <v/>
      </c>
    </row>
    <row r="580" spans="7:36" ht="24" customHeight="1">
      <c r="G580" s="176"/>
      <c r="AJ580" s="139" t="str">
        <f t="shared" si="8"/>
        <v/>
      </c>
    </row>
    <row r="581" spans="7:36" ht="24" customHeight="1">
      <c r="G581" s="176"/>
      <c r="AJ581" s="139" t="str">
        <f t="shared" si="8"/>
        <v/>
      </c>
    </row>
    <row r="582" spans="7:36" ht="24" customHeight="1">
      <c r="G582" s="176"/>
      <c r="AJ582" s="139" t="str">
        <f t="shared" si="8"/>
        <v/>
      </c>
    </row>
    <row r="583" spans="7:36" ht="24" customHeight="1">
      <c r="G583" s="176"/>
      <c r="AJ583" s="139" t="str">
        <f t="shared" si="8"/>
        <v/>
      </c>
    </row>
    <row r="584" spans="7:36" ht="24" customHeight="1">
      <c r="G584" s="176"/>
      <c r="AJ584" s="139" t="str">
        <f t="shared" ref="AJ584:AJ647" si="9">IF(C584="","",C584)</f>
        <v/>
      </c>
    </row>
    <row r="585" spans="7:36" ht="24" customHeight="1">
      <c r="G585" s="176"/>
      <c r="AJ585" s="139" t="str">
        <f t="shared" si="9"/>
        <v/>
      </c>
    </row>
    <row r="586" spans="7:36" ht="24" customHeight="1">
      <c r="G586" s="176"/>
      <c r="AJ586" s="139" t="str">
        <f t="shared" si="9"/>
        <v/>
      </c>
    </row>
    <row r="587" spans="7:36" ht="24" customHeight="1">
      <c r="G587" s="176"/>
      <c r="AJ587" s="139" t="str">
        <f t="shared" si="9"/>
        <v/>
      </c>
    </row>
    <row r="588" spans="7:36" ht="24" customHeight="1">
      <c r="G588" s="176"/>
      <c r="AJ588" s="139" t="str">
        <f t="shared" si="9"/>
        <v/>
      </c>
    </row>
    <row r="589" spans="7:36" ht="24" customHeight="1">
      <c r="G589" s="176"/>
      <c r="AJ589" s="139" t="str">
        <f t="shared" si="9"/>
        <v/>
      </c>
    </row>
    <row r="590" spans="7:36" ht="24" customHeight="1">
      <c r="G590" s="176"/>
      <c r="AJ590" s="139" t="str">
        <f t="shared" si="9"/>
        <v/>
      </c>
    </row>
    <row r="591" spans="7:36" ht="24" customHeight="1">
      <c r="G591" s="176"/>
      <c r="AJ591" s="139" t="str">
        <f t="shared" si="9"/>
        <v/>
      </c>
    </row>
    <row r="592" spans="7:36" ht="24" customHeight="1">
      <c r="G592" s="176"/>
      <c r="AJ592" s="139" t="str">
        <f t="shared" si="9"/>
        <v/>
      </c>
    </row>
    <row r="593" spans="7:36" ht="24" customHeight="1">
      <c r="G593" s="176"/>
      <c r="AJ593" s="139" t="str">
        <f t="shared" si="9"/>
        <v/>
      </c>
    </row>
    <row r="594" spans="7:36" ht="24" customHeight="1">
      <c r="G594" s="176"/>
      <c r="AJ594" s="139" t="str">
        <f t="shared" si="9"/>
        <v/>
      </c>
    </row>
    <row r="595" spans="7:36" ht="24" customHeight="1">
      <c r="G595" s="176"/>
      <c r="AJ595" s="139" t="str">
        <f t="shared" si="9"/>
        <v/>
      </c>
    </row>
    <row r="596" spans="7:36" ht="24" customHeight="1">
      <c r="G596" s="176"/>
      <c r="AJ596" s="139" t="str">
        <f t="shared" si="9"/>
        <v/>
      </c>
    </row>
    <row r="597" spans="7:36" ht="24" customHeight="1">
      <c r="G597" s="176"/>
      <c r="AJ597" s="139" t="str">
        <f t="shared" si="9"/>
        <v/>
      </c>
    </row>
    <row r="598" spans="7:36" ht="24" customHeight="1">
      <c r="G598" s="176"/>
      <c r="AJ598" s="139" t="str">
        <f t="shared" si="9"/>
        <v/>
      </c>
    </row>
    <row r="599" spans="7:36" ht="24" customHeight="1">
      <c r="G599" s="176"/>
      <c r="AJ599" s="139" t="str">
        <f t="shared" si="9"/>
        <v/>
      </c>
    </row>
    <row r="600" spans="7:36" ht="24" customHeight="1">
      <c r="G600" s="176"/>
      <c r="AJ600" s="139" t="str">
        <f t="shared" si="9"/>
        <v/>
      </c>
    </row>
    <row r="601" spans="7:36" ht="24" customHeight="1">
      <c r="G601" s="176"/>
      <c r="AJ601" s="139" t="str">
        <f t="shared" si="9"/>
        <v/>
      </c>
    </row>
    <row r="602" spans="7:36" ht="24" customHeight="1">
      <c r="G602" s="176"/>
      <c r="AJ602" s="139" t="str">
        <f t="shared" si="9"/>
        <v/>
      </c>
    </row>
    <row r="603" spans="7:36" ht="24" customHeight="1">
      <c r="G603" s="176"/>
      <c r="AJ603" s="139" t="str">
        <f t="shared" si="9"/>
        <v/>
      </c>
    </row>
    <row r="604" spans="7:36" ht="24" customHeight="1">
      <c r="G604" s="176"/>
      <c r="AJ604" s="139" t="str">
        <f t="shared" si="9"/>
        <v/>
      </c>
    </row>
    <row r="605" spans="7:36" ht="24" customHeight="1">
      <c r="G605" s="176"/>
      <c r="AJ605" s="139" t="str">
        <f t="shared" si="9"/>
        <v/>
      </c>
    </row>
    <row r="606" spans="7:36" ht="24" customHeight="1">
      <c r="G606" s="176"/>
      <c r="AJ606" s="139" t="str">
        <f t="shared" si="9"/>
        <v/>
      </c>
    </row>
    <row r="607" spans="7:36" ht="24" customHeight="1">
      <c r="G607" s="176"/>
      <c r="AJ607" s="139" t="str">
        <f t="shared" si="9"/>
        <v/>
      </c>
    </row>
    <row r="608" spans="7:36" ht="24" customHeight="1">
      <c r="G608" s="176"/>
      <c r="AJ608" s="139" t="str">
        <f t="shared" si="9"/>
        <v/>
      </c>
    </row>
    <row r="609" spans="7:36" ht="24" customHeight="1">
      <c r="G609" s="176"/>
      <c r="AJ609" s="139" t="str">
        <f t="shared" si="9"/>
        <v/>
      </c>
    </row>
    <row r="610" spans="7:36" ht="24" customHeight="1">
      <c r="G610" s="176"/>
      <c r="AJ610" s="139" t="str">
        <f t="shared" si="9"/>
        <v/>
      </c>
    </row>
    <row r="611" spans="7:36" ht="24" customHeight="1">
      <c r="G611" s="176"/>
      <c r="AJ611" s="139" t="str">
        <f t="shared" si="9"/>
        <v/>
      </c>
    </row>
    <row r="612" spans="7:36" ht="24" customHeight="1">
      <c r="G612" s="176"/>
      <c r="AJ612" s="139" t="str">
        <f t="shared" si="9"/>
        <v/>
      </c>
    </row>
    <row r="613" spans="7:36" ht="24" customHeight="1">
      <c r="G613" s="176"/>
      <c r="AJ613" s="139" t="str">
        <f t="shared" si="9"/>
        <v/>
      </c>
    </row>
    <row r="614" spans="7:36" ht="24" customHeight="1">
      <c r="G614" s="176"/>
      <c r="AJ614" s="139" t="str">
        <f t="shared" si="9"/>
        <v/>
      </c>
    </row>
    <row r="615" spans="7:36" ht="24" customHeight="1">
      <c r="G615" s="176"/>
      <c r="AJ615" s="139" t="str">
        <f t="shared" si="9"/>
        <v/>
      </c>
    </row>
    <row r="616" spans="7:36" ht="24" customHeight="1">
      <c r="G616" s="176"/>
      <c r="AJ616" s="139" t="str">
        <f t="shared" si="9"/>
        <v/>
      </c>
    </row>
    <row r="617" spans="7:36" ht="24" customHeight="1">
      <c r="G617" s="176"/>
      <c r="AJ617" s="139" t="str">
        <f t="shared" si="9"/>
        <v/>
      </c>
    </row>
    <row r="618" spans="7:36" ht="24" customHeight="1">
      <c r="G618" s="176"/>
      <c r="AJ618" s="139" t="str">
        <f t="shared" si="9"/>
        <v/>
      </c>
    </row>
    <row r="619" spans="7:36" ht="24" customHeight="1">
      <c r="G619" s="176"/>
      <c r="AJ619" s="139" t="str">
        <f t="shared" si="9"/>
        <v/>
      </c>
    </row>
    <row r="620" spans="7:36" ht="24" customHeight="1">
      <c r="G620" s="176"/>
      <c r="AJ620" s="139" t="str">
        <f t="shared" si="9"/>
        <v/>
      </c>
    </row>
    <row r="621" spans="7:36" ht="24" customHeight="1">
      <c r="G621" s="176"/>
      <c r="AJ621" s="139" t="str">
        <f t="shared" si="9"/>
        <v/>
      </c>
    </row>
    <row r="622" spans="7:36" ht="24" customHeight="1">
      <c r="G622" s="176"/>
      <c r="AJ622" s="139" t="str">
        <f t="shared" si="9"/>
        <v/>
      </c>
    </row>
    <row r="623" spans="7:36" ht="24" customHeight="1">
      <c r="G623" s="176"/>
      <c r="AJ623" s="139" t="str">
        <f t="shared" si="9"/>
        <v/>
      </c>
    </row>
    <row r="624" spans="7:36" ht="24" customHeight="1">
      <c r="G624" s="176"/>
      <c r="AJ624" s="139" t="str">
        <f t="shared" si="9"/>
        <v/>
      </c>
    </row>
    <row r="625" spans="7:36" ht="24" customHeight="1">
      <c r="G625" s="176"/>
      <c r="AJ625" s="139" t="str">
        <f t="shared" si="9"/>
        <v/>
      </c>
    </row>
    <row r="626" spans="7:36" ht="24" customHeight="1">
      <c r="G626" s="176"/>
      <c r="AJ626" s="139" t="str">
        <f t="shared" si="9"/>
        <v/>
      </c>
    </row>
    <row r="627" spans="7:36" ht="24" customHeight="1">
      <c r="G627" s="176"/>
      <c r="AJ627" s="139" t="str">
        <f t="shared" si="9"/>
        <v/>
      </c>
    </row>
    <row r="628" spans="7:36" ht="24" customHeight="1">
      <c r="G628" s="176"/>
      <c r="AJ628" s="139" t="str">
        <f t="shared" si="9"/>
        <v/>
      </c>
    </row>
    <row r="629" spans="7:36" ht="24" customHeight="1">
      <c r="G629" s="176"/>
      <c r="AJ629" s="139" t="str">
        <f t="shared" si="9"/>
        <v/>
      </c>
    </row>
    <row r="630" spans="7:36" ht="24" customHeight="1">
      <c r="G630" s="176"/>
      <c r="AJ630" s="139" t="str">
        <f t="shared" si="9"/>
        <v/>
      </c>
    </row>
    <row r="631" spans="7:36" ht="24" customHeight="1">
      <c r="G631" s="176"/>
      <c r="AJ631" s="139" t="str">
        <f t="shared" si="9"/>
        <v/>
      </c>
    </row>
    <row r="632" spans="7:36" ht="24" customHeight="1">
      <c r="G632" s="176"/>
      <c r="AJ632" s="139" t="str">
        <f t="shared" si="9"/>
        <v/>
      </c>
    </row>
    <row r="633" spans="7:36" ht="24" customHeight="1">
      <c r="G633" s="176"/>
      <c r="AJ633" s="139" t="str">
        <f t="shared" si="9"/>
        <v/>
      </c>
    </row>
    <row r="634" spans="7:36" ht="24" customHeight="1">
      <c r="G634" s="176"/>
      <c r="AJ634" s="139" t="str">
        <f t="shared" si="9"/>
        <v/>
      </c>
    </row>
    <row r="635" spans="7:36" ht="24" customHeight="1">
      <c r="G635" s="176"/>
      <c r="AJ635" s="139" t="str">
        <f t="shared" si="9"/>
        <v/>
      </c>
    </row>
    <row r="636" spans="7:36" ht="24" customHeight="1">
      <c r="G636" s="176"/>
      <c r="AJ636" s="139" t="str">
        <f t="shared" si="9"/>
        <v/>
      </c>
    </row>
    <row r="637" spans="7:36" ht="24" customHeight="1">
      <c r="G637" s="176"/>
      <c r="AJ637" s="139" t="str">
        <f t="shared" si="9"/>
        <v/>
      </c>
    </row>
    <row r="638" spans="7:36" ht="24" customHeight="1">
      <c r="G638" s="176"/>
      <c r="AJ638" s="139" t="str">
        <f t="shared" si="9"/>
        <v/>
      </c>
    </row>
    <row r="639" spans="7:36" ht="24" customHeight="1">
      <c r="G639" s="176"/>
      <c r="AJ639" s="139" t="str">
        <f t="shared" si="9"/>
        <v/>
      </c>
    </row>
    <row r="640" spans="7:36" ht="24" customHeight="1">
      <c r="G640" s="176"/>
      <c r="AJ640" s="139" t="str">
        <f t="shared" si="9"/>
        <v/>
      </c>
    </row>
    <row r="641" spans="7:36" ht="24" customHeight="1">
      <c r="G641" s="176"/>
      <c r="AJ641" s="139" t="str">
        <f t="shared" si="9"/>
        <v/>
      </c>
    </row>
    <row r="642" spans="7:36" ht="24" customHeight="1">
      <c r="G642" s="176"/>
      <c r="AJ642" s="139" t="str">
        <f t="shared" si="9"/>
        <v/>
      </c>
    </row>
    <row r="643" spans="7:36" ht="24" customHeight="1">
      <c r="G643" s="176"/>
      <c r="AJ643" s="139" t="str">
        <f t="shared" si="9"/>
        <v/>
      </c>
    </row>
    <row r="644" spans="7:36" ht="24" customHeight="1">
      <c r="G644" s="176"/>
      <c r="AJ644" s="139" t="str">
        <f t="shared" si="9"/>
        <v/>
      </c>
    </row>
    <row r="645" spans="7:36" ht="24" customHeight="1">
      <c r="G645" s="176"/>
      <c r="AJ645" s="139" t="str">
        <f t="shared" si="9"/>
        <v/>
      </c>
    </row>
    <row r="646" spans="7:36" ht="24" customHeight="1">
      <c r="G646" s="176"/>
      <c r="AJ646" s="139" t="str">
        <f t="shared" si="9"/>
        <v/>
      </c>
    </row>
    <row r="647" spans="7:36" ht="24" customHeight="1">
      <c r="G647" s="176"/>
      <c r="AJ647" s="139" t="str">
        <f t="shared" si="9"/>
        <v/>
      </c>
    </row>
    <row r="648" spans="7:36" ht="24" customHeight="1">
      <c r="G648" s="176"/>
      <c r="AJ648" s="139" t="str">
        <f t="shared" ref="AJ648:AJ711" si="10">IF(C648="","",C648)</f>
        <v/>
      </c>
    </row>
    <row r="649" spans="7:36" ht="24" customHeight="1">
      <c r="G649" s="176"/>
      <c r="AJ649" s="139" t="str">
        <f t="shared" si="10"/>
        <v/>
      </c>
    </row>
    <row r="650" spans="7:36" ht="24" customHeight="1">
      <c r="G650" s="176"/>
      <c r="AJ650" s="139" t="str">
        <f t="shared" si="10"/>
        <v/>
      </c>
    </row>
    <row r="651" spans="7:36" ht="24" customHeight="1">
      <c r="G651" s="176"/>
      <c r="AJ651" s="139" t="str">
        <f t="shared" si="10"/>
        <v/>
      </c>
    </row>
    <row r="652" spans="7:36" ht="24" customHeight="1">
      <c r="G652" s="176"/>
      <c r="AJ652" s="139" t="str">
        <f t="shared" si="10"/>
        <v/>
      </c>
    </row>
    <row r="653" spans="7:36" ht="24" customHeight="1">
      <c r="G653" s="176"/>
      <c r="AJ653" s="139" t="str">
        <f t="shared" si="10"/>
        <v/>
      </c>
    </row>
    <row r="654" spans="7:36" ht="24" customHeight="1">
      <c r="G654" s="176"/>
      <c r="AJ654" s="139" t="str">
        <f t="shared" si="10"/>
        <v/>
      </c>
    </row>
    <row r="655" spans="7:36" ht="24" customHeight="1">
      <c r="G655" s="176"/>
      <c r="AJ655" s="139" t="str">
        <f t="shared" si="10"/>
        <v/>
      </c>
    </row>
    <row r="656" spans="7:36" ht="24" customHeight="1">
      <c r="G656" s="176"/>
      <c r="AJ656" s="139" t="str">
        <f t="shared" si="10"/>
        <v/>
      </c>
    </row>
    <row r="657" spans="3:42" s="3" customFormat="1" ht="23.25">
      <c r="C657" s="174"/>
      <c r="D657" s="174"/>
      <c r="E657" s="175"/>
      <c r="F657" s="385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14"/>
      <c r="S657" s="316"/>
      <c r="T657" s="180"/>
      <c r="U657" s="202"/>
      <c r="V657" s="202"/>
      <c r="W657" s="202"/>
      <c r="X657" s="202"/>
      <c r="Y657" s="376"/>
      <c r="Z657" s="376"/>
      <c r="AA657" s="375"/>
      <c r="AB657" s="375"/>
      <c r="AC657" s="391"/>
      <c r="AD657" s="394"/>
      <c r="AE657" s="392"/>
      <c r="AF657" s="177"/>
      <c r="AG657" s="178"/>
      <c r="AH657" s="174"/>
      <c r="AI657" s="174"/>
      <c r="AJ657" s="139" t="str">
        <f t="shared" si="10"/>
        <v/>
      </c>
      <c r="AP657" s="361"/>
    </row>
    <row r="658" spans="3:42" ht="24" customHeight="1">
      <c r="G658" s="176"/>
      <c r="AJ658" s="139" t="str">
        <f t="shared" si="10"/>
        <v/>
      </c>
    </row>
    <row r="659" spans="3:42" ht="24" customHeight="1">
      <c r="G659" s="176"/>
      <c r="AJ659" s="139" t="str">
        <f t="shared" si="10"/>
        <v/>
      </c>
    </row>
    <row r="660" spans="3:42" ht="24" customHeight="1">
      <c r="G660" s="176"/>
      <c r="AJ660" s="139" t="str">
        <f t="shared" si="10"/>
        <v/>
      </c>
    </row>
    <row r="661" spans="3:42" ht="24" customHeight="1">
      <c r="G661" s="176"/>
      <c r="AJ661" s="139" t="str">
        <f t="shared" si="10"/>
        <v/>
      </c>
    </row>
    <row r="662" spans="3:42" ht="24" customHeight="1">
      <c r="G662" s="176"/>
      <c r="AJ662" s="139" t="str">
        <f t="shared" si="10"/>
        <v/>
      </c>
    </row>
    <row r="663" spans="3:42" ht="24" customHeight="1">
      <c r="G663" s="176"/>
      <c r="AJ663" s="139" t="str">
        <f t="shared" si="10"/>
        <v/>
      </c>
    </row>
    <row r="664" spans="3:42" ht="24" customHeight="1">
      <c r="G664" s="176"/>
      <c r="AJ664" s="139" t="str">
        <f t="shared" si="10"/>
        <v/>
      </c>
    </row>
    <row r="665" spans="3:42" ht="24" customHeight="1">
      <c r="G665" s="176"/>
      <c r="AJ665" s="139" t="str">
        <f t="shared" si="10"/>
        <v/>
      </c>
    </row>
    <row r="666" spans="3:42" ht="24" customHeight="1">
      <c r="G666" s="176"/>
      <c r="AJ666" s="139" t="str">
        <f t="shared" si="10"/>
        <v/>
      </c>
    </row>
    <row r="667" spans="3:42" ht="24" customHeight="1">
      <c r="G667" s="176"/>
      <c r="AJ667" s="139" t="str">
        <f t="shared" si="10"/>
        <v/>
      </c>
    </row>
    <row r="668" spans="3:42" ht="24" customHeight="1">
      <c r="G668" s="176"/>
      <c r="AJ668" s="139" t="str">
        <f t="shared" si="10"/>
        <v/>
      </c>
    </row>
    <row r="669" spans="3:42" ht="24" customHeight="1">
      <c r="G669" s="176"/>
      <c r="AJ669" s="139" t="str">
        <f t="shared" si="10"/>
        <v/>
      </c>
    </row>
    <row r="670" spans="3:42" ht="24" customHeight="1">
      <c r="G670" s="176"/>
      <c r="AJ670" s="139" t="str">
        <f t="shared" si="10"/>
        <v/>
      </c>
    </row>
    <row r="671" spans="3:42" ht="24" customHeight="1">
      <c r="G671" s="176"/>
      <c r="AJ671" s="139" t="str">
        <f t="shared" si="10"/>
        <v/>
      </c>
    </row>
    <row r="672" spans="3:42" ht="24" customHeight="1">
      <c r="G672" s="176"/>
      <c r="AJ672" s="139" t="str">
        <f t="shared" si="10"/>
        <v/>
      </c>
    </row>
    <row r="673" spans="7:36" ht="24" customHeight="1">
      <c r="G673" s="176"/>
      <c r="AJ673" s="139" t="str">
        <f t="shared" si="10"/>
        <v/>
      </c>
    </row>
    <row r="674" spans="7:36" ht="24" customHeight="1">
      <c r="G674" s="176"/>
      <c r="AJ674" s="139" t="str">
        <f t="shared" si="10"/>
        <v/>
      </c>
    </row>
    <row r="675" spans="7:36" ht="24" customHeight="1">
      <c r="G675" s="176"/>
      <c r="AJ675" s="139" t="str">
        <f t="shared" si="10"/>
        <v/>
      </c>
    </row>
    <row r="676" spans="7:36" ht="24" customHeight="1">
      <c r="G676" s="176"/>
      <c r="AJ676" s="139" t="str">
        <f t="shared" si="10"/>
        <v/>
      </c>
    </row>
    <row r="677" spans="7:36" ht="24" customHeight="1">
      <c r="G677" s="176"/>
      <c r="AJ677" s="139" t="str">
        <f t="shared" si="10"/>
        <v/>
      </c>
    </row>
    <row r="678" spans="7:36" ht="24" customHeight="1">
      <c r="G678" s="176"/>
      <c r="AJ678" s="139" t="str">
        <f t="shared" si="10"/>
        <v/>
      </c>
    </row>
    <row r="679" spans="7:36" ht="24" customHeight="1">
      <c r="G679" s="176"/>
      <c r="AJ679" s="139" t="str">
        <f t="shared" si="10"/>
        <v/>
      </c>
    </row>
    <row r="680" spans="7:36" ht="24" customHeight="1">
      <c r="G680" s="176"/>
      <c r="AJ680" s="139" t="str">
        <f t="shared" si="10"/>
        <v/>
      </c>
    </row>
    <row r="681" spans="7:36" ht="24" customHeight="1">
      <c r="G681" s="176"/>
      <c r="AJ681" s="139" t="str">
        <f t="shared" si="10"/>
        <v/>
      </c>
    </row>
    <row r="682" spans="7:36" ht="24" customHeight="1">
      <c r="G682" s="176"/>
      <c r="AJ682" s="139" t="str">
        <f t="shared" si="10"/>
        <v/>
      </c>
    </row>
    <row r="683" spans="7:36" ht="24" customHeight="1">
      <c r="G683" s="176"/>
      <c r="AJ683" s="139" t="str">
        <f t="shared" si="10"/>
        <v/>
      </c>
    </row>
    <row r="684" spans="7:36" ht="24" customHeight="1">
      <c r="G684" s="176"/>
      <c r="AJ684" s="139" t="str">
        <f t="shared" si="10"/>
        <v/>
      </c>
    </row>
    <row r="685" spans="7:36" ht="24" customHeight="1">
      <c r="G685" s="176"/>
      <c r="AJ685" s="139" t="str">
        <f t="shared" si="10"/>
        <v/>
      </c>
    </row>
    <row r="686" spans="7:36" ht="24" customHeight="1">
      <c r="G686" s="176"/>
      <c r="AJ686" s="139" t="str">
        <f t="shared" si="10"/>
        <v/>
      </c>
    </row>
    <row r="687" spans="7:36" ht="24" customHeight="1">
      <c r="G687" s="176"/>
      <c r="AJ687" s="139" t="str">
        <f t="shared" si="10"/>
        <v/>
      </c>
    </row>
    <row r="688" spans="7:36" ht="24" customHeight="1">
      <c r="G688" s="176"/>
      <c r="AJ688" s="139" t="str">
        <f t="shared" si="10"/>
        <v/>
      </c>
    </row>
    <row r="689" spans="7:36" ht="24" customHeight="1">
      <c r="G689" s="176"/>
      <c r="AJ689" s="139" t="str">
        <f t="shared" si="10"/>
        <v/>
      </c>
    </row>
    <row r="690" spans="7:36" ht="24" customHeight="1">
      <c r="G690" s="176"/>
      <c r="AJ690" s="139" t="str">
        <f t="shared" si="10"/>
        <v/>
      </c>
    </row>
    <row r="691" spans="7:36" ht="24" customHeight="1">
      <c r="G691" s="176"/>
      <c r="AJ691" s="139" t="str">
        <f t="shared" si="10"/>
        <v/>
      </c>
    </row>
    <row r="692" spans="7:36" ht="24" customHeight="1">
      <c r="G692" s="176"/>
      <c r="AJ692" s="139" t="str">
        <f t="shared" si="10"/>
        <v/>
      </c>
    </row>
    <row r="693" spans="7:36" ht="24" customHeight="1">
      <c r="G693" s="176"/>
      <c r="AJ693" s="139" t="str">
        <f t="shared" si="10"/>
        <v/>
      </c>
    </row>
    <row r="694" spans="7:36" ht="24" customHeight="1">
      <c r="G694" s="176"/>
      <c r="AJ694" s="139" t="str">
        <f t="shared" si="10"/>
        <v/>
      </c>
    </row>
    <row r="695" spans="7:36" ht="24" customHeight="1">
      <c r="G695" s="176"/>
      <c r="AJ695" s="139" t="str">
        <f t="shared" si="10"/>
        <v/>
      </c>
    </row>
    <row r="696" spans="7:36" ht="24" customHeight="1">
      <c r="G696" s="176"/>
      <c r="AJ696" s="139" t="str">
        <f t="shared" si="10"/>
        <v/>
      </c>
    </row>
    <row r="697" spans="7:36" ht="24" customHeight="1">
      <c r="G697" s="176"/>
      <c r="AJ697" s="139" t="str">
        <f t="shared" si="10"/>
        <v/>
      </c>
    </row>
    <row r="698" spans="7:36" ht="24" customHeight="1">
      <c r="G698" s="176"/>
      <c r="AJ698" s="139" t="str">
        <f t="shared" si="10"/>
        <v/>
      </c>
    </row>
    <row r="699" spans="7:36" ht="24" customHeight="1">
      <c r="G699" s="176"/>
      <c r="AJ699" s="139" t="str">
        <f t="shared" si="10"/>
        <v/>
      </c>
    </row>
    <row r="700" spans="7:36" ht="24" customHeight="1">
      <c r="G700" s="176"/>
      <c r="AJ700" s="139" t="str">
        <f t="shared" si="10"/>
        <v/>
      </c>
    </row>
    <row r="701" spans="7:36" ht="24" customHeight="1">
      <c r="G701" s="176"/>
      <c r="AJ701" s="139" t="str">
        <f t="shared" si="10"/>
        <v/>
      </c>
    </row>
    <row r="702" spans="7:36" ht="24" customHeight="1">
      <c r="G702" s="176"/>
      <c r="AJ702" s="139" t="str">
        <f t="shared" si="10"/>
        <v/>
      </c>
    </row>
    <row r="703" spans="7:36" ht="24" customHeight="1">
      <c r="G703" s="176"/>
      <c r="AJ703" s="139" t="str">
        <f t="shared" si="10"/>
        <v/>
      </c>
    </row>
    <row r="704" spans="7:36" ht="24" customHeight="1">
      <c r="G704" s="176"/>
      <c r="AJ704" s="139" t="str">
        <f t="shared" si="10"/>
        <v/>
      </c>
    </row>
    <row r="705" spans="7:36" ht="24" customHeight="1">
      <c r="G705" s="176"/>
      <c r="AJ705" s="139" t="str">
        <f t="shared" si="10"/>
        <v/>
      </c>
    </row>
    <row r="706" spans="7:36" ht="24" customHeight="1">
      <c r="G706" s="176"/>
      <c r="AJ706" s="139" t="str">
        <f t="shared" si="10"/>
        <v/>
      </c>
    </row>
    <row r="707" spans="7:36" ht="24" customHeight="1">
      <c r="G707" s="176"/>
      <c r="AJ707" s="139" t="str">
        <f t="shared" si="10"/>
        <v/>
      </c>
    </row>
    <row r="708" spans="7:36" ht="24" customHeight="1">
      <c r="G708" s="176"/>
      <c r="AJ708" s="139" t="str">
        <f t="shared" si="10"/>
        <v/>
      </c>
    </row>
    <row r="709" spans="7:36" ht="24" customHeight="1">
      <c r="G709" s="176"/>
      <c r="AJ709" s="139" t="str">
        <f t="shared" si="10"/>
        <v/>
      </c>
    </row>
    <row r="710" spans="7:36" ht="24" customHeight="1">
      <c r="G710" s="176"/>
      <c r="AJ710" s="139" t="str">
        <f t="shared" si="10"/>
        <v/>
      </c>
    </row>
    <row r="711" spans="7:36" ht="24" customHeight="1">
      <c r="G711" s="176"/>
      <c r="AJ711" s="139" t="str">
        <f t="shared" si="10"/>
        <v/>
      </c>
    </row>
    <row r="712" spans="7:36" ht="24" customHeight="1">
      <c r="G712" s="176"/>
      <c r="AJ712" s="139" t="str">
        <f t="shared" ref="AJ712:AJ775" si="11">IF(C712="","",C712)</f>
        <v/>
      </c>
    </row>
    <row r="713" spans="7:36" ht="24" customHeight="1">
      <c r="G713" s="176"/>
      <c r="AJ713" s="139" t="str">
        <f t="shared" si="11"/>
        <v/>
      </c>
    </row>
    <row r="714" spans="7:36" ht="24" customHeight="1">
      <c r="G714" s="176"/>
      <c r="AJ714" s="139" t="str">
        <f t="shared" si="11"/>
        <v/>
      </c>
    </row>
    <row r="715" spans="7:36" ht="24" customHeight="1">
      <c r="G715" s="176"/>
      <c r="AJ715" s="139" t="str">
        <f t="shared" si="11"/>
        <v/>
      </c>
    </row>
    <row r="716" spans="7:36" ht="24" customHeight="1">
      <c r="G716" s="176"/>
      <c r="AJ716" s="139" t="str">
        <f t="shared" si="11"/>
        <v/>
      </c>
    </row>
    <row r="717" spans="7:36" ht="24" customHeight="1">
      <c r="G717" s="176"/>
      <c r="AJ717" s="139" t="str">
        <f t="shared" si="11"/>
        <v/>
      </c>
    </row>
    <row r="718" spans="7:36" ht="24" customHeight="1">
      <c r="G718" s="176"/>
      <c r="AJ718" s="139" t="str">
        <f t="shared" si="11"/>
        <v/>
      </c>
    </row>
    <row r="719" spans="7:36" ht="24" customHeight="1">
      <c r="G719" s="176"/>
      <c r="AJ719" s="139" t="str">
        <f t="shared" si="11"/>
        <v/>
      </c>
    </row>
    <row r="720" spans="7:36" ht="24" customHeight="1">
      <c r="G720" s="176"/>
      <c r="AJ720" s="139" t="str">
        <f t="shared" si="11"/>
        <v/>
      </c>
    </row>
    <row r="721" spans="7:36" ht="24" customHeight="1">
      <c r="G721" s="176"/>
      <c r="AJ721" s="139" t="str">
        <f t="shared" si="11"/>
        <v/>
      </c>
    </row>
    <row r="722" spans="7:36" ht="24" customHeight="1">
      <c r="G722" s="176"/>
      <c r="AJ722" s="139" t="str">
        <f t="shared" si="11"/>
        <v/>
      </c>
    </row>
    <row r="723" spans="7:36" ht="24" customHeight="1">
      <c r="G723" s="176"/>
      <c r="AJ723" s="139" t="str">
        <f t="shared" si="11"/>
        <v/>
      </c>
    </row>
    <row r="724" spans="7:36" ht="24" customHeight="1">
      <c r="G724" s="176"/>
      <c r="AJ724" s="139" t="str">
        <f t="shared" si="11"/>
        <v/>
      </c>
    </row>
    <row r="725" spans="7:36" ht="24" customHeight="1">
      <c r="G725" s="176"/>
      <c r="AJ725" s="139" t="str">
        <f t="shared" si="11"/>
        <v/>
      </c>
    </row>
    <row r="726" spans="7:36" ht="24" customHeight="1">
      <c r="G726" s="176"/>
      <c r="AJ726" s="139" t="str">
        <f t="shared" si="11"/>
        <v/>
      </c>
    </row>
    <row r="727" spans="7:36" ht="24" customHeight="1">
      <c r="G727" s="176"/>
      <c r="AJ727" s="139" t="str">
        <f t="shared" si="11"/>
        <v/>
      </c>
    </row>
    <row r="728" spans="7:36" ht="24" customHeight="1">
      <c r="G728" s="176"/>
      <c r="AJ728" s="139" t="str">
        <f t="shared" si="11"/>
        <v/>
      </c>
    </row>
    <row r="729" spans="7:36" ht="24" customHeight="1">
      <c r="G729" s="176"/>
      <c r="AJ729" s="139" t="str">
        <f t="shared" si="11"/>
        <v/>
      </c>
    </row>
    <row r="730" spans="7:36" ht="24" customHeight="1">
      <c r="G730" s="176"/>
      <c r="AJ730" s="139" t="str">
        <f t="shared" si="11"/>
        <v/>
      </c>
    </row>
    <row r="731" spans="7:36" ht="24" customHeight="1">
      <c r="G731" s="176"/>
      <c r="AJ731" s="139" t="str">
        <f t="shared" si="11"/>
        <v/>
      </c>
    </row>
    <row r="732" spans="7:36" ht="24" customHeight="1">
      <c r="G732" s="176"/>
      <c r="AJ732" s="139" t="str">
        <f t="shared" si="11"/>
        <v/>
      </c>
    </row>
    <row r="733" spans="7:36" ht="24" customHeight="1">
      <c r="G733" s="176"/>
      <c r="AJ733" s="139" t="str">
        <f t="shared" si="11"/>
        <v/>
      </c>
    </row>
    <row r="734" spans="7:36" ht="24" customHeight="1">
      <c r="G734" s="176"/>
      <c r="AJ734" s="139" t="str">
        <f t="shared" si="11"/>
        <v/>
      </c>
    </row>
    <row r="735" spans="7:36" ht="24" customHeight="1">
      <c r="G735" s="176"/>
      <c r="AJ735" s="139" t="str">
        <f t="shared" si="11"/>
        <v/>
      </c>
    </row>
    <row r="736" spans="7:36" ht="24" customHeight="1">
      <c r="G736" s="176"/>
      <c r="AJ736" s="139" t="str">
        <f t="shared" si="11"/>
        <v/>
      </c>
    </row>
    <row r="737" spans="7:36" ht="24" customHeight="1">
      <c r="G737" s="176"/>
      <c r="AJ737" s="139" t="str">
        <f t="shared" si="11"/>
        <v/>
      </c>
    </row>
    <row r="738" spans="7:36" ht="24" customHeight="1">
      <c r="G738" s="176"/>
      <c r="AJ738" s="139" t="str">
        <f t="shared" si="11"/>
        <v/>
      </c>
    </row>
    <row r="739" spans="7:36" ht="24" customHeight="1">
      <c r="G739" s="176"/>
      <c r="AJ739" s="139" t="str">
        <f t="shared" si="11"/>
        <v/>
      </c>
    </row>
    <row r="740" spans="7:36" ht="24" customHeight="1">
      <c r="G740" s="176"/>
      <c r="AJ740" s="139" t="str">
        <f t="shared" si="11"/>
        <v/>
      </c>
    </row>
    <row r="741" spans="7:36" ht="24" customHeight="1">
      <c r="G741" s="176"/>
      <c r="AJ741" s="139" t="str">
        <f t="shared" si="11"/>
        <v/>
      </c>
    </row>
    <row r="742" spans="7:36" ht="24" customHeight="1">
      <c r="G742" s="176"/>
      <c r="AJ742" s="139" t="str">
        <f t="shared" si="11"/>
        <v/>
      </c>
    </row>
    <row r="743" spans="7:36" ht="24" customHeight="1">
      <c r="G743" s="176"/>
      <c r="AJ743" s="139" t="str">
        <f t="shared" si="11"/>
        <v/>
      </c>
    </row>
    <row r="744" spans="7:36" ht="24" customHeight="1">
      <c r="G744" s="176"/>
      <c r="AJ744" s="139" t="str">
        <f t="shared" si="11"/>
        <v/>
      </c>
    </row>
    <row r="745" spans="7:36" ht="24" customHeight="1">
      <c r="G745" s="176"/>
      <c r="AJ745" s="139" t="str">
        <f t="shared" si="11"/>
        <v/>
      </c>
    </row>
    <row r="746" spans="7:36" ht="24" customHeight="1">
      <c r="G746" s="176"/>
      <c r="AJ746" s="139" t="str">
        <f t="shared" si="11"/>
        <v/>
      </c>
    </row>
    <row r="747" spans="7:36" ht="24" customHeight="1">
      <c r="G747" s="176"/>
      <c r="AJ747" s="139" t="str">
        <f t="shared" si="11"/>
        <v/>
      </c>
    </row>
    <row r="748" spans="7:36" ht="24" customHeight="1">
      <c r="G748" s="176"/>
      <c r="AJ748" s="139" t="str">
        <f t="shared" si="11"/>
        <v/>
      </c>
    </row>
    <row r="749" spans="7:36" ht="24" customHeight="1">
      <c r="G749" s="176"/>
      <c r="AJ749" s="139" t="str">
        <f t="shared" si="11"/>
        <v/>
      </c>
    </row>
    <row r="750" spans="7:36" ht="24" customHeight="1">
      <c r="G750" s="176"/>
      <c r="AJ750" s="139" t="str">
        <f t="shared" si="11"/>
        <v/>
      </c>
    </row>
    <row r="751" spans="7:36" ht="24" customHeight="1">
      <c r="G751" s="176"/>
      <c r="AJ751" s="139" t="str">
        <f t="shared" si="11"/>
        <v/>
      </c>
    </row>
    <row r="752" spans="7:36" ht="24" customHeight="1">
      <c r="G752" s="176"/>
      <c r="AJ752" s="139" t="str">
        <f t="shared" si="11"/>
        <v/>
      </c>
    </row>
    <row r="753" spans="7:36" ht="24" customHeight="1">
      <c r="G753" s="176"/>
      <c r="AJ753" s="139" t="str">
        <f t="shared" si="11"/>
        <v/>
      </c>
    </row>
    <row r="754" spans="7:36" ht="24" customHeight="1">
      <c r="G754" s="176"/>
      <c r="AJ754" s="139" t="str">
        <f t="shared" si="11"/>
        <v/>
      </c>
    </row>
    <row r="755" spans="7:36" ht="24" customHeight="1">
      <c r="G755" s="176"/>
      <c r="AJ755" s="139" t="str">
        <f t="shared" si="11"/>
        <v/>
      </c>
    </row>
    <row r="756" spans="7:36" ht="24" customHeight="1">
      <c r="G756" s="176"/>
      <c r="AJ756" s="139" t="str">
        <f t="shared" si="11"/>
        <v/>
      </c>
    </row>
    <row r="757" spans="7:36" ht="24" customHeight="1">
      <c r="G757" s="176"/>
      <c r="AJ757" s="139" t="str">
        <f t="shared" si="11"/>
        <v/>
      </c>
    </row>
    <row r="758" spans="7:36" ht="24" customHeight="1">
      <c r="G758" s="176"/>
      <c r="AJ758" s="139" t="str">
        <f t="shared" si="11"/>
        <v/>
      </c>
    </row>
    <row r="759" spans="7:36" ht="24" customHeight="1">
      <c r="G759" s="176"/>
      <c r="AJ759" s="139" t="str">
        <f t="shared" si="11"/>
        <v/>
      </c>
    </row>
    <row r="760" spans="7:36" ht="24" customHeight="1">
      <c r="G760" s="176"/>
      <c r="AJ760" s="139" t="str">
        <f t="shared" si="11"/>
        <v/>
      </c>
    </row>
    <row r="761" spans="7:36" ht="24" customHeight="1">
      <c r="G761" s="176"/>
      <c r="AJ761" s="139" t="str">
        <f t="shared" si="11"/>
        <v/>
      </c>
    </row>
    <row r="762" spans="7:36" ht="24" customHeight="1">
      <c r="G762" s="176"/>
      <c r="AJ762" s="139" t="str">
        <f t="shared" si="11"/>
        <v/>
      </c>
    </row>
    <row r="763" spans="7:36" ht="24" customHeight="1">
      <c r="G763" s="176"/>
      <c r="AJ763" s="139" t="str">
        <f t="shared" si="11"/>
        <v/>
      </c>
    </row>
    <row r="764" spans="7:36" ht="23.25">
      <c r="G764" s="176"/>
      <c r="S764" s="316"/>
      <c r="AJ764" s="139" t="str">
        <f t="shared" si="11"/>
        <v/>
      </c>
    </row>
    <row r="765" spans="7:36" ht="24" customHeight="1">
      <c r="G765" s="176"/>
      <c r="AJ765" s="139" t="str">
        <f t="shared" si="11"/>
        <v/>
      </c>
    </row>
    <row r="766" spans="7:36" ht="23.25">
      <c r="G766" s="176"/>
      <c r="AJ766" s="139" t="str">
        <f t="shared" si="11"/>
        <v/>
      </c>
    </row>
    <row r="767" spans="7:36" ht="24" customHeight="1">
      <c r="G767" s="176"/>
      <c r="AJ767" s="139" t="str">
        <f t="shared" si="11"/>
        <v/>
      </c>
    </row>
    <row r="768" spans="7:36" ht="24" customHeight="1">
      <c r="G768" s="176"/>
      <c r="AJ768" s="139" t="str">
        <f t="shared" si="11"/>
        <v/>
      </c>
    </row>
    <row r="769" spans="7:36" ht="24" customHeight="1">
      <c r="G769" s="176"/>
      <c r="AJ769" s="139" t="str">
        <f t="shared" si="11"/>
        <v/>
      </c>
    </row>
    <row r="770" spans="7:36" ht="24" customHeight="1">
      <c r="G770" s="176"/>
      <c r="AJ770" s="139" t="str">
        <f t="shared" si="11"/>
        <v/>
      </c>
    </row>
    <row r="771" spans="7:36" ht="24" customHeight="1">
      <c r="G771" s="176"/>
      <c r="AJ771" s="139" t="str">
        <f t="shared" si="11"/>
        <v/>
      </c>
    </row>
    <row r="772" spans="7:36" ht="24" customHeight="1">
      <c r="G772" s="176"/>
      <c r="AJ772" s="139" t="str">
        <f t="shared" si="11"/>
        <v/>
      </c>
    </row>
    <row r="773" spans="7:36" ht="24" customHeight="1">
      <c r="G773" s="176"/>
      <c r="AJ773" s="139" t="str">
        <f t="shared" si="11"/>
        <v/>
      </c>
    </row>
    <row r="774" spans="7:36" ht="24" customHeight="1">
      <c r="G774" s="176"/>
      <c r="AJ774" s="139" t="str">
        <f t="shared" si="11"/>
        <v/>
      </c>
    </row>
    <row r="775" spans="7:36" ht="24" customHeight="1">
      <c r="G775" s="176"/>
      <c r="AJ775" s="139" t="str">
        <f t="shared" si="11"/>
        <v/>
      </c>
    </row>
    <row r="776" spans="7:36" ht="24" customHeight="1">
      <c r="G776" s="176"/>
      <c r="AJ776" s="139" t="str">
        <f t="shared" ref="AJ776:AJ839" si="12">IF(C776="","",C776)</f>
        <v/>
      </c>
    </row>
    <row r="777" spans="7:36" ht="24" customHeight="1">
      <c r="G777" s="176"/>
      <c r="AJ777" s="139" t="str">
        <f t="shared" si="12"/>
        <v/>
      </c>
    </row>
    <row r="778" spans="7:36" ht="24" customHeight="1">
      <c r="G778" s="176"/>
      <c r="AJ778" s="139" t="str">
        <f t="shared" si="12"/>
        <v/>
      </c>
    </row>
    <row r="779" spans="7:36" ht="24" customHeight="1">
      <c r="G779" s="176"/>
      <c r="AJ779" s="139" t="str">
        <f t="shared" si="12"/>
        <v/>
      </c>
    </row>
    <row r="780" spans="7:36" ht="24" customHeight="1">
      <c r="G780" s="176"/>
      <c r="AJ780" s="139" t="str">
        <f t="shared" si="12"/>
        <v/>
      </c>
    </row>
    <row r="781" spans="7:36" ht="24" customHeight="1">
      <c r="G781" s="176"/>
      <c r="AJ781" s="139" t="str">
        <f t="shared" si="12"/>
        <v/>
      </c>
    </row>
    <row r="782" spans="7:36" ht="24" customHeight="1">
      <c r="G782" s="176"/>
      <c r="AJ782" s="139" t="str">
        <f t="shared" si="12"/>
        <v/>
      </c>
    </row>
    <row r="783" spans="7:36" ht="24" customHeight="1">
      <c r="G783" s="176"/>
      <c r="AJ783" s="139" t="str">
        <f t="shared" si="12"/>
        <v/>
      </c>
    </row>
    <row r="784" spans="7:36" ht="24" customHeight="1">
      <c r="G784" s="176"/>
      <c r="AJ784" s="139" t="str">
        <f t="shared" si="12"/>
        <v/>
      </c>
    </row>
    <row r="785" spans="7:36" ht="24" customHeight="1">
      <c r="G785" s="176"/>
      <c r="AJ785" s="139" t="str">
        <f t="shared" si="12"/>
        <v/>
      </c>
    </row>
    <row r="786" spans="7:36" ht="24" customHeight="1">
      <c r="G786" s="176"/>
      <c r="AJ786" s="139" t="str">
        <f t="shared" si="12"/>
        <v/>
      </c>
    </row>
    <row r="787" spans="7:36" ht="24" customHeight="1">
      <c r="G787" s="176"/>
      <c r="AJ787" s="139" t="str">
        <f t="shared" si="12"/>
        <v/>
      </c>
    </row>
    <row r="788" spans="7:36" ht="24" customHeight="1">
      <c r="G788" s="176"/>
      <c r="AJ788" s="139" t="str">
        <f t="shared" si="12"/>
        <v/>
      </c>
    </row>
    <row r="789" spans="7:36" ht="24" customHeight="1">
      <c r="G789" s="176"/>
      <c r="AJ789" s="139" t="str">
        <f t="shared" si="12"/>
        <v/>
      </c>
    </row>
    <row r="790" spans="7:36" ht="24" customHeight="1">
      <c r="G790" s="176"/>
      <c r="AJ790" s="139" t="str">
        <f t="shared" si="12"/>
        <v/>
      </c>
    </row>
    <row r="791" spans="7:36" ht="24" customHeight="1">
      <c r="G791" s="176"/>
      <c r="AJ791" s="139" t="str">
        <f t="shared" si="12"/>
        <v/>
      </c>
    </row>
    <row r="792" spans="7:36" ht="24" customHeight="1">
      <c r="G792" s="176"/>
      <c r="AJ792" s="139" t="str">
        <f t="shared" si="12"/>
        <v/>
      </c>
    </row>
    <row r="793" spans="7:36" ht="24" customHeight="1">
      <c r="G793" s="176"/>
      <c r="AJ793" s="139" t="str">
        <f t="shared" si="12"/>
        <v/>
      </c>
    </row>
    <row r="794" spans="7:36" ht="24" customHeight="1">
      <c r="G794" s="176"/>
      <c r="AJ794" s="139" t="str">
        <f t="shared" si="12"/>
        <v/>
      </c>
    </row>
    <row r="795" spans="7:36" ht="24" customHeight="1">
      <c r="G795" s="176"/>
      <c r="AJ795" s="139" t="str">
        <f t="shared" si="12"/>
        <v/>
      </c>
    </row>
    <row r="796" spans="7:36" ht="24" customHeight="1">
      <c r="G796" s="176"/>
      <c r="AJ796" s="139" t="str">
        <f t="shared" si="12"/>
        <v/>
      </c>
    </row>
    <row r="797" spans="7:36" ht="24" customHeight="1">
      <c r="G797" s="176"/>
      <c r="AJ797" s="139" t="str">
        <f t="shared" si="12"/>
        <v/>
      </c>
    </row>
    <row r="798" spans="7:36" ht="24" customHeight="1">
      <c r="G798" s="176"/>
      <c r="AJ798" s="139" t="str">
        <f t="shared" si="12"/>
        <v/>
      </c>
    </row>
    <row r="799" spans="7:36" ht="24" customHeight="1">
      <c r="G799" s="176"/>
      <c r="AJ799" s="139" t="str">
        <f t="shared" si="12"/>
        <v/>
      </c>
    </row>
    <row r="800" spans="7:36" ht="24" customHeight="1">
      <c r="G800" s="176"/>
      <c r="AJ800" s="139" t="str">
        <f t="shared" si="12"/>
        <v/>
      </c>
    </row>
    <row r="801" spans="7:36" ht="24" customHeight="1">
      <c r="G801" s="176"/>
      <c r="AJ801" s="139" t="str">
        <f t="shared" si="12"/>
        <v/>
      </c>
    </row>
    <row r="802" spans="7:36" ht="24" customHeight="1">
      <c r="G802" s="176"/>
      <c r="AJ802" s="139" t="str">
        <f t="shared" si="12"/>
        <v/>
      </c>
    </row>
    <row r="803" spans="7:36" ht="24" customHeight="1">
      <c r="G803" s="176"/>
      <c r="AJ803" s="139" t="str">
        <f t="shared" si="12"/>
        <v/>
      </c>
    </row>
    <row r="804" spans="7:36" ht="24" customHeight="1">
      <c r="G804" s="176"/>
      <c r="AJ804" s="139" t="str">
        <f t="shared" si="12"/>
        <v/>
      </c>
    </row>
    <row r="805" spans="7:36" ht="24" customHeight="1">
      <c r="G805" s="176"/>
      <c r="AJ805" s="139" t="str">
        <f t="shared" si="12"/>
        <v/>
      </c>
    </row>
    <row r="806" spans="7:36" ht="24" customHeight="1">
      <c r="G806" s="176"/>
      <c r="AJ806" s="139" t="str">
        <f t="shared" si="12"/>
        <v/>
      </c>
    </row>
    <row r="807" spans="7:36" ht="24" customHeight="1">
      <c r="G807" s="176"/>
      <c r="AJ807" s="139" t="str">
        <f t="shared" si="12"/>
        <v/>
      </c>
    </row>
    <row r="808" spans="7:36" ht="24" customHeight="1">
      <c r="G808" s="176"/>
      <c r="AJ808" s="139" t="str">
        <f t="shared" si="12"/>
        <v/>
      </c>
    </row>
    <row r="809" spans="7:36" ht="24" customHeight="1">
      <c r="G809" s="176"/>
      <c r="AJ809" s="139" t="str">
        <f t="shared" si="12"/>
        <v/>
      </c>
    </row>
    <row r="810" spans="7:36" ht="24" customHeight="1">
      <c r="G810" s="176"/>
      <c r="AJ810" s="139" t="str">
        <f t="shared" si="12"/>
        <v/>
      </c>
    </row>
    <row r="811" spans="7:36" ht="24" customHeight="1">
      <c r="G811" s="176"/>
      <c r="AJ811" s="139" t="str">
        <f t="shared" si="12"/>
        <v/>
      </c>
    </row>
    <row r="812" spans="7:36" ht="24" customHeight="1">
      <c r="G812" s="176"/>
      <c r="AJ812" s="139" t="str">
        <f t="shared" si="12"/>
        <v/>
      </c>
    </row>
    <row r="813" spans="7:36" ht="24" customHeight="1">
      <c r="G813" s="176"/>
      <c r="AJ813" s="139" t="str">
        <f t="shared" si="12"/>
        <v/>
      </c>
    </row>
    <row r="814" spans="7:36" ht="24" customHeight="1">
      <c r="G814" s="176"/>
      <c r="AJ814" s="139" t="str">
        <f t="shared" si="12"/>
        <v/>
      </c>
    </row>
    <row r="815" spans="7:36" ht="24" customHeight="1">
      <c r="G815" s="176"/>
      <c r="AJ815" s="139" t="str">
        <f t="shared" si="12"/>
        <v/>
      </c>
    </row>
    <row r="816" spans="7:36" ht="24" customHeight="1">
      <c r="G816" s="176"/>
      <c r="AJ816" s="139" t="str">
        <f t="shared" si="12"/>
        <v/>
      </c>
    </row>
    <row r="817" spans="7:36" ht="24" customHeight="1">
      <c r="G817" s="176"/>
      <c r="AJ817" s="139" t="str">
        <f t="shared" si="12"/>
        <v/>
      </c>
    </row>
    <row r="818" spans="7:36" ht="24" customHeight="1">
      <c r="G818" s="176"/>
      <c r="AJ818" s="139" t="str">
        <f t="shared" si="12"/>
        <v/>
      </c>
    </row>
    <row r="819" spans="7:36" ht="24" customHeight="1">
      <c r="G819" s="176"/>
      <c r="AJ819" s="139" t="str">
        <f t="shared" si="12"/>
        <v/>
      </c>
    </row>
    <row r="820" spans="7:36" ht="24" customHeight="1">
      <c r="G820" s="176"/>
      <c r="AJ820" s="139" t="str">
        <f t="shared" si="12"/>
        <v/>
      </c>
    </row>
    <row r="821" spans="7:36" ht="24" customHeight="1">
      <c r="G821" s="176"/>
      <c r="AJ821" s="139" t="str">
        <f t="shared" si="12"/>
        <v/>
      </c>
    </row>
    <row r="822" spans="7:36" ht="24" customHeight="1">
      <c r="G822" s="176"/>
      <c r="AJ822" s="139" t="str">
        <f t="shared" si="12"/>
        <v/>
      </c>
    </row>
    <row r="823" spans="7:36" ht="24" customHeight="1">
      <c r="G823" s="176"/>
      <c r="AJ823" s="139" t="str">
        <f t="shared" si="12"/>
        <v/>
      </c>
    </row>
    <row r="824" spans="7:36" ht="24" customHeight="1">
      <c r="G824" s="176"/>
      <c r="AJ824" s="139" t="str">
        <f t="shared" si="12"/>
        <v/>
      </c>
    </row>
    <row r="825" spans="7:36" ht="24" customHeight="1">
      <c r="G825" s="176"/>
      <c r="AJ825" s="139" t="str">
        <f t="shared" si="12"/>
        <v/>
      </c>
    </row>
    <row r="826" spans="7:36" ht="24" customHeight="1">
      <c r="G826" s="176"/>
      <c r="AJ826" s="139" t="str">
        <f t="shared" si="12"/>
        <v/>
      </c>
    </row>
    <row r="827" spans="7:36" ht="24" customHeight="1">
      <c r="G827" s="176"/>
      <c r="AJ827" s="139" t="str">
        <f t="shared" si="12"/>
        <v/>
      </c>
    </row>
    <row r="828" spans="7:36" ht="24" customHeight="1">
      <c r="G828" s="176"/>
      <c r="AJ828" s="139" t="str">
        <f t="shared" si="12"/>
        <v/>
      </c>
    </row>
    <row r="829" spans="7:36" ht="24" customHeight="1">
      <c r="G829" s="176"/>
      <c r="AJ829" s="139" t="str">
        <f t="shared" si="12"/>
        <v/>
      </c>
    </row>
    <row r="830" spans="7:36" ht="23.25">
      <c r="G830" s="176"/>
      <c r="S830" s="316"/>
      <c r="AJ830" s="139" t="str">
        <f t="shared" si="12"/>
        <v/>
      </c>
    </row>
    <row r="831" spans="7:36" ht="24" customHeight="1">
      <c r="G831" s="176"/>
      <c r="AJ831" s="139" t="str">
        <f t="shared" si="12"/>
        <v/>
      </c>
    </row>
    <row r="832" spans="7:36" ht="24" customHeight="1">
      <c r="G832" s="176"/>
      <c r="AJ832" s="139" t="str">
        <f t="shared" si="12"/>
        <v/>
      </c>
    </row>
    <row r="833" spans="7:36" ht="24" customHeight="1">
      <c r="G833" s="176"/>
      <c r="AJ833" s="139" t="str">
        <f t="shared" si="12"/>
        <v/>
      </c>
    </row>
    <row r="834" spans="7:36" ht="24" customHeight="1">
      <c r="G834" s="176"/>
      <c r="AJ834" s="139" t="str">
        <f t="shared" si="12"/>
        <v/>
      </c>
    </row>
    <row r="835" spans="7:36" ht="24" customHeight="1">
      <c r="G835" s="176"/>
      <c r="AJ835" s="139" t="str">
        <f t="shared" si="12"/>
        <v/>
      </c>
    </row>
    <row r="836" spans="7:36" ht="24" customHeight="1">
      <c r="G836" s="176"/>
      <c r="AJ836" s="139" t="str">
        <f t="shared" si="12"/>
        <v/>
      </c>
    </row>
    <row r="837" spans="7:36" ht="24" customHeight="1">
      <c r="G837" s="176"/>
      <c r="AJ837" s="139" t="str">
        <f t="shared" si="12"/>
        <v/>
      </c>
    </row>
    <row r="838" spans="7:36" ht="24" customHeight="1">
      <c r="G838" s="176"/>
      <c r="AJ838" s="139" t="str">
        <f t="shared" si="12"/>
        <v/>
      </c>
    </row>
    <row r="839" spans="7:36" ht="24" customHeight="1">
      <c r="G839" s="176"/>
      <c r="AJ839" s="139" t="str">
        <f t="shared" si="12"/>
        <v/>
      </c>
    </row>
    <row r="840" spans="7:36" ht="24" customHeight="1">
      <c r="G840" s="176"/>
      <c r="AJ840" s="139" t="str">
        <f t="shared" ref="AJ840:AJ903" si="13">IF(C840="","",C840)</f>
        <v/>
      </c>
    </row>
    <row r="841" spans="7:36" ht="24" customHeight="1">
      <c r="G841" s="176"/>
      <c r="AJ841" s="139" t="str">
        <f t="shared" si="13"/>
        <v/>
      </c>
    </row>
    <row r="842" spans="7:36" ht="24" customHeight="1">
      <c r="G842" s="176"/>
      <c r="AJ842" s="139" t="str">
        <f t="shared" si="13"/>
        <v/>
      </c>
    </row>
    <row r="843" spans="7:36" ht="24" customHeight="1">
      <c r="G843" s="176"/>
      <c r="AJ843" s="139" t="str">
        <f t="shared" si="13"/>
        <v/>
      </c>
    </row>
    <row r="844" spans="7:36" ht="24" customHeight="1">
      <c r="G844" s="176"/>
      <c r="AJ844" s="139" t="str">
        <f t="shared" si="13"/>
        <v/>
      </c>
    </row>
    <row r="845" spans="7:36" ht="24" customHeight="1">
      <c r="G845" s="176"/>
      <c r="AJ845" s="139" t="str">
        <f t="shared" si="13"/>
        <v/>
      </c>
    </row>
    <row r="846" spans="7:36" ht="24" customHeight="1">
      <c r="G846" s="176"/>
      <c r="AJ846" s="139" t="str">
        <f t="shared" si="13"/>
        <v/>
      </c>
    </row>
    <row r="847" spans="7:36" ht="24" customHeight="1">
      <c r="G847" s="176"/>
      <c r="AJ847" s="139" t="str">
        <f t="shared" si="13"/>
        <v/>
      </c>
    </row>
    <row r="848" spans="7:36" ht="24" customHeight="1">
      <c r="G848" s="176"/>
      <c r="AJ848" s="139" t="str">
        <f t="shared" si="13"/>
        <v/>
      </c>
    </row>
    <row r="849" spans="7:36" ht="24" customHeight="1">
      <c r="G849" s="176"/>
      <c r="AJ849" s="139" t="str">
        <f t="shared" si="13"/>
        <v/>
      </c>
    </row>
    <row r="850" spans="7:36" ht="24" customHeight="1">
      <c r="G850" s="176"/>
      <c r="AJ850" s="139" t="str">
        <f t="shared" si="13"/>
        <v/>
      </c>
    </row>
    <row r="851" spans="7:36" ht="24" customHeight="1">
      <c r="G851" s="176"/>
      <c r="AJ851" s="139" t="str">
        <f t="shared" si="13"/>
        <v/>
      </c>
    </row>
    <row r="852" spans="7:36" ht="24" customHeight="1">
      <c r="G852" s="176"/>
      <c r="AJ852" s="139" t="str">
        <f t="shared" si="13"/>
        <v/>
      </c>
    </row>
    <row r="853" spans="7:36" ht="24" customHeight="1">
      <c r="G853" s="176"/>
      <c r="AJ853" s="139" t="str">
        <f t="shared" si="13"/>
        <v/>
      </c>
    </row>
    <row r="854" spans="7:36" ht="24" customHeight="1">
      <c r="G854" s="176"/>
      <c r="AJ854" s="139" t="str">
        <f t="shared" si="13"/>
        <v/>
      </c>
    </row>
    <row r="855" spans="7:36" ht="24" customHeight="1">
      <c r="G855" s="176"/>
      <c r="AJ855" s="139" t="str">
        <f t="shared" si="13"/>
        <v/>
      </c>
    </row>
    <row r="856" spans="7:36" ht="24" customHeight="1">
      <c r="G856" s="176"/>
      <c r="AJ856" s="139" t="str">
        <f t="shared" si="13"/>
        <v/>
      </c>
    </row>
    <row r="857" spans="7:36" ht="24" customHeight="1">
      <c r="G857" s="176"/>
      <c r="AJ857" s="139" t="str">
        <f t="shared" si="13"/>
        <v/>
      </c>
    </row>
    <row r="858" spans="7:36" ht="24" customHeight="1">
      <c r="G858" s="176"/>
      <c r="AJ858" s="139" t="str">
        <f t="shared" si="13"/>
        <v/>
      </c>
    </row>
    <row r="859" spans="7:36" ht="24" customHeight="1">
      <c r="G859" s="176"/>
      <c r="AJ859" s="139" t="str">
        <f t="shared" si="13"/>
        <v/>
      </c>
    </row>
    <row r="860" spans="7:36" ht="24" customHeight="1">
      <c r="G860" s="176"/>
      <c r="AJ860" s="139" t="str">
        <f t="shared" si="13"/>
        <v/>
      </c>
    </row>
    <row r="861" spans="7:36" ht="24" customHeight="1">
      <c r="G861" s="176"/>
      <c r="AJ861" s="139" t="str">
        <f t="shared" si="13"/>
        <v/>
      </c>
    </row>
    <row r="862" spans="7:36" ht="24" customHeight="1">
      <c r="G862" s="176"/>
      <c r="AJ862" s="139" t="str">
        <f t="shared" si="13"/>
        <v/>
      </c>
    </row>
    <row r="863" spans="7:36" ht="24" customHeight="1">
      <c r="G863" s="176"/>
      <c r="AJ863" s="139" t="str">
        <f t="shared" si="13"/>
        <v/>
      </c>
    </row>
    <row r="864" spans="7:36" ht="24" customHeight="1">
      <c r="G864" s="176"/>
      <c r="AJ864" s="139" t="str">
        <f t="shared" si="13"/>
        <v/>
      </c>
    </row>
    <row r="865" spans="7:36" ht="24" customHeight="1">
      <c r="G865" s="176"/>
      <c r="AJ865" s="139" t="str">
        <f t="shared" si="13"/>
        <v/>
      </c>
    </row>
    <row r="866" spans="7:36" ht="24" customHeight="1">
      <c r="G866" s="176"/>
      <c r="AJ866" s="139" t="str">
        <f t="shared" si="13"/>
        <v/>
      </c>
    </row>
    <row r="867" spans="7:36" ht="24" customHeight="1">
      <c r="G867" s="176"/>
      <c r="AJ867" s="139" t="str">
        <f t="shared" si="13"/>
        <v/>
      </c>
    </row>
    <row r="868" spans="7:36" ht="24" customHeight="1">
      <c r="G868" s="176"/>
      <c r="AJ868" s="139" t="str">
        <f t="shared" si="13"/>
        <v/>
      </c>
    </row>
    <row r="869" spans="7:36" ht="24" customHeight="1">
      <c r="G869" s="176"/>
      <c r="AJ869" s="139" t="str">
        <f t="shared" si="13"/>
        <v/>
      </c>
    </row>
    <row r="870" spans="7:36" ht="24" customHeight="1">
      <c r="G870" s="176"/>
      <c r="AJ870" s="139" t="str">
        <f t="shared" si="13"/>
        <v/>
      </c>
    </row>
    <row r="871" spans="7:36" ht="24" customHeight="1">
      <c r="G871" s="176"/>
      <c r="AJ871" s="139" t="str">
        <f t="shared" si="13"/>
        <v/>
      </c>
    </row>
    <row r="872" spans="7:36" ht="24" customHeight="1">
      <c r="G872" s="176"/>
      <c r="AJ872" s="139" t="str">
        <f t="shared" si="13"/>
        <v/>
      </c>
    </row>
    <row r="873" spans="7:36" ht="24" customHeight="1">
      <c r="G873" s="176"/>
      <c r="AJ873" s="139" t="str">
        <f t="shared" si="13"/>
        <v/>
      </c>
    </row>
    <row r="874" spans="7:36" ht="24" customHeight="1">
      <c r="G874" s="176"/>
      <c r="AJ874" s="139" t="str">
        <f t="shared" si="13"/>
        <v/>
      </c>
    </row>
    <row r="875" spans="7:36" ht="24" customHeight="1">
      <c r="G875" s="176"/>
      <c r="AJ875" s="139" t="str">
        <f t="shared" si="13"/>
        <v/>
      </c>
    </row>
    <row r="876" spans="7:36" ht="24" customHeight="1">
      <c r="G876" s="176"/>
      <c r="AJ876" s="139" t="str">
        <f t="shared" si="13"/>
        <v/>
      </c>
    </row>
    <row r="877" spans="7:36" ht="24" customHeight="1">
      <c r="G877" s="176"/>
      <c r="AJ877" s="139" t="str">
        <f t="shared" si="13"/>
        <v/>
      </c>
    </row>
    <row r="878" spans="7:36" ht="24" customHeight="1">
      <c r="G878" s="176"/>
      <c r="AJ878" s="139" t="str">
        <f t="shared" si="13"/>
        <v/>
      </c>
    </row>
    <row r="879" spans="7:36" ht="24" customHeight="1">
      <c r="G879" s="176"/>
      <c r="AJ879" s="139" t="str">
        <f t="shared" si="13"/>
        <v/>
      </c>
    </row>
    <row r="880" spans="7:36" ht="24" customHeight="1">
      <c r="G880" s="176"/>
      <c r="AJ880" s="139" t="str">
        <f t="shared" si="13"/>
        <v/>
      </c>
    </row>
    <row r="881" spans="7:36" ht="24" customHeight="1">
      <c r="G881" s="176"/>
      <c r="AJ881" s="139" t="str">
        <f t="shared" si="13"/>
        <v/>
      </c>
    </row>
    <row r="882" spans="7:36" ht="24" customHeight="1">
      <c r="G882" s="176"/>
      <c r="AJ882" s="139" t="str">
        <f t="shared" si="13"/>
        <v/>
      </c>
    </row>
    <row r="883" spans="7:36" ht="24" customHeight="1">
      <c r="G883" s="176"/>
      <c r="AJ883" s="139" t="str">
        <f t="shared" si="13"/>
        <v/>
      </c>
    </row>
    <row r="884" spans="7:36" ht="24" customHeight="1">
      <c r="G884" s="176"/>
      <c r="AJ884" s="139" t="str">
        <f t="shared" si="13"/>
        <v/>
      </c>
    </row>
    <row r="885" spans="7:36" ht="24" customHeight="1">
      <c r="G885" s="176"/>
      <c r="AJ885" s="139" t="str">
        <f t="shared" si="13"/>
        <v/>
      </c>
    </row>
    <row r="886" spans="7:36" ht="24" customHeight="1">
      <c r="G886" s="176"/>
      <c r="AJ886" s="139" t="str">
        <f t="shared" si="13"/>
        <v/>
      </c>
    </row>
    <row r="887" spans="7:36" ht="24" customHeight="1">
      <c r="G887" s="176"/>
      <c r="AJ887" s="139" t="str">
        <f t="shared" si="13"/>
        <v/>
      </c>
    </row>
    <row r="888" spans="7:36" ht="24" customHeight="1">
      <c r="G888" s="176"/>
      <c r="AJ888" s="139" t="str">
        <f t="shared" si="13"/>
        <v/>
      </c>
    </row>
    <row r="889" spans="7:36" ht="24" customHeight="1">
      <c r="G889" s="176"/>
      <c r="AJ889" s="139" t="str">
        <f t="shared" si="13"/>
        <v/>
      </c>
    </row>
    <row r="890" spans="7:36" ht="24" customHeight="1">
      <c r="G890" s="176"/>
      <c r="AJ890" s="139" t="str">
        <f t="shared" si="13"/>
        <v/>
      </c>
    </row>
    <row r="891" spans="7:36" ht="24" customHeight="1">
      <c r="G891" s="176"/>
      <c r="AJ891" s="139" t="str">
        <f t="shared" si="13"/>
        <v/>
      </c>
    </row>
    <row r="892" spans="7:36" ht="24" customHeight="1">
      <c r="G892" s="176"/>
      <c r="AJ892" s="139" t="str">
        <f t="shared" si="13"/>
        <v/>
      </c>
    </row>
    <row r="893" spans="7:36" ht="24" customHeight="1">
      <c r="G893" s="176"/>
      <c r="AJ893" s="139" t="str">
        <f t="shared" si="13"/>
        <v/>
      </c>
    </row>
    <row r="894" spans="7:36" ht="24" customHeight="1">
      <c r="G894" s="176"/>
      <c r="AJ894" s="139" t="str">
        <f t="shared" si="13"/>
        <v/>
      </c>
    </row>
    <row r="895" spans="7:36" ht="24" customHeight="1">
      <c r="AJ895" s="139" t="str">
        <f t="shared" si="13"/>
        <v/>
      </c>
    </row>
    <row r="896" spans="7:36" ht="24" customHeight="1">
      <c r="AJ896" s="139" t="str">
        <f t="shared" si="13"/>
        <v/>
      </c>
    </row>
    <row r="897" spans="36:36" ht="24" customHeight="1">
      <c r="AJ897" s="139" t="str">
        <f t="shared" si="13"/>
        <v/>
      </c>
    </row>
    <row r="898" spans="36:36" ht="24" customHeight="1">
      <c r="AJ898" s="139" t="str">
        <f t="shared" si="13"/>
        <v/>
      </c>
    </row>
    <row r="899" spans="36:36" ht="24" customHeight="1">
      <c r="AJ899" s="139" t="str">
        <f t="shared" si="13"/>
        <v/>
      </c>
    </row>
    <row r="900" spans="36:36" ht="24" customHeight="1">
      <c r="AJ900" s="139" t="str">
        <f t="shared" si="13"/>
        <v/>
      </c>
    </row>
    <row r="901" spans="36:36" ht="24" customHeight="1">
      <c r="AJ901" s="139" t="str">
        <f t="shared" si="13"/>
        <v/>
      </c>
    </row>
    <row r="902" spans="36:36" ht="24" customHeight="1">
      <c r="AJ902" s="139" t="str">
        <f t="shared" si="13"/>
        <v/>
      </c>
    </row>
    <row r="903" spans="36:36" ht="24" customHeight="1">
      <c r="AJ903" s="139" t="str">
        <f t="shared" si="13"/>
        <v/>
      </c>
    </row>
    <row r="904" spans="36:36" ht="24" customHeight="1">
      <c r="AJ904" s="139" t="str">
        <f t="shared" ref="AJ904:AJ967" si="14">IF(C904="","",C904)</f>
        <v/>
      </c>
    </row>
    <row r="905" spans="36:36" ht="24" customHeight="1">
      <c r="AJ905" s="139" t="str">
        <f t="shared" si="14"/>
        <v/>
      </c>
    </row>
    <row r="906" spans="36:36" ht="24" customHeight="1">
      <c r="AJ906" s="139" t="str">
        <f t="shared" si="14"/>
        <v/>
      </c>
    </row>
    <row r="907" spans="36:36" ht="24" customHeight="1">
      <c r="AJ907" s="139" t="str">
        <f t="shared" si="14"/>
        <v/>
      </c>
    </row>
    <row r="908" spans="36:36" ht="24" customHeight="1">
      <c r="AJ908" s="139" t="str">
        <f t="shared" si="14"/>
        <v/>
      </c>
    </row>
    <row r="909" spans="36:36" ht="24" customHeight="1">
      <c r="AJ909" s="139" t="str">
        <f t="shared" si="14"/>
        <v/>
      </c>
    </row>
    <row r="910" spans="36:36" ht="24" customHeight="1">
      <c r="AJ910" s="139" t="str">
        <f t="shared" si="14"/>
        <v/>
      </c>
    </row>
    <row r="911" spans="36:36" ht="24" customHeight="1">
      <c r="AJ911" s="139" t="str">
        <f t="shared" si="14"/>
        <v/>
      </c>
    </row>
    <row r="912" spans="36:36" ht="24" customHeight="1">
      <c r="AJ912" s="139" t="str">
        <f t="shared" si="14"/>
        <v/>
      </c>
    </row>
    <row r="913" spans="36:36" ht="24" customHeight="1">
      <c r="AJ913" s="139" t="str">
        <f t="shared" si="14"/>
        <v/>
      </c>
    </row>
    <row r="914" spans="36:36" ht="24" customHeight="1">
      <c r="AJ914" s="139" t="str">
        <f t="shared" si="14"/>
        <v/>
      </c>
    </row>
    <row r="915" spans="36:36" ht="24" customHeight="1">
      <c r="AJ915" s="139" t="str">
        <f t="shared" si="14"/>
        <v/>
      </c>
    </row>
    <row r="916" spans="36:36" ht="24" customHeight="1">
      <c r="AJ916" s="139" t="str">
        <f t="shared" si="14"/>
        <v/>
      </c>
    </row>
    <row r="917" spans="36:36" ht="24" customHeight="1">
      <c r="AJ917" s="139" t="str">
        <f t="shared" si="14"/>
        <v/>
      </c>
    </row>
    <row r="918" spans="36:36" ht="24" customHeight="1">
      <c r="AJ918" s="139" t="str">
        <f t="shared" si="14"/>
        <v/>
      </c>
    </row>
    <row r="919" spans="36:36" ht="24" customHeight="1">
      <c r="AJ919" s="139" t="str">
        <f t="shared" si="14"/>
        <v/>
      </c>
    </row>
    <row r="920" spans="36:36" ht="24" customHeight="1">
      <c r="AJ920" s="139" t="str">
        <f t="shared" si="14"/>
        <v/>
      </c>
    </row>
    <row r="921" spans="36:36" ht="24" customHeight="1">
      <c r="AJ921" s="139" t="str">
        <f t="shared" si="14"/>
        <v/>
      </c>
    </row>
    <row r="922" spans="36:36" ht="24" customHeight="1">
      <c r="AJ922" s="139" t="str">
        <f t="shared" si="14"/>
        <v/>
      </c>
    </row>
    <row r="923" spans="36:36" ht="24" customHeight="1">
      <c r="AJ923" s="139" t="str">
        <f t="shared" si="14"/>
        <v/>
      </c>
    </row>
    <row r="924" spans="36:36" ht="24" customHeight="1">
      <c r="AJ924" s="139" t="str">
        <f t="shared" si="14"/>
        <v/>
      </c>
    </row>
    <row r="925" spans="36:36" ht="24" customHeight="1">
      <c r="AJ925" s="139" t="str">
        <f t="shared" si="14"/>
        <v/>
      </c>
    </row>
    <row r="926" spans="36:36" ht="24" customHeight="1">
      <c r="AJ926" s="139" t="str">
        <f t="shared" si="14"/>
        <v/>
      </c>
    </row>
    <row r="927" spans="36:36" ht="24" customHeight="1">
      <c r="AJ927" s="139" t="str">
        <f t="shared" si="14"/>
        <v/>
      </c>
    </row>
    <row r="928" spans="36:36" ht="24" customHeight="1">
      <c r="AJ928" s="139" t="str">
        <f t="shared" si="14"/>
        <v/>
      </c>
    </row>
    <row r="929" spans="36:36" ht="24" customHeight="1">
      <c r="AJ929" s="139" t="str">
        <f t="shared" si="14"/>
        <v/>
      </c>
    </row>
    <row r="930" spans="36:36" ht="24" customHeight="1">
      <c r="AJ930" s="139" t="str">
        <f t="shared" si="14"/>
        <v/>
      </c>
    </row>
    <row r="931" spans="36:36" ht="24" customHeight="1">
      <c r="AJ931" s="139" t="str">
        <f t="shared" si="14"/>
        <v/>
      </c>
    </row>
    <row r="932" spans="36:36" ht="24" customHeight="1">
      <c r="AJ932" s="139" t="str">
        <f t="shared" si="14"/>
        <v/>
      </c>
    </row>
    <row r="933" spans="36:36" ht="24" customHeight="1">
      <c r="AJ933" s="139" t="str">
        <f t="shared" si="14"/>
        <v/>
      </c>
    </row>
    <row r="934" spans="36:36" ht="24" customHeight="1">
      <c r="AJ934" s="139" t="str">
        <f t="shared" si="14"/>
        <v/>
      </c>
    </row>
    <row r="935" spans="36:36" ht="24" customHeight="1">
      <c r="AJ935" s="139" t="str">
        <f t="shared" si="14"/>
        <v/>
      </c>
    </row>
    <row r="936" spans="36:36" ht="24" customHeight="1">
      <c r="AJ936" s="139" t="str">
        <f t="shared" si="14"/>
        <v/>
      </c>
    </row>
    <row r="937" spans="36:36" ht="24" customHeight="1">
      <c r="AJ937" s="139" t="str">
        <f t="shared" si="14"/>
        <v/>
      </c>
    </row>
    <row r="938" spans="36:36" ht="24" customHeight="1">
      <c r="AJ938" s="139" t="str">
        <f t="shared" si="14"/>
        <v/>
      </c>
    </row>
    <row r="939" spans="36:36" ht="24" customHeight="1">
      <c r="AJ939" s="139" t="str">
        <f t="shared" si="14"/>
        <v/>
      </c>
    </row>
    <row r="940" spans="36:36" ht="24" customHeight="1">
      <c r="AJ940" s="139" t="str">
        <f t="shared" si="14"/>
        <v/>
      </c>
    </row>
    <row r="941" spans="36:36" ht="24" customHeight="1">
      <c r="AJ941" s="139" t="str">
        <f t="shared" si="14"/>
        <v/>
      </c>
    </row>
    <row r="942" spans="36:36" ht="24" customHeight="1">
      <c r="AJ942" s="139" t="str">
        <f t="shared" si="14"/>
        <v/>
      </c>
    </row>
    <row r="943" spans="36:36" ht="24" customHeight="1">
      <c r="AJ943" s="139" t="str">
        <f t="shared" si="14"/>
        <v/>
      </c>
    </row>
    <row r="944" spans="36:36" ht="24" customHeight="1">
      <c r="AJ944" s="139" t="str">
        <f t="shared" si="14"/>
        <v/>
      </c>
    </row>
    <row r="945" spans="36:36" ht="24" customHeight="1">
      <c r="AJ945" s="139" t="str">
        <f t="shared" si="14"/>
        <v/>
      </c>
    </row>
    <row r="946" spans="36:36" ht="24" customHeight="1">
      <c r="AJ946" s="139" t="str">
        <f t="shared" si="14"/>
        <v/>
      </c>
    </row>
    <row r="947" spans="36:36" ht="24" customHeight="1">
      <c r="AJ947" s="139" t="str">
        <f t="shared" si="14"/>
        <v/>
      </c>
    </row>
    <row r="948" spans="36:36" ht="24" customHeight="1">
      <c r="AJ948" s="139" t="str">
        <f t="shared" si="14"/>
        <v/>
      </c>
    </row>
    <row r="949" spans="36:36" ht="24" customHeight="1">
      <c r="AJ949" s="139" t="str">
        <f t="shared" si="14"/>
        <v/>
      </c>
    </row>
    <row r="950" spans="36:36" ht="24" customHeight="1">
      <c r="AJ950" s="139" t="str">
        <f t="shared" si="14"/>
        <v/>
      </c>
    </row>
    <row r="951" spans="36:36" ht="24" customHeight="1">
      <c r="AJ951" s="139" t="str">
        <f t="shared" si="14"/>
        <v/>
      </c>
    </row>
    <row r="952" spans="36:36" ht="24" customHeight="1">
      <c r="AJ952" s="139" t="str">
        <f t="shared" si="14"/>
        <v/>
      </c>
    </row>
    <row r="953" spans="36:36" ht="24" customHeight="1">
      <c r="AJ953" s="139" t="str">
        <f t="shared" si="14"/>
        <v/>
      </c>
    </row>
    <row r="954" spans="36:36" ht="24" customHeight="1">
      <c r="AJ954" s="139" t="str">
        <f t="shared" si="14"/>
        <v/>
      </c>
    </row>
    <row r="955" spans="36:36" ht="24" customHeight="1">
      <c r="AJ955" s="139" t="str">
        <f t="shared" si="14"/>
        <v/>
      </c>
    </row>
    <row r="956" spans="36:36" ht="24" customHeight="1">
      <c r="AJ956" s="139" t="str">
        <f t="shared" si="14"/>
        <v/>
      </c>
    </row>
    <row r="957" spans="36:36" ht="24" customHeight="1">
      <c r="AJ957" s="139" t="str">
        <f t="shared" si="14"/>
        <v/>
      </c>
    </row>
    <row r="958" spans="36:36" ht="24" customHeight="1">
      <c r="AJ958" s="139" t="str">
        <f t="shared" si="14"/>
        <v/>
      </c>
    </row>
    <row r="959" spans="36:36" ht="24" customHeight="1">
      <c r="AJ959" s="139" t="str">
        <f t="shared" si="14"/>
        <v/>
      </c>
    </row>
    <row r="960" spans="36:36" ht="24" customHeight="1">
      <c r="AJ960" s="139" t="str">
        <f t="shared" si="14"/>
        <v/>
      </c>
    </row>
    <row r="961" spans="36:36" ht="24" customHeight="1">
      <c r="AJ961" s="139" t="str">
        <f t="shared" si="14"/>
        <v/>
      </c>
    </row>
    <row r="962" spans="36:36" ht="24" customHeight="1">
      <c r="AJ962" s="139" t="str">
        <f t="shared" si="14"/>
        <v/>
      </c>
    </row>
    <row r="963" spans="36:36" ht="24" customHeight="1">
      <c r="AJ963" s="139" t="str">
        <f t="shared" si="14"/>
        <v/>
      </c>
    </row>
    <row r="964" spans="36:36" ht="24" customHeight="1">
      <c r="AJ964" s="139" t="str">
        <f t="shared" si="14"/>
        <v/>
      </c>
    </row>
    <row r="965" spans="36:36" ht="24" customHeight="1">
      <c r="AJ965" s="139" t="str">
        <f t="shared" si="14"/>
        <v/>
      </c>
    </row>
    <row r="966" spans="36:36" ht="24" customHeight="1">
      <c r="AJ966" s="139" t="str">
        <f t="shared" si="14"/>
        <v/>
      </c>
    </row>
    <row r="967" spans="36:36" ht="24" customHeight="1">
      <c r="AJ967" s="139" t="str">
        <f t="shared" si="14"/>
        <v/>
      </c>
    </row>
    <row r="968" spans="36:36" ht="24" customHeight="1">
      <c r="AJ968" s="139" t="str">
        <f t="shared" ref="AJ968:AJ1031" si="15">IF(C968="","",C968)</f>
        <v/>
      </c>
    </row>
    <row r="969" spans="36:36" ht="24" customHeight="1">
      <c r="AJ969" s="139" t="str">
        <f t="shared" si="15"/>
        <v/>
      </c>
    </row>
    <row r="970" spans="36:36" ht="24" customHeight="1">
      <c r="AJ970" s="139" t="str">
        <f t="shared" si="15"/>
        <v/>
      </c>
    </row>
    <row r="971" spans="36:36" ht="24" customHeight="1">
      <c r="AJ971" s="139" t="str">
        <f t="shared" si="15"/>
        <v/>
      </c>
    </row>
    <row r="972" spans="36:36" ht="24" customHeight="1">
      <c r="AJ972" s="139" t="str">
        <f t="shared" si="15"/>
        <v/>
      </c>
    </row>
    <row r="973" spans="36:36" ht="24" customHeight="1">
      <c r="AJ973" s="139" t="str">
        <f t="shared" si="15"/>
        <v/>
      </c>
    </row>
    <row r="974" spans="36:36" ht="24" customHeight="1">
      <c r="AJ974" s="139" t="str">
        <f t="shared" si="15"/>
        <v/>
      </c>
    </row>
    <row r="975" spans="36:36" ht="24" customHeight="1">
      <c r="AJ975" s="139" t="str">
        <f t="shared" si="15"/>
        <v/>
      </c>
    </row>
    <row r="976" spans="36:36" ht="24" customHeight="1">
      <c r="AJ976" s="139" t="str">
        <f t="shared" si="15"/>
        <v/>
      </c>
    </row>
    <row r="977" spans="36:36" ht="24" customHeight="1">
      <c r="AJ977" s="139" t="str">
        <f t="shared" si="15"/>
        <v/>
      </c>
    </row>
    <row r="978" spans="36:36" ht="24" customHeight="1">
      <c r="AJ978" s="139" t="str">
        <f t="shared" si="15"/>
        <v/>
      </c>
    </row>
    <row r="979" spans="36:36" ht="24" customHeight="1">
      <c r="AJ979" s="139" t="str">
        <f t="shared" si="15"/>
        <v/>
      </c>
    </row>
    <row r="980" spans="36:36" ht="24" customHeight="1">
      <c r="AJ980" s="139" t="str">
        <f t="shared" si="15"/>
        <v/>
      </c>
    </row>
    <row r="981" spans="36:36" ht="24" customHeight="1">
      <c r="AJ981" s="139" t="str">
        <f t="shared" si="15"/>
        <v/>
      </c>
    </row>
    <row r="982" spans="36:36" ht="24" customHeight="1">
      <c r="AJ982" s="139" t="str">
        <f t="shared" si="15"/>
        <v/>
      </c>
    </row>
    <row r="983" spans="36:36" ht="24" customHeight="1">
      <c r="AJ983" s="139" t="str">
        <f t="shared" si="15"/>
        <v/>
      </c>
    </row>
    <row r="984" spans="36:36" ht="24" customHeight="1">
      <c r="AJ984" s="139" t="str">
        <f t="shared" si="15"/>
        <v/>
      </c>
    </row>
    <row r="985" spans="36:36" ht="24" customHeight="1">
      <c r="AJ985" s="139" t="str">
        <f t="shared" si="15"/>
        <v/>
      </c>
    </row>
    <row r="986" spans="36:36" ht="24" customHeight="1">
      <c r="AJ986" s="139" t="str">
        <f t="shared" si="15"/>
        <v/>
      </c>
    </row>
    <row r="987" spans="36:36" ht="24" customHeight="1">
      <c r="AJ987" s="139" t="str">
        <f t="shared" si="15"/>
        <v/>
      </c>
    </row>
    <row r="988" spans="36:36" ht="24" customHeight="1">
      <c r="AJ988" s="139" t="str">
        <f t="shared" si="15"/>
        <v/>
      </c>
    </row>
    <row r="989" spans="36:36" ht="24" customHeight="1">
      <c r="AJ989" s="139" t="str">
        <f t="shared" si="15"/>
        <v/>
      </c>
    </row>
    <row r="990" spans="36:36" ht="24" customHeight="1">
      <c r="AJ990" s="139" t="str">
        <f t="shared" si="15"/>
        <v/>
      </c>
    </row>
    <row r="991" spans="36:36" ht="24" customHeight="1">
      <c r="AJ991" s="139" t="str">
        <f t="shared" si="15"/>
        <v/>
      </c>
    </row>
    <row r="992" spans="36:36" ht="24" customHeight="1">
      <c r="AJ992" s="139" t="str">
        <f t="shared" si="15"/>
        <v/>
      </c>
    </row>
    <row r="993" spans="36:36" ht="24" customHeight="1">
      <c r="AJ993" s="139" t="str">
        <f t="shared" si="15"/>
        <v/>
      </c>
    </row>
    <row r="994" spans="36:36" ht="24" customHeight="1">
      <c r="AJ994" s="139" t="str">
        <f t="shared" si="15"/>
        <v/>
      </c>
    </row>
    <row r="995" spans="36:36" ht="24" customHeight="1">
      <c r="AJ995" s="139" t="str">
        <f t="shared" si="15"/>
        <v/>
      </c>
    </row>
    <row r="996" spans="36:36" ht="24" customHeight="1">
      <c r="AJ996" s="139" t="str">
        <f t="shared" si="15"/>
        <v/>
      </c>
    </row>
    <row r="997" spans="36:36" ht="24" customHeight="1">
      <c r="AJ997" s="139" t="str">
        <f t="shared" si="15"/>
        <v/>
      </c>
    </row>
    <row r="998" spans="36:36" ht="24" customHeight="1">
      <c r="AJ998" s="139" t="str">
        <f t="shared" si="15"/>
        <v/>
      </c>
    </row>
    <row r="999" spans="36:36" ht="24" customHeight="1">
      <c r="AJ999" s="139" t="str">
        <f t="shared" si="15"/>
        <v/>
      </c>
    </row>
    <row r="1000" spans="36:36" ht="24" customHeight="1">
      <c r="AJ1000" s="139" t="str">
        <f t="shared" si="15"/>
        <v/>
      </c>
    </row>
    <row r="1001" spans="36:36" ht="24" customHeight="1">
      <c r="AJ1001" s="139" t="str">
        <f t="shared" si="15"/>
        <v/>
      </c>
    </row>
    <row r="1002" spans="36:36" ht="24" customHeight="1">
      <c r="AJ1002" s="139" t="str">
        <f t="shared" si="15"/>
        <v/>
      </c>
    </row>
    <row r="1003" spans="36:36" ht="24" customHeight="1">
      <c r="AJ1003" s="139" t="str">
        <f t="shared" si="15"/>
        <v/>
      </c>
    </row>
    <row r="1004" spans="36:36" ht="24" customHeight="1">
      <c r="AJ1004" s="139" t="str">
        <f t="shared" si="15"/>
        <v/>
      </c>
    </row>
    <row r="1005" spans="36:36" ht="24" customHeight="1">
      <c r="AJ1005" s="139" t="str">
        <f t="shared" si="15"/>
        <v/>
      </c>
    </row>
    <row r="1006" spans="36:36" ht="24" customHeight="1">
      <c r="AJ1006" s="139" t="str">
        <f t="shared" si="15"/>
        <v/>
      </c>
    </row>
    <row r="1007" spans="36:36" ht="24" customHeight="1">
      <c r="AJ1007" s="139" t="str">
        <f t="shared" si="15"/>
        <v/>
      </c>
    </row>
    <row r="1008" spans="36:36" ht="24" customHeight="1">
      <c r="AJ1008" s="139" t="str">
        <f t="shared" si="15"/>
        <v/>
      </c>
    </row>
    <row r="1009" spans="36:36" ht="24" customHeight="1">
      <c r="AJ1009" s="139" t="str">
        <f t="shared" si="15"/>
        <v/>
      </c>
    </row>
    <row r="1010" spans="36:36" ht="24" customHeight="1">
      <c r="AJ1010" s="139" t="str">
        <f t="shared" si="15"/>
        <v/>
      </c>
    </row>
    <row r="1011" spans="36:36" ht="24" customHeight="1">
      <c r="AJ1011" s="139" t="str">
        <f t="shared" si="15"/>
        <v/>
      </c>
    </row>
    <row r="1012" spans="36:36" ht="24" customHeight="1">
      <c r="AJ1012" s="139" t="str">
        <f t="shared" si="15"/>
        <v/>
      </c>
    </row>
    <row r="1013" spans="36:36" ht="24" customHeight="1">
      <c r="AJ1013" s="139" t="str">
        <f t="shared" si="15"/>
        <v/>
      </c>
    </row>
    <row r="1014" spans="36:36" ht="24" customHeight="1">
      <c r="AJ1014" s="139" t="str">
        <f t="shared" si="15"/>
        <v/>
      </c>
    </row>
    <row r="1015" spans="36:36" ht="24" customHeight="1">
      <c r="AJ1015" s="139" t="str">
        <f t="shared" si="15"/>
        <v/>
      </c>
    </row>
    <row r="1016" spans="36:36" ht="24" customHeight="1">
      <c r="AJ1016" s="139" t="str">
        <f t="shared" si="15"/>
        <v/>
      </c>
    </row>
    <row r="1017" spans="36:36" ht="24" customHeight="1">
      <c r="AJ1017" s="139" t="str">
        <f t="shared" si="15"/>
        <v/>
      </c>
    </row>
    <row r="1018" spans="36:36" ht="24" customHeight="1">
      <c r="AJ1018" s="139" t="str">
        <f t="shared" si="15"/>
        <v/>
      </c>
    </row>
    <row r="1019" spans="36:36" ht="24" customHeight="1">
      <c r="AJ1019" s="139" t="str">
        <f t="shared" si="15"/>
        <v/>
      </c>
    </row>
    <row r="1020" spans="36:36" ht="24" customHeight="1">
      <c r="AJ1020" s="139" t="str">
        <f t="shared" si="15"/>
        <v/>
      </c>
    </row>
    <row r="1021" spans="36:36" ht="24" customHeight="1">
      <c r="AJ1021" s="139" t="str">
        <f t="shared" si="15"/>
        <v/>
      </c>
    </row>
    <row r="1022" spans="36:36" ht="24" customHeight="1">
      <c r="AJ1022" s="139" t="str">
        <f t="shared" si="15"/>
        <v/>
      </c>
    </row>
    <row r="1023" spans="36:36" ht="24" customHeight="1">
      <c r="AJ1023" s="139" t="str">
        <f t="shared" si="15"/>
        <v/>
      </c>
    </row>
    <row r="1024" spans="36:36" ht="24" customHeight="1">
      <c r="AJ1024" s="139" t="str">
        <f t="shared" si="15"/>
        <v/>
      </c>
    </row>
    <row r="1025" spans="36:36" ht="24" customHeight="1">
      <c r="AJ1025" s="139" t="str">
        <f t="shared" si="15"/>
        <v/>
      </c>
    </row>
    <row r="1026" spans="36:36" ht="24" customHeight="1">
      <c r="AJ1026" s="139" t="str">
        <f t="shared" si="15"/>
        <v/>
      </c>
    </row>
    <row r="1027" spans="36:36" ht="24" customHeight="1">
      <c r="AJ1027" s="139" t="str">
        <f t="shared" si="15"/>
        <v/>
      </c>
    </row>
    <row r="1028" spans="36:36" ht="24" customHeight="1">
      <c r="AJ1028" s="139" t="str">
        <f t="shared" si="15"/>
        <v/>
      </c>
    </row>
    <row r="1029" spans="36:36" ht="24" customHeight="1">
      <c r="AJ1029" s="139" t="str">
        <f t="shared" si="15"/>
        <v/>
      </c>
    </row>
    <row r="1030" spans="36:36" ht="24" customHeight="1">
      <c r="AJ1030" s="139" t="str">
        <f t="shared" si="15"/>
        <v/>
      </c>
    </row>
    <row r="1031" spans="36:36" ht="24" customHeight="1">
      <c r="AJ1031" s="139" t="str">
        <f t="shared" si="15"/>
        <v/>
      </c>
    </row>
    <row r="1032" spans="36:36" ht="24" customHeight="1">
      <c r="AJ1032" s="139" t="str">
        <f t="shared" ref="AJ1032:AJ1095" si="16">IF(C1032="","",C1032)</f>
        <v/>
      </c>
    </row>
    <row r="1033" spans="36:36" ht="24" customHeight="1">
      <c r="AJ1033" s="139" t="str">
        <f t="shared" si="16"/>
        <v/>
      </c>
    </row>
    <row r="1034" spans="36:36" ht="24" customHeight="1">
      <c r="AJ1034" s="139" t="str">
        <f t="shared" si="16"/>
        <v/>
      </c>
    </row>
    <row r="1035" spans="36:36" ht="24" customHeight="1">
      <c r="AJ1035" s="139" t="str">
        <f t="shared" si="16"/>
        <v/>
      </c>
    </row>
    <row r="1036" spans="36:36" ht="24" customHeight="1">
      <c r="AJ1036" s="139" t="str">
        <f t="shared" si="16"/>
        <v/>
      </c>
    </row>
    <row r="1037" spans="36:36" ht="24" customHeight="1">
      <c r="AJ1037" s="139" t="str">
        <f t="shared" si="16"/>
        <v/>
      </c>
    </row>
    <row r="1038" spans="36:36" ht="24" customHeight="1">
      <c r="AJ1038" s="139" t="str">
        <f t="shared" si="16"/>
        <v/>
      </c>
    </row>
    <row r="1039" spans="36:36" ht="24" customHeight="1">
      <c r="AJ1039" s="139" t="str">
        <f t="shared" si="16"/>
        <v/>
      </c>
    </row>
    <row r="1040" spans="36:36" ht="24" customHeight="1">
      <c r="AJ1040" s="139" t="str">
        <f t="shared" si="16"/>
        <v/>
      </c>
    </row>
    <row r="1041" spans="36:36" ht="24" customHeight="1">
      <c r="AJ1041" s="139" t="str">
        <f t="shared" si="16"/>
        <v/>
      </c>
    </row>
    <row r="1042" spans="36:36" ht="24" customHeight="1">
      <c r="AJ1042" s="139" t="str">
        <f t="shared" si="16"/>
        <v/>
      </c>
    </row>
    <row r="1043" spans="36:36" ht="24" customHeight="1">
      <c r="AJ1043" s="139" t="str">
        <f t="shared" si="16"/>
        <v/>
      </c>
    </row>
    <row r="1044" spans="36:36" ht="24" customHeight="1">
      <c r="AJ1044" s="139" t="str">
        <f t="shared" si="16"/>
        <v/>
      </c>
    </row>
    <row r="1045" spans="36:36" ht="24" customHeight="1">
      <c r="AJ1045" s="139" t="str">
        <f t="shared" si="16"/>
        <v/>
      </c>
    </row>
    <row r="1046" spans="36:36" ht="24" customHeight="1">
      <c r="AJ1046" s="139" t="str">
        <f t="shared" si="16"/>
        <v/>
      </c>
    </row>
    <row r="1047" spans="36:36" ht="24" customHeight="1">
      <c r="AJ1047" s="139" t="str">
        <f t="shared" si="16"/>
        <v/>
      </c>
    </row>
    <row r="1048" spans="36:36" ht="24" customHeight="1">
      <c r="AJ1048" s="139" t="str">
        <f t="shared" si="16"/>
        <v/>
      </c>
    </row>
    <row r="1049" spans="36:36" ht="24" customHeight="1">
      <c r="AJ1049" s="139" t="str">
        <f t="shared" si="16"/>
        <v/>
      </c>
    </row>
    <row r="1050" spans="36:36" ht="24" customHeight="1">
      <c r="AJ1050" s="139" t="str">
        <f t="shared" si="16"/>
        <v/>
      </c>
    </row>
    <row r="1051" spans="36:36" ht="24" customHeight="1">
      <c r="AJ1051" s="139" t="str">
        <f t="shared" si="16"/>
        <v/>
      </c>
    </row>
    <row r="1052" spans="36:36" ht="24" customHeight="1">
      <c r="AJ1052" s="139" t="str">
        <f t="shared" si="16"/>
        <v/>
      </c>
    </row>
    <row r="1053" spans="36:36" ht="24" customHeight="1">
      <c r="AJ1053" s="139" t="str">
        <f t="shared" si="16"/>
        <v/>
      </c>
    </row>
    <row r="1054" spans="36:36" ht="24" customHeight="1">
      <c r="AJ1054" s="139" t="str">
        <f t="shared" si="16"/>
        <v/>
      </c>
    </row>
    <row r="1055" spans="36:36" ht="24" customHeight="1">
      <c r="AJ1055" s="139" t="str">
        <f t="shared" si="16"/>
        <v/>
      </c>
    </row>
    <row r="1056" spans="36:36" ht="24" customHeight="1">
      <c r="AJ1056" s="139" t="str">
        <f t="shared" si="16"/>
        <v/>
      </c>
    </row>
    <row r="1057" spans="36:36" ht="24" customHeight="1">
      <c r="AJ1057" s="139" t="str">
        <f t="shared" si="16"/>
        <v/>
      </c>
    </row>
    <row r="1058" spans="36:36" ht="24" customHeight="1">
      <c r="AJ1058" s="139" t="str">
        <f t="shared" si="16"/>
        <v/>
      </c>
    </row>
    <row r="1059" spans="36:36" ht="24" customHeight="1">
      <c r="AJ1059" s="139" t="str">
        <f t="shared" si="16"/>
        <v/>
      </c>
    </row>
    <row r="1060" spans="36:36" ht="24" customHeight="1">
      <c r="AJ1060" s="139" t="str">
        <f t="shared" si="16"/>
        <v/>
      </c>
    </row>
    <row r="1061" spans="36:36" ht="24" customHeight="1">
      <c r="AJ1061" s="139" t="str">
        <f t="shared" si="16"/>
        <v/>
      </c>
    </row>
    <row r="1062" spans="36:36" ht="24" customHeight="1">
      <c r="AJ1062" s="139" t="str">
        <f t="shared" si="16"/>
        <v/>
      </c>
    </row>
    <row r="1063" spans="36:36" ht="24" customHeight="1">
      <c r="AJ1063" s="139" t="str">
        <f t="shared" si="16"/>
        <v/>
      </c>
    </row>
    <row r="1064" spans="36:36" ht="24" customHeight="1">
      <c r="AJ1064" s="139" t="str">
        <f t="shared" si="16"/>
        <v/>
      </c>
    </row>
    <row r="1065" spans="36:36" ht="24" customHeight="1">
      <c r="AJ1065" s="139" t="str">
        <f t="shared" si="16"/>
        <v/>
      </c>
    </row>
    <row r="1066" spans="36:36" ht="24" customHeight="1">
      <c r="AJ1066" s="139" t="str">
        <f t="shared" si="16"/>
        <v/>
      </c>
    </row>
    <row r="1067" spans="36:36" ht="24" customHeight="1">
      <c r="AJ1067" s="139" t="str">
        <f t="shared" si="16"/>
        <v/>
      </c>
    </row>
    <row r="1068" spans="36:36" ht="24" customHeight="1">
      <c r="AJ1068" s="139" t="str">
        <f t="shared" si="16"/>
        <v/>
      </c>
    </row>
    <row r="1069" spans="36:36" ht="24" customHeight="1">
      <c r="AJ1069" s="139" t="str">
        <f t="shared" si="16"/>
        <v/>
      </c>
    </row>
    <row r="1070" spans="36:36" ht="24" customHeight="1">
      <c r="AJ1070" s="139" t="str">
        <f t="shared" si="16"/>
        <v/>
      </c>
    </row>
    <row r="1071" spans="36:36" ht="24" customHeight="1">
      <c r="AJ1071" s="139" t="str">
        <f t="shared" si="16"/>
        <v/>
      </c>
    </row>
    <row r="1072" spans="36:36" ht="24" customHeight="1">
      <c r="AJ1072" s="139" t="str">
        <f t="shared" si="16"/>
        <v/>
      </c>
    </row>
    <row r="1073" spans="36:36" ht="24" customHeight="1">
      <c r="AJ1073" s="139" t="str">
        <f t="shared" si="16"/>
        <v/>
      </c>
    </row>
    <row r="1074" spans="36:36" ht="24" customHeight="1">
      <c r="AJ1074" s="139" t="str">
        <f t="shared" si="16"/>
        <v/>
      </c>
    </row>
    <row r="1075" spans="36:36" ht="24" customHeight="1">
      <c r="AJ1075" s="139" t="str">
        <f t="shared" si="16"/>
        <v/>
      </c>
    </row>
    <row r="1076" spans="36:36" ht="24" customHeight="1">
      <c r="AJ1076" s="139" t="str">
        <f t="shared" si="16"/>
        <v/>
      </c>
    </row>
    <row r="1077" spans="36:36" ht="24" customHeight="1">
      <c r="AJ1077" s="139" t="str">
        <f t="shared" si="16"/>
        <v/>
      </c>
    </row>
    <row r="1078" spans="36:36" ht="24" customHeight="1">
      <c r="AJ1078" s="139" t="str">
        <f t="shared" si="16"/>
        <v/>
      </c>
    </row>
    <row r="1079" spans="36:36" ht="24" customHeight="1">
      <c r="AJ1079" s="139" t="str">
        <f t="shared" si="16"/>
        <v/>
      </c>
    </row>
    <row r="1080" spans="36:36" ht="24" customHeight="1">
      <c r="AJ1080" s="139" t="str">
        <f t="shared" si="16"/>
        <v/>
      </c>
    </row>
    <row r="1081" spans="36:36" ht="24" customHeight="1">
      <c r="AJ1081" s="139" t="str">
        <f t="shared" si="16"/>
        <v/>
      </c>
    </row>
    <row r="1082" spans="36:36" ht="24" customHeight="1">
      <c r="AJ1082" s="139" t="str">
        <f t="shared" si="16"/>
        <v/>
      </c>
    </row>
    <row r="1083" spans="36:36" ht="24" customHeight="1">
      <c r="AJ1083" s="139" t="str">
        <f t="shared" si="16"/>
        <v/>
      </c>
    </row>
    <row r="1084" spans="36:36" ht="24" customHeight="1">
      <c r="AJ1084" s="139" t="str">
        <f t="shared" si="16"/>
        <v/>
      </c>
    </row>
    <row r="1085" spans="36:36" ht="24" customHeight="1">
      <c r="AJ1085" s="139" t="str">
        <f t="shared" si="16"/>
        <v/>
      </c>
    </row>
    <row r="1086" spans="36:36" ht="24" customHeight="1">
      <c r="AJ1086" s="139" t="str">
        <f t="shared" si="16"/>
        <v/>
      </c>
    </row>
    <row r="1087" spans="36:36" ht="24" customHeight="1">
      <c r="AJ1087" s="139" t="str">
        <f t="shared" si="16"/>
        <v/>
      </c>
    </row>
    <row r="1088" spans="36:36" ht="24" customHeight="1">
      <c r="AJ1088" s="139" t="str">
        <f t="shared" si="16"/>
        <v/>
      </c>
    </row>
    <row r="1089" spans="36:36" ht="24" customHeight="1">
      <c r="AJ1089" s="139" t="str">
        <f t="shared" si="16"/>
        <v/>
      </c>
    </row>
    <row r="1090" spans="36:36" ht="24" customHeight="1">
      <c r="AJ1090" s="139" t="str">
        <f t="shared" si="16"/>
        <v/>
      </c>
    </row>
    <row r="1091" spans="36:36" ht="24" customHeight="1">
      <c r="AJ1091" s="139" t="str">
        <f t="shared" si="16"/>
        <v/>
      </c>
    </row>
    <row r="1092" spans="36:36" ht="24" customHeight="1">
      <c r="AJ1092" s="139" t="str">
        <f t="shared" si="16"/>
        <v/>
      </c>
    </row>
    <row r="1093" spans="36:36" ht="24" customHeight="1">
      <c r="AJ1093" s="139" t="str">
        <f t="shared" si="16"/>
        <v/>
      </c>
    </row>
    <row r="1094" spans="36:36" ht="24" customHeight="1">
      <c r="AJ1094" s="139" t="str">
        <f t="shared" si="16"/>
        <v/>
      </c>
    </row>
    <row r="1095" spans="36:36" ht="24" customHeight="1">
      <c r="AJ1095" s="139" t="str">
        <f t="shared" si="16"/>
        <v/>
      </c>
    </row>
    <row r="1096" spans="36:36" ht="24" customHeight="1">
      <c r="AJ1096" s="139" t="str">
        <f t="shared" ref="AJ1096:AJ1159" si="17">IF(C1096="","",C1096)</f>
        <v/>
      </c>
    </row>
    <row r="1097" spans="36:36" ht="24" customHeight="1">
      <c r="AJ1097" s="139" t="str">
        <f t="shared" si="17"/>
        <v/>
      </c>
    </row>
    <row r="1098" spans="36:36" ht="24" customHeight="1">
      <c r="AJ1098" s="139" t="str">
        <f t="shared" si="17"/>
        <v/>
      </c>
    </row>
    <row r="1099" spans="36:36" ht="24" customHeight="1">
      <c r="AJ1099" s="139" t="str">
        <f t="shared" si="17"/>
        <v/>
      </c>
    </row>
    <row r="1100" spans="36:36" ht="24" customHeight="1">
      <c r="AJ1100" s="139" t="str">
        <f t="shared" si="17"/>
        <v/>
      </c>
    </row>
    <row r="1101" spans="36:36" ht="24" customHeight="1">
      <c r="AJ1101" s="139" t="str">
        <f t="shared" si="17"/>
        <v/>
      </c>
    </row>
    <row r="1102" spans="36:36" ht="24" customHeight="1">
      <c r="AJ1102" s="139" t="str">
        <f t="shared" si="17"/>
        <v/>
      </c>
    </row>
    <row r="1103" spans="36:36" ht="24" customHeight="1">
      <c r="AJ1103" s="139" t="str">
        <f t="shared" si="17"/>
        <v/>
      </c>
    </row>
    <row r="1104" spans="36:36" ht="24" customHeight="1">
      <c r="AJ1104" s="139" t="str">
        <f t="shared" si="17"/>
        <v/>
      </c>
    </row>
    <row r="1105" spans="36:36" ht="24" customHeight="1">
      <c r="AJ1105" s="139" t="str">
        <f t="shared" si="17"/>
        <v/>
      </c>
    </row>
    <row r="1106" spans="36:36" ht="24" customHeight="1">
      <c r="AJ1106" s="139" t="str">
        <f t="shared" si="17"/>
        <v/>
      </c>
    </row>
    <row r="1107" spans="36:36" ht="24" customHeight="1">
      <c r="AJ1107" s="139" t="str">
        <f t="shared" si="17"/>
        <v/>
      </c>
    </row>
    <row r="1108" spans="36:36" ht="24" customHeight="1">
      <c r="AJ1108" s="139" t="str">
        <f t="shared" si="17"/>
        <v/>
      </c>
    </row>
    <row r="1109" spans="36:36" ht="24" customHeight="1">
      <c r="AJ1109" s="139" t="str">
        <f t="shared" si="17"/>
        <v/>
      </c>
    </row>
    <row r="1110" spans="36:36" ht="24" customHeight="1">
      <c r="AJ1110" s="139" t="str">
        <f t="shared" si="17"/>
        <v/>
      </c>
    </row>
    <row r="1111" spans="36:36" ht="24" customHeight="1">
      <c r="AJ1111" s="139" t="str">
        <f t="shared" si="17"/>
        <v/>
      </c>
    </row>
    <row r="1112" spans="36:36" ht="24" customHeight="1">
      <c r="AJ1112" s="139" t="str">
        <f t="shared" si="17"/>
        <v/>
      </c>
    </row>
    <row r="1113" spans="36:36" ht="24" customHeight="1">
      <c r="AJ1113" s="139" t="str">
        <f t="shared" si="17"/>
        <v/>
      </c>
    </row>
    <row r="1114" spans="36:36" ht="24" customHeight="1">
      <c r="AJ1114" s="139" t="str">
        <f t="shared" si="17"/>
        <v/>
      </c>
    </row>
    <row r="1115" spans="36:36" ht="24" customHeight="1">
      <c r="AJ1115" s="139" t="str">
        <f t="shared" si="17"/>
        <v/>
      </c>
    </row>
    <row r="1116" spans="36:36" ht="24" customHeight="1">
      <c r="AJ1116" s="139" t="str">
        <f t="shared" si="17"/>
        <v/>
      </c>
    </row>
    <row r="1117" spans="36:36" ht="24" customHeight="1">
      <c r="AJ1117" s="139" t="str">
        <f t="shared" si="17"/>
        <v/>
      </c>
    </row>
    <row r="1118" spans="36:36" ht="24" customHeight="1">
      <c r="AJ1118" s="139" t="str">
        <f t="shared" si="17"/>
        <v/>
      </c>
    </row>
    <row r="1119" spans="36:36" ht="24" customHeight="1">
      <c r="AJ1119" s="139" t="str">
        <f t="shared" si="17"/>
        <v/>
      </c>
    </row>
    <row r="1120" spans="36:36" ht="24" customHeight="1">
      <c r="AJ1120" s="139" t="str">
        <f t="shared" si="17"/>
        <v/>
      </c>
    </row>
    <row r="1121" spans="36:36" ht="24" customHeight="1">
      <c r="AJ1121" s="139" t="str">
        <f t="shared" si="17"/>
        <v/>
      </c>
    </row>
    <row r="1122" spans="36:36" ht="24" customHeight="1">
      <c r="AJ1122" s="139" t="str">
        <f t="shared" si="17"/>
        <v/>
      </c>
    </row>
    <row r="1123" spans="36:36" ht="24" customHeight="1">
      <c r="AJ1123" s="139" t="str">
        <f t="shared" si="17"/>
        <v/>
      </c>
    </row>
    <row r="1124" spans="36:36" ht="24" customHeight="1">
      <c r="AJ1124" s="139" t="str">
        <f t="shared" si="17"/>
        <v/>
      </c>
    </row>
    <row r="1125" spans="36:36" ht="24" customHeight="1">
      <c r="AJ1125" s="139" t="str">
        <f t="shared" si="17"/>
        <v/>
      </c>
    </row>
    <row r="1126" spans="36:36" ht="24" customHeight="1">
      <c r="AJ1126" s="139" t="str">
        <f t="shared" si="17"/>
        <v/>
      </c>
    </row>
    <row r="1127" spans="36:36" ht="24" customHeight="1">
      <c r="AJ1127" s="139" t="str">
        <f t="shared" si="17"/>
        <v/>
      </c>
    </row>
    <row r="1128" spans="36:36" ht="24" customHeight="1">
      <c r="AJ1128" s="139" t="str">
        <f t="shared" si="17"/>
        <v/>
      </c>
    </row>
    <row r="1129" spans="36:36" ht="24" customHeight="1">
      <c r="AJ1129" s="139" t="str">
        <f t="shared" si="17"/>
        <v/>
      </c>
    </row>
    <row r="1130" spans="36:36" ht="24" customHeight="1">
      <c r="AJ1130" s="139" t="str">
        <f t="shared" si="17"/>
        <v/>
      </c>
    </row>
    <row r="1131" spans="36:36" ht="24" customHeight="1">
      <c r="AJ1131" s="139" t="str">
        <f t="shared" si="17"/>
        <v/>
      </c>
    </row>
    <row r="1132" spans="36:36" ht="24" customHeight="1">
      <c r="AJ1132" s="139" t="str">
        <f t="shared" si="17"/>
        <v/>
      </c>
    </row>
    <row r="1133" spans="36:36" ht="24" customHeight="1">
      <c r="AJ1133" s="139" t="str">
        <f t="shared" si="17"/>
        <v/>
      </c>
    </row>
    <row r="1134" spans="36:36" ht="24" customHeight="1">
      <c r="AJ1134" s="139" t="str">
        <f t="shared" si="17"/>
        <v/>
      </c>
    </row>
    <row r="1135" spans="36:36" ht="24" customHeight="1">
      <c r="AJ1135" s="139" t="str">
        <f t="shared" si="17"/>
        <v/>
      </c>
    </row>
    <row r="1136" spans="36:36" ht="24" customHeight="1">
      <c r="AJ1136" s="139" t="str">
        <f t="shared" si="17"/>
        <v/>
      </c>
    </row>
    <row r="1137" spans="36:36" ht="24" customHeight="1">
      <c r="AJ1137" s="139" t="str">
        <f t="shared" si="17"/>
        <v/>
      </c>
    </row>
    <row r="1138" spans="36:36" ht="24" customHeight="1">
      <c r="AJ1138" s="139" t="str">
        <f t="shared" si="17"/>
        <v/>
      </c>
    </row>
    <row r="1139" spans="36:36" ht="24" customHeight="1">
      <c r="AJ1139" s="139" t="str">
        <f t="shared" si="17"/>
        <v/>
      </c>
    </row>
    <row r="1140" spans="36:36" ht="24" customHeight="1">
      <c r="AJ1140" s="139" t="str">
        <f t="shared" si="17"/>
        <v/>
      </c>
    </row>
    <row r="1141" spans="36:36" ht="24" customHeight="1">
      <c r="AJ1141" s="139" t="str">
        <f t="shared" si="17"/>
        <v/>
      </c>
    </row>
    <row r="1142" spans="36:36" ht="24" customHeight="1">
      <c r="AJ1142" s="139" t="str">
        <f t="shared" si="17"/>
        <v/>
      </c>
    </row>
    <row r="1143" spans="36:36" ht="24" customHeight="1">
      <c r="AJ1143" s="139" t="str">
        <f t="shared" si="17"/>
        <v/>
      </c>
    </row>
    <row r="1144" spans="36:36" ht="24" customHeight="1">
      <c r="AJ1144" s="139" t="str">
        <f t="shared" si="17"/>
        <v/>
      </c>
    </row>
    <row r="1145" spans="36:36" ht="24" customHeight="1">
      <c r="AJ1145" s="139" t="str">
        <f t="shared" si="17"/>
        <v/>
      </c>
    </row>
    <row r="1146" spans="36:36" ht="24" customHeight="1">
      <c r="AJ1146" s="139" t="str">
        <f t="shared" si="17"/>
        <v/>
      </c>
    </row>
    <row r="1147" spans="36:36" ht="24" customHeight="1">
      <c r="AJ1147" s="139" t="str">
        <f t="shared" si="17"/>
        <v/>
      </c>
    </row>
    <row r="1148" spans="36:36" ht="24" customHeight="1">
      <c r="AJ1148" s="139" t="str">
        <f t="shared" si="17"/>
        <v/>
      </c>
    </row>
    <row r="1149" spans="36:36" ht="24" customHeight="1">
      <c r="AJ1149" s="139" t="str">
        <f t="shared" si="17"/>
        <v/>
      </c>
    </row>
    <row r="1150" spans="36:36" ht="24" customHeight="1">
      <c r="AJ1150" s="139" t="str">
        <f t="shared" si="17"/>
        <v/>
      </c>
    </row>
    <row r="1151" spans="36:36" ht="24" customHeight="1">
      <c r="AJ1151" s="139" t="str">
        <f t="shared" si="17"/>
        <v/>
      </c>
    </row>
    <row r="1152" spans="36:36" ht="24" customHeight="1">
      <c r="AJ1152" s="139" t="str">
        <f t="shared" si="17"/>
        <v/>
      </c>
    </row>
    <row r="1153" spans="36:36" ht="24" customHeight="1">
      <c r="AJ1153" s="139" t="str">
        <f t="shared" si="17"/>
        <v/>
      </c>
    </row>
    <row r="1154" spans="36:36" ht="24" customHeight="1">
      <c r="AJ1154" s="139" t="str">
        <f t="shared" si="17"/>
        <v/>
      </c>
    </row>
    <row r="1155" spans="36:36" ht="24" customHeight="1">
      <c r="AJ1155" s="139" t="str">
        <f t="shared" si="17"/>
        <v/>
      </c>
    </row>
    <row r="1156" spans="36:36" ht="24" customHeight="1">
      <c r="AJ1156" s="139" t="str">
        <f t="shared" si="17"/>
        <v/>
      </c>
    </row>
    <row r="1157" spans="36:36" ht="24" customHeight="1">
      <c r="AJ1157" s="139" t="str">
        <f t="shared" si="17"/>
        <v/>
      </c>
    </row>
    <row r="1158" spans="36:36" ht="24" customHeight="1">
      <c r="AJ1158" s="139" t="str">
        <f t="shared" si="17"/>
        <v/>
      </c>
    </row>
    <row r="1159" spans="36:36" ht="24" customHeight="1">
      <c r="AJ1159" s="139" t="str">
        <f t="shared" si="17"/>
        <v/>
      </c>
    </row>
    <row r="1160" spans="36:36" ht="24" customHeight="1">
      <c r="AJ1160" s="139" t="str">
        <f t="shared" ref="AJ1160:AJ1223" si="18">IF(C1160="","",C1160)</f>
        <v/>
      </c>
    </row>
    <row r="1161" spans="36:36" ht="24" customHeight="1">
      <c r="AJ1161" s="139" t="str">
        <f t="shared" si="18"/>
        <v/>
      </c>
    </row>
    <row r="1162" spans="36:36" ht="24" customHeight="1">
      <c r="AJ1162" s="139" t="str">
        <f t="shared" si="18"/>
        <v/>
      </c>
    </row>
    <row r="1163" spans="36:36" ht="24" customHeight="1">
      <c r="AJ1163" s="139" t="str">
        <f t="shared" si="18"/>
        <v/>
      </c>
    </row>
    <row r="1164" spans="36:36" ht="24" customHeight="1">
      <c r="AJ1164" s="139" t="str">
        <f t="shared" si="18"/>
        <v/>
      </c>
    </row>
    <row r="1165" spans="36:36" ht="24" customHeight="1">
      <c r="AJ1165" s="139" t="str">
        <f t="shared" si="18"/>
        <v/>
      </c>
    </row>
    <row r="1166" spans="36:36" ht="24" customHeight="1">
      <c r="AJ1166" s="139" t="str">
        <f t="shared" si="18"/>
        <v/>
      </c>
    </row>
    <row r="1167" spans="36:36" ht="24" customHeight="1">
      <c r="AJ1167" s="139" t="str">
        <f t="shared" si="18"/>
        <v/>
      </c>
    </row>
    <row r="1168" spans="36:36" ht="24" customHeight="1">
      <c r="AJ1168" s="139" t="str">
        <f t="shared" si="18"/>
        <v/>
      </c>
    </row>
    <row r="1169" spans="36:36" ht="24" customHeight="1">
      <c r="AJ1169" s="139" t="str">
        <f t="shared" si="18"/>
        <v/>
      </c>
    </row>
    <row r="1170" spans="36:36" ht="24" customHeight="1">
      <c r="AJ1170" s="139" t="str">
        <f t="shared" si="18"/>
        <v/>
      </c>
    </row>
    <row r="1171" spans="36:36" ht="24" customHeight="1">
      <c r="AJ1171" s="139" t="str">
        <f t="shared" si="18"/>
        <v/>
      </c>
    </row>
    <row r="1172" spans="36:36" ht="24" customHeight="1">
      <c r="AJ1172" s="139" t="str">
        <f t="shared" si="18"/>
        <v/>
      </c>
    </row>
    <row r="1173" spans="36:36" ht="24" customHeight="1">
      <c r="AJ1173" s="139" t="str">
        <f t="shared" si="18"/>
        <v/>
      </c>
    </row>
    <row r="1174" spans="36:36" ht="24" customHeight="1">
      <c r="AJ1174" s="139" t="str">
        <f t="shared" si="18"/>
        <v/>
      </c>
    </row>
    <row r="1175" spans="36:36" ht="24" customHeight="1">
      <c r="AJ1175" s="139" t="str">
        <f t="shared" si="18"/>
        <v/>
      </c>
    </row>
    <row r="1176" spans="36:36" ht="24" customHeight="1">
      <c r="AJ1176" s="139" t="str">
        <f t="shared" si="18"/>
        <v/>
      </c>
    </row>
    <row r="1177" spans="36:36" ht="24" customHeight="1">
      <c r="AJ1177" s="139" t="str">
        <f t="shared" si="18"/>
        <v/>
      </c>
    </row>
    <row r="1178" spans="36:36" ht="24" customHeight="1">
      <c r="AJ1178" s="139" t="str">
        <f t="shared" si="18"/>
        <v/>
      </c>
    </row>
    <row r="1179" spans="36:36" ht="24" customHeight="1">
      <c r="AJ1179" s="139" t="str">
        <f t="shared" si="18"/>
        <v/>
      </c>
    </row>
    <row r="1180" spans="36:36" ht="24" customHeight="1">
      <c r="AJ1180" s="139" t="str">
        <f t="shared" si="18"/>
        <v/>
      </c>
    </row>
    <row r="1181" spans="36:36" ht="24" customHeight="1">
      <c r="AJ1181" s="139" t="str">
        <f t="shared" si="18"/>
        <v/>
      </c>
    </row>
    <row r="1182" spans="36:36" ht="24" customHeight="1">
      <c r="AJ1182" s="139" t="str">
        <f t="shared" si="18"/>
        <v/>
      </c>
    </row>
    <row r="1183" spans="36:36" ht="24" customHeight="1">
      <c r="AJ1183" s="139" t="str">
        <f t="shared" si="18"/>
        <v/>
      </c>
    </row>
    <row r="1184" spans="36:36" ht="24" customHeight="1">
      <c r="AJ1184" s="139" t="str">
        <f t="shared" si="18"/>
        <v/>
      </c>
    </row>
    <row r="1185" spans="36:36" ht="24" customHeight="1">
      <c r="AJ1185" s="139" t="str">
        <f t="shared" si="18"/>
        <v/>
      </c>
    </row>
    <row r="1186" spans="36:36" ht="24" customHeight="1">
      <c r="AJ1186" s="139" t="str">
        <f t="shared" si="18"/>
        <v/>
      </c>
    </row>
    <row r="1187" spans="36:36" ht="24" customHeight="1">
      <c r="AJ1187" s="139" t="str">
        <f t="shared" si="18"/>
        <v/>
      </c>
    </row>
    <row r="1188" spans="36:36" ht="24" customHeight="1">
      <c r="AJ1188" s="139" t="str">
        <f t="shared" si="18"/>
        <v/>
      </c>
    </row>
    <row r="1189" spans="36:36" ht="24" customHeight="1">
      <c r="AJ1189" s="139" t="str">
        <f t="shared" si="18"/>
        <v/>
      </c>
    </row>
    <row r="1190" spans="36:36" ht="24" customHeight="1">
      <c r="AJ1190" s="139" t="str">
        <f t="shared" si="18"/>
        <v/>
      </c>
    </row>
    <row r="1191" spans="36:36" ht="24" customHeight="1">
      <c r="AJ1191" s="139" t="str">
        <f t="shared" si="18"/>
        <v/>
      </c>
    </row>
    <row r="1192" spans="36:36" ht="24" customHeight="1">
      <c r="AJ1192" s="139" t="str">
        <f t="shared" si="18"/>
        <v/>
      </c>
    </row>
    <row r="1193" spans="36:36" ht="24" customHeight="1">
      <c r="AJ1193" s="139" t="str">
        <f t="shared" si="18"/>
        <v/>
      </c>
    </row>
    <row r="1194" spans="36:36" ht="24" customHeight="1">
      <c r="AJ1194" s="139" t="str">
        <f t="shared" si="18"/>
        <v/>
      </c>
    </row>
    <row r="1195" spans="36:36" ht="24" customHeight="1">
      <c r="AJ1195" s="139" t="str">
        <f t="shared" si="18"/>
        <v/>
      </c>
    </row>
    <row r="1196" spans="36:36" ht="24" customHeight="1">
      <c r="AJ1196" s="139" t="str">
        <f t="shared" si="18"/>
        <v/>
      </c>
    </row>
    <row r="1197" spans="36:36" ht="24" customHeight="1">
      <c r="AJ1197" s="139" t="str">
        <f t="shared" si="18"/>
        <v/>
      </c>
    </row>
    <row r="1198" spans="36:36" ht="24" customHeight="1">
      <c r="AJ1198" s="139" t="str">
        <f t="shared" si="18"/>
        <v/>
      </c>
    </row>
    <row r="1199" spans="36:36" ht="24" customHeight="1">
      <c r="AJ1199" s="139" t="str">
        <f t="shared" si="18"/>
        <v/>
      </c>
    </row>
    <row r="1200" spans="36:36" ht="24" customHeight="1">
      <c r="AJ1200" s="139" t="str">
        <f t="shared" si="18"/>
        <v/>
      </c>
    </row>
    <row r="1201" spans="36:36" ht="24" customHeight="1">
      <c r="AJ1201" s="139" t="str">
        <f t="shared" si="18"/>
        <v/>
      </c>
    </row>
    <row r="1202" spans="36:36" ht="24" customHeight="1">
      <c r="AJ1202" s="139" t="str">
        <f t="shared" si="18"/>
        <v/>
      </c>
    </row>
    <row r="1203" spans="36:36" ht="24" customHeight="1">
      <c r="AJ1203" s="139" t="str">
        <f t="shared" si="18"/>
        <v/>
      </c>
    </row>
    <row r="1204" spans="36:36" ht="24" customHeight="1">
      <c r="AJ1204" s="139" t="str">
        <f t="shared" si="18"/>
        <v/>
      </c>
    </row>
    <row r="1205" spans="36:36" ht="24" customHeight="1">
      <c r="AJ1205" s="139" t="str">
        <f t="shared" si="18"/>
        <v/>
      </c>
    </row>
    <row r="1206" spans="36:36" ht="24" customHeight="1">
      <c r="AJ1206" s="139" t="str">
        <f t="shared" si="18"/>
        <v/>
      </c>
    </row>
    <row r="1207" spans="36:36" ht="24" customHeight="1">
      <c r="AJ1207" s="139" t="str">
        <f t="shared" si="18"/>
        <v/>
      </c>
    </row>
    <row r="1208" spans="36:36" ht="24" customHeight="1">
      <c r="AJ1208" s="139" t="str">
        <f t="shared" si="18"/>
        <v/>
      </c>
    </row>
    <row r="1209" spans="36:36" ht="24" customHeight="1">
      <c r="AJ1209" s="139" t="str">
        <f t="shared" si="18"/>
        <v/>
      </c>
    </row>
    <row r="1210" spans="36:36" ht="24" customHeight="1">
      <c r="AJ1210" s="139" t="str">
        <f t="shared" si="18"/>
        <v/>
      </c>
    </row>
    <row r="1211" spans="36:36" ht="24" customHeight="1">
      <c r="AJ1211" s="139" t="str">
        <f t="shared" si="18"/>
        <v/>
      </c>
    </row>
    <row r="1212" spans="36:36" ht="24" customHeight="1">
      <c r="AJ1212" s="139" t="str">
        <f t="shared" si="18"/>
        <v/>
      </c>
    </row>
    <row r="1213" spans="36:36" ht="24" customHeight="1">
      <c r="AJ1213" s="139" t="str">
        <f t="shared" si="18"/>
        <v/>
      </c>
    </row>
    <row r="1214" spans="36:36" ht="24" customHeight="1">
      <c r="AJ1214" s="139" t="str">
        <f t="shared" si="18"/>
        <v/>
      </c>
    </row>
    <row r="1215" spans="36:36" ht="24" customHeight="1">
      <c r="AJ1215" s="139" t="str">
        <f t="shared" si="18"/>
        <v/>
      </c>
    </row>
    <row r="1216" spans="36:36" ht="24" customHeight="1">
      <c r="AJ1216" s="139" t="str">
        <f t="shared" si="18"/>
        <v/>
      </c>
    </row>
    <row r="1217" spans="36:36" ht="24" customHeight="1">
      <c r="AJ1217" s="139" t="str">
        <f t="shared" si="18"/>
        <v/>
      </c>
    </row>
    <row r="1218" spans="36:36" ht="24" customHeight="1">
      <c r="AJ1218" s="139" t="str">
        <f t="shared" si="18"/>
        <v/>
      </c>
    </row>
    <row r="1219" spans="36:36" ht="24" customHeight="1">
      <c r="AJ1219" s="139" t="str">
        <f t="shared" si="18"/>
        <v/>
      </c>
    </row>
    <row r="1220" spans="36:36" ht="24" customHeight="1">
      <c r="AJ1220" s="139" t="str">
        <f t="shared" si="18"/>
        <v/>
      </c>
    </row>
    <row r="1221" spans="36:36" ht="24" customHeight="1">
      <c r="AJ1221" s="139" t="str">
        <f t="shared" si="18"/>
        <v/>
      </c>
    </row>
    <row r="1222" spans="36:36" ht="24" customHeight="1">
      <c r="AJ1222" s="139" t="str">
        <f t="shared" si="18"/>
        <v/>
      </c>
    </row>
    <row r="1223" spans="36:36" ht="24" customHeight="1">
      <c r="AJ1223" s="139" t="str">
        <f t="shared" si="18"/>
        <v/>
      </c>
    </row>
    <row r="1224" spans="36:36" ht="24" customHeight="1">
      <c r="AJ1224" s="139" t="str">
        <f t="shared" ref="AJ1224:AJ1287" si="19">IF(C1224="","",C1224)</f>
        <v/>
      </c>
    </row>
    <row r="1225" spans="36:36" ht="24" customHeight="1">
      <c r="AJ1225" s="139" t="str">
        <f t="shared" si="19"/>
        <v/>
      </c>
    </row>
    <row r="1226" spans="36:36" ht="24" customHeight="1">
      <c r="AJ1226" s="139" t="str">
        <f t="shared" si="19"/>
        <v/>
      </c>
    </row>
    <row r="1227" spans="36:36" ht="24" customHeight="1">
      <c r="AJ1227" s="139" t="str">
        <f t="shared" si="19"/>
        <v/>
      </c>
    </row>
    <row r="1228" spans="36:36" ht="24" customHeight="1">
      <c r="AJ1228" s="139" t="str">
        <f t="shared" si="19"/>
        <v/>
      </c>
    </row>
    <row r="1229" spans="36:36" ht="24" customHeight="1">
      <c r="AJ1229" s="139" t="str">
        <f t="shared" si="19"/>
        <v/>
      </c>
    </row>
    <row r="1230" spans="36:36" ht="24" customHeight="1">
      <c r="AJ1230" s="139" t="str">
        <f t="shared" si="19"/>
        <v/>
      </c>
    </row>
    <row r="1231" spans="36:36" ht="24" customHeight="1">
      <c r="AJ1231" s="139" t="str">
        <f t="shared" si="19"/>
        <v/>
      </c>
    </row>
    <row r="1232" spans="36:36" ht="24" customHeight="1">
      <c r="AJ1232" s="139" t="str">
        <f t="shared" si="19"/>
        <v/>
      </c>
    </row>
    <row r="1233" spans="36:36" ht="24" customHeight="1">
      <c r="AJ1233" s="139" t="str">
        <f t="shared" si="19"/>
        <v/>
      </c>
    </row>
    <row r="1234" spans="36:36" ht="24" customHeight="1">
      <c r="AJ1234" s="139" t="str">
        <f t="shared" si="19"/>
        <v/>
      </c>
    </row>
    <row r="1235" spans="36:36" ht="24" customHeight="1">
      <c r="AJ1235" s="139" t="str">
        <f t="shared" si="19"/>
        <v/>
      </c>
    </row>
    <row r="1236" spans="36:36" ht="24" customHeight="1">
      <c r="AJ1236" s="139" t="str">
        <f t="shared" si="19"/>
        <v/>
      </c>
    </row>
    <row r="1237" spans="36:36" ht="24" customHeight="1">
      <c r="AJ1237" s="139" t="str">
        <f t="shared" si="19"/>
        <v/>
      </c>
    </row>
    <row r="1238" spans="36:36" ht="24" customHeight="1">
      <c r="AJ1238" s="139" t="str">
        <f t="shared" si="19"/>
        <v/>
      </c>
    </row>
    <row r="1239" spans="36:36" ht="24" customHeight="1">
      <c r="AJ1239" s="139" t="str">
        <f t="shared" si="19"/>
        <v/>
      </c>
    </row>
    <row r="1240" spans="36:36" ht="24" customHeight="1">
      <c r="AJ1240" s="139" t="str">
        <f t="shared" si="19"/>
        <v/>
      </c>
    </row>
    <row r="1241" spans="36:36" ht="24" customHeight="1">
      <c r="AJ1241" s="139" t="str">
        <f t="shared" si="19"/>
        <v/>
      </c>
    </row>
    <row r="1242" spans="36:36" ht="24" customHeight="1">
      <c r="AJ1242" s="139" t="str">
        <f t="shared" si="19"/>
        <v/>
      </c>
    </row>
    <row r="1243" spans="36:36" ht="24" customHeight="1">
      <c r="AJ1243" s="139" t="str">
        <f t="shared" si="19"/>
        <v/>
      </c>
    </row>
    <row r="1244" spans="36:36" ht="24" customHeight="1">
      <c r="AJ1244" s="139" t="str">
        <f t="shared" si="19"/>
        <v/>
      </c>
    </row>
    <row r="1245" spans="36:36" ht="24" customHeight="1">
      <c r="AJ1245" s="139" t="str">
        <f t="shared" si="19"/>
        <v/>
      </c>
    </row>
    <row r="1246" spans="36:36" ht="24" customHeight="1">
      <c r="AJ1246" s="139" t="str">
        <f t="shared" si="19"/>
        <v/>
      </c>
    </row>
    <row r="1247" spans="36:36" ht="24" customHeight="1">
      <c r="AJ1247" s="139" t="str">
        <f t="shared" si="19"/>
        <v/>
      </c>
    </row>
    <row r="1248" spans="36:36" ht="24" customHeight="1">
      <c r="AJ1248" s="139" t="str">
        <f t="shared" si="19"/>
        <v/>
      </c>
    </row>
    <row r="1249" spans="36:36" ht="24" customHeight="1">
      <c r="AJ1249" s="139" t="str">
        <f t="shared" si="19"/>
        <v/>
      </c>
    </row>
    <row r="1250" spans="36:36" ht="24" customHeight="1">
      <c r="AJ1250" s="139" t="str">
        <f t="shared" si="19"/>
        <v/>
      </c>
    </row>
    <row r="1251" spans="36:36" ht="24" customHeight="1">
      <c r="AJ1251" s="139" t="str">
        <f t="shared" si="19"/>
        <v/>
      </c>
    </row>
    <row r="1252" spans="36:36" ht="24" customHeight="1">
      <c r="AJ1252" s="139" t="str">
        <f t="shared" si="19"/>
        <v/>
      </c>
    </row>
    <row r="1253" spans="36:36" ht="24" customHeight="1">
      <c r="AJ1253" s="139" t="str">
        <f t="shared" si="19"/>
        <v/>
      </c>
    </row>
    <row r="1254" spans="36:36" ht="24" customHeight="1">
      <c r="AJ1254" s="139" t="str">
        <f t="shared" si="19"/>
        <v/>
      </c>
    </row>
    <row r="1255" spans="36:36" ht="24" customHeight="1">
      <c r="AJ1255" s="139" t="str">
        <f t="shared" si="19"/>
        <v/>
      </c>
    </row>
    <row r="1256" spans="36:36" ht="24" customHeight="1">
      <c r="AJ1256" s="139" t="str">
        <f t="shared" si="19"/>
        <v/>
      </c>
    </row>
    <row r="1257" spans="36:36" ht="24" customHeight="1">
      <c r="AJ1257" s="139" t="str">
        <f t="shared" si="19"/>
        <v/>
      </c>
    </row>
    <row r="1258" spans="36:36" ht="24" customHeight="1">
      <c r="AJ1258" s="139" t="str">
        <f t="shared" si="19"/>
        <v/>
      </c>
    </row>
    <row r="1259" spans="36:36" ht="24" customHeight="1">
      <c r="AJ1259" s="139" t="str">
        <f t="shared" si="19"/>
        <v/>
      </c>
    </row>
    <row r="1260" spans="36:36" ht="24" customHeight="1">
      <c r="AJ1260" s="139" t="str">
        <f t="shared" si="19"/>
        <v/>
      </c>
    </row>
    <row r="1261" spans="36:36" ht="24" customHeight="1">
      <c r="AJ1261" s="139" t="str">
        <f t="shared" si="19"/>
        <v/>
      </c>
    </row>
    <row r="1262" spans="36:36" ht="24" customHeight="1">
      <c r="AJ1262" s="139" t="str">
        <f t="shared" si="19"/>
        <v/>
      </c>
    </row>
    <row r="1263" spans="36:36" ht="24" customHeight="1">
      <c r="AJ1263" s="139" t="str">
        <f t="shared" si="19"/>
        <v/>
      </c>
    </row>
    <row r="1264" spans="36:36" ht="24" customHeight="1">
      <c r="AJ1264" s="139" t="str">
        <f t="shared" si="19"/>
        <v/>
      </c>
    </row>
    <row r="1265" spans="36:36" ht="24" customHeight="1">
      <c r="AJ1265" s="139" t="str">
        <f t="shared" si="19"/>
        <v/>
      </c>
    </row>
    <row r="1266" spans="36:36" ht="24" customHeight="1">
      <c r="AJ1266" s="139" t="str">
        <f t="shared" si="19"/>
        <v/>
      </c>
    </row>
    <row r="1267" spans="36:36" ht="24" customHeight="1">
      <c r="AJ1267" s="139" t="str">
        <f t="shared" si="19"/>
        <v/>
      </c>
    </row>
    <row r="1268" spans="36:36" ht="24" customHeight="1">
      <c r="AJ1268" s="139" t="str">
        <f t="shared" si="19"/>
        <v/>
      </c>
    </row>
    <row r="1269" spans="36:36" ht="24" customHeight="1">
      <c r="AJ1269" s="139" t="str">
        <f t="shared" si="19"/>
        <v/>
      </c>
    </row>
    <row r="1270" spans="36:36" ht="24" customHeight="1">
      <c r="AJ1270" s="139" t="str">
        <f t="shared" si="19"/>
        <v/>
      </c>
    </row>
    <row r="1271" spans="36:36" ht="24" customHeight="1">
      <c r="AJ1271" s="139" t="str">
        <f t="shared" si="19"/>
        <v/>
      </c>
    </row>
    <row r="1272" spans="36:36" ht="24" customHeight="1">
      <c r="AJ1272" s="139" t="str">
        <f t="shared" si="19"/>
        <v/>
      </c>
    </row>
    <row r="1273" spans="36:36" ht="24" customHeight="1">
      <c r="AJ1273" s="139" t="str">
        <f t="shared" si="19"/>
        <v/>
      </c>
    </row>
    <row r="1274" spans="36:36" ht="24" customHeight="1">
      <c r="AJ1274" s="139" t="str">
        <f t="shared" si="19"/>
        <v/>
      </c>
    </row>
    <row r="1275" spans="36:36" ht="24" customHeight="1">
      <c r="AJ1275" s="139" t="str">
        <f t="shared" si="19"/>
        <v/>
      </c>
    </row>
    <row r="1276" spans="36:36" ht="24" customHeight="1">
      <c r="AJ1276" s="139" t="str">
        <f t="shared" si="19"/>
        <v/>
      </c>
    </row>
    <row r="1277" spans="36:36" ht="24" customHeight="1">
      <c r="AJ1277" s="139" t="str">
        <f t="shared" si="19"/>
        <v/>
      </c>
    </row>
    <row r="1278" spans="36:36" ht="24" customHeight="1">
      <c r="AJ1278" s="139" t="str">
        <f t="shared" si="19"/>
        <v/>
      </c>
    </row>
    <row r="1279" spans="36:36" ht="24" customHeight="1">
      <c r="AJ1279" s="139" t="str">
        <f t="shared" si="19"/>
        <v/>
      </c>
    </row>
    <row r="1280" spans="36:36" ht="24" customHeight="1">
      <c r="AJ1280" s="139" t="str">
        <f t="shared" si="19"/>
        <v/>
      </c>
    </row>
    <row r="1281" spans="36:36" ht="24" customHeight="1">
      <c r="AJ1281" s="139" t="str">
        <f t="shared" si="19"/>
        <v/>
      </c>
    </row>
    <row r="1282" spans="36:36" ht="24" customHeight="1">
      <c r="AJ1282" s="139" t="str">
        <f t="shared" si="19"/>
        <v/>
      </c>
    </row>
    <row r="1283" spans="36:36" ht="24" customHeight="1">
      <c r="AJ1283" s="139" t="str">
        <f t="shared" si="19"/>
        <v/>
      </c>
    </row>
    <row r="1284" spans="36:36" ht="24" customHeight="1">
      <c r="AJ1284" s="139" t="str">
        <f t="shared" si="19"/>
        <v/>
      </c>
    </row>
    <row r="1285" spans="36:36" ht="24" customHeight="1">
      <c r="AJ1285" s="139" t="str">
        <f t="shared" si="19"/>
        <v/>
      </c>
    </row>
    <row r="1286" spans="36:36" ht="24" customHeight="1">
      <c r="AJ1286" s="139" t="str">
        <f t="shared" si="19"/>
        <v/>
      </c>
    </row>
    <row r="1287" spans="36:36" ht="24" customHeight="1">
      <c r="AJ1287" s="139" t="str">
        <f t="shared" si="19"/>
        <v/>
      </c>
    </row>
    <row r="1288" spans="36:36" ht="24" customHeight="1">
      <c r="AJ1288" s="139" t="str">
        <f t="shared" ref="AJ1288:AJ1351" si="20">IF(C1288="","",C1288)</f>
        <v/>
      </c>
    </row>
    <row r="1289" spans="36:36" ht="24" customHeight="1">
      <c r="AJ1289" s="139" t="str">
        <f t="shared" si="20"/>
        <v/>
      </c>
    </row>
    <row r="1290" spans="36:36" ht="24" customHeight="1">
      <c r="AJ1290" s="139" t="str">
        <f t="shared" si="20"/>
        <v/>
      </c>
    </row>
    <row r="1291" spans="36:36" ht="24" customHeight="1">
      <c r="AJ1291" s="139" t="str">
        <f t="shared" si="20"/>
        <v/>
      </c>
    </row>
    <row r="1292" spans="36:36" ht="24" customHeight="1">
      <c r="AJ1292" s="139" t="str">
        <f t="shared" si="20"/>
        <v/>
      </c>
    </row>
    <row r="1293" spans="36:36" ht="24" customHeight="1">
      <c r="AJ1293" s="139" t="str">
        <f t="shared" si="20"/>
        <v/>
      </c>
    </row>
    <row r="1294" spans="36:36" ht="24" customHeight="1">
      <c r="AJ1294" s="139" t="str">
        <f t="shared" si="20"/>
        <v/>
      </c>
    </row>
    <row r="1295" spans="36:36" ht="24" customHeight="1">
      <c r="AJ1295" s="139" t="str">
        <f t="shared" si="20"/>
        <v/>
      </c>
    </row>
    <row r="1296" spans="36:36" ht="24" customHeight="1">
      <c r="AJ1296" s="139" t="str">
        <f t="shared" si="20"/>
        <v/>
      </c>
    </row>
    <row r="1297" spans="36:36" ht="24" customHeight="1">
      <c r="AJ1297" s="139" t="str">
        <f t="shared" si="20"/>
        <v/>
      </c>
    </row>
    <row r="1298" spans="36:36" ht="24" customHeight="1">
      <c r="AJ1298" s="139" t="str">
        <f t="shared" si="20"/>
        <v/>
      </c>
    </row>
    <row r="1299" spans="36:36" ht="24" customHeight="1">
      <c r="AJ1299" s="139" t="str">
        <f t="shared" si="20"/>
        <v/>
      </c>
    </row>
    <row r="1300" spans="36:36" ht="24" customHeight="1">
      <c r="AJ1300" s="139" t="str">
        <f t="shared" si="20"/>
        <v/>
      </c>
    </row>
    <row r="1301" spans="36:36" ht="24" customHeight="1">
      <c r="AJ1301" s="139" t="str">
        <f t="shared" si="20"/>
        <v/>
      </c>
    </row>
    <row r="1302" spans="36:36" ht="24" customHeight="1">
      <c r="AJ1302" s="139" t="str">
        <f t="shared" si="20"/>
        <v/>
      </c>
    </row>
    <row r="1303" spans="36:36" ht="24" customHeight="1">
      <c r="AJ1303" s="139" t="str">
        <f t="shared" si="20"/>
        <v/>
      </c>
    </row>
    <row r="1304" spans="36:36" ht="24" customHeight="1">
      <c r="AJ1304" s="139" t="str">
        <f t="shared" si="20"/>
        <v/>
      </c>
    </row>
    <row r="1305" spans="36:36" ht="24" customHeight="1">
      <c r="AJ1305" s="139" t="str">
        <f t="shared" si="20"/>
        <v/>
      </c>
    </row>
    <row r="1306" spans="36:36" ht="24" customHeight="1">
      <c r="AJ1306" s="139" t="str">
        <f t="shared" si="20"/>
        <v/>
      </c>
    </row>
    <row r="1307" spans="36:36" ht="24" customHeight="1">
      <c r="AJ1307" s="139" t="str">
        <f t="shared" si="20"/>
        <v/>
      </c>
    </row>
    <row r="1308" spans="36:36" ht="24" customHeight="1">
      <c r="AJ1308" s="139" t="str">
        <f t="shared" si="20"/>
        <v/>
      </c>
    </row>
    <row r="1309" spans="36:36" ht="24" customHeight="1">
      <c r="AJ1309" s="139" t="str">
        <f t="shared" si="20"/>
        <v/>
      </c>
    </row>
    <row r="1310" spans="36:36" ht="24" customHeight="1">
      <c r="AJ1310" s="139" t="str">
        <f t="shared" si="20"/>
        <v/>
      </c>
    </row>
    <row r="1311" spans="36:36" ht="24" customHeight="1">
      <c r="AJ1311" s="139" t="str">
        <f t="shared" si="20"/>
        <v/>
      </c>
    </row>
    <row r="1312" spans="36:36" ht="24" customHeight="1">
      <c r="AJ1312" s="139" t="str">
        <f t="shared" si="20"/>
        <v/>
      </c>
    </row>
    <row r="1313" spans="36:36" ht="24" customHeight="1">
      <c r="AJ1313" s="139" t="str">
        <f t="shared" si="20"/>
        <v/>
      </c>
    </row>
    <row r="1314" spans="36:36" ht="24" customHeight="1">
      <c r="AJ1314" s="139" t="str">
        <f t="shared" si="20"/>
        <v/>
      </c>
    </row>
    <row r="1315" spans="36:36" ht="24" customHeight="1">
      <c r="AJ1315" s="139" t="str">
        <f t="shared" si="20"/>
        <v/>
      </c>
    </row>
    <row r="1316" spans="36:36" ht="24" customHeight="1">
      <c r="AJ1316" s="139" t="str">
        <f t="shared" si="20"/>
        <v/>
      </c>
    </row>
    <row r="1317" spans="36:36" ht="24" customHeight="1">
      <c r="AJ1317" s="139" t="str">
        <f t="shared" si="20"/>
        <v/>
      </c>
    </row>
    <row r="1318" spans="36:36" ht="24" customHeight="1">
      <c r="AJ1318" s="139" t="str">
        <f t="shared" si="20"/>
        <v/>
      </c>
    </row>
    <row r="1319" spans="36:36" ht="24" customHeight="1">
      <c r="AJ1319" s="139" t="str">
        <f t="shared" si="20"/>
        <v/>
      </c>
    </row>
    <row r="1320" spans="36:36" ht="24" customHeight="1">
      <c r="AJ1320" s="139" t="str">
        <f t="shared" si="20"/>
        <v/>
      </c>
    </row>
    <row r="1321" spans="36:36" ht="24" customHeight="1">
      <c r="AJ1321" s="139" t="str">
        <f t="shared" si="20"/>
        <v/>
      </c>
    </row>
    <row r="1322" spans="36:36" ht="24" customHeight="1">
      <c r="AJ1322" s="139" t="str">
        <f t="shared" si="20"/>
        <v/>
      </c>
    </row>
    <row r="1323" spans="36:36" ht="24" customHeight="1">
      <c r="AJ1323" s="139" t="str">
        <f t="shared" si="20"/>
        <v/>
      </c>
    </row>
    <row r="1324" spans="36:36" ht="24" customHeight="1">
      <c r="AJ1324" s="139" t="str">
        <f t="shared" si="20"/>
        <v/>
      </c>
    </row>
    <row r="1325" spans="36:36" ht="24" customHeight="1">
      <c r="AJ1325" s="139" t="str">
        <f t="shared" si="20"/>
        <v/>
      </c>
    </row>
    <row r="1326" spans="36:36" ht="24" customHeight="1">
      <c r="AJ1326" s="139" t="str">
        <f t="shared" si="20"/>
        <v/>
      </c>
    </row>
    <row r="1327" spans="36:36" ht="24" customHeight="1">
      <c r="AJ1327" s="139" t="str">
        <f t="shared" si="20"/>
        <v/>
      </c>
    </row>
    <row r="1328" spans="36:36" ht="24" customHeight="1">
      <c r="AJ1328" s="139" t="str">
        <f t="shared" si="20"/>
        <v/>
      </c>
    </row>
    <row r="1329" spans="36:36" ht="24" customHeight="1">
      <c r="AJ1329" s="139" t="str">
        <f t="shared" si="20"/>
        <v/>
      </c>
    </row>
    <row r="1330" spans="36:36" ht="24" customHeight="1">
      <c r="AJ1330" s="139" t="str">
        <f t="shared" si="20"/>
        <v/>
      </c>
    </row>
    <row r="1331" spans="36:36" ht="24" customHeight="1">
      <c r="AJ1331" s="139" t="str">
        <f t="shared" si="20"/>
        <v/>
      </c>
    </row>
    <row r="1332" spans="36:36" ht="24" customHeight="1">
      <c r="AJ1332" s="139" t="str">
        <f t="shared" si="20"/>
        <v/>
      </c>
    </row>
    <row r="1333" spans="36:36" ht="24" customHeight="1">
      <c r="AJ1333" s="139" t="str">
        <f t="shared" si="20"/>
        <v/>
      </c>
    </row>
    <row r="1334" spans="36:36" ht="24" customHeight="1">
      <c r="AJ1334" s="139" t="str">
        <f t="shared" si="20"/>
        <v/>
      </c>
    </row>
    <row r="1335" spans="36:36" ht="24" customHeight="1">
      <c r="AJ1335" s="139" t="str">
        <f t="shared" si="20"/>
        <v/>
      </c>
    </row>
    <row r="1336" spans="36:36" ht="24" customHeight="1">
      <c r="AJ1336" s="139" t="str">
        <f t="shared" si="20"/>
        <v/>
      </c>
    </row>
    <row r="1337" spans="36:36" ht="24" customHeight="1">
      <c r="AJ1337" s="139" t="str">
        <f t="shared" si="20"/>
        <v/>
      </c>
    </row>
    <row r="1338" spans="36:36" ht="24" customHeight="1">
      <c r="AJ1338" s="139" t="str">
        <f t="shared" si="20"/>
        <v/>
      </c>
    </row>
    <row r="1339" spans="36:36" ht="24" customHeight="1">
      <c r="AJ1339" s="139" t="str">
        <f t="shared" si="20"/>
        <v/>
      </c>
    </row>
    <row r="1340" spans="36:36" ht="24" customHeight="1">
      <c r="AJ1340" s="139" t="str">
        <f t="shared" si="20"/>
        <v/>
      </c>
    </row>
    <row r="1341" spans="36:36" ht="24" customHeight="1">
      <c r="AJ1341" s="139" t="str">
        <f t="shared" si="20"/>
        <v/>
      </c>
    </row>
    <row r="1342" spans="36:36" ht="24" customHeight="1">
      <c r="AJ1342" s="139" t="str">
        <f t="shared" si="20"/>
        <v/>
      </c>
    </row>
    <row r="1343" spans="36:36" ht="24" customHeight="1">
      <c r="AJ1343" s="139" t="str">
        <f t="shared" si="20"/>
        <v/>
      </c>
    </row>
    <row r="1344" spans="36:36" ht="24" customHeight="1">
      <c r="AJ1344" s="139" t="str">
        <f t="shared" si="20"/>
        <v/>
      </c>
    </row>
    <row r="1345" spans="36:36" ht="24" customHeight="1">
      <c r="AJ1345" s="139" t="str">
        <f t="shared" si="20"/>
        <v/>
      </c>
    </row>
    <row r="1346" spans="36:36" ht="24" customHeight="1">
      <c r="AJ1346" s="139" t="str">
        <f t="shared" si="20"/>
        <v/>
      </c>
    </row>
    <row r="1347" spans="36:36" ht="24" customHeight="1">
      <c r="AJ1347" s="139" t="str">
        <f t="shared" si="20"/>
        <v/>
      </c>
    </row>
    <row r="1348" spans="36:36" ht="24" customHeight="1">
      <c r="AJ1348" s="139" t="str">
        <f t="shared" si="20"/>
        <v/>
      </c>
    </row>
    <row r="1349" spans="36:36" ht="24" customHeight="1">
      <c r="AJ1349" s="139" t="str">
        <f t="shared" si="20"/>
        <v/>
      </c>
    </row>
    <row r="1350" spans="36:36" ht="24" customHeight="1">
      <c r="AJ1350" s="139" t="str">
        <f t="shared" si="20"/>
        <v/>
      </c>
    </row>
    <row r="1351" spans="36:36" ht="24" customHeight="1">
      <c r="AJ1351" s="139" t="str">
        <f t="shared" si="20"/>
        <v/>
      </c>
    </row>
    <row r="1352" spans="36:36" ht="24" customHeight="1">
      <c r="AJ1352" s="139" t="str">
        <f t="shared" ref="AJ1352:AJ1415" si="21">IF(C1352="","",C1352)</f>
        <v/>
      </c>
    </row>
    <row r="1353" spans="36:36" ht="24" customHeight="1">
      <c r="AJ1353" s="139" t="str">
        <f t="shared" si="21"/>
        <v/>
      </c>
    </row>
    <row r="1354" spans="36:36" ht="24" customHeight="1">
      <c r="AJ1354" s="139" t="str">
        <f t="shared" si="21"/>
        <v/>
      </c>
    </row>
    <row r="1355" spans="36:36" ht="24" customHeight="1">
      <c r="AJ1355" s="139" t="str">
        <f t="shared" si="21"/>
        <v/>
      </c>
    </row>
    <row r="1356" spans="36:36" ht="24" customHeight="1">
      <c r="AJ1356" s="139" t="str">
        <f t="shared" si="21"/>
        <v/>
      </c>
    </row>
    <row r="1357" spans="36:36" ht="24" customHeight="1">
      <c r="AJ1357" s="139" t="str">
        <f t="shared" si="21"/>
        <v/>
      </c>
    </row>
    <row r="1358" spans="36:36" ht="24" customHeight="1">
      <c r="AJ1358" s="139" t="str">
        <f t="shared" si="21"/>
        <v/>
      </c>
    </row>
    <row r="1359" spans="36:36" ht="24" customHeight="1">
      <c r="AJ1359" s="139" t="str">
        <f t="shared" si="21"/>
        <v/>
      </c>
    </row>
    <row r="1360" spans="36:36" ht="24" customHeight="1">
      <c r="AJ1360" s="139" t="str">
        <f t="shared" si="21"/>
        <v/>
      </c>
    </row>
    <row r="1361" spans="36:36" ht="24" customHeight="1">
      <c r="AJ1361" s="139" t="str">
        <f t="shared" si="21"/>
        <v/>
      </c>
    </row>
    <row r="1362" spans="36:36" ht="24" customHeight="1">
      <c r="AJ1362" s="139" t="str">
        <f t="shared" si="21"/>
        <v/>
      </c>
    </row>
    <row r="1363" spans="36:36" ht="24" customHeight="1">
      <c r="AJ1363" s="139" t="str">
        <f t="shared" si="21"/>
        <v/>
      </c>
    </row>
    <row r="1364" spans="36:36" ht="24" customHeight="1">
      <c r="AJ1364" s="139" t="str">
        <f t="shared" si="21"/>
        <v/>
      </c>
    </row>
    <row r="1365" spans="36:36" ht="24" customHeight="1">
      <c r="AJ1365" s="139" t="str">
        <f t="shared" si="21"/>
        <v/>
      </c>
    </row>
    <row r="1366" spans="36:36" ht="24" customHeight="1">
      <c r="AJ1366" s="139" t="str">
        <f t="shared" si="21"/>
        <v/>
      </c>
    </row>
    <row r="1367" spans="36:36" ht="24" customHeight="1">
      <c r="AJ1367" s="139" t="str">
        <f t="shared" si="21"/>
        <v/>
      </c>
    </row>
    <row r="1368" spans="36:36" ht="24" customHeight="1">
      <c r="AJ1368" s="139" t="str">
        <f t="shared" si="21"/>
        <v/>
      </c>
    </row>
    <row r="1369" spans="36:36" ht="24" customHeight="1">
      <c r="AJ1369" s="139" t="str">
        <f t="shared" si="21"/>
        <v/>
      </c>
    </row>
    <row r="1370" spans="36:36" ht="24" customHeight="1">
      <c r="AJ1370" s="139" t="str">
        <f t="shared" si="21"/>
        <v/>
      </c>
    </row>
    <row r="1371" spans="36:36" ht="24" customHeight="1">
      <c r="AJ1371" s="139" t="str">
        <f t="shared" si="21"/>
        <v/>
      </c>
    </row>
    <row r="1372" spans="36:36" ht="24" customHeight="1">
      <c r="AJ1372" s="139" t="str">
        <f t="shared" si="21"/>
        <v/>
      </c>
    </row>
    <row r="1373" spans="36:36" ht="24" customHeight="1">
      <c r="AJ1373" s="139" t="str">
        <f t="shared" si="21"/>
        <v/>
      </c>
    </row>
    <row r="1374" spans="36:36" ht="24" customHeight="1">
      <c r="AJ1374" s="139" t="str">
        <f t="shared" si="21"/>
        <v/>
      </c>
    </row>
    <row r="1375" spans="36:36" ht="24" customHeight="1">
      <c r="AJ1375" s="139" t="str">
        <f t="shared" si="21"/>
        <v/>
      </c>
    </row>
    <row r="1376" spans="36:36" ht="24" customHeight="1">
      <c r="AJ1376" s="139" t="str">
        <f t="shared" si="21"/>
        <v/>
      </c>
    </row>
    <row r="1377" spans="36:36" ht="24" customHeight="1">
      <c r="AJ1377" s="139" t="str">
        <f t="shared" si="21"/>
        <v/>
      </c>
    </row>
    <row r="1378" spans="36:36" ht="24" customHeight="1">
      <c r="AJ1378" s="139" t="str">
        <f t="shared" si="21"/>
        <v/>
      </c>
    </row>
    <row r="1379" spans="36:36" ht="24" customHeight="1">
      <c r="AJ1379" s="139" t="str">
        <f t="shared" si="21"/>
        <v/>
      </c>
    </row>
    <row r="1380" spans="36:36" ht="24" customHeight="1">
      <c r="AJ1380" s="139" t="str">
        <f t="shared" si="21"/>
        <v/>
      </c>
    </row>
    <row r="1381" spans="36:36" ht="24" customHeight="1">
      <c r="AJ1381" s="139" t="str">
        <f t="shared" si="21"/>
        <v/>
      </c>
    </row>
    <row r="1382" spans="36:36" ht="24" customHeight="1">
      <c r="AJ1382" s="139" t="str">
        <f t="shared" si="21"/>
        <v/>
      </c>
    </row>
    <row r="1383" spans="36:36" ht="24" customHeight="1">
      <c r="AJ1383" s="139" t="str">
        <f t="shared" si="21"/>
        <v/>
      </c>
    </row>
    <row r="1384" spans="36:36" ht="24" customHeight="1">
      <c r="AJ1384" s="139" t="str">
        <f t="shared" si="21"/>
        <v/>
      </c>
    </row>
    <row r="1385" spans="36:36" ht="24" customHeight="1">
      <c r="AJ1385" s="139" t="str">
        <f t="shared" si="21"/>
        <v/>
      </c>
    </row>
    <row r="1386" spans="36:36" ht="24" customHeight="1">
      <c r="AJ1386" s="139" t="str">
        <f t="shared" si="21"/>
        <v/>
      </c>
    </row>
    <row r="1387" spans="36:36" ht="24" customHeight="1">
      <c r="AJ1387" s="139" t="str">
        <f t="shared" si="21"/>
        <v/>
      </c>
    </row>
    <row r="1388" spans="36:36" ht="24" customHeight="1">
      <c r="AJ1388" s="139" t="str">
        <f t="shared" si="21"/>
        <v/>
      </c>
    </row>
    <row r="1389" spans="36:36" ht="24" customHeight="1">
      <c r="AJ1389" s="139" t="str">
        <f t="shared" si="21"/>
        <v/>
      </c>
    </row>
    <row r="1390" spans="36:36" ht="24" customHeight="1">
      <c r="AJ1390" s="139" t="str">
        <f t="shared" si="21"/>
        <v/>
      </c>
    </row>
    <row r="1391" spans="36:36" ht="24" customHeight="1">
      <c r="AJ1391" s="139" t="str">
        <f t="shared" si="21"/>
        <v/>
      </c>
    </row>
    <row r="1392" spans="36:36" ht="24" customHeight="1">
      <c r="AJ1392" s="139" t="str">
        <f t="shared" si="21"/>
        <v/>
      </c>
    </row>
    <row r="1393" spans="36:36" ht="24" customHeight="1">
      <c r="AJ1393" s="139" t="str">
        <f t="shared" si="21"/>
        <v/>
      </c>
    </row>
    <row r="1394" spans="36:36" ht="24" customHeight="1">
      <c r="AJ1394" s="139" t="str">
        <f t="shared" si="21"/>
        <v/>
      </c>
    </row>
    <row r="1395" spans="36:36" ht="24" customHeight="1">
      <c r="AJ1395" s="139" t="str">
        <f t="shared" si="21"/>
        <v/>
      </c>
    </row>
    <row r="1396" spans="36:36" ht="24" customHeight="1">
      <c r="AJ1396" s="139" t="str">
        <f t="shared" si="21"/>
        <v/>
      </c>
    </row>
    <row r="1397" spans="36:36" ht="24" customHeight="1">
      <c r="AJ1397" s="139" t="str">
        <f t="shared" si="21"/>
        <v/>
      </c>
    </row>
    <row r="1398" spans="36:36" ht="24" customHeight="1">
      <c r="AJ1398" s="139" t="str">
        <f t="shared" si="21"/>
        <v/>
      </c>
    </row>
    <row r="1399" spans="36:36" ht="24" customHeight="1">
      <c r="AJ1399" s="139" t="str">
        <f t="shared" si="21"/>
        <v/>
      </c>
    </row>
    <row r="1400" spans="36:36" ht="24" customHeight="1">
      <c r="AJ1400" s="139" t="str">
        <f t="shared" si="21"/>
        <v/>
      </c>
    </row>
    <row r="1401" spans="36:36" ht="24" customHeight="1">
      <c r="AJ1401" s="139" t="str">
        <f t="shared" si="21"/>
        <v/>
      </c>
    </row>
    <row r="1402" spans="36:36" ht="24" customHeight="1">
      <c r="AJ1402" s="139" t="str">
        <f t="shared" si="21"/>
        <v/>
      </c>
    </row>
    <row r="1403" spans="36:36" ht="24" customHeight="1">
      <c r="AJ1403" s="139" t="str">
        <f t="shared" si="21"/>
        <v/>
      </c>
    </row>
    <row r="1404" spans="36:36" ht="24" customHeight="1">
      <c r="AJ1404" s="139" t="str">
        <f t="shared" si="21"/>
        <v/>
      </c>
    </row>
    <row r="1405" spans="36:36" ht="24" customHeight="1">
      <c r="AJ1405" s="139" t="str">
        <f t="shared" si="21"/>
        <v/>
      </c>
    </row>
    <row r="1406" spans="36:36" ht="24" customHeight="1">
      <c r="AJ1406" s="139" t="str">
        <f t="shared" si="21"/>
        <v/>
      </c>
    </row>
    <row r="1407" spans="36:36" ht="24" customHeight="1">
      <c r="AJ1407" s="139" t="str">
        <f t="shared" si="21"/>
        <v/>
      </c>
    </row>
    <row r="1408" spans="36:36" ht="24" customHeight="1">
      <c r="AJ1408" s="139" t="str">
        <f t="shared" si="21"/>
        <v/>
      </c>
    </row>
    <row r="1409" spans="36:36" ht="24" customHeight="1">
      <c r="AJ1409" s="139" t="str">
        <f t="shared" si="21"/>
        <v/>
      </c>
    </row>
    <row r="1410" spans="36:36" ht="24" customHeight="1">
      <c r="AJ1410" s="139" t="str">
        <f t="shared" si="21"/>
        <v/>
      </c>
    </row>
    <row r="1411" spans="36:36" ht="24" customHeight="1">
      <c r="AJ1411" s="139" t="str">
        <f t="shared" si="21"/>
        <v/>
      </c>
    </row>
    <row r="1412" spans="36:36" ht="24" customHeight="1">
      <c r="AJ1412" s="139" t="str">
        <f t="shared" si="21"/>
        <v/>
      </c>
    </row>
    <row r="1413" spans="36:36" ht="24" customHeight="1">
      <c r="AJ1413" s="139" t="str">
        <f t="shared" si="21"/>
        <v/>
      </c>
    </row>
    <row r="1414" spans="36:36" ht="24" customHeight="1">
      <c r="AJ1414" s="139" t="str">
        <f t="shared" si="21"/>
        <v/>
      </c>
    </row>
    <row r="1415" spans="36:36" ht="24" customHeight="1">
      <c r="AJ1415" s="139" t="str">
        <f t="shared" si="21"/>
        <v/>
      </c>
    </row>
    <row r="1416" spans="36:36" ht="24" customHeight="1">
      <c r="AJ1416" s="139" t="str">
        <f t="shared" ref="AJ1416:AJ1479" si="22">IF(C1416="","",C1416)</f>
        <v/>
      </c>
    </row>
    <row r="1417" spans="36:36" ht="24" customHeight="1">
      <c r="AJ1417" s="139" t="str">
        <f t="shared" si="22"/>
        <v/>
      </c>
    </row>
    <row r="1418" spans="36:36" ht="24" customHeight="1">
      <c r="AJ1418" s="139" t="str">
        <f t="shared" si="22"/>
        <v/>
      </c>
    </row>
    <row r="1419" spans="36:36" ht="24" customHeight="1">
      <c r="AJ1419" s="139" t="str">
        <f t="shared" si="22"/>
        <v/>
      </c>
    </row>
    <row r="1420" spans="36:36" ht="24" customHeight="1">
      <c r="AJ1420" s="139" t="str">
        <f t="shared" si="22"/>
        <v/>
      </c>
    </row>
    <row r="1421" spans="36:36" ht="24" customHeight="1">
      <c r="AJ1421" s="139" t="str">
        <f t="shared" si="22"/>
        <v/>
      </c>
    </row>
    <row r="1422" spans="36:36" ht="24" customHeight="1">
      <c r="AJ1422" s="139" t="str">
        <f t="shared" si="22"/>
        <v/>
      </c>
    </row>
    <row r="1423" spans="36:36" ht="24" customHeight="1">
      <c r="AJ1423" s="139" t="str">
        <f t="shared" si="22"/>
        <v/>
      </c>
    </row>
    <row r="1424" spans="36:36" ht="24" customHeight="1">
      <c r="AJ1424" s="139" t="str">
        <f t="shared" si="22"/>
        <v/>
      </c>
    </row>
    <row r="1425" spans="36:36" ht="24" customHeight="1">
      <c r="AJ1425" s="139" t="str">
        <f t="shared" si="22"/>
        <v/>
      </c>
    </row>
    <row r="1426" spans="36:36" ht="24" customHeight="1">
      <c r="AJ1426" s="139" t="str">
        <f t="shared" si="22"/>
        <v/>
      </c>
    </row>
    <row r="1427" spans="36:36" ht="24" customHeight="1">
      <c r="AJ1427" s="139" t="str">
        <f t="shared" si="22"/>
        <v/>
      </c>
    </row>
    <row r="1428" spans="36:36" ht="24" customHeight="1">
      <c r="AJ1428" s="139" t="str">
        <f t="shared" si="22"/>
        <v/>
      </c>
    </row>
    <row r="1429" spans="36:36" ht="24" customHeight="1">
      <c r="AJ1429" s="139" t="str">
        <f t="shared" si="22"/>
        <v/>
      </c>
    </row>
    <row r="1430" spans="36:36" ht="24" customHeight="1">
      <c r="AJ1430" s="139" t="str">
        <f t="shared" si="22"/>
        <v/>
      </c>
    </row>
    <row r="1431" spans="36:36" ht="24" customHeight="1">
      <c r="AJ1431" s="139" t="str">
        <f t="shared" si="22"/>
        <v/>
      </c>
    </row>
    <row r="1432" spans="36:36" ht="24" customHeight="1">
      <c r="AJ1432" s="139" t="str">
        <f t="shared" si="22"/>
        <v/>
      </c>
    </row>
    <row r="1433" spans="36:36" ht="24" customHeight="1">
      <c r="AJ1433" s="139" t="str">
        <f t="shared" si="22"/>
        <v/>
      </c>
    </row>
    <row r="1434" spans="36:36" ht="24" customHeight="1">
      <c r="AJ1434" s="139" t="str">
        <f t="shared" si="22"/>
        <v/>
      </c>
    </row>
    <row r="1435" spans="36:36" ht="24" customHeight="1">
      <c r="AJ1435" s="139" t="str">
        <f t="shared" si="22"/>
        <v/>
      </c>
    </row>
    <row r="1436" spans="36:36" ht="24" customHeight="1">
      <c r="AJ1436" s="139" t="str">
        <f t="shared" si="22"/>
        <v/>
      </c>
    </row>
    <row r="1437" spans="36:36" ht="24" customHeight="1">
      <c r="AJ1437" s="139" t="str">
        <f t="shared" si="22"/>
        <v/>
      </c>
    </row>
    <row r="1438" spans="36:36" ht="24" customHeight="1">
      <c r="AJ1438" s="139" t="str">
        <f t="shared" si="22"/>
        <v/>
      </c>
    </row>
    <row r="1439" spans="36:36" ht="24" customHeight="1">
      <c r="AJ1439" s="139" t="str">
        <f t="shared" si="22"/>
        <v/>
      </c>
    </row>
    <row r="1440" spans="36:36" ht="24" customHeight="1">
      <c r="AJ1440" s="139" t="str">
        <f t="shared" si="22"/>
        <v/>
      </c>
    </row>
    <row r="1441" spans="36:36" ht="24" customHeight="1">
      <c r="AJ1441" s="139" t="str">
        <f t="shared" si="22"/>
        <v/>
      </c>
    </row>
    <row r="1442" spans="36:36" ht="24" customHeight="1">
      <c r="AJ1442" s="139" t="str">
        <f t="shared" si="22"/>
        <v/>
      </c>
    </row>
    <row r="1443" spans="36:36" ht="24" customHeight="1">
      <c r="AJ1443" s="139" t="str">
        <f t="shared" si="22"/>
        <v/>
      </c>
    </row>
    <row r="1444" spans="36:36" ht="24" customHeight="1">
      <c r="AJ1444" s="139" t="str">
        <f t="shared" si="22"/>
        <v/>
      </c>
    </row>
    <row r="1445" spans="36:36" ht="24" customHeight="1">
      <c r="AJ1445" s="139" t="str">
        <f t="shared" si="22"/>
        <v/>
      </c>
    </row>
    <row r="1446" spans="36:36" ht="24" customHeight="1">
      <c r="AJ1446" s="139" t="str">
        <f t="shared" si="22"/>
        <v/>
      </c>
    </row>
    <row r="1447" spans="36:36" ht="24" customHeight="1">
      <c r="AJ1447" s="139" t="str">
        <f t="shared" si="22"/>
        <v/>
      </c>
    </row>
    <row r="1448" spans="36:36" ht="24" customHeight="1">
      <c r="AJ1448" s="139" t="str">
        <f t="shared" si="22"/>
        <v/>
      </c>
    </row>
    <row r="1449" spans="36:36" ht="24" customHeight="1">
      <c r="AJ1449" s="139" t="str">
        <f t="shared" si="22"/>
        <v/>
      </c>
    </row>
    <row r="1450" spans="36:36" ht="24" customHeight="1">
      <c r="AJ1450" s="139" t="str">
        <f t="shared" si="22"/>
        <v/>
      </c>
    </row>
    <row r="1451" spans="36:36" ht="24" customHeight="1">
      <c r="AJ1451" s="139" t="str">
        <f t="shared" si="22"/>
        <v/>
      </c>
    </row>
    <row r="1452" spans="36:36" ht="24" customHeight="1">
      <c r="AJ1452" s="139" t="str">
        <f t="shared" si="22"/>
        <v/>
      </c>
    </row>
    <row r="1453" spans="36:36" ht="24" customHeight="1">
      <c r="AJ1453" s="139" t="str">
        <f t="shared" si="22"/>
        <v/>
      </c>
    </row>
    <row r="1454" spans="36:36" ht="24" customHeight="1">
      <c r="AJ1454" s="139" t="str">
        <f t="shared" si="22"/>
        <v/>
      </c>
    </row>
    <row r="1455" spans="36:36" ht="24" customHeight="1">
      <c r="AJ1455" s="139" t="str">
        <f t="shared" si="22"/>
        <v/>
      </c>
    </row>
    <row r="1456" spans="36:36" ht="24" customHeight="1">
      <c r="AJ1456" s="139" t="str">
        <f t="shared" si="22"/>
        <v/>
      </c>
    </row>
    <row r="1457" spans="36:36" ht="24" customHeight="1">
      <c r="AJ1457" s="139" t="str">
        <f t="shared" si="22"/>
        <v/>
      </c>
    </row>
    <row r="1458" spans="36:36" ht="24" customHeight="1">
      <c r="AJ1458" s="139" t="str">
        <f t="shared" si="22"/>
        <v/>
      </c>
    </row>
    <row r="1459" spans="36:36" ht="24" customHeight="1">
      <c r="AJ1459" s="139" t="str">
        <f t="shared" si="22"/>
        <v/>
      </c>
    </row>
    <row r="1460" spans="36:36" ht="24" customHeight="1">
      <c r="AJ1460" s="139" t="str">
        <f t="shared" si="22"/>
        <v/>
      </c>
    </row>
    <row r="1461" spans="36:36" ht="24" customHeight="1">
      <c r="AJ1461" s="139" t="str">
        <f t="shared" si="22"/>
        <v/>
      </c>
    </row>
    <row r="1462" spans="36:36" ht="24" customHeight="1">
      <c r="AJ1462" s="139" t="str">
        <f t="shared" si="22"/>
        <v/>
      </c>
    </row>
    <row r="1463" spans="36:36" ht="24" customHeight="1">
      <c r="AJ1463" s="139" t="str">
        <f t="shared" si="22"/>
        <v/>
      </c>
    </row>
    <row r="1464" spans="36:36" ht="24" customHeight="1">
      <c r="AJ1464" s="139" t="str">
        <f t="shared" si="22"/>
        <v/>
      </c>
    </row>
    <row r="1465" spans="36:36" ht="24" customHeight="1">
      <c r="AJ1465" s="139" t="str">
        <f t="shared" si="22"/>
        <v/>
      </c>
    </row>
    <row r="1466" spans="36:36" ht="24" customHeight="1">
      <c r="AJ1466" s="139" t="str">
        <f t="shared" si="22"/>
        <v/>
      </c>
    </row>
    <row r="1467" spans="36:36" ht="24" customHeight="1">
      <c r="AJ1467" s="139" t="str">
        <f t="shared" si="22"/>
        <v/>
      </c>
    </row>
    <row r="1468" spans="36:36" ht="24" customHeight="1">
      <c r="AJ1468" s="139" t="str">
        <f t="shared" si="22"/>
        <v/>
      </c>
    </row>
    <row r="1469" spans="36:36" ht="24" customHeight="1">
      <c r="AJ1469" s="139" t="str">
        <f t="shared" si="22"/>
        <v/>
      </c>
    </row>
    <row r="1470" spans="36:36" ht="24" customHeight="1">
      <c r="AJ1470" s="139" t="str">
        <f t="shared" si="22"/>
        <v/>
      </c>
    </row>
    <row r="1471" spans="36:36" ht="24" customHeight="1">
      <c r="AJ1471" s="139" t="str">
        <f t="shared" si="22"/>
        <v/>
      </c>
    </row>
    <row r="1472" spans="36:36" ht="24" customHeight="1">
      <c r="AJ1472" s="139" t="str">
        <f t="shared" si="22"/>
        <v/>
      </c>
    </row>
    <row r="1473" spans="36:36" ht="24" customHeight="1">
      <c r="AJ1473" s="139" t="str">
        <f t="shared" si="22"/>
        <v/>
      </c>
    </row>
    <row r="1474" spans="36:36" ht="24" customHeight="1">
      <c r="AJ1474" s="139" t="str">
        <f t="shared" si="22"/>
        <v/>
      </c>
    </row>
    <row r="1475" spans="36:36" ht="24" customHeight="1">
      <c r="AJ1475" s="139" t="str">
        <f t="shared" si="22"/>
        <v/>
      </c>
    </row>
    <row r="1476" spans="36:36" ht="24" customHeight="1">
      <c r="AJ1476" s="139" t="str">
        <f t="shared" si="22"/>
        <v/>
      </c>
    </row>
    <row r="1477" spans="36:36" ht="24" customHeight="1">
      <c r="AJ1477" s="139" t="str">
        <f t="shared" si="22"/>
        <v/>
      </c>
    </row>
    <row r="1478" spans="36:36" ht="24" customHeight="1">
      <c r="AJ1478" s="139" t="str">
        <f t="shared" si="22"/>
        <v/>
      </c>
    </row>
    <row r="1479" spans="36:36" ht="24" customHeight="1">
      <c r="AJ1479" s="139" t="str">
        <f t="shared" si="22"/>
        <v/>
      </c>
    </row>
    <row r="1480" spans="36:36" ht="24" customHeight="1">
      <c r="AJ1480" s="139" t="str">
        <f t="shared" ref="AJ1480:AJ1543" si="23">IF(C1480="","",C1480)</f>
        <v/>
      </c>
    </row>
    <row r="1481" spans="36:36" ht="24" customHeight="1">
      <c r="AJ1481" s="139" t="str">
        <f t="shared" si="23"/>
        <v/>
      </c>
    </row>
    <row r="1482" spans="36:36" ht="24" customHeight="1">
      <c r="AJ1482" s="139" t="str">
        <f t="shared" si="23"/>
        <v/>
      </c>
    </row>
    <row r="1483" spans="36:36" ht="24" customHeight="1">
      <c r="AJ1483" s="139" t="str">
        <f t="shared" si="23"/>
        <v/>
      </c>
    </row>
    <row r="1484" spans="36:36" ht="24" customHeight="1">
      <c r="AJ1484" s="139" t="str">
        <f t="shared" si="23"/>
        <v/>
      </c>
    </row>
    <row r="1485" spans="36:36" ht="24" customHeight="1">
      <c r="AJ1485" s="139" t="str">
        <f t="shared" si="23"/>
        <v/>
      </c>
    </row>
    <row r="1486" spans="36:36" ht="24" customHeight="1">
      <c r="AJ1486" s="139" t="str">
        <f t="shared" si="23"/>
        <v/>
      </c>
    </row>
    <row r="1487" spans="36:36" ht="24" customHeight="1">
      <c r="AJ1487" s="139" t="str">
        <f t="shared" si="23"/>
        <v/>
      </c>
    </row>
    <row r="1488" spans="36:36" ht="24" customHeight="1">
      <c r="AJ1488" s="139" t="str">
        <f t="shared" si="23"/>
        <v/>
      </c>
    </row>
    <row r="1489" spans="36:36" ht="24" customHeight="1">
      <c r="AJ1489" s="139" t="str">
        <f t="shared" si="23"/>
        <v/>
      </c>
    </row>
    <row r="1490" spans="36:36" ht="24" customHeight="1">
      <c r="AJ1490" s="139" t="str">
        <f t="shared" si="23"/>
        <v/>
      </c>
    </row>
    <row r="1491" spans="36:36" ht="24" customHeight="1">
      <c r="AJ1491" s="139" t="str">
        <f t="shared" si="23"/>
        <v/>
      </c>
    </row>
    <row r="1492" spans="36:36" ht="24" customHeight="1">
      <c r="AJ1492" s="139" t="str">
        <f t="shared" si="23"/>
        <v/>
      </c>
    </row>
    <row r="1493" spans="36:36" ht="24" customHeight="1">
      <c r="AJ1493" s="139" t="str">
        <f t="shared" si="23"/>
        <v/>
      </c>
    </row>
    <row r="1494" spans="36:36" ht="24" customHeight="1">
      <c r="AJ1494" s="139" t="str">
        <f t="shared" si="23"/>
        <v/>
      </c>
    </row>
    <row r="1495" spans="36:36" ht="24" customHeight="1">
      <c r="AJ1495" s="139" t="str">
        <f t="shared" si="23"/>
        <v/>
      </c>
    </row>
    <row r="1496" spans="36:36" ht="24" customHeight="1">
      <c r="AJ1496" s="139" t="str">
        <f t="shared" si="23"/>
        <v/>
      </c>
    </row>
    <row r="1497" spans="36:36" ht="24" customHeight="1">
      <c r="AJ1497" s="139" t="str">
        <f t="shared" si="23"/>
        <v/>
      </c>
    </row>
    <row r="1498" spans="36:36" ht="24" customHeight="1">
      <c r="AJ1498" s="139" t="str">
        <f t="shared" si="23"/>
        <v/>
      </c>
    </row>
    <row r="1499" spans="36:36" ht="24" customHeight="1">
      <c r="AJ1499" s="139" t="str">
        <f t="shared" si="23"/>
        <v/>
      </c>
    </row>
    <row r="1500" spans="36:36" ht="24" customHeight="1">
      <c r="AJ1500" s="139" t="str">
        <f t="shared" si="23"/>
        <v/>
      </c>
    </row>
    <row r="1501" spans="36:36" ht="24" customHeight="1">
      <c r="AJ1501" s="139" t="str">
        <f t="shared" si="23"/>
        <v/>
      </c>
    </row>
    <row r="1502" spans="36:36" ht="24" customHeight="1">
      <c r="AJ1502" s="139" t="str">
        <f t="shared" si="23"/>
        <v/>
      </c>
    </row>
    <row r="1503" spans="36:36" ht="24" customHeight="1">
      <c r="AJ1503" s="139" t="str">
        <f t="shared" si="23"/>
        <v/>
      </c>
    </row>
    <row r="1504" spans="36:36" ht="24" customHeight="1">
      <c r="AJ1504" s="139" t="str">
        <f t="shared" si="23"/>
        <v/>
      </c>
    </row>
    <row r="1505" spans="36:36" ht="24" customHeight="1">
      <c r="AJ1505" s="139" t="str">
        <f t="shared" si="23"/>
        <v/>
      </c>
    </row>
    <row r="1506" spans="36:36" ht="24" customHeight="1">
      <c r="AJ1506" s="139" t="str">
        <f t="shared" si="23"/>
        <v/>
      </c>
    </row>
    <row r="1507" spans="36:36" ht="24" customHeight="1">
      <c r="AJ1507" s="139" t="str">
        <f t="shared" si="23"/>
        <v/>
      </c>
    </row>
    <row r="1508" spans="36:36" ht="24" customHeight="1">
      <c r="AJ1508" s="139" t="str">
        <f t="shared" si="23"/>
        <v/>
      </c>
    </row>
    <row r="1509" spans="36:36" ht="24" customHeight="1">
      <c r="AJ1509" s="139" t="str">
        <f t="shared" si="23"/>
        <v/>
      </c>
    </row>
    <row r="1510" spans="36:36" ht="24" customHeight="1">
      <c r="AJ1510" s="139" t="str">
        <f t="shared" si="23"/>
        <v/>
      </c>
    </row>
    <row r="1511" spans="36:36" ht="24" customHeight="1">
      <c r="AJ1511" s="139" t="str">
        <f t="shared" si="23"/>
        <v/>
      </c>
    </row>
    <row r="1512" spans="36:36" ht="24" customHeight="1">
      <c r="AJ1512" s="139" t="str">
        <f t="shared" si="23"/>
        <v/>
      </c>
    </row>
    <row r="1513" spans="36:36" ht="24" customHeight="1">
      <c r="AJ1513" s="139" t="str">
        <f t="shared" si="23"/>
        <v/>
      </c>
    </row>
    <row r="1514" spans="36:36" ht="24" customHeight="1">
      <c r="AJ1514" s="139" t="str">
        <f t="shared" si="23"/>
        <v/>
      </c>
    </row>
    <row r="1515" spans="36:36" ht="24" customHeight="1">
      <c r="AJ1515" s="139" t="str">
        <f t="shared" si="23"/>
        <v/>
      </c>
    </row>
    <row r="1516" spans="36:36" ht="24" customHeight="1">
      <c r="AJ1516" s="139" t="str">
        <f t="shared" si="23"/>
        <v/>
      </c>
    </row>
    <row r="1517" spans="36:36" ht="24" customHeight="1">
      <c r="AJ1517" s="139" t="str">
        <f t="shared" si="23"/>
        <v/>
      </c>
    </row>
    <row r="1518" spans="36:36" ht="24" customHeight="1">
      <c r="AJ1518" s="139" t="str">
        <f t="shared" si="23"/>
        <v/>
      </c>
    </row>
    <row r="1519" spans="36:36" ht="24" customHeight="1">
      <c r="AJ1519" s="139" t="str">
        <f t="shared" si="23"/>
        <v/>
      </c>
    </row>
    <row r="1520" spans="36:36" ht="24" customHeight="1">
      <c r="AJ1520" s="139" t="str">
        <f t="shared" si="23"/>
        <v/>
      </c>
    </row>
    <row r="1521" spans="36:36" ht="24" customHeight="1">
      <c r="AJ1521" s="139" t="str">
        <f t="shared" si="23"/>
        <v/>
      </c>
    </row>
    <row r="1522" spans="36:36" ht="24" customHeight="1">
      <c r="AJ1522" s="139" t="str">
        <f t="shared" si="23"/>
        <v/>
      </c>
    </row>
    <row r="1523" spans="36:36" ht="24" customHeight="1">
      <c r="AJ1523" s="139" t="str">
        <f t="shared" si="23"/>
        <v/>
      </c>
    </row>
    <row r="1524" spans="36:36" ht="24" customHeight="1">
      <c r="AJ1524" s="139" t="str">
        <f t="shared" si="23"/>
        <v/>
      </c>
    </row>
    <row r="1525" spans="36:36" ht="24" customHeight="1">
      <c r="AJ1525" s="139" t="str">
        <f t="shared" si="23"/>
        <v/>
      </c>
    </row>
    <row r="1526" spans="36:36" ht="24" customHeight="1">
      <c r="AJ1526" s="139" t="str">
        <f t="shared" si="23"/>
        <v/>
      </c>
    </row>
    <row r="1527" spans="36:36" ht="24" customHeight="1">
      <c r="AJ1527" s="139" t="str">
        <f t="shared" si="23"/>
        <v/>
      </c>
    </row>
    <row r="1528" spans="36:36" ht="24" customHeight="1">
      <c r="AJ1528" s="139" t="str">
        <f t="shared" si="23"/>
        <v/>
      </c>
    </row>
    <row r="1529" spans="36:36" ht="24" customHeight="1">
      <c r="AJ1529" s="139" t="str">
        <f t="shared" si="23"/>
        <v/>
      </c>
    </row>
    <row r="1530" spans="36:36" ht="24" customHeight="1">
      <c r="AJ1530" s="139" t="str">
        <f t="shared" si="23"/>
        <v/>
      </c>
    </row>
    <row r="1531" spans="36:36" ht="24" customHeight="1">
      <c r="AJ1531" s="139" t="str">
        <f t="shared" si="23"/>
        <v/>
      </c>
    </row>
    <row r="1532" spans="36:36" ht="24" customHeight="1">
      <c r="AJ1532" s="139" t="str">
        <f t="shared" si="23"/>
        <v/>
      </c>
    </row>
    <row r="1533" spans="36:36" ht="24" customHeight="1">
      <c r="AJ1533" s="139" t="str">
        <f t="shared" si="23"/>
        <v/>
      </c>
    </row>
    <row r="1534" spans="36:36" ht="24" customHeight="1">
      <c r="AJ1534" s="139" t="str">
        <f t="shared" si="23"/>
        <v/>
      </c>
    </row>
    <row r="1535" spans="36:36" ht="24" customHeight="1">
      <c r="AJ1535" s="139" t="str">
        <f t="shared" si="23"/>
        <v/>
      </c>
    </row>
    <row r="1536" spans="36:36" ht="24" customHeight="1">
      <c r="AJ1536" s="139" t="str">
        <f t="shared" si="23"/>
        <v/>
      </c>
    </row>
    <row r="1537" spans="36:36" ht="24" customHeight="1">
      <c r="AJ1537" s="139" t="str">
        <f t="shared" si="23"/>
        <v/>
      </c>
    </row>
    <row r="1538" spans="36:36" ht="24" customHeight="1">
      <c r="AJ1538" s="139" t="str">
        <f t="shared" si="23"/>
        <v/>
      </c>
    </row>
    <row r="1539" spans="36:36" ht="24" customHeight="1">
      <c r="AJ1539" s="139" t="str">
        <f t="shared" si="23"/>
        <v/>
      </c>
    </row>
    <row r="1540" spans="36:36" ht="24" customHeight="1">
      <c r="AJ1540" s="139" t="str">
        <f t="shared" si="23"/>
        <v/>
      </c>
    </row>
    <row r="1541" spans="36:36" ht="24" customHeight="1">
      <c r="AJ1541" s="139" t="str">
        <f t="shared" si="23"/>
        <v/>
      </c>
    </row>
    <row r="1542" spans="36:36" ht="24" customHeight="1">
      <c r="AJ1542" s="139" t="str">
        <f t="shared" si="23"/>
        <v/>
      </c>
    </row>
    <row r="1543" spans="36:36" ht="24" customHeight="1">
      <c r="AJ1543" s="139" t="str">
        <f t="shared" si="23"/>
        <v/>
      </c>
    </row>
    <row r="1544" spans="36:36" ht="24" customHeight="1">
      <c r="AJ1544" s="139" t="str">
        <f t="shared" ref="AJ1544:AJ1607" si="24">IF(C1544="","",C1544)</f>
        <v/>
      </c>
    </row>
    <row r="1545" spans="36:36" ht="24" customHeight="1">
      <c r="AJ1545" s="139" t="str">
        <f t="shared" si="24"/>
        <v/>
      </c>
    </row>
    <row r="1546" spans="36:36" ht="24" customHeight="1">
      <c r="AJ1546" s="139" t="str">
        <f t="shared" si="24"/>
        <v/>
      </c>
    </row>
    <row r="1547" spans="36:36" ht="24" customHeight="1">
      <c r="AJ1547" s="139" t="str">
        <f t="shared" si="24"/>
        <v/>
      </c>
    </row>
    <row r="1548" spans="36:36" ht="24" customHeight="1">
      <c r="AJ1548" s="139" t="str">
        <f t="shared" si="24"/>
        <v/>
      </c>
    </row>
    <row r="1549" spans="36:36" ht="24" customHeight="1">
      <c r="AJ1549" s="139" t="str">
        <f t="shared" si="24"/>
        <v/>
      </c>
    </row>
    <row r="1550" spans="36:36" ht="24" customHeight="1">
      <c r="AJ1550" s="139" t="str">
        <f t="shared" si="24"/>
        <v/>
      </c>
    </row>
    <row r="1551" spans="36:36" ht="24" customHeight="1">
      <c r="AJ1551" s="139" t="str">
        <f t="shared" si="24"/>
        <v/>
      </c>
    </row>
    <row r="1552" spans="36:36" ht="24" customHeight="1">
      <c r="AJ1552" s="139" t="str">
        <f t="shared" si="24"/>
        <v/>
      </c>
    </row>
    <row r="1553" spans="36:36" ht="24" customHeight="1">
      <c r="AJ1553" s="139" t="str">
        <f t="shared" si="24"/>
        <v/>
      </c>
    </row>
    <row r="1554" spans="36:36" ht="24" customHeight="1">
      <c r="AJ1554" s="139" t="str">
        <f t="shared" si="24"/>
        <v/>
      </c>
    </row>
    <row r="1555" spans="36:36" ht="24" customHeight="1">
      <c r="AJ1555" s="139" t="str">
        <f t="shared" si="24"/>
        <v/>
      </c>
    </row>
    <row r="1556" spans="36:36" ht="24" customHeight="1">
      <c r="AJ1556" s="139" t="str">
        <f t="shared" si="24"/>
        <v/>
      </c>
    </row>
    <row r="1557" spans="36:36" ht="24" customHeight="1">
      <c r="AJ1557" s="139" t="str">
        <f t="shared" si="24"/>
        <v/>
      </c>
    </row>
    <row r="1558" spans="36:36" ht="24" customHeight="1">
      <c r="AJ1558" s="139" t="str">
        <f t="shared" si="24"/>
        <v/>
      </c>
    </row>
    <row r="1559" spans="36:36" ht="24" customHeight="1">
      <c r="AJ1559" s="139" t="str">
        <f t="shared" si="24"/>
        <v/>
      </c>
    </row>
    <row r="1560" spans="36:36" ht="24" customHeight="1">
      <c r="AJ1560" s="139" t="str">
        <f t="shared" si="24"/>
        <v/>
      </c>
    </row>
    <row r="1561" spans="36:36" ht="24" customHeight="1">
      <c r="AJ1561" s="139" t="str">
        <f t="shared" si="24"/>
        <v/>
      </c>
    </row>
    <row r="1562" spans="36:36" ht="24" customHeight="1">
      <c r="AJ1562" s="139" t="str">
        <f t="shared" si="24"/>
        <v/>
      </c>
    </row>
    <row r="1563" spans="36:36" ht="24" customHeight="1">
      <c r="AJ1563" s="139" t="str">
        <f t="shared" si="24"/>
        <v/>
      </c>
    </row>
    <row r="1564" spans="36:36" ht="24" customHeight="1">
      <c r="AJ1564" s="139" t="str">
        <f t="shared" si="24"/>
        <v/>
      </c>
    </row>
    <row r="1565" spans="36:36" ht="24" customHeight="1">
      <c r="AJ1565" s="139" t="str">
        <f t="shared" si="24"/>
        <v/>
      </c>
    </row>
    <row r="1566" spans="36:36" ht="24" customHeight="1">
      <c r="AJ1566" s="139" t="str">
        <f t="shared" si="24"/>
        <v/>
      </c>
    </row>
    <row r="1567" spans="36:36" ht="24" customHeight="1">
      <c r="AJ1567" s="139" t="str">
        <f t="shared" si="24"/>
        <v/>
      </c>
    </row>
    <row r="1568" spans="36:36" ht="24" customHeight="1">
      <c r="AJ1568" s="139" t="str">
        <f t="shared" si="24"/>
        <v/>
      </c>
    </row>
    <row r="1569" spans="36:36" ht="24" customHeight="1">
      <c r="AJ1569" s="139" t="str">
        <f t="shared" si="24"/>
        <v/>
      </c>
    </row>
    <row r="1570" spans="36:36" ht="24" customHeight="1">
      <c r="AJ1570" s="139" t="str">
        <f t="shared" si="24"/>
        <v/>
      </c>
    </row>
    <row r="1571" spans="36:36" ht="24" customHeight="1">
      <c r="AJ1571" s="139" t="str">
        <f t="shared" si="24"/>
        <v/>
      </c>
    </row>
    <row r="1572" spans="36:36" ht="24" customHeight="1">
      <c r="AJ1572" s="139" t="str">
        <f t="shared" si="24"/>
        <v/>
      </c>
    </row>
    <row r="1573" spans="36:36" ht="24" customHeight="1">
      <c r="AJ1573" s="139" t="str">
        <f t="shared" si="24"/>
        <v/>
      </c>
    </row>
    <row r="1574" spans="36:36" ht="24" customHeight="1">
      <c r="AJ1574" s="139" t="str">
        <f t="shared" si="24"/>
        <v/>
      </c>
    </row>
    <row r="1575" spans="36:36" ht="24" customHeight="1">
      <c r="AJ1575" s="139" t="str">
        <f t="shared" si="24"/>
        <v/>
      </c>
    </row>
    <row r="1576" spans="36:36" ht="24" customHeight="1">
      <c r="AJ1576" s="139" t="str">
        <f t="shared" si="24"/>
        <v/>
      </c>
    </row>
    <row r="1577" spans="36:36" ht="24" customHeight="1">
      <c r="AJ1577" s="139" t="str">
        <f t="shared" si="24"/>
        <v/>
      </c>
    </row>
    <row r="1578" spans="36:36" ht="24" customHeight="1">
      <c r="AJ1578" s="139" t="str">
        <f t="shared" si="24"/>
        <v/>
      </c>
    </row>
    <row r="1579" spans="36:36" ht="24" customHeight="1">
      <c r="AJ1579" s="139" t="str">
        <f t="shared" si="24"/>
        <v/>
      </c>
    </row>
    <row r="1580" spans="36:36" ht="24" customHeight="1">
      <c r="AJ1580" s="139" t="str">
        <f t="shared" si="24"/>
        <v/>
      </c>
    </row>
    <row r="1581" spans="36:36" ht="24" customHeight="1">
      <c r="AJ1581" s="139" t="str">
        <f t="shared" si="24"/>
        <v/>
      </c>
    </row>
    <row r="1582" spans="36:36" ht="24" customHeight="1">
      <c r="AJ1582" s="139" t="str">
        <f t="shared" si="24"/>
        <v/>
      </c>
    </row>
    <row r="1583" spans="36:36" ht="24" customHeight="1">
      <c r="AJ1583" s="139" t="str">
        <f t="shared" si="24"/>
        <v/>
      </c>
    </row>
    <row r="1584" spans="36:36" ht="24" customHeight="1">
      <c r="AJ1584" s="139" t="str">
        <f t="shared" si="24"/>
        <v/>
      </c>
    </row>
    <row r="1585" spans="36:36" ht="24" customHeight="1">
      <c r="AJ1585" s="139" t="str">
        <f t="shared" si="24"/>
        <v/>
      </c>
    </row>
    <row r="1586" spans="36:36" ht="24" customHeight="1">
      <c r="AJ1586" s="139" t="str">
        <f t="shared" si="24"/>
        <v/>
      </c>
    </row>
    <row r="1587" spans="36:36" ht="24" customHeight="1">
      <c r="AJ1587" s="139" t="str">
        <f t="shared" si="24"/>
        <v/>
      </c>
    </row>
    <row r="1588" spans="36:36" ht="24" customHeight="1">
      <c r="AJ1588" s="139" t="str">
        <f t="shared" si="24"/>
        <v/>
      </c>
    </row>
    <row r="1589" spans="36:36" ht="24" customHeight="1">
      <c r="AJ1589" s="139" t="str">
        <f t="shared" si="24"/>
        <v/>
      </c>
    </row>
    <row r="1590" spans="36:36" ht="24" customHeight="1">
      <c r="AJ1590" s="139" t="str">
        <f t="shared" si="24"/>
        <v/>
      </c>
    </row>
    <row r="1591" spans="36:36" ht="24" customHeight="1">
      <c r="AJ1591" s="139" t="str">
        <f t="shared" si="24"/>
        <v/>
      </c>
    </row>
    <row r="1592" spans="36:36" ht="24" customHeight="1">
      <c r="AJ1592" s="139" t="str">
        <f t="shared" si="24"/>
        <v/>
      </c>
    </row>
    <row r="1593" spans="36:36" ht="24" customHeight="1">
      <c r="AJ1593" s="139" t="str">
        <f t="shared" si="24"/>
        <v/>
      </c>
    </row>
    <row r="1594" spans="36:36" ht="24" customHeight="1">
      <c r="AJ1594" s="139" t="str">
        <f t="shared" si="24"/>
        <v/>
      </c>
    </row>
    <row r="1595" spans="36:36" ht="24" customHeight="1">
      <c r="AJ1595" s="139" t="str">
        <f t="shared" si="24"/>
        <v/>
      </c>
    </row>
    <row r="1596" spans="36:36" ht="24" customHeight="1">
      <c r="AJ1596" s="139" t="str">
        <f t="shared" si="24"/>
        <v/>
      </c>
    </row>
    <row r="1597" spans="36:36" ht="24" customHeight="1">
      <c r="AJ1597" s="139" t="str">
        <f t="shared" si="24"/>
        <v/>
      </c>
    </row>
    <row r="1598" spans="36:36" ht="24" customHeight="1">
      <c r="AJ1598" s="139" t="str">
        <f t="shared" si="24"/>
        <v/>
      </c>
    </row>
    <row r="1599" spans="36:36" ht="24" customHeight="1">
      <c r="AJ1599" s="139" t="str">
        <f t="shared" si="24"/>
        <v/>
      </c>
    </row>
    <row r="1600" spans="36:36" ht="24" customHeight="1">
      <c r="AJ1600" s="139" t="str">
        <f t="shared" si="24"/>
        <v/>
      </c>
    </row>
    <row r="1601" spans="36:36" ht="24" customHeight="1">
      <c r="AJ1601" s="139" t="str">
        <f t="shared" si="24"/>
        <v/>
      </c>
    </row>
    <row r="1602" spans="36:36" ht="24" customHeight="1">
      <c r="AJ1602" s="139" t="str">
        <f t="shared" si="24"/>
        <v/>
      </c>
    </row>
    <row r="1603" spans="36:36" ht="24" customHeight="1">
      <c r="AJ1603" s="139" t="str">
        <f t="shared" si="24"/>
        <v/>
      </c>
    </row>
    <row r="1604" spans="36:36" ht="24" customHeight="1">
      <c r="AJ1604" s="139" t="str">
        <f t="shared" si="24"/>
        <v/>
      </c>
    </row>
    <row r="1605" spans="36:36" ht="24" customHeight="1">
      <c r="AJ1605" s="139" t="str">
        <f t="shared" si="24"/>
        <v/>
      </c>
    </row>
    <row r="1606" spans="36:36" ht="24" customHeight="1">
      <c r="AJ1606" s="139" t="str">
        <f t="shared" si="24"/>
        <v/>
      </c>
    </row>
    <row r="1607" spans="36:36" ht="24" customHeight="1">
      <c r="AJ1607" s="139" t="str">
        <f t="shared" si="24"/>
        <v/>
      </c>
    </row>
    <row r="1608" spans="36:36" ht="24" customHeight="1">
      <c r="AJ1608" s="139" t="str">
        <f t="shared" ref="AJ1608:AJ1671" si="25">IF(C1608="","",C1608)</f>
        <v/>
      </c>
    </row>
    <row r="1609" spans="36:36" ht="24" customHeight="1">
      <c r="AJ1609" s="139" t="str">
        <f t="shared" si="25"/>
        <v/>
      </c>
    </row>
    <row r="1610" spans="36:36" ht="24" customHeight="1">
      <c r="AJ1610" s="139" t="str">
        <f t="shared" si="25"/>
        <v/>
      </c>
    </row>
    <row r="1611" spans="36:36" ht="24" customHeight="1">
      <c r="AJ1611" s="139" t="str">
        <f t="shared" si="25"/>
        <v/>
      </c>
    </row>
    <row r="1612" spans="36:36" ht="24" customHeight="1">
      <c r="AJ1612" s="139" t="str">
        <f t="shared" si="25"/>
        <v/>
      </c>
    </row>
    <row r="1613" spans="36:36" ht="24" customHeight="1">
      <c r="AJ1613" s="139" t="str">
        <f t="shared" si="25"/>
        <v/>
      </c>
    </row>
    <row r="1614" spans="36:36" ht="24" customHeight="1">
      <c r="AJ1614" s="139" t="str">
        <f t="shared" si="25"/>
        <v/>
      </c>
    </row>
    <row r="1615" spans="36:36" ht="24" customHeight="1">
      <c r="AJ1615" s="139" t="str">
        <f t="shared" si="25"/>
        <v/>
      </c>
    </row>
    <row r="1616" spans="36:36" ht="24" customHeight="1">
      <c r="AJ1616" s="139" t="str">
        <f t="shared" si="25"/>
        <v/>
      </c>
    </row>
    <row r="1617" spans="36:36" ht="24" customHeight="1">
      <c r="AJ1617" s="139" t="str">
        <f t="shared" si="25"/>
        <v/>
      </c>
    </row>
    <row r="1618" spans="36:36" ht="24" customHeight="1">
      <c r="AJ1618" s="139" t="str">
        <f t="shared" si="25"/>
        <v/>
      </c>
    </row>
    <row r="1619" spans="36:36" ht="24" customHeight="1">
      <c r="AJ1619" s="139" t="str">
        <f t="shared" si="25"/>
        <v/>
      </c>
    </row>
    <row r="1620" spans="36:36" ht="24" customHeight="1">
      <c r="AJ1620" s="139" t="str">
        <f t="shared" si="25"/>
        <v/>
      </c>
    </row>
    <row r="1621" spans="36:36" ht="24" customHeight="1">
      <c r="AJ1621" s="139" t="str">
        <f t="shared" si="25"/>
        <v/>
      </c>
    </row>
    <row r="1622" spans="36:36" ht="24" customHeight="1">
      <c r="AJ1622" s="139" t="str">
        <f t="shared" si="25"/>
        <v/>
      </c>
    </row>
    <row r="1623" spans="36:36" ht="24" customHeight="1">
      <c r="AJ1623" s="139" t="str">
        <f t="shared" si="25"/>
        <v/>
      </c>
    </row>
    <row r="1624" spans="36:36" ht="24" customHeight="1">
      <c r="AJ1624" s="139" t="str">
        <f t="shared" si="25"/>
        <v/>
      </c>
    </row>
    <row r="1625" spans="36:36" ht="24" customHeight="1">
      <c r="AJ1625" s="139" t="str">
        <f t="shared" si="25"/>
        <v/>
      </c>
    </row>
    <row r="1626" spans="36:36" ht="24" customHeight="1">
      <c r="AJ1626" s="139" t="str">
        <f t="shared" si="25"/>
        <v/>
      </c>
    </row>
    <row r="1627" spans="36:36" ht="24" customHeight="1">
      <c r="AJ1627" s="139" t="str">
        <f t="shared" si="25"/>
        <v/>
      </c>
    </row>
    <row r="1628" spans="36:36" ht="24" customHeight="1">
      <c r="AJ1628" s="139" t="str">
        <f t="shared" si="25"/>
        <v/>
      </c>
    </row>
    <row r="1629" spans="36:36" ht="24" customHeight="1">
      <c r="AJ1629" s="139" t="str">
        <f t="shared" si="25"/>
        <v/>
      </c>
    </row>
    <row r="1630" spans="36:36" ht="24" customHeight="1">
      <c r="AJ1630" s="139" t="str">
        <f t="shared" si="25"/>
        <v/>
      </c>
    </row>
    <row r="1631" spans="36:36" ht="24" customHeight="1">
      <c r="AJ1631" s="139" t="str">
        <f t="shared" si="25"/>
        <v/>
      </c>
    </row>
    <row r="1632" spans="36:36" ht="24" customHeight="1">
      <c r="AJ1632" s="139" t="str">
        <f t="shared" si="25"/>
        <v/>
      </c>
    </row>
    <row r="1633" spans="36:36" ht="24" customHeight="1">
      <c r="AJ1633" s="139" t="str">
        <f t="shared" si="25"/>
        <v/>
      </c>
    </row>
    <row r="1634" spans="36:36" ht="24" customHeight="1">
      <c r="AJ1634" s="139" t="str">
        <f t="shared" si="25"/>
        <v/>
      </c>
    </row>
    <row r="1635" spans="36:36" ht="24" customHeight="1">
      <c r="AJ1635" s="139" t="str">
        <f t="shared" si="25"/>
        <v/>
      </c>
    </row>
    <row r="1636" spans="36:36" ht="24" customHeight="1">
      <c r="AJ1636" s="139" t="str">
        <f t="shared" si="25"/>
        <v/>
      </c>
    </row>
    <row r="1637" spans="36:36" ht="24" customHeight="1">
      <c r="AJ1637" s="139" t="str">
        <f t="shared" si="25"/>
        <v/>
      </c>
    </row>
    <row r="1638" spans="36:36" ht="24" customHeight="1">
      <c r="AJ1638" s="139" t="str">
        <f t="shared" si="25"/>
        <v/>
      </c>
    </row>
    <row r="1639" spans="36:36" ht="24" customHeight="1">
      <c r="AJ1639" s="139" t="str">
        <f t="shared" si="25"/>
        <v/>
      </c>
    </row>
    <row r="1640" spans="36:36" ht="24" customHeight="1">
      <c r="AJ1640" s="139" t="str">
        <f t="shared" si="25"/>
        <v/>
      </c>
    </row>
    <row r="1641" spans="36:36" ht="24" customHeight="1">
      <c r="AJ1641" s="139" t="str">
        <f t="shared" si="25"/>
        <v/>
      </c>
    </row>
    <row r="1642" spans="36:36" ht="24" customHeight="1">
      <c r="AJ1642" s="139" t="str">
        <f t="shared" si="25"/>
        <v/>
      </c>
    </row>
    <row r="1643" spans="36:36" ht="24" customHeight="1">
      <c r="AJ1643" s="139" t="str">
        <f t="shared" si="25"/>
        <v/>
      </c>
    </row>
    <row r="1644" spans="36:36" ht="24" customHeight="1">
      <c r="AJ1644" s="139" t="str">
        <f t="shared" si="25"/>
        <v/>
      </c>
    </row>
    <row r="1645" spans="36:36" ht="24" customHeight="1">
      <c r="AJ1645" s="139" t="str">
        <f t="shared" si="25"/>
        <v/>
      </c>
    </row>
    <row r="1646" spans="36:36" ht="24" customHeight="1">
      <c r="AJ1646" s="139" t="str">
        <f t="shared" si="25"/>
        <v/>
      </c>
    </row>
    <row r="1647" spans="36:36" ht="24" customHeight="1">
      <c r="AJ1647" s="139" t="str">
        <f t="shared" si="25"/>
        <v/>
      </c>
    </row>
    <row r="1648" spans="36:36" ht="24" customHeight="1">
      <c r="AJ1648" s="139" t="str">
        <f t="shared" si="25"/>
        <v/>
      </c>
    </row>
    <row r="1649" spans="36:36" ht="24" customHeight="1">
      <c r="AJ1649" s="139" t="str">
        <f t="shared" si="25"/>
        <v/>
      </c>
    </row>
    <row r="1650" spans="36:36" ht="24" customHeight="1">
      <c r="AJ1650" s="139" t="str">
        <f t="shared" si="25"/>
        <v/>
      </c>
    </row>
    <row r="1651" spans="36:36" ht="24" customHeight="1">
      <c r="AJ1651" s="139" t="str">
        <f t="shared" si="25"/>
        <v/>
      </c>
    </row>
    <row r="1652" spans="36:36" ht="24" customHeight="1">
      <c r="AJ1652" s="139" t="str">
        <f t="shared" si="25"/>
        <v/>
      </c>
    </row>
    <row r="1653" spans="36:36" ht="24" customHeight="1">
      <c r="AJ1653" s="139" t="str">
        <f t="shared" si="25"/>
        <v/>
      </c>
    </row>
    <row r="1654" spans="36:36" ht="24" customHeight="1">
      <c r="AJ1654" s="139" t="str">
        <f t="shared" si="25"/>
        <v/>
      </c>
    </row>
    <row r="1655" spans="36:36" ht="24" customHeight="1">
      <c r="AJ1655" s="139" t="str">
        <f t="shared" si="25"/>
        <v/>
      </c>
    </row>
    <row r="1656" spans="36:36" ht="24" customHeight="1">
      <c r="AJ1656" s="139" t="str">
        <f t="shared" si="25"/>
        <v/>
      </c>
    </row>
    <row r="1657" spans="36:36" ht="24" customHeight="1">
      <c r="AJ1657" s="139" t="str">
        <f t="shared" si="25"/>
        <v/>
      </c>
    </row>
    <row r="1658" spans="36:36" ht="24" customHeight="1">
      <c r="AJ1658" s="139" t="str">
        <f t="shared" si="25"/>
        <v/>
      </c>
    </row>
    <row r="1659" spans="36:36" ht="24" customHeight="1">
      <c r="AJ1659" s="139" t="str">
        <f t="shared" si="25"/>
        <v/>
      </c>
    </row>
    <row r="1660" spans="36:36" ht="24" customHeight="1">
      <c r="AJ1660" s="139" t="str">
        <f t="shared" si="25"/>
        <v/>
      </c>
    </row>
    <row r="1661" spans="36:36" ht="24" customHeight="1">
      <c r="AJ1661" s="139" t="str">
        <f t="shared" si="25"/>
        <v/>
      </c>
    </row>
    <row r="1662" spans="36:36" ht="24" customHeight="1">
      <c r="AJ1662" s="139" t="str">
        <f t="shared" si="25"/>
        <v/>
      </c>
    </row>
    <row r="1663" spans="36:36" ht="24" customHeight="1">
      <c r="AJ1663" s="139" t="str">
        <f t="shared" si="25"/>
        <v/>
      </c>
    </row>
    <row r="1664" spans="36:36" ht="24" customHeight="1">
      <c r="AJ1664" s="139" t="str">
        <f t="shared" si="25"/>
        <v/>
      </c>
    </row>
    <row r="1665" spans="36:36" ht="24" customHeight="1">
      <c r="AJ1665" s="139" t="str">
        <f t="shared" si="25"/>
        <v/>
      </c>
    </row>
    <row r="1666" spans="36:36" ht="24" customHeight="1">
      <c r="AJ1666" s="139" t="str">
        <f t="shared" si="25"/>
        <v/>
      </c>
    </row>
    <row r="1667" spans="36:36" ht="24" customHeight="1">
      <c r="AJ1667" s="139" t="str">
        <f t="shared" si="25"/>
        <v/>
      </c>
    </row>
    <row r="1668" spans="36:36" ht="24" customHeight="1">
      <c r="AJ1668" s="139" t="str">
        <f t="shared" si="25"/>
        <v/>
      </c>
    </row>
    <row r="1669" spans="36:36" ht="24" customHeight="1">
      <c r="AJ1669" s="139" t="str">
        <f t="shared" si="25"/>
        <v/>
      </c>
    </row>
    <row r="1670" spans="36:36" ht="24" customHeight="1">
      <c r="AJ1670" s="139" t="str">
        <f t="shared" si="25"/>
        <v/>
      </c>
    </row>
    <row r="1671" spans="36:36" ht="24" customHeight="1">
      <c r="AJ1671" s="139" t="str">
        <f t="shared" si="25"/>
        <v/>
      </c>
    </row>
    <row r="1672" spans="36:36" ht="24" customHeight="1">
      <c r="AJ1672" s="139" t="str">
        <f t="shared" ref="AJ1672:AJ1735" si="26">IF(C1672="","",C1672)</f>
        <v/>
      </c>
    </row>
    <row r="1673" spans="36:36" ht="24" customHeight="1">
      <c r="AJ1673" s="139" t="str">
        <f t="shared" si="26"/>
        <v/>
      </c>
    </row>
    <row r="1674" spans="36:36" ht="24" customHeight="1">
      <c r="AJ1674" s="139" t="str">
        <f t="shared" si="26"/>
        <v/>
      </c>
    </row>
    <row r="1675" spans="36:36" ht="24" customHeight="1">
      <c r="AJ1675" s="139" t="str">
        <f t="shared" si="26"/>
        <v/>
      </c>
    </row>
    <row r="1676" spans="36:36" ht="24" customHeight="1">
      <c r="AJ1676" s="139" t="str">
        <f t="shared" si="26"/>
        <v/>
      </c>
    </row>
    <row r="1677" spans="36:36" ht="24" customHeight="1">
      <c r="AJ1677" s="139" t="str">
        <f t="shared" si="26"/>
        <v/>
      </c>
    </row>
    <row r="1678" spans="36:36" ht="24" customHeight="1">
      <c r="AJ1678" s="139" t="str">
        <f t="shared" si="26"/>
        <v/>
      </c>
    </row>
    <row r="1679" spans="36:36" ht="24" customHeight="1">
      <c r="AJ1679" s="139" t="str">
        <f t="shared" si="26"/>
        <v/>
      </c>
    </row>
    <row r="1680" spans="36:36" ht="24" customHeight="1">
      <c r="AJ1680" s="139" t="str">
        <f t="shared" si="26"/>
        <v/>
      </c>
    </row>
    <row r="1681" spans="36:36" ht="24" customHeight="1">
      <c r="AJ1681" s="139" t="str">
        <f t="shared" si="26"/>
        <v/>
      </c>
    </row>
    <row r="1682" spans="36:36" ht="24" customHeight="1">
      <c r="AJ1682" s="139" t="str">
        <f t="shared" si="26"/>
        <v/>
      </c>
    </row>
    <row r="1683" spans="36:36" ht="24" customHeight="1">
      <c r="AJ1683" s="139" t="str">
        <f t="shared" si="26"/>
        <v/>
      </c>
    </row>
    <row r="1684" spans="36:36" ht="24" customHeight="1">
      <c r="AJ1684" s="139" t="str">
        <f t="shared" si="26"/>
        <v/>
      </c>
    </row>
    <row r="1685" spans="36:36" ht="24" customHeight="1">
      <c r="AJ1685" s="139" t="str">
        <f t="shared" si="26"/>
        <v/>
      </c>
    </row>
    <row r="1686" spans="36:36" ht="24" customHeight="1">
      <c r="AJ1686" s="139" t="str">
        <f t="shared" si="26"/>
        <v/>
      </c>
    </row>
    <row r="1687" spans="36:36" ht="24" customHeight="1">
      <c r="AJ1687" s="139" t="str">
        <f t="shared" si="26"/>
        <v/>
      </c>
    </row>
    <row r="1688" spans="36:36" ht="24" customHeight="1">
      <c r="AJ1688" s="139" t="str">
        <f t="shared" si="26"/>
        <v/>
      </c>
    </row>
    <row r="1689" spans="36:36" ht="24" customHeight="1">
      <c r="AJ1689" s="139" t="str">
        <f t="shared" si="26"/>
        <v/>
      </c>
    </row>
    <row r="1690" spans="36:36" ht="24" customHeight="1">
      <c r="AJ1690" s="139" t="str">
        <f t="shared" si="26"/>
        <v/>
      </c>
    </row>
    <row r="1691" spans="36:36" ht="24" customHeight="1">
      <c r="AJ1691" s="139" t="str">
        <f t="shared" si="26"/>
        <v/>
      </c>
    </row>
    <row r="1692" spans="36:36" ht="24" customHeight="1">
      <c r="AJ1692" s="139" t="str">
        <f t="shared" si="26"/>
        <v/>
      </c>
    </row>
    <row r="1693" spans="36:36" ht="24" customHeight="1">
      <c r="AJ1693" s="139" t="str">
        <f t="shared" si="26"/>
        <v/>
      </c>
    </row>
    <row r="1694" spans="36:36" ht="24" customHeight="1">
      <c r="AJ1694" s="139" t="str">
        <f t="shared" si="26"/>
        <v/>
      </c>
    </row>
    <row r="1695" spans="36:36" ht="24" customHeight="1">
      <c r="AJ1695" s="139" t="str">
        <f t="shared" si="26"/>
        <v/>
      </c>
    </row>
    <row r="1696" spans="36:36" ht="24" customHeight="1">
      <c r="AJ1696" s="139" t="str">
        <f t="shared" si="26"/>
        <v/>
      </c>
    </row>
    <row r="1697" spans="36:36" ht="24" customHeight="1">
      <c r="AJ1697" s="139" t="str">
        <f t="shared" si="26"/>
        <v/>
      </c>
    </row>
    <row r="1698" spans="36:36" ht="24" customHeight="1">
      <c r="AJ1698" s="139" t="str">
        <f t="shared" si="26"/>
        <v/>
      </c>
    </row>
    <row r="1699" spans="36:36" ht="24" customHeight="1">
      <c r="AJ1699" s="139" t="str">
        <f t="shared" si="26"/>
        <v/>
      </c>
    </row>
    <row r="1700" spans="36:36" ht="24" customHeight="1">
      <c r="AJ1700" s="139" t="str">
        <f t="shared" si="26"/>
        <v/>
      </c>
    </row>
    <row r="1701" spans="36:36" ht="24" customHeight="1">
      <c r="AJ1701" s="139" t="str">
        <f t="shared" si="26"/>
        <v/>
      </c>
    </row>
    <row r="1702" spans="36:36" ht="24" customHeight="1">
      <c r="AJ1702" s="139" t="str">
        <f t="shared" si="26"/>
        <v/>
      </c>
    </row>
    <row r="1703" spans="36:36" ht="24" customHeight="1">
      <c r="AJ1703" s="139" t="str">
        <f t="shared" si="26"/>
        <v/>
      </c>
    </row>
    <row r="1704" spans="36:36" ht="24" customHeight="1">
      <c r="AJ1704" s="139" t="str">
        <f t="shared" si="26"/>
        <v/>
      </c>
    </row>
    <row r="1705" spans="36:36" ht="24" customHeight="1">
      <c r="AJ1705" s="139" t="str">
        <f t="shared" si="26"/>
        <v/>
      </c>
    </row>
    <row r="1706" spans="36:36" ht="24" customHeight="1">
      <c r="AJ1706" s="139" t="str">
        <f t="shared" si="26"/>
        <v/>
      </c>
    </row>
    <row r="1707" spans="36:36" ht="24" customHeight="1">
      <c r="AJ1707" s="139" t="str">
        <f t="shared" si="26"/>
        <v/>
      </c>
    </row>
    <row r="1708" spans="36:36" ht="24" customHeight="1">
      <c r="AJ1708" s="139" t="str">
        <f t="shared" si="26"/>
        <v/>
      </c>
    </row>
    <row r="1709" spans="36:36" ht="24" customHeight="1">
      <c r="AJ1709" s="139" t="str">
        <f t="shared" si="26"/>
        <v/>
      </c>
    </row>
    <row r="1710" spans="36:36" ht="24" customHeight="1">
      <c r="AJ1710" s="139" t="str">
        <f t="shared" si="26"/>
        <v/>
      </c>
    </row>
    <row r="1711" spans="36:36" ht="24" customHeight="1">
      <c r="AJ1711" s="139" t="str">
        <f t="shared" si="26"/>
        <v/>
      </c>
    </row>
    <row r="1712" spans="36:36" ht="24" customHeight="1">
      <c r="AJ1712" s="139" t="str">
        <f t="shared" si="26"/>
        <v/>
      </c>
    </row>
    <row r="1713" spans="36:36" ht="24" customHeight="1">
      <c r="AJ1713" s="139" t="str">
        <f t="shared" si="26"/>
        <v/>
      </c>
    </row>
    <row r="1714" spans="36:36" ht="24" customHeight="1">
      <c r="AJ1714" s="139" t="str">
        <f t="shared" si="26"/>
        <v/>
      </c>
    </row>
    <row r="1715" spans="36:36" ht="24" customHeight="1">
      <c r="AJ1715" s="139" t="str">
        <f t="shared" si="26"/>
        <v/>
      </c>
    </row>
    <row r="1716" spans="36:36" ht="24" customHeight="1">
      <c r="AJ1716" s="139" t="str">
        <f t="shared" si="26"/>
        <v/>
      </c>
    </row>
    <row r="1717" spans="36:36" ht="24" customHeight="1">
      <c r="AJ1717" s="139" t="str">
        <f t="shared" si="26"/>
        <v/>
      </c>
    </row>
    <row r="1718" spans="36:36" ht="24" customHeight="1">
      <c r="AJ1718" s="139" t="str">
        <f t="shared" si="26"/>
        <v/>
      </c>
    </row>
    <row r="1719" spans="36:36" ht="24" customHeight="1">
      <c r="AJ1719" s="139" t="str">
        <f t="shared" si="26"/>
        <v/>
      </c>
    </row>
    <row r="1720" spans="36:36" ht="24" customHeight="1">
      <c r="AJ1720" s="139" t="str">
        <f t="shared" si="26"/>
        <v/>
      </c>
    </row>
    <row r="1721" spans="36:36" ht="24" customHeight="1">
      <c r="AJ1721" s="139" t="str">
        <f t="shared" si="26"/>
        <v/>
      </c>
    </row>
    <row r="1722" spans="36:36" ht="24" customHeight="1">
      <c r="AJ1722" s="139" t="str">
        <f t="shared" si="26"/>
        <v/>
      </c>
    </row>
    <row r="1723" spans="36:36" ht="24" customHeight="1">
      <c r="AJ1723" s="139" t="str">
        <f t="shared" si="26"/>
        <v/>
      </c>
    </row>
    <row r="1724" spans="36:36" ht="24" customHeight="1">
      <c r="AJ1724" s="139" t="str">
        <f t="shared" si="26"/>
        <v/>
      </c>
    </row>
    <row r="1725" spans="36:36" ht="24" customHeight="1">
      <c r="AJ1725" s="139" t="str">
        <f t="shared" si="26"/>
        <v/>
      </c>
    </row>
    <row r="1726" spans="36:36" ht="24" customHeight="1">
      <c r="AJ1726" s="139" t="str">
        <f t="shared" si="26"/>
        <v/>
      </c>
    </row>
    <row r="1727" spans="36:36" ht="24" customHeight="1">
      <c r="AJ1727" s="139" t="str">
        <f t="shared" si="26"/>
        <v/>
      </c>
    </row>
    <row r="1728" spans="36:36" ht="24" customHeight="1">
      <c r="AJ1728" s="139" t="str">
        <f t="shared" si="26"/>
        <v/>
      </c>
    </row>
    <row r="1729" spans="36:36" ht="24" customHeight="1">
      <c r="AJ1729" s="139" t="str">
        <f t="shared" si="26"/>
        <v/>
      </c>
    </row>
    <row r="1730" spans="36:36" ht="24" customHeight="1">
      <c r="AJ1730" s="139" t="str">
        <f t="shared" si="26"/>
        <v/>
      </c>
    </row>
    <row r="1731" spans="36:36" ht="24" customHeight="1">
      <c r="AJ1731" s="139" t="str">
        <f t="shared" si="26"/>
        <v/>
      </c>
    </row>
    <row r="1732" spans="36:36" ht="24" customHeight="1">
      <c r="AJ1732" s="139" t="str">
        <f t="shared" si="26"/>
        <v/>
      </c>
    </row>
    <row r="1733" spans="36:36" ht="24" customHeight="1">
      <c r="AJ1733" s="139" t="str">
        <f t="shared" si="26"/>
        <v/>
      </c>
    </row>
    <row r="1734" spans="36:36" ht="24" customHeight="1">
      <c r="AJ1734" s="139" t="str">
        <f t="shared" si="26"/>
        <v/>
      </c>
    </row>
    <row r="1735" spans="36:36" ht="24" customHeight="1">
      <c r="AJ1735" s="139" t="str">
        <f t="shared" si="26"/>
        <v/>
      </c>
    </row>
    <row r="1736" spans="36:36" ht="24" customHeight="1">
      <c r="AJ1736" s="139" t="str">
        <f t="shared" ref="AJ1736:AJ1799" si="27">IF(C1736="","",C1736)</f>
        <v/>
      </c>
    </row>
    <row r="1737" spans="36:36" ht="24" customHeight="1">
      <c r="AJ1737" s="139" t="str">
        <f t="shared" si="27"/>
        <v/>
      </c>
    </row>
    <row r="1738" spans="36:36" ht="24" customHeight="1">
      <c r="AJ1738" s="139" t="str">
        <f t="shared" si="27"/>
        <v/>
      </c>
    </row>
    <row r="1739" spans="36:36" ht="24" customHeight="1">
      <c r="AJ1739" s="139" t="str">
        <f t="shared" si="27"/>
        <v/>
      </c>
    </row>
    <row r="1740" spans="36:36" ht="24" customHeight="1">
      <c r="AJ1740" s="139" t="str">
        <f t="shared" si="27"/>
        <v/>
      </c>
    </row>
    <row r="1741" spans="36:36" ht="24" customHeight="1">
      <c r="AJ1741" s="139" t="str">
        <f t="shared" si="27"/>
        <v/>
      </c>
    </row>
    <row r="1742" spans="36:36" ht="24" customHeight="1">
      <c r="AJ1742" s="139" t="str">
        <f t="shared" si="27"/>
        <v/>
      </c>
    </row>
    <row r="1743" spans="36:36" ht="24" customHeight="1">
      <c r="AJ1743" s="139" t="str">
        <f t="shared" si="27"/>
        <v/>
      </c>
    </row>
    <row r="1744" spans="36:36" ht="24" customHeight="1">
      <c r="AJ1744" s="139" t="str">
        <f t="shared" si="27"/>
        <v/>
      </c>
    </row>
    <row r="1745" spans="36:36" ht="24" customHeight="1">
      <c r="AJ1745" s="139" t="str">
        <f t="shared" si="27"/>
        <v/>
      </c>
    </row>
    <row r="1746" spans="36:36" ht="24" customHeight="1">
      <c r="AJ1746" s="139" t="str">
        <f t="shared" si="27"/>
        <v/>
      </c>
    </row>
    <row r="1747" spans="36:36" ht="24" customHeight="1">
      <c r="AJ1747" s="139" t="str">
        <f t="shared" si="27"/>
        <v/>
      </c>
    </row>
    <row r="1748" spans="36:36" ht="24" customHeight="1">
      <c r="AJ1748" s="139" t="str">
        <f t="shared" si="27"/>
        <v/>
      </c>
    </row>
    <row r="1749" spans="36:36" ht="24" customHeight="1">
      <c r="AJ1749" s="139" t="str">
        <f t="shared" si="27"/>
        <v/>
      </c>
    </row>
    <row r="1750" spans="36:36" ht="24" customHeight="1">
      <c r="AJ1750" s="139" t="str">
        <f t="shared" si="27"/>
        <v/>
      </c>
    </row>
    <row r="1751" spans="36:36" ht="24" customHeight="1">
      <c r="AJ1751" s="139" t="str">
        <f t="shared" si="27"/>
        <v/>
      </c>
    </row>
    <row r="1752" spans="36:36" ht="24" customHeight="1">
      <c r="AJ1752" s="139" t="str">
        <f t="shared" si="27"/>
        <v/>
      </c>
    </row>
    <row r="1753" spans="36:36" ht="24" customHeight="1">
      <c r="AJ1753" s="139" t="str">
        <f t="shared" si="27"/>
        <v/>
      </c>
    </row>
    <row r="1754" spans="36:36" ht="24" customHeight="1">
      <c r="AJ1754" s="139" t="str">
        <f t="shared" si="27"/>
        <v/>
      </c>
    </row>
    <row r="1755" spans="36:36" ht="24" customHeight="1">
      <c r="AJ1755" s="139" t="str">
        <f t="shared" si="27"/>
        <v/>
      </c>
    </row>
    <row r="1756" spans="36:36" ht="24" customHeight="1">
      <c r="AJ1756" s="139" t="str">
        <f t="shared" si="27"/>
        <v/>
      </c>
    </row>
    <row r="1757" spans="36:36" ht="24" customHeight="1">
      <c r="AJ1757" s="139" t="str">
        <f t="shared" si="27"/>
        <v/>
      </c>
    </row>
    <row r="1758" spans="36:36" ht="24" customHeight="1">
      <c r="AJ1758" s="139" t="str">
        <f t="shared" si="27"/>
        <v/>
      </c>
    </row>
    <row r="1759" spans="36:36" ht="24" customHeight="1">
      <c r="AJ1759" s="139" t="str">
        <f t="shared" si="27"/>
        <v/>
      </c>
    </row>
    <row r="1760" spans="36:36" ht="24" customHeight="1">
      <c r="AJ1760" s="139" t="str">
        <f t="shared" si="27"/>
        <v/>
      </c>
    </row>
    <row r="1761" spans="36:36" ht="24" customHeight="1">
      <c r="AJ1761" s="139" t="str">
        <f t="shared" si="27"/>
        <v/>
      </c>
    </row>
    <row r="1762" spans="36:36" ht="24" customHeight="1">
      <c r="AJ1762" s="139" t="str">
        <f t="shared" si="27"/>
        <v/>
      </c>
    </row>
    <row r="1763" spans="36:36" ht="24" customHeight="1">
      <c r="AJ1763" s="139" t="str">
        <f t="shared" si="27"/>
        <v/>
      </c>
    </row>
    <row r="1764" spans="36:36" ht="24" customHeight="1">
      <c r="AJ1764" s="139" t="str">
        <f t="shared" si="27"/>
        <v/>
      </c>
    </row>
    <row r="1765" spans="36:36" ht="24" customHeight="1">
      <c r="AJ1765" s="139" t="str">
        <f t="shared" si="27"/>
        <v/>
      </c>
    </row>
    <row r="1766" spans="36:36" ht="24" customHeight="1">
      <c r="AJ1766" s="139" t="str">
        <f t="shared" si="27"/>
        <v/>
      </c>
    </row>
    <row r="1767" spans="36:36" ht="24" customHeight="1">
      <c r="AJ1767" s="139" t="str">
        <f t="shared" si="27"/>
        <v/>
      </c>
    </row>
    <row r="1768" spans="36:36" ht="24" customHeight="1">
      <c r="AJ1768" s="139" t="str">
        <f t="shared" si="27"/>
        <v/>
      </c>
    </row>
    <row r="1769" spans="36:36" ht="24" customHeight="1">
      <c r="AJ1769" s="139" t="str">
        <f t="shared" si="27"/>
        <v/>
      </c>
    </row>
    <row r="1770" spans="36:36" ht="24" customHeight="1">
      <c r="AJ1770" s="139" t="str">
        <f t="shared" si="27"/>
        <v/>
      </c>
    </row>
    <row r="1771" spans="36:36" ht="24" customHeight="1">
      <c r="AJ1771" s="139" t="str">
        <f t="shared" si="27"/>
        <v/>
      </c>
    </row>
    <row r="1772" spans="36:36" ht="24" customHeight="1">
      <c r="AJ1772" s="139" t="str">
        <f t="shared" si="27"/>
        <v/>
      </c>
    </row>
    <row r="1773" spans="36:36" ht="24" customHeight="1">
      <c r="AJ1773" s="139" t="str">
        <f t="shared" si="27"/>
        <v/>
      </c>
    </row>
    <row r="1774" spans="36:36" ht="24" customHeight="1">
      <c r="AJ1774" s="139" t="str">
        <f t="shared" si="27"/>
        <v/>
      </c>
    </row>
    <row r="1775" spans="36:36" ht="24" customHeight="1">
      <c r="AJ1775" s="139" t="str">
        <f t="shared" si="27"/>
        <v/>
      </c>
    </row>
    <row r="1776" spans="36:36" ht="24" customHeight="1">
      <c r="AJ1776" s="139" t="str">
        <f t="shared" si="27"/>
        <v/>
      </c>
    </row>
    <row r="1777" spans="36:36" ht="24" customHeight="1">
      <c r="AJ1777" s="139" t="str">
        <f t="shared" si="27"/>
        <v/>
      </c>
    </row>
    <row r="1778" spans="36:36" ht="24" customHeight="1">
      <c r="AJ1778" s="139" t="str">
        <f t="shared" si="27"/>
        <v/>
      </c>
    </row>
    <row r="1779" spans="36:36" ht="24" customHeight="1">
      <c r="AJ1779" s="139" t="str">
        <f t="shared" si="27"/>
        <v/>
      </c>
    </row>
    <row r="1780" spans="36:36" ht="24" customHeight="1">
      <c r="AJ1780" s="139" t="str">
        <f t="shared" si="27"/>
        <v/>
      </c>
    </row>
    <row r="1781" spans="36:36" ht="24" customHeight="1">
      <c r="AJ1781" s="139" t="str">
        <f t="shared" si="27"/>
        <v/>
      </c>
    </row>
    <row r="1782" spans="36:36" ht="24" customHeight="1">
      <c r="AJ1782" s="139" t="str">
        <f t="shared" si="27"/>
        <v/>
      </c>
    </row>
    <row r="1783" spans="36:36" ht="24" customHeight="1">
      <c r="AJ1783" s="139" t="str">
        <f t="shared" si="27"/>
        <v/>
      </c>
    </row>
    <row r="1784" spans="36:36" ht="24" customHeight="1">
      <c r="AJ1784" s="139" t="str">
        <f t="shared" si="27"/>
        <v/>
      </c>
    </row>
    <row r="1785" spans="36:36" ht="24" customHeight="1">
      <c r="AJ1785" s="139" t="str">
        <f t="shared" si="27"/>
        <v/>
      </c>
    </row>
    <row r="1786" spans="36:36" ht="24" customHeight="1">
      <c r="AJ1786" s="139" t="str">
        <f t="shared" si="27"/>
        <v/>
      </c>
    </row>
    <row r="1787" spans="36:36" ht="24" customHeight="1">
      <c r="AJ1787" s="139" t="str">
        <f t="shared" si="27"/>
        <v/>
      </c>
    </row>
    <row r="1788" spans="36:36" ht="24" customHeight="1">
      <c r="AJ1788" s="139" t="str">
        <f t="shared" si="27"/>
        <v/>
      </c>
    </row>
    <row r="1789" spans="36:36" ht="24" customHeight="1">
      <c r="AJ1789" s="139" t="str">
        <f t="shared" si="27"/>
        <v/>
      </c>
    </row>
    <row r="1790" spans="36:36" ht="24" customHeight="1">
      <c r="AJ1790" s="139" t="str">
        <f t="shared" si="27"/>
        <v/>
      </c>
    </row>
    <row r="1791" spans="36:36" ht="24" customHeight="1">
      <c r="AJ1791" s="139" t="str">
        <f t="shared" si="27"/>
        <v/>
      </c>
    </row>
    <row r="1792" spans="36:36" ht="24" customHeight="1">
      <c r="AJ1792" s="139" t="str">
        <f t="shared" si="27"/>
        <v/>
      </c>
    </row>
    <row r="1793" spans="36:36" ht="24" customHeight="1">
      <c r="AJ1793" s="139" t="str">
        <f t="shared" si="27"/>
        <v/>
      </c>
    </row>
    <row r="1794" spans="36:36" ht="24" customHeight="1">
      <c r="AJ1794" s="139" t="str">
        <f t="shared" si="27"/>
        <v/>
      </c>
    </row>
    <row r="1795" spans="36:36" ht="24" customHeight="1">
      <c r="AJ1795" s="139" t="str">
        <f t="shared" si="27"/>
        <v/>
      </c>
    </row>
    <row r="1796" spans="36:36" ht="24" customHeight="1">
      <c r="AJ1796" s="139" t="str">
        <f t="shared" si="27"/>
        <v/>
      </c>
    </row>
    <row r="1797" spans="36:36" ht="24" customHeight="1">
      <c r="AJ1797" s="139" t="str">
        <f t="shared" si="27"/>
        <v/>
      </c>
    </row>
    <row r="1798" spans="36:36" ht="24" customHeight="1">
      <c r="AJ1798" s="139" t="str">
        <f t="shared" si="27"/>
        <v/>
      </c>
    </row>
    <row r="1799" spans="36:36" ht="24" customHeight="1">
      <c r="AJ1799" s="139" t="str">
        <f t="shared" si="27"/>
        <v/>
      </c>
    </row>
    <row r="1800" spans="36:36" ht="24" customHeight="1">
      <c r="AJ1800" s="139" t="str">
        <f t="shared" ref="AJ1800:AJ1828" si="28">IF(C1800="","",C1800)</f>
        <v/>
      </c>
    </row>
    <row r="1801" spans="36:36" ht="24" customHeight="1">
      <c r="AJ1801" s="139" t="str">
        <f t="shared" si="28"/>
        <v/>
      </c>
    </row>
    <row r="1802" spans="36:36" ht="24" customHeight="1">
      <c r="AJ1802" s="139" t="str">
        <f t="shared" si="28"/>
        <v/>
      </c>
    </row>
    <row r="1803" spans="36:36" ht="24" customHeight="1">
      <c r="AJ1803" s="139" t="str">
        <f t="shared" si="28"/>
        <v/>
      </c>
    </row>
    <row r="1804" spans="36:36" ht="24" customHeight="1">
      <c r="AJ1804" s="139" t="str">
        <f t="shared" si="28"/>
        <v/>
      </c>
    </row>
    <row r="1805" spans="36:36" ht="24" customHeight="1">
      <c r="AJ1805" s="139" t="str">
        <f t="shared" si="28"/>
        <v/>
      </c>
    </row>
    <row r="1806" spans="36:36" ht="24" customHeight="1">
      <c r="AJ1806" s="139" t="str">
        <f t="shared" si="28"/>
        <v/>
      </c>
    </row>
    <row r="1807" spans="36:36" ht="24" customHeight="1">
      <c r="AJ1807" s="139" t="str">
        <f t="shared" si="28"/>
        <v/>
      </c>
    </row>
    <row r="1808" spans="36:36" ht="24" customHeight="1">
      <c r="AJ1808" s="139" t="str">
        <f t="shared" si="28"/>
        <v/>
      </c>
    </row>
    <row r="1809" spans="36:36" ht="24" customHeight="1">
      <c r="AJ1809" s="139" t="str">
        <f t="shared" si="28"/>
        <v/>
      </c>
    </row>
    <row r="1810" spans="36:36" ht="24" customHeight="1">
      <c r="AJ1810" s="139" t="str">
        <f t="shared" si="28"/>
        <v/>
      </c>
    </row>
    <row r="1811" spans="36:36" ht="24" customHeight="1">
      <c r="AJ1811" s="139" t="str">
        <f t="shared" si="28"/>
        <v/>
      </c>
    </row>
    <row r="1812" spans="36:36" ht="24" customHeight="1">
      <c r="AJ1812" s="139" t="str">
        <f t="shared" si="28"/>
        <v/>
      </c>
    </row>
    <row r="1813" spans="36:36" ht="24" customHeight="1">
      <c r="AJ1813" s="139" t="str">
        <f t="shared" si="28"/>
        <v/>
      </c>
    </row>
    <row r="1814" spans="36:36" ht="24" customHeight="1">
      <c r="AJ1814" s="139" t="str">
        <f t="shared" si="28"/>
        <v/>
      </c>
    </row>
    <row r="1815" spans="36:36" ht="24" customHeight="1">
      <c r="AJ1815" s="139" t="str">
        <f t="shared" si="28"/>
        <v/>
      </c>
    </row>
    <row r="1816" spans="36:36" ht="24" customHeight="1">
      <c r="AJ1816" s="139" t="str">
        <f t="shared" si="28"/>
        <v/>
      </c>
    </row>
    <row r="1817" spans="36:36" ht="24" customHeight="1">
      <c r="AJ1817" s="139" t="str">
        <f t="shared" si="28"/>
        <v/>
      </c>
    </row>
    <row r="1818" spans="36:36" ht="24" customHeight="1">
      <c r="AJ1818" s="139" t="str">
        <f t="shared" si="28"/>
        <v/>
      </c>
    </row>
    <row r="1819" spans="36:36" ht="24" customHeight="1">
      <c r="AJ1819" s="139" t="str">
        <f t="shared" si="28"/>
        <v/>
      </c>
    </row>
    <row r="1820" spans="36:36" ht="24" customHeight="1">
      <c r="AJ1820" s="139" t="str">
        <f t="shared" si="28"/>
        <v/>
      </c>
    </row>
    <row r="1821" spans="36:36" ht="24" customHeight="1">
      <c r="AJ1821" s="139" t="str">
        <f t="shared" si="28"/>
        <v/>
      </c>
    </row>
    <row r="1822" spans="36:36" ht="24" customHeight="1">
      <c r="AJ1822" s="139" t="str">
        <f t="shared" si="28"/>
        <v/>
      </c>
    </row>
    <row r="1823" spans="36:36" ht="24" customHeight="1">
      <c r="AJ1823" s="139" t="str">
        <f t="shared" si="28"/>
        <v/>
      </c>
    </row>
    <row r="1824" spans="36:36" ht="24" customHeight="1">
      <c r="AJ1824" s="139" t="str">
        <f t="shared" si="28"/>
        <v/>
      </c>
    </row>
    <row r="1825" spans="36:36" ht="24" customHeight="1">
      <c r="AJ1825" s="139" t="str">
        <f t="shared" si="28"/>
        <v/>
      </c>
    </row>
    <row r="1826" spans="36:36" ht="24" customHeight="1">
      <c r="AJ1826" s="139" t="str">
        <f t="shared" si="28"/>
        <v/>
      </c>
    </row>
    <row r="1827" spans="36:36" ht="24" customHeight="1">
      <c r="AJ1827" s="139" t="str">
        <f t="shared" si="28"/>
        <v/>
      </c>
    </row>
    <row r="1828" spans="36:36" ht="24" customHeight="1">
      <c r="AJ1828" s="139" t="str">
        <f t="shared" si="28"/>
        <v/>
      </c>
    </row>
  </sheetData>
  <autoFilter ref="C7:AL1828" xr:uid="{183F7B1F-0AB9-477F-BB4A-B002E4B636F6}"/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StatusIconSaleInvoice">
                <anchor moveWithCells="1" sizeWithCells="1">
                  <from>
                    <xdr:col>30</xdr:col>
                    <xdr:colOff>142875</xdr:colOff>
                    <xdr:row>2</xdr:row>
                    <xdr:rowOff>533400</xdr:rowOff>
                  </from>
                  <to>
                    <xdr:col>31</xdr:col>
                    <xdr:colOff>771525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AA4:AB4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F40891B0-86E0-424B-A196-D465969E05D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X6</xm:sqref>
        </x14:conditionalFormatting>
        <x14:conditionalFormatting xmlns:xm="http://schemas.microsoft.com/office/excel/2006/main">
          <x14:cfRule type="iconSet" priority="15" id="{05D9161A-7519-4C78-9DA5-9B19332AB1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AD12:AD45 AD75:AD91 AD93:AD96 AD289:AD10000 AD47:AD73</xm:sqref>
        </x14:conditionalFormatting>
        <x14:conditionalFormatting xmlns:xm="http://schemas.microsoft.com/office/excel/2006/main">
          <x14:cfRule type="iconSet" priority="19" id="{FA2D84D1-1373-45CC-BB47-25A9155A17A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AD9:AD11</xm:sqref>
        </x14:conditionalFormatting>
        <x14:conditionalFormatting xmlns:xm="http://schemas.microsoft.com/office/excel/2006/main">
          <x14:cfRule type="iconSet" priority="20" id="{96B3F8BF-F091-46CD-987B-D384B983AA4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</xm:sqref>
        </x14:conditionalFormatting>
        <x14:conditionalFormatting xmlns:xm="http://schemas.microsoft.com/office/excel/2006/main">
          <x14:cfRule type="iconSet" priority="21" id="{990DCB0C-D62E-4B4D-9B08-6F4231DDD3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AD74</xm:sqref>
        </x14:conditionalFormatting>
        <x14:conditionalFormatting xmlns:xm="http://schemas.microsoft.com/office/excel/2006/main">
          <x14:cfRule type="iconSet" priority="22" id="{5A8A834F-9EB0-4CB8-84E4-01F323C4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AD92</xm:sqref>
        </x14:conditionalFormatting>
        <x14:conditionalFormatting xmlns:xm="http://schemas.microsoft.com/office/excel/2006/main">
          <x14:cfRule type="iconSet" priority="23" id="{A10CC395-170C-41EE-AEA0-4D4996605E8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AD97</xm:sqref>
        </x14:conditionalFormatting>
        <x14:conditionalFormatting xmlns:xm="http://schemas.microsoft.com/office/excel/2006/main">
          <x14:cfRule type="iconSet" priority="24" id="{BF654625-E673-4459-8D9C-9934566AE0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AD46</xm:sqref>
        </x14:conditionalFormatting>
        <x14:conditionalFormatting xmlns:xm="http://schemas.microsoft.com/office/excel/2006/main">
          <x14:cfRule type="iconSet" priority="25" id="{1E35504C-EBD7-4004-B301-1CA2C2A1165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AD98</xm:sqref>
        </x14:conditionalFormatting>
        <x14:conditionalFormatting xmlns:xm="http://schemas.microsoft.com/office/excel/2006/main">
          <x14:cfRule type="iconSet" priority="26" id="{0C4C3AA6-8821-4B54-9FE7-A334A00F011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AD99</xm:sqref>
        </x14:conditionalFormatting>
        <x14:conditionalFormatting xmlns:xm="http://schemas.microsoft.com/office/excel/2006/main">
          <x14:cfRule type="iconSet" priority="27" id="{33B84586-0978-49C3-B631-7ADC2ED6713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AD100</xm:sqref>
        </x14:conditionalFormatting>
        <x14:conditionalFormatting xmlns:xm="http://schemas.microsoft.com/office/excel/2006/main">
          <x14:cfRule type="iconSet" priority="28" id="{4018BC23-B2EA-4B18-8797-D0B8DAD61AA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AD101</xm:sqref>
        </x14:conditionalFormatting>
        <x14:conditionalFormatting xmlns:xm="http://schemas.microsoft.com/office/excel/2006/main">
          <x14:cfRule type="iconSet" priority="29" id="{6928635E-957A-4ABB-B970-4064EB646C0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AD102</xm:sqref>
        </x14:conditionalFormatting>
        <x14:conditionalFormatting xmlns:xm="http://schemas.microsoft.com/office/excel/2006/main">
          <x14:cfRule type="iconSet" priority="30" id="{E33CE788-9C23-422C-B918-B5540AB5ADF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AD103</xm:sqref>
        </x14:conditionalFormatting>
        <x14:conditionalFormatting xmlns:xm="http://schemas.microsoft.com/office/excel/2006/main">
          <x14:cfRule type="iconSet" priority="31" id="{58FA4387-022A-4CA7-A27F-1DED39BE48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AD104</xm:sqref>
        </x14:conditionalFormatting>
        <x14:conditionalFormatting xmlns:xm="http://schemas.microsoft.com/office/excel/2006/main">
          <x14:cfRule type="iconSet" priority="32" id="{EDDAB12F-DC9D-4D2A-8552-BE45012C13F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AD105</xm:sqref>
        </x14:conditionalFormatting>
        <x14:conditionalFormatting xmlns:xm="http://schemas.microsoft.com/office/excel/2006/main">
          <x14:cfRule type="iconSet" priority="33" id="{9771CD5A-5D97-4223-8A2D-1905B56A6C9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AD106</xm:sqref>
        </x14:conditionalFormatting>
        <x14:conditionalFormatting xmlns:xm="http://schemas.microsoft.com/office/excel/2006/main">
          <x14:cfRule type="iconSet" priority="34" id="{BB7DCC72-FABA-435F-B6B2-2F8D9A8602F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AD107</xm:sqref>
        </x14:conditionalFormatting>
        <x14:conditionalFormatting xmlns:xm="http://schemas.microsoft.com/office/excel/2006/main">
          <x14:cfRule type="iconSet" priority="35" id="{28A05D93-A7CC-4409-957A-01BFD03D36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AD108</xm:sqref>
        </x14:conditionalFormatting>
        <x14:conditionalFormatting xmlns:xm="http://schemas.microsoft.com/office/excel/2006/main">
          <x14:cfRule type="iconSet" priority="36" id="{D993BD68-F492-47BA-9D7C-76EBBF83EEB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AD109</xm:sqref>
        </x14:conditionalFormatting>
        <x14:conditionalFormatting xmlns:xm="http://schemas.microsoft.com/office/excel/2006/main">
          <x14:cfRule type="iconSet" priority="37" id="{BC3503F9-DBAD-4688-89DC-15344CF7FF6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AD110</xm:sqref>
        </x14:conditionalFormatting>
        <x14:conditionalFormatting xmlns:xm="http://schemas.microsoft.com/office/excel/2006/main">
          <x14:cfRule type="iconSet" priority="38" id="{8DD8D4CB-1FD5-445C-8A2A-375BDD61BE1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AD111</xm:sqref>
        </x14:conditionalFormatting>
        <x14:conditionalFormatting xmlns:xm="http://schemas.microsoft.com/office/excel/2006/main">
          <x14:cfRule type="iconSet" priority="39" id="{F7B869CD-E00D-4902-8E7D-E44ABF5CE9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AD112</xm:sqref>
        </x14:conditionalFormatting>
        <x14:conditionalFormatting xmlns:xm="http://schemas.microsoft.com/office/excel/2006/main">
          <x14:cfRule type="iconSet" priority="40" id="{02A2F19B-F458-4B73-8443-50FC87F4A57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AD113</xm:sqref>
        </x14:conditionalFormatting>
        <x14:conditionalFormatting xmlns:xm="http://schemas.microsoft.com/office/excel/2006/main">
          <x14:cfRule type="iconSet" priority="41" id="{0CD59E52-1FA8-4460-B3AF-E2328153376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AD114</xm:sqref>
        </x14:conditionalFormatting>
        <x14:conditionalFormatting xmlns:xm="http://schemas.microsoft.com/office/excel/2006/main">
          <x14:cfRule type="iconSet" priority="42" id="{772A9973-C4A2-40ED-8184-10D5085C12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AD115</xm:sqref>
        </x14:conditionalFormatting>
        <x14:conditionalFormatting xmlns:xm="http://schemas.microsoft.com/office/excel/2006/main">
          <x14:cfRule type="iconSet" priority="43" id="{DC8ABBB3-FF39-48FE-B704-1FED293A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AD116</xm:sqref>
        </x14:conditionalFormatting>
        <x14:conditionalFormatting xmlns:xm="http://schemas.microsoft.com/office/excel/2006/main">
          <x14:cfRule type="iconSet" priority="44" id="{E6A5D8C2-DE83-486D-A113-CF9ACDC0F5D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AD117</xm:sqref>
        </x14:conditionalFormatting>
        <x14:conditionalFormatting xmlns:xm="http://schemas.microsoft.com/office/excel/2006/main">
          <x14:cfRule type="iconSet" priority="45" id="{CEB5541A-15B5-450B-B976-9058E1D0C3D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AD118</xm:sqref>
        </x14:conditionalFormatting>
        <x14:conditionalFormatting xmlns:xm="http://schemas.microsoft.com/office/excel/2006/main">
          <x14:cfRule type="iconSet" priority="46" id="{D6848B92-47DC-4E8C-BF45-7C8CD84E92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AD119</xm:sqref>
        </x14:conditionalFormatting>
        <x14:conditionalFormatting xmlns:xm="http://schemas.microsoft.com/office/excel/2006/main">
          <x14:cfRule type="iconSet" priority="47" id="{6E01A307-7008-458B-839F-ACF53A0EC7E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AD120</xm:sqref>
        </x14:conditionalFormatting>
        <x14:conditionalFormatting xmlns:xm="http://schemas.microsoft.com/office/excel/2006/main">
          <x14:cfRule type="iconSet" priority="48" id="{2830FBC9-428C-4E5F-81B9-ABF12A1FD1B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AD121</xm:sqref>
        </x14:conditionalFormatting>
        <x14:conditionalFormatting xmlns:xm="http://schemas.microsoft.com/office/excel/2006/main">
          <x14:cfRule type="iconSet" priority="49" id="{DF7B72A5-9224-4009-A7C7-D26695487F0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AD122</xm:sqref>
        </x14:conditionalFormatting>
        <x14:conditionalFormatting xmlns:xm="http://schemas.microsoft.com/office/excel/2006/main">
          <x14:cfRule type="iconSet" priority="50" id="{4C483F81-A7C6-4E7A-81B1-1C62710FBCF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AD123</xm:sqref>
        </x14:conditionalFormatting>
        <x14:conditionalFormatting xmlns:xm="http://schemas.microsoft.com/office/excel/2006/main">
          <x14:cfRule type="iconSet" priority="51" id="{BF59C393-9BE7-40A5-AB50-8C6C89622AA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AD124</xm:sqref>
        </x14:conditionalFormatting>
        <x14:conditionalFormatting xmlns:xm="http://schemas.microsoft.com/office/excel/2006/main">
          <x14:cfRule type="iconSet" priority="52" id="{47A59302-C9B4-4B23-BA33-763A63736C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AD125</xm:sqref>
        </x14:conditionalFormatting>
        <x14:conditionalFormatting xmlns:xm="http://schemas.microsoft.com/office/excel/2006/main">
          <x14:cfRule type="iconSet" priority="53" id="{01D1D9CA-781B-48EE-8749-8300F3C05CA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AD126</xm:sqref>
        </x14:conditionalFormatting>
        <x14:conditionalFormatting xmlns:xm="http://schemas.microsoft.com/office/excel/2006/main">
          <x14:cfRule type="iconSet" priority="54" id="{1741B3BF-A5F6-4E03-B385-C40F87578DF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AD127</xm:sqref>
        </x14:conditionalFormatting>
        <x14:conditionalFormatting xmlns:xm="http://schemas.microsoft.com/office/excel/2006/main">
          <x14:cfRule type="iconSet" priority="55" id="{D888264E-5271-4AD6-A615-FEF756BE655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AD128</xm:sqref>
        </x14:conditionalFormatting>
        <x14:conditionalFormatting xmlns:xm="http://schemas.microsoft.com/office/excel/2006/main">
          <x14:cfRule type="iconSet" priority="56" id="{D9A09E08-3825-403A-B34D-F50A8124919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AD129</xm:sqref>
        </x14:conditionalFormatting>
        <x14:conditionalFormatting xmlns:xm="http://schemas.microsoft.com/office/excel/2006/main">
          <x14:cfRule type="iconSet" priority="57" id="{A7EB47A2-E7A4-40FC-BD5F-06B1DFB215F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AD130</xm:sqref>
        </x14:conditionalFormatting>
        <x14:conditionalFormatting xmlns:xm="http://schemas.microsoft.com/office/excel/2006/main">
          <x14:cfRule type="iconSet" priority="58" id="{EC680838-0136-4186-A081-6035B60A8FC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AD131</xm:sqref>
        </x14:conditionalFormatting>
        <x14:conditionalFormatting xmlns:xm="http://schemas.microsoft.com/office/excel/2006/main">
          <x14:cfRule type="iconSet" priority="59" id="{F9F6EAB2-899C-43C2-A9E1-82F90FE7431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AD132</xm:sqref>
        </x14:conditionalFormatting>
        <x14:conditionalFormatting xmlns:xm="http://schemas.microsoft.com/office/excel/2006/main">
          <x14:cfRule type="iconSet" priority="60" id="{F292A838-5421-4656-A329-51C2666BCE0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AD133</xm:sqref>
        </x14:conditionalFormatting>
        <x14:conditionalFormatting xmlns:xm="http://schemas.microsoft.com/office/excel/2006/main">
          <x14:cfRule type="iconSet" priority="61" id="{019F2AE1-1621-4028-BDF4-8CAE449FCF3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AD134</xm:sqref>
        </x14:conditionalFormatting>
        <x14:conditionalFormatting xmlns:xm="http://schemas.microsoft.com/office/excel/2006/main">
          <x14:cfRule type="iconSet" priority="62" id="{99E8828E-DAB9-4088-8DEE-E54ADC38EB0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AD135</xm:sqref>
        </x14:conditionalFormatting>
        <x14:conditionalFormatting xmlns:xm="http://schemas.microsoft.com/office/excel/2006/main">
          <x14:cfRule type="iconSet" priority="63" id="{4E81E0B7-448C-45C1-B154-9745E0F0155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AD136</xm:sqref>
        </x14:conditionalFormatting>
        <x14:conditionalFormatting xmlns:xm="http://schemas.microsoft.com/office/excel/2006/main">
          <x14:cfRule type="iconSet" priority="64" id="{90A7ED7A-C635-4330-B60F-8A42B9165F3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AD137</xm:sqref>
        </x14:conditionalFormatting>
        <x14:conditionalFormatting xmlns:xm="http://schemas.microsoft.com/office/excel/2006/main">
          <x14:cfRule type="iconSet" priority="65" id="{5370B3CE-5B8D-4056-AFA1-6C33219307A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AD138</xm:sqref>
        </x14:conditionalFormatting>
        <x14:conditionalFormatting xmlns:xm="http://schemas.microsoft.com/office/excel/2006/main">
          <x14:cfRule type="iconSet" priority="66" id="{EA31434C-3F7B-425C-B0E2-5E27AB7AD10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AD139</xm:sqref>
        </x14:conditionalFormatting>
        <x14:conditionalFormatting xmlns:xm="http://schemas.microsoft.com/office/excel/2006/main">
          <x14:cfRule type="iconSet" priority="67" id="{CC978F5F-AFE6-461B-9A10-0E7ABC87144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AD140</xm:sqref>
        </x14:conditionalFormatting>
        <x14:conditionalFormatting xmlns:xm="http://schemas.microsoft.com/office/excel/2006/main">
          <x14:cfRule type="iconSet" priority="68" id="{62569A33-67F8-4141-B443-13A73F9CCCC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AD141</xm:sqref>
        </x14:conditionalFormatting>
        <x14:conditionalFormatting xmlns:xm="http://schemas.microsoft.com/office/excel/2006/main">
          <x14:cfRule type="iconSet" priority="69" id="{75A9E975-E078-4B47-9CA9-08166580C3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AD142</xm:sqref>
        </x14:conditionalFormatting>
        <x14:conditionalFormatting xmlns:xm="http://schemas.microsoft.com/office/excel/2006/main">
          <x14:cfRule type="iconSet" priority="70" id="{3F2C476F-7673-4ACF-9FCC-76B661CFD8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AD143</xm:sqref>
        </x14:conditionalFormatting>
        <x14:conditionalFormatting xmlns:xm="http://schemas.microsoft.com/office/excel/2006/main">
          <x14:cfRule type="iconSet" priority="71" id="{F55E2417-3C4B-4817-8645-D424A84EF41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AD144</xm:sqref>
        </x14:conditionalFormatting>
        <x14:conditionalFormatting xmlns:xm="http://schemas.microsoft.com/office/excel/2006/main">
          <x14:cfRule type="iconSet" priority="72" id="{6FFF34E3-78FA-450F-AB0C-66F1EE55854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AD145</xm:sqref>
        </x14:conditionalFormatting>
        <x14:conditionalFormatting xmlns:xm="http://schemas.microsoft.com/office/excel/2006/main">
          <x14:cfRule type="iconSet" priority="73" id="{77FB3042-28B2-4A63-87C6-D58BBC015B6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AD146</xm:sqref>
        </x14:conditionalFormatting>
        <x14:conditionalFormatting xmlns:xm="http://schemas.microsoft.com/office/excel/2006/main">
          <x14:cfRule type="iconSet" priority="74" id="{B3F5D193-E164-4FDC-A287-FE7000B8D7B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AD147</xm:sqref>
        </x14:conditionalFormatting>
        <x14:conditionalFormatting xmlns:xm="http://schemas.microsoft.com/office/excel/2006/main">
          <x14:cfRule type="iconSet" priority="75" id="{95253D7F-02C5-4041-A1D5-AECD8F93DA3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AD148</xm:sqref>
        </x14:conditionalFormatting>
        <x14:conditionalFormatting xmlns:xm="http://schemas.microsoft.com/office/excel/2006/main">
          <x14:cfRule type="iconSet" priority="76" id="{48B7A7D7-6911-42FD-899A-98F9E1206AC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AD149</xm:sqref>
        </x14:conditionalFormatting>
        <x14:conditionalFormatting xmlns:xm="http://schemas.microsoft.com/office/excel/2006/main">
          <x14:cfRule type="iconSet" priority="77" id="{62AD68D5-77C7-4804-BE93-2EDF016873E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AD150</xm:sqref>
        </x14:conditionalFormatting>
        <x14:conditionalFormatting xmlns:xm="http://schemas.microsoft.com/office/excel/2006/main">
          <x14:cfRule type="iconSet" priority="78" id="{52A90D94-0273-40BB-81C9-A0263AE3C59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AD151</xm:sqref>
        </x14:conditionalFormatting>
        <x14:conditionalFormatting xmlns:xm="http://schemas.microsoft.com/office/excel/2006/main">
          <x14:cfRule type="iconSet" priority="79" id="{D126E0CB-07AB-4037-88E9-913A0ED8AB0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AD152</xm:sqref>
        </x14:conditionalFormatting>
        <x14:conditionalFormatting xmlns:xm="http://schemas.microsoft.com/office/excel/2006/main">
          <x14:cfRule type="iconSet" priority="80" id="{0932AC6E-0060-4EB7-9212-379D9AC3C3B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AD153</xm:sqref>
        </x14:conditionalFormatting>
        <x14:conditionalFormatting xmlns:xm="http://schemas.microsoft.com/office/excel/2006/main">
          <x14:cfRule type="iconSet" priority="81" id="{54A66DC4-E203-4047-B116-386D61FC8B1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AD154</xm:sqref>
        </x14:conditionalFormatting>
        <x14:conditionalFormatting xmlns:xm="http://schemas.microsoft.com/office/excel/2006/main">
          <x14:cfRule type="iconSet" priority="82" id="{90FCC237-4F32-41FA-8F40-DF83651F4CD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AD155</xm:sqref>
        </x14:conditionalFormatting>
        <x14:conditionalFormatting xmlns:xm="http://schemas.microsoft.com/office/excel/2006/main">
          <x14:cfRule type="iconSet" priority="83" id="{E932F2DF-C2D9-4D68-812B-BAA2BF656D5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AD156</xm:sqref>
        </x14:conditionalFormatting>
        <x14:conditionalFormatting xmlns:xm="http://schemas.microsoft.com/office/excel/2006/main">
          <x14:cfRule type="iconSet" priority="84" id="{E0E8B81B-59C2-4772-9D30-1BC06FF9856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AD157</xm:sqref>
        </x14:conditionalFormatting>
        <x14:conditionalFormatting xmlns:xm="http://schemas.microsoft.com/office/excel/2006/main">
          <x14:cfRule type="iconSet" priority="85" id="{5AE1A66C-0AC1-4166-A37A-ADD238A8B07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AD158</xm:sqref>
        </x14:conditionalFormatting>
        <x14:conditionalFormatting xmlns:xm="http://schemas.microsoft.com/office/excel/2006/main">
          <x14:cfRule type="iconSet" priority="86" id="{91E40A55-7400-4733-92C4-3718BBAF163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AD159</xm:sqref>
        </x14:conditionalFormatting>
        <x14:conditionalFormatting xmlns:xm="http://schemas.microsoft.com/office/excel/2006/main">
          <x14:cfRule type="iconSet" priority="87" id="{B334F727-4F28-454C-A222-A9D8DE600A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AD160</xm:sqref>
        </x14:conditionalFormatting>
        <x14:conditionalFormatting xmlns:xm="http://schemas.microsoft.com/office/excel/2006/main">
          <x14:cfRule type="iconSet" priority="88" id="{3C8769AE-EEBB-4D51-812B-6FD2E9B9A06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AD161</xm:sqref>
        </x14:conditionalFormatting>
        <x14:conditionalFormatting xmlns:xm="http://schemas.microsoft.com/office/excel/2006/main">
          <x14:cfRule type="iconSet" priority="89" id="{8CA13478-0C3A-4C35-BCD4-9EA57BCC469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AD162</xm:sqref>
        </x14:conditionalFormatting>
        <x14:conditionalFormatting xmlns:xm="http://schemas.microsoft.com/office/excel/2006/main">
          <x14:cfRule type="iconSet" priority="90" id="{BB68776C-EA25-4847-87C1-A32BCD15A4B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AD163</xm:sqref>
        </x14:conditionalFormatting>
        <x14:conditionalFormatting xmlns:xm="http://schemas.microsoft.com/office/excel/2006/main">
          <x14:cfRule type="iconSet" priority="91" id="{2C64531D-E788-49FA-AB5C-31A6E822166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AD164</xm:sqref>
        </x14:conditionalFormatting>
        <x14:conditionalFormatting xmlns:xm="http://schemas.microsoft.com/office/excel/2006/main">
          <x14:cfRule type="iconSet" priority="92" id="{09B97178-DB9C-45F3-901F-4DBF0A7DB1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AD165</xm:sqref>
        </x14:conditionalFormatting>
        <x14:conditionalFormatting xmlns:xm="http://schemas.microsoft.com/office/excel/2006/main">
          <x14:cfRule type="iconSet" priority="93" id="{C7848B30-F9B1-49AB-B54B-4254BAC3358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AD166</xm:sqref>
        </x14:conditionalFormatting>
        <x14:conditionalFormatting xmlns:xm="http://schemas.microsoft.com/office/excel/2006/main">
          <x14:cfRule type="iconSet" priority="94" id="{BE582956-9C85-44B6-9F1D-D92D8AC07B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AD167</xm:sqref>
        </x14:conditionalFormatting>
        <x14:conditionalFormatting xmlns:xm="http://schemas.microsoft.com/office/excel/2006/main">
          <x14:cfRule type="iconSet" priority="95" id="{81607967-4446-4247-95DF-5C545AD187B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AD168</xm:sqref>
        </x14:conditionalFormatting>
        <x14:conditionalFormatting xmlns:xm="http://schemas.microsoft.com/office/excel/2006/main">
          <x14:cfRule type="iconSet" priority="96" id="{12AAE29A-2ECB-4D2F-8FE4-86F3768B326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AD169</xm:sqref>
        </x14:conditionalFormatting>
        <x14:conditionalFormatting xmlns:xm="http://schemas.microsoft.com/office/excel/2006/main">
          <x14:cfRule type="iconSet" priority="97" id="{CE5DF796-B43D-4139-A8F3-9DDEA466A93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AD170</xm:sqref>
        </x14:conditionalFormatting>
        <x14:conditionalFormatting xmlns:xm="http://schemas.microsoft.com/office/excel/2006/main">
          <x14:cfRule type="iconSet" priority="98" id="{6E9A95EB-7C1A-4DB6-90A0-24FD3802B14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AD171</xm:sqref>
        </x14:conditionalFormatting>
        <x14:conditionalFormatting xmlns:xm="http://schemas.microsoft.com/office/excel/2006/main">
          <x14:cfRule type="iconSet" priority="99" id="{7B1078AE-3A32-4A0E-B29D-CC9F4D483B2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AD172</xm:sqref>
        </x14:conditionalFormatting>
        <x14:conditionalFormatting xmlns:xm="http://schemas.microsoft.com/office/excel/2006/main">
          <x14:cfRule type="iconSet" priority="100" id="{95B4F063-AFED-4D8C-B423-5E87969B8D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AD173</xm:sqref>
        </x14:conditionalFormatting>
        <x14:conditionalFormatting xmlns:xm="http://schemas.microsoft.com/office/excel/2006/main">
          <x14:cfRule type="iconSet" priority="101" id="{089D4E47-17D0-44F1-A1A5-87ED1E5FEFF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AD174</xm:sqref>
        </x14:conditionalFormatting>
        <x14:conditionalFormatting xmlns:xm="http://schemas.microsoft.com/office/excel/2006/main">
          <x14:cfRule type="iconSet" priority="102" id="{81F6DA3A-46C7-4A21-8566-3FD6B435EAE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AD175</xm:sqref>
        </x14:conditionalFormatting>
        <x14:conditionalFormatting xmlns:xm="http://schemas.microsoft.com/office/excel/2006/main">
          <x14:cfRule type="iconSet" priority="103" id="{3FC96D52-7792-4753-9222-58360ABE484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AD176</xm:sqref>
        </x14:conditionalFormatting>
        <x14:conditionalFormatting xmlns:xm="http://schemas.microsoft.com/office/excel/2006/main">
          <x14:cfRule type="iconSet" priority="104" id="{959085D7-0D4D-4971-8267-0F2FD419005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AD177</xm:sqref>
        </x14:conditionalFormatting>
        <x14:conditionalFormatting xmlns:xm="http://schemas.microsoft.com/office/excel/2006/main">
          <x14:cfRule type="iconSet" priority="105" id="{306BFE54-C5F4-41F3-9D4F-7F6917E0B4C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AD178</xm:sqref>
        </x14:conditionalFormatting>
        <x14:conditionalFormatting xmlns:xm="http://schemas.microsoft.com/office/excel/2006/main">
          <x14:cfRule type="iconSet" priority="106" id="{62F5358D-2F49-4550-999D-517ED533B4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AD179</xm:sqref>
        </x14:conditionalFormatting>
        <x14:conditionalFormatting xmlns:xm="http://schemas.microsoft.com/office/excel/2006/main">
          <x14:cfRule type="iconSet" priority="107" id="{AD63A45D-530F-4A5B-BD42-173DC8F715F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AD180</xm:sqref>
        </x14:conditionalFormatting>
        <x14:conditionalFormatting xmlns:xm="http://schemas.microsoft.com/office/excel/2006/main">
          <x14:cfRule type="iconSet" priority="108" id="{DF425AB8-E368-4E07-A456-14E38BFC18F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AD181</xm:sqref>
        </x14:conditionalFormatting>
        <x14:conditionalFormatting xmlns:xm="http://schemas.microsoft.com/office/excel/2006/main">
          <x14:cfRule type="iconSet" priority="109" id="{A7F33A6B-B658-4AC8-BFCE-E06C81B7C1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AD182</xm:sqref>
        </x14:conditionalFormatting>
        <x14:conditionalFormatting xmlns:xm="http://schemas.microsoft.com/office/excel/2006/main">
          <x14:cfRule type="iconSet" priority="110" id="{0036F22D-2F81-477B-9D76-F0EC1C897A2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AD183</xm:sqref>
        </x14:conditionalFormatting>
        <x14:conditionalFormatting xmlns:xm="http://schemas.microsoft.com/office/excel/2006/main">
          <x14:cfRule type="iconSet" priority="111" id="{3D7A949B-A352-4F90-9910-27ADEE4F057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AD184</xm:sqref>
        </x14:conditionalFormatting>
        <x14:conditionalFormatting xmlns:xm="http://schemas.microsoft.com/office/excel/2006/main">
          <x14:cfRule type="iconSet" priority="112" id="{77981953-9CC5-4B6D-A964-1C8F9CCE63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AD185</xm:sqref>
        </x14:conditionalFormatting>
        <x14:conditionalFormatting xmlns:xm="http://schemas.microsoft.com/office/excel/2006/main">
          <x14:cfRule type="iconSet" priority="113" id="{B5561945-0756-447C-89B3-0968D78DA06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AD186</xm:sqref>
        </x14:conditionalFormatting>
        <x14:conditionalFormatting xmlns:xm="http://schemas.microsoft.com/office/excel/2006/main">
          <x14:cfRule type="iconSet" priority="114" id="{1584DFB4-8329-4837-BE7D-80EF390D9CE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AD187</xm:sqref>
        </x14:conditionalFormatting>
        <x14:conditionalFormatting xmlns:xm="http://schemas.microsoft.com/office/excel/2006/main">
          <x14:cfRule type="iconSet" priority="115" id="{8D0359FA-11C5-4910-88A1-CA5FBD11DD6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AD188</xm:sqref>
        </x14:conditionalFormatting>
        <x14:conditionalFormatting xmlns:xm="http://schemas.microsoft.com/office/excel/2006/main">
          <x14:cfRule type="iconSet" priority="116" id="{58ECB99C-2663-49FE-B7C0-D3E3F5AF4C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AD189</xm:sqref>
        </x14:conditionalFormatting>
        <x14:conditionalFormatting xmlns:xm="http://schemas.microsoft.com/office/excel/2006/main">
          <x14:cfRule type="iconSet" priority="117" id="{69FF21B0-C4A3-4A09-8783-9D58B7D1FB0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AD190</xm:sqref>
        </x14:conditionalFormatting>
        <x14:conditionalFormatting xmlns:xm="http://schemas.microsoft.com/office/excel/2006/main">
          <x14:cfRule type="iconSet" priority="118" id="{07675ECA-7F42-4574-9B03-53670D360D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AD191</xm:sqref>
        </x14:conditionalFormatting>
        <x14:conditionalFormatting xmlns:xm="http://schemas.microsoft.com/office/excel/2006/main">
          <x14:cfRule type="iconSet" priority="119" id="{90CD32C4-48E1-4B25-A811-4A262C11C05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AD192</xm:sqref>
        </x14:conditionalFormatting>
        <x14:conditionalFormatting xmlns:xm="http://schemas.microsoft.com/office/excel/2006/main">
          <x14:cfRule type="iconSet" priority="120" id="{C2153BC4-5661-4E05-9ADB-CF0D55C450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AD193</xm:sqref>
        </x14:conditionalFormatting>
        <x14:conditionalFormatting xmlns:xm="http://schemas.microsoft.com/office/excel/2006/main">
          <x14:cfRule type="iconSet" priority="121" id="{CECF2F61-9402-4752-B2BA-FEBCB6AB1F8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AD194</xm:sqref>
        </x14:conditionalFormatting>
        <x14:conditionalFormatting xmlns:xm="http://schemas.microsoft.com/office/excel/2006/main">
          <x14:cfRule type="iconSet" priority="122" id="{372F8F0A-4088-43D9-952D-9DC2DD1DDBE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AD195</xm:sqref>
        </x14:conditionalFormatting>
        <x14:conditionalFormatting xmlns:xm="http://schemas.microsoft.com/office/excel/2006/main">
          <x14:cfRule type="iconSet" priority="123" id="{F88E9C47-A285-4664-A194-D333CF0947A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AD196</xm:sqref>
        </x14:conditionalFormatting>
        <x14:conditionalFormatting xmlns:xm="http://schemas.microsoft.com/office/excel/2006/main">
          <x14:cfRule type="iconSet" priority="124" id="{BA9AEE7B-380D-4025-8609-F093BA08DD7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AD197</xm:sqref>
        </x14:conditionalFormatting>
        <x14:conditionalFormatting xmlns:xm="http://schemas.microsoft.com/office/excel/2006/main">
          <x14:cfRule type="iconSet" priority="125" id="{5F50B955-856A-414D-93B0-5205F59A7DB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AD198</xm:sqref>
        </x14:conditionalFormatting>
        <x14:conditionalFormatting xmlns:xm="http://schemas.microsoft.com/office/excel/2006/main">
          <x14:cfRule type="iconSet" priority="126" id="{B004A233-E809-454E-8B5E-1D3EE054DED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AD199</xm:sqref>
        </x14:conditionalFormatting>
        <x14:conditionalFormatting xmlns:xm="http://schemas.microsoft.com/office/excel/2006/main">
          <x14:cfRule type="iconSet" priority="127" id="{9A0AF35F-7546-46D7-80EC-5420CDE235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AD200</xm:sqref>
        </x14:conditionalFormatting>
        <x14:conditionalFormatting xmlns:xm="http://schemas.microsoft.com/office/excel/2006/main">
          <x14:cfRule type="iconSet" priority="128" id="{44515CB3-0D71-42F9-BCD5-415C01D276A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AD201</xm:sqref>
        </x14:conditionalFormatting>
        <x14:conditionalFormatting xmlns:xm="http://schemas.microsoft.com/office/excel/2006/main">
          <x14:cfRule type="iconSet" priority="129" id="{A29330FC-1063-4815-846C-BBB1AE41CE9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AD202</xm:sqref>
        </x14:conditionalFormatting>
        <x14:conditionalFormatting xmlns:xm="http://schemas.microsoft.com/office/excel/2006/main">
          <x14:cfRule type="iconSet" priority="130" id="{A2EF7D51-0F0B-4EAF-BA74-6B65D62A0D0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AD203</xm:sqref>
        </x14:conditionalFormatting>
        <x14:conditionalFormatting xmlns:xm="http://schemas.microsoft.com/office/excel/2006/main">
          <x14:cfRule type="iconSet" priority="131" id="{39158385-AE68-47A0-B104-12DADD8F1C0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AD204</xm:sqref>
        </x14:conditionalFormatting>
        <x14:conditionalFormatting xmlns:xm="http://schemas.microsoft.com/office/excel/2006/main">
          <x14:cfRule type="iconSet" priority="132" id="{83E405F0-69E3-493E-AD82-ACFF8E82C1B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AD205</xm:sqref>
        </x14:conditionalFormatting>
        <x14:conditionalFormatting xmlns:xm="http://schemas.microsoft.com/office/excel/2006/main">
          <x14:cfRule type="iconSet" priority="133" id="{DB9AB92C-800E-4E9A-91E2-76BBEAB07B4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AD206</xm:sqref>
        </x14:conditionalFormatting>
        <x14:conditionalFormatting xmlns:xm="http://schemas.microsoft.com/office/excel/2006/main">
          <x14:cfRule type="iconSet" priority="134" id="{DDE8C354-B9D1-4107-AC90-1197C8B9391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AD207</xm:sqref>
        </x14:conditionalFormatting>
        <x14:conditionalFormatting xmlns:xm="http://schemas.microsoft.com/office/excel/2006/main">
          <x14:cfRule type="iconSet" priority="135" id="{3E4DDA72-329F-473C-94D5-FA9CA9B0019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AD208</xm:sqref>
        </x14:conditionalFormatting>
        <x14:conditionalFormatting xmlns:xm="http://schemas.microsoft.com/office/excel/2006/main">
          <x14:cfRule type="iconSet" priority="136" id="{19CCD7AD-0D3D-4855-AEFD-BF95DBEB1F2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AD209</xm:sqref>
        </x14:conditionalFormatting>
        <x14:conditionalFormatting xmlns:xm="http://schemas.microsoft.com/office/excel/2006/main">
          <x14:cfRule type="iconSet" priority="137" id="{151DE785-887A-49CC-84CF-6D2928AB7B1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AD210</xm:sqref>
        </x14:conditionalFormatting>
        <x14:conditionalFormatting xmlns:xm="http://schemas.microsoft.com/office/excel/2006/main">
          <x14:cfRule type="iconSet" priority="138" id="{C6AF62D7-D0DD-414E-9C1B-5E064D2DF2E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AD211</xm:sqref>
        </x14:conditionalFormatting>
        <x14:conditionalFormatting xmlns:xm="http://schemas.microsoft.com/office/excel/2006/main">
          <x14:cfRule type="iconSet" priority="139" id="{DF436383-C8B2-41AA-AAD0-99CA8FBBF6D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AD212</xm:sqref>
        </x14:conditionalFormatting>
        <x14:conditionalFormatting xmlns:xm="http://schemas.microsoft.com/office/excel/2006/main">
          <x14:cfRule type="iconSet" priority="140" id="{9F4A83F1-F586-4EBE-B27E-476D5D1A3A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AD213</xm:sqref>
        </x14:conditionalFormatting>
        <x14:conditionalFormatting xmlns:xm="http://schemas.microsoft.com/office/excel/2006/main">
          <x14:cfRule type="iconSet" priority="141" id="{4A9F8317-8188-4C03-B74A-973C53F11A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AD214</xm:sqref>
        </x14:conditionalFormatting>
        <x14:conditionalFormatting xmlns:xm="http://schemas.microsoft.com/office/excel/2006/main">
          <x14:cfRule type="iconSet" priority="142" id="{7736DB3A-4962-4B4B-8415-2431378E34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AD215</xm:sqref>
        </x14:conditionalFormatting>
        <x14:conditionalFormatting xmlns:xm="http://schemas.microsoft.com/office/excel/2006/main">
          <x14:cfRule type="iconSet" priority="143" id="{0BF0DD9E-26AA-4ECC-9425-13D5B4FE487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AD216</xm:sqref>
        </x14:conditionalFormatting>
        <x14:conditionalFormatting xmlns:xm="http://schemas.microsoft.com/office/excel/2006/main">
          <x14:cfRule type="iconSet" priority="144" id="{219A13A0-7BA8-4DC1-B6FC-6B6C05C3409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AD217</xm:sqref>
        </x14:conditionalFormatting>
        <x14:conditionalFormatting xmlns:xm="http://schemas.microsoft.com/office/excel/2006/main">
          <x14:cfRule type="iconSet" priority="145" id="{8FB501E3-0380-4EE1-BDC0-E08AD7BC863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AD218</xm:sqref>
        </x14:conditionalFormatting>
        <x14:conditionalFormatting xmlns:xm="http://schemas.microsoft.com/office/excel/2006/main">
          <x14:cfRule type="iconSet" priority="146" id="{78F66C72-62E5-436D-88DD-1B567CD12BB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AD219</xm:sqref>
        </x14:conditionalFormatting>
        <x14:conditionalFormatting xmlns:xm="http://schemas.microsoft.com/office/excel/2006/main">
          <x14:cfRule type="iconSet" priority="147" id="{137C754F-F5DF-40E8-9062-3EA36D54FC6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AD220</xm:sqref>
        </x14:conditionalFormatting>
        <x14:conditionalFormatting xmlns:xm="http://schemas.microsoft.com/office/excel/2006/main">
          <x14:cfRule type="iconSet" priority="148" id="{BC1C68CA-8C97-434C-8AEF-07F2DCF030F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AD221</xm:sqref>
        </x14:conditionalFormatting>
        <x14:conditionalFormatting xmlns:xm="http://schemas.microsoft.com/office/excel/2006/main">
          <x14:cfRule type="iconSet" priority="149" id="{A465F370-2D37-4471-98B9-7AD0D804088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AD222</xm:sqref>
        </x14:conditionalFormatting>
        <x14:conditionalFormatting xmlns:xm="http://schemas.microsoft.com/office/excel/2006/main">
          <x14:cfRule type="iconSet" priority="150" id="{CF74D44C-5CCE-4A66-B31E-C448EE3FD2D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AD223</xm:sqref>
        </x14:conditionalFormatting>
        <x14:conditionalFormatting xmlns:xm="http://schemas.microsoft.com/office/excel/2006/main">
          <x14:cfRule type="iconSet" priority="151" id="{96066FEF-44E3-4727-95C1-1B3177008BA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AD224</xm:sqref>
        </x14:conditionalFormatting>
        <x14:conditionalFormatting xmlns:xm="http://schemas.microsoft.com/office/excel/2006/main">
          <x14:cfRule type="iconSet" priority="152" id="{B5F116AC-BDF2-4732-9E7B-1753BC403A2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AD225</xm:sqref>
        </x14:conditionalFormatting>
        <x14:conditionalFormatting xmlns:xm="http://schemas.microsoft.com/office/excel/2006/main">
          <x14:cfRule type="iconSet" priority="153" id="{EA366742-992C-4D89-A9FF-10AD3D89E82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AD226</xm:sqref>
        </x14:conditionalFormatting>
        <x14:conditionalFormatting xmlns:xm="http://schemas.microsoft.com/office/excel/2006/main">
          <x14:cfRule type="iconSet" priority="154" id="{A0E43DA1-43AD-4AC4-8BC9-724C0B73690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AD227</xm:sqref>
        </x14:conditionalFormatting>
        <x14:conditionalFormatting xmlns:xm="http://schemas.microsoft.com/office/excel/2006/main">
          <x14:cfRule type="iconSet" priority="155" id="{CEACAF09-2FFA-4FC5-87E6-04B84827661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AD228</xm:sqref>
        </x14:conditionalFormatting>
        <x14:conditionalFormatting xmlns:xm="http://schemas.microsoft.com/office/excel/2006/main">
          <x14:cfRule type="iconSet" priority="156" id="{63DBD6BF-41A3-421B-A432-CD9EF66A9BD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AD229</xm:sqref>
        </x14:conditionalFormatting>
        <x14:conditionalFormatting xmlns:xm="http://schemas.microsoft.com/office/excel/2006/main">
          <x14:cfRule type="iconSet" priority="157" id="{6836BD0F-A531-4F83-8CFB-C4D94405388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AD230</xm:sqref>
        </x14:conditionalFormatting>
        <x14:conditionalFormatting xmlns:xm="http://schemas.microsoft.com/office/excel/2006/main">
          <x14:cfRule type="iconSet" priority="158" id="{96CFCF87-BFFC-4D50-A6A7-135C2033C55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AD231</xm:sqref>
        </x14:conditionalFormatting>
        <x14:conditionalFormatting xmlns:xm="http://schemas.microsoft.com/office/excel/2006/main">
          <x14:cfRule type="iconSet" priority="159" id="{646C9CC3-8B45-4076-B937-12C83D9988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AD232</xm:sqref>
        </x14:conditionalFormatting>
        <x14:conditionalFormatting xmlns:xm="http://schemas.microsoft.com/office/excel/2006/main">
          <x14:cfRule type="iconSet" priority="160" id="{7B555DDC-8C9E-4500-AFE1-5DEBEA823F8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AD233</xm:sqref>
        </x14:conditionalFormatting>
        <x14:conditionalFormatting xmlns:xm="http://schemas.microsoft.com/office/excel/2006/main">
          <x14:cfRule type="iconSet" priority="161" id="{E7404C7D-EBB5-4FD1-BB7A-8FD876F9052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AD234</xm:sqref>
        </x14:conditionalFormatting>
        <x14:conditionalFormatting xmlns:xm="http://schemas.microsoft.com/office/excel/2006/main">
          <x14:cfRule type="iconSet" priority="162" id="{E605B8A6-33DE-41CC-9B33-755E95F48E7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AD235</xm:sqref>
        </x14:conditionalFormatting>
        <x14:conditionalFormatting xmlns:xm="http://schemas.microsoft.com/office/excel/2006/main">
          <x14:cfRule type="iconSet" priority="163" id="{5FF31816-0F9B-4201-9294-7621F680CA2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AD236</xm:sqref>
        </x14:conditionalFormatting>
        <x14:conditionalFormatting xmlns:xm="http://schemas.microsoft.com/office/excel/2006/main">
          <x14:cfRule type="iconSet" priority="164" id="{CBC9CEE8-E89C-4C9B-A1B9-940D350BA28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AD237</xm:sqref>
        </x14:conditionalFormatting>
        <x14:conditionalFormatting xmlns:xm="http://schemas.microsoft.com/office/excel/2006/main">
          <x14:cfRule type="iconSet" priority="165" id="{E7297ED8-2CE5-43C9-96AE-11D6D347700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AD238</xm:sqref>
        </x14:conditionalFormatting>
        <x14:conditionalFormatting xmlns:xm="http://schemas.microsoft.com/office/excel/2006/main">
          <x14:cfRule type="iconSet" priority="166" id="{8DCF5412-035F-4829-AE0D-40010E21757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AD239</xm:sqref>
        </x14:conditionalFormatting>
        <x14:conditionalFormatting xmlns:xm="http://schemas.microsoft.com/office/excel/2006/main">
          <x14:cfRule type="iconSet" priority="167" id="{501C6F11-5746-49B5-8A59-61FC64C87D5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AD240</xm:sqref>
        </x14:conditionalFormatting>
        <x14:conditionalFormatting xmlns:xm="http://schemas.microsoft.com/office/excel/2006/main">
          <x14:cfRule type="iconSet" priority="168" id="{61605D29-714B-447F-AFBB-5429F6226E1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AD241</xm:sqref>
        </x14:conditionalFormatting>
        <x14:conditionalFormatting xmlns:xm="http://schemas.microsoft.com/office/excel/2006/main">
          <x14:cfRule type="iconSet" priority="169" id="{C777DA47-67B6-417B-820A-A9733511FE7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AD242</xm:sqref>
        </x14:conditionalFormatting>
        <x14:conditionalFormatting xmlns:xm="http://schemas.microsoft.com/office/excel/2006/main">
          <x14:cfRule type="iconSet" priority="170" id="{ED3C74C2-7F8C-4CCA-ADEB-80557987C39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AD243</xm:sqref>
        </x14:conditionalFormatting>
        <x14:conditionalFormatting xmlns:xm="http://schemas.microsoft.com/office/excel/2006/main">
          <x14:cfRule type="iconSet" priority="171" id="{D9487210-F13F-4D05-B5BB-6B21FAA91D5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AD244</xm:sqref>
        </x14:conditionalFormatting>
        <x14:conditionalFormatting xmlns:xm="http://schemas.microsoft.com/office/excel/2006/main">
          <x14:cfRule type="iconSet" priority="172" id="{9001485E-B156-451F-B22E-F24BD215F6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AD245</xm:sqref>
        </x14:conditionalFormatting>
        <x14:conditionalFormatting xmlns:xm="http://schemas.microsoft.com/office/excel/2006/main">
          <x14:cfRule type="iconSet" priority="173" id="{4B833C98-3566-4EC8-B71C-528DBF9019C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AD246</xm:sqref>
        </x14:conditionalFormatting>
        <x14:conditionalFormatting xmlns:xm="http://schemas.microsoft.com/office/excel/2006/main">
          <x14:cfRule type="iconSet" priority="174" id="{41E5EEDE-FBC4-49E0-A9B5-B185330658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AD247</xm:sqref>
        </x14:conditionalFormatting>
        <x14:conditionalFormatting xmlns:xm="http://schemas.microsoft.com/office/excel/2006/main">
          <x14:cfRule type="iconSet" priority="175" id="{CF0997B7-4A8F-4C4F-A95E-19098364F37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AD248</xm:sqref>
        </x14:conditionalFormatting>
        <x14:conditionalFormatting xmlns:xm="http://schemas.microsoft.com/office/excel/2006/main">
          <x14:cfRule type="iconSet" priority="176" id="{43CD447B-35C4-45AC-83BB-DD5899E5E30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AD249</xm:sqref>
        </x14:conditionalFormatting>
        <x14:conditionalFormatting xmlns:xm="http://schemas.microsoft.com/office/excel/2006/main">
          <x14:cfRule type="iconSet" priority="177" id="{E52166F7-C471-4B64-94C3-5148CF20A09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AD250</xm:sqref>
        </x14:conditionalFormatting>
        <x14:conditionalFormatting xmlns:xm="http://schemas.microsoft.com/office/excel/2006/main">
          <x14:cfRule type="iconSet" priority="178" id="{ACB79459-BA30-48EB-AB2E-B859D25A408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AD251</xm:sqref>
        </x14:conditionalFormatting>
        <x14:conditionalFormatting xmlns:xm="http://schemas.microsoft.com/office/excel/2006/main">
          <x14:cfRule type="iconSet" priority="179" id="{54C4D0B6-719A-4A73-9ACB-4B9032DCFB6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AD252</xm:sqref>
        </x14:conditionalFormatting>
        <x14:conditionalFormatting xmlns:xm="http://schemas.microsoft.com/office/excel/2006/main">
          <x14:cfRule type="iconSet" priority="180" id="{92533804-B2E0-42ED-9478-C4028B15FE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AD253</xm:sqref>
        </x14:conditionalFormatting>
        <x14:conditionalFormatting xmlns:xm="http://schemas.microsoft.com/office/excel/2006/main">
          <x14:cfRule type="iconSet" priority="181" id="{57917BC4-90B9-4B28-BFDD-7B53BD92523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AD254</xm:sqref>
        </x14:conditionalFormatting>
        <x14:conditionalFormatting xmlns:xm="http://schemas.microsoft.com/office/excel/2006/main">
          <x14:cfRule type="iconSet" priority="182" id="{2E4402C9-9BF6-4E24-9497-1AA2376F88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AD255</xm:sqref>
        </x14:conditionalFormatting>
        <x14:conditionalFormatting xmlns:xm="http://schemas.microsoft.com/office/excel/2006/main">
          <x14:cfRule type="iconSet" priority="183" id="{E1619CF3-9339-4E8C-A5F3-2BABD957F77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AD256</xm:sqref>
        </x14:conditionalFormatting>
        <x14:conditionalFormatting xmlns:xm="http://schemas.microsoft.com/office/excel/2006/main">
          <x14:cfRule type="iconSet" priority="184" id="{139CAF01-9AC9-4CA2-BC63-7DEB20ADF07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AD257</xm:sqref>
        </x14:conditionalFormatting>
        <x14:conditionalFormatting xmlns:xm="http://schemas.microsoft.com/office/excel/2006/main">
          <x14:cfRule type="iconSet" priority="185" id="{8D03A90A-865F-46F5-BADC-FCE9B4D2356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AD258</xm:sqref>
        </x14:conditionalFormatting>
        <x14:conditionalFormatting xmlns:xm="http://schemas.microsoft.com/office/excel/2006/main">
          <x14:cfRule type="iconSet" priority="186" id="{23BD5B3E-3B7B-4E36-A2BE-3D0BC7FADE6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AD259</xm:sqref>
        </x14:conditionalFormatting>
        <x14:conditionalFormatting xmlns:xm="http://schemas.microsoft.com/office/excel/2006/main">
          <x14:cfRule type="iconSet" priority="187" id="{74887EF9-07F9-4E54-8B09-BAA64364F7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AD260</xm:sqref>
        </x14:conditionalFormatting>
        <x14:conditionalFormatting xmlns:xm="http://schemas.microsoft.com/office/excel/2006/main">
          <x14:cfRule type="iconSet" priority="188" id="{664E1701-6B70-4B11-9CF2-2125DEEBCA2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AD261</xm:sqref>
        </x14:conditionalFormatting>
        <x14:conditionalFormatting xmlns:xm="http://schemas.microsoft.com/office/excel/2006/main">
          <x14:cfRule type="iconSet" priority="189" id="{B3F9884B-6777-4626-B73B-3EF8E789F1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AD262</xm:sqref>
        </x14:conditionalFormatting>
        <x14:conditionalFormatting xmlns:xm="http://schemas.microsoft.com/office/excel/2006/main">
          <x14:cfRule type="iconSet" priority="190" id="{BEB05E94-238D-4E4C-AAF2-DF784BE79D6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AD263</xm:sqref>
        </x14:conditionalFormatting>
        <x14:conditionalFormatting xmlns:xm="http://schemas.microsoft.com/office/excel/2006/main">
          <x14:cfRule type="iconSet" priority="191" id="{323A4DD9-C407-4319-93C4-69B3C24CF54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AD264</xm:sqref>
        </x14:conditionalFormatting>
        <x14:conditionalFormatting xmlns:xm="http://schemas.microsoft.com/office/excel/2006/main">
          <x14:cfRule type="iconSet" priority="192" id="{D1F7D024-CDB1-476E-ADBE-1232311052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AD265</xm:sqref>
        </x14:conditionalFormatting>
        <x14:conditionalFormatting xmlns:xm="http://schemas.microsoft.com/office/excel/2006/main">
          <x14:cfRule type="iconSet" priority="193" id="{2B35CDA3-56F2-4194-B8B4-2F57C6EDBDB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AD266</xm:sqref>
        </x14:conditionalFormatting>
        <x14:conditionalFormatting xmlns:xm="http://schemas.microsoft.com/office/excel/2006/main">
          <x14:cfRule type="iconSet" priority="194" id="{92CA5FE7-B2CE-4150-ADCB-656A3CD35D2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AD267</xm:sqref>
        </x14:conditionalFormatting>
        <x14:conditionalFormatting xmlns:xm="http://schemas.microsoft.com/office/excel/2006/main">
          <x14:cfRule type="iconSet" priority="195" id="{62A00806-20C6-428E-B30D-FFBD415075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AD268</xm:sqref>
        </x14:conditionalFormatting>
        <x14:conditionalFormatting xmlns:xm="http://schemas.microsoft.com/office/excel/2006/main">
          <x14:cfRule type="iconSet" priority="196" id="{DC01E72A-F139-4B4E-80C1-A138D59FB45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AD269</xm:sqref>
        </x14:conditionalFormatting>
        <x14:conditionalFormatting xmlns:xm="http://schemas.microsoft.com/office/excel/2006/main">
          <x14:cfRule type="iconSet" priority="197" id="{0B901889-ED32-4827-92A8-5199488F2F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AD270</xm:sqref>
        </x14:conditionalFormatting>
        <x14:conditionalFormatting xmlns:xm="http://schemas.microsoft.com/office/excel/2006/main">
          <x14:cfRule type="iconSet" priority="198" id="{5AFC35C4-3D02-4D67-A4D9-CF9901C77D2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AD271</xm:sqref>
        </x14:conditionalFormatting>
        <x14:conditionalFormatting xmlns:xm="http://schemas.microsoft.com/office/excel/2006/main">
          <x14:cfRule type="iconSet" priority="199" id="{DD28C78F-B722-4AD9-8AC2-D4FBC46DFC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AD272</xm:sqref>
        </x14:conditionalFormatting>
        <x14:conditionalFormatting xmlns:xm="http://schemas.microsoft.com/office/excel/2006/main">
          <x14:cfRule type="iconSet" priority="200" id="{62E555AC-2CCE-4B85-AA3E-08589221899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AD273</xm:sqref>
        </x14:conditionalFormatting>
        <x14:conditionalFormatting xmlns:xm="http://schemas.microsoft.com/office/excel/2006/main">
          <x14:cfRule type="iconSet" priority="201" id="{B1D61971-931F-44A6-A5E7-54C5BB8C8A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AD274</xm:sqref>
        </x14:conditionalFormatting>
        <x14:conditionalFormatting xmlns:xm="http://schemas.microsoft.com/office/excel/2006/main">
          <x14:cfRule type="iconSet" priority="202" id="{88885C2F-A4C5-40F7-BDF5-60CCEF71E48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AD275</xm:sqref>
        </x14:conditionalFormatting>
        <x14:conditionalFormatting xmlns:xm="http://schemas.microsoft.com/office/excel/2006/main">
          <x14:cfRule type="iconSet" priority="203" id="{8CBE4F97-4051-4A23-B843-846197124A7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AD276</xm:sqref>
        </x14:conditionalFormatting>
        <x14:conditionalFormatting xmlns:xm="http://schemas.microsoft.com/office/excel/2006/main">
          <x14:cfRule type="iconSet" priority="204" id="{183122E9-6765-4607-B62E-0E94B4D0B5F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AD277</xm:sqref>
        </x14:conditionalFormatting>
        <x14:conditionalFormatting xmlns:xm="http://schemas.microsoft.com/office/excel/2006/main">
          <x14:cfRule type="iconSet" priority="205" id="{8E0BD9F6-E18C-4625-BB08-BBA98DD4768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AD278</xm:sqref>
        </x14:conditionalFormatting>
        <x14:conditionalFormatting xmlns:xm="http://schemas.microsoft.com/office/excel/2006/main">
          <x14:cfRule type="iconSet" priority="206" id="{521795F3-D490-4EB8-B89F-84BE05F5DE9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AD279</xm:sqref>
        </x14:conditionalFormatting>
        <x14:conditionalFormatting xmlns:xm="http://schemas.microsoft.com/office/excel/2006/main">
          <x14:cfRule type="iconSet" priority="207" id="{1F9F511D-D392-4A01-B095-C43C4D8A64D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AD280</xm:sqref>
        </x14:conditionalFormatting>
        <x14:conditionalFormatting xmlns:xm="http://schemas.microsoft.com/office/excel/2006/main">
          <x14:cfRule type="iconSet" priority="208" id="{0522A414-DF02-49A0-BC61-F6BD7053FD3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AD281</xm:sqref>
        </x14:conditionalFormatting>
        <x14:conditionalFormatting xmlns:xm="http://schemas.microsoft.com/office/excel/2006/main">
          <x14:cfRule type="iconSet" priority="209" id="{042233E7-61BC-401E-B498-A16822EB683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AD282</xm:sqref>
        </x14:conditionalFormatting>
        <x14:conditionalFormatting xmlns:xm="http://schemas.microsoft.com/office/excel/2006/main">
          <x14:cfRule type="iconSet" priority="210" id="{E12F0B4F-1140-4288-8A41-C90BA440EB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AD283</xm:sqref>
        </x14:conditionalFormatting>
        <x14:conditionalFormatting xmlns:xm="http://schemas.microsoft.com/office/excel/2006/main">
          <x14:cfRule type="iconSet" priority="211" id="{F4D34D4B-21C3-4D0E-B243-DC339909F0C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AD284</xm:sqref>
        </x14:conditionalFormatting>
        <x14:conditionalFormatting xmlns:xm="http://schemas.microsoft.com/office/excel/2006/main">
          <x14:cfRule type="iconSet" priority="212" id="{4BC1272E-8A5C-4F04-AF37-6D2BA9CBEC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AD285</xm:sqref>
        </x14:conditionalFormatting>
        <x14:conditionalFormatting xmlns:xm="http://schemas.microsoft.com/office/excel/2006/main">
          <x14:cfRule type="iconSet" priority="213" id="{13E2FEC4-C8AB-45A4-B4BF-88427153D5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AD286</xm:sqref>
        </x14:conditionalFormatting>
        <x14:conditionalFormatting xmlns:xm="http://schemas.microsoft.com/office/excel/2006/main">
          <x14:cfRule type="iconSet" priority="214" id="{48693234-891B-4063-8A1C-E303F11A18C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AD287</xm:sqref>
        </x14:conditionalFormatting>
        <x14:conditionalFormatting xmlns:xm="http://schemas.microsoft.com/office/excel/2006/main">
          <x14:cfRule type="iconSet" priority="215" id="{A1D302C6-87E8-4F16-9D5B-C6501B7C350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854"/>
  <sheetViews>
    <sheetView topLeftCell="A3" zoomScale="80" zoomScaleNormal="80" workbookViewId="0">
      <pane ySplit="5" topLeftCell="A1836" activePane="bottomLeft" state="frozen"/>
      <selection activeCell="L28" sqref="L28"/>
      <selection pane="bottomLeft" activeCell="K1813" sqref="K1813"/>
    </sheetView>
  </sheetViews>
  <sheetFormatPr defaultColWidth="9.140625"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444" customWidth="1"/>
    <col min="18" max="18" width="17" style="444" bestFit="1" customWidth="1"/>
    <col min="19" max="20" width="17.7109375" style="444" customWidth="1"/>
    <col min="21" max="21" width="22.5703125" style="444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19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452"/>
      <c r="D4" s="361"/>
      <c r="E4" s="453"/>
      <c r="F4" s="361"/>
      <c r="G4" s="361"/>
      <c r="H4" s="454"/>
      <c r="I4" s="361"/>
      <c r="J4" s="455"/>
      <c r="K4" s="456"/>
      <c r="L4" s="361"/>
      <c r="M4" s="361"/>
      <c r="N4" s="456"/>
      <c r="O4" s="361"/>
      <c r="P4" s="361"/>
      <c r="Q4" s="457"/>
      <c r="R4" s="457"/>
      <c r="S4" s="457"/>
      <c r="T4" s="457"/>
      <c r="U4" s="457"/>
      <c r="V4" s="361"/>
      <c r="W4" s="361"/>
      <c r="X4" s="361"/>
      <c r="Y4" s="361"/>
      <c r="Z4" s="361"/>
      <c r="AA4" s="361"/>
      <c r="AB4" s="361"/>
      <c r="AC4" s="130"/>
    </row>
    <row r="5" spans="3:32" ht="21.95" customHeight="1">
      <c r="E5" s="137"/>
      <c r="K5" s="489">
        <v>263259</v>
      </c>
    </row>
    <row r="6" spans="3:32" customFormat="1" ht="29.25" customHeight="1">
      <c r="C6" s="297" t="s">
        <v>10</v>
      </c>
      <c r="D6" s="297" t="s">
        <v>123</v>
      </c>
      <c r="E6" s="297" t="s">
        <v>289</v>
      </c>
      <c r="F6" s="297" t="s">
        <v>123</v>
      </c>
      <c r="G6" s="297" t="s">
        <v>123</v>
      </c>
      <c r="H6" s="297" t="s">
        <v>24</v>
      </c>
      <c r="I6" s="297" t="s">
        <v>101</v>
      </c>
      <c r="J6" s="297" t="s">
        <v>37</v>
      </c>
      <c r="K6" s="297" t="s">
        <v>38</v>
      </c>
      <c r="L6" s="297" t="s">
        <v>16</v>
      </c>
      <c r="M6" s="297" t="s">
        <v>878</v>
      </c>
      <c r="N6" s="297" t="s">
        <v>13</v>
      </c>
      <c r="O6" s="297" t="s">
        <v>198</v>
      </c>
      <c r="P6" s="297" t="s">
        <v>265</v>
      </c>
      <c r="Q6" s="445" t="s">
        <v>276</v>
      </c>
      <c r="R6" s="445" t="s">
        <v>267</v>
      </c>
      <c r="S6" s="445" t="s">
        <v>14</v>
      </c>
      <c r="T6" s="445" t="s">
        <v>39</v>
      </c>
      <c r="U6" s="445" t="s">
        <v>33</v>
      </c>
      <c r="V6" s="297" t="s">
        <v>214</v>
      </c>
      <c r="W6" s="297" t="s">
        <v>211</v>
      </c>
      <c r="X6" s="297" t="s">
        <v>15</v>
      </c>
      <c r="Y6" s="297" t="s">
        <v>23</v>
      </c>
      <c r="Z6" s="297" t="s">
        <v>95</v>
      </c>
      <c r="AA6" s="297" t="s">
        <v>120</v>
      </c>
      <c r="AB6" s="297" t="s">
        <v>109</v>
      </c>
      <c r="AC6" s="2"/>
      <c r="AE6" s="147"/>
      <c r="AF6" s="147"/>
    </row>
    <row r="7" spans="3:32" customFormat="1" ht="15">
      <c r="C7" s="298" t="s">
        <v>139</v>
      </c>
      <c r="D7" s="298" t="s">
        <v>200</v>
      </c>
      <c r="E7" s="298" t="s">
        <v>288</v>
      </c>
      <c r="F7" s="298" t="s">
        <v>478</v>
      </c>
      <c r="G7" s="298" t="s">
        <v>29</v>
      </c>
      <c r="H7" s="298" t="s">
        <v>40</v>
      </c>
      <c r="I7" s="298" t="s">
        <v>100</v>
      </c>
      <c r="J7" s="298" t="s">
        <v>35</v>
      </c>
      <c r="K7" s="298" t="s">
        <v>36</v>
      </c>
      <c r="L7" s="298" t="s">
        <v>18</v>
      </c>
      <c r="M7" s="298" t="s">
        <v>196</v>
      </c>
      <c r="N7" s="298" t="s">
        <v>199</v>
      </c>
      <c r="O7" s="298" t="s">
        <v>197</v>
      </c>
      <c r="P7" s="298" t="s">
        <v>287</v>
      </c>
      <c r="Q7" s="446" t="s">
        <v>286</v>
      </c>
      <c r="R7" s="446" t="s">
        <v>278</v>
      </c>
      <c r="S7" s="446" t="s">
        <v>19</v>
      </c>
      <c r="T7" s="446" t="s">
        <v>8</v>
      </c>
      <c r="U7" s="446" t="s">
        <v>201</v>
      </c>
      <c r="V7" s="298" t="s">
        <v>417</v>
      </c>
      <c r="W7" s="298" t="s">
        <v>202</v>
      </c>
      <c r="X7" s="298" t="s">
        <v>466</v>
      </c>
      <c r="Y7" s="298" t="s">
        <v>26</v>
      </c>
      <c r="Z7" s="298" t="s">
        <v>2</v>
      </c>
      <c r="AA7" s="298" t="s">
        <v>121</v>
      </c>
      <c r="AB7" s="298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787</v>
      </c>
      <c r="G8" s="168" t="s">
        <v>1014</v>
      </c>
      <c r="H8" s="162">
        <v>46174</v>
      </c>
      <c r="I8" s="126">
        <v>1</v>
      </c>
      <c r="J8" s="141" t="s">
        <v>557</v>
      </c>
      <c r="K8" s="159" t="s">
        <v>558</v>
      </c>
      <c r="L8" s="126">
        <v>10</v>
      </c>
      <c r="M8" s="126">
        <v>0</v>
      </c>
      <c r="N8" s="159" t="s">
        <v>543</v>
      </c>
      <c r="O8" s="126">
        <v>1</v>
      </c>
      <c r="S8" s="444">
        <v>2.89</v>
      </c>
      <c r="T8" s="444">
        <v>3.5</v>
      </c>
      <c r="U8" s="444">
        <v>35</v>
      </c>
      <c r="W8" s="227"/>
      <c r="X8" s="227"/>
      <c r="Y8" s="126">
        <v>1</v>
      </c>
      <c r="Z8" s="126">
        <v>6</v>
      </c>
      <c r="AA8" s="126">
        <v>2026</v>
      </c>
      <c r="AB8" s="327">
        <v>1</v>
      </c>
      <c r="AD8" s="328"/>
    </row>
    <row r="9" spans="3:32" ht="21.95" customHeight="1">
      <c r="C9" s="126">
        <v>2</v>
      </c>
      <c r="D9" s="126">
        <v>1</v>
      </c>
      <c r="F9" s="126" t="s">
        <v>787</v>
      </c>
      <c r="G9" s="168" t="s">
        <v>1014</v>
      </c>
      <c r="H9" s="162">
        <v>46174</v>
      </c>
      <c r="I9" s="126">
        <v>1</v>
      </c>
      <c r="J9" s="141" t="s">
        <v>552</v>
      </c>
      <c r="K9" s="159" t="s">
        <v>553</v>
      </c>
      <c r="L9" s="126">
        <v>1</v>
      </c>
      <c r="M9" s="126">
        <v>0</v>
      </c>
      <c r="N9" s="159" t="s">
        <v>543</v>
      </c>
      <c r="O9" s="126">
        <v>12</v>
      </c>
      <c r="S9" s="444">
        <v>3.3</v>
      </c>
      <c r="T9" s="444">
        <v>5.5</v>
      </c>
      <c r="U9" s="444">
        <v>5.5</v>
      </c>
      <c r="W9" s="227"/>
      <c r="X9" s="227"/>
      <c r="Y9" s="126">
        <v>1</v>
      </c>
      <c r="Z9" s="126">
        <v>6</v>
      </c>
      <c r="AA9" s="126">
        <v>2026</v>
      </c>
      <c r="AB9" s="327">
        <v>1</v>
      </c>
      <c r="AD9" s="328"/>
    </row>
    <row r="10" spans="3:32" ht="21.95" customHeight="1">
      <c r="C10" s="126">
        <v>3</v>
      </c>
      <c r="D10" s="126">
        <v>2</v>
      </c>
      <c r="F10" s="126" t="s">
        <v>787</v>
      </c>
      <c r="G10" s="168" t="s">
        <v>855</v>
      </c>
      <c r="H10" s="162">
        <v>46174</v>
      </c>
      <c r="I10" s="126">
        <v>1</v>
      </c>
      <c r="J10" s="141" t="s">
        <v>562</v>
      </c>
      <c r="K10" s="159" t="s">
        <v>563</v>
      </c>
      <c r="L10" s="126">
        <v>15</v>
      </c>
      <c r="M10" s="126">
        <v>0</v>
      </c>
      <c r="N10" s="159" t="s">
        <v>564</v>
      </c>
      <c r="O10" s="126">
        <v>1000</v>
      </c>
      <c r="S10" s="444">
        <v>0.1</v>
      </c>
      <c r="T10" s="444">
        <v>0.18</v>
      </c>
      <c r="U10" s="444">
        <v>2.63</v>
      </c>
      <c r="W10" s="227"/>
      <c r="X10" s="227"/>
      <c r="Y10" s="126">
        <v>1</v>
      </c>
      <c r="Z10" s="126">
        <v>6</v>
      </c>
      <c r="AA10" s="126">
        <v>2026</v>
      </c>
      <c r="AB10" s="327">
        <v>1</v>
      </c>
      <c r="AD10" s="328"/>
    </row>
    <row r="11" spans="3:32" ht="21.95" customHeight="1">
      <c r="C11" s="126">
        <v>4</v>
      </c>
      <c r="D11" s="126">
        <v>2</v>
      </c>
      <c r="F11" s="126" t="s">
        <v>787</v>
      </c>
      <c r="G11" s="168" t="s">
        <v>855</v>
      </c>
      <c r="H11" s="162">
        <v>46174</v>
      </c>
      <c r="I11" s="126">
        <v>1</v>
      </c>
      <c r="J11" s="141" t="s">
        <v>568</v>
      </c>
      <c r="K11" s="159" t="s">
        <v>569</v>
      </c>
      <c r="L11" s="126">
        <v>1</v>
      </c>
      <c r="M11" s="126">
        <v>0</v>
      </c>
      <c r="N11" s="159" t="s">
        <v>570</v>
      </c>
      <c r="O11" s="126">
        <v>1</v>
      </c>
      <c r="S11" s="444">
        <v>6.03</v>
      </c>
      <c r="T11" s="444">
        <v>6.5</v>
      </c>
      <c r="U11" s="444">
        <v>6.5</v>
      </c>
      <c r="W11" s="227"/>
      <c r="X11" s="227"/>
      <c r="Y11" s="126">
        <v>1</v>
      </c>
      <c r="Z11" s="126">
        <v>6</v>
      </c>
      <c r="AA11" s="126">
        <v>2026</v>
      </c>
      <c r="AB11" s="327">
        <v>1</v>
      </c>
      <c r="AD11" s="328"/>
    </row>
    <row r="12" spans="3:32" ht="21.95" customHeight="1">
      <c r="C12" s="126">
        <v>5</v>
      </c>
      <c r="D12" s="126">
        <v>2</v>
      </c>
      <c r="F12" s="126" t="s">
        <v>787</v>
      </c>
      <c r="G12" s="168" t="s">
        <v>855</v>
      </c>
      <c r="H12" s="162">
        <v>46174</v>
      </c>
      <c r="I12" s="126">
        <v>1</v>
      </c>
      <c r="J12" s="141" t="s">
        <v>574</v>
      </c>
      <c r="K12" s="159" t="s">
        <v>575</v>
      </c>
      <c r="L12" s="126">
        <v>3</v>
      </c>
      <c r="M12" s="126">
        <v>0</v>
      </c>
      <c r="N12" s="159" t="s">
        <v>570</v>
      </c>
      <c r="O12" s="126">
        <v>1</v>
      </c>
      <c r="S12" s="444">
        <v>3.37</v>
      </c>
      <c r="T12" s="444">
        <v>3.5</v>
      </c>
      <c r="U12" s="444">
        <v>10.5</v>
      </c>
      <c r="W12" s="227"/>
      <c r="X12" s="227"/>
      <c r="Y12" s="126">
        <v>1</v>
      </c>
      <c r="Z12" s="126">
        <v>6</v>
      </c>
      <c r="AA12" s="126">
        <v>2026</v>
      </c>
      <c r="AB12" s="327">
        <v>1</v>
      </c>
      <c r="AD12" s="328"/>
    </row>
    <row r="13" spans="3:32" ht="21.95" customHeight="1">
      <c r="C13" s="126">
        <v>6</v>
      </c>
      <c r="D13" s="126">
        <v>2</v>
      </c>
      <c r="F13" s="126" t="s">
        <v>787</v>
      </c>
      <c r="G13" s="168" t="s">
        <v>855</v>
      </c>
      <c r="H13" s="162">
        <v>46174</v>
      </c>
      <c r="I13" s="126">
        <v>1</v>
      </c>
      <c r="J13" s="141" t="s">
        <v>579</v>
      </c>
      <c r="K13" s="159" t="s">
        <v>580</v>
      </c>
      <c r="L13" s="126">
        <v>1</v>
      </c>
      <c r="M13" s="126">
        <v>0</v>
      </c>
      <c r="N13" s="159" t="s">
        <v>543</v>
      </c>
      <c r="O13" s="126">
        <v>1</v>
      </c>
      <c r="S13" s="444">
        <v>5.8</v>
      </c>
      <c r="T13" s="444">
        <v>6</v>
      </c>
      <c r="U13" s="444">
        <v>6</v>
      </c>
      <c r="W13" s="227"/>
      <c r="X13" s="227"/>
      <c r="Y13" s="126">
        <v>1</v>
      </c>
      <c r="Z13" s="126">
        <v>6</v>
      </c>
      <c r="AA13" s="126">
        <v>2026</v>
      </c>
      <c r="AB13" s="327">
        <v>1</v>
      </c>
      <c r="AD13" s="328"/>
    </row>
    <row r="14" spans="3:32" ht="21.95" customHeight="1">
      <c r="C14" s="126">
        <v>7</v>
      </c>
      <c r="D14" s="126">
        <v>2</v>
      </c>
      <c r="F14" s="126" t="s">
        <v>787</v>
      </c>
      <c r="G14" s="168" t="s">
        <v>855</v>
      </c>
      <c r="H14" s="162">
        <v>46174</v>
      </c>
      <c r="I14" s="126">
        <v>1</v>
      </c>
      <c r="J14" s="141" t="s">
        <v>584</v>
      </c>
      <c r="K14" s="159" t="s">
        <v>585</v>
      </c>
      <c r="L14" s="126">
        <v>1</v>
      </c>
      <c r="M14" s="126">
        <v>0</v>
      </c>
      <c r="N14" s="159" t="s">
        <v>543</v>
      </c>
      <c r="O14" s="126">
        <v>1</v>
      </c>
      <c r="S14" s="444">
        <v>14.85</v>
      </c>
      <c r="T14" s="444">
        <v>15</v>
      </c>
      <c r="U14" s="444">
        <v>15</v>
      </c>
      <c r="W14" s="227"/>
      <c r="X14" s="227"/>
      <c r="Y14" s="126">
        <v>1</v>
      </c>
      <c r="Z14" s="126">
        <v>6</v>
      </c>
      <c r="AA14" s="126">
        <v>2026</v>
      </c>
      <c r="AB14" s="327">
        <v>1</v>
      </c>
      <c r="AD14" s="328"/>
    </row>
    <row r="15" spans="3:32" ht="21.95" customHeight="1">
      <c r="C15" s="328">
        <v>8</v>
      </c>
      <c r="D15" s="126">
        <v>2</v>
      </c>
      <c r="F15" s="126" t="s">
        <v>787</v>
      </c>
      <c r="G15" s="168" t="s">
        <v>855</v>
      </c>
      <c r="H15" s="162">
        <v>46174</v>
      </c>
      <c r="I15" s="126">
        <v>1</v>
      </c>
      <c r="J15" s="141" t="s">
        <v>589</v>
      </c>
      <c r="K15" s="159" t="s">
        <v>590</v>
      </c>
      <c r="L15" s="126">
        <v>1</v>
      </c>
      <c r="M15" s="126">
        <v>0</v>
      </c>
      <c r="N15" s="159" t="s">
        <v>543</v>
      </c>
      <c r="O15" s="126">
        <v>12</v>
      </c>
      <c r="S15" s="444">
        <v>1.1000000000000001</v>
      </c>
      <c r="T15" s="444">
        <v>1.25</v>
      </c>
      <c r="U15" s="444">
        <v>1.25</v>
      </c>
      <c r="W15" s="227"/>
      <c r="X15" s="227"/>
      <c r="Y15" s="126">
        <v>1</v>
      </c>
      <c r="Z15" s="126">
        <v>6</v>
      </c>
      <c r="AA15" s="126">
        <v>2026</v>
      </c>
      <c r="AB15" s="327">
        <v>1</v>
      </c>
      <c r="AD15" s="328"/>
    </row>
    <row r="16" spans="3:32" ht="21.95" customHeight="1">
      <c r="C16" s="328">
        <v>9</v>
      </c>
      <c r="D16" s="126">
        <v>2</v>
      </c>
      <c r="F16" s="126" t="s">
        <v>787</v>
      </c>
      <c r="G16" s="168" t="s">
        <v>855</v>
      </c>
      <c r="H16" s="162">
        <v>46174</v>
      </c>
      <c r="I16" s="126">
        <v>1</v>
      </c>
      <c r="J16" s="141" t="s">
        <v>594</v>
      </c>
      <c r="K16" s="159" t="s">
        <v>595</v>
      </c>
      <c r="L16" s="126">
        <v>3</v>
      </c>
      <c r="M16" s="126">
        <v>0</v>
      </c>
      <c r="N16" s="159" t="s">
        <v>543</v>
      </c>
      <c r="O16" s="126">
        <v>1</v>
      </c>
      <c r="S16" s="444">
        <v>0.12</v>
      </c>
      <c r="T16" s="444">
        <v>0.25</v>
      </c>
      <c r="U16" s="444">
        <v>0.75</v>
      </c>
      <c r="W16" s="227"/>
      <c r="X16" s="227"/>
      <c r="Y16" s="126">
        <v>1</v>
      </c>
      <c r="Z16" s="126">
        <v>6</v>
      </c>
      <c r="AA16" s="126">
        <v>2026</v>
      </c>
      <c r="AB16" s="319">
        <v>1</v>
      </c>
      <c r="AD16" s="328"/>
    </row>
    <row r="17" spans="3:30" ht="21.95" customHeight="1">
      <c r="C17" s="328">
        <v>10</v>
      </c>
      <c r="D17" s="126">
        <v>2</v>
      </c>
      <c r="F17" s="126" t="s">
        <v>787</v>
      </c>
      <c r="G17" s="168" t="s">
        <v>855</v>
      </c>
      <c r="H17" s="162">
        <v>46174</v>
      </c>
      <c r="I17" s="126">
        <v>1</v>
      </c>
      <c r="J17" s="141" t="s">
        <v>599</v>
      </c>
      <c r="K17" s="159" t="s">
        <v>600</v>
      </c>
      <c r="L17" s="126">
        <v>1</v>
      </c>
      <c r="M17" s="126">
        <v>0</v>
      </c>
      <c r="N17" s="159" t="s">
        <v>543</v>
      </c>
      <c r="O17" s="126">
        <v>1</v>
      </c>
      <c r="S17" s="444">
        <v>0.5</v>
      </c>
      <c r="T17" s="444">
        <v>0.63</v>
      </c>
      <c r="U17" s="444">
        <v>0.63</v>
      </c>
      <c r="W17" s="227"/>
      <c r="X17" s="227"/>
      <c r="Y17" s="126">
        <v>1</v>
      </c>
      <c r="Z17" s="126">
        <v>6</v>
      </c>
      <c r="AA17" s="126">
        <v>2026</v>
      </c>
      <c r="AB17" s="319">
        <v>1</v>
      </c>
      <c r="AD17" s="328"/>
    </row>
    <row r="18" spans="3:30" ht="21.95" customHeight="1">
      <c r="C18" s="328">
        <v>11</v>
      </c>
      <c r="D18" s="126">
        <v>3</v>
      </c>
      <c r="F18" s="126" t="s">
        <v>788</v>
      </c>
      <c r="G18" s="168" t="s">
        <v>856</v>
      </c>
      <c r="H18" s="162">
        <v>46175</v>
      </c>
      <c r="I18" s="126">
        <v>1</v>
      </c>
      <c r="J18" s="141" t="s">
        <v>606</v>
      </c>
      <c r="K18" s="159" t="s">
        <v>607</v>
      </c>
      <c r="L18" s="126">
        <v>3</v>
      </c>
      <c r="M18" s="126">
        <v>0</v>
      </c>
      <c r="N18" s="159" t="s">
        <v>570</v>
      </c>
      <c r="O18" s="126">
        <v>1</v>
      </c>
      <c r="S18" s="444">
        <v>6.28</v>
      </c>
      <c r="T18" s="444">
        <v>6</v>
      </c>
      <c r="U18" s="444">
        <v>18</v>
      </c>
      <c r="Y18" s="126">
        <v>1</v>
      </c>
      <c r="Z18" s="126">
        <v>6</v>
      </c>
      <c r="AA18" s="126">
        <v>2026</v>
      </c>
      <c r="AB18" s="319">
        <v>1</v>
      </c>
      <c r="AD18" s="340"/>
    </row>
    <row r="19" spans="3:30" ht="21.95" customHeight="1">
      <c r="C19" s="328">
        <v>12</v>
      </c>
      <c r="D19" s="126">
        <v>3</v>
      </c>
      <c r="F19" s="126" t="s">
        <v>788</v>
      </c>
      <c r="G19" s="168" t="s">
        <v>856</v>
      </c>
      <c r="H19" s="162">
        <v>46175</v>
      </c>
      <c r="I19" s="126">
        <v>1</v>
      </c>
      <c r="J19" s="141" t="s">
        <v>574</v>
      </c>
      <c r="K19" s="159" t="s">
        <v>575</v>
      </c>
      <c r="L19" s="126">
        <v>2</v>
      </c>
      <c r="M19" s="126">
        <v>0</v>
      </c>
      <c r="N19" s="159" t="s">
        <v>570</v>
      </c>
      <c r="O19" s="126">
        <v>1</v>
      </c>
      <c r="S19" s="444">
        <v>3.37</v>
      </c>
      <c r="T19" s="444">
        <v>3.5</v>
      </c>
      <c r="U19" s="444">
        <v>7</v>
      </c>
      <c r="Y19" s="126">
        <v>1</v>
      </c>
      <c r="Z19" s="126">
        <v>6</v>
      </c>
      <c r="AA19" s="126">
        <v>2026</v>
      </c>
      <c r="AB19" s="319">
        <v>1</v>
      </c>
      <c r="AC19" s="130"/>
      <c r="AD19" s="328"/>
    </row>
    <row r="20" spans="3:30" ht="21.95" customHeight="1">
      <c r="C20" s="341">
        <v>13</v>
      </c>
      <c r="D20" s="126">
        <v>3</v>
      </c>
      <c r="F20" s="126" t="s">
        <v>788</v>
      </c>
      <c r="G20" s="168" t="s">
        <v>856</v>
      </c>
      <c r="H20" s="162">
        <v>46175</v>
      </c>
      <c r="I20" s="126">
        <v>1</v>
      </c>
      <c r="J20" s="141" t="s">
        <v>614</v>
      </c>
      <c r="K20" s="159" t="s">
        <v>615</v>
      </c>
      <c r="L20" s="126">
        <v>1</v>
      </c>
      <c r="M20" s="126">
        <v>0</v>
      </c>
      <c r="N20" s="159" t="s">
        <v>616</v>
      </c>
      <c r="O20" s="126">
        <v>1</v>
      </c>
      <c r="S20" s="444">
        <v>12</v>
      </c>
      <c r="T20" s="444">
        <v>12</v>
      </c>
      <c r="U20" s="444">
        <v>12</v>
      </c>
      <c r="Y20" s="126">
        <v>1</v>
      </c>
      <c r="Z20" s="126">
        <v>6</v>
      </c>
      <c r="AA20" s="126">
        <v>2026</v>
      </c>
      <c r="AB20" s="319">
        <v>1</v>
      </c>
      <c r="AD20" s="328"/>
    </row>
    <row r="21" spans="3:30" ht="21.95" customHeight="1">
      <c r="C21" s="328">
        <v>14</v>
      </c>
      <c r="D21" s="126">
        <v>3</v>
      </c>
      <c r="F21" s="126" t="s">
        <v>788</v>
      </c>
      <c r="G21" s="168" t="s">
        <v>856</v>
      </c>
      <c r="H21" s="162">
        <v>46175</v>
      </c>
      <c r="I21" s="126">
        <v>1</v>
      </c>
      <c r="J21" s="141" t="s">
        <v>606</v>
      </c>
      <c r="K21" s="159" t="s">
        <v>607</v>
      </c>
      <c r="L21" s="126">
        <v>3</v>
      </c>
      <c r="M21" s="126">
        <v>0</v>
      </c>
      <c r="N21" s="159" t="s">
        <v>570</v>
      </c>
      <c r="O21" s="126">
        <v>1</v>
      </c>
      <c r="S21" s="444">
        <v>6.28</v>
      </c>
      <c r="T21" s="444">
        <v>7</v>
      </c>
      <c r="U21" s="444">
        <v>21</v>
      </c>
      <c r="Y21" s="126">
        <v>1</v>
      </c>
      <c r="Z21" s="126">
        <v>6</v>
      </c>
      <c r="AA21" s="126">
        <v>2026</v>
      </c>
      <c r="AB21" s="319">
        <v>1</v>
      </c>
      <c r="AD21" s="328"/>
    </row>
    <row r="22" spans="3:30" ht="21.95" customHeight="1">
      <c r="C22" s="328">
        <v>15</v>
      </c>
      <c r="D22" s="126">
        <v>4</v>
      </c>
      <c r="F22" s="126" t="s">
        <v>788</v>
      </c>
      <c r="G22" s="168" t="s">
        <v>857</v>
      </c>
      <c r="H22" s="162">
        <v>46175</v>
      </c>
      <c r="I22" s="126">
        <v>1</v>
      </c>
      <c r="J22" s="141" t="s">
        <v>574</v>
      </c>
      <c r="K22" s="159" t="s">
        <v>575</v>
      </c>
      <c r="L22" s="126">
        <v>6</v>
      </c>
      <c r="M22" s="126">
        <v>0</v>
      </c>
      <c r="N22" s="159" t="s">
        <v>570</v>
      </c>
      <c r="O22" s="126">
        <v>1</v>
      </c>
      <c r="S22" s="444">
        <v>3.37</v>
      </c>
      <c r="T22" s="444">
        <v>3.5</v>
      </c>
      <c r="U22" s="444">
        <v>21</v>
      </c>
      <c r="Y22" s="126">
        <v>1</v>
      </c>
      <c r="Z22" s="126">
        <v>6</v>
      </c>
      <c r="AA22" s="126">
        <v>2026</v>
      </c>
      <c r="AB22" s="319">
        <v>1</v>
      </c>
      <c r="AD22" s="328"/>
    </row>
    <row r="23" spans="3:30" ht="21.95" customHeight="1">
      <c r="C23" s="328">
        <v>16</v>
      </c>
      <c r="D23" s="126">
        <v>4</v>
      </c>
      <c r="F23" s="126" t="s">
        <v>788</v>
      </c>
      <c r="G23" s="168" t="s">
        <v>857</v>
      </c>
      <c r="H23" s="162">
        <v>46175</v>
      </c>
      <c r="I23" s="126">
        <v>1</v>
      </c>
      <c r="J23" s="141" t="s">
        <v>625</v>
      </c>
      <c r="K23" s="159" t="s">
        <v>626</v>
      </c>
      <c r="L23" s="126">
        <v>5</v>
      </c>
      <c r="M23" s="126">
        <v>0</v>
      </c>
      <c r="N23" s="159" t="s">
        <v>616</v>
      </c>
      <c r="O23" s="126">
        <v>1</v>
      </c>
      <c r="S23" s="444">
        <v>2</v>
      </c>
      <c r="T23" s="444">
        <v>3</v>
      </c>
      <c r="U23" s="444">
        <v>15</v>
      </c>
      <c r="Y23" s="126">
        <v>1</v>
      </c>
      <c r="Z23" s="126">
        <v>6</v>
      </c>
      <c r="AA23" s="126">
        <v>2026</v>
      </c>
      <c r="AB23" s="319">
        <v>1</v>
      </c>
      <c r="AD23" s="328"/>
    </row>
    <row r="24" spans="3:30" ht="21.95" customHeight="1">
      <c r="C24" s="328">
        <v>17</v>
      </c>
      <c r="D24" s="126">
        <v>4</v>
      </c>
      <c r="F24" s="126" t="s">
        <v>788</v>
      </c>
      <c r="G24" s="168" t="s">
        <v>857</v>
      </c>
      <c r="H24" s="162">
        <v>46175</v>
      </c>
      <c r="I24" s="126">
        <v>1</v>
      </c>
      <c r="J24" s="141" t="s">
        <v>630</v>
      </c>
      <c r="K24" s="159" t="s">
        <v>631</v>
      </c>
      <c r="L24" s="126">
        <v>2</v>
      </c>
      <c r="M24" s="126">
        <v>0</v>
      </c>
      <c r="N24" s="159" t="s">
        <v>543</v>
      </c>
      <c r="O24" s="126">
        <v>12</v>
      </c>
      <c r="S24" s="444">
        <v>0.27</v>
      </c>
      <c r="T24" s="444">
        <v>0.38</v>
      </c>
      <c r="U24" s="444">
        <v>0.76</v>
      </c>
      <c r="Y24" s="126">
        <v>1</v>
      </c>
      <c r="Z24" s="126">
        <v>6</v>
      </c>
      <c r="AA24" s="126">
        <v>2026</v>
      </c>
      <c r="AB24" s="319">
        <v>1</v>
      </c>
      <c r="AD24" s="328"/>
    </row>
    <row r="25" spans="3:30" ht="21.95" customHeight="1">
      <c r="C25" s="340">
        <v>18</v>
      </c>
      <c r="D25" s="126">
        <v>4</v>
      </c>
      <c r="F25" s="126" t="s">
        <v>788</v>
      </c>
      <c r="G25" s="168" t="s">
        <v>857</v>
      </c>
      <c r="H25" s="162">
        <v>46175</v>
      </c>
      <c r="I25" s="126">
        <v>1</v>
      </c>
      <c r="J25" s="141" t="s">
        <v>635</v>
      </c>
      <c r="K25" s="159" t="s">
        <v>636</v>
      </c>
      <c r="L25" s="126">
        <v>2</v>
      </c>
      <c r="M25" s="126">
        <v>0</v>
      </c>
      <c r="N25" s="159" t="s">
        <v>543</v>
      </c>
      <c r="O25" s="126">
        <v>12</v>
      </c>
      <c r="S25" s="444">
        <v>0.3</v>
      </c>
      <c r="T25" s="444">
        <v>1.37</v>
      </c>
      <c r="U25" s="444">
        <v>2.74</v>
      </c>
      <c r="Y25" s="126">
        <v>1</v>
      </c>
      <c r="Z25" s="126">
        <v>6</v>
      </c>
      <c r="AA25" s="126">
        <v>2026</v>
      </c>
      <c r="AB25" s="319">
        <v>1</v>
      </c>
      <c r="AD25" s="328"/>
    </row>
    <row r="26" spans="3:30" ht="21.95" customHeight="1">
      <c r="C26" s="328">
        <v>19</v>
      </c>
      <c r="D26" s="126">
        <v>4</v>
      </c>
      <c r="F26" s="126" t="s">
        <v>788</v>
      </c>
      <c r="G26" s="168" t="s">
        <v>857</v>
      </c>
      <c r="H26" s="162">
        <v>46175</v>
      </c>
      <c r="I26" s="126">
        <v>1</v>
      </c>
      <c r="J26" s="141" t="s">
        <v>640</v>
      </c>
      <c r="K26" s="159" t="s">
        <v>641</v>
      </c>
      <c r="L26" s="126">
        <v>1</v>
      </c>
      <c r="M26" s="126">
        <v>0</v>
      </c>
      <c r="N26" s="159" t="s">
        <v>543</v>
      </c>
      <c r="O26" s="126">
        <v>1</v>
      </c>
      <c r="S26" s="444">
        <v>2.9</v>
      </c>
      <c r="T26" s="444">
        <v>3.25</v>
      </c>
      <c r="U26" s="444">
        <v>3.25</v>
      </c>
      <c r="Y26" s="126">
        <v>1</v>
      </c>
      <c r="Z26" s="126">
        <v>6</v>
      </c>
      <c r="AA26" s="126">
        <v>2026</v>
      </c>
      <c r="AB26" s="319">
        <v>1</v>
      </c>
      <c r="AD26" s="328"/>
    </row>
    <row r="27" spans="3:30" ht="21.95" customHeight="1">
      <c r="C27" s="328">
        <v>20</v>
      </c>
      <c r="D27" s="126">
        <v>4</v>
      </c>
      <c r="F27" s="126" t="s">
        <v>788</v>
      </c>
      <c r="G27" s="168" t="s">
        <v>857</v>
      </c>
      <c r="H27" s="162">
        <v>46175</v>
      </c>
      <c r="I27" s="126">
        <v>1</v>
      </c>
      <c r="J27" s="141" t="s">
        <v>645</v>
      </c>
      <c r="K27" s="159" t="s">
        <v>646</v>
      </c>
      <c r="L27" s="126">
        <v>10</v>
      </c>
      <c r="M27" s="126">
        <v>0</v>
      </c>
      <c r="N27" s="159" t="s">
        <v>543</v>
      </c>
      <c r="O27" s="126">
        <v>1</v>
      </c>
      <c r="S27" s="444">
        <v>0.15</v>
      </c>
      <c r="T27" s="444">
        <v>0.3</v>
      </c>
      <c r="U27" s="444">
        <v>3</v>
      </c>
      <c r="Y27" s="126">
        <v>1</v>
      </c>
      <c r="Z27" s="126">
        <v>6</v>
      </c>
      <c r="AA27" s="126">
        <v>2026</v>
      </c>
      <c r="AB27" s="319">
        <v>1</v>
      </c>
      <c r="AD27" s="328"/>
    </row>
    <row r="28" spans="3:30" ht="21.95" customHeight="1">
      <c r="C28" s="328">
        <v>21</v>
      </c>
      <c r="D28" s="126">
        <v>4</v>
      </c>
      <c r="F28" s="126" t="s">
        <v>788</v>
      </c>
      <c r="G28" s="168" t="s">
        <v>857</v>
      </c>
      <c r="H28" s="162">
        <v>46175</v>
      </c>
      <c r="I28" s="126">
        <v>1</v>
      </c>
      <c r="J28" s="141" t="s">
        <v>650</v>
      </c>
      <c r="K28" s="159" t="s">
        <v>651</v>
      </c>
      <c r="L28" s="126">
        <v>1</v>
      </c>
      <c r="M28" s="126">
        <v>0</v>
      </c>
      <c r="N28" s="159" t="s">
        <v>570</v>
      </c>
      <c r="O28" s="126">
        <v>1</v>
      </c>
      <c r="S28" s="444">
        <v>8.36</v>
      </c>
      <c r="T28" s="444">
        <v>8.75</v>
      </c>
      <c r="U28" s="444">
        <v>8.75</v>
      </c>
      <c r="Y28" s="126">
        <v>1</v>
      </c>
      <c r="Z28" s="126">
        <v>6</v>
      </c>
      <c r="AA28" s="126">
        <v>2026</v>
      </c>
      <c r="AB28" s="319">
        <v>1</v>
      </c>
      <c r="AD28" s="328"/>
    </row>
    <row r="29" spans="3:30" ht="21.95" customHeight="1">
      <c r="C29" s="328">
        <v>22</v>
      </c>
      <c r="D29" s="126">
        <v>5</v>
      </c>
      <c r="F29" s="126" t="s">
        <v>788</v>
      </c>
      <c r="G29" s="168" t="s">
        <v>858</v>
      </c>
      <c r="H29" s="162">
        <v>46175</v>
      </c>
      <c r="I29" s="126">
        <v>1</v>
      </c>
      <c r="J29" s="141" t="s">
        <v>574</v>
      </c>
      <c r="K29" s="159" t="s">
        <v>575</v>
      </c>
      <c r="L29" s="126">
        <v>3</v>
      </c>
      <c r="M29" s="126">
        <v>0</v>
      </c>
      <c r="N29" s="159" t="s">
        <v>570</v>
      </c>
      <c r="O29" s="126">
        <v>1</v>
      </c>
      <c r="S29" s="444">
        <v>3.37</v>
      </c>
      <c r="T29" s="444">
        <v>3.5</v>
      </c>
      <c r="U29" s="444">
        <v>10.5</v>
      </c>
      <c r="Y29" s="126">
        <v>1</v>
      </c>
      <c r="Z29" s="126">
        <v>6</v>
      </c>
      <c r="AA29" s="126">
        <v>2026</v>
      </c>
      <c r="AB29" s="319">
        <v>1</v>
      </c>
    </row>
    <row r="30" spans="3:30" ht="21.95" customHeight="1">
      <c r="C30" s="328">
        <v>23</v>
      </c>
      <c r="D30" s="126">
        <v>5</v>
      </c>
      <c r="F30" s="126" t="s">
        <v>788</v>
      </c>
      <c r="G30" s="168" t="s">
        <v>858</v>
      </c>
      <c r="H30" s="162">
        <v>46175</v>
      </c>
      <c r="I30" s="126">
        <v>1</v>
      </c>
      <c r="J30" s="141" t="s">
        <v>660</v>
      </c>
      <c r="K30" s="159" t="s">
        <v>661</v>
      </c>
      <c r="L30" s="126">
        <v>1</v>
      </c>
      <c r="M30" s="126">
        <v>0</v>
      </c>
      <c r="N30" s="159" t="s">
        <v>543</v>
      </c>
      <c r="O30" s="126">
        <v>1</v>
      </c>
      <c r="S30" s="444">
        <v>1.63</v>
      </c>
      <c r="T30" s="444">
        <v>2.25</v>
      </c>
      <c r="U30" s="444">
        <v>2.25</v>
      </c>
      <c r="Y30" s="126">
        <v>1</v>
      </c>
      <c r="Z30" s="126">
        <v>6</v>
      </c>
      <c r="AA30" s="126">
        <v>2026</v>
      </c>
      <c r="AB30" s="319">
        <v>1</v>
      </c>
    </row>
    <row r="31" spans="3:30" ht="21.95" customHeight="1">
      <c r="C31" s="328">
        <v>24</v>
      </c>
      <c r="D31" s="126">
        <v>5</v>
      </c>
      <c r="F31" s="126" t="s">
        <v>788</v>
      </c>
      <c r="G31" s="168" t="s">
        <v>858</v>
      </c>
      <c r="H31" s="162">
        <v>46175</v>
      </c>
      <c r="I31" s="126">
        <v>1</v>
      </c>
      <c r="J31" s="141" t="s">
        <v>665</v>
      </c>
      <c r="K31" s="159" t="s">
        <v>666</v>
      </c>
      <c r="L31" s="126">
        <v>1</v>
      </c>
      <c r="M31" s="126">
        <v>0</v>
      </c>
      <c r="N31" s="159" t="s">
        <v>667</v>
      </c>
      <c r="O31" s="126">
        <v>4</v>
      </c>
      <c r="S31" s="444">
        <v>14.5</v>
      </c>
      <c r="T31" s="444">
        <v>15</v>
      </c>
      <c r="U31" s="444">
        <v>15</v>
      </c>
      <c r="Y31" s="126">
        <v>1</v>
      </c>
      <c r="Z31" s="126">
        <v>6</v>
      </c>
      <c r="AA31" s="126">
        <v>2026</v>
      </c>
      <c r="AB31" s="319">
        <v>1</v>
      </c>
    </row>
    <row r="32" spans="3:30" ht="21.95" customHeight="1">
      <c r="C32" s="328">
        <v>25</v>
      </c>
      <c r="D32" s="126">
        <v>6</v>
      </c>
      <c r="F32" s="126" t="s">
        <v>789</v>
      </c>
      <c r="G32" s="168" t="s">
        <v>859</v>
      </c>
      <c r="H32" s="162">
        <v>46176</v>
      </c>
      <c r="I32" s="126">
        <v>1</v>
      </c>
      <c r="J32" s="141" t="s">
        <v>746</v>
      </c>
      <c r="K32" s="159" t="s">
        <v>747</v>
      </c>
      <c r="L32" s="126">
        <v>10</v>
      </c>
      <c r="M32" s="126">
        <v>0</v>
      </c>
      <c r="N32" s="159" t="s">
        <v>792</v>
      </c>
      <c r="O32" s="126">
        <v>20</v>
      </c>
      <c r="S32" s="444">
        <v>4.25</v>
      </c>
      <c r="T32" s="444">
        <v>4.5</v>
      </c>
      <c r="U32" s="444">
        <v>45</v>
      </c>
      <c r="Y32" s="126">
        <v>1</v>
      </c>
      <c r="Z32" s="126">
        <v>6</v>
      </c>
      <c r="AA32" s="126">
        <v>2026</v>
      </c>
      <c r="AB32" s="319">
        <v>1</v>
      </c>
    </row>
    <row r="33" spans="3:29" ht="21.95" customHeight="1">
      <c r="C33" s="328">
        <v>26</v>
      </c>
      <c r="D33" s="126">
        <v>6</v>
      </c>
      <c r="F33" s="126" t="s">
        <v>789</v>
      </c>
      <c r="G33" s="168" t="s">
        <v>859</v>
      </c>
      <c r="H33" s="162">
        <v>46176</v>
      </c>
      <c r="I33" s="126">
        <v>1</v>
      </c>
      <c r="J33" s="141" t="s">
        <v>796</v>
      </c>
      <c r="K33" s="159" t="s">
        <v>797</v>
      </c>
      <c r="L33" s="126">
        <v>1</v>
      </c>
      <c r="M33" s="126">
        <v>0</v>
      </c>
      <c r="N33" s="159" t="s">
        <v>543</v>
      </c>
      <c r="O33" s="126">
        <v>12</v>
      </c>
      <c r="S33" s="444">
        <v>0.34</v>
      </c>
      <c r="T33" s="444">
        <v>0.88</v>
      </c>
      <c r="U33" s="444">
        <v>0.88</v>
      </c>
      <c r="Y33" s="126">
        <v>1</v>
      </c>
      <c r="Z33" s="126">
        <v>6</v>
      </c>
      <c r="AA33" s="126">
        <v>2026</v>
      </c>
      <c r="AB33" s="319">
        <v>1</v>
      </c>
    </row>
    <row r="34" spans="3:29" ht="21.95" customHeight="1">
      <c r="C34" s="328">
        <v>27</v>
      </c>
      <c r="D34" s="126">
        <v>6</v>
      </c>
      <c r="F34" s="126" t="s">
        <v>789</v>
      </c>
      <c r="G34" s="168" t="s">
        <v>859</v>
      </c>
      <c r="H34" s="162">
        <v>46176</v>
      </c>
      <c r="I34" s="126">
        <v>1</v>
      </c>
      <c r="J34" s="141" t="s">
        <v>801</v>
      </c>
      <c r="K34" s="159" t="s">
        <v>802</v>
      </c>
      <c r="L34" s="126">
        <v>4</v>
      </c>
      <c r="M34" s="126">
        <v>0</v>
      </c>
      <c r="N34" s="159" t="s">
        <v>543</v>
      </c>
      <c r="O34" s="126">
        <v>1</v>
      </c>
      <c r="S34" s="444">
        <v>0.12</v>
      </c>
      <c r="T34" s="444">
        <v>0.25</v>
      </c>
      <c r="U34" s="444">
        <v>1</v>
      </c>
      <c r="W34" s="162"/>
      <c r="Y34" s="126">
        <v>1</v>
      </c>
      <c r="Z34" s="126">
        <v>6</v>
      </c>
      <c r="AA34" s="126">
        <v>2026</v>
      </c>
      <c r="AB34" s="319">
        <v>1</v>
      </c>
    </row>
    <row r="35" spans="3:29" ht="21.95" customHeight="1">
      <c r="C35" s="328">
        <v>28</v>
      </c>
      <c r="D35" s="126">
        <v>6</v>
      </c>
      <c r="F35" s="126" t="s">
        <v>789</v>
      </c>
      <c r="G35" s="168" t="s">
        <v>859</v>
      </c>
      <c r="H35" s="162">
        <v>46176</v>
      </c>
      <c r="I35" s="126">
        <v>1</v>
      </c>
      <c r="J35" s="141" t="s">
        <v>806</v>
      </c>
      <c r="K35" s="159" t="s">
        <v>807</v>
      </c>
      <c r="L35" s="126">
        <v>2</v>
      </c>
      <c r="M35" s="126">
        <v>0</v>
      </c>
      <c r="N35" s="159" t="s">
        <v>543</v>
      </c>
      <c r="O35" s="126">
        <v>1</v>
      </c>
      <c r="S35" s="444">
        <v>0.53</v>
      </c>
      <c r="T35" s="444">
        <v>0.75</v>
      </c>
      <c r="U35" s="444">
        <v>1.5</v>
      </c>
      <c r="W35" s="162"/>
      <c r="Y35" s="126">
        <v>1</v>
      </c>
      <c r="Z35" s="126">
        <v>6</v>
      </c>
      <c r="AA35" s="126">
        <v>2026</v>
      </c>
      <c r="AB35" s="319">
        <v>1</v>
      </c>
    </row>
    <row r="36" spans="3:29" ht="21.95" customHeight="1">
      <c r="C36" s="126">
        <v>29</v>
      </c>
      <c r="D36" s="126">
        <v>6</v>
      </c>
      <c r="F36" s="126" t="s">
        <v>789</v>
      </c>
      <c r="G36" s="168" t="s">
        <v>859</v>
      </c>
      <c r="H36" s="162">
        <v>46176</v>
      </c>
      <c r="I36" s="126">
        <v>1</v>
      </c>
      <c r="J36" s="141" t="s">
        <v>811</v>
      </c>
      <c r="K36" s="159" t="s">
        <v>812</v>
      </c>
      <c r="L36" s="126">
        <v>1</v>
      </c>
      <c r="M36" s="126">
        <v>0</v>
      </c>
      <c r="N36" s="159" t="s">
        <v>543</v>
      </c>
      <c r="O36" s="126">
        <v>1</v>
      </c>
      <c r="S36" s="444">
        <v>0.28000000000000003</v>
      </c>
      <c r="T36" s="444">
        <v>0.38</v>
      </c>
      <c r="U36" s="444">
        <v>0.38</v>
      </c>
      <c r="W36" s="162"/>
      <c r="Y36" s="126">
        <v>1</v>
      </c>
      <c r="Z36" s="126">
        <v>6</v>
      </c>
      <c r="AA36" s="126">
        <v>2026</v>
      </c>
      <c r="AB36" s="319">
        <v>1</v>
      </c>
    </row>
    <row r="37" spans="3:29" ht="21.95" customHeight="1">
      <c r="C37" s="126">
        <v>30</v>
      </c>
      <c r="D37" s="126">
        <v>6</v>
      </c>
      <c r="F37" s="126" t="s">
        <v>789</v>
      </c>
      <c r="G37" s="168" t="s">
        <v>859</v>
      </c>
      <c r="H37" s="162">
        <v>46176</v>
      </c>
      <c r="I37" s="126">
        <v>1</v>
      </c>
      <c r="J37" s="141" t="s">
        <v>816</v>
      </c>
      <c r="K37" s="159" t="s">
        <v>817</v>
      </c>
      <c r="L37" s="126">
        <v>1</v>
      </c>
      <c r="M37" s="126">
        <v>0</v>
      </c>
      <c r="N37" s="159" t="s">
        <v>543</v>
      </c>
      <c r="O37" s="126">
        <v>1</v>
      </c>
      <c r="S37" s="444">
        <v>1.79</v>
      </c>
      <c r="T37" s="444">
        <v>2.5</v>
      </c>
      <c r="U37" s="444">
        <v>2.5</v>
      </c>
      <c r="W37" s="162"/>
      <c r="Y37" s="126">
        <v>1</v>
      </c>
      <c r="Z37" s="126">
        <v>6</v>
      </c>
      <c r="AA37" s="126">
        <v>2026</v>
      </c>
      <c r="AB37" s="319">
        <v>1</v>
      </c>
    </row>
    <row r="38" spans="3:29" ht="21.95" customHeight="1">
      <c r="C38" s="126">
        <v>31</v>
      </c>
      <c r="D38" s="126">
        <v>6</v>
      </c>
      <c r="F38" s="126" t="s">
        <v>789</v>
      </c>
      <c r="G38" s="168" t="s">
        <v>859</v>
      </c>
      <c r="H38" s="162">
        <v>46176</v>
      </c>
      <c r="I38" s="126">
        <v>1</v>
      </c>
      <c r="J38" s="141" t="s">
        <v>821</v>
      </c>
      <c r="K38" s="159" t="s">
        <v>822</v>
      </c>
      <c r="L38" s="126">
        <v>2</v>
      </c>
      <c r="M38" s="126">
        <v>0</v>
      </c>
      <c r="N38" s="159" t="s">
        <v>543</v>
      </c>
      <c r="O38" s="126">
        <v>12</v>
      </c>
      <c r="S38" s="444">
        <v>0.28999999999999998</v>
      </c>
      <c r="T38" s="444">
        <v>0.5</v>
      </c>
      <c r="U38" s="444">
        <v>1</v>
      </c>
      <c r="W38" s="162"/>
      <c r="Y38" s="126">
        <v>1</v>
      </c>
      <c r="Z38" s="126">
        <v>6</v>
      </c>
      <c r="AA38" s="126">
        <v>2026</v>
      </c>
      <c r="AB38" s="319">
        <v>1</v>
      </c>
    </row>
    <row r="39" spans="3:29" ht="21.95" customHeight="1">
      <c r="C39" s="126">
        <v>32</v>
      </c>
      <c r="D39" s="126">
        <v>7</v>
      </c>
      <c r="F39" s="126" t="s">
        <v>789</v>
      </c>
      <c r="G39" s="168" t="s">
        <v>860</v>
      </c>
      <c r="H39" s="162">
        <v>46176</v>
      </c>
      <c r="I39" s="126">
        <v>1</v>
      </c>
      <c r="J39" s="141" t="s">
        <v>743</v>
      </c>
      <c r="K39" s="159" t="s">
        <v>744</v>
      </c>
      <c r="L39" s="126">
        <v>4</v>
      </c>
      <c r="M39" s="126">
        <v>0</v>
      </c>
      <c r="N39" s="159" t="s">
        <v>667</v>
      </c>
      <c r="O39" s="126">
        <v>4</v>
      </c>
      <c r="S39" s="444">
        <v>12.75</v>
      </c>
      <c r="T39" s="444">
        <v>13</v>
      </c>
      <c r="U39" s="444">
        <v>52</v>
      </c>
      <c r="W39" s="162"/>
      <c r="Y39" s="126">
        <v>1</v>
      </c>
      <c r="Z39" s="126">
        <v>6</v>
      </c>
      <c r="AA39" s="126">
        <v>2026</v>
      </c>
      <c r="AB39" s="319">
        <v>1</v>
      </c>
    </row>
    <row r="40" spans="3:29" ht="21.95" customHeight="1">
      <c r="C40" s="126">
        <v>33</v>
      </c>
      <c r="D40" s="126">
        <v>8</v>
      </c>
      <c r="F40" s="126" t="s">
        <v>831</v>
      </c>
      <c r="G40" s="168" t="s">
        <v>861</v>
      </c>
      <c r="H40" s="162">
        <v>46177</v>
      </c>
      <c r="I40" s="126">
        <v>1</v>
      </c>
      <c r="J40" s="141" t="s">
        <v>750</v>
      </c>
      <c r="K40" s="159" t="s">
        <v>751</v>
      </c>
      <c r="L40" s="126">
        <v>5</v>
      </c>
      <c r="M40" s="126">
        <v>0</v>
      </c>
      <c r="N40" s="159" t="s">
        <v>792</v>
      </c>
      <c r="O40" s="126">
        <v>20</v>
      </c>
      <c r="S40" s="444">
        <v>4.1500000000000004</v>
      </c>
      <c r="T40" s="444">
        <v>4.75</v>
      </c>
      <c r="U40" s="444">
        <v>23.75</v>
      </c>
      <c r="W40" s="162"/>
      <c r="Y40" s="126">
        <v>1</v>
      </c>
      <c r="Z40" s="126">
        <v>6</v>
      </c>
      <c r="AA40" s="126">
        <v>2026</v>
      </c>
      <c r="AB40" s="319">
        <v>1</v>
      </c>
    </row>
    <row r="41" spans="3:29" ht="21.95" customHeight="1">
      <c r="C41" s="126">
        <v>34</v>
      </c>
      <c r="D41" s="126">
        <v>8</v>
      </c>
      <c r="F41" s="126" t="s">
        <v>831</v>
      </c>
      <c r="G41" s="168" t="s">
        <v>861</v>
      </c>
      <c r="H41" s="162">
        <v>46177</v>
      </c>
      <c r="I41" s="126">
        <v>1</v>
      </c>
      <c r="J41" s="141" t="s">
        <v>562</v>
      </c>
      <c r="K41" s="159" t="s">
        <v>563</v>
      </c>
      <c r="L41" s="126">
        <v>5</v>
      </c>
      <c r="M41" s="126">
        <v>0</v>
      </c>
      <c r="N41" s="159" t="s">
        <v>792</v>
      </c>
      <c r="O41" s="126">
        <v>20</v>
      </c>
      <c r="S41" s="444">
        <v>4.75</v>
      </c>
      <c r="T41" s="444">
        <v>5</v>
      </c>
      <c r="U41" s="444">
        <v>25</v>
      </c>
      <c r="W41" s="162"/>
      <c r="Y41" s="126">
        <v>1</v>
      </c>
      <c r="Z41" s="126">
        <v>6</v>
      </c>
      <c r="AA41" s="126">
        <v>2026</v>
      </c>
      <c r="AB41" s="319">
        <v>1</v>
      </c>
    </row>
    <row r="42" spans="3:29" ht="21.95" customHeight="1">
      <c r="C42" s="126">
        <v>35</v>
      </c>
      <c r="D42" s="126">
        <v>8</v>
      </c>
      <c r="F42" s="126" t="s">
        <v>831</v>
      </c>
      <c r="G42" s="168" t="s">
        <v>861</v>
      </c>
      <c r="H42" s="162">
        <v>46177</v>
      </c>
      <c r="I42" s="126">
        <v>1</v>
      </c>
      <c r="J42" s="141" t="s">
        <v>688</v>
      </c>
      <c r="K42" s="159" t="s">
        <v>689</v>
      </c>
      <c r="L42" s="126">
        <v>2</v>
      </c>
      <c r="M42" s="126">
        <v>0</v>
      </c>
      <c r="N42" s="159" t="s">
        <v>543</v>
      </c>
      <c r="O42" s="126">
        <v>1</v>
      </c>
      <c r="S42" s="444">
        <v>9.52</v>
      </c>
      <c r="T42" s="444">
        <v>10</v>
      </c>
      <c r="U42" s="444">
        <v>20</v>
      </c>
      <c r="W42" s="162"/>
      <c r="Y42" s="126">
        <v>1</v>
      </c>
      <c r="Z42" s="126">
        <v>6</v>
      </c>
      <c r="AA42" s="126">
        <v>2026</v>
      </c>
      <c r="AB42" s="319">
        <v>1</v>
      </c>
    </row>
    <row r="43" spans="3:29" ht="21.95" customHeight="1">
      <c r="C43" s="126">
        <v>36</v>
      </c>
      <c r="D43" s="126">
        <v>8</v>
      </c>
      <c r="F43" s="126" t="s">
        <v>831</v>
      </c>
      <c r="G43" s="168" t="s">
        <v>861</v>
      </c>
      <c r="H43" s="162">
        <v>46177</v>
      </c>
      <c r="I43" s="126">
        <v>1</v>
      </c>
      <c r="J43" s="141" t="s">
        <v>701</v>
      </c>
      <c r="K43" s="159" t="s">
        <v>702</v>
      </c>
      <c r="L43" s="126">
        <v>10</v>
      </c>
      <c r="M43" s="126">
        <v>0</v>
      </c>
      <c r="N43" s="159" t="s">
        <v>543</v>
      </c>
      <c r="O43" s="126">
        <v>1</v>
      </c>
      <c r="S43" s="444">
        <v>1.35</v>
      </c>
      <c r="T43" s="444">
        <v>2.5</v>
      </c>
      <c r="U43" s="444">
        <v>25</v>
      </c>
      <c r="W43" s="162"/>
      <c r="Y43" s="126">
        <v>1</v>
      </c>
      <c r="Z43" s="126">
        <v>6</v>
      </c>
      <c r="AA43" s="126">
        <v>2026</v>
      </c>
      <c r="AB43" s="319">
        <v>1</v>
      </c>
    </row>
    <row r="44" spans="3:29" ht="21.95" customHeight="1">
      <c r="C44" s="126">
        <v>37</v>
      </c>
      <c r="D44" s="126">
        <v>9</v>
      </c>
      <c r="F44" s="126" t="s">
        <v>831</v>
      </c>
      <c r="G44" s="168" t="s">
        <v>862</v>
      </c>
      <c r="H44" s="162">
        <v>46177</v>
      </c>
      <c r="I44" s="126">
        <v>1</v>
      </c>
      <c r="J44" s="141" t="s">
        <v>606</v>
      </c>
      <c r="K44" s="159" t="s">
        <v>607</v>
      </c>
      <c r="L44" s="126">
        <v>2</v>
      </c>
      <c r="M44" s="126">
        <v>0</v>
      </c>
      <c r="N44" s="159" t="s">
        <v>570</v>
      </c>
      <c r="O44" s="126">
        <v>1</v>
      </c>
      <c r="S44" s="444">
        <v>6.28</v>
      </c>
      <c r="T44" s="444">
        <v>7.5</v>
      </c>
      <c r="U44" s="444">
        <v>15</v>
      </c>
      <c r="Y44" s="126">
        <v>1</v>
      </c>
      <c r="Z44" s="126">
        <v>6</v>
      </c>
      <c r="AA44" s="126">
        <v>2026</v>
      </c>
      <c r="AB44" s="319">
        <v>1</v>
      </c>
    </row>
    <row r="45" spans="3:29" ht="21.95" customHeight="1">
      <c r="C45" s="126">
        <v>38</v>
      </c>
      <c r="D45" s="126">
        <v>9</v>
      </c>
      <c r="F45" s="126" t="s">
        <v>831</v>
      </c>
      <c r="G45" s="168" t="s">
        <v>862</v>
      </c>
      <c r="H45" s="162">
        <v>46177</v>
      </c>
      <c r="I45" s="126">
        <v>1</v>
      </c>
      <c r="J45" s="141" t="s">
        <v>688</v>
      </c>
      <c r="K45" s="159" t="s">
        <v>689</v>
      </c>
      <c r="L45" s="126">
        <v>4</v>
      </c>
      <c r="M45" s="126">
        <v>0</v>
      </c>
      <c r="N45" s="159" t="s">
        <v>543</v>
      </c>
      <c r="O45" s="126">
        <v>1</v>
      </c>
      <c r="S45" s="444">
        <v>9.52</v>
      </c>
      <c r="T45" s="444">
        <v>11</v>
      </c>
      <c r="U45" s="444">
        <v>44</v>
      </c>
      <c r="Y45" s="126">
        <v>1</v>
      </c>
      <c r="Z45" s="126">
        <v>6</v>
      </c>
      <c r="AA45" s="126">
        <v>2026</v>
      </c>
      <c r="AB45" s="319">
        <v>1</v>
      </c>
    </row>
    <row r="46" spans="3:29" ht="21.95" customHeight="1">
      <c r="C46" s="126">
        <v>39</v>
      </c>
      <c r="D46" s="126">
        <v>10</v>
      </c>
      <c r="F46" s="126" t="s">
        <v>831</v>
      </c>
      <c r="G46" s="168" t="s">
        <v>863</v>
      </c>
      <c r="H46" s="162">
        <v>46177</v>
      </c>
      <c r="I46" s="126">
        <v>1</v>
      </c>
      <c r="J46" s="141" t="s">
        <v>720</v>
      </c>
      <c r="K46" s="159" t="s">
        <v>721</v>
      </c>
      <c r="L46" s="126">
        <v>1</v>
      </c>
      <c r="M46" s="126">
        <v>0</v>
      </c>
      <c r="N46" s="159" t="s">
        <v>866</v>
      </c>
      <c r="O46" s="126">
        <v>24</v>
      </c>
      <c r="S46" s="444">
        <v>4.5</v>
      </c>
      <c r="T46" s="444">
        <v>5</v>
      </c>
      <c r="U46" s="444">
        <v>5</v>
      </c>
      <c r="Y46" s="126">
        <v>1</v>
      </c>
      <c r="Z46" s="126">
        <v>6</v>
      </c>
      <c r="AA46" s="126">
        <v>2026</v>
      </c>
      <c r="AB46" s="319">
        <v>1</v>
      </c>
    </row>
    <row r="47" spans="3:29" ht="21.95" customHeight="1">
      <c r="C47" s="126">
        <v>40</v>
      </c>
      <c r="D47" s="126">
        <v>10</v>
      </c>
      <c r="F47" s="126" t="s">
        <v>831</v>
      </c>
      <c r="G47" s="168" t="s">
        <v>863</v>
      </c>
      <c r="H47" s="162">
        <v>46177</v>
      </c>
      <c r="I47" s="126">
        <v>1</v>
      </c>
      <c r="J47" s="141" t="s">
        <v>770</v>
      </c>
      <c r="K47" s="159" t="s">
        <v>771</v>
      </c>
      <c r="L47" s="126">
        <v>6</v>
      </c>
      <c r="M47" s="126">
        <v>0</v>
      </c>
      <c r="N47" s="159" t="s">
        <v>616</v>
      </c>
      <c r="O47" s="126">
        <v>1</v>
      </c>
      <c r="S47" s="444">
        <v>8</v>
      </c>
      <c r="T47" s="444">
        <v>8.5500000000000007</v>
      </c>
      <c r="U47" s="444">
        <v>51.3</v>
      </c>
      <c r="Y47" s="126">
        <v>1</v>
      </c>
      <c r="Z47" s="126">
        <v>6</v>
      </c>
      <c r="AA47" s="126">
        <v>2026</v>
      </c>
      <c r="AB47" s="319">
        <v>1</v>
      </c>
    </row>
    <row r="48" spans="3:29" s="348" customFormat="1" ht="21.95" customHeight="1">
      <c r="C48" s="342">
        <v>41</v>
      </c>
      <c r="D48" s="342">
        <v>11</v>
      </c>
      <c r="E48" s="342"/>
      <c r="F48" s="342" t="s">
        <v>846</v>
      </c>
      <c r="G48" s="343" t="s">
        <v>864</v>
      </c>
      <c r="H48" s="344">
        <v>46178</v>
      </c>
      <c r="I48" s="342">
        <v>1</v>
      </c>
      <c r="J48" s="345" t="s">
        <v>746</v>
      </c>
      <c r="K48" s="346" t="s">
        <v>747</v>
      </c>
      <c r="L48" s="342">
        <v>10</v>
      </c>
      <c r="M48" s="342">
        <v>0</v>
      </c>
      <c r="N48" s="346" t="s">
        <v>792</v>
      </c>
      <c r="O48" s="342">
        <v>20</v>
      </c>
      <c r="P48" s="342"/>
      <c r="Q48" s="447"/>
      <c r="R48" s="447"/>
      <c r="S48" s="447">
        <v>4.25</v>
      </c>
      <c r="T48" s="447">
        <v>4.75</v>
      </c>
      <c r="U48" s="447">
        <v>47.5</v>
      </c>
      <c r="V48" s="342"/>
      <c r="W48" s="342"/>
      <c r="X48" s="342"/>
      <c r="Y48" s="342">
        <v>1</v>
      </c>
      <c r="Z48" s="342">
        <v>6</v>
      </c>
      <c r="AA48" s="342">
        <v>2026</v>
      </c>
      <c r="AB48" s="347">
        <v>1</v>
      </c>
      <c r="AC48" s="347"/>
    </row>
    <row r="49" spans="3:29" ht="21.95" customHeight="1">
      <c r="C49" s="126">
        <v>42</v>
      </c>
      <c r="D49" s="126">
        <v>12</v>
      </c>
      <c r="F49" s="126" t="s">
        <v>846</v>
      </c>
      <c r="G49" s="168" t="s">
        <v>873</v>
      </c>
      <c r="H49" s="162">
        <v>46178</v>
      </c>
      <c r="I49" s="126">
        <v>1</v>
      </c>
      <c r="J49" s="141" t="s">
        <v>881</v>
      </c>
      <c r="K49" s="159" t="s">
        <v>882</v>
      </c>
      <c r="L49" s="126">
        <v>1</v>
      </c>
      <c r="M49" s="126">
        <v>0</v>
      </c>
      <c r="N49" s="159" t="s">
        <v>543</v>
      </c>
      <c r="O49" s="126">
        <v>20</v>
      </c>
      <c r="S49" s="444">
        <v>0.24</v>
      </c>
      <c r="T49" s="444">
        <v>0.74</v>
      </c>
      <c r="U49" s="444">
        <v>0.74</v>
      </c>
      <c r="Y49" s="126">
        <v>1</v>
      </c>
      <c r="Z49" s="126">
        <v>6</v>
      </c>
      <c r="AA49" s="126">
        <v>2026</v>
      </c>
      <c r="AB49" s="319">
        <v>1</v>
      </c>
    </row>
    <row r="50" spans="3:29" ht="21.95" customHeight="1">
      <c r="C50" s="126">
        <v>43</v>
      </c>
      <c r="D50" s="126">
        <v>12</v>
      </c>
      <c r="F50" s="126" t="s">
        <v>846</v>
      </c>
      <c r="G50" s="168" t="s">
        <v>873</v>
      </c>
      <c r="H50" s="162">
        <v>46178</v>
      </c>
      <c r="I50" s="126">
        <v>1</v>
      </c>
      <c r="J50" s="141" t="s">
        <v>694</v>
      </c>
      <c r="K50" s="159" t="s">
        <v>695</v>
      </c>
      <c r="L50" s="126">
        <v>1</v>
      </c>
      <c r="M50" s="126">
        <v>0</v>
      </c>
      <c r="N50" s="159" t="s">
        <v>543</v>
      </c>
      <c r="O50" s="126">
        <v>1</v>
      </c>
      <c r="S50" s="444">
        <v>3.3</v>
      </c>
      <c r="T50" s="444">
        <v>3.75</v>
      </c>
      <c r="U50" s="444">
        <v>3.75</v>
      </c>
      <c r="Y50" s="126">
        <v>1</v>
      </c>
      <c r="Z50" s="126">
        <v>6</v>
      </c>
      <c r="AA50" s="126">
        <v>2026</v>
      </c>
      <c r="AB50" s="319">
        <v>1</v>
      </c>
    </row>
    <row r="51" spans="3:29" ht="21.95" customHeight="1">
      <c r="C51" s="126">
        <v>44</v>
      </c>
      <c r="D51" s="126">
        <v>12</v>
      </c>
      <c r="F51" s="126" t="s">
        <v>846</v>
      </c>
      <c r="G51" s="168" t="s">
        <v>873</v>
      </c>
      <c r="H51" s="162">
        <v>46178</v>
      </c>
      <c r="I51" s="126">
        <v>1</v>
      </c>
      <c r="J51" s="141" t="s">
        <v>625</v>
      </c>
      <c r="K51" s="159" t="s">
        <v>626</v>
      </c>
      <c r="L51" s="126">
        <v>1</v>
      </c>
      <c r="M51" s="126">
        <v>0</v>
      </c>
      <c r="N51" s="159" t="s">
        <v>616</v>
      </c>
      <c r="O51" s="126">
        <v>1</v>
      </c>
      <c r="S51" s="444">
        <v>2</v>
      </c>
      <c r="T51" s="444">
        <v>2.5</v>
      </c>
      <c r="U51" s="444">
        <v>2.5</v>
      </c>
      <c r="Y51" s="126">
        <v>1</v>
      </c>
      <c r="Z51" s="126">
        <v>6</v>
      </c>
      <c r="AA51" s="126">
        <v>2026</v>
      </c>
      <c r="AB51" s="319">
        <v>1</v>
      </c>
    </row>
    <row r="52" spans="3:29" ht="21.95" customHeight="1">
      <c r="C52" s="126">
        <v>45</v>
      </c>
      <c r="D52" s="126">
        <v>12</v>
      </c>
      <c r="F52" s="126" t="s">
        <v>846</v>
      </c>
      <c r="G52" s="168" t="s">
        <v>873</v>
      </c>
      <c r="H52" s="162">
        <v>46178</v>
      </c>
      <c r="I52" s="126">
        <v>1</v>
      </c>
      <c r="J52" s="141" t="s">
        <v>736</v>
      </c>
      <c r="K52" s="159" t="s">
        <v>737</v>
      </c>
      <c r="L52" s="126">
        <v>2</v>
      </c>
      <c r="M52" s="126">
        <v>0</v>
      </c>
      <c r="N52" s="159" t="s">
        <v>667</v>
      </c>
      <c r="O52" s="126">
        <v>4</v>
      </c>
      <c r="S52" s="444">
        <v>11.75</v>
      </c>
      <c r="T52" s="444">
        <v>12</v>
      </c>
      <c r="U52" s="444">
        <v>24</v>
      </c>
      <c r="Y52" s="126">
        <v>1</v>
      </c>
      <c r="Z52" s="126">
        <v>6</v>
      </c>
      <c r="AA52" s="126">
        <v>2026</v>
      </c>
      <c r="AB52" s="319">
        <v>1</v>
      </c>
    </row>
    <row r="53" spans="3:29" ht="21.95" customHeight="1">
      <c r="C53" s="126">
        <v>46</v>
      </c>
      <c r="D53" s="126">
        <v>12</v>
      </c>
      <c r="F53" s="126" t="s">
        <v>846</v>
      </c>
      <c r="G53" s="168" t="s">
        <v>873</v>
      </c>
      <c r="H53" s="162">
        <v>46178</v>
      </c>
      <c r="I53" s="126">
        <v>1</v>
      </c>
      <c r="J53" s="141" t="s">
        <v>645</v>
      </c>
      <c r="K53" s="159" t="s">
        <v>646</v>
      </c>
      <c r="L53" s="126">
        <v>1</v>
      </c>
      <c r="M53" s="126">
        <v>0</v>
      </c>
      <c r="N53" s="159" t="s">
        <v>543</v>
      </c>
      <c r="O53" s="126">
        <v>1</v>
      </c>
      <c r="S53" s="444">
        <v>0.15</v>
      </c>
      <c r="T53" s="444">
        <v>0.38</v>
      </c>
      <c r="U53" s="444">
        <v>0.38</v>
      </c>
      <c r="Y53" s="126">
        <v>1</v>
      </c>
      <c r="Z53" s="126">
        <v>6</v>
      </c>
      <c r="AA53" s="126">
        <v>2026</v>
      </c>
      <c r="AB53" s="319">
        <v>1</v>
      </c>
    </row>
    <row r="54" spans="3:29" ht="21.95" customHeight="1">
      <c r="C54" s="126">
        <v>47</v>
      </c>
      <c r="D54" s="126">
        <v>12</v>
      </c>
      <c r="F54" s="126" t="s">
        <v>846</v>
      </c>
      <c r="G54" s="168" t="s">
        <v>873</v>
      </c>
      <c r="H54" s="162">
        <v>46178</v>
      </c>
      <c r="I54" s="126">
        <v>1</v>
      </c>
      <c r="J54" s="141" t="s">
        <v>635</v>
      </c>
      <c r="K54" s="159" t="s">
        <v>636</v>
      </c>
      <c r="L54" s="126">
        <v>2</v>
      </c>
      <c r="M54" s="126">
        <v>0</v>
      </c>
      <c r="N54" s="159" t="s">
        <v>543</v>
      </c>
      <c r="O54" s="126">
        <v>12</v>
      </c>
      <c r="S54" s="444">
        <v>0.3</v>
      </c>
      <c r="T54" s="444">
        <v>0.5</v>
      </c>
      <c r="U54" s="444">
        <v>1</v>
      </c>
      <c r="Y54" s="126">
        <v>1</v>
      </c>
      <c r="Z54" s="126">
        <v>6</v>
      </c>
      <c r="AA54" s="126">
        <v>2026</v>
      </c>
      <c r="AB54" s="319">
        <v>1</v>
      </c>
    </row>
    <row r="55" spans="3:29" ht="21.95" customHeight="1">
      <c r="C55" s="126">
        <v>48</v>
      </c>
      <c r="D55" s="126">
        <v>12</v>
      </c>
      <c r="F55" s="126" t="s">
        <v>846</v>
      </c>
      <c r="G55" s="168" t="s">
        <v>873</v>
      </c>
      <c r="H55" s="162">
        <v>46178</v>
      </c>
      <c r="I55" s="126">
        <v>1</v>
      </c>
      <c r="J55" s="141" t="s">
        <v>630</v>
      </c>
      <c r="K55" s="159" t="s">
        <v>631</v>
      </c>
      <c r="L55" s="126">
        <v>15</v>
      </c>
      <c r="M55" s="126">
        <v>0</v>
      </c>
      <c r="N55" s="159" t="s">
        <v>543</v>
      </c>
      <c r="O55" s="126">
        <v>12</v>
      </c>
      <c r="S55" s="444">
        <v>0.27</v>
      </c>
      <c r="T55" s="444">
        <v>0.38</v>
      </c>
      <c r="U55" s="444">
        <v>5.63</v>
      </c>
      <c r="Y55" s="126">
        <v>1</v>
      </c>
      <c r="Z55" s="126">
        <v>6</v>
      </c>
      <c r="AA55" s="126">
        <v>2026</v>
      </c>
      <c r="AB55" s="319">
        <v>1</v>
      </c>
    </row>
    <row r="56" spans="3:29" ht="21.95" customHeight="1">
      <c r="C56" s="126">
        <v>49</v>
      </c>
      <c r="D56" s="126">
        <v>12</v>
      </c>
      <c r="F56" s="126" t="s">
        <v>846</v>
      </c>
      <c r="G56" s="168" t="s">
        <v>873</v>
      </c>
      <c r="H56" s="162">
        <v>46178</v>
      </c>
      <c r="I56" s="126">
        <v>1</v>
      </c>
      <c r="J56" s="141" t="s">
        <v>904</v>
      </c>
      <c r="K56" s="159" t="s">
        <v>905</v>
      </c>
      <c r="L56" s="126">
        <v>1</v>
      </c>
      <c r="M56" s="126">
        <v>0</v>
      </c>
      <c r="N56" s="159" t="s">
        <v>543</v>
      </c>
      <c r="O56" s="126">
        <v>1</v>
      </c>
      <c r="S56" s="444">
        <v>0.15</v>
      </c>
      <c r="T56" s="444">
        <v>0.25</v>
      </c>
      <c r="U56" s="444">
        <v>0.25</v>
      </c>
      <c r="Y56" s="126">
        <v>1</v>
      </c>
      <c r="Z56" s="126">
        <v>6</v>
      </c>
      <c r="AA56" s="126">
        <v>2026</v>
      </c>
      <c r="AB56" s="319">
        <v>1</v>
      </c>
    </row>
    <row r="57" spans="3:29" ht="21.95" customHeight="1">
      <c r="C57" s="126">
        <v>50</v>
      </c>
      <c r="D57" s="126">
        <v>13</v>
      </c>
      <c r="F57" s="126" t="s">
        <v>846</v>
      </c>
      <c r="G57" s="168" t="s">
        <v>879</v>
      </c>
      <c r="H57" s="162">
        <v>46178</v>
      </c>
      <c r="I57" s="126">
        <v>1</v>
      </c>
      <c r="J57" s="141" t="s">
        <v>753</v>
      </c>
      <c r="K57" s="159" t="s">
        <v>754</v>
      </c>
      <c r="L57" s="126">
        <v>9</v>
      </c>
      <c r="M57" s="126">
        <v>0</v>
      </c>
      <c r="N57" s="159" t="s">
        <v>792</v>
      </c>
      <c r="O57" s="126">
        <v>20</v>
      </c>
      <c r="S57" s="444">
        <v>4.75</v>
      </c>
      <c r="T57" s="444">
        <v>5</v>
      </c>
      <c r="U57" s="444">
        <v>45</v>
      </c>
      <c r="Y57" s="126">
        <v>1</v>
      </c>
      <c r="Z57" s="126">
        <v>6</v>
      </c>
      <c r="AA57" s="126">
        <v>2026</v>
      </c>
      <c r="AB57" s="319">
        <v>1</v>
      </c>
    </row>
    <row r="58" spans="3:29" ht="21.95" customHeight="1">
      <c r="C58" s="126">
        <v>51</v>
      </c>
      <c r="D58" s="126">
        <v>14</v>
      </c>
      <c r="F58" s="126" t="s">
        <v>846</v>
      </c>
      <c r="G58" s="168" t="s">
        <v>909</v>
      </c>
      <c r="H58" s="162">
        <v>46178</v>
      </c>
      <c r="I58" s="126">
        <v>1</v>
      </c>
      <c r="J58" s="141" t="s">
        <v>750</v>
      </c>
      <c r="K58" s="159" t="s">
        <v>751</v>
      </c>
      <c r="L58" s="126">
        <v>3</v>
      </c>
      <c r="M58" s="126">
        <v>0</v>
      </c>
      <c r="N58" s="159" t="s">
        <v>792</v>
      </c>
      <c r="O58" s="126">
        <v>20</v>
      </c>
      <c r="S58" s="444">
        <v>4.1500000000000004</v>
      </c>
      <c r="T58" s="444">
        <v>4.75</v>
      </c>
      <c r="U58" s="444">
        <v>14.25</v>
      </c>
      <c r="Y58" s="126">
        <v>1</v>
      </c>
      <c r="Z58" s="126">
        <v>6</v>
      </c>
      <c r="AA58" s="126">
        <v>2026</v>
      </c>
      <c r="AB58" s="319">
        <v>1</v>
      </c>
    </row>
    <row r="59" spans="3:29" ht="21.95" customHeight="1">
      <c r="C59" s="126">
        <v>52</v>
      </c>
      <c r="D59" s="126">
        <v>14</v>
      </c>
      <c r="F59" s="126" t="s">
        <v>846</v>
      </c>
      <c r="G59" s="168" t="s">
        <v>909</v>
      </c>
      <c r="H59" s="162">
        <v>46178</v>
      </c>
      <c r="I59" s="126">
        <v>1</v>
      </c>
      <c r="J59" s="141" t="s">
        <v>562</v>
      </c>
      <c r="K59" s="159" t="s">
        <v>563</v>
      </c>
      <c r="L59" s="126">
        <v>6</v>
      </c>
      <c r="M59" s="126">
        <v>0</v>
      </c>
      <c r="N59" s="159" t="s">
        <v>792</v>
      </c>
      <c r="O59" s="126">
        <v>20</v>
      </c>
      <c r="S59" s="444">
        <v>4.75</v>
      </c>
      <c r="T59" s="444">
        <v>5</v>
      </c>
      <c r="U59" s="444">
        <v>30</v>
      </c>
      <c r="Y59" s="126">
        <v>1</v>
      </c>
      <c r="Z59" s="126">
        <v>6</v>
      </c>
      <c r="AA59" s="126">
        <v>2026</v>
      </c>
      <c r="AB59" s="319">
        <v>1</v>
      </c>
    </row>
    <row r="60" spans="3:29" s="348" customFormat="1" ht="21.95" customHeight="1">
      <c r="C60" s="342">
        <v>53</v>
      </c>
      <c r="D60" s="342">
        <v>15</v>
      </c>
      <c r="E60" s="342"/>
      <c r="F60" s="342" t="s">
        <v>922</v>
      </c>
      <c r="G60" s="343" t="s">
        <v>914</v>
      </c>
      <c r="H60" s="344">
        <v>46179</v>
      </c>
      <c r="I60" s="342">
        <v>1</v>
      </c>
      <c r="J60" s="345" t="s">
        <v>753</v>
      </c>
      <c r="K60" s="346" t="s">
        <v>754</v>
      </c>
      <c r="L60" s="342">
        <v>5</v>
      </c>
      <c r="M60" s="342">
        <v>0</v>
      </c>
      <c r="N60" s="346" t="s">
        <v>792</v>
      </c>
      <c r="O60" s="342">
        <v>20</v>
      </c>
      <c r="P60" s="342"/>
      <c r="Q60" s="447"/>
      <c r="R60" s="447"/>
      <c r="S60" s="447">
        <v>4.75</v>
      </c>
      <c r="T60" s="447">
        <v>4.75</v>
      </c>
      <c r="U60" s="447">
        <v>23.75</v>
      </c>
      <c r="V60" s="342"/>
      <c r="W60" s="342"/>
      <c r="X60" s="342"/>
      <c r="Y60" s="342">
        <v>1</v>
      </c>
      <c r="Z60" s="342">
        <v>6</v>
      </c>
      <c r="AA60" s="342">
        <v>2026</v>
      </c>
      <c r="AB60" s="347">
        <v>1</v>
      </c>
      <c r="AC60" s="347"/>
    </row>
    <row r="61" spans="3:29" s="348" customFormat="1" ht="21.95" customHeight="1">
      <c r="C61" s="342">
        <v>54</v>
      </c>
      <c r="D61" s="342">
        <v>15</v>
      </c>
      <c r="E61" s="342"/>
      <c r="F61" s="342" t="s">
        <v>922</v>
      </c>
      <c r="G61" s="343" t="s">
        <v>914</v>
      </c>
      <c r="H61" s="344">
        <v>46179</v>
      </c>
      <c r="I61" s="342">
        <v>1</v>
      </c>
      <c r="J61" s="345" t="s">
        <v>650</v>
      </c>
      <c r="K61" s="346" t="s">
        <v>651</v>
      </c>
      <c r="L61" s="342">
        <v>3</v>
      </c>
      <c r="M61" s="342">
        <v>0</v>
      </c>
      <c r="N61" s="346" t="s">
        <v>570</v>
      </c>
      <c r="O61" s="342">
        <v>1</v>
      </c>
      <c r="P61" s="342"/>
      <c r="Q61" s="447"/>
      <c r="R61" s="447"/>
      <c r="S61" s="447">
        <v>8.36</v>
      </c>
      <c r="T61" s="447">
        <v>8.1</v>
      </c>
      <c r="U61" s="447">
        <v>24.3</v>
      </c>
      <c r="V61" s="342"/>
      <c r="W61" s="342"/>
      <c r="X61" s="342"/>
      <c r="Y61" s="342">
        <v>1</v>
      </c>
      <c r="Z61" s="342">
        <v>6</v>
      </c>
      <c r="AA61" s="342">
        <v>2026</v>
      </c>
      <c r="AB61" s="347">
        <v>1</v>
      </c>
      <c r="AC61" s="347"/>
    </row>
    <row r="62" spans="3:29" s="348" customFormat="1" ht="21.95" customHeight="1">
      <c r="C62" s="342">
        <v>55</v>
      </c>
      <c r="D62" s="342">
        <v>15</v>
      </c>
      <c r="E62" s="342"/>
      <c r="F62" s="342" t="s">
        <v>922</v>
      </c>
      <c r="G62" s="343" t="s">
        <v>914</v>
      </c>
      <c r="H62" s="344">
        <v>46179</v>
      </c>
      <c r="I62" s="342">
        <v>1</v>
      </c>
      <c r="J62" s="345" t="s">
        <v>931</v>
      </c>
      <c r="K62" s="346" t="s">
        <v>932</v>
      </c>
      <c r="L62" s="342">
        <v>11</v>
      </c>
      <c r="M62" s="342">
        <v>0</v>
      </c>
      <c r="N62" s="346" t="s">
        <v>543</v>
      </c>
      <c r="O62" s="342">
        <v>1</v>
      </c>
      <c r="P62" s="342"/>
      <c r="Q62" s="447"/>
      <c r="R62" s="447"/>
      <c r="S62" s="447">
        <v>1.91</v>
      </c>
      <c r="T62" s="447">
        <v>2.5</v>
      </c>
      <c r="U62" s="447">
        <v>27.5</v>
      </c>
      <c r="V62" s="342"/>
      <c r="W62" s="342"/>
      <c r="X62" s="342"/>
      <c r="Y62" s="342">
        <v>1</v>
      </c>
      <c r="Z62" s="342">
        <v>6</v>
      </c>
      <c r="AA62" s="342">
        <v>2026</v>
      </c>
      <c r="AB62" s="347">
        <v>1</v>
      </c>
      <c r="AC62" s="347"/>
    </row>
    <row r="63" spans="3:29" ht="21.95" customHeight="1">
      <c r="C63" s="126">
        <v>56</v>
      </c>
      <c r="D63" s="126">
        <v>16</v>
      </c>
      <c r="F63" s="126" t="s">
        <v>922</v>
      </c>
      <c r="G63" s="343" t="s">
        <v>923</v>
      </c>
      <c r="H63" s="162">
        <v>46179</v>
      </c>
      <c r="I63" s="126">
        <v>1</v>
      </c>
      <c r="J63" s="141" t="s">
        <v>750</v>
      </c>
      <c r="K63" s="159" t="s">
        <v>751</v>
      </c>
      <c r="L63" s="126">
        <v>1</v>
      </c>
      <c r="M63" s="126">
        <v>0</v>
      </c>
      <c r="N63" s="159" t="s">
        <v>938</v>
      </c>
      <c r="O63" s="126">
        <v>1</v>
      </c>
      <c r="S63" s="444">
        <v>83</v>
      </c>
      <c r="T63" s="444">
        <v>90</v>
      </c>
      <c r="U63" s="444">
        <v>90</v>
      </c>
      <c r="Y63" s="126">
        <v>1</v>
      </c>
      <c r="Z63" s="126">
        <v>6</v>
      </c>
      <c r="AA63" s="126">
        <v>2026</v>
      </c>
      <c r="AB63" s="319">
        <v>1</v>
      </c>
    </row>
    <row r="64" spans="3:29" ht="21.95" customHeight="1">
      <c r="C64" s="126">
        <v>57</v>
      </c>
      <c r="D64" s="126">
        <v>17</v>
      </c>
      <c r="F64" s="126" t="s">
        <v>942</v>
      </c>
      <c r="G64" s="343" t="s">
        <v>936</v>
      </c>
      <c r="H64" s="162">
        <v>46180</v>
      </c>
      <c r="I64" s="126">
        <v>1</v>
      </c>
      <c r="J64" s="141" t="s">
        <v>750</v>
      </c>
      <c r="K64" s="159" t="s">
        <v>751</v>
      </c>
      <c r="L64" s="126">
        <v>4</v>
      </c>
      <c r="M64" s="126">
        <v>0</v>
      </c>
      <c r="N64" s="159" t="s">
        <v>792</v>
      </c>
      <c r="O64" s="126">
        <v>20</v>
      </c>
      <c r="S64" s="444">
        <v>4.1500000000000004</v>
      </c>
      <c r="T64" s="444">
        <v>4.75</v>
      </c>
      <c r="U64" s="444">
        <v>19</v>
      </c>
      <c r="Y64" s="126">
        <v>1</v>
      </c>
      <c r="Z64" s="126">
        <v>6</v>
      </c>
      <c r="AA64" s="126">
        <v>2026</v>
      </c>
      <c r="AB64" s="319">
        <v>1</v>
      </c>
    </row>
    <row r="65" spans="3:28" ht="21.95" customHeight="1">
      <c r="C65" s="126">
        <v>58</v>
      </c>
      <c r="D65" s="126">
        <v>17</v>
      </c>
      <c r="F65" s="126" t="s">
        <v>942</v>
      </c>
      <c r="G65" s="343" t="s">
        <v>936</v>
      </c>
      <c r="H65" s="162">
        <v>46180</v>
      </c>
      <c r="I65" s="126">
        <v>1</v>
      </c>
      <c r="J65" s="141" t="s">
        <v>764</v>
      </c>
      <c r="K65" s="159" t="s">
        <v>765</v>
      </c>
      <c r="L65" s="126">
        <v>5</v>
      </c>
      <c r="M65" s="126">
        <v>0</v>
      </c>
      <c r="N65" s="159" t="s">
        <v>616</v>
      </c>
      <c r="O65" s="126">
        <v>1</v>
      </c>
      <c r="S65" s="444">
        <v>4</v>
      </c>
      <c r="T65" s="444">
        <v>5</v>
      </c>
      <c r="U65" s="444">
        <v>25</v>
      </c>
      <c r="Y65" s="126">
        <v>1</v>
      </c>
      <c r="Z65" s="126">
        <v>6</v>
      </c>
      <c r="AA65" s="126">
        <v>2026</v>
      </c>
      <c r="AB65" s="319">
        <v>1</v>
      </c>
    </row>
    <row r="66" spans="3:28" ht="21.95" customHeight="1">
      <c r="C66" s="126">
        <v>59</v>
      </c>
      <c r="D66" s="126">
        <v>18</v>
      </c>
      <c r="F66" s="126" t="s">
        <v>942</v>
      </c>
      <c r="G66" s="343" t="s">
        <v>943</v>
      </c>
      <c r="H66" s="162">
        <v>46180</v>
      </c>
      <c r="I66" s="126">
        <v>1</v>
      </c>
      <c r="J66" s="141" t="s">
        <v>750</v>
      </c>
      <c r="K66" s="159" t="s">
        <v>751</v>
      </c>
      <c r="L66" s="126">
        <v>10</v>
      </c>
      <c r="M66" s="126">
        <v>0</v>
      </c>
      <c r="N66" s="159" t="s">
        <v>792</v>
      </c>
      <c r="O66" s="126">
        <v>20</v>
      </c>
      <c r="S66" s="444">
        <v>4.1500000000000004</v>
      </c>
      <c r="T66" s="444">
        <v>4.75</v>
      </c>
      <c r="U66" s="444">
        <v>47.5</v>
      </c>
      <c r="Y66" s="126">
        <v>1</v>
      </c>
      <c r="Z66" s="126">
        <v>6</v>
      </c>
      <c r="AA66" s="126">
        <v>2026</v>
      </c>
      <c r="AB66" s="319">
        <v>1</v>
      </c>
    </row>
    <row r="67" spans="3:28" ht="21.95" customHeight="1">
      <c r="C67" s="126">
        <v>60</v>
      </c>
      <c r="D67" s="126">
        <v>19</v>
      </c>
      <c r="F67" s="126" t="s">
        <v>942</v>
      </c>
      <c r="G67" s="343" t="s">
        <v>951</v>
      </c>
      <c r="H67" s="162">
        <v>46180</v>
      </c>
      <c r="I67" s="126">
        <v>1</v>
      </c>
      <c r="J67" s="141" t="s">
        <v>750</v>
      </c>
      <c r="K67" s="159" t="s">
        <v>751</v>
      </c>
      <c r="L67" s="126">
        <v>1</v>
      </c>
      <c r="M67" s="126">
        <v>0</v>
      </c>
      <c r="N67" s="159" t="s">
        <v>792</v>
      </c>
      <c r="O67" s="126">
        <v>20</v>
      </c>
      <c r="S67" s="444">
        <v>4.1500000000000004</v>
      </c>
      <c r="T67" s="444">
        <v>4.75</v>
      </c>
      <c r="U67" s="444">
        <v>4.75</v>
      </c>
      <c r="Y67" s="126">
        <v>1</v>
      </c>
      <c r="Z67" s="126">
        <v>6</v>
      </c>
      <c r="AA67" s="126">
        <v>2026</v>
      </c>
      <c r="AB67" s="319">
        <v>1</v>
      </c>
    </row>
    <row r="68" spans="3:28" ht="21.95" customHeight="1">
      <c r="C68" s="126">
        <v>61</v>
      </c>
      <c r="D68" s="126">
        <v>19</v>
      </c>
      <c r="F68" s="126" t="s">
        <v>942</v>
      </c>
      <c r="G68" s="343" t="s">
        <v>951</v>
      </c>
      <c r="H68" s="162">
        <v>46180</v>
      </c>
      <c r="I68" s="126">
        <v>1</v>
      </c>
      <c r="J68" s="141" t="s">
        <v>584</v>
      </c>
      <c r="K68" s="159" t="s">
        <v>585</v>
      </c>
      <c r="L68" s="126">
        <v>1</v>
      </c>
      <c r="M68" s="126">
        <v>0</v>
      </c>
      <c r="N68" s="159" t="s">
        <v>543</v>
      </c>
      <c r="O68" s="126">
        <v>1</v>
      </c>
      <c r="S68" s="444">
        <v>14.85</v>
      </c>
      <c r="T68" s="444">
        <v>15</v>
      </c>
      <c r="U68" s="444">
        <v>15</v>
      </c>
      <c r="Y68" s="126">
        <v>1</v>
      </c>
      <c r="Z68" s="126">
        <v>6</v>
      </c>
      <c r="AA68" s="126">
        <v>2026</v>
      </c>
      <c r="AB68" s="319">
        <v>1</v>
      </c>
    </row>
    <row r="69" spans="3:28" ht="21.95" customHeight="1">
      <c r="C69" s="126">
        <v>62</v>
      </c>
      <c r="D69" s="126">
        <v>19</v>
      </c>
      <c r="F69" s="126" t="s">
        <v>942</v>
      </c>
      <c r="G69" s="343" t="s">
        <v>951</v>
      </c>
      <c r="H69" s="162">
        <v>46180</v>
      </c>
      <c r="I69" s="126">
        <v>1</v>
      </c>
      <c r="J69" s="141" t="s">
        <v>688</v>
      </c>
      <c r="K69" s="159" t="s">
        <v>689</v>
      </c>
      <c r="L69" s="126">
        <v>5</v>
      </c>
      <c r="M69" s="126">
        <v>0</v>
      </c>
      <c r="N69" s="159" t="s">
        <v>543</v>
      </c>
      <c r="O69" s="126">
        <v>1</v>
      </c>
      <c r="S69" s="444">
        <v>9.52</v>
      </c>
      <c r="T69" s="444">
        <v>10</v>
      </c>
      <c r="U69" s="444">
        <v>50</v>
      </c>
      <c r="Y69" s="126">
        <v>1</v>
      </c>
      <c r="Z69" s="126">
        <v>6</v>
      </c>
      <c r="AA69" s="126">
        <v>2026</v>
      </c>
      <c r="AB69" s="319">
        <v>1</v>
      </c>
    </row>
    <row r="70" spans="3:28" ht="21.95" customHeight="1">
      <c r="C70" s="126">
        <v>63</v>
      </c>
      <c r="D70" s="126">
        <v>20</v>
      </c>
      <c r="F70" s="126" t="s">
        <v>967</v>
      </c>
      <c r="G70" s="343" t="s">
        <v>956</v>
      </c>
      <c r="H70" s="162">
        <v>46181</v>
      </c>
      <c r="I70" s="126">
        <v>1</v>
      </c>
      <c r="J70" s="141" t="s">
        <v>704</v>
      </c>
      <c r="K70" s="159" t="s">
        <v>705</v>
      </c>
      <c r="L70" s="126">
        <v>1</v>
      </c>
      <c r="M70" s="126">
        <v>0</v>
      </c>
      <c r="N70" s="159" t="s">
        <v>543</v>
      </c>
      <c r="O70" s="126">
        <v>1</v>
      </c>
      <c r="S70" s="444">
        <v>7.49</v>
      </c>
      <c r="T70" s="444">
        <v>8</v>
      </c>
      <c r="U70" s="444">
        <v>8</v>
      </c>
      <c r="Y70" s="126">
        <v>2</v>
      </c>
      <c r="Z70" s="126">
        <v>6</v>
      </c>
      <c r="AA70" s="126">
        <v>2026</v>
      </c>
      <c r="AB70" s="319">
        <v>1</v>
      </c>
    </row>
    <row r="71" spans="3:28" ht="21.95" customHeight="1">
      <c r="C71" s="126">
        <v>64</v>
      </c>
      <c r="D71" s="126">
        <v>20</v>
      </c>
      <c r="F71" s="126" t="s">
        <v>967</v>
      </c>
      <c r="G71" s="343" t="s">
        <v>956</v>
      </c>
      <c r="H71" s="162">
        <v>46181</v>
      </c>
      <c r="I71" s="126">
        <v>1</v>
      </c>
      <c r="J71" s="141" t="s">
        <v>973</v>
      </c>
      <c r="K71" s="159" t="s">
        <v>974</v>
      </c>
      <c r="L71" s="126">
        <v>1</v>
      </c>
      <c r="M71" s="126">
        <v>0</v>
      </c>
      <c r="N71" s="159" t="s">
        <v>543</v>
      </c>
      <c r="O71" s="126">
        <v>1</v>
      </c>
      <c r="S71" s="444">
        <v>0.24</v>
      </c>
      <c r="T71" s="444">
        <v>0.5</v>
      </c>
      <c r="U71" s="444">
        <v>0.5</v>
      </c>
      <c r="Y71" s="126">
        <v>2</v>
      </c>
      <c r="Z71" s="126">
        <v>6</v>
      </c>
      <c r="AA71" s="126">
        <v>2026</v>
      </c>
      <c r="AB71" s="319">
        <v>1</v>
      </c>
    </row>
    <row r="72" spans="3:28" ht="21.95" customHeight="1">
      <c r="C72" s="126">
        <v>65</v>
      </c>
      <c r="D72" s="126">
        <v>20</v>
      </c>
      <c r="F72" s="126" t="s">
        <v>967</v>
      </c>
      <c r="G72" s="343" t="s">
        <v>956</v>
      </c>
      <c r="H72" s="162">
        <v>46181</v>
      </c>
      <c r="I72" s="126">
        <v>1</v>
      </c>
      <c r="J72" s="141" t="s">
        <v>978</v>
      </c>
      <c r="K72" s="159" t="s">
        <v>979</v>
      </c>
      <c r="L72" s="126">
        <v>12</v>
      </c>
      <c r="M72" s="126">
        <v>0</v>
      </c>
      <c r="N72" s="159" t="s">
        <v>543</v>
      </c>
      <c r="O72" s="126">
        <v>1</v>
      </c>
      <c r="S72" s="444">
        <v>0.34</v>
      </c>
      <c r="T72" s="444">
        <v>0.5</v>
      </c>
      <c r="U72" s="444">
        <v>6</v>
      </c>
      <c r="Y72" s="126">
        <v>2</v>
      </c>
      <c r="Z72" s="126">
        <v>6</v>
      </c>
      <c r="AA72" s="126">
        <v>2026</v>
      </c>
      <c r="AB72" s="319">
        <v>1</v>
      </c>
    </row>
    <row r="73" spans="3:28" ht="21.95" customHeight="1">
      <c r="C73" s="126">
        <v>66</v>
      </c>
      <c r="D73" s="126">
        <v>20</v>
      </c>
      <c r="F73" s="126" t="s">
        <v>967</v>
      </c>
      <c r="G73" s="343" t="s">
        <v>956</v>
      </c>
      <c r="H73" s="162">
        <v>46181</v>
      </c>
      <c r="I73" s="126">
        <v>1</v>
      </c>
      <c r="J73" s="141" t="s">
        <v>764</v>
      </c>
      <c r="K73" s="159" t="s">
        <v>765</v>
      </c>
      <c r="L73" s="126">
        <v>10</v>
      </c>
      <c r="M73" s="126">
        <v>0</v>
      </c>
      <c r="N73" s="159" t="s">
        <v>616</v>
      </c>
      <c r="O73" s="126">
        <v>1</v>
      </c>
      <c r="S73" s="444">
        <v>4</v>
      </c>
      <c r="T73" s="444">
        <v>5</v>
      </c>
      <c r="U73" s="444">
        <v>50</v>
      </c>
      <c r="Y73" s="126">
        <v>2</v>
      </c>
      <c r="Z73" s="126">
        <v>6</v>
      </c>
      <c r="AA73" s="126">
        <v>2026</v>
      </c>
      <c r="AB73" s="319">
        <v>1</v>
      </c>
    </row>
    <row r="74" spans="3:28" ht="21.95" customHeight="1">
      <c r="C74" s="126">
        <v>67</v>
      </c>
      <c r="D74" s="126">
        <v>21</v>
      </c>
      <c r="F74" s="126" t="s">
        <v>967</v>
      </c>
      <c r="G74" s="343" t="s">
        <v>968</v>
      </c>
      <c r="H74" s="162">
        <v>46181</v>
      </c>
      <c r="I74" s="126">
        <v>1</v>
      </c>
      <c r="J74" s="141" t="s">
        <v>697</v>
      </c>
      <c r="K74" s="159" t="s">
        <v>698</v>
      </c>
      <c r="L74" s="126">
        <v>8</v>
      </c>
      <c r="M74" s="126">
        <v>0</v>
      </c>
      <c r="N74" s="159" t="s">
        <v>543</v>
      </c>
      <c r="O74" s="126">
        <v>1</v>
      </c>
      <c r="S74" s="444">
        <v>2.1</v>
      </c>
      <c r="T74" s="444">
        <v>3</v>
      </c>
      <c r="U74" s="444">
        <v>24</v>
      </c>
      <c r="Y74" s="126">
        <v>2</v>
      </c>
      <c r="Z74" s="126">
        <v>6</v>
      </c>
      <c r="AA74" s="126">
        <v>2026</v>
      </c>
      <c r="AB74" s="319">
        <v>1</v>
      </c>
    </row>
    <row r="75" spans="3:28" ht="21.95" customHeight="1">
      <c r="C75" s="126">
        <v>68</v>
      </c>
      <c r="D75" s="126">
        <v>21</v>
      </c>
      <c r="F75" s="126" t="s">
        <v>967</v>
      </c>
      <c r="G75" s="343" t="s">
        <v>968</v>
      </c>
      <c r="H75" s="162">
        <v>46181</v>
      </c>
      <c r="I75" s="126">
        <v>1</v>
      </c>
      <c r="J75" s="141" t="s">
        <v>806</v>
      </c>
      <c r="K75" s="159" t="s">
        <v>807</v>
      </c>
      <c r="L75" s="126">
        <v>2</v>
      </c>
      <c r="M75" s="126">
        <v>0</v>
      </c>
      <c r="N75" s="159" t="s">
        <v>543</v>
      </c>
      <c r="O75" s="126">
        <v>1</v>
      </c>
      <c r="S75" s="444">
        <v>0.53</v>
      </c>
      <c r="T75" s="444">
        <v>0.8</v>
      </c>
      <c r="U75" s="444">
        <v>1.6</v>
      </c>
      <c r="Y75" s="126">
        <v>2</v>
      </c>
      <c r="Z75" s="126">
        <v>6</v>
      </c>
      <c r="AA75" s="126">
        <v>2026</v>
      </c>
      <c r="AB75" s="319">
        <v>1</v>
      </c>
    </row>
    <row r="76" spans="3:28" ht="21.95" customHeight="1">
      <c r="C76" s="126">
        <v>69</v>
      </c>
      <c r="D76" s="126">
        <v>21</v>
      </c>
      <c r="F76" s="126" t="s">
        <v>967</v>
      </c>
      <c r="G76" s="343" t="s">
        <v>968</v>
      </c>
      <c r="H76" s="162">
        <v>46181</v>
      </c>
      <c r="I76" s="126">
        <v>1</v>
      </c>
      <c r="J76" s="141" t="s">
        <v>994</v>
      </c>
      <c r="K76" s="159" t="s">
        <v>995</v>
      </c>
      <c r="L76" s="126">
        <v>8</v>
      </c>
      <c r="M76" s="126">
        <v>0</v>
      </c>
      <c r="N76" s="159" t="s">
        <v>543</v>
      </c>
      <c r="O76" s="126">
        <v>50</v>
      </c>
      <c r="S76" s="444">
        <v>0.3</v>
      </c>
      <c r="T76" s="444">
        <v>0.63</v>
      </c>
      <c r="U76" s="444">
        <v>5</v>
      </c>
      <c r="Y76" s="126">
        <v>2</v>
      </c>
      <c r="Z76" s="126">
        <v>6</v>
      </c>
      <c r="AA76" s="126">
        <v>2026</v>
      </c>
      <c r="AB76" s="319">
        <v>1</v>
      </c>
    </row>
    <row r="77" spans="3:28" ht="21.95" customHeight="1">
      <c r="C77" s="126">
        <v>70</v>
      </c>
      <c r="D77" s="126">
        <v>21</v>
      </c>
      <c r="F77" s="126" t="s">
        <v>967</v>
      </c>
      <c r="G77" s="343" t="s">
        <v>968</v>
      </c>
      <c r="H77" s="162">
        <v>46181</v>
      </c>
      <c r="I77" s="126">
        <v>1</v>
      </c>
      <c r="J77" s="141" t="s">
        <v>665</v>
      </c>
      <c r="K77" s="159" t="s">
        <v>666</v>
      </c>
      <c r="L77" s="126">
        <v>2</v>
      </c>
      <c r="M77" s="126">
        <v>0</v>
      </c>
      <c r="N77" s="159" t="s">
        <v>667</v>
      </c>
      <c r="O77" s="126">
        <v>4</v>
      </c>
      <c r="S77" s="444">
        <v>14.5</v>
      </c>
      <c r="T77" s="444">
        <v>15</v>
      </c>
      <c r="U77" s="444">
        <v>30</v>
      </c>
      <c r="Y77" s="126">
        <v>2</v>
      </c>
      <c r="Z77" s="126">
        <v>6</v>
      </c>
      <c r="AA77" s="126">
        <v>2026</v>
      </c>
      <c r="AB77" s="319">
        <v>1</v>
      </c>
    </row>
    <row r="78" spans="3:28" ht="21.95" customHeight="1">
      <c r="C78" s="126">
        <v>71</v>
      </c>
      <c r="D78" s="126">
        <v>22</v>
      </c>
      <c r="F78" s="126" t="s">
        <v>967</v>
      </c>
      <c r="G78" s="343" t="s">
        <v>986</v>
      </c>
      <c r="H78" s="162">
        <v>46181</v>
      </c>
      <c r="I78" s="126">
        <v>1</v>
      </c>
      <c r="J78" s="141" t="s">
        <v>776</v>
      </c>
      <c r="K78" s="159" t="s">
        <v>777</v>
      </c>
      <c r="L78" s="126">
        <v>8</v>
      </c>
      <c r="M78" s="126">
        <v>0</v>
      </c>
      <c r="N78" s="159" t="s">
        <v>570</v>
      </c>
      <c r="O78" s="126">
        <v>1</v>
      </c>
      <c r="S78" s="444">
        <v>4.09</v>
      </c>
      <c r="T78" s="444">
        <v>4.5</v>
      </c>
      <c r="U78" s="444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967</v>
      </c>
      <c r="G79" s="343" t="s">
        <v>986</v>
      </c>
      <c r="H79" s="162">
        <v>46181</v>
      </c>
      <c r="I79" s="126">
        <v>1</v>
      </c>
      <c r="J79" s="141" t="s">
        <v>1007</v>
      </c>
      <c r="K79" s="159" t="s">
        <v>1008</v>
      </c>
      <c r="L79" s="126">
        <v>4</v>
      </c>
      <c r="M79" s="126">
        <v>0</v>
      </c>
      <c r="N79" s="159" t="s">
        <v>543</v>
      </c>
      <c r="O79" s="126">
        <v>1</v>
      </c>
      <c r="S79" s="444">
        <v>2.7</v>
      </c>
      <c r="T79" s="444">
        <v>3</v>
      </c>
      <c r="U79" s="444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1015</v>
      </c>
      <c r="G80" s="126" t="s">
        <v>1002</v>
      </c>
      <c r="H80" s="162">
        <v>46182</v>
      </c>
      <c r="I80" s="126">
        <v>1</v>
      </c>
      <c r="J80" s="141" t="s">
        <v>750</v>
      </c>
      <c r="K80" s="159" t="s">
        <v>751</v>
      </c>
      <c r="L80" s="126">
        <v>10</v>
      </c>
      <c r="M80" s="126">
        <v>0</v>
      </c>
      <c r="N80" s="159" t="s">
        <v>792</v>
      </c>
      <c r="O80" s="126">
        <v>20</v>
      </c>
      <c r="S80" s="444">
        <v>4.1500000000000004</v>
      </c>
      <c r="T80" s="444">
        <v>4.5</v>
      </c>
      <c r="U80" s="444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1015</v>
      </c>
      <c r="G81" s="126" t="s">
        <v>1002</v>
      </c>
      <c r="H81" s="162">
        <v>46182</v>
      </c>
      <c r="I81" s="126">
        <v>1</v>
      </c>
      <c r="J81" s="141" t="s">
        <v>782</v>
      </c>
      <c r="K81" s="159" t="s">
        <v>783</v>
      </c>
      <c r="L81" s="126">
        <v>4</v>
      </c>
      <c r="M81" s="126">
        <v>0</v>
      </c>
      <c r="N81" s="159" t="s">
        <v>570</v>
      </c>
      <c r="O81" s="126">
        <v>1</v>
      </c>
      <c r="S81" s="444">
        <v>3.88</v>
      </c>
      <c r="T81" s="444">
        <v>4.5</v>
      </c>
      <c r="U81" s="444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1015</v>
      </c>
      <c r="G82" s="126" t="s">
        <v>1002</v>
      </c>
      <c r="H82" s="162">
        <v>46182</v>
      </c>
      <c r="I82" s="126">
        <v>1</v>
      </c>
      <c r="J82" s="141" t="s">
        <v>1022</v>
      </c>
      <c r="K82" s="159" t="s">
        <v>1023</v>
      </c>
      <c r="L82" s="126">
        <v>2</v>
      </c>
      <c r="M82" s="126">
        <v>0</v>
      </c>
      <c r="N82" s="159" t="s">
        <v>543</v>
      </c>
      <c r="O82" s="126">
        <v>12</v>
      </c>
      <c r="S82" s="444">
        <v>0.75</v>
      </c>
      <c r="T82" s="444">
        <v>1</v>
      </c>
      <c r="U82" s="444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1015</v>
      </c>
      <c r="G83" s="126" t="s">
        <v>1002</v>
      </c>
      <c r="H83" s="162">
        <v>46182</v>
      </c>
      <c r="I83" s="126">
        <v>1</v>
      </c>
      <c r="J83" s="141" t="s">
        <v>1027</v>
      </c>
      <c r="K83" s="159" t="s">
        <v>1028</v>
      </c>
      <c r="L83" s="126">
        <v>2</v>
      </c>
      <c r="M83" s="126">
        <v>0</v>
      </c>
      <c r="N83" s="159" t="s">
        <v>543</v>
      </c>
      <c r="O83" s="126">
        <v>1</v>
      </c>
      <c r="S83" s="444">
        <v>0.85</v>
      </c>
      <c r="T83" s="444">
        <v>1</v>
      </c>
      <c r="U83" s="444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1015</v>
      </c>
      <c r="G84" s="126" t="s">
        <v>1002</v>
      </c>
      <c r="H84" s="162">
        <v>46182</v>
      </c>
      <c r="I84" s="126">
        <v>1</v>
      </c>
      <c r="J84" s="141" t="s">
        <v>767</v>
      </c>
      <c r="K84" s="159" t="s">
        <v>768</v>
      </c>
      <c r="L84" s="126">
        <v>2</v>
      </c>
      <c r="M84" s="126">
        <v>0</v>
      </c>
      <c r="N84" s="159" t="s">
        <v>616</v>
      </c>
      <c r="O84" s="126">
        <v>1</v>
      </c>
      <c r="S84" s="444">
        <v>6</v>
      </c>
      <c r="T84" s="444">
        <v>6.5</v>
      </c>
      <c r="U84" s="444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1015</v>
      </c>
      <c r="G85" s="126" t="s">
        <v>1002</v>
      </c>
      <c r="H85" s="162">
        <v>46182</v>
      </c>
      <c r="I85" s="126">
        <v>1</v>
      </c>
      <c r="J85" s="141" t="s">
        <v>1035</v>
      </c>
      <c r="K85" s="159" t="s">
        <v>1036</v>
      </c>
      <c r="L85" s="126">
        <v>1</v>
      </c>
      <c r="M85" s="126">
        <v>0</v>
      </c>
      <c r="N85" s="159" t="s">
        <v>543</v>
      </c>
      <c r="O85" s="126">
        <v>1</v>
      </c>
      <c r="S85" s="444">
        <v>4.33</v>
      </c>
      <c r="T85" s="444">
        <v>6</v>
      </c>
      <c r="U85" s="444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1015</v>
      </c>
      <c r="G86" s="126" t="s">
        <v>1002</v>
      </c>
      <c r="H86" s="162">
        <v>46182</v>
      </c>
      <c r="I86" s="126">
        <v>1</v>
      </c>
      <c r="J86" s="141" t="s">
        <v>625</v>
      </c>
      <c r="K86" s="159" t="s">
        <v>626</v>
      </c>
      <c r="L86" s="126">
        <v>2</v>
      </c>
      <c r="M86" s="126">
        <v>0</v>
      </c>
      <c r="N86" s="159" t="s">
        <v>616</v>
      </c>
      <c r="O86" s="126">
        <v>1</v>
      </c>
      <c r="S86" s="444">
        <v>2</v>
      </c>
      <c r="T86" s="444">
        <v>2.5</v>
      </c>
      <c r="U86" s="444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1015</v>
      </c>
      <c r="G87" s="126" t="s">
        <v>1043</v>
      </c>
      <c r="H87" s="162">
        <v>46182</v>
      </c>
      <c r="I87" s="126">
        <v>1</v>
      </c>
      <c r="J87" s="141" t="s">
        <v>574</v>
      </c>
      <c r="K87" s="159" t="s">
        <v>575</v>
      </c>
      <c r="L87" s="126">
        <v>2</v>
      </c>
      <c r="M87" s="126">
        <v>0</v>
      </c>
      <c r="N87" s="159" t="s">
        <v>570</v>
      </c>
      <c r="O87" s="126">
        <v>1</v>
      </c>
      <c r="S87" s="444">
        <v>3.37</v>
      </c>
      <c r="T87" s="444">
        <v>3.5</v>
      </c>
      <c r="U87" s="444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1015</v>
      </c>
      <c r="G88" s="126" t="s">
        <v>1043</v>
      </c>
      <c r="H88" s="162">
        <v>46182</v>
      </c>
      <c r="I88" s="126">
        <v>1</v>
      </c>
      <c r="J88" s="141" t="s">
        <v>782</v>
      </c>
      <c r="K88" s="159" t="s">
        <v>783</v>
      </c>
      <c r="L88" s="126">
        <v>1</v>
      </c>
      <c r="M88" s="126">
        <v>0</v>
      </c>
      <c r="N88" s="159" t="s">
        <v>570</v>
      </c>
      <c r="O88" s="126">
        <v>1</v>
      </c>
      <c r="S88" s="444">
        <v>3.88</v>
      </c>
      <c r="T88" s="444">
        <v>4.3</v>
      </c>
      <c r="U88" s="444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1015</v>
      </c>
      <c r="G89" s="126" t="s">
        <v>1043</v>
      </c>
      <c r="H89" s="162">
        <v>46182</v>
      </c>
      <c r="I89" s="126">
        <v>1</v>
      </c>
      <c r="J89" s="141" t="s">
        <v>606</v>
      </c>
      <c r="K89" s="159" t="s">
        <v>607</v>
      </c>
      <c r="L89" s="126">
        <v>1</v>
      </c>
      <c r="M89" s="126">
        <v>0</v>
      </c>
      <c r="N89" s="159" t="s">
        <v>570</v>
      </c>
      <c r="O89" s="126">
        <v>1</v>
      </c>
      <c r="S89" s="444">
        <v>6.28</v>
      </c>
      <c r="T89" s="444">
        <v>6.7</v>
      </c>
      <c r="U89" s="444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1015</v>
      </c>
      <c r="G90" s="126" t="s">
        <v>1043</v>
      </c>
      <c r="H90" s="162">
        <v>46182</v>
      </c>
      <c r="I90" s="126">
        <v>1</v>
      </c>
      <c r="J90" s="141" t="s">
        <v>750</v>
      </c>
      <c r="K90" s="159" t="s">
        <v>751</v>
      </c>
      <c r="L90" s="126">
        <v>14</v>
      </c>
      <c r="M90" s="126">
        <v>0</v>
      </c>
      <c r="N90" s="159" t="s">
        <v>792</v>
      </c>
      <c r="O90" s="126">
        <v>20</v>
      </c>
      <c r="S90" s="444">
        <v>4.1500000000000004</v>
      </c>
      <c r="T90" s="444">
        <v>4.5</v>
      </c>
      <c r="U90" s="444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1015</v>
      </c>
      <c r="G91" s="126" t="s">
        <v>1043</v>
      </c>
      <c r="H91" s="162">
        <v>46182</v>
      </c>
      <c r="I91" s="126">
        <v>1</v>
      </c>
      <c r="J91" s="141" t="s">
        <v>640</v>
      </c>
      <c r="K91" s="159" t="s">
        <v>641</v>
      </c>
      <c r="L91" s="126">
        <v>1</v>
      </c>
      <c r="M91" s="126">
        <v>0</v>
      </c>
      <c r="N91" s="159" t="s">
        <v>543</v>
      </c>
      <c r="O91" s="126">
        <v>1</v>
      </c>
      <c r="S91" s="444">
        <v>2.9</v>
      </c>
      <c r="T91" s="444">
        <v>3</v>
      </c>
      <c r="U91" s="444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1060</v>
      </c>
      <c r="G92" s="126" t="s">
        <v>1061</v>
      </c>
      <c r="H92" s="162">
        <v>46183</v>
      </c>
      <c r="I92" s="126">
        <v>1</v>
      </c>
      <c r="J92" s="141" t="s">
        <v>750</v>
      </c>
      <c r="K92" s="159" t="s">
        <v>751</v>
      </c>
      <c r="L92" s="126">
        <v>10</v>
      </c>
      <c r="M92" s="126">
        <v>0</v>
      </c>
      <c r="N92" s="159" t="s">
        <v>792</v>
      </c>
      <c r="O92" s="126">
        <v>20</v>
      </c>
      <c r="S92" s="444">
        <v>4.1500000000000004</v>
      </c>
      <c r="T92" s="444">
        <v>4.75</v>
      </c>
      <c r="U92" s="444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1060</v>
      </c>
      <c r="G93" s="126" t="s">
        <v>1061</v>
      </c>
      <c r="H93" s="162">
        <v>46183</v>
      </c>
      <c r="I93" s="126">
        <v>1</v>
      </c>
      <c r="J93" s="141" t="s">
        <v>753</v>
      </c>
      <c r="K93" s="159" t="s">
        <v>754</v>
      </c>
      <c r="L93" s="126">
        <v>6</v>
      </c>
      <c r="M93" s="126">
        <v>0</v>
      </c>
      <c r="N93" s="159" t="s">
        <v>792</v>
      </c>
      <c r="O93" s="126">
        <v>20</v>
      </c>
      <c r="S93" s="444">
        <v>4.75</v>
      </c>
      <c r="T93" s="444">
        <v>5</v>
      </c>
      <c r="U93" s="444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1060</v>
      </c>
      <c r="G94" s="126" t="s">
        <v>1069</v>
      </c>
      <c r="H94" s="162">
        <v>46183</v>
      </c>
      <c r="I94" s="126">
        <v>1</v>
      </c>
      <c r="J94" s="141" t="s">
        <v>764</v>
      </c>
      <c r="K94" s="159" t="s">
        <v>765</v>
      </c>
      <c r="L94" s="126">
        <v>2</v>
      </c>
      <c r="M94" s="126">
        <v>0</v>
      </c>
      <c r="N94" s="159" t="s">
        <v>616</v>
      </c>
      <c r="O94" s="126">
        <v>1</v>
      </c>
      <c r="S94" s="444">
        <v>4</v>
      </c>
      <c r="T94" s="444">
        <v>5</v>
      </c>
      <c r="U94" s="444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1060</v>
      </c>
      <c r="G95" s="126" t="s">
        <v>1069</v>
      </c>
      <c r="H95" s="162">
        <v>46183</v>
      </c>
      <c r="I95" s="126">
        <v>1</v>
      </c>
      <c r="J95" s="141" t="s">
        <v>767</v>
      </c>
      <c r="K95" s="159" t="s">
        <v>768</v>
      </c>
      <c r="L95" s="126">
        <v>3</v>
      </c>
      <c r="M95" s="126">
        <v>0</v>
      </c>
      <c r="N95" s="159" t="s">
        <v>616</v>
      </c>
      <c r="O95" s="126">
        <v>1</v>
      </c>
      <c r="S95" s="444">
        <v>6</v>
      </c>
      <c r="T95" s="444">
        <v>6.8</v>
      </c>
      <c r="U95" s="444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1060</v>
      </c>
      <c r="G96" s="126" t="s">
        <v>1077</v>
      </c>
      <c r="H96" s="162">
        <v>46183</v>
      </c>
      <c r="I96" s="126">
        <v>1</v>
      </c>
      <c r="J96" s="141" t="s">
        <v>704</v>
      </c>
      <c r="K96" s="159" t="s">
        <v>705</v>
      </c>
      <c r="L96" s="126">
        <v>2</v>
      </c>
      <c r="M96" s="126">
        <v>0</v>
      </c>
      <c r="N96" s="159" t="s">
        <v>543</v>
      </c>
      <c r="O96" s="126">
        <v>1</v>
      </c>
      <c r="S96" s="444">
        <v>7.49</v>
      </c>
      <c r="T96" s="444">
        <v>8</v>
      </c>
      <c r="U96" s="444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1060</v>
      </c>
      <c r="G97" s="126" t="s">
        <v>1077</v>
      </c>
      <c r="H97" s="162">
        <v>46183</v>
      </c>
      <c r="I97" s="126">
        <v>1</v>
      </c>
      <c r="J97" s="141" t="s">
        <v>694</v>
      </c>
      <c r="K97" s="159" t="s">
        <v>695</v>
      </c>
      <c r="L97" s="126">
        <v>1</v>
      </c>
      <c r="M97" s="126">
        <v>0</v>
      </c>
      <c r="N97" s="159" t="s">
        <v>543</v>
      </c>
      <c r="O97" s="126">
        <v>1</v>
      </c>
      <c r="S97" s="444">
        <v>3.3</v>
      </c>
      <c r="T97" s="444">
        <v>3.75</v>
      </c>
      <c r="U97" s="444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1060</v>
      </c>
      <c r="G98" s="126" t="s">
        <v>1077</v>
      </c>
      <c r="H98" s="162">
        <v>46183</v>
      </c>
      <c r="I98" s="126">
        <v>1</v>
      </c>
      <c r="J98" s="141" t="s">
        <v>767</v>
      </c>
      <c r="K98" s="159" t="s">
        <v>768</v>
      </c>
      <c r="L98" s="126">
        <v>7</v>
      </c>
      <c r="M98" s="126">
        <v>0</v>
      </c>
      <c r="N98" s="159" t="s">
        <v>616</v>
      </c>
      <c r="O98" s="126">
        <v>1</v>
      </c>
      <c r="S98" s="444">
        <v>6</v>
      </c>
      <c r="T98" s="444">
        <v>7</v>
      </c>
      <c r="U98" s="444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1089</v>
      </c>
      <c r="G99" s="126" t="s">
        <v>1090</v>
      </c>
      <c r="H99" s="162">
        <v>46184</v>
      </c>
      <c r="I99" s="126">
        <v>1</v>
      </c>
      <c r="J99" s="141" t="s">
        <v>753</v>
      </c>
      <c r="K99" s="159" t="s">
        <v>754</v>
      </c>
      <c r="L99" s="126">
        <v>4</v>
      </c>
      <c r="M99" s="126">
        <v>0</v>
      </c>
      <c r="N99" s="159" t="s">
        <v>792</v>
      </c>
      <c r="O99" s="126">
        <v>20</v>
      </c>
      <c r="S99" s="444">
        <v>4.75</v>
      </c>
      <c r="T99" s="444">
        <v>5.25</v>
      </c>
      <c r="U99" s="444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1089</v>
      </c>
      <c r="G100" s="126" t="s">
        <v>1090</v>
      </c>
      <c r="H100" s="162">
        <v>46184</v>
      </c>
      <c r="I100" s="126">
        <v>1</v>
      </c>
      <c r="J100" s="141" t="s">
        <v>660</v>
      </c>
      <c r="K100" s="159" t="s">
        <v>661</v>
      </c>
      <c r="L100" s="126">
        <v>3</v>
      </c>
      <c r="M100" s="126">
        <v>0</v>
      </c>
      <c r="N100" s="159" t="s">
        <v>543</v>
      </c>
      <c r="O100" s="126">
        <v>1</v>
      </c>
      <c r="S100" s="444">
        <v>1.63</v>
      </c>
      <c r="T100" s="444">
        <v>2.25</v>
      </c>
      <c r="U100" s="444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1089</v>
      </c>
      <c r="G101" s="126" t="s">
        <v>1090</v>
      </c>
      <c r="H101" s="162">
        <v>46184</v>
      </c>
      <c r="I101" s="126">
        <v>1</v>
      </c>
      <c r="J101" s="141" t="s">
        <v>904</v>
      </c>
      <c r="K101" s="159" t="s">
        <v>905</v>
      </c>
      <c r="L101" s="126">
        <v>1</v>
      </c>
      <c r="M101" s="126">
        <v>0</v>
      </c>
      <c r="N101" s="159" t="s">
        <v>543</v>
      </c>
      <c r="O101" s="126">
        <v>1</v>
      </c>
      <c r="S101" s="444">
        <v>0.15</v>
      </c>
      <c r="T101" s="444">
        <v>0.25</v>
      </c>
      <c r="U101" s="444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1089</v>
      </c>
      <c r="G102" s="126" t="s">
        <v>1090</v>
      </c>
      <c r="H102" s="162">
        <v>46184</v>
      </c>
      <c r="I102" s="126">
        <v>1</v>
      </c>
      <c r="J102" s="141" t="s">
        <v>759</v>
      </c>
      <c r="K102" s="159" t="s">
        <v>760</v>
      </c>
      <c r="L102" s="126">
        <v>3</v>
      </c>
      <c r="M102" s="126">
        <v>0</v>
      </c>
      <c r="N102" s="159" t="s">
        <v>616</v>
      </c>
      <c r="O102" s="126">
        <v>1</v>
      </c>
      <c r="S102" s="444">
        <v>1</v>
      </c>
      <c r="T102" s="444">
        <v>1.5</v>
      </c>
      <c r="U102" s="444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1089</v>
      </c>
      <c r="G103" s="126" t="s">
        <v>1104</v>
      </c>
      <c r="H103" s="162">
        <v>46184</v>
      </c>
      <c r="I103" s="126">
        <v>1</v>
      </c>
      <c r="J103" s="141" t="s">
        <v>1106</v>
      </c>
      <c r="K103" s="159" t="s">
        <v>1107</v>
      </c>
      <c r="L103" s="126">
        <v>2</v>
      </c>
      <c r="M103" s="126">
        <v>0</v>
      </c>
      <c r="N103" s="159" t="s">
        <v>543</v>
      </c>
      <c r="O103" s="126">
        <v>1</v>
      </c>
      <c r="S103" s="444">
        <v>0.23</v>
      </c>
      <c r="T103" s="444">
        <v>1</v>
      </c>
      <c r="U103" s="444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1089</v>
      </c>
      <c r="G104" s="126" t="s">
        <v>1104</v>
      </c>
      <c r="H104" s="162">
        <v>46184</v>
      </c>
      <c r="I104" s="126">
        <v>1</v>
      </c>
      <c r="J104" s="141" t="s">
        <v>1111</v>
      </c>
      <c r="K104" s="159" t="s">
        <v>1112</v>
      </c>
      <c r="L104" s="126">
        <v>2</v>
      </c>
      <c r="M104" s="126">
        <v>0</v>
      </c>
      <c r="N104" s="159" t="s">
        <v>543</v>
      </c>
      <c r="O104" s="126">
        <v>1</v>
      </c>
      <c r="S104" s="444">
        <v>0.28999999999999998</v>
      </c>
      <c r="T104" s="444">
        <v>1</v>
      </c>
      <c r="U104" s="444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1089</v>
      </c>
      <c r="G105" s="126" t="s">
        <v>1104</v>
      </c>
      <c r="H105" s="162">
        <v>46184</v>
      </c>
      <c r="I105" s="126">
        <v>1</v>
      </c>
      <c r="J105" s="141" t="s">
        <v>684</v>
      </c>
      <c r="K105" s="159" t="s">
        <v>685</v>
      </c>
      <c r="L105" s="126">
        <v>1</v>
      </c>
      <c r="M105" s="126">
        <v>0</v>
      </c>
      <c r="N105" s="159" t="s">
        <v>543</v>
      </c>
      <c r="O105" s="126">
        <v>1</v>
      </c>
      <c r="S105" s="444">
        <v>3.74</v>
      </c>
      <c r="T105" s="444">
        <v>1</v>
      </c>
      <c r="U105" s="444">
        <v>1</v>
      </c>
      <c r="X105" s="126" t="s">
        <v>1116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1089</v>
      </c>
      <c r="G106" s="126" t="s">
        <v>1104</v>
      </c>
      <c r="H106" s="162">
        <v>46184</v>
      </c>
      <c r="I106" s="126">
        <v>1</v>
      </c>
      <c r="J106" s="141" t="s">
        <v>625</v>
      </c>
      <c r="K106" s="159" t="s">
        <v>626</v>
      </c>
      <c r="L106" s="126">
        <v>3</v>
      </c>
      <c r="M106" s="126">
        <v>0</v>
      </c>
      <c r="N106" s="159" t="s">
        <v>616</v>
      </c>
      <c r="O106" s="126">
        <v>1</v>
      </c>
      <c r="S106" s="444">
        <v>2</v>
      </c>
      <c r="T106" s="444">
        <v>2.5</v>
      </c>
      <c r="U106" s="444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1089</v>
      </c>
      <c r="G107" s="126" t="s">
        <v>1104</v>
      </c>
      <c r="H107" s="162">
        <v>46184</v>
      </c>
      <c r="I107" s="126">
        <v>1</v>
      </c>
      <c r="J107" s="141" t="s">
        <v>1123</v>
      </c>
      <c r="K107" s="159" t="s">
        <v>1124</v>
      </c>
      <c r="L107" s="126">
        <v>1</v>
      </c>
      <c r="M107" s="126">
        <v>0</v>
      </c>
      <c r="N107" s="159" t="s">
        <v>543</v>
      </c>
      <c r="O107" s="126">
        <v>1</v>
      </c>
      <c r="S107" s="444">
        <v>1.32</v>
      </c>
      <c r="T107" s="444">
        <v>1.75</v>
      </c>
      <c r="U107" s="444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1089</v>
      </c>
      <c r="G108" s="126" t="s">
        <v>1104</v>
      </c>
      <c r="H108" s="162">
        <v>46184</v>
      </c>
      <c r="I108" s="126">
        <v>1</v>
      </c>
      <c r="J108" s="141" t="s">
        <v>713</v>
      </c>
      <c r="K108" s="159" t="s">
        <v>714</v>
      </c>
      <c r="L108" s="126">
        <v>1</v>
      </c>
      <c r="M108" s="126">
        <v>0</v>
      </c>
      <c r="N108" s="159" t="s">
        <v>543</v>
      </c>
      <c r="O108" s="126">
        <v>1</v>
      </c>
      <c r="S108" s="444">
        <v>3.01</v>
      </c>
      <c r="T108" s="444">
        <v>3.5</v>
      </c>
      <c r="U108" s="444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1089</v>
      </c>
      <c r="G109" s="126" t="s">
        <v>1104</v>
      </c>
      <c r="H109" s="162">
        <v>46184</v>
      </c>
      <c r="I109" s="126">
        <v>1</v>
      </c>
      <c r="J109" s="141" t="s">
        <v>1131</v>
      </c>
      <c r="K109" s="159" t="s">
        <v>1132</v>
      </c>
      <c r="L109" s="126">
        <v>5</v>
      </c>
      <c r="M109" s="126">
        <v>0</v>
      </c>
      <c r="N109" s="159" t="s">
        <v>1133</v>
      </c>
      <c r="O109" s="126">
        <v>1</v>
      </c>
      <c r="S109" s="444">
        <v>1.35</v>
      </c>
      <c r="T109" s="444">
        <v>1.75</v>
      </c>
      <c r="U109" s="444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1089</v>
      </c>
      <c r="G110" s="126" t="s">
        <v>1104</v>
      </c>
      <c r="H110" s="162">
        <v>46184</v>
      </c>
      <c r="I110" s="126">
        <v>1</v>
      </c>
      <c r="J110" s="141" t="s">
        <v>1137</v>
      </c>
      <c r="K110" s="159" t="s">
        <v>1138</v>
      </c>
      <c r="L110" s="126">
        <v>4</v>
      </c>
      <c r="M110" s="126">
        <v>0</v>
      </c>
      <c r="N110" s="159" t="s">
        <v>543</v>
      </c>
      <c r="O110" s="126">
        <v>100</v>
      </c>
      <c r="S110" s="444">
        <v>0.18</v>
      </c>
      <c r="T110" s="444">
        <v>0.5</v>
      </c>
      <c r="U110" s="444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1089</v>
      </c>
      <c r="G111" s="126" t="s">
        <v>1104</v>
      </c>
      <c r="H111" s="162">
        <v>46184</v>
      </c>
      <c r="I111" s="126">
        <v>1</v>
      </c>
      <c r="J111" s="141" t="s">
        <v>1142</v>
      </c>
      <c r="K111" s="159" t="s">
        <v>1143</v>
      </c>
      <c r="L111" s="126">
        <v>3</v>
      </c>
      <c r="M111" s="126">
        <v>0</v>
      </c>
      <c r="N111" s="159" t="s">
        <v>543</v>
      </c>
      <c r="O111" s="126">
        <v>1</v>
      </c>
      <c r="S111" s="444">
        <v>0.28999999999999998</v>
      </c>
      <c r="T111" s="444">
        <v>0.5</v>
      </c>
      <c r="U111" s="444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1089</v>
      </c>
      <c r="G112" s="126" t="s">
        <v>1104</v>
      </c>
      <c r="H112" s="162">
        <v>46184</v>
      </c>
      <c r="I112" s="126">
        <v>1</v>
      </c>
      <c r="J112" s="141" t="s">
        <v>973</v>
      </c>
      <c r="K112" s="159" t="s">
        <v>974</v>
      </c>
      <c r="L112" s="126">
        <v>3</v>
      </c>
      <c r="M112" s="126">
        <v>0</v>
      </c>
      <c r="N112" s="159" t="s">
        <v>543</v>
      </c>
      <c r="O112" s="126">
        <v>1</v>
      </c>
      <c r="S112" s="444">
        <v>0.24</v>
      </c>
      <c r="T112" s="444">
        <v>0.5</v>
      </c>
      <c r="U112" s="444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1089</v>
      </c>
      <c r="G113" s="126" t="s">
        <v>1104</v>
      </c>
      <c r="H113" s="162">
        <v>46184</v>
      </c>
      <c r="I113" s="126">
        <v>1</v>
      </c>
      <c r="J113" s="141" t="s">
        <v>599</v>
      </c>
      <c r="K113" s="159" t="s">
        <v>600</v>
      </c>
      <c r="L113" s="126">
        <v>15</v>
      </c>
      <c r="M113" s="126">
        <v>0</v>
      </c>
      <c r="N113" s="159" t="s">
        <v>543</v>
      </c>
      <c r="O113" s="126">
        <v>1</v>
      </c>
      <c r="S113" s="444">
        <v>0.5</v>
      </c>
      <c r="T113" s="444">
        <v>0.63</v>
      </c>
      <c r="U113" s="444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1089</v>
      </c>
      <c r="G114" s="126" t="s">
        <v>1104</v>
      </c>
      <c r="H114" s="162">
        <v>46184</v>
      </c>
      <c r="I114" s="126">
        <v>1</v>
      </c>
      <c r="J114" s="141" t="s">
        <v>1153</v>
      </c>
      <c r="K114" s="159" t="s">
        <v>1154</v>
      </c>
      <c r="L114" s="126">
        <v>1</v>
      </c>
      <c r="M114" s="126">
        <v>0</v>
      </c>
      <c r="N114" s="159" t="s">
        <v>543</v>
      </c>
      <c r="O114" s="126">
        <v>1</v>
      </c>
      <c r="S114" s="444">
        <v>0.7</v>
      </c>
      <c r="T114" s="444">
        <v>1.25</v>
      </c>
      <c r="U114" s="444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1089</v>
      </c>
      <c r="G115" s="126" t="s">
        <v>1158</v>
      </c>
      <c r="H115" s="162">
        <v>46184</v>
      </c>
      <c r="I115" s="126">
        <v>1</v>
      </c>
      <c r="J115" s="141" t="s">
        <v>750</v>
      </c>
      <c r="K115" s="159" t="s">
        <v>751</v>
      </c>
      <c r="L115" s="126">
        <v>5</v>
      </c>
      <c r="M115" s="126">
        <v>0</v>
      </c>
      <c r="N115" s="159" t="s">
        <v>792</v>
      </c>
      <c r="O115" s="126">
        <v>20</v>
      </c>
      <c r="S115" s="444">
        <v>4.1500000000000004</v>
      </c>
      <c r="T115" s="444">
        <v>4.75</v>
      </c>
      <c r="U115" s="444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1089</v>
      </c>
      <c r="G116" s="126" t="s">
        <v>1163</v>
      </c>
      <c r="H116" s="162">
        <v>46184</v>
      </c>
      <c r="I116" s="126">
        <v>1</v>
      </c>
      <c r="J116" s="141" t="s">
        <v>650</v>
      </c>
      <c r="K116" s="159" t="s">
        <v>651</v>
      </c>
      <c r="L116" s="126">
        <v>2</v>
      </c>
      <c r="M116" s="126">
        <v>0</v>
      </c>
      <c r="N116" s="159" t="s">
        <v>570</v>
      </c>
      <c r="O116" s="126">
        <v>1</v>
      </c>
      <c r="S116" s="444">
        <v>8.36</v>
      </c>
      <c r="T116" s="444">
        <v>8.25</v>
      </c>
      <c r="U116" s="444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1089</v>
      </c>
      <c r="G117" s="126" t="s">
        <v>1163</v>
      </c>
      <c r="H117" s="162">
        <v>46184</v>
      </c>
      <c r="I117" s="126">
        <v>1</v>
      </c>
      <c r="J117" s="141" t="s">
        <v>1168</v>
      </c>
      <c r="K117" s="159" t="s">
        <v>1169</v>
      </c>
      <c r="L117" s="126">
        <v>4</v>
      </c>
      <c r="M117" s="126">
        <v>0</v>
      </c>
      <c r="N117" s="159" t="s">
        <v>570</v>
      </c>
      <c r="O117" s="126">
        <v>1</v>
      </c>
      <c r="S117" s="444">
        <v>9.48</v>
      </c>
      <c r="T117" s="444">
        <v>10.5</v>
      </c>
      <c r="U117" s="444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1089</v>
      </c>
      <c r="G118" s="126" t="s">
        <v>1163</v>
      </c>
      <c r="H118" s="162">
        <v>46184</v>
      </c>
      <c r="I118" s="126">
        <v>1</v>
      </c>
      <c r="J118" s="141" t="s">
        <v>753</v>
      </c>
      <c r="K118" s="159" t="s">
        <v>754</v>
      </c>
      <c r="L118" s="126">
        <v>6</v>
      </c>
      <c r="M118" s="126">
        <v>0</v>
      </c>
      <c r="N118" s="159" t="s">
        <v>792</v>
      </c>
      <c r="O118" s="126">
        <v>20</v>
      </c>
      <c r="S118" s="444">
        <v>4.75</v>
      </c>
      <c r="T118" s="444">
        <v>5</v>
      </c>
      <c r="U118" s="444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1176</v>
      </c>
      <c r="G119" s="126" t="s">
        <v>1177</v>
      </c>
      <c r="H119" s="162">
        <v>46185</v>
      </c>
      <c r="I119" s="126">
        <v>1</v>
      </c>
      <c r="J119" s="141" t="s">
        <v>680</v>
      </c>
      <c r="K119" s="159" t="s">
        <v>681</v>
      </c>
      <c r="L119" s="126">
        <v>2</v>
      </c>
      <c r="M119" s="126">
        <v>0</v>
      </c>
      <c r="N119" s="159" t="s">
        <v>543</v>
      </c>
      <c r="O119" s="126">
        <v>1</v>
      </c>
      <c r="S119" s="444">
        <v>11.32</v>
      </c>
      <c r="T119" s="444">
        <v>10</v>
      </c>
      <c r="U119" s="444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1176</v>
      </c>
      <c r="G120" s="126" t="s">
        <v>1177</v>
      </c>
      <c r="H120" s="162">
        <v>46185</v>
      </c>
      <c r="I120" s="126">
        <v>1</v>
      </c>
      <c r="J120" s="141" t="s">
        <v>816</v>
      </c>
      <c r="K120" s="159" t="s">
        <v>817</v>
      </c>
      <c r="L120" s="126">
        <v>6</v>
      </c>
      <c r="M120" s="126">
        <v>0</v>
      </c>
      <c r="N120" s="159" t="s">
        <v>543</v>
      </c>
      <c r="O120" s="126">
        <v>1</v>
      </c>
      <c r="S120" s="444">
        <v>1.79</v>
      </c>
      <c r="T120" s="444">
        <v>3.5</v>
      </c>
      <c r="U120" s="444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1176</v>
      </c>
      <c r="G121" s="126" t="s">
        <v>1177</v>
      </c>
      <c r="H121" s="162">
        <v>46185</v>
      </c>
      <c r="I121" s="126">
        <v>1</v>
      </c>
      <c r="J121" s="141" t="s">
        <v>1185</v>
      </c>
      <c r="K121" s="159" t="s">
        <v>1186</v>
      </c>
      <c r="L121" s="126">
        <v>3</v>
      </c>
      <c r="M121" s="126">
        <v>0</v>
      </c>
      <c r="N121" s="159" t="s">
        <v>543</v>
      </c>
      <c r="O121" s="126">
        <v>1</v>
      </c>
      <c r="S121" s="444">
        <v>1.49</v>
      </c>
      <c r="T121" s="444">
        <v>2</v>
      </c>
      <c r="U121" s="444">
        <v>6</v>
      </c>
      <c r="X121" s="126" t="s">
        <v>1187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1176</v>
      </c>
      <c r="G122" s="126" t="s">
        <v>1177</v>
      </c>
      <c r="H122" s="162">
        <v>46185</v>
      </c>
      <c r="I122" s="126">
        <v>1</v>
      </c>
      <c r="J122" s="141" t="s">
        <v>1191</v>
      </c>
      <c r="K122" s="159" t="s">
        <v>1192</v>
      </c>
      <c r="L122" s="126">
        <v>2</v>
      </c>
      <c r="M122" s="126">
        <v>0</v>
      </c>
      <c r="N122" s="159" t="s">
        <v>543</v>
      </c>
      <c r="O122" s="126">
        <v>1</v>
      </c>
      <c r="S122" s="444">
        <v>0.5</v>
      </c>
      <c r="T122" s="444">
        <v>0.63</v>
      </c>
      <c r="U122" s="444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1176</v>
      </c>
      <c r="G123" s="126" t="s">
        <v>1177</v>
      </c>
      <c r="H123" s="162">
        <v>46185</v>
      </c>
      <c r="I123" s="126">
        <v>1</v>
      </c>
      <c r="J123" s="141" t="s">
        <v>1196</v>
      </c>
      <c r="K123" s="159" t="s">
        <v>1197</v>
      </c>
      <c r="L123" s="126">
        <v>1</v>
      </c>
      <c r="M123" s="126">
        <v>0</v>
      </c>
      <c r="N123" s="159" t="s">
        <v>543</v>
      </c>
      <c r="O123" s="126">
        <v>1</v>
      </c>
      <c r="S123" s="444">
        <v>1.75</v>
      </c>
      <c r="T123" s="444">
        <v>2</v>
      </c>
      <c r="U123" s="444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1176</v>
      </c>
      <c r="G124" s="126" t="s">
        <v>1177</v>
      </c>
      <c r="H124" s="162">
        <v>46185</v>
      </c>
      <c r="I124" s="126">
        <v>1</v>
      </c>
      <c r="J124" s="141" t="s">
        <v>1201</v>
      </c>
      <c r="K124" s="159" t="s">
        <v>1202</v>
      </c>
      <c r="L124" s="126">
        <v>1</v>
      </c>
      <c r="M124" s="126">
        <v>0</v>
      </c>
      <c r="N124" s="159" t="s">
        <v>543</v>
      </c>
      <c r="O124" s="126">
        <v>1</v>
      </c>
      <c r="S124" s="444">
        <v>0.55000000000000004</v>
      </c>
      <c r="T124" s="444">
        <v>1.1299999999999999</v>
      </c>
      <c r="U124" s="444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1176</v>
      </c>
      <c r="G125" s="126" t="s">
        <v>1177</v>
      </c>
      <c r="H125" s="162">
        <v>46185</v>
      </c>
      <c r="I125" s="126">
        <v>1</v>
      </c>
      <c r="J125" s="141" t="s">
        <v>1007</v>
      </c>
      <c r="K125" s="159" t="s">
        <v>1008</v>
      </c>
      <c r="L125" s="126">
        <v>1</v>
      </c>
      <c r="M125" s="126">
        <v>0</v>
      </c>
      <c r="N125" s="159" t="s">
        <v>543</v>
      </c>
      <c r="O125" s="126">
        <v>1</v>
      </c>
      <c r="S125" s="444">
        <v>2.7</v>
      </c>
      <c r="T125" s="444">
        <v>3</v>
      </c>
      <c r="U125" s="444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1176</v>
      </c>
      <c r="G126" s="126" t="s">
        <v>1177</v>
      </c>
      <c r="H126" s="162">
        <v>46185</v>
      </c>
      <c r="I126" s="126">
        <v>1</v>
      </c>
      <c r="J126" s="141" t="s">
        <v>1209</v>
      </c>
      <c r="K126" s="159" t="s">
        <v>1210</v>
      </c>
      <c r="L126" s="126">
        <v>1</v>
      </c>
      <c r="M126" s="126">
        <v>0</v>
      </c>
      <c r="N126" s="159" t="s">
        <v>543</v>
      </c>
      <c r="O126" s="126">
        <v>1</v>
      </c>
      <c r="S126" s="444">
        <v>0.95</v>
      </c>
      <c r="T126" s="444">
        <v>1.5</v>
      </c>
      <c r="U126" s="444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1176</v>
      </c>
      <c r="G127" s="126" t="s">
        <v>1177</v>
      </c>
      <c r="H127" s="162">
        <v>46185</v>
      </c>
      <c r="I127" s="126">
        <v>1</v>
      </c>
      <c r="J127" s="141" t="s">
        <v>1214</v>
      </c>
      <c r="K127" s="159" t="s">
        <v>1215</v>
      </c>
      <c r="L127" s="126">
        <v>1</v>
      </c>
      <c r="M127" s="126">
        <v>0</v>
      </c>
      <c r="N127" s="159" t="s">
        <v>543</v>
      </c>
      <c r="O127" s="126">
        <v>1</v>
      </c>
      <c r="S127" s="444">
        <v>0.41</v>
      </c>
      <c r="T127" s="444">
        <v>0.75</v>
      </c>
      <c r="U127" s="444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1176</v>
      </c>
      <c r="G128" s="126" t="s">
        <v>1177</v>
      </c>
      <c r="H128" s="162">
        <v>46185</v>
      </c>
      <c r="I128" s="126">
        <v>1</v>
      </c>
      <c r="J128" s="141" t="s">
        <v>1219</v>
      </c>
      <c r="K128" s="159" t="s">
        <v>1220</v>
      </c>
      <c r="L128" s="126">
        <v>1</v>
      </c>
      <c r="M128" s="126">
        <v>0</v>
      </c>
      <c r="N128" s="159" t="s">
        <v>543</v>
      </c>
      <c r="O128" s="126">
        <v>1</v>
      </c>
      <c r="S128" s="444">
        <v>1.9</v>
      </c>
      <c r="T128" s="444">
        <v>2.25</v>
      </c>
      <c r="U128" s="444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1176</v>
      </c>
      <c r="G129" s="126" t="s">
        <v>1177</v>
      </c>
      <c r="H129" s="162">
        <v>46185</v>
      </c>
      <c r="I129" s="126">
        <v>1</v>
      </c>
      <c r="J129" s="141" t="s">
        <v>645</v>
      </c>
      <c r="K129" s="159" t="s">
        <v>646</v>
      </c>
      <c r="L129" s="126">
        <v>7</v>
      </c>
      <c r="M129" s="126">
        <v>0</v>
      </c>
      <c r="N129" s="159" t="s">
        <v>543</v>
      </c>
      <c r="O129" s="126">
        <v>1</v>
      </c>
      <c r="S129" s="444">
        <v>0.15</v>
      </c>
      <c r="T129" s="444">
        <v>0.38</v>
      </c>
      <c r="U129" s="444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1176</v>
      </c>
      <c r="G130" s="126" t="s">
        <v>1177</v>
      </c>
      <c r="H130" s="162">
        <v>46185</v>
      </c>
      <c r="I130" s="126">
        <v>1</v>
      </c>
      <c r="J130" s="141" t="s">
        <v>1227</v>
      </c>
      <c r="K130" s="159" t="s">
        <v>1228</v>
      </c>
      <c r="L130" s="126">
        <v>2</v>
      </c>
      <c r="M130" s="126">
        <v>0</v>
      </c>
      <c r="N130" s="159" t="s">
        <v>543</v>
      </c>
      <c r="O130" s="126">
        <v>1</v>
      </c>
      <c r="S130" s="444">
        <v>0.22</v>
      </c>
      <c r="T130" s="444">
        <v>0.38</v>
      </c>
      <c r="U130" s="444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1176</v>
      </c>
      <c r="G131" s="126" t="s">
        <v>1177</v>
      </c>
      <c r="H131" s="162">
        <v>46185</v>
      </c>
      <c r="I131" s="126">
        <v>1</v>
      </c>
      <c r="J131" s="141" t="s">
        <v>1232</v>
      </c>
      <c r="K131" s="159" t="s">
        <v>1233</v>
      </c>
      <c r="L131" s="126">
        <v>2</v>
      </c>
      <c r="M131" s="126">
        <v>0</v>
      </c>
      <c r="N131" s="159" t="s">
        <v>543</v>
      </c>
      <c r="O131" s="126">
        <v>1</v>
      </c>
      <c r="S131" s="444">
        <v>0.25</v>
      </c>
      <c r="T131" s="444">
        <v>0.5</v>
      </c>
      <c r="U131" s="444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1176</v>
      </c>
      <c r="G132" s="126" t="s">
        <v>1177</v>
      </c>
      <c r="H132" s="162">
        <v>46185</v>
      </c>
      <c r="I132" s="126">
        <v>1</v>
      </c>
      <c r="J132" s="141" t="s">
        <v>904</v>
      </c>
      <c r="K132" s="159" t="s">
        <v>905</v>
      </c>
      <c r="L132" s="126">
        <v>1</v>
      </c>
      <c r="M132" s="126">
        <v>0</v>
      </c>
      <c r="N132" s="159" t="s">
        <v>543</v>
      </c>
      <c r="O132" s="126">
        <v>1</v>
      </c>
      <c r="S132" s="444">
        <v>0.15</v>
      </c>
      <c r="T132" s="444">
        <v>0.25</v>
      </c>
      <c r="U132" s="444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1176</v>
      </c>
      <c r="G133" s="126" t="s">
        <v>1177</v>
      </c>
      <c r="H133" s="162">
        <v>46185</v>
      </c>
      <c r="I133" s="126">
        <v>1</v>
      </c>
      <c r="J133" s="141" t="s">
        <v>1240</v>
      </c>
      <c r="K133" s="159" t="s">
        <v>1241</v>
      </c>
      <c r="L133" s="126">
        <v>1</v>
      </c>
      <c r="M133" s="126">
        <v>0</v>
      </c>
      <c r="N133" s="159" t="s">
        <v>543</v>
      </c>
      <c r="O133" s="126">
        <v>1</v>
      </c>
      <c r="S133" s="444">
        <v>0.53</v>
      </c>
      <c r="T133" s="444">
        <v>1</v>
      </c>
      <c r="U133" s="444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1176</v>
      </c>
      <c r="G134" s="126" t="s">
        <v>1177</v>
      </c>
      <c r="H134" s="162">
        <v>46185</v>
      </c>
      <c r="I134" s="126">
        <v>1</v>
      </c>
      <c r="J134" s="141" t="s">
        <v>733</v>
      </c>
      <c r="K134" s="159" t="s">
        <v>734</v>
      </c>
      <c r="L134" s="126">
        <v>1</v>
      </c>
      <c r="M134" s="126">
        <v>0</v>
      </c>
      <c r="N134" s="159" t="s">
        <v>667</v>
      </c>
      <c r="O134" s="126">
        <v>12</v>
      </c>
      <c r="S134" s="444">
        <v>4.41</v>
      </c>
      <c r="T134" s="444">
        <v>5</v>
      </c>
      <c r="U134" s="444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1176</v>
      </c>
      <c r="G135" s="126" t="s">
        <v>1248</v>
      </c>
      <c r="H135" s="162">
        <v>46185</v>
      </c>
      <c r="I135" s="126">
        <v>1</v>
      </c>
      <c r="J135" s="141" t="s">
        <v>750</v>
      </c>
      <c r="K135" s="159" t="s">
        <v>751</v>
      </c>
      <c r="L135" s="126">
        <v>10</v>
      </c>
      <c r="M135" s="126">
        <v>0</v>
      </c>
      <c r="N135" s="159" t="s">
        <v>792</v>
      </c>
      <c r="O135" s="126">
        <v>20</v>
      </c>
      <c r="S135" s="444">
        <v>4.1500000000000004</v>
      </c>
      <c r="T135" s="444">
        <v>4.5</v>
      </c>
      <c r="U135" s="444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1176</v>
      </c>
      <c r="G136" s="126" t="s">
        <v>1253</v>
      </c>
      <c r="H136" s="162">
        <v>46185</v>
      </c>
      <c r="I136" s="126">
        <v>1</v>
      </c>
      <c r="J136" s="141" t="s">
        <v>562</v>
      </c>
      <c r="K136" s="159" t="s">
        <v>563</v>
      </c>
      <c r="L136" s="126">
        <v>1</v>
      </c>
      <c r="M136" s="126">
        <v>0</v>
      </c>
      <c r="N136" s="159" t="s">
        <v>938</v>
      </c>
      <c r="O136" s="126">
        <v>1</v>
      </c>
      <c r="S136" s="444">
        <v>95</v>
      </c>
      <c r="T136" s="444">
        <v>95</v>
      </c>
      <c r="U136" s="444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1258</v>
      </c>
      <c r="G137" s="126" t="s">
        <v>1259</v>
      </c>
      <c r="H137" s="162">
        <v>46186</v>
      </c>
      <c r="I137" s="126">
        <v>1</v>
      </c>
      <c r="J137" s="141" t="s">
        <v>750</v>
      </c>
      <c r="K137" s="159" t="s">
        <v>751</v>
      </c>
      <c r="L137" s="126">
        <v>5</v>
      </c>
      <c r="M137" s="126">
        <v>0</v>
      </c>
      <c r="N137" s="159" t="s">
        <v>792</v>
      </c>
      <c r="O137" s="126">
        <v>20</v>
      </c>
      <c r="S137" s="444">
        <v>4.1500000000000004</v>
      </c>
      <c r="T137" s="444">
        <v>4.75</v>
      </c>
      <c r="U137" s="444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1258</v>
      </c>
      <c r="G138" s="126" t="s">
        <v>1259</v>
      </c>
      <c r="H138" s="162">
        <v>46186</v>
      </c>
      <c r="I138" s="126">
        <v>1</v>
      </c>
      <c r="J138" s="141" t="s">
        <v>779</v>
      </c>
      <c r="K138" s="159" t="s">
        <v>780</v>
      </c>
      <c r="L138" s="126">
        <v>5</v>
      </c>
      <c r="M138" s="126">
        <v>0</v>
      </c>
      <c r="N138" s="159" t="s">
        <v>570</v>
      </c>
      <c r="O138" s="126">
        <v>1</v>
      </c>
      <c r="S138" s="444">
        <v>4.92</v>
      </c>
      <c r="T138" s="444">
        <v>5</v>
      </c>
      <c r="U138" s="444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1258</v>
      </c>
      <c r="G139" s="126" t="s">
        <v>1267</v>
      </c>
      <c r="H139" s="162">
        <v>46186</v>
      </c>
      <c r="I139" s="126">
        <v>1</v>
      </c>
      <c r="J139" s="141" t="s">
        <v>806</v>
      </c>
      <c r="K139" s="159" t="s">
        <v>807</v>
      </c>
      <c r="L139" s="126">
        <v>2</v>
      </c>
      <c r="M139" s="126">
        <v>0</v>
      </c>
      <c r="N139" s="159" t="s">
        <v>543</v>
      </c>
      <c r="O139" s="126">
        <v>1</v>
      </c>
      <c r="S139" s="444">
        <v>0.53</v>
      </c>
      <c r="T139" s="444">
        <v>0.75</v>
      </c>
      <c r="U139" s="444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1258</v>
      </c>
      <c r="G140" s="126" t="s">
        <v>1267</v>
      </c>
      <c r="H140" s="162">
        <v>46186</v>
      </c>
      <c r="I140" s="126">
        <v>1</v>
      </c>
      <c r="J140" s="141" t="s">
        <v>1123</v>
      </c>
      <c r="K140" s="159" t="s">
        <v>1124</v>
      </c>
      <c r="L140" s="126">
        <v>2</v>
      </c>
      <c r="M140" s="126">
        <v>0</v>
      </c>
      <c r="N140" s="159" t="s">
        <v>543</v>
      </c>
      <c r="O140" s="126">
        <v>1</v>
      </c>
      <c r="S140" s="444">
        <v>1.32</v>
      </c>
      <c r="T140" s="444">
        <v>1.75</v>
      </c>
      <c r="U140" s="444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1258</v>
      </c>
      <c r="G141" s="126" t="s">
        <v>1267</v>
      </c>
      <c r="H141" s="162">
        <v>46186</v>
      </c>
      <c r="I141" s="126">
        <v>1</v>
      </c>
      <c r="J141" s="141" t="s">
        <v>978</v>
      </c>
      <c r="K141" s="159" t="s">
        <v>979</v>
      </c>
      <c r="L141" s="126">
        <v>3</v>
      </c>
      <c r="M141" s="126">
        <v>0</v>
      </c>
      <c r="N141" s="159" t="s">
        <v>543</v>
      </c>
      <c r="O141" s="126">
        <v>1</v>
      </c>
      <c r="S141" s="444">
        <v>0.34</v>
      </c>
      <c r="T141" s="444">
        <v>0.75</v>
      </c>
      <c r="U141" s="444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1258</v>
      </c>
      <c r="G142" s="126" t="s">
        <v>1267</v>
      </c>
      <c r="H142" s="162">
        <v>46186</v>
      </c>
      <c r="I142" s="126">
        <v>1</v>
      </c>
      <c r="J142" s="141" t="s">
        <v>973</v>
      </c>
      <c r="K142" s="159" t="s">
        <v>974</v>
      </c>
      <c r="L142" s="126">
        <v>2</v>
      </c>
      <c r="M142" s="126">
        <v>0</v>
      </c>
      <c r="N142" s="159" t="s">
        <v>543</v>
      </c>
      <c r="O142" s="126">
        <v>1</v>
      </c>
      <c r="S142" s="444">
        <v>0.24</v>
      </c>
      <c r="T142" s="444">
        <v>0.5</v>
      </c>
      <c r="U142" s="444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1258</v>
      </c>
      <c r="G143" s="126" t="s">
        <v>1267</v>
      </c>
      <c r="H143" s="162">
        <v>46186</v>
      </c>
      <c r="I143" s="126">
        <v>1</v>
      </c>
      <c r="J143" s="141" t="s">
        <v>1201</v>
      </c>
      <c r="K143" s="159" t="s">
        <v>1202</v>
      </c>
      <c r="L143" s="126">
        <v>1</v>
      </c>
      <c r="M143" s="126">
        <v>0</v>
      </c>
      <c r="N143" s="159" t="s">
        <v>543</v>
      </c>
      <c r="O143" s="126">
        <v>1</v>
      </c>
      <c r="S143" s="444">
        <v>0.55000000000000004</v>
      </c>
      <c r="T143" s="444">
        <v>0.75</v>
      </c>
      <c r="U143" s="444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1258</v>
      </c>
      <c r="G144" s="126" t="s">
        <v>1267</v>
      </c>
      <c r="H144" s="162">
        <v>46186</v>
      </c>
      <c r="I144" s="126">
        <v>1</v>
      </c>
      <c r="J144" s="141" t="s">
        <v>1240</v>
      </c>
      <c r="K144" s="159" t="s">
        <v>1241</v>
      </c>
      <c r="L144" s="126">
        <v>2</v>
      </c>
      <c r="M144" s="126">
        <v>0</v>
      </c>
      <c r="N144" s="159" t="s">
        <v>543</v>
      </c>
      <c r="O144" s="126">
        <v>1</v>
      </c>
      <c r="S144" s="444">
        <v>0.53</v>
      </c>
      <c r="T144" s="444">
        <v>0.5</v>
      </c>
      <c r="U144" s="444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1258</v>
      </c>
      <c r="G145" s="126" t="s">
        <v>1267</v>
      </c>
      <c r="H145" s="162">
        <v>46186</v>
      </c>
      <c r="I145" s="126">
        <v>1</v>
      </c>
      <c r="J145" s="141" t="s">
        <v>811</v>
      </c>
      <c r="K145" s="159" t="s">
        <v>812</v>
      </c>
      <c r="L145" s="126">
        <v>1</v>
      </c>
      <c r="M145" s="126">
        <v>0</v>
      </c>
      <c r="N145" s="159" t="s">
        <v>543</v>
      </c>
      <c r="O145" s="126">
        <v>1</v>
      </c>
      <c r="S145" s="444">
        <v>0.28000000000000003</v>
      </c>
      <c r="T145" s="444">
        <v>0.5</v>
      </c>
      <c r="U145" s="444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1258</v>
      </c>
      <c r="G146" s="126" t="s">
        <v>1267</v>
      </c>
      <c r="H146" s="162">
        <v>46186</v>
      </c>
      <c r="I146" s="126">
        <v>1</v>
      </c>
      <c r="J146" s="141" t="s">
        <v>1232</v>
      </c>
      <c r="K146" s="159" t="s">
        <v>1233</v>
      </c>
      <c r="L146" s="126">
        <v>1</v>
      </c>
      <c r="M146" s="126">
        <v>0</v>
      </c>
      <c r="N146" s="159" t="s">
        <v>543</v>
      </c>
      <c r="O146" s="126">
        <v>1</v>
      </c>
      <c r="S146" s="444">
        <v>0.25</v>
      </c>
      <c r="T146" s="444">
        <v>0.5</v>
      </c>
      <c r="U146" s="444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1258</v>
      </c>
      <c r="G147" s="126" t="s">
        <v>1267</v>
      </c>
      <c r="H147" s="162">
        <v>46186</v>
      </c>
      <c r="I147" s="126">
        <v>1</v>
      </c>
      <c r="J147" s="141" t="s">
        <v>1293</v>
      </c>
      <c r="K147" s="159" t="s">
        <v>1294</v>
      </c>
      <c r="L147" s="126">
        <v>1</v>
      </c>
      <c r="M147" s="126">
        <v>0</v>
      </c>
      <c r="N147" s="159" t="s">
        <v>543</v>
      </c>
      <c r="O147" s="126">
        <v>1</v>
      </c>
      <c r="S147" s="444">
        <v>1.51</v>
      </c>
      <c r="T147" s="444">
        <v>2</v>
      </c>
      <c r="U147" s="444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1258</v>
      </c>
      <c r="G148" s="126" t="s">
        <v>1267</v>
      </c>
      <c r="H148" s="162">
        <v>46186</v>
      </c>
      <c r="I148" s="126">
        <v>1</v>
      </c>
      <c r="J148" s="141" t="s">
        <v>816</v>
      </c>
      <c r="K148" s="159" t="s">
        <v>817</v>
      </c>
      <c r="L148" s="126">
        <v>1</v>
      </c>
      <c r="M148" s="126">
        <v>0</v>
      </c>
      <c r="N148" s="159" t="s">
        <v>543</v>
      </c>
      <c r="O148" s="126">
        <v>1</v>
      </c>
      <c r="S148" s="444">
        <v>1.79</v>
      </c>
      <c r="T148" s="444">
        <v>2.5</v>
      </c>
      <c r="U148" s="444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1258</v>
      </c>
      <c r="G149" s="126" t="s">
        <v>1267</v>
      </c>
      <c r="H149" s="162">
        <v>46186</v>
      </c>
      <c r="I149" s="126">
        <v>1</v>
      </c>
      <c r="J149" s="141" t="s">
        <v>1301</v>
      </c>
      <c r="K149" s="159" t="s">
        <v>1302</v>
      </c>
      <c r="L149" s="126">
        <v>1</v>
      </c>
      <c r="M149" s="126">
        <v>0</v>
      </c>
      <c r="N149" s="159" t="s">
        <v>543</v>
      </c>
      <c r="O149" s="126">
        <v>1</v>
      </c>
      <c r="S149" s="444">
        <v>0.34</v>
      </c>
      <c r="T149" s="444">
        <v>0.5</v>
      </c>
      <c r="U149" s="444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1258</v>
      </c>
      <c r="G150" s="126" t="s">
        <v>1267</v>
      </c>
      <c r="H150" s="162">
        <v>46186</v>
      </c>
      <c r="I150" s="126">
        <v>1</v>
      </c>
      <c r="J150" s="141" t="s">
        <v>1007</v>
      </c>
      <c r="K150" s="159" t="s">
        <v>1008</v>
      </c>
      <c r="L150" s="126">
        <v>1</v>
      </c>
      <c r="M150" s="126">
        <v>0</v>
      </c>
      <c r="N150" s="159" t="s">
        <v>543</v>
      </c>
      <c r="O150" s="126">
        <v>1</v>
      </c>
      <c r="S150" s="444">
        <v>2.7</v>
      </c>
      <c r="T150" s="444">
        <v>3</v>
      </c>
      <c r="U150" s="444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1258</v>
      </c>
      <c r="G151" s="126" t="s">
        <v>1309</v>
      </c>
      <c r="H151" s="162">
        <v>46186</v>
      </c>
      <c r="I151" s="126">
        <v>1</v>
      </c>
      <c r="J151" s="141" t="s">
        <v>1311</v>
      </c>
      <c r="K151" s="159" t="s">
        <v>1312</v>
      </c>
      <c r="L151" s="126">
        <v>20</v>
      </c>
      <c r="M151" s="126">
        <v>0</v>
      </c>
      <c r="N151" s="159" t="s">
        <v>1133</v>
      </c>
      <c r="O151" s="126">
        <v>1</v>
      </c>
      <c r="S151" s="444">
        <v>0.78</v>
      </c>
      <c r="T151" s="444">
        <v>1.38</v>
      </c>
      <c r="U151" s="444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1258</v>
      </c>
      <c r="G152" s="126" t="s">
        <v>1309</v>
      </c>
      <c r="H152" s="162">
        <v>46186</v>
      </c>
      <c r="I152" s="126">
        <v>1</v>
      </c>
      <c r="J152" s="141" t="s">
        <v>801</v>
      </c>
      <c r="K152" s="159" t="s">
        <v>802</v>
      </c>
      <c r="L152" s="126">
        <v>30</v>
      </c>
      <c r="M152" s="126">
        <v>0</v>
      </c>
      <c r="N152" s="159" t="s">
        <v>543</v>
      </c>
      <c r="O152" s="126">
        <v>1</v>
      </c>
      <c r="S152" s="444">
        <v>0.12</v>
      </c>
      <c r="T152" s="444">
        <v>0.25</v>
      </c>
      <c r="U152" s="444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482">
        <v>146</v>
      </c>
      <c r="D153" s="482">
        <v>37</v>
      </c>
      <c r="E153" s="482"/>
      <c r="F153" s="482" t="s">
        <v>1258</v>
      </c>
      <c r="G153" s="482" t="s">
        <v>1309</v>
      </c>
      <c r="H153" s="483">
        <v>46186</v>
      </c>
      <c r="I153" s="482">
        <v>1</v>
      </c>
      <c r="J153" s="484" t="s">
        <v>716</v>
      </c>
      <c r="K153" s="485" t="s">
        <v>717</v>
      </c>
      <c r="L153" s="482">
        <v>20</v>
      </c>
      <c r="M153" s="482">
        <v>0</v>
      </c>
      <c r="N153" s="485" t="s">
        <v>1319</v>
      </c>
      <c r="O153" s="482">
        <v>4500</v>
      </c>
      <c r="P153" s="482"/>
      <c r="Q153" s="486"/>
      <c r="R153" s="486"/>
      <c r="S153" s="486">
        <v>1E-3</v>
      </c>
      <c r="T153" s="486">
        <v>0.05</v>
      </c>
      <c r="U153" s="486">
        <v>1</v>
      </c>
      <c r="V153" s="482"/>
      <c r="W153" s="482"/>
      <c r="X153" s="482"/>
      <c r="Y153" s="482">
        <v>2</v>
      </c>
      <c r="Z153" s="482">
        <v>6</v>
      </c>
      <c r="AA153" s="482">
        <v>2026</v>
      </c>
      <c r="AB153" s="482">
        <v>1</v>
      </c>
    </row>
    <row r="154" spans="3:28" ht="21.95" customHeight="1">
      <c r="C154" s="126">
        <v>147</v>
      </c>
      <c r="D154" s="126">
        <v>37</v>
      </c>
      <c r="F154" s="126" t="s">
        <v>1258</v>
      </c>
      <c r="G154" s="126" t="s">
        <v>1309</v>
      </c>
      <c r="H154" s="162">
        <v>46186</v>
      </c>
      <c r="I154" s="126">
        <v>1</v>
      </c>
      <c r="J154" s="141" t="s">
        <v>1321</v>
      </c>
      <c r="K154" s="159" t="s">
        <v>1322</v>
      </c>
      <c r="L154" s="126">
        <v>40</v>
      </c>
      <c r="M154" s="126">
        <v>0</v>
      </c>
      <c r="N154" s="159" t="s">
        <v>543</v>
      </c>
      <c r="O154" s="126">
        <v>180</v>
      </c>
      <c r="S154" s="444">
        <v>0.1</v>
      </c>
      <c r="T154" s="444">
        <v>0.13</v>
      </c>
      <c r="U154" s="444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1326</v>
      </c>
      <c r="G155" s="126" t="s">
        <v>1327</v>
      </c>
      <c r="H155" s="162">
        <v>46187</v>
      </c>
      <c r="I155" s="126">
        <v>1</v>
      </c>
      <c r="J155" s="141" t="s">
        <v>750</v>
      </c>
      <c r="K155" s="159" t="s">
        <v>751</v>
      </c>
      <c r="L155" s="126">
        <v>15</v>
      </c>
      <c r="M155" s="126">
        <v>0</v>
      </c>
      <c r="N155" s="159" t="s">
        <v>792</v>
      </c>
      <c r="O155" s="126">
        <v>20</v>
      </c>
      <c r="S155" s="444">
        <v>4.1500000000000004</v>
      </c>
      <c r="T155" s="444">
        <v>4.5</v>
      </c>
      <c r="U155" s="444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1326</v>
      </c>
      <c r="G156" s="126" t="s">
        <v>1332</v>
      </c>
      <c r="H156" s="162">
        <v>46187</v>
      </c>
      <c r="I156" s="126">
        <v>1</v>
      </c>
      <c r="J156" s="141" t="s">
        <v>750</v>
      </c>
      <c r="K156" s="159" t="s">
        <v>751</v>
      </c>
      <c r="L156" s="126">
        <v>10</v>
      </c>
      <c r="M156" s="126">
        <v>0</v>
      </c>
      <c r="N156" s="159" t="s">
        <v>792</v>
      </c>
      <c r="O156" s="126">
        <v>20</v>
      </c>
      <c r="S156" s="444">
        <v>4.1500000000000004</v>
      </c>
      <c r="T156" s="444">
        <v>4.75</v>
      </c>
      <c r="U156" s="444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1326</v>
      </c>
      <c r="G157" s="126" t="s">
        <v>1332</v>
      </c>
      <c r="H157" s="162">
        <v>46187</v>
      </c>
      <c r="I157" s="126">
        <v>1</v>
      </c>
      <c r="J157" s="141" t="s">
        <v>1337</v>
      </c>
      <c r="K157" s="159" t="s">
        <v>1338</v>
      </c>
      <c r="L157" s="126">
        <v>3</v>
      </c>
      <c r="M157" s="126">
        <v>0</v>
      </c>
      <c r="N157" s="159" t="s">
        <v>543</v>
      </c>
      <c r="O157" s="126">
        <v>1</v>
      </c>
      <c r="S157" s="444">
        <v>4.49</v>
      </c>
      <c r="T157" s="444">
        <v>5</v>
      </c>
      <c r="U157" s="444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1326</v>
      </c>
      <c r="G158" s="126" t="s">
        <v>1332</v>
      </c>
      <c r="H158" s="162">
        <v>46187</v>
      </c>
      <c r="I158" s="126">
        <v>1</v>
      </c>
      <c r="J158" s="141" t="s">
        <v>767</v>
      </c>
      <c r="K158" s="159" t="s">
        <v>768</v>
      </c>
      <c r="L158" s="126">
        <v>10</v>
      </c>
      <c r="M158" s="126">
        <v>0</v>
      </c>
      <c r="N158" s="159" t="s">
        <v>616</v>
      </c>
      <c r="O158" s="126">
        <v>1</v>
      </c>
      <c r="S158" s="444">
        <v>6</v>
      </c>
      <c r="T158" s="444">
        <v>6.5</v>
      </c>
      <c r="U158" s="444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1345</v>
      </c>
      <c r="G159" s="126" t="s">
        <v>1346</v>
      </c>
      <c r="H159" s="162">
        <v>46188</v>
      </c>
      <c r="I159" s="126">
        <v>1</v>
      </c>
      <c r="J159" s="141" t="s">
        <v>750</v>
      </c>
      <c r="K159" s="159" t="s">
        <v>751</v>
      </c>
      <c r="L159" s="126">
        <v>8</v>
      </c>
      <c r="M159" s="126">
        <v>0</v>
      </c>
      <c r="N159" s="159" t="s">
        <v>792</v>
      </c>
      <c r="O159" s="126">
        <v>20</v>
      </c>
      <c r="S159" s="444">
        <v>4.1500000000000004</v>
      </c>
      <c r="T159" s="444">
        <v>4.75</v>
      </c>
      <c r="U159" s="444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1345</v>
      </c>
      <c r="G160" s="126" t="s">
        <v>1346</v>
      </c>
      <c r="H160" s="162">
        <v>46188</v>
      </c>
      <c r="I160" s="126">
        <v>1</v>
      </c>
      <c r="J160" s="141" t="s">
        <v>562</v>
      </c>
      <c r="K160" s="159" t="s">
        <v>563</v>
      </c>
      <c r="L160" s="126">
        <v>3</v>
      </c>
      <c r="M160" s="126">
        <v>0</v>
      </c>
      <c r="N160" s="159" t="s">
        <v>792</v>
      </c>
      <c r="O160" s="126">
        <v>20</v>
      </c>
      <c r="S160" s="444">
        <v>4.75</v>
      </c>
      <c r="T160" s="444">
        <v>5</v>
      </c>
      <c r="U160" s="444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1345</v>
      </c>
      <c r="G161" s="126" t="s">
        <v>1354</v>
      </c>
      <c r="H161" s="162">
        <v>46188</v>
      </c>
      <c r="I161" s="126">
        <v>1</v>
      </c>
      <c r="J161" s="141" t="s">
        <v>1232</v>
      </c>
      <c r="K161" s="159" t="s">
        <v>1233</v>
      </c>
      <c r="L161" s="126">
        <v>4</v>
      </c>
      <c r="M161" s="126">
        <v>0</v>
      </c>
      <c r="N161" s="159" t="s">
        <v>543</v>
      </c>
      <c r="O161" s="126">
        <v>1</v>
      </c>
      <c r="S161" s="444">
        <v>0.25</v>
      </c>
      <c r="T161" s="444">
        <v>0.5</v>
      </c>
      <c r="U161" s="444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1345</v>
      </c>
      <c r="G162" s="126" t="s">
        <v>1354</v>
      </c>
      <c r="H162" s="162">
        <v>46188</v>
      </c>
      <c r="I162" s="126">
        <v>1</v>
      </c>
      <c r="J162" s="141" t="s">
        <v>759</v>
      </c>
      <c r="K162" s="159" t="s">
        <v>760</v>
      </c>
      <c r="L162" s="126">
        <v>1</v>
      </c>
      <c r="M162" s="126">
        <v>0</v>
      </c>
      <c r="N162" s="159" t="s">
        <v>616</v>
      </c>
      <c r="O162" s="126">
        <v>1</v>
      </c>
      <c r="S162" s="444">
        <v>1</v>
      </c>
      <c r="T162" s="444">
        <v>1.5</v>
      </c>
      <c r="U162" s="444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1345</v>
      </c>
      <c r="G163" s="126" t="s">
        <v>1354</v>
      </c>
      <c r="H163" s="162">
        <v>46188</v>
      </c>
      <c r="I163" s="126">
        <v>1</v>
      </c>
      <c r="J163" s="141" t="s">
        <v>973</v>
      </c>
      <c r="K163" s="159" t="s">
        <v>974</v>
      </c>
      <c r="L163" s="126">
        <v>4</v>
      </c>
      <c r="M163" s="126">
        <v>0</v>
      </c>
      <c r="N163" s="159" t="s">
        <v>543</v>
      </c>
      <c r="O163" s="126">
        <v>1</v>
      </c>
      <c r="S163" s="444">
        <v>0.24</v>
      </c>
      <c r="T163" s="444">
        <v>0.5</v>
      </c>
      <c r="U163" s="444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1345</v>
      </c>
      <c r="G164" s="126" t="s">
        <v>1354</v>
      </c>
      <c r="H164" s="162">
        <v>46188</v>
      </c>
      <c r="I164" s="126">
        <v>1</v>
      </c>
      <c r="J164" s="141" t="s">
        <v>1365</v>
      </c>
      <c r="K164" s="159" t="s">
        <v>1366</v>
      </c>
      <c r="L164" s="126">
        <v>2</v>
      </c>
      <c r="M164" s="126">
        <v>0</v>
      </c>
      <c r="N164" s="159" t="s">
        <v>543</v>
      </c>
      <c r="O164" s="126">
        <v>1</v>
      </c>
      <c r="S164" s="444">
        <v>0.19</v>
      </c>
      <c r="T164" s="444">
        <v>0.25</v>
      </c>
      <c r="U164" s="444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1345</v>
      </c>
      <c r="G165" s="126" t="s">
        <v>1354</v>
      </c>
      <c r="H165" s="162">
        <v>46188</v>
      </c>
      <c r="I165" s="126">
        <v>1</v>
      </c>
      <c r="J165" s="141" t="s">
        <v>1227</v>
      </c>
      <c r="K165" s="159" t="s">
        <v>1228</v>
      </c>
      <c r="L165" s="126">
        <v>2</v>
      </c>
      <c r="M165" s="126">
        <v>0</v>
      </c>
      <c r="N165" s="159" t="s">
        <v>543</v>
      </c>
      <c r="O165" s="126">
        <v>1</v>
      </c>
      <c r="S165" s="444">
        <v>0.22</v>
      </c>
      <c r="T165" s="444">
        <v>0.38</v>
      </c>
      <c r="U165" s="444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1345</v>
      </c>
      <c r="G166" s="126" t="s">
        <v>1354</v>
      </c>
      <c r="H166" s="162">
        <v>46188</v>
      </c>
      <c r="I166" s="126">
        <v>1</v>
      </c>
      <c r="J166" s="141" t="s">
        <v>645</v>
      </c>
      <c r="K166" s="159" t="s">
        <v>646</v>
      </c>
      <c r="L166" s="126">
        <v>4</v>
      </c>
      <c r="M166" s="126">
        <v>0</v>
      </c>
      <c r="N166" s="159" t="s">
        <v>543</v>
      </c>
      <c r="O166" s="126">
        <v>1</v>
      </c>
      <c r="S166" s="444">
        <v>0.15</v>
      </c>
      <c r="T166" s="444">
        <v>0.38</v>
      </c>
      <c r="U166" s="444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1345</v>
      </c>
      <c r="G167" s="126" t="s">
        <v>1354</v>
      </c>
      <c r="H167" s="162">
        <v>46188</v>
      </c>
      <c r="I167" s="126">
        <v>1</v>
      </c>
      <c r="J167" s="141" t="s">
        <v>1022</v>
      </c>
      <c r="K167" s="159" t="s">
        <v>1023</v>
      </c>
      <c r="L167" s="126">
        <v>1</v>
      </c>
      <c r="M167" s="126">
        <v>0</v>
      </c>
      <c r="N167" s="159" t="s">
        <v>543</v>
      </c>
      <c r="O167" s="126">
        <v>12</v>
      </c>
      <c r="S167" s="444">
        <v>0.75</v>
      </c>
      <c r="T167" s="444">
        <v>1</v>
      </c>
      <c r="U167" s="444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1345</v>
      </c>
      <c r="G168" s="126" t="s">
        <v>1354</v>
      </c>
      <c r="H168" s="162">
        <v>46188</v>
      </c>
      <c r="I168" s="126">
        <v>1</v>
      </c>
      <c r="J168" s="141" t="s">
        <v>1379</v>
      </c>
      <c r="K168" s="159" t="s">
        <v>1380</v>
      </c>
      <c r="L168" s="126">
        <v>1</v>
      </c>
      <c r="M168" s="126">
        <v>0</v>
      </c>
      <c r="N168" s="159" t="s">
        <v>543</v>
      </c>
      <c r="O168" s="126">
        <v>1</v>
      </c>
      <c r="S168" s="444">
        <v>0.13</v>
      </c>
      <c r="T168" s="444">
        <v>0.5</v>
      </c>
      <c r="U168" s="444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1345</v>
      </c>
      <c r="G169" s="126" t="s">
        <v>1354</v>
      </c>
      <c r="H169" s="162">
        <v>46188</v>
      </c>
      <c r="I169" s="126">
        <v>1</v>
      </c>
      <c r="J169" s="141" t="s">
        <v>1240</v>
      </c>
      <c r="K169" s="159" t="s">
        <v>1241</v>
      </c>
      <c r="L169" s="126">
        <v>1</v>
      </c>
      <c r="M169" s="126">
        <v>0</v>
      </c>
      <c r="N169" s="159" t="s">
        <v>543</v>
      </c>
      <c r="O169" s="126">
        <v>1</v>
      </c>
      <c r="S169" s="444">
        <v>0.53</v>
      </c>
      <c r="T169" s="444">
        <v>0.75</v>
      </c>
      <c r="U169" s="444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1345</v>
      </c>
      <c r="G170" s="126" t="s">
        <v>1387</v>
      </c>
      <c r="H170" s="162">
        <v>46188</v>
      </c>
      <c r="I170" s="126">
        <v>1</v>
      </c>
      <c r="J170" s="141" t="s">
        <v>750</v>
      </c>
      <c r="K170" s="159" t="s">
        <v>751</v>
      </c>
      <c r="L170" s="126">
        <v>5</v>
      </c>
      <c r="M170" s="126">
        <v>0</v>
      </c>
      <c r="N170" s="159" t="s">
        <v>792</v>
      </c>
      <c r="O170" s="126">
        <v>20</v>
      </c>
      <c r="S170" s="444">
        <v>4.1500000000000004</v>
      </c>
      <c r="T170" s="444">
        <v>4.75</v>
      </c>
      <c r="U170" s="444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1345</v>
      </c>
      <c r="G171" s="126" t="s">
        <v>1387</v>
      </c>
      <c r="H171" s="162">
        <v>46188</v>
      </c>
      <c r="I171" s="126">
        <v>1</v>
      </c>
      <c r="J171" s="141" t="s">
        <v>562</v>
      </c>
      <c r="K171" s="159" t="s">
        <v>563</v>
      </c>
      <c r="L171" s="126">
        <v>6</v>
      </c>
      <c r="M171" s="126">
        <v>0</v>
      </c>
      <c r="N171" s="159" t="s">
        <v>792</v>
      </c>
      <c r="O171" s="126">
        <v>20</v>
      </c>
      <c r="S171" s="444">
        <v>4.75</v>
      </c>
      <c r="T171" s="444">
        <v>5</v>
      </c>
      <c r="U171" s="444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1345</v>
      </c>
      <c r="G172" s="126" t="s">
        <v>1395</v>
      </c>
      <c r="H172" s="162">
        <v>46188</v>
      </c>
      <c r="I172" s="126">
        <v>1</v>
      </c>
      <c r="J172" s="141" t="s">
        <v>562</v>
      </c>
      <c r="K172" s="159" t="s">
        <v>563</v>
      </c>
      <c r="L172" s="126">
        <v>6</v>
      </c>
      <c r="M172" s="126">
        <v>0</v>
      </c>
      <c r="N172" s="159" t="s">
        <v>792</v>
      </c>
      <c r="O172" s="126">
        <v>20</v>
      </c>
      <c r="S172" s="444">
        <v>4.75</v>
      </c>
      <c r="T172" s="444">
        <v>5</v>
      </c>
      <c r="U172" s="444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1345</v>
      </c>
      <c r="G173" s="126" t="s">
        <v>1395</v>
      </c>
      <c r="H173" s="162">
        <v>46188</v>
      </c>
      <c r="I173" s="126">
        <v>1</v>
      </c>
      <c r="J173" s="141" t="s">
        <v>750</v>
      </c>
      <c r="K173" s="159" t="s">
        <v>751</v>
      </c>
      <c r="L173" s="126">
        <v>3</v>
      </c>
      <c r="M173" s="126">
        <v>0</v>
      </c>
      <c r="N173" s="159" t="s">
        <v>792</v>
      </c>
      <c r="O173" s="126">
        <v>20</v>
      </c>
      <c r="S173" s="444">
        <v>4.1500000000000004</v>
      </c>
      <c r="T173" s="444">
        <v>4.75</v>
      </c>
      <c r="U173" s="444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1345</v>
      </c>
      <c r="G174" s="126" t="s">
        <v>1395</v>
      </c>
      <c r="H174" s="162">
        <v>46188</v>
      </c>
      <c r="I174" s="126">
        <v>1</v>
      </c>
      <c r="J174" s="141" t="s">
        <v>1403</v>
      </c>
      <c r="K174" s="159" t="s">
        <v>1404</v>
      </c>
      <c r="L174" s="126">
        <v>2</v>
      </c>
      <c r="M174" s="126">
        <v>0</v>
      </c>
      <c r="N174" s="159" t="s">
        <v>1405</v>
      </c>
      <c r="O174" s="126">
        <v>1</v>
      </c>
      <c r="S174" s="444">
        <v>1.56</v>
      </c>
      <c r="T174" s="444">
        <v>3</v>
      </c>
      <c r="U174" s="444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1345</v>
      </c>
      <c r="G175" s="126" t="s">
        <v>1395</v>
      </c>
      <c r="H175" s="162">
        <v>46188</v>
      </c>
      <c r="I175" s="126">
        <v>1</v>
      </c>
      <c r="J175" s="141" t="s">
        <v>701</v>
      </c>
      <c r="K175" s="159" t="s">
        <v>702</v>
      </c>
      <c r="L175" s="126">
        <v>2</v>
      </c>
      <c r="M175" s="126">
        <v>0</v>
      </c>
      <c r="N175" s="159" t="s">
        <v>543</v>
      </c>
      <c r="O175" s="126">
        <v>1</v>
      </c>
      <c r="S175" s="444">
        <v>1.35</v>
      </c>
      <c r="T175" s="444">
        <v>2</v>
      </c>
      <c r="U175" s="444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1345</v>
      </c>
      <c r="G176" s="126" t="s">
        <v>1395</v>
      </c>
      <c r="H176" s="162">
        <v>46188</v>
      </c>
      <c r="I176" s="126">
        <v>1</v>
      </c>
      <c r="J176" s="141" t="s">
        <v>1007</v>
      </c>
      <c r="K176" s="159" t="s">
        <v>1008</v>
      </c>
      <c r="L176" s="126">
        <v>1</v>
      </c>
      <c r="M176" s="126">
        <v>0</v>
      </c>
      <c r="N176" s="159" t="s">
        <v>543</v>
      </c>
      <c r="O176" s="126">
        <v>1</v>
      </c>
      <c r="S176" s="444">
        <v>2.7</v>
      </c>
      <c r="T176" s="444">
        <v>3</v>
      </c>
      <c r="U176" s="444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1345</v>
      </c>
      <c r="G177" s="126" t="s">
        <v>1395</v>
      </c>
      <c r="H177" s="162">
        <v>46188</v>
      </c>
      <c r="I177" s="126">
        <v>1</v>
      </c>
      <c r="J177" s="141" t="s">
        <v>640</v>
      </c>
      <c r="K177" s="159" t="s">
        <v>641</v>
      </c>
      <c r="L177" s="126">
        <v>2</v>
      </c>
      <c r="M177" s="126">
        <v>0</v>
      </c>
      <c r="N177" s="159" t="s">
        <v>543</v>
      </c>
      <c r="O177" s="126">
        <v>1</v>
      </c>
      <c r="S177" s="444">
        <v>2.9</v>
      </c>
      <c r="T177" s="444">
        <v>3.5</v>
      </c>
      <c r="U177" s="444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1345</v>
      </c>
      <c r="G178" s="126" t="s">
        <v>1395</v>
      </c>
      <c r="H178" s="162">
        <v>46188</v>
      </c>
      <c r="I178" s="126">
        <v>1</v>
      </c>
      <c r="J178" s="141" t="s">
        <v>694</v>
      </c>
      <c r="K178" s="159" t="s">
        <v>695</v>
      </c>
      <c r="L178" s="126">
        <v>1</v>
      </c>
      <c r="M178" s="126">
        <v>0</v>
      </c>
      <c r="N178" s="159" t="s">
        <v>543</v>
      </c>
      <c r="O178" s="126">
        <v>1</v>
      </c>
      <c r="S178" s="444">
        <v>3.3</v>
      </c>
      <c r="T178" s="444">
        <v>4</v>
      </c>
      <c r="U178" s="444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1345</v>
      </c>
      <c r="G179" s="126" t="s">
        <v>1395</v>
      </c>
      <c r="H179" s="162">
        <v>46188</v>
      </c>
      <c r="I179" s="126">
        <v>1</v>
      </c>
      <c r="J179" s="141" t="s">
        <v>697</v>
      </c>
      <c r="K179" s="159" t="s">
        <v>698</v>
      </c>
      <c r="L179" s="126">
        <v>1</v>
      </c>
      <c r="M179" s="126">
        <v>0</v>
      </c>
      <c r="N179" s="159" t="s">
        <v>543</v>
      </c>
      <c r="O179" s="126">
        <v>1</v>
      </c>
      <c r="S179" s="444">
        <v>2.1</v>
      </c>
      <c r="T179" s="444">
        <v>3</v>
      </c>
      <c r="U179" s="444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1345</v>
      </c>
      <c r="G180" s="126" t="s">
        <v>1395</v>
      </c>
      <c r="H180" s="162">
        <v>46188</v>
      </c>
      <c r="I180" s="126">
        <v>1</v>
      </c>
      <c r="J180" s="141" t="s">
        <v>801</v>
      </c>
      <c r="K180" s="159" t="s">
        <v>802</v>
      </c>
      <c r="L180" s="126">
        <v>3</v>
      </c>
      <c r="M180" s="126">
        <v>0</v>
      </c>
      <c r="N180" s="159" t="s">
        <v>543</v>
      </c>
      <c r="O180" s="126">
        <v>1</v>
      </c>
      <c r="S180" s="444">
        <v>0.12</v>
      </c>
      <c r="T180" s="444">
        <v>0.25</v>
      </c>
      <c r="U180" s="444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1427</v>
      </c>
      <c r="G181" s="126" t="s">
        <v>1428</v>
      </c>
      <c r="H181" s="162">
        <v>46189</v>
      </c>
      <c r="I181" s="126">
        <v>1</v>
      </c>
      <c r="J181" s="141" t="s">
        <v>750</v>
      </c>
      <c r="K181" s="159" t="s">
        <v>751</v>
      </c>
      <c r="L181" s="126">
        <v>10</v>
      </c>
      <c r="M181" s="126">
        <v>0</v>
      </c>
      <c r="N181" s="159" t="s">
        <v>792</v>
      </c>
      <c r="O181" s="126">
        <v>20</v>
      </c>
      <c r="S181" s="444">
        <v>4.1500000000000004</v>
      </c>
      <c r="T181" s="444">
        <v>4.75</v>
      </c>
      <c r="U181" s="444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1427</v>
      </c>
      <c r="G182" s="126" t="s">
        <v>1433</v>
      </c>
      <c r="H182" s="162">
        <v>46189</v>
      </c>
      <c r="I182" s="126">
        <v>1</v>
      </c>
      <c r="J182" s="141" t="s">
        <v>750</v>
      </c>
      <c r="K182" s="159" t="s">
        <v>751</v>
      </c>
      <c r="L182" s="126">
        <v>3</v>
      </c>
      <c r="M182" s="126">
        <v>0</v>
      </c>
      <c r="N182" s="159" t="s">
        <v>792</v>
      </c>
      <c r="O182" s="126">
        <v>20</v>
      </c>
      <c r="S182" s="444">
        <v>4.1500000000000004</v>
      </c>
      <c r="T182" s="444">
        <v>4.75</v>
      </c>
      <c r="U182" s="444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1427</v>
      </c>
      <c r="G183" s="126" t="s">
        <v>1433</v>
      </c>
      <c r="H183" s="162">
        <v>46189</v>
      </c>
      <c r="I183" s="126">
        <v>1</v>
      </c>
      <c r="J183" s="141" t="s">
        <v>562</v>
      </c>
      <c r="K183" s="159" t="s">
        <v>563</v>
      </c>
      <c r="L183" s="126">
        <v>6</v>
      </c>
      <c r="M183" s="126">
        <v>0</v>
      </c>
      <c r="N183" s="159" t="s">
        <v>792</v>
      </c>
      <c r="O183" s="126">
        <v>20</v>
      </c>
      <c r="S183" s="444">
        <v>4.75</v>
      </c>
      <c r="T183" s="444">
        <v>5</v>
      </c>
      <c r="U183" s="444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1427</v>
      </c>
      <c r="G184" s="126" t="s">
        <v>1441</v>
      </c>
      <c r="H184" s="162">
        <v>46189</v>
      </c>
      <c r="I184" s="126">
        <v>1</v>
      </c>
      <c r="J184" s="141" t="s">
        <v>574</v>
      </c>
      <c r="K184" s="159" t="s">
        <v>575</v>
      </c>
      <c r="L184" s="126">
        <v>10</v>
      </c>
      <c r="M184" s="126">
        <v>0</v>
      </c>
      <c r="N184" s="159" t="s">
        <v>570</v>
      </c>
      <c r="O184" s="126">
        <v>1</v>
      </c>
      <c r="S184" s="444">
        <v>3.37</v>
      </c>
      <c r="T184" s="444">
        <v>3.5</v>
      </c>
      <c r="U184" s="444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1427</v>
      </c>
      <c r="G185" s="126" t="s">
        <v>1441</v>
      </c>
      <c r="H185" s="162">
        <v>46189</v>
      </c>
      <c r="I185" s="126">
        <v>1</v>
      </c>
      <c r="J185" s="141" t="s">
        <v>606</v>
      </c>
      <c r="K185" s="159" t="s">
        <v>607</v>
      </c>
      <c r="L185" s="126">
        <v>3</v>
      </c>
      <c r="M185" s="126">
        <v>0</v>
      </c>
      <c r="N185" s="159" t="s">
        <v>570</v>
      </c>
      <c r="O185" s="126">
        <v>1</v>
      </c>
      <c r="S185" s="444">
        <v>6.28</v>
      </c>
      <c r="T185" s="444">
        <v>6</v>
      </c>
      <c r="U185" s="444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1427</v>
      </c>
      <c r="G186" s="126" t="s">
        <v>1441</v>
      </c>
      <c r="H186" s="162">
        <v>46189</v>
      </c>
      <c r="I186" s="126">
        <v>1</v>
      </c>
      <c r="J186" s="141" t="s">
        <v>697</v>
      </c>
      <c r="K186" s="159" t="s">
        <v>698</v>
      </c>
      <c r="L186" s="126">
        <v>10</v>
      </c>
      <c r="M186" s="126">
        <v>0</v>
      </c>
      <c r="N186" s="159" t="s">
        <v>543</v>
      </c>
      <c r="O186" s="126">
        <v>1</v>
      </c>
      <c r="S186" s="444">
        <v>2.1</v>
      </c>
      <c r="T186" s="444">
        <v>3.25</v>
      </c>
      <c r="U186" s="444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1427</v>
      </c>
      <c r="G187" s="126" t="s">
        <v>1441</v>
      </c>
      <c r="H187" s="162">
        <v>46189</v>
      </c>
      <c r="I187" s="126">
        <v>1</v>
      </c>
      <c r="J187" s="141" t="s">
        <v>584</v>
      </c>
      <c r="K187" s="159" t="s">
        <v>585</v>
      </c>
      <c r="L187" s="126">
        <v>1</v>
      </c>
      <c r="M187" s="126">
        <v>0</v>
      </c>
      <c r="N187" s="159" t="s">
        <v>543</v>
      </c>
      <c r="O187" s="126">
        <v>1</v>
      </c>
      <c r="S187" s="444">
        <v>14.85</v>
      </c>
      <c r="T187" s="444">
        <v>15</v>
      </c>
      <c r="U187" s="444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1427</v>
      </c>
      <c r="G188" s="126" t="s">
        <v>1441</v>
      </c>
      <c r="H188" s="162">
        <v>46189</v>
      </c>
      <c r="I188" s="126">
        <v>1</v>
      </c>
      <c r="J188" s="141" t="s">
        <v>753</v>
      </c>
      <c r="K188" s="159" t="s">
        <v>754</v>
      </c>
      <c r="L188" s="126">
        <v>4</v>
      </c>
      <c r="M188" s="126">
        <v>0</v>
      </c>
      <c r="N188" s="159" t="s">
        <v>792</v>
      </c>
      <c r="O188" s="126">
        <v>20</v>
      </c>
      <c r="S188" s="444">
        <v>4.75</v>
      </c>
      <c r="T188" s="444">
        <v>5</v>
      </c>
      <c r="U188" s="444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1458</v>
      </c>
      <c r="G189" s="126" t="s">
        <v>1459</v>
      </c>
      <c r="H189" s="162">
        <v>46190</v>
      </c>
      <c r="I189" s="126">
        <v>1</v>
      </c>
      <c r="J189" s="141" t="s">
        <v>650</v>
      </c>
      <c r="K189" s="159" t="s">
        <v>651</v>
      </c>
      <c r="L189" s="126">
        <v>2</v>
      </c>
      <c r="M189" s="126">
        <v>0</v>
      </c>
      <c r="N189" s="159" t="s">
        <v>570</v>
      </c>
      <c r="O189" s="126">
        <v>1</v>
      </c>
      <c r="S189" s="444">
        <v>8.36</v>
      </c>
      <c r="T189" s="444">
        <v>8.25</v>
      </c>
      <c r="U189" s="444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1458</v>
      </c>
      <c r="G190" s="126" t="s">
        <v>1459</v>
      </c>
      <c r="H190" s="162">
        <v>46190</v>
      </c>
      <c r="I190" s="126">
        <v>1</v>
      </c>
      <c r="J190" s="141" t="s">
        <v>759</v>
      </c>
      <c r="K190" s="159" t="s">
        <v>760</v>
      </c>
      <c r="L190" s="126">
        <v>10</v>
      </c>
      <c r="M190" s="126">
        <v>0</v>
      </c>
      <c r="N190" s="159" t="s">
        <v>616</v>
      </c>
      <c r="O190" s="126">
        <v>1</v>
      </c>
      <c r="S190" s="444">
        <v>1</v>
      </c>
      <c r="T190" s="444">
        <v>1.5</v>
      </c>
      <c r="U190" s="444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1458</v>
      </c>
      <c r="G191" s="126" t="s">
        <v>1459</v>
      </c>
      <c r="H191" s="162">
        <v>46190</v>
      </c>
      <c r="I191" s="126">
        <v>1</v>
      </c>
      <c r="J191" s="141" t="s">
        <v>753</v>
      </c>
      <c r="K191" s="159" t="s">
        <v>754</v>
      </c>
      <c r="L191" s="126">
        <v>6</v>
      </c>
      <c r="M191" s="126">
        <v>0</v>
      </c>
      <c r="N191" s="159" t="s">
        <v>792</v>
      </c>
      <c r="O191" s="126">
        <v>20</v>
      </c>
      <c r="S191" s="444">
        <v>4.75</v>
      </c>
      <c r="T191" s="444">
        <v>5</v>
      </c>
      <c r="U191" s="444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1458</v>
      </c>
      <c r="G192" s="126" t="s">
        <v>1459</v>
      </c>
      <c r="H192" s="162">
        <v>46190</v>
      </c>
      <c r="I192" s="126">
        <v>1</v>
      </c>
      <c r="J192" s="141" t="s">
        <v>753</v>
      </c>
      <c r="K192" s="159" t="s">
        <v>754</v>
      </c>
      <c r="L192" s="126">
        <v>8</v>
      </c>
      <c r="M192" s="126">
        <v>0</v>
      </c>
      <c r="N192" s="159" t="s">
        <v>792</v>
      </c>
      <c r="O192" s="126">
        <v>20</v>
      </c>
      <c r="S192" s="444">
        <v>4.75</v>
      </c>
      <c r="T192" s="444">
        <v>5</v>
      </c>
      <c r="U192" s="444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1458</v>
      </c>
      <c r="G193" s="126" t="s">
        <v>1470</v>
      </c>
      <c r="H193" s="162">
        <v>46190</v>
      </c>
      <c r="I193" s="126">
        <v>1</v>
      </c>
      <c r="J193" s="141" t="s">
        <v>750</v>
      </c>
      <c r="K193" s="159" t="s">
        <v>751</v>
      </c>
      <c r="L193" s="126">
        <v>3</v>
      </c>
      <c r="M193" s="126">
        <v>0</v>
      </c>
      <c r="N193" s="159" t="s">
        <v>792</v>
      </c>
      <c r="O193" s="126">
        <v>20</v>
      </c>
      <c r="S193" s="444">
        <v>4.1500000000000004</v>
      </c>
      <c r="T193" s="444">
        <v>4.75</v>
      </c>
      <c r="U193" s="444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1458</v>
      </c>
      <c r="G194" s="126" t="s">
        <v>1470</v>
      </c>
      <c r="H194" s="162">
        <v>46190</v>
      </c>
      <c r="I194" s="126">
        <v>1</v>
      </c>
      <c r="J194" s="141" t="s">
        <v>753</v>
      </c>
      <c r="K194" s="159" t="s">
        <v>754</v>
      </c>
      <c r="L194" s="126">
        <v>12</v>
      </c>
      <c r="M194" s="126">
        <v>0</v>
      </c>
      <c r="N194" s="159" t="s">
        <v>792</v>
      </c>
      <c r="O194" s="126">
        <v>20</v>
      </c>
      <c r="S194" s="444">
        <v>4.75</v>
      </c>
      <c r="T194" s="444">
        <v>5</v>
      </c>
      <c r="U194" s="444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1458</v>
      </c>
      <c r="G195" s="126" t="s">
        <v>1470</v>
      </c>
      <c r="H195" s="162">
        <v>46190</v>
      </c>
      <c r="I195" s="126">
        <v>1</v>
      </c>
      <c r="J195" s="141" t="s">
        <v>764</v>
      </c>
      <c r="K195" s="159" t="s">
        <v>765</v>
      </c>
      <c r="L195" s="126">
        <v>5</v>
      </c>
      <c r="M195" s="126">
        <v>0</v>
      </c>
      <c r="N195" s="159" t="s">
        <v>616</v>
      </c>
      <c r="O195" s="126">
        <v>1</v>
      </c>
      <c r="S195" s="444">
        <v>4</v>
      </c>
      <c r="T195" s="444">
        <v>5</v>
      </c>
      <c r="U195" s="444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1458</v>
      </c>
      <c r="G196" s="126" t="s">
        <v>1481</v>
      </c>
      <c r="H196" s="162">
        <v>46190</v>
      </c>
      <c r="I196" s="126">
        <v>1</v>
      </c>
      <c r="J196" s="141" t="s">
        <v>1027</v>
      </c>
      <c r="K196" s="159" t="s">
        <v>1028</v>
      </c>
      <c r="L196" s="126">
        <v>7</v>
      </c>
      <c r="M196" s="126">
        <v>0</v>
      </c>
      <c r="N196" s="159" t="s">
        <v>543</v>
      </c>
      <c r="O196" s="126">
        <v>1</v>
      </c>
      <c r="S196" s="444">
        <v>0.85</v>
      </c>
      <c r="T196" s="444">
        <v>1</v>
      </c>
      <c r="U196" s="444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1458</v>
      </c>
      <c r="G197" s="126" t="s">
        <v>1481</v>
      </c>
      <c r="H197" s="162">
        <v>46190</v>
      </c>
      <c r="I197" s="126">
        <v>1</v>
      </c>
      <c r="J197" s="141" t="s">
        <v>994</v>
      </c>
      <c r="K197" s="159" t="s">
        <v>995</v>
      </c>
      <c r="L197" s="126">
        <v>4</v>
      </c>
      <c r="M197" s="126">
        <v>0</v>
      </c>
      <c r="N197" s="159" t="s">
        <v>543</v>
      </c>
      <c r="O197" s="126">
        <v>50</v>
      </c>
      <c r="S197" s="444">
        <v>0.3</v>
      </c>
      <c r="T197" s="444">
        <v>0.63</v>
      </c>
      <c r="U197" s="444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1458</v>
      </c>
      <c r="G198" s="126" t="s">
        <v>1481</v>
      </c>
      <c r="H198" s="162">
        <v>46190</v>
      </c>
      <c r="I198" s="126">
        <v>1</v>
      </c>
      <c r="J198" s="141" t="s">
        <v>1365</v>
      </c>
      <c r="K198" s="159" t="s">
        <v>1366</v>
      </c>
      <c r="L198" s="126">
        <v>4</v>
      </c>
      <c r="M198" s="126">
        <v>0</v>
      </c>
      <c r="N198" s="159" t="s">
        <v>543</v>
      </c>
      <c r="O198" s="126">
        <v>1</v>
      </c>
      <c r="S198" s="444">
        <v>0.19</v>
      </c>
      <c r="T198" s="444">
        <v>0.25</v>
      </c>
      <c r="U198" s="444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1458</v>
      </c>
      <c r="G199" s="126" t="s">
        <v>1481</v>
      </c>
      <c r="H199" s="162">
        <v>46190</v>
      </c>
      <c r="I199" s="126">
        <v>1</v>
      </c>
      <c r="J199" s="141" t="s">
        <v>1137</v>
      </c>
      <c r="K199" s="159" t="s">
        <v>1138</v>
      </c>
      <c r="L199" s="126">
        <v>4</v>
      </c>
      <c r="M199" s="126">
        <v>0</v>
      </c>
      <c r="N199" s="159" t="s">
        <v>543</v>
      </c>
      <c r="O199" s="126">
        <v>100</v>
      </c>
      <c r="S199" s="444">
        <v>0.18</v>
      </c>
      <c r="T199" s="444">
        <v>0.5</v>
      </c>
      <c r="U199" s="444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1458</v>
      </c>
      <c r="G200" s="126" t="s">
        <v>1481</v>
      </c>
      <c r="H200" s="162">
        <v>46190</v>
      </c>
      <c r="I200" s="126">
        <v>1</v>
      </c>
      <c r="J200" s="141" t="s">
        <v>811</v>
      </c>
      <c r="K200" s="159" t="s">
        <v>812</v>
      </c>
      <c r="L200" s="126">
        <v>2</v>
      </c>
      <c r="M200" s="126">
        <v>0</v>
      </c>
      <c r="N200" s="159" t="s">
        <v>543</v>
      </c>
      <c r="O200" s="126">
        <v>1</v>
      </c>
      <c r="S200" s="444">
        <v>0.28000000000000003</v>
      </c>
      <c r="T200" s="444">
        <v>0.38</v>
      </c>
      <c r="U200" s="444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1458</v>
      </c>
      <c r="G201" s="126" t="s">
        <v>1481</v>
      </c>
      <c r="H201" s="162">
        <v>46190</v>
      </c>
      <c r="I201" s="126">
        <v>1</v>
      </c>
      <c r="J201" s="141" t="s">
        <v>1321</v>
      </c>
      <c r="K201" s="159" t="s">
        <v>1322</v>
      </c>
      <c r="L201" s="126">
        <v>1</v>
      </c>
      <c r="M201" s="126">
        <v>0</v>
      </c>
      <c r="N201" s="159" t="s">
        <v>543</v>
      </c>
      <c r="O201" s="126">
        <v>180</v>
      </c>
      <c r="S201" s="444">
        <v>0.1</v>
      </c>
      <c r="T201" s="444">
        <v>0.13</v>
      </c>
      <c r="U201" s="444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1501</v>
      </c>
      <c r="G202" s="126" t="s">
        <v>1502</v>
      </c>
      <c r="H202" s="162">
        <v>46191</v>
      </c>
      <c r="I202" s="126">
        <v>1</v>
      </c>
      <c r="J202" s="141" t="s">
        <v>704</v>
      </c>
      <c r="K202" s="159" t="s">
        <v>705</v>
      </c>
      <c r="L202" s="126">
        <v>1</v>
      </c>
      <c r="M202" s="126">
        <v>0</v>
      </c>
      <c r="N202" s="159" t="s">
        <v>543</v>
      </c>
      <c r="O202" s="126">
        <v>1</v>
      </c>
      <c r="S202" s="444">
        <v>7.49</v>
      </c>
      <c r="T202" s="444">
        <v>8</v>
      </c>
      <c r="U202" s="444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1501</v>
      </c>
      <c r="G203" s="126" t="s">
        <v>1502</v>
      </c>
      <c r="H203" s="162">
        <v>46191</v>
      </c>
      <c r="I203" s="126">
        <v>1</v>
      </c>
      <c r="J203" s="141" t="s">
        <v>640</v>
      </c>
      <c r="K203" s="159" t="s">
        <v>641</v>
      </c>
      <c r="L203" s="126">
        <v>1</v>
      </c>
      <c r="M203" s="126">
        <v>0</v>
      </c>
      <c r="N203" s="159" t="s">
        <v>543</v>
      </c>
      <c r="O203" s="126">
        <v>1</v>
      </c>
      <c r="S203" s="444">
        <v>2.9</v>
      </c>
      <c r="T203" s="444">
        <v>3</v>
      </c>
      <c r="U203" s="444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1501</v>
      </c>
      <c r="G204" s="126" t="s">
        <v>1502</v>
      </c>
      <c r="H204" s="162">
        <v>46191</v>
      </c>
      <c r="I204" s="126">
        <v>1</v>
      </c>
      <c r="J204" s="141" t="s">
        <v>1191</v>
      </c>
      <c r="K204" s="159" t="s">
        <v>1192</v>
      </c>
      <c r="L204" s="126">
        <v>3</v>
      </c>
      <c r="M204" s="126">
        <v>0</v>
      </c>
      <c r="N204" s="159" t="s">
        <v>543</v>
      </c>
      <c r="O204" s="126">
        <v>1</v>
      </c>
      <c r="S204" s="444">
        <v>0.5</v>
      </c>
      <c r="T204" s="444">
        <v>0.88</v>
      </c>
      <c r="U204" s="444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1501</v>
      </c>
      <c r="G205" s="126" t="s">
        <v>1502</v>
      </c>
      <c r="H205" s="162">
        <v>46191</v>
      </c>
      <c r="I205" s="126">
        <v>1</v>
      </c>
      <c r="J205" s="141" t="s">
        <v>1513</v>
      </c>
      <c r="K205" s="159" t="s">
        <v>1514</v>
      </c>
      <c r="L205" s="126">
        <v>1</v>
      </c>
      <c r="M205" s="126">
        <v>0</v>
      </c>
      <c r="N205" s="159" t="s">
        <v>543</v>
      </c>
      <c r="O205" s="126">
        <v>1</v>
      </c>
      <c r="S205" s="444">
        <v>0.66</v>
      </c>
      <c r="T205" s="444">
        <v>1.25</v>
      </c>
      <c r="U205" s="444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1501</v>
      </c>
      <c r="G206" s="126" t="s">
        <v>1502</v>
      </c>
      <c r="H206" s="162">
        <v>46191</v>
      </c>
      <c r="I206" s="126">
        <v>1</v>
      </c>
      <c r="J206" s="141" t="s">
        <v>713</v>
      </c>
      <c r="K206" s="159" t="s">
        <v>714</v>
      </c>
      <c r="L206" s="126">
        <v>2</v>
      </c>
      <c r="M206" s="126">
        <v>0</v>
      </c>
      <c r="N206" s="159" t="s">
        <v>543</v>
      </c>
      <c r="O206" s="126">
        <v>1</v>
      </c>
      <c r="S206" s="444">
        <v>3.01</v>
      </c>
      <c r="T206" s="444">
        <v>2</v>
      </c>
      <c r="U206" s="444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1501</v>
      </c>
      <c r="G207" s="126" t="s">
        <v>1502</v>
      </c>
      <c r="H207" s="162">
        <v>46191</v>
      </c>
      <c r="I207" s="126">
        <v>1</v>
      </c>
      <c r="J207" s="141" t="s">
        <v>1521</v>
      </c>
      <c r="K207" s="159" t="s">
        <v>1522</v>
      </c>
      <c r="L207" s="126">
        <v>1</v>
      </c>
      <c r="M207" s="126">
        <v>0</v>
      </c>
      <c r="N207" s="159" t="s">
        <v>543</v>
      </c>
      <c r="O207" s="126">
        <v>1</v>
      </c>
      <c r="S207" s="444">
        <v>4.2300000000000004</v>
      </c>
      <c r="T207" s="444">
        <v>3.5</v>
      </c>
      <c r="U207" s="444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1501</v>
      </c>
      <c r="G208" s="126" t="s">
        <v>1502</v>
      </c>
      <c r="H208" s="162">
        <v>46191</v>
      </c>
      <c r="I208" s="126">
        <v>1</v>
      </c>
      <c r="J208" s="141" t="s">
        <v>764</v>
      </c>
      <c r="K208" s="159" t="s">
        <v>765</v>
      </c>
      <c r="L208" s="126">
        <v>10</v>
      </c>
      <c r="M208" s="126">
        <v>0</v>
      </c>
      <c r="N208" s="159" t="s">
        <v>616</v>
      </c>
      <c r="O208" s="126">
        <v>1</v>
      </c>
      <c r="S208" s="444">
        <v>4</v>
      </c>
      <c r="T208" s="444">
        <v>4.25</v>
      </c>
      <c r="U208" s="444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1501</v>
      </c>
      <c r="G209" s="126" t="s">
        <v>1502</v>
      </c>
      <c r="H209" s="162">
        <v>46191</v>
      </c>
      <c r="I209" s="126">
        <v>1</v>
      </c>
      <c r="J209" s="141" t="s">
        <v>759</v>
      </c>
      <c r="K209" s="159" t="s">
        <v>760</v>
      </c>
      <c r="L209" s="126">
        <v>1</v>
      </c>
      <c r="M209" s="126">
        <v>0</v>
      </c>
      <c r="N209" s="159" t="s">
        <v>616</v>
      </c>
      <c r="O209" s="126">
        <v>1</v>
      </c>
      <c r="S209" s="444">
        <v>1</v>
      </c>
      <c r="T209" s="444">
        <v>1.5</v>
      </c>
      <c r="U209" s="444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1501</v>
      </c>
      <c r="G210" s="126" t="s">
        <v>1502</v>
      </c>
      <c r="H210" s="162">
        <v>46191</v>
      </c>
      <c r="I210" s="126">
        <v>1</v>
      </c>
      <c r="J210" s="141" t="s">
        <v>720</v>
      </c>
      <c r="K210" s="159" t="s">
        <v>721</v>
      </c>
      <c r="L210" s="126">
        <v>1</v>
      </c>
      <c r="M210" s="126">
        <v>0</v>
      </c>
      <c r="N210" s="159" t="s">
        <v>866</v>
      </c>
      <c r="O210" s="126">
        <v>24</v>
      </c>
      <c r="S210" s="444">
        <v>4.5</v>
      </c>
      <c r="T210" s="444">
        <v>5</v>
      </c>
      <c r="U210" s="444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1501</v>
      </c>
      <c r="G211" s="126" t="s">
        <v>1535</v>
      </c>
      <c r="H211" s="162">
        <v>46191</v>
      </c>
      <c r="I211" s="126">
        <v>1</v>
      </c>
      <c r="J211" s="141" t="s">
        <v>750</v>
      </c>
      <c r="K211" s="159" t="s">
        <v>751</v>
      </c>
      <c r="L211" s="126">
        <v>10</v>
      </c>
      <c r="M211" s="126">
        <v>0</v>
      </c>
      <c r="N211" s="159" t="s">
        <v>792</v>
      </c>
      <c r="O211" s="126">
        <v>20</v>
      </c>
      <c r="S211" s="444">
        <v>4.1500000000000004</v>
      </c>
      <c r="T211" s="444">
        <v>4.75</v>
      </c>
      <c r="U211" s="444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1501</v>
      </c>
      <c r="G212" s="126" t="s">
        <v>1540</v>
      </c>
      <c r="H212" s="162">
        <v>46191</v>
      </c>
      <c r="I212" s="126">
        <v>1</v>
      </c>
      <c r="J212" s="141" t="s">
        <v>562</v>
      </c>
      <c r="K212" s="159" t="s">
        <v>563</v>
      </c>
      <c r="L212" s="126">
        <v>6</v>
      </c>
      <c r="M212" s="126">
        <v>0</v>
      </c>
      <c r="N212" s="159" t="s">
        <v>792</v>
      </c>
      <c r="O212" s="126">
        <v>20</v>
      </c>
      <c r="S212" s="444">
        <v>4.75</v>
      </c>
      <c r="T212" s="444">
        <v>5</v>
      </c>
      <c r="U212" s="444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1501</v>
      </c>
      <c r="G213" s="126" t="s">
        <v>1540</v>
      </c>
      <c r="H213" s="162">
        <v>46191</v>
      </c>
      <c r="I213" s="126">
        <v>1</v>
      </c>
      <c r="J213" s="141" t="s">
        <v>606</v>
      </c>
      <c r="K213" s="159" t="s">
        <v>607</v>
      </c>
      <c r="L213" s="126">
        <v>2</v>
      </c>
      <c r="M213" s="126">
        <v>0</v>
      </c>
      <c r="N213" s="159" t="s">
        <v>570</v>
      </c>
      <c r="O213" s="126">
        <v>1</v>
      </c>
      <c r="S213" s="444">
        <v>6.28</v>
      </c>
      <c r="T213" s="444">
        <v>6.25</v>
      </c>
      <c r="U213" s="444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1501</v>
      </c>
      <c r="G214" s="126" t="s">
        <v>1540</v>
      </c>
      <c r="H214" s="162">
        <v>46191</v>
      </c>
      <c r="I214" s="126">
        <v>1</v>
      </c>
      <c r="J214" s="141" t="s">
        <v>574</v>
      </c>
      <c r="K214" s="159" t="s">
        <v>575</v>
      </c>
      <c r="L214" s="126">
        <v>4</v>
      </c>
      <c r="M214" s="126">
        <v>0</v>
      </c>
      <c r="N214" s="159" t="s">
        <v>570</v>
      </c>
      <c r="O214" s="126">
        <v>1</v>
      </c>
      <c r="S214" s="444">
        <v>3.37</v>
      </c>
      <c r="T214" s="444">
        <v>3.5</v>
      </c>
      <c r="U214" s="444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1501</v>
      </c>
      <c r="G215" s="126" t="s">
        <v>1540</v>
      </c>
      <c r="H215" s="162">
        <v>46191</v>
      </c>
      <c r="I215" s="126">
        <v>1</v>
      </c>
      <c r="J215" s="141" t="s">
        <v>750</v>
      </c>
      <c r="K215" s="159" t="s">
        <v>751</v>
      </c>
      <c r="L215" s="126">
        <v>2</v>
      </c>
      <c r="M215" s="126">
        <v>0</v>
      </c>
      <c r="N215" s="159" t="s">
        <v>792</v>
      </c>
      <c r="O215" s="126">
        <v>20</v>
      </c>
      <c r="S215" s="444">
        <v>4.1500000000000004</v>
      </c>
      <c r="T215" s="444">
        <v>4.75</v>
      </c>
      <c r="U215" s="444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1501</v>
      </c>
      <c r="G216" s="126" t="s">
        <v>1540</v>
      </c>
      <c r="H216" s="162">
        <v>46191</v>
      </c>
      <c r="I216" s="126">
        <v>1</v>
      </c>
      <c r="J216" s="141" t="s">
        <v>776</v>
      </c>
      <c r="K216" s="159" t="s">
        <v>777</v>
      </c>
      <c r="L216" s="126">
        <v>3</v>
      </c>
      <c r="M216" s="126">
        <v>0</v>
      </c>
      <c r="N216" s="159" t="s">
        <v>570</v>
      </c>
      <c r="O216" s="126">
        <v>1</v>
      </c>
      <c r="S216" s="444">
        <v>4.09</v>
      </c>
      <c r="T216" s="444">
        <v>5</v>
      </c>
      <c r="U216" s="444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1501</v>
      </c>
      <c r="G217" s="126" t="s">
        <v>1540</v>
      </c>
      <c r="H217" s="162">
        <v>46191</v>
      </c>
      <c r="I217" s="126">
        <v>1</v>
      </c>
      <c r="J217" s="141" t="s">
        <v>694</v>
      </c>
      <c r="K217" s="159" t="s">
        <v>695</v>
      </c>
      <c r="L217" s="126">
        <v>5</v>
      </c>
      <c r="M217" s="126">
        <v>0</v>
      </c>
      <c r="N217" s="159" t="s">
        <v>543</v>
      </c>
      <c r="O217" s="126">
        <v>1</v>
      </c>
      <c r="S217" s="444">
        <v>3.3</v>
      </c>
      <c r="T217" s="444">
        <v>4</v>
      </c>
      <c r="U217" s="444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1560</v>
      </c>
      <c r="G218" s="126" t="s">
        <v>1561</v>
      </c>
      <c r="H218" s="162">
        <v>46192</v>
      </c>
      <c r="I218" s="126">
        <v>1</v>
      </c>
      <c r="J218" s="141" t="s">
        <v>764</v>
      </c>
      <c r="K218" s="159" t="s">
        <v>765</v>
      </c>
      <c r="L218" s="126">
        <v>5</v>
      </c>
      <c r="M218" s="126">
        <v>0</v>
      </c>
      <c r="N218" s="159" t="s">
        <v>616</v>
      </c>
      <c r="O218" s="126">
        <v>1</v>
      </c>
      <c r="S218" s="444">
        <v>4</v>
      </c>
      <c r="T218" s="444">
        <v>4.25</v>
      </c>
      <c r="U218" s="444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1560</v>
      </c>
      <c r="G219" s="126" t="s">
        <v>1561</v>
      </c>
      <c r="H219" s="162">
        <v>46192</v>
      </c>
      <c r="I219" s="126">
        <v>1</v>
      </c>
      <c r="J219" s="141" t="s">
        <v>606</v>
      </c>
      <c r="K219" s="159" t="s">
        <v>607</v>
      </c>
      <c r="L219" s="126">
        <v>1</v>
      </c>
      <c r="M219" s="126">
        <v>0</v>
      </c>
      <c r="N219" s="159" t="s">
        <v>570</v>
      </c>
      <c r="O219" s="126">
        <v>1</v>
      </c>
      <c r="S219" s="444">
        <v>6.28</v>
      </c>
      <c r="T219" s="444">
        <v>6</v>
      </c>
      <c r="U219" s="444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1560</v>
      </c>
      <c r="G220" s="126" t="s">
        <v>1561</v>
      </c>
      <c r="H220" s="162">
        <v>46192</v>
      </c>
      <c r="I220" s="126">
        <v>1</v>
      </c>
      <c r="J220" s="141" t="s">
        <v>1214</v>
      </c>
      <c r="K220" s="159" t="s">
        <v>1215</v>
      </c>
      <c r="L220" s="126">
        <v>1</v>
      </c>
      <c r="M220" s="126">
        <v>0</v>
      </c>
      <c r="N220" s="159" t="s">
        <v>543</v>
      </c>
      <c r="O220" s="126">
        <v>1</v>
      </c>
      <c r="S220" s="444">
        <v>0.41</v>
      </c>
      <c r="T220" s="444">
        <v>0.88</v>
      </c>
      <c r="U220" s="444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1560</v>
      </c>
      <c r="G221" s="126" t="s">
        <v>1572</v>
      </c>
      <c r="H221" s="162">
        <v>46192</v>
      </c>
      <c r="I221" s="126">
        <v>1</v>
      </c>
      <c r="J221" s="141" t="s">
        <v>753</v>
      </c>
      <c r="K221" s="159" t="s">
        <v>754</v>
      </c>
      <c r="L221" s="126">
        <v>3</v>
      </c>
      <c r="M221" s="126">
        <v>0</v>
      </c>
      <c r="N221" s="159" t="s">
        <v>792</v>
      </c>
      <c r="O221" s="126">
        <v>20</v>
      </c>
      <c r="S221" s="444">
        <v>4.75</v>
      </c>
      <c r="T221" s="444">
        <v>5</v>
      </c>
      <c r="U221" s="444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1560</v>
      </c>
      <c r="G222" s="126" t="s">
        <v>1572</v>
      </c>
      <c r="H222" s="162">
        <v>46192</v>
      </c>
      <c r="I222" s="126">
        <v>1</v>
      </c>
      <c r="J222" s="141" t="s">
        <v>759</v>
      </c>
      <c r="K222" s="159" t="s">
        <v>760</v>
      </c>
      <c r="L222" s="126">
        <v>2</v>
      </c>
      <c r="M222" s="126">
        <v>0</v>
      </c>
      <c r="N222" s="159" t="s">
        <v>616</v>
      </c>
      <c r="O222" s="126">
        <v>1</v>
      </c>
      <c r="S222" s="444">
        <v>1</v>
      </c>
      <c r="T222" s="444">
        <v>1.5</v>
      </c>
      <c r="U222" s="444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1560</v>
      </c>
      <c r="G223" s="126" t="s">
        <v>1580</v>
      </c>
      <c r="H223" s="162">
        <v>46192</v>
      </c>
      <c r="I223" s="126">
        <v>1</v>
      </c>
      <c r="J223" s="141" t="s">
        <v>746</v>
      </c>
      <c r="K223" s="159" t="s">
        <v>747</v>
      </c>
      <c r="L223" s="126">
        <v>1</v>
      </c>
      <c r="M223" s="126">
        <v>0</v>
      </c>
      <c r="N223" s="159" t="s">
        <v>938</v>
      </c>
      <c r="O223" s="126">
        <v>1</v>
      </c>
      <c r="S223" s="444">
        <v>85</v>
      </c>
      <c r="T223" s="444">
        <v>90</v>
      </c>
      <c r="U223" s="444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1560</v>
      </c>
      <c r="G224" s="126" t="s">
        <v>1580</v>
      </c>
      <c r="H224" s="162">
        <v>46192</v>
      </c>
      <c r="I224" s="126">
        <v>1</v>
      </c>
      <c r="J224" s="141" t="s">
        <v>579</v>
      </c>
      <c r="K224" s="159" t="s">
        <v>580</v>
      </c>
      <c r="L224" s="126">
        <v>2</v>
      </c>
      <c r="M224" s="126">
        <v>0</v>
      </c>
      <c r="N224" s="159" t="s">
        <v>543</v>
      </c>
      <c r="O224" s="126">
        <v>1</v>
      </c>
      <c r="S224" s="444">
        <v>5.8</v>
      </c>
      <c r="T224" s="444">
        <v>5</v>
      </c>
      <c r="U224" s="444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1560</v>
      </c>
      <c r="G225" s="126" t="s">
        <v>1580</v>
      </c>
      <c r="H225" s="162">
        <v>46192</v>
      </c>
      <c r="I225" s="126">
        <v>1</v>
      </c>
      <c r="J225" s="141" t="s">
        <v>1191</v>
      </c>
      <c r="K225" s="159" t="s">
        <v>1192</v>
      </c>
      <c r="L225" s="126">
        <v>2</v>
      </c>
      <c r="M225" s="126">
        <v>0</v>
      </c>
      <c r="N225" s="159" t="s">
        <v>543</v>
      </c>
      <c r="O225" s="126">
        <v>1</v>
      </c>
      <c r="S225" s="444">
        <v>0.5</v>
      </c>
      <c r="T225" s="444">
        <v>1.75</v>
      </c>
      <c r="U225" s="444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1591</v>
      </c>
      <c r="G226" s="126" t="s">
        <v>1592</v>
      </c>
      <c r="H226" s="162">
        <v>46193</v>
      </c>
      <c r="I226" s="126">
        <v>1</v>
      </c>
      <c r="J226" s="141" t="s">
        <v>753</v>
      </c>
      <c r="K226" s="159" t="s">
        <v>754</v>
      </c>
      <c r="L226" s="126">
        <v>12</v>
      </c>
      <c r="M226" s="126">
        <v>0</v>
      </c>
      <c r="N226" s="159" t="s">
        <v>792</v>
      </c>
      <c r="O226" s="126">
        <v>20</v>
      </c>
      <c r="S226" s="444">
        <v>4.75</v>
      </c>
      <c r="T226" s="444">
        <v>5</v>
      </c>
      <c r="U226" s="444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1591</v>
      </c>
      <c r="G227" s="126" t="s">
        <v>1597</v>
      </c>
      <c r="H227" s="162">
        <v>46193</v>
      </c>
      <c r="I227" s="126">
        <v>1</v>
      </c>
      <c r="J227" s="141" t="s">
        <v>650</v>
      </c>
      <c r="K227" s="159" t="s">
        <v>651</v>
      </c>
      <c r="L227" s="126">
        <v>3</v>
      </c>
      <c r="M227" s="126">
        <v>0</v>
      </c>
      <c r="N227" s="159" t="s">
        <v>570</v>
      </c>
      <c r="O227" s="126">
        <v>1</v>
      </c>
      <c r="S227" s="444">
        <v>8.36</v>
      </c>
      <c r="T227" s="444">
        <v>9</v>
      </c>
      <c r="U227" s="444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1591</v>
      </c>
      <c r="G228" s="126" t="s">
        <v>1597</v>
      </c>
      <c r="H228" s="162">
        <v>46193</v>
      </c>
      <c r="I228" s="126">
        <v>1</v>
      </c>
      <c r="J228" s="141" t="s">
        <v>776</v>
      </c>
      <c r="K228" s="159" t="s">
        <v>777</v>
      </c>
      <c r="L228" s="126">
        <v>6</v>
      </c>
      <c r="M228" s="126">
        <v>0</v>
      </c>
      <c r="N228" s="159" t="s">
        <v>570</v>
      </c>
      <c r="O228" s="126">
        <v>1</v>
      </c>
      <c r="S228" s="444">
        <v>4.09</v>
      </c>
      <c r="T228" s="444">
        <v>4.5</v>
      </c>
      <c r="U228" s="444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1591</v>
      </c>
      <c r="G229" s="126" t="s">
        <v>1597</v>
      </c>
      <c r="H229" s="162">
        <v>46193</v>
      </c>
      <c r="I229" s="126">
        <v>1</v>
      </c>
      <c r="J229" s="141" t="s">
        <v>697</v>
      </c>
      <c r="K229" s="159" t="s">
        <v>698</v>
      </c>
      <c r="L229" s="126">
        <v>2</v>
      </c>
      <c r="M229" s="126">
        <v>0</v>
      </c>
      <c r="N229" s="159" t="s">
        <v>543</v>
      </c>
      <c r="O229" s="126">
        <v>1</v>
      </c>
      <c r="S229" s="444">
        <v>2.1</v>
      </c>
      <c r="T229" s="444">
        <v>2.75</v>
      </c>
      <c r="U229" s="444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1591</v>
      </c>
      <c r="G230" s="126" t="s">
        <v>1597</v>
      </c>
      <c r="H230" s="162">
        <v>46193</v>
      </c>
      <c r="I230" s="126">
        <v>1</v>
      </c>
      <c r="J230" s="141" t="s">
        <v>881</v>
      </c>
      <c r="K230" s="159" t="s">
        <v>882</v>
      </c>
      <c r="L230" s="126">
        <v>4</v>
      </c>
      <c r="M230" s="126">
        <v>0</v>
      </c>
      <c r="N230" s="159" t="s">
        <v>543</v>
      </c>
      <c r="O230" s="126">
        <v>20</v>
      </c>
      <c r="S230" s="444">
        <v>0.24</v>
      </c>
      <c r="T230" s="444">
        <v>0.5</v>
      </c>
      <c r="U230" s="444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1591</v>
      </c>
      <c r="G231" s="126" t="s">
        <v>1597</v>
      </c>
      <c r="H231" s="162">
        <v>46193</v>
      </c>
      <c r="I231" s="126">
        <v>1</v>
      </c>
      <c r="J231" s="141" t="s">
        <v>1123</v>
      </c>
      <c r="K231" s="159" t="s">
        <v>1124</v>
      </c>
      <c r="L231" s="126">
        <v>1</v>
      </c>
      <c r="M231" s="126">
        <v>0</v>
      </c>
      <c r="N231" s="159" t="s">
        <v>543</v>
      </c>
      <c r="O231" s="126">
        <v>1</v>
      </c>
      <c r="S231" s="444">
        <v>1.32</v>
      </c>
      <c r="T231" s="444">
        <v>1.75</v>
      </c>
      <c r="U231" s="444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1591</v>
      </c>
      <c r="G232" s="126" t="s">
        <v>1597</v>
      </c>
      <c r="H232" s="162">
        <v>46193</v>
      </c>
      <c r="I232" s="126">
        <v>1</v>
      </c>
      <c r="J232" s="141" t="s">
        <v>796</v>
      </c>
      <c r="K232" s="159" t="s">
        <v>797</v>
      </c>
      <c r="L232" s="126">
        <v>1</v>
      </c>
      <c r="M232" s="126">
        <v>0</v>
      </c>
      <c r="N232" s="159" t="s">
        <v>543</v>
      </c>
      <c r="O232" s="126">
        <v>12</v>
      </c>
      <c r="S232" s="444">
        <v>0.34</v>
      </c>
      <c r="T232" s="444">
        <v>0.75</v>
      </c>
      <c r="U232" s="444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1591</v>
      </c>
      <c r="G233" s="126" t="s">
        <v>1617</v>
      </c>
      <c r="H233" s="162">
        <v>46193</v>
      </c>
      <c r="I233" s="126">
        <v>1</v>
      </c>
      <c r="J233" s="141" t="s">
        <v>750</v>
      </c>
      <c r="K233" s="159" t="s">
        <v>751</v>
      </c>
      <c r="L233" s="126">
        <v>10</v>
      </c>
      <c r="M233" s="126">
        <v>0</v>
      </c>
      <c r="N233" s="159" t="s">
        <v>792</v>
      </c>
      <c r="O233" s="126">
        <v>20</v>
      </c>
      <c r="S233" s="444">
        <v>4.1500000000000004</v>
      </c>
      <c r="T233" s="444">
        <v>4.5</v>
      </c>
      <c r="U233" s="444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1622</v>
      </c>
      <c r="G234" s="126" t="s">
        <v>1623</v>
      </c>
      <c r="H234" s="162">
        <v>46194</v>
      </c>
      <c r="I234" s="126">
        <v>1</v>
      </c>
      <c r="J234" s="141" t="s">
        <v>574</v>
      </c>
      <c r="K234" s="159" t="s">
        <v>575</v>
      </c>
      <c r="L234" s="126">
        <v>8</v>
      </c>
      <c r="M234" s="126">
        <v>0</v>
      </c>
      <c r="N234" s="159" t="s">
        <v>570</v>
      </c>
      <c r="O234" s="126">
        <v>1</v>
      </c>
      <c r="S234" s="444">
        <v>3.37</v>
      </c>
      <c r="T234" s="444">
        <v>3.5</v>
      </c>
      <c r="U234" s="444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1622</v>
      </c>
      <c r="G235" s="126" t="s">
        <v>1623</v>
      </c>
      <c r="H235" s="162">
        <v>46194</v>
      </c>
      <c r="I235" s="126">
        <v>1</v>
      </c>
      <c r="J235" s="141" t="s">
        <v>779</v>
      </c>
      <c r="K235" s="159" t="s">
        <v>780</v>
      </c>
      <c r="L235" s="126">
        <v>4</v>
      </c>
      <c r="M235" s="126">
        <v>0</v>
      </c>
      <c r="N235" s="159" t="s">
        <v>570</v>
      </c>
      <c r="O235" s="126">
        <v>1</v>
      </c>
      <c r="S235" s="444">
        <v>4.92</v>
      </c>
      <c r="T235" s="444">
        <v>5.7</v>
      </c>
      <c r="U235" s="444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1622</v>
      </c>
      <c r="G236" s="126" t="s">
        <v>1631</v>
      </c>
      <c r="H236" s="162">
        <v>46194</v>
      </c>
      <c r="I236" s="126">
        <v>1</v>
      </c>
      <c r="J236" s="141" t="s">
        <v>776</v>
      </c>
      <c r="K236" s="159" t="s">
        <v>777</v>
      </c>
      <c r="L236" s="126">
        <v>5</v>
      </c>
      <c r="M236" s="126">
        <v>0</v>
      </c>
      <c r="N236" s="159" t="s">
        <v>570</v>
      </c>
      <c r="O236" s="126">
        <v>1</v>
      </c>
      <c r="S236" s="444">
        <v>4.09</v>
      </c>
      <c r="T236" s="444">
        <v>4.5</v>
      </c>
      <c r="U236" s="444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1622</v>
      </c>
      <c r="G237" s="126" t="s">
        <v>1631</v>
      </c>
      <c r="H237" s="162">
        <v>46194</v>
      </c>
      <c r="I237" s="126">
        <v>1</v>
      </c>
      <c r="J237" s="141" t="s">
        <v>650</v>
      </c>
      <c r="K237" s="159" t="s">
        <v>651</v>
      </c>
      <c r="L237" s="126">
        <v>2</v>
      </c>
      <c r="M237" s="126">
        <v>0</v>
      </c>
      <c r="N237" s="159" t="s">
        <v>570</v>
      </c>
      <c r="O237" s="126">
        <v>1</v>
      </c>
      <c r="S237" s="444">
        <v>8.36</v>
      </c>
      <c r="T237" s="444">
        <v>8.25</v>
      </c>
      <c r="U237" s="444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1622</v>
      </c>
      <c r="G238" s="126" t="s">
        <v>1639</v>
      </c>
      <c r="H238" s="162">
        <v>46194</v>
      </c>
      <c r="I238" s="126">
        <v>1</v>
      </c>
      <c r="J238" s="141" t="s">
        <v>736</v>
      </c>
      <c r="K238" s="159" t="s">
        <v>737</v>
      </c>
      <c r="L238" s="126">
        <v>1</v>
      </c>
      <c r="M238" s="126">
        <v>0</v>
      </c>
      <c r="N238" s="159" t="s">
        <v>1641</v>
      </c>
      <c r="O238" s="126">
        <v>1</v>
      </c>
      <c r="S238" s="444">
        <v>47</v>
      </c>
      <c r="T238" s="444">
        <v>50</v>
      </c>
      <c r="U238" s="444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1622</v>
      </c>
      <c r="G239" s="126" t="s">
        <v>1639</v>
      </c>
      <c r="H239" s="162">
        <v>46194</v>
      </c>
      <c r="I239" s="126">
        <v>1</v>
      </c>
      <c r="J239" s="141" t="s">
        <v>1645</v>
      </c>
      <c r="K239" s="159" t="s">
        <v>1646</v>
      </c>
      <c r="L239" s="126">
        <v>10</v>
      </c>
      <c r="M239" s="126">
        <v>0</v>
      </c>
      <c r="N239" s="159" t="s">
        <v>543</v>
      </c>
      <c r="O239" s="126">
        <v>1</v>
      </c>
      <c r="S239" s="444">
        <v>0.4</v>
      </c>
      <c r="T239" s="444">
        <v>0.15</v>
      </c>
      <c r="U239" s="444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1650</v>
      </c>
      <c r="G240" s="126" t="s">
        <v>1651</v>
      </c>
      <c r="H240" s="162">
        <v>46195</v>
      </c>
      <c r="I240" s="126">
        <v>1</v>
      </c>
      <c r="J240" s="141" t="s">
        <v>746</v>
      </c>
      <c r="K240" s="159" t="s">
        <v>747</v>
      </c>
      <c r="L240" s="126">
        <v>10</v>
      </c>
      <c r="M240" s="126">
        <v>0</v>
      </c>
      <c r="N240" s="159" t="s">
        <v>792</v>
      </c>
      <c r="O240" s="126">
        <v>20</v>
      </c>
      <c r="S240" s="444">
        <v>4.25</v>
      </c>
      <c r="T240" s="444">
        <v>4.75</v>
      </c>
      <c r="U240" s="444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1650</v>
      </c>
      <c r="G241" s="126" t="s">
        <v>1651</v>
      </c>
      <c r="H241" s="162">
        <v>46195</v>
      </c>
      <c r="I241" s="126">
        <v>1</v>
      </c>
      <c r="J241" s="141" t="s">
        <v>750</v>
      </c>
      <c r="K241" s="159" t="s">
        <v>751</v>
      </c>
      <c r="L241" s="126">
        <v>5</v>
      </c>
      <c r="M241" s="126">
        <v>0</v>
      </c>
      <c r="N241" s="159" t="s">
        <v>792</v>
      </c>
      <c r="O241" s="126">
        <v>20</v>
      </c>
      <c r="S241" s="444">
        <v>4.1500000000000004</v>
      </c>
      <c r="T241" s="444">
        <v>4.75</v>
      </c>
      <c r="U241" s="444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1650</v>
      </c>
      <c r="G242" s="126" t="s">
        <v>1659</v>
      </c>
      <c r="H242" s="162">
        <v>46195</v>
      </c>
      <c r="I242" s="126">
        <v>1</v>
      </c>
      <c r="J242" s="141" t="s">
        <v>606</v>
      </c>
      <c r="K242" s="159" t="s">
        <v>607</v>
      </c>
      <c r="L242" s="126">
        <v>3</v>
      </c>
      <c r="M242" s="126">
        <v>0</v>
      </c>
      <c r="N242" s="159" t="s">
        <v>570</v>
      </c>
      <c r="O242" s="126">
        <v>1</v>
      </c>
      <c r="S242" s="444">
        <v>6.28</v>
      </c>
      <c r="T242" s="444">
        <v>7</v>
      </c>
      <c r="U242" s="444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1650</v>
      </c>
      <c r="G243" s="126" t="s">
        <v>1659</v>
      </c>
      <c r="H243" s="162">
        <v>46195</v>
      </c>
      <c r="I243" s="126">
        <v>1</v>
      </c>
      <c r="J243" s="141" t="s">
        <v>750</v>
      </c>
      <c r="K243" s="159" t="s">
        <v>751</v>
      </c>
      <c r="L243" s="126">
        <v>3</v>
      </c>
      <c r="M243" s="126">
        <v>0</v>
      </c>
      <c r="N243" s="159" t="s">
        <v>792</v>
      </c>
      <c r="O243" s="126">
        <v>20</v>
      </c>
      <c r="S243" s="444">
        <v>4.1500000000000004</v>
      </c>
      <c r="T243" s="444">
        <v>4.75</v>
      </c>
      <c r="U243" s="444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1650</v>
      </c>
      <c r="G244" s="126" t="s">
        <v>1667</v>
      </c>
      <c r="H244" s="162">
        <v>46195</v>
      </c>
      <c r="I244" s="126">
        <v>1</v>
      </c>
      <c r="J244" s="141" t="s">
        <v>750</v>
      </c>
      <c r="K244" s="159" t="s">
        <v>751</v>
      </c>
      <c r="L244" s="126">
        <v>5</v>
      </c>
      <c r="M244" s="126">
        <v>0</v>
      </c>
      <c r="N244" s="159" t="s">
        <v>792</v>
      </c>
      <c r="O244" s="126">
        <v>20</v>
      </c>
      <c r="S244" s="444">
        <v>4.1500000000000004</v>
      </c>
      <c r="T244" s="444">
        <v>4.75</v>
      </c>
      <c r="U244" s="444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1650</v>
      </c>
      <c r="G245" s="126" t="s">
        <v>1667</v>
      </c>
      <c r="H245" s="162">
        <v>46195</v>
      </c>
      <c r="I245" s="126">
        <v>1</v>
      </c>
      <c r="J245" s="141" t="s">
        <v>694</v>
      </c>
      <c r="K245" s="159" t="s">
        <v>695</v>
      </c>
      <c r="L245" s="126">
        <v>2</v>
      </c>
      <c r="M245" s="126">
        <v>0</v>
      </c>
      <c r="N245" s="159" t="s">
        <v>543</v>
      </c>
      <c r="O245" s="126">
        <v>1</v>
      </c>
      <c r="S245" s="444">
        <v>3.3</v>
      </c>
      <c r="T245" s="444">
        <v>3.75</v>
      </c>
      <c r="U245" s="444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1650</v>
      </c>
      <c r="G246" s="126" t="s">
        <v>1667</v>
      </c>
      <c r="H246" s="162">
        <v>46195</v>
      </c>
      <c r="I246" s="126">
        <v>1</v>
      </c>
      <c r="J246" s="141" t="s">
        <v>720</v>
      </c>
      <c r="K246" s="159" t="s">
        <v>721</v>
      </c>
      <c r="L246" s="126">
        <v>2</v>
      </c>
      <c r="M246" s="126">
        <v>0</v>
      </c>
      <c r="N246" s="159" t="s">
        <v>866</v>
      </c>
      <c r="O246" s="126">
        <v>24</v>
      </c>
      <c r="S246" s="444">
        <v>4.5</v>
      </c>
      <c r="T246" s="444">
        <v>5</v>
      </c>
      <c r="U246" s="444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1650</v>
      </c>
      <c r="G247" s="126" t="s">
        <v>1667</v>
      </c>
      <c r="H247" s="162">
        <v>46195</v>
      </c>
      <c r="I247" s="126">
        <v>1</v>
      </c>
      <c r="J247" s="141" t="s">
        <v>701</v>
      </c>
      <c r="K247" s="159" t="s">
        <v>702</v>
      </c>
      <c r="L247" s="126">
        <v>5</v>
      </c>
      <c r="M247" s="126">
        <v>0</v>
      </c>
      <c r="N247" s="159" t="s">
        <v>543</v>
      </c>
      <c r="O247" s="126">
        <v>1</v>
      </c>
      <c r="S247" s="444">
        <v>1.35</v>
      </c>
      <c r="T247" s="444">
        <v>2</v>
      </c>
      <c r="U247" s="444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1650</v>
      </c>
      <c r="G248" s="126" t="s">
        <v>1681</v>
      </c>
      <c r="H248" s="162">
        <v>46195</v>
      </c>
      <c r="I248" s="126">
        <v>1</v>
      </c>
      <c r="J248" s="141" t="s">
        <v>746</v>
      </c>
      <c r="K248" s="159" t="s">
        <v>747</v>
      </c>
      <c r="L248" s="126">
        <v>10</v>
      </c>
      <c r="M248" s="126">
        <v>0</v>
      </c>
      <c r="N248" s="159" t="s">
        <v>792</v>
      </c>
      <c r="O248" s="126">
        <v>20</v>
      </c>
      <c r="S248" s="444">
        <v>4.25</v>
      </c>
      <c r="T248" s="444">
        <v>4.5</v>
      </c>
      <c r="U248" s="444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1697</v>
      </c>
      <c r="G249" s="126" t="s">
        <v>1686</v>
      </c>
      <c r="H249" s="162">
        <v>46196</v>
      </c>
      <c r="I249" s="126">
        <v>1</v>
      </c>
      <c r="J249" s="141" t="s">
        <v>1521</v>
      </c>
      <c r="K249" s="159" t="s">
        <v>1522</v>
      </c>
      <c r="L249" s="126">
        <v>3</v>
      </c>
      <c r="M249" s="126">
        <v>0</v>
      </c>
      <c r="N249" s="159" t="s">
        <v>543</v>
      </c>
      <c r="O249" s="126">
        <v>1</v>
      </c>
      <c r="S249" s="444">
        <v>4.2300000000000004</v>
      </c>
      <c r="T249" s="444">
        <v>5</v>
      </c>
      <c r="U249" s="444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1697</v>
      </c>
      <c r="G250" s="126" t="s">
        <v>1686</v>
      </c>
      <c r="H250" s="162">
        <v>46196</v>
      </c>
      <c r="I250" s="126">
        <v>1</v>
      </c>
      <c r="J250" s="141" t="s">
        <v>1035</v>
      </c>
      <c r="K250" s="159" t="s">
        <v>1036</v>
      </c>
      <c r="L250" s="126">
        <v>5</v>
      </c>
      <c r="M250" s="126">
        <v>0</v>
      </c>
      <c r="N250" s="159" t="s">
        <v>543</v>
      </c>
      <c r="O250" s="126">
        <v>1</v>
      </c>
      <c r="S250" s="444">
        <v>4.33</v>
      </c>
      <c r="T250" s="444">
        <v>5</v>
      </c>
      <c r="U250" s="444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1697</v>
      </c>
      <c r="G251" s="126" t="s">
        <v>1686</v>
      </c>
      <c r="H251" s="162">
        <v>46196</v>
      </c>
      <c r="I251" s="126">
        <v>1</v>
      </c>
      <c r="J251" s="141" t="s">
        <v>750</v>
      </c>
      <c r="K251" s="159" t="s">
        <v>751</v>
      </c>
      <c r="L251" s="126">
        <v>5</v>
      </c>
      <c r="M251" s="126">
        <v>0</v>
      </c>
      <c r="N251" s="159" t="s">
        <v>792</v>
      </c>
      <c r="O251" s="126">
        <v>20</v>
      </c>
      <c r="S251" s="444">
        <v>4.1500000000000004</v>
      </c>
      <c r="T251" s="444">
        <v>4.75</v>
      </c>
      <c r="U251" s="444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1697</v>
      </c>
      <c r="G252" s="126" t="s">
        <v>1698</v>
      </c>
      <c r="H252" s="162">
        <v>46196</v>
      </c>
      <c r="I252" s="126">
        <v>1</v>
      </c>
      <c r="J252" s="141" t="s">
        <v>1700</v>
      </c>
      <c r="K252" s="159" t="s">
        <v>1701</v>
      </c>
      <c r="L252" s="126">
        <v>1</v>
      </c>
      <c r="M252" s="126">
        <v>0</v>
      </c>
      <c r="N252" s="159" t="s">
        <v>1702</v>
      </c>
      <c r="O252" s="126">
        <v>1</v>
      </c>
      <c r="S252" s="444">
        <v>53</v>
      </c>
      <c r="T252" s="444">
        <v>60</v>
      </c>
      <c r="U252" s="444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1697</v>
      </c>
      <c r="G253" s="126" t="s">
        <v>1698</v>
      </c>
      <c r="H253" s="162">
        <v>46196</v>
      </c>
      <c r="I253" s="126">
        <v>1</v>
      </c>
      <c r="J253" s="141" t="s">
        <v>1706</v>
      </c>
      <c r="K253" s="159" t="s">
        <v>1707</v>
      </c>
      <c r="L253" s="126">
        <v>1</v>
      </c>
      <c r="M253" s="126">
        <v>0</v>
      </c>
      <c r="N253" s="159" t="s">
        <v>667</v>
      </c>
      <c r="O253" s="126">
        <v>4</v>
      </c>
      <c r="S253" s="444">
        <v>20.25</v>
      </c>
      <c r="T253" s="444">
        <v>26</v>
      </c>
      <c r="U253" s="444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1697</v>
      </c>
      <c r="G254" s="126" t="s">
        <v>1698</v>
      </c>
      <c r="H254" s="162">
        <v>46196</v>
      </c>
      <c r="I254" s="126">
        <v>1</v>
      </c>
      <c r="J254" s="141" t="s">
        <v>779</v>
      </c>
      <c r="K254" s="159" t="s">
        <v>780</v>
      </c>
      <c r="L254" s="126">
        <v>5</v>
      </c>
      <c r="M254" s="126">
        <v>0</v>
      </c>
      <c r="N254" s="159" t="s">
        <v>570</v>
      </c>
      <c r="O254" s="126">
        <v>1</v>
      </c>
      <c r="S254" s="444">
        <v>4.92</v>
      </c>
      <c r="T254" s="444">
        <v>6</v>
      </c>
      <c r="U254" s="444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1697</v>
      </c>
      <c r="G255" s="126" t="s">
        <v>1714</v>
      </c>
      <c r="H255" s="162">
        <v>46196</v>
      </c>
      <c r="I255" s="126">
        <v>1</v>
      </c>
      <c r="J255" s="141" t="s">
        <v>753</v>
      </c>
      <c r="K255" s="159" t="s">
        <v>754</v>
      </c>
      <c r="L255" s="126">
        <v>12</v>
      </c>
      <c r="M255" s="126">
        <v>0</v>
      </c>
      <c r="N255" s="159" t="s">
        <v>792</v>
      </c>
      <c r="O255" s="126">
        <v>20</v>
      </c>
      <c r="S255" s="444">
        <v>4.75</v>
      </c>
      <c r="T255" s="444">
        <v>5</v>
      </c>
      <c r="U255" s="444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1719</v>
      </c>
      <c r="G256" s="126" t="s">
        <v>1720</v>
      </c>
      <c r="H256" s="162">
        <v>46197</v>
      </c>
      <c r="I256" s="126">
        <v>1</v>
      </c>
      <c r="J256" s="141" t="s">
        <v>753</v>
      </c>
      <c r="K256" s="159" t="s">
        <v>754</v>
      </c>
      <c r="L256" s="126">
        <v>3</v>
      </c>
      <c r="M256" s="126">
        <v>0</v>
      </c>
      <c r="N256" s="159" t="s">
        <v>792</v>
      </c>
      <c r="O256" s="126">
        <v>20</v>
      </c>
      <c r="S256" s="444">
        <v>4.75</v>
      </c>
      <c r="T256" s="444">
        <v>5</v>
      </c>
      <c r="U256" s="444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1719</v>
      </c>
      <c r="G257" s="126" t="s">
        <v>1720</v>
      </c>
      <c r="H257" s="162">
        <v>46197</v>
      </c>
      <c r="I257" s="126">
        <v>1</v>
      </c>
      <c r="J257" s="141" t="s">
        <v>759</v>
      </c>
      <c r="K257" s="159" t="s">
        <v>760</v>
      </c>
      <c r="L257" s="126">
        <v>1</v>
      </c>
      <c r="M257" s="126">
        <v>0</v>
      </c>
      <c r="N257" s="159" t="s">
        <v>616</v>
      </c>
      <c r="O257" s="126">
        <v>1</v>
      </c>
      <c r="S257" s="444">
        <v>1</v>
      </c>
      <c r="T257" s="444">
        <v>1.5</v>
      </c>
      <c r="U257" s="444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1719</v>
      </c>
      <c r="G258" s="126" t="s">
        <v>1728</v>
      </c>
      <c r="H258" s="162">
        <v>46197</v>
      </c>
      <c r="I258" s="126">
        <v>1</v>
      </c>
      <c r="J258" s="141" t="s">
        <v>606</v>
      </c>
      <c r="K258" s="159" t="s">
        <v>607</v>
      </c>
      <c r="L258" s="126">
        <v>7</v>
      </c>
      <c r="M258" s="126">
        <v>0</v>
      </c>
      <c r="N258" s="159" t="s">
        <v>570</v>
      </c>
      <c r="O258" s="126">
        <v>1</v>
      </c>
      <c r="S258" s="444">
        <v>6.28</v>
      </c>
      <c r="T258" s="444">
        <v>6.25</v>
      </c>
      <c r="U258" s="444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1719</v>
      </c>
      <c r="G259" s="126" t="s">
        <v>1728</v>
      </c>
      <c r="H259" s="162">
        <v>46197</v>
      </c>
      <c r="I259" s="126">
        <v>1</v>
      </c>
      <c r="J259" s="141" t="s">
        <v>650</v>
      </c>
      <c r="K259" s="159" t="s">
        <v>651</v>
      </c>
      <c r="L259" s="126">
        <v>2</v>
      </c>
      <c r="M259" s="126">
        <v>0</v>
      </c>
      <c r="N259" s="159" t="s">
        <v>570</v>
      </c>
      <c r="O259" s="126">
        <v>1</v>
      </c>
      <c r="S259" s="444">
        <v>8.36</v>
      </c>
      <c r="T259" s="444">
        <v>8.25</v>
      </c>
      <c r="U259" s="444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1719</v>
      </c>
      <c r="G260" s="126" t="s">
        <v>1736</v>
      </c>
      <c r="H260" s="162">
        <v>46197</v>
      </c>
      <c r="I260" s="126">
        <v>1</v>
      </c>
      <c r="J260" s="141" t="s">
        <v>750</v>
      </c>
      <c r="K260" s="159" t="s">
        <v>751</v>
      </c>
      <c r="L260" s="126">
        <v>5</v>
      </c>
      <c r="M260" s="126">
        <v>0</v>
      </c>
      <c r="N260" s="159" t="s">
        <v>792</v>
      </c>
      <c r="O260" s="126">
        <v>20</v>
      </c>
      <c r="S260" s="444">
        <v>4.1500000000000004</v>
      </c>
      <c r="T260" s="444">
        <v>4.5</v>
      </c>
      <c r="U260" s="444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1719</v>
      </c>
      <c r="G261" s="126" t="s">
        <v>1736</v>
      </c>
      <c r="H261" s="162">
        <v>46197</v>
      </c>
      <c r="I261" s="126">
        <v>1</v>
      </c>
      <c r="J261" s="141" t="s">
        <v>1741</v>
      </c>
      <c r="K261" s="159" t="s">
        <v>1742</v>
      </c>
      <c r="L261" s="126">
        <v>1</v>
      </c>
      <c r="M261" s="126">
        <v>0</v>
      </c>
      <c r="N261" s="159" t="s">
        <v>543</v>
      </c>
      <c r="O261" s="126">
        <v>1</v>
      </c>
      <c r="S261" s="444">
        <v>2.12</v>
      </c>
      <c r="T261" s="444">
        <v>2.25</v>
      </c>
      <c r="U261" s="444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1719</v>
      </c>
      <c r="G262" s="126" t="s">
        <v>1736</v>
      </c>
      <c r="H262" s="162">
        <v>46197</v>
      </c>
      <c r="I262" s="126">
        <v>1</v>
      </c>
      <c r="J262" s="141" t="s">
        <v>1746</v>
      </c>
      <c r="K262" s="159" t="s">
        <v>1747</v>
      </c>
      <c r="L262" s="126">
        <v>1</v>
      </c>
      <c r="M262" s="126">
        <v>0</v>
      </c>
      <c r="N262" s="159" t="s">
        <v>543</v>
      </c>
      <c r="O262" s="126">
        <v>1</v>
      </c>
      <c r="S262" s="444">
        <v>1.04</v>
      </c>
      <c r="T262" s="444">
        <v>2.5</v>
      </c>
      <c r="U262" s="444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1719</v>
      </c>
      <c r="G263" s="126" t="s">
        <v>1736</v>
      </c>
      <c r="H263" s="162">
        <v>46197</v>
      </c>
      <c r="I263" s="126">
        <v>1</v>
      </c>
      <c r="J263" s="141" t="s">
        <v>739</v>
      </c>
      <c r="K263" s="159" t="s">
        <v>740</v>
      </c>
      <c r="L263" s="126">
        <v>1</v>
      </c>
      <c r="M263" s="126">
        <v>0</v>
      </c>
      <c r="N263" s="159" t="s">
        <v>1702</v>
      </c>
      <c r="O263" s="126">
        <v>1</v>
      </c>
      <c r="S263" s="444">
        <v>53</v>
      </c>
      <c r="T263" s="444">
        <v>54.5</v>
      </c>
      <c r="U263" s="444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1719</v>
      </c>
      <c r="G264" s="126" t="s">
        <v>1754</v>
      </c>
      <c r="H264" s="162">
        <v>46197</v>
      </c>
      <c r="I264" s="126">
        <v>1</v>
      </c>
      <c r="J264" s="141" t="s">
        <v>562</v>
      </c>
      <c r="K264" s="159" t="s">
        <v>563</v>
      </c>
      <c r="L264" s="126">
        <v>5</v>
      </c>
      <c r="M264" s="126">
        <v>0</v>
      </c>
      <c r="N264" s="159" t="s">
        <v>792</v>
      </c>
      <c r="O264" s="126">
        <v>20</v>
      </c>
      <c r="S264" s="444">
        <v>4.75</v>
      </c>
      <c r="T264" s="444">
        <v>5.25</v>
      </c>
      <c r="U264" s="444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1719</v>
      </c>
      <c r="G265" s="126" t="s">
        <v>1754</v>
      </c>
      <c r="H265" s="162">
        <v>46197</v>
      </c>
      <c r="I265" s="126">
        <v>1</v>
      </c>
      <c r="J265" s="141" t="s">
        <v>1741</v>
      </c>
      <c r="K265" s="159" t="s">
        <v>1742</v>
      </c>
      <c r="L265" s="126">
        <v>7</v>
      </c>
      <c r="M265" s="126">
        <v>0</v>
      </c>
      <c r="N265" s="159" t="s">
        <v>543</v>
      </c>
      <c r="O265" s="126">
        <v>1</v>
      </c>
      <c r="S265" s="444">
        <v>2.12</v>
      </c>
      <c r="T265" s="444">
        <v>3</v>
      </c>
      <c r="U265" s="444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1719</v>
      </c>
      <c r="G266" s="126" t="s">
        <v>1754</v>
      </c>
      <c r="H266" s="162">
        <v>46197</v>
      </c>
      <c r="I266" s="126">
        <v>1</v>
      </c>
      <c r="J266" s="141" t="s">
        <v>697</v>
      </c>
      <c r="K266" s="159" t="s">
        <v>698</v>
      </c>
      <c r="L266" s="126">
        <v>7</v>
      </c>
      <c r="M266" s="126">
        <v>0</v>
      </c>
      <c r="N266" s="159" t="s">
        <v>543</v>
      </c>
      <c r="O266" s="126">
        <v>1</v>
      </c>
      <c r="S266" s="444">
        <v>2.1</v>
      </c>
      <c r="T266" s="444">
        <v>3</v>
      </c>
      <c r="U266" s="444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1719</v>
      </c>
      <c r="G267" s="126" t="s">
        <v>1754</v>
      </c>
      <c r="H267" s="162">
        <v>46197</v>
      </c>
      <c r="I267" s="126">
        <v>1</v>
      </c>
      <c r="J267" s="141" t="s">
        <v>625</v>
      </c>
      <c r="K267" s="159" t="s">
        <v>626</v>
      </c>
      <c r="L267" s="126">
        <v>7</v>
      </c>
      <c r="M267" s="126">
        <v>0</v>
      </c>
      <c r="N267" s="159" t="s">
        <v>616</v>
      </c>
      <c r="O267" s="126">
        <v>1</v>
      </c>
      <c r="S267" s="444">
        <v>2</v>
      </c>
      <c r="T267" s="444">
        <v>3</v>
      </c>
      <c r="U267" s="444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1768</v>
      </c>
      <c r="G268" s="126" t="s">
        <v>1769</v>
      </c>
      <c r="H268" s="162">
        <v>46198</v>
      </c>
      <c r="I268" s="126">
        <v>1</v>
      </c>
      <c r="J268" s="141" t="s">
        <v>750</v>
      </c>
      <c r="K268" s="159" t="s">
        <v>751</v>
      </c>
      <c r="L268" s="126">
        <v>6</v>
      </c>
      <c r="M268" s="126">
        <v>0</v>
      </c>
      <c r="N268" s="159" t="s">
        <v>792</v>
      </c>
      <c r="O268" s="126">
        <v>20</v>
      </c>
      <c r="S268" s="444">
        <v>4.1500000000000004</v>
      </c>
      <c r="T268" s="444">
        <v>4.75</v>
      </c>
      <c r="U268" s="444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1768</v>
      </c>
      <c r="G269" s="126" t="s">
        <v>1769</v>
      </c>
      <c r="H269" s="162">
        <v>46198</v>
      </c>
      <c r="I269" s="126">
        <v>1</v>
      </c>
      <c r="J269" s="141" t="s">
        <v>776</v>
      </c>
      <c r="K269" s="159" t="s">
        <v>777</v>
      </c>
      <c r="L269" s="126">
        <v>2</v>
      </c>
      <c r="M269" s="126">
        <v>0</v>
      </c>
      <c r="N269" s="159" t="s">
        <v>570</v>
      </c>
      <c r="O269" s="126">
        <v>1</v>
      </c>
      <c r="S269" s="444">
        <v>4.09</v>
      </c>
      <c r="T269" s="444">
        <v>4.5</v>
      </c>
      <c r="U269" s="444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1768</v>
      </c>
      <c r="G270" s="126" t="s">
        <v>1769</v>
      </c>
      <c r="H270" s="162">
        <v>46198</v>
      </c>
      <c r="I270" s="126">
        <v>1</v>
      </c>
      <c r="J270" s="141" t="s">
        <v>1337</v>
      </c>
      <c r="K270" s="159" t="s">
        <v>1338</v>
      </c>
      <c r="L270" s="126">
        <v>5</v>
      </c>
      <c r="M270" s="126">
        <v>0</v>
      </c>
      <c r="N270" s="159" t="s">
        <v>543</v>
      </c>
      <c r="O270" s="126">
        <v>1</v>
      </c>
      <c r="S270" s="444">
        <v>4.49</v>
      </c>
      <c r="T270" s="444">
        <v>5</v>
      </c>
      <c r="U270" s="444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1768</v>
      </c>
      <c r="G271" s="126" t="s">
        <v>1780</v>
      </c>
      <c r="H271" s="162">
        <v>46198</v>
      </c>
      <c r="I271" s="126">
        <v>1</v>
      </c>
      <c r="J271" s="141" t="s">
        <v>606</v>
      </c>
      <c r="K271" s="159" t="s">
        <v>607</v>
      </c>
      <c r="L271" s="126">
        <v>3</v>
      </c>
      <c r="M271" s="126">
        <v>0</v>
      </c>
      <c r="N271" s="159" t="s">
        <v>570</v>
      </c>
      <c r="O271" s="126">
        <v>1</v>
      </c>
      <c r="S271" s="444">
        <v>6.28</v>
      </c>
      <c r="T271" s="444">
        <v>6</v>
      </c>
      <c r="U271" s="444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1768</v>
      </c>
      <c r="G272" s="126" t="s">
        <v>1780</v>
      </c>
      <c r="H272" s="162">
        <v>46198</v>
      </c>
      <c r="I272" s="126">
        <v>1</v>
      </c>
      <c r="J272" s="141" t="s">
        <v>574</v>
      </c>
      <c r="K272" s="159" t="s">
        <v>575</v>
      </c>
      <c r="L272" s="126">
        <v>6</v>
      </c>
      <c r="M272" s="126">
        <v>0</v>
      </c>
      <c r="N272" s="159" t="s">
        <v>570</v>
      </c>
      <c r="O272" s="126">
        <v>1</v>
      </c>
      <c r="S272" s="444">
        <v>3.37</v>
      </c>
      <c r="T272" s="444">
        <v>3.5</v>
      </c>
      <c r="U272" s="444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1768</v>
      </c>
      <c r="G273" s="126" t="s">
        <v>1780</v>
      </c>
      <c r="H273" s="162">
        <v>46198</v>
      </c>
      <c r="I273" s="126">
        <v>1</v>
      </c>
      <c r="J273" s="141" t="s">
        <v>552</v>
      </c>
      <c r="K273" s="159" t="s">
        <v>553</v>
      </c>
      <c r="L273" s="126">
        <v>4</v>
      </c>
      <c r="M273" s="126">
        <v>0</v>
      </c>
      <c r="N273" s="159" t="s">
        <v>543</v>
      </c>
      <c r="O273" s="126">
        <v>12</v>
      </c>
      <c r="S273" s="444">
        <v>3.3</v>
      </c>
      <c r="T273" s="444">
        <v>3.8</v>
      </c>
      <c r="U273" s="444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1768</v>
      </c>
      <c r="G274" s="126" t="s">
        <v>1780</v>
      </c>
      <c r="H274" s="162">
        <v>46198</v>
      </c>
      <c r="I274" s="126">
        <v>1</v>
      </c>
      <c r="J274" s="141" t="s">
        <v>625</v>
      </c>
      <c r="K274" s="159" t="s">
        <v>626</v>
      </c>
      <c r="L274" s="126">
        <v>2</v>
      </c>
      <c r="M274" s="126">
        <v>0</v>
      </c>
      <c r="N274" s="159" t="s">
        <v>616</v>
      </c>
      <c r="O274" s="126">
        <v>1</v>
      </c>
      <c r="S274" s="444">
        <v>2</v>
      </c>
      <c r="T274" s="444">
        <v>2.5</v>
      </c>
      <c r="U274" s="444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1768</v>
      </c>
      <c r="G275" s="126" t="s">
        <v>1780</v>
      </c>
      <c r="H275" s="162">
        <v>46198</v>
      </c>
      <c r="I275" s="126">
        <v>1</v>
      </c>
      <c r="J275" s="141" t="s">
        <v>811</v>
      </c>
      <c r="K275" s="159" t="s">
        <v>812</v>
      </c>
      <c r="L275" s="126">
        <v>1</v>
      </c>
      <c r="M275" s="126">
        <v>0</v>
      </c>
      <c r="N275" s="159" t="s">
        <v>543</v>
      </c>
      <c r="O275" s="126">
        <v>1</v>
      </c>
      <c r="S275" s="444">
        <v>0.28000000000000003</v>
      </c>
      <c r="T275" s="444">
        <v>0.38</v>
      </c>
      <c r="U275" s="444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1768</v>
      </c>
      <c r="G276" s="126" t="s">
        <v>1797</v>
      </c>
      <c r="H276" s="162">
        <v>46198</v>
      </c>
      <c r="I276" s="126">
        <v>1</v>
      </c>
      <c r="J276" s="141" t="s">
        <v>594</v>
      </c>
      <c r="K276" s="159" t="s">
        <v>595</v>
      </c>
      <c r="L276" s="126">
        <v>4</v>
      </c>
      <c r="M276" s="126">
        <v>0</v>
      </c>
      <c r="N276" s="159" t="s">
        <v>543</v>
      </c>
      <c r="O276" s="126">
        <v>1</v>
      </c>
      <c r="S276" s="444">
        <v>0.12</v>
      </c>
      <c r="T276" s="444">
        <v>0.25</v>
      </c>
      <c r="U276" s="444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1768</v>
      </c>
      <c r="G277" s="126" t="s">
        <v>1797</v>
      </c>
      <c r="H277" s="162">
        <v>46198</v>
      </c>
      <c r="I277" s="126">
        <v>1</v>
      </c>
      <c r="J277" s="141" t="s">
        <v>645</v>
      </c>
      <c r="K277" s="159" t="s">
        <v>646</v>
      </c>
      <c r="L277" s="126">
        <v>6</v>
      </c>
      <c r="M277" s="126">
        <v>0</v>
      </c>
      <c r="N277" s="159" t="s">
        <v>543</v>
      </c>
      <c r="O277" s="126">
        <v>1</v>
      </c>
      <c r="S277" s="444">
        <v>0.15</v>
      </c>
      <c r="T277" s="444">
        <v>0.38</v>
      </c>
      <c r="U277" s="444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1768</v>
      </c>
      <c r="G278" s="126" t="s">
        <v>1797</v>
      </c>
      <c r="H278" s="162">
        <v>46198</v>
      </c>
      <c r="I278" s="126">
        <v>1</v>
      </c>
      <c r="J278" s="141" t="s">
        <v>973</v>
      </c>
      <c r="K278" s="159" t="s">
        <v>974</v>
      </c>
      <c r="L278" s="126">
        <v>6</v>
      </c>
      <c r="M278" s="126">
        <v>0</v>
      </c>
      <c r="N278" s="159" t="s">
        <v>543</v>
      </c>
      <c r="O278" s="126">
        <v>1</v>
      </c>
      <c r="S278" s="444">
        <v>0.24</v>
      </c>
      <c r="T278" s="444">
        <v>0.5</v>
      </c>
      <c r="U278" s="444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1768</v>
      </c>
      <c r="G279" s="126" t="s">
        <v>1797</v>
      </c>
      <c r="H279" s="162">
        <v>46198</v>
      </c>
      <c r="I279" s="126">
        <v>1</v>
      </c>
      <c r="J279" s="141" t="s">
        <v>801</v>
      </c>
      <c r="K279" s="159" t="s">
        <v>802</v>
      </c>
      <c r="L279" s="126">
        <v>6</v>
      </c>
      <c r="M279" s="126">
        <v>0</v>
      </c>
      <c r="N279" s="159" t="s">
        <v>543</v>
      </c>
      <c r="O279" s="126">
        <v>1</v>
      </c>
      <c r="S279" s="444">
        <v>0.12</v>
      </c>
      <c r="T279" s="444">
        <v>0.25</v>
      </c>
      <c r="U279" s="444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1768</v>
      </c>
      <c r="G280" s="126" t="s">
        <v>1797</v>
      </c>
      <c r="H280" s="162">
        <v>46198</v>
      </c>
      <c r="I280" s="126">
        <v>1</v>
      </c>
      <c r="J280" s="141" t="s">
        <v>1811</v>
      </c>
      <c r="K280" s="159" t="s">
        <v>1812</v>
      </c>
      <c r="L280" s="126">
        <v>7</v>
      </c>
      <c r="M280" s="126">
        <v>0</v>
      </c>
      <c r="N280" s="159" t="s">
        <v>543</v>
      </c>
      <c r="O280" s="126">
        <v>1</v>
      </c>
      <c r="S280" s="444">
        <v>1.1499999999999999</v>
      </c>
      <c r="T280" s="444">
        <v>1.5</v>
      </c>
      <c r="U280" s="444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1768</v>
      </c>
      <c r="G281" s="126" t="s">
        <v>1797</v>
      </c>
      <c r="H281" s="162">
        <v>46198</v>
      </c>
      <c r="I281" s="126">
        <v>1</v>
      </c>
      <c r="J281" s="141" t="s">
        <v>1123</v>
      </c>
      <c r="K281" s="159" t="s">
        <v>1124</v>
      </c>
      <c r="L281" s="126">
        <v>2</v>
      </c>
      <c r="M281" s="126">
        <v>0</v>
      </c>
      <c r="N281" s="159" t="s">
        <v>543</v>
      </c>
      <c r="O281" s="126">
        <v>1</v>
      </c>
      <c r="S281" s="444">
        <v>1.32</v>
      </c>
      <c r="T281" s="444">
        <v>1.88</v>
      </c>
      <c r="U281" s="444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1768</v>
      </c>
      <c r="G282" s="126" t="s">
        <v>1797</v>
      </c>
      <c r="H282" s="162">
        <v>46198</v>
      </c>
      <c r="I282" s="126">
        <v>1</v>
      </c>
      <c r="J282" s="141" t="s">
        <v>1379</v>
      </c>
      <c r="K282" s="159" t="s">
        <v>1380</v>
      </c>
      <c r="L282" s="126">
        <v>1</v>
      </c>
      <c r="M282" s="126">
        <v>0</v>
      </c>
      <c r="N282" s="159" t="s">
        <v>543</v>
      </c>
      <c r="O282" s="126">
        <v>1</v>
      </c>
      <c r="S282" s="444">
        <v>0.13</v>
      </c>
      <c r="T282" s="444">
        <v>0.25</v>
      </c>
      <c r="U282" s="444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1768</v>
      </c>
      <c r="G283" s="126" t="s">
        <v>1797</v>
      </c>
      <c r="H283" s="162">
        <v>46198</v>
      </c>
      <c r="I283" s="126">
        <v>1</v>
      </c>
      <c r="J283" s="141" t="s">
        <v>1201</v>
      </c>
      <c r="K283" s="159" t="s">
        <v>1202</v>
      </c>
      <c r="L283" s="126">
        <v>1</v>
      </c>
      <c r="M283" s="126">
        <v>0</v>
      </c>
      <c r="N283" s="159" t="s">
        <v>543</v>
      </c>
      <c r="O283" s="126">
        <v>1</v>
      </c>
      <c r="S283" s="444">
        <v>0.55000000000000004</v>
      </c>
      <c r="T283" s="444">
        <v>0.75</v>
      </c>
      <c r="U283" s="444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1768</v>
      </c>
      <c r="G284" s="126" t="s">
        <v>1825</v>
      </c>
      <c r="H284" s="162">
        <v>46198</v>
      </c>
      <c r="I284" s="126">
        <v>1</v>
      </c>
      <c r="J284" s="141" t="s">
        <v>645</v>
      </c>
      <c r="K284" s="159" t="s">
        <v>646</v>
      </c>
      <c r="L284" s="126">
        <v>2</v>
      </c>
      <c r="M284" s="126">
        <v>0</v>
      </c>
      <c r="N284" s="159" t="s">
        <v>543</v>
      </c>
      <c r="O284" s="126">
        <v>1</v>
      </c>
      <c r="S284" s="444">
        <v>0.15</v>
      </c>
      <c r="T284" s="444">
        <v>0.38</v>
      </c>
      <c r="U284" s="444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1768</v>
      </c>
      <c r="G285" s="126" t="s">
        <v>1825</v>
      </c>
      <c r="H285" s="162">
        <v>46198</v>
      </c>
      <c r="I285" s="126">
        <v>1</v>
      </c>
      <c r="J285" s="141" t="s">
        <v>806</v>
      </c>
      <c r="K285" s="159" t="s">
        <v>807</v>
      </c>
      <c r="L285" s="126">
        <v>2</v>
      </c>
      <c r="M285" s="126">
        <v>0</v>
      </c>
      <c r="N285" s="159" t="s">
        <v>543</v>
      </c>
      <c r="O285" s="126">
        <v>1</v>
      </c>
      <c r="S285" s="444">
        <v>0.53</v>
      </c>
      <c r="T285" s="444">
        <v>1.5</v>
      </c>
      <c r="U285" s="444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1768</v>
      </c>
      <c r="G286" s="126" t="s">
        <v>1825</v>
      </c>
      <c r="H286" s="162">
        <v>46198</v>
      </c>
      <c r="I286" s="126">
        <v>1</v>
      </c>
      <c r="J286" s="141" t="s">
        <v>1240</v>
      </c>
      <c r="K286" s="159" t="s">
        <v>1241</v>
      </c>
      <c r="L286" s="126">
        <v>2</v>
      </c>
      <c r="M286" s="126">
        <v>0</v>
      </c>
      <c r="N286" s="159" t="s">
        <v>543</v>
      </c>
      <c r="O286" s="126">
        <v>1</v>
      </c>
      <c r="S286" s="444">
        <v>0.53</v>
      </c>
      <c r="T286" s="444">
        <v>1</v>
      </c>
      <c r="U286" s="444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1768</v>
      </c>
      <c r="G287" s="126" t="s">
        <v>1825</v>
      </c>
      <c r="H287" s="162">
        <v>46198</v>
      </c>
      <c r="I287" s="126">
        <v>1</v>
      </c>
      <c r="J287" s="141" t="s">
        <v>750</v>
      </c>
      <c r="K287" s="159" t="s">
        <v>751</v>
      </c>
      <c r="L287" s="126">
        <v>5</v>
      </c>
      <c r="M287" s="126">
        <v>0</v>
      </c>
      <c r="N287" s="159" t="s">
        <v>792</v>
      </c>
      <c r="O287" s="126">
        <v>20</v>
      </c>
      <c r="S287" s="444">
        <v>4.1500000000000004</v>
      </c>
      <c r="T287" s="444">
        <v>4.5</v>
      </c>
      <c r="U287" s="444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1768</v>
      </c>
      <c r="G288" s="126" t="s">
        <v>1825</v>
      </c>
      <c r="H288" s="162">
        <v>46198</v>
      </c>
      <c r="I288" s="126">
        <v>1</v>
      </c>
      <c r="J288" s="141" t="s">
        <v>1007</v>
      </c>
      <c r="K288" s="159" t="s">
        <v>1008</v>
      </c>
      <c r="L288" s="126">
        <v>1</v>
      </c>
      <c r="M288" s="126">
        <v>0</v>
      </c>
      <c r="N288" s="159" t="s">
        <v>543</v>
      </c>
      <c r="O288" s="126">
        <v>1</v>
      </c>
      <c r="S288" s="444">
        <v>2.7</v>
      </c>
      <c r="T288" s="444">
        <v>3</v>
      </c>
      <c r="U288" s="444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1768</v>
      </c>
      <c r="G289" s="126" t="s">
        <v>1825</v>
      </c>
      <c r="H289" s="162">
        <v>46198</v>
      </c>
      <c r="I289" s="126">
        <v>1</v>
      </c>
      <c r="J289" s="141" t="s">
        <v>694</v>
      </c>
      <c r="K289" s="159" t="s">
        <v>695</v>
      </c>
      <c r="L289" s="126">
        <v>1</v>
      </c>
      <c r="M289" s="126">
        <v>0</v>
      </c>
      <c r="N289" s="159" t="s">
        <v>543</v>
      </c>
      <c r="O289" s="126">
        <v>1</v>
      </c>
      <c r="S289" s="444">
        <v>3.3</v>
      </c>
      <c r="T289" s="444">
        <v>3.75</v>
      </c>
      <c r="U289" s="444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1768</v>
      </c>
      <c r="G290" s="126" t="s">
        <v>1825</v>
      </c>
      <c r="H290" s="162">
        <v>46198</v>
      </c>
      <c r="I290" s="126">
        <v>1</v>
      </c>
      <c r="J290" s="141" t="s">
        <v>1201</v>
      </c>
      <c r="K290" s="159" t="s">
        <v>1202</v>
      </c>
      <c r="L290" s="126">
        <v>2</v>
      </c>
      <c r="M290" s="126">
        <v>0</v>
      </c>
      <c r="N290" s="159" t="s">
        <v>543</v>
      </c>
      <c r="O290" s="126">
        <v>1</v>
      </c>
      <c r="S290" s="444">
        <v>0.55000000000000004</v>
      </c>
      <c r="T290" s="444">
        <v>0.75</v>
      </c>
      <c r="U290" s="444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1768</v>
      </c>
      <c r="G291" s="126" t="s">
        <v>1825</v>
      </c>
      <c r="H291" s="162">
        <v>46198</v>
      </c>
      <c r="I291" s="126">
        <v>1</v>
      </c>
      <c r="J291" s="141" t="s">
        <v>701</v>
      </c>
      <c r="K291" s="159" t="s">
        <v>702</v>
      </c>
      <c r="L291" s="126">
        <v>2</v>
      </c>
      <c r="M291" s="126">
        <v>0</v>
      </c>
      <c r="N291" s="159" t="s">
        <v>543</v>
      </c>
      <c r="O291" s="126">
        <v>1</v>
      </c>
      <c r="S291" s="444">
        <v>1.35</v>
      </c>
      <c r="T291" s="444">
        <v>2</v>
      </c>
      <c r="U291" s="444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1768</v>
      </c>
      <c r="G292" s="126" t="s">
        <v>1825</v>
      </c>
      <c r="H292" s="162">
        <v>46198</v>
      </c>
      <c r="I292" s="126">
        <v>1</v>
      </c>
      <c r="J292" s="141" t="s">
        <v>1521</v>
      </c>
      <c r="K292" s="159" t="s">
        <v>1522</v>
      </c>
      <c r="L292" s="126">
        <v>2</v>
      </c>
      <c r="M292" s="126">
        <v>0</v>
      </c>
      <c r="N292" s="159" t="s">
        <v>543</v>
      </c>
      <c r="O292" s="126">
        <v>1</v>
      </c>
      <c r="S292" s="444">
        <v>4.2300000000000004</v>
      </c>
      <c r="T292" s="444">
        <v>5</v>
      </c>
      <c r="U292" s="444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1854</v>
      </c>
      <c r="G293" s="126" t="s">
        <v>1855</v>
      </c>
      <c r="H293" s="162">
        <v>46199</v>
      </c>
      <c r="I293" s="126">
        <v>1</v>
      </c>
      <c r="J293" s="141" t="s">
        <v>688</v>
      </c>
      <c r="K293" s="159" t="s">
        <v>689</v>
      </c>
      <c r="L293" s="126">
        <v>2</v>
      </c>
      <c r="M293" s="126">
        <v>0</v>
      </c>
      <c r="N293" s="159" t="s">
        <v>543</v>
      </c>
      <c r="O293" s="126">
        <v>1</v>
      </c>
      <c r="S293" s="444">
        <v>9.52</v>
      </c>
      <c r="T293" s="444">
        <v>10</v>
      </c>
      <c r="U293" s="444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1854</v>
      </c>
      <c r="G294" s="126" t="s">
        <v>1855</v>
      </c>
      <c r="H294" s="162">
        <v>46199</v>
      </c>
      <c r="I294" s="126">
        <v>1</v>
      </c>
      <c r="J294" s="141" t="s">
        <v>1811</v>
      </c>
      <c r="K294" s="159" t="s">
        <v>1812</v>
      </c>
      <c r="L294" s="126">
        <v>8</v>
      </c>
      <c r="M294" s="126">
        <v>0</v>
      </c>
      <c r="N294" s="159" t="s">
        <v>543</v>
      </c>
      <c r="O294" s="126">
        <v>1</v>
      </c>
      <c r="S294" s="444">
        <v>1.1499999999999999</v>
      </c>
      <c r="T294" s="444">
        <v>2</v>
      </c>
      <c r="U294" s="444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1854</v>
      </c>
      <c r="G295" s="126" t="s">
        <v>1855</v>
      </c>
      <c r="H295" s="162">
        <v>46199</v>
      </c>
      <c r="I295" s="126">
        <v>1</v>
      </c>
      <c r="J295" s="141" t="s">
        <v>801</v>
      </c>
      <c r="K295" s="159" t="s">
        <v>802</v>
      </c>
      <c r="L295" s="126">
        <v>5</v>
      </c>
      <c r="M295" s="126">
        <v>0</v>
      </c>
      <c r="N295" s="159" t="s">
        <v>543</v>
      </c>
      <c r="O295" s="126">
        <v>1</v>
      </c>
      <c r="S295" s="444">
        <v>0.12</v>
      </c>
      <c r="T295" s="444">
        <v>0.25</v>
      </c>
      <c r="U295" s="444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1854</v>
      </c>
      <c r="G296" s="126" t="s">
        <v>1855</v>
      </c>
      <c r="H296" s="162">
        <v>46199</v>
      </c>
      <c r="I296" s="126">
        <v>1</v>
      </c>
      <c r="J296" s="141" t="s">
        <v>811</v>
      </c>
      <c r="K296" s="159" t="s">
        <v>812</v>
      </c>
      <c r="L296" s="126">
        <v>2</v>
      </c>
      <c r="M296" s="126">
        <v>0</v>
      </c>
      <c r="N296" s="159" t="s">
        <v>543</v>
      </c>
      <c r="O296" s="126">
        <v>1</v>
      </c>
      <c r="S296" s="444">
        <v>0.28000000000000003</v>
      </c>
      <c r="T296" s="444">
        <v>0.38</v>
      </c>
      <c r="U296" s="444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1854</v>
      </c>
      <c r="G297" s="126" t="s">
        <v>1855</v>
      </c>
      <c r="H297" s="162">
        <v>46199</v>
      </c>
      <c r="I297" s="126">
        <v>1</v>
      </c>
      <c r="J297" s="141" t="s">
        <v>1214</v>
      </c>
      <c r="K297" s="159" t="s">
        <v>1215</v>
      </c>
      <c r="L297" s="126">
        <v>2</v>
      </c>
      <c r="M297" s="126">
        <v>0</v>
      </c>
      <c r="N297" s="159" t="s">
        <v>543</v>
      </c>
      <c r="O297" s="126">
        <v>1</v>
      </c>
      <c r="S297" s="444">
        <v>0.41</v>
      </c>
      <c r="T297" s="444">
        <v>0.75</v>
      </c>
      <c r="U297" s="444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1854</v>
      </c>
      <c r="G298" s="126" t="s">
        <v>1872</v>
      </c>
      <c r="H298" s="162">
        <v>46199</v>
      </c>
      <c r="I298" s="126">
        <v>1</v>
      </c>
      <c r="J298" s="141" t="s">
        <v>750</v>
      </c>
      <c r="K298" s="159" t="s">
        <v>751</v>
      </c>
      <c r="L298" s="126">
        <v>10</v>
      </c>
      <c r="M298" s="126">
        <v>0</v>
      </c>
      <c r="N298" s="159" t="s">
        <v>792</v>
      </c>
      <c r="O298" s="126">
        <v>20</v>
      </c>
      <c r="S298" s="444">
        <v>4.1500000000000004</v>
      </c>
      <c r="T298" s="444">
        <v>4.5</v>
      </c>
      <c r="U298" s="444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1854</v>
      </c>
      <c r="G299" s="126" t="s">
        <v>1877</v>
      </c>
      <c r="H299" s="162">
        <v>46199</v>
      </c>
      <c r="I299" s="126">
        <v>1</v>
      </c>
      <c r="J299" s="141" t="s">
        <v>750</v>
      </c>
      <c r="K299" s="159" t="s">
        <v>751</v>
      </c>
      <c r="L299" s="126">
        <v>5</v>
      </c>
      <c r="M299" s="126">
        <v>0</v>
      </c>
      <c r="N299" s="159" t="s">
        <v>792</v>
      </c>
      <c r="O299" s="126">
        <v>20</v>
      </c>
      <c r="S299" s="444">
        <v>4.1500000000000004</v>
      </c>
      <c r="T299" s="444">
        <v>4.5</v>
      </c>
      <c r="U299" s="444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1854</v>
      </c>
      <c r="G300" s="126" t="s">
        <v>1877</v>
      </c>
      <c r="H300" s="162">
        <v>46199</v>
      </c>
      <c r="I300" s="126">
        <v>1</v>
      </c>
      <c r="J300" s="141" t="s">
        <v>1007</v>
      </c>
      <c r="K300" s="159" t="s">
        <v>1008</v>
      </c>
      <c r="L300" s="126">
        <v>5</v>
      </c>
      <c r="M300" s="126">
        <v>0</v>
      </c>
      <c r="N300" s="159" t="s">
        <v>543</v>
      </c>
      <c r="O300" s="126">
        <v>1</v>
      </c>
      <c r="S300" s="444">
        <v>2.7</v>
      </c>
      <c r="T300" s="444">
        <v>3</v>
      </c>
      <c r="U300" s="444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1854</v>
      </c>
      <c r="G301" s="126" t="s">
        <v>1877</v>
      </c>
      <c r="H301" s="162">
        <v>46199</v>
      </c>
      <c r="I301" s="126">
        <v>1</v>
      </c>
      <c r="J301" s="141" t="s">
        <v>1521</v>
      </c>
      <c r="K301" s="159" t="s">
        <v>1522</v>
      </c>
      <c r="L301" s="126">
        <v>4</v>
      </c>
      <c r="M301" s="126">
        <v>0</v>
      </c>
      <c r="N301" s="159" t="s">
        <v>543</v>
      </c>
      <c r="O301" s="126">
        <v>1</v>
      </c>
      <c r="S301" s="444">
        <v>4.2300000000000004</v>
      </c>
      <c r="T301" s="444">
        <v>5</v>
      </c>
      <c r="U301" s="444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1888</v>
      </c>
      <c r="G302" s="126" t="s">
        <v>1889</v>
      </c>
      <c r="H302" s="162">
        <v>46200</v>
      </c>
      <c r="I302" s="126">
        <v>1</v>
      </c>
      <c r="J302" s="141" t="s">
        <v>1337</v>
      </c>
      <c r="K302" s="159" t="s">
        <v>1338</v>
      </c>
      <c r="L302" s="126">
        <v>9</v>
      </c>
      <c r="M302" s="126">
        <v>0</v>
      </c>
      <c r="N302" s="159" t="s">
        <v>543</v>
      </c>
      <c r="O302" s="126">
        <v>1</v>
      </c>
      <c r="S302" s="444">
        <v>4.49</v>
      </c>
      <c r="T302" s="444">
        <v>5</v>
      </c>
      <c r="U302" s="444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1888</v>
      </c>
      <c r="G303" s="126" t="s">
        <v>1894</v>
      </c>
      <c r="H303" s="162">
        <v>46200</v>
      </c>
      <c r="I303" s="126">
        <v>1</v>
      </c>
      <c r="J303" s="141" t="s">
        <v>764</v>
      </c>
      <c r="K303" s="159" t="s">
        <v>765</v>
      </c>
      <c r="L303" s="126">
        <v>16</v>
      </c>
      <c r="M303" s="126">
        <v>0</v>
      </c>
      <c r="N303" s="159" t="s">
        <v>616</v>
      </c>
      <c r="O303" s="126">
        <v>1</v>
      </c>
      <c r="S303" s="444">
        <v>4</v>
      </c>
      <c r="T303" s="444">
        <v>4</v>
      </c>
      <c r="U303" s="444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1888</v>
      </c>
      <c r="G304" s="126" t="s">
        <v>1894</v>
      </c>
      <c r="H304" s="162">
        <v>46200</v>
      </c>
      <c r="I304" s="126">
        <v>1</v>
      </c>
      <c r="J304" s="141" t="s">
        <v>759</v>
      </c>
      <c r="K304" s="159" t="s">
        <v>760</v>
      </c>
      <c r="L304" s="126">
        <v>10</v>
      </c>
      <c r="M304" s="126">
        <v>0</v>
      </c>
      <c r="N304" s="159" t="s">
        <v>616</v>
      </c>
      <c r="O304" s="126">
        <v>1</v>
      </c>
      <c r="S304" s="444">
        <v>1</v>
      </c>
      <c r="T304" s="444">
        <v>1.5</v>
      </c>
      <c r="U304" s="444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1888</v>
      </c>
      <c r="G305" s="126" t="s">
        <v>1894</v>
      </c>
      <c r="H305" s="162">
        <v>46200</v>
      </c>
      <c r="I305" s="126">
        <v>1</v>
      </c>
      <c r="J305" s="141" t="s">
        <v>606</v>
      </c>
      <c r="K305" s="159" t="s">
        <v>607</v>
      </c>
      <c r="L305" s="126">
        <v>2</v>
      </c>
      <c r="M305" s="126">
        <v>0</v>
      </c>
      <c r="N305" s="159" t="s">
        <v>570</v>
      </c>
      <c r="O305" s="126">
        <v>1</v>
      </c>
      <c r="S305" s="444">
        <v>6.28</v>
      </c>
      <c r="T305" s="444">
        <v>6</v>
      </c>
      <c r="U305" s="444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1888</v>
      </c>
      <c r="G306" s="126" t="s">
        <v>1894</v>
      </c>
      <c r="H306" s="162">
        <v>46200</v>
      </c>
      <c r="I306" s="126">
        <v>1</v>
      </c>
      <c r="J306" s="141" t="s">
        <v>697</v>
      </c>
      <c r="K306" s="159" t="s">
        <v>698</v>
      </c>
      <c r="L306" s="126">
        <v>2</v>
      </c>
      <c r="M306" s="126">
        <v>0</v>
      </c>
      <c r="N306" s="159" t="s">
        <v>543</v>
      </c>
      <c r="O306" s="126">
        <v>1</v>
      </c>
      <c r="S306" s="444">
        <v>2.1</v>
      </c>
      <c r="T306" s="444">
        <v>2.75</v>
      </c>
      <c r="U306" s="444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1888</v>
      </c>
      <c r="G307" s="126" t="s">
        <v>1908</v>
      </c>
      <c r="H307" s="162">
        <v>46200</v>
      </c>
      <c r="I307" s="126">
        <v>1</v>
      </c>
      <c r="J307" s="141" t="s">
        <v>750</v>
      </c>
      <c r="K307" s="159" t="s">
        <v>751</v>
      </c>
      <c r="L307" s="126">
        <v>5</v>
      </c>
      <c r="M307" s="126">
        <v>0</v>
      </c>
      <c r="N307" s="159" t="s">
        <v>792</v>
      </c>
      <c r="O307" s="126">
        <v>20</v>
      </c>
      <c r="S307" s="444">
        <v>4.1500000000000004</v>
      </c>
      <c r="T307" s="444">
        <v>4.75</v>
      </c>
      <c r="U307" s="444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1888</v>
      </c>
      <c r="G308" s="126" t="s">
        <v>1908</v>
      </c>
      <c r="H308" s="162">
        <v>46200</v>
      </c>
      <c r="I308" s="126">
        <v>1</v>
      </c>
      <c r="J308" s="141" t="s">
        <v>579</v>
      </c>
      <c r="K308" s="159" t="s">
        <v>580</v>
      </c>
      <c r="L308" s="126">
        <v>7</v>
      </c>
      <c r="M308" s="126">
        <v>0</v>
      </c>
      <c r="N308" s="159" t="s">
        <v>543</v>
      </c>
      <c r="O308" s="126">
        <v>1</v>
      </c>
      <c r="S308" s="444">
        <v>5.8</v>
      </c>
      <c r="T308" s="444">
        <v>6.25</v>
      </c>
      <c r="U308" s="444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1916</v>
      </c>
      <c r="G309" s="126" t="s">
        <v>1917</v>
      </c>
      <c r="H309" s="162">
        <v>46201</v>
      </c>
      <c r="I309" s="126">
        <v>1</v>
      </c>
      <c r="J309" s="141" t="s">
        <v>750</v>
      </c>
      <c r="K309" s="159" t="s">
        <v>751</v>
      </c>
      <c r="L309" s="126">
        <v>10</v>
      </c>
      <c r="M309" s="126">
        <v>0</v>
      </c>
      <c r="N309" s="159" t="s">
        <v>792</v>
      </c>
      <c r="O309" s="126">
        <v>20</v>
      </c>
      <c r="S309" s="444">
        <v>4.1500000000000004</v>
      </c>
      <c r="T309" s="444">
        <v>4.5</v>
      </c>
      <c r="U309" s="444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1916</v>
      </c>
      <c r="G310" s="126" t="s">
        <v>1917</v>
      </c>
      <c r="H310" s="162">
        <v>46201</v>
      </c>
      <c r="I310" s="126">
        <v>1</v>
      </c>
      <c r="J310" s="141" t="s">
        <v>1922</v>
      </c>
      <c r="K310" s="159" t="s">
        <v>1923</v>
      </c>
      <c r="L310" s="126">
        <v>1</v>
      </c>
      <c r="M310" s="126">
        <v>0</v>
      </c>
      <c r="N310" s="159" t="s">
        <v>543</v>
      </c>
      <c r="O310" s="126">
        <v>1</v>
      </c>
      <c r="S310" s="444">
        <v>6.41</v>
      </c>
      <c r="T310" s="444">
        <v>7</v>
      </c>
      <c r="U310" s="444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1916</v>
      </c>
      <c r="G311" s="126" t="s">
        <v>1917</v>
      </c>
      <c r="H311" s="162">
        <v>46201</v>
      </c>
      <c r="I311" s="126">
        <v>1</v>
      </c>
      <c r="J311" s="141" t="s">
        <v>1927</v>
      </c>
      <c r="K311" s="159" t="s">
        <v>1928</v>
      </c>
      <c r="L311" s="126">
        <v>5</v>
      </c>
      <c r="M311" s="126">
        <v>0</v>
      </c>
      <c r="N311" s="159" t="s">
        <v>543</v>
      </c>
      <c r="O311" s="126">
        <v>1</v>
      </c>
      <c r="S311" s="444">
        <v>0.04</v>
      </c>
      <c r="T311" s="444">
        <v>0.25</v>
      </c>
      <c r="U311" s="444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1916</v>
      </c>
      <c r="G312" s="126" t="s">
        <v>1932</v>
      </c>
      <c r="H312" s="162">
        <v>46201</v>
      </c>
      <c r="I312" s="126">
        <v>1</v>
      </c>
      <c r="J312" s="141" t="s">
        <v>746</v>
      </c>
      <c r="K312" s="159" t="s">
        <v>747</v>
      </c>
      <c r="L312" s="126">
        <v>1</v>
      </c>
      <c r="M312" s="126">
        <v>0</v>
      </c>
      <c r="N312" s="159" t="s">
        <v>792</v>
      </c>
      <c r="O312" s="126">
        <v>20</v>
      </c>
      <c r="S312" s="444">
        <v>4.25</v>
      </c>
      <c r="T312" s="444">
        <v>4.75</v>
      </c>
      <c r="U312" s="444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1916</v>
      </c>
      <c r="G313" s="126" t="s">
        <v>1932</v>
      </c>
      <c r="H313" s="162">
        <v>46201</v>
      </c>
      <c r="I313" s="126">
        <v>1</v>
      </c>
      <c r="J313" s="141" t="s">
        <v>1214</v>
      </c>
      <c r="K313" s="159" t="s">
        <v>1215</v>
      </c>
      <c r="L313" s="126">
        <v>2</v>
      </c>
      <c r="M313" s="126">
        <v>0</v>
      </c>
      <c r="N313" s="159" t="s">
        <v>543</v>
      </c>
      <c r="O313" s="126">
        <v>1</v>
      </c>
      <c r="S313" s="444">
        <v>0.41</v>
      </c>
      <c r="T313" s="444">
        <v>0.75</v>
      </c>
      <c r="U313" s="444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1916</v>
      </c>
      <c r="G314" s="126" t="s">
        <v>1932</v>
      </c>
      <c r="H314" s="162">
        <v>46201</v>
      </c>
      <c r="I314" s="126">
        <v>1</v>
      </c>
      <c r="J314" s="141" t="s">
        <v>1379</v>
      </c>
      <c r="K314" s="159" t="s">
        <v>1380</v>
      </c>
      <c r="L314" s="126">
        <v>2</v>
      </c>
      <c r="M314" s="126">
        <v>0</v>
      </c>
      <c r="N314" s="159" t="s">
        <v>543</v>
      </c>
      <c r="O314" s="126">
        <v>1</v>
      </c>
      <c r="S314" s="444">
        <v>0.13</v>
      </c>
      <c r="T314" s="444">
        <v>0.25</v>
      </c>
      <c r="U314" s="444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1916</v>
      </c>
      <c r="G315" s="126" t="s">
        <v>1932</v>
      </c>
      <c r="H315" s="162">
        <v>46201</v>
      </c>
      <c r="I315" s="126">
        <v>1</v>
      </c>
      <c r="J315" s="141" t="s">
        <v>625</v>
      </c>
      <c r="K315" s="159" t="s">
        <v>626</v>
      </c>
      <c r="L315" s="126">
        <v>1</v>
      </c>
      <c r="M315" s="126">
        <v>0</v>
      </c>
      <c r="N315" s="159" t="s">
        <v>616</v>
      </c>
      <c r="O315" s="126">
        <v>1</v>
      </c>
      <c r="S315" s="444">
        <v>2</v>
      </c>
      <c r="T315" s="444">
        <v>2.5</v>
      </c>
      <c r="U315" s="444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1916</v>
      </c>
      <c r="G316" s="126" t="s">
        <v>1932</v>
      </c>
      <c r="H316" s="162">
        <v>46201</v>
      </c>
      <c r="I316" s="126">
        <v>1</v>
      </c>
      <c r="J316" s="141" t="s">
        <v>589</v>
      </c>
      <c r="K316" s="159" t="s">
        <v>590</v>
      </c>
      <c r="L316" s="126">
        <v>1</v>
      </c>
      <c r="M316" s="126">
        <v>0</v>
      </c>
      <c r="N316" s="159" t="s">
        <v>543</v>
      </c>
      <c r="O316" s="126">
        <v>12</v>
      </c>
      <c r="S316" s="444">
        <v>1.1000000000000001</v>
      </c>
      <c r="T316" s="444">
        <v>1.5</v>
      </c>
      <c r="U316" s="444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1916</v>
      </c>
      <c r="G317" s="126" t="s">
        <v>1932</v>
      </c>
      <c r="H317" s="162">
        <v>46201</v>
      </c>
      <c r="I317" s="126">
        <v>1</v>
      </c>
      <c r="J317" s="141" t="s">
        <v>1191</v>
      </c>
      <c r="K317" s="159" t="s">
        <v>1192</v>
      </c>
      <c r="L317" s="126">
        <v>1</v>
      </c>
      <c r="M317" s="126">
        <v>0</v>
      </c>
      <c r="N317" s="159" t="s">
        <v>543</v>
      </c>
      <c r="O317" s="126">
        <v>1</v>
      </c>
      <c r="S317" s="444">
        <v>0.5</v>
      </c>
      <c r="T317" s="444">
        <v>1</v>
      </c>
      <c r="U317" s="444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1916</v>
      </c>
      <c r="G318" s="126" t="s">
        <v>1932</v>
      </c>
      <c r="H318" s="162">
        <v>46201</v>
      </c>
      <c r="I318" s="126">
        <v>1</v>
      </c>
      <c r="J318" s="141" t="s">
        <v>801</v>
      </c>
      <c r="K318" s="159" t="s">
        <v>802</v>
      </c>
      <c r="L318" s="126">
        <v>4</v>
      </c>
      <c r="M318" s="126">
        <v>0</v>
      </c>
      <c r="N318" s="159" t="s">
        <v>543</v>
      </c>
      <c r="O318" s="126">
        <v>1</v>
      </c>
      <c r="S318" s="444">
        <v>0.12</v>
      </c>
      <c r="T318" s="444">
        <v>0.25</v>
      </c>
      <c r="U318" s="444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1916</v>
      </c>
      <c r="G319" s="126" t="s">
        <v>1932</v>
      </c>
      <c r="H319" s="162">
        <v>46201</v>
      </c>
      <c r="I319" s="126">
        <v>1</v>
      </c>
      <c r="J319" s="141" t="s">
        <v>796</v>
      </c>
      <c r="K319" s="159" t="s">
        <v>797</v>
      </c>
      <c r="L319" s="126">
        <v>3</v>
      </c>
      <c r="M319" s="126">
        <v>0</v>
      </c>
      <c r="N319" s="159" t="s">
        <v>543</v>
      </c>
      <c r="O319" s="126">
        <v>12</v>
      </c>
      <c r="S319" s="444">
        <v>0.34</v>
      </c>
      <c r="T319" s="444">
        <v>0.63</v>
      </c>
      <c r="U319" s="444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1916</v>
      </c>
      <c r="G320" s="126" t="s">
        <v>1932</v>
      </c>
      <c r="H320" s="162">
        <v>46201</v>
      </c>
      <c r="I320" s="126">
        <v>1</v>
      </c>
      <c r="J320" s="141" t="s">
        <v>994</v>
      </c>
      <c r="K320" s="159" t="s">
        <v>995</v>
      </c>
      <c r="L320" s="126">
        <v>2</v>
      </c>
      <c r="M320" s="126">
        <v>0</v>
      </c>
      <c r="N320" s="159" t="s">
        <v>543</v>
      </c>
      <c r="O320" s="126">
        <v>50</v>
      </c>
      <c r="S320" s="444">
        <v>0.3</v>
      </c>
      <c r="T320" s="444">
        <v>0.75</v>
      </c>
      <c r="U320" s="444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1916</v>
      </c>
      <c r="G321" s="126" t="s">
        <v>1932</v>
      </c>
      <c r="H321" s="162">
        <v>46201</v>
      </c>
      <c r="I321" s="126">
        <v>1</v>
      </c>
      <c r="J321" s="141" t="s">
        <v>1521</v>
      </c>
      <c r="K321" s="159" t="s">
        <v>1522</v>
      </c>
      <c r="L321" s="126">
        <v>2</v>
      </c>
      <c r="M321" s="126">
        <v>0</v>
      </c>
      <c r="N321" s="159" t="s">
        <v>543</v>
      </c>
      <c r="O321" s="126">
        <v>1</v>
      </c>
      <c r="S321" s="444">
        <v>4.2300000000000004</v>
      </c>
      <c r="T321" s="444">
        <v>5</v>
      </c>
      <c r="U321" s="444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1916</v>
      </c>
      <c r="G322" s="126" t="s">
        <v>1932</v>
      </c>
      <c r="H322" s="162">
        <v>46201</v>
      </c>
      <c r="I322" s="126">
        <v>1</v>
      </c>
      <c r="J322" s="141" t="s">
        <v>1513</v>
      </c>
      <c r="K322" s="159" t="s">
        <v>1514</v>
      </c>
      <c r="L322" s="126">
        <v>1</v>
      </c>
      <c r="M322" s="126">
        <v>0</v>
      </c>
      <c r="N322" s="159" t="s">
        <v>543</v>
      </c>
      <c r="O322" s="126">
        <v>1</v>
      </c>
      <c r="S322" s="444">
        <v>0.66</v>
      </c>
      <c r="T322" s="444">
        <v>2</v>
      </c>
      <c r="U322" s="444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1916</v>
      </c>
      <c r="G323" s="126" t="s">
        <v>1932</v>
      </c>
      <c r="H323" s="162">
        <v>46201</v>
      </c>
      <c r="I323" s="126">
        <v>1</v>
      </c>
      <c r="J323" s="141" t="s">
        <v>811</v>
      </c>
      <c r="K323" s="159" t="s">
        <v>812</v>
      </c>
      <c r="L323" s="126">
        <v>3</v>
      </c>
      <c r="M323" s="126">
        <v>0</v>
      </c>
      <c r="N323" s="159" t="s">
        <v>543</v>
      </c>
      <c r="O323" s="126">
        <v>1</v>
      </c>
      <c r="S323" s="444">
        <v>0.28000000000000003</v>
      </c>
      <c r="T323" s="444">
        <v>0.38</v>
      </c>
      <c r="U323" s="444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1916</v>
      </c>
      <c r="G324" s="126" t="s">
        <v>1932</v>
      </c>
      <c r="H324" s="162">
        <v>46201</v>
      </c>
      <c r="I324" s="126">
        <v>1</v>
      </c>
      <c r="J324" s="141" t="s">
        <v>1007</v>
      </c>
      <c r="K324" s="159" t="s">
        <v>1008</v>
      </c>
      <c r="L324" s="126">
        <v>1</v>
      </c>
      <c r="M324" s="126">
        <v>0</v>
      </c>
      <c r="N324" s="159" t="s">
        <v>543</v>
      </c>
      <c r="O324" s="126">
        <v>1</v>
      </c>
      <c r="S324" s="444">
        <v>2.7</v>
      </c>
      <c r="T324" s="444">
        <v>3</v>
      </c>
      <c r="U324" s="444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1916</v>
      </c>
      <c r="G325" s="126" t="s">
        <v>1932</v>
      </c>
      <c r="H325" s="162">
        <v>46201</v>
      </c>
      <c r="I325" s="126">
        <v>1</v>
      </c>
      <c r="J325" s="141" t="s">
        <v>552</v>
      </c>
      <c r="K325" s="159" t="s">
        <v>553</v>
      </c>
      <c r="L325" s="126">
        <v>2</v>
      </c>
      <c r="M325" s="126">
        <v>0</v>
      </c>
      <c r="N325" s="159" t="s">
        <v>543</v>
      </c>
      <c r="O325" s="126">
        <v>12</v>
      </c>
      <c r="S325" s="444">
        <v>3.3</v>
      </c>
      <c r="T325" s="444">
        <v>3.75</v>
      </c>
      <c r="U325" s="444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1916</v>
      </c>
      <c r="G326" s="126" t="s">
        <v>1932</v>
      </c>
      <c r="H326" s="162">
        <v>46201</v>
      </c>
      <c r="I326" s="126">
        <v>1</v>
      </c>
      <c r="J326" s="141" t="s">
        <v>759</v>
      </c>
      <c r="K326" s="159" t="s">
        <v>760</v>
      </c>
      <c r="L326" s="126">
        <v>1</v>
      </c>
      <c r="M326" s="126">
        <v>0</v>
      </c>
      <c r="N326" s="159" t="s">
        <v>616</v>
      </c>
      <c r="O326" s="126">
        <v>1</v>
      </c>
      <c r="S326" s="444">
        <v>1</v>
      </c>
      <c r="T326" s="444">
        <v>1.5</v>
      </c>
      <c r="U326" s="444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482">
        <v>320</v>
      </c>
      <c r="D327" s="482">
        <v>84</v>
      </c>
      <c r="E327" s="482"/>
      <c r="F327" s="482" t="s">
        <v>1916</v>
      </c>
      <c r="G327" s="482" t="s">
        <v>1932</v>
      </c>
      <c r="H327" s="483">
        <v>46201</v>
      </c>
      <c r="I327" s="482">
        <v>1</v>
      </c>
      <c r="J327" s="484" t="s">
        <v>716</v>
      </c>
      <c r="K327" s="485" t="s">
        <v>717</v>
      </c>
      <c r="L327" s="482">
        <v>500</v>
      </c>
      <c r="M327" s="482">
        <v>0</v>
      </c>
      <c r="N327" s="485" t="s">
        <v>1319</v>
      </c>
      <c r="O327" s="482">
        <v>4500</v>
      </c>
      <c r="P327" s="482"/>
      <c r="Q327" s="486"/>
      <c r="R327" s="486"/>
      <c r="S327" s="486">
        <v>1E-3</v>
      </c>
      <c r="T327" s="486">
        <v>1E-3</v>
      </c>
      <c r="U327" s="486">
        <v>0.75</v>
      </c>
      <c r="V327" s="482"/>
      <c r="W327" s="482"/>
      <c r="X327" s="482"/>
      <c r="Y327" s="482">
        <v>4</v>
      </c>
      <c r="Z327" s="482">
        <v>6</v>
      </c>
      <c r="AA327" s="482">
        <v>2026</v>
      </c>
      <c r="AB327" s="482">
        <v>1</v>
      </c>
    </row>
    <row r="328" spans="3:28" ht="21.95" customHeight="1">
      <c r="C328" s="126">
        <v>321</v>
      </c>
      <c r="D328" s="126">
        <v>84</v>
      </c>
      <c r="F328" s="126" t="s">
        <v>1916</v>
      </c>
      <c r="G328" s="126" t="s">
        <v>1932</v>
      </c>
      <c r="H328" s="162">
        <v>46201</v>
      </c>
      <c r="I328" s="126">
        <v>1</v>
      </c>
      <c r="J328" s="141" t="s">
        <v>816</v>
      </c>
      <c r="K328" s="159" t="s">
        <v>817</v>
      </c>
      <c r="L328" s="126">
        <v>1</v>
      </c>
      <c r="M328" s="126">
        <v>0</v>
      </c>
      <c r="N328" s="159" t="s">
        <v>543</v>
      </c>
      <c r="O328" s="126">
        <v>1</v>
      </c>
      <c r="S328" s="444">
        <v>1.79</v>
      </c>
      <c r="T328" s="444">
        <v>2.5</v>
      </c>
      <c r="U328" s="444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1916</v>
      </c>
      <c r="G329" s="126" t="s">
        <v>1932</v>
      </c>
      <c r="H329" s="162">
        <v>46201</v>
      </c>
      <c r="I329" s="126">
        <v>1</v>
      </c>
      <c r="J329" s="141" t="s">
        <v>691</v>
      </c>
      <c r="K329" s="159" t="s">
        <v>692</v>
      </c>
      <c r="L329" s="126">
        <v>1</v>
      </c>
      <c r="M329" s="126">
        <v>0</v>
      </c>
      <c r="N329" s="159" t="s">
        <v>543</v>
      </c>
      <c r="O329" s="126">
        <v>1</v>
      </c>
      <c r="S329" s="444">
        <v>5.3</v>
      </c>
      <c r="T329" s="444">
        <v>5</v>
      </c>
      <c r="U329" s="444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1916</v>
      </c>
      <c r="G330" s="126" t="s">
        <v>1985</v>
      </c>
      <c r="H330" s="162">
        <v>46201</v>
      </c>
      <c r="I330" s="126">
        <v>1</v>
      </c>
      <c r="J330" s="141" t="s">
        <v>675</v>
      </c>
      <c r="K330" s="159" t="s">
        <v>676</v>
      </c>
      <c r="L330" s="126">
        <v>1</v>
      </c>
      <c r="M330" s="126">
        <v>0</v>
      </c>
      <c r="N330" s="159" t="s">
        <v>543</v>
      </c>
      <c r="O330" s="126">
        <v>1</v>
      </c>
      <c r="S330" s="444">
        <v>27.34</v>
      </c>
      <c r="T330" s="444">
        <v>16</v>
      </c>
      <c r="U330" s="444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1916</v>
      </c>
      <c r="G331" s="126" t="s">
        <v>1985</v>
      </c>
      <c r="H331" s="162">
        <v>46201</v>
      </c>
      <c r="I331" s="126">
        <v>1</v>
      </c>
      <c r="J331" s="141" t="s">
        <v>713</v>
      </c>
      <c r="K331" s="159" t="s">
        <v>714</v>
      </c>
      <c r="L331" s="126">
        <v>1</v>
      </c>
      <c r="M331" s="126">
        <v>0</v>
      </c>
      <c r="N331" s="159" t="s">
        <v>543</v>
      </c>
      <c r="O331" s="126">
        <v>1</v>
      </c>
      <c r="S331" s="444">
        <v>3.01</v>
      </c>
      <c r="T331" s="444">
        <v>3.5</v>
      </c>
      <c r="U331" s="444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1916</v>
      </c>
      <c r="G332" s="126" t="s">
        <v>1985</v>
      </c>
      <c r="H332" s="162">
        <v>46201</v>
      </c>
      <c r="I332" s="126">
        <v>1</v>
      </c>
      <c r="J332" s="141" t="s">
        <v>579</v>
      </c>
      <c r="K332" s="159" t="s">
        <v>580</v>
      </c>
      <c r="L332" s="126">
        <v>1</v>
      </c>
      <c r="M332" s="126">
        <v>0</v>
      </c>
      <c r="N332" s="159" t="s">
        <v>543</v>
      </c>
      <c r="O332" s="126">
        <v>1</v>
      </c>
      <c r="S332" s="444">
        <v>5.8</v>
      </c>
      <c r="T332" s="444">
        <v>5</v>
      </c>
      <c r="U332" s="444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1916</v>
      </c>
      <c r="G333" s="126" t="s">
        <v>1985</v>
      </c>
      <c r="H333" s="162">
        <v>46201</v>
      </c>
      <c r="I333" s="126">
        <v>1</v>
      </c>
      <c r="J333" s="141" t="s">
        <v>1191</v>
      </c>
      <c r="K333" s="159" t="s">
        <v>1192</v>
      </c>
      <c r="L333" s="126">
        <v>1</v>
      </c>
      <c r="M333" s="126">
        <v>0</v>
      </c>
      <c r="N333" s="159" t="s">
        <v>543</v>
      </c>
      <c r="O333" s="126">
        <v>1</v>
      </c>
      <c r="S333" s="444">
        <v>0.5</v>
      </c>
      <c r="T333" s="444">
        <v>1</v>
      </c>
      <c r="U333" s="444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1916</v>
      </c>
      <c r="G334" s="126" t="s">
        <v>1985</v>
      </c>
      <c r="H334" s="162">
        <v>46201</v>
      </c>
      <c r="I334" s="126">
        <v>1</v>
      </c>
      <c r="J334" s="141" t="s">
        <v>707</v>
      </c>
      <c r="K334" s="159" t="s">
        <v>708</v>
      </c>
      <c r="L334" s="126">
        <v>10</v>
      </c>
      <c r="M334" s="126">
        <v>0</v>
      </c>
      <c r="N334" s="159" t="s">
        <v>543</v>
      </c>
      <c r="O334" s="126">
        <v>1</v>
      </c>
      <c r="S334" s="444">
        <v>5.03</v>
      </c>
      <c r="T334" s="444">
        <v>5.25</v>
      </c>
      <c r="U334" s="444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1916</v>
      </c>
      <c r="G335" s="126" t="s">
        <v>1985</v>
      </c>
      <c r="H335" s="162">
        <v>46201</v>
      </c>
      <c r="I335" s="126">
        <v>1</v>
      </c>
      <c r="J335" s="141" t="s">
        <v>811</v>
      </c>
      <c r="K335" s="159" t="s">
        <v>812</v>
      </c>
      <c r="L335" s="126">
        <v>5</v>
      </c>
      <c r="M335" s="126">
        <v>0</v>
      </c>
      <c r="N335" s="159" t="s">
        <v>543</v>
      </c>
      <c r="O335" s="126">
        <v>1</v>
      </c>
      <c r="S335" s="444">
        <v>0.28000000000000003</v>
      </c>
      <c r="T335" s="444">
        <v>0.38</v>
      </c>
      <c r="U335" s="444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1916</v>
      </c>
      <c r="G336" s="126" t="s">
        <v>1985</v>
      </c>
      <c r="H336" s="162">
        <v>46201</v>
      </c>
      <c r="I336" s="126">
        <v>1</v>
      </c>
      <c r="J336" s="141" t="s">
        <v>801</v>
      </c>
      <c r="K336" s="159" t="s">
        <v>802</v>
      </c>
      <c r="L336" s="126">
        <v>5</v>
      </c>
      <c r="M336" s="126">
        <v>0</v>
      </c>
      <c r="N336" s="159" t="s">
        <v>543</v>
      </c>
      <c r="O336" s="126">
        <v>1</v>
      </c>
      <c r="S336" s="444">
        <v>0.12</v>
      </c>
      <c r="T336" s="444">
        <v>0.25</v>
      </c>
      <c r="U336" s="444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1916</v>
      </c>
      <c r="G337" s="126" t="s">
        <v>1985</v>
      </c>
      <c r="H337" s="162">
        <v>46201</v>
      </c>
      <c r="I337" s="126">
        <v>1</v>
      </c>
      <c r="J337" s="141" t="s">
        <v>2008</v>
      </c>
      <c r="K337" s="159" t="s">
        <v>2009</v>
      </c>
      <c r="L337" s="126">
        <v>2</v>
      </c>
      <c r="M337" s="126">
        <v>0</v>
      </c>
      <c r="N337" s="159" t="s">
        <v>543</v>
      </c>
      <c r="O337" s="126">
        <v>1</v>
      </c>
      <c r="S337" s="444">
        <v>0.11</v>
      </c>
      <c r="T337" s="444">
        <v>0.25</v>
      </c>
      <c r="U337" s="444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1916</v>
      </c>
      <c r="G338" s="126" t="s">
        <v>1985</v>
      </c>
      <c r="H338" s="162">
        <v>46201</v>
      </c>
      <c r="I338" s="126">
        <v>1</v>
      </c>
      <c r="J338" s="141" t="s">
        <v>1811</v>
      </c>
      <c r="K338" s="159" t="s">
        <v>1812</v>
      </c>
      <c r="L338" s="126">
        <v>3</v>
      </c>
      <c r="M338" s="126">
        <v>0</v>
      </c>
      <c r="N338" s="159" t="s">
        <v>543</v>
      </c>
      <c r="O338" s="126">
        <v>1</v>
      </c>
      <c r="S338" s="444">
        <v>1.1499999999999999</v>
      </c>
      <c r="T338" s="444">
        <v>2.5</v>
      </c>
      <c r="U338" s="444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1916</v>
      </c>
      <c r="G339" s="126" t="s">
        <v>1985</v>
      </c>
      <c r="H339" s="162">
        <v>46201</v>
      </c>
      <c r="I339" s="126">
        <v>1</v>
      </c>
      <c r="J339" s="141" t="s">
        <v>904</v>
      </c>
      <c r="K339" s="159" t="s">
        <v>905</v>
      </c>
      <c r="L339" s="126">
        <v>1</v>
      </c>
      <c r="M339" s="126">
        <v>0</v>
      </c>
      <c r="N339" s="159" t="s">
        <v>543</v>
      </c>
      <c r="O339" s="126">
        <v>1</v>
      </c>
      <c r="S339" s="444">
        <v>0.15</v>
      </c>
      <c r="T339" s="444">
        <v>0.25</v>
      </c>
      <c r="U339" s="444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1916</v>
      </c>
      <c r="G340" s="126" t="s">
        <v>1985</v>
      </c>
      <c r="H340" s="162">
        <v>46201</v>
      </c>
      <c r="I340" s="126">
        <v>1</v>
      </c>
      <c r="J340" s="141" t="s">
        <v>1007</v>
      </c>
      <c r="K340" s="159" t="s">
        <v>1008</v>
      </c>
      <c r="L340" s="126">
        <v>1</v>
      </c>
      <c r="M340" s="126">
        <v>0</v>
      </c>
      <c r="N340" s="159" t="s">
        <v>543</v>
      </c>
      <c r="O340" s="126">
        <v>1</v>
      </c>
      <c r="S340" s="444">
        <v>2.7</v>
      </c>
      <c r="T340" s="444">
        <v>3</v>
      </c>
      <c r="U340" s="444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1916</v>
      </c>
      <c r="G341" s="126" t="s">
        <v>1985</v>
      </c>
      <c r="H341" s="162">
        <v>46201</v>
      </c>
      <c r="I341" s="126">
        <v>1</v>
      </c>
      <c r="J341" s="141" t="s">
        <v>660</v>
      </c>
      <c r="K341" s="159" t="s">
        <v>661</v>
      </c>
      <c r="L341" s="126">
        <v>1</v>
      </c>
      <c r="M341" s="126">
        <v>0</v>
      </c>
      <c r="N341" s="159" t="s">
        <v>543</v>
      </c>
      <c r="O341" s="126">
        <v>1</v>
      </c>
      <c r="S341" s="444">
        <v>1.63</v>
      </c>
      <c r="T341" s="444">
        <v>2.5</v>
      </c>
      <c r="U341" s="444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1916</v>
      </c>
      <c r="G342" s="126" t="s">
        <v>1985</v>
      </c>
      <c r="H342" s="162">
        <v>46201</v>
      </c>
      <c r="I342" s="126">
        <v>1</v>
      </c>
      <c r="J342" s="141" t="s">
        <v>2025</v>
      </c>
      <c r="K342" s="159" t="s">
        <v>2026</v>
      </c>
      <c r="L342" s="126">
        <v>1</v>
      </c>
      <c r="M342" s="126">
        <v>0</v>
      </c>
      <c r="N342" s="159" t="s">
        <v>2027</v>
      </c>
      <c r="O342" s="126">
        <v>1</v>
      </c>
      <c r="S342" s="444">
        <v>5</v>
      </c>
      <c r="T342" s="444">
        <v>7.5</v>
      </c>
      <c r="U342" s="444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1916</v>
      </c>
      <c r="G343" s="126" t="s">
        <v>1985</v>
      </c>
      <c r="H343" s="162">
        <v>46201</v>
      </c>
      <c r="I343" s="126">
        <v>1</v>
      </c>
      <c r="J343" s="141" t="s">
        <v>2031</v>
      </c>
      <c r="K343" s="159" t="s">
        <v>2032</v>
      </c>
      <c r="L343" s="126">
        <v>1</v>
      </c>
      <c r="M343" s="126">
        <v>0</v>
      </c>
      <c r="N343" s="159" t="s">
        <v>2027</v>
      </c>
      <c r="O343" s="126">
        <v>1</v>
      </c>
      <c r="S343" s="444">
        <v>8.8000000000000007</v>
      </c>
      <c r="T343" s="444">
        <v>9.5</v>
      </c>
      <c r="U343" s="444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1916</v>
      </c>
      <c r="G344" s="126" t="s">
        <v>1985</v>
      </c>
      <c r="H344" s="162">
        <v>46201</v>
      </c>
      <c r="I344" s="126">
        <v>1</v>
      </c>
      <c r="J344" s="141" t="s">
        <v>1746</v>
      </c>
      <c r="K344" s="159" t="s">
        <v>1747</v>
      </c>
      <c r="L344" s="126">
        <v>1</v>
      </c>
      <c r="M344" s="126">
        <v>0</v>
      </c>
      <c r="N344" s="159" t="s">
        <v>543</v>
      </c>
      <c r="O344" s="126">
        <v>1</v>
      </c>
      <c r="S344" s="444">
        <v>1.04</v>
      </c>
      <c r="T344" s="444">
        <v>1.5</v>
      </c>
      <c r="U344" s="444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2039</v>
      </c>
      <c r="G345" s="126" t="s">
        <v>2040</v>
      </c>
      <c r="H345" s="162">
        <v>46202</v>
      </c>
      <c r="I345" s="126">
        <v>1</v>
      </c>
      <c r="J345" s="141" t="s">
        <v>746</v>
      </c>
      <c r="K345" s="159" t="s">
        <v>747</v>
      </c>
      <c r="L345" s="126">
        <v>10</v>
      </c>
      <c r="M345" s="126">
        <v>0</v>
      </c>
      <c r="N345" s="159" t="s">
        <v>792</v>
      </c>
      <c r="O345" s="126">
        <v>20</v>
      </c>
      <c r="S345" s="444">
        <v>4.25</v>
      </c>
      <c r="T345" s="444">
        <v>4.5</v>
      </c>
      <c r="U345" s="444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2039</v>
      </c>
      <c r="G346" s="126" t="s">
        <v>2045</v>
      </c>
      <c r="H346" s="162">
        <v>46202</v>
      </c>
      <c r="I346" s="126">
        <v>1</v>
      </c>
      <c r="J346" s="141" t="s">
        <v>746</v>
      </c>
      <c r="K346" s="159" t="s">
        <v>747</v>
      </c>
      <c r="L346" s="126">
        <v>5</v>
      </c>
      <c r="M346" s="126">
        <v>0</v>
      </c>
      <c r="N346" s="159" t="s">
        <v>792</v>
      </c>
      <c r="O346" s="126">
        <v>20</v>
      </c>
      <c r="S346" s="444">
        <v>4.25</v>
      </c>
      <c r="T346" s="444">
        <v>4.5</v>
      </c>
      <c r="U346" s="444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2039</v>
      </c>
      <c r="G347" s="126" t="s">
        <v>2045</v>
      </c>
      <c r="H347" s="162">
        <v>46202</v>
      </c>
      <c r="I347" s="126">
        <v>1</v>
      </c>
      <c r="J347" s="141" t="s">
        <v>733</v>
      </c>
      <c r="K347" s="159" t="s">
        <v>734</v>
      </c>
      <c r="L347" s="126">
        <v>6</v>
      </c>
      <c r="M347" s="126">
        <v>0</v>
      </c>
      <c r="N347" s="159" t="s">
        <v>667</v>
      </c>
      <c r="O347" s="126">
        <v>12</v>
      </c>
      <c r="S347" s="444">
        <v>4.41</v>
      </c>
      <c r="T347" s="444">
        <v>5</v>
      </c>
      <c r="U347" s="444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2039</v>
      </c>
      <c r="G348" s="126" t="s">
        <v>2045</v>
      </c>
      <c r="H348" s="162">
        <v>46202</v>
      </c>
      <c r="I348" s="126">
        <v>1</v>
      </c>
      <c r="J348" s="141" t="s">
        <v>739</v>
      </c>
      <c r="K348" s="159" t="s">
        <v>740</v>
      </c>
      <c r="L348" s="126">
        <v>1</v>
      </c>
      <c r="M348" s="126">
        <v>0</v>
      </c>
      <c r="N348" s="159" t="s">
        <v>1702</v>
      </c>
      <c r="O348" s="126">
        <v>1</v>
      </c>
      <c r="S348" s="444">
        <v>53</v>
      </c>
      <c r="T348" s="444">
        <v>57</v>
      </c>
      <c r="U348" s="444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2039</v>
      </c>
      <c r="G349" s="126" t="s">
        <v>2056</v>
      </c>
      <c r="H349" s="162">
        <v>46202</v>
      </c>
      <c r="I349" s="126">
        <v>1</v>
      </c>
      <c r="J349" s="141" t="s">
        <v>1007</v>
      </c>
      <c r="K349" s="159" t="s">
        <v>1008</v>
      </c>
      <c r="L349" s="126">
        <v>7</v>
      </c>
      <c r="M349" s="126">
        <v>0</v>
      </c>
      <c r="N349" s="159" t="s">
        <v>543</v>
      </c>
      <c r="O349" s="126">
        <v>1</v>
      </c>
      <c r="S349" s="444">
        <v>2.7</v>
      </c>
      <c r="T349" s="444">
        <v>3</v>
      </c>
      <c r="U349" s="444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2039</v>
      </c>
      <c r="G350" s="126" t="s">
        <v>2056</v>
      </c>
      <c r="H350" s="162">
        <v>46202</v>
      </c>
      <c r="I350" s="126">
        <v>1</v>
      </c>
      <c r="J350" s="141" t="s">
        <v>1403</v>
      </c>
      <c r="K350" s="159" t="s">
        <v>1404</v>
      </c>
      <c r="L350" s="126">
        <v>20</v>
      </c>
      <c r="M350" s="126">
        <v>0</v>
      </c>
      <c r="N350" s="159" t="s">
        <v>2061</v>
      </c>
      <c r="O350" s="126">
        <v>12</v>
      </c>
      <c r="S350" s="444">
        <v>0.13</v>
      </c>
      <c r="T350" s="444">
        <v>0.25</v>
      </c>
      <c r="U350" s="444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2039</v>
      </c>
      <c r="G351" s="126" t="s">
        <v>2056</v>
      </c>
      <c r="H351" s="162">
        <v>46202</v>
      </c>
      <c r="I351" s="126">
        <v>1</v>
      </c>
      <c r="J351" s="141" t="s">
        <v>2065</v>
      </c>
      <c r="K351" s="159" t="s">
        <v>2066</v>
      </c>
      <c r="L351" s="126">
        <v>1</v>
      </c>
      <c r="M351" s="126">
        <v>0</v>
      </c>
      <c r="N351" s="159" t="s">
        <v>543</v>
      </c>
      <c r="O351" s="126">
        <v>1</v>
      </c>
      <c r="S351" s="444">
        <v>2.6</v>
      </c>
      <c r="T351" s="444">
        <v>3</v>
      </c>
      <c r="U351" s="444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2039</v>
      </c>
      <c r="G352" s="126" t="s">
        <v>2056</v>
      </c>
      <c r="H352" s="162">
        <v>46202</v>
      </c>
      <c r="I352" s="126">
        <v>1</v>
      </c>
      <c r="J352" s="141" t="s">
        <v>1131</v>
      </c>
      <c r="K352" s="159" t="s">
        <v>1132</v>
      </c>
      <c r="L352" s="126">
        <v>1</v>
      </c>
      <c r="M352" s="126">
        <v>0</v>
      </c>
      <c r="N352" s="159" t="s">
        <v>1133</v>
      </c>
      <c r="O352" s="126">
        <v>1</v>
      </c>
      <c r="S352" s="444">
        <v>1.35</v>
      </c>
      <c r="T352" s="444">
        <v>1.75</v>
      </c>
      <c r="U352" s="444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2039</v>
      </c>
      <c r="G353" s="126" t="s">
        <v>2056</v>
      </c>
      <c r="H353" s="162">
        <v>46202</v>
      </c>
      <c r="I353" s="126">
        <v>1</v>
      </c>
      <c r="J353" s="141" t="s">
        <v>796</v>
      </c>
      <c r="K353" s="159" t="s">
        <v>797</v>
      </c>
      <c r="L353" s="126">
        <v>1</v>
      </c>
      <c r="M353" s="126">
        <v>0</v>
      </c>
      <c r="N353" s="159" t="s">
        <v>543</v>
      </c>
      <c r="O353" s="126">
        <v>12</v>
      </c>
      <c r="S353" s="444">
        <v>0.34</v>
      </c>
      <c r="T353" s="444">
        <v>0.88</v>
      </c>
      <c r="U353" s="444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2039</v>
      </c>
      <c r="G354" s="126" t="s">
        <v>2056</v>
      </c>
      <c r="H354" s="162">
        <v>46202</v>
      </c>
      <c r="I354" s="126">
        <v>1</v>
      </c>
      <c r="J354" s="141" t="s">
        <v>574</v>
      </c>
      <c r="K354" s="159" t="s">
        <v>575</v>
      </c>
      <c r="L354" s="126">
        <v>4</v>
      </c>
      <c r="M354" s="126">
        <v>0</v>
      </c>
      <c r="N354" s="159" t="s">
        <v>570</v>
      </c>
      <c r="O354" s="126">
        <v>1</v>
      </c>
      <c r="S354" s="444">
        <v>3.37</v>
      </c>
      <c r="T354" s="444">
        <v>3.4</v>
      </c>
      <c r="U354" s="444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2039</v>
      </c>
      <c r="G355" s="126" t="s">
        <v>2056</v>
      </c>
      <c r="H355" s="162">
        <v>46202</v>
      </c>
      <c r="I355" s="126">
        <v>1</v>
      </c>
      <c r="J355" s="141" t="s">
        <v>821</v>
      </c>
      <c r="K355" s="159" t="s">
        <v>822</v>
      </c>
      <c r="L355" s="126">
        <v>8</v>
      </c>
      <c r="M355" s="126">
        <v>0</v>
      </c>
      <c r="N355" s="159" t="s">
        <v>543</v>
      </c>
      <c r="O355" s="126">
        <v>12</v>
      </c>
      <c r="S355" s="444">
        <v>0.28999999999999998</v>
      </c>
      <c r="T355" s="444">
        <v>0.5</v>
      </c>
      <c r="U355" s="444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2039</v>
      </c>
      <c r="G356" s="126" t="s">
        <v>2056</v>
      </c>
      <c r="H356" s="162">
        <v>46202</v>
      </c>
      <c r="I356" s="126">
        <v>1</v>
      </c>
      <c r="J356" s="141" t="s">
        <v>994</v>
      </c>
      <c r="K356" s="159" t="s">
        <v>995</v>
      </c>
      <c r="L356" s="126">
        <v>1</v>
      </c>
      <c r="M356" s="126">
        <v>0</v>
      </c>
      <c r="N356" s="159" t="s">
        <v>543</v>
      </c>
      <c r="O356" s="126">
        <v>50</v>
      </c>
      <c r="S356" s="444">
        <v>0.3</v>
      </c>
      <c r="T356" s="444">
        <v>0.63</v>
      </c>
      <c r="U356" s="444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2039</v>
      </c>
      <c r="G357" s="126" t="s">
        <v>2056</v>
      </c>
      <c r="H357" s="162">
        <v>46202</v>
      </c>
      <c r="I357" s="126">
        <v>1</v>
      </c>
      <c r="J357" s="141" t="s">
        <v>1123</v>
      </c>
      <c r="K357" s="159" t="s">
        <v>1124</v>
      </c>
      <c r="L357" s="126">
        <v>1</v>
      </c>
      <c r="M357" s="126">
        <v>0</v>
      </c>
      <c r="N357" s="159" t="s">
        <v>543</v>
      </c>
      <c r="O357" s="126">
        <v>1</v>
      </c>
      <c r="S357" s="444">
        <v>1.32</v>
      </c>
      <c r="T357" s="444">
        <v>1.75</v>
      </c>
      <c r="U357" s="444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2088</v>
      </c>
      <c r="G358" s="126" t="s">
        <v>2089</v>
      </c>
      <c r="H358" s="162">
        <v>46203</v>
      </c>
      <c r="I358" s="126">
        <v>1</v>
      </c>
      <c r="J358" s="141" t="s">
        <v>675</v>
      </c>
      <c r="K358" s="159" t="s">
        <v>676</v>
      </c>
      <c r="L358" s="126">
        <v>1</v>
      </c>
      <c r="M358" s="126">
        <v>0</v>
      </c>
      <c r="N358" s="159" t="s">
        <v>543</v>
      </c>
      <c r="O358" s="126">
        <v>1</v>
      </c>
      <c r="S358" s="444">
        <v>27.34</v>
      </c>
      <c r="T358" s="444">
        <v>28.5</v>
      </c>
      <c r="U358" s="444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2088</v>
      </c>
      <c r="G359" s="126" t="s">
        <v>2089</v>
      </c>
      <c r="H359" s="162">
        <v>46203</v>
      </c>
      <c r="I359" s="126">
        <v>1</v>
      </c>
      <c r="J359" s="141" t="s">
        <v>2094</v>
      </c>
      <c r="K359" s="159" t="s">
        <v>2095</v>
      </c>
      <c r="L359" s="126">
        <v>2</v>
      </c>
      <c r="M359" s="126">
        <v>0</v>
      </c>
      <c r="N359" s="159" t="s">
        <v>543</v>
      </c>
      <c r="O359" s="126">
        <v>12</v>
      </c>
      <c r="S359" s="444">
        <v>0.2</v>
      </c>
      <c r="T359" s="444">
        <v>0.75</v>
      </c>
      <c r="U359" s="444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2088</v>
      </c>
      <c r="G360" s="126" t="s">
        <v>2089</v>
      </c>
      <c r="H360" s="162">
        <v>46203</v>
      </c>
      <c r="I360" s="126">
        <v>1</v>
      </c>
      <c r="J360" s="141" t="s">
        <v>2099</v>
      </c>
      <c r="K360" s="159" t="s">
        <v>2100</v>
      </c>
      <c r="L360" s="126">
        <v>2</v>
      </c>
      <c r="M360" s="126">
        <v>0</v>
      </c>
      <c r="N360" s="159" t="s">
        <v>543</v>
      </c>
      <c r="O360" s="126">
        <v>1</v>
      </c>
      <c r="S360" s="444">
        <v>1.2</v>
      </c>
      <c r="T360" s="444">
        <v>1.5</v>
      </c>
      <c r="U360" s="444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2088</v>
      </c>
      <c r="G361" s="126" t="s">
        <v>2089</v>
      </c>
      <c r="H361" s="162">
        <v>46203</v>
      </c>
      <c r="I361" s="126">
        <v>1</v>
      </c>
      <c r="J361" s="141" t="s">
        <v>2104</v>
      </c>
      <c r="K361" s="159" t="s">
        <v>2105</v>
      </c>
      <c r="L361" s="126">
        <v>2</v>
      </c>
      <c r="M361" s="126">
        <v>0</v>
      </c>
      <c r="N361" s="159" t="s">
        <v>543</v>
      </c>
      <c r="O361" s="126">
        <v>12</v>
      </c>
      <c r="S361" s="444">
        <v>0.1</v>
      </c>
      <c r="T361" s="444">
        <v>0.25</v>
      </c>
      <c r="U361" s="444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2088</v>
      </c>
      <c r="G362" s="126" t="s">
        <v>2089</v>
      </c>
      <c r="H362" s="162">
        <v>46203</v>
      </c>
      <c r="I362" s="126">
        <v>1</v>
      </c>
      <c r="J362" s="141" t="s">
        <v>584</v>
      </c>
      <c r="K362" s="159" t="s">
        <v>585</v>
      </c>
      <c r="L362" s="126">
        <v>2</v>
      </c>
      <c r="M362" s="126">
        <v>0</v>
      </c>
      <c r="N362" s="159" t="s">
        <v>543</v>
      </c>
      <c r="O362" s="126">
        <v>1</v>
      </c>
      <c r="S362" s="444">
        <v>14.85</v>
      </c>
      <c r="T362" s="444">
        <v>15.5</v>
      </c>
      <c r="U362" s="444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2088</v>
      </c>
      <c r="G363" s="126" t="s">
        <v>2112</v>
      </c>
      <c r="H363" s="162">
        <v>46203</v>
      </c>
      <c r="I363" s="126">
        <v>1</v>
      </c>
      <c r="J363" s="141" t="s">
        <v>776</v>
      </c>
      <c r="K363" s="159" t="s">
        <v>777</v>
      </c>
      <c r="L363" s="126">
        <v>5</v>
      </c>
      <c r="M363" s="126">
        <v>0</v>
      </c>
      <c r="N363" s="159" t="s">
        <v>570</v>
      </c>
      <c r="O363" s="126">
        <v>1</v>
      </c>
      <c r="S363" s="444">
        <v>4.09</v>
      </c>
      <c r="T363" s="444">
        <v>4.5</v>
      </c>
      <c r="U363" s="444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2088</v>
      </c>
      <c r="G364" s="126" t="s">
        <v>2112</v>
      </c>
      <c r="H364" s="162">
        <v>46203</v>
      </c>
      <c r="I364" s="126">
        <v>1</v>
      </c>
      <c r="J364" s="141" t="s">
        <v>764</v>
      </c>
      <c r="K364" s="159" t="s">
        <v>765</v>
      </c>
      <c r="L364" s="126">
        <v>2</v>
      </c>
      <c r="M364" s="126">
        <v>0</v>
      </c>
      <c r="N364" s="159" t="s">
        <v>616</v>
      </c>
      <c r="O364" s="126">
        <v>1</v>
      </c>
      <c r="S364" s="444">
        <v>4</v>
      </c>
      <c r="T364" s="444">
        <v>4.5</v>
      </c>
      <c r="U364" s="444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2088</v>
      </c>
      <c r="G365" s="126" t="s">
        <v>2112</v>
      </c>
      <c r="H365" s="162">
        <v>46203</v>
      </c>
      <c r="I365" s="126">
        <v>1</v>
      </c>
      <c r="J365" s="141" t="s">
        <v>2120</v>
      </c>
      <c r="K365" s="159" t="s">
        <v>2121</v>
      </c>
      <c r="L365" s="126">
        <v>2</v>
      </c>
      <c r="M365" s="126">
        <v>0</v>
      </c>
      <c r="N365" s="159" t="s">
        <v>543</v>
      </c>
      <c r="O365" s="126">
        <v>1</v>
      </c>
      <c r="S365" s="444">
        <v>0.38</v>
      </c>
      <c r="T365" s="444">
        <v>0.5</v>
      </c>
      <c r="U365" s="444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2088</v>
      </c>
      <c r="G366" s="126" t="s">
        <v>2112</v>
      </c>
      <c r="H366" s="162">
        <v>46203</v>
      </c>
      <c r="I366" s="126">
        <v>1</v>
      </c>
      <c r="J366" s="141" t="s">
        <v>796</v>
      </c>
      <c r="K366" s="159" t="s">
        <v>797</v>
      </c>
      <c r="L366" s="126">
        <v>1</v>
      </c>
      <c r="M366" s="126">
        <v>0</v>
      </c>
      <c r="N366" s="159" t="s">
        <v>543</v>
      </c>
      <c r="O366" s="126">
        <v>12</v>
      </c>
      <c r="S366" s="444">
        <v>0.34</v>
      </c>
      <c r="T366" s="444">
        <v>0.88</v>
      </c>
      <c r="U366" s="444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2088</v>
      </c>
      <c r="G367" s="126" t="s">
        <v>2112</v>
      </c>
      <c r="H367" s="162">
        <v>46203</v>
      </c>
      <c r="I367" s="126">
        <v>1</v>
      </c>
      <c r="J367" s="141" t="s">
        <v>1209</v>
      </c>
      <c r="K367" s="159" t="s">
        <v>1210</v>
      </c>
      <c r="L367" s="126">
        <v>1</v>
      </c>
      <c r="M367" s="126">
        <v>0</v>
      </c>
      <c r="N367" s="159" t="s">
        <v>543</v>
      </c>
      <c r="O367" s="126">
        <v>1</v>
      </c>
      <c r="S367" s="444">
        <v>0.95</v>
      </c>
      <c r="T367" s="444">
        <v>1.5</v>
      </c>
      <c r="U367" s="444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2088</v>
      </c>
      <c r="G368" s="126" t="s">
        <v>2112</v>
      </c>
      <c r="H368" s="162">
        <v>46203</v>
      </c>
      <c r="I368" s="126">
        <v>1</v>
      </c>
      <c r="J368" s="141" t="s">
        <v>801</v>
      </c>
      <c r="K368" s="159" t="s">
        <v>802</v>
      </c>
      <c r="L368" s="126">
        <v>2</v>
      </c>
      <c r="M368" s="126">
        <v>0</v>
      </c>
      <c r="N368" s="159" t="s">
        <v>543</v>
      </c>
      <c r="O368" s="126">
        <v>1</v>
      </c>
      <c r="S368" s="444">
        <v>0.12</v>
      </c>
      <c r="T368" s="444">
        <v>0.25</v>
      </c>
      <c r="U368" s="444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2088</v>
      </c>
      <c r="G369" s="126" t="s">
        <v>2112</v>
      </c>
      <c r="H369" s="162">
        <v>46203</v>
      </c>
      <c r="I369" s="126">
        <v>1</v>
      </c>
      <c r="J369" s="141" t="s">
        <v>1201</v>
      </c>
      <c r="K369" s="159" t="s">
        <v>1202</v>
      </c>
      <c r="L369" s="126">
        <v>2</v>
      </c>
      <c r="M369" s="126">
        <v>0</v>
      </c>
      <c r="N369" s="159" t="s">
        <v>543</v>
      </c>
      <c r="O369" s="126">
        <v>1</v>
      </c>
      <c r="S369" s="444">
        <v>0.55000000000000004</v>
      </c>
      <c r="T369" s="444">
        <v>0.75</v>
      </c>
      <c r="U369" s="444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2088</v>
      </c>
      <c r="G370" s="126" t="s">
        <v>2112</v>
      </c>
      <c r="H370" s="162">
        <v>46203</v>
      </c>
      <c r="I370" s="126">
        <v>1</v>
      </c>
      <c r="J370" s="141" t="s">
        <v>1191</v>
      </c>
      <c r="K370" s="159" t="s">
        <v>1192</v>
      </c>
      <c r="L370" s="126">
        <v>1</v>
      </c>
      <c r="M370" s="126">
        <v>0</v>
      </c>
      <c r="N370" s="159" t="s">
        <v>543</v>
      </c>
      <c r="O370" s="126">
        <v>1</v>
      </c>
      <c r="S370" s="444">
        <v>0.5</v>
      </c>
      <c r="T370" s="444">
        <v>0.75</v>
      </c>
      <c r="U370" s="444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371" spans="3:28" ht="21.95" customHeight="1">
      <c r="C371" s="126">
        <v>364</v>
      </c>
      <c r="D371" s="126">
        <v>91</v>
      </c>
      <c r="F371" s="126" t="s">
        <v>2339</v>
      </c>
      <c r="G371" s="126" t="s">
        <v>2340</v>
      </c>
      <c r="H371" s="162">
        <v>46204</v>
      </c>
      <c r="I371" s="126">
        <v>1</v>
      </c>
      <c r="J371" s="141" t="s">
        <v>574</v>
      </c>
      <c r="K371" s="159" t="s">
        <v>575</v>
      </c>
      <c r="L371" s="126">
        <v>5</v>
      </c>
      <c r="M371" s="126">
        <v>0</v>
      </c>
      <c r="N371" s="159" t="s">
        <v>2342</v>
      </c>
      <c r="O371" s="126">
        <v>4</v>
      </c>
      <c r="S371" s="444">
        <v>0.84</v>
      </c>
      <c r="T371" s="444">
        <v>3.5</v>
      </c>
      <c r="U371" s="444">
        <v>17.5</v>
      </c>
      <c r="Y371" s="126">
        <v>1</v>
      </c>
      <c r="Z371" s="126">
        <v>7</v>
      </c>
      <c r="AA371" s="126">
        <v>2026</v>
      </c>
      <c r="AB371" s="126">
        <v>1</v>
      </c>
    </row>
    <row r="372" spans="3:28" ht="21.95" customHeight="1">
      <c r="C372" s="126">
        <v>365</v>
      </c>
      <c r="D372" s="126">
        <v>91</v>
      </c>
      <c r="F372" s="126" t="s">
        <v>2339</v>
      </c>
      <c r="G372" s="126" t="s">
        <v>2340</v>
      </c>
      <c r="H372" s="162">
        <v>46204</v>
      </c>
      <c r="I372" s="126">
        <v>1</v>
      </c>
      <c r="J372" s="141" t="s">
        <v>782</v>
      </c>
      <c r="K372" s="159" t="s">
        <v>783</v>
      </c>
      <c r="L372" s="126">
        <v>2</v>
      </c>
      <c r="M372" s="126">
        <v>0</v>
      </c>
      <c r="N372" s="159" t="s">
        <v>570</v>
      </c>
      <c r="O372" s="126">
        <v>1</v>
      </c>
      <c r="S372" s="444">
        <v>3.88</v>
      </c>
      <c r="T372" s="444">
        <v>4.5</v>
      </c>
      <c r="U372" s="444">
        <v>9</v>
      </c>
      <c r="Y372" s="126">
        <v>1</v>
      </c>
      <c r="Z372" s="126">
        <v>7</v>
      </c>
      <c r="AA372" s="126">
        <v>2026</v>
      </c>
      <c r="AB372" s="126">
        <v>1</v>
      </c>
    </row>
    <row r="373" spans="3:28" ht="21.95" customHeight="1">
      <c r="C373" s="126">
        <v>366</v>
      </c>
      <c r="D373" s="126">
        <v>91</v>
      </c>
      <c r="F373" s="126" t="s">
        <v>2339</v>
      </c>
      <c r="G373" s="126" t="s">
        <v>2340</v>
      </c>
      <c r="H373" s="162">
        <v>46204</v>
      </c>
      <c r="I373" s="126">
        <v>1</v>
      </c>
      <c r="J373" s="141" t="s">
        <v>2349</v>
      </c>
      <c r="K373" s="159" t="s">
        <v>2350</v>
      </c>
      <c r="L373" s="126">
        <v>1</v>
      </c>
      <c r="M373" s="126">
        <v>0</v>
      </c>
      <c r="N373" s="159" t="s">
        <v>2351</v>
      </c>
      <c r="O373" s="126">
        <v>1</v>
      </c>
      <c r="S373" s="444">
        <v>11</v>
      </c>
      <c r="T373" s="444">
        <v>11.5</v>
      </c>
      <c r="U373" s="444">
        <v>11.5</v>
      </c>
      <c r="Y373" s="126">
        <v>1</v>
      </c>
      <c r="Z373" s="126">
        <v>7</v>
      </c>
      <c r="AA373" s="126">
        <v>2026</v>
      </c>
      <c r="AB373" s="126">
        <v>1</v>
      </c>
    </row>
    <row r="374" spans="3:28" ht="21.95" customHeight="1">
      <c r="C374" s="126">
        <v>367</v>
      </c>
      <c r="D374" s="126">
        <v>91</v>
      </c>
      <c r="F374" s="126" t="s">
        <v>2339</v>
      </c>
      <c r="G374" s="126" t="s">
        <v>2340</v>
      </c>
      <c r="H374" s="162">
        <v>46204</v>
      </c>
      <c r="I374" s="126">
        <v>1</v>
      </c>
      <c r="J374" s="141" t="s">
        <v>753</v>
      </c>
      <c r="K374" s="159" t="s">
        <v>754</v>
      </c>
      <c r="L374" s="126">
        <v>7</v>
      </c>
      <c r="M374" s="126">
        <v>0</v>
      </c>
      <c r="N374" s="159" t="s">
        <v>792</v>
      </c>
      <c r="O374" s="126">
        <v>20</v>
      </c>
      <c r="S374" s="444">
        <v>4.75</v>
      </c>
      <c r="T374" s="444">
        <v>5</v>
      </c>
      <c r="U374" s="444">
        <v>35</v>
      </c>
      <c r="Y374" s="126">
        <v>1</v>
      </c>
      <c r="Z374" s="126">
        <v>7</v>
      </c>
      <c r="AA374" s="126">
        <v>2026</v>
      </c>
      <c r="AB374" s="126">
        <v>1</v>
      </c>
    </row>
    <row r="375" spans="3:28" ht="21.95" customHeight="1">
      <c r="C375" s="126">
        <v>368</v>
      </c>
      <c r="D375" s="126">
        <v>91</v>
      </c>
      <c r="F375" s="126" t="s">
        <v>2339</v>
      </c>
      <c r="G375" s="126" t="s">
        <v>2340</v>
      </c>
      <c r="H375" s="162">
        <v>46204</v>
      </c>
      <c r="I375" s="126">
        <v>1</v>
      </c>
      <c r="J375" s="141" t="s">
        <v>2358</v>
      </c>
      <c r="K375" s="159" t="s">
        <v>2359</v>
      </c>
      <c r="L375" s="126">
        <v>1</v>
      </c>
      <c r="M375" s="126">
        <v>0</v>
      </c>
      <c r="N375" s="159" t="s">
        <v>564</v>
      </c>
      <c r="O375" s="126">
        <v>1</v>
      </c>
      <c r="S375" s="444">
        <v>1</v>
      </c>
      <c r="T375" s="444">
        <v>1.5</v>
      </c>
      <c r="U375" s="444">
        <v>1.5</v>
      </c>
      <c r="Y375" s="126">
        <v>1</v>
      </c>
      <c r="Z375" s="126">
        <v>7</v>
      </c>
      <c r="AA375" s="126">
        <v>2026</v>
      </c>
      <c r="AB375" s="126">
        <v>1</v>
      </c>
    </row>
    <row r="376" spans="3:28" ht="21.95" customHeight="1">
      <c r="C376" s="126">
        <v>369</v>
      </c>
      <c r="D376" s="126">
        <v>91</v>
      </c>
      <c r="F376" s="126" t="s">
        <v>2339</v>
      </c>
      <c r="G376" s="126" t="s">
        <v>2340</v>
      </c>
      <c r="H376" s="162">
        <v>46204</v>
      </c>
      <c r="I376" s="126">
        <v>1</v>
      </c>
      <c r="J376" s="141" t="s">
        <v>2363</v>
      </c>
      <c r="K376" s="159" t="s">
        <v>2364</v>
      </c>
      <c r="L376" s="126">
        <v>75</v>
      </c>
      <c r="M376" s="126">
        <v>0</v>
      </c>
      <c r="N376" s="159" t="s">
        <v>2365</v>
      </c>
      <c r="O376" s="126">
        <v>10</v>
      </c>
      <c r="S376" s="444">
        <v>0.09</v>
      </c>
      <c r="T376" s="444">
        <v>0.1</v>
      </c>
      <c r="U376" s="444">
        <v>7.5</v>
      </c>
      <c r="Y376" s="126">
        <v>1</v>
      </c>
      <c r="Z376" s="126">
        <v>7</v>
      </c>
      <c r="AA376" s="126">
        <v>2026</v>
      </c>
      <c r="AB376" s="126">
        <v>1</v>
      </c>
    </row>
    <row r="377" spans="3:28" ht="21.95" customHeight="1">
      <c r="C377" s="126">
        <v>370</v>
      </c>
      <c r="D377" s="126">
        <v>92</v>
      </c>
      <c r="F377" s="126" t="s">
        <v>2339</v>
      </c>
      <c r="G377" s="126" t="s">
        <v>2369</v>
      </c>
      <c r="H377" s="162">
        <v>46204</v>
      </c>
      <c r="I377" s="126">
        <v>1</v>
      </c>
      <c r="J377" s="141" t="s">
        <v>750</v>
      </c>
      <c r="K377" s="159" t="s">
        <v>751</v>
      </c>
      <c r="L377" s="126">
        <v>5</v>
      </c>
      <c r="M377" s="126">
        <v>0</v>
      </c>
      <c r="N377" s="159" t="s">
        <v>792</v>
      </c>
      <c r="O377" s="126">
        <v>20</v>
      </c>
      <c r="S377" s="444">
        <v>4.1500000000000004</v>
      </c>
      <c r="T377" s="444">
        <v>4.5</v>
      </c>
      <c r="U377" s="444">
        <v>22.5</v>
      </c>
      <c r="Y377" s="126">
        <v>1</v>
      </c>
      <c r="Z377" s="126">
        <v>7</v>
      </c>
      <c r="AA377" s="126">
        <v>2026</v>
      </c>
      <c r="AB377" s="126">
        <v>1</v>
      </c>
    </row>
    <row r="378" spans="3:28" ht="21.95" customHeight="1">
      <c r="C378" s="126">
        <v>371</v>
      </c>
      <c r="D378" s="126">
        <v>92</v>
      </c>
      <c r="F378" s="126" t="s">
        <v>2339</v>
      </c>
      <c r="G378" s="126" t="s">
        <v>2369</v>
      </c>
      <c r="H378" s="162">
        <v>46204</v>
      </c>
      <c r="I378" s="126">
        <v>1</v>
      </c>
      <c r="J378" s="141" t="s">
        <v>2374</v>
      </c>
      <c r="K378" s="159" t="s">
        <v>2375</v>
      </c>
      <c r="L378" s="126">
        <v>3</v>
      </c>
      <c r="M378" s="126">
        <v>0</v>
      </c>
      <c r="N378" s="159" t="s">
        <v>2376</v>
      </c>
      <c r="O378" s="126">
        <v>1</v>
      </c>
      <c r="S378" s="444">
        <v>3.8</v>
      </c>
      <c r="T378" s="444">
        <v>5</v>
      </c>
      <c r="U378" s="444">
        <v>15</v>
      </c>
      <c r="Y378" s="126">
        <v>1</v>
      </c>
      <c r="Z378" s="126">
        <v>7</v>
      </c>
      <c r="AA378" s="126">
        <v>2026</v>
      </c>
      <c r="AB378" s="126">
        <v>1</v>
      </c>
    </row>
    <row r="379" spans="3:28" ht="21.95" customHeight="1">
      <c r="C379" s="126">
        <v>372</v>
      </c>
      <c r="D379" s="126">
        <v>93</v>
      </c>
      <c r="F379" s="126" t="s">
        <v>2339</v>
      </c>
      <c r="G379" s="126" t="s">
        <v>2380</v>
      </c>
      <c r="H379" s="162">
        <v>46204</v>
      </c>
      <c r="I379" s="126">
        <v>1</v>
      </c>
      <c r="J379" s="141" t="s">
        <v>2382</v>
      </c>
      <c r="K379" s="159" t="s">
        <v>2383</v>
      </c>
      <c r="L379" s="126">
        <v>2</v>
      </c>
      <c r="M379" s="126">
        <v>0</v>
      </c>
      <c r="N379" s="159" t="s">
        <v>2384</v>
      </c>
      <c r="O379" s="126">
        <v>1</v>
      </c>
      <c r="S379" s="444">
        <v>16</v>
      </c>
      <c r="T379" s="444">
        <v>19</v>
      </c>
      <c r="U379" s="444">
        <v>38</v>
      </c>
      <c r="Y379" s="126">
        <v>1</v>
      </c>
      <c r="Z379" s="126">
        <v>7</v>
      </c>
      <c r="AA379" s="126">
        <v>2026</v>
      </c>
      <c r="AB379" s="126">
        <v>1</v>
      </c>
    </row>
    <row r="380" spans="3:28" ht="21.95" customHeight="1">
      <c r="C380" s="126">
        <v>373</v>
      </c>
      <c r="D380" s="126">
        <v>93</v>
      </c>
      <c r="F380" s="126" t="s">
        <v>2339</v>
      </c>
      <c r="G380" s="126" t="s">
        <v>2380</v>
      </c>
      <c r="H380" s="162">
        <v>46204</v>
      </c>
      <c r="I380" s="126">
        <v>1</v>
      </c>
      <c r="J380" s="141" t="s">
        <v>750</v>
      </c>
      <c r="K380" s="159" t="s">
        <v>751</v>
      </c>
      <c r="L380" s="126">
        <v>1</v>
      </c>
      <c r="M380" s="126">
        <v>0</v>
      </c>
      <c r="N380" s="159" t="s">
        <v>792</v>
      </c>
      <c r="O380" s="126">
        <v>20</v>
      </c>
      <c r="S380" s="444">
        <v>4.1500000000000004</v>
      </c>
      <c r="T380" s="444">
        <v>4.5</v>
      </c>
      <c r="U380" s="444">
        <v>4.5</v>
      </c>
      <c r="Y380" s="126">
        <v>1</v>
      </c>
      <c r="Z380" s="126">
        <v>7</v>
      </c>
      <c r="AA380" s="126">
        <v>2026</v>
      </c>
      <c r="AB380" s="126">
        <v>1</v>
      </c>
    </row>
    <row r="381" spans="3:28" ht="21.95" customHeight="1">
      <c r="C381" s="126">
        <v>374</v>
      </c>
      <c r="D381" s="126">
        <v>94</v>
      </c>
      <c r="F381" s="126" t="s">
        <v>2339</v>
      </c>
      <c r="G381" s="126" t="s">
        <v>2391</v>
      </c>
      <c r="H381" s="162">
        <v>46204</v>
      </c>
      <c r="I381" s="126">
        <v>1</v>
      </c>
      <c r="J381" s="141" t="s">
        <v>2393</v>
      </c>
      <c r="K381" s="159" t="s">
        <v>2394</v>
      </c>
      <c r="L381" s="126">
        <v>1</v>
      </c>
      <c r="M381" s="126">
        <v>0</v>
      </c>
      <c r="N381" s="159" t="s">
        <v>543</v>
      </c>
      <c r="O381" s="126">
        <v>1</v>
      </c>
      <c r="S381" s="444">
        <v>24</v>
      </c>
      <c r="T381" s="444">
        <v>35</v>
      </c>
      <c r="U381" s="444">
        <v>35</v>
      </c>
      <c r="Y381" s="126">
        <v>1</v>
      </c>
      <c r="Z381" s="126">
        <v>7</v>
      </c>
      <c r="AA381" s="126">
        <v>2026</v>
      </c>
      <c r="AB381" s="126">
        <v>1</v>
      </c>
    </row>
    <row r="382" spans="3:28" ht="21.95" customHeight="1">
      <c r="C382" s="126">
        <v>375</v>
      </c>
      <c r="D382" s="126">
        <v>94</v>
      </c>
      <c r="F382" s="126" t="s">
        <v>2339</v>
      </c>
      <c r="G382" s="126" t="s">
        <v>2391</v>
      </c>
      <c r="H382" s="162">
        <v>46204</v>
      </c>
      <c r="I382" s="126">
        <v>1</v>
      </c>
      <c r="J382" s="141" t="s">
        <v>2398</v>
      </c>
      <c r="K382" s="159" t="s">
        <v>2399</v>
      </c>
      <c r="L382" s="126">
        <v>3</v>
      </c>
      <c r="M382" s="126">
        <v>0</v>
      </c>
      <c r="N382" s="159" t="s">
        <v>2061</v>
      </c>
      <c r="O382" s="126">
        <v>1</v>
      </c>
      <c r="S382" s="444">
        <v>0.25</v>
      </c>
      <c r="T382" s="444">
        <v>0.5</v>
      </c>
      <c r="U382" s="444">
        <v>1.5</v>
      </c>
      <c r="Y382" s="126">
        <v>1</v>
      </c>
      <c r="Z382" s="126">
        <v>7</v>
      </c>
      <c r="AA382" s="126">
        <v>2026</v>
      </c>
      <c r="AB382" s="126">
        <v>1</v>
      </c>
    </row>
    <row r="383" spans="3:28" ht="21.95" customHeight="1">
      <c r="C383" s="126">
        <v>376</v>
      </c>
      <c r="D383" s="126">
        <v>94</v>
      </c>
      <c r="F383" s="126" t="s">
        <v>2339</v>
      </c>
      <c r="G383" s="126" t="s">
        <v>2391</v>
      </c>
      <c r="H383" s="162">
        <v>46204</v>
      </c>
      <c r="I383" s="126">
        <v>1</v>
      </c>
      <c r="J383" s="141" t="s">
        <v>2403</v>
      </c>
      <c r="K383" s="159" t="s">
        <v>2404</v>
      </c>
      <c r="L383" s="126">
        <v>1</v>
      </c>
      <c r="M383" s="126">
        <v>0</v>
      </c>
      <c r="N383" s="159" t="s">
        <v>2365</v>
      </c>
      <c r="O383" s="126">
        <v>10</v>
      </c>
      <c r="S383" s="444">
        <v>0.4</v>
      </c>
      <c r="T383" s="444">
        <v>0.5</v>
      </c>
      <c r="U383" s="444">
        <v>0.5</v>
      </c>
      <c r="Y383" s="126">
        <v>1</v>
      </c>
      <c r="Z383" s="126">
        <v>7</v>
      </c>
      <c r="AA383" s="126">
        <v>2026</v>
      </c>
      <c r="AB383" s="126">
        <v>1</v>
      </c>
    </row>
    <row r="384" spans="3:28" ht="21.95" customHeight="1">
      <c r="C384" s="126">
        <v>377</v>
      </c>
      <c r="D384" s="126">
        <v>95</v>
      </c>
      <c r="F384" s="126" t="s">
        <v>2408</v>
      </c>
      <c r="G384" s="126" t="s">
        <v>2409</v>
      </c>
      <c r="H384" s="162">
        <v>46205</v>
      </c>
      <c r="I384" s="126">
        <v>1</v>
      </c>
      <c r="J384" s="141" t="s">
        <v>606</v>
      </c>
      <c r="K384" s="159" t="s">
        <v>607</v>
      </c>
      <c r="L384" s="126">
        <v>6</v>
      </c>
      <c r="M384" s="126">
        <v>0</v>
      </c>
      <c r="N384" s="159" t="s">
        <v>570</v>
      </c>
      <c r="O384" s="126">
        <v>1</v>
      </c>
      <c r="S384" s="444">
        <v>6.28</v>
      </c>
      <c r="T384" s="444">
        <v>5.9</v>
      </c>
      <c r="U384" s="444">
        <v>35.4</v>
      </c>
      <c r="Y384" s="126">
        <v>1</v>
      </c>
      <c r="Z384" s="126">
        <v>7</v>
      </c>
      <c r="AA384" s="126">
        <v>2026</v>
      </c>
      <c r="AB384" s="126">
        <v>1</v>
      </c>
    </row>
    <row r="385" spans="3:28" ht="21.95" customHeight="1">
      <c r="C385" s="126">
        <v>378</v>
      </c>
      <c r="D385" s="126">
        <v>95</v>
      </c>
      <c r="F385" s="126" t="s">
        <v>2408</v>
      </c>
      <c r="G385" s="126" t="s">
        <v>2409</v>
      </c>
      <c r="H385" s="162">
        <v>46205</v>
      </c>
      <c r="I385" s="126">
        <v>1</v>
      </c>
      <c r="J385" s="141" t="s">
        <v>574</v>
      </c>
      <c r="K385" s="159" t="s">
        <v>575</v>
      </c>
      <c r="L385" s="126">
        <v>7</v>
      </c>
      <c r="M385" s="126">
        <v>0</v>
      </c>
      <c r="N385" s="159" t="s">
        <v>570</v>
      </c>
      <c r="O385" s="126">
        <v>1</v>
      </c>
      <c r="S385" s="444">
        <v>3.37</v>
      </c>
      <c r="T385" s="444">
        <v>3.5</v>
      </c>
      <c r="U385" s="444">
        <v>24.5</v>
      </c>
      <c r="Y385" s="126">
        <v>1</v>
      </c>
      <c r="Z385" s="126">
        <v>7</v>
      </c>
      <c r="AA385" s="126">
        <v>2026</v>
      </c>
      <c r="AB385" s="126">
        <v>1</v>
      </c>
    </row>
    <row r="386" spans="3:28" ht="21.95" customHeight="1">
      <c r="C386" s="126">
        <v>379</v>
      </c>
      <c r="D386" s="126">
        <v>95</v>
      </c>
      <c r="F386" s="126" t="s">
        <v>2408</v>
      </c>
      <c r="G386" s="126" t="s">
        <v>2409</v>
      </c>
      <c r="H386" s="162">
        <v>46205</v>
      </c>
      <c r="I386" s="126">
        <v>1</v>
      </c>
      <c r="J386" s="141" t="s">
        <v>650</v>
      </c>
      <c r="K386" s="159" t="s">
        <v>651</v>
      </c>
      <c r="L386" s="126">
        <v>2</v>
      </c>
      <c r="M386" s="126">
        <v>0</v>
      </c>
      <c r="N386" s="159" t="s">
        <v>570</v>
      </c>
      <c r="O386" s="126">
        <v>1</v>
      </c>
      <c r="S386" s="444">
        <v>8.36</v>
      </c>
      <c r="T386" s="444">
        <v>8</v>
      </c>
      <c r="U386" s="444">
        <v>16</v>
      </c>
      <c r="Y386" s="126">
        <v>1</v>
      </c>
      <c r="Z386" s="126">
        <v>7</v>
      </c>
      <c r="AA386" s="126">
        <v>2026</v>
      </c>
      <c r="AB386" s="126">
        <v>1</v>
      </c>
    </row>
    <row r="387" spans="3:28" ht="21.95" customHeight="1">
      <c r="C387" s="126">
        <v>380</v>
      </c>
      <c r="D387" s="126">
        <v>96</v>
      </c>
      <c r="F387" s="126" t="s">
        <v>2408</v>
      </c>
      <c r="G387" s="126" t="s">
        <v>2420</v>
      </c>
      <c r="H387" s="162">
        <v>46205</v>
      </c>
      <c r="I387" s="126">
        <v>1</v>
      </c>
      <c r="J387" s="141" t="s">
        <v>2422</v>
      </c>
      <c r="K387" s="159" t="s">
        <v>2423</v>
      </c>
      <c r="L387" s="126">
        <v>7</v>
      </c>
      <c r="M387" s="126">
        <v>0</v>
      </c>
      <c r="N387" s="159" t="s">
        <v>570</v>
      </c>
      <c r="O387" s="126">
        <v>1</v>
      </c>
      <c r="S387" s="444">
        <v>1.32</v>
      </c>
      <c r="T387" s="444">
        <v>1.88</v>
      </c>
      <c r="U387" s="444">
        <v>13.13</v>
      </c>
      <c r="Y387" s="126">
        <v>1</v>
      </c>
      <c r="Z387" s="126">
        <v>7</v>
      </c>
      <c r="AA387" s="126">
        <v>2026</v>
      </c>
      <c r="AB387" s="126">
        <v>1</v>
      </c>
    </row>
    <row r="388" spans="3:28" ht="21.95" customHeight="1">
      <c r="C388" s="126">
        <v>381</v>
      </c>
      <c r="D388" s="126">
        <v>96</v>
      </c>
      <c r="F388" s="126" t="s">
        <v>2408</v>
      </c>
      <c r="G388" s="126" t="s">
        <v>2420</v>
      </c>
      <c r="H388" s="162">
        <v>46205</v>
      </c>
      <c r="I388" s="126">
        <v>1</v>
      </c>
      <c r="J388" s="141" t="s">
        <v>584</v>
      </c>
      <c r="K388" s="159" t="s">
        <v>2301</v>
      </c>
      <c r="L388" s="126">
        <v>6</v>
      </c>
      <c r="M388" s="126">
        <v>0</v>
      </c>
      <c r="N388" s="159" t="s">
        <v>2342</v>
      </c>
      <c r="O388" s="126">
        <v>4</v>
      </c>
      <c r="S388" s="444">
        <v>3.71</v>
      </c>
      <c r="T388" s="444">
        <v>4</v>
      </c>
      <c r="U388" s="444">
        <v>24</v>
      </c>
      <c r="Y388" s="126">
        <v>1</v>
      </c>
      <c r="Z388" s="126">
        <v>7</v>
      </c>
      <c r="AA388" s="126">
        <v>2026</v>
      </c>
      <c r="AB388" s="126">
        <v>1</v>
      </c>
    </row>
    <row r="389" spans="3:28" ht="21.95" customHeight="1">
      <c r="C389" s="126">
        <v>382</v>
      </c>
      <c r="D389" s="126">
        <v>96</v>
      </c>
      <c r="F389" s="126" t="s">
        <v>2408</v>
      </c>
      <c r="G389" s="126" t="s">
        <v>2420</v>
      </c>
      <c r="H389" s="162">
        <v>46205</v>
      </c>
      <c r="I389" s="126">
        <v>1</v>
      </c>
      <c r="J389" s="141" t="s">
        <v>2430</v>
      </c>
      <c r="K389" s="159" t="s">
        <v>2431</v>
      </c>
      <c r="L389" s="126">
        <v>1</v>
      </c>
      <c r="M389" s="126">
        <v>0</v>
      </c>
      <c r="N389" s="159" t="s">
        <v>543</v>
      </c>
      <c r="O389" s="126">
        <v>1</v>
      </c>
      <c r="S389" s="444">
        <v>3.5</v>
      </c>
      <c r="T389" s="444">
        <v>5</v>
      </c>
      <c r="U389" s="444">
        <v>5</v>
      </c>
      <c r="Y389" s="126">
        <v>1</v>
      </c>
      <c r="Z389" s="126">
        <v>7</v>
      </c>
      <c r="AA389" s="126">
        <v>2026</v>
      </c>
      <c r="AB389" s="126">
        <v>1</v>
      </c>
    </row>
    <row r="390" spans="3:28" ht="21.95" customHeight="1">
      <c r="C390" s="126">
        <v>383</v>
      </c>
      <c r="D390" s="126">
        <v>96</v>
      </c>
      <c r="F390" s="126" t="s">
        <v>2408</v>
      </c>
      <c r="G390" s="126" t="s">
        <v>2420</v>
      </c>
      <c r="H390" s="162">
        <v>46205</v>
      </c>
      <c r="I390" s="126">
        <v>1</v>
      </c>
      <c r="J390" s="141" t="s">
        <v>645</v>
      </c>
      <c r="K390" s="159" t="s">
        <v>2435</v>
      </c>
      <c r="L390" s="126">
        <v>1</v>
      </c>
      <c r="M390" s="126">
        <v>0</v>
      </c>
      <c r="N390" s="159" t="s">
        <v>543</v>
      </c>
      <c r="O390" s="126">
        <v>1</v>
      </c>
      <c r="S390" s="444">
        <v>0.15</v>
      </c>
      <c r="T390" s="444">
        <v>0.38</v>
      </c>
      <c r="U390" s="444">
        <v>0.38</v>
      </c>
      <c r="Y390" s="126">
        <v>1</v>
      </c>
      <c r="Z390" s="126">
        <v>7</v>
      </c>
      <c r="AA390" s="126">
        <v>2026</v>
      </c>
      <c r="AB390" s="126">
        <v>1</v>
      </c>
    </row>
    <row r="391" spans="3:28" ht="21.95" customHeight="1">
      <c r="C391" s="126">
        <v>384</v>
      </c>
      <c r="D391" s="126">
        <v>96</v>
      </c>
      <c r="F391" s="126" t="s">
        <v>2408</v>
      </c>
      <c r="G391" s="126" t="s">
        <v>2420</v>
      </c>
      <c r="H391" s="162">
        <v>46205</v>
      </c>
      <c r="I391" s="126">
        <v>1</v>
      </c>
      <c r="J391" s="141" t="s">
        <v>645</v>
      </c>
      <c r="K391" s="159" t="s">
        <v>2435</v>
      </c>
      <c r="L391" s="126">
        <v>10</v>
      </c>
      <c r="M391" s="126">
        <v>0</v>
      </c>
      <c r="N391" s="159" t="s">
        <v>543</v>
      </c>
      <c r="O391" s="126">
        <v>1</v>
      </c>
      <c r="S391" s="444">
        <v>0.15</v>
      </c>
      <c r="T391" s="444">
        <v>0.38</v>
      </c>
      <c r="U391" s="444">
        <v>3.75</v>
      </c>
      <c r="Y391" s="126">
        <v>1</v>
      </c>
      <c r="Z391" s="126">
        <v>7</v>
      </c>
      <c r="AA391" s="126">
        <v>2026</v>
      </c>
      <c r="AB391" s="126">
        <v>1</v>
      </c>
    </row>
    <row r="392" spans="3:28" ht="21.95" customHeight="1">
      <c r="C392" s="126">
        <v>385</v>
      </c>
      <c r="D392" s="126">
        <v>96</v>
      </c>
      <c r="F392" s="126" t="s">
        <v>2408</v>
      </c>
      <c r="G392" s="126" t="s">
        <v>2420</v>
      </c>
      <c r="H392" s="162">
        <v>46205</v>
      </c>
      <c r="I392" s="126">
        <v>1</v>
      </c>
      <c r="J392" s="141" t="s">
        <v>811</v>
      </c>
      <c r="K392" s="159" t="s">
        <v>2439</v>
      </c>
      <c r="L392" s="126">
        <v>3</v>
      </c>
      <c r="M392" s="126">
        <v>0</v>
      </c>
      <c r="N392" s="159" t="s">
        <v>543</v>
      </c>
      <c r="O392" s="126">
        <v>1</v>
      </c>
      <c r="S392" s="444">
        <v>0.28000000000000003</v>
      </c>
      <c r="T392" s="444">
        <v>0.38</v>
      </c>
      <c r="U392" s="444">
        <v>1.1299999999999999</v>
      </c>
      <c r="Y392" s="126">
        <v>1</v>
      </c>
      <c r="Z392" s="126">
        <v>7</v>
      </c>
      <c r="AA392" s="126">
        <v>2026</v>
      </c>
      <c r="AB392" s="126">
        <v>1</v>
      </c>
    </row>
    <row r="393" spans="3:28" ht="21.95" customHeight="1">
      <c r="C393" s="126">
        <v>386</v>
      </c>
      <c r="D393" s="126">
        <v>96</v>
      </c>
      <c r="F393" s="126" t="s">
        <v>2408</v>
      </c>
      <c r="G393" s="126" t="s">
        <v>2420</v>
      </c>
      <c r="H393" s="162">
        <v>46205</v>
      </c>
      <c r="I393" s="126">
        <v>1</v>
      </c>
      <c r="J393" s="141" t="s">
        <v>2443</v>
      </c>
      <c r="K393" s="159" t="s">
        <v>2444</v>
      </c>
      <c r="L393" s="126">
        <v>2</v>
      </c>
      <c r="M393" s="126">
        <v>0</v>
      </c>
      <c r="N393" s="159" t="s">
        <v>543</v>
      </c>
      <c r="O393" s="126">
        <v>1</v>
      </c>
      <c r="S393" s="444">
        <v>1</v>
      </c>
      <c r="T393" s="444">
        <v>1</v>
      </c>
      <c r="U393" s="444">
        <v>2</v>
      </c>
      <c r="Y393" s="126">
        <v>1</v>
      </c>
      <c r="Z393" s="126">
        <v>7</v>
      </c>
      <c r="AA393" s="126">
        <v>2026</v>
      </c>
      <c r="AB393" s="126">
        <v>1</v>
      </c>
    </row>
    <row r="394" spans="3:28" ht="21.95" customHeight="1">
      <c r="C394" s="126">
        <v>387</v>
      </c>
      <c r="D394" s="126">
        <v>97</v>
      </c>
      <c r="F394" s="126" t="s">
        <v>2408</v>
      </c>
      <c r="G394" s="126" t="s">
        <v>2448</v>
      </c>
      <c r="H394" s="162">
        <v>46205</v>
      </c>
      <c r="I394" s="126">
        <v>1</v>
      </c>
      <c r="J394" s="141" t="s">
        <v>606</v>
      </c>
      <c r="K394" s="159" t="s">
        <v>607</v>
      </c>
      <c r="L394" s="126">
        <v>3</v>
      </c>
      <c r="M394" s="126">
        <v>0</v>
      </c>
      <c r="N394" s="159" t="s">
        <v>570</v>
      </c>
      <c r="O394" s="126">
        <v>1</v>
      </c>
      <c r="S394" s="444">
        <v>6.28</v>
      </c>
      <c r="T394" s="444">
        <v>6.25</v>
      </c>
      <c r="U394" s="444">
        <v>18.75</v>
      </c>
      <c r="Y394" s="126">
        <v>1</v>
      </c>
      <c r="Z394" s="126">
        <v>7</v>
      </c>
      <c r="AA394" s="126">
        <v>2026</v>
      </c>
      <c r="AB394" s="126">
        <v>1</v>
      </c>
    </row>
    <row r="395" spans="3:28" ht="21.95" customHeight="1">
      <c r="C395" s="126">
        <v>388</v>
      </c>
      <c r="D395" s="126">
        <v>97</v>
      </c>
      <c r="F395" s="126" t="s">
        <v>2408</v>
      </c>
      <c r="G395" s="126" t="s">
        <v>2448</v>
      </c>
      <c r="H395" s="162">
        <v>46205</v>
      </c>
      <c r="I395" s="126">
        <v>1</v>
      </c>
      <c r="J395" s="141" t="s">
        <v>574</v>
      </c>
      <c r="K395" s="159" t="s">
        <v>575</v>
      </c>
      <c r="L395" s="126">
        <v>3</v>
      </c>
      <c r="M395" s="126">
        <v>0</v>
      </c>
      <c r="N395" s="159" t="s">
        <v>570</v>
      </c>
      <c r="O395" s="126">
        <v>1</v>
      </c>
      <c r="S395" s="444">
        <v>3.37</v>
      </c>
      <c r="T395" s="444">
        <v>3.4</v>
      </c>
      <c r="U395" s="444">
        <v>10.199999999999999</v>
      </c>
      <c r="Y395" s="126">
        <v>1</v>
      </c>
      <c r="Z395" s="126">
        <v>7</v>
      </c>
      <c r="AA395" s="126">
        <v>2026</v>
      </c>
      <c r="AB395" s="126">
        <v>1</v>
      </c>
    </row>
    <row r="396" spans="3:28" ht="21.95" customHeight="1">
      <c r="C396" s="126">
        <v>389</v>
      </c>
      <c r="D396" s="126">
        <v>97</v>
      </c>
      <c r="F396" s="126" t="s">
        <v>2408</v>
      </c>
      <c r="G396" s="126" t="s">
        <v>2448</v>
      </c>
      <c r="H396" s="162">
        <v>46205</v>
      </c>
      <c r="I396" s="126">
        <v>1</v>
      </c>
      <c r="J396" s="141" t="s">
        <v>2456</v>
      </c>
      <c r="K396" s="159" t="s">
        <v>2457</v>
      </c>
      <c r="L396" s="126">
        <v>1</v>
      </c>
      <c r="M396" s="126">
        <v>0</v>
      </c>
      <c r="N396" s="159" t="s">
        <v>543</v>
      </c>
      <c r="O396" s="126">
        <v>1</v>
      </c>
      <c r="S396" s="444">
        <v>3.5</v>
      </c>
      <c r="T396" s="444">
        <v>4</v>
      </c>
      <c r="U396" s="444">
        <v>4</v>
      </c>
      <c r="Y396" s="126">
        <v>1</v>
      </c>
      <c r="Z396" s="126">
        <v>7</v>
      </c>
      <c r="AA396" s="126">
        <v>2026</v>
      </c>
      <c r="AB396" s="126">
        <v>1</v>
      </c>
    </row>
    <row r="397" spans="3:28" ht="21.95" customHeight="1">
      <c r="C397" s="126">
        <v>390</v>
      </c>
      <c r="D397" s="126">
        <v>97</v>
      </c>
      <c r="F397" s="126" t="s">
        <v>2408</v>
      </c>
      <c r="G397" s="126" t="s">
        <v>2448</v>
      </c>
      <c r="H397" s="162">
        <v>46205</v>
      </c>
      <c r="I397" s="126">
        <v>1</v>
      </c>
      <c r="J397" s="141" t="s">
        <v>2461</v>
      </c>
      <c r="K397" s="159" t="s">
        <v>2462</v>
      </c>
      <c r="L397" s="126">
        <v>1</v>
      </c>
      <c r="M397" s="126">
        <v>0</v>
      </c>
      <c r="N397" s="159" t="s">
        <v>543</v>
      </c>
      <c r="O397" s="126">
        <v>10</v>
      </c>
      <c r="S397" s="444">
        <v>0.5</v>
      </c>
      <c r="T397" s="444">
        <v>0.63</v>
      </c>
      <c r="U397" s="444">
        <v>0.63</v>
      </c>
      <c r="Y397" s="126">
        <v>1</v>
      </c>
      <c r="Z397" s="126">
        <v>7</v>
      </c>
      <c r="AA397" s="126">
        <v>2026</v>
      </c>
      <c r="AB397" s="126">
        <v>1</v>
      </c>
    </row>
    <row r="398" spans="3:28" ht="21.95" customHeight="1">
      <c r="C398" s="126">
        <v>391</v>
      </c>
      <c r="D398" s="126">
        <v>97</v>
      </c>
      <c r="F398" s="126" t="s">
        <v>2408</v>
      </c>
      <c r="G398" s="126" t="s">
        <v>2448</v>
      </c>
      <c r="H398" s="162">
        <v>46205</v>
      </c>
      <c r="I398" s="126">
        <v>1</v>
      </c>
      <c r="J398" s="141" t="s">
        <v>750</v>
      </c>
      <c r="K398" s="159" t="s">
        <v>751</v>
      </c>
      <c r="L398" s="126">
        <v>1</v>
      </c>
      <c r="M398" s="126">
        <v>0</v>
      </c>
      <c r="N398" s="159" t="s">
        <v>792</v>
      </c>
      <c r="O398" s="126">
        <v>20</v>
      </c>
      <c r="S398" s="444">
        <v>4.1500000000000004</v>
      </c>
      <c r="T398" s="444">
        <v>4.5</v>
      </c>
      <c r="U398" s="444">
        <v>4.5</v>
      </c>
      <c r="Y398" s="126">
        <v>1</v>
      </c>
      <c r="Z398" s="126">
        <v>7</v>
      </c>
      <c r="AA398" s="126">
        <v>2026</v>
      </c>
      <c r="AB398" s="126">
        <v>1</v>
      </c>
    </row>
    <row r="399" spans="3:28" ht="21.95" customHeight="1">
      <c r="C399" s="126">
        <v>392</v>
      </c>
      <c r="D399" s="126">
        <v>97</v>
      </c>
      <c r="F399" s="126" t="s">
        <v>2408</v>
      </c>
      <c r="G399" s="126" t="s">
        <v>2448</v>
      </c>
      <c r="H399" s="162">
        <v>46205</v>
      </c>
      <c r="I399" s="126">
        <v>1</v>
      </c>
      <c r="J399" s="141" t="s">
        <v>2469</v>
      </c>
      <c r="K399" s="159" t="s">
        <v>2470</v>
      </c>
      <c r="L399" s="126">
        <v>3</v>
      </c>
      <c r="M399" s="126">
        <v>0</v>
      </c>
      <c r="N399" s="159" t="s">
        <v>2471</v>
      </c>
      <c r="O399" s="126">
        <v>35</v>
      </c>
      <c r="S399" s="444">
        <v>0.49</v>
      </c>
      <c r="T399" s="444">
        <v>0.75</v>
      </c>
      <c r="U399" s="444">
        <v>2.25</v>
      </c>
      <c r="Y399" s="126">
        <v>1</v>
      </c>
      <c r="Z399" s="126">
        <v>7</v>
      </c>
      <c r="AA399" s="126">
        <v>2026</v>
      </c>
      <c r="AB399" s="126">
        <v>1</v>
      </c>
    </row>
    <row r="400" spans="3:28" ht="21.95" customHeight="1">
      <c r="C400" s="126">
        <v>393</v>
      </c>
      <c r="D400" s="126">
        <v>97</v>
      </c>
      <c r="F400" s="126" t="s">
        <v>2408</v>
      </c>
      <c r="G400" s="126" t="s">
        <v>2448</v>
      </c>
      <c r="H400" s="162">
        <v>46205</v>
      </c>
      <c r="I400" s="126">
        <v>1</v>
      </c>
      <c r="J400" s="141" t="s">
        <v>2475</v>
      </c>
      <c r="K400" s="159" t="s">
        <v>2476</v>
      </c>
      <c r="L400" s="126">
        <v>1</v>
      </c>
      <c r="M400" s="126">
        <v>0</v>
      </c>
      <c r="N400" s="159" t="s">
        <v>543</v>
      </c>
      <c r="O400" s="126">
        <v>1</v>
      </c>
      <c r="S400" s="444">
        <v>0.25</v>
      </c>
      <c r="T400" s="444">
        <v>0.5</v>
      </c>
      <c r="U400" s="444">
        <v>0.5</v>
      </c>
      <c r="Y400" s="126">
        <v>1</v>
      </c>
      <c r="Z400" s="126">
        <v>7</v>
      </c>
      <c r="AA400" s="126">
        <v>2026</v>
      </c>
      <c r="AB400" s="126">
        <v>1</v>
      </c>
    </row>
    <row r="401" spans="3:28" ht="21.95" customHeight="1">
      <c r="C401" s="126">
        <v>394</v>
      </c>
      <c r="D401" s="126">
        <v>97</v>
      </c>
      <c r="F401" s="126" t="s">
        <v>2408</v>
      </c>
      <c r="G401" s="126" t="s">
        <v>2448</v>
      </c>
      <c r="H401" s="162">
        <v>46205</v>
      </c>
      <c r="I401" s="126">
        <v>1</v>
      </c>
      <c r="J401" s="141" t="s">
        <v>2480</v>
      </c>
      <c r="K401" s="159" t="s">
        <v>2481</v>
      </c>
      <c r="L401" s="126">
        <v>1</v>
      </c>
      <c r="M401" s="126">
        <v>0</v>
      </c>
      <c r="N401" s="159" t="s">
        <v>543</v>
      </c>
      <c r="O401" s="126">
        <v>10</v>
      </c>
      <c r="S401" s="444">
        <v>0.35</v>
      </c>
      <c r="T401" s="444">
        <v>0.25</v>
      </c>
      <c r="U401" s="444">
        <v>0.25</v>
      </c>
      <c r="Y401" s="126">
        <v>1</v>
      </c>
      <c r="Z401" s="126">
        <v>7</v>
      </c>
      <c r="AA401" s="126">
        <v>2026</v>
      </c>
      <c r="AB401" s="126">
        <v>1</v>
      </c>
    </row>
    <row r="402" spans="3:28" ht="21.95" customHeight="1">
      <c r="C402" s="126">
        <v>395</v>
      </c>
      <c r="D402" s="126">
        <v>98</v>
      </c>
      <c r="F402" s="126" t="s">
        <v>2408</v>
      </c>
      <c r="G402" s="126" t="s">
        <v>2485</v>
      </c>
      <c r="H402" s="162">
        <v>46205</v>
      </c>
      <c r="I402" s="126">
        <v>1</v>
      </c>
      <c r="J402" s="141" t="s">
        <v>2487</v>
      </c>
      <c r="K402" s="159" t="s">
        <v>2488</v>
      </c>
      <c r="L402" s="126">
        <v>2</v>
      </c>
      <c r="M402" s="126">
        <v>0</v>
      </c>
      <c r="N402" s="159" t="s">
        <v>2489</v>
      </c>
      <c r="O402" s="126">
        <v>1</v>
      </c>
      <c r="S402" s="444">
        <v>12</v>
      </c>
      <c r="T402" s="444">
        <v>15</v>
      </c>
      <c r="U402" s="444">
        <v>30</v>
      </c>
      <c r="Y402" s="126">
        <v>1</v>
      </c>
      <c r="Z402" s="126">
        <v>7</v>
      </c>
      <c r="AA402" s="126">
        <v>2026</v>
      </c>
      <c r="AB402" s="126">
        <v>1</v>
      </c>
    </row>
    <row r="403" spans="3:28" ht="21.95" customHeight="1">
      <c r="C403" s="126">
        <v>396</v>
      </c>
      <c r="D403" s="126">
        <v>98</v>
      </c>
      <c r="F403" s="126" t="s">
        <v>2408</v>
      </c>
      <c r="G403" s="126" t="s">
        <v>2485</v>
      </c>
      <c r="H403" s="162">
        <v>46205</v>
      </c>
      <c r="I403" s="126">
        <v>1</v>
      </c>
      <c r="J403" s="141" t="s">
        <v>750</v>
      </c>
      <c r="K403" s="159" t="s">
        <v>751</v>
      </c>
      <c r="L403" s="126">
        <v>6</v>
      </c>
      <c r="M403" s="126">
        <v>0</v>
      </c>
      <c r="N403" s="159" t="s">
        <v>792</v>
      </c>
      <c r="O403" s="126">
        <v>20</v>
      </c>
      <c r="S403" s="444">
        <v>4.1500000000000004</v>
      </c>
      <c r="T403" s="444">
        <v>4.5</v>
      </c>
      <c r="U403" s="444">
        <v>27</v>
      </c>
      <c r="Y403" s="126">
        <v>1</v>
      </c>
      <c r="Z403" s="126">
        <v>7</v>
      </c>
      <c r="AA403" s="126">
        <v>2026</v>
      </c>
      <c r="AB403" s="126">
        <v>1</v>
      </c>
    </row>
    <row r="404" spans="3:28" ht="21.95" customHeight="1">
      <c r="C404" s="126">
        <v>397</v>
      </c>
      <c r="D404" s="126">
        <v>98</v>
      </c>
      <c r="F404" s="126" t="s">
        <v>2408</v>
      </c>
      <c r="G404" s="126" t="s">
        <v>2485</v>
      </c>
      <c r="H404" s="162">
        <v>46205</v>
      </c>
      <c r="I404" s="126">
        <v>1</v>
      </c>
      <c r="J404" s="141" t="s">
        <v>2496</v>
      </c>
      <c r="K404" s="159" t="s">
        <v>2497</v>
      </c>
      <c r="L404" s="126">
        <v>2</v>
      </c>
      <c r="M404" s="126">
        <v>0</v>
      </c>
      <c r="N404" s="159" t="s">
        <v>2498</v>
      </c>
      <c r="O404" s="126">
        <v>1</v>
      </c>
      <c r="S404" s="444">
        <v>4.25</v>
      </c>
      <c r="T404" s="444">
        <v>4.75</v>
      </c>
      <c r="U404" s="444">
        <v>9.5</v>
      </c>
      <c r="Y404" s="126">
        <v>1</v>
      </c>
      <c r="Z404" s="126">
        <v>7</v>
      </c>
      <c r="AA404" s="126">
        <v>2026</v>
      </c>
      <c r="AB404" s="126">
        <v>1</v>
      </c>
    </row>
    <row r="405" spans="3:28" ht="21.95" customHeight="1">
      <c r="C405" s="126">
        <v>398</v>
      </c>
      <c r="D405" s="126">
        <v>99</v>
      </c>
      <c r="F405" s="126" t="s">
        <v>2502</v>
      </c>
      <c r="G405" s="126" t="s">
        <v>2503</v>
      </c>
      <c r="H405" s="162">
        <v>46206</v>
      </c>
      <c r="I405" s="126">
        <v>1</v>
      </c>
      <c r="J405" s="141" t="s">
        <v>2505</v>
      </c>
      <c r="K405" s="159" t="s">
        <v>2506</v>
      </c>
      <c r="L405" s="126">
        <v>12</v>
      </c>
      <c r="M405" s="126">
        <v>0</v>
      </c>
      <c r="N405" s="159" t="s">
        <v>2507</v>
      </c>
      <c r="O405" s="126">
        <v>1</v>
      </c>
      <c r="S405" s="444">
        <v>6</v>
      </c>
      <c r="T405" s="444">
        <v>8.5</v>
      </c>
      <c r="U405" s="444">
        <v>102</v>
      </c>
      <c r="Y405" s="126">
        <v>1</v>
      </c>
      <c r="Z405" s="126">
        <v>7</v>
      </c>
      <c r="AA405" s="126">
        <v>2026</v>
      </c>
      <c r="AB405" s="126">
        <v>1</v>
      </c>
    </row>
    <row r="406" spans="3:28" ht="21.95" customHeight="1">
      <c r="C406" s="126">
        <v>399</v>
      </c>
      <c r="D406" s="126">
        <v>99</v>
      </c>
      <c r="F406" s="126" t="s">
        <v>2502</v>
      </c>
      <c r="G406" s="126" t="s">
        <v>2503</v>
      </c>
      <c r="H406" s="162">
        <v>46206</v>
      </c>
      <c r="I406" s="126">
        <v>1</v>
      </c>
      <c r="J406" s="141" t="s">
        <v>750</v>
      </c>
      <c r="K406" s="159" t="s">
        <v>751</v>
      </c>
      <c r="L406" s="126">
        <v>5</v>
      </c>
      <c r="M406" s="126">
        <v>0</v>
      </c>
      <c r="N406" s="159" t="s">
        <v>792</v>
      </c>
      <c r="O406" s="126">
        <v>20</v>
      </c>
      <c r="S406" s="444">
        <v>4.1500000000000004</v>
      </c>
      <c r="T406" s="444">
        <v>4.5</v>
      </c>
      <c r="U406" s="444">
        <v>22.5</v>
      </c>
      <c r="Y406" s="126">
        <v>1</v>
      </c>
      <c r="Z406" s="126">
        <v>7</v>
      </c>
      <c r="AA406" s="126">
        <v>2026</v>
      </c>
      <c r="AB406" s="126">
        <v>1</v>
      </c>
    </row>
    <row r="407" spans="3:28" ht="21.95" customHeight="1">
      <c r="C407" s="126">
        <v>400</v>
      </c>
      <c r="D407" s="126">
        <v>100</v>
      </c>
      <c r="F407" s="126" t="s">
        <v>2502</v>
      </c>
      <c r="G407" s="126" t="s">
        <v>2514</v>
      </c>
      <c r="H407" s="162">
        <v>46206</v>
      </c>
      <c r="I407" s="126">
        <v>1</v>
      </c>
      <c r="J407" s="141" t="s">
        <v>2516</v>
      </c>
      <c r="K407" s="159" t="s">
        <v>2517</v>
      </c>
      <c r="L407" s="126">
        <v>1</v>
      </c>
      <c r="M407" s="126">
        <v>0</v>
      </c>
      <c r="N407" s="159" t="s">
        <v>543</v>
      </c>
      <c r="O407" s="126">
        <v>1</v>
      </c>
      <c r="S407" s="444">
        <v>4</v>
      </c>
      <c r="T407" s="444">
        <v>4.5</v>
      </c>
      <c r="U407" s="444">
        <v>4.5</v>
      </c>
      <c r="Y407" s="126">
        <v>1</v>
      </c>
      <c r="Z407" s="126">
        <v>7</v>
      </c>
      <c r="AA407" s="126">
        <v>2026</v>
      </c>
      <c r="AB407" s="126">
        <v>1</v>
      </c>
    </row>
    <row r="408" spans="3:28" ht="21.95" customHeight="1">
      <c r="C408" s="126">
        <v>401</v>
      </c>
      <c r="D408" s="126">
        <v>100</v>
      </c>
      <c r="F408" s="126" t="s">
        <v>2502</v>
      </c>
      <c r="G408" s="126" t="s">
        <v>2514</v>
      </c>
      <c r="H408" s="162">
        <v>46206</v>
      </c>
      <c r="I408" s="126">
        <v>1</v>
      </c>
      <c r="J408" s="141" t="s">
        <v>2521</v>
      </c>
      <c r="K408" s="159" t="s">
        <v>2522</v>
      </c>
      <c r="L408" s="126">
        <v>2</v>
      </c>
      <c r="M408" s="126">
        <v>0</v>
      </c>
      <c r="N408" s="159" t="s">
        <v>543</v>
      </c>
      <c r="O408" s="126">
        <v>1</v>
      </c>
      <c r="S408" s="444">
        <v>2</v>
      </c>
      <c r="T408" s="444">
        <v>3.25</v>
      </c>
      <c r="U408" s="444">
        <v>6.5</v>
      </c>
      <c r="Y408" s="126">
        <v>1</v>
      </c>
      <c r="Z408" s="126">
        <v>7</v>
      </c>
      <c r="AA408" s="126">
        <v>2026</v>
      </c>
      <c r="AB408" s="126">
        <v>1</v>
      </c>
    </row>
    <row r="409" spans="3:28" ht="21.95" customHeight="1">
      <c r="C409" s="126">
        <v>402</v>
      </c>
      <c r="D409" s="126">
        <v>100</v>
      </c>
      <c r="F409" s="126" t="s">
        <v>2502</v>
      </c>
      <c r="G409" s="126" t="s">
        <v>2514</v>
      </c>
      <c r="H409" s="162">
        <v>46206</v>
      </c>
      <c r="I409" s="126">
        <v>1</v>
      </c>
      <c r="J409" s="141" t="s">
        <v>2475</v>
      </c>
      <c r="K409" s="159" t="s">
        <v>2476</v>
      </c>
      <c r="L409" s="126">
        <v>2</v>
      </c>
      <c r="M409" s="126">
        <v>0</v>
      </c>
      <c r="N409" s="159" t="s">
        <v>543</v>
      </c>
      <c r="O409" s="126">
        <v>1</v>
      </c>
      <c r="S409" s="444">
        <v>0.25</v>
      </c>
      <c r="T409" s="444">
        <v>0.38</v>
      </c>
      <c r="U409" s="444">
        <v>0.75</v>
      </c>
      <c r="Y409" s="126">
        <v>1</v>
      </c>
      <c r="Z409" s="126">
        <v>7</v>
      </c>
      <c r="AA409" s="126">
        <v>2026</v>
      </c>
      <c r="AB409" s="126">
        <v>1</v>
      </c>
    </row>
    <row r="410" spans="3:28" ht="21.95" customHeight="1">
      <c r="C410" s="126">
        <v>403</v>
      </c>
      <c r="D410" s="126">
        <v>100</v>
      </c>
      <c r="F410" s="126" t="s">
        <v>2502</v>
      </c>
      <c r="G410" s="126" t="s">
        <v>2514</v>
      </c>
      <c r="H410" s="162">
        <v>46206</v>
      </c>
      <c r="I410" s="126">
        <v>1</v>
      </c>
      <c r="J410" s="141" t="s">
        <v>2529</v>
      </c>
      <c r="K410" s="159" t="s">
        <v>2530</v>
      </c>
      <c r="L410" s="126">
        <v>1</v>
      </c>
      <c r="M410" s="126">
        <v>0</v>
      </c>
      <c r="N410" s="159" t="s">
        <v>543</v>
      </c>
      <c r="O410" s="126">
        <v>12</v>
      </c>
      <c r="S410" s="444">
        <v>1.5</v>
      </c>
      <c r="T410" s="444">
        <v>1</v>
      </c>
      <c r="U410" s="444">
        <v>1</v>
      </c>
      <c r="Y410" s="126">
        <v>1</v>
      </c>
      <c r="Z410" s="126">
        <v>7</v>
      </c>
      <c r="AA410" s="126">
        <v>2026</v>
      </c>
      <c r="AB410" s="126">
        <v>1</v>
      </c>
    </row>
    <row r="411" spans="3:28" ht="21.95" customHeight="1">
      <c r="C411" s="126">
        <v>404</v>
      </c>
      <c r="D411" s="126">
        <v>100</v>
      </c>
      <c r="F411" s="126" t="s">
        <v>2502</v>
      </c>
      <c r="G411" s="126" t="s">
        <v>2514</v>
      </c>
      <c r="H411" s="162">
        <v>46206</v>
      </c>
      <c r="I411" s="126">
        <v>1</v>
      </c>
      <c r="J411" s="141" t="s">
        <v>2534</v>
      </c>
      <c r="K411" s="159" t="s">
        <v>2535</v>
      </c>
      <c r="L411" s="126">
        <v>1</v>
      </c>
      <c r="M411" s="126">
        <v>0</v>
      </c>
      <c r="N411" s="159" t="s">
        <v>543</v>
      </c>
      <c r="O411" s="126">
        <v>1</v>
      </c>
      <c r="S411" s="444">
        <v>2</v>
      </c>
      <c r="T411" s="444">
        <v>2.5</v>
      </c>
      <c r="U411" s="444">
        <v>2.5</v>
      </c>
      <c r="Y411" s="126">
        <v>1</v>
      </c>
      <c r="Z411" s="126">
        <v>7</v>
      </c>
      <c r="AA411" s="126">
        <v>2026</v>
      </c>
      <c r="AB411" s="126">
        <v>1</v>
      </c>
    </row>
    <row r="412" spans="3:28" ht="21.95" customHeight="1">
      <c r="C412" s="126">
        <v>405</v>
      </c>
      <c r="D412" s="126">
        <v>100</v>
      </c>
      <c r="F412" s="126" t="s">
        <v>2502</v>
      </c>
      <c r="G412" s="126" t="s">
        <v>2514</v>
      </c>
      <c r="H412" s="162">
        <v>46206</v>
      </c>
      <c r="I412" s="126">
        <v>1</v>
      </c>
      <c r="J412" s="141" t="s">
        <v>2461</v>
      </c>
      <c r="K412" s="159" t="s">
        <v>2462</v>
      </c>
      <c r="L412" s="126">
        <v>1</v>
      </c>
      <c r="M412" s="126">
        <v>0</v>
      </c>
      <c r="N412" s="159" t="s">
        <v>543</v>
      </c>
      <c r="O412" s="126">
        <v>10</v>
      </c>
      <c r="S412" s="444">
        <v>0.5</v>
      </c>
      <c r="T412" s="444">
        <v>0.63</v>
      </c>
      <c r="U412" s="444">
        <v>0.63</v>
      </c>
      <c r="Y412" s="126">
        <v>1</v>
      </c>
      <c r="Z412" s="126">
        <v>7</v>
      </c>
      <c r="AA412" s="126">
        <v>2026</v>
      </c>
      <c r="AB412" s="126">
        <v>1</v>
      </c>
    </row>
    <row r="413" spans="3:28" ht="21.95" customHeight="1">
      <c r="C413" s="126">
        <v>406</v>
      </c>
      <c r="D413" s="126">
        <v>100</v>
      </c>
      <c r="F413" s="126" t="s">
        <v>2502</v>
      </c>
      <c r="G413" s="126" t="s">
        <v>2514</v>
      </c>
      <c r="H413" s="162">
        <v>46206</v>
      </c>
      <c r="I413" s="126">
        <v>1</v>
      </c>
      <c r="J413" s="141" t="s">
        <v>2542</v>
      </c>
      <c r="K413" s="159" t="s">
        <v>2665</v>
      </c>
      <c r="L413" s="126">
        <v>1</v>
      </c>
      <c r="M413" s="126">
        <v>0</v>
      </c>
      <c r="N413" s="159" t="s">
        <v>543</v>
      </c>
      <c r="O413" s="126">
        <v>1</v>
      </c>
      <c r="S413" s="444">
        <v>0.15</v>
      </c>
      <c r="T413" s="444">
        <v>0.25</v>
      </c>
      <c r="U413" s="444">
        <v>0.25</v>
      </c>
      <c r="Y413" s="126">
        <v>1</v>
      </c>
      <c r="Z413" s="126">
        <v>7</v>
      </c>
      <c r="AA413" s="126">
        <v>2026</v>
      </c>
      <c r="AB413" s="126">
        <v>1</v>
      </c>
    </row>
    <row r="414" spans="3:28" ht="21.95" customHeight="1">
      <c r="C414" s="126">
        <v>407</v>
      </c>
      <c r="D414" s="126">
        <v>100</v>
      </c>
      <c r="F414" s="126" t="s">
        <v>2502</v>
      </c>
      <c r="G414" s="126" t="s">
        <v>2514</v>
      </c>
      <c r="H414" s="162">
        <v>46206</v>
      </c>
      <c r="I414" s="126">
        <v>1</v>
      </c>
      <c r="J414" s="141" t="s">
        <v>2547</v>
      </c>
      <c r="K414" s="159" t="s">
        <v>2548</v>
      </c>
      <c r="L414" s="126">
        <v>1</v>
      </c>
      <c r="M414" s="126">
        <v>0</v>
      </c>
      <c r="N414" s="159" t="s">
        <v>543</v>
      </c>
      <c r="O414" s="126">
        <v>1</v>
      </c>
      <c r="S414" s="444">
        <v>2</v>
      </c>
      <c r="T414" s="444">
        <v>2.5</v>
      </c>
      <c r="U414" s="444">
        <v>2.5</v>
      </c>
      <c r="Y414" s="126">
        <v>1</v>
      </c>
      <c r="Z414" s="126">
        <v>7</v>
      </c>
      <c r="AA414" s="126">
        <v>2026</v>
      </c>
      <c r="AB414" s="126">
        <v>1</v>
      </c>
    </row>
    <row r="415" spans="3:28" ht="21.95" customHeight="1">
      <c r="C415" s="126">
        <v>408</v>
      </c>
      <c r="D415" s="126">
        <v>100</v>
      </c>
      <c r="F415" s="126" t="s">
        <v>2502</v>
      </c>
      <c r="G415" s="126" t="s">
        <v>2514</v>
      </c>
      <c r="H415" s="162">
        <v>46206</v>
      </c>
      <c r="I415" s="126">
        <v>1</v>
      </c>
      <c r="J415" s="141" t="s">
        <v>2552</v>
      </c>
      <c r="K415" s="159" t="s">
        <v>2553</v>
      </c>
      <c r="L415" s="126">
        <v>1</v>
      </c>
      <c r="M415" s="126">
        <v>0</v>
      </c>
      <c r="N415" s="159" t="s">
        <v>2554</v>
      </c>
      <c r="O415" s="126">
        <v>1</v>
      </c>
      <c r="S415" s="444">
        <v>8.8000000000000007</v>
      </c>
      <c r="T415" s="444">
        <v>10</v>
      </c>
      <c r="U415" s="444">
        <v>10</v>
      </c>
      <c r="Y415" s="126">
        <v>1</v>
      </c>
      <c r="Z415" s="126">
        <v>7</v>
      </c>
      <c r="AA415" s="126">
        <v>2026</v>
      </c>
      <c r="AB415" s="126">
        <v>1</v>
      </c>
    </row>
    <row r="416" spans="3:28" ht="21.95" customHeight="1">
      <c r="C416" s="126">
        <v>409</v>
      </c>
      <c r="D416" s="126">
        <v>100</v>
      </c>
      <c r="F416" s="126" t="s">
        <v>2502</v>
      </c>
      <c r="G416" s="126" t="s">
        <v>2514</v>
      </c>
      <c r="H416" s="162">
        <v>46206</v>
      </c>
      <c r="I416" s="126">
        <v>1</v>
      </c>
      <c r="J416" s="141" t="s">
        <v>2558</v>
      </c>
      <c r="K416" s="159" t="s">
        <v>2559</v>
      </c>
      <c r="L416" s="126">
        <v>1</v>
      </c>
      <c r="M416" s="126">
        <v>0</v>
      </c>
      <c r="N416" s="159" t="s">
        <v>543</v>
      </c>
      <c r="O416" s="126">
        <v>24</v>
      </c>
      <c r="S416" s="444">
        <v>1.29</v>
      </c>
      <c r="T416" s="444">
        <v>1.75</v>
      </c>
      <c r="U416" s="444">
        <v>1.75</v>
      </c>
      <c r="Y416" s="126">
        <v>1</v>
      </c>
      <c r="Z416" s="126">
        <v>7</v>
      </c>
      <c r="AA416" s="126">
        <v>2026</v>
      </c>
      <c r="AB416" s="126">
        <v>1</v>
      </c>
    </row>
    <row r="417" spans="3:28" ht="21.95" customHeight="1">
      <c r="C417" s="126">
        <v>410</v>
      </c>
      <c r="D417" s="126">
        <v>100</v>
      </c>
      <c r="F417" s="126" t="s">
        <v>2502</v>
      </c>
      <c r="G417" s="126" t="s">
        <v>2514</v>
      </c>
      <c r="H417" s="162">
        <v>46206</v>
      </c>
      <c r="I417" s="126">
        <v>1</v>
      </c>
      <c r="J417" s="141" t="s">
        <v>2563</v>
      </c>
      <c r="K417" s="159" t="s">
        <v>2564</v>
      </c>
      <c r="L417" s="126">
        <v>2</v>
      </c>
      <c r="M417" s="126">
        <v>0</v>
      </c>
      <c r="N417" s="159" t="s">
        <v>2351</v>
      </c>
      <c r="O417" s="126">
        <v>1</v>
      </c>
      <c r="S417" s="444">
        <v>2.8</v>
      </c>
      <c r="T417" s="444">
        <v>3.25</v>
      </c>
      <c r="U417" s="444">
        <v>6.5</v>
      </c>
      <c r="Y417" s="126">
        <v>1</v>
      </c>
      <c r="Z417" s="126">
        <v>7</v>
      </c>
      <c r="AA417" s="126">
        <v>2026</v>
      </c>
      <c r="AB417" s="126">
        <v>1</v>
      </c>
    </row>
    <row r="418" spans="3:28" ht="21.95" customHeight="1">
      <c r="C418" s="126">
        <v>411</v>
      </c>
      <c r="D418" s="126">
        <v>101</v>
      </c>
      <c r="F418" s="126" t="s">
        <v>2569</v>
      </c>
      <c r="G418" s="126" t="s">
        <v>2570</v>
      </c>
      <c r="H418" s="162">
        <v>46207</v>
      </c>
      <c r="I418" s="126">
        <v>1</v>
      </c>
      <c r="J418" s="141" t="s">
        <v>2382</v>
      </c>
      <c r="K418" s="159" t="s">
        <v>2383</v>
      </c>
      <c r="L418" s="126">
        <v>2</v>
      </c>
      <c r="M418" s="126">
        <v>0</v>
      </c>
      <c r="N418" s="159" t="s">
        <v>2384</v>
      </c>
      <c r="O418" s="126">
        <v>1</v>
      </c>
      <c r="S418" s="444">
        <v>16</v>
      </c>
      <c r="T418" s="444">
        <v>19</v>
      </c>
      <c r="U418" s="444">
        <v>38</v>
      </c>
      <c r="Y418" s="126">
        <v>1</v>
      </c>
      <c r="Z418" s="126">
        <v>7</v>
      </c>
      <c r="AA418" s="126">
        <v>2026</v>
      </c>
      <c r="AB418" s="126">
        <v>1</v>
      </c>
    </row>
    <row r="419" spans="3:28" ht="21.95" customHeight="1">
      <c r="C419" s="126">
        <v>412</v>
      </c>
      <c r="D419" s="126">
        <v>102</v>
      </c>
      <c r="F419" s="126" t="s">
        <v>2569</v>
      </c>
      <c r="G419" s="126" t="s">
        <v>2575</v>
      </c>
      <c r="H419" s="162">
        <v>46207</v>
      </c>
      <c r="I419" s="126">
        <v>1</v>
      </c>
      <c r="J419" s="141" t="s">
        <v>2577</v>
      </c>
      <c r="K419" s="159" t="s">
        <v>2578</v>
      </c>
      <c r="L419" s="126">
        <v>3</v>
      </c>
      <c r="M419" s="126">
        <v>0</v>
      </c>
      <c r="N419" s="159" t="s">
        <v>2579</v>
      </c>
      <c r="O419" s="126">
        <v>1</v>
      </c>
      <c r="S419" s="444">
        <v>5.8</v>
      </c>
      <c r="T419" s="444">
        <v>7</v>
      </c>
      <c r="U419" s="444">
        <v>21</v>
      </c>
      <c r="Y419" s="126">
        <v>1</v>
      </c>
      <c r="Z419" s="126">
        <v>7</v>
      </c>
      <c r="AA419" s="126">
        <v>2026</v>
      </c>
      <c r="AB419" s="126">
        <v>1</v>
      </c>
    </row>
    <row r="420" spans="3:28" ht="21.95" customHeight="1">
      <c r="C420" s="126">
        <v>413</v>
      </c>
      <c r="D420" s="126">
        <v>102</v>
      </c>
      <c r="F420" s="126" t="s">
        <v>2569</v>
      </c>
      <c r="G420" s="126" t="s">
        <v>2575</v>
      </c>
      <c r="H420" s="162">
        <v>46207</v>
      </c>
      <c r="I420" s="126">
        <v>1</v>
      </c>
      <c r="J420" s="141" t="s">
        <v>776</v>
      </c>
      <c r="K420" s="159" t="s">
        <v>777</v>
      </c>
      <c r="L420" s="126">
        <v>2</v>
      </c>
      <c r="M420" s="126">
        <v>0</v>
      </c>
      <c r="N420" s="159" t="s">
        <v>570</v>
      </c>
      <c r="O420" s="126">
        <v>1</v>
      </c>
      <c r="S420" s="444">
        <v>4.09</v>
      </c>
      <c r="T420" s="444">
        <v>4.5</v>
      </c>
      <c r="U420" s="444">
        <v>9</v>
      </c>
      <c r="Y420" s="126">
        <v>1</v>
      </c>
      <c r="Z420" s="126">
        <v>7</v>
      </c>
      <c r="AA420" s="126">
        <v>2026</v>
      </c>
      <c r="AB420" s="126">
        <v>1</v>
      </c>
    </row>
    <row r="421" spans="3:28" ht="21.95" customHeight="1">
      <c r="C421" s="126">
        <v>414</v>
      </c>
      <c r="D421" s="126">
        <v>102</v>
      </c>
      <c r="F421" s="126" t="s">
        <v>2569</v>
      </c>
      <c r="G421" s="126" t="s">
        <v>2575</v>
      </c>
      <c r="H421" s="162">
        <v>46207</v>
      </c>
      <c r="I421" s="126">
        <v>1</v>
      </c>
      <c r="J421" s="141" t="s">
        <v>704</v>
      </c>
      <c r="K421" s="159" t="s">
        <v>2321</v>
      </c>
      <c r="L421" s="126">
        <v>10</v>
      </c>
      <c r="M421" s="126">
        <v>0</v>
      </c>
      <c r="N421" s="159" t="s">
        <v>2342</v>
      </c>
      <c r="O421" s="126">
        <v>4</v>
      </c>
      <c r="S421" s="444">
        <v>1.87</v>
      </c>
      <c r="T421" s="444">
        <v>2</v>
      </c>
      <c r="U421" s="444">
        <v>20</v>
      </c>
      <c r="Y421" s="126">
        <v>1</v>
      </c>
      <c r="Z421" s="126">
        <v>7</v>
      </c>
      <c r="AA421" s="126">
        <v>2026</v>
      </c>
      <c r="AB421" s="126">
        <v>1</v>
      </c>
    </row>
    <row r="422" spans="3:28" ht="21.95" customHeight="1">
      <c r="C422" s="126">
        <v>415</v>
      </c>
      <c r="D422" s="126">
        <v>102</v>
      </c>
      <c r="F422" s="126" t="s">
        <v>2569</v>
      </c>
      <c r="G422" s="126" t="s">
        <v>2575</v>
      </c>
      <c r="H422" s="162">
        <v>46207</v>
      </c>
      <c r="I422" s="126">
        <v>1</v>
      </c>
      <c r="J422" s="141" t="s">
        <v>1219</v>
      </c>
      <c r="K422" s="159" t="s">
        <v>2589</v>
      </c>
      <c r="L422" s="126">
        <v>1</v>
      </c>
      <c r="M422" s="126">
        <v>0</v>
      </c>
      <c r="N422" s="159" t="s">
        <v>543</v>
      </c>
      <c r="O422" s="126">
        <v>1</v>
      </c>
      <c r="S422" s="444">
        <v>1.9</v>
      </c>
      <c r="T422" s="444">
        <v>3.25</v>
      </c>
      <c r="U422" s="444">
        <v>3.25</v>
      </c>
      <c r="Y422" s="126">
        <v>1</v>
      </c>
      <c r="Z422" s="126">
        <v>7</v>
      </c>
      <c r="AA422" s="126">
        <v>2026</v>
      </c>
      <c r="AB422" s="126">
        <v>1</v>
      </c>
    </row>
    <row r="423" spans="3:28" ht="21.95" customHeight="1">
      <c r="C423" s="126">
        <v>416</v>
      </c>
      <c r="D423" s="126">
        <v>102</v>
      </c>
      <c r="F423" s="126" t="s">
        <v>2569</v>
      </c>
      <c r="G423" s="126" t="s">
        <v>2575</v>
      </c>
      <c r="H423" s="162">
        <v>46207</v>
      </c>
      <c r="I423" s="126">
        <v>1</v>
      </c>
      <c r="J423" s="141" t="s">
        <v>750</v>
      </c>
      <c r="K423" s="159" t="s">
        <v>751</v>
      </c>
      <c r="L423" s="126">
        <v>5</v>
      </c>
      <c r="M423" s="126">
        <v>0</v>
      </c>
      <c r="N423" s="159" t="s">
        <v>792</v>
      </c>
      <c r="O423" s="126">
        <v>20</v>
      </c>
      <c r="S423" s="444">
        <v>4.1500000000000004</v>
      </c>
      <c r="T423" s="444">
        <v>4.5</v>
      </c>
      <c r="U423" s="444">
        <v>22.5</v>
      </c>
      <c r="Y423" s="126">
        <v>1</v>
      </c>
      <c r="Z423" s="126">
        <v>7</v>
      </c>
      <c r="AA423" s="126">
        <v>2026</v>
      </c>
      <c r="AB423" s="126">
        <v>1</v>
      </c>
    </row>
    <row r="424" spans="3:28" ht="21.95" customHeight="1">
      <c r="C424" s="126">
        <v>417</v>
      </c>
      <c r="D424" s="126">
        <v>103</v>
      </c>
      <c r="F424" s="126" t="s">
        <v>2569</v>
      </c>
      <c r="G424" s="126" t="s">
        <v>2596</v>
      </c>
      <c r="H424" s="162">
        <v>46207</v>
      </c>
      <c r="I424" s="126">
        <v>1</v>
      </c>
      <c r="J424" s="141" t="s">
        <v>2598</v>
      </c>
      <c r="K424" s="159" t="s">
        <v>2599</v>
      </c>
      <c r="L424" s="126">
        <v>5</v>
      </c>
      <c r="M424" s="126">
        <v>0</v>
      </c>
      <c r="N424" s="159" t="s">
        <v>543</v>
      </c>
      <c r="O424" s="126">
        <v>1</v>
      </c>
      <c r="S424" s="444">
        <v>1.55</v>
      </c>
      <c r="T424" s="444">
        <v>1.5</v>
      </c>
      <c r="U424" s="444">
        <v>7.5</v>
      </c>
      <c r="Y424" s="126">
        <v>1</v>
      </c>
      <c r="Z424" s="126">
        <v>7</v>
      </c>
      <c r="AA424" s="126">
        <v>2026</v>
      </c>
      <c r="AB424" s="126">
        <v>1</v>
      </c>
    </row>
    <row r="425" spans="3:28" ht="21.95" customHeight="1">
      <c r="C425" s="126">
        <v>418</v>
      </c>
      <c r="D425" s="126">
        <v>103</v>
      </c>
      <c r="F425" s="126" t="s">
        <v>2569</v>
      </c>
      <c r="G425" s="126" t="s">
        <v>2596</v>
      </c>
      <c r="H425" s="162">
        <v>46207</v>
      </c>
      <c r="I425" s="126">
        <v>1</v>
      </c>
      <c r="J425" s="141" t="s">
        <v>2603</v>
      </c>
      <c r="K425" s="159" t="s">
        <v>2604</v>
      </c>
      <c r="L425" s="126">
        <v>2</v>
      </c>
      <c r="M425" s="126">
        <v>0</v>
      </c>
      <c r="N425" s="159" t="s">
        <v>543</v>
      </c>
      <c r="O425" s="126">
        <v>1</v>
      </c>
      <c r="S425" s="444">
        <v>1</v>
      </c>
      <c r="T425" s="444">
        <v>1.75</v>
      </c>
      <c r="U425" s="444">
        <v>3.5</v>
      </c>
      <c r="Y425" s="126">
        <v>1</v>
      </c>
      <c r="Z425" s="126">
        <v>7</v>
      </c>
      <c r="AA425" s="126">
        <v>2026</v>
      </c>
      <c r="AB425" s="126">
        <v>1</v>
      </c>
    </row>
    <row r="426" spans="3:28" ht="21.95" customHeight="1">
      <c r="C426" s="126">
        <v>419</v>
      </c>
      <c r="D426" s="126">
        <v>103</v>
      </c>
      <c r="F426" s="126" t="s">
        <v>2569</v>
      </c>
      <c r="G426" s="126" t="s">
        <v>2596</v>
      </c>
      <c r="H426" s="162">
        <v>46207</v>
      </c>
      <c r="I426" s="126">
        <v>1</v>
      </c>
      <c r="J426" s="141" t="s">
        <v>2608</v>
      </c>
      <c r="K426" s="159" t="s">
        <v>2609</v>
      </c>
      <c r="L426" s="126">
        <v>6</v>
      </c>
      <c r="M426" s="126">
        <v>0</v>
      </c>
      <c r="N426" s="159" t="s">
        <v>543</v>
      </c>
      <c r="O426" s="126">
        <v>1</v>
      </c>
      <c r="S426" s="444">
        <v>2.2000000000000002</v>
      </c>
      <c r="T426" s="444">
        <v>3.5</v>
      </c>
      <c r="U426" s="444">
        <v>21</v>
      </c>
      <c r="Y426" s="126">
        <v>1</v>
      </c>
      <c r="Z426" s="126">
        <v>7</v>
      </c>
      <c r="AA426" s="126">
        <v>2026</v>
      </c>
      <c r="AB426" s="126">
        <v>1</v>
      </c>
    </row>
    <row r="427" spans="3:28" ht="21.95" customHeight="1">
      <c r="C427" s="126">
        <v>420</v>
      </c>
      <c r="D427" s="126">
        <v>103</v>
      </c>
      <c r="F427" s="126" t="s">
        <v>2569</v>
      </c>
      <c r="G427" s="126" t="s">
        <v>2596</v>
      </c>
      <c r="H427" s="162">
        <v>46207</v>
      </c>
      <c r="I427" s="126">
        <v>1</v>
      </c>
      <c r="J427" s="141" t="s">
        <v>2613</v>
      </c>
      <c r="K427" s="159" t="s">
        <v>2614</v>
      </c>
      <c r="L427" s="126">
        <v>6</v>
      </c>
      <c r="M427" s="126">
        <v>0</v>
      </c>
      <c r="N427" s="159" t="s">
        <v>543</v>
      </c>
      <c r="O427" s="126">
        <v>1</v>
      </c>
      <c r="S427" s="444">
        <v>0.8</v>
      </c>
      <c r="T427" s="444">
        <v>1.25</v>
      </c>
      <c r="U427" s="444">
        <v>7.5</v>
      </c>
      <c r="Y427" s="126">
        <v>1</v>
      </c>
      <c r="Z427" s="126">
        <v>7</v>
      </c>
      <c r="AA427" s="126">
        <v>2026</v>
      </c>
      <c r="AB427" s="126">
        <v>1</v>
      </c>
    </row>
    <row r="428" spans="3:28" ht="21.95" customHeight="1">
      <c r="C428" s="126">
        <v>421</v>
      </c>
      <c r="D428" s="126">
        <v>103</v>
      </c>
      <c r="F428" s="126" t="s">
        <v>2569</v>
      </c>
      <c r="G428" s="126" t="s">
        <v>2596</v>
      </c>
      <c r="H428" s="162">
        <v>46207</v>
      </c>
      <c r="I428" s="126">
        <v>1</v>
      </c>
      <c r="J428" s="141" t="s">
        <v>2403</v>
      </c>
      <c r="K428" s="159" t="s">
        <v>2404</v>
      </c>
      <c r="L428" s="126">
        <v>1</v>
      </c>
      <c r="M428" s="126">
        <v>0</v>
      </c>
      <c r="N428" s="159" t="s">
        <v>2618</v>
      </c>
      <c r="O428" s="126">
        <v>1</v>
      </c>
      <c r="S428" s="444">
        <v>4</v>
      </c>
      <c r="T428" s="444">
        <v>5</v>
      </c>
      <c r="U428" s="444">
        <v>5</v>
      </c>
      <c r="Y428" s="126">
        <v>1</v>
      </c>
      <c r="Z428" s="126">
        <v>7</v>
      </c>
      <c r="AA428" s="126">
        <v>2026</v>
      </c>
      <c r="AB428" s="126">
        <v>1</v>
      </c>
    </row>
    <row r="429" spans="3:28" ht="21.95" customHeight="1">
      <c r="C429" s="126">
        <v>422</v>
      </c>
      <c r="D429" s="126">
        <v>103</v>
      </c>
      <c r="F429" s="126" t="s">
        <v>2569</v>
      </c>
      <c r="G429" s="126" t="s">
        <v>2596</v>
      </c>
      <c r="H429" s="162">
        <v>46207</v>
      </c>
      <c r="I429" s="126">
        <v>1</v>
      </c>
      <c r="J429" s="141" t="s">
        <v>2461</v>
      </c>
      <c r="K429" s="159" t="s">
        <v>2462</v>
      </c>
      <c r="L429" s="126">
        <v>1</v>
      </c>
      <c r="M429" s="126">
        <v>0</v>
      </c>
      <c r="N429" s="159" t="s">
        <v>543</v>
      </c>
      <c r="O429" s="126">
        <v>10</v>
      </c>
      <c r="S429" s="444">
        <v>0.5</v>
      </c>
      <c r="T429" s="444">
        <v>0.63</v>
      </c>
      <c r="U429" s="444">
        <v>0.63</v>
      </c>
      <c r="Y429" s="126">
        <v>1</v>
      </c>
      <c r="Z429" s="126">
        <v>7</v>
      </c>
      <c r="AA429" s="126">
        <v>2026</v>
      </c>
      <c r="AB429" s="126">
        <v>1</v>
      </c>
    </row>
    <row r="430" spans="3:28" ht="21.95" customHeight="1">
      <c r="C430" s="126">
        <v>423</v>
      </c>
      <c r="D430" s="126">
        <v>103</v>
      </c>
      <c r="F430" s="126" t="s">
        <v>2569</v>
      </c>
      <c r="G430" s="126" t="s">
        <v>2596</v>
      </c>
      <c r="H430" s="162">
        <v>46207</v>
      </c>
      <c r="I430" s="126">
        <v>1</v>
      </c>
      <c r="J430" s="141" t="s">
        <v>2598</v>
      </c>
      <c r="K430" s="159" t="s">
        <v>2599</v>
      </c>
      <c r="L430" s="126">
        <v>3</v>
      </c>
      <c r="M430" s="126">
        <v>0</v>
      </c>
      <c r="N430" s="159" t="s">
        <v>543</v>
      </c>
      <c r="O430" s="126">
        <v>1</v>
      </c>
      <c r="S430" s="444">
        <v>1.55</v>
      </c>
      <c r="T430" s="444">
        <v>1.75</v>
      </c>
      <c r="U430" s="444">
        <v>5.25</v>
      </c>
      <c r="Y430" s="126">
        <v>1</v>
      </c>
      <c r="Z430" s="126">
        <v>7</v>
      </c>
      <c r="AA430" s="126">
        <v>2026</v>
      </c>
      <c r="AB430" s="126">
        <v>1</v>
      </c>
    </row>
    <row r="431" spans="3:28" ht="21.95" customHeight="1">
      <c r="C431" s="126">
        <v>424</v>
      </c>
      <c r="D431" s="126">
        <v>103</v>
      </c>
      <c r="F431" s="126" t="s">
        <v>2569</v>
      </c>
      <c r="G431" s="126" t="s">
        <v>2596</v>
      </c>
      <c r="H431" s="162">
        <v>46207</v>
      </c>
      <c r="I431" s="126">
        <v>1</v>
      </c>
      <c r="J431" s="141" t="s">
        <v>2625</v>
      </c>
      <c r="K431" s="159" t="s">
        <v>2626</v>
      </c>
      <c r="L431" s="126">
        <v>1</v>
      </c>
      <c r="M431" s="126">
        <v>0</v>
      </c>
      <c r="N431" s="159" t="s">
        <v>543</v>
      </c>
      <c r="O431" s="126">
        <v>1</v>
      </c>
      <c r="S431" s="444">
        <v>0.5</v>
      </c>
      <c r="T431" s="444">
        <v>1</v>
      </c>
      <c r="U431" s="444">
        <v>1</v>
      </c>
      <c r="Y431" s="126">
        <v>1</v>
      </c>
      <c r="Z431" s="126">
        <v>7</v>
      </c>
      <c r="AA431" s="126">
        <v>2026</v>
      </c>
      <c r="AB431" s="126">
        <v>1</v>
      </c>
    </row>
    <row r="432" spans="3:28" ht="21.95" customHeight="1">
      <c r="C432" s="126">
        <v>425</v>
      </c>
      <c r="D432" s="126">
        <v>103</v>
      </c>
      <c r="F432" s="126" t="s">
        <v>2569</v>
      </c>
      <c r="G432" s="126" t="s">
        <v>2596</v>
      </c>
      <c r="H432" s="162">
        <v>46207</v>
      </c>
      <c r="I432" s="126">
        <v>1</v>
      </c>
      <c r="J432" s="141" t="s">
        <v>1513</v>
      </c>
      <c r="K432" s="159" t="s">
        <v>2630</v>
      </c>
      <c r="L432" s="126">
        <v>1</v>
      </c>
      <c r="M432" s="126">
        <v>0</v>
      </c>
      <c r="N432" s="159" t="s">
        <v>543</v>
      </c>
      <c r="O432" s="126">
        <v>1</v>
      </c>
      <c r="S432" s="444">
        <v>0.66</v>
      </c>
      <c r="T432" s="444">
        <v>1.25</v>
      </c>
      <c r="U432" s="444">
        <v>1.25</v>
      </c>
      <c r="Y432" s="126">
        <v>1</v>
      </c>
      <c r="Z432" s="126">
        <v>7</v>
      </c>
      <c r="AA432" s="126">
        <v>2026</v>
      </c>
      <c r="AB432" s="126">
        <v>1</v>
      </c>
    </row>
    <row r="433" spans="3:28" ht="21.95" customHeight="1">
      <c r="C433" s="126">
        <v>426</v>
      </c>
      <c r="D433" s="126">
        <v>103</v>
      </c>
      <c r="F433" s="126" t="s">
        <v>2569</v>
      </c>
      <c r="G433" s="126" t="s">
        <v>2596</v>
      </c>
      <c r="H433" s="162">
        <v>46207</v>
      </c>
      <c r="I433" s="126">
        <v>1</v>
      </c>
      <c r="J433" s="141" t="s">
        <v>2634</v>
      </c>
      <c r="K433" s="159" t="s">
        <v>2635</v>
      </c>
      <c r="L433" s="126">
        <v>4</v>
      </c>
      <c r="M433" s="126">
        <v>0</v>
      </c>
      <c r="N433" s="159" t="s">
        <v>543</v>
      </c>
      <c r="O433" s="126">
        <v>1</v>
      </c>
      <c r="S433" s="444">
        <v>1.2</v>
      </c>
      <c r="T433" s="444">
        <v>1.75</v>
      </c>
      <c r="U433" s="444">
        <v>7</v>
      </c>
      <c r="Y433" s="126">
        <v>1</v>
      </c>
      <c r="Z433" s="126">
        <v>7</v>
      </c>
      <c r="AA433" s="126">
        <v>2026</v>
      </c>
      <c r="AB433" s="126">
        <v>1</v>
      </c>
    </row>
    <row r="434" spans="3:28" ht="21.95" customHeight="1">
      <c r="C434" s="126">
        <v>427</v>
      </c>
      <c r="D434" s="126">
        <v>103</v>
      </c>
      <c r="F434" s="126" t="s">
        <v>2569</v>
      </c>
      <c r="G434" s="126" t="s">
        <v>2596</v>
      </c>
      <c r="H434" s="162">
        <v>46207</v>
      </c>
      <c r="I434" s="126">
        <v>1</v>
      </c>
      <c r="J434" s="141" t="s">
        <v>2639</v>
      </c>
      <c r="K434" s="159" t="s">
        <v>2640</v>
      </c>
      <c r="L434" s="126">
        <v>1</v>
      </c>
      <c r="M434" s="126">
        <v>0</v>
      </c>
      <c r="N434" s="159" t="s">
        <v>2365</v>
      </c>
      <c r="O434" s="126">
        <v>10</v>
      </c>
      <c r="S434" s="444">
        <v>0.18</v>
      </c>
      <c r="T434" s="444">
        <v>0.25</v>
      </c>
      <c r="U434" s="444">
        <v>0.25</v>
      </c>
      <c r="Y434" s="126">
        <v>1</v>
      </c>
      <c r="Z434" s="126">
        <v>7</v>
      </c>
      <c r="AA434" s="126">
        <v>2026</v>
      </c>
      <c r="AB434" s="126">
        <v>1</v>
      </c>
    </row>
    <row r="435" spans="3:28" ht="21.95" customHeight="1">
      <c r="C435" s="126">
        <v>428</v>
      </c>
      <c r="D435" s="126">
        <v>103</v>
      </c>
      <c r="F435" s="126" t="s">
        <v>2569</v>
      </c>
      <c r="G435" s="126" t="s">
        <v>2596</v>
      </c>
      <c r="H435" s="162">
        <v>46207</v>
      </c>
      <c r="I435" s="126">
        <v>1</v>
      </c>
      <c r="J435" s="141" t="s">
        <v>2644</v>
      </c>
      <c r="K435" s="159" t="s">
        <v>2645</v>
      </c>
      <c r="L435" s="126">
        <v>28</v>
      </c>
      <c r="M435" s="126">
        <v>0</v>
      </c>
      <c r="N435" s="159" t="s">
        <v>2342</v>
      </c>
      <c r="O435" s="126">
        <v>80</v>
      </c>
      <c r="S435" s="444">
        <v>0.28999999999999998</v>
      </c>
      <c r="T435" s="444">
        <v>0.38</v>
      </c>
      <c r="U435" s="444">
        <v>10.5</v>
      </c>
      <c r="Y435" s="126">
        <v>1</v>
      </c>
      <c r="Z435" s="126">
        <v>7</v>
      </c>
      <c r="AA435" s="126">
        <v>2026</v>
      </c>
      <c r="AB435" s="126">
        <v>1</v>
      </c>
    </row>
    <row r="436" spans="3:28" ht="21.95" customHeight="1">
      <c r="C436" s="126">
        <v>429</v>
      </c>
      <c r="D436" s="126">
        <v>103</v>
      </c>
      <c r="F436" s="126" t="s">
        <v>2569</v>
      </c>
      <c r="G436" s="126" t="s">
        <v>2596</v>
      </c>
      <c r="H436" s="162">
        <v>46207</v>
      </c>
      <c r="I436" s="126">
        <v>1</v>
      </c>
      <c r="J436" s="141" t="s">
        <v>2649</v>
      </c>
      <c r="K436" s="159" t="s">
        <v>2650</v>
      </c>
      <c r="L436" s="126">
        <v>1</v>
      </c>
      <c r="M436" s="126">
        <v>0</v>
      </c>
      <c r="N436" s="159" t="s">
        <v>543</v>
      </c>
      <c r="O436" s="126">
        <v>1</v>
      </c>
      <c r="S436" s="444">
        <v>1</v>
      </c>
      <c r="T436" s="444">
        <v>1.5</v>
      </c>
      <c r="U436" s="444">
        <v>1.5</v>
      </c>
      <c r="Y436" s="126">
        <v>1</v>
      </c>
      <c r="Z436" s="126">
        <v>7</v>
      </c>
      <c r="AA436" s="126">
        <v>2026</v>
      </c>
      <c r="AB436" s="126">
        <v>1</v>
      </c>
    </row>
    <row r="437" spans="3:28" ht="21.95" customHeight="1">
      <c r="C437" s="126">
        <v>430</v>
      </c>
      <c r="D437" s="126">
        <v>103</v>
      </c>
      <c r="F437" s="126" t="s">
        <v>2569</v>
      </c>
      <c r="G437" s="126" t="s">
        <v>2596</v>
      </c>
      <c r="H437" s="162">
        <v>46207</v>
      </c>
      <c r="I437" s="126">
        <v>1</v>
      </c>
      <c r="J437" s="141" t="s">
        <v>2521</v>
      </c>
      <c r="K437" s="159" t="s">
        <v>2522</v>
      </c>
      <c r="L437" s="126">
        <v>4</v>
      </c>
      <c r="M437" s="126">
        <v>0</v>
      </c>
      <c r="N437" s="159" t="s">
        <v>543</v>
      </c>
      <c r="O437" s="126">
        <v>1</v>
      </c>
      <c r="S437" s="444">
        <v>2</v>
      </c>
      <c r="T437" s="444">
        <v>2.5</v>
      </c>
      <c r="U437" s="444">
        <v>10</v>
      </c>
      <c r="Y437" s="126">
        <v>1</v>
      </c>
      <c r="Z437" s="126">
        <v>7</v>
      </c>
      <c r="AA437" s="126">
        <v>2026</v>
      </c>
      <c r="AB437" s="126">
        <v>1</v>
      </c>
    </row>
    <row r="438" spans="3:28" ht="21.95" customHeight="1">
      <c r="C438" s="126">
        <v>431</v>
      </c>
      <c r="D438" s="126">
        <v>103</v>
      </c>
      <c r="F438" s="126" t="s">
        <v>2569</v>
      </c>
      <c r="G438" s="126" t="s">
        <v>2596</v>
      </c>
      <c r="H438" s="162">
        <v>46207</v>
      </c>
      <c r="I438" s="126">
        <v>1</v>
      </c>
      <c r="J438" s="141" t="s">
        <v>1137</v>
      </c>
      <c r="K438" s="159" t="s">
        <v>1138</v>
      </c>
      <c r="L438" s="126">
        <v>4</v>
      </c>
      <c r="M438" s="126">
        <v>0</v>
      </c>
      <c r="N438" s="159" t="s">
        <v>543</v>
      </c>
      <c r="O438" s="126">
        <v>100</v>
      </c>
      <c r="S438" s="444">
        <v>0.18</v>
      </c>
      <c r="T438" s="444">
        <v>0.5</v>
      </c>
      <c r="U438" s="444">
        <v>2</v>
      </c>
      <c r="Y438" s="126">
        <v>1</v>
      </c>
      <c r="Z438" s="126">
        <v>7</v>
      </c>
      <c r="AA438" s="126">
        <v>2026</v>
      </c>
      <c r="AB438" s="126">
        <v>1</v>
      </c>
    </row>
    <row r="439" spans="3:28" ht="21.95" customHeight="1">
      <c r="C439" s="126">
        <v>432</v>
      </c>
      <c r="D439" s="126">
        <v>103</v>
      </c>
      <c r="F439" s="126" t="s">
        <v>2569</v>
      </c>
      <c r="G439" s="126" t="s">
        <v>2596</v>
      </c>
      <c r="H439" s="162">
        <v>46207</v>
      </c>
      <c r="I439" s="126">
        <v>1</v>
      </c>
      <c r="J439" s="141" t="s">
        <v>2660</v>
      </c>
      <c r="K439" s="159" t="s">
        <v>2661</v>
      </c>
      <c r="L439" s="126">
        <v>1</v>
      </c>
      <c r="M439" s="126">
        <v>0</v>
      </c>
      <c r="N439" s="159" t="s">
        <v>543</v>
      </c>
      <c r="O439" s="126">
        <v>12</v>
      </c>
      <c r="S439" s="444">
        <v>0.17</v>
      </c>
      <c r="T439" s="444">
        <v>0.38</v>
      </c>
      <c r="U439" s="444">
        <v>0.38</v>
      </c>
      <c r="Y439" s="126">
        <v>1</v>
      </c>
      <c r="Z439" s="126">
        <v>7</v>
      </c>
      <c r="AA439" s="126">
        <v>2026</v>
      </c>
      <c r="AB439" s="126">
        <v>1</v>
      </c>
    </row>
    <row r="440" spans="3:28" ht="21.95" customHeight="1">
      <c r="C440" s="126">
        <v>433</v>
      </c>
      <c r="D440" s="126">
        <v>104</v>
      </c>
      <c r="F440" s="126" t="s">
        <v>2666</v>
      </c>
      <c r="G440" s="126" t="s">
        <v>2667</v>
      </c>
      <c r="H440" s="162">
        <v>46208</v>
      </c>
      <c r="I440" s="126">
        <v>1</v>
      </c>
      <c r="J440" s="141" t="s">
        <v>2469</v>
      </c>
      <c r="K440" s="159" t="s">
        <v>2470</v>
      </c>
      <c r="L440" s="126">
        <v>1</v>
      </c>
      <c r="M440" s="126">
        <v>0</v>
      </c>
      <c r="N440" s="159" t="s">
        <v>2489</v>
      </c>
      <c r="O440" s="126">
        <v>1</v>
      </c>
      <c r="S440" s="444">
        <v>17</v>
      </c>
      <c r="T440" s="444">
        <v>20</v>
      </c>
      <c r="U440" s="444">
        <v>20</v>
      </c>
      <c r="Y440" s="126">
        <v>1</v>
      </c>
      <c r="Z440" s="126">
        <v>7</v>
      </c>
      <c r="AA440" s="126">
        <v>2026</v>
      </c>
      <c r="AB440" s="126">
        <v>1</v>
      </c>
    </row>
    <row r="441" spans="3:28" ht="21.95" customHeight="1">
      <c r="C441" s="126">
        <v>434</v>
      </c>
      <c r="D441" s="126">
        <v>104</v>
      </c>
      <c r="F441" s="126" t="s">
        <v>2666</v>
      </c>
      <c r="G441" s="126" t="s">
        <v>2667</v>
      </c>
      <c r="H441" s="162">
        <v>46208</v>
      </c>
      <c r="I441" s="126">
        <v>1</v>
      </c>
      <c r="J441" s="141" t="s">
        <v>750</v>
      </c>
      <c r="K441" s="159" t="s">
        <v>751</v>
      </c>
      <c r="L441" s="126">
        <v>5</v>
      </c>
      <c r="M441" s="126">
        <v>0</v>
      </c>
      <c r="N441" s="159" t="s">
        <v>792</v>
      </c>
      <c r="O441" s="126">
        <v>20</v>
      </c>
      <c r="S441" s="444">
        <v>4.1500000000000004</v>
      </c>
      <c r="T441" s="444">
        <v>4.5</v>
      </c>
      <c r="U441" s="444">
        <v>22.5</v>
      </c>
      <c r="Y441" s="126">
        <v>1</v>
      </c>
      <c r="Z441" s="126">
        <v>7</v>
      </c>
      <c r="AA441" s="126">
        <v>2026</v>
      </c>
      <c r="AB441" s="126">
        <v>1</v>
      </c>
    </row>
    <row r="442" spans="3:28" ht="21.95" customHeight="1">
      <c r="C442" s="126">
        <v>435</v>
      </c>
      <c r="D442" s="126">
        <v>105</v>
      </c>
      <c r="F442" s="126" t="s">
        <v>2666</v>
      </c>
      <c r="G442" s="126" t="s">
        <v>2675</v>
      </c>
      <c r="H442" s="162">
        <v>46208</v>
      </c>
      <c r="I442" s="126">
        <v>1</v>
      </c>
      <c r="J442" s="141" t="s">
        <v>650</v>
      </c>
      <c r="K442" s="159" t="s">
        <v>651</v>
      </c>
      <c r="L442" s="126">
        <v>1</v>
      </c>
      <c r="M442" s="126">
        <v>0</v>
      </c>
      <c r="N442" s="159" t="s">
        <v>570</v>
      </c>
      <c r="O442" s="126">
        <v>1</v>
      </c>
      <c r="S442" s="444">
        <v>8.36</v>
      </c>
      <c r="T442" s="444">
        <v>8.5</v>
      </c>
      <c r="U442" s="444">
        <v>8.5</v>
      </c>
      <c r="Y442" s="126">
        <v>1</v>
      </c>
      <c r="Z442" s="126">
        <v>7</v>
      </c>
      <c r="AA442" s="126">
        <v>2026</v>
      </c>
      <c r="AB442" s="126">
        <v>1</v>
      </c>
    </row>
    <row r="443" spans="3:28" ht="21.95" customHeight="1">
      <c r="C443" s="126">
        <v>436</v>
      </c>
      <c r="D443" s="126">
        <v>105</v>
      </c>
      <c r="F443" s="126" t="s">
        <v>2666</v>
      </c>
      <c r="G443" s="126" t="s">
        <v>2675</v>
      </c>
      <c r="H443" s="162">
        <v>46208</v>
      </c>
      <c r="I443" s="126">
        <v>1</v>
      </c>
      <c r="J443" s="141" t="s">
        <v>606</v>
      </c>
      <c r="K443" s="159" t="s">
        <v>607</v>
      </c>
      <c r="L443" s="126">
        <v>7</v>
      </c>
      <c r="M443" s="126">
        <v>0</v>
      </c>
      <c r="N443" s="159" t="s">
        <v>570</v>
      </c>
      <c r="O443" s="126">
        <v>1</v>
      </c>
      <c r="S443" s="444">
        <v>6.28</v>
      </c>
      <c r="T443" s="444">
        <v>6</v>
      </c>
      <c r="U443" s="444">
        <v>42</v>
      </c>
      <c r="Y443" s="126">
        <v>1</v>
      </c>
      <c r="Z443" s="126">
        <v>7</v>
      </c>
      <c r="AA443" s="126">
        <v>2026</v>
      </c>
      <c r="AB443" s="126">
        <v>1</v>
      </c>
    </row>
    <row r="444" spans="3:28" ht="21.95" customHeight="1">
      <c r="C444" s="126">
        <v>437</v>
      </c>
      <c r="D444" s="126">
        <v>105</v>
      </c>
      <c r="F444" s="126" t="s">
        <v>2666</v>
      </c>
      <c r="G444" s="126" t="s">
        <v>2675</v>
      </c>
      <c r="H444" s="162">
        <v>46208</v>
      </c>
      <c r="I444" s="126">
        <v>1</v>
      </c>
      <c r="J444" s="141" t="s">
        <v>574</v>
      </c>
      <c r="K444" s="159" t="s">
        <v>575</v>
      </c>
      <c r="L444" s="126">
        <v>8</v>
      </c>
      <c r="M444" s="126">
        <v>0</v>
      </c>
      <c r="N444" s="159" t="s">
        <v>570</v>
      </c>
      <c r="O444" s="126">
        <v>1</v>
      </c>
      <c r="S444" s="444">
        <v>3.37</v>
      </c>
      <c r="T444" s="444">
        <v>3.5</v>
      </c>
      <c r="U444" s="444">
        <v>28</v>
      </c>
      <c r="Y444" s="126">
        <v>1</v>
      </c>
      <c r="Z444" s="126">
        <v>7</v>
      </c>
      <c r="AA444" s="126">
        <v>2026</v>
      </c>
      <c r="AB444" s="126">
        <v>1</v>
      </c>
    </row>
    <row r="445" spans="3:28" ht="21.95" customHeight="1">
      <c r="C445" s="126">
        <v>438</v>
      </c>
      <c r="D445" s="126">
        <v>105</v>
      </c>
      <c r="F445" s="126" t="s">
        <v>2666</v>
      </c>
      <c r="G445" s="126" t="s">
        <v>2675</v>
      </c>
      <c r="H445" s="162">
        <v>46208</v>
      </c>
      <c r="I445" s="126">
        <v>1</v>
      </c>
      <c r="J445" s="141" t="s">
        <v>750</v>
      </c>
      <c r="K445" s="159" t="s">
        <v>751</v>
      </c>
      <c r="L445" s="126">
        <v>5</v>
      </c>
      <c r="M445" s="126">
        <v>0</v>
      </c>
      <c r="N445" s="159" t="s">
        <v>792</v>
      </c>
      <c r="O445" s="126">
        <v>20</v>
      </c>
      <c r="S445" s="444">
        <v>4.1500000000000004</v>
      </c>
      <c r="T445" s="444">
        <v>4.5</v>
      </c>
      <c r="U445" s="444">
        <v>22.5</v>
      </c>
      <c r="Y445" s="126">
        <v>1</v>
      </c>
      <c r="Z445" s="126">
        <v>7</v>
      </c>
      <c r="AA445" s="126">
        <v>2026</v>
      </c>
      <c r="AB445" s="126">
        <v>1</v>
      </c>
    </row>
    <row r="446" spans="3:28" ht="21.95" customHeight="1">
      <c r="C446" s="126">
        <v>439</v>
      </c>
      <c r="D446" s="126">
        <v>106</v>
      </c>
      <c r="F446" s="126" t="s">
        <v>2689</v>
      </c>
      <c r="G446" s="126" t="s">
        <v>2690</v>
      </c>
      <c r="H446" s="162">
        <v>46209</v>
      </c>
      <c r="I446" s="126">
        <v>1</v>
      </c>
      <c r="J446" s="141" t="s">
        <v>2487</v>
      </c>
      <c r="K446" s="159" t="s">
        <v>2488</v>
      </c>
      <c r="L446" s="126">
        <v>3</v>
      </c>
      <c r="M446" s="126">
        <v>0</v>
      </c>
      <c r="N446" s="159" t="s">
        <v>2489</v>
      </c>
      <c r="O446" s="126">
        <v>1</v>
      </c>
      <c r="S446" s="444">
        <v>12</v>
      </c>
      <c r="T446" s="444">
        <v>15</v>
      </c>
      <c r="U446" s="444">
        <v>45</v>
      </c>
      <c r="Y446" s="126">
        <v>1</v>
      </c>
      <c r="Z446" s="126">
        <v>7</v>
      </c>
      <c r="AA446" s="126">
        <v>2026</v>
      </c>
      <c r="AB446" s="126">
        <v>1</v>
      </c>
    </row>
    <row r="447" spans="3:28" ht="21.95" customHeight="1">
      <c r="C447" s="126">
        <v>440</v>
      </c>
      <c r="D447" s="126">
        <v>106</v>
      </c>
      <c r="F447" s="126" t="s">
        <v>2689</v>
      </c>
      <c r="G447" s="126" t="s">
        <v>2690</v>
      </c>
      <c r="H447" s="162">
        <v>46209</v>
      </c>
      <c r="I447" s="126">
        <v>1</v>
      </c>
      <c r="J447" s="141" t="s">
        <v>2695</v>
      </c>
      <c r="K447" s="159" t="s">
        <v>2696</v>
      </c>
      <c r="L447" s="126">
        <v>3</v>
      </c>
      <c r="M447" s="126">
        <v>0</v>
      </c>
      <c r="N447" s="159" t="s">
        <v>2351</v>
      </c>
      <c r="O447" s="126">
        <v>1</v>
      </c>
      <c r="S447" s="444">
        <v>2.6</v>
      </c>
      <c r="T447" s="444">
        <v>3</v>
      </c>
      <c r="U447" s="444">
        <v>9</v>
      </c>
      <c r="Y447" s="126">
        <v>1</v>
      </c>
      <c r="Z447" s="126">
        <v>7</v>
      </c>
      <c r="AA447" s="126">
        <v>2026</v>
      </c>
      <c r="AB447" s="126">
        <v>1</v>
      </c>
    </row>
    <row r="448" spans="3:28" ht="21.95" customHeight="1">
      <c r="C448" s="126">
        <v>441</v>
      </c>
      <c r="D448" s="126">
        <v>107</v>
      </c>
      <c r="F448" s="126" t="s">
        <v>2689</v>
      </c>
      <c r="G448" s="126" t="s">
        <v>2700</v>
      </c>
      <c r="H448" s="162">
        <v>46209</v>
      </c>
      <c r="I448" s="126">
        <v>1</v>
      </c>
      <c r="J448" s="141" t="s">
        <v>2695</v>
      </c>
      <c r="K448" s="159" t="s">
        <v>2696</v>
      </c>
      <c r="L448" s="126">
        <v>1</v>
      </c>
      <c r="M448" s="126">
        <v>0</v>
      </c>
      <c r="N448" s="159" t="s">
        <v>2351</v>
      </c>
      <c r="O448" s="126">
        <v>1</v>
      </c>
      <c r="S448" s="444">
        <v>2.6</v>
      </c>
      <c r="T448" s="444">
        <v>3</v>
      </c>
      <c r="U448" s="444">
        <v>3</v>
      </c>
      <c r="Y448" s="126">
        <v>1</v>
      </c>
      <c r="Z448" s="126">
        <v>7</v>
      </c>
      <c r="AA448" s="126">
        <v>2026</v>
      </c>
      <c r="AB448" s="126">
        <v>1</v>
      </c>
    </row>
    <row r="449" spans="3:29" s="396" customFormat="1" ht="21.95" customHeight="1">
      <c r="C449" s="172">
        <v>442</v>
      </c>
      <c r="D449" s="172">
        <v>107</v>
      </c>
      <c r="E449" s="172"/>
      <c r="F449" s="172" t="s">
        <v>2689</v>
      </c>
      <c r="G449" s="172" t="s">
        <v>2700</v>
      </c>
      <c r="H449" s="440">
        <v>46209</v>
      </c>
      <c r="I449" s="172">
        <v>1</v>
      </c>
      <c r="J449" s="441" t="s">
        <v>2705</v>
      </c>
      <c r="K449" s="442" t="s">
        <v>2706</v>
      </c>
      <c r="L449" s="172">
        <v>350</v>
      </c>
      <c r="M449" s="172">
        <v>0</v>
      </c>
      <c r="N449" s="442" t="s">
        <v>2707</v>
      </c>
      <c r="O449" s="172">
        <v>100</v>
      </c>
      <c r="P449" s="172"/>
      <c r="Q449" s="448"/>
      <c r="R449" s="448"/>
      <c r="S449" s="448">
        <v>2.5000000000000001E-2</v>
      </c>
      <c r="T449" s="448">
        <v>2.5000000000000001E-2</v>
      </c>
      <c r="U449" s="448">
        <v>8.75</v>
      </c>
      <c r="V449" s="172"/>
      <c r="W449" s="172"/>
      <c r="X449" s="172"/>
      <c r="Y449" s="172">
        <v>1</v>
      </c>
      <c r="Z449" s="172">
        <v>7</v>
      </c>
      <c r="AA449" s="172">
        <v>2026</v>
      </c>
      <c r="AB449" s="172">
        <v>1</v>
      </c>
      <c r="AC449" s="443"/>
    </row>
    <row r="450" spans="3:29" ht="21.95" customHeight="1">
      <c r="C450" s="126">
        <v>443</v>
      </c>
      <c r="D450" s="126">
        <v>107</v>
      </c>
      <c r="F450" s="126" t="s">
        <v>2689</v>
      </c>
      <c r="G450" s="126" t="s">
        <v>2700</v>
      </c>
      <c r="H450" s="162">
        <v>46209</v>
      </c>
      <c r="I450" s="126">
        <v>1</v>
      </c>
      <c r="J450" s="141" t="s">
        <v>2711</v>
      </c>
      <c r="K450" s="159" t="s">
        <v>2712</v>
      </c>
      <c r="L450" s="126">
        <v>1</v>
      </c>
      <c r="M450" s="126">
        <v>0</v>
      </c>
      <c r="N450" s="159" t="s">
        <v>543</v>
      </c>
      <c r="O450" s="126">
        <v>1</v>
      </c>
      <c r="S450" s="444">
        <v>3.5</v>
      </c>
      <c r="T450" s="444">
        <v>4</v>
      </c>
      <c r="U450" s="444">
        <v>4</v>
      </c>
      <c r="Y450" s="126">
        <v>1</v>
      </c>
      <c r="Z450" s="126">
        <v>7</v>
      </c>
      <c r="AA450" s="126">
        <v>2026</v>
      </c>
      <c r="AB450" s="126">
        <v>1</v>
      </c>
    </row>
    <row r="451" spans="3:29" ht="21.95" customHeight="1">
      <c r="C451" s="126">
        <v>444</v>
      </c>
      <c r="D451" s="126">
        <v>107</v>
      </c>
      <c r="F451" s="126" t="s">
        <v>2689</v>
      </c>
      <c r="G451" s="126" t="s">
        <v>2700</v>
      </c>
      <c r="H451" s="162">
        <v>46209</v>
      </c>
      <c r="I451" s="126">
        <v>1</v>
      </c>
      <c r="J451" s="141" t="s">
        <v>2716</v>
      </c>
      <c r="K451" s="159" t="s">
        <v>2717</v>
      </c>
      <c r="L451" s="126">
        <v>1</v>
      </c>
      <c r="M451" s="126">
        <v>0</v>
      </c>
      <c r="N451" s="159" t="s">
        <v>543</v>
      </c>
      <c r="O451" s="126">
        <v>1</v>
      </c>
      <c r="S451" s="444">
        <v>4</v>
      </c>
      <c r="T451" s="444">
        <v>5</v>
      </c>
      <c r="U451" s="444">
        <v>5</v>
      </c>
      <c r="Y451" s="126">
        <v>1</v>
      </c>
      <c r="Z451" s="126">
        <v>7</v>
      </c>
      <c r="AA451" s="126">
        <v>2026</v>
      </c>
      <c r="AB451" s="126">
        <v>1</v>
      </c>
    </row>
    <row r="452" spans="3:29" ht="21.95" customHeight="1">
      <c r="C452" s="126">
        <v>445</v>
      </c>
      <c r="D452" s="126">
        <v>107</v>
      </c>
      <c r="F452" s="126" t="s">
        <v>2689</v>
      </c>
      <c r="G452" s="126" t="s">
        <v>2700</v>
      </c>
      <c r="H452" s="162">
        <v>46209</v>
      </c>
      <c r="I452" s="126">
        <v>1</v>
      </c>
      <c r="J452" s="141" t="s">
        <v>2721</v>
      </c>
      <c r="K452" s="159" t="s">
        <v>2722</v>
      </c>
      <c r="L452" s="126">
        <v>2</v>
      </c>
      <c r="M452" s="126">
        <v>0</v>
      </c>
      <c r="N452" s="159" t="s">
        <v>2342</v>
      </c>
      <c r="O452" s="126">
        <v>100</v>
      </c>
      <c r="S452" s="444">
        <v>0.28000000000000003</v>
      </c>
      <c r="T452" s="444">
        <v>0.5</v>
      </c>
      <c r="U452" s="444">
        <v>1</v>
      </c>
      <c r="Y452" s="126">
        <v>1</v>
      </c>
      <c r="Z452" s="126">
        <v>7</v>
      </c>
      <c r="AA452" s="126">
        <v>2026</v>
      </c>
      <c r="AB452" s="126">
        <v>1</v>
      </c>
    </row>
    <row r="453" spans="3:29" ht="21.95" customHeight="1">
      <c r="C453" s="126">
        <v>446</v>
      </c>
      <c r="D453" s="126">
        <v>108</v>
      </c>
      <c r="F453" s="126" t="s">
        <v>2689</v>
      </c>
      <c r="G453" s="126" t="s">
        <v>2726</v>
      </c>
      <c r="H453" s="162">
        <v>46209</v>
      </c>
      <c r="I453" s="126">
        <v>1</v>
      </c>
      <c r="J453" s="141" t="s">
        <v>2487</v>
      </c>
      <c r="K453" s="159" t="s">
        <v>2488</v>
      </c>
      <c r="L453" s="126">
        <v>2</v>
      </c>
      <c r="M453" s="126">
        <v>0</v>
      </c>
      <c r="N453" s="159" t="s">
        <v>2489</v>
      </c>
      <c r="O453" s="126">
        <v>1</v>
      </c>
      <c r="S453" s="444">
        <v>12</v>
      </c>
      <c r="T453" s="444">
        <v>15</v>
      </c>
      <c r="U453" s="444">
        <v>30</v>
      </c>
      <c r="Y453" s="126">
        <v>1</v>
      </c>
      <c r="Z453" s="126">
        <v>7</v>
      </c>
      <c r="AA453" s="126">
        <v>2026</v>
      </c>
      <c r="AB453" s="126">
        <v>1</v>
      </c>
    </row>
    <row r="454" spans="3:29" ht="21.95" customHeight="1">
      <c r="C454" s="126">
        <v>447</v>
      </c>
      <c r="D454" s="126">
        <v>108</v>
      </c>
      <c r="F454" s="126" t="s">
        <v>2689</v>
      </c>
      <c r="G454" s="126" t="s">
        <v>2726</v>
      </c>
      <c r="H454" s="162">
        <v>46209</v>
      </c>
      <c r="I454" s="126">
        <v>1</v>
      </c>
      <c r="J454" s="141" t="s">
        <v>750</v>
      </c>
      <c r="K454" s="159" t="s">
        <v>751</v>
      </c>
      <c r="L454" s="126">
        <v>5</v>
      </c>
      <c r="M454" s="126">
        <v>0</v>
      </c>
      <c r="N454" s="159" t="s">
        <v>792</v>
      </c>
      <c r="O454" s="126">
        <v>20</v>
      </c>
      <c r="S454" s="444">
        <v>4.1500000000000004</v>
      </c>
      <c r="T454" s="444">
        <v>4.5</v>
      </c>
      <c r="U454" s="444">
        <v>22.5</v>
      </c>
      <c r="Y454" s="126">
        <v>1</v>
      </c>
      <c r="Z454" s="126">
        <v>7</v>
      </c>
      <c r="AA454" s="126">
        <v>2026</v>
      </c>
      <c r="AB454" s="126">
        <v>1</v>
      </c>
    </row>
    <row r="455" spans="3:29" ht="21.95" customHeight="1">
      <c r="C455" s="126">
        <v>448</v>
      </c>
      <c r="D455" s="126">
        <v>108</v>
      </c>
      <c r="F455" s="126" t="s">
        <v>2689</v>
      </c>
      <c r="G455" s="126" t="s">
        <v>2726</v>
      </c>
      <c r="H455" s="162">
        <v>46209</v>
      </c>
      <c r="I455" s="126">
        <v>1</v>
      </c>
      <c r="J455" s="141" t="s">
        <v>2496</v>
      </c>
      <c r="K455" s="159" t="s">
        <v>2497</v>
      </c>
      <c r="L455" s="126">
        <v>50</v>
      </c>
      <c r="M455" s="126">
        <v>0</v>
      </c>
      <c r="N455" s="159" t="s">
        <v>543</v>
      </c>
      <c r="O455" s="126">
        <v>100</v>
      </c>
      <c r="S455" s="444">
        <v>0.04</v>
      </c>
      <c r="T455" s="444">
        <v>0.05</v>
      </c>
      <c r="U455" s="444">
        <v>2.5</v>
      </c>
      <c r="Y455" s="126">
        <v>1</v>
      </c>
      <c r="Z455" s="126">
        <v>7</v>
      </c>
      <c r="AA455" s="126">
        <v>2026</v>
      </c>
      <c r="AB455" s="126">
        <v>1</v>
      </c>
    </row>
    <row r="456" spans="3:29" ht="21.95" customHeight="1">
      <c r="C456" s="126">
        <v>449</v>
      </c>
      <c r="D456" s="126">
        <v>109</v>
      </c>
      <c r="F456" s="126" t="s">
        <v>2737</v>
      </c>
      <c r="G456" s="126" t="s">
        <v>2738</v>
      </c>
      <c r="H456" s="162">
        <v>46210</v>
      </c>
      <c r="I456" s="126">
        <v>1</v>
      </c>
      <c r="J456" s="141" t="s">
        <v>750</v>
      </c>
      <c r="K456" s="159" t="s">
        <v>751</v>
      </c>
      <c r="L456" s="126">
        <v>10</v>
      </c>
      <c r="M456" s="126">
        <v>0</v>
      </c>
      <c r="N456" s="159" t="s">
        <v>792</v>
      </c>
      <c r="O456" s="126">
        <v>20</v>
      </c>
      <c r="S456" s="444">
        <v>4.1500000000000004</v>
      </c>
      <c r="T456" s="444">
        <v>4.5</v>
      </c>
      <c r="U456" s="444">
        <v>45</v>
      </c>
      <c r="Y456" s="126">
        <v>1</v>
      </c>
      <c r="Z456" s="126">
        <v>7</v>
      </c>
      <c r="AA456" s="126">
        <v>2026</v>
      </c>
      <c r="AB456" s="126">
        <v>1</v>
      </c>
    </row>
    <row r="457" spans="3:29" ht="21.95" customHeight="1">
      <c r="C457" s="126">
        <v>450</v>
      </c>
      <c r="D457" s="126">
        <v>109</v>
      </c>
      <c r="F457" s="126" t="s">
        <v>2737</v>
      </c>
      <c r="G457" s="126" t="s">
        <v>2738</v>
      </c>
      <c r="H457" s="162">
        <v>46210</v>
      </c>
      <c r="I457" s="126">
        <v>1</v>
      </c>
      <c r="J457" s="141" t="s">
        <v>2496</v>
      </c>
      <c r="K457" s="159" t="s">
        <v>2497</v>
      </c>
      <c r="L457" s="126">
        <v>1</v>
      </c>
      <c r="M457" s="126">
        <v>0</v>
      </c>
      <c r="N457" s="159" t="s">
        <v>2498</v>
      </c>
      <c r="O457" s="126">
        <v>1</v>
      </c>
      <c r="S457" s="444">
        <v>4.25</v>
      </c>
      <c r="T457" s="444">
        <v>4.75</v>
      </c>
      <c r="U457" s="444">
        <v>4.75</v>
      </c>
      <c r="Y457" s="126">
        <v>1</v>
      </c>
      <c r="Z457" s="126">
        <v>7</v>
      </c>
      <c r="AA457" s="126">
        <v>2026</v>
      </c>
      <c r="AB457" s="126">
        <v>1</v>
      </c>
    </row>
    <row r="458" spans="3:29" ht="21.95" customHeight="1">
      <c r="C458" s="126">
        <v>451</v>
      </c>
      <c r="D458" s="126">
        <v>109</v>
      </c>
      <c r="F458" s="126" t="s">
        <v>2737</v>
      </c>
      <c r="G458" s="126" t="s">
        <v>2738</v>
      </c>
      <c r="H458" s="162">
        <v>46210</v>
      </c>
      <c r="I458" s="126">
        <v>1</v>
      </c>
      <c r="J458" s="141" t="s">
        <v>2746</v>
      </c>
      <c r="K458" s="159" t="s">
        <v>2747</v>
      </c>
      <c r="L458" s="126">
        <v>1</v>
      </c>
      <c r="M458" s="126">
        <v>0</v>
      </c>
      <c r="N458" s="159" t="s">
        <v>543</v>
      </c>
      <c r="O458" s="126">
        <v>1</v>
      </c>
      <c r="S458" s="444">
        <v>2.5</v>
      </c>
      <c r="T458" s="444">
        <v>3</v>
      </c>
      <c r="U458" s="444">
        <v>3</v>
      </c>
      <c r="Y458" s="126">
        <v>1</v>
      </c>
      <c r="Z458" s="126">
        <v>7</v>
      </c>
      <c r="AA458" s="126">
        <v>2026</v>
      </c>
      <c r="AB458" s="126">
        <v>1</v>
      </c>
    </row>
    <row r="459" spans="3:29" ht="21.95" customHeight="1">
      <c r="C459" s="126">
        <v>452</v>
      </c>
      <c r="D459" s="126">
        <v>110</v>
      </c>
      <c r="F459" s="126" t="s">
        <v>2737</v>
      </c>
      <c r="G459" s="126" t="s">
        <v>2751</v>
      </c>
      <c r="H459" s="162">
        <v>46210</v>
      </c>
      <c r="I459" s="126">
        <v>1</v>
      </c>
      <c r="J459" s="141" t="s">
        <v>750</v>
      </c>
      <c r="K459" s="159" t="s">
        <v>751</v>
      </c>
      <c r="L459" s="126">
        <v>10</v>
      </c>
      <c r="M459" s="126">
        <v>0</v>
      </c>
      <c r="N459" s="159" t="s">
        <v>792</v>
      </c>
      <c r="O459" s="126">
        <v>20</v>
      </c>
      <c r="S459" s="444">
        <v>4.1500000000000004</v>
      </c>
      <c r="T459" s="444">
        <v>4.5</v>
      </c>
      <c r="U459" s="444">
        <v>45</v>
      </c>
      <c r="Y459" s="126">
        <v>1</v>
      </c>
      <c r="Z459" s="126">
        <v>7</v>
      </c>
      <c r="AA459" s="126">
        <v>2026</v>
      </c>
      <c r="AB459" s="126">
        <v>1</v>
      </c>
    </row>
    <row r="460" spans="3:29" ht="21.95" customHeight="1">
      <c r="C460" s="126">
        <v>453</v>
      </c>
      <c r="D460" s="126">
        <v>110</v>
      </c>
      <c r="F460" s="126" t="s">
        <v>2737</v>
      </c>
      <c r="G460" s="126" t="s">
        <v>2751</v>
      </c>
      <c r="H460" s="162">
        <v>46210</v>
      </c>
      <c r="I460" s="126">
        <v>1</v>
      </c>
      <c r="J460" s="141" t="s">
        <v>776</v>
      </c>
      <c r="K460" s="159" t="s">
        <v>777</v>
      </c>
      <c r="L460" s="126">
        <v>2</v>
      </c>
      <c r="M460" s="126">
        <v>0</v>
      </c>
      <c r="N460" s="159" t="s">
        <v>570</v>
      </c>
      <c r="O460" s="126">
        <v>1</v>
      </c>
      <c r="S460" s="444">
        <v>4.09</v>
      </c>
      <c r="T460" s="444">
        <v>4.25</v>
      </c>
      <c r="U460" s="444">
        <v>8.5</v>
      </c>
      <c r="Y460" s="126">
        <v>1</v>
      </c>
      <c r="Z460" s="126">
        <v>7</v>
      </c>
      <c r="AA460" s="126">
        <v>2026</v>
      </c>
      <c r="AB460" s="126">
        <v>1</v>
      </c>
    </row>
    <row r="461" spans="3:29" ht="21.95" customHeight="1">
      <c r="C461" s="126">
        <v>454</v>
      </c>
      <c r="D461" s="126">
        <v>110</v>
      </c>
      <c r="F461" s="126" t="s">
        <v>2737</v>
      </c>
      <c r="G461" s="126" t="s">
        <v>2751</v>
      </c>
      <c r="H461" s="162">
        <v>46210</v>
      </c>
      <c r="I461" s="126">
        <v>1</v>
      </c>
      <c r="J461" s="141" t="s">
        <v>2759</v>
      </c>
      <c r="K461" s="159" t="s">
        <v>2760</v>
      </c>
      <c r="L461" s="126">
        <v>1</v>
      </c>
      <c r="M461" s="126">
        <v>0</v>
      </c>
      <c r="N461" s="159" t="s">
        <v>543</v>
      </c>
      <c r="O461" s="126">
        <v>1</v>
      </c>
      <c r="S461" s="444">
        <v>7.5</v>
      </c>
      <c r="T461" s="444">
        <v>8.5</v>
      </c>
      <c r="U461" s="444">
        <v>8.5</v>
      </c>
      <c r="Y461" s="126">
        <v>1</v>
      </c>
      <c r="Z461" s="126">
        <v>7</v>
      </c>
      <c r="AA461" s="126">
        <v>2026</v>
      </c>
      <c r="AB461" s="126">
        <v>1</v>
      </c>
    </row>
    <row r="462" spans="3:29" s="488" customFormat="1" ht="21.95" customHeight="1">
      <c r="C462" s="126">
        <v>455</v>
      </c>
      <c r="D462" s="126">
        <v>111</v>
      </c>
      <c r="E462" s="126"/>
      <c r="F462" s="126" t="s">
        <v>2737</v>
      </c>
      <c r="G462" s="126" t="s">
        <v>2764</v>
      </c>
      <c r="H462" s="162">
        <v>46210</v>
      </c>
      <c r="I462" s="126">
        <v>1</v>
      </c>
      <c r="J462" s="141" t="s">
        <v>1700</v>
      </c>
      <c r="K462" s="159" t="s">
        <v>2220</v>
      </c>
      <c r="L462" s="126">
        <v>1</v>
      </c>
      <c r="M462" s="126">
        <v>0</v>
      </c>
      <c r="N462" s="159" t="s">
        <v>1702</v>
      </c>
      <c r="O462" s="126">
        <v>1</v>
      </c>
      <c r="P462" s="126"/>
      <c r="Q462" s="444"/>
      <c r="R462" s="444"/>
      <c r="S462" s="444">
        <v>53</v>
      </c>
      <c r="T462" s="444">
        <v>60</v>
      </c>
      <c r="U462" s="444">
        <v>60</v>
      </c>
      <c r="V462" s="126"/>
      <c r="W462" s="126"/>
      <c r="X462" s="126"/>
      <c r="Y462" s="126">
        <v>1</v>
      </c>
      <c r="Z462" s="126">
        <v>7</v>
      </c>
      <c r="AA462" s="126">
        <v>2026</v>
      </c>
      <c r="AB462" s="126">
        <v>1</v>
      </c>
      <c r="AC462" s="487"/>
    </row>
    <row r="463" spans="3:29" s="488" customFormat="1" ht="21.95" customHeight="1">
      <c r="C463" s="126">
        <v>456</v>
      </c>
      <c r="D463" s="126">
        <v>111</v>
      </c>
      <c r="E463" s="126"/>
      <c r="F463" s="126" t="s">
        <v>2737</v>
      </c>
      <c r="G463" s="126" t="s">
        <v>2764</v>
      </c>
      <c r="H463" s="162">
        <v>46210</v>
      </c>
      <c r="I463" s="126">
        <v>1</v>
      </c>
      <c r="J463" s="141" t="s">
        <v>2769</v>
      </c>
      <c r="K463" s="159" t="s">
        <v>2770</v>
      </c>
      <c r="L463" s="126">
        <v>1</v>
      </c>
      <c r="M463" s="126">
        <v>0</v>
      </c>
      <c r="N463" s="159" t="s">
        <v>2771</v>
      </c>
      <c r="O463" s="126">
        <v>1</v>
      </c>
      <c r="P463" s="126"/>
      <c r="Q463" s="444"/>
      <c r="R463" s="444"/>
      <c r="S463" s="444">
        <v>23</v>
      </c>
      <c r="T463" s="444">
        <v>23</v>
      </c>
      <c r="U463" s="444">
        <v>23</v>
      </c>
      <c r="V463" s="126"/>
      <c r="W463" s="126"/>
      <c r="X463" s="126"/>
      <c r="Y463" s="126">
        <v>1</v>
      </c>
      <c r="Z463" s="126">
        <v>7</v>
      </c>
      <c r="AA463" s="126">
        <v>2026</v>
      </c>
      <c r="AB463" s="126">
        <v>1</v>
      </c>
      <c r="AC463" s="487"/>
    </row>
    <row r="464" spans="3:29" s="488" customFormat="1" ht="21.95" customHeight="1">
      <c r="C464" s="126">
        <v>457</v>
      </c>
      <c r="D464" s="126">
        <v>112</v>
      </c>
      <c r="E464" s="126"/>
      <c r="F464" s="126" t="s">
        <v>2775</v>
      </c>
      <c r="G464" s="126" t="s">
        <v>2776</v>
      </c>
      <c r="H464" s="162">
        <v>46211</v>
      </c>
      <c r="I464" s="126">
        <v>1</v>
      </c>
      <c r="J464" s="141" t="s">
        <v>750</v>
      </c>
      <c r="K464" s="159" t="s">
        <v>751</v>
      </c>
      <c r="L464" s="126">
        <v>10</v>
      </c>
      <c r="M464" s="126">
        <v>0</v>
      </c>
      <c r="N464" s="159" t="s">
        <v>792</v>
      </c>
      <c r="O464" s="126">
        <v>20</v>
      </c>
      <c r="P464" s="126"/>
      <c r="Q464" s="444"/>
      <c r="R464" s="444"/>
      <c r="S464" s="444">
        <v>4.1500000000000004</v>
      </c>
      <c r="T464" s="444">
        <v>4.5</v>
      </c>
      <c r="U464" s="444">
        <v>45</v>
      </c>
      <c r="V464" s="126"/>
      <c r="W464" s="126"/>
      <c r="X464" s="126"/>
      <c r="Y464" s="126">
        <v>2</v>
      </c>
      <c r="Z464" s="126">
        <v>7</v>
      </c>
      <c r="AA464" s="126">
        <v>2026</v>
      </c>
      <c r="AB464" s="126">
        <v>1</v>
      </c>
      <c r="AC464" s="487"/>
    </row>
    <row r="465" spans="3:29" s="488" customFormat="1" ht="21.95" customHeight="1">
      <c r="C465" s="126">
        <v>458</v>
      </c>
      <c r="D465" s="126">
        <v>112</v>
      </c>
      <c r="E465" s="126"/>
      <c r="F465" s="126" t="s">
        <v>2775</v>
      </c>
      <c r="G465" s="126" t="s">
        <v>2776</v>
      </c>
      <c r="H465" s="162">
        <v>46211</v>
      </c>
      <c r="I465" s="126">
        <v>1</v>
      </c>
      <c r="J465" s="141" t="s">
        <v>2781</v>
      </c>
      <c r="K465" s="159" t="s">
        <v>2782</v>
      </c>
      <c r="L465" s="126">
        <v>1</v>
      </c>
      <c r="M465" s="126">
        <v>0</v>
      </c>
      <c r="N465" s="159" t="s">
        <v>570</v>
      </c>
      <c r="O465" s="126">
        <v>1</v>
      </c>
      <c r="P465" s="126"/>
      <c r="Q465" s="444"/>
      <c r="R465" s="444"/>
      <c r="S465" s="444">
        <v>10</v>
      </c>
      <c r="T465" s="444">
        <v>11</v>
      </c>
      <c r="U465" s="444">
        <v>11</v>
      </c>
      <c r="V465" s="126"/>
      <c r="W465" s="126"/>
      <c r="X465" s="126"/>
      <c r="Y465" s="126">
        <v>2</v>
      </c>
      <c r="Z465" s="126">
        <v>7</v>
      </c>
      <c r="AA465" s="126">
        <v>2026</v>
      </c>
      <c r="AB465" s="126">
        <v>1</v>
      </c>
      <c r="AC465" s="487"/>
    </row>
    <row r="466" spans="3:29" s="488" customFormat="1" ht="21.95" customHeight="1">
      <c r="C466" s="126">
        <v>459</v>
      </c>
      <c r="D466" s="126">
        <v>112</v>
      </c>
      <c r="E466" s="126"/>
      <c r="F466" s="126" t="s">
        <v>2775</v>
      </c>
      <c r="G466" s="126" t="s">
        <v>2776</v>
      </c>
      <c r="H466" s="162">
        <v>46211</v>
      </c>
      <c r="I466" s="126">
        <v>1</v>
      </c>
      <c r="J466" s="141" t="s">
        <v>574</v>
      </c>
      <c r="K466" s="159" t="s">
        <v>575</v>
      </c>
      <c r="L466" s="126">
        <v>1</v>
      </c>
      <c r="M466" s="126">
        <v>0</v>
      </c>
      <c r="N466" s="159" t="s">
        <v>570</v>
      </c>
      <c r="O466" s="126">
        <v>1</v>
      </c>
      <c r="P466" s="126"/>
      <c r="Q466" s="444"/>
      <c r="R466" s="444"/>
      <c r="S466" s="444">
        <v>3.37</v>
      </c>
      <c r="T466" s="444">
        <v>3.5</v>
      </c>
      <c r="U466" s="444">
        <v>3.5</v>
      </c>
      <c r="V466" s="126"/>
      <c r="W466" s="126"/>
      <c r="X466" s="126"/>
      <c r="Y466" s="126">
        <v>2</v>
      </c>
      <c r="Z466" s="126">
        <v>7</v>
      </c>
      <c r="AA466" s="126">
        <v>2026</v>
      </c>
      <c r="AB466" s="126">
        <v>1</v>
      </c>
      <c r="AC466" s="487"/>
    </row>
    <row r="467" spans="3:29" s="488" customFormat="1" ht="21.95" customHeight="1">
      <c r="C467" s="126">
        <v>460</v>
      </c>
      <c r="D467" s="126">
        <v>112</v>
      </c>
      <c r="E467" s="126"/>
      <c r="F467" s="126" t="s">
        <v>2775</v>
      </c>
      <c r="G467" s="126" t="s">
        <v>2776</v>
      </c>
      <c r="H467" s="162">
        <v>46211</v>
      </c>
      <c r="I467" s="126">
        <v>1</v>
      </c>
      <c r="J467" s="141" t="s">
        <v>2789</v>
      </c>
      <c r="K467" s="159" t="s">
        <v>2790</v>
      </c>
      <c r="L467" s="126">
        <v>1</v>
      </c>
      <c r="M467" s="126">
        <v>0</v>
      </c>
      <c r="N467" s="159" t="s">
        <v>667</v>
      </c>
      <c r="O467" s="126">
        <v>12</v>
      </c>
      <c r="P467" s="126"/>
      <c r="Q467" s="444"/>
      <c r="R467" s="444"/>
      <c r="S467" s="444">
        <v>1.29</v>
      </c>
      <c r="T467" s="444">
        <v>1.75</v>
      </c>
      <c r="U467" s="444">
        <v>1.75</v>
      </c>
      <c r="V467" s="126"/>
      <c r="W467" s="126"/>
      <c r="X467" s="126"/>
      <c r="Y467" s="126">
        <v>2</v>
      </c>
      <c r="Z467" s="126">
        <v>7</v>
      </c>
      <c r="AA467" s="126">
        <v>2026</v>
      </c>
      <c r="AB467" s="126">
        <v>1</v>
      </c>
      <c r="AC467" s="487"/>
    </row>
    <row r="468" spans="3:29" s="488" customFormat="1" ht="21.95" customHeight="1">
      <c r="C468" s="126">
        <v>461</v>
      </c>
      <c r="D468" s="126">
        <v>112</v>
      </c>
      <c r="E468" s="126"/>
      <c r="F468" s="126" t="s">
        <v>2775</v>
      </c>
      <c r="G468" s="126" t="s">
        <v>2776</v>
      </c>
      <c r="H468" s="162">
        <v>46211</v>
      </c>
      <c r="I468" s="126">
        <v>1</v>
      </c>
      <c r="J468" s="141" t="s">
        <v>2794</v>
      </c>
      <c r="K468" s="159" t="s">
        <v>2795</v>
      </c>
      <c r="L468" s="126">
        <v>6</v>
      </c>
      <c r="M468" s="126">
        <v>0</v>
      </c>
      <c r="N468" s="159" t="s">
        <v>543</v>
      </c>
      <c r="O468" s="126">
        <v>1</v>
      </c>
      <c r="P468" s="126"/>
      <c r="Q468" s="444"/>
      <c r="R468" s="444"/>
      <c r="S468" s="444">
        <v>0.12</v>
      </c>
      <c r="T468" s="444">
        <v>0.25</v>
      </c>
      <c r="U468" s="444">
        <v>1.5</v>
      </c>
      <c r="V468" s="126"/>
      <c r="W468" s="126"/>
      <c r="X468" s="126"/>
      <c r="Y468" s="126">
        <v>2</v>
      </c>
      <c r="Z468" s="126">
        <v>7</v>
      </c>
      <c r="AA468" s="126">
        <v>2026</v>
      </c>
      <c r="AB468" s="126">
        <v>1</v>
      </c>
      <c r="AC468" s="487"/>
    </row>
    <row r="469" spans="3:29" s="488" customFormat="1" ht="21.95" customHeight="1">
      <c r="C469" s="126">
        <v>462</v>
      </c>
      <c r="D469" s="126">
        <v>113</v>
      </c>
      <c r="E469" s="126"/>
      <c r="F469" s="126" t="s">
        <v>2775</v>
      </c>
      <c r="G469" s="126" t="s">
        <v>2799</v>
      </c>
      <c r="H469" s="162">
        <v>46211</v>
      </c>
      <c r="I469" s="126">
        <v>1</v>
      </c>
      <c r="J469" s="141" t="s">
        <v>2496</v>
      </c>
      <c r="K469" s="159" t="s">
        <v>2497</v>
      </c>
      <c r="L469" s="126">
        <v>10</v>
      </c>
      <c r="M469" s="126">
        <v>0</v>
      </c>
      <c r="N469" s="159" t="s">
        <v>2498</v>
      </c>
      <c r="O469" s="126">
        <v>1</v>
      </c>
      <c r="P469" s="126"/>
      <c r="Q469" s="444"/>
      <c r="R469" s="444"/>
      <c r="S469" s="444">
        <v>4.25</v>
      </c>
      <c r="T469" s="444">
        <v>4.75</v>
      </c>
      <c r="U469" s="444">
        <v>47.5</v>
      </c>
      <c r="V469" s="126"/>
      <c r="W469" s="126"/>
      <c r="X469" s="126"/>
      <c r="Y469" s="126">
        <v>2</v>
      </c>
      <c r="Z469" s="126">
        <v>7</v>
      </c>
      <c r="AA469" s="126">
        <v>2026</v>
      </c>
      <c r="AB469" s="126">
        <v>1</v>
      </c>
      <c r="AC469" s="487"/>
    </row>
    <row r="470" spans="3:29" s="488" customFormat="1" ht="21.95" customHeight="1">
      <c r="C470" s="126">
        <v>463</v>
      </c>
      <c r="D470" s="126">
        <v>113</v>
      </c>
      <c r="E470" s="126"/>
      <c r="F470" s="126" t="s">
        <v>2775</v>
      </c>
      <c r="G470" s="126" t="s">
        <v>2799</v>
      </c>
      <c r="H470" s="162">
        <v>46211</v>
      </c>
      <c r="I470" s="126">
        <v>1</v>
      </c>
      <c r="J470" s="141" t="s">
        <v>750</v>
      </c>
      <c r="K470" s="159" t="s">
        <v>751</v>
      </c>
      <c r="L470" s="126">
        <v>5</v>
      </c>
      <c r="M470" s="126">
        <v>0</v>
      </c>
      <c r="N470" s="159" t="s">
        <v>792</v>
      </c>
      <c r="O470" s="126">
        <v>20</v>
      </c>
      <c r="P470" s="126"/>
      <c r="Q470" s="444"/>
      <c r="R470" s="444"/>
      <c r="S470" s="444">
        <v>4.1500000000000004</v>
      </c>
      <c r="T470" s="444">
        <v>4.5</v>
      </c>
      <c r="U470" s="444">
        <v>22.5</v>
      </c>
      <c r="V470" s="126"/>
      <c r="W470" s="126"/>
      <c r="X470" s="126"/>
      <c r="Y470" s="126">
        <v>2</v>
      </c>
      <c r="Z470" s="126">
        <v>7</v>
      </c>
      <c r="AA470" s="126">
        <v>2026</v>
      </c>
      <c r="AB470" s="126">
        <v>1</v>
      </c>
      <c r="AC470" s="487"/>
    </row>
    <row r="471" spans="3:29" s="488" customFormat="1" ht="21.95" customHeight="1">
      <c r="C471" s="126">
        <v>464</v>
      </c>
      <c r="D471" s="126">
        <v>114</v>
      </c>
      <c r="E471" s="126"/>
      <c r="F471" s="126" t="s">
        <v>2775</v>
      </c>
      <c r="G471" s="126" t="s">
        <v>2807</v>
      </c>
      <c r="H471" s="162">
        <v>46211</v>
      </c>
      <c r="I471" s="126">
        <v>1</v>
      </c>
      <c r="J471" s="141" t="s">
        <v>2809</v>
      </c>
      <c r="K471" s="159" t="s">
        <v>2810</v>
      </c>
      <c r="L471" s="126">
        <v>1</v>
      </c>
      <c r="M471" s="126">
        <v>0</v>
      </c>
      <c r="N471" s="159" t="s">
        <v>543</v>
      </c>
      <c r="O471" s="126">
        <v>1</v>
      </c>
      <c r="P471" s="126"/>
      <c r="Q471" s="444"/>
      <c r="R471" s="444"/>
      <c r="S471" s="444">
        <v>2.5</v>
      </c>
      <c r="T471" s="444">
        <v>3</v>
      </c>
      <c r="U471" s="444">
        <v>3</v>
      </c>
      <c r="V471" s="126"/>
      <c r="W471" s="126"/>
      <c r="X471" s="126"/>
      <c r="Y471" s="126">
        <v>2</v>
      </c>
      <c r="Z471" s="126">
        <v>7</v>
      </c>
      <c r="AA471" s="126">
        <v>2026</v>
      </c>
      <c r="AB471" s="126">
        <v>1</v>
      </c>
      <c r="AC471" s="487"/>
    </row>
    <row r="472" spans="3:29" s="488" customFormat="1" ht="21.95" customHeight="1">
      <c r="C472" s="126">
        <v>465</v>
      </c>
      <c r="D472" s="126">
        <v>114</v>
      </c>
      <c r="E472" s="126"/>
      <c r="F472" s="126" t="s">
        <v>2775</v>
      </c>
      <c r="G472" s="126" t="s">
        <v>2807</v>
      </c>
      <c r="H472" s="162">
        <v>46211</v>
      </c>
      <c r="I472" s="126">
        <v>1</v>
      </c>
      <c r="J472" s="141" t="s">
        <v>806</v>
      </c>
      <c r="K472" s="159" t="s">
        <v>2814</v>
      </c>
      <c r="L472" s="126">
        <v>2</v>
      </c>
      <c r="M472" s="126">
        <v>0</v>
      </c>
      <c r="N472" s="159" t="s">
        <v>543</v>
      </c>
      <c r="O472" s="126">
        <v>1</v>
      </c>
      <c r="P472" s="126"/>
      <c r="Q472" s="444"/>
      <c r="R472" s="444"/>
      <c r="S472" s="444">
        <v>0.53</v>
      </c>
      <c r="T472" s="444">
        <v>1.5</v>
      </c>
      <c r="U472" s="444">
        <v>3</v>
      </c>
      <c r="V472" s="126"/>
      <c r="W472" s="126"/>
      <c r="X472" s="126"/>
      <c r="Y472" s="126">
        <v>2</v>
      </c>
      <c r="Z472" s="126">
        <v>7</v>
      </c>
      <c r="AA472" s="126">
        <v>2026</v>
      </c>
      <c r="AB472" s="126">
        <v>1</v>
      </c>
      <c r="AC472" s="487"/>
    </row>
    <row r="473" spans="3:29" s="488" customFormat="1" ht="21.95" customHeight="1">
      <c r="C473" s="126">
        <v>466</v>
      </c>
      <c r="D473" s="126">
        <v>114</v>
      </c>
      <c r="E473" s="126"/>
      <c r="F473" s="126" t="s">
        <v>2775</v>
      </c>
      <c r="G473" s="126" t="s">
        <v>2807</v>
      </c>
      <c r="H473" s="162">
        <v>46211</v>
      </c>
      <c r="I473" s="126">
        <v>1</v>
      </c>
      <c r="J473" s="141" t="s">
        <v>2818</v>
      </c>
      <c r="K473" s="159" t="s">
        <v>2819</v>
      </c>
      <c r="L473" s="126">
        <v>3</v>
      </c>
      <c r="M473" s="126">
        <v>0</v>
      </c>
      <c r="N473" s="159" t="s">
        <v>543</v>
      </c>
      <c r="O473" s="126">
        <v>1</v>
      </c>
      <c r="P473" s="126"/>
      <c r="Q473" s="444"/>
      <c r="R473" s="444"/>
      <c r="S473" s="444">
        <v>0.45</v>
      </c>
      <c r="T473" s="444">
        <v>0.75</v>
      </c>
      <c r="U473" s="444">
        <v>2.25</v>
      </c>
      <c r="V473" s="126"/>
      <c r="W473" s="126"/>
      <c r="X473" s="126"/>
      <c r="Y473" s="126">
        <v>2</v>
      </c>
      <c r="Z473" s="126">
        <v>7</v>
      </c>
      <c r="AA473" s="126">
        <v>2026</v>
      </c>
      <c r="AB473" s="126">
        <v>1</v>
      </c>
      <c r="AC473" s="487"/>
    </row>
    <row r="474" spans="3:29" s="488" customFormat="1" ht="21.95" customHeight="1">
      <c r="C474" s="126">
        <v>467</v>
      </c>
      <c r="D474" s="126">
        <v>114</v>
      </c>
      <c r="E474" s="126"/>
      <c r="F474" s="126" t="s">
        <v>2775</v>
      </c>
      <c r="G474" s="126" t="s">
        <v>2807</v>
      </c>
      <c r="H474" s="162">
        <v>46211</v>
      </c>
      <c r="I474" s="126">
        <v>1</v>
      </c>
      <c r="J474" s="141" t="s">
        <v>1111</v>
      </c>
      <c r="K474" s="159" t="s">
        <v>2823</v>
      </c>
      <c r="L474" s="126">
        <v>1</v>
      </c>
      <c r="M474" s="126">
        <v>0</v>
      </c>
      <c r="N474" s="159" t="s">
        <v>543</v>
      </c>
      <c r="O474" s="126">
        <v>1</v>
      </c>
      <c r="P474" s="126"/>
      <c r="Q474" s="444"/>
      <c r="R474" s="444"/>
      <c r="S474" s="444">
        <v>0.28999999999999998</v>
      </c>
      <c r="T474" s="444">
        <v>1</v>
      </c>
      <c r="U474" s="444">
        <v>1</v>
      </c>
      <c r="V474" s="126"/>
      <c r="W474" s="126"/>
      <c r="X474" s="126"/>
      <c r="Y474" s="126">
        <v>2</v>
      </c>
      <c r="Z474" s="126">
        <v>7</v>
      </c>
      <c r="AA474" s="126">
        <v>2026</v>
      </c>
      <c r="AB474" s="126">
        <v>1</v>
      </c>
      <c r="AC474" s="487"/>
    </row>
    <row r="475" spans="3:29" s="488" customFormat="1" ht="21.95" customHeight="1">
      <c r="C475" s="126">
        <v>468</v>
      </c>
      <c r="D475" s="126">
        <v>114</v>
      </c>
      <c r="E475" s="126"/>
      <c r="F475" s="126" t="s">
        <v>2775</v>
      </c>
      <c r="G475" s="126" t="s">
        <v>2807</v>
      </c>
      <c r="H475" s="162">
        <v>46211</v>
      </c>
      <c r="I475" s="126">
        <v>1</v>
      </c>
      <c r="J475" s="141" t="s">
        <v>1811</v>
      </c>
      <c r="K475" s="159" t="s">
        <v>2299</v>
      </c>
      <c r="L475" s="126">
        <v>1</v>
      </c>
      <c r="M475" s="126">
        <v>0</v>
      </c>
      <c r="N475" s="159" t="s">
        <v>570</v>
      </c>
      <c r="O475" s="126">
        <v>1</v>
      </c>
      <c r="P475" s="126"/>
      <c r="Q475" s="444"/>
      <c r="R475" s="444"/>
      <c r="S475" s="444">
        <v>1.1499999999999999</v>
      </c>
      <c r="T475" s="444">
        <v>1.5</v>
      </c>
      <c r="U475" s="444">
        <v>1.5</v>
      </c>
      <c r="V475" s="126"/>
      <c r="W475" s="126"/>
      <c r="X475" s="126"/>
      <c r="Y475" s="126">
        <v>2</v>
      </c>
      <c r="Z475" s="126">
        <v>7</v>
      </c>
      <c r="AA475" s="126">
        <v>2026</v>
      </c>
      <c r="AB475" s="126">
        <v>1</v>
      </c>
      <c r="AC475" s="487"/>
    </row>
    <row r="476" spans="3:29" s="488" customFormat="1" ht="21.95" customHeight="1">
      <c r="C476" s="126">
        <v>469</v>
      </c>
      <c r="D476" s="126">
        <v>114</v>
      </c>
      <c r="E476" s="126"/>
      <c r="F476" s="126" t="s">
        <v>2775</v>
      </c>
      <c r="G476" s="126" t="s">
        <v>2807</v>
      </c>
      <c r="H476" s="162">
        <v>46211</v>
      </c>
      <c r="I476" s="126">
        <v>1</v>
      </c>
      <c r="J476" s="141" t="s">
        <v>694</v>
      </c>
      <c r="K476" s="159" t="s">
        <v>2310</v>
      </c>
      <c r="L476" s="126">
        <v>2</v>
      </c>
      <c r="M476" s="126">
        <v>0</v>
      </c>
      <c r="N476" s="159" t="s">
        <v>570</v>
      </c>
      <c r="O476" s="126">
        <v>1</v>
      </c>
      <c r="P476" s="126"/>
      <c r="Q476" s="444"/>
      <c r="R476" s="444"/>
      <c r="S476" s="444">
        <v>3.3</v>
      </c>
      <c r="T476" s="444">
        <v>3.5</v>
      </c>
      <c r="U476" s="444">
        <v>7</v>
      </c>
      <c r="V476" s="126"/>
      <c r="W476" s="126"/>
      <c r="X476" s="126"/>
      <c r="Y476" s="126">
        <v>2</v>
      </c>
      <c r="Z476" s="126">
        <v>7</v>
      </c>
      <c r="AA476" s="126">
        <v>2026</v>
      </c>
      <c r="AB476" s="126">
        <v>1</v>
      </c>
      <c r="AC476" s="487"/>
    </row>
    <row r="477" spans="3:29" s="488" customFormat="1" ht="21.95" customHeight="1">
      <c r="C477" s="126">
        <v>470</v>
      </c>
      <c r="D477" s="126">
        <v>114</v>
      </c>
      <c r="E477" s="126"/>
      <c r="F477" s="126" t="s">
        <v>2775</v>
      </c>
      <c r="G477" s="126" t="s">
        <v>2807</v>
      </c>
      <c r="H477" s="162">
        <v>46211</v>
      </c>
      <c r="I477" s="126">
        <v>1</v>
      </c>
      <c r="J477" s="141" t="s">
        <v>2833</v>
      </c>
      <c r="K477" s="159" t="s">
        <v>2834</v>
      </c>
      <c r="L477" s="126">
        <v>1</v>
      </c>
      <c r="M477" s="126">
        <v>0</v>
      </c>
      <c r="N477" s="159" t="s">
        <v>543</v>
      </c>
      <c r="O477" s="126">
        <v>1</v>
      </c>
      <c r="P477" s="126"/>
      <c r="Q477" s="444"/>
      <c r="R477" s="444"/>
      <c r="S477" s="444">
        <v>0.28999999999999998</v>
      </c>
      <c r="T477" s="444">
        <v>0.63</v>
      </c>
      <c r="U477" s="444">
        <v>0.63</v>
      </c>
      <c r="V477" s="126"/>
      <c r="W477" s="126"/>
      <c r="X477" s="126"/>
      <c r="Y477" s="126">
        <v>2</v>
      </c>
      <c r="Z477" s="126">
        <v>7</v>
      </c>
      <c r="AA477" s="126">
        <v>2026</v>
      </c>
      <c r="AB477" s="126">
        <v>1</v>
      </c>
      <c r="AC477" s="487"/>
    </row>
    <row r="478" spans="3:29" s="488" customFormat="1" ht="21.95" customHeight="1">
      <c r="C478" s="126">
        <v>471</v>
      </c>
      <c r="D478" s="126">
        <v>115</v>
      </c>
      <c r="E478" s="126"/>
      <c r="F478" s="126" t="s">
        <v>2838</v>
      </c>
      <c r="G478" s="126" t="s">
        <v>2839</v>
      </c>
      <c r="H478" s="162">
        <v>46212</v>
      </c>
      <c r="I478" s="126">
        <v>1</v>
      </c>
      <c r="J478" s="141" t="s">
        <v>750</v>
      </c>
      <c r="K478" s="159" t="s">
        <v>751</v>
      </c>
      <c r="L478" s="126">
        <v>10</v>
      </c>
      <c r="M478" s="126">
        <v>0</v>
      </c>
      <c r="N478" s="159" t="s">
        <v>792</v>
      </c>
      <c r="O478" s="126">
        <v>20</v>
      </c>
      <c r="P478" s="126"/>
      <c r="Q478" s="444"/>
      <c r="R478" s="444"/>
      <c r="S478" s="444">
        <v>4.1500000000000004</v>
      </c>
      <c r="T478" s="444">
        <v>4.5</v>
      </c>
      <c r="U478" s="444">
        <v>45</v>
      </c>
      <c r="V478" s="126"/>
      <c r="W478" s="126"/>
      <c r="X478" s="126"/>
      <c r="Y478" s="126">
        <v>2</v>
      </c>
      <c r="Z478" s="126">
        <v>7</v>
      </c>
      <c r="AA478" s="126">
        <v>2026</v>
      </c>
      <c r="AB478" s="126">
        <v>1</v>
      </c>
      <c r="AC478" s="487"/>
    </row>
    <row r="479" spans="3:29" s="488" customFormat="1" ht="21.95" customHeight="1">
      <c r="C479" s="126">
        <v>472</v>
      </c>
      <c r="D479" s="126">
        <v>115</v>
      </c>
      <c r="E479" s="126"/>
      <c r="F479" s="126" t="s">
        <v>2838</v>
      </c>
      <c r="G479" s="126" t="s">
        <v>2839</v>
      </c>
      <c r="H479" s="162">
        <v>46212</v>
      </c>
      <c r="I479" s="126">
        <v>1</v>
      </c>
      <c r="J479" s="141" t="s">
        <v>2487</v>
      </c>
      <c r="K479" s="159" t="s">
        <v>2488</v>
      </c>
      <c r="L479" s="126">
        <v>1</v>
      </c>
      <c r="M479" s="126">
        <v>0</v>
      </c>
      <c r="N479" s="159" t="s">
        <v>2489</v>
      </c>
      <c r="O479" s="126">
        <v>1</v>
      </c>
      <c r="P479" s="126"/>
      <c r="Q479" s="444"/>
      <c r="R479" s="444"/>
      <c r="S479" s="444">
        <v>12</v>
      </c>
      <c r="T479" s="444">
        <v>15</v>
      </c>
      <c r="U479" s="444">
        <v>15</v>
      </c>
      <c r="V479" s="126"/>
      <c r="W479" s="126"/>
      <c r="X479" s="126"/>
      <c r="Y479" s="126">
        <v>2</v>
      </c>
      <c r="Z479" s="126">
        <v>7</v>
      </c>
      <c r="AA479" s="126">
        <v>2026</v>
      </c>
      <c r="AB479" s="126">
        <v>1</v>
      </c>
      <c r="AC479" s="487"/>
    </row>
    <row r="480" spans="3:29" s="488" customFormat="1" ht="21.95" customHeight="1">
      <c r="C480" s="126">
        <v>473</v>
      </c>
      <c r="D480" s="126">
        <v>115</v>
      </c>
      <c r="E480" s="126"/>
      <c r="F480" s="126" t="s">
        <v>2838</v>
      </c>
      <c r="G480" s="126" t="s">
        <v>2839</v>
      </c>
      <c r="H480" s="162">
        <v>46212</v>
      </c>
      <c r="I480" s="126">
        <v>1</v>
      </c>
      <c r="J480" s="141" t="s">
        <v>2469</v>
      </c>
      <c r="K480" s="159" t="s">
        <v>2470</v>
      </c>
      <c r="L480" s="126">
        <v>1</v>
      </c>
      <c r="M480" s="126">
        <v>0</v>
      </c>
      <c r="N480" s="159" t="s">
        <v>2489</v>
      </c>
      <c r="O480" s="126">
        <v>1</v>
      </c>
      <c r="P480" s="126"/>
      <c r="Q480" s="444"/>
      <c r="R480" s="444"/>
      <c r="S480" s="444">
        <v>17</v>
      </c>
      <c r="T480" s="444">
        <v>20</v>
      </c>
      <c r="U480" s="444">
        <v>20</v>
      </c>
      <c r="V480" s="126"/>
      <c r="W480" s="126"/>
      <c r="X480" s="126"/>
      <c r="Y480" s="126">
        <v>2</v>
      </c>
      <c r="Z480" s="126">
        <v>7</v>
      </c>
      <c r="AA480" s="126">
        <v>2026</v>
      </c>
      <c r="AB480" s="126">
        <v>1</v>
      </c>
      <c r="AC480" s="487"/>
    </row>
    <row r="481" spans="3:29" s="488" customFormat="1" ht="21.95" customHeight="1">
      <c r="C481" s="126">
        <v>474</v>
      </c>
      <c r="D481" s="126">
        <v>115</v>
      </c>
      <c r="E481" s="126"/>
      <c r="F481" s="126" t="s">
        <v>2838</v>
      </c>
      <c r="G481" s="126" t="s">
        <v>2839</v>
      </c>
      <c r="H481" s="162">
        <v>46212</v>
      </c>
      <c r="I481" s="126">
        <v>1</v>
      </c>
      <c r="J481" s="141" t="s">
        <v>2496</v>
      </c>
      <c r="K481" s="159" t="s">
        <v>2497</v>
      </c>
      <c r="L481" s="126">
        <v>1</v>
      </c>
      <c r="M481" s="126">
        <v>0</v>
      </c>
      <c r="N481" s="159" t="s">
        <v>2498</v>
      </c>
      <c r="O481" s="126">
        <v>1</v>
      </c>
      <c r="P481" s="126"/>
      <c r="Q481" s="444"/>
      <c r="R481" s="444"/>
      <c r="S481" s="444">
        <v>4.25</v>
      </c>
      <c r="T481" s="444">
        <v>4.75</v>
      </c>
      <c r="U481" s="444">
        <v>4.75</v>
      </c>
      <c r="V481" s="126"/>
      <c r="W481" s="126"/>
      <c r="X481" s="126"/>
      <c r="Y481" s="126">
        <v>2</v>
      </c>
      <c r="Z481" s="126">
        <v>7</v>
      </c>
      <c r="AA481" s="126">
        <v>2026</v>
      </c>
      <c r="AB481" s="126">
        <v>1</v>
      </c>
      <c r="AC481" s="487"/>
    </row>
    <row r="482" spans="3:29" s="488" customFormat="1" ht="21.95" customHeight="1">
      <c r="C482" s="126">
        <v>475</v>
      </c>
      <c r="D482" s="126">
        <v>116</v>
      </c>
      <c r="E482" s="126"/>
      <c r="F482" s="126" t="s">
        <v>2838</v>
      </c>
      <c r="G482" s="126" t="s">
        <v>2853</v>
      </c>
      <c r="H482" s="162">
        <v>46212</v>
      </c>
      <c r="I482" s="126">
        <v>1</v>
      </c>
      <c r="J482" s="141" t="s">
        <v>552</v>
      </c>
      <c r="K482" s="159" t="s">
        <v>2216</v>
      </c>
      <c r="L482" s="126">
        <v>1</v>
      </c>
      <c r="M482" s="126">
        <v>0</v>
      </c>
      <c r="N482" s="159" t="s">
        <v>543</v>
      </c>
      <c r="O482" s="126">
        <v>12</v>
      </c>
      <c r="P482" s="126"/>
      <c r="Q482" s="444"/>
      <c r="R482" s="444"/>
      <c r="S482" s="444">
        <v>3.3</v>
      </c>
      <c r="T482" s="444">
        <v>4</v>
      </c>
      <c r="U482" s="444">
        <v>4</v>
      </c>
      <c r="V482" s="126"/>
      <c r="W482" s="126"/>
      <c r="X482" s="126"/>
      <c r="Y482" s="126">
        <v>2</v>
      </c>
      <c r="Z482" s="126">
        <v>7</v>
      </c>
      <c r="AA482" s="126">
        <v>2026</v>
      </c>
      <c r="AB482" s="126">
        <v>1</v>
      </c>
      <c r="AC482" s="487"/>
    </row>
    <row r="483" spans="3:29" s="488" customFormat="1" ht="21.95" customHeight="1">
      <c r="C483" s="126">
        <v>476</v>
      </c>
      <c r="D483" s="126">
        <v>116</v>
      </c>
      <c r="E483" s="126"/>
      <c r="F483" s="126" t="s">
        <v>2838</v>
      </c>
      <c r="G483" s="126" t="s">
        <v>2853</v>
      </c>
      <c r="H483" s="162">
        <v>46212</v>
      </c>
      <c r="I483" s="126">
        <v>1</v>
      </c>
      <c r="J483" s="141" t="s">
        <v>2094</v>
      </c>
      <c r="K483" s="159" t="s">
        <v>2095</v>
      </c>
      <c r="L483" s="126">
        <v>2</v>
      </c>
      <c r="M483" s="126">
        <v>0</v>
      </c>
      <c r="N483" s="159" t="s">
        <v>543</v>
      </c>
      <c r="O483" s="126">
        <v>12</v>
      </c>
      <c r="P483" s="126"/>
      <c r="Q483" s="444"/>
      <c r="R483" s="444"/>
      <c r="S483" s="444">
        <v>0.2</v>
      </c>
      <c r="T483" s="444">
        <v>0.5</v>
      </c>
      <c r="U483" s="444">
        <v>1</v>
      </c>
      <c r="V483" s="126"/>
      <c r="W483" s="126"/>
      <c r="X483" s="126"/>
      <c r="Y483" s="126">
        <v>2</v>
      </c>
      <c r="Z483" s="126">
        <v>7</v>
      </c>
      <c r="AA483" s="126">
        <v>2026</v>
      </c>
      <c r="AB483" s="126">
        <v>1</v>
      </c>
      <c r="AC483" s="487"/>
    </row>
    <row r="484" spans="3:29" s="488" customFormat="1" ht="21.95" customHeight="1">
      <c r="C484" s="126">
        <v>477</v>
      </c>
      <c r="D484" s="126">
        <v>116</v>
      </c>
      <c r="E484" s="126"/>
      <c r="F484" s="126" t="s">
        <v>2838</v>
      </c>
      <c r="G484" s="126" t="s">
        <v>2853</v>
      </c>
      <c r="H484" s="162">
        <v>46212</v>
      </c>
      <c r="I484" s="126">
        <v>1</v>
      </c>
      <c r="J484" s="141" t="s">
        <v>2639</v>
      </c>
      <c r="K484" s="159" t="s">
        <v>2640</v>
      </c>
      <c r="L484" s="126">
        <v>3</v>
      </c>
      <c r="M484" s="126">
        <v>0</v>
      </c>
      <c r="N484" s="159" t="s">
        <v>2365</v>
      </c>
      <c r="O484" s="126">
        <v>10</v>
      </c>
      <c r="P484" s="126"/>
      <c r="Q484" s="444"/>
      <c r="R484" s="444"/>
      <c r="S484" s="444">
        <v>0.18</v>
      </c>
      <c r="T484" s="444">
        <v>0.25</v>
      </c>
      <c r="U484" s="444">
        <v>0.75</v>
      </c>
      <c r="V484" s="126"/>
      <c r="W484" s="126"/>
      <c r="X484" s="126"/>
      <c r="Y484" s="126">
        <v>2</v>
      </c>
      <c r="Z484" s="126">
        <v>7</v>
      </c>
      <c r="AA484" s="126">
        <v>2026</v>
      </c>
      <c r="AB484" s="126">
        <v>1</v>
      </c>
      <c r="AC484" s="487"/>
    </row>
    <row r="485" spans="3:29" s="488" customFormat="1" ht="21.95" customHeight="1">
      <c r="C485" s="126">
        <v>478</v>
      </c>
      <c r="D485" s="126">
        <v>116</v>
      </c>
      <c r="E485" s="126"/>
      <c r="F485" s="126" t="s">
        <v>2838</v>
      </c>
      <c r="G485" s="126" t="s">
        <v>2853</v>
      </c>
      <c r="H485" s="162">
        <v>46212</v>
      </c>
      <c r="I485" s="126">
        <v>1</v>
      </c>
      <c r="J485" s="141" t="s">
        <v>2864</v>
      </c>
      <c r="K485" s="159" t="s">
        <v>2865</v>
      </c>
      <c r="L485" s="126">
        <v>4</v>
      </c>
      <c r="M485" s="126">
        <v>0</v>
      </c>
      <c r="N485" s="159" t="s">
        <v>543</v>
      </c>
      <c r="O485" s="126">
        <v>1</v>
      </c>
      <c r="P485" s="126"/>
      <c r="Q485" s="444"/>
      <c r="R485" s="444"/>
      <c r="S485" s="444">
        <v>0.12</v>
      </c>
      <c r="T485" s="444">
        <v>0.25</v>
      </c>
      <c r="U485" s="444">
        <v>1</v>
      </c>
      <c r="V485" s="126"/>
      <c r="W485" s="126"/>
      <c r="X485" s="126"/>
      <c r="Y485" s="126">
        <v>2</v>
      </c>
      <c r="Z485" s="126">
        <v>7</v>
      </c>
      <c r="AA485" s="126">
        <v>2026</v>
      </c>
      <c r="AB485" s="126">
        <v>1</v>
      </c>
      <c r="AC485" s="487"/>
    </row>
    <row r="486" spans="3:29" ht="21.95" customHeight="1">
      <c r="C486" s="126">
        <v>479</v>
      </c>
      <c r="D486" s="126">
        <v>116</v>
      </c>
      <c r="F486" s="126" t="s">
        <v>2838</v>
      </c>
      <c r="G486" s="126" t="s">
        <v>2853</v>
      </c>
      <c r="H486" s="162">
        <v>46212</v>
      </c>
      <c r="I486" s="126">
        <v>1</v>
      </c>
      <c r="J486" s="141" t="s">
        <v>2869</v>
      </c>
      <c r="K486" s="159" t="s">
        <v>2870</v>
      </c>
      <c r="L486" s="126">
        <v>1</v>
      </c>
      <c r="M486" s="126">
        <v>0</v>
      </c>
      <c r="N486" s="159" t="s">
        <v>543</v>
      </c>
      <c r="O486" s="126">
        <v>1</v>
      </c>
      <c r="S486" s="444">
        <v>9</v>
      </c>
      <c r="T486" s="444">
        <v>12</v>
      </c>
      <c r="U486" s="444">
        <v>12</v>
      </c>
      <c r="Y486" s="126">
        <v>2</v>
      </c>
      <c r="Z486" s="126">
        <v>7</v>
      </c>
      <c r="AA486" s="126">
        <v>2026</v>
      </c>
      <c r="AB486" s="126">
        <v>1</v>
      </c>
    </row>
    <row r="487" spans="3:29" ht="21.95" customHeight="1">
      <c r="C487" s="126">
        <v>480</v>
      </c>
      <c r="D487" s="126">
        <v>116</v>
      </c>
      <c r="F487" s="126" t="s">
        <v>2838</v>
      </c>
      <c r="G487" s="126" t="s">
        <v>2853</v>
      </c>
      <c r="H487" s="162">
        <v>46212</v>
      </c>
      <c r="I487" s="126">
        <v>1</v>
      </c>
      <c r="J487" s="141" t="s">
        <v>2746</v>
      </c>
      <c r="K487" s="159" t="s">
        <v>2747</v>
      </c>
      <c r="L487" s="126">
        <v>1</v>
      </c>
      <c r="M487" s="126">
        <v>0</v>
      </c>
      <c r="N487" s="159" t="s">
        <v>543</v>
      </c>
      <c r="O487" s="126">
        <v>1</v>
      </c>
      <c r="S487" s="444">
        <v>2.5</v>
      </c>
      <c r="T487" s="444">
        <v>3</v>
      </c>
      <c r="U487" s="444">
        <v>3</v>
      </c>
      <c r="Y487" s="126">
        <v>2</v>
      </c>
      <c r="Z487" s="126">
        <v>7</v>
      </c>
      <c r="AA487" s="126">
        <v>2026</v>
      </c>
      <c r="AB487" s="126">
        <v>1</v>
      </c>
    </row>
    <row r="488" spans="3:29" ht="21.95" customHeight="1">
      <c r="C488" s="126">
        <v>481</v>
      </c>
      <c r="D488" s="126">
        <v>116</v>
      </c>
      <c r="F488" s="126" t="s">
        <v>2838</v>
      </c>
      <c r="G488" s="126" t="s">
        <v>2853</v>
      </c>
      <c r="H488" s="162">
        <v>46212</v>
      </c>
      <c r="I488" s="126">
        <v>1</v>
      </c>
      <c r="J488" s="141" t="s">
        <v>2877</v>
      </c>
      <c r="K488" s="159" t="s">
        <v>2878</v>
      </c>
      <c r="L488" s="126">
        <v>1</v>
      </c>
      <c r="M488" s="126">
        <v>0</v>
      </c>
      <c r="N488" s="159" t="s">
        <v>2771</v>
      </c>
      <c r="O488" s="126">
        <v>1</v>
      </c>
      <c r="S488" s="444">
        <v>12</v>
      </c>
      <c r="T488" s="444">
        <v>15</v>
      </c>
      <c r="U488" s="444">
        <v>15</v>
      </c>
      <c r="Y488" s="126">
        <v>2</v>
      </c>
      <c r="Z488" s="126">
        <v>7</v>
      </c>
      <c r="AA488" s="126">
        <v>2026</v>
      </c>
      <c r="AB488" s="126">
        <v>1</v>
      </c>
    </row>
    <row r="489" spans="3:29" ht="21.95" customHeight="1">
      <c r="C489" s="126">
        <v>482</v>
      </c>
      <c r="D489" s="126">
        <v>116</v>
      </c>
      <c r="F489" s="126" t="s">
        <v>2838</v>
      </c>
      <c r="G489" s="126" t="s">
        <v>2853</v>
      </c>
      <c r="H489" s="162">
        <v>46212</v>
      </c>
      <c r="I489" s="126">
        <v>1</v>
      </c>
      <c r="J489" s="141" t="s">
        <v>2769</v>
      </c>
      <c r="K489" s="159" t="s">
        <v>2770</v>
      </c>
      <c r="L489" s="126">
        <v>1</v>
      </c>
      <c r="M489" s="126">
        <v>0</v>
      </c>
      <c r="N489" s="159" t="s">
        <v>2771</v>
      </c>
      <c r="O489" s="126">
        <v>1</v>
      </c>
      <c r="S489" s="444">
        <v>23</v>
      </c>
      <c r="T489" s="444">
        <v>24</v>
      </c>
      <c r="U489" s="444">
        <v>24</v>
      </c>
      <c r="Y489" s="126">
        <v>2</v>
      </c>
      <c r="Z489" s="126">
        <v>7</v>
      </c>
      <c r="AA489" s="126">
        <v>2026</v>
      </c>
      <c r="AB489" s="126">
        <v>1</v>
      </c>
    </row>
    <row r="490" spans="3:29" ht="21.95" customHeight="1">
      <c r="C490" s="126">
        <v>483</v>
      </c>
      <c r="D490" s="126">
        <v>116</v>
      </c>
      <c r="F490" s="126" t="s">
        <v>2838</v>
      </c>
      <c r="G490" s="126" t="s">
        <v>2853</v>
      </c>
      <c r="H490" s="162">
        <v>46212</v>
      </c>
      <c r="I490" s="126">
        <v>1</v>
      </c>
      <c r="J490" s="141" t="s">
        <v>750</v>
      </c>
      <c r="K490" s="159" t="s">
        <v>751</v>
      </c>
      <c r="L490" s="126">
        <v>1</v>
      </c>
      <c r="M490" s="126">
        <v>0</v>
      </c>
      <c r="N490" s="159" t="s">
        <v>792</v>
      </c>
      <c r="O490" s="126">
        <v>20</v>
      </c>
      <c r="S490" s="444">
        <v>4.1500000000000004</v>
      </c>
      <c r="T490" s="444">
        <v>4.5</v>
      </c>
      <c r="U490" s="444">
        <v>4.5</v>
      </c>
      <c r="Y490" s="126">
        <v>2</v>
      </c>
      <c r="Z490" s="126">
        <v>7</v>
      </c>
      <c r="AA490" s="126">
        <v>2026</v>
      </c>
      <c r="AB490" s="126">
        <v>1</v>
      </c>
    </row>
    <row r="491" spans="3:29" ht="21.95" customHeight="1">
      <c r="C491" s="126">
        <v>484</v>
      </c>
      <c r="D491" s="126">
        <v>117</v>
      </c>
      <c r="F491" s="126" t="s">
        <v>2888</v>
      </c>
      <c r="G491" s="126" t="s">
        <v>2889</v>
      </c>
      <c r="H491" s="162">
        <v>46213</v>
      </c>
      <c r="I491" s="126">
        <v>1</v>
      </c>
      <c r="J491" s="141" t="s">
        <v>2475</v>
      </c>
      <c r="K491" s="159" t="s">
        <v>2476</v>
      </c>
      <c r="L491" s="126">
        <v>3</v>
      </c>
      <c r="M491" s="126">
        <v>0</v>
      </c>
      <c r="N491" s="159" t="s">
        <v>543</v>
      </c>
      <c r="O491" s="126">
        <v>1</v>
      </c>
      <c r="S491" s="444">
        <v>0.25</v>
      </c>
      <c r="T491" s="444">
        <v>0.38</v>
      </c>
      <c r="U491" s="444">
        <v>1.1299999999999999</v>
      </c>
      <c r="Y491" s="126">
        <v>2</v>
      </c>
      <c r="Z491" s="126">
        <v>7</v>
      </c>
      <c r="AA491" s="126">
        <v>2026</v>
      </c>
      <c r="AB491" s="126">
        <v>1</v>
      </c>
    </row>
    <row r="492" spans="3:29" ht="21.95" customHeight="1">
      <c r="C492" s="126">
        <v>485</v>
      </c>
      <c r="D492" s="126">
        <v>117</v>
      </c>
      <c r="F492" s="126" t="s">
        <v>2888</v>
      </c>
      <c r="G492" s="126" t="s">
        <v>2889</v>
      </c>
      <c r="H492" s="162">
        <v>46213</v>
      </c>
      <c r="I492" s="126">
        <v>1</v>
      </c>
      <c r="J492" s="141" t="s">
        <v>2894</v>
      </c>
      <c r="K492" s="159" t="s">
        <v>2895</v>
      </c>
      <c r="L492" s="126">
        <v>10</v>
      </c>
      <c r="M492" s="126">
        <v>0</v>
      </c>
      <c r="N492" s="159" t="s">
        <v>543</v>
      </c>
      <c r="O492" s="126">
        <v>1</v>
      </c>
      <c r="S492" s="444">
        <v>0.2</v>
      </c>
      <c r="T492" s="444">
        <v>0.5</v>
      </c>
      <c r="U492" s="444">
        <v>5</v>
      </c>
      <c r="Y492" s="126">
        <v>2</v>
      </c>
      <c r="Z492" s="126">
        <v>7</v>
      </c>
      <c r="AA492" s="126">
        <v>2026</v>
      </c>
      <c r="AB492" s="126">
        <v>1</v>
      </c>
    </row>
    <row r="493" spans="3:29" ht="21.95" customHeight="1">
      <c r="C493" s="126">
        <v>486</v>
      </c>
      <c r="D493" s="126">
        <v>117</v>
      </c>
      <c r="F493" s="126" t="s">
        <v>2888</v>
      </c>
      <c r="G493" s="126" t="s">
        <v>2889</v>
      </c>
      <c r="H493" s="162">
        <v>46213</v>
      </c>
      <c r="I493" s="126">
        <v>1</v>
      </c>
      <c r="J493" s="141" t="s">
        <v>2899</v>
      </c>
      <c r="K493" s="159" t="s">
        <v>2900</v>
      </c>
      <c r="L493" s="126">
        <v>32</v>
      </c>
      <c r="M493" s="126">
        <v>0</v>
      </c>
      <c r="N493" s="159" t="s">
        <v>2061</v>
      </c>
      <c r="O493" s="126">
        <v>1</v>
      </c>
      <c r="S493" s="444">
        <v>0.35</v>
      </c>
      <c r="T493" s="444">
        <v>0.63</v>
      </c>
      <c r="U493" s="444">
        <v>20</v>
      </c>
      <c r="Y493" s="126">
        <v>2</v>
      </c>
      <c r="Z493" s="126">
        <v>7</v>
      </c>
      <c r="AA493" s="126">
        <v>2026</v>
      </c>
      <c r="AB493" s="126">
        <v>1</v>
      </c>
    </row>
    <row r="494" spans="3:29" ht="21.95" customHeight="1">
      <c r="C494" s="126">
        <v>487</v>
      </c>
      <c r="D494" s="126">
        <v>117</v>
      </c>
      <c r="F494" s="126" t="s">
        <v>2888</v>
      </c>
      <c r="G494" s="126" t="s">
        <v>2889</v>
      </c>
      <c r="H494" s="162">
        <v>46213</v>
      </c>
      <c r="I494" s="126">
        <v>1</v>
      </c>
      <c r="J494" s="141" t="s">
        <v>2904</v>
      </c>
      <c r="K494" s="159" t="s">
        <v>2905</v>
      </c>
      <c r="L494" s="126">
        <v>4</v>
      </c>
      <c r="M494" s="126">
        <v>0</v>
      </c>
      <c r="N494" s="159" t="s">
        <v>543</v>
      </c>
      <c r="O494" s="126">
        <v>1</v>
      </c>
      <c r="S494" s="444">
        <v>2.2000000000000002</v>
      </c>
      <c r="T494" s="444">
        <v>3</v>
      </c>
      <c r="U494" s="444">
        <v>12</v>
      </c>
      <c r="Y494" s="126">
        <v>2</v>
      </c>
      <c r="Z494" s="126">
        <v>7</v>
      </c>
      <c r="AA494" s="126">
        <v>2026</v>
      </c>
      <c r="AB494" s="126">
        <v>1</v>
      </c>
    </row>
    <row r="495" spans="3:29" ht="21.95" customHeight="1">
      <c r="C495" s="126">
        <v>488</v>
      </c>
      <c r="D495" s="126">
        <v>117</v>
      </c>
      <c r="F495" s="126" t="s">
        <v>2888</v>
      </c>
      <c r="G495" s="126" t="s">
        <v>2889</v>
      </c>
      <c r="H495" s="162">
        <v>46213</v>
      </c>
      <c r="I495" s="126">
        <v>1</v>
      </c>
      <c r="J495" s="141" t="s">
        <v>2909</v>
      </c>
      <c r="K495" s="159" t="s">
        <v>2910</v>
      </c>
      <c r="L495" s="126">
        <v>1</v>
      </c>
      <c r="M495" s="126">
        <v>0</v>
      </c>
      <c r="N495" s="159" t="s">
        <v>543</v>
      </c>
      <c r="O495" s="126">
        <v>1</v>
      </c>
      <c r="S495" s="444">
        <v>0.9</v>
      </c>
      <c r="T495" s="444">
        <v>1.25</v>
      </c>
      <c r="U495" s="444">
        <v>1.25</v>
      </c>
      <c r="Y495" s="126">
        <v>2</v>
      </c>
      <c r="Z495" s="126">
        <v>7</v>
      </c>
      <c r="AA495" s="126">
        <v>2026</v>
      </c>
      <c r="AB495" s="126">
        <v>1</v>
      </c>
    </row>
    <row r="496" spans="3:29" ht="21.95" customHeight="1">
      <c r="C496" s="126">
        <v>489</v>
      </c>
      <c r="D496" s="126">
        <v>117</v>
      </c>
      <c r="F496" s="126" t="s">
        <v>2888</v>
      </c>
      <c r="G496" s="126" t="s">
        <v>2889</v>
      </c>
      <c r="H496" s="162">
        <v>46213</v>
      </c>
      <c r="I496" s="126">
        <v>1</v>
      </c>
      <c r="J496" s="141" t="s">
        <v>2914</v>
      </c>
      <c r="K496" s="159" t="s">
        <v>2915</v>
      </c>
      <c r="L496" s="126">
        <v>1</v>
      </c>
      <c r="M496" s="126">
        <v>0</v>
      </c>
      <c r="N496" s="159" t="s">
        <v>543</v>
      </c>
      <c r="O496" s="126">
        <v>1</v>
      </c>
      <c r="S496" s="444">
        <v>1.5</v>
      </c>
      <c r="T496" s="444">
        <v>2</v>
      </c>
      <c r="U496" s="444">
        <v>2</v>
      </c>
      <c r="Y496" s="126">
        <v>2</v>
      </c>
      <c r="Z496" s="126">
        <v>7</v>
      </c>
      <c r="AA496" s="126">
        <v>2026</v>
      </c>
      <c r="AB496" s="126">
        <v>1</v>
      </c>
    </row>
    <row r="497" spans="3:28" ht="21.95" customHeight="1">
      <c r="C497" s="126">
        <v>490</v>
      </c>
      <c r="D497" s="126">
        <v>117</v>
      </c>
      <c r="F497" s="126" t="s">
        <v>2888</v>
      </c>
      <c r="G497" s="126" t="s">
        <v>2889</v>
      </c>
      <c r="H497" s="162">
        <v>46213</v>
      </c>
      <c r="I497" s="126">
        <v>1</v>
      </c>
      <c r="J497" s="141" t="s">
        <v>2919</v>
      </c>
      <c r="K497" s="159" t="s">
        <v>2920</v>
      </c>
      <c r="L497" s="126">
        <v>1</v>
      </c>
      <c r="M497" s="126">
        <v>0</v>
      </c>
      <c r="N497" s="159" t="s">
        <v>543</v>
      </c>
      <c r="O497" s="126">
        <v>1</v>
      </c>
      <c r="S497" s="444">
        <v>0.8</v>
      </c>
      <c r="T497" s="444">
        <v>1.25</v>
      </c>
      <c r="U497" s="444">
        <v>1.25</v>
      </c>
      <c r="Y497" s="126">
        <v>2</v>
      </c>
      <c r="Z497" s="126">
        <v>7</v>
      </c>
      <c r="AA497" s="126">
        <v>2026</v>
      </c>
      <c r="AB497" s="126">
        <v>1</v>
      </c>
    </row>
    <row r="498" spans="3:28" ht="21.95" customHeight="1">
      <c r="C498" s="126">
        <v>491</v>
      </c>
      <c r="D498" s="126">
        <v>117</v>
      </c>
      <c r="F498" s="126" t="s">
        <v>2888</v>
      </c>
      <c r="G498" s="126" t="s">
        <v>2889</v>
      </c>
      <c r="H498" s="162">
        <v>46213</v>
      </c>
      <c r="I498" s="126">
        <v>1</v>
      </c>
      <c r="J498" s="141" t="s">
        <v>2924</v>
      </c>
      <c r="K498" s="159" t="s">
        <v>2925</v>
      </c>
      <c r="L498" s="126">
        <v>3</v>
      </c>
      <c r="M498" s="126">
        <v>0</v>
      </c>
      <c r="N498" s="159" t="s">
        <v>543</v>
      </c>
      <c r="O498" s="126">
        <v>1</v>
      </c>
      <c r="S498" s="444">
        <v>0.12</v>
      </c>
      <c r="T498" s="444">
        <v>0.25</v>
      </c>
      <c r="U498" s="444">
        <v>0.75</v>
      </c>
      <c r="Y498" s="126">
        <v>2</v>
      </c>
      <c r="Z498" s="126">
        <v>7</v>
      </c>
      <c r="AA498" s="126">
        <v>2026</v>
      </c>
      <c r="AB498" s="126">
        <v>1</v>
      </c>
    </row>
    <row r="499" spans="3:28" ht="21.95" customHeight="1">
      <c r="C499" s="126">
        <v>492</v>
      </c>
      <c r="D499" s="126">
        <v>117</v>
      </c>
      <c r="F499" s="126" t="s">
        <v>2888</v>
      </c>
      <c r="G499" s="126" t="s">
        <v>2889</v>
      </c>
      <c r="H499" s="162">
        <v>46213</v>
      </c>
      <c r="I499" s="126">
        <v>1</v>
      </c>
      <c r="J499" s="141" t="s">
        <v>2929</v>
      </c>
      <c r="K499" s="159" t="s">
        <v>2930</v>
      </c>
      <c r="L499" s="126">
        <v>15</v>
      </c>
      <c r="M499" s="126">
        <v>0</v>
      </c>
      <c r="N499" s="159" t="s">
        <v>2342</v>
      </c>
      <c r="O499" s="126">
        <v>80</v>
      </c>
      <c r="S499" s="444">
        <v>0.23</v>
      </c>
      <c r="T499" s="444">
        <v>0.25</v>
      </c>
      <c r="U499" s="444">
        <v>3.75</v>
      </c>
      <c r="Y499" s="126">
        <v>2</v>
      </c>
      <c r="Z499" s="126">
        <v>7</v>
      </c>
      <c r="AA499" s="126">
        <v>2026</v>
      </c>
      <c r="AB499" s="126">
        <v>1</v>
      </c>
    </row>
    <row r="500" spans="3:28" ht="21.95" customHeight="1">
      <c r="C500" s="126">
        <v>493</v>
      </c>
      <c r="D500" s="126">
        <v>118</v>
      </c>
      <c r="F500" s="126" t="s">
        <v>2888</v>
      </c>
      <c r="G500" s="126" t="s">
        <v>2934</v>
      </c>
      <c r="H500" s="162">
        <v>46213</v>
      </c>
      <c r="I500" s="126">
        <v>1</v>
      </c>
      <c r="J500" s="141" t="s">
        <v>2936</v>
      </c>
      <c r="K500" s="159" t="s">
        <v>2937</v>
      </c>
      <c r="L500" s="126">
        <v>2</v>
      </c>
      <c r="M500" s="126">
        <v>0</v>
      </c>
      <c r="N500" s="159" t="s">
        <v>2507</v>
      </c>
      <c r="O500" s="126">
        <v>1</v>
      </c>
      <c r="S500" s="444">
        <v>3.5</v>
      </c>
      <c r="T500" s="444">
        <v>4.5</v>
      </c>
      <c r="U500" s="444">
        <v>9</v>
      </c>
      <c r="Y500" s="126">
        <v>2</v>
      </c>
      <c r="Z500" s="126">
        <v>7</v>
      </c>
      <c r="AA500" s="126">
        <v>2026</v>
      </c>
      <c r="AB500" s="126">
        <v>1</v>
      </c>
    </row>
    <row r="501" spans="3:28" ht="21.95" customHeight="1">
      <c r="C501" s="126">
        <v>494</v>
      </c>
      <c r="D501" s="126">
        <v>118</v>
      </c>
      <c r="F501" s="126" t="s">
        <v>2888</v>
      </c>
      <c r="G501" s="126" t="s">
        <v>2934</v>
      </c>
      <c r="H501" s="162">
        <v>46213</v>
      </c>
      <c r="I501" s="126">
        <v>1</v>
      </c>
      <c r="J501" s="141" t="s">
        <v>2552</v>
      </c>
      <c r="K501" s="159" t="s">
        <v>2553</v>
      </c>
      <c r="L501" s="126">
        <v>2</v>
      </c>
      <c r="M501" s="126">
        <v>0</v>
      </c>
      <c r="N501" s="159" t="s">
        <v>2554</v>
      </c>
      <c r="O501" s="126">
        <v>1</v>
      </c>
      <c r="S501" s="444">
        <v>8.8000000000000007</v>
      </c>
      <c r="T501" s="444">
        <v>10</v>
      </c>
      <c r="U501" s="444">
        <v>20</v>
      </c>
      <c r="Y501" s="126">
        <v>2</v>
      </c>
      <c r="Z501" s="126">
        <v>7</v>
      </c>
      <c r="AA501" s="126">
        <v>2026</v>
      </c>
      <c r="AB501" s="126">
        <v>1</v>
      </c>
    </row>
    <row r="502" spans="3:28" ht="21.95" customHeight="1">
      <c r="C502" s="126">
        <v>495</v>
      </c>
      <c r="D502" s="126">
        <v>118</v>
      </c>
      <c r="F502" s="126" t="s">
        <v>2888</v>
      </c>
      <c r="G502" s="126" t="s">
        <v>2934</v>
      </c>
      <c r="H502" s="162">
        <v>46213</v>
      </c>
      <c r="I502" s="126">
        <v>1</v>
      </c>
      <c r="J502" s="141" t="s">
        <v>764</v>
      </c>
      <c r="K502" s="159" t="s">
        <v>765</v>
      </c>
      <c r="L502" s="126">
        <v>2</v>
      </c>
      <c r="M502" s="126">
        <v>0</v>
      </c>
      <c r="N502" s="159" t="s">
        <v>616</v>
      </c>
      <c r="O502" s="126">
        <v>1</v>
      </c>
      <c r="S502" s="444">
        <v>4</v>
      </c>
      <c r="T502" s="444">
        <v>4.5</v>
      </c>
      <c r="U502" s="444">
        <v>9</v>
      </c>
      <c r="Y502" s="126">
        <v>2</v>
      </c>
      <c r="Z502" s="126">
        <v>7</v>
      </c>
      <c r="AA502" s="126">
        <v>2026</v>
      </c>
      <c r="AB502" s="126">
        <v>1</v>
      </c>
    </row>
    <row r="503" spans="3:28" ht="21.95" customHeight="1">
      <c r="C503" s="126">
        <v>496</v>
      </c>
      <c r="D503" s="126">
        <v>119</v>
      </c>
      <c r="F503" s="126" t="s">
        <v>2888</v>
      </c>
      <c r="G503" s="126" t="s">
        <v>2947</v>
      </c>
      <c r="H503" s="162">
        <v>46213</v>
      </c>
      <c r="I503" s="126">
        <v>1</v>
      </c>
      <c r="J503" s="141" t="s">
        <v>2949</v>
      </c>
      <c r="K503" s="159" t="s">
        <v>2950</v>
      </c>
      <c r="L503" s="126">
        <v>1</v>
      </c>
      <c r="M503" s="126">
        <v>0</v>
      </c>
      <c r="N503" s="159" t="s">
        <v>2951</v>
      </c>
      <c r="O503" s="126">
        <v>1</v>
      </c>
      <c r="S503" s="444">
        <v>49</v>
      </c>
      <c r="T503" s="444">
        <v>65</v>
      </c>
      <c r="U503" s="444">
        <v>65</v>
      </c>
      <c r="Y503" s="126">
        <v>2</v>
      </c>
      <c r="Z503" s="126">
        <v>7</v>
      </c>
      <c r="AA503" s="126">
        <v>2026</v>
      </c>
      <c r="AB503" s="126">
        <v>1</v>
      </c>
    </row>
    <row r="504" spans="3:28" ht="21.95" customHeight="1">
      <c r="C504" s="126">
        <v>497</v>
      </c>
      <c r="D504" s="126">
        <v>120</v>
      </c>
      <c r="F504" s="126" t="s">
        <v>2955</v>
      </c>
      <c r="G504" s="126" t="s">
        <v>2956</v>
      </c>
      <c r="H504" s="162">
        <v>46214</v>
      </c>
      <c r="I504" s="126">
        <v>1</v>
      </c>
      <c r="J504" s="141" t="s">
        <v>2958</v>
      </c>
      <c r="K504" s="159" t="s">
        <v>2959</v>
      </c>
      <c r="L504" s="126">
        <v>3</v>
      </c>
      <c r="M504" s="126">
        <v>0</v>
      </c>
      <c r="N504" s="159" t="s">
        <v>2960</v>
      </c>
      <c r="O504" s="126">
        <v>1</v>
      </c>
      <c r="S504" s="444">
        <v>5</v>
      </c>
      <c r="T504" s="444">
        <v>6</v>
      </c>
      <c r="U504" s="444">
        <v>18</v>
      </c>
      <c r="Y504" s="126">
        <v>2</v>
      </c>
      <c r="Z504" s="126">
        <v>7</v>
      </c>
      <c r="AA504" s="126">
        <v>2026</v>
      </c>
      <c r="AB504" s="126">
        <v>1</v>
      </c>
    </row>
    <row r="505" spans="3:28" ht="21.95" customHeight="1">
      <c r="C505" s="126">
        <v>498</v>
      </c>
      <c r="D505" s="126">
        <v>120</v>
      </c>
      <c r="F505" s="126" t="s">
        <v>2955</v>
      </c>
      <c r="G505" s="126" t="s">
        <v>2956</v>
      </c>
      <c r="H505" s="162">
        <v>46214</v>
      </c>
      <c r="I505" s="126">
        <v>1</v>
      </c>
      <c r="J505" s="141" t="s">
        <v>2505</v>
      </c>
      <c r="K505" s="159" t="s">
        <v>2506</v>
      </c>
      <c r="L505" s="126">
        <v>5</v>
      </c>
      <c r="M505" s="126">
        <v>0</v>
      </c>
      <c r="N505" s="159" t="s">
        <v>2507</v>
      </c>
      <c r="O505" s="126">
        <v>1</v>
      </c>
      <c r="S505" s="444">
        <v>6</v>
      </c>
      <c r="T505" s="444">
        <v>8.5</v>
      </c>
      <c r="U505" s="444">
        <v>42.5</v>
      </c>
      <c r="Y505" s="126">
        <v>2</v>
      </c>
      <c r="Z505" s="126">
        <v>7</v>
      </c>
      <c r="AA505" s="126">
        <v>2026</v>
      </c>
      <c r="AB505" s="126">
        <v>1</v>
      </c>
    </row>
    <row r="506" spans="3:28" ht="21.95" customHeight="1">
      <c r="C506" s="126">
        <v>499</v>
      </c>
      <c r="D506" s="126">
        <v>121</v>
      </c>
      <c r="F506" s="126" t="s">
        <v>2955</v>
      </c>
      <c r="G506" s="126" t="s">
        <v>2967</v>
      </c>
      <c r="H506" s="162">
        <v>46214</v>
      </c>
      <c r="I506" s="126">
        <v>1</v>
      </c>
      <c r="J506" s="141" t="s">
        <v>750</v>
      </c>
      <c r="K506" s="159" t="s">
        <v>751</v>
      </c>
      <c r="L506" s="126">
        <v>5</v>
      </c>
      <c r="M506" s="126">
        <v>0</v>
      </c>
      <c r="N506" s="159" t="s">
        <v>792</v>
      </c>
      <c r="O506" s="126">
        <v>20</v>
      </c>
      <c r="S506" s="444">
        <v>4.1500000000000004</v>
      </c>
      <c r="T506" s="444">
        <v>4.5</v>
      </c>
      <c r="U506" s="444">
        <v>22.5</v>
      </c>
      <c r="Y506" s="126">
        <v>2</v>
      </c>
      <c r="Z506" s="126">
        <v>7</v>
      </c>
      <c r="AA506" s="126">
        <v>2026</v>
      </c>
      <c r="AB506" s="126">
        <v>1</v>
      </c>
    </row>
    <row r="507" spans="3:28" ht="21.95" customHeight="1">
      <c r="C507" s="126">
        <v>500</v>
      </c>
      <c r="D507" s="126">
        <v>121</v>
      </c>
      <c r="F507" s="126" t="s">
        <v>2955</v>
      </c>
      <c r="G507" s="126" t="s">
        <v>2967</v>
      </c>
      <c r="H507" s="162">
        <v>46214</v>
      </c>
      <c r="I507" s="126">
        <v>1</v>
      </c>
      <c r="J507" s="141" t="s">
        <v>1311</v>
      </c>
      <c r="K507" s="159" t="s">
        <v>1312</v>
      </c>
      <c r="L507" s="126">
        <v>15</v>
      </c>
      <c r="M507" s="126">
        <v>0</v>
      </c>
      <c r="N507" s="159" t="s">
        <v>1133</v>
      </c>
      <c r="O507" s="126">
        <v>1</v>
      </c>
      <c r="S507" s="444">
        <v>0.78</v>
      </c>
      <c r="T507" s="444">
        <v>1.25</v>
      </c>
      <c r="U507" s="444">
        <v>18.75</v>
      </c>
      <c r="Y507" s="126">
        <v>2</v>
      </c>
      <c r="Z507" s="126">
        <v>7</v>
      </c>
      <c r="AA507" s="126">
        <v>2026</v>
      </c>
      <c r="AB507" s="126">
        <v>1</v>
      </c>
    </row>
    <row r="508" spans="3:28" ht="21.95" customHeight="1">
      <c r="C508" s="126">
        <v>501</v>
      </c>
      <c r="D508" s="126">
        <v>121</v>
      </c>
      <c r="F508" s="126" t="s">
        <v>2955</v>
      </c>
      <c r="G508" s="126" t="s">
        <v>2967</v>
      </c>
      <c r="H508" s="162">
        <v>46214</v>
      </c>
      <c r="I508" s="126">
        <v>1</v>
      </c>
      <c r="J508" s="141" t="s">
        <v>2975</v>
      </c>
      <c r="K508" s="159" t="s">
        <v>2976</v>
      </c>
      <c r="L508" s="126">
        <v>3</v>
      </c>
      <c r="M508" s="126">
        <v>0</v>
      </c>
      <c r="N508" s="159" t="s">
        <v>570</v>
      </c>
      <c r="O508" s="126">
        <v>1</v>
      </c>
      <c r="S508" s="444">
        <v>2.5</v>
      </c>
      <c r="T508" s="444">
        <v>2.5</v>
      </c>
      <c r="U508" s="444">
        <v>7.5</v>
      </c>
      <c r="Y508" s="126">
        <v>2</v>
      </c>
      <c r="Z508" s="126">
        <v>7</v>
      </c>
      <c r="AA508" s="126">
        <v>2026</v>
      </c>
      <c r="AB508" s="126">
        <v>1</v>
      </c>
    </row>
    <row r="509" spans="3:28" ht="21.95" customHeight="1">
      <c r="C509" s="126">
        <v>502</v>
      </c>
      <c r="D509" s="126">
        <v>121</v>
      </c>
      <c r="F509" s="126" t="s">
        <v>2955</v>
      </c>
      <c r="G509" s="126" t="s">
        <v>2967</v>
      </c>
      <c r="H509" s="162">
        <v>46214</v>
      </c>
      <c r="I509" s="126">
        <v>1</v>
      </c>
      <c r="J509" s="141" t="s">
        <v>2980</v>
      </c>
      <c r="K509" s="159" t="s">
        <v>2981</v>
      </c>
      <c r="L509" s="126">
        <v>1</v>
      </c>
      <c r="M509" s="126">
        <v>0</v>
      </c>
      <c r="N509" s="159" t="s">
        <v>543</v>
      </c>
      <c r="O509" s="126">
        <v>1</v>
      </c>
      <c r="S509" s="444">
        <v>0.2</v>
      </c>
      <c r="T509" s="444">
        <v>0.38</v>
      </c>
      <c r="U509" s="444">
        <v>0.38</v>
      </c>
      <c r="Y509" s="126">
        <v>2</v>
      </c>
      <c r="Z509" s="126">
        <v>7</v>
      </c>
      <c r="AA509" s="126">
        <v>2026</v>
      </c>
      <c r="AB509" s="126">
        <v>1</v>
      </c>
    </row>
    <row r="510" spans="3:28" ht="21.95" customHeight="1">
      <c r="C510" s="126">
        <v>503</v>
      </c>
      <c r="D510" s="126">
        <v>121</v>
      </c>
      <c r="F510" s="126" t="s">
        <v>2955</v>
      </c>
      <c r="G510" s="126" t="s">
        <v>2967</v>
      </c>
      <c r="H510" s="162">
        <v>46214</v>
      </c>
      <c r="I510" s="126">
        <v>1</v>
      </c>
      <c r="J510" s="141" t="s">
        <v>801</v>
      </c>
      <c r="K510" s="159" t="s">
        <v>2985</v>
      </c>
      <c r="L510" s="126">
        <v>4</v>
      </c>
      <c r="M510" s="126">
        <v>0</v>
      </c>
      <c r="N510" s="159" t="s">
        <v>543</v>
      </c>
      <c r="O510" s="126">
        <v>1</v>
      </c>
      <c r="S510" s="444">
        <v>0.12</v>
      </c>
      <c r="T510" s="444">
        <v>0.31</v>
      </c>
      <c r="U510" s="444">
        <v>1.25</v>
      </c>
      <c r="Y510" s="126">
        <v>2</v>
      </c>
      <c r="Z510" s="126">
        <v>7</v>
      </c>
      <c r="AA510" s="126">
        <v>2026</v>
      </c>
      <c r="AB510" s="126">
        <v>1</v>
      </c>
    </row>
    <row r="511" spans="3:28" ht="21.95" customHeight="1">
      <c r="C511" s="126">
        <v>504</v>
      </c>
      <c r="D511" s="126">
        <v>121</v>
      </c>
      <c r="F511" s="126" t="s">
        <v>2955</v>
      </c>
      <c r="G511" s="126" t="s">
        <v>2967</v>
      </c>
      <c r="H511" s="162">
        <v>46214</v>
      </c>
      <c r="I511" s="126">
        <v>1</v>
      </c>
      <c r="J511" s="141" t="s">
        <v>2989</v>
      </c>
      <c r="K511" s="159" t="s">
        <v>2990</v>
      </c>
      <c r="L511" s="126">
        <v>1</v>
      </c>
      <c r="M511" s="126">
        <v>0</v>
      </c>
      <c r="N511" s="159" t="s">
        <v>543</v>
      </c>
      <c r="O511" s="126">
        <v>1</v>
      </c>
      <c r="S511" s="444">
        <v>0.75</v>
      </c>
      <c r="T511" s="444">
        <v>1.25</v>
      </c>
      <c r="U511" s="444">
        <v>1.25</v>
      </c>
      <c r="Y511" s="126">
        <v>2</v>
      </c>
      <c r="Z511" s="126">
        <v>7</v>
      </c>
      <c r="AA511" s="126">
        <v>2026</v>
      </c>
      <c r="AB511" s="126">
        <v>1</v>
      </c>
    </row>
    <row r="512" spans="3:28" ht="21.95" customHeight="1">
      <c r="C512" s="126">
        <v>505</v>
      </c>
      <c r="D512" s="126">
        <v>122</v>
      </c>
      <c r="F512" s="126" t="s">
        <v>2955</v>
      </c>
      <c r="G512" s="126" t="s">
        <v>2994</v>
      </c>
      <c r="H512" s="162">
        <v>46214</v>
      </c>
      <c r="I512" s="126">
        <v>1</v>
      </c>
      <c r="J512" s="141" t="s">
        <v>2487</v>
      </c>
      <c r="K512" s="159" t="s">
        <v>2488</v>
      </c>
      <c r="L512" s="126">
        <v>2</v>
      </c>
      <c r="M512" s="126">
        <v>0</v>
      </c>
      <c r="N512" s="159" t="s">
        <v>2489</v>
      </c>
      <c r="O512" s="126">
        <v>1</v>
      </c>
      <c r="S512" s="444">
        <v>12</v>
      </c>
      <c r="T512" s="444">
        <v>15</v>
      </c>
      <c r="U512" s="444">
        <v>30</v>
      </c>
      <c r="Y512" s="126">
        <v>2</v>
      </c>
      <c r="Z512" s="126">
        <v>7</v>
      </c>
      <c r="AA512" s="126">
        <v>2026</v>
      </c>
      <c r="AB512" s="126">
        <v>1</v>
      </c>
    </row>
    <row r="513" spans="3:28" ht="21.95" customHeight="1">
      <c r="C513" s="126">
        <v>506</v>
      </c>
      <c r="D513" s="126">
        <v>122</v>
      </c>
      <c r="F513" s="126" t="s">
        <v>2955</v>
      </c>
      <c r="G513" s="126" t="s">
        <v>2994</v>
      </c>
      <c r="H513" s="162">
        <v>46214</v>
      </c>
      <c r="I513" s="126">
        <v>1</v>
      </c>
      <c r="J513" s="141" t="s">
        <v>3354</v>
      </c>
      <c r="K513" s="159" t="s">
        <v>3355</v>
      </c>
      <c r="L513" s="126">
        <v>5</v>
      </c>
      <c r="M513" s="126">
        <v>0</v>
      </c>
      <c r="N513" s="159" t="s">
        <v>3357</v>
      </c>
      <c r="O513" s="126">
        <v>450</v>
      </c>
      <c r="S513" s="444">
        <v>0.05</v>
      </c>
      <c r="T513" s="444">
        <v>0.06</v>
      </c>
      <c r="U513" s="444">
        <v>3</v>
      </c>
      <c r="Y513" s="126">
        <v>2</v>
      </c>
      <c r="Z513" s="126">
        <v>7</v>
      </c>
      <c r="AA513" s="126">
        <v>2026</v>
      </c>
      <c r="AB513" s="126">
        <v>1</v>
      </c>
    </row>
    <row r="514" spans="3:28" ht="21.95" customHeight="1">
      <c r="C514" s="126">
        <v>507</v>
      </c>
      <c r="D514" s="126">
        <v>123</v>
      </c>
      <c r="F514" s="126" t="s">
        <v>3000</v>
      </c>
      <c r="G514" s="126" t="s">
        <v>3001</v>
      </c>
      <c r="H514" s="162">
        <v>46215</v>
      </c>
      <c r="I514" s="126">
        <v>1</v>
      </c>
      <c r="J514" s="141" t="s">
        <v>691</v>
      </c>
      <c r="K514" s="159" t="s">
        <v>2308</v>
      </c>
      <c r="L514" s="126">
        <v>2</v>
      </c>
      <c r="M514" s="126">
        <v>0</v>
      </c>
      <c r="N514" s="159" t="s">
        <v>570</v>
      </c>
      <c r="O514" s="126">
        <v>1</v>
      </c>
      <c r="S514" s="444">
        <v>5.3</v>
      </c>
      <c r="T514" s="444">
        <v>5</v>
      </c>
      <c r="U514" s="444">
        <v>10</v>
      </c>
      <c r="Y514" s="126">
        <v>2</v>
      </c>
      <c r="Z514" s="126">
        <v>7</v>
      </c>
      <c r="AA514" s="126">
        <v>2026</v>
      </c>
      <c r="AB514" s="126">
        <v>1</v>
      </c>
    </row>
    <row r="515" spans="3:28" ht="21.95" customHeight="1">
      <c r="C515" s="126">
        <v>508</v>
      </c>
      <c r="D515" s="126">
        <v>123</v>
      </c>
      <c r="F515" s="126" t="s">
        <v>3000</v>
      </c>
      <c r="G515" s="126" t="s">
        <v>3001</v>
      </c>
      <c r="H515" s="162">
        <v>46215</v>
      </c>
      <c r="I515" s="126">
        <v>1</v>
      </c>
      <c r="J515" s="141" t="s">
        <v>584</v>
      </c>
      <c r="K515" s="159" t="s">
        <v>2301</v>
      </c>
      <c r="L515" s="126">
        <v>1</v>
      </c>
      <c r="M515" s="126">
        <v>0</v>
      </c>
      <c r="N515" s="159" t="s">
        <v>570</v>
      </c>
      <c r="O515" s="126">
        <v>1</v>
      </c>
      <c r="S515" s="444">
        <v>14.85</v>
      </c>
      <c r="T515" s="444">
        <v>16</v>
      </c>
      <c r="U515" s="444">
        <v>16</v>
      </c>
      <c r="Y515" s="126">
        <v>2</v>
      </c>
      <c r="Z515" s="126">
        <v>7</v>
      </c>
      <c r="AA515" s="126">
        <v>2026</v>
      </c>
      <c r="AB515" s="126">
        <v>1</v>
      </c>
    </row>
    <row r="516" spans="3:28" ht="21.95" customHeight="1">
      <c r="C516" s="126">
        <v>509</v>
      </c>
      <c r="D516" s="126">
        <v>123</v>
      </c>
      <c r="F516" s="126" t="s">
        <v>3000</v>
      </c>
      <c r="G516" s="126" t="s">
        <v>3001</v>
      </c>
      <c r="H516" s="162">
        <v>46215</v>
      </c>
      <c r="I516" s="126">
        <v>1</v>
      </c>
      <c r="J516" s="141" t="s">
        <v>1513</v>
      </c>
      <c r="K516" s="159" t="s">
        <v>2630</v>
      </c>
      <c r="L516" s="126">
        <v>1</v>
      </c>
      <c r="M516" s="126">
        <v>0</v>
      </c>
      <c r="N516" s="159" t="s">
        <v>543</v>
      </c>
      <c r="O516" s="126">
        <v>1</v>
      </c>
      <c r="S516" s="444">
        <v>0.66</v>
      </c>
      <c r="T516" s="444">
        <v>1.25</v>
      </c>
      <c r="U516" s="444">
        <v>1.25</v>
      </c>
      <c r="Y516" s="126">
        <v>2</v>
      </c>
      <c r="Z516" s="126">
        <v>7</v>
      </c>
      <c r="AA516" s="126">
        <v>2026</v>
      </c>
      <c r="AB516" s="126">
        <v>1</v>
      </c>
    </row>
    <row r="517" spans="3:28" ht="21.95" customHeight="1">
      <c r="C517" s="126">
        <v>510</v>
      </c>
      <c r="D517" s="126">
        <v>123</v>
      </c>
      <c r="F517" s="126" t="s">
        <v>3000</v>
      </c>
      <c r="G517" s="126" t="s">
        <v>3001</v>
      </c>
      <c r="H517" s="162">
        <v>46215</v>
      </c>
      <c r="I517" s="126">
        <v>1</v>
      </c>
      <c r="J517" s="141" t="s">
        <v>1191</v>
      </c>
      <c r="K517" s="159" t="s">
        <v>3012</v>
      </c>
      <c r="L517" s="126">
        <v>3</v>
      </c>
      <c r="M517" s="126">
        <v>0</v>
      </c>
      <c r="N517" s="159" t="s">
        <v>543</v>
      </c>
      <c r="O517" s="126">
        <v>1</v>
      </c>
      <c r="S517" s="444">
        <v>0.5</v>
      </c>
      <c r="T517" s="444">
        <v>1</v>
      </c>
      <c r="U517" s="444">
        <v>3</v>
      </c>
      <c r="Y517" s="126">
        <v>2</v>
      </c>
      <c r="Z517" s="126">
        <v>7</v>
      </c>
      <c r="AA517" s="126">
        <v>2026</v>
      </c>
      <c r="AB517" s="126">
        <v>1</v>
      </c>
    </row>
    <row r="518" spans="3:28" ht="21.95" customHeight="1">
      <c r="C518" s="126">
        <v>511</v>
      </c>
      <c r="D518" s="126">
        <v>123</v>
      </c>
      <c r="F518" s="126" t="s">
        <v>3000</v>
      </c>
      <c r="G518" s="126" t="s">
        <v>3001</v>
      </c>
      <c r="H518" s="162">
        <v>46215</v>
      </c>
      <c r="I518" s="126">
        <v>1</v>
      </c>
      <c r="J518" s="141" t="s">
        <v>713</v>
      </c>
      <c r="K518" s="159" t="s">
        <v>3016</v>
      </c>
      <c r="L518" s="126">
        <v>4</v>
      </c>
      <c r="M518" s="126">
        <v>0</v>
      </c>
      <c r="N518" s="159" t="s">
        <v>543</v>
      </c>
      <c r="O518" s="126">
        <v>1</v>
      </c>
      <c r="S518" s="444">
        <v>3.01</v>
      </c>
      <c r="T518" s="444">
        <v>3.5</v>
      </c>
      <c r="U518" s="444">
        <v>14</v>
      </c>
      <c r="Y518" s="126">
        <v>2</v>
      </c>
      <c r="Z518" s="126">
        <v>7</v>
      </c>
      <c r="AA518" s="126">
        <v>2026</v>
      </c>
      <c r="AB518" s="126">
        <v>1</v>
      </c>
    </row>
    <row r="519" spans="3:28" ht="21.95" customHeight="1">
      <c r="C519" s="126">
        <v>512</v>
      </c>
      <c r="D519" s="126">
        <v>123</v>
      </c>
      <c r="F519" s="126" t="s">
        <v>3000</v>
      </c>
      <c r="G519" s="126" t="s">
        <v>3001</v>
      </c>
      <c r="H519" s="162">
        <v>46215</v>
      </c>
      <c r="I519" s="126">
        <v>1</v>
      </c>
      <c r="J519" s="141" t="s">
        <v>3020</v>
      </c>
      <c r="K519" s="159" t="s">
        <v>3021</v>
      </c>
      <c r="L519" s="126">
        <v>3</v>
      </c>
      <c r="M519" s="126">
        <v>0</v>
      </c>
      <c r="N519" s="159" t="s">
        <v>543</v>
      </c>
      <c r="O519" s="126">
        <v>1</v>
      </c>
      <c r="S519" s="444">
        <v>1.2</v>
      </c>
      <c r="T519" s="444">
        <v>1.5</v>
      </c>
      <c r="U519" s="444">
        <v>4.5</v>
      </c>
      <c r="Y519" s="126">
        <v>2</v>
      </c>
      <c r="Z519" s="126">
        <v>7</v>
      </c>
      <c r="AA519" s="126">
        <v>2026</v>
      </c>
      <c r="AB519" s="126">
        <v>1</v>
      </c>
    </row>
    <row r="520" spans="3:28" ht="21.95" customHeight="1">
      <c r="C520" s="126">
        <v>513</v>
      </c>
      <c r="D520" s="126">
        <v>123</v>
      </c>
      <c r="F520" s="126" t="s">
        <v>3000</v>
      </c>
      <c r="G520" s="126" t="s">
        <v>3001</v>
      </c>
      <c r="H520" s="162">
        <v>46215</v>
      </c>
      <c r="I520" s="126">
        <v>1</v>
      </c>
      <c r="J520" s="141" t="s">
        <v>3025</v>
      </c>
      <c r="K520" s="159" t="s">
        <v>3026</v>
      </c>
      <c r="L520" s="126">
        <v>2</v>
      </c>
      <c r="M520" s="126">
        <v>0</v>
      </c>
      <c r="N520" s="159" t="s">
        <v>2365</v>
      </c>
      <c r="O520" s="126">
        <v>10</v>
      </c>
      <c r="S520" s="444">
        <v>0.35</v>
      </c>
      <c r="T520" s="444">
        <v>0.5</v>
      </c>
      <c r="U520" s="444">
        <v>1</v>
      </c>
      <c r="Y520" s="126">
        <v>2</v>
      </c>
      <c r="Z520" s="126">
        <v>7</v>
      </c>
      <c r="AA520" s="126">
        <v>2026</v>
      </c>
      <c r="AB520" s="126">
        <v>1</v>
      </c>
    </row>
    <row r="521" spans="3:28" ht="21.95" customHeight="1">
      <c r="C521" s="126">
        <v>514</v>
      </c>
      <c r="D521" s="126">
        <v>123</v>
      </c>
      <c r="F521" s="126" t="s">
        <v>3000</v>
      </c>
      <c r="G521" s="126" t="s">
        <v>3001</v>
      </c>
      <c r="H521" s="162">
        <v>46215</v>
      </c>
      <c r="I521" s="126">
        <v>1</v>
      </c>
      <c r="J521" s="141" t="s">
        <v>2809</v>
      </c>
      <c r="K521" s="159" t="s">
        <v>2810</v>
      </c>
      <c r="L521" s="126">
        <v>1</v>
      </c>
      <c r="M521" s="126">
        <v>0</v>
      </c>
      <c r="N521" s="159" t="s">
        <v>543</v>
      </c>
      <c r="O521" s="126">
        <v>1</v>
      </c>
      <c r="S521" s="444">
        <v>2.5</v>
      </c>
      <c r="T521" s="444">
        <v>3</v>
      </c>
      <c r="U521" s="444">
        <v>3</v>
      </c>
      <c r="Y521" s="126">
        <v>2</v>
      </c>
      <c r="Z521" s="126">
        <v>7</v>
      </c>
      <c r="AA521" s="126">
        <v>2026</v>
      </c>
      <c r="AB521" s="126">
        <v>1</v>
      </c>
    </row>
    <row r="522" spans="3:28" ht="21.95" customHeight="1">
      <c r="C522" s="126">
        <v>515</v>
      </c>
      <c r="D522" s="126">
        <v>123</v>
      </c>
      <c r="F522" s="126" t="s">
        <v>3000</v>
      </c>
      <c r="G522" s="126" t="s">
        <v>3001</v>
      </c>
      <c r="H522" s="162">
        <v>46215</v>
      </c>
      <c r="I522" s="126">
        <v>1</v>
      </c>
      <c r="J522" s="141" t="s">
        <v>691</v>
      </c>
      <c r="K522" s="159" t="s">
        <v>2308</v>
      </c>
      <c r="L522" s="126">
        <v>1</v>
      </c>
      <c r="M522" s="126">
        <v>0</v>
      </c>
      <c r="N522" s="159" t="s">
        <v>570</v>
      </c>
      <c r="O522" s="126">
        <v>1</v>
      </c>
      <c r="S522" s="444">
        <v>5.3</v>
      </c>
      <c r="T522" s="444">
        <v>5</v>
      </c>
      <c r="U522" s="444">
        <v>5</v>
      </c>
      <c r="Y522" s="126">
        <v>2</v>
      </c>
      <c r="Z522" s="126">
        <v>7</v>
      </c>
      <c r="AA522" s="126">
        <v>2026</v>
      </c>
      <c r="AB522" s="126">
        <v>1</v>
      </c>
    </row>
    <row r="523" spans="3:28" ht="21.95" customHeight="1">
      <c r="C523" s="126">
        <v>516</v>
      </c>
      <c r="D523" s="126">
        <v>123</v>
      </c>
      <c r="F523" s="126" t="s">
        <v>3000</v>
      </c>
      <c r="G523" s="126" t="s">
        <v>3001</v>
      </c>
      <c r="H523" s="162">
        <v>46215</v>
      </c>
      <c r="I523" s="126">
        <v>1</v>
      </c>
      <c r="J523" s="141" t="s">
        <v>2649</v>
      </c>
      <c r="K523" s="159" t="s">
        <v>2650</v>
      </c>
      <c r="L523" s="126">
        <v>2</v>
      </c>
      <c r="M523" s="126">
        <v>0</v>
      </c>
      <c r="N523" s="159" t="s">
        <v>543</v>
      </c>
      <c r="O523" s="126">
        <v>1</v>
      </c>
      <c r="S523" s="444">
        <v>1</v>
      </c>
      <c r="T523" s="444">
        <v>1.75</v>
      </c>
      <c r="U523" s="444">
        <v>3.5</v>
      </c>
      <c r="Y523" s="126">
        <v>2</v>
      </c>
      <c r="Z523" s="126">
        <v>7</v>
      </c>
      <c r="AA523" s="126">
        <v>2026</v>
      </c>
      <c r="AB523" s="126">
        <v>1</v>
      </c>
    </row>
    <row r="524" spans="3:28" ht="21.95" customHeight="1">
      <c r="C524" s="126">
        <v>517</v>
      </c>
      <c r="D524" s="126">
        <v>123</v>
      </c>
      <c r="F524" s="126" t="s">
        <v>3000</v>
      </c>
      <c r="G524" s="126" t="s">
        <v>3001</v>
      </c>
      <c r="H524" s="162">
        <v>46215</v>
      </c>
      <c r="I524" s="126">
        <v>1</v>
      </c>
      <c r="J524" s="141" t="s">
        <v>3036</v>
      </c>
      <c r="K524" s="159" t="s">
        <v>3037</v>
      </c>
      <c r="L524" s="126">
        <v>2</v>
      </c>
      <c r="M524" s="126">
        <v>0</v>
      </c>
      <c r="N524" s="159" t="s">
        <v>543</v>
      </c>
      <c r="O524" s="126">
        <v>1</v>
      </c>
      <c r="S524" s="444">
        <v>0.38</v>
      </c>
      <c r="T524" s="444">
        <v>0.75</v>
      </c>
      <c r="U524" s="444">
        <v>1.5</v>
      </c>
      <c r="Y524" s="126">
        <v>2</v>
      </c>
      <c r="Z524" s="126">
        <v>7</v>
      </c>
      <c r="AA524" s="126">
        <v>2026</v>
      </c>
      <c r="AB524" s="126">
        <v>1</v>
      </c>
    </row>
    <row r="525" spans="3:28" ht="21.95" customHeight="1">
      <c r="C525" s="126">
        <v>518</v>
      </c>
      <c r="D525" s="126">
        <v>124</v>
      </c>
      <c r="F525" s="126" t="s">
        <v>3000</v>
      </c>
      <c r="G525" s="126" t="s">
        <v>3041</v>
      </c>
      <c r="H525" s="162">
        <v>46215</v>
      </c>
      <c r="I525" s="126">
        <v>1</v>
      </c>
      <c r="J525" s="141" t="s">
        <v>2487</v>
      </c>
      <c r="K525" s="159" t="s">
        <v>2488</v>
      </c>
      <c r="L525" s="126">
        <v>3</v>
      </c>
      <c r="M525" s="126">
        <v>0</v>
      </c>
      <c r="N525" s="159" t="s">
        <v>2489</v>
      </c>
      <c r="O525" s="126">
        <v>1</v>
      </c>
      <c r="S525" s="444">
        <v>12</v>
      </c>
      <c r="T525" s="444">
        <v>15</v>
      </c>
      <c r="U525" s="444">
        <v>45</v>
      </c>
      <c r="Y525" s="126">
        <v>2</v>
      </c>
      <c r="Z525" s="126">
        <v>7</v>
      </c>
      <c r="AA525" s="126">
        <v>2026</v>
      </c>
      <c r="AB525" s="126">
        <v>1</v>
      </c>
    </row>
    <row r="526" spans="3:28" ht="21.95" customHeight="1">
      <c r="C526" s="126">
        <v>519</v>
      </c>
      <c r="D526" s="126">
        <v>125</v>
      </c>
      <c r="F526" s="126" t="s">
        <v>3000</v>
      </c>
      <c r="G526" s="126" t="s">
        <v>3046</v>
      </c>
      <c r="H526" s="162">
        <v>46215</v>
      </c>
      <c r="I526" s="126">
        <v>1</v>
      </c>
      <c r="J526" s="141" t="s">
        <v>2487</v>
      </c>
      <c r="K526" s="159" t="s">
        <v>2488</v>
      </c>
      <c r="L526" s="126">
        <v>2</v>
      </c>
      <c r="M526" s="126">
        <v>0</v>
      </c>
      <c r="N526" s="159" t="s">
        <v>2489</v>
      </c>
      <c r="O526" s="126">
        <v>1</v>
      </c>
      <c r="S526" s="444">
        <v>12</v>
      </c>
      <c r="T526" s="444">
        <v>15</v>
      </c>
      <c r="U526" s="444">
        <v>30</v>
      </c>
      <c r="Y526" s="126">
        <v>2</v>
      </c>
      <c r="Z526" s="126">
        <v>7</v>
      </c>
      <c r="AA526" s="126">
        <v>2026</v>
      </c>
      <c r="AB526" s="126">
        <v>1</v>
      </c>
    </row>
    <row r="527" spans="3:28" ht="21.95" customHeight="1">
      <c r="C527" s="126">
        <v>520</v>
      </c>
      <c r="D527" s="126">
        <v>125</v>
      </c>
      <c r="F527" s="126" t="s">
        <v>3000</v>
      </c>
      <c r="G527" s="126" t="s">
        <v>3046</v>
      </c>
      <c r="H527" s="162">
        <v>46215</v>
      </c>
      <c r="I527" s="126">
        <v>1</v>
      </c>
      <c r="J527" s="141" t="s">
        <v>2496</v>
      </c>
      <c r="K527" s="159" t="s">
        <v>2497</v>
      </c>
      <c r="L527" s="126">
        <v>5</v>
      </c>
      <c r="M527" s="126">
        <v>0</v>
      </c>
      <c r="N527" s="159" t="s">
        <v>2498</v>
      </c>
      <c r="O527" s="126">
        <v>1</v>
      </c>
      <c r="S527" s="444">
        <v>4.25</v>
      </c>
      <c r="T527" s="444">
        <v>4.75</v>
      </c>
      <c r="U527" s="444">
        <v>23.75</v>
      </c>
      <c r="Y527" s="126">
        <v>2</v>
      </c>
      <c r="Z527" s="126">
        <v>7</v>
      </c>
      <c r="AA527" s="126">
        <v>2026</v>
      </c>
      <c r="AB527" s="126">
        <v>1</v>
      </c>
    </row>
    <row r="528" spans="3:28" ht="21.95" customHeight="1">
      <c r="C528" s="126">
        <v>521</v>
      </c>
      <c r="D528" s="126">
        <v>125</v>
      </c>
      <c r="F528" s="126" t="s">
        <v>3000</v>
      </c>
      <c r="G528" s="126" t="s">
        <v>3046</v>
      </c>
      <c r="H528" s="162">
        <v>46215</v>
      </c>
      <c r="I528" s="126">
        <v>1</v>
      </c>
      <c r="J528" s="141" t="s">
        <v>750</v>
      </c>
      <c r="K528" s="159" t="s">
        <v>751</v>
      </c>
      <c r="L528" s="126">
        <v>5</v>
      </c>
      <c r="M528" s="126">
        <v>0</v>
      </c>
      <c r="N528" s="159" t="s">
        <v>792</v>
      </c>
      <c r="O528" s="126">
        <v>20</v>
      </c>
      <c r="S528" s="444">
        <v>4.1500000000000004</v>
      </c>
      <c r="T528" s="444">
        <v>4.5</v>
      </c>
      <c r="U528" s="444">
        <v>22.5</v>
      </c>
      <c r="Y528" s="126">
        <v>2</v>
      </c>
      <c r="Z528" s="126">
        <v>7</v>
      </c>
      <c r="AA528" s="126">
        <v>2026</v>
      </c>
      <c r="AB528" s="126">
        <v>1</v>
      </c>
    </row>
    <row r="529" spans="3:28" ht="21.95" customHeight="1">
      <c r="C529" s="126">
        <v>522</v>
      </c>
      <c r="D529" s="126">
        <v>126</v>
      </c>
      <c r="F529" s="126" t="s">
        <v>3057</v>
      </c>
      <c r="G529" s="126" t="s">
        <v>3058</v>
      </c>
      <c r="H529" s="162">
        <v>46216</v>
      </c>
      <c r="I529" s="126">
        <v>1</v>
      </c>
      <c r="J529" s="141" t="s">
        <v>2487</v>
      </c>
      <c r="K529" s="159" t="s">
        <v>2488</v>
      </c>
      <c r="L529" s="126">
        <v>2</v>
      </c>
      <c r="M529" s="126">
        <v>0</v>
      </c>
      <c r="N529" s="159" t="s">
        <v>2489</v>
      </c>
      <c r="O529" s="126">
        <v>1</v>
      </c>
      <c r="S529" s="444">
        <v>12</v>
      </c>
      <c r="T529" s="444">
        <v>15</v>
      </c>
      <c r="U529" s="444">
        <v>30</v>
      </c>
      <c r="Y529" s="126">
        <v>2</v>
      </c>
      <c r="Z529" s="126">
        <v>7</v>
      </c>
      <c r="AA529" s="126">
        <v>2026</v>
      </c>
      <c r="AB529" s="126">
        <v>1</v>
      </c>
    </row>
    <row r="530" spans="3:28" ht="21.95" customHeight="1">
      <c r="C530" s="126">
        <v>523</v>
      </c>
      <c r="D530" s="126">
        <v>126</v>
      </c>
      <c r="F530" s="126" t="s">
        <v>3057</v>
      </c>
      <c r="G530" s="126" t="s">
        <v>3058</v>
      </c>
      <c r="H530" s="162">
        <v>46216</v>
      </c>
      <c r="I530" s="126">
        <v>1</v>
      </c>
      <c r="J530" s="141" t="s">
        <v>746</v>
      </c>
      <c r="K530" s="159" t="s">
        <v>747</v>
      </c>
      <c r="L530" s="126">
        <v>5</v>
      </c>
      <c r="M530" s="126">
        <v>0</v>
      </c>
      <c r="N530" s="159" t="s">
        <v>792</v>
      </c>
      <c r="O530" s="126">
        <v>20</v>
      </c>
      <c r="S530" s="444">
        <v>4.25</v>
      </c>
      <c r="T530" s="444">
        <v>4.5</v>
      </c>
      <c r="U530" s="444">
        <v>22.5</v>
      </c>
      <c r="Y530" s="126">
        <v>2</v>
      </c>
      <c r="Z530" s="126">
        <v>7</v>
      </c>
      <c r="AA530" s="126">
        <v>2026</v>
      </c>
      <c r="AB530" s="126">
        <v>1</v>
      </c>
    </row>
    <row r="531" spans="3:28" ht="21.95" customHeight="1">
      <c r="C531" s="126">
        <v>524</v>
      </c>
      <c r="D531" s="126">
        <v>127</v>
      </c>
      <c r="F531" s="126" t="s">
        <v>3057</v>
      </c>
      <c r="G531" s="126" t="s">
        <v>3066</v>
      </c>
      <c r="H531" s="162">
        <v>46216</v>
      </c>
      <c r="I531" s="126">
        <v>1</v>
      </c>
      <c r="J531" s="141" t="s">
        <v>2487</v>
      </c>
      <c r="K531" s="159" t="s">
        <v>2488</v>
      </c>
      <c r="L531" s="126">
        <v>1</v>
      </c>
      <c r="M531" s="126">
        <v>0</v>
      </c>
      <c r="N531" s="159" t="s">
        <v>2489</v>
      </c>
      <c r="O531" s="126">
        <v>1</v>
      </c>
      <c r="S531" s="444">
        <v>12</v>
      </c>
      <c r="T531" s="444">
        <v>15</v>
      </c>
      <c r="U531" s="444">
        <v>15</v>
      </c>
      <c r="Y531" s="126">
        <v>2</v>
      </c>
      <c r="Z531" s="126">
        <v>7</v>
      </c>
      <c r="AA531" s="126">
        <v>2026</v>
      </c>
      <c r="AB531" s="126">
        <v>1</v>
      </c>
    </row>
    <row r="532" spans="3:28" ht="21.95" customHeight="1">
      <c r="C532" s="126">
        <v>525</v>
      </c>
      <c r="D532" s="126">
        <v>127</v>
      </c>
      <c r="F532" s="126" t="s">
        <v>3057</v>
      </c>
      <c r="G532" s="126" t="s">
        <v>3066</v>
      </c>
      <c r="H532" s="162">
        <v>46216</v>
      </c>
      <c r="I532" s="126">
        <v>1</v>
      </c>
      <c r="J532" s="141" t="s">
        <v>2496</v>
      </c>
      <c r="K532" s="159" t="s">
        <v>2497</v>
      </c>
      <c r="L532" s="126">
        <v>3</v>
      </c>
      <c r="M532" s="126">
        <v>0</v>
      </c>
      <c r="N532" s="159" t="s">
        <v>2498</v>
      </c>
      <c r="O532" s="126">
        <v>1</v>
      </c>
      <c r="S532" s="444">
        <v>4.25</v>
      </c>
      <c r="T532" s="444">
        <v>4.75</v>
      </c>
      <c r="U532" s="444">
        <v>14.25</v>
      </c>
      <c r="Y532" s="126">
        <v>2</v>
      </c>
      <c r="Z532" s="126">
        <v>7</v>
      </c>
      <c r="AA532" s="126">
        <v>2026</v>
      </c>
      <c r="AB532" s="126">
        <v>1</v>
      </c>
    </row>
    <row r="533" spans="3:28" ht="21.95" customHeight="1">
      <c r="C533" s="126">
        <v>526</v>
      </c>
      <c r="D533" s="126">
        <v>127</v>
      </c>
      <c r="F533" s="126" t="s">
        <v>3057</v>
      </c>
      <c r="G533" s="126" t="s">
        <v>3066</v>
      </c>
      <c r="H533" s="162">
        <v>46216</v>
      </c>
      <c r="I533" s="126">
        <v>1</v>
      </c>
      <c r="J533" s="141" t="s">
        <v>746</v>
      </c>
      <c r="K533" s="159" t="s">
        <v>747</v>
      </c>
      <c r="L533" s="126">
        <v>3</v>
      </c>
      <c r="M533" s="126">
        <v>0</v>
      </c>
      <c r="N533" s="159" t="s">
        <v>792</v>
      </c>
      <c r="O533" s="126">
        <v>20</v>
      </c>
      <c r="S533" s="444">
        <v>4.25</v>
      </c>
      <c r="T533" s="444">
        <v>4.5</v>
      </c>
      <c r="U533" s="444">
        <v>13.5</v>
      </c>
      <c r="Y533" s="126">
        <v>2</v>
      </c>
      <c r="Z533" s="126">
        <v>7</v>
      </c>
      <c r="AA533" s="126">
        <v>2026</v>
      </c>
      <c r="AB533" s="126">
        <v>1</v>
      </c>
    </row>
    <row r="534" spans="3:28" ht="21.95" customHeight="1">
      <c r="C534" s="126">
        <v>527</v>
      </c>
      <c r="D534" s="126">
        <v>128</v>
      </c>
      <c r="F534" s="126" t="s">
        <v>3077</v>
      </c>
      <c r="G534" s="126" t="s">
        <v>3078</v>
      </c>
      <c r="H534" s="162">
        <v>46217</v>
      </c>
      <c r="I534" s="126">
        <v>1</v>
      </c>
      <c r="J534" s="141" t="s">
        <v>2469</v>
      </c>
      <c r="K534" s="159" t="s">
        <v>2470</v>
      </c>
      <c r="L534" s="126">
        <v>2</v>
      </c>
      <c r="M534" s="126">
        <v>0</v>
      </c>
      <c r="N534" s="159" t="s">
        <v>2489</v>
      </c>
      <c r="O534" s="126">
        <v>1</v>
      </c>
      <c r="S534" s="444">
        <v>17</v>
      </c>
      <c r="T534" s="444">
        <v>19</v>
      </c>
      <c r="U534" s="444">
        <v>38</v>
      </c>
      <c r="Y534" s="126">
        <v>2</v>
      </c>
      <c r="Z534" s="126">
        <v>7</v>
      </c>
      <c r="AA534" s="126">
        <v>2026</v>
      </c>
      <c r="AB534" s="126">
        <v>1</v>
      </c>
    </row>
    <row r="535" spans="3:28" ht="21.95" customHeight="1">
      <c r="C535" s="126">
        <v>528</v>
      </c>
      <c r="D535" s="126">
        <v>128</v>
      </c>
      <c r="F535" s="126" t="s">
        <v>3077</v>
      </c>
      <c r="G535" s="126" t="s">
        <v>3078</v>
      </c>
      <c r="H535" s="162">
        <v>46217</v>
      </c>
      <c r="I535" s="126">
        <v>1</v>
      </c>
      <c r="J535" s="141" t="s">
        <v>2660</v>
      </c>
      <c r="K535" s="159" t="s">
        <v>2661</v>
      </c>
      <c r="L535" s="126">
        <v>5</v>
      </c>
      <c r="M535" s="126">
        <v>0</v>
      </c>
      <c r="N535" s="159" t="s">
        <v>543</v>
      </c>
      <c r="O535" s="126">
        <v>12</v>
      </c>
      <c r="S535" s="444">
        <v>0.17</v>
      </c>
      <c r="T535" s="444">
        <v>0.38</v>
      </c>
      <c r="U535" s="444">
        <v>1.88</v>
      </c>
      <c r="Y535" s="126">
        <v>2</v>
      </c>
      <c r="Z535" s="126">
        <v>7</v>
      </c>
      <c r="AA535" s="126">
        <v>2026</v>
      </c>
      <c r="AB535" s="126">
        <v>1</v>
      </c>
    </row>
    <row r="536" spans="3:28" ht="21.95" customHeight="1">
      <c r="C536" s="126">
        <v>529</v>
      </c>
      <c r="D536" s="126">
        <v>129</v>
      </c>
      <c r="F536" s="126" t="s">
        <v>3077</v>
      </c>
      <c r="G536" s="126" t="s">
        <v>3086</v>
      </c>
      <c r="H536" s="162">
        <v>46217</v>
      </c>
      <c r="I536" s="126">
        <v>1</v>
      </c>
      <c r="J536" s="141" t="s">
        <v>3088</v>
      </c>
      <c r="K536" s="159" t="s">
        <v>3089</v>
      </c>
      <c r="L536" s="126">
        <v>2</v>
      </c>
      <c r="M536" s="126">
        <v>0</v>
      </c>
      <c r="N536" s="159" t="s">
        <v>543</v>
      </c>
      <c r="O536" s="126">
        <v>1</v>
      </c>
      <c r="S536" s="444">
        <v>3</v>
      </c>
      <c r="T536" s="444">
        <v>3.5</v>
      </c>
      <c r="U536" s="444">
        <v>7</v>
      </c>
      <c r="Y536" s="126">
        <v>2</v>
      </c>
      <c r="Z536" s="126">
        <v>7</v>
      </c>
      <c r="AA536" s="126">
        <v>2026</v>
      </c>
      <c r="AB536" s="126">
        <v>1</v>
      </c>
    </row>
    <row r="537" spans="3:28" ht="21.95" customHeight="1">
      <c r="C537" s="126">
        <v>530</v>
      </c>
      <c r="D537" s="126">
        <v>129</v>
      </c>
      <c r="F537" s="126" t="s">
        <v>3077</v>
      </c>
      <c r="G537" s="126" t="s">
        <v>3086</v>
      </c>
      <c r="H537" s="162">
        <v>46217</v>
      </c>
      <c r="I537" s="126">
        <v>1</v>
      </c>
      <c r="J537" s="141" t="s">
        <v>3093</v>
      </c>
      <c r="K537" s="159" t="s">
        <v>3094</v>
      </c>
      <c r="L537" s="126">
        <v>2</v>
      </c>
      <c r="M537" s="126">
        <v>0</v>
      </c>
      <c r="N537" s="159" t="s">
        <v>543</v>
      </c>
      <c r="O537" s="126">
        <v>1</v>
      </c>
      <c r="S537" s="444">
        <v>2</v>
      </c>
      <c r="T537" s="444">
        <v>2.25</v>
      </c>
      <c r="U537" s="444">
        <v>4.5</v>
      </c>
      <c r="Y537" s="126">
        <v>2</v>
      </c>
      <c r="Z537" s="126">
        <v>7</v>
      </c>
      <c r="AA537" s="126">
        <v>2026</v>
      </c>
      <c r="AB537" s="126">
        <v>1</v>
      </c>
    </row>
    <row r="538" spans="3:28" ht="21.95" customHeight="1">
      <c r="C538" s="126">
        <v>531</v>
      </c>
      <c r="D538" s="126">
        <v>129</v>
      </c>
      <c r="F538" s="126" t="s">
        <v>3077</v>
      </c>
      <c r="G538" s="126" t="s">
        <v>3086</v>
      </c>
      <c r="H538" s="162">
        <v>46217</v>
      </c>
      <c r="I538" s="126">
        <v>1</v>
      </c>
      <c r="J538" s="141" t="s">
        <v>1240</v>
      </c>
      <c r="K538" s="159" t="s">
        <v>3098</v>
      </c>
      <c r="L538" s="126">
        <v>2</v>
      </c>
      <c r="M538" s="126">
        <v>0</v>
      </c>
      <c r="N538" s="159" t="s">
        <v>543</v>
      </c>
      <c r="O538" s="126">
        <v>1</v>
      </c>
      <c r="S538" s="444">
        <v>0.53</v>
      </c>
      <c r="T538" s="444">
        <v>0.88</v>
      </c>
      <c r="U538" s="444">
        <v>1.75</v>
      </c>
      <c r="Y538" s="126">
        <v>2</v>
      </c>
      <c r="Z538" s="126">
        <v>7</v>
      </c>
      <c r="AA538" s="126">
        <v>2026</v>
      </c>
      <c r="AB538" s="126">
        <v>1</v>
      </c>
    </row>
    <row r="539" spans="3:28" ht="21.95" customHeight="1">
      <c r="C539" s="126">
        <v>532</v>
      </c>
      <c r="D539" s="126">
        <v>129</v>
      </c>
      <c r="F539" s="126" t="s">
        <v>3077</v>
      </c>
      <c r="G539" s="126" t="s">
        <v>3086</v>
      </c>
      <c r="H539" s="162">
        <v>46217</v>
      </c>
      <c r="I539" s="126">
        <v>1</v>
      </c>
      <c r="J539" s="141" t="s">
        <v>973</v>
      </c>
      <c r="K539" s="159" t="s">
        <v>3102</v>
      </c>
      <c r="L539" s="126">
        <v>4</v>
      </c>
      <c r="M539" s="126">
        <v>0</v>
      </c>
      <c r="N539" s="159" t="s">
        <v>543</v>
      </c>
      <c r="O539" s="126">
        <v>1</v>
      </c>
      <c r="S539" s="444">
        <v>0.24</v>
      </c>
      <c r="T539" s="444">
        <v>0.5</v>
      </c>
      <c r="U539" s="444">
        <v>2</v>
      </c>
      <c r="Y539" s="126">
        <v>2</v>
      </c>
      <c r="Z539" s="126">
        <v>7</v>
      </c>
      <c r="AA539" s="126">
        <v>2026</v>
      </c>
      <c r="AB539" s="126">
        <v>1</v>
      </c>
    </row>
    <row r="540" spans="3:28" ht="21.95" customHeight="1">
      <c r="C540" s="126">
        <v>533</v>
      </c>
      <c r="D540" s="126">
        <v>129</v>
      </c>
      <c r="F540" s="126" t="s">
        <v>3077</v>
      </c>
      <c r="G540" s="126" t="s">
        <v>3086</v>
      </c>
      <c r="H540" s="162">
        <v>46217</v>
      </c>
      <c r="I540" s="126">
        <v>1</v>
      </c>
      <c r="J540" s="141" t="s">
        <v>3106</v>
      </c>
      <c r="K540" s="159" t="s">
        <v>3107</v>
      </c>
      <c r="L540" s="126">
        <v>1</v>
      </c>
      <c r="M540" s="126">
        <v>0</v>
      </c>
      <c r="N540" s="159" t="s">
        <v>543</v>
      </c>
      <c r="O540" s="126">
        <v>1</v>
      </c>
      <c r="S540" s="444">
        <v>0.75</v>
      </c>
      <c r="T540" s="444">
        <v>1</v>
      </c>
      <c r="U540" s="444">
        <v>1</v>
      </c>
      <c r="Y540" s="126">
        <v>2</v>
      </c>
      <c r="Z540" s="126">
        <v>7</v>
      </c>
      <c r="AA540" s="126">
        <v>2026</v>
      </c>
      <c r="AB540" s="126">
        <v>1</v>
      </c>
    </row>
    <row r="541" spans="3:28" ht="21.95" customHeight="1">
      <c r="C541" s="126">
        <v>534</v>
      </c>
      <c r="D541" s="126">
        <v>129</v>
      </c>
      <c r="F541" s="126" t="s">
        <v>3077</v>
      </c>
      <c r="G541" s="126" t="s">
        <v>3086</v>
      </c>
      <c r="H541" s="162">
        <v>46217</v>
      </c>
      <c r="I541" s="126">
        <v>1</v>
      </c>
      <c r="J541" s="141" t="s">
        <v>1201</v>
      </c>
      <c r="K541" s="159" t="s">
        <v>3111</v>
      </c>
      <c r="L541" s="126">
        <v>1</v>
      </c>
      <c r="M541" s="126">
        <v>0</v>
      </c>
      <c r="N541" s="159" t="s">
        <v>543</v>
      </c>
      <c r="O541" s="126">
        <v>1</v>
      </c>
      <c r="S541" s="444">
        <v>0.55000000000000004</v>
      </c>
      <c r="T541" s="444">
        <v>1.25</v>
      </c>
      <c r="U541" s="444">
        <v>1.25</v>
      </c>
      <c r="Y541" s="126">
        <v>2</v>
      </c>
      <c r="Z541" s="126">
        <v>7</v>
      </c>
      <c r="AA541" s="126">
        <v>2026</v>
      </c>
      <c r="AB541" s="126">
        <v>1</v>
      </c>
    </row>
    <row r="542" spans="3:28" ht="21.95" customHeight="1">
      <c r="C542" s="126">
        <v>535</v>
      </c>
      <c r="D542" s="126">
        <v>129</v>
      </c>
      <c r="F542" s="126" t="s">
        <v>3077</v>
      </c>
      <c r="G542" s="126" t="s">
        <v>3086</v>
      </c>
      <c r="H542" s="162">
        <v>46217</v>
      </c>
      <c r="I542" s="126">
        <v>1</v>
      </c>
      <c r="J542" s="141" t="s">
        <v>904</v>
      </c>
      <c r="K542" s="159" t="s">
        <v>3115</v>
      </c>
      <c r="L542" s="126">
        <v>1</v>
      </c>
      <c r="M542" s="126">
        <v>0</v>
      </c>
      <c r="N542" s="159" t="s">
        <v>543</v>
      </c>
      <c r="O542" s="126">
        <v>1</v>
      </c>
      <c r="S542" s="444">
        <v>0.15</v>
      </c>
      <c r="T542" s="444">
        <v>0.25</v>
      </c>
      <c r="U542" s="444">
        <v>0.25</v>
      </c>
      <c r="Y542" s="126">
        <v>2</v>
      </c>
      <c r="Z542" s="126">
        <v>7</v>
      </c>
      <c r="AA542" s="126">
        <v>2026</v>
      </c>
      <c r="AB542" s="126">
        <v>1</v>
      </c>
    </row>
    <row r="543" spans="3:28" ht="21.95" customHeight="1">
      <c r="C543" s="126">
        <v>536</v>
      </c>
      <c r="D543" s="126">
        <v>129</v>
      </c>
      <c r="F543" s="126" t="s">
        <v>3077</v>
      </c>
      <c r="G543" s="126" t="s">
        <v>3086</v>
      </c>
      <c r="H543" s="162">
        <v>46217</v>
      </c>
      <c r="I543" s="126">
        <v>1</v>
      </c>
      <c r="J543" s="141" t="s">
        <v>3119</v>
      </c>
      <c r="K543" s="159" t="s">
        <v>3120</v>
      </c>
      <c r="L543" s="126">
        <v>1</v>
      </c>
      <c r="M543" s="126">
        <v>0</v>
      </c>
      <c r="N543" s="159" t="s">
        <v>543</v>
      </c>
      <c r="O543" s="126">
        <v>10</v>
      </c>
      <c r="S543" s="444">
        <v>0.25</v>
      </c>
      <c r="T543" s="444">
        <v>0.38</v>
      </c>
      <c r="U543" s="444">
        <v>0.38</v>
      </c>
      <c r="Y543" s="126">
        <v>2</v>
      </c>
      <c r="Z543" s="126">
        <v>7</v>
      </c>
      <c r="AA543" s="126">
        <v>2026</v>
      </c>
      <c r="AB543" s="126">
        <v>1</v>
      </c>
    </row>
    <row r="544" spans="3:28" ht="21.95" customHeight="1">
      <c r="C544" s="126">
        <v>537</v>
      </c>
      <c r="D544" s="126">
        <v>129</v>
      </c>
      <c r="F544" s="126" t="s">
        <v>3077</v>
      </c>
      <c r="G544" s="126" t="s">
        <v>3086</v>
      </c>
      <c r="H544" s="162">
        <v>46217</v>
      </c>
      <c r="I544" s="126">
        <v>1</v>
      </c>
      <c r="J544" s="141" t="s">
        <v>3124</v>
      </c>
      <c r="K544" s="159" t="s">
        <v>3125</v>
      </c>
      <c r="L544" s="126">
        <v>1</v>
      </c>
      <c r="M544" s="126">
        <v>0</v>
      </c>
      <c r="N544" s="159" t="s">
        <v>543</v>
      </c>
      <c r="O544" s="126">
        <v>1</v>
      </c>
      <c r="S544" s="444">
        <v>1.2</v>
      </c>
      <c r="T544" s="444">
        <v>1.5</v>
      </c>
      <c r="U544" s="444">
        <v>1.5</v>
      </c>
      <c r="Y544" s="126">
        <v>2</v>
      </c>
      <c r="Z544" s="126">
        <v>7</v>
      </c>
      <c r="AA544" s="126">
        <v>2026</v>
      </c>
      <c r="AB544" s="126">
        <v>1</v>
      </c>
    </row>
    <row r="545" spans="3:28" ht="21.95" customHeight="1">
      <c r="C545" s="126">
        <v>538</v>
      </c>
      <c r="D545" s="126">
        <v>129</v>
      </c>
      <c r="F545" s="126" t="s">
        <v>3077</v>
      </c>
      <c r="G545" s="126" t="s">
        <v>3086</v>
      </c>
      <c r="H545" s="162">
        <v>46217</v>
      </c>
      <c r="I545" s="126">
        <v>1</v>
      </c>
      <c r="J545" s="141" t="s">
        <v>694</v>
      </c>
      <c r="K545" s="159" t="s">
        <v>2310</v>
      </c>
      <c r="L545" s="126">
        <v>1</v>
      </c>
      <c r="M545" s="126">
        <v>0</v>
      </c>
      <c r="N545" s="159" t="s">
        <v>570</v>
      </c>
      <c r="O545" s="126">
        <v>1</v>
      </c>
      <c r="S545" s="444">
        <v>3.3</v>
      </c>
      <c r="T545" s="444">
        <v>3.5</v>
      </c>
      <c r="U545" s="444">
        <v>3.5</v>
      </c>
      <c r="Y545" s="126">
        <v>2</v>
      </c>
      <c r="Z545" s="126">
        <v>7</v>
      </c>
      <c r="AA545" s="126">
        <v>2026</v>
      </c>
      <c r="AB545" s="126">
        <v>1</v>
      </c>
    </row>
    <row r="546" spans="3:28" ht="21.95" customHeight="1">
      <c r="C546" s="126">
        <v>539</v>
      </c>
      <c r="D546" s="126">
        <v>129</v>
      </c>
      <c r="F546" s="126" t="s">
        <v>3077</v>
      </c>
      <c r="G546" s="126" t="s">
        <v>3086</v>
      </c>
      <c r="H546" s="162">
        <v>46217</v>
      </c>
      <c r="I546" s="126">
        <v>1</v>
      </c>
      <c r="J546" s="141" t="s">
        <v>3132</v>
      </c>
      <c r="K546" s="159" t="s">
        <v>3133</v>
      </c>
      <c r="L546" s="126">
        <v>1</v>
      </c>
      <c r="M546" s="126">
        <v>0</v>
      </c>
      <c r="N546" s="159" t="s">
        <v>543</v>
      </c>
      <c r="O546" s="126">
        <v>1</v>
      </c>
      <c r="S546" s="444">
        <v>2.5</v>
      </c>
      <c r="T546" s="444">
        <v>3.75</v>
      </c>
      <c r="U546" s="444">
        <v>3.75</v>
      </c>
      <c r="Y546" s="126">
        <v>2</v>
      </c>
      <c r="Z546" s="126">
        <v>7</v>
      </c>
      <c r="AA546" s="126">
        <v>2026</v>
      </c>
      <c r="AB546" s="126">
        <v>1</v>
      </c>
    </row>
    <row r="547" spans="3:28" ht="21.95" customHeight="1">
      <c r="C547" s="126">
        <v>540</v>
      </c>
      <c r="D547" s="126">
        <v>130</v>
      </c>
      <c r="F547" s="126" t="s">
        <v>3077</v>
      </c>
      <c r="G547" s="126" t="s">
        <v>3137</v>
      </c>
      <c r="H547" s="162">
        <v>46217</v>
      </c>
      <c r="I547" s="126">
        <v>1</v>
      </c>
      <c r="J547" s="141" t="s">
        <v>973</v>
      </c>
      <c r="K547" s="159" t="s">
        <v>3102</v>
      </c>
      <c r="L547" s="126">
        <v>10</v>
      </c>
      <c r="M547" s="126">
        <v>0</v>
      </c>
      <c r="N547" s="159" t="s">
        <v>543</v>
      </c>
      <c r="O547" s="126">
        <v>1</v>
      </c>
      <c r="S547" s="444">
        <v>0.24</v>
      </c>
      <c r="T547" s="444">
        <v>0.5</v>
      </c>
      <c r="U547" s="444">
        <v>5</v>
      </c>
      <c r="Y547" s="126">
        <v>2</v>
      </c>
      <c r="Z547" s="126">
        <v>7</v>
      </c>
      <c r="AA547" s="126">
        <v>2026</v>
      </c>
      <c r="AB547" s="126">
        <v>1</v>
      </c>
    </row>
    <row r="548" spans="3:28" ht="21.95" customHeight="1">
      <c r="C548" s="126">
        <v>541</v>
      </c>
      <c r="D548" s="126">
        <v>130</v>
      </c>
      <c r="F548" s="126" t="s">
        <v>3077</v>
      </c>
      <c r="G548" s="126" t="s">
        <v>3137</v>
      </c>
      <c r="H548" s="162">
        <v>46217</v>
      </c>
      <c r="I548" s="126">
        <v>1</v>
      </c>
      <c r="J548" s="141" t="s">
        <v>978</v>
      </c>
      <c r="K548" s="159" t="s">
        <v>3142</v>
      </c>
      <c r="L548" s="126">
        <v>3</v>
      </c>
      <c r="M548" s="126">
        <v>0</v>
      </c>
      <c r="N548" s="159" t="s">
        <v>543</v>
      </c>
      <c r="O548" s="126">
        <v>1</v>
      </c>
      <c r="S548" s="444">
        <v>0.34</v>
      </c>
      <c r="T548" s="444">
        <v>0.75</v>
      </c>
      <c r="U548" s="444">
        <v>2.25</v>
      </c>
      <c r="Y548" s="126">
        <v>2</v>
      </c>
      <c r="Z548" s="126">
        <v>7</v>
      </c>
      <c r="AA548" s="126">
        <v>2026</v>
      </c>
      <c r="AB548" s="126">
        <v>1</v>
      </c>
    </row>
    <row r="549" spans="3:28" ht="21.95" customHeight="1">
      <c r="C549" s="126">
        <v>542</v>
      </c>
      <c r="D549" s="126">
        <v>130</v>
      </c>
      <c r="F549" s="126" t="s">
        <v>3077</v>
      </c>
      <c r="G549" s="126" t="s">
        <v>3137</v>
      </c>
      <c r="H549" s="162">
        <v>46217</v>
      </c>
      <c r="I549" s="126">
        <v>1</v>
      </c>
      <c r="J549" s="141" t="s">
        <v>3146</v>
      </c>
      <c r="K549" s="159" t="s">
        <v>3147</v>
      </c>
      <c r="L549" s="126">
        <v>1</v>
      </c>
      <c r="M549" s="126">
        <v>0</v>
      </c>
      <c r="N549" s="159" t="s">
        <v>543</v>
      </c>
      <c r="O549" s="126">
        <v>1</v>
      </c>
      <c r="S549" s="444">
        <v>0.25</v>
      </c>
      <c r="T549" s="444">
        <v>0.5</v>
      </c>
      <c r="U549" s="444">
        <v>0.5</v>
      </c>
      <c r="Y549" s="126">
        <v>2</v>
      </c>
      <c r="Z549" s="126">
        <v>7</v>
      </c>
      <c r="AA549" s="126">
        <v>2026</v>
      </c>
      <c r="AB549" s="126">
        <v>1</v>
      </c>
    </row>
    <row r="550" spans="3:28" ht="21.95" customHeight="1">
      <c r="C550" s="126">
        <v>543</v>
      </c>
      <c r="D550" s="126">
        <v>130</v>
      </c>
      <c r="F550" s="126" t="s">
        <v>3077</v>
      </c>
      <c r="G550" s="126" t="s">
        <v>3137</v>
      </c>
      <c r="H550" s="162">
        <v>46217</v>
      </c>
      <c r="I550" s="126">
        <v>1</v>
      </c>
      <c r="J550" s="141" t="s">
        <v>3151</v>
      </c>
      <c r="K550" s="159" t="s">
        <v>3152</v>
      </c>
      <c r="L550" s="126">
        <v>1</v>
      </c>
      <c r="M550" s="126">
        <v>0</v>
      </c>
      <c r="N550" s="159" t="s">
        <v>543</v>
      </c>
      <c r="O550" s="126">
        <v>1</v>
      </c>
      <c r="S550" s="444">
        <v>0.25</v>
      </c>
      <c r="T550" s="444">
        <v>0.5</v>
      </c>
      <c r="U550" s="444">
        <v>0.5</v>
      </c>
      <c r="Y550" s="126">
        <v>2</v>
      </c>
      <c r="Z550" s="126">
        <v>7</v>
      </c>
      <c r="AA550" s="126">
        <v>2026</v>
      </c>
      <c r="AB550" s="126">
        <v>1</v>
      </c>
    </row>
    <row r="551" spans="3:28" ht="21.95" customHeight="1">
      <c r="C551" s="126">
        <v>544</v>
      </c>
      <c r="D551" s="126">
        <v>130</v>
      </c>
      <c r="F551" s="126" t="s">
        <v>3077</v>
      </c>
      <c r="G551" s="126" t="s">
        <v>3137</v>
      </c>
      <c r="H551" s="162">
        <v>46217</v>
      </c>
      <c r="I551" s="126">
        <v>1</v>
      </c>
      <c r="J551" s="141" t="s">
        <v>3124</v>
      </c>
      <c r="K551" s="159" t="s">
        <v>3125</v>
      </c>
      <c r="L551" s="126">
        <v>4</v>
      </c>
      <c r="M551" s="126">
        <v>0</v>
      </c>
      <c r="N551" s="159" t="s">
        <v>543</v>
      </c>
      <c r="O551" s="126">
        <v>1</v>
      </c>
      <c r="S551" s="444">
        <v>1.2</v>
      </c>
      <c r="T551" s="444">
        <v>1.5</v>
      </c>
      <c r="U551" s="444">
        <v>6</v>
      </c>
      <c r="Y551" s="126">
        <v>2</v>
      </c>
      <c r="Z551" s="126">
        <v>7</v>
      </c>
      <c r="AA551" s="126">
        <v>2026</v>
      </c>
      <c r="AB551" s="126">
        <v>1</v>
      </c>
    </row>
    <row r="552" spans="3:28" ht="21.95" customHeight="1">
      <c r="C552" s="126">
        <v>545</v>
      </c>
      <c r="D552" s="126">
        <v>130</v>
      </c>
      <c r="F552" s="126" t="s">
        <v>3077</v>
      </c>
      <c r="G552" s="126" t="s">
        <v>3137</v>
      </c>
      <c r="H552" s="162">
        <v>46217</v>
      </c>
      <c r="I552" s="126">
        <v>1</v>
      </c>
      <c r="J552" s="141" t="s">
        <v>1232</v>
      </c>
      <c r="K552" s="159" t="s">
        <v>3159</v>
      </c>
      <c r="L552" s="126">
        <v>2</v>
      </c>
      <c r="M552" s="126">
        <v>0</v>
      </c>
      <c r="N552" s="159" t="s">
        <v>543</v>
      </c>
      <c r="O552" s="126">
        <v>1</v>
      </c>
      <c r="S552" s="444">
        <v>0.25</v>
      </c>
      <c r="T552" s="444">
        <v>0.5</v>
      </c>
      <c r="U552" s="444">
        <v>1</v>
      </c>
      <c r="Y552" s="126">
        <v>2</v>
      </c>
      <c r="Z552" s="126">
        <v>7</v>
      </c>
      <c r="AA552" s="126">
        <v>2026</v>
      </c>
      <c r="AB552" s="126">
        <v>1</v>
      </c>
    </row>
    <row r="553" spans="3:28" ht="21.95" customHeight="1">
      <c r="C553" s="126">
        <v>546</v>
      </c>
      <c r="D553" s="126">
        <v>130</v>
      </c>
      <c r="F553" s="126" t="s">
        <v>3077</v>
      </c>
      <c r="G553" s="126" t="s">
        <v>3137</v>
      </c>
      <c r="H553" s="162">
        <v>46217</v>
      </c>
      <c r="I553" s="126">
        <v>1</v>
      </c>
      <c r="J553" s="141" t="s">
        <v>3163</v>
      </c>
      <c r="K553" s="159" t="s">
        <v>3164</v>
      </c>
      <c r="L553" s="126">
        <v>1</v>
      </c>
      <c r="M553" s="126">
        <v>0</v>
      </c>
      <c r="N553" s="159" t="s">
        <v>543</v>
      </c>
      <c r="O553" s="126">
        <v>1</v>
      </c>
      <c r="S553" s="444">
        <v>0.28000000000000003</v>
      </c>
      <c r="T553" s="444">
        <v>0.5</v>
      </c>
      <c r="U553" s="444">
        <v>0.5</v>
      </c>
      <c r="Y553" s="126">
        <v>2</v>
      </c>
      <c r="Z553" s="126">
        <v>7</v>
      </c>
      <c r="AA553" s="126">
        <v>2026</v>
      </c>
      <c r="AB553" s="126">
        <v>1</v>
      </c>
    </row>
    <row r="554" spans="3:28" ht="21.95" customHeight="1">
      <c r="C554" s="126">
        <v>547</v>
      </c>
      <c r="D554" s="126">
        <v>130</v>
      </c>
      <c r="F554" s="126" t="s">
        <v>3077</v>
      </c>
      <c r="G554" s="126" t="s">
        <v>3137</v>
      </c>
      <c r="H554" s="162">
        <v>46217</v>
      </c>
      <c r="I554" s="126">
        <v>1</v>
      </c>
      <c r="J554" s="141" t="s">
        <v>697</v>
      </c>
      <c r="K554" s="159" t="s">
        <v>2315</v>
      </c>
      <c r="L554" s="126">
        <v>4</v>
      </c>
      <c r="M554" s="126">
        <v>0</v>
      </c>
      <c r="N554" s="159" t="s">
        <v>570</v>
      </c>
      <c r="O554" s="126">
        <v>1</v>
      </c>
      <c r="S554" s="444">
        <v>2.1</v>
      </c>
      <c r="T554" s="444">
        <v>3.5</v>
      </c>
      <c r="U554" s="444">
        <v>14</v>
      </c>
      <c r="Y554" s="126">
        <v>2</v>
      </c>
      <c r="Z554" s="126">
        <v>7</v>
      </c>
      <c r="AA554" s="126">
        <v>2026</v>
      </c>
      <c r="AB554" s="126">
        <v>1</v>
      </c>
    </row>
    <row r="555" spans="3:28" ht="21.95" customHeight="1">
      <c r="C555" s="126">
        <v>548</v>
      </c>
      <c r="D555" s="126">
        <v>130</v>
      </c>
      <c r="F555" s="126" t="s">
        <v>3077</v>
      </c>
      <c r="G555" s="126" t="s">
        <v>3137</v>
      </c>
      <c r="H555" s="162">
        <v>46217</v>
      </c>
      <c r="I555" s="126">
        <v>1</v>
      </c>
      <c r="J555" s="141" t="s">
        <v>3171</v>
      </c>
      <c r="K555" s="159" t="s">
        <v>3172</v>
      </c>
      <c r="L555" s="126">
        <v>1</v>
      </c>
      <c r="M555" s="126">
        <v>0</v>
      </c>
      <c r="N555" s="159" t="s">
        <v>543</v>
      </c>
      <c r="O555" s="126">
        <v>1</v>
      </c>
      <c r="S555" s="444">
        <v>8.5</v>
      </c>
      <c r="T555" s="444">
        <v>5.5</v>
      </c>
      <c r="U555" s="444">
        <v>5.5</v>
      </c>
      <c r="Y555" s="126">
        <v>2</v>
      </c>
      <c r="Z555" s="126">
        <v>7</v>
      </c>
      <c r="AA555" s="126">
        <v>2026</v>
      </c>
      <c r="AB555" s="126">
        <v>1</v>
      </c>
    </row>
    <row r="556" spans="3:28" ht="21.95" customHeight="1">
      <c r="C556" s="126">
        <v>549</v>
      </c>
      <c r="D556" s="126">
        <v>131</v>
      </c>
      <c r="F556" s="126" t="s">
        <v>3176</v>
      </c>
      <c r="G556" s="126" t="s">
        <v>3177</v>
      </c>
      <c r="H556" s="162">
        <v>46218</v>
      </c>
      <c r="I556" s="126">
        <v>1</v>
      </c>
      <c r="J556" s="141" t="s">
        <v>2487</v>
      </c>
      <c r="K556" s="159" t="s">
        <v>2488</v>
      </c>
      <c r="L556" s="126">
        <v>2</v>
      </c>
      <c r="M556" s="126">
        <v>0</v>
      </c>
      <c r="N556" s="159" t="s">
        <v>2489</v>
      </c>
      <c r="O556" s="126">
        <v>1</v>
      </c>
      <c r="S556" s="444">
        <v>12</v>
      </c>
      <c r="T556" s="444">
        <v>15</v>
      </c>
      <c r="U556" s="444">
        <v>30</v>
      </c>
      <c r="Y556" s="126">
        <v>3</v>
      </c>
      <c r="Z556" s="126">
        <v>7</v>
      </c>
      <c r="AA556" s="126">
        <v>2026</v>
      </c>
      <c r="AB556" s="126">
        <v>1</v>
      </c>
    </row>
    <row r="557" spans="3:28" ht="21.95" customHeight="1">
      <c r="C557" s="126">
        <v>550</v>
      </c>
      <c r="D557" s="126">
        <v>131</v>
      </c>
      <c r="F557" s="126" t="s">
        <v>3176</v>
      </c>
      <c r="G557" s="126" t="s">
        <v>3177</v>
      </c>
      <c r="H557" s="162">
        <v>46218</v>
      </c>
      <c r="I557" s="126">
        <v>1</v>
      </c>
      <c r="J557" s="141" t="s">
        <v>746</v>
      </c>
      <c r="K557" s="159" t="s">
        <v>747</v>
      </c>
      <c r="L557" s="126">
        <v>5</v>
      </c>
      <c r="M557" s="126">
        <v>0</v>
      </c>
      <c r="N557" s="159" t="s">
        <v>792</v>
      </c>
      <c r="O557" s="126">
        <v>20</v>
      </c>
      <c r="S557" s="444">
        <v>4.25</v>
      </c>
      <c r="T557" s="444">
        <v>4.5</v>
      </c>
      <c r="U557" s="444">
        <v>22.5</v>
      </c>
      <c r="Y557" s="126">
        <v>3</v>
      </c>
      <c r="Z557" s="126">
        <v>7</v>
      </c>
      <c r="AA557" s="126">
        <v>2026</v>
      </c>
      <c r="AB557" s="126">
        <v>1</v>
      </c>
    </row>
    <row r="558" spans="3:28" ht="21.95" customHeight="1">
      <c r="C558" s="126">
        <v>551</v>
      </c>
      <c r="D558" s="126">
        <v>132</v>
      </c>
      <c r="F558" s="126" t="s">
        <v>3176</v>
      </c>
      <c r="G558" s="126" t="s">
        <v>3185</v>
      </c>
      <c r="H558" s="162">
        <v>46218</v>
      </c>
      <c r="I558" s="126">
        <v>1</v>
      </c>
      <c r="J558" s="141" t="s">
        <v>746</v>
      </c>
      <c r="K558" s="159" t="s">
        <v>747</v>
      </c>
      <c r="L558" s="126">
        <v>5</v>
      </c>
      <c r="M558" s="126">
        <v>0</v>
      </c>
      <c r="N558" s="159" t="s">
        <v>792</v>
      </c>
      <c r="O558" s="126">
        <v>20</v>
      </c>
      <c r="S558" s="444">
        <v>4.25</v>
      </c>
      <c r="T558" s="444">
        <v>4.5</v>
      </c>
      <c r="U558" s="444">
        <v>22.5</v>
      </c>
      <c r="Y558" s="126">
        <v>3</v>
      </c>
      <c r="Z558" s="126">
        <v>7</v>
      </c>
      <c r="AA558" s="126">
        <v>2026</v>
      </c>
      <c r="AB558" s="126">
        <v>1</v>
      </c>
    </row>
    <row r="559" spans="3:28" ht="21.95" customHeight="1">
      <c r="C559" s="126">
        <v>552</v>
      </c>
      <c r="D559" s="126">
        <v>132</v>
      </c>
      <c r="F559" s="126" t="s">
        <v>3176</v>
      </c>
      <c r="G559" s="126" t="s">
        <v>3185</v>
      </c>
      <c r="H559" s="162">
        <v>46218</v>
      </c>
      <c r="I559" s="126">
        <v>1</v>
      </c>
      <c r="J559" s="141" t="s">
        <v>606</v>
      </c>
      <c r="K559" s="159" t="s">
        <v>607</v>
      </c>
      <c r="L559" s="126">
        <v>2</v>
      </c>
      <c r="M559" s="126">
        <v>0</v>
      </c>
      <c r="N559" s="159" t="s">
        <v>570</v>
      </c>
      <c r="O559" s="126">
        <v>1</v>
      </c>
      <c r="S559" s="444">
        <v>6.28</v>
      </c>
      <c r="T559" s="444">
        <v>6</v>
      </c>
      <c r="U559" s="444">
        <v>12</v>
      </c>
      <c r="Y559" s="126">
        <v>3</v>
      </c>
      <c r="Z559" s="126">
        <v>7</v>
      </c>
      <c r="AA559" s="126">
        <v>2026</v>
      </c>
      <c r="AB559" s="126">
        <v>1</v>
      </c>
    </row>
    <row r="560" spans="3:28" ht="21.95" customHeight="1">
      <c r="C560" s="126">
        <v>553</v>
      </c>
      <c r="D560" s="126">
        <v>133</v>
      </c>
      <c r="F560" s="126" t="s">
        <v>3176</v>
      </c>
      <c r="G560" s="126" t="s">
        <v>3193</v>
      </c>
      <c r="H560" s="162">
        <v>46218</v>
      </c>
      <c r="I560" s="126">
        <v>1</v>
      </c>
      <c r="J560" s="141" t="s">
        <v>750</v>
      </c>
      <c r="K560" s="159" t="s">
        <v>751</v>
      </c>
      <c r="L560" s="126">
        <v>1</v>
      </c>
      <c r="M560" s="126">
        <v>0</v>
      </c>
      <c r="N560" s="159" t="s">
        <v>938</v>
      </c>
      <c r="O560" s="126">
        <v>1</v>
      </c>
      <c r="S560" s="444">
        <v>83</v>
      </c>
      <c r="T560" s="444">
        <v>88</v>
      </c>
      <c r="U560" s="444">
        <v>88</v>
      </c>
      <c r="Y560" s="126">
        <v>3</v>
      </c>
      <c r="Z560" s="126">
        <v>7</v>
      </c>
      <c r="AA560" s="126">
        <v>2026</v>
      </c>
      <c r="AB560" s="126">
        <v>1</v>
      </c>
    </row>
    <row r="561" spans="3:28" ht="21.95" customHeight="1">
      <c r="C561" s="126">
        <v>554</v>
      </c>
      <c r="D561" s="126">
        <v>133</v>
      </c>
      <c r="F561" s="126" t="s">
        <v>3176</v>
      </c>
      <c r="G561" s="126" t="s">
        <v>3193</v>
      </c>
      <c r="H561" s="162">
        <v>46218</v>
      </c>
      <c r="I561" s="126">
        <v>1</v>
      </c>
      <c r="J561" s="141" t="s">
        <v>2577</v>
      </c>
      <c r="K561" s="159" t="s">
        <v>2578</v>
      </c>
      <c r="L561" s="126">
        <v>1</v>
      </c>
      <c r="M561" s="126">
        <v>0</v>
      </c>
      <c r="N561" s="159" t="s">
        <v>2579</v>
      </c>
      <c r="O561" s="126">
        <v>1</v>
      </c>
      <c r="S561" s="444">
        <v>5.8</v>
      </c>
      <c r="T561" s="444">
        <v>7</v>
      </c>
      <c r="U561" s="444">
        <v>7</v>
      </c>
      <c r="Y561" s="126">
        <v>3</v>
      </c>
      <c r="Z561" s="126">
        <v>7</v>
      </c>
      <c r="AA561" s="126">
        <v>2026</v>
      </c>
      <c r="AB561" s="126">
        <v>1</v>
      </c>
    </row>
    <row r="562" spans="3:28" ht="21.95" customHeight="1">
      <c r="C562" s="126">
        <v>555</v>
      </c>
      <c r="D562" s="126">
        <v>134</v>
      </c>
      <c r="F562" s="126" t="s">
        <v>3201</v>
      </c>
      <c r="G562" s="126" t="s">
        <v>3202</v>
      </c>
      <c r="H562" s="162">
        <v>46219</v>
      </c>
      <c r="I562" s="126">
        <v>1</v>
      </c>
      <c r="J562" s="141" t="s">
        <v>2487</v>
      </c>
      <c r="K562" s="159" t="s">
        <v>2488</v>
      </c>
      <c r="L562" s="126">
        <v>2</v>
      </c>
      <c r="M562" s="126">
        <v>0</v>
      </c>
      <c r="N562" s="159" t="s">
        <v>2489</v>
      </c>
      <c r="O562" s="126">
        <v>1</v>
      </c>
      <c r="S562" s="444">
        <v>12</v>
      </c>
      <c r="T562" s="444">
        <v>15</v>
      </c>
      <c r="U562" s="444">
        <v>30</v>
      </c>
      <c r="Y562" s="126">
        <v>3</v>
      </c>
      <c r="Z562" s="126">
        <v>7</v>
      </c>
      <c r="AA562" s="126">
        <v>2026</v>
      </c>
      <c r="AB562" s="126">
        <v>1</v>
      </c>
    </row>
    <row r="563" spans="3:28" ht="21.95" customHeight="1">
      <c r="C563" s="126">
        <v>556</v>
      </c>
      <c r="D563" s="126">
        <v>134</v>
      </c>
      <c r="F563" s="126" t="s">
        <v>3201</v>
      </c>
      <c r="G563" s="126" t="s">
        <v>3202</v>
      </c>
      <c r="H563" s="162">
        <v>46219</v>
      </c>
      <c r="I563" s="126">
        <v>1</v>
      </c>
      <c r="J563" s="141" t="s">
        <v>2496</v>
      </c>
      <c r="K563" s="159" t="s">
        <v>2497</v>
      </c>
      <c r="L563" s="126">
        <v>15</v>
      </c>
      <c r="M563" s="126">
        <v>0</v>
      </c>
      <c r="N563" s="159" t="s">
        <v>2498</v>
      </c>
      <c r="O563" s="126">
        <v>1</v>
      </c>
      <c r="S563" s="444">
        <v>4.25</v>
      </c>
      <c r="T563" s="444">
        <v>4.75</v>
      </c>
      <c r="U563" s="444">
        <v>71.25</v>
      </c>
      <c r="Y563" s="126">
        <v>3</v>
      </c>
      <c r="Z563" s="126">
        <v>7</v>
      </c>
      <c r="AA563" s="126">
        <v>2026</v>
      </c>
      <c r="AB563" s="126">
        <v>1</v>
      </c>
    </row>
    <row r="564" spans="3:28" ht="21.95" customHeight="1">
      <c r="C564" s="126">
        <v>557</v>
      </c>
      <c r="D564" s="126">
        <v>134</v>
      </c>
      <c r="F564" s="126" t="s">
        <v>3201</v>
      </c>
      <c r="G564" s="126" t="s">
        <v>3202</v>
      </c>
      <c r="H564" s="162">
        <v>46219</v>
      </c>
      <c r="I564" s="126">
        <v>1</v>
      </c>
      <c r="J564" s="141" t="s">
        <v>753</v>
      </c>
      <c r="K564" s="159" t="s">
        <v>754</v>
      </c>
      <c r="L564" s="126">
        <v>10</v>
      </c>
      <c r="M564" s="126">
        <v>0</v>
      </c>
      <c r="N564" s="159" t="s">
        <v>792</v>
      </c>
      <c r="O564" s="126">
        <v>20</v>
      </c>
      <c r="S564" s="444">
        <v>4.75</v>
      </c>
      <c r="T564" s="444">
        <v>5.25</v>
      </c>
      <c r="U564" s="444">
        <v>52.5</v>
      </c>
      <c r="Y564" s="126">
        <v>3</v>
      </c>
      <c r="Z564" s="126">
        <v>7</v>
      </c>
      <c r="AA564" s="126">
        <v>2026</v>
      </c>
      <c r="AB564" s="126">
        <v>1</v>
      </c>
    </row>
    <row r="565" spans="3:28" ht="21.95" customHeight="1">
      <c r="C565" s="126">
        <v>558</v>
      </c>
      <c r="D565" s="126">
        <v>134</v>
      </c>
      <c r="F565" s="126" t="s">
        <v>3201</v>
      </c>
      <c r="G565" s="126" t="s">
        <v>3202</v>
      </c>
      <c r="H565" s="162">
        <v>46219</v>
      </c>
      <c r="I565" s="126">
        <v>1</v>
      </c>
      <c r="J565" s="141" t="s">
        <v>3213</v>
      </c>
      <c r="K565" s="159" t="s">
        <v>3214</v>
      </c>
      <c r="L565" s="126">
        <v>2</v>
      </c>
      <c r="M565" s="126">
        <v>0</v>
      </c>
      <c r="N565" s="159" t="s">
        <v>543</v>
      </c>
      <c r="O565" s="126">
        <v>80</v>
      </c>
      <c r="S565" s="444">
        <v>1.5</v>
      </c>
      <c r="T565" s="444">
        <v>0.5</v>
      </c>
      <c r="U565" s="444">
        <v>1</v>
      </c>
      <c r="Y565" s="126">
        <v>3</v>
      </c>
      <c r="Z565" s="126">
        <v>7</v>
      </c>
      <c r="AA565" s="126">
        <v>2026</v>
      </c>
      <c r="AB565" s="126">
        <v>1</v>
      </c>
    </row>
    <row r="566" spans="3:28" ht="21.95" customHeight="1">
      <c r="C566" s="126">
        <v>559</v>
      </c>
      <c r="D566" s="126">
        <v>134</v>
      </c>
      <c r="F566" s="126" t="s">
        <v>3201</v>
      </c>
      <c r="G566" s="126" t="s">
        <v>3202</v>
      </c>
      <c r="H566" s="162">
        <v>46219</v>
      </c>
      <c r="I566" s="126">
        <v>1</v>
      </c>
      <c r="J566" s="141" t="s">
        <v>2469</v>
      </c>
      <c r="K566" s="159" t="s">
        <v>2470</v>
      </c>
      <c r="L566" s="126">
        <v>6</v>
      </c>
      <c r="M566" s="126">
        <v>0</v>
      </c>
      <c r="N566" s="159" t="s">
        <v>2471</v>
      </c>
      <c r="O566" s="126">
        <v>35</v>
      </c>
      <c r="S566" s="444">
        <v>0.49</v>
      </c>
      <c r="T566" s="444">
        <v>0.75</v>
      </c>
      <c r="U566" s="444">
        <v>4.5</v>
      </c>
      <c r="Y566" s="126">
        <v>3</v>
      </c>
      <c r="Z566" s="126">
        <v>7</v>
      </c>
      <c r="AA566" s="126">
        <v>2026</v>
      </c>
      <c r="AB566" s="126">
        <v>1</v>
      </c>
    </row>
    <row r="567" spans="3:28" ht="21.95" customHeight="1">
      <c r="C567" s="126">
        <v>560</v>
      </c>
      <c r="D567" s="126">
        <v>135</v>
      </c>
      <c r="F567" s="126" t="s">
        <v>3201</v>
      </c>
      <c r="G567" s="126" t="s">
        <v>3221</v>
      </c>
      <c r="H567" s="162">
        <v>46219</v>
      </c>
      <c r="I567" s="126">
        <v>1</v>
      </c>
      <c r="J567" s="141" t="s">
        <v>2382</v>
      </c>
      <c r="K567" s="159" t="s">
        <v>2383</v>
      </c>
      <c r="L567" s="126">
        <v>3</v>
      </c>
      <c r="M567" s="126">
        <v>0</v>
      </c>
      <c r="N567" s="159" t="s">
        <v>2384</v>
      </c>
      <c r="O567" s="126">
        <v>1</v>
      </c>
      <c r="S567" s="444">
        <v>16</v>
      </c>
      <c r="T567" s="444">
        <v>19</v>
      </c>
      <c r="U567" s="444">
        <v>57</v>
      </c>
      <c r="Y567" s="126">
        <v>3</v>
      </c>
      <c r="Z567" s="126">
        <v>7</v>
      </c>
      <c r="AA567" s="126">
        <v>2026</v>
      </c>
      <c r="AB567" s="126">
        <v>1</v>
      </c>
    </row>
    <row r="568" spans="3:28" ht="21.95" customHeight="1">
      <c r="C568" s="126">
        <v>561</v>
      </c>
      <c r="D568" s="126">
        <v>136</v>
      </c>
      <c r="F568" s="126" t="s">
        <v>3226</v>
      </c>
      <c r="G568" s="126" t="s">
        <v>3227</v>
      </c>
      <c r="H568" s="162">
        <v>46220</v>
      </c>
      <c r="I568" s="126">
        <v>1</v>
      </c>
      <c r="J568" s="141" t="s">
        <v>3229</v>
      </c>
      <c r="K568" s="159" t="s">
        <v>3230</v>
      </c>
      <c r="L568" s="126">
        <v>1</v>
      </c>
      <c r="M568" s="126">
        <v>0</v>
      </c>
      <c r="N568" s="159" t="s">
        <v>2351</v>
      </c>
      <c r="O568" s="126">
        <v>1</v>
      </c>
      <c r="S568" s="444">
        <v>8.1999999999999993</v>
      </c>
      <c r="T568" s="444">
        <v>10.5</v>
      </c>
      <c r="U568" s="444">
        <v>10.5</v>
      </c>
      <c r="X568" s="126" t="s">
        <v>3231</v>
      </c>
      <c r="Y568" s="126">
        <v>3</v>
      </c>
      <c r="Z568" s="126">
        <v>7</v>
      </c>
      <c r="AA568" s="126">
        <v>2026</v>
      </c>
      <c r="AB568" s="126">
        <v>1</v>
      </c>
    </row>
    <row r="569" spans="3:28" ht="21.95" customHeight="1">
      <c r="C569" s="126">
        <v>562</v>
      </c>
      <c r="D569" s="126">
        <v>136</v>
      </c>
      <c r="F569" s="126" t="s">
        <v>3226</v>
      </c>
      <c r="G569" s="126" t="s">
        <v>3227</v>
      </c>
      <c r="H569" s="162">
        <v>46220</v>
      </c>
      <c r="I569" s="126">
        <v>1</v>
      </c>
      <c r="J569" s="141" t="s">
        <v>568</v>
      </c>
      <c r="K569" s="159" t="s">
        <v>569</v>
      </c>
      <c r="L569" s="126">
        <v>2</v>
      </c>
      <c r="M569" s="126">
        <v>0</v>
      </c>
      <c r="N569" s="159" t="s">
        <v>570</v>
      </c>
      <c r="O569" s="126">
        <v>1</v>
      </c>
      <c r="S569" s="444">
        <v>6.03</v>
      </c>
      <c r="T569" s="444">
        <v>6.5</v>
      </c>
      <c r="U569" s="444">
        <v>13</v>
      </c>
      <c r="Y569" s="126">
        <v>3</v>
      </c>
      <c r="Z569" s="126">
        <v>7</v>
      </c>
      <c r="AA569" s="126">
        <v>2026</v>
      </c>
      <c r="AB569" s="126">
        <v>1</v>
      </c>
    </row>
    <row r="570" spans="3:28" ht="21.95" customHeight="1">
      <c r="C570" s="126">
        <v>563</v>
      </c>
      <c r="D570" s="126">
        <v>137</v>
      </c>
      <c r="F570" s="126" t="s">
        <v>3226</v>
      </c>
      <c r="G570" s="126" t="s">
        <v>3238</v>
      </c>
      <c r="H570" s="162">
        <v>46220</v>
      </c>
      <c r="I570" s="126">
        <v>1</v>
      </c>
      <c r="J570" s="141" t="s">
        <v>574</v>
      </c>
      <c r="K570" s="159" t="s">
        <v>575</v>
      </c>
      <c r="L570" s="126">
        <v>24</v>
      </c>
      <c r="M570" s="126">
        <v>0</v>
      </c>
      <c r="N570" s="159" t="s">
        <v>570</v>
      </c>
      <c r="O570" s="126">
        <v>1</v>
      </c>
      <c r="S570" s="444">
        <v>3.37</v>
      </c>
      <c r="T570" s="444">
        <v>3.4</v>
      </c>
      <c r="U570" s="444">
        <v>81.599999999999994</v>
      </c>
      <c r="Y570" s="126">
        <v>3</v>
      </c>
      <c r="Z570" s="126">
        <v>7</v>
      </c>
      <c r="AA570" s="126">
        <v>2026</v>
      </c>
      <c r="AB570" s="126">
        <v>1</v>
      </c>
    </row>
    <row r="571" spans="3:28" ht="21.95" customHeight="1">
      <c r="C571" s="126">
        <v>564</v>
      </c>
      <c r="D571" s="126">
        <v>138</v>
      </c>
      <c r="F571" s="126" t="s">
        <v>3226</v>
      </c>
      <c r="G571" s="126" t="s">
        <v>3243</v>
      </c>
      <c r="H571" s="162">
        <v>46220</v>
      </c>
      <c r="I571" s="126">
        <v>1</v>
      </c>
      <c r="J571" s="141" t="s">
        <v>750</v>
      </c>
      <c r="K571" s="159" t="s">
        <v>751</v>
      </c>
      <c r="L571" s="126">
        <v>10</v>
      </c>
      <c r="M571" s="126">
        <v>0</v>
      </c>
      <c r="N571" s="159" t="s">
        <v>792</v>
      </c>
      <c r="O571" s="126">
        <v>20</v>
      </c>
      <c r="S571" s="444">
        <v>4.1500000000000004</v>
      </c>
      <c r="T571" s="444">
        <v>4.5</v>
      </c>
      <c r="U571" s="444">
        <v>45</v>
      </c>
      <c r="Y571" s="126">
        <v>3</v>
      </c>
      <c r="Z571" s="126">
        <v>7</v>
      </c>
      <c r="AA571" s="126">
        <v>2026</v>
      </c>
      <c r="AB571" s="126">
        <v>1</v>
      </c>
    </row>
    <row r="572" spans="3:28" ht="21.95" customHeight="1">
      <c r="C572" s="126">
        <v>565</v>
      </c>
      <c r="D572" s="126">
        <v>139</v>
      </c>
      <c r="F572" s="126" t="s">
        <v>3264</v>
      </c>
      <c r="G572" s="126" t="s">
        <v>3248</v>
      </c>
      <c r="H572" s="162">
        <v>46221</v>
      </c>
      <c r="I572" s="126">
        <v>1</v>
      </c>
      <c r="J572" s="141" t="s">
        <v>2487</v>
      </c>
      <c r="K572" s="159" t="s">
        <v>2488</v>
      </c>
      <c r="L572" s="126">
        <v>1</v>
      </c>
      <c r="M572" s="126">
        <v>0</v>
      </c>
      <c r="N572" s="159" t="s">
        <v>2489</v>
      </c>
      <c r="O572" s="126">
        <v>1</v>
      </c>
      <c r="S572" s="444">
        <v>12</v>
      </c>
      <c r="T572" s="444">
        <v>15</v>
      </c>
      <c r="U572" s="444">
        <v>15</v>
      </c>
      <c r="Y572" s="126">
        <v>3</v>
      </c>
      <c r="Z572" s="126">
        <v>7</v>
      </c>
      <c r="AA572" s="126">
        <v>2026</v>
      </c>
      <c r="AB572" s="126">
        <v>1</v>
      </c>
    </row>
    <row r="573" spans="3:28" ht="21.95" customHeight="1">
      <c r="C573" s="126">
        <v>566</v>
      </c>
      <c r="D573" s="126">
        <v>139</v>
      </c>
      <c r="F573" s="126" t="s">
        <v>3264</v>
      </c>
      <c r="G573" s="126" t="s">
        <v>3248</v>
      </c>
      <c r="H573" s="162">
        <v>46221</v>
      </c>
      <c r="I573" s="126">
        <v>1</v>
      </c>
      <c r="J573" s="141" t="s">
        <v>2469</v>
      </c>
      <c r="K573" s="159" t="s">
        <v>2470</v>
      </c>
      <c r="L573" s="126">
        <v>1</v>
      </c>
      <c r="M573" s="126">
        <v>0</v>
      </c>
      <c r="N573" s="159" t="s">
        <v>2489</v>
      </c>
      <c r="O573" s="126">
        <v>1</v>
      </c>
      <c r="S573" s="444">
        <v>17</v>
      </c>
      <c r="T573" s="444">
        <v>20</v>
      </c>
      <c r="U573" s="444">
        <v>20</v>
      </c>
      <c r="Y573" s="126">
        <v>3</v>
      </c>
      <c r="Z573" s="126">
        <v>7</v>
      </c>
      <c r="AA573" s="126">
        <v>2026</v>
      </c>
      <c r="AB573" s="126">
        <v>1</v>
      </c>
    </row>
    <row r="574" spans="3:28" ht="21.95" customHeight="1">
      <c r="C574" s="126">
        <v>567</v>
      </c>
      <c r="D574" s="126">
        <v>139</v>
      </c>
      <c r="F574" s="126" t="s">
        <v>3264</v>
      </c>
      <c r="G574" s="126" t="s">
        <v>3248</v>
      </c>
      <c r="H574" s="162">
        <v>46221</v>
      </c>
      <c r="I574" s="126">
        <v>1</v>
      </c>
      <c r="J574" s="141" t="s">
        <v>746</v>
      </c>
      <c r="K574" s="159" t="s">
        <v>747</v>
      </c>
      <c r="L574" s="126">
        <v>3</v>
      </c>
      <c r="M574" s="126">
        <v>0</v>
      </c>
      <c r="N574" s="159" t="s">
        <v>792</v>
      </c>
      <c r="O574" s="126">
        <v>20</v>
      </c>
      <c r="S574" s="444">
        <v>4.25</v>
      </c>
      <c r="T574" s="444">
        <v>4.5</v>
      </c>
      <c r="U574" s="444">
        <v>13.5</v>
      </c>
      <c r="Y574" s="126">
        <v>3</v>
      </c>
      <c r="Z574" s="126">
        <v>7</v>
      </c>
      <c r="AA574" s="126">
        <v>2026</v>
      </c>
      <c r="AB574" s="126">
        <v>1</v>
      </c>
    </row>
    <row r="575" spans="3:28" ht="21.95" customHeight="1">
      <c r="C575" s="126">
        <v>568</v>
      </c>
      <c r="D575" s="126">
        <v>140</v>
      </c>
      <c r="F575" s="126" t="s">
        <v>3264</v>
      </c>
      <c r="G575" s="126" t="s">
        <v>3259</v>
      </c>
      <c r="H575" s="162">
        <v>46221</v>
      </c>
      <c r="I575" s="126">
        <v>1</v>
      </c>
      <c r="J575" s="141" t="s">
        <v>746</v>
      </c>
      <c r="K575" s="159" t="s">
        <v>747</v>
      </c>
      <c r="L575" s="126">
        <v>1</v>
      </c>
      <c r="M575" s="126">
        <v>0</v>
      </c>
      <c r="N575" s="159" t="s">
        <v>938</v>
      </c>
      <c r="O575" s="126">
        <v>1</v>
      </c>
      <c r="S575" s="444">
        <v>85</v>
      </c>
      <c r="T575" s="444">
        <v>90</v>
      </c>
      <c r="U575" s="444">
        <v>90</v>
      </c>
      <c r="Y575" s="126">
        <v>3</v>
      </c>
      <c r="Z575" s="126">
        <v>7</v>
      </c>
      <c r="AA575" s="126">
        <v>2026</v>
      </c>
      <c r="AB575" s="126">
        <v>1</v>
      </c>
    </row>
    <row r="576" spans="3:28" ht="21.95" customHeight="1">
      <c r="C576" s="126">
        <v>569</v>
      </c>
      <c r="D576" s="126">
        <v>141</v>
      </c>
      <c r="F576" s="126" t="s">
        <v>3264</v>
      </c>
      <c r="G576" s="126" t="s">
        <v>3265</v>
      </c>
      <c r="H576" s="162">
        <v>46221</v>
      </c>
      <c r="I576" s="126">
        <v>1</v>
      </c>
      <c r="J576" s="141" t="s">
        <v>2487</v>
      </c>
      <c r="K576" s="159" t="s">
        <v>2488</v>
      </c>
      <c r="L576" s="126">
        <v>1</v>
      </c>
      <c r="M576" s="126">
        <v>0</v>
      </c>
      <c r="N576" s="159" t="s">
        <v>2489</v>
      </c>
      <c r="O576" s="126">
        <v>1</v>
      </c>
      <c r="S576" s="444">
        <v>12</v>
      </c>
      <c r="T576" s="444">
        <v>15</v>
      </c>
      <c r="U576" s="444">
        <v>15</v>
      </c>
      <c r="Y576" s="126">
        <v>3</v>
      </c>
      <c r="Z576" s="126">
        <v>7</v>
      </c>
      <c r="AA576" s="126">
        <v>2026</v>
      </c>
      <c r="AB576" s="126">
        <v>1</v>
      </c>
    </row>
    <row r="577" spans="3:28" ht="21.95" customHeight="1">
      <c r="C577" s="126">
        <v>570</v>
      </c>
      <c r="D577" s="126">
        <v>141</v>
      </c>
      <c r="F577" s="126" t="s">
        <v>3264</v>
      </c>
      <c r="G577" s="126" t="s">
        <v>3265</v>
      </c>
      <c r="H577" s="162">
        <v>46221</v>
      </c>
      <c r="I577" s="126">
        <v>1</v>
      </c>
      <c r="J577" s="141" t="s">
        <v>2496</v>
      </c>
      <c r="K577" s="159" t="s">
        <v>2497</v>
      </c>
      <c r="L577" s="126">
        <v>5</v>
      </c>
      <c r="M577" s="126">
        <v>0</v>
      </c>
      <c r="N577" s="159" t="s">
        <v>2498</v>
      </c>
      <c r="O577" s="126">
        <v>1</v>
      </c>
      <c r="S577" s="444">
        <v>4.25</v>
      </c>
      <c r="T577" s="444">
        <v>4.75</v>
      </c>
      <c r="U577" s="444">
        <v>23.75</v>
      </c>
      <c r="Y577" s="126">
        <v>3</v>
      </c>
      <c r="Z577" s="126">
        <v>7</v>
      </c>
      <c r="AA577" s="126">
        <v>2026</v>
      </c>
      <c r="AB577" s="126">
        <v>1</v>
      </c>
    </row>
    <row r="578" spans="3:28" ht="21.95" customHeight="1">
      <c r="C578" s="126">
        <v>571</v>
      </c>
      <c r="D578" s="126">
        <v>141</v>
      </c>
      <c r="F578" s="126" t="s">
        <v>3264</v>
      </c>
      <c r="G578" s="126" t="s">
        <v>3265</v>
      </c>
      <c r="H578" s="162">
        <v>46221</v>
      </c>
      <c r="I578" s="126">
        <v>1</v>
      </c>
      <c r="J578" s="141" t="s">
        <v>750</v>
      </c>
      <c r="K578" s="159" t="s">
        <v>751</v>
      </c>
      <c r="L578" s="126">
        <v>3</v>
      </c>
      <c r="M578" s="126">
        <v>0</v>
      </c>
      <c r="N578" s="159" t="s">
        <v>792</v>
      </c>
      <c r="O578" s="126">
        <v>20</v>
      </c>
      <c r="S578" s="444">
        <v>4.1500000000000004</v>
      </c>
      <c r="T578" s="444">
        <v>4.5</v>
      </c>
      <c r="U578" s="444">
        <v>13.5</v>
      </c>
      <c r="Y578" s="126">
        <v>3</v>
      </c>
      <c r="Z578" s="126">
        <v>7</v>
      </c>
      <c r="AA578" s="126">
        <v>2026</v>
      </c>
      <c r="AB578" s="126">
        <v>1</v>
      </c>
    </row>
    <row r="579" spans="3:28" ht="21.95" customHeight="1">
      <c r="C579" s="126">
        <v>572</v>
      </c>
      <c r="D579" s="126">
        <v>141</v>
      </c>
      <c r="F579" s="126" t="s">
        <v>3264</v>
      </c>
      <c r="G579" s="126" t="s">
        <v>3265</v>
      </c>
      <c r="H579" s="162">
        <v>46221</v>
      </c>
      <c r="I579" s="126">
        <v>1</v>
      </c>
      <c r="J579" s="141" t="s">
        <v>3276</v>
      </c>
      <c r="K579" s="159" t="s">
        <v>3277</v>
      </c>
      <c r="L579" s="126">
        <v>1</v>
      </c>
      <c r="M579" s="126">
        <v>0</v>
      </c>
      <c r="N579" s="159" t="s">
        <v>543</v>
      </c>
      <c r="O579" s="126">
        <v>1</v>
      </c>
      <c r="S579" s="444">
        <v>0.7</v>
      </c>
      <c r="T579" s="444">
        <v>1</v>
      </c>
      <c r="U579" s="444">
        <v>1</v>
      </c>
      <c r="Y579" s="126">
        <v>3</v>
      </c>
      <c r="Z579" s="126">
        <v>7</v>
      </c>
      <c r="AA579" s="126">
        <v>2026</v>
      </c>
      <c r="AB579" s="126">
        <v>1</v>
      </c>
    </row>
    <row r="580" spans="3:28" ht="21.75" customHeight="1">
      <c r="C580" s="126">
        <v>573</v>
      </c>
      <c r="D580" s="126">
        <v>142</v>
      </c>
      <c r="F580" s="126" t="s">
        <v>3281</v>
      </c>
      <c r="G580" s="126" t="s">
        <v>3282</v>
      </c>
      <c r="H580" s="162">
        <v>46222</v>
      </c>
      <c r="I580" s="126">
        <v>1</v>
      </c>
      <c r="J580" s="141" t="s">
        <v>2496</v>
      </c>
      <c r="K580" s="159" t="s">
        <v>2497</v>
      </c>
      <c r="L580" s="126">
        <v>10</v>
      </c>
      <c r="M580" s="126">
        <v>0</v>
      </c>
      <c r="N580" s="159" t="s">
        <v>2498</v>
      </c>
      <c r="O580" s="126">
        <v>1</v>
      </c>
      <c r="S580" s="444">
        <v>4.25</v>
      </c>
      <c r="T580" s="444">
        <v>4.75</v>
      </c>
      <c r="U580" s="444">
        <v>47.5</v>
      </c>
      <c r="Y580" s="126">
        <v>3</v>
      </c>
      <c r="Z580" s="126">
        <v>7</v>
      </c>
      <c r="AA580" s="126">
        <v>2026</v>
      </c>
      <c r="AB580" s="126">
        <v>1</v>
      </c>
    </row>
    <row r="581" spans="3:28" ht="21.95" customHeight="1">
      <c r="C581" s="126">
        <v>574</v>
      </c>
      <c r="D581" s="126">
        <v>142</v>
      </c>
      <c r="F581" s="126" t="s">
        <v>3281</v>
      </c>
      <c r="G581" s="126" t="s">
        <v>3282</v>
      </c>
      <c r="H581" s="162">
        <v>46222</v>
      </c>
      <c r="I581" s="126">
        <v>1</v>
      </c>
      <c r="J581" s="141" t="s">
        <v>2487</v>
      </c>
      <c r="K581" s="159" t="s">
        <v>2488</v>
      </c>
      <c r="L581" s="126">
        <v>1</v>
      </c>
      <c r="M581" s="126">
        <v>0</v>
      </c>
      <c r="N581" s="159" t="s">
        <v>2489</v>
      </c>
      <c r="O581" s="126">
        <v>1</v>
      </c>
      <c r="S581" s="444">
        <v>12</v>
      </c>
      <c r="T581" s="444">
        <v>15</v>
      </c>
      <c r="U581" s="444">
        <v>15</v>
      </c>
      <c r="Y581" s="126">
        <v>3</v>
      </c>
      <c r="Z581" s="126">
        <v>7</v>
      </c>
      <c r="AA581" s="126">
        <v>2026</v>
      </c>
      <c r="AB581" s="126">
        <v>1</v>
      </c>
    </row>
    <row r="582" spans="3:28" ht="21.95" customHeight="1">
      <c r="C582" s="126">
        <v>575</v>
      </c>
      <c r="D582" s="126">
        <v>142</v>
      </c>
      <c r="F582" s="126" t="s">
        <v>3281</v>
      </c>
      <c r="G582" s="126" t="s">
        <v>3282</v>
      </c>
      <c r="H582" s="162">
        <v>46222</v>
      </c>
      <c r="I582" s="126">
        <v>1</v>
      </c>
      <c r="J582" s="141" t="s">
        <v>3290</v>
      </c>
      <c r="K582" s="159" t="s">
        <v>3291</v>
      </c>
      <c r="L582" s="126">
        <v>1</v>
      </c>
      <c r="M582" s="126">
        <v>0</v>
      </c>
      <c r="N582" s="159" t="s">
        <v>2351</v>
      </c>
      <c r="O582" s="126">
        <v>1</v>
      </c>
      <c r="S582" s="444">
        <v>2</v>
      </c>
      <c r="T582" s="444">
        <v>2.5</v>
      </c>
      <c r="U582" s="444">
        <v>2.5</v>
      </c>
      <c r="Y582" s="126">
        <v>3</v>
      </c>
      <c r="Z582" s="126">
        <v>7</v>
      </c>
      <c r="AA582" s="126">
        <v>2026</v>
      </c>
      <c r="AB582" s="126">
        <v>1</v>
      </c>
    </row>
    <row r="583" spans="3:28" ht="21.95" customHeight="1">
      <c r="C583" s="126">
        <v>576</v>
      </c>
      <c r="D583" s="126">
        <v>142</v>
      </c>
      <c r="F583" s="126" t="s">
        <v>3281</v>
      </c>
      <c r="G583" s="126" t="s">
        <v>3282</v>
      </c>
      <c r="H583" s="162">
        <v>46222</v>
      </c>
      <c r="I583" s="126">
        <v>1</v>
      </c>
      <c r="J583" s="141" t="s">
        <v>750</v>
      </c>
      <c r="K583" s="159" t="s">
        <v>751</v>
      </c>
      <c r="L583" s="126">
        <v>5</v>
      </c>
      <c r="M583" s="126">
        <v>0</v>
      </c>
      <c r="N583" s="159" t="s">
        <v>792</v>
      </c>
      <c r="O583" s="126">
        <v>20</v>
      </c>
      <c r="S583" s="444">
        <v>4.1500000000000004</v>
      </c>
      <c r="T583" s="444">
        <v>4.5</v>
      </c>
      <c r="U583" s="444">
        <v>22.5</v>
      </c>
      <c r="Y583" s="126">
        <v>3</v>
      </c>
      <c r="Z583" s="126">
        <v>7</v>
      </c>
      <c r="AA583" s="126">
        <v>2026</v>
      </c>
      <c r="AB583" s="126">
        <v>1</v>
      </c>
    </row>
    <row r="584" spans="3:28" ht="21.95" customHeight="1">
      <c r="C584" s="126">
        <v>577</v>
      </c>
      <c r="D584" s="126">
        <v>143</v>
      </c>
      <c r="F584" s="126" t="s">
        <v>3281</v>
      </c>
      <c r="G584" s="126" t="s">
        <v>3298</v>
      </c>
      <c r="H584" s="162">
        <v>46222</v>
      </c>
      <c r="I584" s="126">
        <v>1</v>
      </c>
      <c r="J584" s="141" t="s">
        <v>574</v>
      </c>
      <c r="K584" s="159" t="s">
        <v>575</v>
      </c>
      <c r="L584" s="126">
        <v>4</v>
      </c>
      <c r="M584" s="126">
        <v>0</v>
      </c>
      <c r="N584" s="159" t="s">
        <v>570</v>
      </c>
      <c r="O584" s="126">
        <v>1</v>
      </c>
      <c r="S584" s="444">
        <v>3.37</v>
      </c>
      <c r="T584" s="444">
        <v>3.5</v>
      </c>
      <c r="U584" s="444">
        <v>14</v>
      </c>
      <c r="Y584" s="126">
        <v>3</v>
      </c>
      <c r="Z584" s="126">
        <v>7</v>
      </c>
      <c r="AA584" s="126">
        <v>2026</v>
      </c>
      <c r="AB584" s="126">
        <v>1</v>
      </c>
    </row>
    <row r="585" spans="3:28" ht="21.95" customHeight="1">
      <c r="C585" s="126">
        <v>578</v>
      </c>
      <c r="D585" s="126">
        <v>143</v>
      </c>
      <c r="F585" s="126" t="s">
        <v>3281</v>
      </c>
      <c r="G585" s="126" t="s">
        <v>3298</v>
      </c>
      <c r="H585" s="162">
        <v>46222</v>
      </c>
      <c r="I585" s="126">
        <v>1</v>
      </c>
      <c r="J585" s="141" t="s">
        <v>704</v>
      </c>
      <c r="K585" s="159" t="s">
        <v>2321</v>
      </c>
      <c r="L585" s="126">
        <v>2</v>
      </c>
      <c r="M585" s="126">
        <v>0</v>
      </c>
      <c r="N585" s="159" t="s">
        <v>2342</v>
      </c>
      <c r="O585" s="126">
        <v>4</v>
      </c>
      <c r="S585" s="444">
        <v>1.87</v>
      </c>
      <c r="T585" s="444">
        <v>0.5</v>
      </c>
      <c r="U585" s="444">
        <v>1</v>
      </c>
      <c r="Y585" s="126">
        <v>3</v>
      </c>
      <c r="Z585" s="126">
        <v>7</v>
      </c>
      <c r="AA585" s="126">
        <v>2026</v>
      </c>
      <c r="AB585" s="126">
        <v>1</v>
      </c>
    </row>
    <row r="586" spans="3:28" ht="21.95" customHeight="1">
      <c r="C586" s="126">
        <v>579</v>
      </c>
      <c r="D586" s="126">
        <v>143</v>
      </c>
      <c r="F586" s="126" t="s">
        <v>3281</v>
      </c>
      <c r="G586" s="126" t="s">
        <v>3298</v>
      </c>
      <c r="H586" s="162">
        <v>46222</v>
      </c>
      <c r="I586" s="126">
        <v>1</v>
      </c>
      <c r="J586" s="141" t="s">
        <v>1219</v>
      </c>
      <c r="K586" s="159" t="s">
        <v>2589</v>
      </c>
      <c r="L586" s="126">
        <v>1</v>
      </c>
      <c r="M586" s="126">
        <v>0</v>
      </c>
      <c r="N586" s="159" t="s">
        <v>543</v>
      </c>
      <c r="O586" s="126">
        <v>1</v>
      </c>
      <c r="S586" s="444">
        <v>1.9</v>
      </c>
      <c r="T586" s="444">
        <v>3.25</v>
      </c>
      <c r="U586" s="444">
        <v>3.25</v>
      </c>
      <c r="Y586" s="126">
        <v>3</v>
      </c>
      <c r="Z586" s="126">
        <v>7</v>
      </c>
      <c r="AA586" s="126">
        <v>2026</v>
      </c>
      <c r="AB586" s="126">
        <v>1</v>
      </c>
    </row>
    <row r="587" spans="3:28" ht="21.95" customHeight="1">
      <c r="C587" s="126">
        <v>580</v>
      </c>
      <c r="D587" s="126">
        <v>143</v>
      </c>
      <c r="F587" s="126" t="s">
        <v>3281</v>
      </c>
      <c r="G587" s="126" t="s">
        <v>3298</v>
      </c>
      <c r="H587" s="162">
        <v>46222</v>
      </c>
      <c r="I587" s="126">
        <v>1</v>
      </c>
      <c r="J587" s="141" t="s">
        <v>697</v>
      </c>
      <c r="K587" s="159" t="s">
        <v>2315</v>
      </c>
      <c r="L587" s="126">
        <v>2</v>
      </c>
      <c r="M587" s="126">
        <v>0</v>
      </c>
      <c r="N587" s="159" t="s">
        <v>570</v>
      </c>
      <c r="O587" s="126">
        <v>1</v>
      </c>
      <c r="S587" s="444">
        <v>2.1</v>
      </c>
      <c r="T587" s="444">
        <v>1.75</v>
      </c>
      <c r="U587" s="444">
        <v>3.5</v>
      </c>
      <c r="Y587" s="126">
        <v>3</v>
      </c>
      <c r="Z587" s="126">
        <v>7</v>
      </c>
      <c r="AA587" s="126">
        <v>2026</v>
      </c>
      <c r="AB587" s="126">
        <v>1</v>
      </c>
    </row>
    <row r="588" spans="3:28" ht="21.95" customHeight="1">
      <c r="C588" s="126">
        <v>581</v>
      </c>
      <c r="D588" s="126">
        <v>143</v>
      </c>
      <c r="F588" s="126" t="s">
        <v>3281</v>
      </c>
      <c r="G588" s="126" t="s">
        <v>3298</v>
      </c>
      <c r="H588" s="162">
        <v>46222</v>
      </c>
      <c r="I588" s="126">
        <v>1</v>
      </c>
      <c r="J588" s="141" t="s">
        <v>973</v>
      </c>
      <c r="K588" s="159" t="s">
        <v>3102</v>
      </c>
      <c r="L588" s="126">
        <v>4</v>
      </c>
      <c r="M588" s="126">
        <v>0</v>
      </c>
      <c r="N588" s="159" t="s">
        <v>543</v>
      </c>
      <c r="O588" s="126">
        <v>1</v>
      </c>
      <c r="S588" s="444">
        <v>0.24</v>
      </c>
      <c r="T588" s="444">
        <v>0.5</v>
      </c>
      <c r="U588" s="444">
        <v>2</v>
      </c>
      <c r="Y588" s="126">
        <v>3</v>
      </c>
      <c r="Z588" s="126">
        <v>7</v>
      </c>
      <c r="AA588" s="126">
        <v>2026</v>
      </c>
      <c r="AB588" s="126">
        <v>1</v>
      </c>
    </row>
    <row r="589" spans="3:28" ht="21.95" customHeight="1">
      <c r="C589" s="126">
        <v>582</v>
      </c>
      <c r="D589" s="126">
        <v>143</v>
      </c>
      <c r="F589" s="126" t="s">
        <v>3281</v>
      </c>
      <c r="G589" s="126" t="s">
        <v>3298</v>
      </c>
      <c r="H589" s="162">
        <v>46222</v>
      </c>
      <c r="I589" s="126">
        <v>1</v>
      </c>
      <c r="J589" s="141" t="s">
        <v>3315</v>
      </c>
      <c r="K589" s="159" t="s">
        <v>3316</v>
      </c>
      <c r="L589" s="126">
        <v>2</v>
      </c>
      <c r="M589" s="126">
        <v>0</v>
      </c>
      <c r="N589" s="159" t="s">
        <v>2365</v>
      </c>
      <c r="O589" s="126">
        <v>10</v>
      </c>
      <c r="S589" s="444">
        <v>0.35</v>
      </c>
      <c r="T589" s="444">
        <v>0.5</v>
      </c>
      <c r="U589" s="444">
        <v>1</v>
      </c>
      <c r="Y589" s="126">
        <v>3</v>
      </c>
      <c r="Z589" s="126">
        <v>7</v>
      </c>
      <c r="AA589" s="126">
        <v>2026</v>
      </c>
      <c r="AB589" s="126">
        <v>1</v>
      </c>
    </row>
    <row r="590" spans="3:28" ht="21.95" customHeight="1">
      <c r="C590" s="126">
        <v>583</v>
      </c>
      <c r="D590" s="126">
        <v>143</v>
      </c>
      <c r="F590" s="126" t="s">
        <v>3281</v>
      </c>
      <c r="G590" s="126" t="s">
        <v>3298</v>
      </c>
      <c r="H590" s="162">
        <v>46222</v>
      </c>
      <c r="I590" s="126">
        <v>1</v>
      </c>
      <c r="J590" s="141" t="s">
        <v>750</v>
      </c>
      <c r="K590" s="159" t="s">
        <v>751</v>
      </c>
      <c r="L590" s="126">
        <v>1</v>
      </c>
      <c r="M590" s="126">
        <v>0</v>
      </c>
      <c r="N590" s="159" t="s">
        <v>792</v>
      </c>
      <c r="O590" s="126">
        <v>20</v>
      </c>
      <c r="S590" s="444">
        <v>4.1500000000000004</v>
      </c>
      <c r="T590" s="444">
        <v>4.5</v>
      </c>
      <c r="U590" s="444">
        <v>4.5</v>
      </c>
      <c r="Y590" s="126">
        <v>3</v>
      </c>
      <c r="Z590" s="126">
        <v>7</v>
      </c>
      <c r="AA590" s="126">
        <v>2026</v>
      </c>
      <c r="AB590" s="126">
        <v>1</v>
      </c>
    </row>
    <row r="591" spans="3:28" ht="21.95" customHeight="1">
      <c r="C591" s="126">
        <v>584</v>
      </c>
      <c r="D591" s="126">
        <v>143</v>
      </c>
      <c r="F591" s="126" t="s">
        <v>3281</v>
      </c>
      <c r="G591" s="126" t="s">
        <v>3298</v>
      </c>
      <c r="H591" s="162">
        <v>46222</v>
      </c>
      <c r="I591" s="126">
        <v>1</v>
      </c>
      <c r="J591" s="141" t="s">
        <v>2487</v>
      </c>
      <c r="K591" s="159" t="s">
        <v>2488</v>
      </c>
      <c r="L591" s="126">
        <v>5</v>
      </c>
      <c r="M591" s="126">
        <v>0</v>
      </c>
      <c r="N591" s="159" t="s">
        <v>2471</v>
      </c>
      <c r="O591" s="126">
        <v>35</v>
      </c>
      <c r="S591" s="444">
        <v>0.34</v>
      </c>
      <c r="T591" s="444">
        <v>0.5</v>
      </c>
      <c r="U591" s="444">
        <v>2.5</v>
      </c>
      <c r="Y591" s="126">
        <v>3</v>
      </c>
      <c r="Z591" s="126">
        <v>7</v>
      </c>
      <c r="AA591" s="126">
        <v>2026</v>
      </c>
      <c r="AB591" s="126">
        <v>1</v>
      </c>
    </row>
    <row r="592" spans="3:28" ht="21.95" customHeight="1">
      <c r="C592" s="126">
        <v>585</v>
      </c>
      <c r="D592" s="126">
        <v>143</v>
      </c>
      <c r="F592" s="126" t="s">
        <v>3281</v>
      </c>
      <c r="G592" s="126" t="s">
        <v>3298</v>
      </c>
      <c r="H592" s="162">
        <v>46222</v>
      </c>
      <c r="I592" s="126">
        <v>1</v>
      </c>
      <c r="J592" s="141" t="s">
        <v>2496</v>
      </c>
      <c r="K592" s="159" t="s">
        <v>2497</v>
      </c>
      <c r="L592" s="126">
        <v>1</v>
      </c>
      <c r="M592" s="126">
        <v>0</v>
      </c>
      <c r="N592" s="159" t="s">
        <v>2498</v>
      </c>
      <c r="O592" s="126">
        <v>1</v>
      </c>
      <c r="S592" s="444">
        <v>4.25</v>
      </c>
      <c r="T592" s="444">
        <v>4.5</v>
      </c>
      <c r="U592" s="444">
        <v>4.5</v>
      </c>
      <c r="Y592" s="126">
        <v>3</v>
      </c>
      <c r="Z592" s="126">
        <v>7</v>
      </c>
      <c r="AA592" s="126">
        <v>2026</v>
      </c>
      <c r="AB592" s="126">
        <v>1</v>
      </c>
    </row>
    <row r="593" spans="3:28" ht="21.95" customHeight="1">
      <c r="C593" s="126">
        <v>586</v>
      </c>
      <c r="D593" s="126">
        <v>144</v>
      </c>
      <c r="F593" s="126" t="s">
        <v>3329</v>
      </c>
      <c r="G593" s="126" t="s">
        <v>3330</v>
      </c>
      <c r="H593" s="162">
        <v>46223</v>
      </c>
      <c r="I593" s="126">
        <v>1</v>
      </c>
      <c r="J593" s="141" t="s">
        <v>2496</v>
      </c>
      <c r="K593" s="159" t="s">
        <v>2497</v>
      </c>
      <c r="L593" s="126">
        <v>4</v>
      </c>
      <c r="M593" s="126">
        <v>0</v>
      </c>
      <c r="N593" s="159" t="s">
        <v>2498</v>
      </c>
      <c r="O593" s="126">
        <v>1</v>
      </c>
      <c r="S593" s="444">
        <v>4.25</v>
      </c>
      <c r="T593" s="444">
        <v>4.75</v>
      </c>
      <c r="U593" s="444">
        <v>19</v>
      </c>
      <c r="Y593" s="126">
        <v>3</v>
      </c>
      <c r="Z593" s="126">
        <v>7</v>
      </c>
      <c r="AA593" s="126">
        <v>2026</v>
      </c>
      <c r="AB593" s="126">
        <v>1</v>
      </c>
    </row>
    <row r="594" spans="3:28" ht="21.95" customHeight="1">
      <c r="C594" s="126">
        <v>587</v>
      </c>
      <c r="D594" s="126">
        <v>144</v>
      </c>
      <c r="F594" s="126" t="s">
        <v>3329</v>
      </c>
      <c r="G594" s="126" t="s">
        <v>3330</v>
      </c>
      <c r="H594" s="162">
        <v>46223</v>
      </c>
      <c r="I594" s="126">
        <v>1</v>
      </c>
      <c r="J594" s="141" t="s">
        <v>2577</v>
      </c>
      <c r="K594" s="159" t="s">
        <v>2578</v>
      </c>
      <c r="L594" s="126">
        <v>7</v>
      </c>
      <c r="M594" s="126">
        <v>0</v>
      </c>
      <c r="N594" s="159" t="s">
        <v>2579</v>
      </c>
      <c r="O594" s="126">
        <v>1</v>
      </c>
      <c r="S594" s="444">
        <v>5.8</v>
      </c>
      <c r="T594" s="444">
        <v>7</v>
      </c>
      <c r="U594" s="444">
        <v>49</v>
      </c>
      <c r="Y594" s="126">
        <v>3</v>
      </c>
      <c r="Z594" s="126">
        <v>7</v>
      </c>
      <c r="AA594" s="126">
        <v>2026</v>
      </c>
      <c r="AB594" s="126">
        <v>1</v>
      </c>
    </row>
    <row r="595" spans="3:28" ht="21.95" customHeight="1">
      <c r="C595" s="126">
        <v>588</v>
      </c>
      <c r="D595" s="126">
        <v>144</v>
      </c>
      <c r="F595" s="126" t="s">
        <v>3329</v>
      </c>
      <c r="G595" s="126" t="s">
        <v>3330</v>
      </c>
      <c r="H595" s="162">
        <v>46223</v>
      </c>
      <c r="I595" s="126">
        <v>1</v>
      </c>
      <c r="J595" s="141" t="s">
        <v>2958</v>
      </c>
      <c r="K595" s="159" t="s">
        <v>2959</v>
      </c>
      <c r="L595" s="126">
        <v>3</v>
      </c>
      <c r="M595" s="126">
        <v>0</v>
      </c>
      <c r="N595" s="159" t="s">
        <v>2960</v>
      </c>
      <c r="O595" s="126">
        <v>1</v>
      </c>
      <c r="S595" s="444">
        <v>5</v>
      </c>
      <c r="T595" s="444">
        <v>6</v>
      </c>
      <c r="U595" s="444">
        <v>18</v>
      </c>
      <c r="Y595" s="126">
        <v>3</v>
      </c>
      <c r="Z595" s="126">
        <v>7</v>
      </c>
      <c r="AA595" s="126">
        <v>2026</v>
      </c>
      <c r="AB595" s="126">
        <v>1</v>
      </c>
    </row>
    <row r="596" spans="3:28" ht="21.95" customHeight="1">
      <c r="C596" s="126">
        <v>589</v>
      </c>
      <c r="D596" s="126">
        <v>144</v>
      </c>
      <c r="F596" s="126" t="s">
        <v>3329</v>
      </c>
      <c r="G596" s="126" t="s">
        <v>3330</v>
      </c>
      <c r="H596" s="162">
        <v>46223</v>
      </c>
      <c r="I596" s="126">
        <v>1</v>
      </c>
      <c r="J596" s="141" t="s">
        <v>3020</v>
      </c>
      <c r="K596" s="159" t="s">
        <v>3021</v>
      </c>
      <c r="L596" s="126">
        <v>2</v>
      </c>
      <c r="M596" s="126">
        <v>0</v>
      </c>
      <c r="N596" s="159" t="s">
        <v>543</v>
      </c>
      <c r="O596" s="126">
        <v>1</v>
      </c>
      <c r="S596" s="444">
        <v>1.2</v>
      </c>
      <c r="T596" s="444">
        <v>1</v>
      </c>
      <c r="U596" s="444">
        <v>2</v>
      </c>
      <c r="Y596" s="126">
        <v>3</v>
      </c>
      <c r="Z596" s="126">
        <v>7</v>
      </c>
      <c r="AA596" s="126">
        <v>2026</v>
      </c>
      <c r="AB596" s="126">
        <v>1</v>
      </c>
    </row>
    <row r="597" spans="3:28" ht="21.95" customHeight="1">
      <c r="C597" s="126">
        <v>590</v>
      </c>
      <c r="D597" s="126">
        <v>144</v>
      </c>
      <c r="F597" s="126" t="s">
        <v>3329</v>
      </c>
      <c r="G597" s="126" t="s">
        <v>3330</v>
      </c>
      <c r="H597" s="162">
        <v>46223</v>
      </c>
      <c r="I597" s="126">
        <v>1</v>
      </c>
      <c r="J597" s="141" t="s">
        <v>3354</v>
      </c>
      <c r="K597" s="159" t="s">
        <v>3356</v>
      </c>
      <c r="L597" s="126">
        <v>2</v>
      </c>
      <c r="M597" s="126">
        <v>0</v>
      </c>
      <c r="N597" s="159" t="s">
        <v>3357</v>
      </c>
      <c r="O597" s="126">
        <v>450</v>
      </c>
      <c r="S597" s="444">
        <v>0.05</v>
      </c>
      <c r="T597" s="444">
        <v>6.3E-2</v>
      </c>
      <c r="U597" s="444">
        <v>1.25</v>
      </c>
      <c r="Y597" s="126">
        <v>3</v>
      </c>
      <c r="Z597" s="126">
        <v>7</v>
      </c>
      <c r="AA597" s="126">
        <v>2026</v>
      </c>
      <c r="AB597" s="126">
        <v>1</v>
      </c>
    </row>
    <row r="598" spans="3:28" ht="21.95" customHeight="1">
      <c r="C598" s="126">
        <v>591</v>
      </c>
      <c r="D598" s="126">
        <v>145</v>
      </c>
      <c r="F598" s="126" t="s">
        <v>3329</v>
      </c>
      <c r="G598" s="126" t="s">
        <v>3344</v>
      </c>
      <c r="H598" s="162">
        <v>46223</v>
      </c>
      <c r="I598" s="126">
        <v>1</v>
      </c>
      <c r="J598" s="141" t="s">
        <v>2469</v>
      </c>
      <c r="K598" s="159" t="s">
        <v>2470</v>
      </c>
      <c r="L598" s="126">
        <v>3</v>
      </c>
      <c r="M598" s="126">
        <v>0</v>
      </c>
      <c r="N598" s="159" t="s">
        <v>2489</v>
      </c>
      <c r="O598" s="126">
        <v>1</v>
      </c>
      <c r="S598" s="444">
        <v>17</v>
      </c>
      <c r="T598" s="444">
        <v>20</v>
      </c>
      <c r="U598" s="444">
        <v>60</v>
      </c>
      <c r="Y598" s="126">
        <v>3</v>
      </c>
      <c r="Z598" s="126">
        <v>7</v>
      </c>
      <c r="AA598" s="126">
        <v>2026</v>
      </c>
      <c r="AB598" s="126">
        <v>1</v>
      </c>
    </row>
    <row r="599" spans="3:28" ht="21.95" customHeight="1">
      <c r="C599" s="126">
        <v>592</v>
      </c>
      <c r="D599" s="126">
        <v>145</v>
      </c>
      <c r="F599" s="126" t="s">
        <v>3329</v>
      </c>
      <c r="G599" s="126" t="s">
        <v>3344</v>
      </c>
      <c r="H599" s="162">
        <v>46223</v>
      </c>
      <c r="I599" s="126">
        <v>1</v>
      </c>
      <c r="J599" s="141" t="s">
        <v>3349</v>
      </c>
      <c r="K599" s="159" t="s">
        <v>3350</v>
      </c>
      <c r="L599" s="126">
        <v>1</v>
      </c>
      <c r="M599" s="126">
        <v>0</v>
      </c>
      <c r="N599" s="159" t="s">
        <v>543</v>
      </c>
      <c r="O599" s="126">
        <v>30</v>
      </c>
      <c r="S599" s="444">
        <v>1.5</v>
      </c>
      <c r="T599" s="444">
        <v>2.5</v>
      </c>
      <c r="U599" s="444">
        <v>2.5</v>
      </c>
      <c r="Y599" s="126">
        <v>3</v>
      </c>
      <c r="Z599" s="126">
        <v>7</v>
      </c>
      <c r="AA599" s="126">
        <v>2026</v>
      </c>
      <c r="AB599" s="126">
        <v>1</v>
      </c>
    </row>
    <row r="600" spans="3:28" ht="21.95" customHeight="1">
      <c r="C600" s="126">
        <v>593</v>
      </c>
      <c r="D600" s="126">
        <v>146</v>
      </c>
      <c r="F600" s="126" t="s">
        <v>3329</v>
      </c>
      <c r="G600" s="126" t="s">
        <v>3370</v>
      </c>
      <c r="H600" s="162">
        <v>46223</v>
      </c>
      <c r="I600" s="126">
        <v>1</v>
      </c>
      <c r="J600" s="141" t="s">
        <v>3020</v>
      </c>
      <c r="K600" s="159" t="s">
        <v>3021</v>
      </c>
      <c r="L600" s="126">
        <v>4</v>
      </c>
      <c r="M600" s="126">
        <v>0</v>
      </c>
      <c r="N600" s="159" t="s">
        <v>543</v>
      </c>
      <c r="O600" s="126">
        <v>1</v>
      </c>
      <c r="S600" s="444">
        <v>1.2</v>
      </c>
      <c r="T600" s="444">
        <v>1.5</v>
      </c>
      <c r="U600" s="444">
        <v>6</v>
      </c>
      <c r="Y600" s="126">
        <v>3</v>
      </c>
      <c r="Z600" s="126">
        <v>7</v>
      </c>
      <c r="AA600" s="126">
        <v>2026</v>
      </c>
      <c r="AB600" s="126">
        <v>1</v>
      </c>
    </row>
    <row r="601" spans="3:28" ht="21.95" customHeight="1">
      <c r="C601" s="126">
        <v>594</v>
      </c>
      <c r="D601" s="126">
        <v>146</v>
      </c>
      <c r="F601" s="126" t="s">
        <v>3329</v>
      </c>
      <c r="G601" s="126" t="s">
        <v>3370</v>
      </c>
      <c r="H601" s="162">
        <v>46223</v>
      </c>
      <c r="I601" s="126">
        <v>1</v>
      </c>
      <c r="J601" s="141" t="s">
        <v>3375</v>
      </c>
      <c r="K601" s="159" t="s">
        <v>3376</v>
      </c>
      <c r="L601" s="126">
        <v>2</v>
      </c>
      <c r="M601" s="126">
        <v>0</v>
      </c>
      <c r="N601" s="159" t="s">
        <v>543</v>
      </c>
      <c r="O601" s="126">
        <v>1</v>
      </c>
      <c r="S601" s="444">
        <v>0.38</v>
      </c>
      <c r="T601" s="444">
        <v>0.75</v>
      </c>
      <c r="U601" s="444">
        <v>1.5</v>
      </c>
      <c r="Y601" s="126">
        <v>3</v>
      </c>
      <c r="Z601" s="126">
        <v>7</v>
      </c>
      <c r="AA601" s="126">
        <v>2026</v>
      </c>
      <c r="AB601" s="126">
        <v>1</v>
      </c>
    </row>
    <row r="602" spans="3:28" ht="21.95" customHeight="1">
      <c r="C602" s="126">
        <v>595</v>
      </c>
      <c r="D602" s="126">
        <v>146</v>
      </c>
      <c r="F602" s="126" t="s">
        <v>3329</v>
      </c>
      <c r="G602" s="126" t="s">
        <v>3370</v>
      </c>
      <c r="H602" s="162">
        <v>46223</v>
      </c>
      <c r="I602" s="126">
        <v>1</v>
      </c>
      <c r="J602" s="141" t="s">
        <v>3380</v>
      </c>
      <c r="K602" s="159" t="s">
        <v>3381</v>
      </c>
      <c r="L602" s="126">
        <v>1</v>
      </c>
      <c r="M602" s="126">
        <v>0</v>
      </c>
      <c r="N602" s="159" t="s">
        <v>2376</v>
      </c>
      <c r="O602" s="126">
        <v>1</v>
      </c>
      <c r="S602" s="444">
        <v>6.5</v>
      </c>
      <c r="T602" s="444">
        <v>7</v>
      </c>
      <c r="U602" s="444">
        <v>7</v>
      </c>
      <c r="Y602" s="126">
        <v>3</v>
      </c>
      <c r="Z602" s="126">
        <v>7</v>
      </c>
      <c r="AA602" s="126">
        <v>2026</v>
      </c>
      <c r="AB602" s="126">
        <v>1</v>
      </c>
    </row>
    <row r="603" spans="3:28" ht="21.95" customHeight="1">
      <c r="C603" s="126">
        <v>596</v>
      </c>
      <c r="D603" s="126">
        <v>146</v>
      </c>
      <c r="F603" s="126" t="s">
        <v>3329</v>
      </c>
      <c r="G603" s="126" t="s">
        <v>3370</v>
      </c>
      <c r="H603" s="162">
        <v>46223</v>
      </c>
      <c r="I603" s="126">
        <v>1</v>
      </c>
      <c r="J603" s="141" t="s">
        <v>2999</v>
      </c>
      <c r="K603" s="159" t="s">
        <v>3368</v>
      </c>
      <c r="L603" s="126">
        <v>10</v>
      </c>
      <c r="M603" s="126">
        <v>0</v>
      </c>
      <c r="N603" s="159" t="s">
        <v>543</v>
      </c>
      <c r="O603" s="126">
        <v>60</v>
      </c>
      <c r="S603" s="444">
        <v>0.08</v>
      </c>
      <c r="T603" s="444">
        <v>0.25</v>
      </c>
      <c r="U603" s="444">
        <v>2.5</v>
      </c>
      <c r="Y603" s="126">
        <v>3</v>
      </c>
      <c r="Z603" s="126">
        <v>7</v>
      </c>
      <c r="AA603" s="126">
        <v>2026</v>
      </c>
      <c r="AB603" s="126">
        <v>1</v>
      </c>
    </row>
    <row r="604" spans="3:28" ht="21.95" customHeight="1">
      <c r="C604" s="126">
        <v>597</v>
      </c>
      <c r="D604" s="126">
        <v>146</v>
      </c>
      <c r="F604" s="126" t="s">
        <v>3329</v>
      </c>
      <c r="G604" s="126" t="s">
        <v>3370</v>
      </c>
      <c r="H604" s="162">
        <v>46223</v>
      </c>
      <c r="I604" s="126">
        <v>1</v>
      </c>
      <c r="J604" s="141" t="s">
        <v>3388</v>
      </c>
      <c r="K604" s="159" t="s">
        <v>3389</v>
      </c>
      <c r="L604" s="126">
        <v>1</v>
      </c>
      <c r="M604" s="126">
        <v>0</v>
      </c>
      <c r="N604" s="159" t="s">
        <v>543</v>
      </c>
      <c r="O604" s="126">
        <v>1</v>
      </c>
      <c r="S604" s="444">
        <v>1</v>
      </c>
      <c r="T604" s="444">
        <v>1.5</v>
      </c>
      <c r="U604" s="444">
        <v>1.5</v>
      </c>
      <c r="Y604" s="126">
        <v>3</v>
      </c>
      <c r="Z604" s="126">
        <v>7</v>
      </c>
      <c r="AA604" s="126">
        <v>2026</v>
      </c>
      <c r="AB604" s="126">
        <v>1</v>
      </c>
    </row>
    <row r="605" spans="3:28" ht="21.95" customHeight="1">
      <c r="C605" s="126">
        <v>598</v>
      </c>
      <c r="D605" s="126">
        <v>146</v>
      </c>
      <c r="F605" s="126" t="s">
        <v>3329</v>
      </c>
      <c r="G605" s="126" t="s">
        <v>3370</v>
      </c>
      <c r="H605" s="162">
        <v>46223</v>
      </c>
      <c r="I605" s="126">
        <v>1</v>
      </c>
      <c r="J605" s="141" t="s">
        <v>3119</v>
      </c>
      <c r="K605" s="159" t="s">
        <v>3120</v>
      </c>
      <c r="L605" s="126">
        <v>2</v>
      </c>
      <c r="M605" s="126">
        <v>0</v>
      </c>
      <c r="N605" s="159" t="s">
        <v>543</v>
      </c>
      <c r="O605" s="126">
        <v>10</v>
      </c>
      <c r="S605" s="444">
        <v>0.25</v>
      </c>
      <c r="T605" s="444">
        <v>0.5</v>
      </c>
      <c r="U605" s="444">
        <v>1</v>
      </c>
      <c r="Y605" s="126">
        <v>3</v>
      </c>
      <c r="Z605" s="126">
        <v>7</v>
      </c>
      <c r="AA605" s="126">
        <v>2026</v>
      </c>
      <c r="AB605" s="126">
        <v>1</v>
      </c>
    </row>
    <row r="606" spans="3:28" ht="21.95" customHeight="1">
      <c r="C606" s="126">
        <v>599</v>
      </c>
      <c r="D606" s="126">
        <v>146</v>
      </c>
      <c r="F606" s="126" t="s">
        <v>3329</v>
      </c>
      <c r="G606" s="126" t="s">
        <v>3370</v>
      </c>
      <c r="H606" s="162">
        <v>46223</v>
      </c>
      <c r="I606" s="126">
        <v>1</v>
      </c>
      <c r="J606" s="141" t="s">
        <v>1513</v>
      </c>
      <c r="K606" s="159" t="s">
        <v>2630</v>
      </c>
      <c r="L606" s="126">
        <v>1</v>
      </c>
      <c r="M606" s="126">
        <v>0</v>
      </c>
      <c r="N606" s="159" t="s">
        <v>543</v>
      </c>
      <c r="O606" s="126">
        <v>1</v>
      </c>
      <c r="S606" s="444">
        <v>0.66</v>
      </c>
      <c r="T606" s="444">
        <v>1.5</v>
      </c>
      <c r="U606" s="444">
        <v>1.5</v>
      </c>
      <c r="Y606" s="126">
        <v>3</v>
      </c>
      <c r="Z606" s="126">
        <v>7</v>
      </c>
      <c r="AA606" s="126">
        <v>2026</v>
      </c>
      <c r="AB606" s="126">
        <v>1</v>
      </c>
    </row>
    <row r="607" spans="3:28" ht="21.95" customHeight="1">
      <c r="C607" s="126">
        <v>600</v>
      </c>
      <c r="D607" s="126">
        <v>146</v>
      </c>
      <c r="F607" s="126" t="s">
        <v>3329</v>
      </c>
      <c r="G607" s="126" t="s">
        <v>3370</v>
      </c>
      <c r="H607" s="162">
        <v>46223</v>
      </c>
      <c r="I607" s="126">
        <v>1</v>
      </c>
      <c r="J607" s="141" t="s">
        <v>973</v>
      </c>
      <c r="K607" s="159" t="s">
        <v>3102</v>
      </c>
      <c r="L607" s="126">
        <v>2</v>
      </c>
      <c r="M607" s="126">
        <v>0</v>
      </c>
      <c r="N607" s="159" t="s">
        <v>543</v>
      </c>
      <c r="O607" s="126">
        <v>1</v>
      </c>
      <c r="S607" s="444">
        <v>0.24</v>
      </c>
      <c r="T607" s="444">
        <v>0.5</v>
      </c>
      <c r="U607" s="444">
        <v>1</v>
      </c>
      <c r="Y607" s="126">
        <v>3</v>
      </c>
      <c r="Z607" s="126">
        <v>7</v>
      </c>
      <c r="AA607" s="126">
        <v>2026</v>
      </c>
      <c r="AB607" s="126">
        <v>1</v>
      </c>
    </row>
    <row r="608" spans="3:28" ht="21.95" customHeight="1">
      <c r="C608" s="126">
        <v>601</v>
      </c>
      <c r="D608" s="126">
        <v>146</v>
      </c>
      <c r="F608" s="126" t="s">
        <v>3329</v>
      </c>
      <c r="G608" s="126" t="s">
        <v>3370</v>
      </c>
      <c r="H608" s="162">
        <v>46223</v>
      </c>
      <c r="I608" s="126">
        <v>1</v>
      </c>
      <c r="J608" s="141" t="s">
        <v>3402</v>
      </c>
      <c r="K608" s="159" t="s">
        <v>3403</v>
      </c>
      <c r="L608" s="126">
        <v>8</v>
      </c>
      <c r="M608" s="126">
        <v>0</v>
      </c>
      <c r="N608" s="159" t="s">
        <v>543</v>
      </c>
      <c r="O608" s="126">
        <v>1</v>
      </c>
      <c r="S608" s="444">
        <v>0.25</v>
      </c>
      <c r="T608" s="444">
        <v>0.5</v>
      </c>
      <c r="U608" s="444">
        <v>4</v>
      </c>
      <c r="Y608" s="126">
        <v>3</v>
      </c>
      <c r="Z608" s="126">
        <v>7</v>
      </c>
      <c r="AA608" s="126">
        <v>2026</v>
      </c>
      <c r="AB608" s="126">
        <v>1</v>
      </c>
    </row>
    <row r="609" spans="3:28" ht="21.95" customHeight="1">
      <c r="C609" s="126">
        <v>602</v>
      </c>
      <c r="D609" s="126">
        <v>146</v>
      </c>
      <c r="F609" s="126" t="s">
        <v>3329</v>
      </c>
      <c r="G609" s="126" t="s">
        <v>3370</v>
      </c>
      <c r="H609" s="162">
        <v>46223</v>
      </c>
      <c r="I609" s="126">
        <v>1</v>
      </c>
      <c r="J609" s="141" t="s">
        <v>3407</v>
      </c>
      <c r="K609" s="159" t="s">
        <v>3408</v>
      </c>
      <c r="L609" s="126">
        <v>8</v>
      </c>
      <c r="M609" s="126">
        <v>0</v>
      </c>
      <c r="N609" s="159" t="s">
        <v>543</v>
      </c>
      <c r="O609" s="126">
        <v>1</v>
      </c>
      <c r="S609" s="444">
        <v>0.12</v>
      </c>
      <c r="T609" s="444">
        <v>0.25</v>
      </c>
      <c r="U609" s="444">
        <v>2</v>
      </c>
      <c r="Y609" s="126">
        <v>3</v>
      </c>
      <c r="Z609" s="126">
        <v>7</v>
      </c>
      <c r="AA609" s="126">
        <v>2026</v>
      </c>
      <c r="AB609" s="126">
        <v>1</v>
      </c>
    </row>
    <row r="610" spans="3:28" ht="21.95" customHeight="1">
      <c r="C610" s="126">
        <v>603</v>
      </c>
      <c r="D610" s="126">
        <v>146</v>
      </c>
      <c r="F610" s="126" t="s">
        <v>3329</v>
      </c>
      <c r="G610" s="126" t="s">
        <v>3370</v>
      </c>
      <c r="H610" s="162">
        <v>46223</v>
      </c>
      <c r="I610" s="126">
        <v>1</v>
      </c>
      <c r="J610" s="141" t="s">
        <v>2639</v>
      </c>
      <c r="K610" s="159" t="s">
        <v>2640</v>
      </c>
      <c r="L610" s="126">
        <v>1</v>
      </c>
      <c r="M610" s="126">
        <v>0</v>
      </c>
      <c r="N610" s="159" t="s">
        <v>2365</v>
      </c>
      <c r="O610" s="126">
        <v>10</v>
      </c>
      <c r="S610" s="444">
        <v>0.18</v>
      </c>
      <c r="T610" s="444">
        <v>0.25</v>
      </c>
      <c r="U610" s="444">
        <v>0.25</v>
      </c>
      <c r="Y610" s="126">
        <v>3</v>
      </c>
      <c r="Z610" s="126">
        <v>7</v>
      </c>
      <c r="AA610" s="126">
        <v>2026</v>
      </c>
      <c r="AB610" s="126">
        <v>1</v>
      </c>
    </row>
    <row r="611" spans="3:28" ht="21.95" customHeight="1">
      <c r="C611" s="126">
        <v>604</v>
      </c>
      <c r="D611" s="126">
        <v>147</v>
      </c>
      <c r="F611" s="126" t="s">
        <v>3415</v>
      </c>
      <c r="G611" s="126" t="s">
        <v>3416</v>
      </c>
      <c r="H611" s="162">
        <v>46224</v>
      </c>
      <c r="I611" s="126">
        <v>1</v>
      </c>
      <c r="J611" s="141" t="s">
        <v>1185</v>
      </c>
      <c r="K611" s="159" t="s">
        <v>3418</v>
      </c>
      <c r="L611" s="126">
        <v>10</v>
      </c>
      <c r="M611" s="126">
        <v>0</v>
      </c>
      <c r="N611" s="159" t="s">
        <v>543</v>
      </c>
      <c r="O611" s="126">
        <v>1</v>
      </c>
      <c r="S611" s="444">
        <v>1.49</v>
      </c>
      <c r="T611" s="444">
        <v>1.75</v>
      </c>
      <c r="U611" s="444">
        <v>17.5</v>
      </c>
      <c r="Y611" s="126">
        <v>3</v>
      </c>
      <c r="Z611" s="126">
        <v>7</v>
      </c>
      <c r="AA611" s="126">
        <v>2026</v>
      </c>
      <c r="AB611" s="126">
        <v>1</v>
      </c>
    </row>
    <row r="612" spans="3:28" ht="21.95" customHeight="1">
      <c r="C612" s="126">
        <v>605</v>
      </c>
      <c r="D612" s="126">
        <v>147</v>
      </c>
      <c r="F612" s="126" t="s">
        <v>3415</v>
      </c>
      <c r="G612" s="126" t="s">
        <v>3416</v>
      </c>
      <c r="H612" s="162">
        <v>46224</v>
      </c>
      <c r="I612" s="126">
        <v>1</v>
      </c>
      <c r="J612" s="141" t="s">
        <v>1191</v>
      </c>
      <c r="K612" s="159" t="s">
        <v>3012</v>
      </c>
      <c r="L612" s="126">
        <v>4</v>
      </c>
      <c r="M612" s="126">
        <v>0</v>
      </c>
      <c r="N612" s="159" t="s">
        <v>543</v>
      </c>
      <c r="O612" s="126">
        <v>1</v>
      </c>
      <c r="S612" s="444">
        <v>0.5</v>
      </c>
      <c r="T612" s="444">
        <v>0.63</v>
      </c>
      <c r="U612" s="444">
        <v>2.5</v>
      </c>
      <c r="Y612" s="126">
        <v>3</v>
      </c>
      <c r="Z612" s="126">
        <v>7</v>
      </c>
      <c r="AA612" s="126">
        <v>2026</v>
      </c>
      <c r="AB612" s="126">
        <v>1</v>
      </c>
    </row>
    <row r="613" spans="3:28" ht="21.95" customHeight="1">
      <c r="C613" s="126">
        <v>606</v>
      </c>
      <c r="D613" s="126">
        <v>147</v>
      </c>
      <c r="F613" s="126" t="s">
        <v>3415</v>
      </c>
      <c r="G613" s="126" t="s">
        <v>3416</v>
      </c>
      <c r="H613" s="162">
        <v>46224</v>
      </c>
      <c r="I613" s="126">
        <v>1</v>
      </c>
      <c r="J613" s="141" t="s">
        <v>3106</v>
      </c>
      <c r="K613" s="159" t="s">
        <v>3107</v>
      </c>
      <c r="L613" s="126">
        <v>4</v>
      </c>
      <c r="M613" s="126">
        <v>0</v>
      </c>
      <c r="N613" s="159" t="s">
        <v>543</v>
      </c>
      <c r="O613" s="126">
        <v>1</v>
      </c>
      <c r="S613" s="444">
        <v>0.75</v>
      </c>
      <c r="T613" s="444">
        <v>1.75</v>
      </c>
      <c r="U613" s="444">
        <v>7</v>
      </c>
      <c r="Y613" s="126">
        <v>3</v>
      </c>
      <c r="Z613" s="126">
        <v>7</v>
      </c>
      <c r="AA613" s="126">
        <v>2026</v>
      </c>
      <c r="AB613" s="126">
        <v>1</v>
      </c>
    </row>
    <row r="614" spans="3:28" ht="21.95" customHeight="1">
      <c r="C614" s="126">
        <v>607</v>
      </c>
      <c r="D614" s="126">
        <v>147</v>
      </c>
      <c r="F614" s="126" t="s">
        <v>3415</v>
      </c>
      <c r="G614" s="126" t="s">
        <v>3416</v>
      </c>
      <c r="H614" s="162">
        <v>46224</v>
      </c>
      <c r="I614" s="126">
        <v>1</v>
      </c>
      <c r="J614" s="141" t="s">
        <v>3428</v>
      </c>
      <c r="K614" s="159" t="s">
        <v>3429</v>
      </c>
      <c r="L614" s="126">
        <v>4</v>
      </c>
      <c r="M614" s="126">
        <v>0</v>
      </c>
      <c r="N614" s="159" t="s">
        <v>543</v>
      </c>
      <c r="O614" s="126">
        <v>1</v>
      </c>
      <c r="S614" s="444">
        <v>0.4</v>
      </c>
      <c r="T614" s="444">
        <v>0.38</v>
      </c>
      <c r="U614" s="444">
        <v>1.5</v>
      </c>
      <c r="Y614" s="126">
        <v>3</v>
      </c>
      <c r="Z614" s="126">
        <v>7</v>
      </c>
      <c r="AA614" s="126">
        <v>2026</v>
      </c>
      <c r="AB614" s="126">
        <v>1</v>
      </c>
    </row>
    <row r="615" spans="3:28" ht="21.95" customHeight="1">
      <c r="C615" s="126">
        <v>608</v>
      </c>
      <c r="D615" s="126">
        <v>147</v>
      </c>
      <c r="F615" s="126" t="s">
        <v>3415</v>
      </c>
      <c r="G615" s="126" t="s">
        <v>3416</v>
      </c>
      <c r="H615" s="162">
        <v>46224</v>
      </c>
      <c r="I615" s="126">
        <v>1</v>
      </c>
      <c r="J615" s="141" t="s">
        <v>801</v>
      </c>
      <c r="K615" s="159" t="s">
        <v>2985</v>
      </c>
      <c r="L615" s="126">
        <v>20</v>
      </c>
      <c r="M615" s="126">
        <v>0</v>
      </c>
      <c r="N615" s="159" t="s">
        <v>543</v>
      </c>
      <c r="O615" s="126">
        <v>1</v>
      </c>
      <c r="S615" s="444">
        <v>0.12</v>
      </c>
      <c r="T615" s="444">
        <v>0.25</v>
      </c>
      <c r="U615" s="444">
        <v>5</v>
      </c>
      <c r="Y615" s="126">
        <v>3</v>
      </c>
      <c r="Z615" s="126">
        <v>7</v>
      </c>
      <c r="AA615" s="126">
        <v>2026</v>
      </c>
      <c r="AB615" s="126">
        <v>1</v>
      </c>
    </row>
    <row r="616" spans="3:28" ht="21.95" customHeight="1">
      <c r="C616" s="126">
        <v>609</v>
      </c>
      <c r="D616" s="126">
        <v>147</v>
      </c>
      <c r="F616" s="126" t="s">
        <v>3415</v>
      </c>
      <c r="G616" s="126" t="s">
        <v>3416</v>
      </c>
      <c r="H616" s="162">
        <v>46224</v>
      </c>
      <c r="I616" s="126">
        <v>1</v>
      </c>
      <c r="J616" s="141" t="s">
        <v>2980</v>
      </c>
      <c r="K616" s="159" t="s">
        <v>2981</v>
      </c>
      <c r="L616" s="126">
        <v>20</v>
      </c>
      <c r="M616" s="126">
        <v>0</v>
      </c>
      <c r="N616" s="159" t="s">
        <v>543</v>
      </c>
      <c r="O616" s="126">
        <v>1</v>
      </c>
      <c r="S616" s="444">
        <v>0.2</v>
      </c>
      <c r="T616" s="444">
        <v>0.38</v>
      </c>
      <c r="U616" s="444">
        <v>7.6</v>
      </c>
      <c r="Y616" s="126">
        <v>3</v>
      </c>
      <c r="Z616" s="126">
        <v>7</v>
      </c>
      <c r="AA616" s="126">
        <v>2026</v>
      </c>
      <c r="AB616" s="126">
        <v>1</v>
      </c>
    </row>
    <row r="617" spans="3:28" ht="21.95" customHeight="1">
      <c r="C617" s="126">
        <v>610</v>
      </c>
      <c r="D617" s="126">
        <v>147</v>
      </c>
      <c r="F617" s="126" t="s">
        <v>3415</v>
      </c>
      <c r="G617" s="126" t="s">
        <v>3416</v>
      </c>
      <c r="H617" s="162">
        <v>46224</v>
      </c>
      <c r="I617" s="126">
        <v>1</v>
      </c>
      <c r="J617" s="141" t="s">
        <v>801</v>
      </c>
      <c r="K617" s="159" t="s">
        <v>2985</v>
      </c>
      <c r="L617" s="126">
        <v>10</v>
      </c>
      <c r="M617" s="126">
        <v>0</v>
      </c>
      <c r="N617" s="159" t="s">
        <v>543</v>
      </c>
      <c r="O617" s="126">
        <v>1</v>
      </c>
      <c r="S617" s="444">
        <v>0.12</v>
      </c>
      <c r="T617" s="444">
        <v>0.38</v>
      </c>
      <c r="U617" s="444">
        <v>3.8</v>
      </c>
      <c r="Y617" s="126">
        <v>3</v>
      </c>
      <c r="Z617" s="126">
        <v>7</v>
      </c>
      <c r="AA617" s="126">
        <v>2026</v>
      </c>
      <c r="AB617" s="126">
        <v>1</v>
      </c>
    </row>
    <row r="618" spans="3:28" ht="21.95" customHeight="1">
      <c r="C618" s="126">
        <v>611</v>
      </c>
      <c r="D618" s="126">
        <v>147</v>
      </c>
      <c r="F618" s="126" t="s">
        <v>3415</v>
      </c>
      <c r="G618" s="126" t="s">
        <v>3416</v>
      </c>
      <c r="H618" s="162">
        <v>46224</v>
      </c>
      <c r="I618" s="126">
        <v>1</v>
      </c>
      <c r="J618" s="141" t="s">
        <v>3439</v>
      </c>
      <c r="K618" s="159" t="s">
        <v>3440</v>
      </c>
      <c r="L618" s="126">
        <v>12</v>
      </c>
      <c r="M618" s="126">
        <v>0</v>
      </c>
      <c r="N618" s="159" t="s">
        <v>543</v>
      </c>
      <c r="O618" s="126">
        <v>1</v>
      </c>
      <c r="S618" s="444">
        <v>0.11</v>
      </c>
      <c r="T618" s="444">
        <v>0.63</v>
      </c>
      <c r="U618" s="444">
        <v>7.5</v>
      </c>
      <c r="Y618" s="126">
        <v>3</v>
      </c>
      <c r="Z618" s="126">
        <v>7</v>
      </c>
      <c r="AA618" s="126">
        <v>2026</v>
      </c>
      <c r="AB618" s="126">
        <v>1</v>
      </c>
    </row>
    <row r="619" spans="3:28" ht="21.95" customHeight="1">
      <c r="C619" s="126">
        <v>612</v>
      </c>
      <c r="D619" s="126">
        <v>147</v>
      </c>
      <c r="F619" s="126" t="s">
        <v>3415</v>
      </c>
      <c r="G619" s="126" t="s">
        <v>3416</v>
      </c>
      <c r="H619" s="162">
        <v>46224</v>
      </c>
      <c r="I619" s="126">
        <v>1</v>
      </c>
      <c r="J619" s="141" t="s">
        <v>3444</v>
      </c>
      <c r="K619" s="159" t="s">
        <v>3445</v>
      </c>
      <c r="L619" s="126">
        <v>4</v>
      </c>
      <c r="M619" s="126">
        <v>0</v>
      </c>
      <c r="N619" s="159" t="s">
        <v>543</v>
      </c>
      <c r="O619" s="126">
        <v>1</v>
      </c>
      <c r="S619" s="444">
        <v>0.13</v>
      </c>
      <c r="T619" s="444">
        <v>0.63</v>
      </c>
      <c r="U619" s="444">
        <v>2.5</v>
      </c>
      <c r="Y619" s="126">
        <v>3</v>
      </c>
      <c r="Z619" s="126">
        <v>7</v>
      </c>
      <c r="AA619" s="126">
        <v>2026</v>
      </c>
      <c r="AB619" s="126">
        <v>1</v>
      </c>
    </row>
    <row r="620" spans="3:28" ht="21.95" customHeight="1">
      <c r="C620" s="126">
        <v>613</v>
      </c>
      <c r="D620" s="126">
        <v>147</v>
      </c>
      <c r="F620" s="126" t="s">
        <v>3415</v>
      </c>
      <c r="G620" s="126" t="s">
        <v>3416</v>
      </c>
      <c r="H620" s="162">
        <v>46224</v>
      </c>
      <c r="I620" s="126">
        <v>1</v>
      </c>
      <c r="J620" s="141" t="s">
        <v>3449</v>
      </c>
      <c r="K620" s="159" t="s">
        <v>3450</v>
      </c>
      <c r="L620" s="126">
        <v>1</v>
      </c>
      <c r="M620" s="126">
        <v>0</v>
      </c>
      <c r="N620" s="159" t="s">
        <v>543</v>
      </c>
      <c r="O620" s="126">
        <v>1</v>
      </c>
      <c r="S620" s="444">
        <v>1.45</v>
      </c>
      <c r="T620" s="444">
        <v>2</v>
      </c>
      <c r="U620" s="444">
        <v>2</v>
      </c>
      <c r="Y620" s="126">
        <v>3</v>
      </c>
      <c r="Z620" s="126">
        <v>7</v>
      </c>
      <c r="AA620" s="126">
        <v>2026</v>
      </c>
      <c r="AB620" s="126">
        <v>1</v>
      </c>
    </row>
    <row r="621" spans="3:28" ht="21.95" customHeight="1">
      <c r="C621" s="126">
        <v>614</v>
      </c>
      <c r="D621" s="126">
        <v>147</v>
      </c>
      <c r="F621" s="126" t="s">
        <v>3415</v>
      </c>
      <c r="G621" s="126" t="s">
        <v>3416</v>
      </c>
      <c r="H621" s="162">
        <v>46224</v>
      </c>
      <c r="I621" s="126">
        <v>1</v>
      </c>
      <c r="J621" s="141" t="s">
        <v>2430</v>
      </c>
      <c r="K621" s="159" t="s">
        <v>2431</v>
      </c>
      <c r="L621" s="126">
        <v>1</v>
      </c>
      <c r="M621" s="126">
        <v>0</v>
      </c>
      <c r="N621" s="159" t="s">
        <v>543</v>
      </c>
      <c r="O621" s="126">
        <v>1</v>
      </c>
      <c r="S621" s="444">
        <v>3.5</v>
      </c>
      <c r="T621" s="444">
        <v>5</v>
      </c>
      <c r="U621" s="444">
        <v>5</v>
      </c>
      <c r="Y621" s="126">
        <v>3</v>
      </c>
      <c r="Z621" s="126">
        <v>7</v>
      </c>
      <c r="AA621" s="126">
        <v>2026</v>
      </c>
      <c r="AB621" s="126">
        <v>1</v>
      </c>
    </row>
    <row r="622" spans="3:28" ht="21.95" customHeight="1">
      <c r="C622" s="126">
        <v>615</v>
      </c>
      <c r="D622" s="126">
        <v>147</v>
      </c>
      <c r="F622" s="126" t="s">
        <v>3415</v>
      </c>
      <c r="G622" s="126" t="s">
        <v>3416</v>
      </c>
      <c r="H622" s="162">
        <v>46224</v>
      </c>
      <c r="I622" s="126">
        <v>1</v>
      </c>
      <c r="J622" s="141" t="s">
        <v>3457</v>
      </c>
      <c r="K622" s="159" t="s">
        <v>3458</v>
      </c>
      <c r="L622" s="126">
        <v>5</v>
      </c>
      <c r="M622" s="126">
        <v>0</v>
      </c>
      <c r="N622" s="159" t="s">
        <v>570</v>
      </c>
      <c r="O622" s="126">
        <v>1</v>
      </c>
      <c r="S622" s="444">
        <v>1.35</v>
      </c>
      <c r="T622" s="444">
        <v>2</v>
      </c>
      <c r="U622" s="444">
        <v>10</v>
      </c>
      <c r="Y622" s="126">
        <v>3</v>
      </c>
      <c r="Z622" s="126">
        <v>7</v>
      </c>
      <c r="AA622" s="126">
        <v>2026</v>
      </c>
      <c r="AB622" s="126">
        <v>1</v>
      </c>
    </row>
    <row r="623" spans="3:28" ht="21.95" customHeight="1">
      <c r="C623" s="126">
        <v>616</v>
      </c>
      <c r="D623" s="126">
        <v>148</v>
      </c>
      <c r="F623" s="126" t="s">
        <v>3415</v>
      </c>
      <c r="G623" s="126" t="s">
        <v>3462</v>
      </c>
      <c r="H623" s="162">
        <v>46224</v>
      </c>
      <c r="I623" s="126">
        <v>1</v>
      </c>
      <c r="J623" s="141" t="s">
        <v>606</v>
      </c>
      <c r="K623" s="159" t="s">
        <v>607</v>
      </c>
      <c r="L623" s="126">
        <v>2</v>
      </c>
      <c r="M623" s="126">
        <v>0</v>
      </c>
      <c r="N623" s="159" t="s">
        <v>570</v>
      </c>
      <c r="O623" s="126">
        <v>1</v>
      </c>
      <c r="S623" s="444">
        <v>6.28</v>
      </c>
      <c r="T623" s="444">
        <v>6</v>
      </c>
      <c r="U623" s="444">
        <v>12</v>
      </c>
      <c r="Y623" s="126">
        <v>3</v>
      </c>
      <c r="Z623" s="126">
        <v>7</v>
      </c>
      <c r="AA623" s="126">
        <v>2026</v>
      </c>
      <c r="AB623" s="126">
        <v>1</v>
      </c>
    </row>
    <row r="624" spans="3:28" ht="21.95" customHeight="1">
      <c r="C624" s="126">
        <v>617</v>
      </c>
      <c r="D624" s="126">
        <v>148</v>
      </c>
      <c r="F624" s="126" t="s">
        <v>3415</v>
      </c>
      <c r="G624" s="126" t="s">
        <v>3462</v>
      </c>
      <c r="H624" s="162">
        <v>46224</v>
      </c>
      <c r="I624" s="126">
        <v>1</v>
      </c>
      <c r="J624" s="141" t="s">
        <v>574</v>
      </c>
      <c r="K624" s="159" t="s">
        <v>575</v>
      </c>
      <c r="L624" s="126">
        <v>4</v>
      </c>
      <c r="M624" s="126">
        <v>0</v>
      </c>
      <c r="N624" s="159" t="s">
        <v>570</v>
      </c>
      <c r="O624" s="126">
        <v>1</v>
      </c>
      <c r="S624" s="444">
        <v>3.37</v>
      </c>
      <c r="T624" s="444">
        <v>3.5</v>
      </c>
      <c r="U624" s="444">
        <v>14</v>
      </c>
      <c r="Y624" s="126">
        <v>3</v>
      </c>
      <c r="Z624" s="126">
        <v>7</v>
      </c>
      <c r="AA624" s="126">
        <v>2026</v>
      </c>
      <c r="AB624" s="126">
        <v>1</v>
      </c>
    </row>
    <row r="625" spans="3:28" ht="21.95" customHeight="1">
      <c r="C625" s="126">
        <v>618</v>
      </c>
      <c r="D625" s="126">
        <v>149</v>
      </c>
      <c r="F625" s="126" t="s">
        <v>3415</v>
      </c>
      <c r="G625" s="126" t="s">
        <v>3470</v>
      </c>
      <c r="H625" s="162">
        <v>46224</v>
      </c>
      <c r="I625" s="126">
        <v>1</v>
      </c>
      <c r="J625" s="141" t="s">
        <v>2496</v>
      </c>
      <c r="K625" s="159" t="s">
        <v>2497</v>
      </c>
      <c r="L625" s="126">
        <v>5</v>
      </c>
      <c r="M625" s="126">
        <v>0</v>
      </c>
      <c r="N625" s="159" t="s">
        <v>2498</v>
      </c>
      <c r="O625" s="126">
        <v>1</v>
      </c>
      <c r="S625" s="444">
        <v>4.25</v>
      </c>
      <c r="T625" s="444">
        <v>4.5</v>
      </c>
      <c r="U625" s="444">
        <v>22.5</v>
      </c>
      <c r="Y625" s="126">
        <v>3</v>
      </c>
      <c r="Z625" s="126">
        <v>7</v>
      </c>
      <c r="AA625" s="126">
        <v>2026</v>
      </c>
      <c r="AB625" s="126">
        <v>1</v>
      </c>
    </row>
    <row r="626" spans="3:28" ht="21.95" customHeight="1">
      <c r="C626" s="126">
        <v>619</v>
      </c>
      <c r="D626" s="126">
        <v>149</v>
      </c>
      <c r="F626" s="126" t="s">
        <v>3415</v>
      </c>
      <c r="G626" s="126" t="s">
        <v>3470</v>
      </c>
      <c r="H626" s="162">
        <v>46224</v>
      </c>
      <c r="I626" s="126">
        <v>1</v>
      </c>
      <c r="J626" s="141" t="s">
        <v>750</v>
      </c>
      <c r="K626" s="159" t="s">
        <v>751</v>
      </c>
      <c r="L626" s="126">
        <v>6</v>
      </c>
      <c r="M626" s="126">
        <v>0</v>
      </c>
      <c r="N626" s="159" t="s">
        <v>792</v>
      </c>
      <c r="O626" s="126">
        <v>20</v>
      </c>
      <c r="S626" s="444">
        <v>4.1500000000000004</v>
      </c>
      <c r="T626" s="444">
        <v>4.5</v>
      </c>
      <c r="U626" s="444">
        <v>27</v>
      </c>
      <c r="Y626" s="126">
        <v>3</v>
      </c>
      <c r="Z626" s="126">
        <v>7</v>
      </c>
      <c r="AA626" s="126">
        <v>2026</v>
      </c>
      <c r="AB626" s="126">
        <v>1</v>
      </c>
    </row>
    <row r="627" spans="3:28" ht="21.95" customHeight="1">
      <c r="C627" s="126">
        <v>620</v>
      </c>
      <c r="D627" s="126">
        <v>149</v>
      </c>
      <c r="F627" s="126" t="s">
        <v>3415</v>
      </c>
      <c r="G627" s="126" t="s">
        <v>3470</v>
      </c>
      <c r="H627" s="162">
        <v>46224</v>
      </c>
      <c r="I627" s="126">
        <v>1</v>
      </c>
      <c r="J627" s="141" t="s">
        <v>2469</v>
      </c>
      <c r="K627" s="159" t="s">
        <v>2470</v>
      </c>
      <c r="L627" s="126">
        <v>1</v>
      </c>
      <c r="M627" s="126">
        <v>0</v>
      </c>
      <c r="N627" s="159" t="s">
        <v>2489</v>
      </c>
      <c r="O627" s="126">
        <v>1</v>
      </c>
      <c r="S627" s="444">
        <v>17</v>
      </c>
      <c r="T627" s="444">
        <v>20</v>
      </c>
      <c r="U627" s="444">
        <v>20</v>
      </c>
      <c r="Y627" s="126">
        <v>3</v>
      </c>
      <c r="Z627" s="126">
        <v>7</v>
      </c>
      <c r="AA627" s="126">
        <v>2026</v>
      </c>
      <c r="AB627" s="126">
        <v>1</v>
      </c>
    </row>
    <row r="628" spans="3:28" ht="21.95" customHeight="1">
      <c r="C628" s="126">
        <v>621</v>
      </c>
      <c r="D628" s="126">
        <v>149</v>
      </c>
      <c r="F628" s="126" t="s">
        <v>3415</v>
      </c>
      <c r="G628" s="126" t="s">
        <v>3470</v>
      </c>
      <c r="H628" s="162">
        <v>46224</v>
      </c>
      <c r="I628" s="126">
        <v>1</v>
      </c>
      <c r="J628" s="141" t="s">
        <v>764</v>
      </c>
      <c r="K628" s="159" t="s">
        <v>765</v>
      </c>
      <c r="L628" s="126">
        <v>2</v>
      </c>
      <c r="M628" s="126">
        <v>0</v>
      </c>
      <c r="N628" s="159" t="s">
        <v>616</v>
      </c>
      <c r="O628" s="126">
        <v>1</v>
      </c>
      <c r="S628" s="444">
        <v>4</v>
      </c>
      <c r="T628" s="444">
        <v>4.25</v>
      </c>
      <c r="U628" s="444">
        <v>8.5</v>
      </c>
      <c r="Y628" s="126">
        <v>3</v>
      </c>
      <c r="Z628" s="126">
        <v>7</v>
      </c>
      <c r="AA628" s="126">
        <v>2026</v>
      </c>
      <c r="AB628" s="126">
        <v>1</v>
      </c>
    </row>
    <row r="629" spans="3:28" ht="21.95" customHeight="1">
      <c r="C629" s="126">
        <v>622</v>
      </c>
      <c r="D629" s="126">
        <v>150</v>
      </c>
      <c r="F629" s="126" t="s">
        <v>3484</v>
      </c>
      <c r="G629" s="126" t="s">
        <v>3485</v>
      </c>
      <c r="H629" s="162">
        <v>46225</v>
      </c>
      <c r="I629" s="126">
        <v>1</v>
      </c>
      <c r="J629" s="141" t="s">
        <v>2695</v>
      </c>
      <c r="K629" s="159" t="s">
        <v>2696</v>
      </c>
      <c r="L629" s="126">
        <v>10</v>
      </c>
      <c r="M629" s="126">
        <v>0</v>
      </c>
      <c r="N629" s="159" t="s">
        <v>2351</v>
      </c>
      <c r="O629" s="126">
        <v>1</v>
      </c>
      <c r="S629" s="444">
        <v>2.6</v>
      </c>
      <c r="T629" s="444">
        <v>3</v>
      </c>
      <c r="U629" s="444">
        <v>30</v>
      </c>
      <c r="Y629" s="126">
        <v>4</v>
      </c>
      <c r="Z629" s="126">
        <v>7</v>
      </c>
      <c r="AA629" s="126">
        <v>2026</v>
      </c>
      <c r="AB629" s="126">
        <v>1</v>
      </c>
    </row>
    <row r="630" spans="3:28" ht="21.95" customHeight="1">
      <c r="C630" s="126">
        <v>623</v>
      </c>
      <c r="D630" s="126">
        <v>150</v>
      </c>
      <c r="F630" s="126" t="s">
        <v>3484</v>
      </c>
      <c r="G630" s="126" t="s">
        <v>3485</v>
      </c>
      <c r="H630" s="162">
        <v>46225</v>
      </c>
      <c r="I630" s="126">
        <v>1</v>
      </c>
      <c r="J630" s="141" t="s">
        <v>3490</v>
      </c>
      <c r="K630" s="159" t="s">
        <v>3491</v>
      </c>
      <c r="L630" s="126">
        <v>1</v>
      </c>
      <c r="M630" s="126">
        <v>0</v>
      </c>
      <c r="N630" s="159" t="s">
        <v>2618</v>
      </c>
      <c r="O630" s="126">
        <v>1</v>
      </c>
      <c r="S630" s="444">
        <v>4</v>
      </c>
      <c r="T630" s="444">
        <v>5</v>
      </c>
      <c r="U630" s="444">
        <v>5</v>
      </c>
      <c r="Y630" s="126">
        <v>4</v>
      </c>
      <c r="Z630" s="126">
        <v>7</v>
      </c>
      <c r="AA630" s="126">
        <v>2026</v>
      </c>
      <c r="AB630" s="126">
        <v>1</v>
      </c>
    </row>
    <row r="631" spans="3:28" ht="21.95" customHeight="1">
      <c r="C631" s="126">
        <v>624</v>
      </c>
      <c r="D631" s="126">
        <v>150</v>
      </c>
      <c r="F631" s="126" t="s">
        <v>3484</v>
      </c>
      <c r="G631" s="126" t="s">
        <v>3485</v>
      </c>
      <c r="H631" s="162">
        <v>46225</v>
      </c>
      <c r="I631" s="126">
        <v>1</v>
      </c>
      <c r="J631" s="141" t="s">
        <v>2759</v>
      </c>
      <c r="K631" s="159" t="s">
        <v>2760</v>
      </c>
      <c r="L631" s="126">
        <v>1</v>
      </c>
      <c r="M631" s="126">
        <v>0</v>
      </c>
      <c r="N631" s="159" t="s">
        <v>543</v>
      </c>
      <c r="O631" s="126">
        <v>1</v>
      </c>
      <c r="S631" s="444">
        <v>7.5</v>
      </c>
      <c r="T631" s="444">
        <v>7.5</v>
      </c>
      <c r="U631" s="444">
        <v>7.5</v>
      </c>
      <c r="Y631" s="126">
        <v>4</v>
      </c>
      <c r="Z631" s="126">
        <v>7</v>
      </c>
      <c r="AA631" s="126">
        <v>2026</v>
      </c>
      <c r="AB631" s="126">
        <v>1</v>
      </c>
    </row>
    <row r="632" spans="3:28" ht="21.95" customHeight="1">
      <c r="C632" s="126">
        <v>625</v>
      </c>
      <c r="D632" s="126">
        <v>150</v>
      </c>
      <c r="F632" s="126" t="s">
        <v>3484</v>
      </c>
      <c r="G632" s="126" t="s">
        <v>3485</v>
      </c>
      <c r="H632" s="162">
        <v>46225</v>
      </c>
      <c r="I632" s="126">
        <v>1</v>
      </c>
      <c r="J632" s="141" t="s">
        <v>3498</v>
      </c>
      <c r="K632" s="159" t="s">
        <v>3499</v>
      </c>
      <c r="L632" s="126">
        <v>2</v>
      </c>
      <c r="M632" s="126">
        <v>0</v>
      </c>
      <c r="N632" s="159" t="s">
        <v>543</v>
      </c>
      <c r="O632" s="126">
        <v>1</v>
      </c>
      <c r="S632" s="444">
        <v>6.5</v>
      </c>
      <c r="T632" s="444">
        <v>8</v>
      </c>
      <c r="U632" s="444">
        <v>16</v>
      </c>
      <c r="Y632" s="126">
        <v>4</v>
      </c>
      <c r="Z632" s="126">
        <v>7</v>
      </c>
      <c r="AA632" s="126">
        <v>2026</v>
      </c>
      <c r="AB632" s="126">
        <v>1</v>
      </c>
    </row>
    <row r="633" spans="3:28" ht="21.95" customHeight="1">
      <c r="C633" s="126">
        <v>626</v>
      </c>
      <c r="D633" s="126">
        <v>151</v>
      </c>
      <c r="F633" s="126" t="s">
        <v>3484</v>
      </c>
      <c r="G633" s="126" t="s">
        <v>3503</v>
      </c>
      <c r="H633" s="162">
        <v>46225</v>
      </c>
      <c r="I633" s="126">
        <v>1</v>
      </c>
      <c r="J633" s="141" t="s">
        <v>2496</v>
      </c>
      <c r="K633" s="159" t="s">
        <v>2497</v>
      </c>
      <c r="L633" s="126">
        <v>5</v>
      </c>
      <c r="M633" s="126">
        <v>0</v>
      </c>
      <c r="N633" s="159" t="s">
        <v>2498</v>
      </c>
      <c r="O633" s="126">
        <v>1</v>
      </c>
      <c r="S633" s="444">
        <v>4.25</v>
      </c>
      <c r="T633" s="444">
        <v>4.5</v>
      </c>
      <c r="U633" s="444">
        <v>22.5</v>
      </c>
      <c r="Y633" s="126">
        <v>4</v>
      </c>
      <c r="Z633" s="126">
        <v>7</v>
      </c>
      <c r="AA633" s="126">
        <v>2026</v>
      </c>
      <c r="AB633" s="126">
        <v>1</v>
      </c>
    </row>
    <row r="634" spans="3:28" ht="21.95" customHeight="1">
      <c r="C634" s="126">
        <v>627</v>
      </c>
      <c r="D634" s="126">
        <v>151</v>
      </c>
      <c r="F634" s="126" t="s">
        <v>3484</v>
      </c>
      <c r="G634" s="126" t="s">
        <v>3503</v>
      </c>
      <c r="H634" s="162">
        <v>46225</v>
      </c>
      <c r="I634" s="126">
        <v>1</v>
      </c>
      <c r="J634" s="141" t="s">
        <v>750</v>
      </c>
      <c r="K634" s="159" t="s">
        <v>751</v>
      </c>
      <c r="L634" s="126">
        <v>6</v>
      </c>
      <c r="M634" s="126">
        <v>0</v>
      </c>
      <c r="N634" s="159" t="s">
        <v>792</v>
      </c>
      <c r="O634" s="126">
        <v>20</v>
      </c>
      <c r="S634" s="444">
        <v>4.1500000000000004</v>
      </c>
      <c r="T634" s="444">
        <v>4.5</v>
      </c>
      <c r="U634" s="444">
        <v>27</v>
      </c>
      <c r="Y634" s="126">
        <v>4</v>
      </c>
      <c r="Z634" s="126">
        <v>7</v>
      </c>
      <c r="AA634" s="126">
        <v>2026</v>
      </c>
      <c r="AB634" s="126">
        <v>1</v>
      </c>
    </row>
    <row r="635" spans="3:28" ht="21.95" customHeight="1">
      <c r="C635" s="126">
        <v>628</v>
      </c>
      <c r="D635" s="126">
        <v>151</v>
      </c>
      <c r="F635" s="126" t="s">
        <v>3484</v>
      </c>
      <c r="G635" s="126" t="s">
        <v>3503</v>
      </c>
      <c r="H635" s="162">
        <v>46225</v>
      </c>
      <c r="I635" s="126">
        <v>1</v>
      </c>
      <c r="J635" s="141" t="s">
        <v>2469</v>
      </c>
      <c r="K635" s="159" t="s">
        <v>2470</v>
      </c>
      <c r="L635" s="126">
        <v>1</v>
      </c>
      <c r="M635" s="126">
        <v>0</v>
      </c>
      <c r="N635" s="159" t="s">
        <v>2489</v>
      </c>
      <c r="O635" s="126">
        <v>1</v>
      </c>
      <c r="S635" s="444">
        <v>17</v>
      </c>
      <c r="T635" s="444">
        <v>20</v>
      </c>
      <c r="U635" s="444">
        <v>20</v>
      </c>
      <c r="Y635" s="126">
        <v>4</v>
      </c>
      <c r="Z635" s="126">
        <v>7</v>
      </c>
      <c r="AA635" s="126">
        <v>2026</v>
      </c>
      <c r="AB635" s="126">
        <v>1</v>
      </c>
    </row>
    <row r="636" spans="3:28" ht="21.95" customHeight="1">
      <c r="C636" s="126">
        <v>629</v>
      </c>
      <c r="D636" s="126">
        <v>151</v>
      </c>
      <c r="F636" s="126" t="s">
        <v>3484</v>
      </c>
      <c r="G636" s="126" t="s">
        <v>3503</v>
      </c>
      <c r="H636" s="162">
        <v>46225</v>
      </c>
      <c r="I636" s="126">
        <v>1</v>
      </c>
      <c r="J636" s="141" t="s">
        <v>764</v>
      </c>
      <c r="K636" s="159" t="s">
        <v>765</v>
      </c>
      <c r="L636" s="126">
        <v>2</v>
      </c>
      <c r="M636" s="126">
        <v>0</v>
      </c>
      <c r="N636" s="159" t="s">
        <v>616</v>
      </c>
      <c r="O636" s="126">
        <v>1</v>
      </c>
      <c r="S636" s="444">
        <v>4</v>
      </c>
      <c r="T636" s="444">
        <v>4.25</v>
      </c>
      <c r="U636" s="444">
        <v>8.5</v>
      </c>
      <c r="Y636" s="126">
        <v>4</v>
      </c>
      <c r="Z636" s="126">
        <v>7</v>
      </c>
      <c r="AA636" s="126">
        <v>2026</v>
      </c>
      <c r="AB636" s="126">
        <v>1</v>
      </c>
    </row>
    <row r="637" spans="3:28" ht="21.95" customHeight="1">
      <c r="C637" s="126">
        <v>630</v>
      </c>
      <c r="D637" s="126">
        <v>152</v>
      </c>
      <c r="F637" s="126" t="s">
        <v>3484</v>
      </c>
      <c r="G637" s="126" t="s">
        <v>3517</v>
      </c>
      <c r="H637" s="162">
        <v>46225</v>
      </c>
      <c r="I637" s="126">
        <v>1</v>
      </c>
      <c r="J637" s="141" t="s">
        <v>694</v>
      </c>
      <c r="K637" s="159" t="s">
        <v>2310</v>
      </c>
      <c r="L637" s="126">
        <v>4</v>
      </c>
      <c r="M637" s="126">
        <v>0</v>
      </c>
      <c r="N637" s="159" t="s">
        <v>570</v>
      </c>
      <c r="O637" s="126">
        <v>1</v>
      </c>
      <c r="S637" s="444">
        <v>3.3</v>
      </c>
      <c r="T637" s="444">
        <v>3.5</v>
      </c>
      <c r="U637" s="444">
        <v>14</v>
      </c>
      <c r="Y637" s="126">
        <v>4</v>
      </c>
      <c r="Z637" s="126">
        <v>7</v>
      </c>
      <c r="AA637" s="126">
        <v>2026</v>
      </c>
      <c r="AB637" s="126">
        <v>1</v>
      </c>
    </row>
    <row r="638" spans="3:28" ht="21.95" customHeight="1">
      <c r="C638" s="126">
        <v>631</v>
      </c>
      <c r="D638" s="126">
        <v>152</v>
      </c>
      <c r="F638" s="126" t="s">
        <v>3484</v>
      </c>
      <c r="G638" s="126" t="s">
        <v>3517</v>
      </c>
      <c r="H638" s="162">
        <v>46225</v>
      </c>
      <c r="I638" s="126">
        <v>1</v>
      </c>
      <c r="J638" s="141" t="s">
        <v>701</v>
      </c>
      <c r="K638" s="159" t="s">
        <v>2319</v>
      </c>
      <c r="L638" s="126">
        <v>2</v>
      </c>
      <c r="M638" s="126">
        <v>0</v>
      </c>
      <c r="N638" s="159" t="s">
        <v>570</v>
      </c>
      <c r="O638" s="126">
        <v>1</v>
      </c>
      <c r="S638" s="444">
        <v>1.35</v>
      </c>
      <c r="T638" s="444">
        <v>1.5</v>
      </c>
      <c r="U638" s="444">
        <v>3</v>
      </c>
      <c r="Y638" s="126">
        <v>4</v>
      </c>
      <c r="Z638" s="126">
        <v>7</v>
      </c>
      <c r="AA638" s="126">
        <v>2026</v>
      </c>
      <c r="AB638" s="126">
        <v>1</v>
      </c>
    </row>
    <row r="639" spans="3:28" ht="21.95" customHeight="1">
      <c r="C639" s="126">
        <v>632</v>
      </c>
      <c r="D639" s="126">
        <v>152</v>
      </c>
      <c r="F639" s="126" t="s">
        <v>3484</v>
      </c>
      <c r="G639" s="126" t="s">
        <v>3517</v>
      </c>
      <c r="H639" s="162">
        <v>46225</v>
      </c>
      <c r="I639" s="126">
        <v>1</v>
      </c>
      <c r="J639" s="141" t="s">
        <v>1111</v>
      </c>
      <c r="K639" s="159" t="s">
        <v>2823</v>
      </c>
      <c r="L639" s="126">
        <v>2</v>
      </c>
      <c r="M639" s="126">
        <v>0</v>
      </c>
      <c r="N639" s="159" t="s">
        <v>543</v>
      </c>
      <c r="O639" s="126">
        <v>1</v>
      </c>
      <c r="S639" s="444">
        <v>0.28999999999999998</v>
      </c>
      <c r="T639" s="444">
        <v>1</v>
      </c>
      <c r="U639" s="444">
        <v>2</v>
      </c>
      <c r="Y639" s="126">
        <v>4</v>
      </c>
      <c r="Z639" s="126">
        <v>7</v>
      </c>
      <c r="AA639" s="126">
        <v>2026</v>
      </c>
      <c r="AB639" s="126">
        <v>1</v>
      </c>
    </row>
    <row r="640" spans="3:28" ht="21.95" customHeight="1">
      <c r="C640" s="126">
        <v>633</v>
      </c>
      <c r="D640" s="126">
        <v>152</v>
      </c>
      <c r="F640" s="126" t="s">
        <v>3484</v>
      </c>
      <c r="G640" s="126" t="s">
        <v>3517</v>
      </c>
      <c r="H640" s="162">
        <v>46225</v>
      </c>
      <c r="I640" s="126">
        <v>1</v>
      </c>
      <c r="J640" s="141" t="s">
        <v>1106</v>
      </c>
      <c r="K640" s="159" t="s">
        <v>3528</v>
      </c>
      <c r="L640" s="126">
        <v>1</v>
      </c>
      <c r="M640" s="126">
        <v>0</v>
      </c>
      <c r="N640" s="159" t="s">
        <v>543</v>
      </c>
      <c r="O640" s="126">
        <v>1</v>
      </c>
      <c r="S640" s="444">
        <v>0.23</v>
      </c>
      <c r="T640" s="444">
        <v>0.75</v>
      </c>
      <c r="U640" s="444">
        <v>0.75</v>
      </c>
      <c r="Y640" s="126">
        <v>4</v>
      </c>
      <c r="Z640" s="126">
        <v>7</v>
      </c>
      <c r="AA640" s="126">
        <v>2026</v>
      </c>
      <c r="AB640" s="126">
        <v>1</v>
      </c>
    </row>
    <row r="641" spans="3:28" ht="21.95" customHeight="1">
      <c r="C641" s="126">
        <v>634</v>
      </c>
      <c r="D641" s="126">
        <v>152</v>
      </c>
      <c r="F641" s="126" t="s">
        <v>3484</v>
      </c>
      <c r="G641" s="126" t="s">
        <v>3517</v>
      </c>
      <c r="H641" s="162">
        <v>46225</v>
      </c>
      <c r="I641" s="126">
        <v>1</v>
      </c>
      <c r="J641" s="141" t="s">
        <v>3146</v>
      </c>
      <c r="K641" s="159" t="s">
        <v>3147</v>
      </c>
      <c r="L641" s="126">
        <v>2</v>
      </c>
      <c r="M641" s="126">
        <v>0</v>
      </c>
      <c r="N641" s="159" t="s">
        <v>543</v>
      </c>
      <c r="O641" s="126">
        <v>1</v>
      </c>
      <c r="S641" s="444">
        <v>0.25</v>
      </c>
      <c r="T641" s="444">
        <v>0.5</v>
      </c>
      <c r="U641" s="444">
        <v>1</v>
      </c>
      <c r="Y641" s="126">
        <v>4</v>
      </c>
      <c r="Z641" s="126">
        <v>7</v>
      </c>
      <c r="AA641" s="126">
        <v>2026</v>
      </c>
      <c r="AB641" s="126">
        <v>1</v>
      </c>
    </row>
    <row r="642" spans="3:28" ht="21.95" customHeight="1">
      <c r="C642" s="126">
        <v>635</v>
      </c>
      <c r="D642" s="126">
        <v>152</v>
      </c>
      <c r="F642" s="126" t="s">
        <v>3484</v>
      </c>
      <c r="G642" s="126" t="s">
        <v>3517</v>
      </c>
      <c r="H642" s="162">
        <v>46225</v>
      </c>
      <c r="I642" s="126">
        <v>1</v>
      </c>
      <c r="J642" s="141" t="s">
        <v>3093</v>
      </c>
      <c r="K642" s="159" t="s">
        <v>3094</v>
      </c>
      <c r="L642" s="126">
        <v>1</v>
      </c>
      <c r="M642" s="126">
        <v>0</v>
      </c>
      <c r="N642" s="159" t="s">
        <v>543</v>
      </c>
      <c r="O642" s="126">
        <v>1</v>
      </c>
      <c r="S642" s="444">
        <v>2</v>
      </c>
      <c r="T642" s="444">
        <v>2.25</v>
      </c>
      <c r="U642" s="444">
        <v>2.25</v>
      </c>
      <c r="Y642" s="126">
        <v>4</v>
      </c>
      <c r="Z642" s="126">
        <v>7</v>
      </c>
      <c r="AA642" s="126">
        <v>2026</v>
      </c>
      <c r="AB642" s="126">
        <v>1</v>
      </c>
    </row>
    <row r="643" spans="3:28" ht="21.95" customHeight="1">
      <c r="C643" s="126">
        <v>636</v>
      </c>
      <c r="D643" s="126">
        <v>152</v>
      </c>
      <c r="F643" s="126" t="s">
        <v>3484</v>
      </c>
      <c r="G643" s="126" t="s">
        <v>3517</v>
      </c>
      <c r="H643" s="162">
        <v>46225</v>
      </c>
      <c r="I643" s="126">
        <v>1</v>
      </c>
      <c r="J643" s="141" t="s">
        <v>3538</v>
      </c>
      <c r="K643" s="159" t="s">
        <v>3539</v>
      </c>
      <c r="L643" s="126">
        <v>1</v>
      </c>
      <c r="M643" s="126">
        <v>0</v>
      </c>
      <c r="N643" s="159" t="s">
        <v>543</v>
      </c>
      <c r="O643" s="126">
        <v>1</v>
      </c>
      <c r="S643" s="444">
        <v>3</v>
      </c>
      <c r="T643" s="444">
        <v>3.75</v>
      </c>
      <c r="U643" s="444">
        <v>3.75</v>
      </c>
      <c r="Y643" s="126">
        <v>4</v>
      </c>
      <c r="Z643" s="126">
        <v>7</v>
      </c>
      <c r="AA643" s="126">
        <v>2026</v>
      </c>
      <c r="AB643" s="126">
        <v>1</v>
      </c>
    </row>
    <row r="644" spans="3:28" ht="21.95" customHeight="1">
      <c r="C644" s="126">
        <v>637</v>
      </c>
      <c r="D644" s="126">
        <v>152</v>
      </c>
      <c r="F644" s="126" t="s">
        <v>3484</v>
      </c>
      <c r="G644" s="126" t="s">
        <v>3517</v>
      </c>
      <c r="H644" s="162">
        <v>46225</v>
      </c>
      <c r="I644" s="126">
        <v>1</v>
      </c>
      <c r="J644" s="141" t="s">
        <v>978</v>
      </c>
      <c r="K644" s="159" t="s">
        <v>3142</v>
      </c>
      <c r="L644" s="126">
        <v>1</v>
      </c>
      <c r="M644" s="126">
        <v>0</v>
      </c>
      <c r="N644" s="159" t="s">
        <v>543</v>
      </c>
      <c r="O644" s="126">
        <v>1</v>
      </c>
      <c r="S644" s="444">
        <v>0.34</v>
      </c>
      <c r="T644" s="444">
        <v>0.75</v>
      </c>
      <c r="U644" s="444">
        <v>0.75</v>
      </c>
      <c r="Y644" s="126">
        <v>4</v>
      </c>
      <c r="Z644" s="126">
        <v>7</v>
      </c>
      <c r="AA644" s="126">
        <v>2026</v>
      </c>
      <c r="AB644" s="126">
        <v>1</v>
      </c>
    </row>
    <row r="645" spans="3:28" ht="21.95" customHeight="1">
      <c r="C645" s="126">
        <v>638</v>
      </c>
      <c r="D645" s="126">
        <v>152</v>
      </c>
      <c r="F645" s="126" t="s">
        <v>3484</v>
      </c>
      <c r="G645" s="126" t="s">
        <v>3517</v>
      </c>
      <c r="H645" s="162">
        <v>46225</v>
      </c>
      <c r="I645" s="126">
        <v>1</v>
      </c>
      <c r="J645" s="141" t="s">
        <v>801</v>
      </c>
      <c r="K645" s="159" t="s">
        <v>2985</v>
      </c>
      <c r="L645" s="126">
        <v>3</v>
      </c>
      <c r="M645" s="126">
        <v>0</v>
      </c>
      <c r="N645" s="159" t="s">
        <v>543</v>
      </c>
      <c r="O645" s="126">
        <v>1</v>
      </c>
      <c r="S645" s="444">
        <v>0.12</v>
      </c>
      <c r="T645" s="444">
        <v>0.25</v>
      </c>
      <c r="U645" s="444">
        <v>0.75</v>
      </c>
      <c r="Y645" s="126">
        <v>4</v>
      </c>
      <c r="Z645" s="126">
        <v>7</v>
      </c>
      <c r="AA645" s="126">
        <v>2026</v>
      </c>
      <c r="AB645" s="126">
        <v>1</v>
      </c>
    </row>
    <row r="646" spans="3:28" ht="21.95" customHeight="1">
      <c r="C646" s="126">
        <v>639</v>
      </c>
      <c r="D646" s="126">
        <v>152</v>
      </c>
      <c r="F646" s="126" t="s">
        <v>3484</v>
      </c>
      <c r="G646" s="126" t="s">
        <v>3517</v>
      </c>
      <c r="H646" s="162">
        <v>46225</v>
      </c>
      <c r="I646" s="126">
        <v>1</v>
      </c>
      <c r="J646" s="141" t="s">
        <v>3549</v>
      </c>
      <c r="K646" s="159" t="s">
        <v>3550</v>
      </c>
      <c r="L646" s="126">
        <v>1</v>
      </c>
      <c r="M646" s="126">
        <v>0</v>
      </c>
      <c r="N646" s="159" t="s">
        <v>543</v>
      </c>
      <c r="O646" s="126">
        <v>1</v>
      </c>
      <c r="S646" s="444">
        <v>0.25</v>
      </c>
      <c r="T646" s="444">
        <v>0.5</v>
      </c>
      <c r="U646" s="444">
        <v>0.5</v>
      </c>
      <c r="Y646" s="126">
        <v>4</v>
      </c>
      <c r="Z646" s="126">
        <v>7</v>
      </c>
      <c r="AA646" s="126">
        <v>2026</v>
      </c>
      <c r="AB646" s="126">
        <v>1</v>
      </c>
    </row>
    <row r="647" spans="3:28" ht="21.95" customHeight="1">
      <c r="C647" s="126">
        <v>640</v>
      </c>
      <c r="D647" s="126">
        <v>152</v>
      </c>
      <c r="F647" s="126" t="s">
        <v>3484</v>
      </c>
      <c r="G647" s="126" t="s">
        <v>3517</v>
      </c>
      <c r="H647" s="162">
        <v>46225</v>
      </c>
      <c r="I647" s="126">
        <v>1</v>
      </c>
      <c r="J647" s="141" t="s">
        <v>2443</v>
      </c>
      <c r="K647" s="159" t="s">
        <v>2444</v>
      </c>
      <c r="L647" s="126">
        <v>1</v>
      </c>
      <c r="M647" s="126">
        <v>0</v>
      </c>
      <c r="N647" s="159" t="s">
        <v>543</v>
      </c>
      <c r="O647" s="126">
        <v>1</v>
      </c>
      <c r="S647" s="444">
        <v>1</v>
      </c>
      <c r="T647" s="444">
        <v>1</v>
      </c>
      <c r="U647" s="444">
        <v>1</v>
      </c>
      <c r="Y647" s="126">
        <v>4</v>
      </c>
      <c r="Z647" s="126">
        <v>7</v>
      </c>
      <c r="AA647" s="126">
        <v>2026</v>
      </c>
      <c r="AB647" s="126">
        <v>1</v>
      </c>
    </row>
    <row r="648" spans="3:28" ht="21.95" customHeight="1">
      <c r="C648" s="126">
        <v>641</v>
      </c>
      <c r="D648" s="126">
        <v>152</v>
      </c>
      <c r="F648" s="126" t="s">
        <v>3484</v>
      </c>
      <c r="G648" s="126" t="s">
        <v>3517</v>
      </c>
      <c r="H648" s="162">
        <v>46225</v>
      </c>
      <c r="I648" s="126">
        <v>1</v>
      </c>
      <c r="J648" s="141" t="s">
        <v>2989</v>
      </c>
      <c r="K648" s="159" t="s">
        <v>2990</v>
      </c>
      <c r="L648" s="126">
        <v>1</v>
      </c>
      <c r="M648" s="126">
        <v>0</v>
      </c>
      <c r="N648" s="159" t="s">
        <v>543</v>
      </c>
      <c r="O648" s="126">
        <v>1</v>
      </c>
      <c r="S648" s="444">
        <v>0.75</v>
      </c>
      <c r="T648" s="444">
        <v>1.25</v>
      </c>
      <c r="U648" s="444">
        <v>1.25</v>
      </c>
      <c r="Y648" s="126">
        <v>4</v>
      </c>
      <c r="Z648" s="126">
        <v>7</v>
      </c>
      <c r="AA648" s="126">
        <v>2026</v>
      </c>
      <c r="AB648" s="126">
        <v>1</v>
      </c>
    </row>
    <row r="649" spans="3:28" ht="21.95" customHeight="1">
      <c r="C649" s="126">
        <v>642</v>
      </c>
      <c r="D649" s="126">
        <v>152</v>
      </c>
      <c r="F649" s="126" t="s">
        <v>3484</v>
      </c>
      <c r="G649" s="126" t="s">
        <v>3517</v>
      </c>
      <c r="H649" s="162">
        <v>46225</v>
      </c>
      <c r="I649" s="126">
        <v>1</v>
      </c>
      <c r="J649" s="141" t="s">
        <v>2980</v>
      </c>
      <c r="K649" s="159" t="s">
        <v>2981</v>
      </c>
      <c r="L649" s="126">
        <v>1</v>
      </c>
      <c r="M649" s="126">
        <v>0</v>
      </c>
      <c r="N649" s="159" t="s">
        <v>543</v>
      </c>
      <c r="O649" s="126">
        <v>1</v>
      </c>
      <c r="S649" s="444">
        <v>0.2</v>
      </c>
      <c r="T649" s="444">
        <v>0.25</v>
      </c>
      <c r="U649" s="444">
        <v>0.25</v>
      </c>
      <c r="Y649" s="126">
        <v>4</v>
      </c>
      <c r="Z649" s="126">
        <v>7</v>
      </c>
      <c r="AA649" s="126">
        <v>2026</v>
      </c>
      <c r="AB649" s="126">
        <v>1</v>
      </c>
    </row>
    <row r="650" spans="3:28" ht="21.95" customHeight="1">
      <c r="C650" s="126">
        <v>643</v>
      </c>
      <c r="D650" s="126">
        <v>152</v>
      </c>
      <c r="F650" s="126" t="s">
        <v>3484</v>
      </c>
      <c r="G650" s="126" t="s">
        <v>3517</v>
      </c>
      <c r="H650" s="162">
        <v>46225</v>
      </c>
      <c r="I650" s="126">
        <v>1</v>
      </c>
      <c r="J650" s="141" t="s">
        <v>1227</v>
      </c>
      <c r="K650" s="159" t="s">
        <v>3563</v>
      </c>
      <c r="L650" s="126">
        <v>2</v>
      </c>
      <c r="M650" s="126">
        <v>0</v>
      </c>
      <c r="N650" s="159" t="s">
        <v>543</v>
      </c>
      <c r="O650" s="126">
        <v>1</v>
      </c>
      <c r="S650" s="444">
        <v>0.22</v>
      </c>
      <c r="T650" s="444">
        <v>0.5</v>
      </c>
      <c r="U650" s="444">
        <v>1</v>
      </c>
      <c r="Y650" s="126">
        <v>4</v>
      </c>
      <c r="Z650" s="126">
        <v>7</v>
      </c>
      <c r="AA650" s="126">
        <v>2026</v>
      </c>
      <c r="AB650" s="126">
        <v>1</v>
      </c>
    </row>
    <row r="651" spans="3:28" ht="21.95" customHeight="1">
      <c r="C651" s="126">
        <v>644</v>
      </c>
      <c r="D651" s="126">
        <v>152</v>
      </c>
      <c r="F651" s="126" t="s">
        <v>3484</v>
      </c>
      <c r="G651" s="126" t="s">
        <v>3517</v>
      </c>
      <c r="H651" s="162">
        <v>46225</v>
      </c>
      <c r="I651" s="126">
        <v>1</v>
      </c>
      <c r="J651" s="141" t="s">
        <v>3567</v>
      </c>
      <c r="K651" s="159" t="s">
        <v>3568</v>
      </c>
      <c r="L651" s="126">
        <v>1</v>
      </c>
      <c r="M651" s="126">
        <v>0</v>
      </c>
      <c r="N651" s="159" t="s">
        <v>543</v>
      </c>
      <c r="O651" s="126">
        <v>1</v>
      </c>
      <c r="S651" s="444">
        <v>22</v>
      </c>
      <c r="T651" s="444">
        <v>25</v>
      </c>
      <c r="U651" s="444">
        <v>25</v>
      </c>
      <c r="Y651" s="126">
        <v>4</v>
      </c>
      <c r="Z651" s="126">
        <v>7</v>
      </c>
      <c r="AA651" s="126">
        <v>2026</v>
      </c>
      <c r="AB651" s="126">
        <v>1</v>
      </c>
    </row>
    <row r="652" spans="3:28" ht="21.95" customHeight="1">
      <c r="C652" s="126">
        <v>645</v>
      </c>
      <c r="D652" s="126">
        <v>153</v>
      </c>
      <c r="F652" s="126" t="s">
        <v>3572</v>
      </c>
      <c r="G652" s="126" t="s">
        <v>3573</v>
      </c>
      <c r="H652" s="162">
        <v>46226</v>
      </c>
      <c r="I652" s="126">
        <v>1</v>
      </c>
      <c r="J652" s="141" t="s">
        <v>750</v>
      </c>
      <c r="K652" s="159" t="s">
        <v>751</v>
      </c>
      <c r="L652" s="126">
        <v>1</v>
      </c>
      <c r="M652" s="126">
        <v>0</v>
      </c>
      <c r="N652" s="159" t="s">
        <v>938</v>
      </c>
      <c r="O652" s="126">
        <v>1</v>
      </c>
      <c r="S652" s="444">
        <v>83</v>
      </c>
      <c r="T652" s="444">
        <v>90</v>
      </c>
      <c r="U652" s="444">
        <v>90</v>
      </c>
      <c r="Y652" s="126">
        <v>4</v>
      </c>
      <c r="Z652" s="126">
        <v>7</v>
      </c>
      <c r="AA652" s="126">
        <v>2026</v>
      </c>
      <c r="AB652" s="126">
        <v>1</v>
      </c>
    </row>
    <row r="653" spans="3:28" ht="21.95" customHeight="1">
      <c r="C653" s="126">
        <v>646</v>
      </c>
      <c r="D653" s="126">
        <v>154</v>
      </c>
      <c r="F653" s="126" t="s">
        <v>3572</v>
      </c>
      <c r="G653" s="126" t="s">
        <v>3578</v>
      </c>
      <c r="H653" s="162">
        <v>46226</v>
      </c>
      <c r="I653" s="126">
        <v>1</v>
      </c>
      <c r="J653" s="141" t="s">
        <v>2496</v>
      </c>
      <c r="K653" s="159" t="s">
        <v>2497</v>
      </c>
      <c r="L653" s="126">
        <v>10</v>
      </c>
      <c r="M653" s="126">
        <v>0</v>
      </c>
      <c r="N653" s="159" t="s">
        <v>2498</v>
      </c>
      <c r="O653" s="126">
        <v>1</v>
      </c>
      <c r="S653" s="444">
        <v>4.25</v>
      </c>
      <c r="T653" s="444">
        <v>4.75</v>
      </c>
      <c r="U653" s="444">
        <v>47.5</v>
      </c>
      <c r="Y653" s="126">
        <v>4</v>
      </c>
      <c r="Z653" s="126">
        <v>7</v>
      </c>
      <c r="AA653" s="126">
        <v>2026</v>
      </c>
      <c r="AB653" s="126">
        <v>1</v>
      </c>
    </row>
    <row r="654" spans="3:28" ht="21.95" customHeight="1">
      <c r="C654" s="126">
        <v>647</v>
      </c>
      <c r="D654" s="126">
        <v>155</v>
      </c>
      <c r="F654" s="126" t="s">
        <v>3583</v>
      </c>
      <c r="G654" s="126" t="s">
        <v>3584</v>
      </c>
      <c r="H654" s="162">
        <v>46227</v>
      </c>
      <c r="I654" s="126">
        <v>1</v>
      </c>
      <c r="J654" s="141" t="s">
        <v>2487</v>
      </c>
      <c r="K654" s="159" t="s">
        <v>2488</v>
      </c>
      <c r="L654" s="126">
        <v>1</v>
      </c>
      <c r="M654" s="126">
        <v>0</v>
      </c>
      <c r="N654" s="159" t="s">
        <v>2489</v>
      </c>
      <c r="O654" s="126">
        <v>1</v>
      </c>
      <c r="S654" s="444">
        <v>12</v>
      </c>
      <c r="T654" s="444">
        <v>15</v>
      </c>
      <c r="U654" s="444">
        <v>15</v>
      </c>
      <c r="Y654" s="126">
        <v>4</v>
      </c>
      <c r="Z654" s="126">
        <v>7</v>
      </c>
      <c r="AA654" s="126">
        <v>2026</v>
      </c>
      <c r="AB654" s="126">
        <v>1</v>
      </c>
    </row>
    <row r="655" spans="3:28" ht="21.95" customHeight="1">
      <c r="C655" s="126">
        <v>648</v>
      </c>
      <c r="D655" s="126">
        <v>155</v>
      </c>
      <c r="F655" s="126" t="s">
        <v>3583</v>
      </c>
      <c r="G655" s="126" t="s">
        <v>3584</v>
      </c>
      <c r="H655" s="162">
        <v>46227</v>
      </c>
      <c r="I655" s="126">
        <v>1</v>
      </c>
      <c r="J655" s="141" t="s">
        <v>750</v>
      </c>
      <c r="K655" s="159" t="s">
        <v>751</v>
      </c>
      <c r="L655" s="126">
        <v>4</v>
      </c>
      <c r="M655" s="126">
        <v>0</v>
      </c>
      <c r="N655" s="159" t="s">
        <v>792</v>
      </c>
      <c r="O655" s="126">
        <v>20</v>
      </c>
      <c r="S655" s="444">
        <v>4.1500000000000004</v>
      </c>
      <c r="T655" s="444">
        <v>4.5</v>
      </c>
      <c r="U655" s="444">
        <v>18</v>
      </c>
      <c r="Y655" s="126">
        <v>4</v>
      </c>
      <c r="Z655" s="126">
        <v>7</v>
      </c>
      <c r="AA655" s="126">
        <v>2026</v>
      </c>
      <c r="AB655" s="126">
        <v>1</v>
      </c>
    </row>
    <row r="656" spans="3:28" ht="21.95" customHeight="1">
      <c r="C656" s="126">
        <v>649</v>
      </c>
      <c r="D656" s="126">
        <v>155</v>
      </c>
      <c r="F656" s="126" t="s">
        <v>3583</v>
      </c>
      <c r="G656" s="126" t="s">
        <v>3584</v>
      </c>
      <c r="H656" s="162">
        <v>46227</v>
      </c>
      <c r="I656" s="126">
        <v>1</v>
      </c>
      <c r="J656" s="141" t="s">
        <v>2496</v>
      </c>
      <c r="K656" s="159" t="s">
        <v>2497</v>
      </c>
      <c r="L656" s="126">
        <v>350</v>
      </c>
      <c r="M656" s="126">
        <v>0</v>
      </c>
      <c r="N656" s="159" t="s">
        <v>543</v>
      </c>
      <c r="O656" s="126">
        <v>100</v>
      </c>
      <c r="S656" s="444">
        <v>0.04</v>
      </c>
      <c r="T656" s="444">
        <v>0.05</v>
      </c>
      <c r="U656" s="444">
        <v>16.63</v>
      </c>
      <c r="Y656" s="126">
        <v>4</v>
      </c>
      <c r="Z656" s="126">
        <v>7</v>
      </c>
      <c r="AA656" s="126">
        <v>2026</v>
      </c>
      <c r="AB656" s="126">
        <v>1</v>
      </c>
    </row>
    <row r="657" spans="3:28" ht="21.95" customHeight="1">
      <c r="C657" s="126">
        <v>650</v>
      </c>
      <c r="D657" s="126">
        <v>156</v>
      </c>
      <c r="F657" s="126" t="s">
        <v>3583</v>
      </c>
      <c r="G657" s="126" t="s">
        <v>3595</v>
      </c>
      <c r="H657" s="162">
        <v>46227</v>
      </c>
      <c r="I657" s="126">
        <v>1</v>
      </c>
      <c r="J657" s="141" t="s">
        <v>753</v>
      </c>
      <c r="K657" s="159" t="s">
        <v>754</v>
      </c>
      <c r="L657" s="126">
        <v>6</v>
      </c>
      <c r="M657" s="126">
        <v>0</v>
      </c>
      <c r="N657" s="159" t="s">
        <v>792</v>
      </c>
      <c r="O657" s="126">
        <v>20</v>
      </c>
      <c r="S657" s="444">
        <v>4.75</v>
      </c>
      <c r="T657" s="444">
        <v>5</v>
      </c>
      <c r="U657" s="444">
        <v>30</v>
      </c>
      <c r="Y657" s="126">
        <v>4</v>
      </c>
      <c r="Z657" s="126">
        <v>7</v>
      </c>
      <c r="AA657" s="126">
        <v>2026</v>
      </c>
      <c r="AB657" s="126">
        <v>1</v>
      </c>
    </row>
    <row r="658" spans="3:28" ht="21.95" customHeight="1">
      <c r="C658" s="126">
        <v>651</v>
      </c>
      <c r="D658" s="126">
        <v>156</v>
      </c>
      <c r="F658" s="126" t="s">
        <v>3583</v>
      </c>
      <c r="G658" s="126" t="s">
        <v>3595</v>
      </c>
      <c r="H658" s="162">
        <v>46227</v>
      </c>
      <c r="I658" s="126">
        <v>1</v>
      </c>
      <c r="J658" s="141" t="s">
        <v>2382</v>
      </c>
      <c r="K658" s="159" t="s">
        <v>2383</v>
      </c>
      <c r="L658" s="126">
        <v>1</v>
      </c>
      <c r="M658" s="126">
        <v>0</v>
      </c>
      <c r="N658" s="159" t="s">
        <v>2384</v>
      </c>
      <c r="O658" s="126">
        <v>1</v>
      </c>
      <c r="S658" s="444">
        <v>16</v>
      </c>
      <c r="T658" s="444">
        <v>19.5</v>
      </c>
      <c r="U658" s="444">
        <v>19.5</v>
      </c>
      <c r="X658" s="126" t="s">
        <v>3600</v>
      </c>
      <c r="Y658" s="126">
        <v>4</v>
      </c>
      <c r="Z658" s="126">
        <v>7</v>
      </c>
      <c r="AA658" s="126">
        <v>2026</v>
      </c>
      <c r="AB658" s="126">
        <v>1</v>
      </c>
    </row>
    <row r="659" spans="3:28" ht="21.95" customHeight="1">
      <c r="C659" s="126">
        <v>652</v>
      </c>
      <c r="D659" s="126">
        <v>157</v>
      </c>
      <c r="F659" s="126" t="s">
        <v>3583</v>
      </c>
      <c r="G659" s="126" t="s">
        <v>3604</v>
      </c>
      <c r="H659" s="162">
        <v>46227</v>
      </c>
      <c r="I659" s="126">
        <v>1</v>
      </c>
      <c r="J659" s="141" t="s">
        <v>704</v>
      </c>
      <c r="K659" s="159" t="s">
        <v>2321</v>
      </c>
      <c r="L659" s="126">
        <v>9</v>
      </c>
      <c r="M659" s="126">
        <v>0</v>
      </c>
      <c r="N659" s="159" t="s">
        <v>570</v>
      </c>
      <c r="O659" s="126">
        <v>1</v>
      </c>
      <c r="S659" s="444">
        <v>7.49</v>
      </c>
      <c r="T659" s="444">
        <v>8</v>
      </c>
      <c r="U659" s="444">
        <v>72</v>
      </c>
      <c r="Y659" s="126">
        <v>4</v>
      </c>
      <c r="Z659" s="126">
        <v>7</v>
      </c>
      <c r="AA659" s="126">
        <v>2026</v>
      </c>
      <c r="AB659" s="126">
        <v>1</v>
      </c>
    </row>
    <row r="660" spans="3:28" ht="21.95" customHeight="1">
      <c r="C660" s="126">
        <v>653</v>
      </c>
      <c r="D660" s="126">
        <v>157</v>
      </c>
      <c r="F660" s="126" t="s">
        <v>3583</v>
      </c>
      <c r="G660" s="126" t="s">
        <v>3604</v>
      </c>
      <c r="H660" s="162">
        <v>46227</v>
      </c>
      <c r="I660" s="126">
        <v>1</v>
      </c>
      <c r="J660" s="141" t="s">
        <v>1521</v>
      </c>
      <c r="K660" s="159" t="s">
        <v>3609</v>
      </c>
      <c r="L660" s="126">
        <v>1</v>
      </c>
      <c r="M660" s="126">
        <v>0</v>
      </c>
      <c r="N660" s="159" t="s">
        <v>543</v>
      </c>
      <c r="O660" s="126">
        <v>1</v>
      </c>
      <c r="S660" s="444">
        <v>4.2300000000000004</v>
      </c>
      <c r="T660" s="444">
        <v>4</v>
      </c>
      <c r="U660" s="444">
        <v>4</v>
      </c>
      <c r="Y660" s="126">
        <v>4</v>
      </c>
      <c r="Z660" s="126">
        <v>7</v>
      </c>
      <c r="AA660" s="126">
        <v>2026</v>
      </c>
      <c r="AB660" s="126">
        <v>1</v>
      </c>
    </row>
    <row r="661" spans="3:28" ht="21.95" customHeight="1">
      <c r="C661" s="126">
        <v>654</v>
      </c>
      <c r="D661" s="126">
        <v>157</v>
      </c>
      <c r="F661" s="126" t="s">
        <v>3583</v>
      </c>
      <c r="G661" s="126" t="s">
        <v>3604</v>
      </c>
      <c r="H661" s="162">
        <v>46227</v>
      </c>
      <c r="I661" s="126">
        <v>1</v>
      </c>
      <c r="J661" s="141" t="s">
        <v>3613</v>
      </c>
      <c r="K661" s="159" t="s">
        <v>3614</v>
      </c>
      <c r="L661" s="126">
        <v>2</v>
      </c>
      <c r="M661" s="126">
        <v>0</v>
      </c>
      <c r="N661" s="159" t="s">
        <v>543</v>
      </c>
      <c r="O661" s="126">
        <v>1</v>
      </c>
      <c r="S661" s="444">
        <v>3.8</v>
      </c>
      <c r="T661" s="444">
        <v>4.8</v>
      </c>
      <c r="U661" s="444">
        <v>9.6</v>
      </c>
      <c r="Y661" s="126">
        <v>4</v>
      </c>
      <c r="Z661" s="126">
        <v>7</v>
      </c>
      <c r="AA661" s="126">
        <v>2026</v>
      </c>
      <c r="AB661" s="126">
        <v>1</v>
      </c>
    </row>
    <row r="662" spans="3:28" ht="21.95" customHeight="1">
      <c r="C662" s="126">
        <v>655</v>
      </c>
      <c r="D662" s="126">
        <v>157</v>
      </c>
      <c r="F662" s="126" t="s">
        <v>3583</v>
      </c>
      <c r="G662" s="126" t="s">
        <v>3604</v>
      </c>
      <c r="H662" s="162">
        <v>46227</v>
      </c>
      <c r="I662" s="126">
        <v>1</v>
      </c>
      <c r="J662" s="141" t="s">
        <v>713</v>
      </c>
      <c r="K662" s="159" t="s">
        <v>3016</v>
      </c>
      <c r="L662" s="126">
        <v>2</v>
      </c>
      <c r="M662" s="126">
        <v>0</v>
      </c>
      <c r="N662" s="159" t="s">
        <v>543</v>
      </c>
      <c r="O662" s="126">
        <v>1</v>
      </c>
      <c r="S662" s="444">
        <v>3.01</v>
      </c>
      <c r="T662" s="444">
        <v>2</v>
      </c>
      <c r="U662" s="444">
        <v>4</v>
      </c>
      <c r="Y662" s="126">
        <v>4</v>
      </c>
      <c r="Z662" s="126">
        <v>7</v>
      </c>
      <c r="AA662" s="126">
        <v>2026</v>
      </c>
      <c r="AB662" s="126">
        <v>1</v>
      </c>
    </row>
    <row r="663" spans="3:28" ht="21.95" customHeight="1">
      <c r="C663" s="126">
        <v>656</v>
      </c>
      <c r="D663" s="126">
        <v>157</v>
      </c>
      <c r="F663" s="126" t="s">
        <v>3583</v>
      </c>
      <c r="G663" s="126" t="s">
        <v>3604</v>
      </c>
      <c r="H663" s="162">
        <v>46227</v>
      </c>
      <c r="I663" s="126">
        <v>1</v>
      </c>
      <c r="J663" s="141" t="s">
        <v>746</v>
      </c>
      <c r="K663" s="159" t="s">
        <v>747</v>
      </c>
      <c r="L663" s="126">
        <v>1</v>
      </c>
      <c r="M663" s="126">
        <v>0</v>
      </c>
      <c r="N663" s="159" t="s">
        <v>792</v>
      </c>
      <c r="O663" s="126">
        <v>20</v>
      </c>
      <c r="S663" s="444">
        <v>4.25</v>
      </c>
      <c r="T663" s="444">
        <v>4.5</v>
      </c>
      <c r="U663" s="444">
        <v>4.5</v>
      </c>
      <c r="Y663" s="126">
        <v>4</v>
      </c>
      <c r="Z663" s="126">
        <v>7</v>
      </c>
      <c r="AA663" s="126">
        <v>2026</v>
      </c>
      <c r="AB663" s="126">
        <v>1</v>
      </c>
    </row>
    <row r="664" spans="3:28" ht="21.95" customHeight="1">
      <c r="C664" s="126">
        <v>657</v>
      </c>
      <c r="D664" s="126">
        <v>158</v>
      </c>
      <c r="F664" s="126" t="s">
        <v>3624</v>
      </c>
      <c r="G664" s="126" t="s">
        <v>3625</v>
      </c>
      <c r="H664" s="162">
        <v>46228</v>
      </c>
      <c r="I664" s="126">
        <v>1</v>
      </c>
      <c r="J664" s="141" t="s">
        <v>2349</v>
      </c>
      <c r="K664" s="159" t="s">
        <v>2350</v>
      </c>
      <c r="L664" s="126">
        <v>1</v>
      </c>
      <c r="M664" s="126">
        <v>0</v>
      </c>
      <c r="N664" s="159" t="s">
        <v>2351</v>
      </c>
      <c r="O664" s="126">
        <v>1</v>
      </c>
      <c r="S664" s="444">
        <v>11</v>
      </c>
      <c r="T664" s="444">
        <v>12</v>
      </c>
      <c r="U664" s="444">
        <v>12</v>
      </c>
      <c r="Y664" s="126">
        <v>4</v>
      </c>
      <c r="Z664" s="126">
        <v>7</v>
      </c>
      <c r="AA664" s="126">
        <v>2026</v>
      </c>
      <c r="AB664" s="126">
        <v>1</v>
      </c>
    </row>
    <row r="665" spans="3:28" ht="21.95" customHeight="1">
      <c r="C665" s="126">
        <v>658</v>
      </c>
      <c r="D665" s="126">
        <v>158</v>
      </c>
      <c r="F665" s="126" t="s">
        <v>3624</v>
      </c>
      <c r="G665" s="126" t="s">
        <v>3625</v>
      </c>
      <c r="H665" s="162">
        <v>46228</v>
      </c>
      <c r="I665" s="126">
        <v>1</v>
      </c>
      <c r="J665" s="141" t="s">
        <v>650</v>
      </c>
      <c r="K665" s="159" t="s">
        <v>651</v>
      </c>
      <c r="L665" s="126">
        <v>3</v>
      </c>
      <c r="M665" s="126">
        <v>0</v>
      </c>
      <c r="N665" s="159" t="s">
        <v>570</v>
      </c>
      <c r="O665" s="126">
        <v>1</v>
      </c>
      <c r="S665" s="444">
        <v>8.36</v>
      </c>
      <c r="T665" s="444">
        <v>7.8</v>
      </c>
      <c r="U665" s="444">
        <v>23.4</v>
      </c>
      <c r="Y665" s="126">
        <v>4</v>
      </c>
      <c r="Z665" s="126">
        <v>7</v>
      </c>
      <c r="AA665" s="126">
        <v>2026</v>
      </c>
      <c r="AB665" s="126">
        <v>1</v>
      </c>
    </row>
    <row r="666" spans="3:28" ht="21.95" customHeight="1">
      <c r="C666" s="126">
        <v>659</v>
      </c>
      <c r="D666" s="126">
        <v>158</v>
      </c>
      <c r="F666" s="126" t="s">
        <v>3624</v>
      </c>
      <c r="G666" s="126" t="s">
        <v>3625</v>
      </c>
      <c r="H666" s="162">
        <v>46228</v>
      </c>
      <c r="I666" s="126">
        <v>1</v>
      </c>
      <c r="J666" s="141" t="s">
        <v>574</v>
      </c>
      <c r="K666" s="159" t="s">
        <v>575</v>
      </c>
      <c r="L666" s="126">
        <v>5</v>
      </c>
      <c r="M666" s="126">
        <v>0</v>
      </c>
      <c r="N666" s="159" t="s">
        <v>570</v>
      </c>
      <c r="O666" s="126">
        <v>1</v>
      </c>
      <c r="S666" s="444">
        <v>3.37</v>
      </c>
      <c r="T666" s="444">
        <v>3.5</v>
      </c>
      <c r="U666" s="444">
        <v>17.5</v>
      </c>
      <c r="Y666" s="126">
        <v>4</v>
      </c>
      <c r="Z666" s="126">
        <v>7</v>
      </c>
      <c r="AA666" s="126">
        <v>2026</v>
      </c>
      <c r="AB666" s="126">
        <v>1</v>
      </c>
    </row>
    <row r="667" spans="3:28" ht="21.95" customHeight="1">
      <c r="C667" s="126">
        <v>660</v>
      </c>
      <c r="D667" s="126">
        <v>158</v>
      </c>
      <c r="F667" s="126" t="s">
        <v>3624</v>
      </c>
      <c r="G667" s="126" t="s">
        <v>3625</v>
      </c>
      <c r="H667" s="162">
        <v>46228</v>
      </c>
      <c r="I667" s="126">
        <v>1</v>
      </c>
      <c r="J667" s="141" t="s">
        <v>759</v>
      </c>
      <c r="K667" s="159" t="s">
        <v>760</v>
      </c>
      <c r="L667" s="126">
        <v>1</v>
      </c>
      <c r="M667" s="126">
        <v>0</v>
      </c>
      <c r="N667" s="159" t="s">
        <v>616</v>
      </c>
      <c r="O667" s="126">
        <v>1</v>
      </c>
      <c r="S667" s="444">
        <v>1</v>
      </c>
      <c r="T667" s="444">
        <v>1.5</v>
      </c>
      <c r="U667" s="444">
        <v>1.5</v>
      </c>
      <c r="Y667" s="126">
        <v>4</v>
      </c>
      <c r="Z667" s="126">
        <v>7</v>
      </c>
      <c r="AA667" s="126">
        <v>2026</v>
      </c>
      <c r="AB667" s="126">
        <v>1</v>
      </c>
    </row>
    <row r="668" spans="3:28" ht="21.95" customHeight="1">
      <c r="C668" s="126">
        <v>661</v>
      </c>
      <c r="D668" s="126">
        <v>159</v>
      </c>
      <c r="F668" s="126" t="s">
        <v>3624</v>
      </c>
      <c r="G668" s="126" t="s">
        <v>3639</v>
      </c>
      <c r="H668" s="162">
        <v>46228</v>
      </c>
      <c r="I668" s="126">
        <v>1</v>
      </c>
      <c r="J668" s="141" t="s">
        <v>606</v>
      </c>
      <c r="K668" s="159" t="s">
        <v>607</v>
      </c>
      <c r="L668" s="126">
        <v>4</v>
      </c>
      <c r="M668" s="126">
        <v>0</v>
      </c>
      <c r="N668" s="159" t="s">
        <v>570</v>
      </c>
      <c r="O668" s="126">
        <v>1</v>
      </c>
      <c r="S668" s="444">
        <v>6.28</v>
      </c>
      <c r="T668" s="444">
        <v>5.8</v>
      </c>
      <c r="U668" s="444">
        <v>23.2</v>
      </c>
      <c r="Y668" s="126">
        <v>4</v>
      </c>
      <c r="Z668" s="126">
        <v>7</v>
      </c>
      <c r="AA668" s="126">
        <v>2026</v>
      </c>
      <c r="AB668" s="126">
        <v>1</v>
      </c>
    </row>
    <row r="669" spans="3:28" ht="21.95" customHeight="1">
      <c r="C669" s="126">
        <v>662</v>
      </c>
      <c r="D669" s="126">
        <v>159</v>
      </c>
      <c r="F669" s="126" t="s">
        <v>3624</v>
      </c>
      <c r="G669" s="126" t="s">
        <v>3639</v>
      </c>
      <c r="H669" s="162">
        <v>46228</v>
      </c>
      <c r="I669" s="126">
        <v>1</v>
      </c>
      <c r="J669" s="141" t="s">
        <v>2349</v>
      </c>
      <c r="K669" s="159" t="s">
        <v>2350</v>
      </c>
      <c r="L669" s="126">
        <v>1</v>
      </c>
      <c r="M669" s="126">
        <v>0</v>
      </c>
      <c r="N669" s="159" t="s">
        <v>2351</v>
      </c>
      <c r="O669" s="126">
        <v>1</v>
      </c>
      <c r="S669" s="444">
        <v>11</v>
      </c>
      <c r="T669" s="444">
        <v>12</v>
      </c>
      <c r="U669" s="444">
        <v>12</v>
      </c>
      <c r="Y669" s="126">
        <v>4</v>
      </c>
      <c r="Z669" s="126">
        <v>7</v>
      </c>
      <c r="AA669" s="126">
        <v>2026</v>
      </c>
      <c r="AB669" s="126">
        <v>1</v>
      </c>
    </row>
    <row r="670" spans="3:28" ht="21.95" customHeight="1">
      <c r="C670" s="126">
        <v>663</v>
      </c>
      <c r="D670" s="126">
        <v>159</v>
      </c>
      <c r="F670" s="126" t="s">
        <v>3624</v>
      </c>
      <c r="G670" s="126" t="s">
        <v>3639</v>
      </c>
      <c r="H670" s="162">
        <v>46228</v>
      </c>
      <c r="I670" s="126">
        <v>1</v>
      </c>
      <c r="J670" s="141" t="s">
        <v>574</v>
      </c>
      <c r="K670" s="159" t="s">
        <v>575</v>
      </c>
      <c r="L670" s="126">
        <v>5</v>
      </c>
      <c r="M670" s="126">
        <v>0</v>
      </c>
      <c r="N670" s="159" t="s">
        <v>570</v>
      </c>
      <c r="O670" s="126">
        <v>1</v>
      </c>
      <c r="S670" s="444">
        <v>3.37</v>
      </c>
      <c r="T670" s="444">
        <v>3.5</v>
      </c>
      <c r="U670" s="444">
        <v>17.5</v>
      </c>
      <c r="Y670" s="126">
        <v>4</v>
      </c>
      <c r="Z670" s="126">
        <v>7</v>
      </c>
      <c r="AA670" s="126">
        <v>2026</v>
      </c>
      <c r="AB670" s="126">
        <v>1</v>
      </c>
    </row>
    <row r="671" spans="3:28" ht="21.95" customHeight="1">
      <c r="C671" s="126">
        <v>664</v>
      </c>
      <c r="D671" s="126">
        <v>159</v>
      </c>
      <c r="F671" s="126" t="s">
        <v>3624</v>
      </c>
      <c r="G671" s="126" t="s">
        <v>3639</v>
      </c>
      <c r="H671" s="162">
        <v>46228</v>
      </c>
      <c r="I671" s="126">
        <v>1</v>
      </c>
      <c r="J671" s="141" t="s">
        <v>750</v>
      </c>
      <c r="K671" s="159" t="s">
        <v>751</v>
      </c>
      <c r="L671" s="126">
        <v>1</v>
      </c>
      <c r="M671" s="126">
        <v>0</v>
      </c>
      <c r="N671" s="159" t="s">
        <v>792</v>
      </c>
      <c r="O671" s="126">
        <v>20</v>
      </c>
      <c r="S671" s="444">
        <v>4.1500000000000004</v>
      </c>
      <c r="T671" s="444">
        <v>4.5</v>
      </c>
      <c r="U671" s="444">
        <v>4.5</v>
      </c>
      <c r="Y671" s="126">
        <v>4</v>
      </c>
      <c r="Z671" s="126">
        <v>7</v>
      </c>
      <c r="AA671" s="126">
        <v>2026</v>
      </c>
      <c r="AB671" s="126">
        <v>1</v>
      </c>
    </row>
    <row r="672" spans="3:28" ht="21.95" customHeight="1">
      <c r="C672" s="126">
        <v>665</v>
      </c>
      <c r="D672" s="126">
        <v>160</v>
      </c>
      <c r="F672" s="126" t="s">
        <v>3624</v>
      </c>
      <c r="G672" s="126" t="s">
        <v>3653</v>
      </c>
      <c r="H672" s="162">
        <v>46228</v>
      </c>
      <c r="I672" s="126">
        <v>1</v>
      </c>
      <c r="J672" s="141" t="s">
        <v>562</v>
      </c>
      <c r="K672" s="159" t="s">
        <v>563</v>
      </c>
      <c r="L672" s="126">
        <v>10</v>
      </c>
      <c r="M672" s="126">
        <v>0</v>
      </c>
      <c r="N672" s="159" t="s">
        <v>792</v>
      </c>
      <c r="O672" s="126">
        <v>20</v>
      </c>
      <c r="S672" s="444">
        <v>4.75</v>
      </c>
      <c r="T672" s="444">
        <v>4.5</v>
      </c>
      <c r="U672" s="444">
        <v>45</v>
      </c>
      <c r="Y672" s="126">
        <v>4</v>
      </c>
      <c r="Z672" s="126">
        <v>7</v>
      </c>
      <c r="AA672" s="126">
        <v>2026</v>
      </c>
      <c r="AB672" s="126">
        <v>1</v>
      </c>
    </row>
    <row r="673" spans="3:28" ht="21.95" customHeight="1">
      <c r="C673" s="126">
        <v>666</v>
      </c>
      <c r="D673" s="126">
        <v>160</v>
      </c>
      <c r="F673" s="126" t="s">
        <v>3624</v>
      </c>
      <c r="G673" s="126" t="s">
        <v>3653</v>
      </c>
      <c r="H673" s="162">
        <v>46228</v>
      </c>
      <c r="I673" s="126">
        <v>1</v>
      </c>
      <c r="J673" s="141" t="s">
        <v>3658</v>
      </c>
      <c r="K673" s="159" t="s">
        <v>3659</v>
      </c>
      <c r="L673" s="126">
        <v>3</v>
      </c>
      <c r="M673" s="126">
        <v>0</v>
      </c>
      <c r="N673" s="159" t="s">
        <v>616</v>
      </c>
      <c r="O673" s="126">
        <v>1</v>
      </c>
      <c r="S673" s="444">
        <v>4</v>
      </c>
      <c r="T673" s="444">
        <v>4.4000000000000004</v>
      </c>
      <c r="U673" s="444">
        <v>13.2</v>
      </c>
      <c r="Y673" s="126">
        <v>4</v>
      </c>
      <c r="Z673" s="126">
        <v>7</v>
      </c>
      <c r="AA673" s="126">
        <v>2026</v>
      </c>
      <c r="AB673" s="126">
        <v>1</v>
      </c>
    </row>
    <row r="674" spans="3:28" ht="21.95" customHeight="1">
      <c r="C674" s="126">
        <v>667</v>
      </c>
      <c r="D674" s="126">
        <v>161</v>
      </c>
      <c r="F674" s="126" t="s">
        <v>3663</v>
      </c>
      <c r="G674" s="126" t="s">
        <v>3664</v>
      </c>
      <c r="H674" s="162">
        <v>46229</v>
      </c>
      <c r="I674" s="126">
        <v>1</v>
      </c>
      <c r="J674" s="141" t="s">
        <v>2496</v>
      </c>
      <c r="K674" s="159" t="s">
        <v>2497</v>
      </c>
      <c r="L674" s="126">
        <v>10</v>
      </c>
      <c r="M674" s="126">
        <v>0</v>
      </c>
      <c r="N674" s="159" t="s">
        <v>2498</v>
      </c>
      <c r="O674" s="126">
        <v>1</v>
      </c>
      <c r="S674" s="444">
        <v>4.25</v>
      </c>
      <c r="T674" s="444">
        <v>4.5</v>
      </c>
      <c r="U674" s="444">
        <v>45</v>
      </c>
      <c r="Y674" s="126">
        <v>4</v>
      </c>
      <c r="Z674" s="126">
        <v>7</v>
      </c>
      <c r="AA674" s="126">
        <v>2026</v>
      </c>
      <c r="AB674" s="126">
        <v>1</v>
      </c>
    </row>
    <row r="675" spans="3:28" ht="21.95" customHeight="1">
      <c r="C675" s="126">
        <v>668</v>
      </c>
      <c r="D675" s="126">
        <v>161</v>
      </c>
      <c r="F675" s="126" t="s">
        <v>3663</v>
      </c>
      <c r="G675" s="126" t="s">
        <v>3664</v>
      </c>
      <c r="H675" s="162">
        <v>46229</v>
      </c>
      <c r="I675" s="126">
        <v>1</v>
      </c>
      <c r="J675" s="141" t="s">
        <v>2487</v>
      </c>
      <c r="K675" s="159" t="s">
        <v>2488</v>
      </c>
      <c r="L675" s="126">
        <v>2</v>
      </c>
      <c r="M675" s="126">
        <v>0</v>
      </c>
      <c r="N675" s="159" t="s">
        <v>2489</v>
      </c>
      <c r="O675" s="126">
        <v>1</v>
      </c>
      <c r="S675" s="444">
        <v>12</v>
      </c>
      <c r="T675" s="444">
        <v>15</v>
      </c>
      <c r="U675" s="444">
        <v>30</v>
      </c>
      <c r="Y675" s="126">
        <v>4</v>
      </c>
      <c r="Z675" s="126">
        <v>7</v>
      </c>
      <c r="AA675" s="126">
        <v>2026</v>
      </c>
      <c r="AB675" s="126">
        <v>1</v>
      </c>
    </row>
    <row r="676" spans="3:28" ht="21.95" customHeight="1">
      <c r="C676" s="126">
        <v>669</v>
      </c>
      <c r="D676" s="126">
        <v>161</v>
      </c>
      <c r="F676" s="126" t="s">
        <v>3663</v>
      </c>
      <c r="G676" s="126" t="s">
        <v>3664</v>
      </c>
      <c r="H676" s="162">
        <v>46229</v>
      </c>
      <c r="I676" s="126">
        <v>1</v>
      </c>
      <c r="J676" s="141" t="s">
        <v>750</v>
      </c>
      <c r="K676" s="159" t="s">
        <v>751</v>
      </c>
      <c r="L676" s="126">
        <v>5</v>
      </c>
      <c r="M676" s="126">
        <v>0</v>
      </c>
      <c r="N676" s="159" t="s">
        <v>792</v>
      </c>
      <c r="O676" s="126">
        <v>20</v>
      </c>
      <c r="S676" s="444">
        <v>4.1500000000000004</v>
      </c>
      <c r="T676" s="444">
        <v>4.5</v>
      </c>
      <c r="U676" s="444">
        <v>22.5</v>
      </c>
      <c r="Y676" s="126">
        <v>4</v>
      </c>
      <c r="Z676" s="126">
        <v>7</v>
      </c>
      <c r="AA676" s="126">
        <v>2026</v>
      </c>
      <c r="AB676" s="126">
        <v>1</v>
      </c>
    </row>
    <row r="677" spans="3:28" ht="21.95" customHeight="1">
      <c r="C677" s="126">
        <v>670</v>
      </c>
      <c r="D677" s="126">
        <v>161</v>
      </c>
      <c r="F677" s="126" t="s">
        <v>3663</v>
      </c>
      <c r="G677" s="126" t="s">
        <v>3664</v>
      </c>
      <c r="H677" s="162">
        <v>46229</v>
      </c>
      <c r="I677" s="126">
        <v>1</v>
      </c>
      <c r="J677" s="141" t="s">
        <v>3675</v>
      </c>
      <c r="K677" s="159" t="s">
        <v>3676</v>
      </c>
      <c r="L677" s="126">
        <v>1</v>
      </c>
      <c r="M677" s="126">
        <v>0</v>
      </c>
      <c r="N677" s="159" t="s">
        <v>543</v>
      </c>
      <c r="O677" s="126">
        <v>1</v>
      </c>
      <c r="S677" s="444">
        <v>2.5</v>
      </c>
      <c r="T677" s="444">
        <v>12</v>
      </c>
      <c r="U677" s="444">
        <v>12</v>
      </c>
      <c r="Y677" s="126">
        <v>4</v>
      </c>
      <c r="Z677" s="126">
        <v>7</v>
      </c>
      <c r="AA677" s="126">
        <v>2026</v>
      </c>
      <c r="AB677" s="126">
        <v>1</v>
      </c>
    </row>
    <row r="678" spans="3:28" ht="21.95" customHeight="1">
      <c r="C678" s="126">
        <v>671</v>
      </c>
      <c r="D678" s="126">
        <v>162</v>
      </c>
      <c r="F678" s="126" t="s">
        <v>3663</v>
      </c>
      <c r="G678" s="126" t="s">
        <v>3680</v>
      </c>
      <c r="H678" s="162">
        <v>46229</v>
      </c>
      <c r="I678" s="126">
        <v>1</v>
      </c>
      <c r="J678" s="141" t="s">
        <v>750</v>
      </c>
      <c r="K678" s="159" t="s">
        <v>751</v>
      </c>
      <c r="L678" s="126">
        <v>10</v>
      </c>
      <c r="M678" s="126">
        <v>0</v>
      </c>
      <c r="N678" s="159" t="s">
        <v>792</v>
      </c>
      <c r="O678" s="126">
        <v>20</v>
      </c>
      <c r="S678" s="444">
        <v>4.1500000000000004</v>
      </c>
      <c r="T678" s="444">
        <v>4.5</v>
      </c>
      <c r="U678" s="444">
        <v>45</v>
      </c>
      <c r="Y678" s="126">
        <v>4</v>
      </c>
      <c r="Z678" s="126">
        <v>7</v>
      </c>
      <c r="AA678" s="126">
        <v>2026</v>
      </c>
      <c r="AB678" s="126">
        <v>1</v>
      </c>
    </row>
    <row r="679" spans="3:28" ht="21.95" customHeight="1">
      <c r="C679" s="126">
        <v>672</v>
      </c>
      <c r="D679" s="126">
        <v>163</v>
      </c>
      <c r="F679" s="126" t="s">
        <v>3663</v>
      </c>
      <c r="G679" s="126" t="s">
        <v>3685</v>
      </c>
      <c r="H679" s="162">
        <v>46229</v>
      </c>
      <c r="I679" s="126">
        <v>1</v>
      </c>
      <c r="J679" s="141" t="s">
        <v>2487</v>
      </c>
      <c r="K679" s="159" t="s">
        <v>2488</v>
      </c>
      <c r="L679" s="126">
        <v>3</v>
      </c>
      <c r="M679" s="126">
        <v>0</v>
      </c>
      <c r="N679" s="159" t="s">
        <v>2489</v>
      </c>
      <c r="O679" s="126">
        <v>1</v>
      </c>
      <c r="S679" s="444">
        <v>12</v>
      </c>
      <c r="T679" s="444">
        <v>15</v>
      </c>
      <c r="U679" s="444">
        <v>45</v>
      </c>
      <c r="Y679" s="126">
        <v>4</v>
      </c>
      <c r="Z679" s="126">
        <v>7</v>
      </c>
      <c r="AA679" s="126">
        <v>2026</v>
      </c>
      <c r="AB679" s="126">
        <v>1</v>
      </c>
    </row>
    <row r="680" spans="3:28" ht="21.95" customHeight="1">
      <c r="C680" s="126">
        <v>673</v>
      </c>
      <c r="D680" s="126">
        <v>163</v>
      </c>
      <c r="F680" s="126" t="s">
        <v>3663</v>
      </c>
      <c r="G680" s="126" t="s">
        <v>3685</v>
      </c>
      <c r="H680" s="162">
        <v>46229</v>
      </c>
      <c r="I680" s="126">
        <v>1</v>
      </c>
      <c r="J680" s="141" t="s">
        <v>3690</v>
      </c>
      <c r="K680" s="159" t="s">
        <v>3691</v>
      </c>
      <c r="L680" s="126">
        <v>10</v>
      </c>
      <c r="M680" s="126">
        <v>0</v>
      </c>
      <c r="N680" s="159" t="s">
        <v>3357</v>
      </c>
      <c r="O680" s="126">
        <v>450</v>
      </c>
      <c r="S680" s="444">
        <v>0.18</v>
      </c>
      <c r="T680" s="444">
        <v>0.25</v>
      </c>
      <c r="U680" s="444">
        <v>2.5</v>
      </c>
      <c r="Y680" s="126">
        <v>4</v>
      </c>
      <c r="Z680" s="126">
        <v>7</v>
      </c>
      <c r="AA680" s="126">
        <v>2026</v>
      </c>
      <c r="AB680" s="126">
        <v>1</v>
      </c>
    </row>
    <row r="681" spans="3:28" ht="21.95" customHeight="1">
      <c r="C681" s="126">
        <v>674</v>
      </c>
      <c r="D681" s="126">
        <v>164</v>
      </c>
      <c r="F681" s="126" t="s">
        <v>3695</v>
      </c>
      <c r="G681" s="126" t="s">
        <v>3696</v>
      </c>
      <c r="H681" s="162">
        <v>46230</v>
      </c>
      <c r="I681" s="126">
        <v>1</v>
      </c>
      <c r="J681" s="141" t="s">
        <v>746</v>
      </c>
      <c r="K681" s="159" t="s">
        <v>747</v>
      </c>
      <c r="L681" s="126">
        <v>1</v>
      </c>
      <c r="M681" s="126">
        <v>0</v>
      </c>
      <c r="N681" s="159" t="s">
        <v>938</v>
      </c>
      <c r="O681" s="126">
        <v>1</v>
      </c>
      <c r="S681" s="444">
        <v>85</v>
      </c>
      <c r="T681" s="444">
        <v>90</v>
      </c>
      <c r="U681" s="444">
        <v>90</v>
      </c>
      <c r="Y681" s="126">
        <v>4</v>
      </c>
      <c r="Z681" s="126">
        <v>7</v>
      </c>
      <c r="AA681" s="126">
        <v>2026</v>
      </c>
      <c r="AB681" s="126">
        <v>1</v>
      </c>
    </row>
    <row r="682" spans="3:28" ht="21.95" customHeight="1">
      <c r="C682" s="126">
        <v>675</v>
      </c>
      <c r="D682" s="126">
        <v>165</v>
      </c>
      <c r="F682" s="126" t="s">
        <v>3695</v>
      </c>
      <c r="G682" s="126" t="s">
        <v>3701</v>
      </c>
      <c r="H682" s="162">
        <v>46230</v>
      </c>
      <c r="I682" s="126">
        <v>1</v>
      </c>
      <c r="J682" s="141" t="s">
        <v>2958</v>
      </c>
      <c r="K682" s="159" t="s">
        <v>2959</v>
      </c>
      <c r="L682" s="126">
        <v>3</v>
      </c>
      <c r="M682" s="126">
        <v>0</v>
      </c>
      <c r="N682" s="159" t="s">
        <v>2960</v>
      </c>
      <c r="O682" s="126">
        <v>1</v>
      </c>
      <c r="S682" s="444">
        <v>5</v>
      </c>
      <c r="T682" s="444">
        <v>5.5</v>
      </c>
      <c r="U682" s="444">
        <v>16.5</v>
      </c>
      <c r="Y682" s="126">
        <v>4</v>
      </c>
      <c r="Z682" s="126">
        <v>7</v>
      </c>
      <c r="AA682" s="126">
        <v>2026</v>
      </c>
      <c r="AB682" s="126">
        <v>1</v>
      </c>
    </row>
    <row r="683" spans="3:28" ht="21.95" customHeight="1">
      <c r="C683" s="126">
        <v>676</v>
      </c>
      <c r="D683" s="126">
        <v>165</v>
      </c>
      <c r="F683" s="126" t="s">
        <v>3695</v>
      </c>
      <c r="G683" s="126" t="s">
        <v>3701</v>
      </c>
      <c r="H683" s="162">
        <v>46230</v>
      </c>
      <c r="I683" s="126">
        <v>1</v>
      </c>
      <c r="J683" s="141" t="s">
        <v>2577</v>
      </c>
      <c r="K683" s="159" t="s">
        <v>2578</v>
      </c>
      <c r="L683" s="126">
        <v>5</v>
      </c>
      <c r="M683" s="126">
        <v>0</v>
      </c>
      <c r="N683" s="159" t="s">
        <v>2579</v>
      </c>
      <c r="O683" s="126">
        <v>1</v>
      </c>
      <c r="S683" s="444">
        <v>5.8</v>
      </c>
      <c r="T683" s="444">
        <v>6.5</v>
      </c>
      <c r="U683" s="444">
        <v>32.5</v>
      </c>
      <c r="Y683" s="126">
        <v>4</v>
      </c>
      <c r="Z683" s="126">
        <v>7</v>
      </c>
      <c r="AA683" s="126">
        <v>2026</v>
      </c>
      <c r="AB683" s="126">
        <v>1</v>
      </c>
    </row>
    <row r="684" spans="3:28" ht="21.95" customHeight="1">
      <c r="C684" s="126">
        <v>677</v>
      </c>
      <c r="D684" s="126">
        <v>165</v>
      </c>
      <c r="F684" s="126" t="s">
        <v>3695</v>
      </c>
      <c r="G684" s="126" t="s">
        <v>3701</v>
      </c>
      <c r="H684" s="162">
        <v>46230</v>
      </c>
      <c r="I684" s="126">
        <v>1</v>
      </c>
      <c r="J684" s="141" t="s">
        <v>3709</v>
      </c>
      <c r="K684" s="159" t="s">
        <v>3710</v>
      </c>
      <c r="L684" s="126">
        <v>2</v>
      </c>
      <c r="M684" s="126">
        <v>0</v>
      </c>
      <c r="N684" s="159" t="s">
        <v>2554</v>
      </c>
      <c r="O684" s="126">
        <v>1</v>
      </c>
      <c r="S684" s="444">
        <v>3.6</v>
      </c>
      <c r="T684" s="444">
        <v>4.5</v>
      </c>
      <c r="U684" s="444">
        <v>9</v>
      </c>
      <c r="Y684" s="126">
        <v>4</v>
      </c>
      <c r="Z684" s="126">
        <v>7</v>
      </c>
      <c r="AA684" s="126">
        <v>2026</v>
      </c>
      <c r="AB684" s="126">
        <v>1</v>
      </c>
    </row>
    <row r="685" spans="3:28" ht="21.95" customHeight="1">
      <c r="C685" s="126">
        <v>678</v>
      </c>
      <c r="D685" s="126">
        <v>165</v>
      </c>
      <c r="F685" s="126" t="s">
        <v>3695</v>
      </c>
      <c r="G685" s="126" t="s">
        <v>3701</v>
      </c>
      <c r="H685" s="162">
        <v>46230</v>
      </c>
      <c r="I685" s="126">
        <v>1</v>
      </c>
      <c r="J685" s="141" t="s">
        <v>2809</v>
      </c>
      <c r="K685" s="159" t="s">
        <v>3714</v>
      </c>
      <c r="L685" s="126">
        <v>1</v>
      </c>
      <c r="M685" s="126">
        <v>0</v>
      </c>
      <c r="N685" s="159" t="s">
        <v>543</v>
      </c>
      <c r="O685" s="126">
        <v>1</v>
      </c>
      <c r="S685" s="444">
        <v>2.5</v>
      </c>
      <c r="T685" s="444">
        <v>3</v>
      </c>
      <c r="U685" s="444">
        <v>3</v>
      </c>
      <c r="Y685" s="126">
        <v>4</v>
      </c>
      <c r="Z685" s="126">
        <v>7</v>
      </c>
      <c r="AA685" s="126">
        <v>2026</v>
      </c>
      <c r="AB685" s="126">
        <v>1</v>
      </c>
    </row>
    <row r="686" spans="3:28" ht="21.95" customHeight="1">
      <c r="C686" s="126">
        <v>679</v>
      </c>
      <c r="D686" s="126">
        <v>165</v>
      </c>
      <c r="F686" s="126" t="s">
        <v>3695</v>
      </c>
      <c r="G686" s="126" t="s">
        <v>3701</v>
      </c>
      <c r="H686" s="162">
        <v>46230</v>
      </c>
      <c r="I686" s="126">
        <v>1</v>
      </c>
      <c r="J686" s="141" t="s">
        <v>1201</v>
      </c>
      <c r="K686" s="159" t="s">
        <v>3111</v>
      </c>
      <c r="L686" s="126">
        <v>1</v>
      </c>
      <c r="M686" s="126">
        <v>0</v>
      </c>
      <c r="N686" s="159" t="s">
        <v>543</v>
      </c>
      <c r="O686" s="126">
        <v>1</v>
      </c>
      <c r="S686" s="444">
        <v>0.55000000000000004</v>
      </c>
      <c r="T686" s="444">
        <v>0.75</v>
      </c>
      <c r="U686" s="444">
        <v>0.75</v>
      </c>
      <c r="Y686" s="126">
        <v>4</v>
      </c>
      <c r="Z686" s="126">
        <v>7</v>
      </c>
      <c r="AA686" s="126">
        <v>2026</v>
      </c>
      <c r="AB686" s="126">
        <v>1</v>
      </c>
    </row>
    <row r="687" spans="3:28" ht="21.95" customHeight="1">
      <c r="C687" s="126">
        <v>680</v>
      </c>
      <c r="D687" s="126">
        <v>165</v>
      </c>
      <c r="F687" s="126" t="s">
        <v>3695</v>
      </c>
      <c r="G687" s="126" t="s">
        <v>3701</v>
      </c>
      <c r="H687" s="162">
        <v>46230</v>
      </c>
      <c r="I687" s="126">
        <v>1</v>
      </c>
      <c r="J687" s="141" t="s">
        <v>2924</v>
      </c>
      <c r="K687" s="159" t="s">
        <v>2925</v>
      </c>
      <c r="L687" s="126">
        <v>4</v>
      </c>
      <c r="M687" s="126">
        <v>0</v>
      </c>
      <c r="N687" s="159" t="s">
        <v>543</v>
      </c>
      <c r="O687" s="126">
        <v>1</v>
      </c>
      <c r="S687" s="444">
        <v>0.12</v>
      </c>
      <c r="T687" s="444">
        <v>0.25</v>
      </c>
      <c r="U687" s="444">
        <v>1</v>
      </c>
      <c r="Y687" s="126">
        <v>4</v>
      </c>
      <c r="Z687" s="126">
        <v>7</v>
      </c>
      <c r="AA687" s="126">
        <v>2026</v>
      </c>
      <c r="AB687" s="126">
        <v>1</v>
      </c>
    </row>
    <row r="688" spans="3:28" ht="21.95" customHeight="1">
      <c r="C688" s="126">
        <v>681</v>
      </c>
      <c r="D688" s="126">
        <v>165</v>
      </c>
      <c r="F688" s="126" t="s">
        <v>3695</v>
      </c>
      <c r="G688" s="126" t="s">
        <v>3701</v>
      </c>
      <c r="H688" s="162">
        <v>46230</v>
      </c>
      <c r="I688" s="126">
        <v>1</v>
      </c>
      <c r="J688" s="141" t="s">
        <v>801</v>
      </c>
      <c r="K688" s="159" t="s">
        <v>2985</v>
      </c>
      <c r="L688" s="126">
        <v>3</v>
      </c>
      <c r="M688" s="126">
        <v>0</v>
      </c>
      <c r="N688" s="159" t="s">
        <v>543</v>
      </c>
      <c r="O688" s="126">
        <v>1</v>
      </c>
      <c r="S688" s="444">
        <v>0.12</v>
      </c>
      <c r="T688" s="444">
        <v>0.25</v>
      </c>
      <c r="U688" s="444">
        <v>0.75</v>
      </c>
      <c r="Y688" s="126">
        <v>4</v>
      </c>
      <c r="Z688" s="126">
        <v>7</v>
      </c>
      <c r="AA688" s="126">
        <v>2026</v>
      </c>
      <c r="AB688" s="126">
        <v>1</v>
      </c>
    </row>
    <row r="689" spans="3:28" ht="21.95" customHeight="1">
      <c r="C689" s="126">
        <v>682</v>
      </c>
      <c r="D689" s="126">
        <v>165</v>
      </c>
      <c r="F689" s="126" t="s">
        <v>3695</v>
      </c>
      <c r="G689" s="126" t="s">
        <v>3701</v>
      </c>
      <c r="H689" s="162">
        <v>46230</v>
      </c>
      <c r="I689" s="126">
        <v>1</v>
      </c>
      <c r="J689" s="141" t="s">
        <v>3727</v>
      </c>
      <c r="K689" s="159" t="s">
        <v>3728</v>
      </c>
      <c r="L689" s="126">
        <v>2</v>
      </c>
      <c r="M689" s="126">
        <v>0</v>
      </c>
      <c r="N689" s="159" t="s">
        <v>543</v>
      </c>
      <c r="O689" s="126">
        <v>1</v>
      </c>
      <c r="S689" s="444">
        <v>0.5</v>
      </c>
      <c r="T689" s="444">
        <v>0.75</v>
      </c>
      <c r="U689" s="444">
        <v>1.5</v>
      </c>
      <c r="Y689" s="126">
        <v>4</v>
      </c>
      <c r="Z689" s="126">
        <v>7</v>
      </c>
      <c r="AA689" s="126">
        <v>2026</v>
      </c>
      <c r="AB689" s="126">
        <v>1</v>
      </c>
    </row>
    <row r="690" spans="3:28" ht="21.95" customHeight="1">
      <c r="C690" s="126">
        <v>683</v>
      </c>
      <c r="D690" s="126">
        <v>166</v>
      </c>
      <c r="F690" s="126" t="s">
        <v>3695</v>
      </c>
      <c r="G690" s="126" t="s">
        <v>3732</v>
      </c>
      <c r="H690" s="162">
        <v>46230</v>
      </c>
      <c r="I690" s="126">
        <v>1</v>
      </c>
      <c r="J690" s="141" t="s">
        <v>801</v>
      </c>
      <c r="K690" s="159" t="s">
        <v>2985</v>
      </c>
      <c r="L690" s="126">
        <v>10</v>
      </c>
      <c r="M690" s="126">
        <v>0</v>
      </c>
      <c r="N690" s="159" t="s">
        <v>543</v>
      </c>
      <c r="O690" s="126">
        <v>1</v>
      </c>
      <c r="S690" s="444">
        <v>0.12</v>
      </c>
      <c r="T690" s="444">
        <v>0.25</v>
      </c>
      <c r="U690" s="444">
        <v>2.5</v>
      </c>
      <c r="Y690" s="126">
        <v>4</v>
      </c>
      <c r="Z690" s="126">
        <v>7</v>
      </c>
      <c r="AA690" s="126">
        <v>2026</v>
      </c>
      <c r="AB690" s="126">
        <v>1</v>
      </c>
    </row>
    <row r="691" spans="3:28" ht="21.95" customHeight="1">
      <c r="C691" s="126">
        <v>684</v>
      </c>
      <c r="D691" s="126">
        <v>166</v>
      </c>
      <c r="F691" s="126" t="s">
        <v>3695</v>
      </c>
      <c r="G691" s="126" t="s">
        <v>3732</v>
      </c>
      <c r="H691" s="162">
        <v>46230</v>
      </c>
      <c r="I691" s="126">
        <v>1</v>
      </c>
      <c r="J691" s="141" t="s">
        <v>2980</v>
      </c>
      <c r="K691" s="159" t="s">
        <v>2981</v>
      </c>
      <c r="L691" s="126">
        <v>4</v>
      </c>
      <c r="M691" s="126">
        <v>0</v>
      </c>
      <c r="N691" s="159" t="s">
        <v>543</v>
      </c>
      <c r="O691" s="126">
        <v>1</v>
      </c>
      <c r="S691" s="444">
        <v>0.2</v>
      </c>
      <c r="T691" s="444">
        <v>0.38</v>
      </c>
      <c r="U691" s="444">
        <v>1.5</v>
      </c>
      <c r="Y691" s="126">
        <v>4</v>
      </c>
      <c r="Z691" s="126">
        <v>7</v>
      </c>
      <c r="AA691" s="126">
        <v>2026</v>
      </c>
      <c r="AB691" s="126">
        <v>1</v>
      </c>
    </row>
    <row r="692" spans="3:28" ht="21.95" customHeight="1">
      <c r="C692" s="126">
        <v>685</v>
      </c>
      <c r="D692" s="126">
        <v>166</v>
      </c>
      <c r="F692" s="126" t="s">
        <v>3695</v>
      </c>
      <c r="G692" s="126" t="s">
        <v>3732</v>
      </c>
      <c r="H692" s="162">
        <v>46230</v>
      </c>
      <c r="I692" s="126">
        <v>1</v>
      </c>
      <c r="J692" s="141" t="s">
        <v>3439</v>
      </c>
      <c r="K692" s="159" t="s">
        <v>3440</v>
      </c>
      <c r="L692" s="126">
        <v>4</v>
      </c>
      <c r="M692" s="126">
        <v>0</v>
      </c>
      <c r="N692" s="159" t="s">
        <v>543</v>
      </c>
      <c r="O692" s="126">
        <v>1</v>
      </c>
      <c r="S692" s="444">
        <v>0.38</v>
      </c>
      <c r="T692" s="444">
        <v>0.75</v>
      </c>
      <c r="U692" s="444">
        <v>3</v>
      </c>
      <c r="Y692" s="126">
        <v>4</v>
      </c>
      <c r="Z692" s="126">
        <v>7</v>
      </c>
      <c r="AA692" s="126">
        <v>2026</v>
      </c>
      <c r="AB692" s="126">
        <v>1</v>
      </c>
    </row>
    <row r="693" spans="3:28" ht="21.95" customHeight="1">
      <c r="C693" s="126">
        <v>686</v>
      </c>
      <c r="D693" s="126">
        <v>166</v>
      </c>
      <c r="F693" s="126" t="s">
        <v>3695</v>
      </c>
      <c r="G693" s="126" t="s">
        <v>3732</v>
      </c>
      <c r="H693" s="162">
        <v>46230</v>
      </c>
      <c r="I693" s="126">
        <v>1</v>
      </c>
      <c r="J693" s="141" t="s">
        <v>2975</v>
      </c>
      <c r="K693" s="159" t="s">
        <v>2976</v>
      </c>
      <c r="L693" s="126">
        <v>3</v>
      </c>
      <c r="M693" s="126">
        <v>0</v>
      </c>
      <c r="N693" s="159" t="s">
        <v>570</v>
      </c>
      <c r="O693" s="126">
        <v>1</v>
      </c>
      <c r="S693" s="444">
        <v>2.5</v>
      </c>
      <c r="T693" s="444">
        <v>2.5</v>
      </c>
      <c r="U693" s="444">
        <v>7.5</v>
      </c>
      <c r="Y693" s="126">
        <v>4</v>
      </c>
      <c r="Z693" s="126">
        <v>7</v>
      </c>
      <c r="AA693" s="126">
        <v>2026</v>
      </c>
      <c r="AB693" s="126">
        <v>1</v>
      </c>
    </row>
    <row r="694" spans="3:28" ht="21.95" customHeight="1">
      <c r="C694" s="126">
        <v>687</v>
      </c>
      <c r="D694" s="126">
        <v>166</v>
      </c>
      <c r="F694" s="126" t="s">
        <v>3695</v>
      </c>
      <c r="G694" s="126" t="s">
        <v>3732</v>
      </c>
      <c r="H694" s="162">
        <v>46230</v>
      </c>
      <c r="I694" s="126">
        <v>1</v>
      </c>
      <c r="J694" s="141" t="s">
        <v>3746</v>
      </c>
      <c r="K694" s="159" t="s">
        <v>3747</v>
      </c>
      <c r="L694" s="126">
        <v>10</v>
      </c>
      <c r="M694" s="126">
        <v>0</v>
      </c>
      <c r="N694" s="159" t="s">
        <v>543</v>
      </c>
      <c r="O694" s="126">
        <v>1</v>
      </c>
      <c r="S694" s="444">
        <v>0.12</v>
      </c>
      <c r="T694" s="444">
        <v>0.18</v>
      </c>
      <c r="U694" s="444">
        <v>1.8</v>
      </c>
      <c r="Y694" s="126">
        <v>4</v>
      </c>
      <c r="Z694" s="126">
        <v>7</v>
      </c>
      <c r="AA694" s="126">
        <v>2026</v>
      </c>
      <c r="AB694" s="126">
        <v>1</v>
      </c>
    </row>
    <row r="695" spans="3:28" ht="21.95" customHeight="1">
      <c r="C695" s="126">
        <v>688</v>
      </c>
      <c r="D695" s="126">
        <v>166</v>
      </c>
      <c r="F695" s="126" t="s">
        <v>3695</v>
      </c>
      <c r="G695" s="126" t="s">
        <v>3732</v>
      </c>
      <c r="H695" s="162">
        <v>46230</v>
      </c>
      <c r="I695" s="126">
        <v>1</v>
      </c>
      <c r="J695" s="141" t="s">
        <v>2989</v>
      </c>
      <c r="K695" s="159" t="s">
        <v>2990</v>
      </c>
      <c r="L695" s="126">
        <v>3</v>
      </c>
      <c r="M695" s="126">
        <v>0</v>
      </c>
      <c r="N695" s="159" t="s">
        <v>543</v>
      </c>
      <c r="O695" s="126">
        <v>1</v>
      </c>
      <c r="S695" s="444">
        <v>0.75</v>
      </c>
      <c r="T695" s="444">
        <v>0.75</v>
      </c>
      <c r="U695" s="444">
        <v>2.25</v>
      </c>
      <c r="Y695" s="126">
        <v>4</v>
      </c>
      <c r="Z695" s="126">
        <v>7</v>
      </c>
      <c r="AA695" s="126">
        <v>2026</v>
      </c>
      <c r="AB695" s="126">
        <v>1</v>
      </c>
    </row>
    <row r="696" spans="3:28" ht="21.95" customHeight="1">
      <c r="C696" s="126">
        <v>689</v>
      </c>
      <c r="D696" s="126">
        <v>166</v>
      </c>
      <c r="F696" s="126" t="s">
        <v>3695</v>
      </c>
      <c r="G696" s="126" t="s">
        <v>3732</v>
      </c>
      <c r="H696" s="162">
        <v>46230</v>
      </c>
      <c r="I696" s="126">
        <v>1</v>
      </c>
      <c r="J696" s="141" t="s">
        <v>3444</v>
      </c>
      <c r="K696" s="159" t="s">
        <v>3445</v>
      </c>
      <c r="L696" s="126">
        <v>1</v>
      </c>
      <c r="M696" s="126">
        <v>0</v>
      </c>
      <c r="N696" s="159" t="s">
        <v>543</v>
      </c>
      <c r="O696" s="126">
        <v>1</v>
      </c>
      <c r="S696" s="444">
        <v>0.38</v>
      </c>
      <c r="T696" s="444">
        <v>0.75</v>
      </c>
      <c r="U696" s="444">
        <v>0.75</v>
      </c>
      <c r="Y696" s="126">
        <v>4</v>
      </c>
      <c r="Z696" s="126">
        <v>7</v>
      </c>
      <c r="AA696" s="126">
        <v>2026</v>
      </c>
      <c r="AB696" s="126">
        <v>1</v>
      </c>
    </row>
    <row r="697" spans="3:28" ht="21.95" customHeight="1">
      <c r="C697" s="126">
        <v>690</v>
      </c>
      <c r="D697" s="126">
        <v>166</v>
      </c>
      <c r="F697" s="126" t="s">
        <v>3695</v>
      </c>
      <c r="G697" s="126" t="s">
        <v>3732</v>
      </c>
      <c r="H697" s="162">
        <v>46230</v>
      </c>
      <c r="I697" s="126">
        <v>1</v>
      </c>
      <c r="J697" s="141" t="s">
        <v>645</v>
      </c>
      <c r="K697" s="159" t="s">
        <v>2435</v>
      </c>
      <c r="L697" s="126">
        <v>2</v>
      </c>
      <c r="M697" s="126">
        <v>0</v>
      </c>
      <c r="N697" s="159" t="s">
        <v>543</v>
      </c>
      <c r="O697" s="126">
        <v>1</v>
      </c>
      <c r="S697" s="444">
        <v>0.15</v>
      </c>
      <c r="T697" s="444">
        <v>0.25</v>
      </c>
      <c r="U697" s="444">
        <v>0.5</v>
      </c>
      <c r="Y697" s="126">
        <v>4</v>
      </c>
      <c r="Z697" s="126">
        <v>7</v>
      </c>
      <c r="AA697" s="126">
        <v>2026</v>
      </c>
      <c r="AB697" s="126">
        <v>1</v>
      </c>
    </row>
    <row r="698" spans="3:28" ht="21.95" customHeight="1">
      <c r="C698" s="126">
        <v>691</v>
      </c>
      <c r="D698" s="126">
        <v>166</v>
      </c>
      <c r="F698" s="126" t="s">
        <v>3695</v>
      </c>
      <c r="G698" s="126" t="s">
        <v>3732</v>
      </c>
      <c r="H698" s="162">
        <v>46230</v>
      </c>
      <c r="I698" s="126">
        <v>1</v>
      </c>
      <c r="J698" s="141" t="s">
        <v>3760</v>
      </c>
      <c r="K698" s="159" t="s">
        <v>3761</v>
      </c>
      <c r="L698" s="126">
        <v>2</v>
      </c>
      <c r="M698" s="126">
        <v>0</v>
      </c>
      <c r="N698" s="159" t="s">
        <v>543</v>
      </c>
      <c r="O698" s="126">
        <v>1</v>
      </c>
      <c r="S698" s="444">
        <v>0.2</v>
      </c>
      <c r="T698" s="444">
        <v>0.38</v>
      </c>
      <c r="U698" s="444">
        <v>0.76</v>
      </c>
      <c r="Y698" s="126">
        <v>4</v>
      </c>
      <c r="Z698" s="126">
        <v>7</v>
      </c>
      <c r="AA698" s="126">
        <v>2026</v>
      </c>
      <c r="AB698" s="126">
        <v>1</v>
      </c>
    </row>
    <row r="699" spans="3:28" ht="21.95" customHeight="1">
      <c r="C699" s="126">
        <v>692</v>
      </c>
      <c r="D699" s="126">
        <v>166</v>
      </c>
      <c r="F699" s="126" t="s">
        <v>3695</v>
      </c>
      <c r="G699" s="126" t="s">
        <v>3732</v>
      </c>
      <c r="H699" s="162">
        <v>46230</v>
      </c>
      <c r="I699" s="126">
        <v>1</v>
      </c>
      <c r="J699" s="141" t="s">
        <v>3315</v>
      </c>
      <c r="K699" s="159" t="s">
        <v>3316</v>
      </c>
      <c r="L699" s="126">
        <v>1</v>
      </c>
      <c r="M699" s="126">
        <v>0</v>
      </c>
      <c r="N699" s="159" t="s">
        <v>2365</v>
      </c>
      <c r="O699" s="126">
        <v>10</v>
      </c>
      <c r="S699" s="444">
        <v>0.35</v>
      </c>
      <c r="T699" s="444">
        <v>0.75</v>
      </c>
      <c r="U699" s="444">
        <v>0.75</v>
      </c>
      <c r="Y699" s="126">
        <v>4</v>
      </c>
      <c r="Z699" s="126">
        <v>7</v>
      </c>
      <c r="AA699" s="126">
        <v>2026</v>
      </c>
      <c r="AB699" s="126">
        <v>1</v>
      </c>
    </row>
    <row r="700" spans="3:28" ht="21.95" customHeight="1">
      <c r="C700" s="126">
        <v>693</v>
      </c>
      <c r="D700" s="126">
        <v>166</v>
      </c>
      <c r="F700" s="126" t="s">
        <v>3695</v>
      </c>
      <c r="G700" s="126" t="s">
        <v>3732</v>
      </c>
      <c r="H700" s="162">
        <v>46230</v>
      </c>
      <c r="I700" s="126">
        <v>1</v>
      </c>
      <c r="J700" s="141" t="s">
        <v>3768</v>
      </c>
      <c r="K700" s="159" t="s">
        <v>3769</v>
      </c>
      <c r="L700" s="126">
        <v>1</v>
      </c>
      <c r="M700" s="126">
        <v>0</v>
      </c>
      <c r="N700" s="159" t="s">
        <v>543</v>
      </c>
      <c r="O700" s="126">
        <v>1</v>
      </c>
      <c r="S700" s="444">
        <v>1</v>
      </c>
      <c r="T700" s="444">
        <v>1.5</v>
      </c>
      <c r="U700" s="444">
        <v>1.5</v>
      </c>
      <c r="Y700" s="126">
        <v>4</v>
      </c>
      <c r="Z700" s="126">
        <v>7</v>
      </c>
      <c r="AA700" s="126">
        <v>2026</v>
      </c>
      <c r="AB700" s="126">
        <v>1</v>
      </c>
    </row>
    <row r="701" spans="3:28" ht="21.95" customHeight="1">
      <c r="C701" s="126">
        <v>694</v>
      </c>
      <c r="D701" s="126">
        <v>166</v>
      </c>
      <c r="F701" s="126" t="s">
        <v>3695</v>
      </c>
      <c r="G701" s="126" t="s">
        <v>3732</v>
      </c>
      <c r="H701" s="162">
        <v>46230</v>
      </c>
      <c r="I701" s="126">
        <v>1</v>
      </c>
      <c r="J701" s="141" t="s">
        <v>3119</v>
      </c>
      <c r="K701" s="159" t="s">
        <v>3120</v>
      </c>
      <c r="L701" s="126">
        <v>1</v>
      </c>
      <c r="M701" s="126">
        <v>0</v>
      </c>
      <c r="N701" s="159" t="s">
        <v>543</v>
      </c>
      <c r="O701" s="126">
        <v>10</v>
      </c>
      <c r="S701" s="444">
        <v>0.25</v>
      </c>
      <c r="T701" s="444">
        <v>0.38</v>
      </c>
      <c r="U701" s="444">
        <v>0.38</v>
      </c>
      <c r="Y701" s="126">
        <v>4</v>
      </c>
      <c r="Z701" s="126">
        <v>7</v>
      </c>
      <c r="AA701" s="126">
        <v>2026</v>
      </c>
      <c r="AB701" s="126">
        <v>1</v>
      </c>
    </row>
    <row r="702" spans="3:28" ht="21.95" customHeight="1">
      <c r="C702" s="126">
        <v>695</v>
      </c>
      <c r="D702" s="126">
        <v>166</v>
      </c>
      <c r="F702" s="126" t="s">
        <v>3695</v>
      </c>
      <c r="G702" s="126" t="s">
        <v>3732</v>
      </c>
      <c r="H702" s="162">
        <v>46230</v>
      </c>
      <c r="I702" s="126">
        <v>1</v>
      </c>
      <c r="J702" s="141" t="s">
        <v>3776</v>
      </c>
      <c r="K702" s="159" t="s">
        <v>3777</v>
      </c>
      <c r="L702" s="126">
        <v>1</v>
      </c>
      <c r="M702" s="126">
        <v>0</v>
      </c>
      <c r="N702" s="159" t="s">
        <v>570</v>
      </c>
      <c r="O702" s="126">
        <v>1</v>
      </c>
      <c r="S702" s="444">
        <v>2</v>
      </c>
      <c r="T702" s="444">
        <v>3</v>
      </c>
      <c r="U702" s="444">
        <v>3</v>
      </c>
      <c r="Y702" s="126">
        <v>4</v>
      </c>
      <c r="Z702" s="126">
        <v>7</v>
      </c>
      <c r="AA702" s="126">
        <v>2026</v>
      </c>
      <c r="AB702" s="126">
        <v>1</v>
      </c>
    </row>
    <row r="703" spans="3:28" ht="21.95" customHeight="1">
      <c r="C703" s="126">
        <v>696</v>
      </c>
      <c r="D703" s="126">
        <v>166</v>
      </c>
      <c r="F703" s="126" t="s">
        <v>3695</v>
      </c>
      <c r="G703" s="126" t="s">
        <v>3732</v>
      </c>
      <c r="H703" s="162">
        <v>46230</v>
      </c>
      <c r="I703" s="126">
        <v>1</v>
      </c>
      <c r="J703" s="141" t="s">
        <v>3781</v>
      </c>
      <c r="K703" s="159" t="s">
        <v>3782</v>
      </c>
      <c r="L703" s="126">
        <v>1</v>
      </c>
      <c r="M703" s="126">
        <v>0</v>
      </c>
      <c r="N703" s="159" t="s">
        <v>543</v>
      </c>
      <c r="O703" s="126">
        <v>1</v>
      </c>
      <c r="S703" s="444">
        <v>8</v>
      </c>
      <c r="T703" s="444">
        <v>10</v>
      </c>
      <c r="U703" s="444">
        <v>10</v>
      </c>
      <c r="Y703" s="126">
        <v>4</v>
      </c>
      <c r="Z703" s="126">
        <v>7</v>
      </c>
      <c r="AA703" s="126">
        <v>2026</v>
      </c>
      <c r="AB703" s="126">
        <v>1</v>
      </c>
    </row>
    <row r="704" spans="3:28" ht="21.95" customHeight="1">
      <c r="C704" s="126">
        <v>697</v>
      </c>
      <c r="D704" s="126">
        <v>167</v>
      </c>
      <c r="F704" s="126" t="s">
        <v>3695</v>
      </c>
      <c r="G704" s="126" t="s">
        <v>3786</v>
      </c>
      <c r="H704" s="162">
        <v>46230</v>
      </c>
      <c r="I704" s="126">
        <v>1</v>
      </c>
      <c r="J704" s="141" t="s">
        <v>2558</v>
      </c>
      <c r="K704" s="159" t="s">
        <v>2559</v>
      </c>
      <c r="L704" s="126">
        <v>1</v>
      </c>
      <c r="M704" s="126">
        <v>0</v>
      </c>
      <c r="N704" s="159" t="s">
        <v>543</v>
      </c>
      <c r="O704" s="126">
        <v>24</v>
      </c>
      <c r="S704" s="444">
        <v>1.29</v>
      </c>
      <c r="T704" s="444">
        <v>1.75</v>
      </c>
      <c r="U704" s="444">
        <v>1.75</v>
      </c>
      <c r="Y704" s="126">
        <v>4</v>
      </c>
      <c r="Z704" s="126">
        <v>7</v>
      </c>
      <c r="AA704" s="126">
        <v>2026</v>
      </c>
      <c r="AB704" s="126">
        <v>1</v>
      </c>
    </row>
    <row r="705" spans="3:28" ht="21.95" customHeight="1">
      <c r="C705" s="126">
        <v>698</v>
      </c>
      <c r="D705" s="126">
        <v>167</v>
      </c>
      <c r="F705" s="126" t="s">
        <v>3695</v>
      </c>
      <c r="G705" s="126" t="s">
        <v>3786</v>
      </c>
      <c r="H705" s="162">
        <v>46230</v>
      </c>
      <c r="I705" s="126">
        <v>1</v>
      </c>
      <c r="J705" s="141" t="s">
        <v>3549</v>
      </c>
      <c r="K705" s="159" t="s">
        <v>3791</v>
      </c>
      <c r="L705" s="126">
        <v>1</v>
      </c>
      <c r="M705" s="126">
        <v>0</v>
      </c>
      <c r="N705" s="159" t="s">
        <v>543</v>
      </c>
      <c r="O705" s="126">
        <v>1</v>
      </c>
      <c r="S705" s="444">
        <v>0.25</v>
      </c>
      <c r="T705" s="444">
        <v>0.5</v>
      </c>
      <c r="U705" s="444">
        <v>0.5</v>
      </c>
      <c r="Y705" s="126">
        <v>4</v>
      </c>
      <c r="Z705" s="126">
        <v>7</v>
      </c>
      <c r="AA705" s="126">
        <v>2026</v>
      </c>
      <c r="AB705" s="126">
        <v>1</v>
      </c>
    </row>
    <row r="706" spans="3:28" ht="21.95" customHeight="1">
      <c r="C706" s="126">
        <v>699</v>
      </c>
      <c r="D706" s="126">
        <v>167</v>
      </c>
      <c r="F706" s="126" t="s">
        <v>3695</v>
      </c>
      <c r="G706" s="126" t="s">
        <v>3786</v>
      </c>
      <c r="H706" s="162">
        <v>46230</v>
      </c>
      <c r="I706" s="126">
        <v>1</v>
      </c>
      <c r="J706" s="141" t="s">
        <v>3795</v>
      </c>
      <c r="K706" s="159" t="s">
        <v>3796</v>
      </c>
      <c r="L706" s="126">
        <v>1</v>
      </c>
      <c r="M706" s="126">
        <v>0</v>
      </c>
      <c r="N706" s="159" t="s">
        <v>543</v>
      </c>
      <c r="O706" s="126">
        <v>1</v>
      </c>
      <c r="S706" s="444">
        <v>3.5</v>
      </c>
      <c r="T706" s="444">
        <v>5</v>
      </c>
      <c r="U706" s="444">
        <v>5</v>
      </c>
      <c r="Y706" s="126">
        <v>4</v>
      </c>
      <c r="Z706" s="126">
        <v>7</v>
      </c>
      <c r="AA706" s="126">
        <v>2026</v>
      </c>
      <c r="AB706" s="126">
        <v>1</v>
      </c>
    </row>
    <row r="707" spans="3:28" ht="21.95" customHeight="1">
      <c r="C707" s="126">
        <v>700</v>
      </c>
      <c r="D707" s="126">
        <v>167</v>
      </c>
      <c r="F707" s="126" t="s">
        <v>3695</v>
      </c>
      <c r="G707" s="126" t="s">
        <v>3786</v>
      </c>
      <c r="H707" s="162">
        <v>46230</v>
      </c>
      <c r="I707" s="126">
        <v>1</v>
      </c>
      <c r="J707" s="141" t="s">
        <v>3800</v>
      </c>
      <c r="K707" s="159" t="s">
        <v>3801</v>
      </c>
      <c r="L707" s="126">
        <v>1</v>
      </c>
      <c r="M707" s="126">
        <v>0</v>
      </c>
      <c r="N707" s="159" t="s">
        <v>3802</v>
      </c>
      <c r="O707" s="126">
        <v>1</v>
      </c>
      <c r="S707" s="444">
        <v>11</v>
      </c>
      <c r="T707" s="444">
        <v>13</v>
      </c>
      <c r="U707" s="444">
        <v>13</v>
      </c>
      <c r="Y707" s="126">
        <v>4</v>
      </c>
      <c r="Z707" s="126">
        <v>7</v>
      </c>
      <c r="AA707" s="126">
        <v>2026</v>
      </c>
      <c r="AB707" s="126">
        <v>1</v>
      </c>
    </row>
    <row r="708" spans="3:28" ht="21.95" customHeight="1">
      <c r="C708" s="126">
        <v>701</v>
      </c>
      <c r="D708" s="126">
        <v>167</v>
      </c>
      <c r="F708" s="126" t="s">
        <v>3695</v>
      </c>
      <c r="G708" s="126" t="s">
        <v>3786</v>
      </c>
      <c r="H708" s="162">
        <v>46230</v>
      </c>
      <c r="I708" s="126">
        <v>1</v>
      </c>
      <c r="J708" s="141" t="s">
        <v>746</v>
      </c>
      <c r="K708" s="159" t="s">
        <v>747</v>
      </c>
      <c r="L708" s="126">
        <v>1</v>
      </c>
      <c r="M708" s="126">
        <v>0</v>
      </c>
      <c r="N708" s="159" t="s">
        <v>792</v>
      </c>
      <c r="O708" s="126">
        <v>20</v>
      </c>
      <c r="S708" s="444">
        <v>4.25</v>
      </c>
      <c r="T708" s="444">
        <v>4.5</v>
      </c>
      <c r="U708" s="444">
        <v>4.5</v>
      </c>
      <c r="Y708" s="126">
        <v>4</v>
      </c>
      <c r="Z708" s="126">
        <v>7</v>
      </c>
      <c r="AA708" s="126">
        <v>2026</v>
      </c>
      <c r="AB708" s="126">
        <v>1</v>
      </c>
    </row>
    <row r="709" spans="3:28" ht="21.95" customHeight="1">
      <c r="C709" s="126">
        <v>702</v>
      </c>
      <c r="D709" s="126">
        <v>167</v>
      </c>
      <c r="F709" s="126" t="s">
        <v>3695</v>
      </c>
      <c r="G709" s="126" t="s">
        <v>3786</v>
      </c>
      <c r="H709" s="162">
        <v>46230</v>
      </c>
      <c r="I709" s="126">
        <v>1</v>
      </c>
      <c r="J709" s="141" t="s">
        <v>2487</v>
      </c>
      <c r="K709" s="159" t="s">
        <v>2488</v>
      </c>
      <c r="L709" s="126">
        <v>2</v>
      </c>
      <c r="M709" s="126">
        <v>0</v>
      </c>
      <c r="N709" s="159" t="s">
        <v>2471</v>
      </c>
      <c r="O709" s="126">
        <v>35</v>
      </c>
      <c r="S709" s="444">
        <v>0.34</v>
      </c>
      <c r="T709" s="444">
        <v>0.5</v>
      </c>
      <c r="U709" s="444">
        <v>1</v>
      </c>
      <c r="Y709" s="126">
        <v>4</v>
      </c>
      <c r="Z709" s="126">
        <v>7</v>
      </c>
      <c r="AA709" s="126">
        <v>2026</v>
      </c>
      <c r="AB709" s="126">
        <v>1</v>
      </c>
    </row>
    <row r="710" spans="3:28" ht="21.95" customHeight="1">
      <c r="C710" s="126">
        <v>703</v>
      </c>
      <c r="D710" s="126">
        <v>167</v>
      </c>
      <c r="F710" s="126" t="s">
        <v>3695</v>
      </c>
      <c r="G710" s="126" t="s">
        <v>3786</v>
      </c>
      <c r="H710" s="162">
        <v>46230</v>
      </c>
      <c r="I710" s="126">
        <v>1</v>
      </c>
      <c r="J710" s="141" t="s">
        <v>3812</v>
      </c>
      <c r="K710" s="159" t="s">
        <v>3813</v>
      </c>
      <c r="L710" s="126">
        <v>1</v>
      </c>
      <c r="M710" s="126">
        <v>0</v>
      </c>
      <c r="N710" s="159" t="s">
        <v>2061</v>
      </c>
      <c r="O710" s="126">
        <v>1</v>
      </c>
      <c r="S710" s="444">
        <v>2</v>
      </c>
      <c r="T710" s="444">
        <v>2.5</v>
      </c>
      <c r="U710" s="444">
        <v>2.5</v>
      </c>
      <c r="Y710" s="126">
        <v>4</v>
      </c>
      <c r="Z710" s="126">
        <v>7</v>
      </c>
      <c r="AA710" s="126">
        <v>2026</v>
      </c>
      <c r="AB710" s="126">
        <v>1</v>
      </c>
    </row>
    <row r="711" spans="3:28" ht="21.95" customHeight="1">
      <c r="C711" s="126">
        <v>704</v>
      </c>
      <c r="D711" s="126">
        <v>167</v>
      </c>
      <c r="F711" s="126" t="s">
        <v>3695</v>
      </c>
      <c r="G711" s="126" t="s">
        <v>3786</v>
      </c>
      <c r="H711" s="162">
        <v>46230</v>
      </c>
      <c r="I711" s="126">
        <v>1</v>
      </c>
      <c r="J711" s="141" t="s">
        <v>2496</v>
      </c>
      <c r="K711" s="159" t="s">
        <v>2497</v>
      </c>
      <c r="L711" s="126">
        <v>2</v>
      </c>
      <c r="M711" s="126">
        <v>0</v>
      </c>
      <c r="N711" s="159" t="s">
        <v>2498</v>
      </c>
      <c r="O711" s="126">
        <v>1</v>
      </c>
      <c r="S711" s="444">
        <v>4.25</v>
      </c>
      <c r="T711" s="444">
        <v>4.5</v>
      </c>
      <c r="U711" s="444">
        <v>9</v>
      </c>
      <c r="Y711" s="126">
        <v>4</v>
      </c>
      <c r="Z711" s="126">
        <v>7</v>
      </c>
      <c r="AA711" s="126">
        <v>2026</v>
      </c>
      <c r="AB711" s="126">
        <v>1</v>
      </c>
    </row>
    <row r="712" spans="3:28" ht="21.95" customHeight="1">
      <c r="C712" s="126">
        <v>705</v>
      </c>
      <c r="D712" s="126">
        <v>168</v>
      </c>
      <c r="F712" s="126" t="s">
        <v>3695</v>
      </c>
      <c r="G712" s="126" t="s">
        <v>3820</v>
      </c>
      <c r="H712" s="162">
        <v>46230</v>
      </c>
      <c r="I712" s="126">
        <v>1</v>
      </c>
      <c r="J712" s="141" t="s">
        <v>2496</v>
      </c>
      <c r="K712" s="159" t="s">
        <v>2497</v>
      </c>
      <c r="L712" s="126">
        <v>15</v>
      </c>
      <c r="M712" s="126">
        <v>0</v>
      </c>
      <c r="N712" s="159" t="s">
        <v>2498</v>
      </c>
      <c r="O712" s="126">
        <v>1</v>
      </c>
      <c r="S712" s="444">
        <v>4.25</v>
      </c>
      <c r="T712" s="444">
        <v>4.5</v>
      </c>
      <c r="U712" s="444">
        <v>67.5</v>
      </c>
      <c r="Y712" s="126">
        <v>4</v>
      </c>
      <c r="Z712" s="126">
        <v>7</v>
      </c>
      <c r="AA712" s="126">
        <v>2026</v>
      </c>
      <c r="AB712" s="126">
        <v>1</v>
      </c>
    </row>
    <row r="713" spans="3:28" ht="21.95" customHeight="1">
      <c r="C713" s="126">
        <v>706</v>
      </c>
      <c r="D713" s="126">
        <v>169</v>
      </c>
      <c r="F713" s="126" t="s">
        <v>3825</v>
      </c>
      <c r="G713" s="126" t="s">
        <v>3826</v>
      </c>
      <c r="H713" s="162">
        <v>46231</v>
      </c>
      <c r="I713" s="126">
        <v>1</v>
      </c>
      <c r="J713" s="141" t="s">
        <v>2769</v>
      </c>
      <c r="K713" s="159" t="s">
        <v>2770</v>
      </c>
      <c r="L713" s="126">
        <v>1</v>
      </c>
      <c r="M713" s="126">
        <v>0</v>
      </c>
      <c r="N713" s="159" t="s">
        <v>2771</v>
      </c>
      <c r="O713" s="126">
        <v>1</v>
      </c>
      <c r="S713" s="444">
        <v>23</v>
      </c>
      <c r="T713" s="444">
        <v>28</v>
      </c>
      <c r="U713" s="444">
        <v>28</v>
      </c>
      <c r="Y713" s="126">
        <v>4</v>
      </c>
      <c r="Z713" s="126">
        <v>7</v>
      </c>
      <c r="AA713" s="126">
        <v>2026</v>
      </c>
      <c r="AB713" s="126">
        <v>1</v>
      </c>
    </row>
    <row r="714" spans="3:28" ht="21.95" customHeight="1">
      <c r="C714" s="126">
        <v>707</v>
      </c>
      <c r="D714" s="126">
        <v>169</v>
      </c>
      <c r="F714" s="126" t="s">
        <v>3825</v>
      </c>
      <c r="G714" s="126" t="s">
        <v>3826</v>
      </c>
      <c r="H714" s="162">
        <v>46231</v>
      </c>
      <c r="I714" s="126">
        <v>1</v>
      </c>
      <c r="J714" s="141" t="s">
        <v>3831</v>
      </c>
      <c r="K714" s="159" t="s">
        <v>3832</v>
      </c>
      <c r="L714" s="126">
        <v>1</v>
      </c>
      <c r="M714" s="126">
        <v>0</v>
      </c>
      <c r="N714" s="159" t="s">
        <v>3833</v>
      </c>
      <c r="O714" s="126">
        <v>1</v>
      </c>
      <c r="S714" s="444">
        <v>12</v>
      </c>
      <c r="T714" s="444">
        <v>13</v>
      </c>
      <c r="U714" s="444">
        <v>13</v>
      </c>
      <c r="Y714" s="126">
        <v>4</v>
      </c>
      <c r="Z714" s="126">
        <v>7</v>
      </c>
      <c r="AA714" s="126">
        <v>2026</v>
      </c>
      <c r="AB714" s="126">
        <v>1</v>
      </c>
    </row>
    <row r="715" spans="3:28" ht="21.95" customHeight="1">
      <c r="C715" s="126">
        <v>708</v>
      </c>
      <c r="D715" s="126">
        <v>170</v>
      </c>
      <c r="F715" s="126" t="s">
        <v>3837</v>
      </c>
      <c r="G715" s="126" t="s">
        <v>3838</v>
      </c>
      <c r="H715" s="162">
        <v>46232</v>
      </c>
      <c r="I715" s="126">
        <v>1</v>
      </c>
      <c r="J715" s="141" t="s">
        <v>2496</v>
      </c>
      <c r="K715" s="159" t="s">
        <v>2497</v>
      </c>
      <c r="L715" s="126">
        <v>150</v>
      </c>
      <c r="M715" s="126">
        <v>0</v>
      </c>
      <c r="N715" s="159" t="s">
        <v>543</v>
      </c>
      <c r="O715" s="126">
        <v>100</v>
      </c>
      <c r="S715" s="444">
        <v>0.04</v>
      </c>
      <c r="T715" s="444">
        <v>0.05</v>
      </c>
      <c r="U715" s="444">
        <v>6.75</v>
      </c>
      <c r="Y715" s="126">
        <v>4</v>
      </c>
      <c r="Z715" s="126">
        <v>7</v>
      </c>
      <c r="AA715" s="126">
        <v>2026</v>
      </c>
      <c r="AB715" s="126">
        <v>1</v>
      </c>
    </row>
    <row r="716" spans="3:28" ht="21.95" customHeight="1">
      <c r="C716" s="126">
        <v>709</v>
      </c>
      <c r="D716" s="126">
        <v>170</v>
      </c>
      <c r="F716" s="126" t="s">
        <v>3837</v>
      </c>
      <c r="G716" s="126" t="s">
        <v>3838</v>
      </c>
      <c r="H716" s="162">
        <v>46232</v>
      </c>
      <c r="I716" s="126">
        <v>1</v>
      </c>
      <c r="J716" s="141" t="s">
        <v>3843</v>
      </c>
      <c r="K716" s="159" t="s">
        <v>3844</v>
      </c>
      <c r="L716" s="126">
        <v>1</v>
      </c>
      <c r="M716" s="126">
        <v>0</v>
      </c>
      <c r="N716" s="159" t="s">
        <v>3845</v>
      </c>
      <c r="O716" s="126">
        <v>1</v>
      </c>
      <c r="S716" s="444">
        <v>3.2</v>
      </c>
      <c r="T716" s="444">
        <v>3.5</v>
      </c>
      <c r="U716" s="444">
        <v>3.5</v>
      </c>
      <c r="Y716" s="126">
        <v>4</v>
      </c>
      <c r="Z716" s="126">
        <v>7</v>
      </c>
      <c r="AA716" s="126">
        <v>2026</v>
      </c>
      <c r="AB716" s="126">
        <v>1</v>
      </c>
    </row>
    <row r="717" spans="3:28" ht="21.95" customHeight="1">
      <c r="C717" s="126">
        <v>710</v>
      </c>
      <c r="D717" s="126">
        <v>170</v>
      </c>
      <c r="F717" s="126" t="s">
        <v>3837</v>
      </c>
      <c r="G717" s="126" t="s">
        <v>3838</v>
      </c>
      <c r="H717" s="162">
        <v>46232</v>
      </c>
      <c r="I717" s="126">
        <v>1</v>
      </c>
      <c r="J717" s="141" t="s">
        <v>2456</v>
      </c>
      <c r="K717" s="159" t="s">
        <v>2457</v>
      </c>
      <c r="L717" s="126">
        <v>1</v>
      </c>
      <c r="M717" s="126">
        <v>0</v>
      </c>
      <c r="N717" s="159" t="s">
        <v>543</v>
      </c>
      <c r="O717" s="126">
        <v>1</v>
      </c>
      <c r="S717" s="444">
        <v>3.5</v>
      </c>
      <c r="T717" s="444">
        <v>4</v>
      </c>
      <c r="U717" s="444">
        <v>4</v>
      </c>
      <c r="Y717" s="126">
        <v>4</v>
      </c>
      <c r="Z717" s="126">
        <v>7</v>
      </c>
      <c r="AA717" s="126">
        <v>2026</v>
      </c>
      <c r="AB717" s="126">
        <v>1</v>
      </c>
    </row>
    <row r="718" spans="3:28" ht="21.95" customHeight="1">
      <c r="C718" s="126">
        <v>711</v>
      </c>
      <c r="D718" s="126">
        <v>170</v>
      </c>
      <c r="F718" s="126" t="s">
        <v>3837</v>
      </c>
      <c r="G718" s="126" t="s">
        <v>3838</v>
      </c>
      <c r="H718" s="162">
        <v>46232</v>
      </c>
      <c r="I718" s="126">
        <v>1</v>
      </c>
      <c r="J718" s="141" t="s">
        <v>3349</v>
      </c>
      <c r="K718" s="159" t="s">
        <v>3350</v>
      </c>
      <c r="L718" s="126">
        <v>1</v>
      </c>
      <c r="M718" s="126">
        <v>0</v>
      </c>
      <c r="N718" s="159" t="s">
        <v>543</v>
      </c>
      <c r="O718" s="126">
        <v>30</v>
      </c>
      <c r="S718" s="444">
        <v>1.5</v>
      </c>
      <c r="T718" s="444">
        <v>2.5</v>
      </c>
      <c r="U718" s="444">
        <v>2.5</v>
      </c>
      <c r="Y718" s="126">
        <v>4</v>
      </c>
      <c r="Z718" s="126">
        <v>7</v>
      </c>
      <c r="AA718" s="126">
        <v>2026</v>
      </c>
      <c r="AB718" s="126">
        <v>1</v>
      </c>
    </row>
    <row r="719" spans="3:28" ht="21.95" customHeight="1">
      <c r="C719" s="126">
        <v>712</v>
      </c>
      <c r="D719" s="126">
        <v>170</v>
      </c>
      <c r="F719" s="126" t="s">
        <v>3837</v>
      </c>
      <c r="G719" s="126" t="s">
        <v>3838</v>
      </c>
      <c r="H719" s="162">
        <v>46232</v>
      </c>
      <c r="I719" s="126">
        <v>1</v>
      </c>
      <c r="J719" s="141" t="s">
        <v>3855</v>
      </c>
      <c r="K719" s="159" t="s">
        <v>3856</v>
      </c>
      <c r="L719" s="126">
        <v>1</v>
      </c>
      <c r="M719" s="126">
        <v>0</v>
      </c>
      <c r="N719" s="159" t="s">
        <v>543</v>
      </c>
      <c r="O719" s="126">
        <v>1</v>
      </c>
      <c r="S719" s="444">
        <v>1</v>
      </c>
      <c r="T719" s="444">
        <v>1.5</v>
      </c>
      <c r="U719" s="444">
        <v>1.5</v>
      </c>
      <c r="Y719" s="126">
        <v>4</v>
      </c>
      <c r="Z719" s="126">
        <v>7</v>
      </c>
      <c r="AA719" s="126">
        <v>2026</v>
      </c>
      <c r="AB719" s="126">
        <v>1</v>
      </c>
    </row>
    <row r="720" spans="3:28" ht="21.95" customHeight="1">
      <c r="C720" s="126">
        <v>713</v>
      </c>
      <c r="D720" s="126">
        <v>170</v>
      </c>
      <c r="F720" s="126" t="s">
        <v>3837</v>
      </c>
      <c r="G720" s="126" t="s">
        <v>3838</v>
      </c>
      <c r="H720" s="162">
        <v>46232</v>
      </c>
      <c r="I720" s="126">
        <v>1</v>
      </c>
      <c r="J720" s="141" t="s">
        <v>3860</v>
      </c>
      <c r="K720" s="159" t="s">
        <v>3861</v>
      </c>
      <c r="L720" s="126">
        <v>10</v>
      </c>
      <c r="M720" s="126">
        <v>0</v>
      </c>
      <c r="N720" s="159" t="s">
        <v>2342</v>
      </c>
      <c r="O720" s="126">
        <v>30</v>
      </c>
      <c r="S720" s="444">
        <v>0.15</v>
      </c>
      <c r="T720" s="444">
        <v>0.25</v>
      </c>
      <c r="U720" s="444">
        <v>2.5</v>
      </c>
      <c r="Y720" s="126">
        <v>4</v>
      </c>
      <c r="Z720" s="126">
        <v>7</v>
      </c>
      <c r="AA720" s="126">
        <v>2026</v>
      </c>
      <c r="AB720" s="126">
        <v>1</v>
      </c>
    </row>
    <row r="721" spans="3:28" ht="21.95" customHeight="1">
      <c r="C721" s="126">
        <v>714</v>
      </c>
      <c r="D721" s="126">
        <v>170</v>
      </c>
      <c r="F721" s="126" t="s">
        <v>3837</v>
      </c>
      <c r="G721" s="126" t="s">
        <v>3838</v>
      </c>
      <c r="H721" s="162">
        <v>46232</v>
      </c>
      <c r="I721" s="126">
        <v>1</v>
      </c>
      <c r="J721" s="141" t="s">
        <v>3213</v>
      </c>
      <c r="K721" s="159" t="s">
        <v>3214</v>
      </c>
      <c r="L721" s="126">
        <v>4</v>
      </c>
      <c r="M721" s="126">
        <v>0</v>
      </c>
      <c r="N721" s="159" t="s">
        <v>543</v>
      </c>
      <c r="O721" s="126">
        <v>80</v>
      </c>
      <c r="S721" s="444">
        <v>1.5</v>
      </c>
      <c r="T721" s="444">
        <v>0.5</v>
      </c>
      <c r="U721" s="444">
        <v>2</v>
      </c>
      <c r="Y721" s="126">
        <v>4</v>
      </c>
      <c r="Z721" s="126">
        <v>7</v>
      </c>
      <c r="AA721" s="126">
        <v>2026</v>
      </c>
      <c r="AB721" s="126">
        <v>1</v>
      </c>
    </row>
    <row r="722" spans="3:28" ht="21.95" customHeight="1">
      <c r="C722" s="126">
        <v>715</v>
      </c>
      <c r="D722" s="126">
        <v>170</v>
      </c>
      <c r="F722" s="126" t="s">
        <v>3837</v>
      </c>
      <c r="G722" s="126" t="s">
        <v>3838</v>
      </c>
      <c r="H722" s="162">
        <v>46232</v>
      </c>
      <c r="I722" s="126">
        <v>1</v>
      </c>
      <c r="J722" s="141" t="s">
        <v>2894</v>
      </c>
      <c r="K722" s="159" t="s">
        <v>2895</v>
      </c>
      <c r="L722" s="126">
        <v>1</v>
      </c>
      <c r="M722" s="126">
        <v>0</v>
      </c>
      <c r="N722" s="159" t="s">
        <v>543</v>
      </c>
      <c r="O722" s="126">
        <v>1</v>
      </c>
      <c r="S722" s="444">
        <v>0.2</v>
      </c>
      <c r="T722" s="444">
        <v>0.38</v>
      </c>
      <c r="U722" s="444">
        <v>0.38</v>
      </c>
      <c r="Y722" s="126">
        <v>4</v>
      </c>
      <c r="Z722" s="126">
        <v>7</v>
      </c>
      <c r="AA722" s="126">
        <v>2026</v>
      </c>
      <c r="AB722" s="126">
        <v>1</v>
      </c>
    </row>
    <row r="723" spans="3:28" ht="21.95" customHeight="1">
      <c r="C723" s="126">
        <v>716</v>
      </c>
      <c r="D723" s="126">
        <v>170</v>
      </c>
      <c r="F723" s="126" t="s">
        <v>3837</v>
      </c>
      <c r="G723" s="126" t="s">
        <v>3838</v>
      </c>
      <c r="H723" s="162">
        <v>46232</v>
      </c>
      <c r="I723" s="126">
        <v>1</v>
      </c>
      <c r="J723" s="141" t="s">
        <v>3871</v>
      </c>
      <c r="K723" s="159" t="s">
        <v>3872</v>
      </c>
      <c r="L723" s="126">
        <v>5</v>
      </c>
      <c r="M723" s="126">
        <v>0</v>
      </c>
      <c r="N723" s="159" t="s">
        <v>543</v>
      </c>
      <c r="O723" s="126">
        <v>1</v>
      </c>
      <c r="S723" s="444">
        <v>1</v>
      </c>
      <c r="T723" s="444">
        <v>1.5</v>
      </c>
      <c r="U723" s="444">
        <v>7.5</v>
      </c>
      <c r="Y723" s="126">
        <v>4</v>
      </c>
      <c r="Z723" s="126">
        <v>7</v>
      </c>
      <c r="AA723" s="126">
        <v>2026</v>
      </c>
      <c r="AB723" s="126">
        <v>1</v>
      </c>
    </row>
    <row r="724" spans="3:28" ht="21.95" customHeight="1">
      <c r="C724" s="126">
        <v>717</v>
      </c>
      <c r="D724" s="126">
        <v>170</v>
      </c>
      <c r="F724" s="126" t="s">
        <v>3837</v>
      </c>
      <c r="G724" s="126" t="s">
        <v>3838</v>
      </c>
      <c r="H724" s="162">
        <v>46232</v>
      </c>
      <c r="I724" s="126">
        <v>1</v>
      </c>
      <c r="J724" s="141" t="s">
        <v>2475</v>
      </c>
      <c r="K724" s="159" t="s">
        <v>2476</v>
      </c>
      <c r="L724" s="126">
        <v>2</v>
      </c>
      <c r="M724" s="126">
        <v>0</v>
      </c>
      <c r="N724" s="159" t="s">
        <v>543</v>
      </c>
      <c r="O724" s="126">
        <v>1</v>
      </c>
      <c r="S724" s="444">
        <v>0.25</v>
      </c>
      <c r="T724" s="444">
        <v>0.25</v>
      </c>
      <c r="U724" s="444">
        <v>0.5</v>
      </c>
      <c r="Y724" s="126">
        <v>4</v>
      </c>
      <c r="Z724" s="126">
        <v>7</v>
      </c>
      <c r="AA724" s="126">
        <v>2026</v>
      </c>
      <c r="AB724" s="126">
        <v>1</v>
      </c>
    </row>
    <row r="725" spans="3:28" ht="21.95" customHeight="1">
      <c r="C725" s="126">
        <v>718</v>
      </c>
      <c r="D725" s="126">
        <v>170</v>
      </c>
      <c r="F725" s="126" t="s">
        <v>3837</v>
      </c>
      <c r="G725" s="126" t="s">
        <v>3838</v>
      </c>
      <c r="H725" s="162">
        <v>46232</v>
      </c>
      <c r="I725" s="126">
        <v>1</v>
      </c>
      <c r="J725" s="141" t="s">
        <v>3879</v>
      </c>
      <c r="K725" s="159" t="s">
        <v>3880</v>
      </c>
      <c r="L725" s="126">
        <v>10</v>
      </c>
      <c r="M725" s="126">
        <v>0</v>
      </c>
      <c r="N725" s="159" t="s">
        <v>2365</v>
      </c>
      <c r="O725" s="126">
        <v>45</v>
      </c>
      <c r="S725" s="444">
        <v>0.11</v>
      </c>
      <c r="T725" s="444">
        <v>0.15</v>
      </c>
      <c r="U725" s="444">
        <v>1.5</v>
      </c>
      <c r="Y725" s="126">
        <v>4</v>
      </c>
      <c r="Z725" s="126">
        <v>7</v>
      </c>
      <c r="AA725" s="126">
        <v>2026</v>
      </c>
      <c r="AB725" s="126">
        <v>1</v>
      </c>
    </row>
    <row r="726" spans="3:28" ht="21.95" customHeight="1">
      <c r="C726" s="126">
        <v>719</v>
      </c>
      <c r="D726" s="126">
        <v>170</v>
      </c>
      <c r="F726" s="126" t="s">
        <v>3837</v>
      </c>
      <c r="G726" s="126" t="s">
        <v>3838</v>
      </c>
      <c r="H726" s="162">
        <v>46232</v>
      </c>
      <c r="I726" s="126">
        <v>1</v>
      </c>
      <c r="J726" s="141" t="s">
        <v>3884</v>
      </c>
      <c r="K726" s="159" t="s">
        <v>3885</v>
      </c>
      <c r="L726" s="126">
        <v>2</v>
      </c>
      <c r="M726" s="126">
        <v>0</v>
      </c>
      <c r="N726" s="159" t="s">
        <v>543</v>
      </c>
      <c r="O726" s="126">
        <v>1</v>
      </c>
      <c r="S726" s="444">
        <v>1.5</v>
      </c>
      <c r="T726" s="444">
        <v>1.75</v>
      </c>
      <c r="U726" s="444">
        <v>3.5</v>
      </c>
      <c r="Y726" s="126">
        <v>4</v>
      </c>
      <c r="Z726" s="126">
        <v>7</v>
      </c>
      <c r="AA726" s="126">
        <v>2026</v>
      </c>
      <c r="AB726" s="126">
        <v>1</v>
      </c>
    </row>
    <row r="727" spans="3:28" ht="21.95" customHeight="1">
      <c r="C727" s="126">
        <v>720</v>
      </c>
      <c r="D727" s="126">
        <v>170</v>
      </c>
      <c r="F727" s="126" t="s">
        <v>3837</v>
      </c>
      <c r="G727" s="126" t="s">
        <v>3838</v>
      </c>
      <c r="H727" s="162">
        <v>46232</v>
      </c>
      <c r="I727" s="126">
        <v>1</v>
      </c>
      <c r="J727" s="141" t="s">
        <v>816</v>
      </c>
      <c r="K727" s="159" t="s">
        <v>2295</v>
      </c>
      <c r="L727" s="126">
        <v>1</v>
      </c>
      <c r="M727" s="126">
        <v>0</v>
      </c>
      <c r="N727" s="159" t="s">
        <v>570</v>
      </c>
      <c r="O727" s="126">
        <v>1</v>
      </c>
      <c r="S727" s="444">
        <v>1.79</v>
      </c>
      <c r="T727" s="444">
        <v>2.5</v>
      </c>
      <c r="U727" s="444">
        <v>2.5</v>
      </c>
      <c r="Y727" s="126">
        <v>4</v>
      </c>
      <c r="Z727" s="126">
        <v>7</v>
      </c>
      <c r="AA727" s="126">
        <v>2026</v>
      </c>
      <c r="AB727" s="126">
        <v>1</v>
      </c>
    </row>
    <row r="728" spans="3:28" ht="21.95" customHeight="1">
      <c r="C728" s="126">
        <v>721</v>
      </c>
      <c r="D728" s="126">
        <v>170</v>
      </c>
      <c r="F728" s="126" t="s">
        <v>3837</v>
      </c>
      <c r="G728" s="126" t="s">
        <v>3838</v>
      </c>
      <c r="H728" s="162">
        <v>46232</v>
      </c>
      <c r="I728" s="126">
        <v>1</v>
      </c>
      <c r="J728" s="141" t="s">
        <v>746</v>
      </c>
      <c r="K728" s="159" t="s">
        <v>747</v>
      </c>
      <c r="L728" s="126">
        <v>3</v>
      </c>
      <c r="M728" s="126">
        <v>0</v>
      </c>
      <c r="N728" s="159" t="s">
        <v>792</v>
      </c>
      <c r="O728" s="126">
        <v>20</v>
      </c>
      <c r="S728" s="444">
        <v>4.25</v>
      </c>
      <c r="T728" s="444">
        <v>4.5</v>
      </c>
      <c r="U728" s="444">
        <v>13.5</v>
      </c>
      <c r="Y728" s="126">
        <v>4</v>
      </c>
      <c r="Z728" s="126">
        <v>7</v>
      </c>
      <c r="AA728" s="126">
        <v>2026</v>
      </c>
      <c r="AB728" s="126">
        <v>1</v>
      </c>
    </row>
    <row r="729" spans="3:28" ht="21.95" customHeight="1">
      <c r="C729" s="126">
        <v>722</v>
      </c>
      <c r="D729" s="126">
        <v>171</v>
      </c>
      <c r="F729" s="126" t="s">
        <v>3837</v>
      </c>
      <c r="G729" s="126" t="s">
        <v>3895</v>
      </c>
      <c r="H729" s="162">
        <v>46232</v>
      </c>
      <c r="I729" s="126">
        <v>1</v>
      </c>
      <c r="J729" s="141" t="s">
        <v>688</v>
      </c>
      <c r="K729" s="159" t="s">
        <v>2303</v>
      </c>
      <c r="L729" s="126">
        <v>5</v>
      </c>
      <c r="M729" s="126">
        <v>0</v>
      </c>
      <c r="N729" s="159" t="s">
        <v>570</v>
      </c>
      <c r="O729" s="126">
        <v>1</v>
      </c>
      <c r="S729" s="444">
        <v>9.52</v>
      </c>
      <c r="T729" s="444">
        <v>10</v>
      </c>
      <c r="U729" s="444">
        <v>50</v>
      </c>
      <c r="Y729" s="126">
        <v>4</v>
      </c>
      <c r="Z729" s="126">
        <v>7</v>
      </c>
      <c r="AA729" s="126">
        <v>2026</v>
      </c>
      <c r="AB729" s="126">
        <v>1</v>
      </c>
    </row>
    <row r="730" spans="3:28" ht="21.95" customHeight="1">
      <c r="C730" s="126">
        <v>723</v>
      </c>
      <c r="D730" s="126">
        <v>171</v>
      </c>
      <c r="F730" s="126" t="s">
        <v>3837</v>
      </c>
      <c r="G730" s="126" t="s">
        <v>3895</v>
      </c>
      <c r="H730" s="162">
        <v>46232</v>
      </c>
      <c r="I730" s="126">
        <v>1</v>
      </c>
      <c r="J730" s="141" t="s">
        <v>691</v>
      </c>
      <c r="K730" s="159" t="s">
        <v>2308</v>
      </c>
      <c r="L730" s="126">
        <v>1</v>
      </c>
      <c r="M730" s="126">
        <v>0</v>
      </c>
      <c r="N730" s="159" t="s">
        <v>570</v>
      </c>
      <c r="O730" s="126">
        <v>1</v>
      </c>
      <c r="S730" s="444">
        <v>5.3</v>
      </c>
      <c r="T730" s="444">
        <v>5</v>
      </c>
      <c r="U730" s="444">
        <v>5</v>
      </c>
      <c r="Y730" s="126">
        <v>4</v>
      </c>
      <c r="Z730" s="126">
        <v>7</v>
      </c>
      <c r="AA730" s="126">
        <v>2026</v>
      </c>
      <c r="AB730" s="126">
        <v>1</v>
      </c>
    </row>
    <row r="731" spans="3:28" ht="21.95" customHeight="1">
      <c r="C731" s="126">
        <v>724</v>
      </c>
      <c r="D731" s="126">
        <v>171</v>
      </c>
      <c r="F731" s="126" t="s">
        <v>3837</v>
      </c>
      <c r="G731" s="126" t="s">
        <v>3895</v>
      </c>
      <c r="H731" s="162">
        <v>46232</v>
      </c>
      <c r="I731" s="126">
        <v>1</v>
      </c>
      <c r="J731" s="141" t="s">
        <v>697</v>
      </c>
      <c r="K731" s="159" t="s">
        <v>2315</v>
      </c>
      <c r="L731" s="126">
        <v>1</v>
      </c>
      <c r="M731" s="126">
        <v>0</v>
      </c>
      <c r="N731" s="159" t="s">
        <v>570</v>
      </c>
      <c r="O731" s="126">
        <v>1</v>
      </c>
      <c r="S731" s="444">
        <v>2.1</v>
      </c>
      <c r="T731" s="444">
        <v>2.5</v>
      </c>
      <c r="U731" s="444">
        <v>2.5</v>
      </c>
      <c r="Y731" s="126">
        <v>4</v>
      </c>
      <c r="Z731" s="126">
        <v>7</v>
      </c>
      <c r="AA731" s="126">
        <v>2026</v>
      </c>
      <c r="AB731" s="126">
        <v>1</v>
      </c>
    </row>
    <row r="732" spans="3:28" ht="21.95" customHeight="1">
      <c r="C732" s="126">
        <v>725</v>
      </c>
      <c r="D732" s="126">
        <v>171</v>
      </c>
      <c r="F732" s="126" t="s">
        <v>3837</v>
      </c>
      <c r="G732" s="126" t="s">
        <v>3895</v>
      </c>
      <c r="H732" s="162">
        <v>46232</v>
      </c>
      <c r="I732" s="126">
        <v>1</v>
      </c>
      <c r="J732" s="141" t="s">
        <v>1185</v>
      </c>
      <c r="K732" s="159" t="s">
        <v>3418</v>
      </c>
      <c r="L732" s="126">
        <v>1</v>
      </c>
      <c r="M732" s="126">
        <v>0</v>
      </c>
      <c r="N732" s="159" t="s">
        <v>543</v>
      </c>
      <c r="O732" s="126">
        <v>1</v>
      </c>
      <c r="S732" s="444">
        <v>1.49</v>
      </c>
      <c r="T732" s="444">
        <v>1.75</v>
      </c>
      <c r="U732" s="444">
        <v>1.75</v>
      </c>
      <c r="Y732" s="126">
        <v>4</v>
      </c>
      <c r="Z732" s="126">
        <v>7</v>
      </c>
      <c r="AA732" s="126">
        <v>2026</v>
      </c>
      <c r="AB732" s="126">
        <v>1</v>
      </c>
    </row>
    <row r="733" spans="3:28" ht="21.95" customHeight="1">
      <c r="C733" s="126">
        <v>726</v>
      </c>
      <c r="D733" s="126">
        <v>171</v>
      </c>
      <c r="F733" s="126" t="s">
        <v>3837</v>
      </c>
      <c r="G733" s="126" t="s">
        <v>3895</v>
      </c>
      <c r="H733" s="162">
        <v>46232</v>
      </c>
      <c r="I733" s="126">
        <v>1</v>
      </c>
      <c r="J733" s="141" t="s">
        <v>713</v>
      </c>
      <c r="K733" s="159" t="s">
        <v>3016</v>
      </c>
      <c r="L733" s="126">
        <v>1</v>
      </c>
      <c r="M733" s="126">
        <v>0</v>
      </c>
      <c r="N733" s="159" t="s">
        <v>543</v>
      </c>
      <c r="O733" s="126">
        <v>1</v>
      </c>
      <c r="S733" s="444">
        <v>3.01</v>
      </c>
      <c r="T733" s="444">
        <v>3.5</v>
      </c>
      <c r="U733" s="444">
        <v>3.5</v>
      </c>
      <c r="Y733" s="126">
        <v>4</v>
      </c>
      <c r="Z733" s="126">
        <v>7</v>
      </c>
      <c r="AA733" s="126">
        <v>2026</v>
      </c>
      <c r="AB733" s="126">
        <v>1</v>
      </c>
    </row>
    <row r="734" spans="3:28" ht="21.95" customHeight="1">
      <c r="C734" s="126">
        <v>727</v>
      </c>
      <c r="D734" s="126">
        <v>171</v>
      </c>
      <c r="F734" s="126" t="s">
        <v>3837</v>
      </c>
      <c r="G734" s="126" t="s">
        <v>3895</v>
      </c>
      <c r="H734" s="162">
        <v>46232</v>
      </c>
      <c r="I734" s="126">
        <v>1</v>
      </c>
      <c r="J734" s="141" t="s">
        <v>931</v>
      </c>
      <c r="K734" s="159" t="s">
        <v>3912</v>
      </c>
      <c r="L734" s="126">
        <v>2</v>
      </c>
      <c r="M734" s="126">
        <v>0</v>
      </c>
      <c r="N734" s="159" t="s">
        <v>543</v>
      </c>
      <c r="O734" s="126">
        <v>1</v>
      </c>
      <c r="S734" s="444">
        <v>1.91</v>
      </c>
      <c r="T734" s="444">
        <v>2.5</v>
      </c>
      <c r="U734" s="444">
        <v>5</v>
      </c>
      <c r="Y734" s="126">
        <v>4</v>
      </c>
      <c r="Z734" s="126">
        <v>7</v>
      </c>
      <c r="AA734" s="126">
        <v>2026</v>
      </c>
      <c r="AB734" s="126">
        <v>1</v>
      </c>
    </row>
    <row r="735" spans="3:28" ht="21.95" customHeight="1">
      <c r="C735" s="126">
        <v>728</v>
      </c>
      <c r="D735" s="126">
        <v>171</v>
      </c>
      <c r="F735" s="126" t="s">
        <v>3837</v>
      </c>
      <c r="G735" s="126" t="s">
        <v>3895</v>
      </c>
      <c r="H735" s="162">
        <v>46232</v>
      </c>
      <c r="I735" s="126">
        <v>1</v>
      </c>
      <c r="J735" s="141" t="s">
        <v>2625</v>
      </c>
      <c r="K735" s="159" t="s">
        <v>2626</v>
      </c>
      <c r="L735" s="126">
        <v>6</v>
      </c>
      <c r="M735" s="126">
        <v>0</v>
      </c>
      <c r="N735" s="159" t="s">
        <v>543</v>
      </c>
      <c r="O735" s="126">
        <v>1</v>
      </c>
      <c r="S735" s="444">
        <v>0.5</v>
      </c>
      <c r="T735" s="444">
        <v>0.88</v>
      </c>
      <c r="U735" s="444">
        <v>5.28</v>
      </c>
      <c r="Y735" s="126">
        <v>4</v>
      </c>
      <c r="Z735" s="126">
        <v>7</v>
      </c>
      <c r="AA735" s="126">
        <v>2026</v>
      </c>
      <c r="AB735" s="126">
        <v>1</v>
      </c>
    </row>
    <row r="736" spans="3:28" ht="21.95" customHeight="1">
      <c r="C736" s="126">
        <v>729</v>
      </c>
      <c r="D736" s="126">
        <v>171</v>
      </c>
      <c r="F736" s="126" t="s">
        <v>3837</v>
      </c>
      <c r="G736" s="126" t="s">
        <v>3895</v>
      </c>
      <c r="H736" s="162">
        <v>46232</v>
      </c>
      <c r="I736" s="126">
        <v>1</v>
      </c>
      <c r="J736" s="141" t="s">
        <v>973</v>
      </c>
      <c r="K736" s="159" t="s">
        <v>3102</v>
      </c>
      <c r="L736" s="126">
        <v>1</v>
      </c>
      <c r="M736" s="126">
        <v>0</v>
      </c>
      <c r="N736" s="159" t="s">
        <v>543</v>
      </c>
      <c r="O736" s="126">
        <v>1</v>
      </c>
      <c r="S736" s="444">
        <v>0.24</v>
      </c>
      <c r="T736" s="444">
        <v>0.5</v>
      </c>
      <c r="U736" s="444">
        <v>0.5</v>
      </c>
      <c r="Y736" s="126">
        <v>4</v>
      </c>
      <c r="Z736" s="126">
        <v>7</v>
      </c>
      <c r="AA736" s="126">
        <v>2026</v>
      </c>
      <c r="AB736" s="126">
        <v>1</v>
      </c>
    </row>
    <row r="737" spans="3:28" ht="21.95" customHeight="1">
      <c r="C737" s="126">
        <v>730</v>
      </c>
      <c r="D737" s="126">
        <v>171</v>
      </c>
      <c r="F737" s="126" t="s">
        <v>3837</v>
      </c>
      <c r="G737" s="126" t="s">
        <v>3895</v>
      </c>
      <c r="H737" s="162">
        <v>46232</v>
      </c>
      <c r="I737" s="126">
        <v>1</v>
      </c>
      <c r="J737" s="141" t="s">
        <v>2809</v>
      </c>
      <c r="K737" s="159" t="s">
        <v>3714</v>
      </c>
      <c r="L737" s="126">
        <v>1</v>
      </c>
      <c r="M737" s="126">
        <v>0</v>
      </c>
      <c r="N737" s="159" t="s">
        <v>543</v>
      </c>
      <c r="O737" s="126">
        <v>1</v>
      </c>
      <c r="S737" s="444">
        <v>2.5</v>
      </c>
      <c r="T737" s="444">
        <v>3</v>
      </c>
      <c r="U737" s="444">
        <v>3</v>
      </c>
      <c r="Y737" s="126">
        <v>4</v>
      </c>
      <c r="Z737" s="126">
        <v>7</v>
      </c>
      <c r="AA737" s="126">
        <v>2026</v>
      </c>
      <c r="AB737" s="126">
        <v>1</v>
      </c>
    </row>
    <row r="738" spans="3:28" ht="21.95" customHeight="1">
      <c r="C738" s="126">
        <v>731</v>
      </c>
      <c r="D738" s="126">
        <v>172</v>
      </c>
      <c r="F738" s="126" t="s">
        <v>3837</v>
      </c>
      <c r="G738" s="126" t="s">
        <v>3925</v>
      </c>
      <c r="H738" s="162">
        <v>46232</v>
      </c>
      <c r="I738" s="126">
        <v>1</v>
      </c>
      <c r="J738" s="141" t="s">
        <v>3927</v>
      </c>
      <c r="K738" s="159" t="s">
        <v>3928</v>
      </c>
      <c r="L738" s="126">
        <v>3</v>
      </c>
      <c r="M738" s="126">
        <v>0</v>
      </c>
      <c r="N738" s="159" t="s">
        <v>570</v>
      </c>
      <c r="O738" s="126">
        <v>1</v>
      </c>
      <c r="S738" s="444">
        <v>3.9</v>
      </c>
      <c r="T738" s="444">
        <v>5.5</v>
      </c>
      <c r="U738" s="444">
        <v>16.5</v>
      </c>
      <c r="Y738" s="126">
        <v>4</v>
      </c>
      <c r="Z738" s="126">
        <v>7</v>
      </c>
      <c r="AA738" s="126">
        <v>2026</v>
      </c>
      <c r="AB738" s="126">
        <v>1</v>
      </c>
    </row>
    <row r="739" spans="3:28" ht="21.95" customHeight="1">
      <c r="C739" s="126">
        <v>732</v>
      </c>
      <c r="D739" s="126">
        <v>172</v>
      </c>
      <c r="F739" s="126" t="s">
        <v>3837</v>
      </c>
      <c r="G739" s="126" t="s">
        <v>3925</v>
      </c>
      <c r="H739" s="162">
        <v>46232</v>
      </c>
      <c r="I739" s="126">
        <v>1</v>
      </c>
      <c r="J739" s="141" t="s">
        <v>3932</v>
      </c>
      <c r="K739" s="159" t="s">
        <v>3933</v>
      </c>
      <c r="L739" s="126">
        <v>1</v>
      </c>
      <c r="M739" s="126">
        <v>0</v>
      </c>
      <c r="N739" s="159" t="s">
        <v>543</v>
      </c>
      <c r="O739" s="126">
        <v>1</v>
      </c>
      <c r="S739" s="444">
        <v>13.3</v>
      </c>
      <c r="T739" s="444">
        <v>15</v>
      </c>
      <c r="U739" s="444">
        <v>15</v>
      </c>
      <c r="Y739" s="126">
        <v>4</v>
      </c>
      <c r="Z739" s="126">
        <v>7</v>
      </c>
      <c r="AA739" s="126">
        <v>2026</v>
      </c>
      <c r="AB739" s="126">
        <v>1</v>
      </c>
    </row>
    <row r="740" spans="3:28" ht="21.95" customHeight="1">
      <c r="C740" s="126">
        <v>733</v>
      </c>
      <c r="D740" s="126">
        <v>172</v>
      </c>
      <c r="F740" s="126" t="s">
        <v>3837</v>
      </c>
      <c r="G740" s="126" t="s">
        <v>3925</v>
      </c>
      <c r="H740" s="162">
        <v>46232</v>
      </c>
      <c r="I740" s="126">
        <v>1</v>
      </c>
      <c r="J740" s="141" t="s">
        <v>3937</v>
      </c>
      <c r="K740" s="159" t="s">
        <v>3938</v>
      </c>
      <c r="L740" s="126">
        <v>10</v>
      </c>
      <c r="M740" s="126">
        <v>0</v>
      </c>
      <c r="N740" s="159" t="s">
        <v>543</v>
      </c>
      <c r="O740" s="126">
        <v>1</v>
      </c>
      <c r="S740" s="444">
        <v>0.5</v>
      </c>
      <c r="T740" s="444">
        <v>0.88</v>
      </c>
      <c r="U740" s="444">
        <v>8.8000000000000007</v>
      </c>
      <c r="Y740" s="126">
        <v>4</v>
      </c>
      <c r="Z740" s="126">
        <v>7</v>
      </c>
      <c r="AA740" s="126">
        <v>2026</v>
      </c>
      <c r="AB740" s="126">
        <v>1</v>
      </c>
    </row>
    <row r="741" spans="3:28" ht="21.95" customHeight="1">
      <c r="C741" s="126">
        <v>734</v>
      </c>
      <c r="D741" s="126">
        <v>172</v>
      </c>
      <c r="F741" s="126" t="s">
        <v>3837</v>
      </c>
      <c r="G741" s="126" t="s">
        <v>3925</v>
      </c>
      <c r="H741" s="162">
        <v>46232</v>
      </c>
      <c r="I741" s="126">
        <v>1</v>
      </c>
      <c r="J741" s="141" t="s">
        <v>2542</v>
      </c>
      <c r="K741" s="159" t="s">
        <v>3942</v>
      </c>
      <c r="L741" s="126">
        <v>2</v>
      </c>
      <c r="M741" s="126">
        <v>0</v>
      </c>
      <c r="N741" s="159" t="s">
        <v>543</v>
      </c>
      <c r="O741" s="126">
        <v>40</v>
      </c>
      <c r="S741" s="444">
        <v>0.13</v>
      </c>
      <c r="T741" s="444">
        <v>0.25</v>
      </c>
      <c r="U741" s="444">
        <v>0.5</v>
      </c>
      <c r="Y741" s="126">
        <v>4</v>
      </c>
      <c r="Z741" s="126">
        <v>7</v>
      </c>
      <c r="AA741" s="126">
        <v>2026</v>
      </c>
      <c r="AB741" s="126">
        <v>1</v>
      </c>
    </row>
    <row r="742" spans="3:28" ht="21.95" customHeight="1">
      <c r="C742" s="126">
        <v>735</v>
      </c>
      <c r="D742" s="126">
        <v>173</v>
      </c>
      <c r="F742" s="126" t="s">
        <v>3837</v>
      </c>
      <c r="G742" s="126" t="s">
        <v>3946</v>
      </c>
      <c r="H742" s="162">
        <v>46232</v>
      </c>
      <c r="I742" s="126">
        <v>1</v>
      </c>
      <c r="J742" s="141" t="s">
        <v>2487</v>
      </c>
      <c r="K742" s="159" t="s">
        <v>2488</v>
      </c>
      <c r="L742" s="126">
        <v>1</v>
      </c>
      <c r="M742" s="126">
        <v>0</v>
      </c>
      <c r="N742" s="159" t="s">
        <v>2489</v>
      </c>
      <c r="O742" s="126">
        <v>1</v>
      </c>
      <c r="S742" s="444">
        <v>12</v>
      </c>
      <c r="T742" s="444">
        <v>15</v>
      </c>
      <c r="U742" s="444">
        <v>15</v>
      </c>
      <c r="Y742" s="126">
        <v>4</v>
      </c>
      <c r="Z742" s="126">
        <v>7</v>
      </c>
      <c r="AA742" s="126">
        <v>2026</v>
      </c>
      <c r="AB742" s="126">
        <v>1</v>
      </c>
    </row>
    <row r="743" spans="3:28" ht="21.95" customHeight="1">
      <c r="C743" s="126">
        <v>736</v>
      </c>
      <c r="D743" s="126">
        <v>173</v>
      </c>
      <c r="F743" s="126" t="s">
        <v>3837</v>
      </c>
      <c r="G743" s="126" t="s">
        <v>3946</v>
      </c>
      <c r="H743" s="162">
        <v>46232</v>
      </c>
      <c r="I743" s="126">
        <v>1</v>
      </c>
      <c r="J743" s="141" t="s">
        <v>746</v>
      </c>
      <c r="K743" s="159" t="s">
        <v>747</v>
      </c>
      <c r="L743" s="126">
        <v>5</v>
      </c>
      <c r="M743" s="126">
        <v>0</v>
      </c>
      <c r="N743" s="159" t="s">
        <v>792</v>
      </c>
      <c r="O743" s="126">
        <v>20</v>
      </c>
      <c r="S743" s="444">
        <v>4.25</v>
      </c>
      <c r="T743" s="444">
        <v>4.5</v>
      </c>
      <c r="U743" s="444">
        <v>22.5</v>
      </c>
      <c r="Y743" s="126">
        <v>4</v>
      </c>
      <c r="Z743" s="126">
        <v>7</v>
      </c>
      <c r="AA743" s="126">
        <v>2026</v>
      </c>
      <c r="AB743" s="126">
        <v>1</v>
      </c>
    </row>
    <row r="744" spans="3:28" ht="21.95" customHeight="1">
      <c r="C744" s="126">
        <v>737</v>
      </c>
      <c r="D744" s="126">
        <v>174</v>
      </c>
      <c r="F744" s="126" t="s">
        <v>3954</v>
      </c>
      <c r="G744" s="126" t="s">
        <v>3955</v>
      </c>
      <c r="H744" s="162">
        <v>46233</v>
      </c>
      <c r="I744" s="126">
        <v>1</v>
      </c>
      <c r="J744" s="141" t="s">
        <v>2496</v>
      </c>
      <c r="K744" s="159" t="s">
        <v>2497</v>
      </c>
      <c r="L744" s="126">
        <v>20</v>
      </c>
      <c r="M744" s="126">
        <v>0</v>
      </c>
      <c r="N744" s="159" t="s">
        <v>2498</v>
      </c>
      <c r="O744" s="126">
        <v>1</v>
      </c>
      <c r="S744" s="444">
        <v>4.25</v>
      </c>
      <c r="T744" s="444">
        <v>4.5</v>
      </c>
      <c r="U744" s="444">
        <v>90</v>
      </c>
      <c r="Y744" s="126">
        <v>4</v>
      </c>
      <c r="Z744" s="126">
        <v>7</v>
      </c>
      <c r="AA744" s="126">
        <v>2026</v>
      </c>
      <c r="AB744" s="126">
        <v>1</v>
      </c>
    </row>
    <row r="745" spans="3:28" ht="21.95" customHeight="1">
      <c r="C745" s="126">
        <v>738</v>
      </c>
      <c r="D745" s="126">
        <v>174</v>
      </c>
      <c r="F745" s="126" t="s">
        <v>3954</v>
      </c>
      <c r="G745" s="126" t="s">
        <v>3955</v>
      </c>
      <c r="H745" s="162">
        <v>46233</v>
      </c>
      <c r="I745" s="126">
        <v>1</v>
      </c>
      <c r="J745" s="141" t="s">
        <v>746</v>
      </c>
      <c r="K745" s="159" t="s">
        <v>747</v>
      </c>
      <c r="L745" s="126">
        <v>10</v>
      </c>
      <c r="M745" s="126">
        <v>0</v>
      </c>
      <c r="N745" s="159" t="s">
        <v>792</v>
      </c>
      <c r="O745" s="126">
        <v>20</v>
      </c>
      <c r="S745" s="444">
        <v>4.25</v>
      </c>
      <c r="T745" s="444">
        <v>4.5</v>
      </c>
      <c r="U745" s="444">
        <v>45</v>
      </c>
      <c r="Y745" s="126">
        <v>4</v>
      </c>
      <c r="Z745" s="126">
        <v>7</v>
      </c>
      <c r="AA745" s="126">
        <v>2026</v>
      </c>
      <c r="AB745" s="126">
        <v>1</v>
      </c>
    </row>
    <row r="746" spans="3:28" ht="21.95" customHeight="1">
      <c r="C746" s="126">
        <v>739</v>
      </c>
      <c r="D746" s="126">
        <v>175</v>
      </c>
      <c r="F746" s="126" t="s">
        <v>3963</v>
      </c>
      <c r="G746" s="126" t="s">
        <v>3964</v>
      </c>
      <c r="H746" s="162">
        <v>46234</v>
      </c>
      <c r="I746" s="126">
        <v>1</v>
      </c>
      <c r="J746" s="141" t="s">
        <v>2496</v>
      </c>
      <c r="K746" s="159" t="s">
        <v>2497</v>
      </c>
      <c r="L746" s="126">
        <v>4</v>
      </c>
      <c r="M746" s="126">
        <v>0</v>
      </c>
      <c r="N746" s="159" t="s">
        <v>2498</v>
      </c>
      <c r="O746" s="126">
        <v>1</v>
      </c>
      <c r="S746" s="444">
        <v>4.25</v>
      </c>
      <c r="T746" s="444">
        <v>4.5</v>
      </c>
      <c r="U746" s="444">
        <v>18</v>
      </c>
      <c r="Y746" s="126">
        <v>4</v>
      </c>
      <c r="Z746" s="126">
        <v>7</v>
      </c>
      <c r="AA746" s="126">
        <v>2026</v>
      </c>
      <c r="AB746" s="126">
        <v>1</v>
      </c>
    </row>
    <row r="747" spans="3:28" ht="21.95" customHeight="1">
      <c r="C747" s="126">
        <v>740</v>
      </c>
      <c r="D747" s="126">
        <v>175</v>
      </c>
      <c r="F747" s="126" t="s">
        <v>3963</v>
      </c>
      <c r="G747" s="126" t="s">
        <v>3964</v>
      </c>
      <c r="H747" s="162">
        <v>46234</v>
      </c>
      <c r="I747" s="126">
        <v>1</v>
      </c>
      <c r="J747" s="141" t="s">
        <v>750</v>
      </c>
      <c r="K747" s="159" t="s">
        <v>751</v>
      </c>
      <c r="L747" s="126">
        <v>2</v>
      </c>
      <c r="M747" s="126">
        <v>0</v>
      </c>
      <c r="N747" s="159" t="s">
        <v>792</v>
      </c>
      <c r="O747" s="126">
        <v>20</v>
      </c>
      <c r="S747" s="444">
        <v>4.1500000000000004</v>
      </c>
      <c r="T747" s="444">
        <v>4.5</v>
      </c>
      <c r="U747" s="444">
        <v>9</v>
      </c>
      <c r="Y747" s="126">
        <v>4</v>
      </c>
      <c r="Z747" s="126">
        <v>7</v>
      </c>
      <c r="AA747" s="126">
        <v>2026</v>
      </c>
      <c r="AB747" s="126">
        <v>1</v>
      </c>
    </row>
    <row r="748" spans="3:28" ht="21.95" customHeight="1">
      <c r="C748" s="126">
        <v>741</v>
      </c>
      <c r="D748" s="126">
        <v>175</v>
      </c>
      <c r="F748" s="126" t="s">
        <v>3963</v>
      </c>
      <c r="G748" s="126" t="s">
        <v>3964</v>
      </c>
      <c r="H748" s="162">
        <v>46234</v>
      </c>
      <c r="I748" s="126">
        <v>1</v>
      </c>
      <c r="J748" s="141" t="s">
        <v>2469</v>
      </c>
      <c r="K748" s="159" t="s">
        <v>2470</v>
      </c>
      <c r="L748" s="126">
        <v>1</v>
      </c>
      <c r="M748" s="126">
        <v>0</v>
      </c>
      <c r="N748" s="159" t="s">
        <v>2489</v>
      </c>
      <c r="O748" s="126">
        <v>1</v>
      </c>
      <c r="S748" s="444">
        <v>17</v>
      </c>
      <c r="T748" s="444">
        <v>20</v>
      </c>
      <c r="U748" s="444">
        <v>20</v>
      </c>
      <c r="Y748" s="126">
        <v>4</v>
      </c>
      <c r="Z748" s="126">
        <v>7</v>
      </c>
      <c r="AA748" s="126">
        <v>2026</v>
      </c>
      <c r="AB748" s="126">
        <v>1</v>
      </c>
    </row>
    <row r="749" spans="3:28" ht="21.95" customHeight="1">
      <c r="C749" s="126">
        <v>742</v>
      </c>
      <c r="D749" s="126">
        <v>175</v>
      </c>
      <c r="F749" s="126" t="s">
        <v>3963</v>
      </c>
      <c r="G749" s="126" t="s">
        <v>3964</v>
      </c>
      <c r="H749" s="162">
        <v>46234</v>
      </c>
      <c r="I749" s="126">
        <v>1</v>
      </c>
      <c r="J749" s="141" t="s">
        <v>746</v>
      </c>
      <c r="K749" s="159" t="s">
        <v>747</v>
      </c>
      <c r="L749" s="126">
        <v>3</v>
      </c>
      <c r="M749" s="126">
        <v>0</v>
      </c>
      <c r="N749" s="159" t="s">
        <v>792</v>
      </c>
      <c r="O749" s="126">
        <v>20</v>
      </c>
      <c r="S749" s="444">
        <v>4.25</v>
      </c>
      <c r="T749" s="444">
        <v>4.5</v>
      </c>
      <c r="U749" s="444">
        <v>13.5</v>
      </c>
      <c r="Y749" s="126">
        <v>4</v>
      </c>
      <c r="Z749" s="126">
        <v>7</v>
      </c>
      <c r="AA749" s="126">
        <v>2026</v>
      </c>
      <c r="AB749" s="126">
        <v>1</v>
      </c>
    </row>
    <row r="750" spans="3:28" ht="21.95" customHeight="1">
      <c r="C750" s="126">
        <v>743</v>
      </c>
      <c r="D750" s="126">
        <v>175</v>
      </c>
      <c r="F750" s="126" t="s">
        <v>3963</v>
      </c>
      <c r="G750" s="126" t="s">
        <v>3964</v>
      </c>
      <c r="H750" s="162">
        <v>46234</v>
      </c>
      <c r="I750" s="126">
        <v>1</v>
      </c>
      <c r="J750" s="141" t="s">
        <v>574</v>
      </c>
      <c r="K750" s="159" t="s">
        <v>575</v>
      </c>
      <c r="L750" s="126">
        <v>2</v>
      </c>
      <c r="M750" s="126">
        <v>0</v>
      </c>
      <c r="N750" s="159" t="s">
        <v>570</v>
      </c>
      <c r="O750" s="126">
        <v>1</v>
      </c>
      <c r="S750" s="444">
        <v>3.37</v>
      </c>
      <c r="T750" s="444">
        <v>3.5</v>
      </c>
      <c r="U750" s="444">
        <v>7</v>
      </c>
      <c r="Y750" s="126">
        <v>4</v>
      </c>
      <c r="Z750" s="126">
        <v>7</v>
      </c>
      <c r="AA750" s="126">
        <v>2026</v>
      </c>
      <c r="AB750" s="126">
        <v>1</v>
      </c>
    </row>
    <row r="751" spans="3:28" ht="21.95" customHeight="1">
      <c r="C751" s="126">
        <v>744</v>
      </c>
      <c r="D751" s="126">
        <v>175</v>
      </c>
      <c r="F751" s="126" t="s">
        <v>3963</v>
      </c>
      <c r="G751" s="126" t="s">
        <v>3964</v>
      </c>
      <c r="H751" s="162">
        <v>46234</v>
      </c>
      <c r="I751" s="126">
        <v>1</v>
      </c>
      <c r="J751" s="141" t="s">
        <v>782</v>
      </c>
      <c r="K751" s="159" t="s">
        <v>783</v>
      </c>
      <c r="L751" s="126">
        <v>2</v>
      </c>
      <c r="M751" s="126">
        <v>0</v>
      </c>
      <c r="N751" s="159" t="s">
        <v>570</v>
      </c>
      <c r="O751" s="126">
        <v>1</v>
      </c>
      <c r="S751" s="444">
        <v>3.88</v>
      </c>
      <c r="T751" s="444">
        <v>4.5</v>
      </c>
      <c r="U751" s="444">
        <v>9</v>
      </c>
      <c r="Y751" s="126">
        <v>4</v>
      </c>
      <c r="Z751" s="126">
        <v>7</v>
      </c>
      <c r="AA751" s="126">
        <v>2026</v>
      </c>
      <c r="AB751" s="126">
        <v>1</v>
      </c>
    </row>
    <row r="752" spans="3:28" ht="21.95" customHeight="1">
      <c r="C752" s="126">
        <v>745</v>
      </c>
      <c r="D752" s="126">
        <v>175</v>
      </c>
      <c r="F752" s="126" t="s">
        <v>3963</v>
      </c>
      <c r="G752" s="126" t="s">
        <v>3964</v>
      </c>
      <c r="H752" s="162">
        <v>46234</v>
      </c>
      <c r="I752" s="126">
        <v>1</v>
      </c>
      <c r="J752" s="141" t="s">
        <v>3984</v>
      </c>
      <c r="K752" s="159" t="s">
        <v>3985</v>
      </c>
      <c r="L752" s="126">
        <v>1</v>
      </c>
      <c r="M752" s="126">
        <v>0</v>
      </c>
      <c r="N752" s="159" t="s">
        <v>543</v>
      </c>
      <c r="O752" s="126">
        <v>1</v>
      </c>
      <c r="S752" s="444">
        <v>15</v>
      </c>
      <c r="T752" s="444">
        <v>19</v>
      </c>
      <c r="U752" s="444">
        <v>19</v>
      </c>
      <c r="Y752" s="126">
        <v>4</v>
      </c>
      <c r="Z752" s="126">
        <v>7</v>
      </c>
      <c r="AA752" s="126">
        <v>2026</v>
      </c>
      <c r="AB752" s="126">
        <v>1</v>
      </c>
    </row>
    <row r="753" spans="3:28" ht="21.95" customHeight="1">
      <c r="C753" s="126">
        <v>746</v>
      </c>
      <c r="D753" s="126">
        <v>175</v>
      </c>
      <c r="F753" s="126" t="s">
        <v>3963</v>
      </c>
      <c r="G753" s="126" t="s">
        <v>3964</v>
      </c>
      <c r="H753" s="162">
        <v>46234</v>
      </c>
      <c r="I753" s="126">
        <v>1</v>
      </c>
      <c r="J753" s="141" t="s">
        <v>3989</v>
      </c>
      <c r="K753" s="159" t="s">
        <v>3990</v>
      </c>
      <c r="L753" s="126">
        <v>2</v>
      </c>
      <c r="M753" s="126">
        <v>0</v>
      </c>
      <c r="N753" s="159" t="s">
        <v>543</v>
      </c>
      <c r="O753" s="126">
        <v>1</v>
      </c>
      <c r="S753" s="444">
        <v>2</v>
      </c>
      <c r="T753" s="444">
        <v>1.5</v>
      </c>
      <c r="U753" s="444">
        <v>3</v>
      </c>
      <c r="Y753" s="126">
        <v>4</v>
      </c>
      <c r="Z753" s="126">
        <v>7</v>
      </c>
      <c r="AA753" s="126">
        <v>2026</v>
      </c>
      <c r="AB753" s="126">
        <v>1</v>
      </c>
    </row>
    <row r="754" spans="3:28" ht="21.95" customHeight="1">
      <c r="C754" s="126">
        <v>747</v>
      </c>
      <c r="D754" s="126">
        <v>175</v>
      </c>
      <c r="F754" s="126" t="s">
        <v>3963</v>
      </c>
      <c r="G754" s="126" t="s">
        <v>3964</v>
      </c>
      <c r="H754" s="162">
        <v>46234</v>
      </c>
      <c r="I754" s="126">
        <v>1</v>
      </c>
      <c r="J754" s="141" t="s">
        <v>2598</v>
      </c>
      <c r="K754" s="159" t="s">
        <v>2599</v>
      </c>
      <c r="L754" s="126">
        <v>2</v>
      </c>
      <c r="M754" s="126">
        <v>0</v>
      </c>
      <c r="N754" s="159" t="s">
        <v>543</v>
      </c>
      <c r="O754" s="126">
        <v>1</v>
      </c>
      <c r="S754" s="444">
        <v>1.55</v>
      </c>
      <c r="T754" s="444">
        <v>1.75</v>
      </c>
      <c r="U754" s="444">
        <v>3.5</v>
      </c>
      <c r="Y754" s="126">
        <v>4</v>
      </c>
      <c r="Z754" s="126">
        <v>7</v>
      </c>
      <c r="AA754" s="126">
        <v>2026</v>
      </c>
      <c r="AB754" s="126">
        <v>1</v>
      </c>
    </row>
    <row r="755" spans="3:28" ht="21.95" customHeight="1">
      <c r="C755" s="126">
        <v>748</v>
      </c>
      <c r="D755" s="126">
        <v>175</v>
      </c>
      <c r="F755" s="126" t="s">
        <v>3963</v>
      </c>
      <c r="G755" s="126" t="s">
        <v>3964</v>
      </c>
      <c r="H755" s="162">
        <v>46234</v>
      </c>
      <c r="I755" s="126">
        <v>1</v>
      </c>
      <c r="J755" s="141" t="s">
        <v>3229</v>
      </c>
      <c r="K755" s="159" t="s">
        <v>3230</v>
      </c>
      <c r="L755" s="126">
        <v>1</v>
      </c>
      <c r="M755" s="126">
        <v>0</v>
      </c>
      <c r="N755" s="159" t="s">
        <v>2351</v>
      </c>
      <c r="O755" s="126">
        <v>1</v>
      </c>
      <c r="S755" s="444">
        <v>8.1999999999999993</v>
      </c>
      <c r="T755" s="444">
        <v>9</v>
      </c>
      <c r="U755" s="444">
        <v>9</v>
      </c>
      <c r="Y755" s="126">
        <v>4</v>
      </c>
      <c r="Z755" s="126">
        <v>7</v>
      </c>
      <c r="AA755" s="126">
        <v>2026</v>
      </c>
      <c r="AB755" s="126">
        <v>1</v>
      </c>
    </row>
    <row r="756" spans="3:28" ht="21.95" customHeight="1">
      <c r="C756" s="126">
        <v>749</v>
      </c>
      <c r="D756" s="126">
        <v>175</v>
      </c>
      <c r="F756" s="126" t="s">
        <v>3963</v>
      </c>
      <c r="G756" s="126" t="s">
        <v>3964</v>
      </c>
      <c r="H756" s="162">
        <v>46234</v>
      </c>
      <c r="I756" s="126">
        <v>1</v>
      </c>
      <c r="J756" s="141" t="s">
        <v>4000</v>
      </c>
      <c r="K756" s="159" t="s">
        <v>4001</v>
      </c>
      <c r="L756" s="126">
        <v>5</v>
      </c>
      <c r="M756" s="126">
        <v>0</v>
      </c>
      <c r="N756" s="159" t="s">
        <v>543</v>
      </c>
      <c r="O756" s="126">
        <v>1</v>
      </c>
      <c r="S756" s="444">
        <v>1.55</v>
      </c>
      <c r="T756" s="444">
        <v>2.25</v>
      </c>
      <c r="U756" s="444">
        <v>11.25</v>
      </c>
      <c r="Y756" s="126">
        <v>4</v>
      </c>
      <c r="Z756" s="126">
        <v>7</v>
      </c>
      <c r="AA756" s="126">
        <v>2026</v>
      </c>
      <c r="AB756" s="126">
        <v>1</v>
      </c>
    </row>
    <row r="757" spans="3:28" ht="21.95" customHeight="1">
      <c r="C757" s="126">
        <v>750</v>
      </c>
      <c r="D757" s="126">
        <v>175</v>
      </c>
      <c r="F757" s="126" t="s">
        <v>3963</v>
      </c>
      <c r="G757" s="126" t="s">
        <v>3964</v>
      </c>
      <c r="H757" s="162">
        <v>46234</v>
      </c>
      <c r="I757" s="126">
        <v>1</v>
      </c>
      <c r="J757" s="141" t="s">
        <v>4005</v>
      </c>
      <c r="K757" s="159" t="s">
        <v>4006</v>
      </c>
      <c r="L757" s="126">
        <v>1</v>
      </c>
      <c r="M757" s="126">
        <v>0</v>
      </c>
      <c r="N757" s="159" t="s">
        <v>543</v>
      </c>
      <c r="O757" s="126">
        <v>1</v>
      </c>
      <c r="S757" s="444">
        <v>2.4</v>
      </c>
      <c r="T757" s="444">
        <v>3.75</v>
      </c>
      <c r="U757" s="444">
        <v>3.75</v>
      </c>
      <c r="Y757" s="126">
        <v>4</v>
      </c>
      <c r="Z757" s="126">
        <v>7</v>
      </c>
      <c r="AA757" s="126">
        <v>2026</v>
      </c>
      <c r="AB757" s="126">
        <v>1</v>
      </c>
    </row>
    <row r="758" spans="3:28" ht="21.95" customHeight="1">
      <c r="C758" s="126">
        <v>751</v>
      </c>
      <c r="D758" s="126">
        <v>175</v>
      </c>
      <c r="F758" s="126" t="s">
        <v>3963</v>
      </c>
      <c r="G758" s="126" t="s">
        <v>3964</v>
      </c>
      <c r="H758" s="162">
        <v>46234</v>
      </c>
      <c r="I758" s="126">
        <v>1</v>
      </c>
      <c r="J758" s="141" t="s">
        <v>4010</v>
      </c>
      <c r="K758" s="159" t="s">
        <v>4011</v>
      </c>
      <c r="L758" s="126">
        <v>1</v>
      </c>
      <c r="M758" s="126">
        <v>0</v>
      </c>
      <c r="N758" s="159" t="s">
        <v>2771</v>
      </c>
      <c r="O758" s="126">
        <v>1</v>
      </c>
      <c r="S758" s="444">
        <v>12</v>
      </c>
      <c r="T758" s="444">
        <v>15</v>
      </c>
      <c r="U758" s="444">
        <v>15</v>
      </c>
      <c r="Y758" s="126">
        <v>4</v>
      </c>
      <c r="Z758" s="126">
        <v>7</v>
      </c>
      <c r="AA758" s="126">
        <v>2026</v>
      </c>
      <c r="AB758" s="126">
        <v>1</v>
      </c>
    </row>
    <row r="759" spans="3:28" ht="21.95" customHeight="1">
      <c r="C759" s="126">
        <v>752</v>
      </c>
      <c r="D759" s="126">
        <v>176</v>
      </c>
      <c r="F759" s="126" t="s">
        <v>3963</v>
      </c>
      <c r="G759" s="126" t="s">
        <v>4015</v>
      </c>
      <c r="H759" s="162">
        <v>46234</v>
      </c>
      <c r="I759" s="126">
        <v>1</v>
      </c>
      <c r="J759" s="141" t="s">
        <v>2496</v>
      </c>
      <c r="K759" s="159" t="s">
        <v>2497</v>
      </c>
      <c r="L759" s="126">
        <v>10</v>
      </c>
      <c r="M759" s="126">
        <v>0</v>
      </c>
      <c r="N759" s="159" t="s">
        <v>2498</v>
      </c>
      <c r="O759" s="126">
        <v>1</v>
      </c>
      <c r="S759" s="444">
        <v>4.25</v>
      </c>
      <c r="T759" s="444">
        <v>4.75</v>
      </c>
      <c r="U759" s="444">
        <v>47.5</v>
      </c>
      <c r="Y759" s="126">
        <v>4</v>
      </c>
      <c r="Z759" s="126">
        <v>7</v>
      </c>
      <c r="AA759" s="126">
        <v>2026</v>
      </c>
      <c r="AB759" s="126">
        <v>1</v>
      </c>
    </row>
    <row r="760" spans="3:28" ht="21.95" customHeight="1">
      <c r="C760" s="126">
        <v>753</v>
      </c>
      <c r="D760" s="126">
        <v>176</v>
      </c>
      <c r="F760" s="126" t="s">
        <v>3963</v>
      </c>
      <c r="G760" s="126" t="s">
        <v>4015</v>
      </c>
      <c r="H760" s="162">
        <v>46234</v>
      </c>
      <c r="I760" s="126">
        <v>1</v>
      </c>
      <c r="J760" s="141" t="s">
        <v>746</v>
      </c>
      <c r="K760" s="159" t="s">
        <v>747</v>
      </c>
      <c r="L760" s="126">
        <v>5</v>
      </c>
      <c r="M760" s="126">
        <v>0</v>
      </c>
      <c r="N760" s="159" t="s">
        <v>792</v>
      </c>
      <c r="O760" s="126">
        <v>20</v>
      </c>
      <c r="S760" s="444">
        <v>4.25</v>
      </c>
      <c r="T760" s="444">
        <v>4.5</v>
      </c>
      <c r="U760" s="444">
        <v>22.5</v>
      </c>
      <c r="Y760" s="126">
        <v>4</v>
      </c>
      <c r="Z760" s="126">
        <v>7</v>
      </c>
      <c r="AA760" s="126">
        <v>2026</v>
      </c>
      <c r="AB760" s="126">
        <v>1</v>
      </c>
    </row>
    <row r="761" spans="3:28" ht="21.95" customHeight="1">
      <c r="C761" s="126">
        <v>754</v>
      </c>
      <c r="D761" s="126">
        <v>177</v>
      </c>
      <c r="F761" s="126" t="s">
        <v>3963</v>
      </c>
      <c r="G761" s="126" t="s">
        <v>4023</v>
      </c>
      <c r="H761" s="162">
        <v>46234</v>
      </c>
      <c r="I761" s="126">
        <v>1</v>
      </c>
      <c r="J761" s="141" t="s">
        <v>2496</v>
      </c>
      <c r="K761" s="159" t="s">
        <v>2497</v>
      </c>
      <c r="L761" s="126">
        <v>6</v>
      </c>
      <c r="M761" s="126">
        <v>0</v>
      </c>
      <c r="N761" s="159" t="s">
        <v>2498</v>
      </c>
      <c r="O761" s="126">
        <v>1</v>
      </c>
      <c r="S761" s="444">
        <v>4.25</v>
      </c>
      <c r="T761" s="444">
        <v>4.5</v>
      </c>
      <c r="U761" s="444">
        <v>27</v>
      </c>
      <c r="Y761" s="126">
        <v>4</v>
      </c>
      <c r="Z761" s="126">
        <v>7</v>
      </c>
      <c r="AA761" s="126">
        <v>2026</v>
      </c>
      <c r="AB761" s="126">
        <v>1</v>
      </c>
    </row>
    <row r="762" spans="3:28" ht="21.95" customHeight="1">
      <c r="C762" s="126">
        <v>755</v>
      </c>
      <c r="D762" s="126">
        <v>177</v>
      </c>
      <c r="F762" s="126" t="s">
        <v>3963</v>
      </c>
      <c r="G762" s="126" t="s">
        <v>4023</v>
      </c>
      <c r="H762" s="162">
        <v>46234</v>
      </c>
      <c r="I762" s="126">
        <v>1</v>
      </c>
      <c r="J762" s="141" t="s">
        <v>3860</v>
      </c>
      <c r="K762" s="159" t="s">
        <v>3861</v>
      </c>
      <c r="L762" s="126">
        <v>12</v>
      </c>
      <c r="M762" s="126">
        <v>0</v>
      </c>
      <c r="N762" s="159" t="s">
        <v>2342</v>
      </c>
      <c r="O762" s="126">
        <v>30</v>
      </c>
      <c r="S762" s="444">
        <v>0.15</v>
      </c>
      <c r="T762" s="444">
        <v>0.25</v>
      </c>
      <c r="U762" s="444">
        <v>3</v>
      </c>
      <c r="Y762" s="126">
        <v>4</v>
      </c>
      <c r="Z762" s="126">
        <v>7</v>
      </c>
      <c r="AA762" s="126">
        <v>2026</v>
      </c>
      <c r="AB762" s="126">
        <v>1</v>
      </c>
    </row>
    <row r="763" spans="3:28" ht="21.95" customHeight="1">
      <c r="C763" s="126">
        <v>756</v>
      </c>
      <c r="D763" s="126">
        <v>177</v>
      </c>
      <c r="F763" s="126" t="s">
        <v>3963</v>
      </c>
      <c r="G763" s="126" t="s">
        <v>4023</v>
      </c>
      <c r="H763" s="162">
        <v>46234</v>
      </c>
      <c r="I763" s="126">
        <v>1</v>
      </c>
      <c r="J763" s="141" t="s">
        <v>3937</v>
      </c>
      <c r="K763" s="159" t="s">
        <v>3938</v>
      </c>
      <c r="L763" s="126">
        <v>2</v>
      </c>
      <c r="M763" s="126">
        <v>0</v>
      </c>
      <c r="N763" s="159" t="s">
        <v>543</v>
      </c>
      <c r="O763" s="126">
        <v>1</v>
      </c>
      <c r="S763" s="444">
        <v>0.5</v>
      </c>
      <c r="T763" s="444">
        <v>0.88</v>
      </c>
      <c r="U763" s="444">
        <v>1.75</v>
      </c>
      <c r="Y763" s="126">
        <v>4</v>
      </c>
      <c r="Z763" s="126">
        <v>7</v>
      </c>
      <c r="AA763" s="126">
        <v>2026</v>
      </c>
      <c r="AB763" s="126">
        <v>1</v>
      </c>
    </row>
    <row r="764" spans="3:28" ht="21.95" customHeight="1">
      <c r="C764" s="126">
        <v>757</v>
      </c>
      <c r="D764" s="126">
        <v>177</v>
      </c>
      <c r="F764" s="126" t="s">
        <v>3963</v>
      </c>
      <c r="G764" s="126" t="s">
        <v>4023</v>
      </c>
      <c r="H764" s="162">
        <v>46234</v>
      </c>
      <c r="I764" s="126">
        <v>1</v>
      </c>
      <c r="J764" s="141" t="s">
        <v>4034</v>
      </c>
      <c r="K764" s="159" t="s">
        <v>4035</v>
      </c>
      <c r="L764" s="126">
        <v>1</v>
      </c>
      <c r="M764" s="126">
        <v>0</v>
      </c>
      <c r="N764" s="159" t="s">
        <v>543</v>
      </c>
      <c r="O764" s="126">
        <v>1</v>
      </c>
      <c r="S764" s="444">
        <v>2</v>
      </c>
      <c r="T764" s="444">
        <v>2.5</v>
      </c>
      <c r="U764" s="444">
        <v>2.5</v>
      </c>
      <c r="Y764" s="126">
        <v>4</v>
      </c>
      <c r="Z764" s="126">
        <v>7</v>
      </c>
      <c r="AA764" s="126">
        <v>2026</v>
      </c>
      <c r="AB764" s="126">
        <v>1</v>
      </c>
    </row>
    <row r="765" spans="3:28" ht="21.95" customHeight="1">
      <c r="C765" s="126">
        <v>758</v>
      </c>
      <c r="D765" s="126">
        <v>177</v>
      </c>
      <c r="F765" s="126" t="s">
        <v>3963</v>
      </c>
      <c r="G765" s="126" t="s">
        <v>4023</v>
      </c>
      <c r="H765" s="162">
        <v>46234</v>
      </c>
      <c r="I765" s="126">
        <v>1</v>
      </c>
      <c r="J765" s="141" t="s">
        <v>2721</v>
      </c>
      <c r="K765" s="159" t="s">
        <v>2722</v>
      </c>
      <c r="L765" s="126">
        <v>2</v>
      </c>
      <c r="M765" s="126">
        <v>0</v>
      </c>
      <c r="N765" s="159" t="s">
        <v>2342</v>
      </c>
      <c r="O765" s="126">
        <v>100</v>
      </c>
      <c r="S765" s="444">
        <v>0.28000000000000003</v>
      </c>
      <c r="T765" s="444">
        <v>0.75</v>
      </c>
      <c r="U765" s="444">
        <v>1.5</v>
      </c>
      <c r="Y765" s="126">
        <v>4</v>
      </c>
      <c r="Z765" s="126">
        <v>7</v>
      </c>
      <c r="AA765" s="126">
        <v>2026</v>
      </c>
      <c r="AB765" s="126">
        <v>1</v>
      </c>
    </row>
    <row r="766" spans="3:28" ht="21.95" customHeight="1">
      <c r="C766" s="126">
        <v>759</v>
      </c>
      <c r="D766" s="126">
        <v>177</v>
      </c>
      <c r="F766" s="126" t="s">
        <v>3963</v>
      </c>
      <c r="G766" s="126" t="s">
        <v>4023</v>
      </c>
      <c r="H766" s="162">
        <v>46234</v>
      </c>
      <c r="I766" s="126">
        <v>1</v>
      </c>
      <c r="J766" s="141" t="s">
        <v>3213</v>
      </c>
      <c r="K766" s="159" t="s">
        <v>3214</v>
      </c>
      <c r="L766" s="126">
        <v>2</v>
      </c>
      <c r="M766" s="126">
        <v>0</v>
      </c>
      <c r="N766" s="159" t="s">
        <v>543</v>
      </c>
      <c r="O766" s="126">
        <v>80</v>
      </c>
      <c r="S766" s="444">
        <v>1.5</v>
      </c>
      <c r="T766" s="444">
        <v>0.5</v>
      </c>
      <c r="U766" s="444">
        <v>1</v>
      </c>
      <c r="Y766" s="126">
        <v>4</v>
      </c>
      <c r="Z766" s="126">
        <v>7</v>
      </c>
      <c r="AA766" s="126">
        <v>2026</v>
      </c>
      <c r="AB766" s="126">
        <v>1</v>
      </c>
    </row>
    <row r="767" spans="3:28" ht="21.95" customHeight="1">
      <c r="C767" s="126">
        <v>760</v>
      </c>
      <c r="D767" s="126">
        <v>177</v>
      </c>
      <c r="F767" s="126" t="s">
        <v>3963</v>
      </c>
      <c r="G767" s="126" t="s">
        <v>4023</v>
      </c>
      <c r="H767" s="162">
        <v>46234</v>
      </c>
      <c r="I767" s="126">
        <v>1</v>
      </c>
      <c r="J767" s="141" t="s">
        <v>4045</v>
      </c>
      <c r="K767" s="159" t="s">
        <v>4046</v>
      </c>
      <c r="L767" s="126">
        <v>1</v>
      </c>
      <c r="M767" s="126">
        <v>0</v>
      </c>
      <c r="N767" s="159" t="s">
        <v>543</v>
      </c>
      <c r="O767" s="126">
        <v>12</v>
      </c>
      <c r="S767" s="444">
        <v>2.83</v>
      </c>
      <c r="T767" s="444">
        <v>5</v>
      </c>
      <c r="U767" s="444">
        <v>5</v>
      </c>
      <c r="Y767" s="126">
        <v>4</v>
      </c>
      <c r="Z767" s="126">
        <v>7</v>
      </c>
      <c r="AA767" s="126">
        <v>2026</v>
      </c>
      <c r="AB767" s="126">
        <v>1</v>
      </c>
    </row>
    <row r="768" spans="3:28" ht="21.95" customHeight="1">
      <c r="C768" s="126">
        <v>761</v>
      </c>
      <c r="D768" s="126">
        <v>177</v>
      </c>
      <c r="F768" s="126" t="s">
        <v>3963</v>
      </c>
      <c r="G768" s="126" t="s">
        <v>4023</v>
      </c>
      <c r="H768" s="162">
        <v>46234</v>
      </c>
      <c r="I768" s="126">
        <v>1</v>
      </c>
      <c r="J768" s="141" t="s">
        <v>4050</v>
      </c>
      <c r="K768" s="159" t="s">
        <v>4051</v>
      </c>
      <c r="L768" s="126">
        <v>1</v>
      </c>
      <c r="M768" s="126">
        <v>0</v>
      </c>
      <c r="N768" s="159" t="s">
        <v>564</v>
      </c>
      <c r="O768" s="126">
        <v>1</v>
      </c>
      <c r="S768" s="444">
        <v>0.9</v>
      </c>
      <c r="T768" s="444">
        <v>2.5</v>
      </c>
      <c r="U768" s="444">
        <v>2.5</v>
      </c>
      <c r="Y768" s="126">
        <v>4</v>
      </c>
      <c r="Z768" s="126">
        <v>7</v>
      </c>
      <c r="AA768" s="126">
        <v>2026</v>
      </c>
      <c r="AB768" s="126">
        <v>1</v>
      </c>
    </row>
    <row r="769" spans="3:28" ht="21.95" customHeight="1">
      <c r="C769" s="126">
        <v>762</v>
      </c>
      <c r="D769" s="126">
        <v>177</v>
      </c>
      <c r="F769" s="126" t="s">
        <v>3963</v>
      </c>
      <c r="G769" s="126" t="s">
        <v>4023</v>
      </c>
      <c r="H769" s="162">
        <v>46234</v>
      </c>
      <c r="I769" s="126">
        <v>1</v>
      </c>
      <c r="J769" s="141" t="s">
        <v>4055</v>
      </c>
      <c r="K769" s="159" t="s">
        <v>4056</v>
      </c>
      <c r="L769" s="126">
        <v>1</v>
      </c>
      <c r="M769" s="126">
        <v>0</v>
      </c>
      <c r="N769" s="159" t="s">
        <v>543</v>
      </c>
      <c r="O769" s="126">
        <v>1</v>
      </c>
      <c r="S769" s="444">
        <v>1.5</v>
      </c>
      <c r="T769" s="444">
        <v>2</v>
      </c>
      <c r="U769" s="444">
        <v>2</v>
      </c>
      <c r="Y769" s="126">
        <v>4</v>
      </c>
      <c r="Z769" s="126">
        <v>7</v>
      </c>
      <c r="AA769" s="126">
        <v>2026</v>
      </c>
      <c r="AB769" s="126">
        <v>1</v>
      </c>
    </row>
    <row r="770" spans="3:28" ht="21.95" customHeight="1">
      <c r="C770" s="126">
        <v>763</v>
      </c>
      <c r="D770" s="126">
        <v>178</v>
      </c>
      <c r="F770" s="126" t="s">
        <v>4252</v>
      </c>
      <c r="G770" s="126" t="s">
        <v>4253</v>
      </c>
      <c r="H770" s="162">
        <v>46235</v>
      </c>
      <c r="I770" s="126">
        <v>1</v>
      </c>
      <c r="J770" s="141" t="s">
        <v>675</v>
      </c>
      <c r="K770" s="159" t="s">
        <v>4255</v>
      </c>
      <c r="L770" s="126">
        <v>1</v>
      </c>
      <c r="M770" s="126">
        <v>0</v>
      </c>
      <c r="N770" s="159" t="s">
        <v>570</v>
      </c>
      <c r="O770" s="126">
        <v>1</v>
      </c>
      <c r="S770" s="444">
        <v>27.34</v>
      </c>
      <c r="T770" s="444">
        <v>28.5</v>
      </c>
      <c r="U770" s="444">
        <v>28.5</v>
      </c>
      <c r="Y770" s="126">
        <v>1</v>
      </c>
      <c r="Z770" s="126">
        <v>8</v>
      </c>
      <c r="AA770" s="126">
        <v>2026</v>
      </c>
      <c r="AB770" s="126">
        <v>1</v>
      </c>
    </row>
    <row r="771" spans="3:28" ht="21.95" customHeight="1">
      <c r="C771" s="126">
        <v>764</v>
      </c>
      <c r="D771" s="126">
        <v>178</v>
      </c>
      <c r="F771" s="126" t="s">
        <v>4252</v>
      </c>
      <c r="G771" s="126" t="s">
        <v>4253</v>
      </c>
      <c r="H771" s="162">
        <v>46235</v>
      </c>
      <c r="I771" s="126">
        <v>1</v>
      </c>
      <c r="J771" s="141" t="s">
        <v>579</v>
      </c>
      <c r="K771" s="159" t="s">
        <v>4259</v>
      </c>
      <c r="L771" s="126">
        <v>4</v>
      </c>
      <c r="M771" s="126">
        <v>0</v>
      </c>
      <c r="N771" s="159" t="s">
        <v>570</v>
      </c>
      <c r="O771" s="126">
        <v>1</v>
      </c>
      <c r="S771" s="444">
        <v>5.8</v>
      </c>
      <c r="T771" s="444">
        <v>6.5</v>
      </c>
      <c r="U771" s="444">
        <v>26</v>
      </c>
      <c r="Y771" s="126">
        <v>1</v>
      </c>
      <c r="Z771" s="126">
        <v>8</v>
      </c>
      <c r="AA771" s="126">
        <v>2026</v>
      </c>
      <c r="AB771" s="126">
        <v>1</v>
      </c>
    </row>
    <row r="772" spans="3:28" ht="21.95" customHeight="1">
      <c r="C772" s="126">
        <v>765</v>
      </c>
      <c r="D772" s="126">
        <v>178</v>
      </c>
      <c r="F772" s="126" t="s">
        <v>4252</v>
      </c>
      <c r="G772" s="126" t="s">
        <v>4253</v>
      </c>
      <c r="H772" s="162">
        <v>46235</v>
      </c>
      <c r="I772" s="126">
        <v>1</v>
      </c>
      <c r="J772" s="141" t="s">
        <v>713</v>
      </c>
      <c r="K772" s="159" t="s">
        <v>4263</v>
      </c>
      <c r="L772" s="126">
        <v>1</v>
      </c>
      <c r="M772" s="126">
        <v>0</v>
      </c>
      <c r="N772" s="159" t="s">
        <v>543</v>
      </c>
      <c r="O772" s="126">
        <v>1</v>
      </c>
      <c r="S772" s="444">
        <v>3.01</v>
      </c>
      <c r="T772" s="444">
        <v>3.5</v>
      </c>
      <c r="U772" s="444">
        <v>3.5</v>
      </c>
      <c r="Y772" s="126">
        <v>1</v>
      </c>
      <c r="Z772" s="126">
        <v>8</v>
      </c>
      <c r="AA772" s="126">
        <v>2026</v>
      </c>
      <c r="AB772" s="126">
        <v>1</v>
      </c>
    </row>
    <row r="773" spans="3:28" ht="21.95" customHeight="1">
      <c r="C773" s="126">
        <v>766</v>
      </c>
      <c r="D773" s="126">
        <v>178</v>
      </c>
      <c r="F773" s="126" t="s">
        <v>4252</v>
      </c>
      <c r="G773" s="126" t="s">
        <v>4253</v>
      </c>
      <c r="H773" s="162">
        <v>46235</v>
      </c>
      <c r="I773" s="126">
        <v>1</v>
      </c>
      <c r="J773" s="141" t="s">
        <v>1191</v>
      </c>
      <c r="K773" s="159" t="s">
        <v>4267</v>
      </c>
      <c r="L773" s="126">
        <v>2</v>
      </c>
      <c r="M773" s="126">
        <v>0</v>
      </c>
      <c r="N773" s="159" t="s">
        <v>543</v>
      </c>
      <c r="O773" s="126">
        <v>1</v>
      </c>
      <c r="S773" s="444">
        <v>0.5</v>
      </c>
      <c r="T773" s="444">
        <v>0.75</v>
      </c>
      <c r="U773" s="444">
        <v>1.5</v>
      </c>
      <c r="Y773" s="126">
        <v>1</v>
      </c>
      <c r="Z773" s="126">
        <v>8</v>
      </c>
      <c r="AA773" s="126">
        <v>2026</v>
      </c>
      <c r="AB773" s="126">
        <v>1</v>
      </c>
    </row>
    <row r="774" spans="3:28" ht="21.95" customHeight="1">
      <c r="C774" s="126">
        <v>767</v>
      </c>
      <c r="D774" s="126">
        <v>178</v>
      </c>
      <c r="F774" s="126" t="s">
        <v>4252</v>
      </c>
      <c r="G774" s="126" t="s">
        <v>4253</v>
      </c>
      <c r="H774" s="162">
        <v>46235</v>
      </c>
      <c r="I774" s="126">
        <v>1</v>
      </c>
      <c r="J774" s="141" t="s">
        <v>4212</v>
      </c>
      <c r="K774" s="159" t="s">
        <v>4271</v>
      </c>
      <c r="L774" s="126">
        <v>3</v>
      </c>
      <c r="M774" s="126">
        <v>0</v>
      </c>
      <c r="N774" s="159" t="s">
        <v>543</v>
      </c>
      <c r="O774" s="126">
        <v>1</v>
      </c>
      <c r="S774" s="444">
        <v>2</v>
      </c>
      <c r="T774" s="444">
        <v>2.5</v>
      </c>
      <c r="U774" s="444">
        <v>7.5</v>
      </c>
      <c r="Y774" s="126">
        <v>1</v>
      </c>
      <c r="Z774" s="126">
        <v>8</v>
      </c>
      <c r="AA774" s="126">
        <v>2026</v>
      </c>
      <c r="AB774" s="126">
        <v>1</v>
      </c>
    </row>
    <row r="775" spans="3:28" ht="21.95" customHeight="1">
      <c r="C775" s="126">
        <v>768</v>
      </c>
      <c r="D775" s="126">
        <v>178</v>
      </c>
      <c r="F775" s="126" t="s">
        <v>4252</v>
      </c>
      <c r="G775" s="126" t="s">
        <v>4253</v>
      </c>
      <c r="H775" s="162">
        <v>46235</v>
      </c>
      <c r="I775" s="126">
        <v>1</v>
      </c>
      <c r="J775" s="141" t="s">
        <v>779</v>
      </c>
      <c r="K775" s="159" t="s">
        <v>4275</v>
      </c>
      <c r="L775" s="126">
        <v>1</v>
      </c>
      <c r="M775" s="126">
        <v>0</v>
      </c>
      <c r="N775" s="159" t="s">
        <v>570</v>
      </c>
      <c r="O775" s="126">
        <v>1</v>
      </c>
      <c r="S775" s="444">
        <v>4.92</v>
      </c>
      <c r="T775" s="444">
        <v>5.4</v>
      </c>
      <c r="U775" s="444">
        <v>5.4</v>
      </c>
      <c r="Y775" s="126">
        <v>1</v>
      </c>
      <c r="Z775" s="126">
        <v>8</v>
      </c>
      <c r="AA775" s="126">
        <v>2026</v>
      </c>
      <c r="AB775" s="126">
        <v>1</v>
      </c>
    </row>
    <row r="776" spans="3:28" ht="21.95" customHeight="1">
      <c r="C776" s="126">
        <v>769</v>
      </c>
      <c r="D776" s="126">
        <v>178</v>
      </c>
      <c r="F776" s="126" t="s">
        <v>4252</v>
      </c>
      <c r="G776" s="126" t="s">
        <v>4253</v>
      </c>
      <c r="H776" s="162">
        <v>46235</v>
      </c>
      <c r="I776" s="126">
        <v>1</v>
      </c>
      <c r="J776" s="141" t="s">
        <v>562</v>
      </c>
      <c r="K776" s="159" t="s">
        <v>4279</v>
      </c>
      <c r="L776" s="126">
        <v>35</v>
      </c>
      <c r="M776" s="126">
        <v>0</v>
      </c>
      <c r="N776" s="159" t="s">
        <v>564</v>
      </c>
      <c r="O776" s="126">
        <v>1000</v>
      </c>
      <c r="S776" s="444">
        <v>0.1</v>
      </c>
      <c r="T776" s="444">
        <v>0.1</v>
      </c>
      <c r="U776" s="444">
        <v>3.5</v>
      </c>
      <c r="Y776" s="126">
        <v>1</v>
      </c>
      <c r="Z776" s="126">
        <v>8</v>
      </c>
      <c r="AA776" s="126">
        <v>2026</v>
      </c>
      <c r="AB776" s="126">
        <v>1</v>
      </c>
    </row>
    <row r="777" spans="3:28" ht="21.95" customHeight="1">
      <c r="C777" s="126">
        <v>770</v>
      </c>
      <c r="D777" s="126">
        <v>179</v>
      </c>
      <c r="F777" s="126" t="s">
        <v>4252</v>
      </c>
      <c r="G777" s="126" t="s">
        <v>4283</v>
      </c>
      <c r="H777" s="162">
        <v>46235</v>
      </c>
      <c r="I777" s="126">
        <v>1</v>
      </c>
      <c r="J777" s="141" t="s">
        <v>584</v>
      </c>
      <c r="K777" s="159" t="s">
        <v>4255</v>
      </c>
      <c r="L777" s="126">
        <v>2</v>
      </c>
      <c r="M777" s="126">
        <v>0</v>
      </c>
      <c r="N777" s="159" t="s">
        <v>2342</v>
      </c>
      <c r="O777" s="126">
        <v>4</v>
      </c>
      <c r="S777" s="444">
        <v>3.71</v>
      </c>
      <c r="T777" s="444">
        <v>3.88</v>
      </c>
      <c r="U777" s="444">
        <v>7.76</v>
      </c>
      <c r="Y777" s="126">
        <v>1</v>
      </c>
      <c r="Z777" s="126">
        <v>8</v>
      </c>
      <c r="AA777" s="126">
        <v>2026</v>
      </c>
      <c r="AB777" s="126">
        <v>1</v>
      </c>
    </row>
    <row r="778" spans="3:28" ht="21.95" customHeight="1">
      <c r="C778" s="126">
        <v>771</v>
      </c>
      <c r="D778" s="126">
        <v>179</v>
      </c>
      <c r="F778" s="126" t="s">
        <v>4252</v>
      </c>
      <c r="G778" s="126" t="s">
        <v>4283</v>
      </c>
      <c r="H778" s="162">
        <v>46235</v>
      </c>
      <c r="I778" s="126">
        <v>1</v>
      </c>
      <c r="J778" s="141" t="s">
        <v>1811</v>
      </c>
      <c r="K778" s="159" t="s">
        <v>4288</v>
      </c>
      <c r="L778" s="126">
        <v>5</v>
      </c>
      <c r="M778" s="126">
        <v>0</v>
      </c>
      <c r="N778" s="159" t="s">
        <v>570</v>
      </c>
      <c r="O778" s="126">
        <v>1</v>
      </c>
      <c r="S778" s="444">
        <v>1.1499999999999999</v>
      </c>
      <c r="T778" s="444">
        <v>1.5</v>
      </c>
      <c r="U778" s="444">
        <v>7.5</v>
      </c>
      <c r="Y778" s="126">
        <v>1</v>
      </c>
      <c r="Z778" s="126">
        <v>8</v>
      </c>
      <c r="AA778" s="126">
        <v>2026</v>
      </c>
      <c r="AB778" s="126">
        <v>1</v>
      </c>
    </row>
    <row r="779" spans="3:28" ht="21.95" customHeight="1">
      <c r="C779" s="126">
        <v>772</v>
      </c>
      <c r="D779" s="126">
        <v>179</v>
      </c>
      <c r="F779" s="126" t="s">
        <v>4252</v>
      </c>
      <c r="G779" s="126" t="s">
        <v>4283</v>
      </c>
      <c r="H779" s="162">
        <v>46235</v>
      </c>
      <c r="I779" s="126">
        <v>1</v>
      </c>
      <c r="J779" s="141" t="s">
        <v>660</v>
      </c>
      <c r="K779" s="159" t="s">
        <v>4292</v>
      </c>
      <c r="L779" s="126">
        <v>6</v>
      </c>
      <c r="M779" s="126">
        <v>0</v>
      </c>
      <c r="N779" s="159" t="s">
        <v>570</v>
      </c>
      <c r="O779" s="126">
        <v>1</v>
      </c>
      <c r="S779" s="444">
        <v>1.63</v>
      </c>
      <c r="T779" s="444">
        <v>2.25</v>
      </c>
      <c r="U779" s="444">
        <v>13.5</v>
      </c>
      <c r="Y779" s="126">
        <v>1</v>
      </c>
      <c r="Z779" s="126">
        <v>8</v>
      </c>
      <c r="AA779" s="126">
        <v>2026</v>
      </c>
      <c r="AB779" s="126">
        <v>1</v>
      </c>
    </row>
    <row r="780" spans="3:28" ht="21.95" customHeight="1">
      <c r="C780" s="126">
        <v>773</v>
      </c>
      <c r="D780" s="126">
        <v>179</v>
      </c>
      <c r="F780" s="126" t="s">
        <v>4252</v>
      </c>
      <c r="G780" s="126" t="s">
        <v>4283</v>
      </c>
      <c r="H780" s="162">
        <v>46235</v>
      </c>
      <c r="I780" s="126">
        <v>1</v>
      </c>
      <c r="J780" s="141" t="s">
        <v>801</v>
      </c>
      <c r="K780" s="159" t="s">
        <v>4296</v>
      </c>
      <c r="L780" s="126">
        <v>4</v>
      </c>
      <c r="M780" s="126">
        <v>0</v>
      </c>
      <c r="N780" s="159" t="s">
        <v>543</v>
      </c>
      <c r="O780" s="126">
        <v>1</v>
      </c>
      <c r="S780" s="444">
        <v>0.12</v>
      </c>
      <c r="T780" s="444">
        <v>0.25</v>
      </c>
      <c r="U780" s="444">
        <v>1</v>
      </c>
      <c r="Y780" s="126">
        <v>1</v>
      </c>
      <c r="Z780" s="126">
        <v>8</v>
      </c>
      <c r="AA780" s="126">
        <v>2026</v>
      </c>
      <c r="AB780" s="126">
        <v>1</v>
      </c>
    </row>
    <row r="781" spans="3:28" ht="21.95" customHeight="1">
      <c r="C781" s="126">
        <v>774</v>
      </c>
      <c r="D781" s="126">
        <v>179</v>
      </c>
      <c r="F781" s="126" t="s">
        <v>4252</v>
      </c>
      <c r="G781" s="126" t="s">
        <v>4283</v>
      </c>
      <c r="H781" s="162">
        <v>46235</v>
      </c>
      <c r="I781" s="126">
        <v>1</v>
      </c>
      <c r="J781" s="141" t="s">
        <v>3444</v>
      </c>
      <c r="K781" s="159" t="s">
        <v>4300</v>
      </c>
      <c r="L781" s="126">
        <v>3</v>
      </c>
      <c r="M781" s="126">
        <v>0</v>
      </c>
      <c r="N781" s="159" t="s">
        <v>543</v>
      </c>
      <c r="O781" s="126">
        <v>1</v>
      </c>
      <c r="S781" s="444">
        <v>0.38</v>
      </c>
      <c r="T781" s="444">
        <v>0.63</v>
      </c>
      <c r="U781" s="444">
        <v>1.89</v>
      </c>
      <c r="Y781" s="126">
        <v>1</v>
      </c>
      <c r="Z781" s="126">
        <v>8</v>
      </c>
      <c r="AA781" s="126">
        <v>2026</v>
      </c>
      <c r="AB781" s="126">
        <v>1</v>
      </c>
    </row>
    <row r="782" spans="3:28" ht="21.95" customHeight="1">
      <c r="C782" s="126">
        <v>775</v>
      </c>
      <c r="D782" s="126">
        <v>179</v>
      </c>
      <c r="F782" s="126" t="s">
        <v>4252</v>
      </c>
      <c r="G782" s="126" t="s">
        <v>4283</v>
      </c>
      <c r="H782" s="162">
        <v>46235</v>
      </c>
      <c r="I782" s="126">
        <v>1</v>
      </c>
      <c r="J782" s="141" t="s">
        <v>811</v>
      </c>
      <c r="K782" s="159" t="s">
        <v>4304</v>
      </c>
      <c r="L782" s="126">
        <v>2</v>
      </c>
      <c r="M782" s="126">
        <v>0</v>
      </c>
      <c r="N782" s="159" t="s">
        <v>543</v>
      </c>
      <c r="O782" s="126">
        <v>1</v>
      </c>
      <c r="S782" s="444">
        <v>0.28000000000000003</v>
      </c>
      <c r="T782" s="444">
        <v>0.38</v>
      </c>
      <c r="U782" s="444">
        <v>0.76</v>
      </c>
      <c r="Y782" s="126">
        <v>1</v>
      </c>
      <c r="Z782" s="126">
        <v>8</v>
      </c>
      <c r="AA782" s="126">
        <v>2026</v>
      </c>
      <c r="AB782" s="126">
        <v>1</v>
      </c>
    </row>
    <row r="783" spans="3:28" ht="21.95" customHeight="1">
      <c r="C783" s="126">
        <v>776</v>
      </c>
      <c r="D783" s="126">
        <v>179</v>
      </c>
      <c r="F783" s="126" t="s">
        <v>4252</v>
      </c>
      <c r="G783" s="126" t="s">
        <v>4283</v>
      </c>
      <c r="H783" s="162">
        <v>46235</v>
      </c>
      <c r="I783" s="126">
        <v>1</v>
      </c>
      <c r="J783" s="141" t="s">
        <v>1365</v>
      </c>
      <c r="K783" s="159" t="s">
        <v>4308</v>
      </c>
      <c r="L783" s="126">
        <v>1</v>
      </c>
      <c r="M783" s="126">
        <v>0</v>
      </c>
      <c r="N783" s="159" t="s">
        <v>543</v>
      </c>
      <c r="O783" s="126">
        <v>1</v>
      </c>
      <c r="S783" s="444">
        <v>0.19</v>
      </c>
      <c r="T783" s="444">
        <v>0.25</v>
      </c>
      <c r="U783" s="444">
        <v>0.25</v>
      </c>
      <c r="Y783" s="126">
        <v>1</v>
      </c>
      <c r="Z783" s="126">
        <v>8</v>
      </c>
      <c r="AA783" s="126">
        <v>2026</v>
      </c>
      <c r="AB783" s="126">
        <v>1</v>
      </c>
    </row>
    <row r="784" spans="3:28" ht="21.95" customHeight="1">
      <c r="C784" s="126">
        <v>777</v>
      </c>
      <c r="D784" s="126">
        <v>179</v>
      </c>
      <c r="F784" s="126" t="s">
        <v>4252</v>
      </c>
      <c r="G784" s="126" t="s">
        <v>4283</v>
      </c>
      <c r="H784" s="162">
        <v>46235</v>
      </c>
      <c r="I784" s="126">
        <v>1</v>
      </c>
      <c r="J784" s="141" t="s">
        <v>764</v>
      </c>
      <c r="K784" s="159" t="s">
        <v>4312</v>
      </c>
      <c r="L784" s="126">
        <v>5</v>
      </c>
      <c r="M784" s="126">
        <v>0</v>
      </c>
      <c r="N784" s="159" t="s">
        <v>616</v>
      </c>
      <c r="O784" s="126">
        <v>1</v>
      </c>
      <c r="S784" s="444">
        <v>4</v>
      </c>
      <c r="T784" s="444">
        <v>4.5</v>
      </c>
      <c r="U784" s="444">
        <v>22.5</v>
      </c>
      <c r="Y784" s="126">
        <v>1</v>
      </c>
      <c r="Z784" s="126">
        <v>8</v>
      </c>
      <c r="AA784" s="126">
        <v>2026</v>
      </c>
      <c r="AB784" s="126">
        <v>1</v>
      </c>
    </row>
    <row r="785" spans="3:28" ht="21.95" customHeight="1">
      <c r="C785" s="126">
        <v>778</v>
      </c>
      <c r="D785" s="126">
        <v>179</v>
      </c>
      <c r="F785" s="126" t="s">
        <v>4252</v>
      </c>
      <c r="G785" s="126" t="s">
        <v>4283</v>
      </c>
      <c r="H785" s="162">
        <v>46235</v>
      </c>
      <c r="I785" s="126">
        <v>1</v>
      </c>
      <c r="J785" s="141" t="s">
        <v>776</v>
      </c>
      <c r="K785" s="159" t="s">
        <v>4316</v>
      </c>
      <c r="L785" s="126">
        <v>2</v>
      </c>
      <c r="M785" s="126">
        <v>0</v>
      </c>
      <c r="N785" s="159" t="s">
        <v>570</v>
      </c>
      <c r="O785" s="126">
        <v>1</v>
      </c>
      <c r="S785" s="444">
        <v>4.09</v>
      </c>
      <c r="T785" s="444">
        <v>4.59</v>
      </c>
      <c r="U785" s="444">
        <v>9.18</v>
      </c>
      <c r="Y785" s="126">
        <v>1</v>
      </c>
      <c r="Z785" s="126">
        <v>8</v>
      </c>
      <c r="AA785" s="126">
        <v>2026</v>
      </c>
      <c r="AB785" s="126">
        <v>1</v>
      </c>
    </row>
    <row r="786" spans="3:28" ht="21.95" customHeight="1">
      <c r="C786" s="482">
        <v>779</v>
      </c>
      <c r="D786" s="482">
        <v>179</v>
      </c>
      <c r="E786" s="482"/>
      <c r="F786" s="482" t="s">
        <v>4252</v>
      </c>
      <c r="G786" s="482" t="s">
        <v>4283</v>
      </c>
      <c r="H786" s="483">
        <v>46235</v>
      </c>
      <c r="I786" s="482">
        <v>1</v>
      </c>
      <c r="J786" s="484" t="s">
        <v>716</v>
      </c>
      <c r="K786" s="485" t="s">
        <v>4320</v>
      </c>
      <c r="L786" s="482">
        <v>980</v>
      </c>
      <c r="M786" s="482">
        <v>0</v>
      </c>
      <c r="N786" s="485" t="s">
        <v>1319</v>
      </c>
      <c r="O786" s="482">
        <v>4500</v>
      </c>
      <c r="P786" s="482"/>
      <c r="Q786" s="486"/>
      <c r="R786" s="486"/>
      <c r="S786" s="486">
        <v>1E-3</v>
      </c>
      <c r="T786" s="486">
        <v>1E-3</v>
      </c>
      <c r="U786" s="486">
        <v>0.98</v>
      </c>
      <c r="V786" s="482"/>
      <c r="W786" s="482"/>
      <c r="X786" s="482"/>
      <c r="Y786" s="482">
        <v>1</v>
      </c>
      <c r="Z786" s="482">
        <v>8</v>
      </c>
      <c r="AA786" s="482">
        <v>2026</v>
      </c>
      <c r="AB786" s="482">
        <v>1</v>
      </c>
    </row>
    <row r="787" spans="3:28" ht="21.95" customHeight="1">
      <c r="C787" s="126">
        <v>780</v>
      </c>
      <c r="D787" s="126">
        <v>179</v>
      </c>
      <c r="F787" s="126" t="s">
        <v>4252</v>
      </c>
      <c r="G787" s="126" t="s">
        <v>4283</v>
      </c>
      <c r="H787" s="162">
        <v>46235</v>
      </c>
      <c r="I787" s="126">
        <v>1</v>
      </c>
      <c r="J787" s="141" t="s">
        <v>750</v>
      </c>
      <c r="K787" s="159" t="s">
        <v>4321</v>
      </c>
      <c r="L787" s="126">
        <v>3</v>
      </c>
      <c r="M787" s="126">
        <v>0</v>
      </c>
      <c r="N787" s="159" t="s">
        <v>792</v>
      </c>
      <c r="O787" s="126">
        <v>20</v>
      </c>
      <c r="S787" s="444">
        <v>4.1500000000000004</v>
      </c>
      <c r="T787" s="444">
        <v>4.5</v>
      </c>
      <c r="U787" s="444">
        <v>13.5</v>
      </c>
      <c r="Y787" s="126">
        <v>1</v>
      </c>
      <c r="Z787" s="126">
        <v>8</v>
      </c>
      <c r="AA787" s="126">
        <v>2026</v>
      </c>
      <c r="AB787" s="126">
        <v>1</v>
      </c>
    </row>
    <row r="788" spans="3:28" ht="21.95" customHeight="1">
      <c r="C788" s="126">
        <v>781</v>
      </c>
      <c r="D788" s="126">
        <v>180</v>
      </c>
      <c r="F788" s="126" t="s">
        <v>4252</v>
      </c>
      <c r="G788" s="126" t="s">
        <v>4325</v>
      </c>
      <c r="H788" s="162">
        <v>46235</v>
      </c>
      <c r="I788" s="126">
        <v>1</v>
      </c>
      <c r="J788" s="141" t="s">
        <v>1311</v>
      </c>
      <c r="K788" s="159" t="s">
        <v>4327</v>
      </c>
      <c r="L788" s="126">
        <v>2</v>
      </c>
      <c r="M788" s="126">
        <v>0</v>
      </c>
      <c r="N788" s="159" t="s">
        <v>1133</v>
      </c>
      <c r="O788" s="126">
        <v>1</v>
      </c>
      <c r="S788" s="444">
        <v>0.78</v>
      </c>
      <c r="T788" s="444">
        <v>1</v>
      </c>
      <c r="U788" s="444">
        <v>2</v>
      </c>
      <c r="Y788" s="126">
        <v>1</v>
      </c>
      <c r="Z788" s="126">
        <v>8</v>
      </c>
      <c r="AA788" s="126">
        <v>2026</v>
      </c>
      <c r="AB788" s="126">
        <v>1</v>
      </c>
    </row>
    <row r="789" spans="3:28" ht="21.95" customHeight="1">
      <c r="C789" s="126">
        <v>782</v>
      </c>
      <c r="D789" s="126">
        <v>180</v>
      </c>
      <c r="F789" s="126" t="s">
        <v>4252</v>
      </c>
      <c r="G789" s="126" t="s">
        <v>4325</v>
      </c>
      <c r="H789" s="162">
        <v>46235</v>
      </c>
      <c r="I789" s="126">
        <v>1</v>
      </c>
      <c r="J789" s="141" t="s">
        <v>630</v>
      </c>
      <c r="K789" s="159" t="s">
        <v>4331</v>
      </c>
      <c r="L789" s="126">
        <v>5</v>
      </c>
      <c r="M789" s="126">
        <v>0</v>
      </c>
      <c r="N789" s="159" t="s">
        <v>543</v>
      </c>
      <c r="O789" s="126">
        <v>12</v>
      </c>
      <c r="S789" s="444">
        <v>0.27</v>
      </c>
      <c r="T789" s="444">
        <v>0.38</v>
      </c>
      <c r="U789" s="444">
        <v>1.9</v>
      </c>
      <c r="Y789" s="126">
        <v>1</v>
      </c>
      <c r="Z789" s="126">
        <v>8</v>
      </c>
      <c r="AA789" s="126">
        <v>2026</v>
      </c>
      <c r="AB789" s="126">
        <v>1</v>
      </c>
    </row>
    <row r="790" spans="3:28" ht="21.95" customHeight="1">
      <c r="C790" s="126">
        <v>783</v>
      </c>
      <c r="D790" s="126">
        <v>180</v>
      </c>
      <c r="F790" s="126" t="s">
        <v>4252</v>
      </c>
      <c r="G790" s="126" t="s">
        <v>4325</v>
      </c>
      <c r="H790" s="162">
        <v>46235</v>
      </c>
      <c r="I790" s="126">
        <v>1</v>
      </c>
      <c r="J790" s="141" t="s">
        <v>2025</v>
      </c>
      <c r="K790" s="159" t="s">
        <v>4335</v>
      </c>
      <c r="L790" s="126">
        <v>10</v>
      </c>
      <c r="M790" s="126">
        <v>0</v>
      </c>
      <c r="N790" s="159" t="s">
        <v>2342</v>
      </c>
      <c r="O790" s="126">
        <v>50</v>
      </c>
      <c r="S790" s="444">
        <v>0.1</v>
      </c>
      <c r="T790" s="444">
        <v>0.11</v>
      </c>
      <c r="U790" s="444">
        <v>1.1000000000000001</v>
      </c>
      <c r="Y790" s="126">
        <v>1</v>
      </c>
      <c r="Z790" s="126">
        <v>8</v>
      </c>
      <c r="AA790" s="126">
        <v>2026</v>
      </c>
      <c r="AB790" s="126">
        <v>1</v>
      </c>
    </row>
    <row r="791" spans="3:28" ht="21.95" customHeight="1">
      <c r="C791" s="126">
        <v>784</v>
      </c>
      <c r="D791" s="126">
        <v>180</v>
      </c>
      <c r="F791" s="126" t="s">
        <v>4252</v>
      </c>
      <c r="G791" s="126" t="s">
        <v>4325</v>
      </c>
      <c r="H791" s="162">
        <v>46235</v>
      </c>
      <c r="I791" s="126">
        <v>1</v>
      </c>
      <c r="J791" s="141" t="s">
        <v>4205</v>
      </c>
      <c r="K791" s="159" t="s">
        <v>4339</v>
      </c>
      <c r="L791" s="126">
        <v>20</v>
      </c>
      <c r="M791" s="126">
        <v>0</v>
      </c>
      <c r="N791" s="159" t="s">
        <v>2342</v>
      </c>
      <c r="O791" s="126">
        <v>80</v>
      </c>
      <c r="S791" s="444">
        <v>0.43</v>
      </c>
      <c r="T791" s="444">
        <v>0.63</v>
      </c>
      <c r="U791" s="444">
        <v>12.6</v>
      </c>
      <c r="Y791" s="126">
        <v>1</v>
      </c>
      <c r="Z791" s="126">
        <v>8</v>
      </c>
      <c r="AA791" s="126">
        <v>2026</v>
      </c>
      <c r="AB791" s="126">
        <v>1</v>
      </c>
    </row>
    <row r="792" spans="3:28" ht="24.75" customHeight="1">
      <c r="C792" s="126">
        <v>785</v>
      </c>
      <c r="D792" s="126">
        <v>180</v>
      </c>
      <c r="F792" s="126" t="s">
        <v>4252</v>
      </c>
      <c r="G792" s="126" t="s">
        <v>4325</v>
      </c>
      <c r="H792" s="162">
        <v>46235</v>
      </c>
      <c r="I792" s="126">
        <v>1</v>
      </c>
      <c r="J792" s="141" t="s">
        <v>4216</v>
      </c>
      <c r="K792" s="159" t="s">
        <v>4343</v>
      </c>
      <c r="L792" s="126">
        <v>2</v>
      </c>
      <c r="M792" s="126">
        <v>0</v>
      </c>
      <c r="N792" s="159" t="s">
        <v>543</v>
      </c>
      <c r="O792" s="126">
        <v>1</v>
      </c>
      <c r="S792" s="444">
        <v>0.75</v>
      </c>
      <c r="T792" s="444">
        <v>1</v>
      </c>
      <c r="U792" s="444">
        <v>2</v>
      </c>
      <c r="Y792" s="126">
        <v>1</v>
      </c>
      <c r="Z792" s="126">
        <v>8</v>
      </c>
      <c r="AA792" s="126">
        <v>2026</v>
      </c>
      <c r="AB792" s="126">
        <v>1</v>
      </c>
    </row>
    <row r="793" spans="3:28" ht="21.95" customHeight="1">
      <c r="C793" s="126">
        <v>786</v>
      </c>
      <c r="D793" s="126">
        <v>180</v>
      </c>
      <c r="F793" s="126" t="s">
        <v>4252</v>
      </c>
      <c r="G793" s="126" t="s">
        <v>4325</v>
      </c>
      <c r="H793" s="162">
        <v>46235</v>
      </c>
      <c r="I793" s="126">
        <v>1</v>
      </c>
      <c r="J793" s="141" t="s">
        <v>2475</v>
      </c>
      <c r="K793" s="159" t="s">
        <v>4347</v>
      </c>
      <c r="L793" s="126">
        <v>10</v>
      </c>
      <c r="M793" s="126">
        <v>0</v>
      </c>
      <c r="N793" s="159" t="s">
        <v>543</v>
      </c>
      <c r="O793" s="126">
        <v>1</v>
      </c>
      <c r="S793" s="444">
        <v>0.25</v>
      </c>
      <c r="T793" s="444">
        <v>0.5</v>
      </c>
      <c r="U793" s="444">
        <v>5</v>
      </c>
      <c r="Y793" s="126">
        <v>1</v>
      </c>
      <c r="Z793" s="126">
        <v>8</v>
      </c>
      <c r="AA793" s="126">
        <v>2026</v>
      </c>
      <c r="AB793" s="126">
        <v>1</v>
      </c>
    </row>
    <row r="794" spans="3:28" ht="21.95" customHeight="1">
      <c r="C794" s="126">
        <v>787</v>
      </c>
      <c r="D794" s="126">
        <v>180</v>
      </c>
      <c r="F794" s="126" t="s">
        <v>4252</v>
      </c>
      <c r="G794" s="126" t="s">
        <v>4325</v>
      </c>
      <c r="H794" s="162">
        <v>46235</v>
      </c>
      <c r="I794" s="126">
        <v>1</v>
      </c>
      <c r="J794" s="141" t="s">
        <v>746</v>
      </c>
      <c r="K794" s="159" t="s">
        <v>4351</v>
      </c>
      <c r="L794" s="126">
        <v>5</v>
      </c>
      <c r="M794" s="126">
        <v>0</v>
      </c>
      <c r="N794" s="159" t="s">
        <v>792</v>
      </c>
      <c r="O794" s="126">
        <v>20</v>
      </c>
      <c r="S794" s="444">
        <v>4.25</v>
      </c>
      <c r="T794" s="444">
        <v>4.5</v>
      </c>
      <c r="U794" s="444">
        <v>22.5</v>
      </c>
      <c r="Y794" s="126">
        <v>1</v>
      </c>
      <c r="Z794" s="126">
        <v>8</v>
      </c>
      <c r="AA794" s="126">
        <v>2026</v>
      </c>
      <c r="AB794" s="126">
        <v>1</v>
      </c>
    </row>
    <row r="795" spans="3:28" ht="21.95" customHeight="1">
      <c r="C795" s="126">
        <v>788</v>
      </c>
      <c r="D795" s="126">
        <v>180</v>
      </c>
      <c r="F795" s="126" t="s">
        <v>4252</v>
      </c>
      <c r="G795" s="126" t="s">
        <v>4325</v>
      </c>
      <c r="H795" s="162">
        <v>46235</v>
      </c>
      <c r="I795" s="126">
        <v>1</v>
      </c>
      <c r="J795" s="141" t="s">
        <v>2487</v>
      </c>
      <c r="K795" s="159" t="s">
        <v>4355</v>
      </c>
      <c r="L795" s="126">
        <v>8</v>
      </c>
      <c r="M795" s="126">
        <v>0</v>
      </c>
      <c r="N795" s="159" t="s">
        <v>2471</v>
      </c>
      <c r="O795" s="126">
        <v>35</v>
      </c>
      <c r="S795" s="444">
        <v>0.34</v>
      </c>
      <c r="T795" s="444">
        <v>0.63</v>
      </c>
      <c r="U795" s="444">
        <v>5.04</v>
      </c>
      <c r="Y795" s="126">
        <v>1</v>
      </c>
      <c r="Z795" s="126">
        <v>8</v>
      </c>
      <c r="AA795" s="126">
        <v>2026</v>
      </c>
      <c r="AB795" s="126">
        <v>1</v>
      </c>
    </row>
    <row r="796" spans="3:28" ht="21.95" customHeight="1">
      <c r="C796" s="126">
        <v>789</v>
      </c>
      <c r="D796" s="126">
        <v>180</v>
      </c>
      <c r="F796" s="126" t="s">
        <v>4252</v>
      </c>
      <c r="G796" s="126" t="s">
        <v>4325</v>
      </c>
      <c r="H796" s="162">
        <v>46235</v>
      </c>
      <c r="I796" s="126">
        <v>1</v>
      </c>
      <c r="J796" s="141" t="s">
        <v>625</v>
      </c>
      <c r="K796" s="159" t="s">
        <v>4359</v>
      </c>
      <c r="L796" s="126">
        <v>3</v>
      </c>
      <c r="M796" s="126">
        <v>0</v>
      </c>
      <c r="N796" s="159" t="s">
        <v>616</v>
      </c>
      <c r="O796" s="126">
        <v>1</v>
      </c>
      <c r="S796" s="444">
        <v>2</v>
      </c>
      <c r="T796" s="444">
        <v>2.5</v>
      </c>
      <c r="U796" s="444">
        <v>7.5</v>
      </c>
      <c r="Y796" s="126">
        <v>1</v>
      </c>
      <c r="Z796" s="126">
        <v>8</v>
      </c>
      <c r="AA796" s="126">
        <v>2026</v>
      </c>
      <c r="AB796" s="126">
        <v>1</v>
      </c>
    </row>
    <row r="797" spans="3:28" ht="21.95" customHeight="1">
      <c r="C797" s="126">
        <v>790</v>
      </c>
      <c r="D797" s="126">
        <v>180</v>
      </c>
      <c r="F797" s="126" t="s">
        <v>4252</v>
      </c>
      <c r="G797" s="126" t="s">
        <v>4325</v>
      </c>
      <c r="H797" s="162">
        <v>46235</v>
      </c>
      <c r="I797" s="126">
        <v>1</v>
      </c>
      <c r="J797" s="141" t="s">
        <v>2469</v>
      </c>
      <c r="K797" s="159" t="s">
        <v>4363</v>
      </c>
      <c r="L797" s="126">
        <v>6</v>
      </c>
      <c r="M797" s="126">
        <v>0</v>
      </c>
      <c r="N797" s="159" t="s">
        <v>2471</v>
      </c>
      <c r="O797" s="126">
        <v>35</v>
      </c>
      <c r="S797" s="444">
        <v>0.49</v>
      </c>
      <c r="T797" s="444">
        <v>0.75</v>
      </c>
      <c r="U797" s="444">
        <v>4.5</v>
      </c>
      <c r="Y797" s="126">
        <v>1</v>
      </c>
      <c r="Z797" s="126">
        <v>8</v>
      </c>
      <c r="AA797" s="126">
        <v>2026</v>
      </c>
      <c r="AB797" s="126">
        <v>1</v>
      </c>
    </row>
    <row r="798" spans="3:28" ht="21.95" customHeight="1">
      <c r="C798" s="126">
        <v>791</v>
      </c>
      <c r="D798" s="126">
        <v>180</v>
      </c>
      <c r="F798" s="126" t="s">
        <v>4252</v>
      </c>
      <c r="G798" s="126" t="s">
        <v>4325</v>
      </c>
      <c r="H798" s="162">
        <v>46235</v>
      </c>
      <c r="I798" s="126">
        <v>1</v>
      </c>
      <c r="J798" s="141" t="s">
        <v>1403</v>
      </c>
      <c r="K798" s="159" t="s">
        <v>4367</v>
      </c>
      <c r="L798" s="126">
        <v>5</v>
      </c>
      <c r="M798" s="126">
        <v>0</v>
      </c>
      <c r="N798" s="159" t="s">
        <v>2061</v>
      </c>
      <c r="O798" s="126">
        <v>12</v>
      </c>
      <c r="S798" s="444">
        <v>0.13</v>
      </c>
      <c r="T798" s="444">
        <v>0.25</v>
      </c>
      <c r="U798" s="444">
        <v>1.25</v>
      </c>
      <c r="Y798" s="126">
        <v>1</v>
      </c>
      <c r="Z798" s="126">
        <v>8</v>
      </c>
      <c r="AA798" s="126">
        <v>2026</v>
      </c>
      <c r="AB798" s="126">
        <v>1</v>
      </c>
    </row>
    <row r="799" spans="3:28" ht="21.95" customHeight="1">
      <c r="C799" s="126">
        <v>792</v>
      </c>
      <c r="D799" s="126">
        <v>180</v>
      </c>
      <c r="F799" s="126" t="s">
        <v>4252</v>
      </c>
      <c r="G799" s="126" t="s">
        <v>4325</v>
      </c>
      <c r="H799" s="162">
        <v>46235</v>
      </c>
      <c r="I799" s="126">
        <v>1</v>
      </c>
      <c r="J799" s="141" t="s">
        <v>4156</v>
      </c>
      <c r="K799" s="159" t="s">
        <v>4371</v>
      </c>
      <c r="L799" s="126">
        <v>1</v>
      </c>
      <c r="M799" s="126">
        <v>0</v>
      </c>
      <c r="N799" s="159" t="s">
        <v>543</v>
      </c>
      <c r="O799" s="126">
        <v>1</v>
      </c>
      <c r="S799" s="444">
        <v>6.2</v>
      </c>
      <c r="T799" s="444">
        <v>7.5</v>
      </c>
      <c r="U799" s="444">
        <v>7.5</v>
      </c>
      <c r="Y799" s="126">
        <v>1</v>
      </c>
      <c r="Z799" s="126">
        <v>8</v>
      </c>
      <c r="AA799" s="126">
        <v>2026</v>
      </c>
      <c r="AB799" s="126">
        <v>1</v>
      </c>
    </row>
    <row r="800" spans="3:28" ht="21.95" customHeight="1">
      <c r="C800" s="126">
        <v>793</v>
      </c>
      <c r="D800" s="126">
        <v>181</v>
      </c>
      <c r="F800" s="126" t="s">
        <v>4375</v>
      </c>
      <c r="G800" s="126" t="s">
        <v>4376</v>
      </c>
      <c r="H800" s="162">
        <v>46236</v>
      </c>
      <c r="I800" s="126">
        <v>1</v>
      </c>
      <c r="J800" s="141" t="s">
        <v>746</v>
      </c>
      <c r="K800" s="159" t="s">
        <v>4351</v>
      </c>
      <c r="L800" s="126">
        <v>2</v>
      </c>
      <c r="M800" s="126">
        <v>0</v>
      </c>
      <c r="N800" s="159" t="s">
        <v>792</v>
      </c>
      <c r="O800" s="126">
        <v>20</v>
      </c>
      <c r="S800" s="444">
        <v>4.25</v>
      </c>
      <c r="T800" s="444">
        <v>4.5</v>
      </c>
      <c r="U800" s="444">
        <v>9</v>
      </c>
      <c r="Y800" s="126">
        <v>1</v>
      </c>
      <c r="Z800" s="126">
        <v>8</v>
      </c>
      <c r="AA800" s="126">
        <v>2026</v>
      </c>
      <c r="AB800" s="126">
        <v>1</v>
      </c>
    </row>
    <row r="801" spans="3:28" ht="21.95" customHeight="1">
      <c r="C801" s="126">
        <v>794</v>
      </c>
      <c r="D801" s="126">
        <v>181</v>
      </c>
      <c r="F801" s="126" t="s">
        <v>4375</v>
      </c>
      <c r="G801" s="126" t="s">
        <v>4376</v>
      </c>
      <c r="H801" s="162">
        <v>46236</v>
      </c>
      <c r="I801" s="126">
        <v>1</v>
      </c>
      <c r="J801" s="141" t="s">
        <v>2487</v>
      </c>
      <c r="K801" s="159" t="s">
        <v>4355</v>
      </c>
      <c r="L801" s="126">
        <v>5</v>
      </c>
      <c r="M801" s="126">
        <v>0</v>
      </c>
      <c r="N801" s="159" t="s">
        <v>2471</v>
      </c>
      <c r="O801" s="126">
        <v>35</v>
      </c>
      <c r="S801" s="444">
        <v>0.34</v>
      </c>
      <c r="T801" s="444">
        <v>0.63</v>
      </c>
      <c r="U801" s="444">
        <v>3.15</v>
      </c>
      <c r="Y801" s="126">
        <v>1</v>
      </c>
      <c r="Z801" s="126">
        <v>8</v>
      </c>
      <c r="AA801" s="126">
        <v>2026</v>
      </c>
      <c r="AB801" s="126">
        <v>1</v>
      </c>
    </row>
    <row r="802" spans="3:28" ht="21.95" customHeight="1">
      <c r="C802" s="126">
        <v>795</v>
      </c>
      <c r="D802" s="126">
        <v>181</v>
      </c>
      <c r="F802" s="126" t="s">
        <v>4375</v>
      </c>
      <c r="G802" s="126" t="s">
        <v>4376</v>
      </c>
      <c r="H802" s="162">
        <v>46236</v>
      </c>
      <c r="I802" s="126">
        <v>1</v>
      </c>
      <c r="J802" s="141" t="s">
        <v>2469</v>
      </c>
      <c r="K802" s="159" t="s">
        <v>4363</v>
      </c>
      <c r="L802" s="126">
        <v>10</v>
      </c>
      <c r="M802" s="126">
        <v>0</v>
      </c>
      <c r="N802" s="159" t="s">
        <v>2471</v>
      </c>
      <c r="O802" s="126">
        <v>35</v>
      </c>
      <c r="S802" s="444">
        <v>0.49</v>
      </c>
      <c r="T802" s="444">
        <v>0.75</v>
      </c>
      <c r="U802" s="444">
        <v>7.5</v>
      </c>
      <c r="Y802" s="126">
        <v>1</v>
      </c>
      <c r="Z802" s="126">
        <v>8</v>
      </c>
      <c r="AA802" s="126">
        <v>2026</v>
      </c>
      <c r="AB802" s="126">
        <v>1</v>
      </c>
    </row>
    <row r="803" spans="3:28" ht="21.95" customHeight="1">
      <c r="C803" s="126">
        <v>796</v>
      </c>
      <c r="D803" s="126">
        <v>181</v>
      </c>
      <c r="F803" s="126" t="s">
        <v>4375</v>
      </c>
      <c r="G803" s="126" t="s">
        <v>4376</v>
      </c>
      <c r="H803" s="162">
        <v>46236</v>
      </c>
      <c r="I803" s="126">
        <v>1</v>
      </c>
      <c r="J803" s="141" t="s">
        <v>675</v>
      </c>
      <c r="K803" s="159" t="s">
        <v>4255</v>
      </c>
      <c r="L803" s="126">
        <v>1</v>
      </c>
      <c r="M803" s="126">
        <v>0</v>
      </c>
      <c r="N803" s="159" t="s">
        <v>570</v>
      </c>
      <c r="O803" s="126">
        <v>1</v>
      </c>
      <c r="S803" s="444">
        <v>27.34</v>
      </c>
      <c r="T803" s="444">
        <v>28.5</v>
      </c>
      <c r="U803" s="444">
        <v>28.5</v>
      </c>
      <c r="Y803" s="126">
        <v>1</v>
      </c>
      <c r="Z803" s="126">
        <v>8</v>
      </c>
      <c r="AA803" s="126">
        <v>2026</v>
      </c>
      <c r="AB803" s="126">
        <v>1</v>
      </c>
    </row>
    <row r="804" spans="3:28" ht="21.95" customHeight="1">
      <c r="C804" s="126">
        <v>797</v>
      </c>
      <c r="D804" s="126">
        <v>181</v>
      </c>
      <c r="F804" s="126" t="s">
        <v>4375</v>
      </c>
      <c r="G804" s="126" t="s">
        <v>4376</v>
      </c>
      <c r="H804" s="162">
        <v>46236</v>
      </c>
      <c r="I804" s="126">
        <v>1</v>
      </c>
      <c r="J804" s="141" t="s">
        <v>1521</v>
      </c>
      <c r="K804" s="159" t="s">
        <v>4390</v>
      </c>
      <c r="L804" s="126">
        <v>1</v>
      </c>
      <c r="M804" s="126">
        <v>0</v>
      </c>
      <c r="N804" s="159" t="s">
        <v>543</v>
      </c>
      <c r="O804" s="126">
        <v>1</v>
      </c>
      <c r="S804" s="444">
        <v>4.2300000000000004</v>
      </c>
      <c r="T804" s="444">
        <v>5</v>
      </c>
      <c r="U804" s="444">
        <v>5</v>
      </c>
      <c r="Y804" s="126">
        <v>1</v>
      </c>
      <c r="Z804" s="126">
        <v>8</v>
      </c>
      <c r="AA804" s="126">
        <v>2026</v>
      </c>
      <c r="AB804" s="126">
        <v>1</v>
      </c>
    </row>
    <row r="805" spans="3:28" ht="21.95" customHeight="1">
      <c r="C805" s="126">
        <v>798</v>
      </c>
      <c r="D805" s="126">
        <v>181</v>
      </c>
      <c r="F805" s="126" t="s">
        <v>4375</v>
      </c>
      <c r="G805" s="126" t="s">
        <v>4376</v>
      </c>
      <c r="H805" s="162">
        <v>46236</v>
      </c>
      <c r="I805" s="126">
        <v>1</v>
      </c>
      <c r="J805" s="141" t="s">
        <v>1922</v>
      </c>
      <c r="K805" s="159" t="s">
        <v>4394</v>
      </c>
      <c r="L805" s="126">
        <v>1</v>
      </c>
      <c r="M805" s="126">
        <v>0</v>
      </c>
      <c r="N805" s="159" t="s">
        <v>543</v>
      </c>
      <c r="O805" s="126">
        <v>1</v>
      </c>
      <c r="S805" s="444">
        <v>6.41</v>
      </c>
      <c r="T805" s="444">
        <v>7</v>
      </c>
      <c r="U805" s="444">
        <v>7</v>
      </c>
      <c r="Y805" s="126">
        <v>1</v>
      </c>
      <c r="Z805" s="126">
        <v>8</v>
      </c>
      <c r="AA805" s="126">
        <v>2026</v>
      </c>
      <c r="AB805" s="126">
        <v>1</v>
      </c>
    </row>
    <row r="806" spans="3:28" ht="21.95" customHeight="1">
      <c r="C806" s="126">
        <v>799</v>
      </c>
      <c r="D806" s="126">
        <v>181</v>
      </c>
      <c r="F806" s="126" t="s">
        <v>4375</v>
      </c>
      <c r="G806" s="126" t="s">
        <v>4376</v>
      </c>
      <c r="H806" s="162">
        <v>46236</v>
      </c>
      <c r="I806" s="126">
        <v>1</v>
      </c>
      <c r="J806" s="141" t="s">
        <v>614</v>
      </c>
      <c r="K806" s="159" t="s">
        <v>4398</v>
      </c>
      <c r="L806" s="126">
        <v>2</v>
      </c>
      <c r="M806" s="126">
        <v>0</v>
      </c>
      <c r="N806" s="159" t="s">
        <v>616</v>
      </c>
      <c r="O806" s="126">
        <v>1</v>
      </c>
      <c r="S806" s="444">
        <v>12</v>
      </c>
      <c r="T806" s="444">
        <v>12.5</v>
      </c>
      <c r="U806" s="444">
        <v>25</v>
      </c>
      <c r="Y806" s="126">
        <v>1</v>
      </c>
      <c r="Z806" s="126">
        <v>8</v>
      </c>
      <c r="AA806" s="126">
        <v>2026</v>
      </c>
      <c r="AB806" s="126">
        <v>1</v>
      </c>
    </row>
    <row r="807" spans="3:28" ht="21.95" customHeight="1">
      <c r="C807" s="126">
        <v>800</v>
      </c>
      <c r="D807" s="126">
        <v>181</v>
      </c>
      <c r="F807" s="126" t="s">
        <v>4375</v>
      </c>
      <c r="G807" s="126" t="s">
        <v>4376</v>
      </c>
      <c r="H807" s="162">
        <v>46236</v>
      </c>
      <c r="I807" s="126">
        <v>1</v>
      </c>
      <c r="J807" s="141" t="s">
        <v>779</v>
      </c>
      <c r="K807" s="159" t="s">
        <v>4275</v>
      </c>
      <c r="L807" s="126">
        <v>1</v>
      </c>
      <c r="M807" s="126">
        <v>0</v>
      </c>
      <c r="N807" s="159" t="s">
        <v>570</v>
      </c>
      <c r="O807" s="126">
        <v>1</v>
      </c>
      <c r="S807" s="444">
        <v>4.92</v>
      </c>
      <c r="T807" s="444">
        <v>5.4</v>
      </c>
      <c r="U807" s="444">
        <v>5.4</v>
      </c>
      <c r="Y807" s="126">
        <v>1</v>
      </c>
      <c r="Z807" s="126">
        <v>8</v>
      </c>
      <c r="AA807" s="126">
        <v>2026</v>
      </c>
      <c r="AB807" s="126">
        <v>1</v>
      </c>
    </row>
    <row r="808" spans="3:28" ht="21.95" customHeight="1">
      <c r="C808" s="126">
        <v>801</v>
      </c>
      <c r="D808" s="126">
        <v>182</v>
      </c>
      <c r="F808" s="126" t="s">
        <v>4375</v>
      </c>
      <c r="G808" s="126" t="s">
        <v>4405</v>
      </c>
      <c r="H808" s="162">
        <v>46236</v>
      </c>
      <c r="I808" s="126">
        <v>1</v>
      </c>
      <c r="J808" s="141" t="s">
        <v>1131</v>
      </c>
      <c r="K808" s="159" t="s">
        <v>4407</v>
      </c>
      <c r="L808" s="126">
        <v>2</v>
      </c>
      <c r="M808" s="126">
        <v>0</v>
      </c>
      <c r="N808" s="159" t="s">
        <v>1133</v>
      </c>
      <c r="O808" s="126">
        <v>1</v>
      </c>
      <c r="S808" s="444">
        <v>1.35</v>
      </c>
      <c r="T808" s="444">
        <v>1.75</v>
      </c>
      <c r="U808" s="444">
        <v>3.5</v>
      </c>
      <c r="Y808" s="126">
        <v>1</v>
      </c>
      <c r="Z808" s="126">
        <v>8</v>
      </c>
      <c r="AA808" s="126">
        <v>2026</v>
      </c>
      <c r="AB808" s="126">
        <v>1</v>
      </c>
    </row>
    <row r="809" spans="3:28" ht="21.95" customHeight="1">
      <c r="C809" s="126">
        <v>802</v>
      </c>
      <c r="D809" s="126">
        <v>182</v>
      </c>
      <c r="F809" s="126" t="s">
        <v>4375</v>
      </c>
      <c r="G809" s="126" t="s">
        <v>4405</v>
      </c>
      <c r="H809" s="162">
        <v>46236</v>
      </c>
      <c r="I809" s="126">
        <v>1</v>
      </c>
      <c r="J809" s="141" t="s">
        <v>2031</v>
      </c>
      <c r="K809" s="159" t="s">
        <v>4411</v>
      </c>
      <c r="L809" s="126">
        <v>10</v>
      </c>
      <c r="M809" s="126">
        <v>0</v>
      </c>
      <c r="N809" s="159" t="s">
        <v>2342</v>
      </c>
      <c r="O809" s="126">
        <v>50</v>
      </c>
      <c r="S809" s="444">
        <v>0.18</v>
      </c>
      <c r="T809" s="444">
        <v>0.19</v>
      </c>
      <c r="U809" s="444">
        <v>1.9</v>
      </c>
      <c r="Y809" s="126">
        <v>1</v>
      </c>
      <c r="Z809" s="126">
        <v>8</v>
      </c>
      <c r="AA809" s="126">
        <v>2026</v>
      </c>
      <c r="AB809" s="126">
        <v>1</v>
      </c>
    </row>
    <row r="810" spans="3:28" ht="21.95" customHeight="1">
      <c r="C810" s="126">
        <v>803</v>
      </c>
      <c r="D810" s="126">
        <v>182</v>
      </c>
      <c r="F810" s="126" t="s">
        <v>4375</v>
      </c>
      <c r="G810" s="126" t="s">
        <v>4405</v>
      </c>
      <c r="H810" s="162">
        <v>46236</v>
      </c>
      <c r="I810" s="126">
        <v>1</v>
      </c>
      <c r="J810" s="141" t="s">
        <v>2475</v>
      </c>
      <c r="K810" s="159" t="s">
        <v>4347</v>
      </c>
      <c r="L810" s="126">
        <v>4</v>
      </c>
      <c r="M810" s="126">
        <v>0</v>
      </c>
      <c r="N810" s="159" t="s">
        <v>543</v>
      </c>
      <c r="O810" s="126">
        <v>1</v>
      </c>
      <c r="S810" s="444">
        <v>0.25</v>
      </c>
      <c r="T810" s="444">
        <v>0.5</v>
      </c>
      <c r="U810" s="444">
        <v>2</v>
      </c>
      <c r="Y810" s="126">
        <v>1</v>
      </c>
      <c r="Z810" s="126">
        <v>8</v>
      </c>
      <c r="AA810" s="126">
        <v>2026</v>
      </c>
      <c r="AB810" s="126">
        <v>1</v>
      </c>
    </row>
    <row r="811" spans="3:28" ht="21.95" customHeight="1">
      <c r="C811" s="126">
        <v>804</v>
      </c>
      <c r="D811" s="126">
        <v>182</v>
      </c>
      <c r="F811" s="126" t="s">
        <v>4375</v>
      </c>
      <c r="G811" s="126" t="s">
        <v>4405</v>
      </c>
      <c r="H811" s="162">
        <v>46236</v>
      </c>
      <c r="I811" s="126">
        <v>1</v>
      </c>
      <c r="J811" s="141" t="s">
        <v>724</v>
      </c>
      <c r="K811" s="159" t="s">
        <v>4418</v>
      </c>
      <c r="L811" s="126">
        <v>1</v>
      </c>
      <c r="M811" s="126">
        <v>0</v>
      </c>
      <c r="N811" s="159" t="s">
        <v>4419</v>
      </c>
      <c r="O811" s="126">
        <v>1</v>
      </c>
      <c r="S811" s="444">
        <v>4</v>
      </c>
      <c r="T811" s="444">
        <v>4</v>
      </c>
      <c r="U811" s="444">
        <v>4</v>
      </c>
      <c r="Y811" s="126">
        <v>1</v>
      </c>
      <c r="Z811" s="126">
        <v>8</v>
      </c>
      <c r="AA811" s="126">
        <v>2026</v>
      </c>
      <c r="AB811" s="126">
        <v>1</v>
      </c>
    </row>
    <row r="812" spans="3:28" ht="21.95" customHeight="1">
      <c r="C812" s="126">
        <v>805</v>
      </c>
      <c r="D812" s="126">
        <v>182</v>
      </c>
      <c r="F812" s="126" t="s">
        <v>4375</v>
      </c>
      <c r="G812" s="126" t="s">
        <v>4405</v>
      </c>
      <c r="H812" s="162">
        <v>46236</v>
      </c>
      <c r="I812" s="126">
        <v>1</v>
      </c>
      <c r="J812" s="141" t="s">
        <v>4205</v>
      </c>
      <c r="K812" s="159" t="s">
        <v>4339</v>
      </c>
      <c r="L812" s="126">
        <v>40</v>
      </c>
      <c r="M812" s="126">
        <v>0</v>
      </c>
      <c r="N812" s="159" t="s">
        <v>2342</v>
      </c>
      <c r="O812" s="126">
        <v>80</v>
      </c>
      <c r="S812" s="444">
        <v>0.43</v>
      </c>
      <c r="T812" s="444">
        <v>0.63</v>
      </c>
      <c r="U812" s="444">
        <v>25.2</v>
      </c>
      <c r="Y812" s="126">
        <v>1</v>
      </c>
      <c r="Z812" s="126">
        <v>8</v>
      </c>
      <c r="AA812" s="126">
        <v>2026</v>
      </c>
      <c r="AB812" s="126">
        <v>1</v>
      </c>
    </row>
    <row r="813" spans="3:28" ht="21.95" customHeight="1">
      <c r="C813" s="126">
        <v>806</v>
      </c>
      <c r="D813" s="126">
        <v>182</v>
      </c>
      <c r="F813" s="126" t="s">
        <v>4375</v>
      </c>
      <c r="G813" s="126" t="s">
        <v>4405</v>
      </c>
      <c r="H813" s="162">
        <v>46236</v>
      </c>
      <c r="I813" s="126">
        <v>1</v>
      </c>
      <c r="J813" s="141" t="s">
        <v>4239</v>
      </c>
      <c r="K813" s="159" t="s">
        <v>4426</v>
      </c>
      <c r="L813" s="126">
        <v>5</v>
      </c>
      <c r="M813" s="126">
        <v>0</v>
      </c>
      <c r="N813" s="159" t="s">
        <v>543</v>
      </c>
      <c r="O813" s="126">
        <v>10</v>
      </c>
      <c r="S813" s="444">
        <v>1.2</v>
      </c>
      <c r="T813" s="444">
        <v>1.3</v>
      </c>
      <c r="U813" s="444">
        <v>6.5</v>
      </c>
      <c r="Y813" s="126">
        <v>1</v>
      </c>
      <c r="Z813" s="126">
        <v>8</v>
      </c>
      <c r="AA813" s="126">
        <v>2026</v>
      </c>
      <c r="AB813" s="126">
        <v>1</v>
      </c>
    </row>
    <row r="814" spans="3:28" ht="21.95" customHeight="1">
      <c r="C814" s="126">
        <v>807</v>
      </c>
      <c r="D814" s="126">
        <v>183</v>
      </c>
      <c r="F814" s="126" t="s">
        <v>4375</v>
      </c>
      <c r="G814" s="126" t="s">
        <v>4430</v>
      </c>
      <c r="H814" s="162">
        <v>46236</v>
      </c>
      <c r="I814" s="126">
        <v>1</v>
      </c>
      <c r="J814" s="141" t="s">
        <v>2705</v>
      </c>
      <c r="K814" s="159" t="s">
        <v>4432</v>
      </c>
      <c r="L814" s="126">
        <v>50</v>
      </c>
      <c r="M814" s="126">
        <v>0</v>
      </c>
      <c r="N814" s="159" t="s">
        <v>2707</v>
      </c>
      <c r="O814" s="126">
        <v>100</v>
      </c>
      <c r="S814" s="444">
        <v>0.03</v>
      </c>
      <c r="T814" s="444">
        <v>0.03</v>
      </c>
      <c r="U814" s="444">
        <v>1.5</v>
      </c>
      <c r="Y814" s="126">
        <v>1</v>
      </c>
      <c r="Z814" s="126">
        <v>8</v>
      </c>
      <c r="AA814" s="126">
        <v>2026</v>
      </c>
      <c r="AB814" s="126">
        <v>1</v>
      </c>
    </row>
    <row r="815" spans="3:28" ht="21.95" customHeight="1">
      <c r="C815" s="126">
        <v>808</v>
      </c>
      <c r="D815" s="126">
        <v>183</v>
      </c>
      <c r="F815" s="126" t="s">
        <v>4375</v>
      </c>
      <c r="G815" s="126" t="s">
        <v>4430</v>
      </c>
      <c r="H815" s="162">
        <v>46236</v>
      </c>
      <c r="I815" s="126">
        <v>1</v>
      </c>
      <c r="J815" s="141" t="s">
        <v>750</v>
      </c>
      <c r="K815" s="159" t="s">
        <v>4321</v>
      </c>
      <c r="L815" s="126">
        <v>5</v>
      </c>
      <c r="M815" s="126">
        <v>0</v>
      </c>
      <c r="N815" s="159" t="s">
        <v>792</v>
      </c>
      <c r="O815" s="126">
        <v>20</v>
      </c>
      <c r="S815" s="444">
        <v>4.1500000000000004</v>
      </c>
      <c r="T815" s="444">
        <v>4.5</v>
      </c>
      <c r="U815" s="444">
        <v>22.5</v>
      </c>
      <c r="Y815" s="126">
        <v>1</v>
      </c>
      <c r="Z815" s="126">
        <v>8</v>
      </c>
      <c r="AA815" s="126">
        <v>2026</v>
      </c>
      <c r="AB815" s="126">
        <v>1</v>
      </c>
    </row>
    <row r="816" spans="3:28" ht="21.95" customHeight="1">
      <c r="C816" s="126">
        <v>809</v>
      </c>
      <c r="D816" s="126">
        <v>183</v>
      </c>
      <c r="F816" s="126" t="s">
        <v>4375</v>
      </c>
      <c r="G816" s="126" t="s">
        <v>4430</v>
      </c>
      <c r="H816" s="162">
        <v>46236</v>
      </c>
      <c r="I816" s="126">
        <v>1</v>
      </c>
      <c r="J816" s="141" t="s">
        <v>2487</v>
      </c>
      <c r="K816" s="159" t="s">
        <v>4355</v>
      </c>
      <c r="L816" s="126">
        <v>5</v>
      </c>
      <c r="M816" s="126">
        <v>0</v>
      </c>
      <c r="N816" s="159" t="s">
        <v>2471</v>
      </c>
      <c r="O816" s="126">
        <v>35</v>
      </c>
      <c r="S816" s="444">
        <v>0.34</v>
      </c>
      <c r="T816" s="444">
        <v>0.63</v>
      </c>
      <c r="U816" s="444">
        <v>3.15</v>
      </c>
      <c r="Y816" s="126">
        <v>1</v>
      </c>
      <c r="Z816" s="126">
        <v>8</v>
      </c>
      <c r="AA816" s="126">
        <v>2026</v>
      </c>
      <c r="AB816" s="126">
        <v>1</v>
      </c>
    </row>
    <row r="817" spans="3:28" ht="21.95" customHeight="1">
      <c r="C817" s="126">
        <v>810</v>
      </c>
      <c r="D817" s="126">
        <v>183</v>
      </c>
      <c r="F817" s="126" t="s">
        <v>4375</v>
      </c>
      <c r="G817" s="126" t="s">
        <v>4430</v>
      </c>
      <c r="H817" s="162">
        <v>46236</v>
      </c>
      <c r="I817" s="126">
        <v>1</v>
      </c>
      <c r="J817" s="141" t="s">
        <v>759</v>
      </c>
      <c r="K817" s="159" t="s">
        <v>4442</v>
      </c>
      <c r="L817" s="126">
        <v>3</v>
      </c>
      <c r="M817" s="126">
        <v>0</v>
      </c>
      <c r="N817" s="159" t="s">
        <v>616</v>
      </c>
      <c r="O817" s="126">
        <v>1</v>
      </c>
      <c r="S817" s="444">
        <v>1</v>
      </c>
      <c r="T817" s="444">
        <v>1.5</v>
      </c>
      <c r="U817" s="444">
        <v>4.5</v>
      </c>
      <c r="Y817" s="126">
        <v>1</v>
      </c>
      <c r="Z817" s="126">
        <v>8</v>
      </c>
      <c r="AA817" s="126">
        <v>2026</v>
      </c>
      <c r="AB817" s="126">
        <v>1</v>
      </c>
    </row>
    <row r="818" spans="3:28" ht="21.95" customHeight="1">
      <c r="C818" s="126">
        <v>811</v>
      </c>
      <c r="D818" s="126">
        <v>183</v>
      </c>
      <c r="F818" s="126" t="s">
        <v>4375</v>
      </c>
      <c r="G818" s="126" t="s">
        <v>4430</v>
      </c>
      <c r="H818" s="162">
        <v>46236</v>
      </c>
      <c r="I818" s="126">
        <v>1</v>
      </c>
      <c r="J818" s="141" t="s">
        <v>767</v>
      </c>
      <c r="K818" s="159" t="s">
        <v>4446</v>
      </c>
      <c r="L818" s="126">
        <v>2</v>
      </c>
      <c r="M818" s="126">
        <v>0</v>
      </c>
      <c r="N818" s="159" t="s">
        <v>616</v>
      </c>
      <c r="O818" s="126">
        <v>1</v>
      </c>
      <c r="S818" s="444">
        <v>6</v>
      </c>
      <c r="T818" s="444">
        <v>6.5</v>
      </c>
      <c r="U818" s="444">
        <v>13</v>
      </c>
      <c r="Y818" s="126">
        <v>1</v>
      </c>
      <c r="Z818" s="126">
        <v>8</v>
      </c>
      <c r="AA818" s="126">
        <v>2026</v>
      </c>
      <c r="AB818" s="126">
        <v>1</v>
      </c>
    </row>
    <row r="819" spans="3:28" ht="21.95" customHeight="1">
      <c r="C819" s="126">
        <v>812</v>
      </c>
      <c r="D819" s="126">
        <v>183</v>
      </c>
      <c r="F819" s="126" t="s">
        <v>4375</v>
      </c>
      <c r="G819" s="126" t="s">
        <v>4430</v>
      </c>
      <c r="H819" s="162">
        <v>46236</v>
      </c>
      <c r="I819" s="126">
        <v>1</v>
      </c>
      <c r="J819" s="141" t="s">
        <v>782</v>
      </c>
      <c r="K819" s="159" t="s">
        <v>4450</v>
      </c>
      <c r="L819" s="126">
        <v>1</v>
      </c>
      <c r="M819" s="126">
        <v>0</v>
      </c>
      <c r="N819" s="159" t="s">
        <v>570</v>
      </c>
      <c r="O819" s="126">
        <v>1</v>
      </c>
      <c r="S819" s="444">
        <v>3.88</v>
      </c>
      <c r="T819" s="444">
        <v>4.3</v>
      </c>
      <c r="U819" s="444">
        <v>4.3</v>
      </c>
      <c r="Y819" s="126">
        <v>1</v>
      </c>
      <c r="Z819" s="126">
        <v>8</v>
      </c>
      <c r="AA819" s="126">
        <v>2026</v>
      </c>
      <c r="AB819" s="126">
        <v>1</v>
      </c>
    </row>
    <row r="820" spans="3:28" ht="21.95" customHeight="1">
      <c r="C820" s="126">
        <v>813</v>
      </c>
      <c r="D820" s="126">
        <v>184</v>
      </c>
      <c r="F820" s="126" t="s">
        <v>4375</v>
      </c>
      <c r="G820" s="126" t="s">
        <v>4454</v>
      </c>
      <c r="H820" s="162">
        <v>46236</v>
      </c>
      <c r="I820" s="126">
        <v>1</v>
      </c>
      <c r="J820" s="141" t="s">
        <v>728</v>
      </c>
      <c r="K820" s="159" t="s">
        <v>4456</v>
      </c>
      <c r="L820" s="126">
        <v>1</v>
      </c>
      <c r="M820" s="126">
        <v>0</v>
      </c>
      <c r="N820" s="159" t="s">
        <v>543</v>
      </c>
      <c r="O820" s="126">
        <v>4</v>
      </c>
      <c r="S820" s="444">
        <v>11.25</v>
      </c>
      <c r="T820" s="444">
        <v>11.5</v>
      </c>
      <c r="U820" s="444">
        <v>11.5</v>
      </c>
      <c r="Y820" s="126">
        <v>1</v>
      </c>
      <c r="Z820" s="126">
        <v>8</v>
      </c>
      <c r="AA820" s="126">
        <v>2026</v>
      </c>
      <c r="AB820" s="126">
        <v>1</v>
      </c>
    </row>
    <row r="821" spans="3:28" ht="21.95" customHeight="1">
      <c r="C821" s="126">
        <v>814</v>
      </c>
      <c r="D821" s="126">
        <v>184</v>
      </c>
      <c r="F821" s="126" t="s">
        <v>4375</v>
      </c>
      <c r="G821" s="126" t="s">
        <v>4454</v>
      </c>
      <c r="H821" s="162">
        <v>46236</v>
      </c>
      <c r="I821" s="126">
        <v>1</v>
      </c>
      <c r="J821" s="141" t="s">
        <v>733</v>
      </c>
      <c r="K821" s="159" t="s">
        <v>4460</v>
      </c>
      <c r="L821" s="126">
        <v>1</v>
      </c>
      <c r="M821" s="126">
        <v>0</v>
      </c>
      <c r="N821" s="159" t="s">
        <v>667</v>
      </c>
      <c r="O821" s="126">
        <v>12</v>
      </c>
      <c r="S821" s="444">
        <v>4.41</v>
      </c>
      <c r="T821" s="444">
        <v>4.8</v>
      </c>
      <c r="U821" s="444">
        <v>4.8</v>
      </c>
      <c r="Y821" s="126">
        <v>1</v>
      </c>
      <c r="Z821" s="126">
        <v>8</v>
      </c>
      <c r="AA821" s="126">
        <v>2026</v>
      </c>
      <c r="AB821" s="126">
        <v>1</v>
      </c>
    </row>
    <row r="822" spans="3:28" ht="21.95" customHeight="1">
      <c r="C822" s="126">
        <v>815</v>
      </c>
      <c r="D822" s="126">
        <v>184</v>
      </c>
      <c r="F822" s="126" t="s">
        <v>4375</v>
      </c>
      <c r="G822" s="126" t="s">
        <v>4454</v>
      </c>
      <c r="H822" s="162">
        <v>46236</v>
      </c>
      <c r="I822" s="126">
        <v>1</v>
      </c>
      <c r="J822" s="141" t="s">
        <v>599</v>
      </c>
      <c r="K822" s="159" t="s">
        <v>4464</v>
      </c>
      <c r="L822" s="126">
        <v>3</v>
      </c>
      <c r="M822" s="126">
        <v>0</v>
      </c>
      <c r="N822" s="159" t="s">
        <v>543</v>
      </c>
      <c r="O822" s="126">
        <v>1</v>
      </c>
      <c r="S822" s="444">
        <v>0.5</v>
      </c>
      <c r="T822" s="444">
        <v>0.65</v>
      </c>
      <c r="U822" s="444">
        <v>1.95</v>
      </c>
      <c r="Y822" s="126">
        <v>1</v>
      </c>
      <c r="Z822" s="126">
        <v>8</v>
      </c>
      <c r="AA822" s="126">
        <v>2026</v>
      </c>
      <c r="AB822" s="126">
        <v>1</v>
      </c>
    </row>
    <row r="823" spans="3:28" ht="21.95" customHeight="1">
      <c r="C823" s="126">
        <v>816</v>
      </c>
      <c r="D823" s="126">
        <v>184</v>
      </c>
      <c r="F823" s="126" t="s">
        <v>4375</v>
      </c>
      <c r="G823" s="126" t="s">
        <v>4454</v>
      </c>
      <c r="H823" s="162">
        <v>46236</v>
      </c>
      <c r="I823" s="126">
        <v>1</v>
      </c>
      <c r="J823" s="141" t="s">
        <v>4223</v>
      </c>
      <c r="K823" s="159" t="s">
        <v>4468</v>
      </c>
      <c r="L823" s="126">
        <v>10</v>
      </c>
      <c r="M823" s="126">
        <v>0</v>
      </c>
      <c r="N823" s="159" t="s">
        <v>2365</v>
      </c>
      <c r="O823" s="126">
        <v>10</v>
      </c>
      <c r="S823" s="444">
        <v>0.28999999999999998</v>
      </c>
      <c r="T823" s="444">
        <v>0.5</v>
      </c>
      <c r="U823" s="444">
        <v>5</v>
      </c>
      <c r="Y823" s="126">
        <v>1</v>
      </c>
      <c r="Z823" s="126">
        <v>8</v>
      </c>
      <c r="AA823" s="126">
        <v>2026</v>
      </c>
      <c r="AB823" s="126">
        <v>1</v>
      </c>
    </row>
    <row r="824" spans="3:28" ht="21.95" customHeight="1">
      <c r="C824" s="126">
        <v>817</v>
      </c>
      <c r="D824" s="126">
        <v>184</v>
      </c>
      <c r="F824" s="126" t="s">
        <v>4375</v>
      </c>
      <c r="G824" s="126" t="s">
        <v>4454</v>
      </c>
      <c r="H824" s="162">
        <v>46236</v>
      </c>
      <c r="I824" s="126">
        <v>1</v>
      </c>
      <c r="J824" s="141" t="s">
        <v>994</v>
      </c>
      <c r="K824" s="159" t="s">
        <v>4472</v>
      </c>
      <c r="L824" s="126">
        <v>2</v>
      </c>
      <c r="M824" s="126">
        <v>0</v>
      </c>
      <c r="N824" s="159" t="s">
        <v>543</v>
      </c>
      <c r="O824" s="126">
        <v>50</v>
      </c>
      <c r="S824" s="444">
        <v>0.3</v>
      </c>
      <c r="T824" s="444">
        <v>0.65</v>
      </c>
      <c r="U824" s="444">
        <v>1.3</v>
      </c>
      <c r="Y824" s="126">
        <v>1</v>
      </c>
      <c r="Z824" s="126">
        <v>8</v>
      </c>
      <c r="AA824" s="126">
        <v>2026</v>
      </c>
      <c r="AB824" s="126">
        <v>1</v>
      </c>
    </row>
    <row r="825" spans="3:28" ht="21.95" customHeight="1">
      <c r="C825" s="126">
        <v>818</v>
      </c>
      <c r="D825" s="126">
        <v>184</v>
      </c>
      <c r="F825" s="126" t="s">
        <v>4375</v>
      </c>
      <c r="G825" s="126" t="s">
        <v>4454</v>
      </c>
      <c r="H825" s="162">
        <v>46236</v>
      </c>
      <c r="I825" s="126">
        <v>1</v>
      </c>
      <c r="J825" s="141" t="s">
        <v>776</v>
      </c>
      <c r="K825" s="159" t="s">
        <v>4316</v>
      </c>
      <c r="L825" s="126">
        <v>3</v>
      </c>
      <c r="M825" s="126">
        <v>0</v>
      </c>
      <c r="N825" s="159" t="s">
        <v>570</v>
      </c>
      <c r="O825" s="126">
        <v>1</v>
      </c>
      <c r="S825" s="444">
        <v>4.09</v>
      </c>
      <c r="T825" s="444">
        <v>4.59</v>
      </c>
      <c r="U825" s="444">
        <v>13.77</v>
      </c>
      <c r="Y825" s="126">
        <v>1</v>
      </c>
      <c r="Z825" s="126">
        <v>8</v>
      </c>
      <c r="AA825" s="126">
        <v>2026</v>
      </c>
      <c r="AB825" s="126">
        <v>1</v>
      </c>
    </row>
    <row r="826" spans="3:28" ht="21.95" customHeight="1">
      <c r="C826" s="126">
        <v>819</v>
      </c>
      <c r="D826" s="126">
        <v>185</v>
      </c>
      <c r="F826" s="126" t="s">
        <v>4479</v>
      </c>
      <c r="G826" s="126" t="s">
        <v>4480</v>
      </c>
      <c r="H826" s="162">
        <v>46237</v>
      </c>
      <c r="I826" s="126">
        <v>1</v>
      </c>
      <c r="J826" s="141" t="s">
        <v>557</v>
      </c>
      <c r="K826" s="159" t="s">
        <v>4482</v>
      </c>
      <c r="L826" s="126">
        <v>1</v>
      </c>
      <c r="M826" s="126">
        <v>0</v>
      </c>
      <c r="N826" s="159" t="s">
        <v>570</v>
      </c>
      <c r="O826" s="126">
        <v>1</v>
      </c>
      <c r="S826" s="444">
        <v>2.89</v>
      </c>
      <c r="T826" s="444">
        <v>3.5</v>
      </c>
      <c r="U826" s="444">
        <v>3.5</v>
      </c>
      <c r="Y826" s="126">
        <v>1</v>
      </c>
      <c r="Z826" s="126">
        <v>8</v>
      </c>
      <c r="AA826" s="126">
        <v>2026</v>
      </c>
      <c r="AB826" s="126">
        <v>1</v>
      </c>
    </row>
    <row r="827" spans="3:28" ht="21.95" customHeight="1">
      <c r="C827" s="126">
        <v>820</v>
      </c>
      <c r="D827" s="126">
        <v>185</v>
      </c>
      <c r="F827" s="126" t="s">
        <v>4479</v>
      </c>
      <c r="G827" s="126" t="s">
        <v>4480</v>
      </c>
      <c r="H827" s="162">
        <v>46237</v>
      </c>
      <c r="I827" s="126">
        <v>1</v>
      </c>
      <c r="J827" s="141" t="s">
        <v>660</v>
      </c>
      <c r="K827" s="159" t="s">
        <v>4292</v>
      </c>
      <c r="L827" s="126">
        <v>3</v>
      </c>
      <c r="M827" s="126">
        <v>0</v>
      </c>
      <c r="N827" s="159" t="s">
        <v>570</v>
      </c>
      <c r="O827" s="126">
        <v>1</v>
      </c>
      <c r="S827" s="444">
        <v>1.63</v>
      </c>
      <c r="T827" s="444">
        <v>2.25</v>
      </c>
      <c r="U827" s="444">
        <v>6.75</v>
      </c>
      <c r="Y827" s="126">
        <v>1</v>
      </c>
      <c r="Z827" s="126">
        <v>8</v>
      </c>
      <c r="AA827" s="126">
        <v>2026</v>
      </c>
      <c r="AB827" s="126">
        <v>1</v>
      </c>
    </row>
    <row r="828" spans="3:28" ht="21.95" customHeight="1">
      <c r="C828" s="126">
        <v>821</v>
      </c>
      <c r="D828" s="126">
        <v>185</v>
      </c>
      <c r="F828" s="126" t="s">
        <v>4479</v>
      </c>
      <c r="G828" s="126" t="s">
        <v>4480</v>
      </c>
      <c r="H828" s="162">
        <v>46237</v>
      </c>
      <c r="I828" s="126">
        <v>1</v>
      </c>
      <c r="J828" s="141" t="s">
        <v>811</v>
      </c>
      <c r="K828" s="159" t="s">
        <v>4304</v>
      </c>
      <c r="L828" s="126">
        <v>2</v>
      </c>
      <c r="M828" s="126">
        <v>0</v>
      </c>
      <c r="N828" s="159" t="s">
        <v>543</v>
      </c>
      <c r="O828" s="126">
        <v>1</v>
      </c>
      <c r="S828" s="444">
        <v>0.28000000000000003</v>
      </c>
      <c r="T828" s="444">
        <v>0.38</v>
      </c>
      <c r="U828" s="444">
        <v>0.76</v>
      </c>
      <c r="Y828" s="126">
        <v>1</v>
      </c>
      <c r="Z828" s="126">
        <v>8</v>
      </c>
      <c r="AA828" s="126">
        <v>2026</v>
      </c>
      <c r="AB828" s="126">
        <v>1</v>
      </c>
    </row>
    <row r="829" spans="3:28" ht="21.95" customHeight="1">
      <c r="C829" s="126">
        <v>822</v>
      </c>
      <c r="D829" s="126">
        <v>185</v>
      </c>
      <c r="F829" s="126" t="s">
        <v>4479</v>
      </c>
      <c r="G829" s="126" t="s">
        <v>4480</v>
      </c>
      <c r="H829" s="162">
        <v>46237</v>
      </c>
      <c r="I829" s="126">
        <v>1</v>
      </c>
      <c r="J829" s="141" t="s">
        <v>1365</v>
      </c>
      <c r="K829" s="159" t="s">
        <v>4308</v>
      </c>
      <c r="L829" s="126">
        <v>3</v>
      </c>
      <c r="M829" s="126">
        <v>0</v>
      </c>
      <c r="N829" s="159" t="s">
        <v>543</v>
      </c>
      <c r="O829" s="126">
        <v>1</v>
      </c>
      <c r="S829" s="444">
        <v>0.19</v>
      </c>
      <c r="T829" s="444">
        <v>0.25</v>
      </c>
      <c r="U829" s="444">
        <v>0.75</v>
      </c>
      <c r="Y829" s="126">
        <v>1</v>
      </c>
      <c r="Z829" s="126">
        <v>8</v>
      </c>
      <c r="AA829" s="126">
        <v>2026</v>
      </c>
      <c r="AB829" s="126">
        <v>1</v>
      </c>
    </row>
    <row r="830" spans="3:28" ht="21.95" customHeight="1">
      <c r="C830" s="126">
        <v>823</v>
      </c>
      <c r="D830" s="126">
        <v>185</v>
      </c>
      <c r="F830" s="126" t="s">
        <v>4479</v>
      </c>
      <c r="G830" s="126" t="s">
        <v>4480</v>
      </c>
      <c r="H830" s="162">
        <v>46237</v>
      </c>
      <c r="I830" s="126">
        <v>1</v>
      </c>
      <c r="J830" s="141" t="s">
        <v>645</v>
      </c>
      <c r="K830" s="159" t="s">
        <v>4495</v>
      </c>
      <c r="L830" s="126">
        <v>5</v>
      </c>
      <c r="M830" s="126">
        <v>0</v>
      </c>
      <c r="N830" s="159" t="s">
        <v>543</v>
      </c>
      <c r="O830" s="126">
        <v>1</v>
      </c>
      <c r="S830" s="444">
        <v>0.15</v>
      </c>
      <c r="T830" s="444">
        <v>0.38</v>
      </c>
      <c r="U830" s="444">
        <v>1.9</v>
      </c>
      <c r="Y830" s="126">
        <v>1</v>
      </c>
      <c r="Z830" s="126">
        <v>8</v>
      </c>
      <c r="AA830" s="126">
        <v>2026</v>
      </c>
      <c r="AB830" s="126">
        <v>1</v>
      </c>
    </row>
    <row r="831" spans="3:28" ht="21.95" customHeight="1">
      <c r="C831" s="126">
        <v>824</v>
      </c>
      <c r="D831" s="126">
        <v>185</v>
      </c>
      <c r="F831" s="126" t="s">
        <v>4479</v>
      </c>
      <c r="G831" s="126" t="s">
        <v>4480</v>
      </c>
      <c r="H831" s="162">
        <v>46237</v>
      </c>
      <c r="I831" s="126">
        <v>1</v>
      </c>
      <c r="J831" s="141" t="s">
        <v>562</v>
      </c>
      <c r="K831" s="159" t="s">
        <v>4279</v>
      </c>
      <c r="L831" s="126">
        <v>2</v>
      </c>
      <c r="M831" s="126">
        <v>0</v>
      </c>
      <c r="N831" s="159" t="s">
        <v>792</v>
      </c>
      <c r="O831" s="126">
        <v>20</v>
      </c>
      <c r="S831" s="444">
        <v>4.75</v>
      </c>
      <c r="T831" s="444">
        <v>5</v>
      </c>
      <c r="U831" s="444">
        <v>10</v>
      </c>
      <c r="Y831" s="126">
        <v>1</v>
      </c>
      <c r="Z831" s="126">
        <v>8</v>
      </c>
      <c r="AA831" s="126">
        <v>2026</v>
      </c>
      <c r="AB831" s="126">
        <v>1</v>
      </c>
    </row>
    <row r="832" spans="3:28" ht="21.95" customHeight="1">
      <c r="C832" s="126">
        <v>825</v>
      </c>
      <c r="D832" s="126">
        <v>185</v>
      </c>
      <c r="F832" s="126" t="s">
        <v>4479</v>
      </c>
      <c r="G832" s="126" t="s">
        <v>4480</v>
      </c>
      <c r="H832" s="162">
        <v>46237</v>
      </c>
      <c r="I832" s="126">
        <v>1</v>
      </c>
      <c r="J832" s="141" t="s">
        <v>2487</v>
      </c>
      <c r="K832" s="159" t="s">
        <v>4355</v>
      </c>
      <c r="L832" s="126">
        <v>5</v>
      </c>
      <c r="M832" s="126">
        <v>0</v>
      </c>
      <c r="N832" s="159" t="s">
        <v>2471</v>
      </c>
      <c r="O832" s="126">
        <v>35</v>
      </c>
      <c r="S832" s="444">
        <v>0.34</v>
      </c>
      <c r="T832" s="444">
        <v>0.63</v>
      </c>
      <c r="U832" s="444">
        <v>3.15</v>
      </c>
      <c r="Y832" s="126">
        <v>1</v>
      </c>
      <c r="Z832" s="126">
        <v>8</v>
      </c>
      <c r="AA832" s="126">
        <v>2026</v>
      </c>
      <c r="AB832" s="126">
        <v>1</v>
      </c>
    </row>
    <row r="833" spans="3:28" ht="21.95" customHeight="1">
      <c r="C833" s="126">
        <v>826</v>
      </c>
      <c r="D833" s="126">
        <v>185</v>
      </c>
      <c r="F833" s="126" t="s">
        <v>4479</v>
      </c>
      <c r="G833" s="126" t="s">
        <v>4480</v>
      </c>
      <c r="H833" s="162">
        <v>46237</v>
      </c>
      <c r="I833" s="126">
        <v>1</v>
      </c>
      <c r="J833" s="141" t="s">
        <v>2469</v>
      </c>
      <c r="K833" s="159" t="s">
        <v>4363</v>
      </c>
      <c r="L833" s="126">
        <v>5</v>
      </c>
      <c r="M833" s="126">
        <v>0</v>
      </c>
      <c r="N833" s="159" t="s">
        <v>2471</v>
      </c>
      <c r="O833" s="126">
        <v>35</v>
      </c>
      <c r="S833" s="444">
        <v>0.49</v>
      </c>
      <c r="T833" s="444">
        <v>0.75</v>
      </c>
      <c r="U833" s="444">
        <v>3.75</v>
      </c>
      <c r="Y833" s="126">
        <v>1</v>
      </c>
      <c r="Z833" s="126">
        <v>8</v>
      </c>
      <c r="AA833" s="126">
        <v>2026</v>
      </c>
      <c r="AB833" s="126">
        <v>1</v>
      </c>
    </row>
    <row r="834" spans="3:28" ht="21.95" customHeight="1">
      <c r="C834" s="126">
        <v>827</v>
      </c>
      <c r="D834" s="126">
        <v>186</v>
      </c>
      <c r="F834" s="126" t="s">
        <v>4479</v>
      </c>
      <c r="G834" s="126" t="s">
        <v>4508</v>
      </c>
      <c r="H834" s="162">
        <v>46237</v>
      </c>
      <c r="I834" s="126">
        <v>1</v>
      </c>
      <c r="J834" s="141" t="s">
        <v>1022</v>
      </c>
      <c r="K834" s="159" t="s">
        <v>4510</v>
      </c>
      <c r="L834" s="126">
        <v>2</v>
      </c>
      <c r="M834" s="126">
        <v>0</v>
      </c>
      <c r="N834" s="159" t="s">
        <v>543</v>
      </c>
      <c r="O834" s="126">
        <v>12</v>
      </c>
      <c r="S834" s="444">
        <v>0.75</v>
      </c>
      <c r="T834" s="444">
        <v>1</v>
      </c>
      <c r="U834" s="444">
        <v>2</v>
      </c>
      <c r="Y834" s="126">
        <v>1</v>
      </c>
      <c r="Z834" s="126">
        <v>8</v>
      </c>
      <c r="AA834" s="126">
        <v>2026</v>
      </c>
      <c r="AB834" s="126">
        <v>1</v>
      </c>
    </row>
    <row r="835" spans="3:28" ht="21.95" customHeight="1">
      <c r="C835" s="126">
        <v>828</v>
      </c>
      <c r="D835" s="126">
        <v>186</v>
      </c>
      <c r="F835" s="126" t="s">
        <v>4479</v>
      </c>
      <c r="G835" s="126" t="s">
        <v>4508</v>
      </c>
      <c r="H835" s="162">
        <v>46237</v>
      </c>
      <c r="I835" s="126">
        <v>1</v>
      </c>
      <c r="J835" s="141" t="s">
        <v>1321</v>
      </c>
      <c r="K835" s="159" t="s">
        <v>4514</v>
      </c>
      <c r="L835" s="126">
        <v>10</v>
      </c>
      <c r="M835" s="126">
        <v>0</v>
      </c>
      <c r="N835" s="159" t="s">
        <v>543</v>
      </c>
      <c r="O835" s="126">
        <v>180</v>
      </c>
      <c r="S835" s="444">
        <v>0.1</v>
      </c>
      <c r="T835" s="444">
        <v>0.13</v>
      </c>
      <c r="U835" s="444">
        <v>1.3</v>
      </c>
      <c r="Y835" s="126">
        <v>1</v>
      </c>
      <c r="Z835" s="126">
        <v>8</v>
      </c>
      <c r="AA835" s="126">
        <v>2026</v>
      </c>
      <c r="AB835" s="126">
        <v>1</v>
      </c>
    </row>
    <row r="836" spans="3:28" ht="21.95" customHeight="1">
      <c r="C836" s="126">
        <v>829</v>
      </c>
      <c r="D836" s="126">
        <v>186</v>
      </c>
      <c r="F836" s="126" t="s">
        <v>4479</v>
      </c>
      <c r="G836" s="126" t="s">
        <v>4508</v>
      </c>
      <c r="H836" s="162">
        <v>46237</v>
      </c>
      <c r="I836" s="126">
        <v>1</v>
      </c>
      <c r="J836" s="141" t="s">
        <v>2025</v>
      </c>
      <c r="K836" s="159" t="s">
        <v>4335</v>
      </c>
      <c r="L836" s="126">
        <v>10</v>
      </c>
      <c r="M836" s="126">
        <v>0</v>
      </c>
      <c r="N836" s="159" t="s">
        <v>2342</v>
      </c>
      <c r="O836" s="126">
        <v>50</v>
      </c>
      <c r="S836" s="444">
        <v>0.1</v>
      </c>
      <c r="T836" s="444">
        <v>0.11</v>
      </c>
      <c r="U836" s="444">
        <v>1.1000000000000001</v>
      </c>
      <c r="Y836" s="126">
        <v>1</v>
      </c>
      <c r="Z836" s="126">
        <v>8</v>
      </c>
      <c r="AA836" s="126">
        <v>2026</v>
      </c>
      <c r="AB836" s="126">
        <v>1</v>
      </c>
    </row>
    <row r="837" spans="3:28" ht="21.95" customHeight="1">
      <c r="C837" s="126">
        <v>830</v>
      </c>
      <c r="D837" s="126">
        <v>186</v>
      </c>
      <c r="F837" s="126" t="s">
        <v>4479</v>
      </c>
      <c r="G837" s="126" t="s">
        <v>4508</v>
      </c>
      <c r="H837" s="162">
        <v>46237</v>
      </c>
      <c r="I837" s="126">
        <v>1</v>
      </c>
      <c r="J837" s="141" t="s">
        <v>4205</v>
      </c>
      <c r="K837" s="159" t="s">
        <v>4339</v>
      </c>
      <c r="L837" s="126">
        <v>35</v>
      </c>
      <c r="M837" s="126">
        <v>0</v>
      </c>
      <c r="N837" s="159" t="s">
        <v>2342</v>
      </c>
      <c r="O837" s="126">
        <v>80</v>
      </c>
      <c r="S837" s="444">
        <v>0.43</v>
      </c>
      <c r="T837" s="444">
        <v>0.63</v>
      </c>
      <c r="U837" s="444">
        <v>22.05</v>
      </c>
      <c r="Y837" s="126">
        <v>1</v>
      </c>
      <c r="Z837" s="126">
        <v>8</v>
      </c>
      <c r="AA837" s="126">
        <v>2026</v>
      </c>
      <c r="AB837" s="126">
        <v>1</v>
      </c>
    </row>
    <row r="838" spans="3:28" ht="21.95" customHeight="1">
      <c r="C838" s="126">
        <v>831</v>
      </c>
      <c r="D838" s="126">
        <v>186</v>
      </c>
      <c r="F838" s="126" t="s">
        <v>4479</v>
      </c>
      <c r="G838" s="126" t="s">
        <v>4508</v>
      </c>
      <c r="H838" s="162">
        <v>46237</v>
      </c>
      <c r="I838" s="126">
        <v>1</v>
      </c>
      <c r="J838" s="141" t="s">
        <v>4239</v>
      </c>
      <c r="K838" s="159" t="s">
        <v>4426</v>
      </c>
      <c r="L838" s="126">
        <v>5</v>
      </c>
      <c r="M838" s="126">
        <v>0</v>
      </c>
      <c r="N838" s="159" t="s">
        <v>543</v>
      </c>
      <c r="O838" s="126">
        <v>10</v>
      </c>
      <c r="S838" s="444">
        <v>1.2</v>
      </c>
      <c r="T838" s="444">
        <v>1.3</v>
      </c>
      <c r="U838" s="444">
        <v>6.5</v>
      </c>
      <c r="Y838" s="126">
        <v>1</v>
      </c>
      <c r="Z838" s="126">
        <v>8</v>
      </c>
      <c r="AA838" s="126">
        <v>2026</v>
      </c>
      <c r="AB838" s="126">
        <v>1</v>
      </c>
    </row>
    <row r="839" spans="3:28" ht="21.95" customHeight="1">
      <c r="C839" s="126">
        <v>832</v>
      </c>
      <c r="D839" s="126">
        <v>186</v>
      </c>
      <c r="F839" s="126" t="s">
        <v>4479</v>
      </c>
      <c r="G839" s="126" t="s">
        <v>4508</v>
      </c>
      <c r="H839" s="162">
        <v>46237</v>
      </c>
      <c r="I839" s="126">
        <v>1</v>
      </c>
      <c r="J839" s="141" t="s">
        <v>4156</v>
      </c>
      <c r="K839" s="159" t="s">
        <v>4371</v>
      </c>
      <c r="L839" s="126">
        <v>1</v>
      </c>
      <c r="M839" s="126">
        <v>0</v>
      </c>
      <c r="N839" s="159" t="s">
        <v>543</v>
      </c>
      <c r="O839" s="126">
        <v>1</v>
      </c>
      <c r="S839" s="444">
        <v>6.2</v>
      </c>
      <c r="T839" s="444">
        <v>7.5</v>
      </c>
      <c r="U839" s="444">
        <v>7.5</v>
      </c>
      <c r="Y839" s="126">
        <v>1</v>
      </c>
      <c r="Z839" s="126">
        <v>8</v>
      </c>
      <c r="AA839" s="126">
        <v>2026</v>
      </c>
      <c r="AB839" s="126">
        <v>1</v>
      </c>
    </row>
    <row r="840" spans="3:28" ht="21.95" customHeight="1">
      <c r="C840" s="126">
        <v>833</v>
      </c>
      <c r="D840" s="126">
        <v>187</v>
      </c>
      <c r="F840" s="126" t="s">
        <v>4479</v>
      </c>
      <c r="G840" s="126" t="s">
        <v>4530</v>
      </c>
      <c r="H840" s="162">
        <v>46237</v>
      </c>
      <c r="I840" s="126">
        <v>1</v>
      </c>
      <c r="J840" s="141" t="s">
        <v>707</v>
      </c>
      <c r="K840" s="159" t="s">
        <v>4532</v>
      </c>
      <c r="L840" s="126">
        <v>1</v>
      </c>
      <c r="M840" s="126">
        <v>0</v>
      </c>
      <c r="N840" s="159" t="s">
        <v>570</v>
      </c>
      <c r="O840" s="126">
        <v>1</v>
      </c>
      <c r="S840" s="444">
        <v>5.03</v>
      </c>
      <c r="T840" s="444">
        <v>5.25</v>
      </c>
      <c r="U840" s="444">
        <v>5.25</v>
      </c>
      <c r="Y840" s="126">
        <v>1</v>
      </c>
      <c r="Z840" s="126">
        <v>8</v>
      </c>
      <c r="AA840" s="126">
        <v>2026</v>
      </c>
      <c r="AB840" s="126">
        <v>1</v>
      </c>
    </row>
    <row r="841" spans="3:28" ht="21.95" customHeight="1">
      <c r="C841" s="126">
        <v>834</v>
      </c>
      <c r="D841" s="126">
        <v>187</v>
      </c>
      <c r="F841" s="126" t="s">
        <v>4479</v>
      </c>
      <c r="G841" s="126" t="s">
        <v>4530</v>
      </c>
      <c r="H841" s="162">
        <v>46237</v>
      </c>
      <c r="I841" s="126">
        <v>1</v>
      </c>
      <c r="J841" s="141" t="s">
        <v>584</v>
      </c>
      <c r="K841" s="159" t="s">
        <v>4255</v>
      </c>
      <c r="L841" s="126">
        <v>1</v>
      </c>
      <c r="M841" s="126">
        <v>0</v>
      </c>
      <c r="N841" s="159" t="s">
        <v>570</v>
      </c>
      <c r="O841" s="126">
        <v>1</v>
      </c>
      <c r="S841" s="444">
        <v>14.85</v>
      </c>
      <c r="T841" s="444">
        <v>15.5</v>
      </c>
      <c r="U841" s="444">
        <v>15.5</v>
      </c>
      <c r="Y841" s="126">
        <v>1</v>
      </c>
      <c r="Z841" s="126">
        <v>8</v>
      </c>
      <c r="AA841" s="126">
        <v>2026</v>
      </c>
      <c r="AB841" s="126">
        <v>1</v>
      </c>
    </row>
    <row r="842" spans="3:28" ht="21.95" customHeight="1">
      <c r="C842" s="126">
        <v>835</v>
      </c>
      <c r="D842" s="126">
        <v>187</v>
      </c>
      <c r="F842" s="126" t="s">
        <v>4479</v>
      </c>
      <c r="G842" s="126" t="s">
        <v>4530</v>
      </c>
      <c r="H842" s="162">
        <v>46237</v>
      </c>
      <c r="I842" s="126">
        <v>1</v>
      </c>
      <c r="J842" s="141" t="s">
        <v>713</v>
      </c>
      <c r="K842" s="159" t="s">
        <v>4263</v>
      </c>
      <c r="L842" s="126">
        <v>1</v>
      </c>
      <c r="M842" s="126">
        <v>0</v>
      </c>
      <c r="N842" s="159" t="s">
        <v>543</v>
      </c>
      <c r="O842" s="126">
        <v>1</v>
      </c>
      <c r="S842" s="444">
        <v>3.01</v>
      </c>
      <c r="T842" s="444">
        <v>3.5</v>
      </c>
      <c r="U842" s="444">
        <v>3.5</v>
      </c>
      <c r="Y842" s="126">
        <v>1</v>
      </c>
      <c r="Z842" s="126">
        <v>8</v>
      </c>
      <c r="AA842" s="126">
        <v>2026</v>
      </c>
      <c r="AB842" s="126">
        <v>1</v>
      </c>
    </row>
    <row r="843" spans="3:28" ht="21.95" customHeight="1">
      <c r="C843" s="126">
        <v>836</v>
      </c>
      <c r="D843" s="126">
        <v>187</v>
      </c>
      <c r="F843" s="126" t="s">
        <v>4479</v>
      </c>
      <c r="G843" s="126" t="s">
        <v>4530</v>
      </c>
      <c r="H843" s="162">
        <v>46237</v>
      </c>
      <c r="I843" s="126">
        <v>1</v>
      </c>
      <c r="J843" s="141" t="s">
        <v>1521</v>
      </c>
      <c r="K843" s="159" t="s">
        <v>4390</v>
      </c>
      <c r="L843" s="126">
        <v>1</v>
      </c>
      <c r="M843" s="126">
        <v>0</v>
      </c>
      <c r="N843" s="159" t="s">
        <v>543</v>
      </c>
      <c r="O843" s="126">
        <v>1</v>
      </c>
      <c r="S843" s="444">
        <v>4.2300000000000004</v>
      </c>
      <c r="T843" s="444">
        <v>5</v>
      </c>
      <c r="U843" s="444">
        <v>5</v>
      </c>
      <c r="Y843" s="126">
        <v>1</v>
      </c>
      <c r="Z843" s="126">
        <v>8</v>
      </c>
      <c r="AA843" s="126">
        <v>2026</v>
      </c>
      <c r="AB843" s="126">
        <v>1</v>
      </c>
    </row>
    <row r="844" spans="3:28" ht="21.95" customHeight="1">
      <c r="C844" s="126">
        <v>837</v>
      </c>
      <c r="D844" s="126">
        <v>187</v>
      </c>
      <c r="F844" s="126" t="s">
        <v>4479</v>
      </c>
      <c r="G844" s="126" t="s">
        <v>4530</v>
      </c>
      <c r="H844" s="162">
        <v>46237</v>
      </c>
      <c r="I844" s="126">
        <v>1</v>
      </c>
      <c r="J844" s="141" t="s">
        <v>764</v>
      </c>
      <c r="K844" s="159" t="s">
        <v>4312</v>
      </c>
      <c r="L844" s="126">
        <v>2</v>
      </c>
      <c r="M844" s="126">
        <v>0</v>
      </c>
      <c r="N844" s="159" t="s">
        <v>616</v>
      </c>
      <c r="O844" s="126">
        <v>1</v>
      </c>
      <c r="S844" s="444">
        <v>4</v>
      </c>
      <c r="T844" s="444">
        <v>4.5</v>
      </c>
      <c r="U844" s="444">
        <v>9</v>
      </c>
      <c r="Y844" s="126">
        <v>1</v>
      </c>
      <c r="Z844" s="126">
        <v>8</v>
      </c>
      <c r="AA844" s="126">
        <v>2026</v>
      </c>
      <c r="AB844" s="126">
        <v>1</v>
      </c>
    </row>
    <row r="845" spans="3:28" ht="21.95" customHeight="1">
      <c r="C845" s="126">
        <v>838</v>
      </c>
      <c r="D845" s="126">
        <v>187</v>
      </c>
      <c r="F845" s="126" t="s">
        <v>4479</v>
      </c>
      <c r="G845" s="126" t="s">
        <v>4530</v>
      </c>
      <c r="H845" s="162">
        <v>46237</v>
      </c>
      <c r="I845" s="126">
        <v>1</v>
      </c>
      <c r="J845" s="141" t="s">
        <v>782</v>
      </c>
      <c r="K845" s="159" t="s">
        <v>4450</v>
      </c>
      <c r="L845" s="126">
        <v>2</v>
      </c>
      <c r="M845" s="126">
        <v>0</v>
      </c>
      <c r="N845" s="159" t="s">
        <v>570</v>
      </c>
      <c r="O845" s="126">
        <v>1</v>
      </c>
      <c r="S845" s="444">
        <v>3.88</v>
      </c>
      <c r="T845" s="444">
        <v>4.3</v>
      </c>
      <c r="U845" s="444">
        <v>8.6</v>
      </c>
      <c r="Y845" s="126">
        <v>1</v>
      </c>
      <c r="Z845" s="126">
        <v>8</v>
      </c>
      <c r="AA845" s="126">
        <v>2026</v>
      </c>
      <c r="AB845" s="126">
        <v>1</v>
      </c>
    </row>
    <row r="846" spans="3:28" ht="21.95" customHeight="1">
      <c r="C846" s="126">
        <v>839</v>
      </c>
      <c r="D846" s="126">
        <v>187</v>
      </c>
      <c r="F846" s="126" t="s">
        <v>4479</v>
      </c>
      <c r="G846" s="126" t="s">
        <v>4530</v>
      </c>
      <c r="H846" s="162">
        <v>46237</v>
      </c>
      <c r="I846" s="126">
        <v>1</v>
      </c>
      <c r="J846" s="141" t="s">
        <v>753</v>
      </c>
      <c r="K846" s="159" t="s">
        <v>4551</v>
      </c>
      <c r="L846" s="126">
        <v>3</v>
      </c>
      <c r="M846" s="126">
        <v>0</v>
      </c>
      <c r="N846" s="159" t="s">
        <v>792</v>
      </c>
      <c r="O846" s="126">
        <v>20</v>
      </c>
      <c r="S846" s="444">
        <v>4.75</v>
      </c>
      <c r="T846" s="444">
        <v>5</v>
      </c>
      <c r="U846" s="444">
        <v>15</v>
      </c>
      <c r="Y846" s="126">
        <v>1</v>
      </c>
      <c r="Z846" s="126">
        <v>8</v>
      </c>
      <c r="AA846" s="126">
        <v>2026</v>
      </c>
      <c r="AB846" s="126">
        <v>1</v>
      </c>
    </row>
    <row r="847" spans="3:28" ht="21.95" customHeight="1">
      <c r="C847" s="126">
        <v>840</v>
      </c>
      <c r="D847" s="126">
        <v>188</v>
      </c>
      <c r="F847" s="126" t="s">
        <v>4479</v>
      </c>
      <c r="G847" s="126" t="s">
        <v>4555</v>
      </c>
      <c r="H847" s="162">
        <v>46237</v>
      </c>
      <c r="I847" s="126">
        <v>1</v>
      </c>
      <c r="J847" s="141" t="s">
        <v>743</v>
      </c>
      <c r="K847" s="159" t="s">
        <v>4557</v>
      </c>
      <c r="L847" s="126">
        <v>1</v>
      </c>
      <c r="M847" s="126">
        <v>0</v>
      </c>
      <c r="N847" s="159" t="s">
        <v>667</v>
      </c>
      <c r="O847" s="126">
        <v>4</v>
      </c>
      <c r="S847" s="444">
        <v>12.75</v>
      </c>
      <c r="T847" s="444">
        <v>13.25</v>
      </c>
      <c r="U847" s="444">
        <v>13.25</v>
      </c>
      <c r="Y847" s="126">
        <v>1</v>
      </c>
      <c r="Z847" s="126">
        <v>8</v>
      </c>
      <c r="AA847" s="126">
        <v>2026</v>
      </c>
      <c r="AB847" s="126">
        <v>1</v>
      </c>
    </row>
    <row r="848" spans="3:28" ht="21.95" customHeight="1">
      <c r="C848" s="126">
        <v>841</v>
      </c>
      <c r="D848" s="126">
        <v>188</v>
      </c>
      <c r="F848" s="126" t="s">
        <v>4479</v>
      </c>
      <c r="G848" s="126" t="s">
        <v>4555</v>
      </c>
      <c r="H848" s="162">
        <v>46237</v>
      </c>
      <c r="I848" s="126">
        <v>1</v>
      </c>
      <c r="J848" s="141" t="s">
        <v>1645</v>
      </c>
      <c r="K848" s="159" t="s">
        <v>4561</v>
      </c>
      <c r="L848" s="126">
        <v>5</v>
      </c>
      <c r="M848" s="126">
        <v>0</v>
      </c>
      <c r="N848" s="159" t="s">
        <v>543</v>
      </c>
      <c r="O848" s="126">
        <v>1</v>
      </c>
      <c r="S848" s="444">
        <v>0.4</v>
      </c>
      <c r="T848" s="444">
        <v>0.13</v>
      </c>
      <c r="U848" s="444">
        <v>0.65</v>
      </c>
      <c r="Y848" s="126">
        <v>1</v>
      </c>
      <c r="Z848" s="126">
        <v>8</v>
      </c>
      <c r="AA848" s="126">
        <v>2026</v>
      </c>
      <c r="AB848" s="126">
        <v>1</v>
      </c>
    </row>
    <row r="849" spans="3:28" ht="21.95" customHeight="1">
      <c r="C849" s="126">
        <v>842</v>
      </c>
      <c r="D849" s="126">
        <v>188</v>
      </c>
      <c r="F849" s="126" t="s">
        <v>4479</v>
      </c>
      <c r="G849" s="126" t="s">
        <v>4555</v>
      </c>
      <c r="H849" s="162">
        <v>46237</v>
      </c>
      <c r="I849" s="126">
        <v>1</v>
      </c>
      <c r="J849" s="141" t="s">
        <v>764</v>
      </c>
      <c r="K849" s="159" t="s">
        <v>4312</v>
      </c>
      <c r="L849" s="126">
        <v>4</v>
      </c>
      <c r="M849" s="126">
        <v>0</v>
      </c>
      <c r="N849" s="159" t="s">
        <v>616</v>
      </c>
      <c r="O849" s="126">
        <v>1</v>
      </c>
      <c r="S849" s="444">
        <v>4</v>
      </c>
      <c r="T849" s="444">
        <v>4.5</v>
      </c>
      <c r="U849" s="444">
        <v>18</v>
      </c>
      <c r="Y849" s="126">
        <v>1</v>
      </c>
      <c r="Z849" s="126">
        <v>8</v>
      </c>
      <c r="AA849" s="126">
        <v>2026</v>
      </c>
      <c r="AB849" s="126">
        <v>1</v>
      </c>
    </row>
    <row r="850" spans="3:28" ht="21.95" customHeight="1">
      <c r="C850" s="126">
        <v>843</v>
      </c>
      <c r="D850" s="126">
        <v>188</v>
      </c>
      <c r="F850" s="126" t="s">
        <v>4479</v>
      </c>
      <c r="G850" s="126" t="s">
        <v>4555</v>
      </c>
      <c r="H850" s="162">
        <v>46237</v>
      </c>
      <c r="I850" s="126">
        <v>1</v>
      </c>
      <c r="J850" s="141" t="s">
        <v>574</v>
      </c>
      <c r="K850" s="159" t="s">
        <v>4568</v>
      </c>
      <c r="L850" s="126">
        <v>3</v>
      </c>
      <c r="M850" s="126">
        <v>0</v>
      </c>
      <c r="N850" s="159" t="s">
        <v>2342</v>
      </c>
      <c r="O850" s="126">
        <v>4</v>
      </c>
      <c r="S850" s="444">
        <v>0.84</v>
      </c>
      <c r="T850" s="444">
        <v>0.91</v>
      </c>
      <c r="U850" s="444">
        <v>2.73</v>
      </c>
      <c r="Y850" s="126">
        <v>1</v>
      </c>
      <c r="Z850" s="126">
        <v>8</v>
      </c>
      <c r="AA850" s="126">
        <v>2026</v>
      </c>
      <c r="AB850" s="126">
        <v>1</v>
      </c>
    </row>
    <row r="851" spans="3:28" ht="21.95" customHeight="1">
      <c r="C851" s="126">
        <v>844</v>
      </c>
      <c r="D851" s="126">
        <v>188</v>
      </c>
      <c r="F851" s="126" t="s">
        <v>4479</v>
      </c>
      <c r="G851" s="126" t="s">
        <v>4555</v>
      </c>
      <c r="H851" s="162">
        <v>46237</v>
      </c>
      <c r="I851" s="126">
        <v>1</v>
      </c>
      <c r="J851" s="141" t="s">
        <v>994</v>
      </c>
      <c r="K851" s="159" t="s">
        <v>4472</v>
      </c>
      <c r="L851" s="126">
        <v>3</v>
      </c>
      <c r="M851" s="126">
        <v>0</v>
      </c>
      <c r="N851" s="159" t="s">
        <v>543</v>
      </c>
      <c r="O851" s="126">
        <v>50</v>
      </c>
      <c r="S851" s="444">
        <v>0.3</v>
      </c>
      <c r="T851" s="444">
        <v>0.65</v>
      </c>
      <c r="U851" s="444">
        <v>1.95</v>
      </c>
      <c r="Y851" s="126">
        <v>1</v>
      </c>
      <c r="Z851" s="126">
        <v>8</v>
      </c>
      <c r="AA851" s="126">
        <v>2026</v>
      </c>
      <c r="AB851" s="126">
        <v>1</v>
      </c>
    </row>
    <row r="852" spans="3:28" ht="21.95" customHeight="1">
      <c r="C852" s="126">
        <v>845</v>
      </c>
      <c r="D852" s="126">
        <v>188</v>
      </c>
      <c r="F852" s="126" t="s">
        <v>4479</v>
      </c>
      <c r="G852" s="126" t="s">
        <v>4555</v>
      </c>
      <c r="H852" s="162">
        <v>46237</v>
      </c>
      <c r="I852" s="126">
        <v>1</v>
      </c>
      <c r="J852" s="141" t="s">
        <v>782</v>
      </c>
      <c r="K852" s="159" t="s">
        <v>4450</v>
      </c>
      <c r="L852" s="126">
        <v>1</v>
      </c>
      <c r="M852" s="126">
        <v>0</v>
      </c>
      <c r="N852" s="159" t="s">
        <v>570</v>
      </c>
      <c r="O852" s="126">
        <v>1</v>
      </c>
      <c r="S852" s="444">
        <v>3.88</v>
      </c>
      <c r="T852" s="444">
        <v>4.3</v>
      </c>
      <c r="U852" s="444">
        <v>4.3</v>
      </c>
      <c r="Y852" s="126">
        <v>1</v>
      </c>
      <c r="Z852" s="126">
        <v>8</v>
      </c>
      <c r="AA852" s="126">
        <v>2026</v>
      </c>
      <c r="AB852" s="126">
        <v>1</v>
      </c>
    </row>
    <row r="853" spans="3:28" ht="21.95" customHeight="1">
      <c r="C853" s="126">
        <v>846</v>
      </c>
      <c r="D853" s="126">
        <v>188</v>
      </c>
      <c r="F853" s="126" t="s">
        <v>4479</v>
      </c>
      <c r="G853" s="126" t="s">
        <v>4555</v>
      </c>
      <c r="H853" s="162">
        <v>46237</v>
      </c>
      <c r="I853" s="126">
        <v>1</v>
      </c>
      <c r="J853" s="141" t="s">
        <v>746</v>
      </c>
      <c r="K853" s="159" t="s">
        <v>4351</v>
      </c>
      <c r="L853" s="126">
        <v>3</v>
      </c>
      <c r="M853" s="126">
        <v>0</v>
      </c>
      <c r="N853" s="159" t="s">
        <v>792</v>
      </c>
      <c r="O853" s="126">
        <v>20</v>
      </c>
      <c r="S853" s="444">
        <v>4.25</v>
      </c>
      <c r="T853" s="444">
        <v>4.5</v>
      </c>
      <c r="U853" s="444">
        <v>13.5</v>
      </c>
      <c r="Y853" s="126">
        <v>1</v>
      </c>
      <c r="Z853" s="126">
        <v>8</v>
      </c>
      <c r="AA853" s="126">
        <v>2026</v>
      </c>
      <c r="AB853" s="126">
        <v>1</v>
      </c>
    </row>
    <row r="854" spans="3:28" ht="21.95" customHeight="1">
      <c r="C854" s="126">
        <v>847</v>
      </c>
      <c r="D854" s="126">
        <v>188</v>
      </c>
      <c r="F854" s="126" t="s">
        <v>4479</v>
      </c>
      <c r="G854" s="126" t="s">
        <v>4555</v>
      </c>
      <c r="H854" s="162">
        <v>46237</v>
      </c>
      <c r="I854" s="126">
        <v>1</v>
      </c>
      <c r="J854" s="141" t="s">
        <v>2104</v>
      </c>
      <c r="K854" s="159" t="s">
        <v>4581</v>
      </c>
      <c r="L854" s="126">
        <v>1</v>
      </c>
      <c r="M854" s="126">
        <v>0</v>
      </c>
      <c r="N854" s="159" t="s">
        <v>543</v>
      </c>
      <c r="O854" s="126">
        <v>12</v>
      </c>
      <c r="S854" s="444">
        <v>0.1</v>
      </c>
      <c r="T854" s="444">
        <v>0.25</v>
      </c>
      <c r="U854" s="444">
        <v>0.25</v>
      </c>
      <c r="Y854" s="126">
        <v>1</v>
      </c>
      <c r="Z854" s="126">
        <v>8</v>
      </c>
      <c r="AA854" s="126">
        <v>2026</v>
      </c>
      <c r="AB854" s="126">
        <v>1</v>
      </c>
    </row>
    <row r="855" spans="3:28" ht="21.95" customHeight="1">
      <c r="C855" s="126">
        <v>848</v>
      </c>
      <c r="D855" s="126">
        <v>188</v>
      </c>
      <c r="F855" s="126" t="s">
        <v>4479</v>
      </c>
      <c r="G855" s="126" t="s">
        <v>4555</v>
      </c>
      <c r="H855" s="162">
        <v>46237</v>
      </c>
      <c r="I855" s="126">
        <v>1</v>
      </c>
      <c r="J855" s="141" t="s">
        <v>1007</v>
      </c>
      <c r="K855" s="159" t="s">
        <v>4585</v>
      </c>
      <c r="L855" s="126">
        <v>2</v>
      </c>
      <c r="M855" s="126">
        <v>0</v>
      </c>
      <c r="N855" s="159" t="s">
        <v>543</v>
      </c>
      <c r="O855" s="126">
        <v>1</v>
      </c>
      <c r="S855" s="444">
        <v>2.7</v>
      </c>
      <c r="T855" s="444">
        <v>3</v>
      </c>
      <c r="U855" s="444">
        <v>6</v>
      </c>
      <c r="Y855" s="126">
        <v>1</v>
      </c>
      <c r="Z855" s="126">
        <v>8</v>
      </c>
      <c r="AA855" s="126">
        <v>2026</v>
      </c>
      <c r="AB855" s="126">
        <v>1</v>
      </c>
    </row>
    <row r="856" spans="3:28" ht="21.95" customHeight="1">
      <c r="C856" s="126">
        <v>849</v>
      </c>
      <c r="D856" s="126">
        <v>189</v>
      </c>
      <c r="F856" s="126" t="s">
        <v>4655</v>
      </c>
      <c r="G856" s="126" t="s">
        <v>4656</v>
      </c>
      <c r="H856" s="162">
        <v>46238</v>
      </c>
      <c r="I856" s="126">
        <v>1</v>
      </c>
      <c r="J856" s="141" t="s">
        <v>2496</v>
      </c>
      <c r="K856" s="159" t="s">
        <v>4658</v>
      </c>
      <c r="L856" s="126">
        <v>50</v>
      </c>
      <c r="M856" s="126">
        <v>0</v>
      </c>
      <c r="N856" s="159" t="s">
        <v>543</v>
      </c>
      <c r="O856" s="126">
        <v>100</v>
      </c>
      <c r="S856" s="444">
        <v>0.04</v>
      </c>
      <c r="T856" s="444">
        <v>0.04</v>
      </c>
      <c r="U856" s="444">
        <v>2</v>
      </c>
      <c r="Y856" s="126">
        <v>1</v>
      </c>
      <c r="Z856" s="126">
        <v>8</v>
      </c>
      <c r="AA856" s="126">
        <v>2026</v>
      </c>
      <c r="AB856" s="126">
        <v>1</v>
      </c>
    </row>
    <row r="857" spans="3:28" ht="21.95" customHeight="1">
      <c r="C857" s="126">
        <v>850</v>
      </c>
      <c r="D857" s="126">
        <v>189</v>
      </c>
      <c r="F857" s="126" t="s">
        <v>4655</v>
      </c>
      <c r="G857" s="126" t="s">
        <v>4656</v>
      </c>
      <c r="H857" s="162">
        <v>46238</v>
      </c>
      <c r="I857" s="126">
        <v>1</v>
      </c>
      <c r="J857" s="141" t="s">
        <v>2487</v>
      </c>
      <c r="K857" s="159" t="s">
        <v>4355</v>
      </c>
      <c r="L857" s="126">
        <v>2</v>
      </c>
      <c r="M857" s="126">
        <v>0</v>
      </c>
      <c r="N857" s="159" t="s">
        <v>2471</v>
      </c>
      <c r="O857" s="126">
        <v>35</v>
      </c>
      <c r="S857" s="444">
        <v>0.34</v>
      </c>
      <c r="T857" s="444">
        <v>0.63</v>
      </c>
      <c r="U857" s="444">
        <v>1.26</v>
      </c>
      <c r="Y857" s="126">
        <v>1</v>
      </c>
      <c r="Z857" s="126">
        <v>8</v>
      </c>
      <c r="AA857" s="126">
        <v>2026</v>
      </c>
      <c r="AB857" s="126">
        <v>1</v>
      </c>
    </row>
    <row r="858" spans="3:28" ht="21.95" customHeight="1">
      <c r="C858" s="126">
        <v>851</v>
      </c>
      <c r="D858" s="126">
        <v>189</v>
      </c>
      <c r="F858" s="126" t="s">
        <v>4655</v>
      </c>
      <c r="G858" s="126" t="s">
        <v>4656</v>
      </c>
      <c r="H858" s="162">
        <v>46238</v>
      </c>
      <c r="I858" s="126">
        <v>1</v>
      </c>
      <c r="J858" s="141" t="s">
        <v>2469</v>
      </c>
      <c r="K858" s="159" t="s">
        <v>4363</v>
      </c>
      <c r="L858" s="126">
        <v>2</v>
      </c>
      <c r="M858" s="126">
        <v>0</v>
      </c>
      <c r="N858" s="159" t="s">
        <v>2471</v>
      </c>
      <c r="O858" s="126">
        <v>35</v>
      </c>
      <c r="S858" s="444">
        <v>0.49</v>
      </c>
      <c r="T858" s="444">
        <v>0.75</v>
      </c>
      <c r="U858" s="444">
        <v>1.5</v>
      </c>
      <c r="Y858" s="126">
        <v>1</v>
      </c>
      <c r="Z858" s="126">
        <v>8</v>
      </c>
      <c r="AA858" s="126">
        <v>2026</v>
      </c>
      <c r="AB858" s="126">
        <v>1</v>
      </c>
    </row>
    <row r="859" spans="3:28" ht="21.95" customHeight="1">
      <c r="C859" s="126">
        <v>852</v>
      </c>
      <c r="D859" s="126">
        <v>189</v>
      </c>
      <c r="F859" s="126" t="s">
        <v>4655</v>
      </c>
      <c r="G859" s="126" t="s">
        <v>4656</v>
      </c>
      <c r="H859" s="162">
        <v>46238</v>
      </c>
      <c r="I859" s="126">
        <v>1</v>
      </c>
      <c r="J859" s="141" t="s">
        <v>562</v>
      </c>
      <c r="K859" s="159" t="s">
        <v>4279</v>
      </c>
      <c r="L859" s="126">
        <v>2</v>
      </c>
      <c r="M859" s="126">
        <v>0</v>
      </c>
      <c r="N859" s="159" t="s">
        <v>792</v>
      </c>
      <c r="O859" s="126">
        <v>20</v>
      </c>
      <c r="S859" s="444">
        <v>4.75</v>
      </c>
      <c r="T859" s="444">
        <v>5</v>
      </c>
      <c r="U859" s="444">
        <v>10</v>
      </c>
      <c r="Y859" s="126">
        <v>1</v>
      </c>
      <c r="Z859" s="126">
        <v>8</v>
      </c>
      <c r="AA859" s="126">
        <v>2026</v>
      </c>
      <c r="AB859" s="126">
        <v>1</v>
      </c>
    </row>
    <row r="860" spans="3:28" ht="21.95" customHeight="1">
      <c r="C860" s="126">
        <v>853</v>
      </c>
      <c r="D860" s="126">
        <v>189</v>
      </c>
      <c r="F860" s="126" t="s">
        <v>4655</v>
      </c>
      <c r="G860" s="126" t="s">
        <v>4656</v>
      </c>
      <c r="H860" s="162">
        <v>46238</v>
      </c>
      <c r="I860" s="126">
        <v>1</v>
      </c>
      <c r="J860" s="141" t="s">
        <v>764</v>
      </c>
      <c r="K860" s="159" t="s">
        <v>4312</v>
      </c>
      <c r="L860" s="126">
        <v>3</v>
      </c>
      <c r="M860" s="126">
        <v>0</v>
      </c>
      <c r="N860" s="159" t="s">
        <v>616</v>
      </c>
      <c r="O860" s="126">
        <v>1</v>
      </c>
      <c r="S860" s="444">
        <v>4</v>
      </c>
      <c r="T860" s="444">
        <v>4.5</v>
      </c>
      <c r="U860" s="444">
        <v>13.5</v>
      </c>
      <c r="Y860" s="126">
        <v>1</v>
      </c>
      <c r="Z860" s="126">
        <v>8</v>
      </c>
      <c r="AA860" s="126">
        <v>2026</v>
      </c>
      <c r="AB860" s="126">
        <v>1</v>
      </c>
    </row>
    <row r="861" spans="3:28" ht="21.95" customHeight="1">
      <c r="C861" s="126">
        <v>854</v>
      </c>
      <c r="D861" s="126">
        <v>189</v>
      </c>
      <c r="F861" s="126" t="s">
        <v>4655</v>
      </c>
      <c r="G861" s="126" t="s">
        <v>4656</v>
      </c>
      <c r="H861" s="162">
        <v>46238</v>
      </c>
      <c r="I861" s="126">
        <v>1</v>
      </c>
      <c r="J861" s="141" t="s">
        <v>782</v>
      </c>
      <c r="K861" s="159" t="s">
        <v>4450</v>
      </c>
      <c r="L861" s="126">
        <v>3</v>
      </c>
      <c r="M861" s="126">
        <v>0</v>
      </c>
      <c r="N861" s="159" t="s">
        <v>570</v>
      </c>
      <c r="O861" s="126">
        <v>1</v>
      </c>
      <c r="S861" s="444">
        <v>3.88</v>
      </c>
      <c r="T861" s="444">
        <v>4.3</v>
      </c>
      <c r="U861" s="444">
        <v>12.9</v>
      </c>
      <c r="Y861" s="126">
        <v>1</v>
      </c>
      <c r="Z861" s="126">
        <v>8</v>
      </c>
      <c r="AA861" s="126">
        <v>2026</v>
      </c>
      <c r="AB861" s="126">
        <v>1</v>
      </c>
    </row>
    <row r="862" spans="3:28" ht="21.95" customHeight="1">
      <c r="C862" s="126">
        <v>855</v>
      </c>
      <c r="D862" s="126">
        <v>189</v>
      </c>
      <c r="F862" s="126" t="s">
        <v>4655</v>
      </c>
      <c r="G862" s="126" t="s">
        <v>4656</v>
      </c>
      <c r="H862" s="162">
        <v>46238</v>
      </c>
      <c r="I862" s="126">
        <v>1</v>
      </c>
      <c r="J862" s="141" t="s">
        <v>776</v>
      </c>
      <c r="K862" s="159" t="s">
        <v>4316</v>
      </c>
      <c r="L862" s="126">
        <v>3</v>
      </c>
      <c r="M862" s="126">
        <v>0</v>
      </c>
      <c r="N862" s="159" t="s">
        <v>570</v>
      </c>
      <c r="O862" s="126">
        <v>1</v>
      </c>
      <c r="S862" s="444">
        <v>4.09</v>
      </c>
      <c r="T862" s="444">
        <v>4.59</v>
      </c>
      <c r="U862" s="444">
        <v>13.77</v>
      </c>
      <c r="Y862" s="126">
        <v>1</v>
      </c>
      <c r="Z862" s="126">
        <v>8</v>
      </c>
      <c r="AA862" s="126">
        <v>2026</v>
      </c>
      <c r="AB862" s="126">
        <v>1</v>
      </c>
    </row>
    <row r="863" spans="3:28" ht="21.95" customHeight="1">
      <c r="C863" s="126">
        <v>856</v>
      </c>
      <c r="D863" s="126">
        <v>190</v>
      </c>
      <c r="F863" s="126" t="s">
        <v>4655</v>
      </c>
      <c r="G863" s="126" t="s">
        <v>4680</v>
      </c>
      <c r="H863" s="162">
        <v>46238</v>
      </c>
      <c r="I863" s="126">
        <v>1</v>
      </c>
      <c r="J863" s="141" t="s">
        <v>557</v>
      </c>
      <c r="K863" s="159" t="s">
        <v>4482</v>
      </c>
      <c r="L863" s="126">
        <v>2</v>
      </c>
      <c r="M863" s="126">
        <v>0</v>
      </c>
      <c r="N863" s="159" t="s">
        <v>570</v>
      </c>
      <c r="O863" s="126">
        <v>1</v>
      </c>
      <c r="S863" s="444">
        <v>2.89</v>
      </c>
      <c r="T863" s="444">
        <v>3.5</v>
      </c>
      <c r="U863" s="444">
        <v>7</v>
      </c>
      <c r="Y863" s="126">
        <v>1</v>
      </c>
      <c r="Z863" s="126">
        <v>8</v>
      </c>
      <c r="AA863" s="126">
        <v>2026</v>
      </c>
      <c r="AB863" s="126">
        <v>1</v>
      </c>
    </row>
    <row r="864" spans="3:28" ht="21.95" customHeight="1">
      <c r="C864" s="126">
        <v>857</v>
      </c>
      <c r="D864" s="126">
        <v>190</v>
      </c>
      <c r="F864" s="126" t="s">
        <v>4655</v>
      </c>
      <c r="G864" s="126" t="s">
        <v>4680</v>
      </c>
      <c r="H864" s="162">
        <v>46238</v>
      </c>
      <c r="I864" s="126">
        <v>1</v>
      </c>
      <c r="J864" s="141" t="s">
        <v>816</v>
      </c>
      <c r="K864" s="159" t="s">
        <v>4685</v>
      </c>
      <c r="L864" s="126">
        <v>3</v>
      </c>
      <c r="M864" s="126">
        <v>0</v>
      </c>
      <c r="N864" s="159" t="s">
        <v>570</v>
      </c>
      <c r="O864" s="126">
        <v>1</v>
      </c>
      <c r="S864" s="444">
        <v>1.79</v>
      </c>
      <c r="T864" s="444">
        <v>2.5</v>
      </c>
      <c r="U864" s="444">
        <v>7.5</v>
      </c>
      <c r="Y864" s="126">
        <v>1</v>
      </c>
      <c r="Z864" s="126">
        <v>8</v>
      </c>
      <c r="AA864" s="126">
        <v>2026</v>
      </c>
      <c r="AB864" s="126">
        <v>1</v>
      </c>
    </row>
    <row r="865" spans="3:28" ht="21.95" customHeight="1">
      <c r="C865" s="126">
        <v>858</v>
      </c>
      <c r="D865" s="126">
        <v>190</v>
      </c>
      <c r="F865" s="126" t="s">
        <v>4655</v>
      </c>
      <c r="G865" s="126" t="s">
        <v>4680</v>
      </c>
      <c r="H865" s="162">
        <v>46238</v>
      </c>
      <c r="I865" s="126">
        <v>1</v>
      </c>
      <c r="J865" s="141" t="s">
        <v>1293</v>
      </c>
      <c r="K865" s="159" t="s">
        <v>4689</v>
      </c>
      <c r="L865" s="126">
        <v>1</v>
      </c>
      <c r="M865" s="126">
        <v>0</v>
      </c>
      <c r="N865" s="159" t="s">
        <v>570</v>
      </c>
      <c r="O865" s="126">
        <v>1</v>
      </c>
      <c r="S865" s="444">
        <v>1.51</v>
      </c>
      <c r="T865" s="444">
        <v>2</v>
      </c>
      <c r="U865" s="444">
        <v>2</v>
      </c>
      <c r="Y865" s="126">
        <v>1</v>
      </c>
      <c r="Z865" s="126">
        <v>8</v>
      </c>
      <c r="AA865" s="126">
        <v>2026</v>
      </c>
      <c r="AB865" s="126">
        <v>1</v>
      </c>
    </row>
    <row r="866" spans="3:28" ht="21.95" customHeight="1">
      <c r="C866" s="126">
        <v>859</v>
      </c>
      <c r="D866" s="126">
        <v>190</v>
      </c>
      <c r="F866" s="126" t="s">
        <v>4655</v>
      </c>
      <c r="G866" s="126" t="s">
        <v>4680</v>
      </c>
      <c r="H866" s="162">
        <v>46238</v>
      </c>
      <c r="I866" s="126">
        <v>1</v>
      </c>
      <c r="J866" s="141" t="s">
        <v>1227</v>
      </c>
      <c r="K866" s="159" t="s">
        <v>4693</v>
      </c>
      <c r="L866" s="126">
        <v>1</v>
      </c>
      <c r="M866" s="126">
        <v>0</v>
      </c>
      <c r="N866" s="159" t="s">
        <v>543</v>
      </c>
      <c r="O866" s="126">
        <v>1</v>
      </c>
      <c r="S866" s="444">
        <v>0.22</v>
      </c>
      <c r="T866" s="444">
        <v>0.38</v>
      </c>
      <c r="U866" s="444">
        <v>0.38</v>
      </c>
      <c r="Y866" s="126">
        <v>1</v>
      </c>
      <c r="Z866" s="126">
        <v>8</v>
      </c>
      <c r="AA866" s="126">
        <v>2026</v>
      </c>
      <c r="AB866" s="126">
        <v>1</v>
      </c>
    </row>
    <row r="867" spans="3:28" ht="21.95" customHeight="1">
      <c r="C867" s="126">
        <v>860</v>
      </c>
      <c r="D867" s="126">
        <v>190</v>
      </c>
      <c r="F867" s="126" t="s">
        <v>4655</v>
      </c>
      <c r="G867" s="126" t="s">
        <v>4680</v>
      </c>
      <c r="H867" s="162">
        <v>46238</v>
      </c>
      <c r="I867" s="126">
        <v>1</v>
      </c>
      <c r="J867" s="141" t="s">
        <v>1301</v>
      </c>
      <c r="K867" s="159" t="s">
        <v>4697</v>
      </c>
      <c r="L867" s="126">
        <v>1</v>
      </c>
      <c r="M867" s="126">
        <v>0</v>
      </c>
      <c r="N867" s="159" t="s">
        <v>543</v>
      </c>
      <c r="O867" s="126">
        <v>1</v>
      </c>
      <c r="S867" s="444">
        <v>0.34</v>
      </c>
      <c r="T867" s="444">
        <v>0.5</v>
      </c>
      <c r="U867" s="444">
        <v>0.5</v>
      </c>
      <c r="Y867" s="126">
        <v>1</v>
      </c>
      <c r="Z867" s="126">
        <v>8</v>
      </c>
      <c r="AA867" s="126">
        <v>2026</v>
      </c>
      <c r="AB867" s="126">
        <v>1</v>
      </c>
    </row>
    <row r="868" spans="3:28" ht="21.95" customHeight="1">
      <c r="C868" s="126">
        <v>861</v>
      </c>
      <c r="D868" s="126">
        <v>190</v>
      </c>
      <c r="F868" s="126" t="s">
        <v>4655</v>
      </c>
      <c r="G868" s="126" t="s">
        <v>4680</v>
      </c>
      <c r="H868" s="162">
        <v>46238</v>
      </c>
      <c r="I868" s="126">
        <v>1</v>
      </c>
      <c r="J868" s="141" t="s">
        <v>978</v>
      </c>
      <c r="K868" s="159" t="s">
        <v>4701</v>
      </c>
      <c r="L868" s="126">
        <v>1</v>
      </c>
      <c r="M868" s="126">
        <v>0</v>
      </c>
      <c r="N868" s="159" t="s">
        <v>543</v>
      </c>
      <c r="O868" s="126">
        <v>1</v>
      </c>
      <c r="S868" s="444">
        <v>0.34</v>
      </c>
      <c r="T868" s="444">
        <v>0.5</v>
      </c>
      <c r="U868" s="444">
        <v>0.5</v>
      </c>
      <c r="Y868" s="126">
        <v>1</v>
      </c>
      <c r="Z868" s="126">
        <v>8</v>
      </c>
      <c r="AA868" s="126">
        <v>2026</v>
      </c>
      <c r="AB868" s="126">
        <v>1</v>
      </c>
    </row>
    <row r="869" spans="3:28" ht="21.95" customHeight="1">
      <c r="C869" s="126">
        <v>862</v>
      </c>
      <c r="D869" s="126">
        <v>190</v>
      </c>
      <c r="F869" s="126" t="s">
        <v>4655</v>
      </c>
      <c r="G869" s="126" t="s">
        <v>4680</v>
      </c>
      <c r="H869" s="162">
        <v>46238</v>
      </c>
      <c r="I869" s="126">
        <v>1</v>
      </c>
      <c r="J869" s="141" t="s">
        <v>759</v>
      </c>
      <c r="K869" s="159" t="s">
        <v>4442</v>
      </c>
      <c r="L869" s="126">
        <v>2</v>
      </c>
      <c r="M869" s="126">
        <v>0</v>
      </c>
      <c r="N869" s="159" t="s">
        <v>616</v>
      </c>
      <c r="O869" s="126">
        <v>1</v>
      </c>
      <c r="S869" s="444">
        <v>1</v>
      </c>
      <c r="T869" s="444">
        <v>1.5</v>
      </c>
      <c r="U869" s="444">
        <v>3</v>
      </c>
      <c r="Y869" s="126">
        <v>1</v>
      </c>
      <c r="Z869" s="126">
        <v>8</v>
      </c>
      <c r="AA869" s="126">
        <v>2026</v>
      </c>
      <c r="AB869" s="126">
        <v>1</v>
      </c>
    </row>
    <row r="870" spans="3:28" ht="21.95" customHeight="1">
      <c r="C870" s="126">
        <v>863</v>
      </c>
      <c r="D870" s="126">
        <v>190</v>
      </c>
      <c r="F870" s="126" t="s">
        <v>4655</v>
      </c>
      <c r="G870" s="126" t="s">
        <v>4680</v>
      </c>
      <c r="H870" s="162">
        <v>46238</v>
      </c>
      <c r="I870" s="126">
        <v>1</v>
      </c>
      <c r="J870" s="141" t="s">
        <v>764</v>
      </c>
      <c r="K870" s="159" t="s">
        <v>4312</v>
      </c>
      <c r="L870" s="126">
        <v>3</v>
      </c>
      <c r="M870" s="126">
        <v>0</v>
      </c>
      <c r="N870" s="159" t="s">
        <v>616</v>
      </c>
      <c r="O870" s="126">
        <v>1</v>
      </c>
      <c r="S870" s="444">
        <v>4</v>
      </c>
      <c r="T870" s="444">
        <v>4.5</v>
      </c>
      <c r="U870" s="444">
        <v>13.5</v>
      </c>
      <c r="Y870" s="126">
        <v>1</v>
      </c>
      <c r="Z870" s="126">
        <v>8</v>
      </c>
      <c r="AA870" s="126">
        <v>2026</v>
      </c>
      <c r="AB870" s="126">
        <v>1</v>
      </c>
    </row>
    <row r="871" spans="3:28" ht="21.95" customHeight="1">
      <c r="C871" s="126">
        <v>864</v>
      </c>
      <c r="D871" s="126">
        <v>190</v>
      </c>
      <c r="F871" s="126" t="s">
        <v>4655</v>
      </c>
      <c r="G871" s="126" t="s">
        <v>4680</v>
      </c>
      <c r="H871" s="162">
        <v>46238</v>
      </c>
      <c r="I871" s="126">
        <v>1</v>
      </c>
      <c r="J871" s="141" t="s">
        <v>776</v>
      </c>
      <c r="K871" s="159" t="s">
        <v>4316</v>
      </c>
      <c r="L871" s="126">
        <v>1</v>
      </c>
      <c r="M871" s="126">
        <v>0</v>
      </c>
      <c r="N871" s="159" t="s">
        <v>570</v>
      </c>
      <c r="O871" s="126">
        <v>1</v>
      </c>
      <c r="S871" s="444">
        <v>4.09</v>
      </c>
      <c r="T871" s="444">
        <v>4.59</v>
      </c>
      <c r="U871" s="444">
        <v>4.59</v>
      </c>
      <c r="Y871" s="126">
        <v>1</v>
      </c>
      <c r="Z871" s="126">
        <v>8</v>
      </c>
      <c r="AA871" s="126">
        <v>2026</v>
      </c>
      <c r="AB871" s="126">
        <v>1</v>
      </c>
    </row>
    <row r="872" spans="3:28" ht="21.95" customHeight="1">
      <c r="C872" s="126">
        <v>865</v>
      </c>
      <c r="D872" s="126">
        <v>190</v>
      </c>
      <c r="F872" s="126" t="s">
        <v>4655</v>
      </c>
      <c r="G872" s="126" t="s">
        <v>4680</v>
      </c>
      <c r="H872" s="162">
        <v>46238</v>
      </c>
      <c r="I872" s="126">
        <v>1</v>
      </c>
      <c r="J872" s="141" t="s">
        <v>4165</v>
      </c>
      <c r="K872" s="159" t="s">
        <v>4714</v>
      </c>
      <c r="L872" s="126">
        <v>5</v>
      </c>
      <c r="M872" s="126">
        <v>0</v>
      </c>
      <c r="N872" s="159" t="s">
        <v>543</v>
      </c>
      <c r="O872" s="126">
        <v>1</v>
      </c>
      <c r="S872" s="444">
        <v>0.3</v>
      </c>
      <c r="T872" s="444">
        <v>0.5</v>
      </c>
      <c r="U872" s="444">
        <v>2.5</v>
      </c>
      <c r="Y872" s="126">
        <v>1</v>
      </c>
      <c r="Z872" s="126">
        <v>8</v>
      </c>
      <c r="AA872" s="126">
        <v>2026</v>
      </c>
      <c r="AB872" s="126">
        <v>1</v>
      </c>
    </row>
    <row r="873" spans="3:28" ht="21.95" customHeight="1">
      <c r="C873" s="126">
        <v>866</v>
      </c>
      <c r="D873" s="126">
        <v>191</v>
      </c>
      <c r="F873" s="126" t="s">
        <v>4655</v>
      </c>
      <c r="G873" s="126" t="s">
        <v>4718</v>
      </c>
      <c r="H873" s="162">
        <v>46238</v>
      </c>
      <c r="I873" s="126">
        <v>1</v>
      </c>
      <c r="J873" s="141" t="s">
        <v>4607</v>
      </c>
      <c r="K873" s="159" t="s">
        <v>4608</v>
      </c>
      <c r="L873" s="126">
        <v>3</v>
      </c>
      <c r="M873" s="126">
        <v>0</v>
      </c>
      <c r="N873" s="159" t="s">
        <v>543</v>
      </c>
      <c r="O873" s="126">
        <v>24</v>
      </c>
      <c r="S873" s="444">
        <v>1.3</v>
      </c>
      <c r="T873" s="444">
        <v>1.6</v>
      </c>
      <c r="U873" s="444">
        <v>4.8</v>
      </c>
      <c r="Y873" s="126">
        <v>1</v>
      </c>
      <c r="Z873" s="126">
        <v>8</v>
      </c>
      <c r="AA873" s="126">
        <v>2026</v>
      </c>
      <c r="AB873" s="126">
        <v>1</v>
      </c>
    </row>
    <row r="874" spans="3:28" ht="21.95" customHeight="1">
      <c r="C874" s="126">
        <v>867</v>
      </c>
      <c r="D874" s="126">
        <v>191</v>
      </c>
      <c r="F874" s="126" t="s">
        <v>4655</v>
      </c>
      <c r="G874" s="126" t="s">
        <v>4718</v>
      </c>
      <c r="H874" s="162">
        <v>46238</v>
      </c>
      <c r="I874" s="126">
        <v>1</v>
      </c>
      <c r="J874" s="141" t="s">
        <v>1311</v>
      </c>
      <c r="K874" s="159" t="s">
        <v>4327</v>
      </c>
      <c r="L874" s="126">
        <v>2</v>
      </c>
      <c r="M874" s="126">
        <v>0</v>
      </c>
      <c r="N874" s="159" t="s">
        <v>1133</v>
      </c>
      <c r="O874" s="126">
        <v>1</v>
      </c>
      <c r="S874" s="444">
        <v>0.78</v>
      </c>
      <c r="T874" s="444">
        <v>1</v>
      </c>
      <c r="U874" s="444">
        <v>2</v>
      </c>
      <c r="Y874" s="126">
        <v>1</v>
      </c>
      <c r="Z874" s="126">
        <v>8</v>
      </c>
      <c r="AA874" s="126">
        <v>2026</v>
      </c>
      <c r="AB874" s="126">
        <v>1</v>
      </c>
    </row>
    <row r="875" spans="3:28" ht="21.95" customHeight="1">
      <c r="C875" s="126">
        <v>868</v>
      </c>
      <c r="D875" s="126">
        <v>191</v>
      </c>
      <c r="F875" s="126" t="s">
        <v>4655</v>
      </c>
      <c r="G875" s="126" t="s">
        <v>4718</v>
      </c>
      <c r="H875" s="162">
        <v>46238</v>
      </c>
      <c r="I875" s="126">
        <v>1</v>
      </c>
      <c r="J875" s="141" t="s">
        <v>635</v>
      </c>
      <c r="K875" s="159" t="s">
        <v>4726</v>
      </c>
      <c r="L875" s="126">
        <v>2</v>
      </c>
      <c r="M875" s="126">
        <v>0</v>
      </c>
      <c r="N875" s="159" t="s">
        <v>543</v>
      </c>
      <c r="O875" s="126">
        <v>12</v>
      </c>
      <c r="S875" s="444">
        <v>0.3</v>
      </c>
      <c r="T875" s="444">
        <v>0.5</v>
      </c>
      <c r="U875" s="444">
        <v>1</v>
      </c>
      <c r="Y875" s="126">
        <v>1</v>
      </c>
      <c r="Z875" s="126">
        <v>8</v>
      </c>
      <c r="AA875" s="126">
        <v>2026</v>
      </c>
      <c r="AB875" s="126">
        <v>1</v>
      </c>
    </row>
    <row r="876" spans="3:28" ht="21.95" customHeight="1">
      <c r="C876" s="126">
        <v>869</v>
      </c>
      <c r="D876" s="126">
        <v>191</v>
      </c>
      <c r="F876" s="126" t="s">
        <v>4655</v>
      </c>
      <c r="G876" s="126" t="s">
        <v>4718</v>
      </c>
      <c r="H876" s="162">
        <v>46238</v>
      </c>
      <c r="I876" s="126">
        <v>1</v>
      </c>
      <c r="J876" s="141" t="s">
        <v>630</v>
      </c>
      <c r="K876" s="159" t="s">
        <v>4331</v>
      </c>
      <c r="L876" s="126">
        <v>3</v>
      </c>
      <c r="M876" s="126">
        <v>0</v>
      </c>
      <c r="N876" s="159" t="s">
        <v>543</v>
      </c>
      <c r="O876" s="126">
        <v>12</v>
      </c>
      <c r="S876" s="444">
        <v>0.27</v>
      </c>
      <c r="T876" s="444">
        <v>0.38</v>
      </c>
      <c r="U876" s="444">
        <v>1.1399999999999999</v>
      </c>
      <c r="Y876" s="126">
        <v>1</v>
      </c>
      <c r="Z876" s="126">
        <v>8</v>
      </c>
      <c r="AA876" s="126">
        <v>2026</v>
      </c>
      <c r="AB876" s="126">
        <v>1</v>
      </c>
    </row>
    <row r="877" spans="3:28" ht="21.95" customHeight="1">
      <c r="C877" s="126">
        <v>870</v>
      </c>
      <c r="D877" s="126">
        <v>191</v>
      </c>
      <c r="F877" s="126" t="s">
        <v>4655</v>
      </c>
      <c r="G877" s="126" t="s">
        <v>4718</v>
      </c>
      <c r="H877" s="162">
        <v>46238</v>
      </c>
      <c r="I877" s="126">
        <v>1</v>
      </c>
      <c r="J877" s="141" t="s">
        <v>2475</v>
      </c>
      <c r="K877" s="159" t="s">
        <v>4347</v>
      </c>
      <c r="L877" s="126">
        <v>2</v>
      </c>
      <c r="M877" s="126">
        <v>0</v>
      </c>
      <c r="N877" s="159" t="s">
        <v>543</v>
      </c>
      <c r="O877" s="126">
        <v>1</v>
      </c>
      <c r="S877" s="444">
        <v>0.25</v>
      </c>
      <c r="T877" s="444">
        <v>0.5</v>
      </c>
      <c r="U877" s="444">
        <v>1</v>
      </c>
      <c r="Y877" s="126">
        <v>1</v>
      </c>
      <c r="Z877" s="126">
        <v>8</v>
      </c>
      <c r="AA877" s="126">
        <v>2026</v>
      </c>
      <c r="AB877" s="126">
        <v>1</v>
      </c>
    </row>
    <row r="878" spans="3:28" ht="21.95" customHeight="1">
      <c r="C878" s="126">
        <v>871</v>
      </c>
      <c r="D878" s="126">
        <v>191</v>
      </c>
      <c r="F878" s="126" t="s">
        <v>4655</v>
      </c>
      <c r="G878" s="126" t="s">
        <v>4718</v>
      </c>
      <c r="H878" s="162">
        <v>46238</v>
      </c>
      <c r="I878" s="126">
        <v>1</v>
      </c>
      <c r="J878" s="141" t="s">
        <v>4216</v>
      </c>
      <c r="K878" s="159" t="s">
        <v>4343</v>
      </c>
      <c r="L878" s="126">
        <v>1</v>
      </c>
      <c r="M878" s="126">
        <v>0</v>
      </c>
      <c r="N878" s="159" t="s">
        <v>543</v>
      </c>
      <c r="O878" s="126">
        <v>1</v>
      </c>
      <c r="S878" s="444">
        <v>0.75</v>
      </c>
      <c r="T878" s="444">
        <v>1</v>
      </c>
      <c r="U878" s="444">
        <v>1</v>
      </c>
      <c r="Y878" s="126">
        <v>1</v>
      </c>
      <c r="Z878" s="126">
        <v>8</v>
      </c>
      <c r="AA878" s="126">
        <v>2026</v>
      </c>
      <c r="AB878" s="126">
        <v>1</v>
      </c>
    </row>
    <row r="879" spans="3:28" ht="21.95" customHeight="1">
      <c r="C879" s="126">
        <v>872</v>
      </c>
      <c r="D879" s="126">
        <v>191</v>
      </c>
      <c r="F879" s="126" t="s">
        <v>4655</v>
      </c>
      <c r="G879" s="126" t="s">
        <v>4718</v>
      </c>
      <c r="H879" s="162">
        <v>46238</v>
      </c>
      <c r="I879" s="126">
        <v>1</v>
      </c>
      <c r="J879" s="141" t="s">
        <v>4239</v>
      </c>
      <c r="K879" s="159" t="s">
        <v>4426</v>
      </c>
      <c r="L879" s="126">
        <v>2</v>
      </c>
      <c r="M879" s="126">
        <v>0</v>
      </c>
      <c r="N879" s="159" t="s">
        <v>543</v>
      </c>
      <c r="O879" s="126">
        <v>10</v>
      </c>
      <c r="S879" s="444">
        <v>1.2</v>
      </c>
      <c r="T879" s="444">
        <v>1.3</v>
      </c>
      <c r="U879" s="444">
        <v>2.6</v>
      </c>
      <c r="Y879" s="126">
        <v>1</v>
      </c>
      <c r="Z879" s="126">
        <v>8</v>
      </c>
      <c r="AA879" s="126">
        <v>2026</v>
      </c>
      <c r="AB879" s="126">
        <v>1</v>
      </c>
    </row>
    <row r="880" spans="3:28" ht="21.95" customHeight="1">
      <c r="C880" s="126">
        <v>873</v>
      </c>
      <c r="D880" s="126">
        <v>191</v>
      </c>
      <c r="F880" s="126" t="s">
        <v>4655</v>
      </c>
      <c r="G880" s="126" t="s">
        <v>4718</v>
      </c>
      <c r="H880" s="162">
        <v>46238</v>
      </c>
      <c r="I880" s="126">
        <v>1</v>
      </c>
      <c r="J880" s="141" t="s">
        <v>4205</v>
      </c>
      <c r="K880" s="159" t="s">
        <v>4339</v>
      </c>
      <c r="L880" s="126">
        <v>30</v>
      </c>
      <c r="M880" s="126">
        <v>0</v>
      </c>
      <c r="N880" s="159" t="s">
        <v>2342</v>
      </c>
      <c r="O880" s="126">
        <v>80</v>
      </c>
      <c r="S880" s="444">
        <v>0.43</v>
      </c>
      <c r="T880" s="444">
        <v>0.63</v>
      </c>
      <c r="U880" s="444">
        <v>18.899999999999999</v>
      </c>
      <c r="Y880" s="126">
        <v>1</v>
      </c>
      <c r="Z880" s="126">
        <v>8</v>
      </c>
      <c r="AA880" s="126">
        <v>2026</v>
      </c>
      <c r="AB880" s="126">
        <v>1</v>
      </c>
    </row>
    <row r="881" spans="3:28" ht="21.95" customHeight="1">
      <c r="C881" s="126">
        <v>874</v>
      </c>
      <c r="D881" s="126">
        <v>191</v>
      </c>
      <c r="F881" s="126" t="s">
        <v>4655</v>
      </c>
      <c r="G881" s="126" t="s">
        <v>4718</v>
      </c>
      <c r="H881" s="162">
        <v>46238</v>
      </c>
      <c r="I881" s="126">
        <v>1</v>
      </c>
      <c r="J881" s="141" t="s">
        <v>4156</v>
      </c>
      <c r="K881" s="159" t="s">
        <v>4371</v>
      </c>
      <c r="L881" s="126">
        <v>1</v>
      </c>
      <c r="M881" s="126">
        <v>0</v>
      </c>
      <c r="N881" s="159" t="s">
        <v>543</v>
      </c>
      <c r="O881" s="126">
        <v>1</v>
      </c>
      <c r="S881" s="444">
        <v>6.2</v>
      </c>
      <c r="T881" s="444">
        <v>7.5</v>
      </c>
      <c r="U881" s="444">
        <v>7.5</v>
      </c>
      <c r="Y881" s="126">
        <v>1</v>
      </c>
      <c r="Z881" s="126">
        <v>8</v>
      </c>
      <c r="AA881" s="126">
        <v>2026</v>
      </c>
      <c r="AB881" s="126">
        <v>1</v>
      </c>
    </row>
    <row r="882" spans="3:28" ht="21.95" customHeight="1">
      <c r="C882" s="126">
        <v>875</v>
      </c>
      <c r="D882" s="126">
        <v>191</v>
      </c>
      <c r="F882" s="126" t="s">
        <v>4655</v>
      </c>
      <c r="G882" s="126" t="s">
        <v>4718</v>
      </c>
      <c r="H882" s="162">
        <v>46238</v>
      </c>
      <c r="I882" s="126">
        <v>1</v>
      </c>
      <c r="J882" s="141" t="s">
        <v>4232</v>
      </c>
      <c r="K882" s="159" t="s">
        <v>4748</v>
      </c>
      <c r="L882" s="126">
        <v>1</v>
      </c>
      <c r="M882" s="126">
        <v>0</v>
      </c>
      <c r="N882" s="159" t="s">
        <v>543</v>
      </c>
      <c r="O882" s="126">
        <v>1</v>
      </c>
      <c r="S882" s="444">
        <v>4.2</v>
      </c>
      <c r="T882" s="444">
        <v>5</v>
      </c>
      <c r="U882" s="444">
        <v>5</v>
      </c>
      <c r="Y882" s="126">
        <v>1</v>
      </c>
      <c r="Z882" s="126">
        <v>8</v>
      </c>
      <c r="AA882" s="126">
        <v>2026</v>
      </c>
      <c r="AB882" s="126">
        <v>1</v>
      </c>
    </row>
    <row r="883" spans="3:28" ht="21.95" customHeight="1">
      <c r="C883" s="482">
        <v>876</v>
      </c>
      <c r="D883" s="482">
        <v>191</v>
      </c>
      <c r="E883" s="482"/>
      <c r="F883" s="482" t="s">
        <v>4655</v>
      </c>
      <c r="G883" s="482" t="s">
        <v>4718</v>
      </c>
      <c r="H883" s="483">
        <v>46238</v>
      </c>
      <c r="I883" s="482">
        <v>1</v>
      </c>
      <c r="J883" s="484" t="s">
        <v>716</v>
      </c>
      <c r="K883" s="485" t="s">
        <v>4320</v>
      </c>
      <c r="L883" s="482">
        <v>1000</v>
      </c>
      <c r="M883" s="482">
        <v>0</v>
      </c>
      <c r="N883" s="485" t="s">
        <v>1319</v>
      </c>
      <c r="O883" s="482">
        <v>4500</v>
      </c>
      <c r="P883" s="482"/>
      <c r="Q883" s="486"/>
      <c r="R883" s="486"/>
      <c r="S883" s="486">
        <v>1E-3</v>
      </c>
      <c r="T883" s="486">
        <v>1E-3</v>
      </c>
      <c r="U883" s="486">
        <v>1</v>
      </c>
      <c r="V883" s="482"/>
      <c r="W883" s="482"/>
      <c r="X883" s="482"/>
      <c r="Y883" s="482">
        <v>1</v>
      </c>
      <c r="Z883" s="482">
        <v>8</v>
      </c>
      <c r="AA883" s="482">
        <v>2026</v>
      </c>
      <c r="AB883" s="482">
        <v>1</v>
      </c>
    </row>
    <row r="884" spans="3:28" ht="21.95" customHeight="1">
      <c r="C884" s="126">
        <v>877</v>
      </c>
      <c r="D884" s="126">
        <v>191</v>
      </c>
      <c r="F884" s="126" t="s">
        <v>4655</v>
      </c>
      <c r="G884" s="126" t="s">
        <v>4718</v>
      </c>
      <c r="H884" s="162">
        <v>46238</v>
      </c>
      <c r="I884" s="126">
        <v>1</v>
      </c>
      <c r="J884" s="141" t="s">
        <v>1022</v>
      </c>
      <c r="K884" s="159" t="s">
        <v>4510</v>
      </c>
      <c r="L884" s="126">
        <v>2</v>
      </c>
      <c r="M884" s="126">
        <v>0</v>
      </c>
      <c r="N884" s="159" t="s">
        <v>543</v>
      </c>
      <c r="O884" s="126">
        <v>12</v>
      </c>
      <c r="S884" s="444">
        <v>0.75</v>
      </c>
      <c r="T884" s="444">
        <v>1</v>
      </c>
      <c r="U884" s="444">
        <v>2</v>
      </c>
      <c r="Y884" s="126">
        <v>1</v>
      </c>
      <c r="Z884" s="126">
        <v>8</v>
      </c>
      <c r="AA884" s="126">
        <v>2026</v>
      </c>
      <c r="AB884" s="126">
        <v>1</v>
      </c>
    </row>
    <row r="885" spans="3:28" ht="21.95" customHeight="1">
      <c r="C885" s="126">
        <v>878</v>
      </c>
      <c r="D885" s="126">
        <v>191</v>
      </c>
      <c r="F885" s="126" t="s">
        <v>4655</v>
      </c>
      <c r="G885" s="126" t="s">
        <v>4718</v>
      </c>
      <c r="H885" s="162">
        <v>46238</v>
      </c>
      <c r="I885" s="126">
        <v>1</v>
      </c>
      <c r="J885" s="141" t="s">
        <v>4174</v>
      </c>
      <c r="K885" s="159" t="s">
        <v>4755</v>
      </c>
      <c r="L885" s="126">
        <v>2</v>
      </c>
      <c r="M885" s="126">
        <v>0</v>
      </c>
      <c r="N885" s="159" t="s">
        <v>543</v>
      </c>
      <c r="O885" s="126">
        <v>1</v>
      </c>
      <c r="S885" s="444">
        <v>1.1000000000000001</v>
      </c>
      <c r="T885" s="444">
        <v>1.5</v>
      </c>
      <c r="U885" s="444">
        <v>3</v>
      </c>
      <c r="Y885" s="126">
        <v>1</v>
      </c>
      <c r="Z885" s="126">
        <v>8</v>
      </c>
      <c r="AA885" s="126">
        <v>2026</v>
      </c>
      <c r="AB885" s="126">
        <v>1</v>
      </c>
    </row>
    <row r="886" spans="3:28" ht="21.95" customHeight="1">
      <c r="C886" s="126">
        <v>879</v>
      </c>
      <c r="D886" s="126">
        <v>192</v>
      </c>
      <c r="F886" s="126" t="s">
        <v>4655</v>
      </c>
      <c r="G886" s="126" t="s">
        <v>4759</v>
      </c>
      <c r="H886" s="162">
        <v>46238</v>
      </c>
      <c r="I886" s="126">
        <v>1</v>
      </c>
      <c r="J886" s="141" t="s">
        <v>1706</v>
      </c>
      <c r="K886" s="159" t="s">
        <v>4761</v>
      </c>
      <c r="L886" s="126">
        <v>1</v>
      </c>
      <c r="M886" s="126">
        <v>0</v>
      </c>
      <c r="N886" s="159" t="s">
        <v>667</v>
      </c>
      <c r="O886" s="126">
        <v>4</v>
      </c>
      <c r="S886" s="444">
        <v>20.25</v>
      </c>
      <c r="T886" s="444">
        <v>21.25</v>
      </c>
      <c r="U886" s="444">
        <v>21.25</v>
      </c>
      <c r="Y886" s="126">
        <v>1</v>
      </c>
      <c r="Z886" s="126">
        <v>8</v>
      </c>
      <c r="AA886" s="126">
        <v>2026</v>
      </c>
      <c r="AB886" s="126">
        <v>1</v>
      </c>
    </row>
    <row r="887" spans="3:28" ht="21.95" customHeight="1">
      <c r="C887" s="126">
        <v>880</v>
      </c>
      <c r="D887" s="126">
        <v>192</v>
      </c>
      <c r="F887" s="126" t="s">
        <v>4655</v>
      </c>
      <c r="G887" s="126" t="s">
        <v>4759</v>
      </c>
      <c r="H887" s="162">
        <v>46238</v>
      </c>
      <c r="I887" s="126">
        <v>1</v>
      </c>
      <c r="J887" s="141" t="s">
        <v>743</v>
      </c>
      <c r="K887" s="159" t="s">
        <v>4557</v>
      </c>
      <c r="L887" s="126">
        <v>1</v>
      </c>
      <c r="M887" s="126">
        <v>0</v>
      </c>
      <c r="N887" s="159" t="s">
        <v>667</v>
      </c>
      <c r="O887" s="126">
        <v>4</v>
      </c>
      <c r="S887" s="444">
        <v>12.75</v>
      </c>
      <c r="T887" s="444">
        <v>13.25</v>
      </c>
      <c r="U887" s="444">
        <v>13.25</v>
      </c>
      <c r="Y887" s="126">
        <v>1</v>
      </c>
      <c r="Z887" s="126">
        <v>8</v>
      </c>
      <c r="AA887" s="126">
        <v>2026</v>
      </c>
      <c r="AB887" s="126">
        <v>1</v>
      </c>
    </row>
    <row r="888" spans="3:28" ht="21.95" customHeight="1">
      <c r="C888" s="126">
        <v>881</v>
      </c>
      <c r="D888" s="126">
        <v>192</v>
      </c>
      <c r="F888" s="126" t="s">
        <v>4655</v>
      </c>
      <c r="G888" s="126" t="s">
        <v>4759</v>
      </c>
      <c r="H888" s="162">
        <v>46238</v>
      </c>
      <c r="I888" s="126">
        <v>1</v>
      </c>
      <c r="J888" s="141" t="s">
        <v>599</v>
      </c>
      <c r="K888" s="159" t="s">
        <v>4464</v>
      </c>
      <c r="L888" s="126">
        <v>5</v>
      </c>
      <c r="M888" s="126">
        <v>0</v>
      </c>
      <c r="N888" s="159" t="s">
        <v>543</v>
      </c>
      <c r="O888" s="126">
        <v>1</v>
      </c>
      <c r="S888" s="444">
        <v>0.5</v>
      </c>
      <c r="T888" s="444">
        <v>0.65</v>
      </c>
      <c r="U888" s="444">
        <v>3.25</v>
      </c>
      <c r="Y888" s="126">
        <v>1</v>
      </c>
      <c r="Z888" s="126">
        <v>8</v>
      </c>
      <c r="AA888" s="126">
        <v>2026</v>
      </c>
      <c r="AB888" s="126">
        <v>1</v>
      </c>
    </row>
    <row r="889" spans="3:28" ht="21.95" customHeight="1">
      <c r="C889" s="126">
        <v>882</v>
      </c>
      <c r="D889" s="126">
        <v>192</v>
      </c>
      <c r="F889" s="126" t="s">
        <v>4655</v>
      </c>
      <c r="G889" s="126" t="s">
        <v>4759</v>
      </c>
      <c r="H889" s="162">
        <v>46238</v>
      </c>
      <c r="I889" s="126">
        <v>1</v>
      </c>
      <c r="J889" s="141" t="s">
        <v>994</v>
      </c>
      <c r="K889" s="159" t="s">
        <v>4472</v>
      </c>
      <c r="L889" s="126">
        <v>2</v>
      </c>
      <c r="M889" s="126">
        <v>0</v>
      </c>
      <c r="N889" s="159" t="s">
        <v>543</v>
      </c>
      <c r="O889" s="126">
        <v>50</v>
      </c>
      <c r="S889" s="444">
        <v>0.3</v>
      </c>
      <c r="T889" s="444">
        <v>0.65</v>
      </c>
      <c r="U889" s="444">
        <v>1.3</v>
      </c>
      <c r="Y889" s="126">
        <v>1</v>
      </c>
      <c r="Z889" s="126">
        <v>8</v>
      </c>
      <c r="AA889" s="126">
        <v>2026</v>
      </c>
      <c r="AB889" s="126">
        <v>1</v>
      </c>
    </row>
    <row r="890" spans="3:28" ht="21.95" customHeight="1">
      <c r="C890" s="126">
        <v>883</v>
      </c>
      <c r="D890" s="126">
        <v>192</v>
      </c>
      <c r="F890" s="126" t="s">
        <v>4655</v>
      </c>
      <c r="G890" s="126" t="s">
        <v>4759</v>
      </c>
      <c r="H890" s="162">
        <v>46238</v>
      </c>
      <c r="I890" s="126">
        <v>1</v>
      </c>
      <c r="J890" s="141" t="s">
        <v>821</v>
      </c>
      <c r="K890" s="159" t="s">
        <v>4774</v>
      </c>
      <c r="L890" s="126">
        <v>3</v>
      </c>
      <c r="M890" s="126">
        <v>0</v>
      </c>
      <c r="N890" s="159" t="s">
        <v>543</v>
      </c>
      <c r="O890" s="126">
        <v>12</v>
      </c>
      <c r="S890" s="444">
        <v>0.28999999999999998</v>
      </c>
      <c r="T890" s="444">
        <v>0.5</v>
      </c>
      <c r="U890" s="444">
        <v>1.5</v>
      </c>
      <c r="Y890" s="126">
        <v>1</v>
      </c>
      <c r="Z890" s="126">
        <v>8</v>
      </c>
      <c r="AA890" s="126">
        <v>2026</v>
      </c>
      <c r="AB890" s="126">
        <v>1</v>
      </c>
    </row>
    <row r="891" spans="3:28" ht="21.95" customHeight="1">
      <c r="C891" s="126">
        <v>884</v>
      </c>
      <c r="D891" s="126">
        <v>192</v>
      </c>
      <c r="F891" s="126" t="s">
        <v>4655</v>
      </c>
      <c r="G891" s="126" t="s">
        <v>4759</v>
      </c>
      <c r="H891" s="162">
        <v>46238</v>
      </c>
      <c r="I891" s="126">
        <v>1</v>
      </c>
      <c r="J891" s="141" t="s">
        <v>770</v>
      </c>
      <c r="K891" s="159" t="s">
        <v>4778</v>
      </c>
      <c r="L891" s="126">
        <v>1</v>
      </c>
      <c r="M891" s="126">
        <v>0</v>
      </c>
      <c r="N891" s="159" t="s">
        <v>616</v>
      </c>
      <c r="O891" s="126">
        <v>1</v>
      </c>
      <c r="S891" s="444">
        <v>8</v>
      </c>
      <c r="T891" s="444">
        <v>8.5</v>
      </c>
      <c r="U891" s="444">
        <v>8.5</v>
      </c>
      <c r="Y891" s="126">
        <v>1</v>
      </c>
      <c r="Z891" s="126">
        <v>8</v>
      </c>
      <c r="AA891" s="126">
        <v>2026</v>
      </c>
      <c r="AB891" s="126">
        <v>1</v>
      </c>
    </row>
    <row r="892" spans="3:28" ht="21.95" customHeight="1">
      <c r="C892" s="126">
        <v>885</v>
      </c>
      <c r="D892" s="126">
        <v>192</v>
      </c>
      <c r="F892" s="126" t="s">
        <v>4655</v>
      </c>
      <c r="G892" s="126" t="s">
        <v>4759</v>
      </c>
      <c r="H892" s="162">
        <v>46238</v>
      </c>
      <c r="I892" s="126">
        <v>1</v>
      </c>
      <c r="J892" s="141" t="s">
        <v>625</v>
      </c>
      <c r="K892" s="159" t="s">
        <v>4359</v>
      </c>
      <c r="L892" s="126">
        <v>1</v>
      </c>
      <c r="M892" s="126">
        <v>0</v>
      </c>
      <c r="N892" s="159" t="s">
        <v>616</v>
      </c>
      <c r="O892" s="126">
        <v>1</v>
      </c>
      <c r="S892" s="444">
        <v>2</v>
      </c>
      <c r="T892" s="444">
        <v>2.5</v>
      </c>
      <c r="U892" s="444">
        <v>2.5</v>
      </c>
      <c r="Y892" s="126">
        <v>1</v>
      </c>
      <c r="Z892" s="126">
        <v>8</v>
      </c>
      <c r="AA892" s="126">
        <v>2026</v>
      </c>
      <c r="AB892" s="126">
        <v>1</v>
      </c>
    </row>
    <row r="893" spans="3:28" ht="21.95" customHeight="1">
      <c r="C893" s="126">
        <v>886</v>
      </c>
      <c r="D893" s="126">
        <v>192</v>
      </c>
      <c r="F893" s="126" t="s">
        <v>4655</v>
      </c>
      <c r="G893" s="126" t="s">
        <v>4759</v>
      </c>
      <c r="H893" s="162">
        <v>46238</v>
      </c>
      <c r="I893" s="126">
        <v>1</v>
      </c>
      <c r="J893" s="141" t="s">
        <v>776</v>
      </c>
      <c r="K893" s="159" t="s">
        <v>4316</v>
      </c>
      <c r="L893" s="126">
        <v>1</v>
      </c>
      <c r="M893" s="126">
        <v>0</v>
      </c>
      <c r="N893" s="159" t="s">
        <v>570</v>
      </c>
      <c r="O893" s="126">
        <v>1</v>
      </c>
      <c r="S893" s="444">
        <v>4.09</v>
      </c>
      <c r="T893" s="444">
        <v>4.59</v>
      </c>
      <c r="U893" s="444">
        <v>4.59</v>
      </c>
      <c r="Y893" s="126">
        <v>1</v>
      </c>
      <c r="Z893" s="126">
        <v>8</v>
      </c>
      <c r="AA893" s="126">
        <v>2026</v>
      </c>
      <c r="AB893" s="126">
        <v>1</v>
      </c>
    </row>
    <row r="894" spans="3:28" ht="21.95" customHeight="1">
      <c r="C894" s="126">
        <v>887</v>
      </c>
      <c r="D894" s="126">
        <v>192</v>
      </c>
      <c r="F894" s="126" t="s">
        <v>4655</v>
      </c>
      <c r="G894" s="126" t="s">
        <v>4759</v>
      </c>
      <c r="H894" s="162">
        <v>46238</v>
      </c>
      <c r="I894" s="126">
        <v>1</v>
      </c>
      <c r="J894" s="141" t="s">
        <v>1168</v>
      </c>
      <c r="K894" s="159" t="s">
        <v>4788</v>
      </c>
      <c r="L894" s="126">
        <v>1</v>
      </c>
      <c r="M894" s="126">
        <v>0</v>
      </c>
      <c r="N894" s="159" t="s">
        <v>570</v>
      </c>
      <c r="O894" s="126">
        <v>1</v>
      </c>
      <c r="S894" s="444">
        <v>9.48</v>
      </c>
      <c r="T894" s="444">
        <v>10</v>
      </c>
      <c r="U894" s="444">
        <v>10</v>
      </c>
      <c r="Y894" s="126">
        <v>1</v>
      </c>
      <c r="Z894" s="126">
        <v>8</v>
      </c>
      <c r="AA894" s="126">
        <v>2026</v>
      </c>
      <c r="AB894" s="126">
        <v>1</v>
      </c>
    </row>
    <row r="895" spans="3:28" ht="21.95" customHeight="1">
      <c r="C895" s="126">
        <v>888</v>
      </c>
      <c r="D895" s="126">
        <v>192</v>
      </c>
      <c r="F895" s="126" t="s">
        <v>4655</v>
      </c>
      <c r="G895" s="126" t="s">
        <v>4759</v>
      </c>
      <c r="H895" s="162">
        <v>46238</v>
      </c>
      <c r="I895" s="126">
        <v>1</v>
      </c>
      <c r="J895" s="141" t="s">
        <v>2358</v>
      </c>
      <c r="K895" s="159" t="s">
        <v>4792</v>
      </c>
      <c r="L895" s="126">
        <v>2</v>
      </c>
      <c r="M895" s="126">
        <v>0</v>
      </c>
      <c r="N895" s="159" t="s">
        <v>564</v>
      </c>
      <c r="O895" s="126">
        <v>1</v>
      </c>
      <c r="S895" s="444">
        <v>1</v>
      </c>
      <c r="T895" s="444">
        <v>1.5</v>
      </c>
      <c r="U895" s="444">
        <v>3</v>
      </c>
      <c r="Y895" s="126">
        <v>1</v>
      </c>
      <c r="Z895" s="126">
        <v>8</v>
      </c>
      <c r="AA895" s="126">
        <v>2026</v>
      </c>
      <c r="AB895" s="126">
        <v>1</v>
      </c>
    </row>
    <row r="896" spans="3:28" ht="21.95" customHeight="1">
      <c r="C896" s="126">
        <v>889</v>
      </c>
      <c r="D896" s="126">
        <v>192</v>
      </c>
      <c r="F896" s="126" t="s">
        <v>4655</v>
      </c>
      <c r="G896" s="126" t="s">
        <v>4759</v>
      </c>
      <c r="H896" s="162">
        <v>46238</v>
      </c>
      <c r="I896" s="126">
        <v>1</v>
      </c>
      <c r="J896" s="141" t="s">
        <v>2104</v>
      </c>
      <c r="K896" s="159" t="s">
        <v>4581</v>
      </c>
      <c r="L896" s="126">
        <v>1</v>
      </c>
      <c r="M896" s="126">
        <v>0</v>
      </c>
      <c r="N896" s="159" t="s">
        <v>543</v>
      </c>
      <c r="O896" s="126">
        <v>12</v>
      </c>
      <c r="S896" s="444">
        <v>0.1</v>
      </c>
      <c r="T896" s="444">
        <v>0.25</v>
      </c>
      <c r="U896" s="444">
        <v>0.25</v>
      </c>
      <c r="Y896" s="126">
        <v>1</v>
      </c>
      <c r="Z896" s="126">
        <v>8</v>
      </c>
      <c r="AA896" s="126">
        <v>2026</v>
      </c>
      <c r="AB896" s="126">
        <v>1</v>
      </c>
    </row>
    <row r="897" spans="3:28" ht="21.95" customHeight="1">
      <c r="C897" s="126">
        <v>890</v>
      </c>
      <c r="D897" s="126">
        <v>192</v>
      </c>
      <c r="F897" s="126" t="s">
        <v>4655</v>
      </c>
      <c r="G897" s="126" t="s">
        <v>4759</v>
      </c>
      <c r="H897" s="162">
        <v>46238</v>
      </c>
      <c r="I897" s="126">
        <v>1</v>
      </c>
      <c r="J897" s="141" t="s">
        <v>562</v>
      </c>
      <c r="K897" s="159" t="s">
        <v>4279</v>
      </c>
      <c r="L897" s="126">
        <v>2</v>
      </c>
      <c r="M897" s="126">
        <v>0</v>
      </c>
      <c r="N897" s="159" t="s">
        <v>792</v>
      </c>
      <c r="O897" s="126">
        <v>20</v>
      </c>
      <c r="S897" s="444">
        <v>4.75</v>
      </c>
      <c r="T897" s="444">
        <v>5</v>
      </c>
      <c r="U897" s="444">
        <v>10</v>
      </c>
      <c r="Y897" s="126">
        <v>1</v>
      </c>
      <c r="Z897" s="126">
        <v>8</v>
      </c>
      <c r="AA897" s="126">
        <v>2026</v>
      </c>
      <c r="AB897" s="126">
        <v>1</v>
      </c>
    </row>
    <row r="898" spans="3:28" ht="21.95" customHeight="1">
      <c r="C898" s="126">
        <v>891</v>
      </c>
      <c r="D898" s="126">
        <v>192</v>
      </c>
      <c r="F898" s="126" t="s">
        <v>4655</v>
      </c>
      <c r="G898" s="126" t="s">
        <v>4759</v>
      </c>
      <c r="H898" s="162">
        <v>46238</v>
      </c>
      <c r="I898" s="126">
        <v>1</v>
      </c>
      <c r="J898" s="141" t="s">
        <v>4180</v>
      </c>
      <c r="K898" s="159" t="s">
        <v>4802</v>
      </c>
      <c r="L898" s="126">
        <v>2</v>
      </c>
      <c r="M898" s="126">
        <v>0</v>
      </c>
      <c r="N898" s="159" t="s">
        <v>543</v>
      </c>
      <c r="O898" s="126">
        <v>1</v>
      </c>
      <c r="S898" s="444">
        <v>1.3</v>
      </c>
      <c r="T898" s="444">
        <v>2</v>
      </c>
      <c r="U898" s="444">
        <v>4</v>
      </c>
      <c r="Y898" s="126">
        <v>1</v>
      </c>
      <c r="Z898" s="126">
        <v>8</v>
      </c>
      <c r="AA898" s="126">
        <v>2026</v>
      </c>
      <c r="AB898" s="126">
        <v>1</v>
      </c>
    </row>
    <row r="899" spans="3:28" ht="21.95" customHeight="1">
      <c r="C899" s="126">
        <v>892</v>
      </c>
      <c r="D899" s="126">
        <v>192</v>
      </c>
      <c r="F899" s="126" t="s">
        <v>4655</v>
      </c>
      <c r="G899" s="126" t="s">
        <v>4759</v>
      </c>
      <c r="H899" s="162">
        <v>46238</v>
      </c>
      <c r="I899" s="126">
        <v>1</v>
      </c>
      <c r="J899" s="141" t="s">
        <v>1403</v>
      </c>
      <c r="K899" s="159" t="s">
        <v>4367</v>
      </c>
      <c r="L899" s="126">
        <v>2</v>
      </c>
      <c r="M899" s="126">
        <v>0</v>
      </c>
      <c r="N899" s="159" t="s">
        <v>2061</v>
      </c>
      <c r="O899" s="126">
        <v>12</v>
      </c>
      <c r="S899" s="444">
        <v>0.13</v>
      </c>
      <c r="T899" s="444">
        <v>0.25</v>
      </c>
      <c r="U899" s="444">
        <v>0.5</v>
      </c>
      <c r="Y899" s="126">
        <v>1</v>
      </c>
      <c r="Z899" s="126">
        <v>8</v>
      </c>
      <c r="AA899" s="126">
        <v>2026</v>
      </c>
      <c r="AB899" s="126">
        <v>1</v>
      </c>
    </row>
    <row r="900" spans="3:28" ht="21.95" customHeight="1">
      <c r="C900" s="126">
        <v>893</v>
      </c>
      <c r="D900" s="126">
        <v>193</v>
      </c>
      <c r="F900" s="126" t="s">
        <v>4809</v>
      </c>
      <c r="G900" s="126" t="s">
        <v>4810</v>
      </c>
      <c r="H900" s="162">
        <v>46239</v>
      </c>
      <c r="I900" s="126">
        <v>1</v>
      </c>
      <c r="J900" s="141" t="s">
        <v>4140</v>
      </c>
      <c r="K900" s="159" t="s">
        <v>4812</v>
      </c>
      <c r="L900" s="126">
        <v>3</v>
      </c>
      <c r="M900" s="126">
        <v>0</v>
      </c>
      <c r="N900" s="159" t="s">
        <v>4813</v>
      </c>
      <c r="O900" s="126">
        <v>1</v>
      </c>
      <c r="S900" s="444">
        <v>6.5</v>
      </c>
      <c r="T900" s="444">
        <v>7.5</v>
      </c>
      <c r="U900" s="444">
        <v>22.5</v>
      </c>
      <c r="Y900" s="126">
        <v>1</v>
      </c>
      <c r="Z900" s="126">
        <v>8</v>
      </c>
      <c r="AA900" s="126">
        <v>2026</v>
      </c>
      <c r="AB900" s="126">
        <v>1</v>
      </c>
    </row>
    <row r="901" spans="3:28" ht="21.95" customHeight="1">
      <c r="C901" s="126">
        <v>894</v>
      </c>
      <c r="D901" s="126">
        <v>193</v>
      </c>
      <c r="F901" s="126" t="s">
        <v>4809</v>
      </c>
      <c r="G901" s="126" t="s">
        <v>4810</v>
      </c>
      <c r="H901" s="162">
        <v>46239</v>
      </c>
      <c r="I901" s="126">
        <v>1</v>
      </c>
      <c r="J901" s="141" t="s">
        <v>4143</v>
      </c>
      <c r="K901" s="159" t="s">
        <v>4817</v>
      </c>
      <c r="L901" s="126">
        <v>2</v>
      </c>
      <c r="M901" s="126">
        <v>0</v>
      </c>
      <c r="N901" s="159" t="s">
        <v>4813</v>
      </c>
      <c r="O901" s="126">
        <v>1</v>
      </c>
      <c r="S901" s="444">
        <v>6.5</v>
      </c>
      <c r="T901" s="444">
        <v>7</v>
      </c>
      <c r="U901" s="444">
        <v>14</v>
      </c>
      <c r="Y901" s="126">
        <v>1</v>
      </c>
      <c r="Z901" s="126">
        <v>8</v>
      </c>
      <c r="AA901" s="126">
        <v>2026</v>
      </c>
      <c r="AB901" s="126">
        <v>1</v>
      </c>
    </row>
    <row r="902" spans="3:28" ht="21.95" customHeight="1">
      <c r="C902" s="126">
        <v>895</v>
      </c>
      <c r="D902" s="126">
        <v>193</v>
      </c>
      <c r="F902" s="126" t="s">
        <v>4809</v>
      </c>
      <c r="G902" s="126" t="s">
        <v>4810</v>
      </c>
      <c r="H902" s="162">
        <v>46239</v>
      </c>
      <c r="I902" s="126">
        <v>1</v>
      </c>
      <c r="J902" s="141" t="s">
        <v>4146</v>
      </c>
      <c r="K902" s="159" t="s">
        <v>4821</v>
      </c>
      <c r="L902" s="126">
        <v>1</v>
      </c>
      <c r="M902" s="126">
        <v>0</v>
      </c>
      <c r="N902" s="159" t="s">
        <v>866</v>
      </c>
      <c r="O902" s="126">
        <v>1</v>
      </c>
      <c r="S902" s="444">
        <v>6</v>
      </c>
      <c r="T902" s="444">
        <v>7</v>
      </c>
      <c r="U902" s="444">
        <v>7</v>
      </c>
      <c r="Y902" s="126">
        <v>1</v>
      </c>
      <c r="Z902" s="126">
        <v>8</v>
      </c>
      <c r="AA902" s="126">
        <v>2026</v>
      </c>
      <c r="AB902" s="126">
        <v>1</v>
      </c>
    </row>
    <row r="903" spans="3:28" ht="21.95" customHeight="1">
      <c r="C903" s="126">
        <v>896</v>
      </c>
      <c r="D903" s="126">
        <v>193</v>
      </c>
      <c r="F903" s="126" t="s">
        <v>4809</v>
      </c>
      <c r="G903" s="126" t="s">
        <v>4810</v>
      </c>
      <c r="H903" s="162">
        <v>46239</v>
      </c>
      <c r="I903" s="126">
        <v>1</v>
      </c>
      <c r="J903" s="141" t="s">
        <v>4193</v>
      </c>
      <c r="K903" s="159" t="s">
        <v>4825</v>
      </c>
      <c r="L903" s="126">
        <v>1</v>
      </c>
      <c r="M903" s="126">
        <v>0</v>
      </c>
      <c r="N903" s="159" t="s">
        <v>4813</v>
      </c>
      <c r="O903" s="126">
        <v>1</v>
      </c>
      <c r="S903" s="444">
        <v>4</v>
      </c>
      <c r="T903" s="444">
        <v>4.5</v>
      </c>
      <c r="U903" s="444">
        <v>4.5</v>
      </c>
      <c r="Y903" s="126">
        <v>1</v>
      </c>
      <c r="Z903" s="126">
        <v>8</v>
      </c>
      <c r="AA903" s="126">
        <v>2026</v>
      </c>
      <c r="AB903" s="126">
        <v>1</v>
      </c>
    </row>
    <row r="904" spans="3:28" ht="21.95" customHeight="1">
      <c r="C904" s="126">
        <v>897</v>
      </c>
      <c r="D904" s="126">
        <v>193</v>
      </c>
      <c r="F904" s="126" t="s">
        <v>4809</v>
      </c>
      <c r="G904" s="126" t="s">
        <v>4810</v>
      </c>
      <c r="H904" s="162">
        <v>46239</v>
      </c>
      <c r="I904" s="126">
        <v>1</v>
      </c>
      <c r="J904" s="141" t="s">
        <v>4637</v>
      </c>
      <c r="K904" s="159" t="s">
        <v>4638</v>
      </c>
      <c r="L904" s="126">
        <v>1</v>
      </c>
      <c r="M904" s="126">
        <v>0</v>
      </c>
      <c r="N904" s="159" t="s">
        <v>543</v>
      </c>
      <c r="O904" s="126">
        <v>1</v>
      </c>
      <c r="S904" s="444">
        <v>3.4</v>
      </c>
      <c r="T904" s="444">
        <v>6</v>
      </c>
      <c r="U904" s="444">
        <v>6</v>
      </c>
      <c r="Y904" s="126">
        <v>1</v>
      </c>
      <c r="Z904" s="126">
        <v>8</v>
      </c>
      <c r="AA904" s="126">
        <v>2026</v>
      </c>
      <c r="AB904" s="126">
        <v>1</v>
      </c>
    </row>
    <row r="905" spans="3:28" ht="21.95" customHeight="1">
      <c r="C905" s="126">
        <v>898</v>
      </c>
      <c r="D905" s="126">
        <v>193</v>
      </c>
      <c r="F905" s="126" t="s">
        <v>4809</v>
      </c>
      <c r="G905" s="126" t="s">
        <v>4810</v>
      </c>
      <c r="H905" s="162">
        <v>46239</v>
      </c>
      <c r="I905" s="126">
        <v>1</v>
      </c>
      <c r="J905" s="141" t="s">
        <v>4239</v>
      </c>
      <c r="K905" s="159" t="s">
        <v>4426</v>
      </c>
      <c r="L905" s="126">
        <v>3</v>
      </c>
      <c r="M905" s="126">
        <v>0</v>
      </c>
      <c r="N905" s="159" t="s">
        <v>543</v>
      </c>
      <c r="O905" s="126">
        <v>10</v>
      </c>
      <c r="S905" s="444">
        <v>1.2</v>
      </c>
      <c r="T905" s="444">
        <v>1.3</v>
      </c>
      <c r="U905" s="444">
        <v>3.9</v>
      </c>
      <c r="Y905" s="126">
        <v>1</v>
      </c>
      <c r="Z905" s="126">
        <v>8</v>
      </c>
      <c r="AA905" s="126">
        <v>2026</v>
      </c>
      <c r="AB905" s="126">
        <v>1</v>
      </c>
    </row>
    <row r="906" spans="3:28" ht="21.95" customHeight="1">
      <c r="C906" s="126">
        <v>899</v>
      </c>
      <c r="D906" s="126">
        <v>193</v>
      </c>
      <c r="F906" s="126" t="s">
        <v>4809</v>
      </c>
      <c r="G906" s="126" t="s">
        <v>4810</v>
      </c>
      <c r="H906" s="162">
        <v>46239</v>
      </c>
      <c r="I906" s="126">
        <v>1</v>
      </c>
      <c r="J906" s="141" t="s">
        <v>2475</v>
      </c>
      <c r="K906" s="159" t="s">
        <v>4347</v>
      </c>
      <c r="L906" s="126">
        <v>2</v>
      </c>
      <c r="M906" s="126">
        <v>0</v>
      </c>
      <c r="N906" s="159" t="s">
        <v>543</v>
      </c>
      <c r="O906" s="126">
        <v>1</v>
      </c>
      <c r="S906" s="444">
        <v>0.25</v>
      </c>
      <c r="T906" s="444">
        <v>0.5</v>
      </c>
      <c r="U906" s="444">
        <v>1</v>
      </c>
      <c r="Y906" s="126">
        <v>1</v>
      </c>
      <c r="Z906" s="126">
        <v>8</v>
      </c>
      <c r="AA906" s="126">
        <v>2026</v>
      </c>
      <c r="AB906" s="126">
        <v>1</v>
      </c>
    </row>
    <row r="907" spans="3:28" ht="21.95" customHeight="1">
      <c r="C907" s="126">
        <v>900</v>
      </c>
      <c r="D907" s="126">
        <v>193</v>
      </c>
      <c r="F907" s="126" t="s">
        <v>4809</v>
      </c>
      <c r="G907" s="126" t="s">
        <v>4810</v>
      </c>
      <c r="H907" s="162">
        <v>46239</v>
      </c>
      <c r="I907" s="126">
        <v>1</v>
      </c>
      <c r="J907" s="141" t="s">
        <v>2025</v>
      </c>
      <c r="K907" s="159" t="s">
        <v>4335</v>
      </c>
      <c r="L907" s="126">
        <v>10</v>
      </c>
      <c r="M907" s="126">
        <v>0</v>
      </c>
      <c r="N907" s="159" t="s">
        <v>2342</v>
      </c>
      <c r="O907" s="126">
        <v>50</v>
      </c>
      <c r="S907" s="444">
        <v>0.1</v>
      </c>
      <c r="T907" s="444">
        <v>0.11</v>
      </c>
      <c r="U907" s="444">
        <v>1.1000000000000001</v>
      </c>
      <c r="Y907" s="126">
        <v>1</v>
      </c>
      <c r="Z907" s="126">
        <v>8</v>
      </c>
      <c r="AA907" s="126">
        <v>2026</v>
      </c>
      <c r="AB907" s="126">
        <v>1</v>
      </c>
    </row>
    <row r="908" spans="3:28" ht="21.95" customHeight="1">
      <c r="C908" s="126">
        <v>901</v>
      </c>
      <c r="D908" s="126">
        <v>193</v>
      </c>
      <c r="F908" s="126" t="s">
        <v>4809</v>
      </c>
      <c r="G908" s="126" t="s">
        <v>4810</v>
      </c>
      <c r="H908" s="162">
        <v>46239</v>
      </c>
      <c r="I908" s="126">
        <v>1</v>
      </c>
      <c r="J908" s="141" t="s">
        <v>1007</v>
      </c>
      <c r="K908" s="159" t="s">
        <v>4585</v>
      </c>
      <c r="L908" s="126">
        <v>1</v>
      </c>
      <c r="M908" s="126">
        <v>0</v>
      </c>
      <c r="N908" s="159" t="s">
        <v>543</v>
      </c>
      <c r="O908" s="126">
        <v>1</v>
      </c>
      <c r="S908" s="444">
        <v>2.7</v>
      </c>
      <c r="T908" s="444">
        <v>3</v>
      </c>
      <c r="U908" s="444">
        <v>3</v>
      </c>
      <c r="Y908" s="126">
        <v>1</v>
      </c>
      <c r="Z908" s="126">
        <v>8</v>
      </c>
      <c r="AA908" s="126">
        <v>2026</v>
      </c>
      <c r="AB908" s="126">
        <v>1</v>
      </c>
    </row>
    <row r="909" spans="3:28" ht="21.95" customHeight="1">
      <c r="C909" s="126">
        <v>902</v>
      </c>
      <c r="D909" s="126">
        <v>193</v>
      </c>
      <c r="F909" s="126" t="s">
        <v>4809</v>
      </c>
      <c r="G909" s="126" t="s">
        <v>4810</v>
      </c>
      <c r="H909" s="162">
        <v>46239</v>
      </c>
      <c r="I909" s="126">
        <v>1</v>
      </c>
      <c r="J909" s="141" t="s">
        <v>4248</v>
      </c>
      <c r="K909" s="159" t="s">
        <v>4844</v>
      </c>
      <c r="L909" s="126">
        <v>1</v>
      </c>
      <c r="M909" s="126">
        <v>0</v>
      </c>
      <c r="N909" s="159" t="s">
        <v>4813</v>
      </c>
      <c r="O909" s="126">
        <v>1</v>
      </c>
      <c r="S909" s="444">
        <v>1.5</v>
      </c>
      <c r="T909" s="444">
        <v>2</v>
      </c>
      <c r="U909" s="444">
        <v>2</v>
      </c>
      <c r="Y909" s="126">
        <v>1</v>
      </c>
      <c r="Z909" s="126">
        <v>8</v>
      </c>
      <c r="AA909" s="126">
        <v>2026</v>
      </c>
      <c r="AB909" s="126">
        <v>1</v>
      </c>
    </row>
    <row r="910" spans="3:28" ht="21.95" customHeight="1">
      <c r="C910" s="126">
        <v>903</v>
      </c>
      <c r="D910" s="126">
        <v>194</v>
      </c>
      <c r="F910" s="126" t="s">
        <v>4809</v>
      </c>
      <c r="G910" s="126" t="s">
        <v>4848</v>
      </c>
      <c r="H910" s="162">
        <v>46239</v>
      </c>
      <c r="I910" s="126">
        <v>1</v>
      </c>
      <c r="J910" s="141" t="s">
        <v>4632</v>
      </c>
      <c r="K910" s="159" t="s">
        <v>4633</v>
      </c>
      <c r="L910" s="126">
        <v>4</v>
      </c>
      <c r="M910" s="126">
        <v>0</v>
      </c>
      <c r="N910" s="159" t="s">
        <v>543</v>
      </c>
      <c r="O910" s="126">
        <v>1</v>
      </c>
      <c r="S910" s="444">
        <v>0.35</v>
      </c>
      <c r="T910" s="444">
        <v>0.63</v>
      </c>
      <c r="U910" s="444">
        <v>2.52</v>
      </c>
      <c r="Y910" s="126">
        <v>1</v>
      </c>
      <c r="Z910" s="126">
        <v>8</v>
      </c>
      <c r="AA910" s="126">
        <v>2026</v>
      </c>
      <c r="AB910" s="126">
        <v>1</v>
      </c>
    </row>
    <row r="911" spans="3:28" ht="21.95" customHeight="1">
      <c r="C911" s="126">
        <v>904</v>
      </c>
      <c r="D911" s="126">
        <v>194</v>
      </c>
      <c r="F911" s="126" t="s">
        <v>4809</v>
      </c>
      <c r="G911" s="126" t="s">
        <v>4848</v>
      </c>
      <c r="H911" s="162">
        <v>46239</v>
      </c>
      <c r="I911" s="126">
        <v>1</v>
      </c>
      <c r="J911" s="141" t="s">
        <v>4616</v>
      </c>
      <c r="K911" s="159" t="s">
        <v>4617</v>
      </c>
      <c r="L911" s="126">
        <v>1</v>
      </c>
      <c r="M911" s="126">
        <v>0</v>
      </c>
      <c r="N911" s="159" t="s">
        <v>4813</v>
      </c>
      <c r="O911" s="126">
        <v>1</v>
      </c>
      <c r="S911" s="444">
        <v>4.0999999999999996</v>
      </c>
      <c r="T911" s="444">
        <v>4.5</v>
      </c>
      <c r="U911" s="444">
        <v>4.5</v>
      </c>
      <c r="Y911" s="126">
        <v>1</v>
      </c>
      <c r="Z911" s="126">
        <v>8</v>
      </c>
      <c r="AA911" s="126">
        <v>2026</v>
      </c>
      <c r="AB911" s="126">
        <v>1</v>
      </c>
    </row>
    <row r="912" spans="3:28" ht="21.95" customHeight="1">
      <c r="C912" s="126">
        <v>905</v>
      </c>
      <c r="D912" s="126">
        <v>194</v>
      </c>
      <c r="F912" s="126" t="s">
        <v>4809</v>
      </c>
      <c r="G912" s="126" t="s">
        <v>4848</v>
      </c>
      <c r="H912" s="162">
        <v>46239</v>
      </c>
      <c r="I912" s="126">
        <v>1</v>
      </c>
      <c r="J912" s="141" t="s">
        <v>4622</v>
      </c>
      <c r="K912" s="159" t="s">
        <v>4623</v>
      </c>
      <c r="L912" s="126">
        <v>1</v>
      </c>
      <c r="M912" s="126">
        <v>0</v>
      </c>
      <c r="N912" s="159" t="s">
        <v>4813</v>
      </c>
      <c r="O912" s="126">
        <v>1</v>
      </c>
      <c r="S912" s="444">
        <v>2.1</v>
      </c>
      <c r="T912" s="444">
        <v>2</v>
      </c>
      <c r="U912" s="444">
        <v>2</v>
      </c>
      <c r="Y912" s="126">
        <v>1</v>
      </c>
      <c r="Z912" s="126">
        <v>8</v>
      </c>
      <c r="AA912" s="126">
        <v>2026</v>
      </c>
      <c r="AB912" s="126">
        <v>1</v>
      </c>
    </row>
    <row r="913" spans="3:28" ht="21.95" customHeight="1">
      <c r="C913" s="126">
        <v>906</v>
      </c>
      <c r="D913" s="126">
        <v>194</v>
      </c>
      <c r="F913" s="126" t="s">
        <v>4809</v>
      </c>
      <c r="G913" s="126" t="s">
        <v>4848</v>
      </c>
      <c r="H913" s="162">
        <v>46239</v>
      </c>
      <c r="I913" s="126">
        <v>1</v>
      </c>
      <c r="J913" s="141" t="s">
        <v>4625</v>
      </c>
      <c r="K913" s="159" t="s">
        <v>4626</v>
      </c>
      <c r="L913" s="126">
        <v>1</v>
      </c>
      <c r="M913" s="126">
        <v>0</v>
      </c>
      <c r="N913" s="159" t="s">
        <v>543</v>
      </c>
      <c r="O913" s="126">
        <v>12</v>
      </c>
      <c r="S913" s="444">
        <v>0.73</v>
      </c>
      <c r="T913" s="444">
        <v>1.25</v>
      </c>
      <c r="U913" s="444">
        <v>1.25</v>
      </c>
      <c r="Y913" s="126">
        <v>1</v>
      </c>
      <c r="Z913" s="126">
        <v>8</v>
      </c>
      <c r="AA913" s="126">
        <v>2026</v>
      </c>
      <c r="AB913" s="126">
        <v>1</v>
      </c>
    </row>
    <row r="914" spans="3:28" ht="21.95" customHeight="1">
      <c r="C914" s="126">
        <v>907</v>
      </c>
      <c r="D914" s="126">
        <v>194</v>
      </c>
      <c r="F914" s="126" t="s">
        <v>4809</v>
      </c>
      <c r="G914" s="126" t="s">
        <v>4848</v>
      </c>
      <c r="H914" s="162">
        <v>46239</v>
      </c>
      <c r="I914" s="126">
        <v>1</v>
      </c>
      <c r="J914" s="141" t="s">
        <v>4152</v>
      </c>
      <c r="K914" s="159" t="s">
        <v>4862</v>
      </c>
      <c r="L914" s="126">
        <v>2</v>
      </c>
      <c r="M914" s="126">
        <v>0</v>
      </c>
      <c r="N914" s="159" t="s">
        <v>543</v>
      </c>
      <c r="O914" s="126">
        <v>24</v>
      </c>
      <c r="S914" s="444">
        <v>0.67</v>
      </c>
      <c r="T914" s="444">
        <v>0.88</v>
      </c>
      <c r="U914" s="444">
        <v>1.76</v>
      </c>
      <c r="Y914" s="126">
        <v>1</v>
      </c>
      <c r="Z914" s="126">
        <v>8</v>
      </c>
      <c r="AA914" s="126">
        <v>2026</v>
      </c>
      <c r="AB914" s="126">
        <v>1</v>
      </c>
    </row>
    <row r="915" spans="3:28" ht="21.95" customHeight="1">
      <c r="C915" s="126">
        <v>908</v>
      </c>
      <c r="D915" s="126">
        <v>194</v>
      </c>
      <c r="F915" s="126" t="s">
        <v>4809</v>
      </c>
      <c r="G915" s="126" t="s">
        <v>4848</v>
      </c>
      <c r="H915" s="162">
        <v>46239</v>
      </c>
      <c r="I915" s="126">
        <v>1</v>
      </c>
      <c r="J915" s="141" t="s">
        <v>4216</v>
      </c>
      <c r="K915" s="159" t="s">
        <v>4343</v>
      </c>
      <c r="L915" s="126">
        <v>1</v>
      </c>
      <c r="M915" s="126">
        <v>0</v>
      </c>
      <c r="N915" s="159" t="s">
        <v>543</v>
      </c>
      <c r="O915" s="126">
        <v>1</v>
      </c>
      <c r="S915" s="444">
        <v>0.75</v>
      </c>
      <c r="T915" s="444">
        <v>1</v>
      </c>
      <c r="U915" s="444">
        <v>1</v>
      </c>
      <c r="Y915" s="126">
        <v>1</v>
      </c>
      <c r="Z915" s="126">
        <v>8</v>
      </c>
      <c r="AA915" s="126">
        <v>2026</v>
      </c>
      <c r="AB915" s="126">
        <v>1</v>
      </c>
    </row>
    <row r="916" spans="3:28" ht="21.95" customHeight="1">
      <c r="C916" s="126">
        <v>909</v>
      </c>
      <c r="D916" s="126">
        <v>194</v>
      </c>
      <c r="F916" s="126" t="s">
        <v>4809</v>
      </c>
      <c r="G916" s="126" t="s">
        <v>4848</v>
      </c>
      <c r="H916" s="162">
        <v>46239</v>
      </c>
      <c r="I916" s="126">
        <v>1</v>
      </c>
      <c r="J916" s="141" t="s">
        <v>4223</v>
      </c>
      <c r="K916" s="159" t="s">
        <v>4468</v>
      </c>
      <c r="L916" s="126">
        <v>5</v>
      </c>
      <c r="M916" s="126">
        <v>0</v>
      </c>
      <c r="N916" s="159" t="s">
        <v>2365</v>
      </c>
      <c r="O916" s="126">
        <v>10</v>
      </c>
      <c r="S916" s="444">
        <v>0.28999999999999998</v>
      </c>
      <c r="T916" s="444">
        <v>0.5</v>
      </c>
      <c r="U916" s="444">
        <v>2.5</v>
      </c>
      <c r="Y916" s="126">
        <v>1</v>
      </c>
      <c r="Z916" s="126">
        <v>8</v>
      </c>
      <c r="AA916" s="126">
        <v>2026</v>
      </c>
      <c r="AB916" s="126">
        <v>1</v>
      </c>
    </row>
    <row r="917" spans="3:28" ht="21.95" customHeight="1">
      <c r="C917" s="126">
        <v>910</v>
      </c>
      <c r="D917" s="126">
        <v>194</v>
      </c>
      <c r="F917" s="126" t="s">
        <v>4809</v>
      </c>
      <c r="G917" s="126" t="s">
        <v>4848</v>
      </c>
      <c r="H917" s="162">
        <v>46239</v>
      </c>
      <c r="I917" s="126">
        <v>1</v>
      </c>
      <c r="J917" s="141" t="s">
        <v>4162</v>
      </c>
      <c r="K917" s="159" t="s">
        <v>4635</v>
      </c>
      <c r="L917" s="126">
        <v>4</v>
      </c>
      <c r="M917" s="126">
        <v>0</v>
      </c>
      <c r="N917" s="159" t="s">
        <v>543</v>
      </c>
      <c r="O917" s="126">
        <v>1</v>
      </c>
      <c r="S917" s="444">
        <v>0.27</v>
      </c>
      <c r="T917" s="444">
        <v>0.35</v>
      </c>
      <c r="U917" s="444">
        <v>1.4</v>
      </c>
      <c r="Y917" s="126">
        <v>1</v>
      </c>
      <c r="Z917" s="126">
        <v>8</v>
      </c>
      <c r="AA917" s="126">
        <v>2026</v>
      </c>
      <c r="AB917" s="126">
        <v>1</v>
      </c>
    </row>
    <row r="918" spans="3:28" ht="21.95" customHeight="1">
      <c r="C918" s="126">
        <v>911</v>
      </c>
      <c r="D918" s="126">
        <v>194</v>
      </c>
      <c r="F918" s="126" t="s">
        <v>4809</v>
      </c>
      <c r="G918" s="126" t="s">
        <v>4848</v>
      </c>
      <c r="H918" s="162">
        <v>46239</v>
      </c>
      <c r="I918" s="126">
        <v>1</v>
      </c>
      <c r="J918" s="141" t="s">
        <v>635</v>
      </c>
      <c r="K918" s="159" t="s">
        <v>4726</v>
      </c>
      <c r="L918" s="126">
        <v>2</v>
      </c>
      <c r="M918" s="126">
        <v>0</v>
      </c>
      <c r="N918" s="159" t="s">
        <v>543</v>
      </c>
      <c r="O918" s="126">
        <v>12</v>
      </c>
      <c r="S918" s="444">
        <v>0.3</v>
      </c>
      <c r="T918" s="444">
        <v>0.5</v>
      </c>
      <c r="U918" s="444">
        <v>1</v>
      </c>
      <c r="Y918" s="126">
        <v>1</v>
      </c>
      <c r="Z918" s="126">
        <v>8</v>
      </c>
      <c r="AA918" s="126">
        <v>2026</v>
      </c>
      <c r="AB918" s="126">
        <v>1</v>
      </c>
    </row>
    <row r="919" spans="3:28" ht="21.95" customHeight="1">
      <c r="C919" s="126">
        <v>912</v>
      </c>
      <c r="D919" s="126">
        <v>194</v>
      </c>
      <c r="F919" s="126" t="s">
        <v>4809</v>
      </c>
      <c r="G919" s="126" t="s">
        <v>4848</v>
      </c>
      <c r="H919" s="162">
        <v>46239</v>
      </c>
      <c r="I919" s="126">
        <v>1</v>
      </c>
      <c r="J919" s="141" t="s">
        <v>630</v>
      </c>
      <c r="K919" s="159" t="s">
        <v>4331</v>
      </c>
      <c r="L919" s="126">
        <v>3</v>
      </c>
      <c r="M919" s="126">
        <v>0</v>
      </c>
      <c r="N919" s="159" t="s">
        <v>543</v>
      </c>
      <c r="O919" s="126">
        <v>12</v>
      </c>
      <c r="S919" s="444">
        <v>0.27</v>
      </c>
      <c r="T919" s="444">
        <v>0.38</v>
      </c>
      <c r="U919" s="444">
        <v>1.1399999999999999</v>
      </c>
      <c r="Y919" s="126">
        <v>1</v>
      </c>
      <c r="Z919" s="126">
        <v>8</v>
      </c>
      <c r="AA919" s="126">
        <v>2026</v>
      </c>
      <c r="AB919" s="126">
        <v>1</v>
      </c>
    </row>
    <row r="920" spans="3:28" ht="21.95" customHeight="1">
      <c r="C920" s="126">
        <v>913</v>
      </c>
      <c r="D920" s="126">
        <v>194</v>
      </c>
      <c r="F920" s="126" t="s">
        <v>4809</v>
      </c>
      <c r="G920" s="126" t="s">
        <v>4848</v>
      </c>
      <c r="H920" s="162">
        <v>46239</v>
      </c>
      <c r="I920" s="126">
        <v>1</v>
      </c>
      <c r="J920" s="141" t="s">
        <v>4205</v>
      </c>
      <c r="K920" s="159" t="s">
        <v>4339</v>
      </c>
      <c r="L920" s="126">
        <v>35</v>
      </c>
      <c r="M920" s="126">
        <v>0</v>
      </c>
      <c r="N920" s="159" t="s">
        <v>2342</v>
      </c>
      <c r="O920" s="126">
        <v>80</v>
      </c>
      <c r="S920" s="444">
        <v>0.43</v>
      </c>
      <c r="T920" s="444">
        <v>0.63</v>
      </c>
      <c r="U920" s="444">
        <v>22.05</v>
      </c>
      <c r="Y920" s="126">
        <v>1</v>
      </c>
      <c r="Z920" s="126">
        <v>8</v>
      </c>
      <c r="AA920" s="126">
        <v>2026</v>
      </c>
      <c r="AB920" s="126">
        <v>1</v>
      </c>
    </row>
    <row r="921" spans="3:28" ht="21.95" customHeight="1">
      <c r="C921" s="126">
        <v>914</v>
      </c>
      <c r="D921" s="126">
        <v>194</v>
      </c>
      <c r="F921" s="126" t="s">
        <v>4809</v>
      </c>
      <c r="G921" s="126" t="s">
        <v>4848</v>
      </c>
      <c r="H921" s="162">
        <v>46239</v>
      </c>
      <c r="I921" s="126">
        <v>1</v>
      </c>
      <c r="J921" s="141" t="s">
        <v>2025</v>
      </c>
      <c r="K921" s="159" t="s">
        <v>4335</v>
      </c>
      <c r="L921" s="126">
        <v>10</v>
      </c>
      <c r="M921" s="126">
        <v>0</v>
      </c>
      <c r="N921" s="159" t="s">
        <v>2342</v>
      </c>
      <c r="O921" s="126">
        <v>50</v>
      </c>
      <c r="S921" s="444">
        <v>0.1</v>
      </c>
      <c r="T921" s="444">
        <v>0.11</v>
      </c>
      <c r="U921" s="444">
        <v>1.1000000000000001</v>
      </c>
      <c r="Y921" s="126">
        <v>1</v>
      </c>
      <c r="Z921" s="126">
        <v>8</v>
      </c>
      <c r="AA921" s="126">
        <v>2026</v>
      </c>
      <c r="AB921" s="126">
        <v>1</v>
      </c>
    </row>
    <row r="922" spans="3:28" ht="21.95" customHeight="1">
      <c r="C922" s="126">
        <v>915</v>
      </c>
      <c r="D922" s="126">
        <v>195</v>
      </c>
      <c r="F922" s="126" t="s">
        <v>4809</v>
      </c>
      <c r="G922" s="126" t="s">
        <v>4887</v>
      </c>
      <c r="H922" s="162">
        <v>46239</v>
      </c>
      <c r="I922" s="126">
        <v>1</v>
      </c>
      <c r="J922" s="141" t="s">
        <v>4143</v>
      </c>
      <c r="K922" s="159" t="s">
        <v>4817</v>
      </c>
      <c r="L922" s="126">
        <v>2</v>
      </c>
      <c r="M922" s="126">
        <v>0</v>
      </c>
      <c r="N922" s="159" t="s">
        <v>4813</v>
      </c>
      <c r="O922" s="126">
        <v>1</v>
      </c>
      <c r="S922" s="444">
        <v>6.5</v>
      </c>
      <c r="T922" s="444">
        <v>7</v>
      </c>
      <c r="U922" s="444">
        <v>14</v>
      </c>
      <c r="Y922" s="126">
        <v>1</v>
      </c>
      <c r="Z922" s="126">
        <v>8</v>
      </c>
      <c r="AA922" s="126">
        <v>2026</v>
      </c>
      <c r="AB922" s="126">
        <v>1</v>
      </c>
    </row>
    <row r="923" spans="3:28" ht="21.95" customHeight="1">
      <c r="C923" s="126">
        <v>916</v>
      </c>
      <c r="D923" s="126">
        <v>195</v>
      </c>
      <c r="F923" s="126" t="s">
        <v>4809</v>
      </c>
      <c r="G923" s="126" t="s">
        <v>4887</v>
      </c>
      <c r="H923" s="162">
        <v>46239</v>
      </c>
      <c r="I923" s="126">
        <v>1</v>
      </c>
      <c r="J923" s="141" t="s">
        <v>4137</v>
      </c>
      <c r="K923" s="159" t="s">
        <v>4892</v>
      </c>
      <c r="L923" s="126">
        <v>4</v>
      </c>
      <c r="M923" s="126">
        <v>0</v>
      </c>
      <c r="N923" s="159" t="s">
        <v>4813</v>
      </c>
      <c r="O923" s="126">
        <v>1</v>
      </c>
      <c r="S923" s="444">
        <v>6.5</v>
      </c>
      <c r="T923" s="444">
        <v>7.5</v>
      </c>
      <c r="U923" s="444">
        <v>30</v>
      </c>
      <c r="Y923" s="126">
        <v>1</v>
      </c>
      <c r="Z923" s="126">
        <v>8</v>
      </c>
      <c r="AA923" s="126">
        <v>2026</v>
      </c>
      <c r="AB923" s="126">
        <v>1</v>
      </c>
    </row>
    <row r="924" spans="3:28" ht="21.95" customHeight="1">
      <c r="C924" s="126">
        <v>917</v>
      </c>
      <c r="D924" s="126">
        <v>195</v>
      </c>
      <c r="F924" s="126" t="s">
        <v>4809</v>
      </c>
      <c r="G924" s="126" t="s">
        <v>4887</v>
      </c>
      <c r="H924" s="162">
        <v>46239</v>
      </c>
      <c r="I924" s="126">
        <v>1</v>
      </c>
      <c r="J924" s="141" t="s">
        <v>4146</v>
      </c>
      <c r="K924" s="159" t="s">
        <v>4821</v>
      </c>
      <c r="L924" s="126">
        <v>1</v>
      </c>
      <c r="M924" s="126">
        <v>0</v>
      </c>
      <c r="N924" s="159" t="s">
        <v>866</v>
      </c>
      <c r="O924" s="126">
        <v>1</v>
      </c>
      <c r="S924" s="444">
        <v>6</v>
      </c>
      <c r="T924" s="444">
        <v>7</v>
      </c>
      <c r="U924" s="444">
        <v>7</v>
      </c>
      <c r="Y924" s="126">
        <v>1</v>
      </c>
      <c r="Z924" s="126">
        <v>8</v>
      </c>
      <c r="AA924" s="126">
        <v>2026</v>
      </c>
      <c r="AB924" s="126">
        <v>1</v>
      </c>
    </row>
    <row r="925" spans="3:28" ht="21.95" customHeight="1">
      <c r="C925" s="126">
        <v>918</v>
      </c>
      <c r="D925" s="126">
        <v>195</v>
      </c>
      <c r="F925" s="126" t="s">
        <v>4809</v>
      </c>
      <c r="G925" s="126" t="s">
        <v>4887</v>
      </c>
      <c r="H925" s="162">
        <v>46239</v>
      </c>
      <c r="I925" s="126">
        <v>1</v>
      </c>
      <c r="J925" s="141" t="s">
        <v>4193</v>
      </c>
      <c r="K925" s="159" t="s">
        <v>4825</v>
      </c>
      <c r="L925" s="126">
        <v>2</v>
      </c>
      <c r="M925" s="126">
        <v>0</v>
      </c>
      <c r="N925" s="159" t="s">
        <v>4813</v>
      </c>
      <c r="O925" s="126">
        <v>1</v>
      </c>
      <c r="S925" s="444">
        <v>4</v>
      </c>
      <c r="T925" s="444">
        <v>4.5</v>
      </c>
      <c r="U925" s="444">
        <v>9</v>
      </c>
      <c r="Y925" s="126">
        <v>1</v>
      </c>
      <c r="Z925" s="126">
        <v>8</v>
      </c>
      <c r="AA925" s="126">
        <v>2026</v>
      </c>
      <c r="AB925" s="126">
        <v>1</v>
      </c>
    </row>
    <row r="926" spans="3:28" ht="21.95" customHeight="1">
      <c r="C926" s="126">
        <v>919</v>
      </c>
      <c r="D926" s="126">
        <v>195</v>
      </c>
      <c r="F926" s="126" t="s">
        <v>4809</v>
      </c>
      <c r="G926" s="126" t="s">
        <v>4887</v>
      </c>
      <c r="H926" s="162">
        <v>46239</v>
      </c>
      <c r="I926" s="126">
        <v>1</v>
      </c>
      <c r="J926" s="141" t="s">
        <v>4239</v>
      </c>
      <c r="K926" s="159" t="s">
        <v>4426</v>
      </c>
      <c r="L926" s="126">
        <v>1</v>
      </c>
      <c r="M926" s="126">
        <v>0</v>
      </c>
      <c r="N926" s="159" t="s">
        <v>543</v>
      </c>
      <c r="O926" s="126">
        <v>10</v>
      </c>
      <c r="S926" s="444">
        <v>1.2</v>
      </c>
      <c r="T926" s="444">
        <v>1.3</v>
      </c>
      <c r="U926" s="444">
        <v>1.3</v>
      </c>
      <c r="Y926" s="126">
        <v>1</v>
      </c>
      <c r="Z926" s="126">
        <v>8</v>
      </c>
      <c r="AA926" s="126">
        <v>2026</v>
      </c>
      <c r="AB926" s="126">
        <v>1</v>
      </c>
    </row>
    <row r="927" spans="3:28" ht="21.95" customHeight="1">
      <c r="C927" s="126">
        <v>920</v>
      </c>
      <c r="D927" s="126">
        <v>195</v>
      </c>
      <c r="F927" s="126" t="s">
        <v>4809</v>
      </c>
      <c r="G927" s="126" t="s">
        <v>4887</v>
      </c>
      <c r="H927" s="162">
        <v>46239</v>
      </c>
      <c r="I927" s="126">
        <v>1</v>
      </c>
      <c r="J927" s="141" t="s">
        <v>630</v>
      </c>
      <c r="K927" s="159" t="s">
        <v>4331</v>
      </c>
      <c r="L927" s="126">
        <v>3</v>
      </c>
      <c r="M927" s="126">
        <v>0</v>
      </c>
      <c r="N927" s="159" t="s">
        <v>543</v>
      </c>
      <c r="O927" s="126">
        <v>12</v>
      </c>
      <c r="S927" s="444">
        <v>0.27</v>
      </c>
      <c r="T927" s="444">
        <v>0.38</v>
      </c>
      <c r="U927" s="444">
        <v>1.1399999999999999</v>
      </c>
      <c r="Y927" s="126">
        <v>1</v>
      </c>
      <c r="Z927" s="126">
        <v>8</v>
      </c>
      <c r="AA927" s="126">
        <v>2026</v>
      </c>
      <c r="AB927" s="126">
        <v>1</v>
      </c>
    </row>
    <row r="928" spans="3:28" ht="21.95" customHeight="1">
      <c r="C928" s="126">
        <v>921</v>
      </c>
      <c r="D928" s="126">
        <v>195</v>
      </c>
      <c r="F928" s="126" t="s">
        <v>4809</v>
      </c>
      <c r="G928" s="126" t="s">
        <v>4887</v>
      </c>
      <c r="H928" s="162">
        <v>46239</v>
      </c>
      <c r="I928" s="126">
        <v>1</v>
      </c>
      <c r="J928" s="141" t="s">
        <v>2031</v>
      </c>
      <c r="K928" s="159" t="s">
        <v>4411</v>
      </c>
      <c r="L928" s="126">
        <v>10</v>
      </c>
      <c r="M928" s="126">
        <v>0</v>
      </c>
      <c r="N928" s="159" t="s">
        <v>2342</v>
      </c>
      <c r="O928" s="126">
        <v>50</v>
      </c>
      <c r="S928" s="444">
        <v>0.18</v>
      </c>
      <c r="T928" s="444">
        <v>0.19</v>
      </c>
      <c r="U928" s="444">
        <v>1.9</v>
      </c>
      <c r="Y928" s="126">
        <v>1</v>
      </c>
      <c r="Z928" s="126">
        <v>8</v>
      </c>
      <c r="AA928" s="126">
        <v>2026</v>
      </c>
      <c r="AB928" s="126">
        <v>1</v>
      </c>
    </row>
    <row r="929" spans="3:28" ht="21.95" customHeight="1">
      <c r="C929" s="482">
        <v>922</v>
      </c>
      <c r="D929" s="482">
        <v>195</v>
      </c>
      <c r="E929" s="482"/>
      <c r="F929" s="482" t="s">
        <v>4809</v>
      </c>
      <c r="G929" s="482" t="s">
        <v>4887</v>
      </c>
      <c r="H929" s="483">
        <v>46239</v>
      </c>
      <c r="I929" s="482">
        <v>1</v>
      </c>
      <c r="J929" s="484" t="s">
        <v>716</v>
      </c>
      <c r="K929" s="485" t="s">
        <v>4320</v>
      </c>
      <c r="L929" s="482">
        <v>1000</v>
      </c>
      <c r="M929" s="482">
        <v>0</v>
      </c>
      <c r="N929" s="485" t="s">
        <v>1319</v>
      </c>
      <c r="O929" s="482">
        <v>4500</v>
      </c>
      <c r="P929" s="482"/>
      <c r="Q929" s="486"/>
      <c r="R929" s="486"/>
      <c r="S929" s="486">
        <v>1E-3</v>
      </c>
      <c r="T929" s="486">
        <v>1E-3</v>
      </c>
      <c r="U929" s="486">
        <v>1</v>
      </c>
      <c r="V929" s="482"/>
      <c r="W929" s="482"/>
      <c r="X929" s="482"/>
      <c r="Y929" s="482">
        <v>1</v>
      </c>
      <c r="Z929" s="482">
        <v>8</v>
      </c>
      <c r="AA929" s="482">
        <v>2026</v>
      </c>
      <c r="AB929" s="482">
        <v>1</v>
      </c>
    </row>
    <row r="930" spans="3:28" ht="21.95" customHeight="1">
      <c r="C930" s="126">
        <v>923</v>
      </c>
      <c r="D930" s="126">
        <v>195</v>
      </c>
      <c r="F930" s="126" t="s">
        <v>4809</v>
      </c>
      <c r="G930" s="126" t="s">
        <v>4887</v>
      </c>
      <c r="H930" s="162">
        <v>46239</v>
      </c>
      <c r="I930" s="126">
        <v>1</v>
      </c>
      <c r="J930" s="141" t="s">
        <v>2475</v>
      </c>
      <c r="K930" s="159" t="s">
        <v>4347</v>
      </c>
      <c r="L930" s="126">
        <v>4</v>
      </c>
      <c r="M930" s="126">
        <v>0</v>
      </c>
      <c r="N930" s="159" t="s">
        <v>543</v>
      </c>
      <c r="O930" s="126">
        <v>1</v>
      </c>
      <c r="S930" s="444">
        <v>0.25</v>
      </c>
      <c r="T930" s="444">
        <v>0.5</v>
      </c>
      <c r="U930" s="444">
        <v>2</v>
      </c>
      <c r="Y930" s="126">
        <v>1</v>
      </c>
      <c r="Z930" s="126">
        <v>8</v>
      </c>
      <c r="AA930" s="126">
        <v>2026</v>
      </c>
      <c r="AB930" s="126">
        <v>1</v>
      </c>
    </row>
    <row r="931" spans="3:28" ht="21.95" customHeight="1">
      <c r="C931" s="126">
        <v>924</v>
      </c>
      <c r="D931" s="126">
        <v>195</v>
      </c>
      <c r="F931" s="126" t="s">
        <v>4809</v>
      </c>
      <c r="G931" s="126" t="s">
        <v>4887</v>
      </c>
      <c r="H931" s="162">
        <v>46239</v>
      </c>
      <c r="I931" s="126">
        <v>1</v>
      </c>
      <c r="J931" s="141" t="s">
        <v>1007</v>
      </c>
      <c r="K931" s="159" t="s">
        <v>4585</v>
      </c>
      <c r="L931" s="126">
        <v>2</v>
      </c>
      <c r="M931" s="126">
        <v>0</v>
      </c>
      <c r="N931" s="159" t="s">
        <v>543</v>
      </c>
      <c r="O931" s="126">
        <v>1</v>
      </c>
      <c r="S931" s="444">
        <v>2.7</v>
      </c>
      <c r="T931" s="444">
        <v>3</v>
      </c>
      <c r="U931" s="444">
        <v>6</v>
      </c>
      <c r="Y931" s="126">
        <v>1</v>
      </c>
      <c r="Z931" s="126">
        <v>8</v>
      </c>
      <c r="AA931" s="126">
        <v>2026</v>
      </c>
      <c r="AB931" s="126">
        <v>1</v>
      </c>
    </row>
    <row r="932" spans="3:28" ht="21.95" customHeight="1">
      <c r="C932" s="126">
        <v>925</v>
      </c>
      <c r="D932" s="126">
        <v>196</v>
      </c>
      <c r="F932" s="126" t="s">
        <v>4957</v>
      </c>
      <c r="G932" s="126" t="s">
        <v>4958</v>
      </c>
      <c r="H932" s="162">
        <v>46240</v>
      </c>
      <c r="I932" s="126">
        <v>1</v>
      </c>
      <c r="J932" s="141" t="s">
        <v>4920</v>
      </c>
      <c r="K932" s="159" t="s">
        <v>4921</v>
      </c>
      <c r="L932" s="126">
        <v>3</v>
      </c>
      <c r="M932" s="126">
        <v>0</v>
      </c>
      <c r="N932" s="159" t="s">
        <v>543</v>
      </c>
      <c r="O932" s="126">
        <v>1</v>
      </c>
      <c r="S932" s="444">
        <v>3.5</v>
      </c>
      <c r="T932" s="444">
        <v>4.5</v>
      </c>
      <c r="U932" s="444">
        <v>13.5</v>
      </c>
      <c r="Y932" s="126">
        <v>1</v>
      </c>
      <c r="Z932" s="126">
        <v>8</v>
      </c>
      <c r="AA932" s="126">
        <v>2026</v>
      </c>
      <c r="AB932" s="126">
        <v>1</v>
      </c>
    </row>
    <row r="933" spans="3:28" ht="21.95" customHeight="1">
      <c r="C933" s="126">
        <v>926</v>
      </c>
      <c r="D933" s="126">
        <v>196</v>
      </c>
      <c r="F933" s="126" t="s">
        <v>4957</v>
      </c>
      <c r="G933" s="126" t="s">
        <v>4958</v>
      </c>
      <c r="H933" s="162">
        <v>46240</v>
      </c>
      <c r="I933" s="126">
        <v>1</v>
      </c>
      <c r="J933" s="141" t="s">
        <v>4923</v>
      </c>
      <c r="K933" s="159" t="s">
        <v>4924</v>
      </c>
      <c r="L933" s="126">
        <v>2</v>
      </c>
      <c r="M933" s="126">
        <v>0</v>
      </c>
      <c r="N933" s="159" t="s">
        <v>543</v>
      </c>
      <c r="O933" s="126">
        <v>1</v>
      </c>
      <c r="S933" s="444">
        <v>1.2</v>
      </c>
      <c r="T933" s="444">
        <v>2.5</v>
      </c>
      <c r="U933" s="444">
        <v>5</v>
      </c>
      <c r="Y933" s="126">
        <v>1</v>
      </c>
      <c r="Z933" s="126">
        <v>8</v>
      </c>
      <c r="AA933" s="126">
        <v>2026</v>
      </c>
      <c r="AB933" s="126">
        <v>1</v>
      </c>
    </row>
    <row r="934" spans="3:28" ht="21.95" customHeight="1">
      <c r="C934" s="126">
        <v>927</v>
      </c>
      <c r="D934" s="126">
        <v>196</v>
      </c>
      <c r="F934" s="126" t="s">
        <v>4957</v>
      </c>
      <c r="G934" s="126" t="s">
        <v>4958</v>
      </c>
      <c r="H934" s="162">
        <v>46240</v>
      </c>
      <c r="I934" s="126">
        <v>1</v>
      </c>
      <c r="J934" s="141" t="s">
        <v>750</v>
      </c>
      <c r="K934" s="159" t="s">
        <v>4950</v>
      </c>
      <c r="L934" s="126">
        <v>2</v>
      </c>
      <c r="M934" s="126">
        <v>0</v>
      </c>
      <c r="N934" s="159" t="s">
        <v>792</v>
      </c>
      <c r="O934" s="126">
        <v>20</v>
      </c>
      <c r="S934" s="444">
        <v>4.1500000000000004</v>
      </c>
      <c r="T934" s="444">
        <v>4.5</v>
      </c>
      <c r="U934" s="444">
        <v>9</v>
      </c>
      <c r="Y934" s="126">
        <v>1</v>
      </c>
      <c r="Z934" s="126">
        <v>8</v>
      </c>
      <c r="AA934" s="126">
        <v>2026</v>
      </c>
      <c r="AB934" s="126">
        <v>1</v>
      </c>
    </row>
    <row r="935" spans="3:28" ht="21.95" customHeight="1">
      <c r="C935" s="126">
        <v>928</v>
      </c>
      <c r="D935" s="126">
        <v>196</v>
      </c>
      <c r="F935" s="126" t="s">
        <v>4957</v>
      </c>
      <c r="G935" s="126" t="s">
        <v>4958</v>
      </c>
      <c r="H935" s="162">
        <v>46240</v>
      </c>
      <c r="I935" s="126">
        <v>1</v>
      </c>
      <c r="J935" s="141" t="s">
        <v>764</v>
      </c>
      <c r="K935" s="159" t="s">
        <v>4312</v>
      </c>
      <c r="L935" s="126">
        <v>1</v>
      </c>
      <c r="M935" s="126">
        <v>0</v>
      </c>
      <c r="N935" s="159" t="s">
        <v>616</v>
      </c>
      <c r="O935" s="126">
        <v>1</v>
      </c>
      <c r="S935" s="444">
        <v>4</v>
      </c>
      <c r="T935" s="444">
        <v>4.5</v>
      </c>
      <c r="U935" s="444">
        <v>4.5</v>
      </c>
      <c r="Y935" s="126">
        <v>1</v>
      </c>
      <c r="Z935" s="126">
        <v>8</v>
      </c>
      <c r="AA935" s="126">
        <v>2026</v>
      </c>
      <c r="AB935" s="126">
        <v>1</v>
      </c>
    </row>
    <row r="936" spans="3:28" ht="21.95" customHeight="1">
      <c r="C936" s="126">
        <v>929</v>
      </c>
      <c r="D936" s="126">
        <v>196</v>
      </c>
      <c r="F936" s="126" t="s">
        <v>4957</v>
      </c>
      <c r="G936" s="126" t="s">
        <v>4958</v>
      </c>
      <c r="H936" s="162">
        <v>46240</v>
      </c>
      <c r="I936" s="126">
        <v>1</v>
      </c>
      <c r="J936" s="141" t="s">
        <v>759</v>
      </c>
      <c r="K936" s="159" t="s">
        <v>4442</v>
      </c>
      <c r="L936" s="126">
        <v>1</v>
      </c>
      <c r="M936" s="126">
        <v>0</v>
      </c>
      <c r="N936" s="159" t="s">
        <v>616</v>
      </c>
      <c r="O936" s="126">
        <v>1</v>
      </c>
      <c r="S936" s="444">
        <v>1</v>
      </c>
      <c r="T936" s="444">
        <v>1.5</v>
      </c>
      <c r="U936" s="444">
        <v>1.5</v>
      </c>
      <c r="Y936" s="126">
        <v>1</v>
      </c>
      <c r="Z936" s="126">
        <v>8</v>
      </c>
      <c r="AA936" s="126">
        <v>2026</v>
      </c>
      <c r="AB936" s="126">
        <v>1</v>
      </c>
    </row>
    <row r="937" spans="3:28" ht="21.95" customHeight="1">
      <c r="C937" s="126">
        <v>930</v>
      </c>
      <c r="D937" s="126">
        <v>196</v>
      </c>
      <c r="F937" s="126" t="s">
        <v>4957</v>
      </c>
      <c r="G937" s="126" t="s">
        <v>4958</v>
      </c>
      <c r="H937" s="162">
        <v>46240</v>
      </c>
      <c r="I937" s="126">
        <v>1</v>
      </c>
      <c r="J937" s="141" t="s">
        <v>1168</v>
      </c>
      <c r="K937" s="159" t="s">
        <v>4788</v>
      </c>
      <c r="L937" s="126">
        <v>1</v>
      </c>
      <c r="M937" s="126">
        <v>0</v>
      </c>
      <c r="N937" s="159" t="s">
        <v>570</v>
      </c>
      <c r="O937" s="126">
        <v>1</v>
      </c>
      <c r="S937" s="444">
        <v>9.48</v>
      </c>
      <c r="T937" s="444">
        <v>10</v>
      </c>
      <c r="U937" s="444">
        <v>10</v>
      </c>
      <c r="Y937" s="126">
        <v>1</v>
      </c>
      <c r="Z937" s="126">
        <v>8</v>
      </c>
      <c r="AA937" s="126">
        <v>2026</v>
      </c>
      <c r="AB937" s="126">
        <v>1</v>
      </c>
    </row>
    <row r="938" spans="3:28" ht="21.95" customHeight="1">
      <c r="C938" s="126">
        <v>931</v>
      </c>
      <c r="D938" s="126">
        <v>197</v>
      </c>
      <c r="F938" s="126" t="s">
        <v>4957</v>
      </c>
      <c r="G938" s="126" t="s">
        <v>4978</v>
      </c>
      <c r="H938" s="162">
        <v>46240</v>
      </c>
      <c r="I938" s="126">
        <v>1</v>
      </c>
      <c r="J938" s="141" t="s">
        <v>4205</v>
      </c>
      <c r="K938" s="159" t="s">
        <v>4339</v>
      </c>
      <c r="L938" s="126">
        <v>20</v>
      </c>
      <c r="M938" s="126">
        <v>0</v>
      </c>
      <c r="N938" s="159" t="s">
        <v>2342</v>
      </c>
      <c r="O938" s="126">
        <v>80</v>
      </c>
      <c r="S938" s="444">
        <v>0.43</v>
      </c>
      <c r="T938" s="444">
        <v>0.63</v>
      </c>
      <c r="U938" s="444">
        <v>12.6</v>
      </c>
      <c r="Y938" s="126">
        <v>1</v>
      </c>
      <c r="Z938" s="126">
        <v>8</v>
      </c>
      <c r="AA938" s="126">
        <v>2026</v>
      </c>
      <c r="AB938" s="126">
        <v>1</v>
      </c>
    </row>
    <row r="939" spans="3:28" ht="21.95" customHeight="1">
      <c r="C939" s="126">
        <v>932</v>
      </c>
      <c r="D939" s="126">
        <v>197</v>
      </c>
      <c r="F939" s="126" t="s">
        <v>4957</v>
      </c>
      <c r="G939" s="126" t="s">
        <v>4978</v>
      </c>
      <c r="H939" s="162">
        <v>46240</v>
      </c>
      <c r="I939" s="126">
        <v>1</v>
      </c>
      <c r="J939" s="141" t="s">
        <v>1311</v>
      </c>
      <c r="K939" s="159" t="s">
        <v>4327</v>
      </c>
      <c r="L939" s="126">
        <v>1</v>
      </c>
      <c r="M939" s="126">
        <v>0</v>
      </c>
      <c r="N939" s="159" t="s">
        <v>1133</v>
      </c>
      <c r="O939" s="126">
        <v>1</v>
      </c>
      <c r="S939" s="444">
        <v>0.78</v>
      </c>
      <c r="T939" s="444">
        <v>1</v>
      </c>
      <c r="U939" s="444">
        <v>1</v>
      </c>
      <c r="Y939" s="126">
        <v>1</v>
      </c>
      <c r="Z939" s="126">
        <v>8</v>
      </c>
      <c r="AA939" s="126">
        <v>2026</v>
      </c>
      <c r="AB939" s="126">
        <v>1</v>
      </c>
    </row>
    <row r="940" spans="3:28" ht="21.95" customHeight="1">
      <c r="C940" s="126">
        <v>933</v>
      </c>
      <c r="D940" s="126">
        <v>197</v>
      </c>
      <c r="F940" s="126" t="s">
        <v>4957</v>
      </c>
      <c r="G940" s="126" t="s">
        <v>4978</v>
      </c>
      <c r="H940" s="162">
        <v>46240</v>
      </c>
      <c r="I940" s="126">
        <v>1</v>
      </c>
      <c r="J940" s="141" t="s">
        <v>724</v>
      </c>
      <c r="K940" s="159" t="s">
        <v>4418</v>
      </c>
      <c r="L940" s="126">
        <v>25</v>
      </c>
      <c r="M940" s="126">
        <v>0</v>
      </c>
      <c r="N940" s="159" t="s">
        <v>543</v>
      </c>
      <c r="O940" s="126">
        <v>100</v>
      </c>
      <c r="S940" s="444">
        <v>0.04</v>
      </c>
      <c r="T940" s="444">
        <v>0.04</v>
      </c>
      <c r="U940" s="444">
        <v>1</v>
      </c>
      <c r="Y940" s="126">
        <v>1</v>
      </c>
      <c r="Z940" s="126">
        <v>8</v>
      </c>
      <c r="AA940" s="126">
        <v>2026</v>
      </c>
      <c r="AB940" s="126">
        <v>1</v>
      </c>
    </row>
    <row r="941" spans="3:28" ht="21.95" customHeight="1">
      <c r="C941" s="126">
        <v>934</v>
      </c>
      <c r="D941" s="126">
        <v>197</v>
      </c>
      <c r="F941" s="126" t="s">
        <v>4957</v>
      </c>
      <c r="G941" s="126" t="s">
        <v>4978</v>
      </c>
      <c r="H941" s="162">
        <v>46240</v>
      </c>
      <c r="I941" s="126">
        <v>1</v>
      </c>
      <c r="J941" s="141" t="s">
        <v>3746</v>
      </c>
      <c r="K941" s="159" t="s">
        <v>4989</v>
      </c>
      <c r="L941" s="126">
        <v>10</v>
      </c>
      <c r="M941" s="126">
        <v>0</v>
      </c>
      <c r="N941" s="159" t="s">
        <v>543</v>
      </c>
      <c r="O941" s="126">
        <v>1</v>
      </c>
      <c r="S941" s="444">
        <v>0.12</v>
      </c>
      <c r="T941" s="444">
        <v>0.18</v>
      </c>
      <c r="U941" s="444">
        <v>1.8</v>
      </c>
      <c r="Y941" s="126">
        <v>1</v>
      </c>
      <c r="Z941" s="126">
        <v>8</v>
      </c>
      <c r="AA941" s="126">
        <v>2026</v>
      </c>
      <c r="AB941" s="126">
        <v>1</v>
      </c>
    </row>
    <row r="942" spans="3:28" ht="21.95" customHeight="1">
      <c r="C942" s="126">
        <v>935</v>
      </c>
      <c r="D942" s="126">
        <v>197</v>
      </c>
      <c r="F942" s="126" t="s">
        <v>4957</v>
      </c>
      <c r="G942" s="126" t="s">
        <v>4978</v>
      </c>
      <c r="H942" s="162">
        <v>46240</v>
      </c>
      <c r="I942" s="126">
        <v>1</v>
      </c>
      <c r="J942" s="141" t="s">
        <v>630</v>
      </c>
      <c r="K942" s="159" t="s">
        <v>4331</v>
      </c>
      <c r="L942" s="126">
        <v>2</v>
      </c>
      <c r="M942" s="126">
        <v>0</v>
      </c>
      <c r="N942" s="159" t="s">
        <v>543</v>
      </c>
      <c r="O942" s="126">
        <v>12</v>
      </c>
      <c r="S942" s="444">
        <v>0.27</v>
      </c>
      <c r="T942" s="444">
        <v>0.38</v>
      </c>
      <c r="U942" s="444">
        <v>0.76</v>
      </c>
      <c r="Y942" s="126">
        <v>1</v>
      </c>
      <c r="Z942" s="126">
        <v>8</v>
      </c>
      <c r="AA942" s="126">
        <v>2026</v>
      </c>
      <c r="AB942" s="126">
        <v>1</v>
      </c>
    </row>
    <row r="943" spans="3:28" ht="21.95" customHeight="1">
      <c r="C943" s="126">
        <v>936</v>
      </c>
      <c r="D943" s="126">
        <v>197</v>
      </c>
      <c r="F943" s="126" t="s">
        <v>4957</v>
      </c>
      <c r="G943" s="126" t="s">
        <v>4978</v>
      </c>
      <c r="H943" s="162">
        <v>46240</v>
      </c>
      <c r="I943" s="126">
        <v>1</v>
      </c>
      <c r="J943" s="141" t="s">
        <v>4598</v>
      </c>
      <c r="K943" s="159" t="s">
        <v>4599</v>
      </c>
      <c r="L943" s="126">
        <v>1</v>
      </c>
      <c r="M943" s="126">
        <v>0</v>
      </c>
      <c r="N943" s="159" t="s">
        <v>866</v>
      </c>
      <c r="O943" s="126">
        <v>1</v>
      </c>
      <c r="S943" s="444">
        <v>1</v>
      </c>
      <c r="T943" s="444">
        <v>1.5</v>
      </c>
      <c r="U943" s="444">
        <v>1.5</v>
      </c>
      <c r="Y943" s="126">
        <v>1</v>
      </c>
      <c r="Z943" s="126">
        <v>8</v>
      </c>
      <c r="AA943" s="126">
        <v>2026</v>
      </c>
      <c r="AB943" s="126">
        <v>1</v>
      </c>
    </row>
    <row r="944" spans="3:28" ht="21.95" customHeight="1">
      <c r="C944" s="126">
        <v>937</v>
      </c>
      <c r="D944" s="126">
        <v>197</v>
      </c>
      <c r="F944" s="126" t="s">
        <v>4957</v>
      </c>
      <c r="G944" s="126" t="s">
        <v>4978</v>
      </c>
      <c r="H944" s="162">
        <v>46240</v>
      </c>
      <c r="I944" s="126">
        <v>1</v>
      </c>
      <c r="J944" s="141" t="s">
        <v>2475</v>
      </c>
      <c r="K944" s="159" t="s">
        <v>4347</v>
      </c>
      <c r="L944" s="126">
        <v>2</v>
      </c>
      <c r="M944" s="126">
        <v>0</v>
      </c>
      <c r="N944" s="159" t="s">
        <v>543</v>
      </c>
      <c r="O944" s="126">
        <v>1</v>
      </c>
      <c r="S944" s="444">
        <v>0.25</v>
      </c>
      <c r="T944" s="444">
        <v>0.5</v>
      </c>
      <c r="U944" s="444">
        <v>1</v>
      </c>
      <c r="Y944" s="126">
        <v>1</v>
      </c>
      <c r="Z944" s="126">
        <v>8</v>
      </c>
      <c r="AA944" s="126">
        <v>2026</v>
      </c>
      <c r="AB944" s="126">
        <v>1</v>
      </c>
    </row>
    <row r="945" spans="3:28" ht="21.95" customHeight="1">
      <c r="C945" s="482">
        <v>938</v>
      </c>
      <c r="D945" s="482">
        <v>197</v>
      </c>
      <c r="E945" s="482"/>
      <c r="F945" s="482" t="s">
        <v>4957</v>
      </c>
      <c r="G945" s="482" t="s">
        <v>4978</v>
      </c>
      <c r="H945" s="483">
        <v>46240</v>
      </c>
      <c r="I945" s="482">
        <v>1</v>
      </c>
      <c r="J945" s="484" t="s">
        <v>716</v>
      </c>
      <c r="K945" s="485" t="s">
        <v>4320</v>
      </c>
      <c r="L945" s="482">
        <v>1000</v>
      </c>
      <c r="M945" s="482">
        <v>0</v>
      </c>
      <c r="N945" s="485" t="s">
        <v>1319</v>
      </c>
      <c r="O945" s="482">
        <v>4500</v>
      </c>
      <c r="P945" s="482"/>
      <c r="Q945" s="486"/>
      <c r="R945" s="486"/>
      <c r="S945" s="486">
        <v>1E-3</v>
      </c>
      <c r="T945" s="486">
        <v>1E-3</v>
      </c>
      <c r="U945" s="486">
        <v>1</v>
      </c>
      <c r="V945" s="482"/>
      <c r="W945" s="482"/>
      <c r="X945" s="482"/>
      <c r="Y945" s="482">
        <v>1</v>
      </c>
      <c r="Z945" s="482">
        <v>8</v>
      </c>
      <c r="AA945" s="482">
        <v>2026</v>
      </c>
      <c r="AB945" s="482">
        <v>1</v>
      </c>
    </row>
    <row r="946" spans="3:28" ht="21.95" customHeight="1">
      <c r="C946" s="126">
        <v>939</v>
      </c>
      <c r="D946" s="126">
        <v>197</v>
      </c>
      <c r="F946" s="126" t="s">
        <v>4957</v>
      </c>
      <c r="G946" s="126" t="s">
        <v>4978</v>
      </c>
      <c r="H946" s="162">
        <v>46240</v>
      </c>
      <c r="I946" s="126">
        <v>1</v>
      </c>
      <c r="J946" s="141" t="s">
        <v>4216</v>
      </c>
      <c r="K946" s="159" t="s">
        <v>4343</v>
      </c>
      <c r="L946" s="126">
        <v>1</v>
      </c>
      <c r="M946" s="126">
        <v>0</v>
      </c>
      <c r="N946" s="159" t="s">
        <v>543</v>
      </c>
      <c r="O946" s="126">
        <v>1</v>
      </c>
      <c r="S946" s="444">
        <v>0.75</v>
      </c>
      <c r="T946" s="444">
        <v>1</v>
      </c>
      <c r="U946" s="444">
        <v>1</v>
      </c>
      <c r="Y946" s="126">
        <v>1</v>
      </c>
      <c r="Z946" s="126">
        <v>8</v>
      </c>
      <c r="AA946" s="126">
        <v>2026</v>
      </c>
      <c r="AB946" s="126">
        <v>1</v>
      </c>
    </row>
    <row r="947" spans="3:28" ht="21.95" customHeight="1">
      <c r="C947" s="126">
        <v>940</v>
      </c>
      <c r="D947" s="126">
        <v>197</v>
      </c>
      <c r="F947" s="126" t="s">
        <v>4957</v>
      </c>
      <c r="G947" s="126" t="s">
        <v>4978</v>
      </c>
      <c r="H947" s="162">
        <v>46240</v>
      </c>
      <c r="I947" s="126">
        <v>1</v>
      </c>
      <c r="J947" s="141" t="s">
        <v>1007</v>
      </c>
      <c r="K947" s="159" t="s">
        <v>4585</v>
      </c>
      <c r="L947" s="126">
        <v>1</v>
      </c>
      <c r="M947" s="126">
        <v>0</v>
      </c>
      <c r="N947" s="159" t="s">
        <v>543</v>
      </c>
      <c r="O947" s="126">
        <v>1</v>
      </c>
      <c r="S947" s="444">
        <v>2.7</v>
      </c>
      <c r="T947" s="444">
        <v>3</v>
      </c>
      <c r="U947" s="444">
        <v>3</v>
      </c>
      <c r="Y947" s="126">
        <v>1</v>
      </c>
      <c r="Z947" s="126">
        <v>8</v>
      </c>
      <c r="AA947" s="126">
        <v>2026</v>
      </c>
      <c r="AB947" s="126">
        <v>1</v>
      </c>
    </row>
    <row r="948" spans="3:28" ht="21.95" customHeight="1">
      <c r="C948" s="126">
        <v>941</v>
      </c>
      <c r="D948" s="126">
        <v>197</v>
      </c>
      <c r="F948" s="126" t="s">
        <v>4957</v>
      </c>
      <c r="G948" s="126" t="s">
        <v>4978</v>
      </c>
      <c r="H948" s="162">
        <v>46240</v>
      </c>
      <c r="I948" s="126">
        <v>1</v>
      </c>
      <c r="J948" s="141" t="s">
        <v>4174</v>
      </c>
      <c r="K948" s="159" t="s">
        <v>4755</v>
      </c>
      <c r="L948" s="126">
        <v>1</v>
      </c>
      <c r="M948" s="126">
        <v>0</v>
      </c>
      <c r="N948" s="159" t="s">
        <v>543</v>
      </c>
      <c r="O948" s="126">
        <v>1</v>
      </c>
      <c r="S948" s="444">
        <v>1.1000000000000001</v>
      </c>
      <c r="T948" s="444">
        <v>1.5</v>
      </c>
      <c r="U948" s="444">
        <v>1.5</v>
      </c>
      <c r="Y948" s="126">
        <v>1</v>
      </c>
      <c r="Z948" s="126">
        <v>8</v>
      </c>
      <c r="AA948" s="126">
        <v>2026</v>
      </c>
      <c r="AB948" s="126">
        <v>1</v>
      </c>
    </row>
    <row r="949" spans="3:28" ht="21.95" customHeight="1">
      <c r="C949" s="126">
        <v>942</v>
      </c>
      <c r="D949" s="126">
        <v>197</v>
      </c>
      <c r="F949" s="126" t="s">
        <v>4957</v>
      </c>
      <c r="G949" s="126" t="s">
        <v>4978</v>
      </c>
      <c r="H949" s="162">
        <v>46240</v>
      </c>
      <c r="I949" s="126">
        <v>1</v>
      </c>
      <c r="J949" s="141" t="s">
        <v>2358</v>
      </c>
      <c r="K949" s="159" t="s">
        <v>4792</v>
      </c>
      <c r="L949" s="126">
        <v>1</v>
      </c>
      <c r="M949" s="126">
        <v>0</v>
      </c>
      <c r="N949" s="159" t="s">
        <v>564</v>
      </c>
      <c r="O949" s="126">
        <v>1</v>
      </c>
      <c r="S949" s="444">
        <v>1</v>
      </c>
      <c r="T949" s="444">
        <v>1.5</v>
      </c>
      <c r="U949" s="444">
        <v>1.5</v>
      </c>
      <c r="Y949" s="126">
        <v>1</v>
      </c>
      <c r="Z949" s="126">
        <v>8</v>
      </c>
      <c r="AA949" s="126">
        <v>2026</v>
      </c>
      <c r="AB949" s="126">
        <v>1</v>
      </c>
    </row>
    <row r="950" spans="3:28" ht="21.95" customHeight="1">
      <c r="C950" s="126">
        <v>943</v>
      </c>
      <c r="D950" s="126">
        <v>197</v>
      </c>
      <c r="F950" s="126" t="s">
        <v>4957</v>
      </c>
      <c r="G950" s="126" t="s">
        <v>4978</v>
      </c>
      <c r="H950" s="162">
        <v>46240</v>
      </c>
      <c r="I950" s="126">
        <v>1</v>
      </c>
      <c r="J950" s="141" t="s">
        <v>1811</v>
      </c>
      <c r="K950" s="159" t="s">
        <v>4288</v>
      </c>
      <c r="L950" s="126">
        <v>1</v>
      </c>
      <c r="M950" s="126">
        <v>0</v>
      </c>
      <c r="N950" s="159" t="s">
        <v>570</v>
      </c>
      <c r="O950" s="126">
        <v>1</v>
      </c>
      <c r="S950" s="444">
        <v>1.1499999999999999</v>
      </c>
      <c r="T950" s="444">
        <v>1.5</v>
      </c>
      <c r="U950" s="444">
        <v>1.5</v>
      </c>
      <c r="Y950" s="126">
        <v>1</v>
      </c>
      <c r="Z950" s="126">
        <v>8</v>
      </c>
      <c r="AA950" s="126">
        <v>2026</v>
      </c>
      <c r="AB950" s="126">
        <v>1</v>
      </c>
    </row>
    <row r="951" spans="3:28" ht="21.95" customHeight="1">
      <c r="C951" s="126">
        <v>944</v>
      </c>
      <c r="D951" s="126">
        <v>197</v>
      </c>
      <c r="F951" s="126" t="s">
        <v>4957</v>
      </c>
      <c r="G951" s="126" t="s">
        <v>4978</v>
      </c>
      <c r="H951" s="162">
        <v>46240</v>
      </c>
      <c r="I951" s="126">
        <v>1</v>
      </c>
      <c r="J951" s="141" t="s">
        <v>801</v>
      </c>
      <c r="K951" s="159" t="s">
        <v>4296</v>
      </c>
      <c r="L951" s="126">
        <v>4</v>
      </c>
      <c r="M951" s="126">
        <v>0</v>
      </c>
      <c r="N951" s="159" t="s">
        <v>543</v>
      </c>
      <c r="O951" s="126">
        <v>1</v>
      </c>
      <c r="S951" s="444">
        <v>0.12</v>
      </c>
      <c r="T951" s="444">
        <v>0.25</v>
      </c>
      <c r="U951" s="444">
        <v>1</v>
      </c>
      <c r="Y951" s="126">
        <v>1</v>
      </c>
      <c r="Z951" s="126">
        <v>8</v>
      </c>
      <c r="AA951" s="126">
        <v>2026</v>
      </c>
      <c r="AB951" s="126">
        <v>1</v>
      </c>
    </row>
    <row r="952" spans="3:28" ht="21.95" customHeight="1">
      <c r="C952" s="126">
        <v>945</v>
      </c>
      <c r="D952" s="126">
        <v>198</v>
      </c>
      <c r="F952" s="126" t="s">
        <v>4957</v>
      </c>
      <c r="G952" s="126" t="s">
        <v>5020</v>
      </c>
      <c r="H952" s="162">
        <v>46240</v>
      </c>
      <c r="I952" s="126">
        <v>1</v>
      </c>
      <c r="J952" s="141" t="s">
        <v>1811</v>
      </c>
      <c r="K952" s="159" t="s">
        <v>4288</v>
      </c>
      <c r="L952" s="126">
        <v>1</v>
      </c>
      <c r="M952" s="126">
        <v>0</v>
      </c>
      <c r="N952" s="159" t="s">
        <v>570</v>
      </c>
      <c r="O952" s="126">
        <v>1</v>
      </c>
      <c r="S952" s="444">
        <v>1.1499999999999999</v>
      </c>
      <c r="T952" s="444">
        <v>1.5</v>
      </c>
      <c r="U952" s="444">
        <v>1.5</v>
      </c>
      <c r="Y952" s="126">
        <v>1</v>
      </c>
      <c r="Z952" s="126">
        <v>8</v>
      </c>
      <c r="AA952" s="126">
        <v>2026</v>
      </c>
      <c r="AB952" s="126">
        <v>1</v>
      </c>
    </row>
    <row r="953" spans="3:28" ht="21.95" customHeight="1">
      <c r="C953" s="126">
        <v>946</v>
      </c>
      <c r="D953" s="126">
        <v>198</v>
      </c>
      <c r="F953" s="126" t="s">
        <v>4957</v>
      </c>
      <c r="G953" s="126" t="s">
        <v>5020</v>
      </c>
      <c r="H953" s="162">
        <v>46240</v>
      </c>
      <c r="I953" s="126">
        <v>1</v>
      </c>
      <c r="J953" s="141" t="s">
        <v>1123</v>
      </c>
      <c r="K953" s="159" t="s">
        <v>5025</v>
      </c>
      <c r="L953" s="126">
        <v>1</v>
      </c>
      <c r="M953" s="126">
        <v>0</v>
      </c>
      <c r="N953" s="159" t="s">
        <v>570</v>
      </c>
      <c r="O953" s="126">
        <v>1</v>
      </c>
      <c r="S953" s="444">
        <v>1.32</v>
      </c>
      <c r="T953" s="444">
        <v>1.75</v>
      </c>
      <c r="U953" s="444">
        <v>1.75</v>
      </c>
      <c r="Y953" s="126">
        <v>1</v>
      </c>
      <c r="Z953" s="126">
        <v>8</v>
      </c>
      <c r="AA953" s="126">
        <v>2026</v>
      </c>
      <c r="AB953" s="126">
        <v>1</v>
      </c>
    </row>
    <row r="954" spans="3:28" ht="21.95" customHeight="1">
      <c r="C954" s="126">
        <v>947</v>
      </c>
      <c r="D954" s="126">
        <v>198</v>
      </c>
      <c r="F954" s="126" t="s">
        <v>4957</v>
      </c>
      <c r="G954" s="126" t="s">
        <v>5020</v>
      </c>
      <c r="H954" s="162">
        <v>46240</v>
      </c>
      <c r="I954" s="126">
        <v>1</v>
      </c>
      <c r="J954" s="141" t="s">
        <v>584</v>
      </c>
      <c r="K954" s="159" t="s">
        <v>4255</v>
      </c>
      <c r="L954" s="126">
        <v>1</v>
      </c>
      <c r="M954" s="126">
        <v>0</v>
      </c>
      <c r="N954" s="159" t="s">
        <v>570</v>
      </c>
      <c r="O954" s="126">
        <v>1</v>
      </c>
      <c r="S954" s="444">
        <v>14.85</v>
      </c>
      <c r="T954" s="444">
        <v>15.5</v>
      </c>
      <c r="U954" s="444">
        <v>15.5</v>
      </c>
      <c r="Y954" s="126">
        <v>1</v>
      </c>
      <c r="Z954" s="126">
        <v>8</v>
      </c>
      <c r="AA954" s="126">
        <v>2026</v>
      </c>
      <c r="AB954" s="126">
        <v>1</v>
      </c>
    </row>
    <row r="955" spans="3:28" ht="21.95" customHeight="1">
      <c r="C955" s="126">
        <v>948</v>
      </c>
      <c r="D955" s="126">
        <v>198</v>
      </c>
      <c r="F955" s="126" t="s">
        <v>4957</v>
      </c>
      <c r="G955" s="126" t="s">
        <v>5020</v>
      </c>
      <c r="H955" s="162">
        <v>46240</v>
      </c>
      <c r="I955" s="126">
        <v>1</v>
      </c>
      <c r="J955" s="141" t="s">
        <v>713</v>
      </c>
      <c r="K955" s="159" t="s">
        <v>4263</v>
      </c>
      <c r="L955" s="126">
        <v>1</v>
      </c>
      <c r="M955" s="126">
        <v>0</v>
      </c>
      <c r="N955" s="159" t="s">
        <v>543</v>
      </c>
      <c r="O955" s="126">
        <v>1</v>
      </c>
      <c r="S955" s="444">
        <v>3.01</v>
      </c>
      <c r="T955" s="444">
        <v>3.5</v>
      </c>
      <c r="U955" s="444">
        <v>3.5</v>
      </c>
      <c r="Y955" s="126">
        <v>1</v>
      </c>
      <c r="Z955" s="126">
        <v>8</v>
      </c>
      <c r="AA955" s="126">
        <v>2026</v>
      </c>
      <c r="AB955" s="126">
        <v>1</v>
      </c>
    </row>
    <row r="956" spans="3:28" ht="21.95" customHeight="1">
      <c r="C956" s="126">
        <v>949</v>
      </c>
      <c r="D956" s="126">
        <v>198</v>
      </c>
      <c r="F956" s="126" t="s">
        <v>4957</v>
      </c>
      <c r="G956" s="126" t="s">
        <v>5020</v>
      </c>
      <c r="H956" s="162">
        <v>46240</v>
      </c>
      <c r="I956" s="126">
        <v>1</v>
      </c>
      <c r="J956" s="141" t="s">
        <v>1521</v>
      </c>
      <c r="K956" s="159" t="s">
        <v>4390</v>
      </c>
      <c r="L956" s="126">
        <v>1</v>
      </c>
      <c r="M956" s="126">
        <v>0</v>
      </c>
      <c r="N956" s="159" t="s">
        <v>543</v>
      </c>
      <c r="O956" s="126">
        <v>1</v>
      </c>
      <c r="S956" s="444">
        <v>4.2300000000000004</v>
      </c>
      <c r="T956" s="444">
        <v>5</v>
      </c>
      <c r="U956" s="444">
        <v>5</v>
      </c>
      <c r="Y956" s="126">
        <v>1</v>
      </c>
      <c r="Z956" s="126">
        <v>8</v>
      </c>
      <c r="AA956" s="126">
        <v>2026</v>
      </c>
      <c r="AB956" s="126">
        <v>1</v>
      </c>
    </row>
    <row r="957" spans="3:28" ht="21.95" customHeight="1">
      <c r="C957" s="126">
        <v>950</v>
      </c>
      <c r="D957" s="126">
        <v>198</v>
      </c>
      <c r="F957" s="126" t="s">
        <v>4957</v>
      </c>
      <c r="G957" s="126" t="s">
        <v>5020</v>
      </c>
      <c r="H957" s="162">
        <v>46240</v>
      </c>
      <c r="I957" s="126">
        <v>1</v>
      </c>
      <c r="J957" s="141" t="s">
        <v>801</v>
      </c>
      <c r="K957" s="159" t="s">
        <v>4296</v>
      </c>
      <c r="L957" s="126">
        <v>4</v>
      </c>
      <c r="M957" s="126">
        <v>0</v>
      </c>
      <c r="N957" s="159" t="s">
        <v>543</v>
      </c>
      <c r="O957" s="126">
        <v>1</v>
      </c>
      <c r="S957" s="444">
        <v>0.12</v>
      </c>
      <c r="T957" s="444">
        <v>0.25</v>
      </c>
      <c r="U957" s="444">
        <v>1</v>
      </c>
      <c r="Y957" s="126">
        <v>1</v>
      </c>
      <c r="Z957" s="126">
        <v>8</v>
      </c>
      <c r="AA957" s="126">
        <v>2026</v>
      </c>
      <c r="AB957" s="126">
        <v>1</v>
      </c>
    </row>
    <row r="958" spans="3:28" ht="21.95" customHeight="1">
      <c r="C958" s="126">
        <v>951</v>
      </c>
      <c r="D958" s="126">
        <v>198</v>
      </c>
      <c r="F958" s="126" t="s">
        <v>4957</v>
      </c>
      <c r="G958" s="126" t="s">
        <v>5020</v>
      </c>
      <c r="H958" s="162">
        <v>46240</v>
      </c>
      <c r="I958" s="126">
        <v>1</v>
      </c>
      <c r="J958" s="141" t="s">
        <v>3444</v>
      </c>
      <c r="K958" s="159" t="s">
        <v>4300</v>
      </c>
      <c r="L958" s="126">
        <v>2</v>
      </c>
      <c r="M958" s="126">
        <v>0</v>
      </c>
      <c r="N958" s="159" t="s">
        <v>543</v>
      </c>
      <c r="O958" s="126">
        <v>1</v>
      </c>
      <c r="S958" s="444">
        <v>0.38</v>
      </c>
      <c r="T958" s="444">
        <v>0.63</v>
      </c>
      <c r="U958" s="444">
        <v>1.26</v>
      </c>
      <c r="Y958" s="126">
        <v>1</v>
      </c>
      <c r="Z958" s="126">
        <v>8</v>
      </c>
      <c r="AA958" s="126">
        <v>2026</v>
      </c>
      <c r="AB958" s="126">
        <v>1</v>
      </c>
    </row>
    <row r="959" spans="3:28" ht="21.95" customHeight="1">
      <c r="C959" s="126">
        <v>952</v>
      </c>
      <c r="D959" s="126">
        <v>198</v>
      </c>
      <c r="F959" s="126" t="s">
        <v>4957</v>
      </c>
      <c r="G959" s="126" t="s">
        <v>5020</v>
      </c>
      <c r="H959" s="162">
        <v>46240</v>
      </c>
      <c r="I959" s="126">
        <v>1</v>
      </c>
      <c r="J959" s="141" t="s">
        <v>645</v>
      </c>
      <c r="K959" s="159" t="s">
        <v>4495</v>
      </c>
      <c r="L959" s="126">
        <v>1</v>
      </c>
      <c r="M959" s="126">
        <v>0</v>
      </c>
      <c r="N959" s="159" t="s">
        <v>543</v>
      </c>
      <c r="O959" s="126">
        <v>1</v>
      </c>
      <c r="S959" s="444">
        <v>0.15</v>
      </c>
      <c r="T959" s="444">
        <v>0.38</v>
      </c>
      <c r="U959" s="444">
        <v>0.38</v>
      </c>
      <c r="Y959" s="126">
        <v>1</v>
      </c>
      <c r="Z959" s="126">
        <v>8</v>
      </c>
      <c r="AA959" s="126">
        <v>2026</v>
      </c>
      <c r="AB959" s="126">
        <v>1</v>
      </c>
    </row>
    <row r="960" spans="3:28" ht="21.95" customHeight="1">
      <c r="C960" s="126">
        <v>953</v>
      </c>
      <c r="D960" s="126">
        <v>198</v>
      </c>
      <c r="F960" s="126" t="s">
        <v>4957</v>
      </c>
      <c r="G960" s="126" t="s">
        <v>5020</v>
      </c>
      <c r="H960" s="162">
        <v>46240</v>
      </c>
      <c r="I960" s="126">
        <v>1</v>
      </c>
      <c r="J960" s="141" t="s">
        <v>594</v>
      </c>
      <c r="K960" s="159" t="s">
        <v>5047</v>
      </c>
      <c r="L960" s="126">
        <v>2</v>
      </c>
      <c r="M960" s="126">
        <v>0</v>
      </c>
      <c r="N960" s="159" t="s">
        <v>543</v>
      </c>
      <c r="O960" s="126">
        <v>1</v>
      </c>
      <c r="S960" s="444">
        <v>0.12</v>
      </c>
      <c r="T960" s="444">
        <v>0.25</v>
      </c>
      <c r="U960" s="444">
        <v>0.5</v>
      </c>
      <c r="Y960" s="126">
        <v>1</v>
      </c>
      <c r="Z960" s="126">
        <v>8</v>
      </c>
      <c r="AA960" s="126">
        <v>2026</v>
      </c>
      <c r="AB960" s="126">
        <v>1</v>
      </c>
    </row>
    <row r="961" spans="3:28" ht="21.95" customHeight="1">
      <c r="C961" s="126">
        <v>954</v>
      </c>
      <c r="D961" s="126">
        <v>198</v>
      </c>
      <c r="F961" s="126" t="s">
        <v>4957</v>
      </c>
      <c r="G961" s="126" t="s">
        <v>5020</v>
      </c>
      <c r="H961" s="162">
        <v>46240</v>
      </c>
      <c r="I961" s="126">
        <v>1</v>
      </c>
      <c r="J961" s="141" t="s">
        <v>759</v>
      </c>
      <c r="K961" s="159" t="s">
        <v>4442</v>
      </c>
      <c r="L961" s="126">
        <v>1</v>
      </c>
      <c r="M961" s="126">
        <v>0</v>
      </c>
      <c r="N961" s="159" t="s">
        <v>616</v>
      </c>
      <c r="O961" s="126">
        <v>1</v>
      </c>
      <c r="S961" s="444">
        <v>1</v>
      </c>
      <c r="T961" s="444">
        <v>1.5</v>
      </c>
      <c r="U961" s="444">
        <v>1.5</v>
      </c>
      <c r="Y961" s="126">
        <v>1</v>
      </c>
      <c r="Z961" s="126">
        <v>8</v>
      </c>
      <c r="AA961" s="126">
        <v>2026</v>
      </c>
      <c r="AB961" s="126">
        <v>1</v>
      </c>
    </row>
    <row r="962" spans="3:28" ht="21.95" customHeight="1">
      <c r="C962" s="126">
        <v>955</v>
      </c>
      <c r="D962" s="126">
        <v>198</v>
      </c>
      <c r="F962" s="126" t="s">
        <v>4957</v>
      </c>
      <c r="G962" s="126" t="s">
        <v>5020</v>
      </c>
      <c r="H962" s="162">
        <v>46240</v>
      </c>
      <c r="I962" s="126">
        <v>1</v>
      </c>
      <c r="J962" s="141" t="s">
        <v>574</v>
      </c>
      <c r="K962" s="159" t="s">
        <v>4568</v>
      </c>
      <c r="L962" s="126">
        <v>2</v>
      </c>
      <c r="M962" s="126">
        <v>0</v>
      </c>
      <c r="N962" s="159" t="s">
        <v>570</v>
      </c>
      <c r="O962" s="126">
        <v>1</v>
      </c>
      <c r="S962" s="444">
        <v>3.37</v>
      </c>
      <c r="T962" s="444">
        <v>3.65</v>
      </c>
      <c r="U962" s="444">
        <v>7.3</v>
      </c>
      <c r="Y962" s="126">
        <v>1</v>
      </c>
      <c r="Z962" s="126">
        <v>8</v>
      </c>
      <c r="AA962" s="126">
        <v>2026</v>
      </c>
      <c r="AB962" s="126">
        <v>1</v>
      </c>
    </row>
    <row r="963" spans="3:28" ht="21.95" customHeight="1">
      <c r="C963" s="126">
        <v>956</v>
      </c>
      <c r="D963" s="126">
        <v>198</v>
      </c>
      <c r="F963" s="126" t="s">
        <v>4957</v>
      </c>
      <c r="G963" s="126" t="s">
        <v>5020</v>
      </c>
      <c r="H963" s="162">
        <v>46240</v>
      </c>
      <c r="I963" s="126">
        <v>1</v>
      </c>
      <c r="J963" s="141" t="s">
        <v>750</v>
      </c>
      <c r="K963" s="159" t="s">
        <v>4950</v>
      </c>
      <c r="L963" s="126">
        <v>8</v>
      </c>
      <c r="M963" s="126">
        <v>0</v>
      </c>
      <c r="N963" s="159" t="s">
        <v>792</v>
      </c>
      <c r="O963" s="126">
        <v>20</v>
      </c>
      <c r="S963" s="444">
        <v>4.1500000000000004</v>
      </c>
      <c r="T963" s="444">
        <v>4.5</v>
      </c>
      <c r="U963" s="444">
        <v>36</v>
      </c>
      <c r="Y963" s="126">
        <v>1</v>
      </c>
      <c r="Z963" s="126">
        <v>8</v>
      </c>
      <c r="AA963" s="126">
        <v>2026</v>
      </c>
      <c r="AB963" s="126">
        <v>1</v>
      </c>
    </row>
    <row r="964" spans="3:28" ht="21.95" customHeight="1">
      <c r="C964" s="126">
        <v>957</v>
      </c>
      <c r="D964" s="126">
        <v>198</v>
      </c>
      <c r="F964" s="126" t="s">
        <v>4957</v>
      </c>
      <c r="G964" s="126" t="s">
        <v>5020</v>
      </c>
      <c r="H964" s="162">
        <v>46240</v>
      </c>
      <c r="I964" s="126">
        <v>1</v>
      </c>
      <c r="J964" s="141" t="s">
        <v>2487</v>
      </c>
      <c r="K964" s="159" t="s">
        <v>4355</v>
      </c>
      <c r="L964" s="126">
        <v>5</v>
      </c>
      <c r="M964" s="126">
        <v>0</v>
      </c>
      <c r="N964" s="159" t="s">
        <v>2471</v>
      </c>
      <c r="O964" s="126">
        <v>35</v>
      </c>
      <c r="S964" s="444">
        <v>0.34</v>
      </c>
      <c r="T964" s="444">
        <v>0.63</v>
      </c>
      <c r="U964" s="444">
        <v>3.15</v>
      </c>
      <c r="Y964" s="126">
        <v>1</v>
      </c>
      <c r="Z964" s="126">
        <v>8</v>
      </c>
      <c r="AA964" s="126">
        <v>2026</v>
      </c>
      <c r="AB964" s="126">
        <v>1</v>
      </c>
    </row>
    <row r="965" spans="3:28" ht="21.95" customHeight="1">
      <c r="C965" s="126">
        <v>958</v>
      </c>
      <c r="D965" s="126">
        <v>198</v>
      </c>
      <c r="F965" s="126" t="s">
        <v>4957</v>
      </c>
      <c r="G965" s="126" t="s">
        <v>5020</v>
      </c>
      <c r="H965" s="162">
        <v>46240</v>
      </c>
      <c r="I965" s="126">
        <v>1</v>
      </c>
      <c r="J965" s="141" t="s">
        <v>2469</v>
      </c>
      <c r="K965" s="159" t="s">
        <v>4363</v>
      </c>
      <c r="L965" s="126">
        <v>5</v>
      </c>
      <c r="M965" s="126">
        <v>0</v>
      </c>
      <c r="N965" s="159" t="s">
        <v>2471</v>
      </c>
      <c r="O965" s="126">
        <v>35</v>
      </c>
      <c r="S965" s="444">
        <v>0.49</v>
      </c>
      <c r="T965" s="444">
        <v>0.75</v>
      </c>
      <c r="U965" s="444">
        <v>3.75</v>
      </c>
      <c r="Y965" s="126">
        <v>1</v>
      </c>
      <c r="Z965" s="126">
        <v>8</v>
      </c>
      <c r="AA965" s="126">
        <v>2026</v>
      </c>
      <c r="AB965" s="126">
        <v>1</v>
      </c>
    </row>
    <row r="966" spans="3:28" ht="21.95" customHeight="1">
      <c r="C966" s="126">
        <v>959</v>
      </c>
      <c r="D966" s="126">
        <v>199</v>
      </c>
      <c r="F966" s="126" t="s">
        <v>4957</v>
      </c>
      <c r="G966" s="126" t="s">
        <v>5066</v>
      </c>
      <c r="H966" s="162">
        <v>46240</v>
      </c>
      <c r="I966" s="126">
        <v>1</v>
      </c>
      <c r="J966" s="141" t="s">
        <v>728</v>
      </c>
      <c r="K966" s="159" t="s">
        <v>4456</v>
      </c>
      <c r="L966" s="126">
        <v>1</v>
      </c>
      <c r="M966" s="126">
        <v>0</v>
      </c>
      <c r="N966" s="159" t="s">
        <v>543</v>
      </c>
      <c r="O966" s="126">
        <v>4</v>
      </c>
      <c r="S966" s="444">
        <v>11.25</v>
      </c>
      <c r="T966" s="444">
        <v>11.5</v>
      </c>
      <c r="U966" s="444">
        <v>11.5</v>
      </c>
      <c r="Y966" s="126">
        <v>1</v>
      </c>
      <c r="Z966" s="126">
        <v>8</v>
      </c>
      <c r="AA966" s="126">
        <v>2026</v>
      </c>
      <c r="AB966" s="126">
        <v>1</v>
      </c>
    </row>
    <row r="967" spans="3:28" ht="21.95" customHeight="1">
      <c r="C967" s="126">
        <v>960</v>
      </c>
      <c r="D967" s="126">
        <v>199</v>
      </c>
      <c r="F967" s="126" t="s">
        <v>4957</v>
      </c>
      <c r="G967" s="126" t="s">
        <v>5066</v>
      </c>
      <c r="H967" s="162">
        <v>46240</v>
      </c>
      <c r="I967" s="126">
        <v>1</v>
      </c>
      <c r="J967" s="141" t="s">
        <v>1027</v>
      </c>
      <c r="K967" s="159" t="s">
        <v>5071</v>
      </c>
      <c r="L967" s="126">
        <v>1</v>
      </c>
      <c r="M967" s="126">
        <v>0</v>
      </c>
      <c r="N967" s="159" t="s">
        <v>543</v>
      </c>
      <c r="O967" s="126">
        <v>1</v>
      </c>
      <c r="S967" s="444">
        <v>0.85</v>
      </c>
      <c r="T967" s="444">
        <v>1</v>
      </c>
      <c r="U967" s="444">
        <v>1</v>
      </c>
      <c r="Y967" s="126">
        <v>1</v>
      </c>
      <c r="Z967" s="126">
        <v>8</v>
      </c>
      <c r="AA967" s="126">
        <v>2026</v>
      </c>
      <c r="AB967" s="126">
        <v>1</v>
      </c>
    </row>
    <row r="968" spans="3:28" ht="21.95" customHeight="1">
      <c r="C968" s="126">
        <v>961</v>
      </c>
      <c r="D968" s="126">
        <v>199</v>
      </c>
      <c r="F968" s="126" t="s">
        <v>4957</v>
      </c>
      <c r="G968" s="126" t="s">
        <v>5066</v>
      </c>
      <c r="H968" s="162">
        <v>46240</v>
      </c>
      <c r="I968" s="126">
        <v>1</v>
      </c>
      <c r="J968" s="141" t="s">
        <v>4143</v>
      </c>
      <c r="K968" s="159" t="s">
        <v>4817</v>
      </c>
      <c r="L968" s="126">
        <v>1</v>
      </c>
      <c r="M968" s="126">
        <v>0</v>
      </c>
      <c r="N968" s="159" t="s">
        <v>4813</v>
      </c>
      <c r="O968" s="126">
        <v>1</v>
      </c>
      <c r="S968" s="444">
        <v>6.5</v>
      </c>
      <c r="T968" s="444">
        <v>7</v>
      </c>
      <c r="U968" s="444">
        <v>7</v>
      </c>
      <c r="Y968" s="126">
        <v>1</v>
      </c>
      <c r="Z968" s="126">
        <v>8</v>
      </c>
      <c r="AA968" s="126">
        <v>2026</v>
      </c>
      <c r="AB968" s="126">
        <v>1</v>
      </c>
    </row>
    <row r="969" spans="3:28" ht="21.95" customHeight="1">
      <c r="C969" s="126">
        <v>962</v>
      </c>
      <c r="D969" s="126">
        <v>199</v>
      </c>
      <c r="F969" s="126" t="s">
        <v>4957</v>
      </c>
      <c r="G969" s="126" t="s">
        <v>5066</v>
      </c>
      <c r="H969" s="162">
        <v>46240</v>
      </c>
      <c r="I969" s="126">
        <v>1</v>
      </c>
      <c r="J969" s="141" t="s">
        <v>4137</v>
      </c>
      <c r="K969" s="159" t="s">
        <v>4892</v>
      </c>
      <c r="L969" s="126">
        <v>1</v>
      </c>
      <c r="M969" s="126">
        <v>0</v>
      </c>
      <c r="N969" s="159" t="s">
        <v>4813</v>
      </c>
      <c r="O969" s="126">
        <v>1</v>
      </c>
      <c r="S969" s="444">
        <v>6.5</v>
      </c>
      <c r="T969" s="444">
        <v>7.5</v>
      </c>
      <c r="U969" s="444">
        <v>7.5</v>
      </c>
      <c r="Y969" s="126">
        <v>1</v>
      </c>
      <c r="Z969" s="126">
        <v>8</v>
      </c>
      <c r="AA969" s="126">
        <v>2026</v>
      </c>
      <c r="AB969" s="126">
        <v>1</v>
      </c>
    </row>
    <row r="970" spans="3:28" ht="21.95" customHeight="1">
      <c r="C970" s="126">
        <v>963</v>
      </c>
      <c r="D970" s="126">
        <v>199</v>
      </c>
      <c r="F970" s="126" t="s">
        <v>4957</v>
      </c>
      <c r="G970" s="126" t="s">
        <v>5066</v>
      </c>
      <c r="H970" s="162">
        <v>46240</v>
      </c>
      <c r="I970" s="126">
        <v>1</v>
      </c>
      <c r="J970" s="141" t="s">
        <v>4140</v>
      </c>
      <c r="K970" s="159" t="s">
        <v>4812</v>
      </c>
      <c r="L970" s="126">
        <v>1</v>
      </c>
      <c r="M970" s="126">
        <v>0</v>
      </c>
      <c r="N970" s="159" t="s">
        <v>4813</v>
      </c>
      <c r="O970" s="126">
        <v>1</v>
      </c>
      <c r="S970" s="444">
        <v>6.5</v>
      </c>
      <c r="T970" s="444">
        <v>7.5</v>
      </c>
      <c r="U970" s="444">
        <v>7.5</v>
      </c>
      <c r="Y970" s="126">
        <v>1</v>
      </c>
      <c r="Z970" s="126">
        <v>8</v>
      </c>
      <c r="AA970" s="126">
        <v>2026</v>
      </c>
      <c r="AB970" s="126">
        <v>1</v>
      </c>
    </row>
    <row r="971" spans="3:28" ht="21.95" customHeight="1">
      <c r="C971" s="126">
        <v>964</v>
      </c>
      <c r="D971" s="126">
        <v>199</v>
      </c>
      <c r="F971" s="126" t="s">
        <v>4957</v>
      </c>
      <c r="G971" s="126" t="s">
        <v>5066</v>
      </c>
      <c r="H971" s="162">
        <v>46240</v>
      </c>
      <c r="I971" s="126">
        <v>1</v>
      </c>
      <c r="J971" s="141" t="s">
        <v>4196</v>
      </c>
      <c r="K971" s="159" t="s">
        <v>5084</v>
      </c>
      <c r="L971" s="126">
        <v>1</v>
      </c>
      <c r="M971" s="126">
        <v>0</v>
      </c>
      <c r="N971" s="159" t="s">
        <v>4813</v>
      </c>
      <c r="O971" s="126">
        <v>1</v>
      </c>
      <c r="S971" s="444">
        <v>4</v>
      </c>
      <c r="T971" s="444">
        <v>4.5</v>
      </c>
      <c r="U971" s="444">
        <v>4.5</v>
      </c>
      <c r="Y971" s="126">
        <v>1</v>
      </c>
      <c r="Z971" s="126">
        <v>8</v>
      </c>
      <c r="AA971" s="126">
        <v>2026</v>
      </c>
      <c r="AB971" s="126">
        <v>1</v>
      </c>
    </row>
    <row r="972" spans="3:28" ht="21.95" customHeight="1">
      <c r="C972" s="126">
        <v>965</v>
      </c>
      <c r="D972" s="126">
        <v>199</v>
      </c>
      <c r="F972" s="126" t="s">
        <v>4957</v>
      </c>
      <c r="G972" s="126" t="s">
        <v>5066</v>
      </c>
      <c r="H972" s="162">
        <v>46240</v>
      </c>
      <c r="I972" s="126">
        <v>1</v>
      </c>
      <c r="J972" s="141" t="s">
        <v>4193</v>
      </c>
      <c r="K972" s="159" t="s">
        <v>4825</v>
      </c>
      <c r="L972" s="126">
        <v>1</v>
      </c>
      <c r="M972" s="126">
        <v>0</v>
      </c>
      <c r="N972" s="159" t="s">
        <v>4813</v>
      </c>
      <c r="O972" s="126">
        <v>1</v>
      </c>
      <c r="S972" s="444">
        <v>4</v>
      </c>
      <c r="T972" s="444">
        <v>4.5</v>
      </c>
      <c r="U972" s="444">
        <v>4.5</v>
      </c>
      <c r="Y972" s="126">
        <v>1</v>
      </c>
      <c r="Z972" s="126">
        <v>8</v>
      </c>
      <c r="AA972" s="126">
        <v>2026</v>
      </c>
      <c r="AB972" s="126">
        <v>1</v>
      </c>
    </row>
    <row r="973" spans="3:28" ht="21.95" customHeight="1">
      <c r="C973" s="126">
        <v>966</v>
      </c>
      <c r="D973" s="126">
        <v>200</v>
      </c>
      <c r="F973" s="126" t="s">
        <v>4957</v>
      </c>
      <c r="G973" s="126" t="s">
        <v>5091</v>
      </c>
      <c r="H973" s="162">
        <v>46240</v>
      </c>
      <c r="I973" s="126">
        <v>1</v>
      </c>
      <c r="J973" s="141" t="s">
        <v>750</v>
      </c>
      <c r="K973" s="159" t="s">
        <v>4950</v>
      </c>
      <c r="L973" s="126">
        <v>6</v>
      </c>
      <c r="M973" s="126">
        <v>0</v>
      </c>
      <c r="N973" s="159" t="s">
        <v>792</v>
      </c>
      <c r="O973" s="126">
        <v>20</v>
      </c>
      <c r="S973" s="444">
        <v>4.1500000000000004</v>
      </c>
      <c r="T973" s="444">
        <v>4.5</v>
      </c>
      <c r="U973" s="444">
        <v>27</v>
      </c>
      <c r="Y973" s="126">
        <v>1</v>
      </c>
      <c r="Z973" s="126">
        <v>8</v>
      </c>
      <c r="AA973" s="126">
        <v>2026</v>
      </c>
      <c r="AB973" s="126">
        <v>1</v>
      </c>
    </row>
    <row r="974" spans="3:28" ht="21.95" customHeight="1">
      <c r="C974" s="126">
        <v>967</v>
      </c>
      <c r="D974" s="126">
        <v>200</v>
      </c>
      <c r="F974" s="126" t="s">
        <v>4957</v>
      </c>
      <c r="G974" s="126" t="s">
        <v>5091</v>
      </c>
      <c r="H974" s="162">
        <v>46240</v>
      </c>
      <c r="I974" s="126">
        <v>1</v>
      </c>
      <c r="J974" s="141" t="s">
        <v>2487</v>
      </c>
      <c r="K974" s="159" t="s">
        <v>4355</v>
      </c>
      <c r="L974" s="126">
        <v>10</v>
      </c>
      <c r="M974" s="126">
        <v>0</v>
      </c>
      <c r="N974" s="159" t="s">
        <v>2471</v>
      </c>
      <c r="O974" s="126">
        <v>35</v>
      </c>
      <c r="S974" s="444">
        <v>0.34</v>
      </c>
      <c r="T974" s="444">
        <v>0.63</v>
      </c>
      <c r="U974" s="444">
        <v>6.3</v>
      </c>
      <c r="Y974" s="126">
        <v>1</v>
      </c>
      <c r="Z974" s="126">
        <v>8</v>
      </c>
      <c r="AA974" s="126">
        <v>2026</v>
      </c>
      <c r="AB974" s="126">
        <v>1</v>
      </c>
    </row>
    <row r="975" spans="3:28" ht="21.95" customHeight="1">
      <c r="C975" s="126">
        <v>968</v>
      </c>
      <c r="D975" s="126">
        <v>200</v>
      </c>
      <c r="F975" s="126" t="s">
        <v>4957</v>
      </c>
      <c r="G975" s="126" t="s">
        <v>5091</v>
      </c>
      <c r="H975" s="162">
        <v>46240</v>
      </c>
      <c r="I975" s="126">
        <v>1</v>
      </c>
      <c r="J975" s="141" t="s">
        <v>2469</v>
      </c>
      <c r="K975" s="159" t="s">
        <v>4363</v>
      </c>
      <c r="L975" s="126">
        <v>10</v>
      </c>
      <c r="M975" s="126">
        <v>0</v>
      </c>
      <c r="N975" s="159" t="s">
        <v>2471</v>
      </c>
      <c r="O975" s="126">
        <v>35</v>
      </c>
      <c r="S975" s="444">
        <v>0.49</v>
      </c>
      <c r="T975" s="444">
        <v>0.75</v>
      </c>
      <c r="U975" s="444">
        <v>7.5</v>
      </c>
      <c r="Y975" s="126">
        <v>1</v>
      </c>
      <c r="Z975" s="126">
        <v>8</v>
      </c>
      <c r="AA975" s="126">
        <v>2026</v>
      </c>
      <c r="AB975" s="126">
        <v>1</v>
      </c>
    </row>
    <row r="976" spans="3:28" ht="21.95" customHeight="1">
      <c r="C976" s="126">
        <v>969</v>
      </c>
      <c r="D976" s="126">
        <v>201</v>
      </c>
      <c r="F976" s="126" t="s">
        <v>5139</v>
      </c>
      <c r="G976" s="126" t="s">
        <v>5140</v>
      </c>
      <c r="H976" s="162">
        <v>46241</v>
      </c>
      <c r="I976" s="126">
        <v>1</v>
      </c>
      <c r="J976" s="141" t="s">
        <v>2487</v>
      </c>
      <c r="K976" s="159" t="s">
        <v>4355</v>
      </c>
      <c r="L976" s="126">
        <v>1</v>
      </c>
      <c r="M976" s="126">
        <v>0</v>
      </c>
      <c r="N976" s="159" t="s">
        <v>2489</v>
      </c>
      <c r="O976" s="126">
        <v>1</v>
      </c>
      <c r="S976" s="444">
        <v>12</v>
      </c>
      <c r="T976" s="444">
        <v>15</v>
      </c>
      <c r="U976" s="444">
        <v>15</v>
      </c>
      <c r="Y976" s="126">
        <v>1</v>
      </c>
      <c r="Z976" s="126">
        <v>8</v>
      </c>
      <c r="AA976" s="126">
        <v>2026</v>
      </c>
      <c r="AB976" s="126">
        <v>1</v>
      </c>
    </row>
    <row r="977" spans="3:28" ht="21.95" customHeight="1">
      <c r="C977" s="126">
        <v>970</v>
      </c>
      <c r="D977" s="126">
        <v>201</v>
      </c>
      <c r="F977" s="126" t="s">
        <v>5139</v>
      </c>
      <c r="G977" s="126" t="s">
        <v>5140</v>
      </c>
      <c r="H977" s="162">
        <v>46241</v>
      </c>
      <c r="I977" s="126">
        <v>1</v>
      </c>
      <c r="J977" s="141" t="s">
        <v>746</v>
      </c>
      <c r="K977" s="159" t="s">
        <v>4947</v>
      </c>
      <c r="L977" s="126">
        <v>5</v>
      </c>
      <c r="M977" s="126">
        <v>0</v>
      </c>
      <c r="N977" s="159" t="s">
        <v>792</v>
      </c>
      <c r="O977" s="126">
        <v>20</v>
      </c>
      <c r="S977" s="444">
        <v>4.25</v>
      </c>
      <c r="T977" s="444">
        <v>4.5</v>
      </c>
      <c r="U977" s="444">
        <v>22.5</v>
      </c>
      <c r="Y977" s="126">
        <v>1</v>
      </c>
      <c r="Z977" s="126">
        <v>8</v>
      </c>
      <c r="AA977" s="126">
        <v>2026</v>
      </c>
      <c r="AB977" s="126">
        <v>1</v>
      </c>
    </row>
    <row r="978" spans="3:28" ht="21.95" customHeight="1">
      <c r="C978" s="126">
        <v>971</v>
      </c>
      <c r="D978" s="126">
        <v>201</v>
      </c>
      <c r="F978" s="126" t="s">
        <v>5139</v>
      </c>
      <c r="G978" s="126" t="s">
        <v>5140</v>
      </c>
      <c r="H978" s="162">
        <v>46241</v>
      </c>
      <c r="I978" s="126">
        <v>1</v>
      </c>
      <c r="J978" s="141" t="s">
        <v>2469</v>
      </c>
      <c r="K978" s="159" t="s">
        <v>4363</v>
      </c>
      <c r="L978" s="126">
        <v>23</v>
      </c>
      <c r="M978" s="126">
        <v>0</v>
      </c>
      <c r="N978" s="159" t="s">
        <v>2471</v>
      </c>
      <c r="O978" s="126">
        <v>35</v>
      </c>
      <c r="S978" s="444">
        <v>0.49</v>
      </c>
      <c r="T978" s="444">
        <v>0.75</v>
      </c>
      <c r="U978" s="444">
        <v>17.25</v>
      </c>
      <c r="Y978" s="126">
        <v>1</v>
      </c>
      <c r="Z978" s="126">
        <v>8</v>
      </c>
      <c r="AA978" s="126">
        <v>2026</v>
      </c>
      <c r="AB978" s="126">
        <v>1</v>
      </c>
    </row>
    <row r="979" spans="3:28" ht="21.95" customHeight="1">
      <c r="C979" s="126">
        <v>972</v>
      </c>
      <c r="D979" s="126">
        <v>201</v>
      </c>
      <c r="F979" s="126" t="s">
        <v>5139</v>
      </c>
      <c r="G979" s="126" t="s">
        <v>5140</v>
      </c>
      <c r="H979" s="162">
        <v>46241</v>
      </c>
      <c r="I979" s="126">
        <v>1</v>
      </c>
      <c r="J979" s="141" t="s">
        <v>4943</v>
      </c>
      <c r="K979" s="159" t="s">
        <v>4944</v>
      </c>
      <c r="L979" s="126">
        <v>1</v>
      </c>
      <c r="M979" s="126">
        <v>0</v>
      </c>
      <c r="N979" s="159" t="s">
        <v>5151</v>
      </c>
      <c r="O979" s="126">
        <v>1</v>
      </c>
      <c r="S979" s="444">
        <v>16</v>
      </c>
      <c r="T979" s="444">
        <v>19</v>
      </c>
      <c r="U979" s="444">
        <v>19</v>
      </c>
      <c r="Y979" s="126">
        <v>1</v>
      </c>
      <c r="Z979" s="126">
        <v>8</v>
      </c>
      <c r="AA979" s="126">
        <v>2026</v>
      </c>
      <c r="AB979" s="126">
        <v>1</v>
      </c>
    </row>
    <row r="980" spans="3:28" ht="21.95" customHeight="1">
      <c r="C980" s="126">
        <v>973</v>
      </c>
      <c r="D980" s="126">
        <v>201</v>
      </c>
      <c r="F980" s="126" t="s">
        <v>5139</v>
      </c>
      <c r="G980" s="126" t="s">
        <v>5140</v>
      </c>
      <c r="H980" s="162">
        <v>46241</v>
      </c>
      <c r="I980" s="126">
        <v>1</v>
      </c>
      <c r="J980" s="141" t="s">
        <v>574</v>
      </c>
      <c r="K980" s="159" t="s">
        <v>4568</v>
      </c>
      <c r="L980" s="126">
        <v>1</v>
      </c>
      <c r="M980" s="126">
        <v>0</v>
      </c>
      <c r="N980" s="159" t="s">
        <v>570</v>
      </c>
      <c r="O980" s="126">
        <v>1</v>
      </c>
      <c r="S980" s="444">
        <v>3.37</v>
      </c>
      <c r="T980" s="444">
        <v>3.65</v>
      </c>
      <c r="U980" s="444">
        <v>3.65</v>
      </c>
      <c r="Y980" s="126">
        <v>1</v>
      </c>
      <c r="Z980" s="126">
        <v>8</v>
      </c>
      <c r="AA980" s="126">
        <v>2026</v>
      </c>
      <c r="AB980" s="126">
        <v>1</v>
      </c>
    </row>
    <row r="981" spans="3:28" ht="21.95" customHeight="1">
      <c r="C981" s="126">
        <v>974</v>
      </c>
      <c r="D981" s="126">
        <v>202</v>
      </c>
      <c r="F981" s="126" t="s">
        <v>5139</v>
      </c>
      <c r="G981" s="126" t="s">
        <v>5158</v>
      </c>
      <c r="H981" s="162">
        <v>46241</v>
      </c>
      <c r="I981" s="126">
        <v>1</v>
      </c>
      <c r="J981" s="141" t="s">
        <v>2487</v>
      </c>
      <c r="K981" s="159" t="s">
        <v>4355</v>
      </c>
      <c r="L981" s="126">
        <v>23</v>
      </c>
      <c r="M981" s="126">
        <v>0</v>
      </c>
      <c r="N981" s="159" t="s">
        <v>2471</v>
      </c>
      <c r="O981" s="126">
        <v>35</v>
      </c>
      <c r="S981" s="444">
        <v>0.34</v>
      </c>
      <c r="T981" s="444">
        <v>0.63</v>
      </c>
      <c r="U981" s="444">
        <v>14.49</v>
      </c>
      <c r="Y981" s="126">
        <v>1</v>
      </c>
      <c r="Z981" s="126">
        <v>8</v>
      </c>
      <c r="AA981" s="126">
        <v>2026</v>
      </c>
      <c r="AB981" s="126">
        <v>1</v>
      </c>
    </row>
    <row r="982" spans="3:28" ht="21.95" customHeight="1">
      <c r="C982" s="126">
        <v>975</v>
      </c>
      <c r="D982" s="126">
        <v>202</v>
      </c>
      <c r="F982" s="126" t="s">
        <v>5139</v>
      </c>
      <c r="G982" s="126" t="s">
        <v>5158</v>
      </c>
      <c r="H982" s="162">
        <v>46241</v>
      </c>
      <c r="I982" s="126">
        <v>1</v>
      </c>
      <c r="J982" s="141" t="s">
        <v>746</v>
      </c>
      <c r="K982" s="159" t="s">
        <v>4947</v>
      </c>
      <c r="L982" s="126">
        <v>5</v>
      </c>
      <c r="M982" s="126">
        <v>0</v>
      </c>
      <c r="N982" s="159" t="s">
        <v>792</v>
      </c>
      <c r="O982" s="126">
        <v>20</v>
      </c>
      <c r="S982" s="444">
        <v>4.25</v>
      </c>
      <c r="T982" s="444">
        <v>4.5</v>
      </c>
      <c r="U982" s="444">
        <v>22.5</v>
      </c>
      <c r="Y982" s="126">
        <v>1</v>
      </c>
      <c r="Z982" s="126">
        <v>8</v>
      </c>
      <c r="AA982" s="126">
        <v>2026</v>
      </c>
      <c r="AB982" s="126">
        <v>1</v>
      </c>
    </row>
    <row r="983" spans="3:28" ht="21.95" customHeight="1">
      <c r="C983" s="126">
        <v>976</v>
      </c>
      <c r="D983" s="126">
        <v>202</v>
      </c>
      <c r="F983" s="126" t="s">
        <v>5139</v>
      </c>
      <c r="G983" s="126" t="s">
        <v>5158</v>
      </c>
      <c r="H983" s="162">
        <v>46241</v>
      </c>
      <c r="I983" s="126">
        <v>1</v>
      </c>
      <c r="J983" s="141" t="s">
        <v>764</v>
      </c>
      <c r="K983" s="159" t="s">
        <v>4312</v>
      </c>
      <c r="L983" s="126">
        <v>2</v>
      </c>
      <c r="M983" s="126">
        <v>0</v>
      </c>
      <c r="N983" s="159" t="s">
        <v>616</v>
      </c>
      <c r="O983" s="126">
        <v>1</v>
      </c>
      <c r="S983" s="444">
        <v>4</v>
      </c>
      <c r="T983" s="444">
        <v>4.5</v>
      </c>
      <c r="U983" s="444">
        <v>9</v>
      </c>
      <c r="Y983" s="126">
        <v>1</v>
      </c>
      <c r="Z983" s="126">
        <v>8</v>
      </c>
      <c r="AA983" s="126">
        <v>2026</v>
      </c>
      <c r="AB983" s="126">
        <v>1</v>
      </c>
    </row>
    <row r="984" spans="3:28" ht="21.95" customHeight="1">
      <c r="C984" s="126">
        <v>977</v>
      </c>
      <c r="D984" s="126">
        <v>202</v>
      </c>
      <c r="F984" s="126" t="s">
        <v>5139</v>
      </c>
      <c r="G984" s="126" t="s">
        <v>5158</v>
      </c>
      <c r="H984" s="162">
        <v>46241</v>
      </c>
      <c r="I984" s="126">
        <v>1</v>
      </c>
      <c r="J984" s="141" t="s">
        <v>728</v>
      </c>
      <c r="K984" s="159" t="s">
        <v>4456</v>
      </c>
      <c r="L984" s="126">
        <v>1</v>
      </c>
      <c r="M984" s="126">
        <v>0</v>
      </c>
      <c r="N984" s="159" t="s">
        <v>543</v>
      </c>
      <c r="O984" s="126">
        <v>4</v>
      </c>
      <c r="S984" s="444">
        <v>11.25</v>
      </c>
      <c r="T984" s="444">
        <v>11.5</v>
      </c>
      <c r="U984" s="444">
        <v>11.5</v>
      </c>
      <c r="Y984" s="126">
        <v>1</v>
      </c>
      <c r="Z984" s="126">
        <v>8</v>
      </c>
      <c r="AA984" s="126">
        <v>2026</v>
      </c>
      <c r="AB984" s="126">
        <v>1</v>
      </c>
    </row>
    <row r="985" spans="3:28" ht="21.95" customHeight="1">
      <c r="C985" s="126">
        <v>978</v>
      </c>
      <c r="D985" s="126">
        <v>203</v>
      </c>
      <c r="F985" s="126" t="s">
        <v>5139</v>
      </c>
      <c r="G985" s="126" t="s">
        <v>5172</v>
      </c>
      <c r="H985" s="162">
        <v>46241</v>
      </c>
      <c r="I985" s="126">
        <v>1</v>
      </c>
      <c r="J985" s="141" t="s">
        <v>2496</v>
      </c>
      <c r="K985" s="159" t="s">
        <v>4658</v>
      </c>
      <c r="L985" s="126">
        <v>5</v>
      </c>
      <c r="M985" s="126">
        <v>0</v>
      </c>
      <c r="N985" s="159" t="s">
        <v>2498</v>
      </c>
      <c r="O985" s="126">
        <v>1</v>
      </c>
      <c r="S985" s="444">
        <v>4.25</v>
      </c>
      <c r="T985" s="444">
        <v>4.5</v>
      </c>
      <c r="U985" s="444">
        <v>22.5</v>
      </c>
      <c r="Y985" s="126">
        <v>1</v>
      </c>
      <c r="Z985" s="126">
        <v>8</v>
      </c>
      <c r="AA985" s="126">
        <v>2026</v>
      </c>
      <c r="AB985" s="126">
        <v>1</v>
      </c>
    </row>
    <row r="986" spans="3:28" ht="21.95" customHeight="1">
      <c r="C986" s="126">
        <v>979</v>
      </c>
      <c r="D986" s="126">
        <v>203</v>
      </c>
      <c r="F986" s="126" t="s">
        <v>5139</v>
      </c>
      <c r="G986" s="126" t="s">
        <v>5172</v>
      </c>
      <c r="H986" s="162">
        <v>46241</v>
      </c>
      <c r="I986" s="126">
        <v>1</v>
      </c>
      <c r="J986" s="141" t="s">
        <v>2487</v>
      </c>
      <c r="K986" s="159" t="s">
        <v>4355</v>
      </c>
      <c r="L986" s="126">
        <v>1</v>
      </c>
      <c r="M986" s="126">
        <v>0</v>
      </c>
      <c r="N986" s="159" t="s">
        <v>2489</v>
      </c>
      <c r="O986" s="126">
        <v>1</v>
      </c>
      <c r="S986" s="444">
        <v>12</v>
      </c>
      <c r="T986" s="444">
        <v>15</v>
      </c>
      <c r="U986" s="444">
        <v>15</v>
      </c>
      <c r="Y986" s="126">
        <v>1</v>
      </c>
      <c r="Z986" s="126">
        <v>8</v>
      </c>
      <c r="AA986" s="126">
        <v>2026</v>
      </c>
      <c r="AB986" s="126">
        <v>1</v>
      </c>
    </row>
    <row r="987" spans="3:28" ht="21.95" customHeight="1">
      <c r="C987" s="126">
        <v>980</v>
      </c>
      <c r="D987" s="126">
        <v>203</v>
      </c>
      <c r="F987" s="126" t="s">
        <v>5139</v>
      </c>
      <c r="G987" s="126" t="s">
        <v>5172</v>
      </c>
      <c r="H987" s="162">
        <v>46241</v>
      </c>
      <c r="I987" s="126">
        <v>1</v>
      </c>
      <c r="J987" s="141" t="s">
        <v>746</v>
      </c>
      <c r="K987" s="159" t="s">
        <v>4947</v>
      </c>
      <c r="L987" s="126">
        <v>5</v>
      </c>
      <c r="M987" s="126">
        <v>0</v>
      </c>
      <c r="N987" s="159" t="s">
        <v>792</v>
      </c>
      <c r="O987" s="126">
        <v>20</v>
      </c>
      <c r="S987" s="444">
        <v>4.25</v>
      </c>
      <c r="T987" s="444">
        <v>4.5</v>
      </c>
      <c r="U987" s="444">
        <v>22.5</v>
      </c>
      <c r="Y987" s="126">
        <v>1</v>
      </c>
      <c r="Z987" s="126">
        <v>8</v>
      </c>
      <c r="AA987" s="126">
        <v>2026</v>
      </c>
      <c r="AB987" s="126">
        <v>1</v>
      </c>
    </row>
    <row r="988" spans="3:28" ht="21.95" customHeight="1">
      <c r="C988" s="126">
        <v>981</v>
      </c>
      <c r="D988" s="126">
        <v>204</v>
      </c>
      <c r="F988" s="126" t="s">
        <v>5183</v>
      </c>
      <c r="G988" s="126" t="s">
        <v>5184</v>
      </c>
      <c r="H988" s="162">
        <v>46242</v>
      </c>
      <c r="I988" s="126">
        <v>1</v>
      </c>
      <c r="J988" s="141" t="s">
        <v>2487</v>
      </c>
      <c r="K988" s="159" t="s">
        <v>4355</v>
      </c>
      <c r="L988" s="126">
        <v>1</v>
      </c>
      <c r="M988" s="126">
        <v>0</v>
      </c>
      <c r="N988" s="159" t="s">
        <v>2471</v>
      </c>
      <c r="O988" s="126">
        <v>35</v>
      </c>
      <c r="S988" s="444">
        <v>0.34</v>
      </c>
      <c r="T988" s="444">
        <v>0.63</v>
      </c>
      <c r="U988" s="444">
        <v>0.63</v>
      </c>
      <c r="Y988" s="126">
        <v>2</v>
      </c>
      <c r="Z988" s="126">
        <v>8</v>
      </c>
      <c r="AA988" s="126">
        <v>2026</v>
      </c>
      <c r="AB988" s="126">
        <v>1</v>
      </c>
    </row>
    <row r="989" spans="3:28" ht="21.95" customHeight="1">
      <c r="C989" s="126">
        <v>982</v>
      </c>
      <c r="D989" s="126">
        <v>204</v>
      </c>
      <c r="F989" s="126" t="s">
        <v>5183</v>
      </c>
      <c r="G989" s="126" t="s">
        <v>5184</v>
      </c>
      <c r="H989" s="162">
        <v>46242</v>
      </c>
      <c r="I989" s="126">
        <v>1</v>
      </c>
      <c r="J989" s="141" t="s">
        <v>750</v>
      </c>
      <c r="K989" s="159" t="s">
        <v>4950</v>
      </c>
      <c r="L989" s="126">
        <v>4</v>
      </c>
      <c r="M989" s="126">
        <v>0</v>
      </c>
      <c r="N989" s="159" t="s">
        <v>792</v>
      </c>
      <c r="O989" s="126">
        <v>20</v>
      </c>
      <c r="S989" s="444">
        <v>4.1500000000000004</v>
      </c>
      <c r="T989" s="444">
        <v>4.5</v>
      </c>
      <c r="U989" s="444">
        <v>18</v>
      </c>
      <c r="Y989" s="126">
        <v>2</v>
      </c>
      <c r="Z989" s="126">
        <v>8</v>
      </c>
      <c r="AA989" s="126">
        <v>2026</v>
      </c>
      <c r="AB989" s="126">
        <v>1</v>
      </c>
    </row>
    <row r="990" spans="3:28" ht="21.95" customHeight="1">
      <c r="C990" s="126">
        <v>983</v>
      </c>
      <c r="D990" s="126">
        <v>204</v>
      </c>
      <c r="F990" s="126" t="s">
        <v>5183</v>
      </c>
      <c r="G990" s="126" t="s">
        <v>5184</v>
      </c>
      <c r="H990" s="162">
        <v>46242</v>
      </c>
      <c r="I990" s="126">
        <v>1</v>
      </c>
      <c r="J990" s="141" t="s">
        <v>4943</v>
      </c>
      <c r="K990" s="159" t="s">
        <v>4944</v>
      </c>
      <c r="L990" s="126">
        <v>1</v>
      </c>
      <c r="M990" s="126">
        <v>0</v>
      </c>
      <c r="N990" s="159" t="s">
        <v>5192</v>
      </c>
      <c r="O990" s="126">
        <v>2</v>
      </c>
      <c r="S990" s="444">
        <v>8</v>
      </c>
      <c r="T990" s="444">
        <v>9.5</v>
      </c>
      <c r="U990" s="444">
        <v>9.5</v>
      </c>
      <c r="Y990" s="126">
        <v>2</v>
      </c>
      <c r="Z990" s="126">
        <v>8</v>
      </c>
      <c r="AA990" s="126">
        <v>2026</v>
      </c>
      <c r="AB990" s="126">
        <v>1</v>
      </c>
    </row>
    <row r="991" spans="3:28" ht="21.95" customHeight="1">
      <c r="C991" s="126">
        <v>984</v>
      </c>
      <c r="D991" s="126">
        <v>204</v>
      </c>
      <c r="F991" s="126" t="s">
        <v>5183</v>
      </c>
      <c r="G991" s="126" t="s">
        <v>5184</v>
      </c>
      <c r="H991" s="162">
        <v>46242</v>
      </c>
      <c r="I991" s="126">
        <v>1</v>
      </c>
      <c r="J991" s="141" t="s">
        <v>650</v>
      </c>
      <c r="K991" s="159" t="s">
        <v>4932</v>
      </c>
      <c r="L991" s="126">
        <v>2</v>
      </c>
      <c r="M991" s="126">
        <v>0</v>
      </c>
      <c r="N991" s="159" t="s">
        <v>570</v>
      </c>
      <c r="O991" s="126">
        <v>1</v>
      </c>
      <c r="S991" s="444">
        <v>8.36</v>
      </c>
      <c r="T991" s="444">
        <v>8.7799999999999994</v>
      </c>
      <c r="U991" s="444">
        <v>17.559999999999999</v>
      </c>
      <c r="Y991" s="126">
        <v>2</v>
      </c>
      <c r="Z991" s="126">
        <v>8</v>
      </c>
      <c r="AA991" s="126">
        <v>2026</v>
      </c>
      <c r="AB991" s="126">
        <v>1</v>
      </c>
    </row>
    <row r="992" spans="3:28" ht="21.95" customHeight="1">
      <c r="C992" s="126">
        <v>985</v>
      </c>
      <c r="D992" s="126">
        <v>205</v>
      </c>
      <c r="F992" s="126" t="s">
        <v>5183</v>
      </c>
      <c r="G992" s="126" t="s">
        <v>5199</v>
      </c>
      <c r="H992" s="162">
        <v>46242</v>
      </c>
      <c r="I992" s="126">
        <v>1</v>
      </c>
      <c r="J992" s="141" t="s">
        <v>750</v>
      </c>
      <c r="K992" s="159" t="s">
        <v>4950</v>
      </c>
      <c r="L992" s="126">
        <v>5</v>
      </c>
      <c r="M992" s="126">
        <v>0</v>
      </c>
      <c r="N992" s="159" t="s">
        <v>792</v>
      </c>
      <c r="O992" s="126">
        <v>20</v>
      </c>
      <c r="S992" s="444">
        <v>4.1500000000000004</v>
      </c>
      <c r="T992" s="444">
        <v>4.5</v>
      </c>
      <c r="U992" s="444">
        <v>22.5</v>
      </c>
      <c r="Y992" s="126">
        <v>2</v>
      </c>
      <c r="Z992" s="126">
        <v>8</v>
      </c>
      <c r="AA992" s="126">
        <v>2026</v>
      </c>
      <c r="AB992" s="126">
        <v>1</v>
      </c>
    </row>
    <row r="993" spans="3:28" ht="21.95" customHeight="1">
      <c r="C993" s="126">
        <v>986</v>
      </c>
      <c r="D993" s="126">
        <v>205</v>
      </c>
      <c r="F993" s="126" t="s">
        <v>5183</v>
      </c>
      <c r="G993" s="126" t="s">
        <v>5199</v>
      </c>
      <c r="H993" s="162">
        <v>46242</v>
      </c>
      <c r="I993" s="126">
        <v>1</v>
      </c>
      <c r="J993" s="141" t="s">
        <v>1811</v>
      </c>
      <c r="K993" s="159" t="s">
        <v>4288</v>
      </c>
      <c r="L993" s="126">
        <v>2</v>
      </c>
      <c r="M993" s="126">
        <v>0</v>
      </c>
      <c r="N993" s="159" t="s">
        <v>570</v>
      </c>
      <c r="O993" s="126">
        <v>1</v>
      </c>
      <c r="S993" s="444">
        <v>1.1499999999999999</v>
      </c>
      <c r="T993" s="444">
        <v>1.5</v>
      </c>
      <c r="U993" s="444">
        <v>3</v>
      </c>
      <c r="Y993" s="126">
        <v>2</v>
      </c>
      <c r="Z993" s="126">
        <v>8</v>
      </c>
      <c r="AA993" s="126">
        <v>2026</v>
      </c>
      <c r="AB993" s="126">
        <v>1</v>
      </c>
    </row>
    <row r="994" spans="3:28" ht="21.95" customHeight="1">
      <c r="C994" s="126">
        <v>987</v>
      </c>
      <c r="D994" s="126">
        <v>205</v>
      </c>
      <c r="F994" s="126" t="s">
        <v>5183</v>
      </c>
      <c r="G994" s="126" t="s">
        <v>5199</v>
      </c>
      <c r="H994" s="162">
        <v>46242</v>
      </c>
      <c r="I994" s="126">
        <v>1</v>
      </c>
      <c r="J994" s="141" t="s">
        <v>697</v>
      </c>
      <c r="K994" s="159" t="s">
        <v>4685</v>
      </c>
      <c r="L994" s="126">
        <v>1</v>
      </c>
      <c r="M994" s="126">
        <v>0</v>
      </c>
      <c r="N994" s="159" t="s">
        <v>570</v>
      </c>
      <c r="O994" s="126">
        <v>1</v>
      </c>
      <c r="S994" s="444">
        <v>2.1</v>
      </c>
      <c r="T994" s="444">
        <v>2.75</v>
      </c>
      <c r="U994" s="444">
        <v>2.75</v>
      </c>
      <c r="Y994" s="126">
        <v>2</v>
      </c>
      <c r="Z994" s="126">
        <v>8</v>
      </c>
      <c r="AA994" s="126">
        <v>2026</v>
      </c>
      <c r="AB994" s="126">
        <v>1</v>
      </c>
    </row>
    <row r="995" spans="3:28" ht="21.95" customHeight="1">
      <c r="C995" s="126">
        <v>988</v>
      </c>
      <c r="D995" s="126">
        <v>205</v>
      </c>
      <c r="F995" s="126" t="s">
        <v>5183</v>
      </c>
      <c r="G995" s="126" t="s">
        <v>5199</v>
      </c>
      <c r="H995" s="162">
        <v>46242</v>
      </c>
      <c r="I995" s="126">
        <v>1</v>
      </c>
      <c r="J995" s="141" t="s">
        <v>801</v>
      </c>
      <c r="K995" s="159" t="s">
        <v>4296</v>
      </c>
      <c r="L995" s="126">
        <v>1</v>
      </c>
      <c r="M995" s="126">
        <v>0</v>
      </c>
      <c r="N995" s="159" t="s">
        <v>543</v>
      </c>
      <c r="O995" s="126">
        <v>1</v>
      </c>
      <c r="S995" s="444">
        <v>0.12</v>
      </c>
      <c r="T995" s="444">
        <v>0.25</v>
      </c>
      <c r="U995" s="444">
        <v>0.25</v>
      </c>
      <c r="Y995" s="126">
        <v>2</v>
      </c>
      <c r="Z995" s="126">
        <v>8</v>
      </c>
      <c r="AA995" s="126">
        <v>2026</v>
      </c>
      <c r="AB995" s="126">
        <v>1</v>
      </c>
    </row>
    <row r="996" spans="3:28" ht="21.95" customHeight="1">
      <c r="C996" s="126">
        <v>989</v>
      </c>
      <c r="D996" s="126">
        <v>205</v>
      </c>
      <c r="F996" s="126" t="s">
        <v>5183</v>
      </c>
      <c r="G996" s="126" t="s">
        <v>5199</v>
      </c>
      <c r="H996" s="162">
        <v>46242</v>
      </c>
      <c r="I996" s="126">
        <v>1</v>
      </c>
      <c r="J996" s="141" t="s">
        <v>1227</v>
      </c>
      <c r="K996" s="159" t="s">
        <v>4693</v>
      </c>
      <c r="L996" s="126">
        <v>1</v>
      </c>
      <c r="M996" s="126">
        <v>0</v>
      </c>
      <c r="N996" s="159" t="s">
        <v>543</v>
      </c>
      <c r="O996" s="126">
        <v>1</v>
      </c>
      <c r="S996" s="444">
        <v>0.22</v>
      </c>
      <c r="T996" s="444">
        <v>0.38</v>
      </c>
      <c r="U996" s="444">
        <v>0.38</v>
      </c>
      <c r="Y996" s="126">
        <v>2</v>
      </c>
      <c r="Z996" s="126">
        <v>8</v>
      </c>
      <c r="AA996" s="126">
        <v>2026</v>
      </c>
      <c r="AB996" s="126">
        <v>1</v>
      </c>
    </row>
    <row r="997" spans="3:28" ht="21.95" customHeight="1">
      <c r="C997" s="126">
        <v>990</v>
      </c>
      <c r="D997" s="126">
        <v>205</v>
      </c>
      <c r="F997" s="126" t="s">
        <v>5183</v>
      </c>
      <c r="G997" s="126" t="s">
        <v>5199</v>
      </c>
      <c r="H997" s="162">
        <v>46242</v>
      </c>
      <c r="I997" s="126">
        <v>1</v>
      </c>
      <c r="J997" s="141" t="s">
        <v>3444</v>
      </c>
      <c r="K997" s="159" t="s">
        <v>4300</v>
      </c>
      <c r="L997" s="126">
        <v>1</v>
      </c>
      <c r="M997" s="126">
        <v>0</v>
      </c>
      <c r="N997" s="159" t="s">
        <v>543</v>
      </c>
      <c r="O997" s="126">
        <v>1</v>
      </c>
      <c r="S997" s="444">
        <v>0.38</v>
      </c>
      <c r="T997" s="444">
        <v>0.63</v>
      </c>
      <c r="U997" s="444">
        <v>0.63</v>
      </c>
      <c r="Y997" s="126">
        <v>2</v>
      </c>
      <c r="Z997" s="126">
        <v>8</v>
      </c>
      <c r="AA997" s="126">
        <v>2026</v>
      </c>
      <c r="AB997" s="126">
        <v>1</v>
      </c>
    </row>
    <row r="998" spans="3:28" ht="21.95" customHeight="1">
      <c r="C998" s="126">
        <v>991</v>
      </c>
      <c r="D998" s="126">
        <v>205</v>
      </c>
      <c r="F998" s="126" t="s">
        <v>5183</v>
      </c>
      <c r="G998" s="126" t="s">
        <v>5199</v>
      </c>
      <c r="H998" s="162">
        <v>46242</v>
      </c>
      <c r="I998" s="126">
        <v>1</v>
      </c>
      <c r="J998" s="141" t="s">
        <v>4622</v>
      </c>
      <c r="K998" s="159" t="s">
        <v>4623</v>
      </c>
      <c r="L998" s="126">
        <v>1</v>
      </c>
      <c r="M998" s="126">
        <v>0</v>
      </c>
      <c r="N998" s="159" t="s">
        <v>4813</v>
      </c>
      <c r="O998" s="126">
        <v>1</v>
      </c>
      <c r="S998" s="444">
        <v>2.1</v>
      </c>
      <c r="T998" s="444">
        <v>2</v>
      </c>
      <c r="U998" s="444">
        <v>2</v>
      </c>
      <c r="Y998" s="126">
        <v>2</v>
      </c>
      <c r="Z998" s="126">
        <v>8</v>
      </c>
      <c r="AA998" s="126">
        <v>2026</v>
      </c>
      <c r="AB998" s="126">
        <v>1</v>
      </c>
    </row>
    <row r="999" spans="3:28" ht="21.95" customHeight="1">
      <c r="C999" s="482">
        <v>992</v>
      </c>
      <c r="D999" s="482">
        <v>205</v>
      </c>
      <c r="E999" s="482"/>
      <c r="F999" s="482" t="s">
        <v>5183</v>
      </c>
      <c r="G999" s="482" t="s">
        <v>5199</v>
      </c>
      <c r="H999" s="483">
        <v>46242</v>
      </c>
      <c r="I999" s="482">
        <v>1</v>
      </c>
      <c r="J999" s="484" t="s">
        <v>716</v>
      </c>
      <c r="K999" s="485" t="s">
        <v>4320</v>
      </c>
      <c r="L999" s="482">
        <v>1</v>
      </c>
      <c r="M999" s="482">
        <v>0</v>
      </c>
      <c r="N999" s="485" t="s">
        <v>5222</v>
      </c>
      <c r="O999" s="482">
        <v>1</v>
      </c>
      <c r="P999" s="482"/>
      <c r="Q999" s="486"/>
      <c r="R999" s="486"/>
      <c r="S999" s="486">
        <v>5</v>
      </c>
      <c r="T999" s="486">
        <v>4.5</v>
      </c>
      <c r="U999" s="486">
        <v>4.5</v>
      </c>
      <c r="V999" s="482"/>
      <c r="W999" s="482"/>
      <c r="X999" s="482"/>
      <c r="Y999" s="482">
        <v>2</v>
      </c>
      <c r="Z999" s="482">
        <v>8</v>
      </c>
      <c r="AA999" s="482">
        <v>2026</v>
      </c>
      <c r="AB999" s="482">
        <v>1</v>
      </c>
    </row>
    <row r="1000" spans="3:28" ht="21.95" customHeight="1">
      <c r="C1000" s="126">
        <v>993</v>
      </c>
      <c r="D1000" s="126">
        <v>205</v>
      </c>
      <c r="F1000" s="126" t="s">
        <v>5183</v>
      </c>
      <c r="G1000" s="126" t="s">
        <v>5199</v>
      </c>
      <c r="H1000" s="162">
        <v>46242</v>
      </c>
      <c r="I1000" s="126">
        <v>1</v>
      </c>
      <c r="J1000" s="141" t="s">
        <v>724</v>
      </c>
      <c r="K1000" s="159" t="s">
        <v>4418</v>
      </c>
      <c r="L1000" s="126">
        <v>1</v>
      </c>
      <c r="M1000" s="126">
        <v>0</v>
      </c>
      <c r="N1000" s="159" t="s">
        <v>4419</v>
      </c>
      <c r="O1000" s="126">
        <v>1</v>
      </c>
      <c r="S1000" s="444">
        <v>4</v>
      </c>
      <c r="T1000" s="444">
        <v>4</v>
      </c>
      <c r="U1000" s="444">
        <v>4</v>
      </c>
      <c r="Y1000" s="126">
        <v>2</v>
      </c>
      <c r="Z1000" s="126">
        <v>8</v>
      </c>
      <c r="AA1000" s="126">
        <v>2026</v>
      </c>
      <c r="AB1000" s="126">
        <v>1</v>
      </c>
    </row>
    <row r="1001" spans="3:28" ht="21.95" customHeight="1">
      <c r="C1001" s="126">
        <v>994</v>
      </c>
      <c r="D1001" s="126">
        <v>205</v>
      </c>
      <c r="F1001" s="126" t="s">
        <v>5183</v>
      </c>
      <c r="G1001" s="126" t="s">
        <v>5199</v>
      </c>
      <c r="H1001" s="162">
        <v>46242</v>
      </c>
      <c r="I1001" s="126">
        <v>1</v>
      </c>
      <c r="J1001" s="141" t="s">
        <v>1153</v>
      </c>
      <c r="K1001" s="159" t="s">
        <v>5229</v>
      </c>
      <c r="L1001" s="126">
        <v>1</v>
      </c>
      <c r="M1001" s="126">
        <v>0</v>
      </c>
      <c r="N1001" s="159" t="s">
        <v>543</v>
      </c>
      <c r="O1001" s="126">
        <v>1</v>
      </c>
      <c r="S1001" s="444">
        <v>0.7</v>
      </c>
      <c r="T1001" s="444">
        <v>1.25</v>
      </c>
      <c r="U1001" s="444">
        <v>1.25</v>
      </c>
      <c r="Y1001" s="126">
        <v>2</v>
      </c>
      <c r="Z1001" s="126">
        <v>8</v>
      </c>
      <c r="AA1001" s="126">
        <v>2026</v>
      </c>
      <c r="AB1001" s="126">
        <v>1</v>
      </c>
    </row>
    <row r="1002" spans="3:28" ht="21.95" customHeight="1">
      <c r="C1002" s="126">
        <v>995</v>
      </c>
      <c r="D1002" s="126">
        <v>206</v>
      </c>
      <c r="F1002" s="126" t="s">
        <v>5183</v>
      </c>
      <c r="G1002" s="126" t="s">
        <v>5233</v>
      </c>
      <c r="H1002" s="162">
        <v>46242</v>
      </c>
      <c r="I1002" s="126">
        <v>1</v>
      </c>
      <c r="J1002" s="141" t="s">
        <v>1131</v>
      </c>
      <c r="K1002" s="159" t="s">
        <v>4407</v>
      </c>
      <c r="L1002" s="126">
        <v>1</v>
      </c>
      <c r="M1002" s="126">
        <v>0</v>
      </c>
      <c r="N1002" s="159" t="s">
        <v>1133</v>
      </c>
      <c r="O1002" s="126">
        <v>1</v>
      </c>
      <c r="S1002" s="444">
        <v>1.35</v>
      </c>
      <c r="T1002" s="444">
        <v>1.75</v>
      </c>
      <c r="U1002" s="444">
        <v>1.75</v>
      </c>
      <c r="Y1002" s="126">
        <v>2</v>
      </c>
      <c r="Z1002" s="126">
        <v>8</v>
      </c>
      <c r="AA1002" s="126">
        <v>2026</v>
      </c>
      <c r="AB1002" s="126">
        <v>1</v>
      </c>
    </row>
    <row r="1003" spans="3:28" ht="21.95" customHeight="1">
      <c r="C1003" s="126">
        <v>996</v>
      </c>
      <c r="D1003" s="126">
        <v>206</v>
      </c>
      <c r="F1003" s="126" t="s">
        <v>5183</v>
      </c>
      <c r="G1003" s="126" t="s">
        <v>5233</v>
      </c>
      <c r="H1003" s="162">
        <v>46242</v>
      </c>
      <c r="I1003" s="126">
        <v>1</v>
      </c>
      <c r="J1003" s="141" t="s">
        <v>2031</v>
      </c>
      <c r="K1003" s="159" t="s">
        <v>4411</v>
      </c>
      <c r="L1003" s="126">
        <v>5</v>
      </c>
      <c r="M1003" s="126">
        <v>0</v>
      </c>
      <c r="N1003" s="159" t="s">
        <v>2342</v>
      </c>
      <c r="O1003" s="126">
        <v>50</v>
      </c>
      <c r="S1003" s="444">
        <v>0.18</v>
      </c>
      <c r="T1003" s="444">
        <v>0.19</v>
      </c>
      <c r="U1003" s="444">
        <v>0.95</v>
      </c>
      <c r="Y1003" s="126">
        <v>2</v>
      </c>
      <c r="Z1003" s="126">
        <v>8</v>
      </c>
      <c r="AA1003" s="126">
        <v>2026</v>
      </c>
      <c r="AB1003" s="126">
        <v>1</v>
      </c>
    </row>
    <row r="1004" spans="3:28" ht="21.95" customHeight="1">
      <c r="C1004" s="126">
        <v>997</v>
      </c>
      <c r="D1004" s="126">
        <v>206</v>
      </c>
      <c r="F1004" s="126" t="s">
        <v>5183</v>
      </c>
      <c r="G1004" s="126" t="s">
        <v>5233</v>
      </c>
      <c r="H1004" s="162">
        <v>46242</v>
      </c>
      <c r="I1004" s="126">
        <v>1</v>
      </c>
      <c r="J1004" s="141" t="s">
        <v>1137</v>
      </c>
      <c r="K1004" s="159" t="s">
        <v>5241</v>
      </c>
      <c r="L1004" s="126">
        <v>2</v>
      </c>
      <c r="M1004" s="126">
        <v>0</v>
      </c>
      <c r="N1004" s="159" t="s">
        <v>543</v>
      </c>
      <c r="O1004" s="126">
        <v>100</v>
      </c>
      <c r="S1004" s="444">
        <v>0.18</v>
      </c>
      <c r="T1004" s="444">
        <v>0.5</v>
      </c>
      <c r="U1004" s="444">
        <v>1</v>
      </c>
      <c r="Y1004" s="126">
        <v>2</v>
      </c>
      <c r="Z1004" s="126">
        <v>8</v>
      </c>
      <c r="AA1004" s="126">
        <v>2026</v>
      </c>
      <c r="AB1004" s="126">
        <v>1</v>
      </c>
    </row>
    <row r="1005" spans="3:28" ht="21.95" customHeight="1">
      <c r="C1005" s="126">
        <v>998</v>
      </c>
      <c r="D1005" s="126">
        <v>206</v>
      </c>
      <c r="F1005" s="126" t="s">
        <v>5183</v>
      </c>
      <c r="G1005" s="126" t="s">
        <v>5233</v>
      </c>
      <c r="H1005" s="162">
        <v>46242</v>
      </c>
      <c r="I1005" s="126">
        <v>1</v>
      </c>
      <c r="J1005" s="141" t="s">
        <v>4601</v>
      </c>
      <c r="K1005" s="159" t="s">
        <v>4602</v>
      </c>
      <c r="L1005" s="126">
        <v>1</v>
      </c>
      <c r="M1005" s="126">
        <v>0</v>
      </c>
      <c r="N1005" s="159" t="s">
        <v>543</v>
      </c>
      <c r="O1005" s="126">
        <v>24</v>
      </c>
      <c r="S1005" s="444">
        <v>1</v>
      </c>
      <c r="T1005" s="444">
        <v>1.25</v>
      </c>
      <c r="U1005" s="444">
        <v>1.25</v>
      </c>
      <c r="Y1005" s="126">
        <v>2</v>
      </c>
      <c r="Z1005" s="126">
        <v>8</v>
      </c>
      <c r="AA1005" s="126">
        <v>2026</v>
      </c>
      <c r="AB1005" s="126">
        <v>1</v>
      </c>
    </row>
    <row r="1006" spans="3:28" ht="21.95" customHeight="1">
      <c r="C1006" s="126">
        <v>999</v>
      </c>
      <c r="D1006" s="126">
        <v>206</v>
      </c>
      <c r="F1006" s="126" t="s">
        <v>5183</v>
      </c>
      <c r="G1006" s="126" t="s">
        <v>5233</v>
      </c>
      <c r="H1006" s="162">
        <v>46242</v>
      </c>
      <c r="I1006" s="126">
        <v>1</v>
      </c>
      <c r="J1006" s="141" t="s">
        <v>589</v>
      </c>
      <c r="K1006" s="159" t="s">
        <v>5248</v>
      </c>
      <c r="L1006" s="126">
        <v>1</v>
      </c>
      <c r="M1006" s="126">
        <v>0</v>
      </c>
      <c r="N1006" s="159" t="s">
        <v>543</v>
      </c>
      <c r="O1006" s="126">
        <v>12</v>
      </c>
      <c r="S1006" s="444">
        <v>1.1000000000000001</v>
      </c>
      <c r="T1006" s="444">
        <v>1.25</v>
      </c>
      <c r="U1006" s="444">
        <v>1.25</v>
      </c>
      <c r="Y1006" s="126">
        <v>2</v>
      </c>
      <c r="Z1006" s="126">
        <v>8</v>
      </c>
      <c r="AA1006" s="126">
        <v>2026</v>
      </c>
      <c r="AB1006" s="126">
        <v>1</v>
      </c>
    </row>
    <row r="1007" spans="3:28" ht="21.95" customHeight="1">
      <c r="C1007" s="126">
        <v>1000</v>
      </c>
      <c r="D1007" s="126">
        <v>206</v>
      </c>
      <c r="F1007" s="126" t="s">
        <v>5183</v>
      </c>
      <c r="G1007" s="126" t="s">
        <v>5233</v>
      </c>
      <c r="H1007" s="162">
        <v>46242</v>
      </c>
      <c r="I1007" s="126">
        <v>1</v>
      </c>
      <c r="J1007" s="141" t="s">
        <v>2475</v>
      </c>
      <c r="K1007" s="159" t="s">
        <v>4347</v>
      </c>
      <c r="L1007" s="126">
        <v>5</v>
      </c>
      <c r="M1007" s="126">
        <v>0</v>
      </c>
      <c r="N1007" s="159" t="s">
        <v>543</v>
      </c>
      <c r="O1007" s="126">
        <v>1</v>
      </c>
      <c r="S1007" s="444">
        <v>0.25</v>
      </c>
      <c r="T1007" s="444">
        <v>0.5</v>
      </c>
      <c r="U1007" s="444">
        <v>2.5</v>
      </c>
      <c r="Y1007" s="126">
        <v>2</v>
      </c>
      <c r="Z1007" s="126">
        <v>8</v>
      </c>
      <c r="AA1007" s="126">
        <v>2026</v>
      </c>
      <c r="AB1007" s="126">
        <v>1</v>
      </c>
    </row>
    <row r="1008" spans="3:28" ht="21.95" customHeight="1">
      <c r="C1008" s="126">
        <v>1001</v>
      </c>
      <c r="D1008" s="126">
        <v>206</v>
      </c>
      <c r="F1008" s="126" t="s">
        <v>5183</v>
      </c>
      <c r="G1008" s="126" t="s">
        <v>5233</v>
      </c>
      <c r="H1008" s="162">
        <v>46242</v>
      </c>
      <c r="I1008" s="126">
        <v>1</v>
      </c>
      <c r="J1008" s="141" t="s">
        <v>4143</v>
      </c>
      <c r="K1008" s="159" t="s">
        <v>4817</v>
      </c>
      <c r="L1008" s="126">
        <v>1</v>
      </c>
      <c r="M1008" s="126">
        <v>0</v>
      </c>
      <c r="N1008" s="159" t="s">
        <v>4813</v>
      </c>
      <c r="O1008" s="126">
        <v>1</v>
      </c>
      <c r="S1008" s="444">
        <v>6.5</v>
      </c>
      <c r="T1008" s="444">
        <v>7</v>
      </c>
      <c r="U1008" s="444">
        <v>7</v>
      </c>
      <c r="Y1008" s="126">
        <v>2</v>
      </c>
      <c r="Z1008" s="126">
        <v>8</v>
      </c>
      <c r="AA1008" s="126">
        <v>2026</v>
      </c>
      <c r="AB1008" s="126">
        <v>1</v>
      </c>
    </row>
    <row r="1009" spans="3:28" ht="21.95" customHeight="1">
      <c r="C1009" s="126">
        <v>1002</v>
      </c>
      <c r="D1009" s="126">
        <v>206</v>
      </c>
      <c r="F1009" s="126" t="s">
        <v>5183</v>
      </c>
      <c r="G1009" s="126" t="s">
        <v>5233</v>
      </c>
      <c r="H1009" s="162">
        <v>46242</v>
      </c>
      <c r="I1009" s="126">
        <v>1</v>
      </c>
      <c r="J1009" s="141" t="s">
        <v>4140</v>
      </c>
      <c r="K1009" s="159" t="s">
        <v>4812</v>
      </c>
      <c r="L1009" s="126">
        <v>1</v>
      </c>
      <c r="M1009" s="126">
        <v>0</v>
      </c>
      <c r="N1009" s="159" t="s">
        <v>4813</v>
      </c>
      <c r="O1009" s="126">
        <v>1</v>
      </c>
      <c r="S1009" s="444">
        <v>6.5</v>
      </c>
      <c r="T1009" s="444">
        <v>7.5</v>
      </c>
      <c r="U1009" s="444">
        <v>7.5</v>
      </c>
      <c r="Y1009" s="126">
        <v>2</v>
      </c>
      <c r="Z1009" s="126">
        <v>8</v>
      </c>
      <c r="AA1009" s="126">
        <v>2026</v>
      </c>
      <c r="AB1009" s="126">
        <v>1</v>
      </c>
    </row>
    <row r="1010" spans="3:28" ht="21.95" customHeight="1">
      <c r="C1010" s="126">
        <v>1003</v>
      </c>
      <c r="D1010" s="126">
        <v>206</v>
      </c>
      <c r="F1010" s="126" t="s">
        <v>5183</v>
      </c>
      <c r="G1010" s="126" t="s">
        <v>5233</v>
      </c>
      <c r="H1010" s="162">
        <v>46242</v>
      </c>
      <c r="I1010" s="126">
        <v>1</v>
      </c>
      <c r="J1010" s="141" t="s">
        <v>4193</v>
      </c>
      <c r="K1010" s="159" t="s">
        <v>4825</v>
      </c>
      <c r="L1010" s="126">
        <v>1</v>
      </c>
      <c r="M1010" s="126">
        <v>0</v>
      </c>
      <c r="N1010" s="159" t="s">
        <v>4813</v>
      </c>
      <c r="O1010" s="126">
        <v>1</v>
      </c>
      <c r="S1010" s="444">
        <v>4</v>
      </c>
      <c r="T1010" s="444">
        <v>4.5</v>
      </c>
      <c r="U1010" s="444">
        <v>4.5</v>
      </c>
      <c r="Y1010" s="126">
        <v>2</v>
      </c>
      <c r="Z1010" s="126">
        <v>8</v>
      </c>
      <c r="AA1010" s="126">
        <v>2026</v>
      </c>
      <c r="AB1010" s="126">
        <v>1</v>
      </c>
    </row>
    <row r="1011" spans="3:28" ht="21.95" customHeight="1">
      <c r="C1011" s="126">
        <v>1004</v>
      </c>
      <c r="D1011" s="126">
        <v>206</v>
      </c>
      <c r="F1011" s="126" t="s">
        <v>5183</v>
      </c>
      <c r="G1011" s="126" t="s">
        <v>5233</v>
      </c>
      <c r="H1011" s="162">
        <v>46242</v>
      </c>
      <c r="I1011" s="126">
        <v>1</v>
      </c>
      <c r="J1011" s="141" t="s">
        <v>4923</v>
      </c>
      <c r="K1011" s="159" t="s">
        <v>4924</v>
      </c>
      <c r="L1011" s="126">
        <v>5</v>
      </c>
      <c r="M1011" s="126">
        <v>0</v>
      </c>
      <c r="N1011" s="159" t="s">
        <v>543</v>
      </c>
      <c r="O1011" s="126">
        <v>1</v>
      </c>
      <c r="S1011" s="444">
        <v>1.2</v>
      </c>
      <c r="T1011" s="444">
        <v>2.5</v>
      </c>
      <c r="U1011" s="444">
        <v>12.5</v>
      </c>
      <c r="Y1011" s="126">
        <v>2</v>
      </c>
      <c r="Z1011" s="126">
        <v>8</v>
      </c>
      <c r="AA1011" s="126">
        <v>2026</v>
      </c>
      <c r="AB1011" s="126">
        <v>1</v>
      </c>
    </row>
    <row r="1012" spans="3:28" ht="21.95" customHeight="1">
      <c r="C1012" s="126">
        <v>1005</v>
      </c>
      <c r="D1012" s="126">
        <v>207</v>
      </c>
      <c r="F1012" s="126" t="s">
        <v>5267</v>
      </c>
      <c r="G1012" s="126" t="s">
        <v>5268</v>
      </c>
      <c r="H1012" s="162">
        <v>46243</v>
      </c>
      <c r="I1012" s="126">
        <v>1</v>
      </c>
      <c r="J1012" s="141" t="s">
        <v>2496</v>
      </c>
      <c r="K1012" s="159" t="s">
        <v>4658</v>
      </c>
      <c r="L1012" s="126">
        <v>10</v>
      </c>
      <c r="M1012" s="126">
        <v>0</v>
      </c>
      <c r="N1012" s="159" t="s">
        <v>2498</v>
      </c>
      <c r="O1012" s="126">
        <v>1</v>
      </c>
      <c r="S1012" s="444">
        <v>4.25</v>
      </c>
      <c r="T1012" s="444">
        <v>4.5</v>
      </c>
      <c r="U1012" s="444">
        <v>45</v>
      </c>
      <c r="Y1012" s="126">
        <v>2</v>
      </c>
      <c r="Z1012" s="126">
        <v>8</v>
      </c>
      <c r="AA1012" s="126">
        <v>2026</v>
      </c>
      <c r="AB1012" s="126">
        <v>1</v>
      </c>
    </row>
    <row r="1013" spans="3:28" ht="21.95" customHeight="1">
      <c r="C1013" s="482">
        <v>1006</v>
      </c>
      <c r="D1013" s="482">
        <v>207</v>
      </c>
      <c r="E1013" s="482"/>
      <c r="F1013" s="482" t="s">
        <v>5267</v>
      </c>
      <c r="G1013" s="482" t="s">
        <v>5268</v>
      </c>
      <c r="H1013" s="483">
        <v>46243</v>
      </c>
      <c r="I1013" s="482">
        <v>1</v>
      </c>
      <c r="J1013" s="484" t="s">
        <v>716</v>
      </c>
      <c r="K1013" s="485" t="s">
        <v>4320</v>
      </c>
      <c r="L1013" s="482">
        <v>1000</v>
      </c>
      <c r="M1013" s="482">
        <v>0</v>
      </c>
      <c r="N1013" s="485" t="s">
        <v>1319</v>
      </c>
      <c r="O1013" s="482">
        <v>4500</v>
      </c>
      <c r="P1013" s="482"/>
      <c r="Q1013" s="486"/>
      <c r="R1013" s="486"/>
      <c r="S1013" s="486">
        <v>1E-3</v>
      </c>
      <c r="T1013" s="486">
        <v>1E-3</v>
      </c>
      <c r="U1013" s="486">
        <v>1</v>
      </c>
      <c r="V1013" s="482"/>
      <c r="W1013" s="482"/>
      <c r="X1013" s="482"/>
      <c r="Y1013" s="482">
        <v>2</v>
      </c>
      <c r="Z1013" s="482">
        <v>8</v>
      </c>
      <c r="AA1013" s="482">
        <v>2026</v>
      </c>
      <c r="AB1013" s="482">
        <v>1</v>
      </c>
    </row>
    <row r="1014" spans="3:28" ht="21.95" customHeight="1">
      <c r="C1014" s="126">
        <v>1007</v>
      </c>
      <c r="D1014" s="126">
        <v>207</v>
      </c>
      <c r="F1014" s="126" t="s">
        <v>5267</v>
      </c>
      <c r="G1014" s="126" t="s">
        <v>5268</v>
      </c>
      <c r="H1014" s="162">
        <v>46243</v>
      </c>
      <c r="I1014" s="126">
        <v>1</v>
      </c>
      <c r="J1014" s="141" t="s">
        <v>589</v>
      </c>
      <c r="K1014" s="159" t="s">
        <v>5248</v>
      </c>
      <c r="L1014" s="126">
        <v>1</v>
      </c>
      <c r="M1014" s="126">
        <v>0</v>
      </c>
      <c r="N1014" s="159" t="s">
        <v>543</v>
      </c>
      <c r="O1014" s="126">
        <v>12</v>
      </c>
      <c r="S1014" s="444">
        <v>1.1000000000000001</v>
      </c>
      <c r="T1014" s="444">
        <v>1.25</v>
      </c>
      <c r="U1014" s="444">
        <v>1.25</v>
      </c>
      <c r="Y1014" s="126">
        <v>2</v>
      </c>
      <c r="Z1014" s="126">
        <v>8</v>
      </c>
      <c r="AA1014" s="126">
        <v>2026</v>
      </c>
      <c r="AB1014" s="126">
        <v>1</v>
      </c>
    </row>
    <row r="1015" spans="3:28" ht="21.95" customHeight="1">
      <c r="C1015" s="126">
        <v>1008</v>
      </c>
      <c r="D1015" s="126">
        <v>207</v>
      </c>
      <c r="F1015" s="126" t="s">
        <v>5267</v>
      </c>
      <c r="G1015" s="126" t="s">
        <v>5268</v>
      </c>
      <c r="H1015" s="162">
        <v>46243</v>
      </c>
      <c r="I1015" s="126">
        <v>1</v>
      </c>
      <c r="J1015" s="141" t="s">
        <v>759</v>
      </c>
      <c r="K1015" s="159" t="s">
        <v>4442</v>
      </c>
      <c r="L1015" s="126">
        <v>1</v>
      </c>
      <c r="M1015" s="126">
        <v>0</v>
      </c>
      <c r="N1015" s="159" t="s">
        <v>616</v>
      </c>
      <c r="O1015" s="126">
        <v>1</v>
      </c>
      <c r="S1015" s="444">
        <v>1</v>
      </c>
      <c r="T1015" s="444">
        <v>1.5</v>
      </c>
      <c r="U1015" s="444">
        <v>1.5</v>
      </c>
      <c r="Y1015" s="126">
        <v>2</v>
      </c>
      <c r="Z1015" s="126">
        <v>8</v>
      </c>
      <c r="AA1015" s="126">
        <v>2026</v>
      </c>
      <c r="AB1015" s="126">
        <v>1</v>
      </c>
    </row>
    <row r="1016" spans="3:28" ht="21.95" customHeight="1">
      <c r="C1016" s="126">
        <v>1009</v>
      </c>
      <c r="D1016" s="126">
        <v>207</v>
      </c>
      <c r="F1016" s="126" t="s">
        <v>5267</v>
      </c>
      <c r="G1016" s="126" t="s">
        <v>5268</v>
      </c>
      <c r="H1016" s="162">
        <v>46243</v>
      </c>
      <c r="I1016" s="126">
        <v>1</v>
      </c>
      <c r="J1016" s="141" t="s">
        <v>4923</v>
      </c>
      <c r="K1016" s="159" t="s">
        <v>4924</v>
      </c>
      <c r="L1016" s="126">
        <v>2</v>
      </c>
      <c r="M1016" s="126">
        <v>0</v>
      </c>
      <c r="N1016" s="159" t="s">
        <v>543</v>
      </c>
      <c r="O1016" s="126">
        <v>1</v>
      </c>
      <c r="S1016" s="444">
        <v>1.2</v>
      </c>
      <c r="T1016" s="444">
        <v>2.5</v>
      </c>
      <c r="U1016" s="444">
        <v>5</v>
      </c>
      <c r="Y1016" s="126">
        <v>2</v>
      </c>
      <c r="Z1016" s="126">
        <v>8</v>
      </c>
      <c r="AA1016" s="126">
        <v>2026</v>
      </c>
      <c r="AB1016" s="126">
        <v>1</v>
      </c>
    </row>
    <row r="1017" spans="3:28" ht="21.95" customHeight="1">
      <c r="C1017" s="126">
        <v>1010</v>
      </c>
      <c r="D1017" s="126">
        <v>207</v>
      </c>
      <c r="F1017" s="126" t="s">
        <v>5267</v>
      </c>
      <c r="G1017" s="126" t="s">
        <v>5268</v>
      </c>
      <c r="H1017" s="162">
        <v>46243</v>
      </c>
      <c r="I1017" s="126">
        <v>1</v>
      </c>
      <c r="J1017" s="141" t="s">
        <v>5118</v>
      </c>
      <c r="K1017" s="159" t="s">
        <v>5119</v>
      </c>
      <c r="L1017" s="126">
        <v>10</v>
      </c>
      <c r="M1017" s="126">
        <v>0</v>
      </c>
      <c r="N1017" s="159" t="s">
        <v>543</v>
      </c>
      <c r="O1017" s="126">
        <v>800</v>
      </c>
      <c r="S1017" s="444">
        <v>0.11</v>
      </c>
      <c r="T1017" s="444">
        <v>0.38</v>
      </c>
      <c r="U1017" s="444">
        <v>3.8</v>
      </c>
      <c r="Y1017" s="126">
        <v>2</v>
      </c>
      <c r="Z1017" s="126">
        <v>8</v>
      </c>
      <c r="AA1017" s="126">
        <v>2026</v>
      </c>
      <c r="AB1017" s="126">
        <v>1</v>
      </c>
    </row>
    <row r="1018" spans="3:28" ht="21.95" customHeight="1">
      <c r="C1018" s="126">
        <v>1011</v>
      </c>
      <c r="D1018" s="126">
        <v>207</v>
      </c>
      <c r="F1018" s="126" t="s">
        <v>5267</v>
      </c>
      <c r="G1018" s="126" t="s">
        <v>5268</v>
      </c>
      <c r="H1018" s="162">
        <v>46243</v>
      </c>
      <c r="I1018" s="126">
        <v>1</v>
      </c>
      <c r="J1018" s="141" t="s">
        <v>5130</v>
      </c>
      <c r="K1018" s="159" t="s">
        <v>5131</v>
      </c>
      <c r="L1018" s="126">
        <v>1</v>
      </c>
      <c r="M1018" s="126">
        <v>0</v>
      </c>
      <c r="N1018" s="159" t="s">
        <v>543</v>
      </c>
      <c r="O1018" s="126">
        <v>1</v>
      </c>
      <c r="S1018" s="444">
        <v>3</v>
      </c>
      <c r="T1018" s="444">
        <v>4</v>
      </c>
      <c r="U1018" s="444">
        <v>4</v>
      </c>
      <c r="Y1018" s="126">
        <v>2</v>
      </c>
      <c r="Z1018" s="126">
        <v>8</v>
      </c>
      <c r="AA1018" s="126">
        <v>2026</v>
      </c>
      <c r="AB1018" s="126">
        <v>1</v>
      </c>
    </row>
    <row r="1019" spans="3:28" ht="21.95" customHeight="1">
      <c r="C1019" s="126">
        <v>1012</v>
      </c>
      <c r="D1019" s="126">
        <v>208</v>
      </c>
      <c r="F1019" s="126" t="s">
        <v>5267</v>
      </c>
      <c r="G1019" s="126" t="s">
        <v>5288</v>
      </c>
      <c r="H1019" s="162">
        <v>46243</v>
      </c>
      <c r="I1019" s="126">
        <v>1</v>
      </c>
      <c r="J1019" s="141" t="s">
        <v>2487</v>
      </c>
      <c r="K1019" s="159" t="s">
        <v>4355</v>
      </c>
      <c r="L1019" s="126">
        <v>34</v>
      </c>
      <c r="M1019" s="126">
        <v>0</v>
      </c>
      <c r="N1019" s="159" t="s">
        <v>2471</v>
      </c>
      <c r="O1019" s="126">
        <v>35</v>
      </c>
      <c r="S1019" s="444">
        <v>0.34</v>
      </c>
      <c r="T1019" s="444">
        <v>0.63</v>
      </c>
      <c r="U1019" s="444">
        <v>21.42</v>
      </c>
      <c r="Y1019" s="126">
        <v>2</v>
      </c>
      <c r="Z1019" s="126">
        <v>8</v>
      </c>
      <c r="AA1019" s="126">
        <v>2026</v>
      </c>
      <c r="AB1019" s="126">
        <v>1</v>
      </c>
    </row>
    <row r="1020" spans="3:28" ht="21.95" customHeight="1">
      <c r="C1020" s="126">
        <v>1013</v>
      </c>
      <c r="D1020" s="126">
        <v>208</v>
      </c>
      <c r="F1020" s="126" t="s">
        <v>5267</v>
      </c>
      <c r="G1020" s="126" t="s">
        <v>5288</v>
      </c>
      <c r="H1020" s="162">
        <v>46243</v>
      </c>
      <c r="I1020" s="126">
        <v>1</v>
      </c>
      <c r="J1020" s="141" t="s">
        <v>750</v>
      </c>
      <c r="K1020" s="159" t="s">
        <v>4950</v>
      </c>
      <c r="L1020" s="126">
        <v>10</v>
      </c>
      <c r="M1020" s="126">
        <v>0</v>
      </c>
      <c r="N1020" s="159" t="s">
        <v>792</v>
      </c>
      <c r="O1020" s="126">
        <v>20</v>
      </c>
      <c r="S1020" s="444">
        <v>4.1500000000000004</v>
      </c>
      <c r="T1020" s="444">
        <v>4.5</v>
      </c>
      <c r="U1020" s="444">
        <v>45</v>
      </c>
      <c r="Y1020" s="126">
        <v>2</v>
      </c>
      <c r="Z1020" s="126">
        <v>8</v>
      </c>
      <c r="AA1020" s="126">
        <v>2026</v>
      </c>
      <c r="AB1020" s="126">
        <v>1</v>
      </c>
    </row>
    <row r="1021" spans="3:28" ht="21.95" customHeight="1">
      <c r="C1021" s="126">
        <v>1014</v>
      </c>
      <c r="D1021" s="126">
        <v>208</v>
      </c>
      <c r="F1021" s="126" t="s">
        <v>5267</v>
      </c>
      <c r="G1021" s="126" t="s">
        <v>5288</v>
      </c>
      <c r="H1021" s="162">
        <v>46243</v>
      </c>
      <c r="I1021" s="126">
        <v>1</v>
      </c>
      <c r="J1021" s="141" t="s">
        <v>4934</v>
      </c>
      <c r="K1021" s="159" t="s">
        <v>4935</v>
      </c>
      <c r="L1021" s="126">
        <v>2</v>
      </c>
      <c r="M1021" s="126">
        <v>0</v>
      </c>
      <c r="N1021" s="159" t="s">
        <v>570</v>
      </c>
      <c r="O1021" s="126">
        <v>1</v>
      </c>
      <c r="S1021" s="444">
        <v>10.58</v>
      </c>
      <c r="T1021" s="444">
        <v>11</v>
      </c>
      <c r="U1021" s="444">
        <v>22</v>
      </c>
      <c r="Y1021" s="126">
        <v>2</v>
      </c>
      <c r="Z1021" s="126">
        <v>8</v>
      </c>
      <c r="AA1021" s="126">
        <v>2026</v>
      </c>
      <c r="AB1021" s="126">
        <v>1</v>
      </c>
    </row>
    <row r="1022" spans="3:28" ht="21.95" customHeight="1">
      <c r="C1022" s="126">
        <v>1015</v>
      </c>
      <c r="D1022" s="126">
        <v>208</v>
      </c>
      <c r="F1022" s="126" t="s">
        <v>5267</v>
      </c>
      <c r="G1022" s="126" t="s">
        <v>5288</v>
      </c>
      <c r="H1022" s="162">
        <v>46243</v>
      </c>
      <c r="I1022" s="126">
        <v>1</v>
      </c>
      <c r="J1022" s="141" t="s">
        <v>764</v>
      </c>
      <c r="K1022" s="159" t="s">
        <v>4312</v>
      </c>
      <c r="L1022" s="126">
        <v>2</v>
      </c>
      <c r="M1022" s="126">
        <v>0</v>
      </c>
      <c r="N1022" s="159" t="s">
        <v>616</v>
      </c>
      <c r="O1022" s="126">
        <v>1</v>
      </c>
      <c r="S1022" s="444">
        <v>4</v>
      </c>
      <c r="T1022" s="444">
        <v>4.5</v>
      </c>
      <c r="U1022" s="444">
        <v>9</v>
      </c>
      <c r="Y1022" s="126">
        <v>2</v>
      </c>
      <c r="Z1022" s="126">
        <v>8</v>
      </c>
      <c r="AA1022" s="126">
        <v>2026</v>
      </c>
      <c r="AB1022" s="126">
        <v>1</v>
      </c>
    </row>
    <row r="1023" spans="3:28" ht="21.95" customHeight="1">
      <c r="C1023" s="126">
        <v>1016</v>
      </c>
      <c r="D1023" s="126">
        <v>208</v>
      </c>
      <c r="F1023" s="126" t="s">
        <v>5267</v>
      </c>
      <c r="G1023" s="126" t="s">
        <v>5288</v>
      </c>
      <c r="H1023" s="162">
        <v>46243</v>
      </c>
      <c r="I1023" s="126">
        <v>1</v>
      </c>
      <c r="J1023" s="141" t="s">
        <v>4943</v>
      </c>
      <c r="K1023" s="159" t="s">
        <v>4944</v>
      </c>
      <c r="L1023" s="126">
        <v>1</v>
      </c>
      <c r="M1023" s="126">
        <v>0</v>
      </c>
      <c r="N1023" s="159" t="s">
        <v>5151</v>
      </c>
      <c r="O1023" s="126">
        <v>1</v>
      </c>
      <c r="S1023" s="444">
        <v>16</v>
      </c>
      <c r="T1023" s="444">
        <v>19</v>
      </c>
      <c r="U1023" s="444">
        <v>19</v>
      </c>
      <c r="Y1023" s="126">
        <v>2</v>
      </c>
      <c r="Z1023" s="126">
        <v>8</v>
      </c>
      <c r="AA1023" s="126">
        <v>2026</v>
      </c>
      <c r="AB1023" s="126">
        <v>1</v>
      </c>
    </row>
    <row r="1024" spans="3:28" ht="21.95" customHeight="1">
      <c r="C1024" s="126">
        <v>1017</v>
      </c>
      <c r="D1024" s="126">
        <v>208</v>
      </c>
      <c r="F1024" s="126" t="s">
        <v>5267</v>
      </c>
      <c r="G1024" s="126" t="s">
        <v>5288</v>
      </c>
      <c r="H1024" s="162">
        <v>46243</v>
      </c>
      <c r="I1024" s="126">
        <v>1</v>
      </c>
      <c r="J1024" s="141" t="s">
        <v>557</v>
      </c>
      <c r="K1024" s="159" t="s">
        <v>4482</v>
      </c>
      <c r="L1024" s="126">
        <v>2</v>
      </c>
      <c r="M1024" s="126">
        <v>0</v>
      </c>
      <c r="N1024" s="159" t="s">
        <v>570</v>
      </c>
      <c r="O1024" s="126">
        <v>1</v>
      </c>
      <c r="S1024" s="444">
        <v>2.89</v>
      </c>
      <c r="T1024" s="444">
        <v>3.5</v>
      </c>
      <c r="U1024" s="444">
        <v>7</v>
      </c>
      <c r="Y1024" s="126">
        <v>2</v>
      </c>
      <c r="Z1024" s="126">
        <v>8</v>
      </c>
      <c r="AA1024" s="126">
        <v>2026</v>
      </c>
      <c r="AB1024" s="126">
        <v>1</v>
      </c>
    </row>
    <row r="1025" spans="3:28" ht="21.95" customHeight="1">
      <c r="C1025" s="126">
        <v>1018</v>
      </c>
      <c r="D1025" s="126">
        <v>209</v>
      </c>
      <c r="F1025" s="126" t="s">
        <v>5308</v>
      </c>
      <c r="G1025" s="126" t="s">
        <v>5309</v>
      </c>
      <c r="H1025" s="162">
        <v>46244</v>
      </c>
      <c r="I1025" s="126">
        <v>1</v>
      </c>
      <c r="J1025" s="141" t="s">
        <v>2496</v>
      </c>
      <c r="K1025" s="159" t="s">
        <v>4658</v>
      </c>
      <c r="L1025" s="126">
        <v>8</v>
      </c>
      <c r="M1025" s="126">
        <v>0</v>
      </c>
      <c r="N1025" s="159" t="s">
        <v>2498</v>
      </c>
      <c r="O1025" s="126">
        <v>1</v>
      </c>
      <c r="S1025" s="444">
        <v>4.25</v>
      </c>
      <c r="T1025" s="444">
        <v>4.75</v>
      </c>
      <c r="U1025" s="444">
        <v>38</v>
      </c>
      <c r="Y1025" s="126">
        <v>2</v>
      </c>
      <c r="Z1025" s="126">
        <v>8</v>
      </c>
      <c r="AA1025" s="126">
        <v>2026</v>
      </c>
      <c r="AB1025" s="126">
        <v>1</v>
      </c>
    </row>
    <row r="1026" spans="3:28" ht="21.95" customHeight="1">
      <c r="C1026" s="126">
        <v>1019</v>
      </c>
      <c r="D1026" s="126">
        <v>209</v>
      </c>
      <c r="F1026" s="126" t="s">
        <v>5308</v>
      </c>
      <c r="G1026" s="126" t="s">
        <v>5309</v>
      </c>
      <c r="H1026" s="162">
        <v>46244</v>
      </c>
      <c r="I1026" s="126">
        <v>1</v>
      </c>
      <c r="J1026" s="141" t="s">
        <v>750</v>
      </c>
      <c r="K1026" s="159" t="s">
        <v>4950</v>
      </c>
      <c r="L1026" s="126">
        <v>4</v>
      </c>
      <c r="M1026" s="126">
        <v>0</v>
      </c>
      <c r="N1026" s="159" t="s">
        <v>792</v>
      </c>
      <c r="O1026" s="126">
        <v>20</v>
      </c>
      <c r="S1026" s="444">
        <v>4.1500000000000004</v>
      </c>
      <c r="T1026" s="444">
        <v>4.5</v>
      </c>
      <c r="U1026" s="444">
        <v>18</v>
      </c>
      <c r="Y1026" s="126">
        <v>2</v>
      </c>
      <c r="Z1026" s="126">
        <v>8</v>
      </c>
      <c r="AA1026" s="126">
        <v>2026</v>
      </c>
      <c r="AB1026" s="126">
        <v>1</v>
      </c>
    </row>
    <row r="1027" spans="3:28" ht="21.95" customHeight="1">
      <c r="C1027" s="126">
        <v>1020</v>
      </c>
      <c r="D1027" s="126">
        <v>210</v>
      </c>
      <c r="F1027" s="126" t="s">
        <v>5308</v>
      </c>
      <c r="G1027" s="126" t="s">
        <v>5318</v>
      </c>
      <c r="H1027" s="162">
        <v>46244</v>
      </c>
      <c r="I1027" s="126">
        <v>1</v>
      </c>
      <c r="J1027" s="141" t="s">
        <v>2487</v>
      </c>
      <c r="K1027" s="159" t="s">
        <v>4355</v>
      </c>
      <c r="L1027" s="126">
        <v>20</v>
      </c>
      <c r="M1027" s="126">
        <v>0</v>
      </c>
      <c r="N1027" s="159" t="s">
        <v>2471</v>
      </c>
      <c r="O1027" s="126">
        <v>35</v>
      </c>
      <c r="S1027" s="444">
        <v>0.34</v>
      </c>
      <c r="T1027" s="444">
        <v>0.63</v>
      </c>
      <c r="U1027" s="444">
        <v>12.6</v>
      </c>
      <c r="Y1027" s="126">
        <v>2</v>
      </c>
      <c r="Z1027" s="126">
        <v>8</v>
      </c>
      <c r="AA1027" s="126">
        <v>2026</v>
      </c>
      <c r="AB1027" s="126">
        <v>1</v>
      </c>
    </row>
    <row r="1028" spans="3:28" ht="21.95" customHeight="1">
      <c r="C1028" s="126">
        <v>1021</v>
      </c>
      <c r="D1028" s="126">
        <v>210</v>
      </c>
      <c r="F1028" s="126" t="s">
        <v>5308</v>
      </c>
      <c r="G1028" s="126" t="s">
        <v>5318</v>
      </c>
      <c r="H1028" s="162">
        <v>46244</v>
      </c>
      <c r="I1028" s="126">
        <v>1</v>
      </c>
      <c r="J1028" s="141" t="s">
        <v>2469</v>
      </c>
      <c r="K1028" s="159" t="s">
        <v>4363</v>
      </c>
      <c r="L1028" s="126">
        <v>20</v>
      </c>
      <c r="M1028" s="126">
        <v>0</v>
      </c>
      <c r="N1028" s="159" t="s">
        <v>2471</v>
      </c>
      <c r="O1028" s="126">
        <v>35</v>
      </c>
      <c r="S1028" s="444">
        <v>0.49</v>
      </c>
      <c r="T1028" s="444">
        <v>0.75</v>
      </c>
      <c r="U1028" s="444">
        <v>15</v>
      </c>
      <c r="Y1028" s="126">
        <v>2</v>
      </c>
      <c r="Z1028" s="126">
        <v>8</v>
      </c>
      <c r="AA1028" s="126">
        <v>2026</v>
      </c>
      <c r="AB1028" s="126">
        <v>1</v>
      </c>
    </row>
    <row r="1029" spans="3:28" ht="21.95" customHeight="1">
      <c r="C1029" s="126">
        <v>1022</v>
      </c>
      <c r="D1029" s="126">
        <v>210</v>
      </c>
      <c r="F1029" s="126" t="s">
        <v>5308</v>
      </c>
      <c r="G1029" s="126" t="s">
        <v>5318</v>
      </c>
      <c r="H1029" s="162">
        <v>46244</v>
      </c>
      <c r="I1029" s="126">
        <v>1</v>
      </c>
      <c r="J1029" s="141" t="s">
        <v>750</v>
      </c>
      <c r="K1029" s="159" t="s">
        <v>4950</v>
      </c>
      <c r="L1029" s="126">
        <v>3</v>
      </c>
      <c r="M1029" s="126">
        <v>0</v>
      </c>
      <c r="N1029" s="159" t="s">
        <v>792</v>
      </c>
      <c r="O1029" s="126">
        <v>20</v>
      </c>
      <c r="S1029" s="444">
        <v>4.1500000000000004</v>
      </c>
      <c r="T1029" s="444">
        <v>4.5</v>
      </c>
      <c r="U1029" s="444">
        <v>13.5</v>
      </c>
      <c r="Y1029" s="126">
        <v>2</v>
      </c>
      <c r="Z1029" s="126">
        <v>8</v>
      </c>
      <c r="AA1029" s="126">
        <v>2026</v>
      </c>
      <c r="AB1029" s="126">
        <v>1</v>
      </c>
    </row>
    <row r="1030" spans="3:28" ht="21.95" customHeight="1">
      <c r="C1030" s="126">
        <v>1023</v>
      </c>
      <c r="D1030" s="126">
        <v>210</v>
      </c>
      <c r="F1030" s="126" t="s">
        <v>5308</v>
      </c>
      <c r="G1030" s="126" t="s">
        <v>5318</v>
      </c>
      <c r="H1030" s="162">
        <v>46244</v>
      </c>
      <c r="I1030" s="126">
        <v>1</v>
      </c>
      <c r="J1030" s="141" t="s">
        <v>697</v>
      </c>
      <c r="K1030" s="159" t="s">
        <v>4685</v>
      </c>
      <c r="L1030" s="126">
        <v>1</v>
      </c>
      <c r="M1030" s="126">
        <v>0</v>
      </c>
      <c r="N1030" s="159" t="s">
        <v>570</v>
      </c>
      <c r="O1030" s="126">
        <v>1</v>
      </c>
      <c r="S1030" s="444">
        <v>2.1</v>
      </c>
      <c r="T1030" s="444">
        <v>2.75</v>
      </c>
      <c r="U1030" s="444">
        <v>2.75</v>
      </c>
      <c r="Y1030" s="126">
        <v>2</v>
      </c>
      <c r="Z1030" s="126">
        <v>8</v>
      </c>
      <c r="AA1030" s="126">
        <v>2026</v>
      </c>
      <c r="AB1030" s="126">
        <v>1</v>
      </c>
    </row>
    <row r="1031" spans="3:28" ht="21.95" customHeight="1">
      <c r="C1031" s="126">
        <v>1024</v>
      </c>
      <c r="D1031" s="126">
        <v>210</v>
      </c>
      <c r="F1031" s="126" t="s">
        <v>5308</v>
      </c>
      <c r="G1031" s="126" t="s">
        <v>5318</v>
      </c>
      <c r="H1031" s="162">
        <v>46244</v>
      </c>
      <c r="I1031" s="126">
        <v>1</v>
      </c>
      <c r="J1031" s="141" t="s">
        <v>707</v>
      </c>
      <c r="K1031" s="159" t="s">
        <v>4532</v>
      </c>
      <c r="L1031" s="126">
        <v>1</v>
      </c>
      <c r="M1031" s="126">
        <v>0</v>
      </c>
      <c r="N1031" s="159" t="s">
        <v>570</v>
      </c>
      <c r="O1031" s="126">
        <v>1</v>
      </c>
      <c r="S1031" s="444">
        <v>5.03</v>
      </c>
      <c r="T1031" s="444">
        <v>5.25</v>
      </c>
      <c r="U1031" s="444">
        <v>5.25</v>
      </c>
      <c r="Y1031" s="126">
        <v>2</v>
      </c>
      <c r="Z1031" s="126">
        <v>8</v>
      </c>
      <c r="AA1031" s="126">
        <v>2026</v>
      </c>
      <c r="AB1031" s="126">
        <v>1</v>
      </c>
    </row>
    <row r="1032" spans="3:28" ht="21.95" customHeight="1">
      <c r="C1032" s="126">
        <v>1025</v>
      </c>
      <c r="D1032" s="126">
        <v>210</v>
      </c>
      <c r="F1032" s="126" t="s">
        <v>5308</v>
      </c>
      <c r="G1032" s="126" t="s">
        <v>5318</v>
      </c>
      <c r="H1032" s="162">
        <v>46244</v>
      </c>
      <c r="I1032" s="126">
        <v>1</v>
      </c>
      <c r="J1032" s="141" t="s">
        <v>978</v>
      </c>
      <c r="K1032" s="159" t="s">
        <v>4701</v>
      </c>
      <c r="L1032" s="126">
        <v>2</v>
      </c>
      <c r="M1032" s="126">
        <v>0</v>
      </c>
      <c r="N1032" s="159" t="s">
        <v>543</v>
      </c>
      <c r="O1032" s="126">
        <v>1</v>
      </c>
      <c r="S1032" s="444">
        <v>0.34</v>
      </c>
      <c r="T1032" s="444">
        <v>0.5</v>
      </c>
      <c r="U1032" s="444">
        <v>1</v>
      </c>
      <c r="Y1032" s="126">
        <v>2</v>
      </c>
      <c r="Z1032" s="126">
        <v>8</v>
      </c>
      <c r="AA1032" s="126">
        <v>2026</v>
      </c>
      <c r="AB1032" s="126">
        <v>1</v>
      </c>
    </row>
    <row r="1033" spans="3:28" ht="21.95" customHeight="1">
      <c r="C1033" s="126">
        <v>1026</v>
      </c>
      <c r="D1033" s="126">
        <v>210</v>
      </c>
      <c r="F1033" s="126" t="s">
        <v>5308</v>
      </c>
      <c r="G1033" s="126" t="s">
        <v>5318</v>
      </c>
      <c r="H1033" s="162">
        <v>46244</v>
      </c>
      <c r="I1033" s="126">
        <v>1</v>
      </c>
      <c r="J1033" s="141" t="s">
        <v>1232</v>
      </c>
      <c r="K1033" s="159" t="s">
        <v>5338</v>
      </c>
      <c r="L1033" s="126">
        <v>1</v>
      </c>
      <c r="M1033" s="126">
        <v>0</v>
      </c>
      <c r="N1033" s="159" t="s">
        <v>543</v>
      </c>
      <c r="O1033" s="126">
        <v>1</v>
      </c>
      <c r="S1033" s="444">
        <v>0.25</v>
      </c>
      <c r="T1033" s="444">
        <v>0.5</v>
      </c>
      <c r="U1033" s="444">
        <v>0.5</v>
      </c>
      <c r="Y1033" s="126">
        <v>2</v>
      </c>
      <c r="Z1033" s="126">
        <v>8</v>
      </c>
      <c r="AA1033" s="126">
        <v>2026</v>
      </c>
      <c r="AB1033" s="126">
        <v>1</v>
      </c>
    </row>
    <row r="1034" spans="3:28" ht="21.95" customHeight="1">
      <c r="C1034" s="126">
        <v>1027</v>
      </c>
      <c r="D1034" s="126">
        <v>210</v>
      </c>
      <c r="F1034" s="126" t="s">
        <v>5308</v>
      </c>
      <c r="G1034" s="126" t="s">
        <v>5318</v>
      </c>
      <c r="H1034" s="162">
        <v>46244</v>
      </c>
      <c r="I1034" s="126">
        <v>1</v>
      </c>
      <c r="J1034" s="141" t="s">
        <v>1196</v>
      </c>
      <c r="K1034" s="159" t="s">
        <v>5342</v>
      </c>
      <c r="L1034" s="126">
        <v>1</v>
      </c>
      <c r="M1034" s="126">
        <v>0</v>
      </c>
      <c r="N1034" s="159" t="s">
        <v>543</v>
      </c>
      <c r="O1034" s="126">
        <v>1</v>
      </c>
      <c r="S1034" s="444">
        <v>1.75</v>
      </c>
      <c r="T1034" s="444">
        <v>2.25</v>
      </c>
      <c r="U1034" s="444">
        <v>2.25</v>
      </c>
      <c r="Y1034" s="126">
        <v>2</v>
      </c>
      <c r="Z1034" s="126">
        <v>8</v>
      </c>
      <c r="AA1034" s="126">
        <v>2026</v>
      </c>
      <c r="AB1034" s="126">
        <v>1</v>
      </c>
    </row>
    <row r="1035" spans="3:28" ht="21.95" customHeight="1">
      <c r="C1035" s="126">
        <v>1028</v>
      </c>
      <c r="D1035" s="126">
        <v>210</v>
      </c>
      <c r="F1035" s="126" t="s">
        <v>5308</v>
      </c>
      <c r="G1035" s="126" t="s">
        <v>5318</v>
      </c>
      <c r="H1035" s="162">
        <v>46244</v>
      </c>
      <c r="I1035" s="126">
        <v>1</v>
      </c>
      <c r="J1035" s="141" t="s">
        <v>1746</v>
      </c>
      <c r="K1035" s="159" t="s">
        <v>5346</v>
      </c>
      <c r="L1035" s="126">
        <v>1</v>
      </c>
      <c r="M1035" s="126">
        <v>0</v>
      </c>
      <c r="N1035" s="159" t="s">
        <v>543</v>
      </c>
      <c r="O1035" s="126">
        <v>1</v>
      </c>
      <c r="S1035" s="444">
        <v>1.04</v>
      </c>
      <c r="T1035" s="444">
        <v>1.5</v>
      </c>
      <c r="U1035" s="444">
        <v>1.5</v>
      </c>
      <c r="Y1035" s="126">
        <v>2</v>
      </c>
      <c r="Z1035" s="126">
        <v>8</v>
      </c>
      <c r="AA1035" s="126">
        <v>2026</v>
      </c>
      <c r="AB1035" s="126">
        <v>1</v>
      </c>
    </row>
    <row r="1036" spans="3:28" ht="21.95" customHeight="1">
      <c r="C1036" s="126">
        <v>1029</v>
      </c>
      <c r="D1036" s="126">
        <v>211</v>
      </c>
      <c r="F1036" s="126" t="s">
        <v>5350</v>
      </c>
      <c r="G1036" s="126" t="s">
        <v>5351</v>
      </c>
      <c r="H1036" s="162">
        <v>46245</v>
      </c>
      <c r="I1036" s="126">
        <v>1</v>
      </c>
      <c r="J1036" s="141" t="s">
        <v>606</v>
      </c>
      <c r="K1036" s="159" t="s">
        <v>4930</v>
      </c>
      <c r="L1036" s="126">
        <v>2</v>
      </c>
      <c r="M1036" s="126">
        <v>0</v>
      </c>
      <c r="N1036" s="159" t="s">
        <v>570</v>
      </c>
      <c r="O1036" s="126">
        <v>1</v>
      </c>
      <c r="S1036" s="444">
        <v>6.28</v>
      </c>
      <c r="T1036" s="444">
        <v>6.75</v>
      </c>
      <c r="U1036" s="444">
        <v>13.5</v>
      </c>
      <c r="Y1036" s="126">
        <v>2</v>
      </c>
      <c r="Z1036" s="126">
        <v>8</v>
      </c>
      <c r="AA1036" s="126">
        <v>2026</v>
      </c>
      <c r="AB1036" s="126">
        <v>1</v>
      </c>
    </row>
    <row r="1037" spans="3:28" ht="21.95" customHeight="1">
      <c r="C1037" s="126">
        <v>1030</v>
      </c>
      <c r="D1037" s="126">
        <v>211</v>
      </c>
      <c r="F1037" s="126" t="s">
        <v>5350</v>
      </c>
      <c r="G1037" s="126" t="s">
        <v>5351</v>
      </c>
      <c r="H1037" s="162">
        <v>46245</v>
      </c>
      <c r="I1037" s="126">
        <v>1</v>
      </c>
      <c r="J1037" s="141" t="s">
        <v>574</v>
      </c>
      <c r="K1037" s="159" t="s">
        <v>4568</v>
      </c>
      <c r="L1037" s="126">
        <v>2</v>
      </c>
      <c r="M1037" s="126">
        <v>0</v>
      </c>
      <c r="N1037" s="159" t="s">
        <v>570</v>
      </c>
      <c r="O1037" s="126">
        <v>1</v>
      </c>
      <c r="S1037" s="444">
        <v>3.37</v>
      </c>
      <c r="T1037" s="444">
        <v>3.65</v>
      </c>
      <c r="U1037" s="444">
        <v>7.3</v>
      </c>
      <c r="Y1037" s="126">
        <v>2</v>
      </c>
      <c r="Z1037" s="126">
        <v>8</v>
      </c>
      <c r="AA1037" s="126">
        <v>2026</v>
      </c>
      <c r="AB1037" s="126">
        <v>1</v>
      </c>
    </row>
    <row r="1038" spans="3:28" ht="21.95" customHeight="1">
      <c r="C1038" s="126">
        <v>1031</v>
      </c>
      <c r="D1038" s="126">
        <v>211</v>
      </c>
      <c r="F1038" s="126" t="s">
        <v>5350</v>
      </c>
      <c r="G1038" s="126" t="s">
        <v>5351</v>
      </c>
      <c r="H1038" s="162">
        <v>46245</v>
      </c>
      <c r="I1038" s="126">
        <v>1</v>
      </c>
      <c r="J1038" s="141" t="s">
        <v>4223</v>
      </c>
      <c r="K1038" s="159" t="s">
        <v>4468</v>
      </c>
      <c r="L1038" s="126">
        <v>5</v>
      </c>
      <c r="M1038" s="126">
        <v>0</v>
      </c>
      <c r="N1038" s="159" t="s">
        <v>2365</v>
      </c>
      <c r="O1038" s="126">
        <v>10</v>
      </c>
      <c r="S1038" s="444">
        <v>0.28999999999999998</v>
      </c>
      <c r="T1038" s="444">
        <v>0.5</v>
      </c>
      <c r="U1038" s="444">
        <v>2.5</v>
      </c>
      <c r="Y1038" s="126">
        <v>2</v>
      </c>
      <c r="Z1038" s="126">
        <v>8</v>
      </c>
      <c r="AA1038" s="126">
        <v>2026</v>
      </c>
      <c r="AB1038" s="126">
        <v>1</v>
      </c>
    </row>
    <row r="1039" spans="3:28" ht="21.95" customHeight="1">
      <c r="C1039" s="126">
        <v>1032</v>
      </c>
      <c r="D1039" s="126">
        <v>211</v>
      </c>
      <c r="F1039" s="126" t="s">
        <v>5350</v>
      </c>
      <c r="G1039" s="126" t="s">
        <v>5351</v>
      </c>
      <c r="H1039" s="162">
        <v>46245</v>
      </c>
      <c r="I1039" s="126">
        <v>1</v>
      </c>
      <c r="J1039" s="141" t="s">
        <v>5114</v>
      </c>
      <c r="K1039" s="159" t="s">
        <v>5115</v>
      </c>
      <c r="L1039" s="126">
        <v>10</v>
      </c>
      <c r="M1039" s="126">
        <v>0</v>
      </c>
      <c r="N1039" s="159" t="s">
        <v>543</v>
      </c>
      <c r="O1039" s="126">
        <v>800</v>
      </c>
      <c r="S1039" s="444">
        <v>0.11</v>
      </c>
      <c r="T1039" s="444">
        <v>0.38</v>
      </c>
      <c r="U1039" s="444">
        <v>3.8</v>
      </c>
      <c r="Y1039" s="126">
        <v>2</v>
      </c>
      <c r="Z1039" s="126">
        <v>8</v>
      </c>
      <c r="AA1039" s="126">
        <v>2026</v>
      </c>
      <c r="AB1039" s="126">
        <v>1</v>
      </c>
    </row>
    <row r="1040" spans="3:28" ht="21.95" customHeight="1">
      <c r="C1040" s="126">
        <v>1033</v>
      </c>
      <c r="D1040" s="126">
        <v>211</v>
      </c>
      <c r="F1040" s="126" t="s">
        <v>5350</v>
      </c>
      <c r="G1040" s="126" t="s">
        <v>5351</v>
      </c>
      <c r="H1040" s="162">
        <v>46245</v>
      </c>
      <c r="I1040" s="126">
        <v>1</v>
      </c>
      <c r="J1040" s="141" t="s">
        <v>4920</v>
      </c>
      <c r="K1040" s="159" t="s">
        <v>4921</v>
      </c>
      <c r="L1040" s="126">
        <v>10</v>
      </c>
      <c r="M1040" s="126">
        <v>0</v>
      </c>
      <c r="N1040" s="159" t="s">
        <v>543</v>
      </c>
      <c r="O1040" s="126">
        <v>1</v>
      </c>
      <c r="S1040" s="444">
        <v>3.5</v>
      </c>
      <c r="T1040" s="444">
        <v>4.5</v>
      </c>
      <c r="U1040" s="444">
        <v>45</v>
      </c>
      <c r="Y1040" s="126">
        <v>2</v>
      </c>
      <c r="Z1040" s="126">
        <v>8</v>
      </c>
      <c r="AA1040" s="126">
        <v>2026</v>
      </c>
      <c r="AB1040" s="126">
        <v>1</v>
      </c>
    </row>
    <row r="1041" spans="3:28" ht="21.95" customHeight="1">
      <c r="C1041" s="126">
        <v>1034</v>
      </c>
      <c r="D1041" s="126">
        <v>212</v>
      </c>
      <c r="F1041" s="126" t="s">
        <v>5350</v>
      </c>
      <c r="G1041" s="126" t="s">
        <v>5368</v>
      </c>
      <c r="H1041" s="162">
        <v>46245</v>
      </c>
      <c r="I1041" s="126">
        <v>1</v>
      </c>
      <c r="J1041" s="141" t="s">
        <v>4205</v>
      </c>
      <c r="K1041" s="159" t="s">
        <v>4339</v>
      </c>
      <c r="L1041" s="126">
        <v>10</v>
      </c>
      <c r="M1041" s="126">
        <v>0</v>
      </c>
      <c r="N1041" s="159" t="s">
        <v>2342</v>
      </c>
      <c r="O1041" s="126">
        <v>80</v>
      </c>
      <c r="S1041" s="444">
        <v>0.43</v>
      </c>
      <c r="T1041" s="444">
        <v>0.63</v>
      </c>
      <c r="U1041" s="444">
        <v>6.3</v>
      </c>
      <c r="Y1041" s="126">
        <v>2</v>
      </c>
      <c r="Z1041" s="126">
        <v>8</v>
      </c>
      <c r="AA1041" s="126">
        <v>2026</v>
      </c>
      <c r="AB1041" s="126">
        <v>1</v>
      </c>
    </row>
    <row r="1042" spans="3:28" ht="21.95" customHeight="1">
      <c r="C1042" s="126">
        <v>1035</v>
      </c>
      <c r="D1042" s="126">
        <v>212</v>
      </c>
      <c r="F1042" s="126" t="s">
        <v>5350</v>
      </c>
      <c r="G1042" s="126" t="s">
        <v>5368</v>
      </c>
      <c r="H1042" s="162">
        <v>46245</v>
      </c>
      <c r="I1042" s="126">
        <v>1</v>
      </c>
      <c r="J1042" s="141" t="s">
        <v>4156</v>
      </c>
      <c r="K1042" s="159" t="s">
        <v>4371</v>
      </c>
      <c r="L1042" s="126">
        <v>1</v>
      </c>
      <c r="M1042" s="126">
        <v>0</v>
      </c>
      <c r="N1042" s="159" t="s">
        <v>543</v>
      </c>
      <c r="O1042" s="126">
        <v>1</v>
      </c>
      <c r="S1042" s="444">
        <v>6.2</v>
      </c>
      <c r="T1042" s="444">
        <v>7.5</v>
      </c>
      <c r="U1042" s="444">
        <v>7.5</v>
      </c>
      <c r="Y1042" s="126">
        <v>2</v>
      </c>
      <c r="Z1042" s="126">
        <v>8</v>
      </c>
      <c r="AA1042" s="126">
        <v>2026</v>
      </c>
      <c r="AB1042" s="126">
        <v>1</v>
      </c>
    </row>
    <row r="1043" spans="3:28" ht="21.95" customHeight="1">
      <c r="C1043" s="126">
        <v>1036</v>
      </c>
      <c r="D1043" s="126">
        <v>212</v>
      </c>
      <c r="F1043" s="126" t="s">
        <v>5350</v>
      </c>
      <c r="G1043" s="126" t="s">
        <v>5368</v>
      </c>
      <c r="H1043" s="162">
        <v>46245</v>
      </c>
      <c r="I1043" s="126">
        <v>1</v>
      </c>
      <c r="J1043" s="141" t="s">
        <v>1321</v>
      </c>
      <c r="K1043" s="159" t="s">
        <v>4514</v>
      </c>
      <c r="L1043" s="126">
        <v>10</v>
      </c>
      <c r="M1043" s="126">
        <v>0</v>
      </c>
      <c r="N1043" s="159" t="s">
        <v>543</v>
      </c>
      <c r="O1043" s="126">
        <v>180</v>
      </c>
      <c r="S1043" s="444">
        <v>0.1</v>
      </c>
      <c r="T1043" s="444">
        <v>0.13</v>
      </c>
      <c r="U1043" s="444">
        <v>1.3</v>
      </c>
      <c r="Y1043" s="126">
        <v>2</v>
      </c>
      <c r="Z1043" s="126">
        <v>8</v>
      </c>
      <c r="AA1043" s="126">
        <v>2026</v>
      </c>
      <c r="AB1043" s="126">
        <v>1</v>
      </c>
    </row>
    <row r="1044" spans="3:28" ht="21.95" customHeight="1">
      <c r="C1044" s="126">
        <v>1037</v>
      </c>
      <c r="D1044" s="126">
        <v>212</v>
      </c>
      <c r="F1044" s="126" t="s">
        <v>5350</v>
      </c>
      <c r="G1044" s="126" t="s">
        <v>5368</v>
      </c>
      <c r="H1044" s="162">
        <v>46245</v>
      </c>
      <c r="I1044" s="126">
        <v>1</v>
      </c>
      <c r="J1044" s="141" t="s">
        <v>630</v>
      </c>
      <c r="K1044" s="159" t="s">
        <v>4331</v>
      </c>
      <c r="L1044" s="126">
        <v>1</v>
      </c>
      <c r="M1044" s="126">
        <v>0</v>
      </c>
      <c r="N1044" s="159" t="s">
        <v>543</v>
      </c>
      <c r="O1044" s="126">
        <v>12</v>
      </c>
      <c r="S1044" s="444">
        <v>0.27</v>
      </c>
      <c r="T1044" s="444">
        <v>0.38</v>
      </c>
      <c r="U1044" s="444">
        <v>0.38</v>
      </c>
      <c r="Y1044" s="126">
        <v>2</v>
      </c>
      <c r="Z1044" s="126">
        <v>8</v>
      </c>
      <c r="AA1044" s="126">
        <v>2026</v>
      </c>
      <c r="AB1044" s="126">
        <v>1</v>
      </c>
    </row>
    <row r="1045" spans="3:28" ht="21.95" customHeight="1">
      <c r="C1045" s="126">
        <v>1038</v>
      </c>
      <c r="D1045" s="126">
        <v>212</v>
      </c>
      <c r="F1045" s="126" t="s">
        <v>5350</v>
      </c>
      <c r="G1045" s="126" t="s">
        <v>5368</v>
      </c>
      <c r="H1045" s="162">
        <v>46245</v>
      </c>
      <c r="I1045" s="126">
        <v>1</v>
      </c>
      <c r="J1045" s="141" t="s">
        <v>4216</v>
      </c>
      <c r="K1045" s="159" t="s">
        <v>4343</v>
      </c>
      <c r="L1045" s="126">
        <v>1</v>
      </c>
      <c r="M1045" s="126">
        <v>0</v>
      </c>
      <c r="N1045" s="159" t="s">
        <v>543</v>
      </c>
      <c r="O1045" s="126">
        <v>1</v>
      </c>
      <c r="S1045" s="444">
        <v>0.75</v>
      </c>
      <c r="T1045" s="444">
        <v>1</v>
      </c>
      <c r="U1045" s="444">
        <v>1</v>
      </c>
      <c r="Y1045" s="126">
        <v>2</v>
      </c>
      <c r="Z1045" s="126">
        <v>8</v>
      </c>
      <c r="AA1045" s="126">
        <v>2026</v>
      </c>
      <c r="AB1045" s="126">
        <v>1</v>
      </c>
    </row>
    <row r="1046" spans="3:28" ht="21.95" customHeight="1">
      <c r="C1046" s="126">
        <v>1039</v>
      </c>
      <c r="D1046" s="126">
        <v>212</v>
      </c>
      <c r="F1046" s="126" t="s">
        <v>5350</v>
      </c>
      <c r="G1046" s="126" t="s">
        <v>5368</v>
      </c>
      <c r="H1046" s="162">
        <v>46245</v>
      </c>
      <c r="I1046" s="126">
        <v>1</v>
      </c>
      <c r="J1046" s="141" t="s">
        <v>4232</v>
      </c>
      <c r="K1046" s="159" t="s">
        <v>4748</v>
      </c>
      <c r="L1046" s="126">
        <v>1</v>
      </c>
      <c r="M1046" s="126">
        <v>0</v>
      </c>
      <c r="N1046" s="159" t="s">
        <v>543</v>
      </c>
      <c r="O1046" s="126">
        <v>1</v>
      </c>
      <c r="S1046" s="444">
        <v>4.2</v>
      </c>
      <c r="T1046" s="444">
        <v>5</v>
      </c>
      <c r="U1046" s="444">
        <v>5</v>
      </c>
      <c r="Y1046" s="126">
        <v>2</v>
      </c>
      <c r="Z1046" s="126">
        <v>8</v>
      </c>
      <c r="AA1046" s="126">
        <v>2026</v>
      </c>
      <c r="AB1046" s="126">
        <v>1</v>
      </c>
    </row>
    <row r="1047" spans="3:28" ht="21.95" customHeight="1">
      <c r="C1047" s="126">
        <v>1040</v>
      </c>
      <c r="D1047" s="126">
        <v>212</v>
      </c>
      <c r="F1047" s="126" t="s">
        <v>5350</v>
      </c>
      <c r="G1047" s="126" t="s">
        <v>5368</v>
      </c>
      <c r="H1047" s="162">
        <v>46245</v>
      </c>
      <c r="I1047" s="126">
        <v>1</v>
      </c>
      <c r="J1047" s="141" t="s">
        <v>2999</v>
      </c>
      <c r="K1047" s="159" t="s">
        <v>4640</v>
      </c>
      <c r="L1047" s="126">
        <v>20</v>
      </c>
      <c r="M1047" s="126">
        <v>0</v>
      </c>
      <c r="N1047" s="159" t="s">
        <v>543</v>
      </c>
      <c r="O1047" s="126">
        <v>60</v>
      </c>
      <c r="S1047" s="444">
        <v>0.08</v>
      </c>
      <c r="T1047" s="444">
        <v>0.12</v>
      </c>
      <c r="U1047" s="444">
        <v>2.4</v>
      </c>
      <c r="Y1047" s="126">
        <v>2</v>
      </c>
      <c r="Z1047" s="126">
        <v>8</v>
      </c>
      <c r="AA1047" s="126">
        <v>2026</v>
      </c>
      <c r="AB1047" s="126">
        <v>1</v>
      </c>
    </row>
    <row r="1048" spans="3:28" ht="21.95" customHeight="1">
      <c r="C1048" s="126">
        <v>1041</v>
      </c>
      <c r="D1048" s="126">
        <v>212</v>
      </c>
      <c r="F1048" s="126" t="s">
        <v>5350</v>
      </c>
      <c r="G1048" s="126" t="s">
        <v>5368</v>
      </c>
      <c r="H1048" s="162">
        <v>46245</v>
      </c>
      <c r="I1048" s="126">
        <v>1</v>
      </c>
      <c r="J1048" s="141" t="s">
        <v>4613</v>
      </c>
      <c r="K1048" s="159" t="s">
        <v>4614</v>
      </c>
      <c r="L1048" s="126">
        <v>2</v>
      </c>
      <c r="M1048" s="126">
        <v>0</v>
      </c>
      <c r="N1048" s="159" t="s">
        <v>866</v>
      </c>
      <c r="O1048" s="126">
        <v>1</v>
      </c>
      <c r="S1048" s="444">
        <v>1.1000000000000001</v>
      </c>
      <c r="T1048" s="444">
        <v>1.5</v>
      </c>
      <c r="U1048" s="444">
        <v>3</v>
      </c>
      <c r="Y1048" s="126">
        <v>2</v>
      </c>
      <c r="Z1048" s="126">
        <v>8</v>
      </c>
      <c r="AA1048" s="126">
        <v>2026</v>
      </c>
      <c r="AB1048" s="126">
        <v>1</v>
      </c>
    </row>
    <row r="1049" spans="3:28" ht="21.95" customHeight="1">
      <c r="C1049" s="126">
        <v>1042</v>
      </c>
      <c r="D1049" s="126">
        <v>212</v>
      </c>
      <c r="F1049" s="126" t="s">
        <v>5350</v>
      </c>
      <c r="G1049" s="126" t="s">
        <v>5368</v>
      </c>
      <c r="H1049" s="162">
        <v>46245</v>
      </c>
      <c r="I1049" s="126">
        <v>1</v>
      </c>
      <c r="J1049" s="141" t="s">
        <v>4239</v>
      </c>
      <c r="K1049" s="159" t="s">
        <v>4426</v>
      </c>
      <c r="L1049" s="126">
        <v>5</v>
      </c>
      <c r="M1049" s="126">
        <v>0</v>
      </c>
      <c r="N1049" s="159" t="s">
        <v>543</v>
      </c>
      <c r="O1049" s="126">
        <v>10</v>
      </c>
      <c r="S1049" s="444">
        <v>1.2</v>
      </c>
      <c r="T1049" s="444">
        <v>1.3</v>
      </c>
      <c r="U1049" s="444">
        <v>6.5</v>
      </c>
      <c r="Y1049" s="126">
        <v>2</v>
      </c>
      <c r="Z1049" s="126">
        <v>8</v>
      </c>
      <c r="AA1049" s="126">
        <v>2026</v>
      </c>
      <c r="AB1049" s="126">
        <v>1</v>
      </c>
    </row>
    <row r="1050" spans="3:28" ht="21.95" customHeight="1">
      <c r="C1050" s="126">
        <v>1043</v>
      </c>
      <c r="D1050" s="126">
        <v>212</v>
      </c>
      <c r="F1050" s="126" t="s">
        <v>5350</v>
      </c>
      <c r="G1050" s="126" t="s">
        <v>5368</v>
      </c>
      <c r="H1050" s="162">
        <v>46245</v>
      </c>
      <c r="I1050" s="126">
        <v>1</v>
      </c>
      <c r="J1050" s="141" t="s">
        <v>3768</v>
      </c>
      <c r="K1050" s="159" t="s">
        <v>4937</v>
      </c>
      <c r="L1050" s="126">
        <v>1</v>
      </c>
      <c r="M1050" s="126">
        <v>0</v>
      </c>
      <c r="N1050" s="159" t="s">
        <v>543</v>
      </c>
      <c r="O1050" s="126">
        <v>1</v>
      </c>
      <c r="S1050" s="444">
        <v>1</v>
      </c>
      <c r="T1050" s="444">
        <v>1.5</v>
      </c>
      <c r="U1050" s="444">
        <v>1.5</v>
      </c>
      <c r="Y1050" s="126">
        <v>2</v>
      </c>
      <c r="Z1050" s="126">
        <v>8</v>
      </c>
      <c r="AA1050" s="126">
        <v>2026</v>
      </c>
      <c r="AB1050" s="126">
        <v>1</v>
      </c>
    </row>
    <row r="1051" spans="3:28" ht="21.95" customHeight="1">
      <c r="C1051" s="126">
        <v>1044</v>
      </c>
      <c r="D1051" s="126">
        <v>212</v>
      </c>
      <c r="F1051" s="126" t="s">
        <v>5350</v>
      </c>
      <c r="G1051" s="126" t="s">
        <v>5368</v>
      </c>
      <c r="H1051" s="162">
        <v>46245</v>
      </c>
      <c r="I1051" s="126">
        <v>1</v>
      </c>
      <c r="J1051" s="141" t="s">
        <v>1403</v>
      </c>
      <c r="K1051" s="159" t="s">
        <v>4367</v>
      </c>
      <c r="L1051" s="126">
        <v>10</v>
      </c>
      <c r="M1051" s="126">
        <v>0</v>
      </c>
      <c r="N1051" s="159" t="s">
        <v>2061</v>
      </c>
      <c r="O1051" s="126">
        <v>12</v>
      </c>
      <c r="S1051" s="444">
        <v>0.13</v>
      </c>
      <c r="T1051" s="444">
        <v>0.25</v>
      </c>
      <c r="U1051" s="444">
        <v>2.5</v>
      </c>
      <c r="Y1051" s="126">
        <v>2</v>
      </c>
      <c r="Z1051" s="126">
        <v>8</v>
      </c>
      <c r="AA1051" s="126">
        <v>2026</v>
      </c>
      <c r="AB1051" s="126">
        <v>1</v>
      </c>
    </row>
    <row r="1052" spans="3:28" ht="21.95" customHeight="1">
      <c r="C1052" s="126">
        <v>1045</v>
      </c>
      <c r="D1052" s="126">
        <v>212</v>
      </c>
      <c r="F1052" s="126" t="s">
        <v>5350</v>
      </c>
      <c r="G1052" s="126" t="s">
        <v>5368</v>
      </c>
      <c r="H1052" s="162">
        <v>46245</v>
      </c>
      <c r="I1052" s="126">
        <v>1</v>
      </c>
      <c r="J1052" s="141" t="s">
        <v>2475</v>
      </c>
      <c r="K1052" s="159" t="s">
        <v>4347</v>
      </c>
      <c r="L1052" s="126">
        <v>3</v>
      </c>
      <c r="M1052" s="126">
        <v>0</v>
      </c>
      <c r="N1052" s="159" t="s">
        <v>543</v>
      </c>
      <c r="O1052" s="126">
        <v>1</v>
      </c>
      <c r="S1052" s="444">
        <v>0.25</v>
      </c>
      <c r="T1052" s="444">
        <v>0.5</v>
      </c>
      <c r="U1052" s="444">
        <v>1.5</v>
      </c>
      <c r="Y1052" s="126">
        <v>2</v>
      </c>
      <c r="Z1052" s="126">
        <v>8</v>
      </c>
      <c r="AA1052" s="126">
        <v>2026</v>
      </c>
      <c r="AB1052" s="126">
        <v>1</v>
      </c>
    </row>
    <row r="1053" spans="3:28" ht="21.95" customHeight="1">
      <c r="C1053" s="126">
        <v>1046</v>
      </c>
      <c r="D1053" s="126">
        <v>212</v>
      </c>
      <c r="F1053" s="126" t="s">
        <v>5350</v>
      </c>
      <c r="G1053" s="126" t="s">
        <v>5368</v>
      </c>
      <c r="H1053" s="162">
        <v>46245</v>
      </c>
      <c r="I1053" s="126">
        <v>1</v>
      </c>
      <c r="J1053" s="141" t="s">
        <v>4616</v>
      </c>
      <c r="K1053" s="159" t="s">
        <v>4617</v>
      </c>
      <c r="L1053" s="126">
        <v>2</v>
      </c>
      <c r="M1053" s="126">
        <v>0</v>
      </c>
      <c r="N1053" s="159" t="s">
        <v>4813</v>
      </c>
      <c r="O1053" s="126">
        <v>1</v>
      </c>
      <c r="S1053" s="444">
        <v>4.0999999999999996</v>
      </c>
      <c r="T1053" s="444">
        <v>4.5</v>
      </c>
      <c r="U1053" s="444">
        <v>9</v>
      </c>
      <c r="Y1053" s="126">
        <v>2</v>
      </c>
      <c r="Z1053" s="126">
        <v>8</v>
      </c>
      <c r="AA1053" s="126">
        <v>2026</v>
      </c>
      <c r="AB1053" s="126">
        <v>1</v>
      </c>
    </row>
    <row r="1054" spans="3:28" ht="21.95" customHeight="1">
      <c r="C1054" s="126">
        <v>1047</v>
      </c>
      <c r="D1054" s="126">
        <v>213</v>
      </c>
      <c r="F1054" s="126" t="s">
        <v>5350</v>
      </c>
      <c r="G1054" s="126" t="s">
        <v>5409</v>
      </c>
      <c r="H1054" s="162">
        <v>46245</v>
      </c>
      <c r="I1054" s="126">
        <v>1</v>
      </c>
      <c r="J1054" s="141" t="s">
        <v>2487</v>
      </c>
      <c r="K1054" s="159" t="s">
        <v>4355</v>
      </c>
      <c r="L1054" s="126">
        <v>15</v>
      </c>
      <c r="M1054" s="126">
        <v>0</v>
      </c>
      <c r="N1054" s="159" t="s">
        <v>2471</v>
      </c>
      <c r="O1054" s="126">
        <v>35</v>
      </c>
      <c r="S1054" s="444">
        <v>0.34</v>
      </c>
      <c r="T1054" s="444">
        <v>0.63</v>
      </c>
      <c r="U1054" s="444">
        <v>9.4499999999999993</v>
      </c>
      <c r="Y1054" s="126">
        <v>2</v>
      </c>
      <c r="Z1054" s="126">
        <v>8</v>
      </c>
      <c r="AA1054" s="126">
        <v>2026</v>
      </c>
      <c r="AB1054" s="126">
        <v>1</v>
      </c>
    </row>
    <row r="1055" spans="3:28" ht="21.95" customHeight="1">
      <c r="C1055" s="126">
        <v>1048</v>
      </c>
      <c r="D1055" s="126">
        <v>213</v>
      </c>
      <c r="F1055" s="126" t="s">
        <v>5350</v>
      </c>
      <c r="G1055" s="126" t="s">
        <v>5409</v>
      </c>
      <c r="H1055" s="162">
        <v>46245</v>
      </c>
      <c r="I1055" s="126">
        <v>1</v>
      </c>
      <c r="J1055" s="141" t="s">
        <v>2469</v>
      </c>
      <c r="K1055" s="159" t="s">
        <v>4363</v>
      </c>
      <c r="L1055" s="126">
        <v>15</v>
      </c>
      <c r="M1055" s="126">
        <v>0</v>
      </c>
      <c r="N1055" s="159" t="s">
        <v>2471</v>
      </c>
      <c r="O1055" s="126">
        <v>35</v>
      </c>
      <c r="S1055" s="444">
        <v>0.49</v>
      </c>
      <c r="T1055" s="444">
        <v>0.75</v>
      </c>
      <c r="U1055" s="444">
        <v>11.25</v>
      </c>
      <c r="Y1055" s="126">
        <v>2</v>
      </c>
      <c r="Z1055" s="126">
        <v>8</v>
      </c>
      <c r="AA1055" s="126">
        <v>2026</v>
      </c>
      <c r="AB1055" s="126">
        <v>1</v>
      </c>
    </row>
    <row r="1056" spans="3:28" ht="21.95" customHeight="1">
      <c r="C1056" s="126">
        <v>1049</v>
      </c>
      <c r="D1056" s="126">
        <v>213</v>
      </c>
      <c r="F1056" s="126" t="s">
        <v>5350</v>
      </c>
      <c r="G1056" s="126" t="s">
        <v>5409</v>
      </c>
      <c r="H1056" s="162">
        <v>46245</v>
      </c>
      <c r="I1056" s="126">
        <v>1</v>
      </c>
      <c r="J1056" s="141" t="s">
        <v>2496</v>
      </c>
      <c r="K1056" s="159" t="s">
        <v>4658</v>
      </c>
      <c r="L1056" s="126">
        <v>5</v>
      </c>
      <c r="M1056" s="126">
        <v>0</v>
      </c>
      <c r="N1056" s="159" t="s">
        <v>2498</v>
      </c>
      <c r="O1056" s="126">
        <v>1</v>
      </c>
      <c r="S1056" s="444">
        <v>4.25</v>
      </c>
      <c r="T1056" s="444">
        <v>4.5</v>
      </c>
      <c r="U1056" s="444">
        <v>22.5</v>
      </c>
      <c r="Y1056" s="126">
        <v>2</v>
      </c>
      <c r="Z1056" s="126">
        <v>8</v>
      </c>
      <c r="AA1056" s="126">
        <v>2026</v>
      </c>
      <c r="AB1056" s="126">
        <v>1</v>
      </c>
    </row>
    <row r="1057" spans="3:28" ht="21.95" customHeight="1">
      <c r="C1057" s="126">
        <v>1050</v>
      </c>
      <c r="D1057" s="126">
        <v>213</v>
      </c>
      <c r="F1057" s="126" t="s">
        <v>5350</v>
      </c>
      <c r="G1057" s="126" t="s">
        <v>5409</v>
      </c>
      <c r="H1057" s="162">
        <v>46245</v>
      </c>
      <c r="I1057" s="126">
        <v>1</v>
      </c>
      <c r="J1057" s="141" t="s">
        <v>4934</v>
      </c>
      <c r="K1057" s="159" t="s">
        <v>4935</v>
      </c>
      <c r="L1057" s="126">
        <v>1</v>
      </c>
      <c r="M1057" s="126">
        <v>0</v>
      </c>
      <c r="N1057" s="159" t="s">
        <v>570</v>
      </c>
      <c r="O1057" s="126">
        <v>1</v>
      </c>
      <c r="S1057" s="444">
        <v>10.58</v>
      </c>
      <c r="T1057" s="444">
        <v>11</v>
      </c>
      <c r="U1057" s="444">
        <v>11</v>
      </c>
      <c r="Y1057" s="126">
        <v>2</v>
      </c>
      <c r="Z1057" s="126">
        <v>8</v>
      </c>
      <c r="AA1057" s="126">
        <v>2026</v>
      </c>
      <c r="AB1057" s="126">
        <v>1</v>
      </c>
    </row>
    <row r="1058" spans="3:28" ht="21.95" customHeight="1">
      <c r="C1058" s="482">
        <v>1051</v>
      </c>
      <c r="D1058" s="482">
        <v>214</v>
      </c>
      <c r="E1058" s="482"/>
      <c r="F1058" s="482" t="s">
        <v>5350</v>
      </c>
      <c r="G1058" s="482" t="s">
        <v>5423</v>
      </c>
      <c r="H1058" s="483">
        <v>46245</v>
      </c>
      <c r="I1058" s="482">
        <v>1</v>
      </c>
      <c r="J1058" s="484" t="s">
        <v>716</v>
      </c>
      <c r="K1058" s="485" t="s">
        <v>4320</v>
      </c>
      <c r="L1058" s="482">
        <v>2000</v>
      </c>
      <c r="M1058" s="482">
        <v>0</v>
      </c>
      <c r="N1058" s="485" t="s">
        <v>1319</v>
      </c>
      <c r="O1058" s="482">
        <v>4500</v>
      </c>
      <c r="P1058" s="482"/>
      <c r="Q1058" s="486"/>
      <c r="R1058" s="486"/>
      <c r="S1058" s="486">
        <v>1E-3</v>
      </c>
      <c r="T1058" s="486">
        <v>1E-3</v>
      </c>
      <c r="U1058" s="486">
        <v>2</v>
      </c>
      <c r="V1058" s="482"/>
      <c r="W1058" s="482"/>
      <c r="X1058" s="482"/>
      <c r="Y1058" s="482">
        <v>2</v>
      </c>
      <c r="Z1058" s="482">
        <v>8</v>
      </c>
      <c r="AA1058" s="482">
        <v>2026</v>
      </c>
      <c r="AB1058" s="482">
        <v>1</v>
      </c>
    </row>
    <row r="1059" spans="3:28" ht="21.95" customHeight="1">
      <c r="C1059" s="126">
        <v>1052</v>
      </c>
      <c r="D1059" s="126">
        <v>214</v>
      </c>
      <c r="F1059" s="126" t="s">
        <v>5350</v>
      </c>
      <c r="G1059" s="126" t="s">
        <v>5423</v>
      </c>
      <c r="H1059" s="162">
        <v>46245</v>
      </c>
      <c r="I1059" s="126">
        <v>1</v>
      </c>
      <c r="J1059" s="141" t="s">
        <v>4920</v>
      </c>
      <c r="K1059" s="159" t="s">
        <v>4921</v>
      </c>
      <c r="L1059" s="126">
        <v>2</v>
      </c>
      <c r="M1059" s="126">
        <v>0</v>
      </c>
      <c r="N1059" s="159" t="s">
        <v>543</v>
      </c>
      <c r="O1059" s="126">
        <v>1</v>
      </c>
      <c r="S1059" s="444">
        <v>3.5</v>
      </c>
      <c r="T1059" s="444">
        <v>4.5</v>
      </c>
      <c r="U1059" s="444">
        <v>9</v>
      </c>
      <c r="Y1059" s="126">
        <v>2</v>
      </c>
      <c r="Z1059" s="126">
        <v>8</v>
      </c>
      <c r="AA1059" s="126">
        <v>2026</v>
      </c>
      <c r="AB1059" s="126">
        <v>1</v>
      </c>
    </row>
    <row r="1060" spans="3:28" ht="21.95" customHeight="1">
      <c r="C1060" s="126">
        <v>1053</v>
      </c>
      <c r="D1060" s="126">
        <v>214</v>
      </c>
      <c r="F1060" s="126" t="s">
        <v>5350</v>
      </c>
      <c r="G1060" s="126" t="s">
        <v>5423</v>
      </c>
      <c r="H1060" s="162">
        <v>46245</v>
      </c>
      <c r="I1060" s="126">
        <v>1</v>
      </c>
      <c r="J1060" s="141" t="s">
        <v>5114</v>
      </c>
      <c r="K1060" s="159" t="s">
        <v>5115</v>
      </c>
      <c r="L1060" s="126">
        <v>5</v>
      </c>
      <c r="M1060" s="126">
        <v>0</v>
      </c>
      <c r="N1060" s="159" t="s">
        <v>543</v>
      </c>
      <c r="O1060" s="126">
        <v>800</v>
      </c>
      <c r="S1060" s="444">
        <v>0.11</v>
      </c>
      <c r="T1060" s="444">
        <v>0.38</v>
      </c>
      <c r="U1060" s="444">
        <v>1.9</v>
      </c>
      <c r="Y1060" s="126">
        <v>2</v>
      </c>
      <c r="Z1060" s="126">
        <v>8</v>
      </c>
      <c r="AA1060" s="126">
        <v>2026</v>
      </c>
      <c r="AB1060" s="126">
        <v>1</v>
      </c>
    </row>
    <row r="1061" spans="3:28" ht="21.95" customHeight="1">
      <c r="C1061" s="126">
        <v>1054</v>
      </c>
      <c r="D1061" s="126">
        <v>214</v>
      </c>
      <c r="F1061" s="126" t="s">
        <v>5350</v>
      </c>
      <c r="G1061" s="126" t="s">
        <v>5423</v>
      </c>
      <c r="H1061" s="162">
        <v>46245</v>
      </c>
      <c r="I1061" s="126">
        <v>1</v>
      </c>
      <c r="J1061" s="141" t="s">
        <v>2025</v>
      </c>
      <c r="K1061" s="159" t="s">
        <v>4335</v>
      </c>
      <c r="L1061" s="126">
        <v>10</v>
      </c>
      <c r="M1061" s="126">
        <v>0</v>
      </c>
      <c r="N1061" s="159" t="s">
        <v>2342</v>
      </c>
      <c r="O1061" s="126">
        <v>50</v>
      </c>
      <c r="S1061" s="444">
        <v>0.1</v>
      </c>
      <c r="T1061" s="444">
        <v>0.11</v>
      </c>
      <c r="U1061" s="444">
        <v>1.1000000000000001</v>
      </c>
      <c r="Y1061" s="126">
        <v>2</v>
      </c>
      <c r="Z1061" s="126">
        <v>8</v>
      </c>
      <c r="AA1061" s="126">
        <v>2026</v>
      </c>
      <c r="AB1061" s="126">
        <v>1</v>
      </c>
    </row>
    <row r="1062" spans="3:28" ht="21.95" customHeight="1">
      <c r="C1062" s="126">
        <v>1055</v>
      </c>
      <c r="D1062" s="126">
        <v>214</v>
      </c>
      <c r="F1062" s="126" t="s">
        <v>5350</v>
      </c>
      <c r="G1062" s="126" t="s">
        <v>5423</v>
      </c>
      <c r="H1062" s="162">
        <v>46245</v>
      </c>
      <c r="I1062" s="126">
        <v>1</v>
      </c>
      <c r="J1062" s="141" t="s">
        <v>552</v>
      </c>
      <c r="K1062" s="159" t="s">
        <v>5434</v>
      </c>
      <c r="L1062" s="126">
        <v>1</v>
      </c>
      <c r="M1062" s="126">
        <v>0</v>
      </c>
      <c r="N1062" s="159" t="s">
        <v>543</v>
      </c>
      <c r="O1062" s="126">
        <v>12</v>
      </c>
      <c r="S1062" s="444">
        <v>3.3</v>
      </c>
      <c r="T1062" s="444">
        <v>3.75</v>
      </c>
      <c r="U1062" s="444">
        <v>3.75</v>
      </c>
      <c r="Y1062" s="126">
        <v>2</v>
      </c>
      <c r="Z1062" s="126">
        <v>8</v>
      </c>
      <c r="AA1062" s="126">
        <v>2026</v>
      </c>
      <c r="AB1062" s="126">
        <v>1</v>
      </c>
    </row>
    <row r="1063" spans="3:28" ht="21.95" customHeight="1">
      <c r="C1063" s="126">
        <v>1056</v>
      </c>
      <c r="D1063" s="126">
        <v>214</v>
      </c>
      <c r="F1063" s="126" t="s">
        <v>5350</v>
      </c>
      <c r="G1063" s="126" t="s">
        <v>5423</v>
      </c>
      <c r="H1063" s="162">
        <v>46245</v>
      </c>
      <c r="I1063" s="126">
        <v>1</v>
      </c>
      <c r="J1063" s="141" t="s">
        <v>1027</v>
      </c>
      <c r="K1063" s="159" t="s">
        <v>5071</v>
      </c>
      <c r="L1063" s="126">
        <v>2</v>
      </c>
      <c r="M1063" s="126">
        <v>0</v>
      </c>
      <c r="N1063" s="159" t="s">
        <v>543</v>
      </c>
      <c r="O1063" s="126">
        <v>1</v>
      </c>
      <c r="S1063" s="444">
        <v>0.85</v>
      </c>
      <c r="T1063" s="444">
        <v>1</v>
      </c>
      <c r="U1063" s="444">
        <v>2</v>
      </c>
      <c r="Y1063" s="126">
        <v>2</v>
      </c>
      <c r="Z1063" s="126">
        <v>8</v>
      </c>
      <c r="AA1063" s="126">
        <v>2026</v>
      </c>
      <c r="AB1063" s="126">
        <v>1</v>
      </c>
    </row>
    <row r="1064" spans="3:28" ht="21.95" customHeight="1">
      <c r="C1064" s="126">
        <v>1057</v>
      </c>
      <c r="D1064" s="126">
        <v>214</v>
      </c>
      <c r="F1064" s="126" t="s">
        <v>5350</v>
      </c>
      <c r="G1064" s="126" t="s">
        <v>5423</v>
      </c>
      <c r="H1064" s="162">
        <v>46245</v>
      </c>
      <c r="I1064" s="126">
        <v>1</v>
      </c>
      <c r="J1064" s="141" t="s">
        <v>750</v>
      </c>
      <c r="K1064" s="159" t="s">
        <v>4950</v>
      </c>
      <c r="L1064" s="126">
        <v>5</v>
      </c>
      <c r="M1064" s="126">
        <v>0</v>
      </c>
      <c r="N1064" s="159" t="s">
        <v>792</v>
      </c>
      <c r="O1064" s="126">
        <v>20</v>
      </c>
      <c r="S1064" s="444">
        <v>4.1500000000000004</v>
      </c>
      <c r="T1064" s="444">
        <v>4.5</v>
      </c>
      <c r="U1064" s="444">
        <v>22.5</v>
      </c>
      <c r="Y1064" s="126">
        <v>2</v>
      </c>
      <c r="Z1064" s="126">
        <v>8</v>
      </c>
      <c r="AA1064" s="126">
        <v>2026</v>
      </c>
      <c r="AB1064" s="126">
        <v>1</v>
      </c>
    </row>
    <row r="1065" spans="3:28" ht="21.95" customHeight="1">
      <c r="C1065" s="126">
        <v>1058</v>
      </c>
      <c r="D1065" s="126">
        <v>214</v>
      </c>
      <c r="F1065" s="126" t="s">
        <v>5350</v>
      </c>
      <c r="G1065" s="126" t="s">
        <v>5423</v>
      </c>
      <c r="H1065" s="162">
        <v>46245</v>
      </c>
      <c r="I1065" s="126">
        <v>1</v>
      </c>
      <c r="J1065" s="141" t="s">
        <v>3768</v>
      </c>
      <c r="K1065" s="159" t="s">
        <v>4937</v>
      </c>
      <c r="L1065" s="126">
        <v>1</v>
      </c>
      <c r="M1065" s="126">
        <v>0</v>
      </c>
      <c r="N1065" s="159" t="s">
        <v>543</v>
      </c>
      <c r="O1065" s="126">
        <v>1</v>
      </c>
      <c r="S1065" s="444">
        <v>1</v>
      </c>
      <c r="T1065" s="444">
        <v>1.5</v>
      </c>
      <c r="U1065" s="444">
        <v>1.5</v>
      </c>
      <c r="Y1065" s="126">
        <v>2</v>
      </c>
      <c r="Z1065" s="126">
        <v>8</v>
      </c>
      <c r="AA1065" s="126">
        <v>2026</v>
      </c>
      <c r="AB1065" s="126">
        <v>1</v>
      </c>
    </row>
    <row r="1066" spans="3:28" ht="21.95" customHeight="1">
      <c r="C1066" s="126">
        <v>1059</v>
      </c>
      <c r="D1066" s="126">
        <v>214</v>
      </c>
      <c r="F1066" s="126" t="s">
        <v>5350</v>
      </c>
      <c r="G1066" s="126" t="s">
        <v>5423</v>
      </c>
      <c r="H1066" s="162">
        <v>46245</v>
      </c>
      <c r="I1066" s="126">
        <v>1</v>
      </c>
      <c r="J1066" s="141" t="s">
        <v>4629</v>
      </c>
      <c r="K1066" s="159" t="s">
        <v>4630</v>
      </c>
      <c r="L1066" s="126">
        <v>2</v>
      </c>
      <c r="M1066" s="126">
        <v>0</v>
      </c>
      <c r="N1066" s="159" t="s">
        <v>543</v>
      </c>
      <c r="O1066" s="126">
        <v>12</v>
      </c>
      <c r="S1066" s="444">
        <v>0.82</v>
      </c>
      <c r="T1066" s="444">
        <v>1.5</v>
      </c>
      <c r="U1066" s="444">
        <v>3</v>
      </c>
      <c r="Y1066" s="126">
        <v>2</v>
      </c>
      <c r="Z1066" s="126">
        <v>8</v>
      </c>
      <c r="AA1066" s="126">
        <v>2026</v>
      </c>
      <c r="AB1066" s="126">
        <v>1</v>
      </c>
    </row>
    <row r="1067" spans="3:28" ht="21.95" customHeight="1">
      <c r="C1067" s="126">
        <v>1060</v>
      </c>
      <c r="D1067" s="126">
        <v>214</v>
      </c>
      <c r="F1067" s="126" t="s">
        <v>5350</v>
      </c>
      <c r="G1067" s="126" t="s">
        <v>5423</v>
      </c>
      <c r="H1067" s="162">
        <v>46245</v>
      </c>
      <c r="I1067" s="126">
        <v>1</v>
      </c>
      <c r="J1067" s="141" t="s">
        <v>3800</v>
      </c>
      <c r="K1067" s="159" t="s">
        <v>5450</v>
      </c>
      <c r="L1067" s="126">
        <v>1</v>
      </c>
      <c r="M1067" s="126">
        <v>0</v>
      </c>
      <c r="N1067" s="159" t="s">
        <v>543</v>
      </c>
      <c r="O1067" s="126">
        <v>50</v>
      </c>
      <c r="S1067" s="444">
        <v>0.22</v>
      </c>
      <c r="T1067" s="444">
        <v>0.17</v>
      </c>
      <c r="U1067" s="444">
        <v>0.17</v>
      </c>
      <c r="Y1067" s="126">
        <v>2</v>
      </c>
      <c r="Z1067" s="126">
        <v>8</v>
      </c>
      <c r="AA1067" s="126">
        <v>2026</v>
      </c>
      <c r="AB1067" s="126">
        <v>1</v>
      </c>
    </row>
    <row r="1068" spans="3:28" ht="21.95" customHeight="1">
      <c r="C1068" s="126">
        <v>1061</v>
      </c>
      <c r="D1068" s="126">
        <v>214</v>
      </c>
      <c r="F1068" s="126" t="s">
        <v>5350</v>
      </c>
      <c r="G1068" s="126" t="s">
        <v>5423</v>
      </c>
      <c r="H1068" s="162">
        <v>46245</v>
      </c>
      <c r="I1068" s="126">
        <v>1</v>
      </c>
      <c r="J1068" s="141" t="s">
        <v>2999</v>
      </c>
      <c r="K1068" s="159" t="s">
        <v>4640</v>
      </c>
      <c r="L1068" s="126">
        <v>10</v>
      </c>
      <c r="M1068" s="126">
        <v>0</v>
      </c>
      <c r="N1068" s="159" t="s">
        <v>543</v>
      </c>
      <c r="O1068" s="126">
        <v>60</v>
      </c>
      <c r="S1068" s="444">
        <v>0.08</v>
      </c>
      <c r="T1068" s="444">
        <v>0.12</v>
      </c>
      <c r="U1068" s="444">
        <v>1.2</v>
      </c>
      <c r="Y1068" s="126">
        <v>2</v>
      </c>
      <c r="Z1068" s="126">
        <v>8</v>
      </c>
      <c r="AA1068" s="126">
        <v>2026</v>
      </c>
      <c r="AB1068" s="126">
        <v>1</v>
      </c>
    </row>
    <row r="1069" spans="3:28" ht="21.95" customHeight="1">
      <c r="C1069" s="126">
        <v>1062</v>
      </c>
      <c r="D1069" s="126">
        <v>214</v>
      </c>
      <c r="F1069" s="126" t="s">
        <v>5350</v>
      </c>
      <c r="G1069" s="126" t="s">
        <v>5423</v>
      </c>
      <c r="H1069" s="162">
        <v>46245</v>
      </c>
      <c r="I1069" s="126">
        <v>1</v>
      </c>
      <c r="J1069" s="141" t="s">
        <v>1811</v>
      </c>
      <c r="K1069" s="159" t="s">
        <v>4288</v>
      </c>
      <c r="L1069" s="126">
        <v>2</v>
      </c>
      <c r="M1069" s="126">
        <v>0</v>
      </c>
      <c r="N1069" s="159" t="s">
        <v>570</v>
      </c>
      <c r="O1069" s="126">
        <v>1</v>
      </c>
      <c r="S1069" s="444">
        <v>1.1499999999999999</v>
      </c>
      <c r="T1069" s="444">
        <v>1.5</v>
      </c>
      <c r="U1069" s="444">
        <v>3</v>
      </c>
      <c r="Y1069" s="126">
        <v>2</v>
      </c>
      <c r="Z1069" s="126">
        <v>8</v>
      </c>
      <c r="AA1069" s="126">
        <v>2026</v>
      </c>
      <c r="AB1069" s="126">
        <v>1</v>
      </c>
    </row>
    <row r="1070" spans="3:28" ht="21.95" customHeight="1">
      <c r="C1070" s="126">
        <v>1063</v>
      </c>
      <c r="D1070" s="126">
        <v>214</v>
      </c>
      <c r="F1070" s="126" t="s">
        <v>5350</v>
      </c>
      <c r="G1070" s="126" t="s">
        <v>5423</v>
      </c>
      <c r="H1070" s="162">
        <v>46245</v>
      </c>
      <c r="I1070" s="126">
        <v>1</v>
      </c>
      <c r="J1070" s="141" t="s">
        <v>801</v>
      </c>
      <c r="K1070" s="159" t="s">
        <v>4296</v>
      </c>
      <c r="L1070" s="126">
        <v>5</v>
      </c>
      <c r="M1070" s="126">
        <v>0</v>
      </c>
      <c r="N1070" s="159" t="s">
        <v>543</v>
      </c>
      <c r="O1070" s="126">
        <v>1</v>
      </c>
      <c r="S1070" s="444">
        <v>0.12</v>
      </c>
      <c r="T1070" s="444">
        <v>0.25</v>
      </c>
      <c r="U1070" s="444">
        <v>1.25</v>
      </c>
      <c r="Y1070" s="126">
        <v>2</v>
      </c>
      <c r="Z1070" s="126">
        <v>8</v>
      </c>
      <c r="AA1070" s="126">
        <v>2026</v>
      </c>
      <c r="AB1070" s="126">
        <v>1</v>
      </c>
    </row>
    <row r="1071" spans="3:28" ht="21.95" customHeight="1">
      <c r="C1071" s="126">
        <v>1064</v>
      </c>
      <c r="D1071" s="126">
        <v>214</v>
      </c>
      <c r="F1071" s="126" t="s">
        <v>5350</v>
      </c>
      <c r="G1071" s="126" t="s">
        <v>5423</v>
      </c>
      <c r="H1071" s="162">
        <v>46245</v>
      </c>
      <c r="I1071" s="126">
        <v>1</v>
      </c>
      <c r="J1071" s="141" t="s">
        <v>3746</v>
      </c>
      <c r="K1071" s="159" t="s">
        <v>4989</v>
      </c>
      <c r="L1071" s="126">
        <v>10</v>
      </c>
      <c r="M1071" s="126">
        <v>0</v>
      </c>
      <c r="N1071" s="159" t="s">
        <v>543</v>
      </c>
      <c r="O1071" s="126">
        <v>1</v>
      </c>
      <c r="S1071" s="444">
        <v>0.12</v>
      </c>
      <c r="T1071" s="444">
        <v>0.18</v>
      </c>
      <c r="U1071" s="444">
        <v>1.8</v>
      </c>
      <c r="Y1071" s="126">
        <v>2</v>
      </c>
      <c r="Z1071" s="126">
        <v>8</v>
      </c>
      <c r="AA1071" s="126">
        <v>2026</v>
      </c>
      <c r="AB1071" s="126">
        <v>1</v>
      </c>
    </row>
    <row r="1072" spans="3:28" ht="21.95" customHeight="1">
      <c r="C1072" s="126">
        <v>1065</v>
      </c>
      <c r="D1072" s="126">
        <v>215</v>
      </c>
      <c r="F1072" s="126" t="s">
        <v>5466</v>
      </c>
      <c r="G1072" s="126" t="s">
        <v>5467</v>
      </c>
      <c r="H1072" s="162">
        <v>46246</v>
      </c>
      <c r="I1072" s="126">
        <v>1</v>
      </c>
      <c r="J1072" s="141" t="s">
        <v>776</v>
      </c>
      <c r="K1072" s="159" t="s">
        <v>4316</v>
      </c>
      <c r="L1072" s="126">
        <v>1</v>
      </c>
      <c r="M1072" s="126">
        <v>0</v>
      </c>
      <c r="N1072" s="159" t="s">
        <v>570</v>
      </c>
      <c r="O1072" s="126">
        <v>1</v>
      </c>
      <c r="S1072" s="444">
        <v>4.09</v>
      </c>
      <c r="T1072" s="444">
        <v>4.59</v>
      </c>
      <c r="U1072" s="444">
        <v>4.59</v>
      </c>
      <c r="Y1072" s="126">
        <v>2</v>
      </c>
      <c r="Z1072" s="126">
        <v>8</v>
      </c>
      <c r="AA1072" s="126">
        <v>2026</v>
      </c>
      <c r="AB1072" s="126">
        <v>1</v>
      </c>
    </row>
    <row r="1073" spans="3:28" ht="21.95" customHeight="1">
      <c r="C1073" s="126">
        <v>1066</v>
      </c>
      <c r="D1073" s="126">
        <v>215</v>
      </c>
      <c r="F1073" s="126" t="s">
        <v>5466</v>
      </c>
      <c r="G1073" s="126" t="s">
        <v>5467</v>
      </c>
      <c r="H1073" s="162">
        <v>46246</v>
      </c>
      <c r="I1073" s="126">
        <v>1</v>
      </c>
      <c r="J1073" s="141" t="s">
        <v>625</v>
      </c>
      <c r="K1073" s="159" t="s">
        <v>4359</v>
      </c>
      <c r="L1073" s="126">
        <v>1</v>
      </c>
      <c r="M1073" s="126">
        <v>0</v>
      </c>
      <c r="N1073" s="159" t="s">
        <v>616</v>
      </c>
      <c r="O1073" s="126">
        <v>1</v>
      </c>
      <c r="S1073" s="444">
        <v>2</v>
      </c>
      <c r="T1073" s="444">
        <v>2.5</v>
      </c>
      <c r="U1073" s="444">
        <v>2.5</v>
      </c>
      <c r="Y1073" s="126">
        <v>2</v>
      </c>
      <c r="Z1073" s="126">
        <v>8</v>
      </c>
      <c r="AA1073" s="126">
        <v>2026</v>
      </c>
      <c r="AB1073" s="126">
        <v>1</v>
      </c>
    </row>
    <row r="1074" spans="3:28" ht="21.95" customHeight="1">
      <c r="C1074" s="126">
        <v>1067</v>
      </c>
      <c r="D1074" s="126">
        <v>215</v>
      </c>
      <c r="F1074" s="126" t="s">
        <v>5466</v>
      </c>
      <c r="G1074" s="126" t="s">
        <v>5467</v>
      </c>
      <c r="H1074" s="162">
        <v>46246</v>
      </c>
      <c r="I1074" s="126">
        <v>1</v>
      </c>
      <c r="J1074" s="141" t="s">
        <v>562</v>
      </c>
      <c r="K1074" s="159" t="s">
        <v>4954</v>
      </c>
      <c r="L1074" s="126">
        <v>10</v>
      </c>
      <c r="M1074" s="126">
        <v>0</v>
      </c>
      <c r="N1074" s="159" t="s">
        <v>792</v>
      </c>
      <c r="O1074" s="126">
        <v>20</v>
      </c>
      <c r="S1074" s="444">
        <v>4.75</v>
      </c>
      <c r="T1074" s="444">
        <v>5</v>
      </c>
      <c r="U1074" s="444">
        <v>50</v>
      </c>
      <c r="Y1074" s="126">
        <v>2</v>
      </c>
      <c r="Z1074" s="126">
        <v>8</v>
      </c>
      <c r="AA1074" s="126">
        <v>2026</v>
      </c>
      <c r="AB1074" s="126">
        <v>1</v>
      </c>
    </row>
    <row r="1075" spans="3:28" ht="21.95" customHeight="1">
      <c r="C1075" s="126">
        <v>1068</v>
      </c>
      <c r="D1075" s="126">
        <v>215</v>
      </c>
      <c r="F1075" s="126" t="s">
        <v>5466</v>
      </c>
      <c r="G1075" s="126" t="s">
        <v>5467</v>
      </c>
      <c r="H1075" s="162">
        <v>46246</v>
      </c>
      <c r="I1075" s="126">
        <v>1</v>
      </c>
      <c r="J1075" s="141" t="s">
        <v>2487</v>
      </c>
      <c r="K1075" s="159" t="s">
        <v>4355</v>
      </c>
      <c r="L1075" s="126">
        <v>15</v>
      </c>
      <c r="M1075" s="126">
        <v>0</v>
      </c>
      <c r="N1075" s="159" t="s">
        <v>2471</v>
      </c>
      <c r="O1075" s="126">
        <v>35</v>
      </c>
      <c r="S1075" s="444">
        <v>0.34</v>
      </c>
      <c r="T1075" s="444">
        <v>0.63</v>
      </c>
      <c r="U1075" s="444">
        <v>9.4499999999999993</v>
      </c>
      <c r="Y1075" s="126">
        <v>2</v>
      </c>
      <c r="Z1075" s="126">
        <v>8</v>
      </c>
      <c r="AA1075" s="126">
        <v>2026</v>
      </c>
      <c r="AB1075" s="126">
        <v>1</v>
      </c>
    </row>
    <row r="1076" spans="3:28" ht="21.95" customHeight="1">
      <c r="C1076" s="126">
        <v>1069</v>
      </c>
      <c r="D1076" s="126">
        <v>215</v>
      </c>
      <c r="F1076" s="126" t="s">
        <v>5466</v>
      </c>
      <c r="G1076" s="126" t="s">
        <v>5467</v>
      </c>
      <c r="H1076" s="162">
        <v>46246</v>
      </c>
      <c r="I1076" s="126">
        <v>1</v>
      </c>
      <c r="J1076" s="141" t="s">
        <v>2469</v>
      </c>
      <c r="K1076" s="159" t="s">
        <v>4363</v>
      </c>
      <c r="L1076" s="126">
        <v>15</v>
      </c>
      <c r="M1076" s="126">
        <v>0</v>
      </c>
      <c r="N1076" s="159" t="s">
        <v>2471</v>
      </c>
      <c r="O1076" s="126">
        <v>35</v>
      </c>
      <c r="S1076" s="444">
        <v>0.49</v>
      </c>
      <c r="T1076" s="444">
        <v>0.75</v>
      </c>
      <c r="U1076" s="444">
        <v>11.25</v>
      </c>
      <c r="Y1076" s="126">
        <v>2</v>
      </c>
      <c r="Z1076" s="126">
        <v>8</v>
      </c>
      <c r="AA1076" s="126">
        <v>2026</v>
      </c>
      <c r="AB1076" s="126">
        <v>1</v>
      </c>
    </row>
    <row r="1077" spans="3:28" ht="21.95" customHeight="1">
      <c r="C1077" s="126">
        <v>1070</v>
      </c>
      <c r="D1077" s="126">
        <v>215</v>
      </c>
      <c r="F1077" s="126" t="s">
        <v>5466</v>
      </c>
      <c r="G1077" s="126" t="s">
        <v>5467</v>
      </c>
      <c r="H1077" s="162">
        <v>46246</v>
      </c>
      <c r="I1077" s="126">
        <v>1</v>
      </c>
      <c r="J1077" s="141" t="s">
        <v>5110</v>
      </c>
      <c r="K1077" s="159" t="s">
        <v>5111</v>
      </c>
      <c r="L1077" s="126">
        <v>5</v>
      </c>
      <c r="M1077" s="126">
        <v>0</v>
      </c>
      <c r="N1077" s="159" t="s">
        <v>543</v>
      </c>
      <c r="O1077" s="126">
        <v>25</v>
      </c>
      <c r="S1077" s="444">
        <v>1.76</v>
      </c>
      <c r="T1077" s="444">
        <v>3</v>
      </c>
      <c r="U1077" s="444">
        <v>15</v>
      </c>
      <c r="Y1077" s="126">
        <v>2</v>
      </c>
      <c r="Z1077" s="126">
        <v>8</v>
      </c>
      <c r="AA1077" s="126">
        <v>2026</v>
      </c>
      <c r="AB1077" s="126">
        <v>1</v>
      </c>
    </row>
    <row r="1078" spans="3:28" ht="21.95" customHeight="1">
      <c r="C1078" s="126">
        <v>1071</v>
      </c>
      <c r="D1078" s="126">
        <v>215</v>
      </c>
      <c r="F1078" s="126" t="s">
        <v>5466</v>
      </c>
      <c r="G1078" s="126" t="s">
        <v>5467</v>
      </c>
      <c r="H1078" s="162">
        <v>46246</v>
      </c>
      <c r="I1078" s="126">
        <v>1</v>
      </c>
      <c r="J1078" s="141" t="s">
        <v>4923</v>
      </c>
      <c r="K1078" s="159" t="s">
        <v>4924</v>
      </c>
      <c r="L1078" s="126">
        <v>2</v>
      </c>
      <c r="M1078" s="126">
        <v>0</v>
      </c>
      <c r="N1078" s="159" t="s">
        <v>543</v>
      </c>
      <c r="O1078" s="126">
        <v>1</v>
      </c>
      <c r="S1078" s="444">
        <v>1.2</v>
      </c>
      <c r="T1078" s="444">
        <v>2.5</v>
      </c>
      <c r="U1078" s="444">
        <v>5</v>
      </c>
      <c r="Y1078" s="126">
        <v>2</v>
      </c>
      <c r="Z1078" s="126">
        <v>8</v>
      </c>
      <c r="AA1078" s="126">
        <v>2026</v>
      </c>
      <c r="AB1078" s="126">
        <v>1</v>
      </c>
    </row>
    <row r="1079" spans="3:28" ht="21.95" customHeight="1">
      <c r="C1079" s="126">
        <v>1072</v>
      </c>
      <c r="D1079" s="126">
        <v>216</v>
      </c>
      <c r="F1079" s="126" t="s">
        <v>5466</v>
      </c>
      <c r="G1079" s="126" t="s">
        <v>5490</v>
      </c>
      <c r="H1079" s="162">
        <v>46246</v>
      </c>
      <c r="I1079" s="126">
        <v>1</v>
      </c>
      <c r="J1079" s="141" t="s">
        <v>2999</v>
      </c>
      <c r="K1079" s="159" t="s">
        <v>4640</v>
      </c>
      <c r="L1079" s="126">
        <v>10</v>
      </c>
      <c r="M1079" s="126">
        <v>0</v>
      </c>
      <c r="N1079" s="159" t="s">
        <v>543</v>
      </c>
      <c r="O1079" s="126">
        <v>60</v>
      </c>
      <c r="S1079" s="444">
        <v>0.08</v>
      </c>
      <c r="T1079" s="444">
        <v>0.12</v>
      </c>
      <c r="U1079" s="444">
        <v>1.2</v>
      </c>
      <c r="Y1079" s="126">
        <v>2</v>
      </c>
      <c r="Z1079" s="126">
        <v>8</v>
      </c>
      <c r="AA1079" s="126">
        <v>2026</v>
      </c>
      <c r="AB1079" s="126">
        <v>1</v>
      </c>
    </row>
    <row r="1080" spans="3:28" ht="21.95" customHeight="1">
      <c r="C1080" s="126">
        <v>1073</v>
      </c>
      <c r="D1080" s="126">
        <v>216</v>
      </c>
      <c r="F1080" s="126" t="s">
        <v>5466</v>
      </c>
      <c r="G1080" s="126" t="s">
        <v>5490</v>
      </c>
      <c r="H1080" s="162">
        <v>46246</v>
      </c>
      <c r="I1080" s="126">
        <v>1</v>
      </c>
      <c r="J1080" s="141" t="s">
        <v>4186</v>
      </c>
      <c r="K1080" s="159" t="s">
        <v>5495</v>
      </c>
      <c r="L1080" s="126">
        <v>1</v>
      </c>
      <c r="M1080" s="126">
        <v>0</v>
      </c>
      <c r="N1080" s="159" t="s">
        <v>543</v>
      </c>
      <c r="O1080" s="126">
        <v>6</v>
      </c>
      <c r="S1080" s="444">
        <v>0.52</v>
      </c>
      <c r="T1080" s="444">
        <v>0.75</v>
      </c>
      <c r="U1080" s="444">
        <v>0.75</v>
      </c>
      <c r="Y1080" s="126">
        <v>2</v>
      </c>
      <c r="Z1080" s="126">
        <v>8</v>
      </c>
      <c r="AA1080" s="126">
        <v>2026</v>
      </c>
      <c r="AB1080" s="126">
        <v>1</v>
      </c>
    </row>
    <row r="1081" spans="3:28" ht="21.95" customHeight="1">
      <c r="C1081" s="126">
        <v>1074</v>
      </c>
      <c r="D1081" s="126">
        <v>216</v>
      </c>
      <c r="F1081" s="126" t="s">
        <v>5466</v>
      </c>
      <c r="G1081" s="126" t="s">
        <v>5490</v>
      </c>
      <c r="H1081" s="162">
        <v>46246</v>
      </c>
      <c r="I1081" s="126">
        <v>1</v>
      </c>
      <c r="J1081" s="141" t="s">
        <v>4216</v>
      </c>
      <c r="K1081" s="159" t="s">
        <v>4343</v>
      </c>
      <c r="L1081" s="126">
        <v>1</v>
      </c>
      <c r="M1081" s="126">
        <v>0</v>
      </c>
      <c r="N1081" s="159" t="s">
        <v>543</v>
      </c>
      <c r="O1081" s="126">
        <v>1</v>
      </c>
      <c r="S1081" s="444">
        <v>0.75</v>
      </c>
      <c r="T1081" s="444">
        <v>1</v>
      </c>
      <c r="U1081" s="444">
        <v>1</v>
      </c>
      <c r="Y1081" s="126">
        <v>2</v>
      </c>
      <c r="Z1081" s="126">
        <v>8</v>
      </c>
      <c r="AA1081" s="126">
        <v>2026</v>
      </c>
      <c r="AB1081" s="126">
        <v>1</v>
      </c>
    </row>
    <row r="1082" spans="3:28" ht="21.95" customHeight="1">
      <c r="C1082" s="126">
        <v>1075</v>
      </c>
      <c r="D1082" s="126">
        <v>216</v>
      </c>
      <c r="F1082" s="126" t="s">
        <v>5466</v>
      </c>
      <c r="G1082" s="126" t="s">
        <v>5490</v>
      </c>
      <c r="H1082" s="162">
        <v>46246</v>
      </c>
      <c r="I1082" s="126">
        <v>1</v>
      </c>
      <c r="J1082" s="141" t="s">
        <v>881</v>
      </c>
      <c r="K1082" s="159" t="s">
        <v>5502</v>
      </c>
      <c r="L1082" s="126">
        <v>1</v>
      </c>
      <c r="M1082" s="126">
        <v>0</v>
      </c>
      <c r="N1082" s="159" t="s">
        <v>543</v>
      </c>
      <c r="O1082" s="126">
        <v>20</v>
      </c>
      <c r="S1082" s="444">
        <v>0.24</v>
      </c>
      <c r="T1082" s="444">
        <v>0.5</v>
      </c>
      <c r="U1082" s="444">
        <v>0.5</v>
      </c>
      <c r="Y1082" s="126">
        <v>2</v>
      </c>
      <c r="Z1082" s="126">
        <v>8</v>
      </c>
      <c r="AA1082" s="126">
        <v>2026</v>
      </c>
      <c r="AB1082" s="126">
        <v>1</v>
      </c>
    </row>
    <row r="1083" spans="3:28" ht="21.95" customHeight="1">
      <c r="C1083" s="126">
        <v>1076</v>
      </c>
      <c r="D1083" s="126">
        <v>216</v>
      </c>
      <c r="F1083" s="126" t="s">
        <v>5466</v>
      </c>
      <c r="G1083" s="126" t="s">
        <v>5490</v>
      </c>
      <c r="H1083" s="162">
        <v>46246</v>
      </c>
      <c r="I1083" s="126">
        <v>1</v>
      </c>
      <c r="J1083" s="141" t="s">
        <v>994</v>
      </c>
      <c r="K1083" s="159" t="s">
        <v>4472</v>
      </c>
      <c r="L1083" s="126">
        <v>1</v>
      </c>
      <c r="M1083" s="126">
        <v>0</v>
      </c>
      <c r="N1083" s="159" t="s">
        <v>543</v>
      </c>
      <c r="O1083" s="126">
        <v>50</v>
      </c>
      <c r="S1083" s="444">
        <v>0.3</v>
      </c>
      <c r="T1083" s="444">
        <v>0.65</v>
      </c>
      <c r="U1083" s="444">
        <v>0.65</v>
      </c>
      <c r="Y1083" s="126">
        <v>2</v>
      </c>
      <c r="Z1083" s="126">
        <v>8</v>
      </c>
      <c r="AA1083" s="126">
        <v>2026</v>
      </c>
      <c r="AB1083" s="126">
        <v>1</v>
      </c>
    </row>
    <row r="1084" spans="3:28" ht="21.95" customHeight="1">
      <c r="C1084" s="126">
        <v>1077</v>
      </c>
      <c r="D1084" s="126">
        <v>216</v>
      </c>
      <c r="F1084" s="126" t="s">
        <v>5466</v>
      </c>
      <c r="G1084" s="126" t="s">
        <v>5490</v>
      </c>
      <c r="H1084" s="162">
        <v>46246</v>
      </c>
      <c r="I1084" s="126">
        <v>1</v>
      </c>
      <c r="J1084" s="141" t="s">
        <v>821</v>
      </c>
      <c r="K1084" s="159" t="s">
        <v>4774</v>
      </c>
      <c r="L1084" s="126">
        <v>1</v>
      </c>
      <c r="M1084" s="126">
        <v>0</v>
      </c>
      <c r="N1084" s="159" t="s">
        <v>543</v>
      </c>
      <c r="O1084" s="126">
        <v>12</v>
      </c>
      <c r="S1084" s="444">
        <v>0.28999999999999998</v>
      </c>
      <c r="T1084" s="444">
        <v>0.5</v>
      </c>
      <c r="U1084" s="444">
        <v>0.5</v>
      </c>
      <c r="Y1084" s="126">
        <v>2</v>
      </c>
      <c r="Z1084" s="126">
        <v>8</v>
      </c>
      <c r="AA1084" s="126">
        <v>2026</v>
      </c>
      <c r="AB1084" s="126">
        <v>1</v>
      </c>
    </row>
    <row r="1085" spans="3:28" ht="21.95" customHeight="1">
      <c r="C1085" s="126">
        <v>1078</v>
      </c>
      <c r="D1085" s="126">
        <v>216</v>
      </c>
      <c r="F1085" s="126" t="s">
        <v>5466</v>
      </c>
      <c r="G1085" s="126" t="s">
        <v>5490</v>
      </c>
      <c r="H1085" s="162">
        <v>46246</v>
      </c>
      <c r="I1085" s="126">
        <v>1</v>
      </c>
      <c r="J1085" s="141" t="s">
        <v>4205</v>
      </c>
      <c r="K1085" s="159" t="s">
        <v>4339</v>
      </c>
      <c r="L1085" s="126">
        <v>10</v>
      </c>
      <c r="M1085" s="126">
        <v>0</v>
      </c>
      <c r="N1085" s="159" t="s">
        <v>2342</v>
      </c>
      <c r="O1085" s="126">
        <v>80</v>
      </c>
      <c r="S1085" s="444">
        <v>0.43</v>
      </c>
      <c r="T1085" s="444">
        <v>0.63</v>
      </c>
      <c r="U1085" s="444">
        <v>6.3</v>
      </c>
      <c r="Y1085" s="126">
        <v>2</v>
      </c>
      <c r="Z1085" s="126">
        <v>8</v>
      </c>
      <c r="AA1085" s="126">
        <v>2026</v>
      </c>
      <c r="AB1085" s="126">
        <v>1</v>
      </c>
    </row>
    <row r="1086" spans="3:28" ht="21.95" customHeight="1">
      <c r="C1086" s="126">
        <v>1079</v>
      </c>
      <c r="D1086" s="126">
        <v>216</v>
      </c>
      <c r="F1086" s="126" t="s">
        <v>5466</v>
      </c>
      <c r="G1086" s="126" t="s">
        <v>5490</v>
      </c>
      <c r="H1086" s="162">
        <v>46246</v>
      </c>
      <c r="I1086" s="126">
        <v>1</v>
      </c>
      <c r="J1086" s="141" t="s">
        <v>881</v>
      </c>
      <c r="K1086" s="159" t="s">
        <v>5502</v>
      </c>
      <c r="L1086" s="126">
        <v>2</v>
      </c>
      <c r="M1086" s="126">
        <v>0</v>
      </c>
      <c r="N1086" s="159" t="s">
        <v>543</v>
      </c>
      <c r="O1086" s="126">
        <v>20</v>
      </c>
      <c r="S1086" s="444">
        <v>0.24</v>
      </c>
      <c r="T1086" s="444">
        <v>0.5</v>
      </c>
      <c r="U1086" s="444">
        <v>1</v>
      </c>
      <c r="Y1086" s="126">
        <v>2</v>
      </c>
      <c r="Z1086" s="126">
        <v>8</v>
      </c>
      <c r="AA1086" s="126">
        <v>2026</v>
      </c>
      <c r="AB1086" s="126">
        <v>1</v>
      </c>
    </row>
    <row r="1087" spans="3:28" ht="21.95" customHeight="1">
      <c r="C1087" s="126">
        <v>1080</v>
      </c>
      <c r="D1087" s="126">
        <v>216</v>
      </c>
      <c r="F1087" s="126" t="s">
        <v>5466</v>
      </c>
      <c r="G1087" s="126" t="s">
        <v>5490</v>
      </c>
      <c r="H1087" s="162">
        <v>46246</v>
      </c>
      <c r="I1087" s="126">
        <v>1</v>
      </c>
      <c r="J1087" s="141" t="s">
        <v>4622</v>
      </c>
      <c r="K1087" s="159" t="s">
        <v>4623</v>
      </c>
      <c r="L1087" s="126">
        <v>2</v>
      </c>
      <c r="M1087" s="126">
        <v>0</v>
      </c>
      <c r="N1087" s="159" t="s">
        <v>4813</v>
      </c>
      <c r="O1087" s="126">
        <v>1</v>
      </c>
      <c r="S1087" s="444">
        <v>2.1</v>
      </c>
      <c r="T1087" s="444">
        <v>2</v>
      </c>
      <c r="U1087" s="444">
        <v>4</v>
      </c>
      <c r="Y1087" s="126">
        <v>2</v>
      </c>
      <c r="Z1087" s="126">
        <v>8</v>
      </c>
      <c r="AA1087" s="126">
        <v>2026</v>
      </c>
      <c r="AB1087" s="126">
        <v>1</v>
      </c>
    </row>
    <row r="1088" spans="3:28" ht="21.95" customHeight="1">
      <c r="C1088" s="126">
        <v>1081</v>
      </c>
      <c r="D1088" s="126">
        <v>216</v>
      </c>
      <c r="F1088" s="126" t="s">
        <v>5466</v>
      </c>
      <c r="G1088" s="126" t="s">
        <v>5490</v>
      </c>
      <c r="H1088" s="162">
        <v>46246</v>
      </c>
      <c r="I1088" s="126">
        <v>1</v>
      </c>
      <c r="J1088" s="141" t="s">
        <v>4143</v>
      </c>
      <c r="K1088" s="159" t="s">
        <v>4817</v>
      </c>
      <c r="L1088" s="126">
        <v>1</v>
      </c>
      <c r="M1088" s="126">
        <v>0</v>
      </c>
      <c r="N1088" s="159" t="s">
        <v>4813</v>
      </c>
      <c r="O1088" s="126">
        <v>1</v>
      </c>
      <c r="S1088" s="444">
        <v>6.5</v>
      </c>
      <c r="T1088" s="444">
        <v>7</v>
      </c>
      <c r="U1088" s="444">
        <v>7</v>
      </c>
      <c r="Y1088" s="126">
        <v>2</v>
      </c>
      <c r="Z1088" s="126">
        <v>8</v>
      </c>
      <c r="AA1088" s="126">
        <v>2026</v>
      </c>
      <c r="AB1088" s="126">
        <v>1</v>
      </c>
    </row>
    <row r="1089" spans="3:28" ht="21.95" customHeight="1">
      <c r="C1089" s="126">
        <v>1082</v>
      </c>
      <c r="D1089" s="126">
        <v>216</v>
      </c>
      <c r="F1089" s="126" t="s">
        <v>5466</v>
      </c>
      <c r="G1089" s="126" t="s">
        <v>5490</v>
      </c>
      <c r="H1089" s="162">
        <v>46246</v>
      </c>
      <c r="I1089" s="126">
        <v>1</v>
      </c>
      <c r="J1089" s="141" t="s">
        <v>4140</v>
      </c>
      <c r="K1089" s="159" t="s">
        <v>4812</v>
      </c>
      <c r="L1089" s="126">
        <v>1</v>
      </c>
      <c r="M1089" s="126">
        <v>0</v>
      </c>
      <c r="N1089" s="159" t="s">
        <v>4813</v>
      </c>
      <c r="O1089" s="126">
        <v>1</v>
      </c>
      <c r="S1089" s="444">
        <v>6.5</v>
      </c>
      <c r="T1089" s="444">
        <v>7.5</v>
      </c>
      <c r="U1089" s="444">
        <v>7.5</v>
      </c>
      <c r="Y1089" s="126">
        <v>2</v>
      </c>
      <c r="Z1089" s="126">
        <v>8</v>
      </c>
      <c r="AA1089" s="126">
        <v>2026</v>
      </c>
      <c r="AB1089" s="126">
        <v>1</v>
      </c>
    </row>
    <row r="1090" spans="3:28" ht="21.95" customHeight="1">
      <c r="C1090" s="126">
        <v>1083</v>
      </c>
      <c r="D1090" s="126">
        <v>216</v>
      </c>
      <c r="F1090" s="126" t="s">
        <v>5466</v>
      </c>
      <c r="G1090" s="126" t="s">
        <v>5490</v>
      </c>
      <c r="H1090" s="162">
        <v>46246</v>
      </c>
      <c r="I1090" s="126">
        <v>1</v>
      </c>
      <c r="J1090" s="141" t="s">
        <v>4592</v>
      </c>
      <c r="K1090" s="159" t="s">
        <v>4593</v>
      </c>
      <c r="L1090" s="126">
        <v>1</v>
      </c>
      <c r="M1090" s="126">
        <v>0</v>
      </c>
      <c r="N1090" s="159" t="s">
        <v>4813</v>
      </c>
      <c r="O1090" s="126">
        <v>1</v>
      </c>
      <c r="S1090" s="444">
        <v>1.65</v>
      </c>
      <c r="T1090" s="444">
        <v>2.5</v>
      </c>
      <c r="U1090" s="444">
        <v>2.5</v>
      </c>
      <c r="Y1090" s="126">
        <v>2</v>
      </c>
      <c r="Z1090" s="126">
        <v>8</v>
      </c>
      <c r="AA1090" s="126">
        <v>2026</v>
      </c>
      <c r="AB1090" s="126">
        <v>1</v>
      </c>
    </row>
    <row r="1091" spans="3:28" ht="21.95" customHeight="1">
      <c r="C1091" s="126">
        <v>1084</v>
      </c>
      <c r="D1091" s="126">
        <v>217</v>
      </c>
      <c r="F1091" s="126" t="s">
        <v>5545</v>
      </c>
      <c r="G1091" s="126" t="s">
        <v>5546</v>
      </c>
      <c r="H1091" s="162">
        <v>46247</v>
      </c>
      <c r="I1091" s="126">
        <v>1</v>
      </c>
      <c r="J1091" s="141" t="s">
        <v>2487</v>
      </c>
      <c r="K1091" s="159" t="s">
        <v>4355</v>
      </c>
      <c r="L1091" s="126">
        <v>10</v>
      </c>
      <c r="M1091" s="126">
        <v>0</v>
      </c>
      <c r="N1091" s="159" t="s">
        <v>2471</v>
      </c>
      <c r="O1091" s="126">
        <v>35</v>
      </c>
      <c r="S1091" s="444">
        <v>0.34</v>
      </c>
      <c r="T1091" s="444">
        <v>0.63</v>
      </c>
      <c r="U1091" s="444">
        <v>6.3</v>
      </c>
      <c r="Y1091" s="126">
        <v>2</v>
      </c>
      <c r="Z1091" s="126">
        <v>8</v>
      </c>
      <c r="AA1091" s="126">
        <v>2026</v>
      </c>
      <c r="AB1091" s="126">
        <v>1</v>
      </c>
    </row>
    <row r="1092" spans="3:28" ht="21.95" customHeight="1">
      <c r="C1092" s="126">
        <v>1085</v>
      </c>
      <c r="D1092" s="126">
        <v>217</v>
      </c>
      <c r="F1092" s="126" t="s">
        <v>5545</v>
      </c>
      <c r="G1092" s="126" t="s">
        <v>5546</v>
      </c>
      <c r="H1092" s="162">
        <v>46247</v>
      </c>
      <c r="I1092" s="126">
        <v>1</v>
      </c>
      <c r="J1092" s="141" t="s">
        <v>2469</v>
      </c>
      <c r="K1092" s="159" t="s">
        <v>4363</v>
      </c>
      <c r="L1092" s="126">
        <v>10</v>
      </c>
      <c r="M1092" s="126">
        <v>0</v>
      </c>
      <c r="N1092" s="159" t="s">
        <v>2471</v>
      </c>
      <c r="O1092" s="126">
        <v>35</v>
      </c>
      <c r="S1092" s="444">
        <v>0.49</v>
      </c>
      <c r="T1092" s="444">
        <v>0.75</v>
      </c>
      <c r="U1092" s="444">
        <v>7.5</v>
      </c>
      <c r="Y1092" s="126">
        <v>2</v>
      </c>
      <c r="Z1092" s="126">
        <v>8</v>
      </c>
      <c r="AA1092" s="126">
        <v>2026</v>
      </c>
      <c r="AB1092" s="126">
        <v>1</v>
      </c>
    </row>
    <row r="1093" spans="3:28" ht="21.95" customHeight="1">
      <c r="C1093" s="126">
        <v>1086</v>
      </c>
      <c r="D1093" s="126">
        <v>217</v>
      </c>
      <c r="F1093" s="126" t="s">
        <v>5545</v>
      </c>
      <c r="G1093" s="126" t="s">
        <v>5546</v>
      </c>
      <c r="H1093" s="162">
        <v>46247</v>
      </c>
      <c r="I1093" s="126">
        <v>1</v>
      </c>
      <c r="J1093" s="141" t="s">
        <v>733</v>
      </c>
      <c r="K1093" s="159" t="s">
        <v>4460</v>
      </c>
      <c r="L1093" s="126">
        <v>1</v>
      </c>
      <c r="M1093" s="126">
        <v>0</v>
      </c>
      <c r="N1093" s="159" t="s">
        <v>667</v>
      </c>
      <c r="O1093" s="126">
        <v>12</v>
      </c>
      <c r="S1093" s="444">
        <v>4.41</v>
      </c>
      <c r="T1093" s="444">
        <v>4.8</v>
      </c>
      <c r="U1093" s="444">
        <v>4.8</v>
      </c>
      <c r="Y1093" s="126">
        <v>2</v>
      </c>
      <c r="Z1093" s="126">
        <v>8</v>
      </c>
      <c r="AA1093" s="126">
        <v>2026</v>
      </c>
      <c r="AB1093" s="126">
        <v>1</v>
      </c>
    </row>
    <row r="1094" spans="3:28" ht="21.95" customHeight="1">
      <c r="C1094" s="126">
        <v>1087</v>
      </c>
      <c r="D1094" s="126">
        <v>217</v>
      </c>
      <c r="F1094" s="126" t="s">
        <v>5545</v>
      </c>
      <c r="G1094" s="126" t="s">
        <v>5546</v>
      </c>
      <c r="H1094" s="162">
        <v>46247</v>
      </c>
      <c r="I1094" s="126">
        <v>1</v>
      </c>
      <c r="J1094" s="141" t="s">
        <v>4934</v>
      </c>
      <c r="K1094" s="159" t="s">
        <v>4935</v>
      </c>
      <c r="L1094" s="126">
        <v>1</v>
      </c>
      <c r="M1094" s="126">
        <v>0</v>
      </c>
      <c r="N1094" s="159" t="s">
        <v>570</v>
      </c>
      <c r="O1094" s="126">
        <v>1</v>
      </c>
      <c r="S1094" s="444">
        <v>10.58</v>
      </c>
      <c r="T1094" s="444">
        <v>11</v>
      </c>
      <c r="U1094" s="444">
        <v>11</v>
      </c>
      <c r="Y1094" s="126">
        <v>2</v>
      </c>
      <c r="Z1094" s="126">
        <v>8</v>
      </c>
      <c r="AA1094" s="126">
        <v>2026</v>
      </c>
      <c r="AB1094" s="126">
        <v>1</v>
      </c>
    </row>
    <row r="1095" spans="3:28" ht="21.95" customHeight="1">
      <c r="C1095" s="126">
        <v>1088</v>
      </c>
      <c r="D1095" s="126">
        <v>217</v>
      </c>
      <c r="F1095" s="126" t="s">
        <v>5545</v>
      </c>
      <c r="G1095" s="126" t="s">
        <v>5546</v>
      </c>
      <c r="H1095" s="162">
        <v>46247</v>
      </c>
      <c r="I1095" s="126">
        <v>1</v>
      </c>
      <c r="J1095" s="141" t="s">
        <v>767</v>
      </c>
      <c r="K1095" s="159" t="s">
        <v>4446</v>
      </c>
      <c r="L1095" s="126">
        <v>1</v>
      </c>
      <c r="M1095" s="126">
        <v>0</v>
      </c>
      <c r="N1095" s="159" t="s">
        <v>616</v>
      </c>
      <c r="O1095" s="126">
        <v>1</v>
      </c>
      <c r="S1095" s="444">
        <v>6</v>
      </c>
      <c r="T1095" s="444">
        <v>6.5</v>
      </c>
      <c r="U1095" s="444">
        <v>6.5</v>
      </c>
      <c r="Y1095" s="126">
        <v>2</v>
      </c>
      <c r="Z1095" s="126">
        <v>8</v>
      </c>
      <c r="AA1095" s="126">
        <v>2026</v>
      </c>
      <c r="AB1095" s="126">
        <v>1</v>
      </c>
    </row>
    <row r="1096" spans="3:28" ht="21.95" customHeight="1">
      <c r="C1096" s="126">
        <v>1089</v>
      </c>
      <c r="D1096" s="126">
        <v>217</v>
      </c>
      <c r="F1096" s="126" t="s">
        <v>5545</v>
      </c>
      <c r="G1096" s="126" t="s">
        <v>5546</v>
      </c>
      <c r="H1096" s="162">
        <v>46247</v>
      </c>
      <c r="I1096" s="126">
        <v>1</v>
      </c>
      <c r="J1096" s="141" t="s">
        <v>5118</v>
      </c>
      <c r="K1096" s="159" t="s">
        <v>5119</v>
      </c>
      <c r="L1096" s="126">
        <v>10</v>
      </c>
      <c r="M1096" s="126">
        <v>0</v>
      </c>
      <c r="N1096" s="159" t="s">
        <v>543</v>
      </c>
      <c r="O1096" s="126">
        <v>800</v>
      </c>
      <c r="S1096" s="444">
        <v>0.11</v>
      </c>
      <c r="T1096" s="444">
        <v>0.38</v>
      </c>
      <c r="U1096" s="444">
        <v>3.8</v>
      </c>
      <c r="Y1096" s="126">
        <v>2</v>
      </c>
      <c r="Z1096" s="126">
        <v>8</v>
      </c>
      <c r="AA1096" s="126">
        <v>2026</v>
      </c>
      <c r="AB1096" s="126">
        <v>1</v>
      </c>
    </row>
    <row r="1097" spans="3:28" ht="21.95" customHeight="1">
      <c r="C1097" s="126">
        <v>1090</v>
      </c>
      <c r="D1097" s="126">
        <v>217</v>
      </c>
      <c r="F1097" s="126" t="s">
        <v>5545</v>
      </c>
      <c r="G1097" s="126" t="s">
        <v>5546</v>
      </c>
      <c r="H1097" s="162">
        <v>46247</v>
      </c>
      <c r="I1097" s="126">
        <v>1</v>
      </c>
      <c r="J1097" s="141" t="s">
        <v>599</v>
      </c>
      <c r="K1097" s="159" t="s">
        <v>4464</v>
      </c>
      <c r="L1097" s="126">
        <v>2</v>
      </c>
      <c r="M1097" s="126">
        <v>0</v>
      </c>
      <c r="N1097" s="159" t="s">
        <v>543</v>
      </c>
      <c r="O1097" s="126">
        <v>1</v>
      </c>
      <c r="S1097" s="444">
        <v>0.5</v>
      </c>
      <c r="T1097" s="444">
        <v>0.65</v>
      </c>
      <c r="U1097" s="444">
        <v>1.3</v>
      </c>
      <c r="Y1097" s="126">
        <v>2</v>
      </c>
      <c r="Z1097" s="126">
        <v>8</v>
      </c>
      <c r="AA1097" s="126">
        <v>2026</v>
      </c>
      <c r="AB1097" s="126">
        <v>1</v>
      </c>
    </row>
    <row r="1098" spans="3:28" ht="21.95" customHeight="1">
      <c r="C1098" s="126">
        <v>1091</v>
      </c>
      <c r="D1098" s="126">
        <v>217</v>
      </c>
      <c r="F1098" s="126" t="s">
        <v>5545</v>
      </c>
      <c r="G1098" s="126" t="s">
        <v>5546</v>
      </c>
      <c r="H1098" s="162">
        <v>46247</v>
      </c>
      <c r="I1098" s="126">
        <v>1</v>
      </c>
      <c r="J1098" s="141" t="s">
        <v>3800</v>
      </c>
      <c r="K1098" s="159" t="s">
        <v>5450</v>
      </c>
      <c r="L1098" s="126">
        <v>5</v>
      </c>
      <c r="M1098" s="126">
        <v>0</v>
      </c>
      <c r="N1098" s="159" t="s">
        <v>543</v>
      </c>
      <c r="O1098" s="126">
        <v>50</v>
      </c>
      <c r="S1098" s="444">
        <v>0.22</v>
      </c>
      <c r="T1098" s="444">
        <v>0.17</v>
      </c>
      <c r="U1098" s="444">
        <v>0.85</v>
      </c>
      <c r="Y1098" s="126">
        <v>2</v>
      </c>
      <c r="Z1098" s="126">
        <v>8</v>
      </c>
      <c r="AA1098" s="126">
        <v>2026</v>
      </c>
      <c r="AB1098" s="126">
        <v>1</v>
      </c>
    </row>
    <row r="1099" spans="3:28" ht="21.95" customHeight="1">
      <c r="C1099" s="126">
        <v>1092</v>
      </c>
      <c r="D1099" s="126">
        <v>217</v>
      </c>
      <c r="F1099" s="126" t="s">
        <v>5545</v>
      </c>
      <c r="G1099" s="126" t="s">
        <v>5546</v>
      </c>
      <c r="H1099" s="162">
        <v>46247</v>
      </c>
      <c r="I1099" s="126">
        <v>1</v>
      </c>
      <c r="J1099" s="141" t="s">
        <v>750</v>
      </c>
      <c r="K1099" s="159" t="s">
        <v>4950</v>
      </c>
      <c r="L1099" s="126">
        <v>2</v>
      </c>
      <c r="M1099" s="126">
        <v>0</v>
      </c>
      <c r="N1099" s="159" t="s">
        <v>792</v>
      </c>
      <c r="O1099" s="126">
        <v>20</v>
      </c>
      <c r="S1099" s="444">
        <v>4.1500000000000004</v>
      </c>
      <c r="T1099" s="444">
        <v>4.5</v>
      </c>
      <c r="U1099" s="444">
        <v>9</v>
      </c>
      <c r="Y1099" s="126">
        <v>2</v>
      </c>
      <c r="Z1099" s="126">
        <v>8</v>
      </c>
      <c r="AA1099" s="126">
        <v>2026</v>
      </c>
      <c r="AB1099" s="126">
        <v>1</v>
      </c>
    </row>
    <row r="1100" spans="3:28" ht="21.95" customHeight="1">
      <c r="C1100" s="126">
        <v>1093</v>
      </c>
      <c r="D1100" s="126">
        <v>217</v>
      </c>
      <c r="F1100" s="126" t="s">
        <v>5545</v>
      </c>
      <c r="G1100" s="126" t="s">
        <v>5546</v>
      </c>
      <c r="H1100" s="162">
        <v>46247</v>
      </c>
      <c r="I1100" s="126">
        <v>1</v>
      </c>
      <c r="J1100" s="141" t="s">
        <v>2496</v>
      </c>
      <c r="K1100" s="159" t="s">
        <v>4658</v>
      </c>
      <c r="L1100" s="126">
        <v>1</v>
      </c>
      <c r="M1100" s="126">
        <v>0</v>
      </c>
      <c r="N1100" s="159" t="s">
        <v>2498</v>
      </c>
      <c r="O1100" s="126">
        <v>1</v>
      </c>
      <c r="S1100" s="444">
        <v>4.25</v>
      </c>
      <c r="T1100" s="444">
        <v>4.5</v>
      </c>
      <c r="U1100" s="444">
        <v>4.5</v>
      </c>
      <c r="Y1100" s="126">
        <v>2</v>
      </c>
      <c r="Z1100" s="126">
        <v>8</v>
      </c>
      <c r="AA1100" s="126">
        <v>2026</v>
      </c>
      <c r="AB1100" s="126">
        <v>1</v>
      </c>
    </row>
    <row r="1101" spans="3:28" ht="21.95" customHeight="1">
      <c r="C1101" s="126">
        <v>1094</v>
      </c>
      <c r="D1101" s="126">
        <v>217</v>
      </c>
      <c r="F1101" s="126" t="s">
        <v>5545</v>
      </c>
      <c r="G1101" s="126" t="s">
        <v>5546</v>
      </c>
      <c r="H1101" s="162">
        <v>46247</v>
      </c>
      <c r="I1101" s="126">
        <v>1</v>
      </c>
      <c r="J1101" s="141" t="s">
        <v>4652</v>
      </c>
      <c r="K1101" s="159" t="s">
        <v>4653</v>
      </c>
      <c r="L1101" s="126">
        <v>1</v>
      </c>
      <c r="M1101" s="126">
        <v>0</v>
      </c>
      <c r="N1101" s="159" t="s">
        <v>543</v>
      </c>
      <c r="O1101" s="126">
        <v>1</v>
      </c>
      <c r="S1101" s="444">
        <v>2.2999999999999998</v>
      </c>
      <c r="T1101" s="444">
        <v>3.25</v>
      </c>
      <c r="U1101" s="444">
        <v>3.25</v>
      </c>
      <c r="Y1101" s="126">
        <v>2</v>
      </c>
      <c r="Z1101" s="126">
        <v>8</v>
      </c>
      <c r="AA1101" s="126">
        <v>2026</v>
      </c>
      <c r="AB1101" s="126">
        <v>1</v>
      </c>
    </row>
    <row r="1102" spans="3:28" ht="21.95" customHeight="1">
      <c r="C1102" s="126">
        <v>1095</v>
      </c>
      <c r="D1102" s="126">
        <v>217</v>
      </c>
      <c r="F1102" s="126" t="s">
        <v>5545</v>
      </c>
      <c r="G1102" s="126" t="s">
        <v>5546</v>
      </c>
      <c r="H1102" s="162">
        <v>46247</v>
      </c>
      <c r="I1102" s="126">
        <v>1</v>
      </c>
      <c r="J1102" s="141" t="s">
        <v>4162</v>
      </c>
      <c r="K1102" s="159" t="s">
        <v>4635</v>
      </c>
      <c r="L1102" s="126">
        <v>5</v>
      </c>
      <c r="M1102" s="126">
        <v>0</v>
      </c>
      <c r="N1102" s="159" t="s">
        <v>543</v>
      </c>
      <c r="O1102" s="126">
        <v>1</v>
      </c>
      <c r="S1102" s="444">
        <v>0.27</v>
      </c>
      <c r="T1102" s="444">
        <v>0.35</v>
      </c>
      <c r="U1102" s="444">
        <v>1.75</v>
      </c>
      <c r="Y1102" s="126">
        <v>2</v>
      </c>
      <c r="Z1102" s="126">
        <v>8</v>
      </c>
      <c r="AA1102" s="126">
        <v>2026</v>
      </c>
      <c r="AB1102" s="126">
        <v>1</v>
      </c>
    </row>
    <row r="1103" spans="3:28" ht="21.95" customHeight="1">
      <c r="C1103" s="126">
        <v>1096</v>
      </c>
      <c r="D1103" s="126">
        <v>218</v>
      </c>
      <c r="F1103" s="126" t="s">
        <v>5545</v>
      </c>
      <c r="G1103" s="126" t="s">
        <v>5584</v>
      </c>
      <c r="H1103" s="162">
        <v>46247</v>
      </c>
      <c r="I1103" s="126">
        <v>1</v>
      </c>
      <c r="J1103" s="141" t="s">
        <v>2469</v>
      </c>
      <c r="K1103" s="159" t="s">
        <v>4363</v>
      </c>
      <c r="L1103" s="126">
        <v>25</v>
      </c>
      <c r="M1103" s="126">
        <v>0</v>
      </c>
      <c r="N1103" s="159" t="s">
        <v>2471</v>
      </c>
      <c r="O1103" s="126">
        <v>35</v>
      </c>
      <c r="S1103" s="444">
        <v>0.49</v>
      </c>
      <c r="T1103" s="444">
        <v>0.75</v>
      </c>
      <c r="U1103" s="444">
        <v>18.75</v>
      </c>
      <c r="Y1103" s="126">
        <v>2</v>
      </c>
      <c r="Z1103" s="126">
        <v>8</v>
      </c>
      <c r="AA1103" s="126">
        <v>2026</v>
      </c>
      <c r="AB1103" s="126">
        <v>1</v>
      </c>
    </row>
    <row r="1104" spans="3:28" ht="21.95" customHeight="1">
      <c r="C1104" s="126">
        <v>1097</v>
      </c>
      <c r="D1104" s="126">
        <v>218</v>
      </c>
      <c r="F1104" s="126" t="s">
        <v>5545</v>
      </c>
      <c r="G1104" s="126" t="s">
        <v>5584</v>
      </c>
      <c r="H1104" s="162">
        <v>46247</v>
      </c>
      <c r="I1104" s="126">
        <v>1</v>
      </c>
      <c r="J1104" s="141" t="s">
        <v>2496</v>
      </c>
      <c r="K1104" s="159" t="s">
        <v>4658</v>
      </c>
      <c r="L1104" s="126">
        <v>5</v>
      </c>
      <c r="M1104" s="126">
        <v>0</v>
      </c>
      <c r="N1104" s="159" t="s">
        <v>2498</v>
      </c>
      <c r="O1104" s="126">
        <v>1</v>
      </c>
      <c r="S1104" s="444">
        <v>4.25</v>
      </c>
      <c r="T1104" s="444">
        <v>4.5</v>
      </c>
      <c r="U1104" s="444">
        <v>22.5</v>
      </c>
      <c r="Y1104" s="126">
        <v>2</v>
      </c>
      <c r="Z1104" s="126">
        <v>8</v>
      </c>
      <c r="AA1104" s="126">
        <v>2026</v>
      </c>
      <c r="AB1104" s="126">
        <v>1</v>
      </c>
    </row>
    <row r="1105" spans="3:28" ht="21.95" customHeight="1">
      <c r="C1105" s="126">
        <v>1098</v>
      </c>
      <c r="D1105" s="126">
        <v>218</v>
      </c>
      <c r="F1105" s="126" t="s">
        <v>5545</v>
      </c>
      <c r="G1105" s="126" t="s">
        <v>5584</v>
      </c>
      <c r="H1105" s="162">
        <v>46247</v>
      </c>
      <c r="I1105" s="126">
        <v>1</v>
      </c>
      <c r="J1105" s="141" t="s">
        <v>1811</v>
      </c>
      <c r="K1105" s="159" t="s">
        <v>4288</v>
      </c>
      <c r="L1105" s="126">
        <v>1</v>
      </c>
      <c r="M1105" s="126">
        <v>0</v>
      </c>
      <c r="N1105" s="159" t="s">
        <v>570</v>
      </c>
      <c r="O1105" s="126">
        <v>1</v>
      </c>
      <c r="S1105" s="444">
        <v>1.1499999999999999</v>
      </c>
      <c r="T1105" s="444">
        <v>1.5</v>
      </c>
      <c r="U1105" s="444">
        <v>1.5</v>
      </c>
      <c r="Y1105" s="126">
        <v>2</v>
      </c>
      <c r="Z1105" s="126">
        <v>8</v>
      </c>
      <c r="AA1105" s="126">
        <v>2026</v>
      </c>
      <c r="AB1105" s="126">
        <v>1</v>
      </c>
    </row>
    <row r="1106" spans="3:28" ht="21.95" customHeight="1">
      <c r="C1106" s="126">
        <v>1099</v>
      </c>
      <c r="D1106" s="126">
        <v>218</v>
      </c>
      <c r="F1106" s="126" t="s">
        <v>5545</v>
      </c>
      <c r="G1106" s="126" t="s">
        <v>5584</v>
      </c>
      <c r="H1106" s="162">
        <v>46247</v>
      </c>
      <c r="I1106" s="126">
        <v>1</v>
      </c>
      <c r="J1106" s="141" t="s">
        <v>1123</v>
      </c>
      <c r="K1106" s="159" t="s">
        <v>5025</v>
      </c>
      <c r="L1106" s="126">
        <v>1</v>
      </c>
      <c r="M1106" s="126">
        <v>0</v>
      </c>
      <c r="N1106" s="159" t="s">
        <v>570</v>
      </c>
      <c r="O1106" s="126">
        <v>1</v>
      </c>
      <c r="S1106" s="444">
        <v>1.32</v>
      </c>
      <c r="T1106" s="444">
        <v>1.75</v>
      </c>
      <c r="U1106" s="444">
        <v>1.75</v>
      </c>
      <c r="Y1106" s="126">
        <v>2</v>
      </c>
      <c r="Z1106" s="126">
        <v>8</v>
      </c>
      <c r="AA1106" s="126">
        <v>2026</v>
      </c>
      <c r="AB1106" s="126">
        <v>1</v>
      </c>
    </row>
    <row r="1107" spans="3:28" ht="21.95" customHeight="1">
      <c r="C1107" s="126">
        <v>1100</v>
      </c>
      <c r="D1107" s="126">
        <v>218</v>
      </c>
      <c r="F1107" s="126" t="s">
        <v>5545</v>
      </c>
      <c r="G1107" s="126" t="s">
        <v>5584</v>
      </c>
      <c r="H1107" s="162">
        <v>46247</v>
      </c>
      <c r="I1107" s="126">
        <v>1</v>
      </c>
      <c r="J1107" s="141" t="s">
        <v>3746</v>
      </c>
      <c r="K1107" s="159" t="s">
        <v>4989</v>
      </c>
      <c r="L1107" s="126">
        <v>5</v>
      </c>
      <c r="M1107" s="126">
        <v>0</v>
      </c>
      <c r="N1107" s="159" t="s">
        <v>543</v>
      </c>
      <c r="O1107" s="126">
        <v>1</v>
      </c>
      <c r="S1107" s="444">
        <v>0.12</v>
      </c>
      <c r="T1107" s="444">
        <v>0.18</v>
      </c>
      <c r="U1107" s="444">
        <v>0.9</v>
      </c>
      <c r="Y1107" s="126">
        <v>2</v>
      </c>
      <c r="Z1107" s="126">
        <v>8</v>
      </c>
      <c r="AA1107" s="126">
        <v>2026</v>
      </c>
      <c r="AB1107" s="126">
        <v>1</v>
      </c>
    </row>
    <row r="1108" spans="3:28" ht="21.95" customHeight="1">
      <c r="C1108" s="126">
        <v>1101</v>
      </c>
      <c r="D1108" s="126">
        <v>218</v>
      </c>
      <c r="F1108" s="126" t="s">
        <v>5545</v>
      </c>
      <c r="G1108" s="126" t="s">
        <v>5584</v>
      </c>
      <c r="H1108" s="162">
        <v>46247</v>
      </c>
      <c r="I1108" s="126">
        <v>1</v>
      </c>
      <c r="J1108" s="141" t="s">
        <v>801</v>
      </c>
      <c r="K1108" s="159" t="s">
        <v>4296</v>
      </c>
      <c r="L1108" s="126">
        <v>2</v>
      </c>
      <c r="M1108" s="126">
        <v>0</v>
      </c>
      <c r="N1108" s="159" t="s">
        <v>543</v>
      </c>
      <c r="O1108" s="126">
        <v>1</v>
      </c>
      <c r="S1108" s="444">
        <v>0.12</v>
      </c>
      <c r="T1108" s="444">
        <v>0.25</v>
      </c>
      <c r="U1108" s="444">
        <v>0.5</v>
      </c>
      <c r="Y1108" s="126">
        <v>2</v>
      </c>
      <c r="Z1108" s="126">
        <v>8</v>
      </c>
      <c r="AA1108" s="126">
        <v>2026</v>
      </c>
      <c r="AB1108" s="126">
        <v>1</v>
      </c>
    </row>
    <row r="1109" spans="3:28" ht="21.95" customHeight="1">
      <c r="C1109" s="126">
        <v>1102</v>
      </c>
      <c r="D1109" s="126">
        <v>218</v>
      </c>
      <c r="F1109" s="126" t="s">
        <v>5545</v>
      </c>
      <c r="G1109" s="126" t="s">
        <v>5584</v>
      </c>
      <c r="H1109" s="162">
        <v>46247</v>
      </c>
      <c r="I1109" s="126">
        <v>1</v>
      </c>
      <c r="J1109" s="141" t="s">
        <v>1379</v>
      </c>
      <c r="K1109" s="159" t="s">
        <v>5604</v>
      </c>
      <c r="L1109" s="126">
        <v>1</v>
      </c>
      <c r="M1109" s="126">
        <v>0</v>
      </c>
      <c r="N1109" s="159" t="s">
        <v>543</v>
      </c>
      <c r="O1109" s="126">
        <v>1</v>
      </c>
      <c r="S1109" s="444">
        <v>0.13</v>
      </c>
      <c r="T1109" s="444">
        <v>0.2</v>
      </c>
      <c r="U1109" s="444">
        <v>0.2</v>
      </c>
      <c r="Y1109" s="126">
        <v>2</v>
      </c>
      <c r="Z1109" s="126">
        <v>8</v>
      </c>
      <c r="AA1109" s="126">
        <v>2026</v>
      </c>
      <c r="AB1109" s="126">
        <v>1</v>
      </c>
    </row>
    <row r="1110" spans="3:28" ht="21.95" customHeight="1">
      <c r="C1110" s="126">
        <v>1103</v>
      </c>
      <c r="D1110" s="126">
        <v>218</v>
      </c>
      <c r="F1110" s="126" t="s">
        <v>5545</v>
      </c>
      <c r="G1110" s="126" t="s">
        <v>5584</v>
      </c>
      <c r="H1110" s="162">
        <v>46247</v>
      </c>
      <c r="I1110" s="126">
        <v>1</v>
      </c>
      <c r="J1110" s="141" t="s">
        <v>645</v>
      </c>
      <c r="K1110" s="159" t="s">
        <v>4495</v>
      </c>
      <c r="L1110" s="126">
        <v>2</v>
      </c>
      <c r="M1110" s="126">
        <v>0</v>
      </c>
      <c r="N1110" s="159" t="s">
        <v>543</v>
      </c>
      <c r="O1110" s="126">
        <v>1</v>
      </c>
      <c r="S1110" s="444">
        <v>0.15</v>
      </c>
      <c r="T1110" s="444">
        <v>0.38</v>
      </c>
      <c r="U1110" s="444">
        <v>0.76</v>
      </c>
      <c r="Y1110" s="126">
        <v>2</v>
      </c>
      <c r="Z1110" s="126">
        <v>8</v>
      </c>
      <c r="AA1110" s="126">
        <v>2026</v>
      </c>
      <c r="AB1110" s="126">
        <v>1</v>
      </c>
    </row>
    <row r="1111" spans="3:28" ht="21.95" customHeight="1">
      <c r="C1111" s="126">
        <v>1104</v>
      </c>
      <c r="D1111" s="126">
        <v>218</v>
      </c>
      <c r="F1111" s="126" t="s">
        <v>5545</v>
      </c>
      <c r="G1111" s="126" t="s">
        <v>5584</v>
      </c>
      <c r="H1111" s="162">
        <v>46247</v>
      </c>
      <c r="I1111" s="126">
        <v>1</v>
      </c>
      <c r="J1111" s="141" t="s">
        <v>1365</v>
      </c>
      <c r="K1111" s="159" t="s">
        <v>4308</v>
      </c>
      <c r="L1111" s="126">
        <v>1</v>
      </c>
      <c r="M1111" s="126">
        <v>0</v>
      </c>
      <c r="N1111" s="159" t="s">
        <v>543</v>
      </c>
      <c r="O1111" s="126">
        <v>1</v>
      </c>
      <c r="S1111" s="444">
        <v>0.19</v>
      </c>
      <c r="T1111" s="444">
        <v>0.25</v>
      </c>
      <c r="U1111" s="444">
        <v>0.25</v>
      </c>
      <c r="Y1111" s="126">
        <v>2</v>
      </c>
      <c r="Z1111" s="126">
        <v>8</v>
      </c>
      <c r="AA1111" s="126">
        <v>2026</v>
      </c>
      <c r="AB1111" s="126">
        <v>1</v>
      </c>
    </row>
    <row r="1112" spans="3:28" ht="21.95" customHeight="1">
      <c r="C1112" s="126">
        <v>1105</v>
      </c>
      <c r="D1112" s="126">
        <v>218</v>
      </c>
      <c r="F1112" s="126" t="s">
        <v>5545</v>
      </c>
      <c r="G1112" s="126" t="s">
        <v>5584</v>
      </c>
      <c r="H1112" s="162">
        <v>46247</v>
      </c>
      <c r="I1112" s="126">
        <v>1</v>
      </c>
      <c r="J1112" s="141" t="s">
        <v>2358</v>
      </c>
      <c r="K1112" s="159" t="s">
        <v>4792</v>
      </c>
      <c r="L1112" s="126">
        <v>2</v>
      </c>
      <c r="M1112" s="126">
        <v>0</v>
      </c>
      <c r="N1112" s="159" t="s">
        <v>564</v>
      </c>
      <c r="O1112" s="126">
        <v>1</v>
      </c>
      <c r="S1112" s="444">
        <v>1</v>
      </c>
      <c r="T1112" s="444">
        <v>1.5</v>
      </c>
      <c r="U1112" s="444">
        <v>3</v>
      </c>
      <c r="Y1112" s="126">
        <v>2</v>
      </c>
      <c r="Z1112" s="126">
        <v>8</v>
      </c>
      <c r="AA1112" s="126">
        <v>2026</v>
      </c>
      <c r="AB1112" s="126">
        <v>1</v>
      </c>
    </row>
    <row r="1113" spans="3:28" ht="21.95" customHeight="1">
      <c r="C1113" s="126">
        <v>1106</v>
      </c>
      <c r="D1113" s="126">
        <v>218</v>
      </c>
      <c r="F1113" s="126" t="s">
        <v>5545</v>
      </c>
      <c r="G1113" s="126" t="s">
        <v>5584</v>
      </c>
      <c r="H1113" s="162">
        <v>46247</v>
      </c>
      <c r="I1113" s="126">
        <v>1</v>
      </c>
      <c r="J1113" s="141" t="s">
        <v>680</v>
      </c>
      <c r="K1113" s="159" t="s">
        <v>5617</v>
      </c>
      <c r="L1113" s="126">
        <v>1</v>
      </c>
      <c r="M1113" s="126">
        <v>0</v>
      </c>
      <c r="N1113" s="159" t="s">
        <v>570</v>
      </c>
      <c r="O1113" s="126">
        <v>1</v>
      </c>
      <c r="S1113" s="444">
        <v>11.32</v>
      </c>
      <c r="T1113" s="444">
        <v>12</v>
      </c>
      <c r="U1113" s="444">
        <v>12</v>
      </c>
      <c r="Y1113" s="126">
        <v>2</v>
      </c>
      <c r="Z1113" s="126">
        <v>8</v>
      </c>
      <c r="AA1113" s="126">
        <v>2026</v>
      </c>
      <c r="AB1113" s="126">
        <v>1</v>
      </c>
    </row>
    <row r="1114" spans="3:28" ht="21.95" customHeight="1">
      <c r="C1114" s="126">
        <v>1107</v>
      </c>
      <c r="D1114" s="126">
        <v>218</v>
      </c>
      <c r="F1114" s="126" t="s">
        <v>5545</v>
      </c>
      <c r="G1114" s="126" t="s">
        <v>5584</v>
      </c>
      <c r="H1114" s="162">
        <v>46247</v>
      </c>
      <c r="I1114" s="126">
        <v>1</v>
      </c>
      <c r="J1114" s="141" t="s">
        <v>2809</v>
      </c>
      <c r="K1114" s="159" t="s">
        <v>4939</v>
      </c>
      <c r="L1114" s="126">
        <v>1</v>
      </c>
      <c r="M1114" s="126">
        <v>0</v>
      </c>
      <c r="N1114" s="159" t="s">
        <v>543</v>
      </c>
      <c r="O1114" s="126">
        <v>1</v>
      </c>
      <c r="S1114" s="444">
        <v>2.5</v>
      </c>
      <c r="T1114" s="444">
        <v>3</v>
      </c>
      <c r="U1114" s="444">
        <v>3</v>
      </c>
      <c r="Y1114" s="126">
        <v>2</v>
      </c>
      <c r="Z1114" s="126">
        <v>8</v>
      </c>
      <c r="AA1114" s="126">
        <v>2026</v>
      </c>
      <c r="AB1114" s="126">
        <v>1</v>
      </c>
    </row>
    <row r="1115" spans="3:28" ht="21.95" customHeight="1">
      <c r="C1115" s="126">
        <v>1108</v>
      </c>
      <c r="D1115" s="126">
        <v>219</v>
      </c>
      <c r="F1115" s="126" t="s">
        <v>5545</v>
      </c>
      <c r="G1115" s="126" t="s">
        <v>5624</v>
      </c>
      <c r="H1115" s="162">
        <v>46247</v>
      </c>
      <c r="I1115" s="126">
        <v>1</v>
      </c>
      <c r="J1115" s="141" t="s">
        <v>753</v>
      </c>
      <c r="K1115" s="159" t="s">
        <v>4952</v>
      </c>
      <c r="L1115" s="126">
        <v>5</v>
      </c>
      <c r="M1115" s="126">
        <v>0</v>
      </c>
      <c r="N1115" s="159" t="s">
        <v>792</v>
      </c>
      <c r="O1115" s="126">
        <v>20</v>
      </c>
      <c r="S1115" s="444">
        <v>4.75</v>
      </c>
      <c r="T1115" s="444">
        <v>5</v>
      </c>
      <c r="U1115" s="444">
        <v>25</v>
      </c>
      <c r="Y1115" s="126">
        <v>2</v>
      </c>
      <c r="Z1115" s="126">
        <v>8</v>
      </c>
      <c r="AA1115" s="126">
        <v>2026</v>
      </c>
      <c r="AB1115" s="126">
        <v>1</v>
      </c>
    </row>
    <row r="1116" spans="3:28" ht="21.95" customHeight="1">
      <c r="C1116" s="126">
        <v>1109</v>
      </c>
      <c r="D1116" s="126">
        <v>219</v>
      </c>
      <c r="F1116" s="126" t="s">
        <v>5545</v>
      </c>
      <c r="G1116" s="126" t="s">
        <v>5624</v>
      </c>
      <c r="H1116" s="162">
        <v>46247</v>
      </c>
      <c r="I1116" s="126">
        <v>1</v>
      </c>
      <c r="J1116" s="141" t="s">
        <v>2496</v>
      </c>
      <c r="K1116" s="159" t="s">
        <v>4658</v>
      </c>
      <c r="L1116" s="126">
        <v>1</v>
      </c>
      <c r="M1116" s="126">
        <v>0</v>
      </c>
      <c r="N1116" s="159" t="s">
        <v>2498</v>
      </c>
      <c r="O1116" s="126">
        <v>1</v>
      </c>
      <c r="S1116" s="444">
        <v>4.25</v>
      </c>
      <c r="T1116" s="444">
        <v>4.5</v>
      </c>
      <c r="U1116" s="444">
        <v>4.5</v>
      </c>
      <c r="Y1116" s="126">
        <v>2</v>
      </c>
      <c r="Z1116" s="126">
        <v>8</v>
      </c>
      <c r="AA1116" s="126">
        <v>2026</v>
      </c>
      <c r="AB1116" s="126">
        <v>1</v>
      </c>
    </row>
    <row r="1117" spans="3:28" ht="21.95" customHeight="1">
      <c r="C1117" s="126">
        <v>1110</v>
      </c>
      <c r="D1117" s="126">
        <v>219</v>
      </c>
      <c r="F1117" s="126" t="s">
        <v>5545</v>
      </c>
      <c r="G1117" s="126" t="s">
        <v>5624</v>
      </c>
      <c r="H1117" s="162">
        <v>46247</v>
      </c>
      <c r="I1117" s="126">
        <v>1</v>
      </c>
      <c r="J1117" s="141" t="s">
        <v>2999</v>
      </c>
      <c r="K1117" s="159" t="s">
        <v>4640</v>
      </c>
      <c r="L1117" s="126">
        <v>20</v>
      </c>
      <c r="M1117" s="126">
        <v>0</v>
      </c>
      <c r="N1117" s="159" t="s">
        <v>543</v>
      </c>
      <c r="O1117" s="126">
        <v>60</v>
      </c>
      <c r="S1117" s="444">
        <v>0.08</v>
      </c>
      <c r="T1117" s="444">
        <v>0.12</v>
      </c>
      <c r="U1117" s="444">
        <v>2.4</v>
      </c>
      <c r="Y1117" s="126">
        <v>2</v>
      </c>
      <c r="Z1117" s="126">
        <v>8</v>
      </c>
      <c r="AA1117" s="126">
        <v>2026</v>
      </c>
      <c r="AB1117" s="126">
        <v>1</v>
      </c>
    </row>
    <row r="1118" spans="3:28" ht="21.95" customHeight="1">
      <c r="C1118" s="126">
        <v>1111</v>
      </c>
      <c r="D1118" s="126">
        <v>219</v>
      </c>
      <c r="F1118" s="126" t="s">
        <v>5545</v>
      </c>
      <c r="G1118" s="126" t="s">
        <v>5624</v>
      </c>
      <c r="H1118" s="162">
        <v>46247</v>
      </c>
      <c r="I1118" s="126">
        <v>1</v>
      </c>
      <c r="J1118" s="141" t="s">
        <v>3800</v>
      </c>
      <c r="K1118" s="159" t="s">
        <v>5450</v>
      </c>
      <c r="L1118" s="126">
        <v>10</v>
      </c>
      <c r="M1118" s="126">
        <v>0</v>
      </c>
      <c r="N1118" s="159" t="s">
        <v>543</v>
      </c>
      <c r="O1118" s="126">
        <v>50</v>
      </c>
      <c r="S1118" s="444">
        <v>0.22</v>
      </c>
      <c r="T1118" s="444">
        <v>0.17</v>
      </c>
      <c r="U1118" s="444">
        <v>1.7</v>
      </c>
      <c r="Y1118" s="126">
        <v>2</v>
      </c>
      <c r="Z1118" s="126">
        <v>8</v>
      </c>
      <c r="AA1118" s="126">
        <v>2026</v>
      </c>
      <c r="AB1118" s="126">
        <v>1</v>
      </c>
    </row>
    <row r="1119" spans="3:28" ht="21.95" customHeight="1">
      <c r="C1119" s="126">
        <v>1112</v>
      </c>
      <c r="D1119" s="126">
        <v>219</v>
      </c>
      <c r="F1119" s="126" t="s">
        <v>5545</v>
      </c>
      <c r="G1119" s="126" t="s">
        <v>5624</v>
      </c>
      <c r="H1119" s="162">
        <v>46247</v>
      </c>
      <c r="I1119" s="126">
        <v>1</v>
      </c>
      <c r="J1119" s="141" t="s">
        <v>821</v>
      </c>
      <c r="K1119" s="159" t="s">
        <v>4774</v>
      </c>
      <c r="L1119" s="126">
        <v>2</v>
      </c>
      <c r="M1119" s="126">
        <v>0</v>
      </c>
      <c r="N1119" s="159" t="s">
        <v>543</v>
      </c>
      <c r="O1119" s="126">
        <v>12</v>
      </c>
      <c r="S1119" s="444">
        <v>0.28999999999999998</v>
      </c>
      <c r="T1119" s="444">
        <v>0.5</v>
      </c>
      <c r="U1119" s="444">
        <v>1</v>
      </c>
      <c r="Y1119" s="126">
        <v>2</v>
      </c>
      <c r="Z1119" s="126">
        <v>8</v>
      </c>
      <c r="AA1119" s="126">
        <v>2026</v>
      </c>
      <c r="AB1119" s="126">
        <v>1</v>
      </c>
    </row>
    <row r="1120" spans="3:28" ht="21.95" customHeight="1">
      <c r="C1120" s="126">
        <v>1113</v>
      </c>
      <c r="D1120" s="126">
        <v>219</v>
      </c>
      <c r="F1120" s="126" t="s">
        <v>5545</v>
      </c>
      <c r="G1120" s="126" t="s">
        <v>5624</v>
      </c>
      <c r="H1120" s="162">
        <v>46247</v>
      </c>
      <c r="I1120" s="126">
        <v>1</v>
      </c>
      <c r="J1120" s="141" t="s">
        <v>1403</v>
      </c>
      <c r="K1120" s="159" t="s">
        <v>4367</v>
      </c>
      <c r="L1120" s="126">
        <v>5</v>
      </c>
      <c r="M1120" s="126">
        <v>0</v>
      </c>
      <c r="N1120" s="159" t="s">
        <v>2061</v>
      </c>
      <c r="O1120" s="126">
        <v>12</v>
      </c>
      <c r="S1120" s="444">
        <v>0.13</v>
      </c>
      <c r="T1120" s="444">
        <v>0.25</v>
      </c>
      <c r="U1120" s="444">
        <v>1.25</v>
      </c>
      <c r="Y1120" s="126">
        <v>2</v>
      </c>
      <c r="Z1120" s="126">
        <v>8</v>
      </c>
      <c r="AA1120" s="126">
        <v>2026</v>
      </c>
      <c r="AB1120" s="126">
        <v>1</v>
      </c>
    </row>
    <row r="1121" spans="3:28" ht="21.95" customHeight="1">
      <c r="C1121" s="126">
        <v>1114</v>
      </c>
      <c r="D1121" s="126">
        <v>219</v>
      </c>
      <c r="F1121" s="126" t="s">
        <v>5545</v>
      </c>
      <c r="G1121" s="126" t="s">
        <v>5624</v>
      </c>
      <c r="H1121" s="162">
        <v>46247</v>
      </c>
      <c r="I1121" s="126">
        <v>1</v>
      </c>
      <c r="J1121" s="141" t="s">
        <v>764</v>
      </c>
      <c r="K1121" s="159" t="s">
        <v>4312</v>
      </c>
      <c r="L1121" s="126">
        <v>1</v>
      </c>
      <c r="M1121" s="126">
        <v>0</v>
      </c>
      <c r="N1121" s="159" t="s">
        <v>616</v>
      </c>
      <c r="O1121" s="126">
        <v>1</v>
      </c>
      <c r="S1121" s="444">
        <v>4</v>
      </c>
      <c r="T1121" s="444">
        <v>4.5</v>
      </c>
      <c r="U1121" s="444">
        <v>4.5</v>
      </c>
      <c r="Y1121" s="126">
        <v>2</v>
      </c>
      <c r="Z1121" s="126">
        <v>8</v>
      </c>
      <c r="AA1121" s="126">
        <v>2026</v>
      </c>
      <c r="AB1121" s="126">
        <v>1</v>
      </c>
    </row>
    <row r="1122" spans="3:28" ht="21.95" customHeight="1">
      <c r="C1122" s="126">
        <v>1115</v>
      </c>
      <c r="D1122" s="126">
        <v>219</v>
      </c>
      <c r="F1122" s="126" t="s">
        <v>5545</v>
      </c>
      <c r="G1122" s="126" t="s">
        <v>5624</v>
      </c>
      <c r="H1122" s="162">
        <v>46247</v>
      </c>
      <c r="I1122" s="126">
        <v>1</v>
      </c>
      <c r="J1122" s="141" t="s">
        <v>4934</v>
      </c>
      <c r="K1122" s="159" t="s">
        <v>4935</v>
      </c>
      <c r="L1122" s="126">
        <v>1</v>
      </c>
      <c r="M1122" s="126">
        <v>0</v>
      </c>
      <c r="N1122" s="159" t="s">
        <v>570</v>
      </c>
      <c r="O1122" s="126">
        <v>1</v>
      </c>
      <c r="S1122" s="444">
        <v>10.58</v>
      </c>
      <c r="T1122" s="444">
        <v>11</v>
      </c>
      <c r="U1122" s="444">
        <v>11</v>
      </c>
      <c r="Y1122" s="126">
        <v>2</v>
      </c>
      <c r="Z1122" s="126">
        <v>8</v>
      </c>
      <c r="AA1122" s="126">
        <v>2026</v>
      </c>
      <c r="AB1122" s="126">
        <v>1</v>
      </c>
    </row>
    <row r="1123" spans="3:28" ht="21.95" customHeight="1">
      <c r="C1123" s="126">
        <v>1116</v>
      </c>
      <c r="D1123" s="126">
        <v>219</v>
      </c>
      <c r="F1123" s="126" t="s">
        <v>5545</v>
      </c>
      <c r="G1123" s="126" t="s">
        <v>5624</v>
      </c>
      <c r="H1123" s="162">
        <v>46247</v>
      </c>
      <c r="I1123" s="126">
        <v>1</v>
      </c>
      <c r="J1123" s="141" t="s">
        <v>2065</v>
      </c>
      <c r="K1123" s="159" t="s">
        <v>5650</v>
      </c>
      <c r="L1123" s="126">
        <v>1</v>
      </c>
      <c r="M1123" s="126">
        <v>0</v>
      </c>
      <c r="N1123" s="159" t="s">
        <v>543</v>
      </c>
      <c r="O1123" s="126">
        <v>1</v>
      </c>
      <c r="S1123" s="444">
        <v>2.6</v>
      </c>
      <c r="T1123" s="444">
        <v>3</v>
      </c>
      <c r="U1123" s="444">
        <v>3</v>
      </c>
      <c r="Y1123" s="126">
        <v>2</v>
      </c>
      <c r="Z1123" s="126">
        <v>8</v>
      </c>
      <c r="AA1123" s="126">
        <v>2026</v>
      </c>
      <c r="AB1123" s="126">
        <v>1</v>
      </c>
    </row>
    <row r="1124" spans="3:28" ht="21.95" customHeight="1">
      <c r="C1124" s="126">
        <v>1117</v>
      </c>
      <c r="D1124" s="126">
        <v>219</v>
      </c>
      <c r="F1124" s="126" t="s">
        <v>5545</v>
      </c>
      <c r="G1124" s="126" t="s">
        <v>5624</v>
      </c>
      <c r="H1124" s="162">
        <v>46247</v>
      </c>
      <c r="I1124" s="126">
        <v>1</v>
      </c>
      <c r="J1124" s="141" t="s">
        <v>4177</v>
      </c>
      <c r="K1124" s="159" t="s">
        <v>5654</v>
      </c>
      <c r="L1124" s="126">
        <v>1</v>
      </c>
      <c r="M1124" s="126">
        <v>0</v>
      </c>
      <c r="N1124" s="159" t="s">
        <v>4813</v>
      </c>
      <c r="O1124" s="126">
        <v>1</v>
      </c>
      <c r="S1124" s="444">
        <v>1.7</v>
      </c>
      <c r="T1124" s="444">
        <v>3</v>
      </c>
      <c r="U1124" s="444">
        <v>3</v>
      </c>
      <c r="Y1124" s="126">
        <v>2</v>
      </c>
      <c r="Z1124" s="126">
        <v>8</v>
      </c>
      <c r="AA1124" s="126">
        <v>2026</v>
      </c>
      <c r="AB1124" s="126">
        <v>1</v>
      </c>
    </row>
    <row r="1125" spans="3:28" ht="21.95" customHeight="1">
      <c r="C1125" s="126">
        <v>1118</v>
      </c>
      <c r="D1125" s="126">
        <v>220</v>
      </c>
      <c r="F1125" s="126" t="s">
        <v>5658</v>
      </c>
      <c r="G1125" s="126" t="s">
        <v>5659</v>
      </c>
      <c r="H1125" s="162">
        <v>46248</v>
      </c>
      <c r="I1125" s="126">
        <v>1</v>
      </c>
      <c r="J1125" s="141" t="s">
        <v>4223</v>
      </c>
      <c r="K1125" s="159" t="s">
        <v>4468</v>
      </c>
      <c r="L1125" s="126">
        <v>5</v>
      </c>
      <c r="M1125" s="126">
        <v>0</v>
      </c>
      <c r="N1125" s="159" t="s">
        <v>2365</v>
      </c>
      <c r="O1125" s="126">
        <v>10</v>
      </c>
      <c r="S1125" s="444">
        <v>0.28999999999999998</v>
      </c>
      <c r="T1125" s="444">
        <v>0.5</v>
      </c>
      <c r="U1125" s="444">
        <v>2.5</v>
      </c>
      <c r="Y1125" s="126">
        <v>2</v>
      </c>
      <c r="Z1125" s="126">
        <v>8</v>
      </c>
      <c r="AA1125" s="126">
        <v>2026</v>
      </c>
      <c r="AB1125" s="126">
        <v>1</v>
      </c>
    </row>
    <row r="1126" spans="3:28" ht="21.95" customHeight="1">
      <c r="C1126" s="126">
        <v>1119</v>
      </c>
      <c r="D1126" s="126">
        <v>220</v>
      </c>
      <c r="F1126" s="126" t="s">
        <v>5658</v>
      </c>
      <c r="G1126" s="126" t="s">
        <v>5659</v>
      </c>
      <c r="H1126" s="162">
        <v>46248</v>
      </c>
      <c r="I1126" s="126">
        <v>1</v>
      </c>
      <c r="J1126" s="141" t="s">
        <v>4143</v>
      </c>
      <c r="K1126" s="159" t="s">
        <v>4817</v>
      </c>
      <c r="L1126" s="126">
        <v>1</v>
      </c>
      <c r="M1126" s="126">
        <v>0</v>
      </c>
      <c r="N1126" s="159" t="s">
        <v>4813</v>
      </c>
      <c r="O1126" s="126">
        <v>1</v>
      </c>
      <c r="S1126" s="444">
        <v>6.5</v>
      </c>
      <c r="T1126" s="444">
        <v>7</v>
      </c>
      <c r="U1126" s="444">
        <v>7</v>
      </c>
      <c r="Y1126" s="126">
        <v>2</v>
      </c>
      <c r="Z1126" s="126">
        <v>8</v>
      </c>
      <c r="AA1126" s="126">
        <v>2026</v>
      </c>
      <c r="AB1126" s="126">
        <v>1</v>
      </c>
    </row>
    <row r="1127" spans="3:28" ht="21.95" customHeight="1">
      <c r="C1127" s="126">
        <v>1120</v>
      </c>
      <c r="D1127" s="126">
        <v>220</v>
      </c>
      <c r="F1127" s="126" t="s">
        <v>5658</v>
      </c>
      <c r="G1127" s="126" t="s">
        <v>5659</v>
      </c>
      <c r="H1127" s="162">
        <v>46248</v>
      </c>
      <c r="I1127" s="126">
        <v>1</v>
      </c>
      <c r="J1127" s="141" t="s">
        <v>4140</v>
      </c>
      <c r="K1127" s="159" t="s">
        <v>4812</v>
      </c>
      <c r="L1127" s="126">
        <v>1</v>
      </c>
      <c r="M1127" s="126">
        <v>0</v>
      </c>
      <c r="N1127" s="159" t="s">
        <v>4813</v>
      </c>
      <c r="O1127" s="126">
        <v>1</v>
      </c>
      <c r="S1127" s="444">
        <v>6.5</v>
      </c>
      <c r="T1127" s="444">
        <v>7.5</v>
      </c>
      <c r="U1127" s="444">
        <v>7.5</v>
      </c>
      <c r="Y1127" s="126">
        <v>2</v>
      </c>
      <c r="Z1127" s="126">
        <v>8</v>
      </c>
      <c r="AA1127" s="126">
        <v>2026</v>
      </c>
      <c r="AB1127" s="126">
        <v>1</v>
      </c>
    </row>
    <row r="1128" spans="3:28" ht="21.95" customHeight="1">
      <c r="C1128" s="126">
        <v>1121</v>
      </c>
      <c r="D1128" s="126">
        <v>220</v>
      </c>
      <c r="F1128" s="126" t="s">
        <v>5658</v>
      </c>
      <c r="G1128" s="126" t="s">
        <v>5659</v>
      </c>
      <c r="H1128" s="162">
        <v>46248</v>
      </c>
      <c r="I1128" s="126">
        <v>1</v>
      </c>
      <c r="J1128" s="141" t="s">
        <v>724</v>
      </c>
      <c r="K1128" s="159" t="s">
        <v>4418</v>
      </c>
      <c r="L1128" s="126">
        <v>75</v>
      </c>
      <c r="M1128" s="126">
        <v>0</v>
      </c>
      <c r="N1128" s="159" t="s">
        <v>543</v>
      </c>
      <c r="O1128" s="126">
        <v>100</v>
      </c>
      <c r="S1128" s="444">
        <v>0.04</v>
      </c>
      <c r="T1128" s="444">
        <v>0.04</v>
      </c>
      <c r="U1128" s="444">
        <v>3</v>
      </c>
      <c r="Y1128" s="126">
        <v>2</v>
      </c>
      <c r="Z1128" s="126">
        <v>8</v>
      </c>
      <c r="AA1128" s="126">
        <v>2026</v>
      </c>
      <c r="AB1128" s="126">
        <v>1</v>
      </c>
    </row>
    <row r="1129" spans="3:28" ht="21.95" customHeight="1">
      <c r="C1129" s="126">
        <v>1122</v>
      </c>
      <c r="D1129" s="126">
        <v>220</v>
      </c>
      <c r="F1129" s="126" t="s">
        <v>5658</v>
      </c>
      <c r="G1129" s="126" t="s">
        <v>5659</v>
      </c>
      <c r="H1129" s="162">
        <v>46248</v>
      </c>
      <c r="I1129" s="126">
        <v>1</v>
      </c>
      <c r="J1129" s="141" t="s">
        <v>5130</v>
      </c>
      <c r="K1129" s="159" t="s">
        <v>5131</v>
      </c>
      <c r="L1129" s="126">
        <v>1</v>
      </c>
      <c r="M1129" s="126">
        <v>0</v>
      </c>
      <c r="N1129" s="159" t="s">
        <v>543</v>
      </c>
      <c r="O1129" s="126">
        <v>1</v>
      </c>
      <c r="S1129" s="444">
        <v>3</v>
      </c>
      <c r="T1129" s="444">
        <v>4</v>
      </c>
      <c r="U1129" s="444">
        <v>4</v>
      </c>
      <c r="Y1129" s="126">
        <v>2</v>
      </c>
      <c r="Z1129" s="126">
        <v>8</v>
      </c>
      <c r="AA1129" s="126">
        <v>2026</v>
      </c>
      <c r="AB1129" s="126">
        <v>1</v>
      </c>
    </row>
    <row r="1130" spans="3:28" ht="21.95" customHeight="1">
      <c r="C1130" s="126">
        <v>1123</v>
      </c>
      <c r="D1130" s="126">
        <v>220</v>
      </c>
      <c r="F1130" s="126" t="s">
        <v>5658</v>
      </c>
      <c r="G1130" s="126" t="s">
        <v>5659</v>
      </c>
      <c r="H1130" s="162">
        <v>46248</v>
      </c>
      <c r="I1130" s="126">
        <v>1</v>
      </c>
      <c r="J1130" s="141" t="s">
        <v>4183</v>
      </c>
      <c r="K1130" s="159" t="s">
        <v>5676</v>
      </c>
      <c r="L1130" s="126">
        <v>1</v>
      </c>
      <c r="M1130" s="126">
        <v>0</v>
      </c>
      <c r="N1130" s="159" t="s">
        <v>4813</v>
      </c>
      <c r="O1130" s="126">
        <v>1</v>
      </c>
      <c r="S1130" s="444">
        <v>2.8</v>
      </c>
      <c r="T1130" s="444">
        <v>4</v>
      </c>
      <c r="U1130" s="444">
        <v>4</v>
      </c>
      <c r="Y1130" s="126">
        <v>2</v>
      </c>
      <c r="Z1130" s="126">
        <v>8</v>
      </c>
      <c r="AA1130" s="126">
        <v>2026</v>
      </c>
      <c r="AB1130" s="126">
        <v>1</v>
      </c>
    </row>
    <row r="1131" spans="3:28" ht="21.95" customHeight="1">
      <c r="C1131" s="126">
        <v>1124</v>
      </c>
      <c r="D1131" s="126">
        <v>220</v>
      </c>
      <c r="F1131" s="126" t="s">
        <v>5658</v>
      </c>
      <c r="G1131" s="126" t="s">
        <v>5659</v>
      </c>
      <c r="H1131" s="162">
        <v>46248</v>
      </c>
      <c r="I1131" s="126">
        <v>1</v>
      </c>
      <c r="J1131" s="141" t="s">
        <v>5118</v>
      </c>
      <c r="K1131" s="159" t="s">
        <v>5119</v>
      </c>
      <c r="L1131" s="126">
        <v>5</v>
      </c>
      <c r="M1131" s="126">
        <v>0</v>
      </c>
      <c r="N1131" s="159" t="s">
        <v>543</v>
      </c>
      <c r="O1131" s="126">
        <v>800</v>
      </c>
      <c r="S1131" s="444">
        <v>0.11</v>
      </c>
      <c r="T1131" s="444">
        <v>0.38</v>
      </c>
      <c r="U1131" s="444">
        <v>1.9</v>
      </c>
      <c r="Y1131" s="126">
        <v>2</v>
      </c>
      <c r="Z1131" s="126">
        <v>8</v>
      </c>
      <c r="AA1131" s="126">
        <v>2026</v>
      </c>
      <c r="AB1131" s="126">
        <v>1</v>
      </c>
    </row>
    <row r="1132" spans="3:28" ht="21.95" customHeight="1">
      <c r="C1132" s="126">
        <v>1125</v>
      </c>
      <c r="D1132" s="126">
        <v>220</v>
      </c>
      <c r="F1132" s="126" t="s">
        <v>5658</v>
      </c>
      <c r="G1132" s="126" t="s">
        <v>5659</v>
      </c>
      <c r="H1132" s="162">
        <v>46248</v>
      </c>
      <c r="I1132" s="126">
        <v>1</v>
      </c>
      <c r="J1132" s="141" t="s">
        <v>5533</v>
      </c>
      <c r="K1132" s="159" t="s">
        <v>5534</v>
      </c>
      <c r="L1132" s="126">
        <v>1</v>
      </c>
      <c r="M1132" s="126">
        <v>0</v>
      </c>
      <c r="N1132" s="159" t="s">
        <v>543</v>
      </c>
      <c r="O1132" s="126">
        <v>1</v>
      </c>
      <c r="S1132" s="444">
        <v>1.8</v>
      </c>
      <c r="T1132" s="444">
        <v>2.5</v>
      </c>
      <c r="U1132" s="444">
        <v>2.5</v>
      </c>
      <c r="Y1132" s="126">
        <v>2</v>
      </c>
      <c r="Z1132" s="126">
        <v>8</v>
      </c>
      <c r="AA1132" s="126">
        <v>2026</v>
      </c>
      <c r="AB1132" s="126">
        <v>1</v>
      </c>
    </row>
    <row r="1133" spans="3:28" ht="21.95" customHeight="1">
      <c r="C1133" s="126">
        <v>1126</v>
      </c>
      <c r="D1133" s="126">
        <v>220</v>
      </c>
      <c r="F1133" s="126" t="s">
        <v>5658</v>
      </c>
      <c r="G1133" s="126" t="s">
        <v>5659</v>
      </c>
      <c r="H1133" s="162">
        <v>46248</v>
      </c>
      <c r="I1133" s="126">
        <v>1</v>
      </c>
      <c r="J1133" s="141" t="s">
        <v>796</v>
      </c>
      <c r="K1133" s="159" t="s">
        <v>5686</v>
      </c>
      <c r="L1133" s="126">
        <v>1</v>
      </c>
      <c r="M1133" s="126">
        <v>0</v>
      </c>
      <c r="N1133" s="159" t="s">
        <v>543</v>
      </c>
      <c r="O1133" s="126">
        <v>12</v>
      </c>
      <c r="S1133" s="444">
        <v>0.34</v>
      </c>
      <c r="T1133" s="444">
        <v>0.75</v>
      </c>
      <c r="U1133" s="444">
        <v>0.75</v>
      </c>
      <c r="Y1133" s="126">
        <v>2</v>
      </c>
      <c r="Z1133" s="126">
        <v>8</v>
      </c>
      <c r="AA1133" s="126">
        <v>2026</v>
      </c>
      <c r="AB1133" s="126">
        <v>1</v>
      </c>
    </row>
    <row r="1134" spans="3:28" ht="21.95" customHeight="1">
      <c r="C1134" s="126">
        <v>1127</v>
      </c>
      <c r="D1134" s="126">
        <v>220</v>
      </c>
      <c r="F1134" s="126" t="s">
        <v>5658</v>
      </c>
      <c r="G1134" s="126" t="s">
        <v>5659</v>
      </c>
      <c r="H1134" s="162">
        <v>46248</v>
      </c>
      <c r="I1134" s="126">
        <v>1</v>
      </c>
      <c r="J1134" s="141" t="s">
        <v>2120</v>
      </c>
      <c r="K1134" s="159" t="s">
        <v>5690</v>
      </c>
      <c r="L1134" s="126">
        <v>2</v>
      </c>
      <c r="M1134" s="126">
        <v>0</v>
      </c>
      <c r="N1134" s="159" t="s">
        <v>543</v>
      </c>
      <c r="O1134" s="126">
        <v>1</v>
      </c>
      <c r="S1134" s="444">
        <v>0.38</v>
      </c>
      <c r="T1134" s="444">
        <v>0.75</v>
      </c>
      <c r="U1134" s="444">
        <v>1.5</v>
      </c>
      <c r="Y1134" s="126">
        <v>2</v>
      </c>
      <c r="Z1134" s="126">
        <v>8</v>
      </c>
      <c r="AA1134" s="126">
        <v>2026</v>
      </c>
      <c r="AB1134" s="126">
        <v>1</v>
      </c>
    </row>
    <row r="1135" spans="3:28" ht="21.95" customHeight="1">
      <c r="C1135" s="126">
        <v>1128</v>
      </c>
      <c r="D1135" s="126">
        <v>221</v>
      </c>
      <c r="F1135" s="126" t="s">
        <v>5658</v>
      </c>
      <c r="G1135" s="126" t="s">
        <v>5694</v>
      </c>
      <c r="H1135" s="162">
        <v>46248</v>
      </c>
      <c r="I1135" s="126">
        <v>1</v>
      </c>
      <c r="J1135" s="141" t="s">
        <v>606</v>
      </c>
      <c r="K1135" s="159" t="s">
        <v>4930</v>
      </c>
      <c r="L1135" s="126">
        <v>1</v>
      </c>
      <c r="M1135" s="126">
        <v>0</v>
      </c>
      <c r="N1135" s="159" t="s">
        <v>570</v>
      </c>
      <c r="O1135" s="126">
        <v>1</v>
      </c>
      <c r="S1135" s="444">
        <v>6.28</v>
      </c>
      <c r="T1135" s="444">
        <v>6.75</v>
      </c>
      <c r="U1135" s="444">
        <v>6.75</v>
      </c>
      <c r="Y1135" s="126">
        <v>2</v>
      </c>
      <c r="Z1135" s="126">
        <v>8</v>
      </c>
      <c r="AA1135" s="126">
        <v>2026</v>
      </c>
      <c r="AB1135" s="126">
        <v>1</v>
      </c>
    </row>
    <row r="1136" spans="3:28" ht="21.95" customHeight="1">
      <c r="C1136" s="126">
        <v>1129</v>
      </c>
      <c r="D1136" s="126">
        <v>221</v>
      </c>
      <c r="F1136" s="126" t="s">
        <v>5658</v>
      </c>
      <c r="G1136" s="126" t="s">
        <v>5694</v>
      </c>
      <c r="H1136" s="162">
        <v>46248</v>
      </c>
      <c r="I1136" s="126">
        <v>1</v>
      </c>
      <c r="J1136" s="141" t="s">
        <v>574</v>
      </c>
      <c r="K1136" s="159" t="s">
        <v>4568</v>
      </c>
      <c r="L1136" s="126">
        <v>1</v>
      </c>
      <c r="M1136" s="126">
        <v>0</v>
      </c>
      <c r="N1136" s="159" t="s">
        <v>570</v>
      </c>
      <c r="O1136" s="126">
        <v>1</v>
      </c>
      <c r="S1136" s="444">
        <v>3.37</v>
      </c>
      <c r="T1136" s="444">
        <v>3.65</v>
      </c>
      <c r="U1136" s="444">
        <v>3.65</v>
      </c>
      <c r="Y1136" s="126">
        <v>2</v>
      </c>
      <c r="Z1136" s="126">
        <v>8</v>
      </c>
      <c r="AA1136" s="126">
        <v>2026</v>
      </c>
      <c r="AB1136" s="126">
        <v>1</v>
      </c>
    </row>
    <row r="1137" spans="3:28" ht="21.95" customHeight="1">
      <c r="C1137" s="126">
        <v>1130</v>
      </c>
      <c r="D1137" s="126">
        <v>221</v>
      </c>
      <c r="F1137" s="126" t="s">
        <v>5658</v>
      </c>
      <c r="G1137" s="126" t="s">
        <v>5694</v>
      </c>
      <c r="H1137" s="162">
        <v>46248</v>
      </c>
      <c r="I1137" s="126">
        <v>1</v>
      </c>
      <c r="J1137" s="141" t="s">
        <v>650</v>
      </c>
      <c r="K1137" s="159" t="s">
        <v>4932</v>
      </c>
      <c r="L1137" s="126">
        <v>1</v>
      </c>
      <c r="M1137" s="126">
        <v>0</v>
      </c>
      <c r="N1137" s="159" t="s">
        <v>570</v>
      </c>
      <c r="O1137" s="126">
        <v>1</v>
      </c>
      <c r="S1137" s="444">
        <v>8.36</v>
      </c>
      <c r="T1137" s="444">
        <v>8.7799999999999994</v>
      </c>
      <c r="U1137" s="444">
        <v>8.7799999999999994</v>
      </c>
      <c r="Y1137" s="126">
        <v>2</v>
      </c>
      <c r="Z1137" s="126">
        <v>8</v>
      </c>
      <c r="AA1137" s="126">
        <v>2026</v>
      </c>
      <c r="AB1137" s="126">
        <v>1</v>
      </c>
    </row>
    <row r="1138" spans="3:28" ht="21.95" customHeight="1">
      <c r="C1138" s="126">
        <v>1131</v>
      </c>
      <c r="D1138" s="126">
        <v>221</v>
      </c>
      <c r="F1138" s="126" t="s">
        <v>5658</v>
      </c>
      <c r="G1138" s="126" t="s">
        <v>5694</v>
      </c>
      <c r="H1138" s="162">
        <v>46248</v>
      </c>
      <c r="I1138" s="126">
        <v>1</v>
      </c>
      <c r="J1138" s="141" t="s">
        <v>5114</v>
      </c>
      <c r="K1138" s="159" t="s">
        <v>5115</v>
      </c>
      <c r="L1138" s="126">
        <v>10</v>
      </c>
      <c r="M1138" s="126">
        <v>0</v>
      </c>
      <c r="N1138" s="159" t="s">
        <v>543</v>
      </c>
      <c r="O1138" s="126">
        <v>800</v>
      </c>
      <c r="S1138" s="444">
        <v>0.11</v>
      </c>
      <c r="T1138" s="444">
        <v>0.38</v>
      </c>
      <c r="U1138" s="444">
        <v>3.8</v>
      </c>
      <c r="Y1138" s="126">
        <v>2</v>
      </c>
      <c r="Z1138" s="126">
        <v>8</v>
      </c>
      <c r="AA1138" s="126">
        <v>2026</v>
      </c>
      <c r="AB1138" s="126">
        <v>1</v>
      </c>
    </row>
    <row r="1139" spans="3:28" ht="21.95" customHeight="1">
      <c r="C1139" s="126">
        <v>1132</v>
      </c>
      <c r="D1139" s="126">
        <v>221</v>
      </c>
      <c r="F1139" s="126" t="s">
        <v>5658</v>
      </c>
      <c r="G1139" s="126" t="s">
        <v>5694</v>
      </c>
      <c r="H1139" s="162">
        <v>46248</v>
      </c>
      <c r="I1139" s="126">
        <v>1</v>
      </c>
      <c r="J1139" s="141" t="s">
        <v>4183</v>
      </c>
      <c r="K1139" s="159" t="s">
        <v>5676</v>
      </c>
      <c r="L1139" s="126">
        <v>1</v>
      </c>
      <c r="M1139" s="126">
        <v>0</v>
      </c>
      <c r="N1139" s="159" t="s">
        <v>4813</v>
      </c>
      <c r="O1139" s="126">
        <v>1</v>
      </c>
      <c r="S1139" s="444">
        <v>2.8</v>
      </c>
      <c r="T1139" s="444">
        <v>4</v>
      </c>
      <c r="U1139" s="444">
        <v>4</v>
      </c>
      <c r="Y1139" s="126">
        <v>2</v>
      </c>
      <c r="Z1139" s="126">
        <v>8</v>
      </c>
      <c r="AA1139" s="126">
        <v>2026</v>
      </c>
      <c r="AB1139" s="126">
        <v>1</v>
      </c>
    </row>
    <row r="1140" spans="3:28" ht="21.95" customHeight="1">
      <c r="C1140" s="126">
        <v>1133</v>
      </c>
      <c r="D1140" s="126">
        <v>221</v>
      </c>
      <c r="F1140" s="126" t="s">
        <v>5658</v>
      </c>
      <c r="G1140" s="126" t="s">
        <v>5694</v>
      </c>
      <c r="H1140" s="162">
        <v>46248</v>
      </c>
      <c r="I1140" s="126">
        <v>1</v>
      </c>
      <c r="J1140" s="141" t="s">
        <v>736</v>
      </c>
      <c r="K1140" s="159" t="s">
        <v>5711</v>
      </c>
      <c r="L1140" s="126">
        <v>1</v>
      </c>
      <c r="M1140" s="126">
        <v>0</v>
      </c>
      <c r="N1140" s="159" t="s">
        <v>667</v>
      </c>
      <c r="O1140" s="126">
        <v>4</v>
      </c>
      <c r="S1140" s="444">
        <v>11.75</v>
      </c>
      <c r="T1140" s="444">
        <v>12</v>
      </c>
      <c r="U1140" s="444">
        <v>12</v>
      </c>
      <c r="Y1140" s="126">
        <v>2</v>
      </c>
      <c r="Z1140" s="126">
        <v>8</v>
      </c>
      <c r="AA1140" s="126">
        <v>2026</v>
      </c>
      <c r="AB1140" s="126">
        <v>1</v>
      </c>
    </row>
    <row r="1141" spans="3:28" ht="21.95" customHeight="1">
      <c r="C1141" s="126">
        <v>1134</v>
      </c>
      <c r="D1141" s="126">
        <v>221</v>
      </c>
      <c r="F1141" s="126" t="s">
        <v>5658</v>
      </c>
      <c r="G1141" s="126" t="s">
        <v>5694</v>
      </c>
      <c r="H1141" s="162">
        <v>46248</v>
      </c>
      <c r="I1141" s="126">
        <v>1</v>
      </c>
      <c r="J1141" s="141" t="s">
        <v>4180</v>
      </c>
      <c r="K1141" s="159" t="s">
        <v>4802</v>
      </c>
      <c r="L1141" s="126">
        <v>1</v>
      </c>
      <c r="M1141" s="126">
        <v>0</v>
      </c>
      <c r="N1141" s="159" t="s">
        <v>543</v>
      </c>
      <c r="O1141" s="126">
        <v>1</v>
      </c>
      <c r="S1141" s="444">
        <v>1.3</v>
      </c>
      <c r="T1141" s="444">
        <v>2</v>
      </c>
      <c r="U1141" s="444">
        <v>2</v>
      </c>
      <c r="Y1141" s="126">
        <v>2</v>
      </c>
      <c r="Z1141" s="126">
        <v>8</v>
      </c>
      <c r="AA1141" s="126">
        <v>2026</v>
      </c>
      <c r="AB1141" s="126">
        <v>1</v>
      </c>
    </row>
    <row r="1142" spans="3:28" ht="21.95" customHeight="1">
      <c r="C1142" s="126">
        <v>1135</v>
      </c>
      <c r="D1142" s="126">
        <v>221</v>
      </c>
      <c r="F1142" s="126" t="s">
        <v>5658</v>
      </c>
      <c r="G1142" s="126" t="s">
        <v>5694</v>
      </c>
      <c r="H1142" s="162">
        <v>46248</v>
      </c>
      <c r="I1142" s="126">
        <v>1</v>
      </c>
      <c r="J1142" s="141" t="s">
        <v>4152</v>
      </c>
      <c r="K1142" s="159" t="s">
        <v>4862</v>
      </c>
      <c r="L1142" s="126">
        <v>5</v>
      </c>
      <c r="M1142" s="126">
        <v>0</v>
      </c>
      <c r="N1142" s="159" t="s">
        <v>543</v>
      </c>
      <c r="O1142" s="126">
        <v>24</v>
      </c>
      <c r="S1142" s="444">
        <v>0.67</v>
      </c>
      <c r="T1142" s="444">
        <v>0.88</v>
      </c>
      <c r="U1142" s="444">
        <v>4.4000000000000004</v>
      </c>
      <c r="Y1142" s="126">
        <v>2</v>
      </c>
      <c r="Z1142" s="126">
        <v>8</v>
      </c>
      <c r="AA1142" s="126">
        <v>2026</v>
      </c>
      <c r="AB1142" s="126">
        <v>1</v>
      </c>
    </row>
    <row r="1143" spans="3:28" ht="21.95" customHeight="1">
      <c r="C1143" s="126">
        <v>1136</v>
      </c>
      <c r="D1143" s="126">
        <v>221</v>
      </c>
      <c r="F1143" s="126" t="s">
        <v>5658</v>
      </c>
      <c r="G1143" s="126" t="s">
        <v>5694</v>
      </c>
      <c r="H1143" s="162">
        <v>46248</v>
      </c>
      <c r="I1143" s="126">
        <v>1</v>
      </c>
      <c r="J1143" s="141" t="s">
        <v>821</v>
      </c>
      <c r="K1143" s="159" t="s">
        <v>4774</v>
      </c>
      <c r="L1143" s="126">
        <v>1</v>
      </c>
      <c r="M1143" s="126">
        <v>0</v>
      </c>
      <c r="N1143" s="159" t="s">
        <v>543</v>
      </c>
      <c r="O1143" s="126">
        <v>12</v>
      </c>
      <c r="S1143" s="444">
        <v>0.28999999999999998</v>
      </c>
      <c r="T1143" s="444">
        <v>0.5</v>
      </c>
      <c r="U1143" s="444">
        <v>0.5</v>
      </c>
      <c r="Y1143" s="126">
        <v>2</v>
      </c>
      <c r="Z1143" s="126">
        <v>8</v>
      </c>
      <c r="AA1143" s="126">
        <v>2026</v>
      </c>
      <c r="AB1143" s="126">
        <v>1</v>
      </c>
    </row>
    <row r="1144" spans="3:28" ht="21.95" customHeight="1">
      <c r="C1144" s="126">
        <v>1137</v>
      </c>
      <c r="D1144" s="126">
        <v>221</v>
      </c>
      <c r="F1144" s="126" t="s">
        <v>5658</v>
      </c>
      <c r="G1144" s="126" t="s">
        <v>5694</v>
      </c>
      <c r="H1144" s="162">
        <v>46248</v>
      </c>
      <c r="I1144" s="126">
        <v>1</v>
      </c>
      <c r="J1144" s="141" t="s">
        <v>4168</v>
      </c>
      <c r="K1144" s="159" t="s">
        <v>5724</v>
      </c>
      <c r="L1144" s="126">
        <v>1</v>
      </c>
      <c r="M1144" s="126">
        <v>0</v>
      </c>
      <c r="N1144" s="159" t="s">
        <v>543</v>
      </c>
      <c r="O1144" s="126">
        <v>1</v>
      </c>
      <c r="S1144" s="444">
        <v>5.0999999999999996</v>
      </c>
      <c r="T1144" s="444">
        <v>7</v>
      </c>
      <c r="U1144" s="444">
        <v>7</v>
      </c>
      <c r="Y1144" s="126">
        <v>2</v>
      </c>
      <c r="Z1144" s="126">
        <v>8</v>
      </c>
      <c r="AA1144" s="126">
        <v>2026</v>
      </c>
      <c r="AB1144" s="126">
        <v>1</v>
      </c>
    </row>
    <row r="1145" spans="3:28" ht="21.95" customHeight="1">
      <c r="C1145" s="126">
        <v>1138</v>
      </c>
      <c r="D1145" s="126">
        <v>221</v>
      </c>
      <c r="F1145" s="126" t="s">
        <v>5658</v>
      </c>
      <c r="G1145" s="126" t="s">
        <v>5694</v>
      </c>
      <c r="H1145" s="162">
        <v>46248</v>
      </c>
      <c r="I1145" s="126">
        <v>1</v>
      </c>
      <c r="J1145" s="141" t="s">
        <v>640</v>
      </c>
      <c r="K1145" s="159" t="s">
        <v>5728</v>
      </c>
      <c r="L1145" s="126">
        <v>1</v>
      </c>
      <c r="M1145" s="126">
        <v>0</v>
      </c>
      <c r="N1145" s="159" t="s">
        <v>570</v>
      </c>
      <c r="O1145" s="126">
        <v>1</v>
      </c>
      <c r="S1145" s="444">
        <v>2.9</v>
      </c>
      <c r="T1145" s="444">
        <v>3.25</v>
      </c>
      <c r="U1145" s="444">
        <v>3.25</v>
      </c>
      <c r="Y1145" s="126">
        <v>2</v>
      </c>
      <c r="Z1145" s="126">
        <v>8</v>
      </c>
      <c r="AA1145" s="126">
        <v>2026</v>
      </c>
      <c r="AB1145" s="126">
        <v>1</v>
      </c>
    </row>
    <row r="1146" spans="3:28" ht="21.95" customHeight="1">
      <c r="C1146" s="126">
        <v>1139</v>
      </c>
      <c r="D1146" s="126">
        <v>222</v>
      </c>
      <c r="F1146" s="126" t="s">
        <v>5658</v>
      </c>
      <c r="G1146" s="126" t="s">
        <v>5732</v>
      </c>
      <c r="H1146" s="162">
        <v>46248</v>
      </c>
      <c r="I1146" s="126">
        <v>1</v>
      </c>
      <c r="J1146" s="141" t="s">
        <v>2487</v>
      </c>
      <c r="K1146" s="159" t="s">
        <v>4355</v>
      </c>
      <c r="L1146" s="126">
        <v>10</v>
      </c>
      <c r="M1146" s="126">
        <v>0</v>
      </c>
      <c r="N1146" s="159" t="s">
        <v>2471</v>
      </c>
      <c r="O1146" s="126">
        <v>35</v>
      </c>
      <c r="S1146" s="444">
        <v>0.34</v>
      </c>
      <c r="T1146" s="444">
        <v>0.63</v>
      </c>
      <c r="U1146" s="444">
        <v>6.3</v>
      </c>
      <c r="Y1146" s="126">
        <v>2</v>
      </c>
      <c r="Z1146" s="126">
        <v>8</v>
      </c>
      <c r="AA1146" s="126">
        <v>2026</v>
      </c>
      <c r="AB1146" s="126">
        <v>1</v>
      </c>
    </row>
    <row r="1147" spans="3:28" ht="21.95" customHeight="1">
      <c r="C1147" s="126">
        <v>1140</v>
      </c>
      <c r="D1147" s="126">
        <v>222</v>
      </c>
      <c r="F1147" s="126" t="s">
        <v>5658</v>
      </c>
      <c r="G1147" s="126" t="s">
        <v>5732</v>
      </c>
      <c r="H1147" s="162">
        <v>46248</v>
      </c>
      <c r="I1147" s="126">
        <v>1</v>
      </c>
      <c r="J1147" s="141" t="s">
        <v>2469</v>
      </c>
      <c r="K1147" s="159" t="s">
        <v>4363</v>
      </c>
      <c r="L1147" s="126">
        <v>20</v>
      </c>
      <c r="M1147" s="126">
        <v>0</v>
      </c>
      <c r="N1147" s="159" t="s">
        <v>2471</v>
      </c>
      <c r="O1147" s="126">
        <v>35</v>
      </c>
      <c r="S1147" s="444">
        <v>0.49</v>
      </c>
      <c r="T1147" s="444">
        <v>0.75</v>
      </c>
      <c r="U1147" s="444">
        <v>15</v>
      </c>
      <c r="Y1147" s="126">
        <v>2</v>
      </c>
      <c r="Z1147" s="126">
        <v>8</v>
      </c>
      <c r="AA1147" s="126">
        <v>2026</v>
      </c>
      <c r="AB1147" s="126">
        <v>1</v>
      </c>
    </row>
    <row r="1148" spans="3:28" ht="21.95" customHeight="1">
      <c r="C1148" s="126">
        <v>1141</v>
      </c>
      <c r="D1148" s="126">
        <v>222</v>
      </c>
      <c r="F1148" s="126" t="s">
        <v>5658</v>
      </c>
      <c r="G1148" s="126" t="s">
        <v>5732</v>
      </c>
      <c r="H1148" s="162">
        <v>46248</v>
      </c>
      <c r="I1148" s="126">
        <v>1</v>
      </c>
      <c r="J1148" s="141" t="s">
        <v>750</v>
      </c>
      <c r="K1148" s="159" t="s">
        <v>4950</v>
      </c>
      <c r="L1148" s="126">
        <v>3</v>
      </c>
      <c r="M1148" s="126">
        <v>0</v>
      </c>
      <c r="N1148" s="159" t="s">
        <v>792</v>
      </c>
      <c r="O1148" s="126">
        <v>20</v>
      </c>
      <c r="S1148" s="444">
        <v>4.1500000000000004</v>
      </c>
      <c r="T1148" s="444">
        <v>4.5</v>
      </c>
      <c r="U1148" s="444">
        <v>13.5</v>
      </c>
      <c r="Y1148" s="126">
        <v>2</v>
      </c>
      <c r="Z1148" s="126">
        <v>8</v>
      </c>
      <c r="AA1148" s="126">
        <v>2026</v>
      </c>
      <c r="AB1148" s="126">
        <v>1</v>
      </c>
    </row>
    <row r="1149" spans="3:28" ht="21.95" customHeight="1">
      <c r="C1149" s="482">
        <v>1142</v>
      </c>
      <c r="D1149" s="482">
        <v>222</v>
      </c>
      <c r="E1149" s="482"/>
      <c r="F1149" s="482" t="s">
        <v>5658</v>
      </c>
      <c r="G1149" s="482" t="s">
        <v>5732</v>
      </c>
      <c r="H1149" s="483">
        <v>46248</v>
      </c>
      <c r="I1149" s="482">
        <v>1</v>
      </c>
      <c r="J1149" s="484" t="s">
        <v>716</v>
      </c>
      <c r="K1149" s="485" t="s">
        <v>4320</v>
      </c>
      <c r="L1149" s="482">
        <v>1000</v>
      </c>
      <c r="M1149" s="482">
        <v>0</v>
      </c>
      <c r="N1149" s="485" t="s">
        <v>1319</v>
      </c>
      <c r="O1149" s="482">
        <v>4500</v>
      </c>
      <c r="P1149" s="482"/>
      <c r="Q1149" s="486"/>
      <c r="R1149" s="486"/>
      <c r="S1149" s="486">
        <v>1E-3</v>
      </c>
      <c r="T1149" s="486">
        <v>1E-3</v>
      </c>
      <c r="U1149" s="486">
        <v>1</v>
      </c>
      <c r="V1149" s="482"/>
      <c r="W1149" s="482"/>
      <c r="X1149" s="482"/>
      <c r="Y1149" s="482">
        <v>2</v>
      </c>
      <c r="Z1149" s="482">
        <v>8</v>
      </c>
      <c r="AA1149" s="482">
        <v>2026</v>
      </c>
      <c r="AB1149" s="482">
        <v>1</v>
      </c>
    </row>
    <row r="1150" spans="3:28" ht="21.95" customHeight="1">
      <c r="C1150" s="126">
        <v>1143</v>
      </c>
      <c r="D1150" s="126">
        <v>222</v>
      </c>
      <c r="F1150" s="126" t="s">
        <v>5658</v>
      </c>
      <c r="G1150" s="126" t="s">
        <v>5732</v>
      </c>
      <c r="H1150" s="162">
        <v>46248</v>
      </c>
      <c r="I1150" s="126">
        <v>1</v>
      </c>
      <c r="J1150" s="141" t="s">
        <v>4646</v>
      </c>
      <c r="K1150" s="159" t="s">
        <v>5743</v>
      </c>
      <c r="L1150" s="126">
        <v>1</v>
      </c>
      <c r="M1150" s="126">
        <v>0</v>
      </c>
      <c r="N1150" s="159" t="s">
        <v>543</v>
      </c>
      <c r="O1150" s="126">
        <v>10</v>
      </c>
      <c r="S1150" s="444">
        <v>0.69</v>
      </c>
      <c r="T1150" s="444">
        <v>1</v>
      </c>
      <c r="U1150" s="444">
        <v>1</v>
      </c>
      <c r="Y1150" s="126">
        <v>2</v>
      </c>
      <c r="Z1150" s="126">
        <v>8</v>
      </c>
      <c r="AA1150" s="126">
        <v>2026</v>
      </c>
      <c r="AB1150" s="126">
        <v>1</v>
      </c>
    </row>
    <row r="1151" spans="3:28" ht="21.95" customHeight="1">
      <c r="C1151" s="126">
        <v>1144</v>
      </c>
      <c r="D1151" s="126">
        <v>223</v>
      </c>
      <c r="F1151" s="126" t="s">
        <v>5747</v>
      </c>
      <c r="G1151" s="126" t="s">
        <v>5748</v>
      </c>
      <c r="H1151" s="162">
        <v>46249</v>
      </c>
      <c r="I1151" s="126">
        <v>1</v>
      </c>
      <c r="J1151" s="141" t="s">
        <v>4223</v>
      </c>
      <c r="K1151" s="159" t="s">
        <v>4468</v>
      </c>
      <c r="L1151" s="126">
        <v>6</v>
      </c>
      <c r="M1151" s="126">
        <v>0</v>
      </c>
      <c r="N1151" s="159" t="s">
        <v>2365</v>
      </c>
      <c r="O1151" s="126">
        <v>10</v>
      </c>
      <c r="S1151" s="444">
        <v>0.28999999999999998</v>
      </c>
      <c r="T1151" s="444">
        <v>0.5</v>
      </c>
      <c r="U1151" s="444">
        <v>3</v>
      </c>
      <c r="Y1151" s="126">
        <v>3</v>
      </c>
      <c r="Z1151" s="126">
        <v>8</v>
      </c>
      <c r="AA1151" s="126">
        <v>2026</v>
      </c>
      <c r="AB1151" s="126">
        <v>1</v>
      </c>
    </row>
    <row r="1152" spans="3:28" ht="21.95" customHeight="1">
      <c r="C1152" s="126">
        <v>1145</v>
      </c>
      <c r="D1152" s="126">
        <v>223</v>
      </c>
      <c r="F1152" s="126" t="s">
        <v>5747</v>
      </c>
      <c r="G1152" s="126" t="s">
        <v>5748</v>
      </c>
      <c r="H1152" s="162">
        <v>46249</v>
      </c>
      <c r="I1152" s="126">
        <v>1</v>
      </c>
      <c r="J1152" s="141" t="s">
        <v>4186</v>
      </c>
      <c r="K1152" s="159" t="s">
        <v>5495</v>
      </c>
      <c r="L1152" s="126">
        <v>5</v>
      </c>
      <c r="M1152" s="126">
        <v>0</v>
      </c>
      <c r="N1152" s="159" t="s">
        <v>543</v>
      </c>
      <c r="O1152" s="126">
        <v>6</v>
      </c>
      <c r="S1152" s="444">
        <v>0.52</v>
      </c>
      <c r="T1152" s="444">
        <v>0.75</v>
      </c>
      <c r="U1152" s="444">
        <v>3.75</v>
      </c>
      <c r="Y1152" s="126">
        <v>3</v>
      </c>
      <c r="Z1152" s="126">
        <v>8</v>
      </c>
      <c r="AA1152" s="126">
        <v>2026</v>
      </c>
      <c r="AB1152" s="126">
        <v>1</v>
      </c>
    </row>
    <row r="1153" spans="3:28" ht="21.95" customHeight="1">
      <c r="C1153" s="126">
        <v>1146</v>
      </c>
      <c r="D1153" s="126">
        <v>223</v>
      </c>
      <c r="F1153" s="126" t="s">
        <v>5747</v>
      </c>
      <c r="G1153" s="126" t="s">
        <v>5748</v>
      </c>
      <c r="H1153" s="162">
        <v>46249</v>
      </c>
      <c r="I1153" s="126">
        <v>1</v>
      </c>
      <c r="J1153" s="141" t="s">
        <v>776</v>
      </c>
      <c r="K1153" s="159" t="s">
        <v>4316</v>
      </c>
      <c r="L1153" s="126">
        <v>1</v>
      </c>
      <c r="M1153" s="126">
        <v>0</v>
      </c>
      <c r="N1153" s="159" t="s">
        <v>570</v>
      </c>
      <c r="O1153" s="126">
        <v>1</v>
      </c>
      <c r="S1153" s="444">
        <v>4.09</v>
      </c>
      <c r="T1153" s="444">
        <v>4.59</v>
      </c>
      <c r="U1153" s="444">
        <v>4.59</v>
      </c>
      <c r="Y1153" s="126">
        <v>3</v>
      </c>
      <c r="Z1153" s="126">
        <v>8</v>
      </c>
      <c r="AA1153" s="126">
        <v>2026</v>
      </c>
      <c r="AB1153" s="126">
        <v>1</v>
      </c>
    </row>
    <row r="1154" spans="3:28" ht="21.95" customHeight="1">
      <c r="C1154" s="126">
        <v>1147</v>
      </c>
      <c r="D1154" s="126">
        <v>223</v>
      </c>
      <c r="F1154" s="126" t="s">
        <v>5747</v>
      </c>
      <c r="G1154" s="126" t="s">
        <v>5748</v>
      </c>
      <c r="H1154" s="162">
        <v>46249</v>
      </c>
      <c r="I1154" s="126">
        <v>1</v>
      </c>
      <c r="J1154" s="141" t="s">
        <v>574</v>
      </c>
      <c r="K1154" s="159" t="s">
        <v>4568</v>
      </c>
      <c r="L1154" s="126">
        <v>1</v>
      </c>
      <c r="M1154" s="126">
        <v>0</v>
      </c>
      <c r="N1154" s="159" t="s">
        <v>570</v>
      </c>
      <c r="O1154" s="126">
        <v>1</v>
      </c>
      <c r="S1154" s="444">
        <v>3.37</v>
      </c>
      <c r="T1154" s="444">
        <v>3.65</v>
      </c>
      <c r="U1154" s="444">
        <v>3.65</v>
      </c>
      <c r="Y1154" s="126">
        <v>3</v>
      </c>
      <c r="Z1154" s="126">
        <v>8</v>
      </c>
      <c r="AA1154" s="126">
        <v>2026</v>
      </c>
      <c r="AB1154" s="126">
        <v>1</v>
      </c>
    </row>
    <row r="1155" spans="3:28" ht="21.95" customHeight="1">
      <c r="C1155" s="126">
        <v>1148</v>
      </c>
      <c r="D1155" s="126">
        <v>223</v>
      </c>
      <c r="F1155" s="126" t="s">
        <v>5747</v>
      </c>
      <c r="G1155" s="126" t="s">
        <v>5748</v>
      </c>
      <c r="H1155" s="162">
        <v>46249</v>
      </c>
      <c r="I1155" s="126">
        <v>1</v>
      </c>
      <c r="J1155" s="141" t="s">
        <v>1379</v>
      </c>
      <c r="K1155" s="159" t="s">
        <v>5604</v>
      </c>
      <c r="L1155" s="126">
        <v>1</v>
      </c>
      <c r="M1155" s="126">
        <v>0</v>
      </c>
      <c r="N1155" s="159" t="s">
        <v>543</v>
      </c>
      <c r="O1155" s="126">
        <v>1</v>
      </c>
      <c r="S1155" s="444">
        <v>0.13</v>
      </c>
      <c r="T1155" s="444">
        <v>0.2</v>
      </c>
      <c r="U1155" s="444">
        <v>0.2</v>
      </c>
      <c r="Y1155" s="126">
        <v>3</v>
      </c>
      <c r="Z1155" s="126">
        <v>8</v>
      </c>
      <c r="AA1155" s="126">
        <v>2026</v>
      </c>
      <c r="AB1155" s="126">
        <v>1</v>
      </c>
    </row>
    <row r="1156" spans="3:28" ht="21.95" customHeight="1">
      <c r="C1156" s="126">
        <v>1149</v>
      </c>
      <c r="D1156" s="126">
        <v>223</v>
      </c>
      <c r="F1156" s="126" t="s">
        <v>5747</v>
      </c>
      <c r="G1156" s="126" t="s">
        <v>5748</v>
      </c>
      <c r="H1156" s="162">
        <v>46249</v>
      </c>
      <c r="I1156" s="126">
        <v>1</v>
      </c>
      <c r="J1156" s="141" t="s">
        <v>3768</v>
      </c>
      <c r="K1156" s="159" t="s">
        <v>4937</v>
      </c>
      <c r="L1156" s="126">
        <v>1</v>
      </c>
      <c r="M1156" s="126">
        <v>0</v>
      </c>
      <c r="N1156" s="159" t="s">
        <v>543</v>
      </c>
      <c r="O1156" s="126">
        <v>1</v>
      </c>
      <c r="S1156" s="444">
        <v>1</v>
      </c>
      <c r="T1156" s="444">
        <v>1.5</v>
      </c>
      <c r="U1156" s="444">
        <v>1.5</v>
      </c>
      <c r="Y1156" s="126">
        <v>3</v>
      </c>
      <c r="Z1156" s="126">
        <v>8</v>
      </c>
      <c r="AA1156" s="126">
        <v>2026</v>
      </c>
      <c r="AB1156" s="126">
        <v>1</v>
      </c>
    </row>
    <row r="1157" spans="3:28" ht="21.95" customHeight="1">
      <c r="C1157" s="126">
        <v>1150</v>
      </c>
      <c r="D1157" s="126">
        <v>223</v>
      </c>
      <c r="F1157" s="126" t="s">
        <v>5747</v>
      </c>
      <c r="G1157" s="126" t="s">
        <v>5748</v>
      </c>
      <c r="H1157" s="162">
        <v>46249</v>
      </c>
      <c r="I1157" s="126">
        <v>1</v>
      </c>
      <c r="J1157" s="141" t="s">
        <v>750</v>
      </c>
      <c r="K1157" s="159" t="s">
        <v>4950</v>
      </c>
      <c r="L1157" s="126">
        <v>6</v>
      </c>
      <c r="M1157" s="126">
        <v>0</v>
      </c>
      <c r="N1157" s="159" t="s">
        <v>792</v>
      </c>
      <c r="O1157" s="126">
        <v>20</v>
      </c>
      <c r="S1157" s="444">
        <v>4.1500000000000004</v>
      </c>
      <c r="T1157" s="444">
        <v>4.5</v>
      </c>
      <c r="U1157" s="444">
        <v>27</v>
      </c>
      <c r="Y1157" s="126">
        <v>3</v>
      </c>
      <c r="Z1157" s="126">
        <v>8</v>
      </c>
      <c r="AA1157" s="126">
        <v>2026</v>
      </c>
      <c r="AB1157" s="126">
        <v>1</v>
      </c>
    </row>
    <row r="1158" spans="3:28" ht="21.95" customHeight="1">
      <c r="C1158" s="126">
        <v>1151</v>
      </c>
      <c r="D1158" s="126">
        <v>223</v>
      </c>
      <c r="F1158" s="126" t="s">
        <v>5747</v>
      </c>
      <c r="G1158" s="126" t="s">
        <v>5748</v>
      </c>
      <c r="H1158" s="162">
        <v>46249</v>
      </c>
      <c r="I1158" s="126">
        <v>1</v>
      </c>
      <c r="J1158" s="141" t="s">
        <v>1811</v>
      </c>
      <c r="K1158" s="159" t="s">
        <v>4288</v>
      </c>
      <c r="L1158" s="126">
        <v>2</v>
      </c>
      <c r="M1158" s="126">
        <v>0</v>
      </c>
      <c r="N1158" s="159" t="s">
        <v>570</v>
      </c>
      <c r="O1158" s="126">
        <v>1</v>
      </c>
      <c r="S1158" s="444">
        <v>1.1499999999999999</v>
      </c>
      <c r="T1158" s="444">
        <v>1.5</v>
      </c>
      <c r="U1158" s="444">
        <v>3</v>
      </c>
      <c r="Y1158" s="126">
        <v>3</v>
      </c>
      <c r="Z1158" s="126">
        <v>8</v>
      </c>
      <c r="AA1158" s="126">
        <v>2026</v>
      </c>
      <c r="AB1158" s="126">
        <v>1</v>
      </c>
    </row>
    <row r="1159" spans="3:28" ht="21.95" customHeight="1">
      <c r="C1159" s="126">
        <v>1152</v>
      </c>
      <c r="D1159" s="126">
        <v>224</v>
      </c>
      <c r="F1159" s="126" t="s">
        <v>5747</v>
      </c>
      <c r="G1159" s="126" t="s">
        <v>5774</v>
      </c>
      <c r="H1159" s="162">
        <v>46249</v>
      </c>
      <c r="I1159" s="126">
        <v>1</v>
      </c>
      <c r="J1159" s="141" t="s">
        <v>2487</v>
      </c>
      <c r="K1159" s="159" t="s">
        <v>4355</v>
      </c>
      <c r="L1159" s="126">
        <v>10</v>
      </c>
      <c r="M1159" s="126">
        <v>0</v>
      </c>
      <c r="N1159" s="159" t="s">
        <v>2471</v>
      </c>
      <c r="O1159" s="126">
        <v>35</v>
      </c>
      <c r="S1159" s="444">
        <v>0.34</v>
      </c>
      <c r="T1159" s="444">
        <v>0.63</v>
      </c>
      <c r="U1159" s="444">
        <v>6.3</v>
      </c>
      <c r="Y1159" s="126">
        <v>3</v>
      </c>
      <c r="Z1159" s="126">
        <v>8</v>
      </c>
      <c r="AA1159" s="126">
        <v>2026</v>
      </c>
      <c r="AB1159" s="126">
        <v>1</v>
      </c>
    </row>
    <row r="1160" spans="3:28" ht="21.95" customHeight="1">
      <c r="C1160" s="126">
        <v>1153</v>
      </c>
      <c r="D1160" s="126">
        <v>224</v>
      </c>
      <c r="F1160" s="126" t="s">
        <v>5747</v>
      </c>
      <c r="G1160" s="126" t="s">
        <v>5774</v>
      </c>
      <c r="H1160" s="162">
        <v>46249</v>
      </c>
      <c r="I1160" s="126">
        <v>1</v>
      </c>
      <c r="J1160" s="141" t="s">
        <v>753</v>
      </c>
      <c r="K1160" s="159" t="s">
        <v>4952</v>
      </c>
      <c r="L1160" s="126">
        <v>2</v>
      </c>
      <c r="M1160" s="126">
        <v>0</v>
      </c>
      <c r="N1160" s="159" t="s">
        <v>792</v>
      </c>
      <c r="O1160" s="126">
        <v>20</v>
      </c>
      <c r="S1160" s="444">
        <v>4.75</v>
      </c>
      <c r="T1160" s="444">
        <v>5</v>
      </c>
      <c r="U1160" s="444">
        <v>10</v>
      </c>
      <c r="Y1160" s="126">
        <v>3</v>
      </c>
      <c r="Z1160" s="126">
        <v>8</v>
      </c>
      <c r="AA1160" s="126">
        <v>2026</v>
      </c>
      <c r="AB1160" s="126">
        <v>1</v>
      </c>
    </row>
    <row r="1161" spans="3:28" ht="21.95" customHeight="1">
      <c r="C1161" s="126">
        <v>1154</v>
      </c>
      <c r="D1161" s="126">
        <v>224</v>
      </c>
      <c r="F1161" s="126" t="s">
        <v>5747</v>
      </c>
      <c r="G1161" s="126" t="s">
        <v>5774</v>
      </c>
      <c r="H1161" s="162">
        <v>46249</v>
      </c>
      <c r="I1161" s="126">
        <v>1</v>
      </c>
      <c r="J1161" s="141" t="s">
        <v>2496</v>
      </c>
      <c r="K1161" s="159" t="s">
        <v>4658</v>
      </c>
      <c r="L1161" s="126">
        <v>2</v>
      </c>
      <c r="M1161" s="126">
        <v>0</v>
      </c>
      <c r="N1161" s="159" t="s">
        <v>2498</v>
      </c>
      <c r="O1161" s="126">
        <v>1</v>
      </c>
      <c r="S1161" s="444">
        <v>4.25</v>
      </c>
      <c r="T1161" s="444">
        <v>4.5</v>
      </c>
      <c r="U1161" s="444">
        <v>9</v>
      </c>
      <c r="Y1161" s="126">
        <v>3</v>
      </c>
      <c r="Z1161" s="126">
        <v>8</v>
      </c>
      <c r="AA1161" s="126">
        <v>2026</v>
      </c>
      <c r="AB1161" s="126">
        <v>1</v>
      </c>
    </row>
    <row r="1162" spans="3:28" ht="21.95" customHeight="1">
      <c r="C1162" s="126">
        <v>1155</v>
      </c>
      <c r="D1162" s="126">
        <v>224</v>
      </c>
      <c r="F1162" s="126" t="s">
        <v>5747</v>
      </c>
      <c r="G1162" s="126" t="s">
        <v>5774</v>
      </c>
      <c r="H1162" s="162">
        <v>46249</v>
      </c>
      <c r="I1162" s="126">
        <v>1</v>
      </c>
      <c r="J1162" s="141" t="s">
        <v>650</v>
      </c>
      <c r="K1162" s="159" t="s">
        <v>4932</v>
      </c>
      <c r="L1162" s="126">
        <v>1</v>
      </c>
      <c r="M1162" s="126">
        <v>0</v>
      </c>
      <c r="N1162" s="159" t="s">
        <v>570</v>
      </c>
      <c r="O1162" s="126">
        <v>1</v>
      </c>
      <c r="S1162" s="444">
        <v>8.36</v>
      </c>
      <c r="T1162" s="444">
        <v>8.7799999999999994</v>
      </c>
      <c r="U1162" s="444">
        <v>8.7799999999999994</v>
      </c>
      <c r="Y1162" s="126">
        <v>3</v>
      </c>
      <c r="Z1162" s="126">
        <v>8</v>
      </c>
      <c r="AA1162" s="126">
        <v>2026</v>
      </c>
      <c r="AB1162" s="126">
        <v>1</v>
      </c>
    </row>
    <row r="1163" spans="3:28" ht="21.95" customHeight="1">
      <c r="C1163" s="126">
        <v>1156</v>
      </c>
      <c r="D1163" s="126">
        <v>224</v>
      </c>
      <c r="F1163" s="126" t="s">
        <v>5747</v>
      </c>
      <c r="G1163" s="126" t="s">
        <v>5774</v>
      </c>
      <c r="H1163" s="162">
        <v>46249</v>
      </c>
      <c r="I1163" s="126">
        <v>1</v>
      </c>
      <c r="J1163" s="141" t="s">
        <v>1365</v>
      </c>
      <c r="K1163" s="159" t="s">
        <v>4308</v>
      </c>
      <c r="L1163" s="126">
        <v>1</v>
      </c>
      <c r="M1163" s="126">
        <v>0</v>
      </c>
      <c r="N1163" s="159" t="s">
        <v>543</v>
      </c>
      <c r="O1163" s="126">
        <v>1</v>
      </c>
      <c r="S1163" s="444">
        <v>0.19</v>
      </c>
      <c r="T1163" s="444">
        <v>0.25</v>
      </c>
      <c r="U1163" s="444">
        <v>0.25</v>
      </c>
      <c r="Y1163" s="126">
        <v>3</v>
      </c>
      <c r="Z1163" s="126">
        <v>8</v>
      </c>
      <c r="AA1163" s="126">
        <v>2026</v>
      </c>
      <c r="AB1163" s="126">
        <v>1</v>
      </c>
    </row>
    <row r="1164" spans="3:28" ht="21.95" customHeight="1">
      <c r="C1164" s="126">
        <v>1157</v>
      </c>
      <c r="D1164" s="126">
        <v>224</v>
      </c>
      <c r="F1164" s="126" t="s">
        <v>5747</v>
      </c>
      <c r="G1164" s="126" t="s">
        <v>5774</v>
      </c>
      <c r="H1164" s="162">
        <v>46249</v>
      </c>
      <c r="I1164" s="126">
        <v>1</v>
      </c>
      <c r="J1164" s="141" t="s">
        <v>1123</v>
      </c>
      <c r="K1164" s="159" t="s">
        <v>5025</v>
      </c>
      <c r="L1164" s="126">
        <v>1</v>
      </c>
      <c r="M1164" s="126">
        <v>0</v>
      </c>
      <c r="N1164" s="159" t="s">
        <v>570</v>
      </c>
      <c r="O1164" s="126">
        <v>1</v>
      </c>
      <c r="S1164" s="444">
        <v>1.32</v>
      </c>
      <c r="T1164" s="444">
        <v>1.75</v>
      </c>
      <c r="U1164" s="444">
        <v>1.75</v>
      </c>
      <c r="Y1164" s="126">
        <v>3</v>
      </c>
      <c r="Z1164" s="126">
        <v>8</v>
      </c>
      <c r="AA1164" s="126">
        <v>2026</v>
      </c>
      <c r="AB1164" s="126">
        <v>1</v>
      </c>
    </row>
    <row r="1165" spans="3:28" ht="21.95" customHeight="1">
      <c r="C1165" s="126">
        <v>1158</v>
      </c>
      <c r="D1165" s="126">
        <v>224</v>
      </c>
      <c r="F1165" s="126" t="s">
        <v>5747</v>
      </c>
      <c r="G1165" s="126" t="s">
        <v>5774</v>
      </c>
      <c r="H1165" s="162">
        <v>46249</v>
      </c>
      <c r="I1165" s="126">
        <v>1</v>
      </c>
      <c r="J1165" s="141" t="s">
        <v>645</v>
      </c>
      <c r="K1165" s="159" t="s">
        <v>4495</v>
      </c>
      <c r="L1165" s="126">
        <v>2</v>
      </c>
      <c r="M1165" s="126">
        <v>0</v>
      </c>
      <c r="N1165" s="159" t="s">
        <v>543</v>
      </c>
      <c r="O1165" s="126">
        <v>1</v>
      </c>
      <c r="S1165" s="444">
        <v>0.15</v>
      </c>
      <c r="T1165" s="444">
        <v>0.38</v>
      </c>
      <c r="U1165" s="444">
        <v>0.76</v>
      </c>
      <c r="Y1165" s="126">
        <v>3</v>
      </c>
      <c r="Z1165" s="126">
        <v>8</v>
      </c>
      <c r="AA1165" s="126">
        <v>2026</v>
      </c>
      <c r="AB1165" s="126">
        <v>1</v>
      </c>
    </row>
    <row r="1166" spans="3:28" ht="21.95" customHeight="1">
      <c r="C1166" s="126">
        <v>1159</v>
      </c>
      <c r="D1166" s="126">
        <v>224</v>
      </c>
      <c r="F1166" s="126" t="s">
        <v>5747</v>
      </c>
      <c r="G1166" s="126" t="s">
        <v>5774</v>
      </c>
      <c r="H1166" s="162">
        <v>46249</v>
      </c>
      <c r="I1166" s="126">
        <v>1</v>
      </c>
      <c r="J1166" s="141" t="s">
        <v>811</v>
      </c>
      <c r="K1166" s="159" t="s">
        <v>4304</v>
      </c>
      <c r="L1166" s="126">
        <v>1</v>
      </c>
      <c r="M1166" s="126">
        <v>0</v>
      </c>
      <c r="N1166" s="159" t="s">
        <v>543</v>
      </c>
      <c r="O1166" s="126">
        <v>1</v>
      </c>
      <c r="S1166" s="444">
        <v>0.28000000000000003</v>
      </c>
      <c r="T1166" s="444">
        <v>0.38</v>
      </c>
      <c r="U1166" s="444">
        <v>0.38</v>
      </c>
      <c r="Y1166" s="126">
        <v>3</v>
      </c>
      <c r="Z1166" s="126">
        <v>8</v>
      </c>
      <c r="AA1166" s="126">
        <v>2026</v>
      </c>
      <c r="AB1166" s="126">
        <v>1</v>
      </c>
    </row>
    <row r="1167" spans="3:28" ht="21.95" customHeight="1">
      <c r="C1167" s="126">
        <v>1160</v>
      </c>
      <c r="D1167" s="126">
        <v>225</v>
      </c>
      <c r="F1167" s="126" t="s">
        <v>5747</v>
      </c>
      <c r="G1167" s="126" t="s">
        <v>5800</v>
      </c>
      <c r="H1167" s="162">
        <v>46249</v>
      </c>
      <c r="I1167" s="126">
        <v>1</v>
      </c>
      <c r="J1167" s="141" t="s">
        <v>750</v>
      </c>
      <c r="K1167" s="159" t="s">
        <v>4950</v>
      </c>
      <c r="L1167" s="126">
        <v>10</v>
      </c>
      <c r="M1167" s="126">
        <v>0</v>
      </c>
      <c r="N1167" s="159" t="s">
        <v>792</v>
      </c>
      <c r="O1167" s="126">
        <v>20</v>
      </c>
      <c r="S1167" s="444">
        <v>4.1500000000000004</v>
      </c>
      <c r="T1167" s="444">
        <v>4.5</v>
      </c>
      <c r="U1167" s="444">
        <v>45</v>
      </c>
      <c r="Y1167" s="126">
        <v>3</v>
      </c>
      <c r="Z1167" s="126">
        <v>8</v>
      </c>
      <c r="AA1167" s="126">
        <v>2026</v>
      </c>
      <c r="AB1167" s="126">
        <v>1</v>
      </c>
    </row>
    <row r="1168" spans="3:28" ht="21.95" customHeight="1">
      <c r="C1168" s="126">
        <v>1161</v>
      </c>
      <c r="D1168" s="126">
        <v>225</v>
      </c>
      <c r="F1168" s="126" t="s">
        <v>5747</v>
      </c>
      <c r="G1168" s="126" t="s">
        <v>5800</v>
      </c>
      <c r="H1168" s="162">
        <v>46249</v>
      </c>
      <c r="I1168" s="126">
        <v>1</v>
      </c>
      <c r="J1168" s="141" t="s">
        <v>2487</v>
      </c>
      <c r="K1168" s="159" t="s">
        <v>4355</v>
      </c>
      <c r="L1168" s="126">
        <v>20</v>
      </c>
      <c r="M1168" s="126">
        <v>0</v>
      </c>
      <c r="N1168" s="159" t="s">
        <v>2471</v>
      </c>
      <c r="O1168" s="126">
        <v>35</v>
      </c>
      <c r="S1168" s="444">
        <v>0.34</v>
      </c>
      <c r="T1168" s="444">
        <v>0.63</v>
      </c>
      <c r="U1168" s="444">
        <v>12.6</v>
      </c>
      <c r="Y1168" s="126">
        <v>3</v>
      </c>
      <c r="Z1168" s="126">
        <v>8</v>
      </c>
      <c r="AA1168" s="126">
        <v>2026</v>
      </c>
      <c r="AB1168" s="126">
        <v>1</v>
      </c>
    </row>
    <row r="1169" spans="3:28" ht="21.95" customHeight="1">
      <c r="C1169" s="126">
        <v>1162</v>
      </c>
      <c r="D1169" s="126">
        <v>225</v>
      </c>
      <c r="F1169" s="126" t="s">
        <v>5747</v>
      </c>
      <c r="G1169" s="126" t="s">
        <v>5800</v>
      </c>
      <c r="H1169" s="162">
        <v>46249</v>
      </c>
      <c r="I1169" s="126">
        <v>1</v>
      </c>
      <c r="J1169" s="141" t="s">
        <v>2469</v>
      </c>
      <c r="K1169" s="159" t="s">
        <v>4363</v>
      </c>
      <c r="L1169" s="126">
        <v>20</v>
      </c>
      <c r="M1169" s="126">
        <v>0</v>
      </c>
      <c r="N1169" s="159" t="s">
        <v>2471</v>
      </c>
      <c r="O1169" s="126">
        <v>35</v>
      </c>
      <c r="S1169" s="444">
        <v>0.49</v>
      </c>
      <c r="T1169" s="444">
        <v>0.75</v>
      </c>
      <c r="U1169" s="444">
        <v>15</v>
      </c>
      <c r="Y1169" s="126">
        <v>3</v>
      </c>
      <c r="Z1169" s="126">
        <v>8</v>
      </c>
      <c r="AA1169" s="126">
        <v>2026</v>
      </c>
      <c r="AB1169" s="126">
        <v>1</v>
      </c>
    </row>
    <row r="1170" spans="3:28" ht="21.95" customHeight="1">
      <c r="C1170" s="126">
        <v>1163</v>
      </c>
      <c r="D1170" s="126">
        <v>226</v>
      </c>
      <c r="F1170" s="126" t="s">
        <v>5825</v>
      </c>
      <c r="G1170" s="126" t="s">
        <v>5826</v>
      </c>
      <c r="H1170" s="162">
        <v>46250</v>
      </c>
      <c r="I1170" s="126">
        <v>1</v>
      </c>
      <c r="J1170" s="141" t="s">
        <v>4143</v>
      </c>
      <c r="K1170" s="159" t="s">
        <v>4817</v>
      </c>
      <c r="L1170" s="126">
        <v>1</v>
      </c>
      <c r="M1170" s="126">
        <v>0</v>
      </c>
      <c r="N1170" s="159" t="s">
        <v>4813</v>
      </c>
      <c r="O1170" s="126">
        <v>1</v>
      </c>
      <c r="S1170" s="444">
        <v>6.5</v>
      </c>
      <c r="T1170" s="444">
        <v>7</v>
      </c>
      <c r="U1170" s="444">
        <v>7</v>
      </c>
      <c r="Y1170" s="126">
        <v>3</v>
      </c>
      <c r="Z1170" s="126">
        <v>8</v>
      </c>
      <c r="AA1170" s="126">
        <v>2026</v>
      </c>
      <c r="AB1170" s="126">
        <v>1</v>
      </c>
    </row>
    <row r="1171" spans="3:28" ht="21.95" customHeight="1">
      <c r="C1171" s="126">
        <v>1164</v>
      </c>
      <c r="D1171" s="126">
        <v>226</v>
      </c>
      <c r="F1171" s="126" t="s">
        <v>5825</v>
      </c>
      <c r="G1171" s="126" t="s">
        <v>5826</v>
      </c>
      <c r="H1171" s="162">
        <v>46250</v>
      </c>
      <c r="I1171" s="126">
        <v>1</v>
      </c>
      <c r="J1171" s="141" t="s">
        <v>4140</v>
      </c>
      <c r="K1171" s="159" t="s">
        <v>4812</v>
      </c>
      <c r="L1171" s="126">
        <v>1</v>
      </c>
      <c r="M1171" s="126">
        <v>0</v>
      </c>
      <c r="N1171" s="159" t="s">
        <v>4813</v>
      </c>
      <c r="O1171" s="126">
        <v>1</v>
      </c>
      <c r="S1171" s="444">
        <v>6.5</v>
      </c>
      <c r="T1171" s="444">
        <v>7.5</v>
      </c>
      <c r="U1171" s="444">
        <v>7.5</v>
      </c>
      <c r="Y1171" s="126">
        <v>3</v>
      </c>
      <c r="Z1171" s="126">
        <v>8</v>
      </c>
      <c r="AA1171" s="126">
        <v>2026</v>
      </c>
      <c r="AB1171" s="126">
        <v>1</v>
      </c>
    </row>
    <row r="1172" spans="3:28" ht="21.95" customHeight="1">
      <c r="C1172" s="126">
        <v>1165</v>
      </c>
      <c r="D1172" s="126">
        <v>226</v>
      </c>
      <c r="F1172" s="126" t="s">
        <v>5825</v>
      </c>
      <c r="G1172" s="126" t="s">
        <v>5826</v>
      </c>
      <c r="H1172" s="162">
        <v>46250</v>
      </c>
      <c r="I1172" s="126">
        <v>1</v>
      </c>
      <c r="J1172" s="141" t="s">
        <v>5114</v>
      </c>
      <c r="K1172" s="159" t="s">
        <v>5115</v>
      </c>
      <c r="L1172" s="126">
        <v>5</v>
      </c>
      <c r="M1172" s="126">
        <v>0</v>
      </c>
      <c r="N1172" s="159" t="s">
        <v>543</v>
      </c>
      <c r="O1172" s="126">
        <v>800</v>
      </c>
      <c r="S1172" s="444">
        <v>0.11</v>
      </c>
      <c r="T1172" s="444">
        <v>0.38</v>
      </c>
      <c r="U1172" s="444">
        <v>1.9</v>
      </c>
      <c r="Y1172" s="126">
        <v>3</v>
      </c>
      <c r="Z1172" s="126">
        <v>8</v>
      </c>
      <c r="AA1172" s="126">
        <v>2026</v>
      </c>
      <c r="AB1172" s="126">
        <v>1</v>
      </c>
    </row>
    <row r="1173" spans="3:28" ht="21.95" customHeight="1">
      <c r="C1173" s="126">
        <v>1166</v>
      </c>
      <c r="D1173" s="126">
        <v>226</v>
      </c>
      <c r="F1173" s="126" t="s">
        <v>5825</v>
      </c>
      <c r="G1173" s="126" t="s">
        <v>5826</v>
      </c>
      <c r="H1173" s="162">
        <v>46250</v>
      </c>
      <c r="I1173" s="126">
        <v>1</v>
      </c>
      <c r="J1173" s="141" t="s">
        <v>4216</v>
      </c>
      <c r="K1173" s="159" t="s">
        <v>4343</v>
      </c>
      <c r="L1173" s="126">
        <v>1</v>
      </c>
      <c r="M1173" s="126">
        <v>0</v>
      </c>
      <c r="N1173" s="159" t="s">
        <v>543</v>
      </c>
      <c r="O1173" s="126">
        <v>1</v>
      </c>
      <c r="S1173" s="444">
        <v>0.75</v>
      </c>
      <c r="T1173" s="444">
        <v>1</v>
      </c>
      <c r="U1173" s="444">
        <v>1</v>
      </c>
      <c r="Y1173" s="126">
        <v>3</v>
      </c>
      <c r="Z1173" s="126">
        <v>8</v>
      </c>
      <c r="AA1173" s="126">
        <v>2026</v>
      </c>
      <c r="AB1173" s="126">
        <v>1</v>
      </c>
    </row>
    <row r="1174" spans="3:28" ht="21.95" customHeight="1">
      <c r="C1174" s="126">
        <v>1167</v>
      </c>
      <c r="D1174" s="126">
        <v>226</v>
      </c>
      <c r="F1174" s="126" t="s">
        <v>5825</v>
      </c>
      <c r="G1174" s="126" t="s">
        <v>5826</v>
      </c>
      <c r="H1174" s="162">
        <v>46250</v>
      </c>
      <c r="I1174" s="126">
        <v>1</v>
      </c>
      <c r="J1174" s="141" t="s">
        <v>1137</v>
      </c>
      <c r="K1174" s="159" t="s">
        <v>5241</v>
      </c>
      <c r="L1174" s="126">
        <v>2</v>
      </c>
      <c r="M1174" s="126">
        <v>0</v>
      </c>
      <c r="N1174" s="159" t="s">
        <v>543</v>
      </c>
      <c r="O1174" s="126">
        <v>100</v>
      </c>
      <c r="S1174" s="444">
        <v>0.18</v>
      </c>
      <c r="T1174" s="444">
        <v>0.5</v>
      </c>
      <c r="U1174" s="444">
        <v>1</v>
      </c>
      <c r="Y1174" s="126">
        <v>3</v>
      </c>
      <c r="Z1174" s="126">
        <v>8</v>
      </c>
      <c r="AA1174" s="126">
        <v>2026</v>
      </c>
      <c r="AB1174" s="126">
        <v>1</v>
      </c>
    </row>
    <row r="1175" spans="3:28" ht="21.95" customHeight="1">
      <c r="C1175" s="126">
        <v>1168</v>
      </c>
      <c r="D1175" s="126">
        <v>226</v>
      </c>
      <c r="F1175" s="126" t="s">
        <v>5825</v>
      </c>
      <c r="G1175" s="126" t="s">
        <v>5826</v>
      </c>
      <c r="H1175" s="162">
        <v>46250</v>
      </c>
      <c r="I1175" s="126">
        <v>1</v>
      </c>
      <c r="J1175" s="141" t="s">
        <v>4205</v>
      </c>
      <c r="K1175" s="159" t="s">
        <v>4339</v>
      </c>
      <c r="L1175" s="126">
        <v>10</v>
      </c>
      <c r="M1175" s="126">
        <v>0</v>
      </c>
      <c r="N1175" s="159" t="s">
        <v>2342</v>
      </c>
      <c r="O1175" s="126">
        <v>80</v>
      </c>
      <c r="S1175" s="444">
        <v>0.43</v>
      </c>
      <c r="T1175" s="444">
        <v>0.63</v>
      </c>
      <c r="U1175" s="444">
        <v>6.3</v>
      </c>
      <c r="Y1175" s="126">
        <v>3</v>
      </c>
      <c r="Z1175" s="126">
        <v>8</v>
      </c>
      <c r="AA1175" s="126">
        <v>2026</v>
      </c>
      <c r="AB1175" s="126">
        <v>1</v>
      </c>
    </row>
    <row r="1176" spans="3:28" ht="21.95" customHeight="1">
      <c r="C1176" s="126">
        <v>1169</v>
      </c>
      <c r="D1176" s="126">
        <v>226</v>
      </c>
      <c r="F1176" s="126" t="s">
        <v>5825</v>
      </c>
      <c r="G1176" s="126" t="s">
        <v>5826</v>
      </c>
      <c r="H1176" s="162">
        <v>46250</v>
      </c>
      <c r="I1176" s="126">
        <v>1</v>
      </c>
      <c r="J1176" s="141" t="s">
        <v>1131</v>
      </c>
      <c r="K1176" s="159" t="s">
        <v>4407</v>
      </c>
      <c r="L1176" s="126">
        <v>1</v>
      </c>
      <c r="M1176" s="126">
        <v>0</v>
      </c>
      <c r="N1176" s="159" t="s">
        <v>1133</v>
      </c>
      <c r="O1176" s="126">
        <v>1</v>
      </c>
      <c r="S1176" s="444">
        <v>1.35</v>
      </c>
      <c r="T1176" s="444">
        <v>1.75</v>
      </c>
      <c r="U1176" s="444">
        <v>1.75</v>
      </c>
      <c r="Y1176" s="126">
        <v>3</v>
      </c>
      <c r="Z1176" s="126">
        <v>8</v>
      </c>
      <c r="AA1176" s="126">
        <v>2026</v>
      </c>
      <c r="AB1176" s="126">
        <v>1</v>
      </c>
    </row>
    <row r="1177" spans="3:28" ht="21.95" customHeight="1">
      <c r="C1177" s="126">
        <v>1170</v>
      </c>
      <c r="D1177" s="126">
        <v>226</v>
      </c>
      <c r="F1177" s="126" t="s">
        <v>5825</v>
      </c>
      <c r="G1177" s="126" t="s">
        <v>5826</v>
      </c>
      <c r="H1177" s="162">
        <v>46250</v>
      </c>
      <c r="I1177" s="126">
        <v>1</v>
      </c>
      <c r="J1177" s="141" t="s">
        <v>2475</v>
      </c>
      <c r="K1177" s="159" t="s">
        <v>4347</v>
      </c>
      <c r="L1177" s="126">
        <v>2</v>
      </c>
      <c r="M1177" s="126">
        <v>0</v>
      </c>
      <c r="N1177" s="159" t="s">
        <v>543</v>
      </c>
      <c r="O1177" s="126">
        <v>1</v>
      </c>
      <c r="S1177" s="444">
        <v>0.25</v>
      </c>
      <c r="T1177" s="444">
        <v>0.5</v>
      </c>
      <c r="U1177" s="444">
        <v>1</v>
      </c>
      <c r="Y1177" s="126">
        <v>3</v>
      </c>
      <c r="Z1177" s="126">
        <v>8</v>
      </c>
      <c r="AA1177" s="126">
        <v>2026</v>
      </c>
      <c r="AB1177" s="126">
        <v>1</v>
      </c>
    </row>
    <row r="1178" spans="3:28" ht="21.95" customHeight="1">
      <c r="C1178" s="126">
        <v>1171</v>
      </c>
      <c r="D1178" s="126">
        <v>226</v>
      </c>
      <c r="F1178" s="126" t="s">
        <v>5825</v>
      </c>
      <c r="G1178" s="126" t="s">
        <v>5826</v>
      </c>
      <c r="H1178" s="162">
        <v>46250</v>
      </c>
      <c r="I1178" s="126">
        <v>1</v>
      </c>
      <c r="J1178" s="141" t="s">
        <v>4156</v>
      </c>
      <c r="K1178" s="159" t="s">
        <v>4371</v>
      </c>
      <c r="L1178" s="126">
        <v>1</v>
      </c>
      <c r="M1178" s="126">
        <v>0</v>
      </c>
      <c r="N1178" s="159" t="s">
        <v>543</v>
      </c>
      <c r="O1178" s="126">
        <v>1</v>
      </c>
      <c r="S1178" s="444">
        <v>6.2</v>
      </c>
      <c r="T1178" s="444">
        <v>7.5</v>
      </c>
      <c r="U1178" s="444">
        <v>7.5</v>
      </c>
      <c r="Y1178" s="126">
        <v>3</v>
      </c>
      <c r="Z1178" s="126">
        <v>8</v>
      </c>
      <c r="AA1178" s="126">
        <v>2026</v>
      </c>
      <c r="AB1178" s="126">
        <v>1</v>
      </c>
    </row>
    <row r="1179" spans="3:28" ht="21.95" customHeight="1">
      <c r="C1179" s="126">
        <v>1172</v>
      </c>
      <c r="D1179" s="126">
        <v>226</v>
      </c>
      <c r="F1179" s="126" t="s">
        <v>5825</v>
      </c>
      <c r="G1179" s="126" t="s">
        <v>5826</v>
      </c>
      <c r="H1179" s="162">
        <v>46250</v>
      </c>
      <c r="I1179" s="126">
        <v>1</v>
      </c>
      <c r="J1179" s="141" t="s">
        <v>1007</v>
      </c>
      <c r="K1179" s="159" t="s">
        <v>4585</v>
      </c>
      <c r="L1179" s="126">
        <v>1</v>
      </c>
      <c r="M1179" s="126">
        <v>0</v>
      </c>
      <c r="N1179" s="159" t="s">
        <v>543</v>
      </c>
      <c r="O1179" s="126">
        <v>1</v>
      </c>
      <c r="S1179" s="444">
        <v>2.7</v>
      </c>
      <c r="T1179" s="444">
        <v>3</v>
      </c>
      <c r="U1179" s="444">
        <v>3</v>
      </c>
      <c r="Y1179" s="126">
        <v>3</v>
      </c>
      <c r="Z1179" s="126">
        <v>8</v>
      </c>
      <c r="AA1179" s="126">
        <v>2026</v>
      </c>
      <c r="AB1179" s="126">
        <v>1</v>
      </c>
    </row>
    <row r="1180" spans="3:28" ht="21.95" customHeight="1">
      <c r="C1180" s="126">
        <v>1173</v>
      </c>
      <c r="D1180" s="126">
        <v>226</v>
      </c>
      <c r="F1180" s="126" t="s">
        <v>5825</v>
      </c>
      <c r="G1180" s="126" t="s">
        <v>5826</v>
      </c>
      <c r="H1180" s="162">
        <v>46250</v>
      </c>
      <c r="I1180" s="126">
        <v>1</v>
      </c>
      <c r="J1180" s="141" t="s">
        <v>4622</v>
      </c>
      <c r="K1180" s="159" t="s">
        <v>4623</v>
      </c>
      <c r="L1180" s="126">
        <v>1</v>
      </c>
      <c r="M1180" s="126">
        <v>0</v>
      </c>
      <c r="N1180" s="159" t="s">
        <v>4813</v>
      </c>
      <c r="O1180" s="126">
        <v>1</v>
      </c>
      <c r="S1180" s="444">
        <v>2.1</v>
      </c>
      <c r="T1180" s="444">
        <v>2</v>
      </c>
      <c r="U1180" s="444">
        <v>2</v>
      </c>
      <c r="Y1180" s="126">
        <v>3</v>
      </c>
      <c r="Z1180" s="126">
        <v>8</v>
      </c>
      <c r="AA1180" s="126">
        <v>2026</v>
      </c>
      <c r="AB1180" s="126">
        <v>1</v>
      </c>
    </row>
    <row r="1181" spans="3:28" ht="17.25" customHeight="1">
      <c r="C1181" s="482">
        <v>1174</v>
      </c>
      <c r="D1181" s="482">
        <v>226</v>
      </c>
      <c r="E1181" s="482"/>
      <c r="F1181" s="482" t="s">
        <v>5825</v>
      </c>
      <c r="G1181" s="482" t="s">
        <v>5826</v>
      </c>
      <c r="H1181" s="483">
        <v>46250</v>
      </c>
      <c r="I1181" s="482">
        <v>1</v>
      </c>
      <c r="J1181" s="484" t="s">
        <v>716</v>
      </c>
      <c r="K1181" s="485" t="s">
        <v>4320</v>
      </c>
      <c r="L1181" s="482">
        <v>500</v>
      </c>
      <c r="M1181" s="482">
        <v>0</v>
      </c>
      <c r="N1181" s="485" t="s">
        <v>1319</v>
      </c>
      <c r="O1181" s="482">
        <v>4500</v>
      </c>
      <c r="P1181" s="482"/>
      <c r="Q1181" s="486"/>
      <c r="R1181" s="486"/>
      <c r="S1181" s="486">
        <v>1E-3</v>
      </c>
      <c r="T1181" s="486">
        <v>1E-3</v>
      </c>
      <c r="U1181" s="486">
        <v>0.5</v>
      </c>
      <c r="V1181" s="482"/>
      <c r="W1181" s="482"/>
      <c r="X1181" s="482"/>
      <c r="Y1181" s="482">
        <v>3</v>
      </c>
      <c r="Z1181" s="482">
        <v>8</v>
      </c>
      <c r="AA1181" s="482">
        <v>2026</v>
      </c>
      <c r="AB1181" s="482">
        <v>1</v>
      </c>
    </row>
    <row r="1182" spans="3:28" ht="21.95" customHeight="1">
      <c r="C1182" s="126">
        <v>1175</v>
      </c>
      <c r="D1182" s="126">
        <v>226</v>
      </c>
      <c r="F1182" s="126" t="s">
        <v>5825</v>
      </c>
      <c r="G1182" s="126" t="s">
        <v>5826</v>
      </c>
      <c r="H1182" s="162">
        <v>46250</v>
      </c>
      <c r="I1182" s="126">
        <v>1</v>
      </c>
      <c r="J1182" s="141" t="s">
        <v>4162</v>
      </c>
      <c r="K1182" s="159" t="s">
        <v>4635</v>
      </c>
      <c r="L1182" s="126">
        <v>10</v>
      </c>
      <c r="M1182" s="126">
        <v>0</v>
      </c>
      <c r="N1182" s="159" t="s">
        <v>543</v>
      </c>
      <c r="O1182" s="126">
        <v>1</v>
      </c>
      <c r="S1182" s="444">
        <v>0.27</v>
      </c>
      <c r="T1182" s="444">
        <v>0.35</v>
      </c>
      <c r="U1182" s="444">
        <v>3.5</v>
      </c>
      <c r="Y1182" s="126">
        <v>3</v>
      </c>
      <c r="Z1182" s="126">
        <v>8</v>
      </c>
      <c r="AA1182" s="126">
        <v>2026</v>
      </c>
      <c r="AB1182" s="126">
        <v>1</v>
      </c>
    </row>
    <row r="1183" spans="3:28" ht="21.95" customHeight="1">
      <c r="C1183" s="126">
        <v>1176</v>
      </c>
      <c r="D1183" s="126">
        <v>226</v>
      </c>
      <c r="F1183" s="126" t="s">
        <v>5825</v>
      </c>
      <c r="G1183" s="126" t="s">
        <v>5826</v>
      </c>
      <c r="H1183" s="162">
        <v>46250</v>
      </c>
      <c r="I1183" s="126">
        <v>1</v>
      </c>
      <c r="J1183" s="141" t="s">
        <v>750</v>
      </c>
      <c r="K1183" s="159" t="s">
        <v>4950</v>
      </c>
      <c r="L1183" s="126">
        <v>5</v>
      </c>
      <c r="M1183" s="126">
        <v>0</v>
      </c>
      <c r="N1183" s="159" t="s">
        <v>792</v>
      </c>
      <c r="O1183" s="126">
        <v>20</v>
      </c>
      <c r="S1183" s="444">
        <v>4.1500000000000004</v>
      </c>
      <c r="T1183" s="444">
        <v>4.5</v>
      </c>
      <c r="U1183" s="444">
        <v>22.5</v>
      </c>
      <c r="Y1183" s="126">
        <v>3</v>
      </c>
      <c r="Z1183" s="126">
        <v>8</v>
      </c>
      <c r="AA1183" s="126">
        <v>2026</v>
      </c>
      <c r="AB1183" s="126">
        <v>1</v>
      </c>
    </row>
    <row r="1184" spans="3:28" ht="21.95" customHeight="1">
      <c r="C1184" s="126">
        <v>1177</v>
      </c>
      <c r="D1184" s="126">
        <v>227</v>
      </c>
      <c r="F1184" s="126" t="s">
        <v>5825</v>
      </c>
      <c r="G1184" s="126" t="s">
        <v>5867</v>
      </c>
      <c r="H1184" s="162">
        <v>46250</v>
      </c>
      <c r="I1184" s="126">
        <v>1</v>
      </c>
      <c r="J1184" s="141" t="s">
        <v>2487</v>
      </c>
      <c r="K1184" s="159" t="s">
        <v>4355</v>
      </c>
      <c r="L1184" s="126">
        <v>25</v>
      </c>
      <c r="M1184" s="126">
        <v>0</v>
      </c>
      <c r="N1184" s="159" t="s">
        <v>2471</v>
      </c>
      <c r="O1184" s="126">
        <v>35</v>
      </c>
      <c r="S1184" s="444">
        <v>0.34</v>
      </c>
      <c r="T1184" s="444">
        <v>0.63</v>
      </c>
      <c r="U1184" s="444">
        <v>15.75</v>
      </c>
      <c r="Y1184" s="126">
        <v>3</v>
      </c>
      <c r="Z1184" s="126">
        <v>8</v>
      </c>
      <c r="AA1184" s="126">
        <v>2026</v>
      </c>
      <c r="AB1184" s="126">
        <v>1</v>
      </c>
    </row>
    <row r="1185" spans="3:28" ht="21.95" customHeight="1">
      <c r="C1185" s="126">
        <v>1178</v>
      </c>
      <c r="D1185" s="126">
        <v>227</v>
      </c>
      <c r="F1185" s="126" t="s">
        <v>5825</v>
      </c>
      <c r="G1185" s="126" t="s">
        <v>5867</v>
      </c>
      <c r="H1185" s="162">
        <v>46250</v>
      </c>
      <c r="I1185" s="126">
        <v>1</v>
      </c>
      <c r="J1185" s="141" t="s">
        <v>5136</v>
      </c>
      <c r="K1185" s="159" t="s">
        <v>5137</v>
      </c>
      <c r="L1185" s="126">
        <v>1</v>
      </c>
      <c r="M1185" s="126">
        <v>0</v>
      </c>
      <c r="N1185" s="159" t="s">
        <v>543</v>
      </c>
      <c r="O1185" s="126">
        <v>1</v>
      </c>
      <c r="S1185" s="444">
        <v>2.6</v>
      </c>
      <c r="T1185" s="444">
        <v>3.5</v>
      </c>
      <c r="U1185" s="444">
        <v>3.5</v>
      </c>
      <c r="Y1185" s="126">
        <v>3</v>
      </c>
      <c r="Z1185" s="126">
        <v>8</v>
      </c>
      <c r="AA1185" s="126">
        <v>2026</v>
      </c>
      <c r="AB1185" s="126">
        <v>1</v>
      </c>
    </row>
    <row r="1186" spans="3:28" ht="21.95" customHeight="1">
      <c r="C1186" s="126">
        <v>1179</v>
      </c>
      <c r="D1186" s="126">
        <v>227</v>
      </c>
      <c r="F1186" s="126" t="s">
        <v>5825</v>
      </c>
      <c r="G1186" s="126" t="s">
        <v>5867</v>
      </c>
      <c r="H1186" s="162">
        <v>46250</v>
      </c>
      <c r="I1186" s="126">
        <v>1</v>
      </c>
      <c r="J1186" s="141" t="s">
        <v>750</v>
      </c>
      <c r="K1186" s="159" t="s">
        <v>4950</v>
      </c>
      <c r="L1186" s="126">
        <v>2</v>
      </c>
      <c r="M1186" s="126">
        <v>0</v>
      </c>
      <c r="N1186" s="159" t="s">
        <v>792</v>
      </c>
      <c r="O1186" s="126">
        <v>20</v>
      </c>
      <c r="S1186" s="444">
        <v>4.1500000000000004</v>
      </c>
      <c r="T1186" s="444">
        <v>4.5</v>
      </c>
      <c r="U1186" s="444">
        <v>9</v>
      </c>
      <c r="Y1186" s="126">
        <v>3</v>
      </c>
      <c r="Z1186" s="126">
        <v>8</v>
      </c>
      <c r="AA1186" s="126">
        <v>2026</v>
      </c>
      <c r="AB1186" s="126">
        <v>1</v>
      </c>
    </row>
    <row r="1187" spans="3:28" ht="21.95" customHeight="1">
      <c r="C1187" s="126">
        <v>1180</v>
      </c>
      <c r="D1187" s="126">
        <v>227</v>
      </c>
      <c r="F1187" s="126" t="s">
        <v>5825</v>
      </c>
      <c r="G1187" s="126" t="s">
        <v>5867</v>
      </c>
      <c r="H1187" s="162">
        <v>46250</v>
      </c>
      <c r="I1187" s="126">
        <v>1</v>
      </c>
      <c r="J1187" s="141" t="s">
        <v>2469</v>
      </c>
      <c r="K1187" s="159" t="s">
        <v>4363</v>
      </c>
      <c r="L1187" s="126">
        <v>25</v>
      </c>
      <c r="M1187" s="126">
        <v>0</v>
      </c>
      <c r="N1187" s="159" t="s">
        <v>2471</v>
      </c>
      <c r="O1187" s="126">
        <v>35</v>
      </c>
      <c r="S1187" s="444">
        <v>0.49</v>
      </c>
      <c r="T1187" s="444">
        <v>0.75</v>
      </c>
      <c r="U1187" s="444">
        <v>18.75</v>
      </c>
      <c r="Y1187" s="126">
        <v>3</v>
      </c>
      <c r="Z1187" s="126">
        <v>8</v>
      </c>
      <c r="AA1187" s="126">
        <v>2026</v>
      </c>
      <c r="AB1187" s="126">
        <v>1</v>
      </c>
    </row>
    <row r="1188" spans="3:28" ht="21.95" customHeight="1">
      <c r="C1188" s="126">
        <v>1181</v>
      </c>
      <c r="D1188" s="126">
        <v>227</v>
      </c>
      <c r="F1188" s="126" t="s">
        <v>5825</v>
      </c>
      <c r="G1188" s="126" t="s">
        <v>5867</v>
      </c>
      <c r="H1188" s="162">
        <v>46250</v>
      </c>
      <c r="I1188" s="126">
        <v>1</v>
      </c>
      <c r="J1188" s="141" t="s">
        <v>4943</v>
      </c>
      <c r="K1188" s="159" t="s">
        <v>4944</v>
      </c>
      <c r="L1188" s="126">
        <v>1</v>
      </c>
      <c r="M1188" s="126">
        <v>0</v>
      </c>
      <c r="N1188" s="159" t="s">
        <v>5192</v>
      </c>
      <c r="O1188" s="126">
        <v>2</v>
      </c>
      <c r="S1188" s="444">
        <v>8</v>
      </c>
      <c r="T1188" s="444">
        <v>9.5</v>
      </c>
      <c r="U1188" s="444">
        <v>9.5</v>
      </c>
      <c r="Y1188" s="126">
        <v>3</v>
      </c>
      <c r="Z1188" s="126">
        <v>8</v>
      </c>
      <c r="AA1188" s="126">
        <v>2026</v>
      </c>
      <c r="AB1188" s="126">
        <v>1</v>
      </c>
    </row>
    <row r="1189" spans="3:28" ht="21.95" customHeight="1">
      <c r="C1189" s="126">
        <v>1182</v>
      </c>
      <c r="D1189" s="126">
        <v>227</v>
      </c>
      <c r="F1189" s="126" t="s">
        <v>5825</v>
      </c>
      <c r="G1189" s="126" t="s">
        <v>5867</v>
      </c>
      <c r="H1189" s="162">
        <v>46250</v>
      </c>
      <c r="I1189" s="126">
        <v>1</v>
      </c>
      <c r="J1189" s="141" t="s">
        <v>796</v>
      </c>
      <c r="K1189" s="159" t="s">
        <v>5686</v>
      </c>
      <c r="L1189" s="126">
        <v>1</v>
      </c>
      <c r="M1189" s="126">
        <v>0</v>
      </c>
      <c r="N1189" s="159" t="s">
        <v>543</v>
      </c>
      <c r="O1189" s="126">
        <v>12</v>
      </c>
      <c r="S1189" s="444">
        <v>0.34</v>
      </c>
      <c r="T1189" s="444">
        <v>0.75</v>
      </c>
      <c r="U1189" s="444">
        <v>0.75</v>
      </c>
      <c r="Y1189" s="126">
        <v>3</v>
      </c>
      <c r="Z1189" s="126">
        <v>8</v>
      </c>
      <c r="AA1189" s="126">
        <v>2026</v>
      </c>
      <c r="AB1189" s="126">
        <v>1</v>
      </c>
    </row>
    <row r="1190" spans="3:28" ht="21.95" customHeight="1">
      <c r="C1190" s="126">
        <v>1183</v>
      </c>
      <c r="D1190" s="126">
        <v>227</v>
      </c>
      <c r="F1190" s="126" t="s">
        <v>5825</v>
      </c>
      <c r="G1190" s="126" t="s">
        <v>5867</v>
      </c>
      <c r="H1190" s="162">
        <v>46250</v>
      </c>
      <c r="I1190" s="126">
        <v>1</v>
      </c>
      <c r="J1190" s="141" t="s">
        <v>764</v>
      </c>
      <c r="K1190" s="159" t="s">
        <v>4312</v>
      </c>
      <c r="L1190" s="126">
        <v>1</v>
      </c>
      <c r="M1190" s="126">
        <v>0</v>
      </c>
      <c r="N1190" s="159" t="s">
        <v>616</v>
      </c>
      <c r="O1190" s="126">
        <v>1</v>
      </c>
      <c r="S1190" s="444">
        <v>4</v>
      </c>
      <c r="T1190" s="444">
        <v>4.5</v>
      </c>
      <c r="U1190" s="444">
        <v>4.5</v>
      </c>
      <c r="Y1190" s="126">
        <v>3</v>
      </c>
      <c r="Z1190" s="126">
        <v>8</v>
      </c>
      <c r="AA1190" s="126">
        <v>2026</v>
      </c>
      <c r="AB1190" s="126">
        <v>1</v>
      </c>
    </row>
    <row r="1191" spans="3:28" ht="21.95" customHeight="1">
      <c r="C1191" s="126">
        <v>1184</v>
      </c>
      <c r="D1191" s="126">
        <v>227</v>
      </c>
      <c r="F1191" s="126" t="s">
        <v>5825</v>
      </c>
      <c r="G1191" s="126" t="s">
        <v>5867</v>
      </c>
      <c r="H1191" s="162">
        <v>46250</v>
      </c>
      <c r="I1191" s="126">
        <v>1</v>
      </c>
      <c r="J1191" s="141" t="s">
        <v>606</v>
      </c>
      <c r="K1191" s="159" t="s">
        <v>4930</v>
      </c>
      <c r="L1191" s="126">
        <v>1</v>
      </c>
      <c r="M1191" s="126">
        <v>0</v>
      </c>
      <c r="N1191" s="159" t="s">
        <v>570</v>
      </c>
      <c r="O1191" s="126">
        <v>1</v>
      </c>
      <c r="S1191" s="444">
        <v>6.28</v>
      </c>
      <c r="T1191" s="444">
        <v>6.75</v>
      </c>
      <c r="U1191" s="444">
        <v>6.75</v>
      </c>
      <c r="Y1191" s="126">
        <v>3</v>
      </c>
      <c r="Z1191" s="126">
        <v>8</v>
      </c>
      <c r="AA1191" s="126">
        <v>2026</v>
      </c>
      <c r="AB1191" s="126">
        <v>1</v>
      </c>
    </row>
    <row r="1192" spans="3:28" ht="21.95" customHeight="1">
      <c r="C1192" s="126">
        <v>1185</v>
      </c>
      <c r="D1192" s="126">
        <v>228</v>
      </c>
      <c r="F1192" s="126" t="s">
        <v>5825</v>
      </c>
      <c r="G1192" s="126" t="s">
        <v>5893</v>
      </c>
      <c r="H1192" s="162">
        <v>46250</v>
      </c>
      <c r="I1192" s="126">
        <v>1</v>
      </c>
      <c r="J1192" s="141" t="s">
        <v>552</v>
      </c>
      <c r="K1192" s="159" t="s">
        <v>5434</v>
      </c>
      <c r="L1192" s="126">
        <v>1</v>
      </c>
      <c r="M1192" s="126">
        <v>0</v>
      </c>
      <c r="N1192" s="159" t="s">
        <v>543</v>
      </c>
      <c r="O1192" s="126">
        <v>12</v>
      </c>
      <c r="S1192" s="444">
        <v>3.3</v>
      </c>
      <c r="T1192" s="444">
        <v>3.75</v>
      </c>
      <c r="U1192" s="444">
        <v>3.75</v>
      </c>
      <c r="Y1192" s="126">
        <v>3</v>
      </c>
      <c r="Z1192" s="126">
        <v>8</v>
      </c>
      <c r="AA1192" s="126">
        <v>2026</v>
      </c>
      <c r="AB1192" s="126">
        <v>1</v>
      </c>
    </row>
    <row r="1193" spans="3:28" ht="21.95" customHeight="1">
      <c r="C1193" s="126">
        <v>1186</v>
      </c>
      <c r="D1193" s="126">
        <v>228</v>
      </c>
      <c r="F1193" s="126" t="s">
        <v>5825</v>
      </c>
      <c r="G1193" s="126" t="s">
        <v>5893</v>
      </c>
      <c r="H1193" s="162">
        <v>46250</v>
      </c>
      <c r="I1193" s="126">
        <v>1</v>
      </c>
      <c r="J1193" s="141" t="s">
        <v>994</v>
      </c>
      <c r="K1193" s="159" t="s">
        <v>4472</v>
      </c>
      <c r="L1193" s="126">
        <v>1</v>
      </c>
      <c r="M1193" s="126">
        <v>0</v>
      </c>
      <c r="N1193" s="159" t="s">
        <v>543</v>
      </c>
      <c r="O1193" s="126">
        <v>50</v>
      </c>
      <c r="S1193" s="444">
        <v>0.3</v>
      </c>
      <c r="T1193" s="444">
        <v>0.65</v>
      </c>
      <c r="U1193" s="444">
        <v>0.65</v>
      </c>
      <c r="Y1193" s="126">
        <v>3</v>
      </c>
      <c r="Z1193" s="126">
        <v>8</v>
      </c>
      <c r="AA1193" s="126">
        <v>2026</v>
      </c>
      <c r="AB1193" s="126">
        <v>1</v>
      </c>
    </row>
    <row r="1194" spans="3:28" ht="21.95" customHeight="1">
      <c r="C1194" s="126">
        <v>1187</v>
      </c>
      <c r="D1194" s="126">
        <v>228</v>
      </c>
      <c r="F1194" s="126" t="s">
        <v>5825</v>
      </c>
      <c r="G1194" s="126" t="s">
        <v>5893</v>
      </c>
      <c r="H1194" s="162">
        <v>46250</v>
      </c>
      <c r="I1194" s="126">
        <v>1</v>
      </c>
      <c r="J1194" s="141" t="s">
        <v>1027</v>
      </c>
      <c r="K1194" s="159" t="s">
        <v>5071</v>
      </c>
      <c r="L1194" s="126">
        <v>1</v>
      </c>
      <c r="M1194" s="126">
        <v>0</v>
      </c>
      <c r="N1194" s="159" t="s">
        <v>543</v>
      </c>
      <c r="O1194" s="126">
        <v>1</v>
      </c>
      <c r="S1194" s="444">
        <v>0.85</v>
      </c>
      <c r="T1194" s="444">
        <v>1</v>
      </c>
      <c r="U1194" s="444">
        <v>1</v>
      </c>
      <c r="Y1194" s="126">
        <v>3</v>
      </c>
      <c r="Z1194" s="126">
        <v>8</v>
      </c>
      <c r="AA1194" s="126">
        <v>2026</v>
      </c>
      <c r="AB1194" s="126">
        <v>1</v>
      </c>
    </row>
    <row r="1195" spans="3:28" ht="21.95" customHeight="1">
      <c r="C1195" s="126">
        <v>1188</v>
      </c>
      <c r="D1195" s="126">
        <v>228</v>
      </c>
      <c r="F1195" s="126" t="s">
        <v>5825</v>
      </c>
      <c r="G1195" s="126" t="s">
        <v>5893</v>
      </c>
      <c r="H1195" s="162">
        <v>46250</v>
      </c>
      <c r="I1195" s="126">
        <v>1</v>
      </c>
      <c r="J1195" s="141" t="s">
        <v>2999</v>
      </c>
      <c r="K1195" s="159" t="s">
        <v>4640</v>
      </c>
      <c r="L1195" s="126">
        <v>10</v>
      </c>
      <c r="M1195" s="126">
        <v>0</v>
      </c>
      <c r="N1195" s="159" t="s">
        <v>543</v>
      </c>
      <c r="O1195" s="126">
        <v>60</v>
      </c>
      <c r="S1195" s="444">
        <v>0.08</v>
      </c>
      <c r="T1195" s="444">
        <v>0.12</v>
      </c>
      <c r="U1195" s="444">
        <v>1.2</v>
      </c>
      <c r="Y1195" s="126">
        <v>3</v>
      </c>
      <c r="Z1195" s="126">
        <v>8</v>
      </c>
      <c r="AA1195" s="126">
        <v>2026</v>
      </c>
      <c r="AB1195" s="126">
        <v>1</v>
      </c>
    </row>
    <row r="1196" spans="3:28" ht="21.95" customHeight="1">
      <c r="C1196" s="126">
        <v>1189</v>
      </c>
      <c r="D1196" s="126">
        <v>228</v>
      </c>
      <c r="F1196" s="126" t="s">
        <v>5825</v>
      </c>
      <c r="G1196" s="126" t="s">
        <v>5893</v>
      </c>
      <c r="H1196" s="162">
        <v>46250</v>
      </c>
      <c r="I1196" s="126">
        <v>1</v>
      </c>
      <c r="J1196" s="141" t="s">
        <v>4248</v>
      </c>
      <c r="K1196" s="159" t="s">
        <v>4844</v>
      </c>
      <c r="L1196" s="126">
        <v>1</v>
      </c>
      <c r="M1196" s="126">
        <v>0</v>
      </c>
      <c r="N1196" s="159" t="s">
        <v>4813</v>
      </c>
      <c r="O1196" s="126">
        <v>1</v>
      </c>
      <c r="S1196" s="444">
        <v>1.5</v>
      </c>
      <c r="T1196" s="444">
        <v>2</v>
      </c>
      <c r="U1196" s="444">
        <v>2</v>
      </c>
      <c r="Y1196" s="126">
        <v>3</v>
      </c>
      <c r="Z1196" s="126">
        <v>8</v>
      </c>
      <c r="AA1196" s="126">
        <v>2026</v>
      </c>
      <c r="AB1196" s="126">
        <v>1</v>
      </c>
    </row>
    <row r="1197" spans="3:28" ht="21.95" customHeight="1">
      <c r="C1197" s="126">
        <v>1190</v>
      </c>
      <c r="D1197" s="126">
        <v>228</v>
      </c>
      <c r="F1197" s="126" t="s">
        <v>5825</v>
      </c>
      <c r="G1197" s="126" t="s">
        <v>5893</v>
      </c>
      <c r="H1197" s="162">
        <v>46250</v>
      </c>
      <c r="I1197" s="126">
        <v>1</v>
      </c>
      <c r="J1197" s="141" t="s">
        <v>4168</v>
      </c>
      <c r="K1197" s="159" t="s">
        <v>5724</v>
      </c>
      <c r="L1197" s="126">
        <v>1</v>
      </c>
      <c r="M1197" s="126">
        <v>0</v>
      </c>
      <c r="N1197" s="159" t="s">
        <v>543</v>
      </c>
      <c r="O1197" s="126">
        <v>1</v>
      </c>
      <c r="S1197" s="444">
        <v>5.0999999999999996</v>
      </c>
      <c r="T1197" s="444">
        <v>7</v>
      </c>
      <c r="U1197" s="444">
        <v>7</v>
      </c>
      <c r="Y1197" s="126">
        <v>3</v>
      </c>
      <c r="Z1197" s="126">
        <v>8</v>
      </c>
      <c r="AA1197" s="126">
        <v>2026</v>
      </c>
      <c r="AB1197" s="126">
        <v>1</v>
      </c>
    </row>
    <row r="1198" spans="3:28" ht="21.95" customHeight="1">
      <c r="C1198" s="126">
        <v>1191</v>
      </c>
      <c r="D1198" s="126">
        <v>228</v>
      </c>
      <c r="F1198" s="126" t="s">
        <v>5825</v>
      </c>
      <c r="G1198" s="126" t="s">
        <v>5893</v>
      </c>
      <c r="H1198" s="162">
        <v>46250</v>
      </c>
      <c r="I1198" s="126">
        <v>1</v>
      </c>
      <c r="J1198" s="141" t="s">
        <v>5530</v>
      </c>
      <c r="K1198" s="159" t="s">
        <v>5531</v>
      </c>
      <c r="L1198" s="126">
        <v>1</v>
      </c>
      <c r="M1198" s="126">
        <v>0</v>
      </c>
      <c r="N1198" s="159" t="s">
        <v>543</v>
      </c>
      <c r="O1198" s="126">
        <v>1</v>
      </c>
      <c r="S1198" s="444">
        <v>1.8</v>
      </c>
      <c r="T1198" s="444">
        <v>2.5</v>
      </c>
      <c r="U1198" s="444">
        <v>2.5</v>
      </c>
      <c r="Y1198" s="126">
        <v>3</v>
      </c>
      <c r="Z1198" s="126">
        <v>8</v>
      </c>
      <c r="AA1198" s="126">
        <v>2026</v>
      </c>
      <c r="AB1198" s="126">
        <v>1</v>
      </c>
    </row>
    <row r="1199" spans="3:28" ht="21.95" customHeight="1">
      <c r="C1199" s="126">
        <v>1192</v>
      </c>
      <c r="D1199" s="126">
        <v>228</v>
      </c>
      <c r="F1199" s="126" t="s">
        <v>5825</v>
      </c>
      <c r="G1199" s="126" t="s">
        <v>5893</v>
      </c>
      <c r="H1199" s="162">
        <v>46250</v>
      </c>
      <c r="I1199" s="126">
        <v>1</v>
      </c>
      <c r="J1199" s="141" t="s">
        <v>5121</v>
      </c>
      <c r="K1199" s="159" t="s">
        <v>5122</v>
      </c>
      <c r="L1199" s="126">
        <v>1</v>
      </c>
      <c r="M1199" s="126">
        <v>0</v>
      </c>
      <c r="N1199" s="159" t="s">
        <v>543</v>
      </c>
      <c r="O1199" s="126">
        <v>1</v>
      </c>
      <c r="S1199" s="444">
        <v>0.8</v>
      </c>
      <c r="T1199" s="444">
        <v>1.25</v>
      </c>
      <c r="U1199" s="444">
        <v>1.25</v>
      </c>
      <c r="Y1199" s="126">
        <v>3</v>
      </c>
      <c r="Z1199" s="126">
        <v>8</v>
      </c>
      <c r="AA1199" s="126">
        <v>2026</v>
      </c>
      <c r="AB1199" s="126">
        <v>1</v>
      </c>
    </row>
    <row r="1200" spans="3:28" ht="21.95" customHeight="1">
      <c r="C1200" s="126">
        <v>1193</v>
      </c>
      <c r="D1200" s="126">
        <v>228</v>
      </c>
      <c r="F1200" s="126" t="s">
        <v>5825</v>
      </c>
      <c r="G1200" s="126" t="s">
        <v>5893</v>
      </c>
      <c r="H1200" s="162">
        <v>46250</v>
      </c>
      <c r="I1200" s="126">
        <v>1</v>
      </c>
      <c r="J1200" s="141" t="s">
        <v>4934</v>
      </c>
      <c r="K1200" s="159" t="s">
        <v>4935</v>
      </c>
      <c r="L1200" s="126">
        <v>1</v>
      </c>
      <c r="M1200" s="126">
        <v>0</v>
      </c>
      <c r="N1200" s="159" t="s">
        <v>570</v>
      </c>
      <c r="O1200" s="126">
        <v>1</v>
      </c>
      <c r="S1200" s="444">
        <v>10.58</v>
      </c>
      <c r="T1200" s="444">
        <v>11</v>
      </c>
      <c r="U1200" s="444">
        <v>11</v>
      </c>
      <c r="Y1200" s="126">
        <v>3</v>
      </c>
      <c r="Z1200" s="126">
        <v>8</v>
      </c>
      <c r="AA1200" s="126">
        <v>2026</v>
      </c>
      <c r="AB1200" s="126">
        <v>1</v>
      </c>
    </row>
    <row r="1201" spans="3:28" ht="21.95" customHeight="1">
      <c r="C1201" s="126">
        <v>1194</v>
      </c>
      <c r="D1201" s="126">
        <v>229</v>
      </c>
      <c r="F1201" s="126" t="s">
        <v>5923</v>
      </c>
      <c r="G1201" s="126" t="s">
        <v>5924</v>
      </c>
      <c r="H1201" s="162">
        <v>46251</v>
      </c>
      <c r="I1201" s="126">
        <v>1</v>
      </c>
      <c r="J1201" s="141" t="s">
        <v>4143</v>
      </c>
      <c r="K1201" s="159" t="s">
        <v>4817</v>
      </c>
      <c r="L1201" s="126">
        <v>1</v>
      </c>
      <c r="M1201" s="126">
        <v>0</v>
      </c>
      <c r="N1201" s="159" t="s">
        <v>4813</v>
      </c>
      <c r="O1201" s="126">
        <v>1</v>
      </c>
      <c r="S1201" s="444">
        <v>6.5</v>
      </c>
      <c r="T1201" s="444">
        <v>7</v>
      </c>
      <c r="U1201" s="444">
        <v>7</v>
      </c>
      <c r="Y1201" s="126">
        <v>3</v>
      </c>
      <c r="Z1201" s="126">
        <v>8</v>
      </c>
      <c r="AA1201" s="126">
        <v>2026</v>
      </c>
      <c r="AB1201" s="126">
        <v>1</v>
      </c>
    </row>
    <row r="1202" spans="3:28" ht="21.95" customHeight="1">
      <c r="C1202" s="126">
        <v>1195</v>
      </c>
      <c r="D1202" s="126">
        <v>229</v>
      </c>
      <c r="F1202" s="126" t="s">
        <v>5923</v>
      </c>
      <c r="G1202" s="126" t="s">
        <v>5924</v>
      </c>
      <c r="H1202" s="162">
        <v>46251</v>
      </c>
      <c r="I1202" s="126">
        <v>1</v>
      </c>
      <c r="J1202" s="141" t="s">
        <v>4140</v>
      </c>
      <c r="K1202" s="159" t="s">
        <v>4812</v>
      </c>
      <c r="L1202" s="126">
        <v>1</v>
      </c>
      <c r="M1202" s="126">
        <v>0</v>
      </c>
      <c r="N1202" s="159" t="s">
        <v>4813</v>
      </c>
      <c r="O1202" s="126">
        <v>1</v>
      </c>
      <c r="S1202" s="444">
        <v>6.5</v>
      </c>
      <c r="T1202" s="444">
        <v>7.5</v>
      </c>
      <c r="U1202" s="444">
        <v>7.5</v>
      </c>
      <c r="Y1202" s="126">
        <v>3</v>
      </c>
      <c r="Z1202" s="126">
        <v>8</v>
      </c>
      <c r="AA1202" s="126">
        <v>2026</v>
      </c>
      <c r="AB1202" s="126">
        <v>1</v>
      </c>
    </row>
    <row r="1203" spans="3:28" ht="21.95" customHeight="1">
      <c r="C1203" s="126">
        <v>1196</v>
      </c>
      <c r="D1203" s="126">
        <v>229</v>
      </c>
      <c r="F1203" s="126" t="s">
        <v>5923</v>
      </c>
      <c r="G1203" s="126" t="s">
        <v>5924</v>
      </c>
      <c r="H1203" s="162">
        <v>46251</v>
      </c>
      <c r="I1203" s="126">
        <v>1</v>
      </c>
      <c r="J1203" s="141" t="s">
        <v>5114</v>
      </c>
      <c r="K1203" s="159" t="s">
        <v>5115</v>
      </c>
      <c r="L1203" s="126">
        <v>5</v>
      </c>
      <c r="M1203" s="126">
        <v>0</v>
      </c>
      <c r="N1203" s="159" t="s">
        <v>543</v>
      </c>
      <c r="O1203" s="126">
        <v>800</v>
      </c>
      <c r="S1203" s="444">
        <v>0.11</v>
      </c>
      <c r="T1203" s="444">
        <v>0.38</v>
      </c>
      <c r="U1203" s="444">
        <v>1.9</v>
      </c>
      <c r="Y1203" s="126">
        <v>3</v>
      </c>
      <c r="Z1203" s="126">
        <v>8</v>
      </c>
      <c r="AA1203" s="126">
        <v>2026</v>
      </c>
      <c r="AB1203" s="126">
        <v>1</v>
      </c>
    </row>
    <row r="1204" spans="3:28" ht="21.95" customHeight="1">
      <c r="C1204" s="126">
        <v>1197</v>
      </c>
      <c r="D1204" s="126">
        <v>229</v>
      </c>
      <c r="F1204" s="126" t="s">
        <v>5923</v>
      </c>
      <c r="G1204" s="126" t="s">
        <v>5924</v>
      </c>
      <c r="H1204" s="162">
        <v>46251</v>
      </c>
      <c r="I1204" s="126">
        <v>1</v>
      </c>
      <c r="J1204" s="141" t="s">
        <v>4216</v>
      </c>
      <c r="K1204" s="159" t="s">
        <v>4343</v>
      </c>
      <c r="L1204" s="126">
        <v>1</v>
      </c>
      <c r="M1204" s="126">
        <v>0</v>
      </c>
      <c r="N1204" s="159" t="s">
        <v>543</v>
      </c>
      <c r="O1204" s="126">
        <v>1</v>
      </c>
      <c r="S1204" s="444">
        <v>0.75</v>
      </c>
      <c r="T1204" s="444">
        <v>1</v>
      </c>
      <c r="U1204" s="444">
        <v>1</v>
      </c>
      <c r="Y1204" s="126">
        <v>3</v>
      </c>
      <c r="Z1204" s="126">
        <v>8</v>
      </c>
      <c r="AA1204" s="126">
        <v>2026</v>
      </c>
      <c r="AB1204" s="126">
        <v>1</v>
      </c>
    </row>
    <row r="1205" spans="3:28" ht="21.95" customHeight="1">
      <c r="C1205" s="126">
        <v>1198</v>
      </c>
      <c r="D1205" s="126">
        <v>229</v>
      </c>
      <c r="F1205" s="126" t="s">
        <v>5923</v>
      </c>
      <c r="G1205" s="126" t="s">
        <v>5924</v>
      </c>
      <c r="H1205" s="162">
        <v>46251</v>
      </c>
      <c r="I1205" s="126">
        <v>1</v>
      </c>
      <c r="J1205" s="141" t="s">
        <v>2031</v>
      </c>
      <c r="K1205" s="159" t="s">
        <v>4411</v>
      </c>
      <c r="L1205" s="126">
        <v>5</v>
      </c>
      <c r="M1205" s="126">
        <v>0</v>
      </c>
      <c r="N1205" s="159" t="s">
        <v>2342</v>
      </c>
      <c r="O1205" s="126">
        <v>50</v>
      </c>
      <c r="S1205" s="444">
        <v>0.18</v>
      </c>
      <c r="T1205" s="444">
        <v>0.19</v>
      </c>
      <c r="U1205" s="444">
        <v>0.95</v>
      </c>
      <c r="Y1205" s="126">
        <v>3</v>
      </c>
      <c r="Z1205" s="126">
        <v>8</v>
      </c>
      <c r="AA1205" s="126">
        <v>2026</v>
      </c>
      <c r="AB1205" s="126">
        <v>1</v>
      </c>
    </row>
    <row r="1206" spans="3:28" ht="21.95" customHeight="1">
      <c r="C1206" s="126">
        <v>1199</v>
      </c>
      <c r="D1206" s="126">
        <v>229</v>
      </c>
      <c r="F1206" s="126" t="s">
        <v>5923</v>
      </c>
      <c r="G1206" s="126" t="s">
        <v>5924</v>
      </c>
      <c r="H1206" s="162">
        <v>46251</v>
      </c>
      <c r="I1206" s="126">
        <v>1</v>
      </c>
      <c r="J1206" s="141" t="s">
        <v>4205</v>
      </c>
      <c r="K1206" s="159" t="s">
        <v>4339</v>
      </c>
      <c r="L1206" s="126">
        <v>10</v>
      </c>
      <c r="M1206" s="126">
        <v>0</v>
      </c>
      <c r="N1206" s="159" t="s">
        <v>2342</v>
      </c>
      <c r="O1206" s="126">
        <v>80</v>
      </c>
      <c r="S1206" s="444">
        <v>0.43</v>
      </c>
      <c r="T1206" s="444">
        <v>0.63</v>
      </c>
      <c r="U1206" s="444">
        <v>6.3</v>
      </c>
      <c r="Y1206" s="126">
        <v>3</v>
      </c>
      <c r="Z1206" s="126">
        <v>8</v>
      </c>
      <c r="AA1206" s="126">
        <v>2026</v>
      </c>
      <c r="AB1206" s="126">
        <v>1</v>
      </c>
    </row>
    <row r="1207" spans="3:28" ht="21.95" customHeight="1">
      <c r="C1207" s="126">
        <v>1200</v>
      </c>
      <c r="D1207" s="126">
        <v>229</v>
      </c>
      <c r="F1207" s="126" t="s">
        <v>5923</v>
      </c>
      <c r="G1207" s="126" t="s">
        <v>5924</v>
      </c>
      <c r="H1207" s="162">
        <v>46251</v>
      </c>
      <c r="I1207" s="126">
        <v>1</v>
      </c>
      <c r="J1207" s="141" t="s">
        <v>1131</v>
      </c>
      <c r="K1207" s="159" t="s">
        <v>4407</v>
      </c>
      <c r="L1207" s="126">
        <v>1</v>
      </c>
      <c r="M1207" s="126">
        <v>0</v>
      </c>
      <c r="N1207" s="159" t="s">
        <v>1133</v>
      </c>
      <c r="O1207" s="126">
        <v>1</v>
      </c>
      <c r="S1207" s="444">
        <v>1.35</v>
      </c>
      <c r="T1207" s="444">
        <v>1.75</v>
      </c>
      <c r="U1207" s="444">
        <v>1.75</v>
      </c>
      <c r="Y1207" s="126">
        <v>3</v>
      </c>
      <c r="Z1207" s="126">
        <v>8</v>
      </c>
      <c r="AA1207" s="126">
        <v>2026</v>
      </c>
      <c r="AB1207" s="126">
        <v>1</v>
      </c>
    </row>
    <row r="1208" spans="3:28" ht="21.95" customHeight="1">
      <c r="C1208" s="126">
        <v>1201</v>
      </c>
      <c r="D1208" s="126">
        <v>229</v>
      </c>
      <c r="F1208" s="126" t="s">
        <v>5923</v>
      </c>
      <c r="G1208" s="126" t="s">
        <v>5924</v>
      </c>
      <c r="H1208" s="162">
        <v>46251</v>
      </c>
      <c r="I1208" s="126">
        <v>1</v>
      </c>
      <c r="J1208" s="141" t="s">
        <v>2475</v>
      </c>
      <c r="K1208" s="159" t="s">
        <v>4347</v>
      </c>
      <c r="L1208" s="126">
        <v>2</v>
      </c>
      <c r="M1208" s="126">
        <v>0</v>
      </c>
      <c r="N1208" s="159" t="s">
        <v>543</v>
      </c>
      <c r="O1208" s="126">
        <v>1</v>
      </c>
      <c r="S1208" s="444">
        <v>0.25</v>
      </c>
      <c r="T1208" s="444">
        <v>0.5</v>
      </c>
      <c r="U1208" s="444">
        <v>1</v>
      </c>
      <c r="Y1208" s="126">
        <v>3</v>
      </c>
      <c r="Z1208" s="126">
        <v>8</v>
      </c>
      <c r="AA1208" s="126">
        <v>2026</v>
      </c>
      <c r="AB1208" s="126">
        <v>1</v>
      </c>
    </row>
    <row r="1209" spans="3:28" ht="21.95" customHeight="1">
      <c r="C1209" s="126">
        <v>1202</v>
      </c>
      <c r="D1209" s="126">
        <v>229</v>
      </c>
      <c r="F1209" s="126" t="s">
        <v>5923</v>
      </c>
      <c r="G1209" s="126" t="s">
        <v>5924</v>
      </c>
      <c r="H1209" s="162">
        <v>46251</v>
      </c>
      <c r="I1209" s="126">
        <v>1</v>
      </c>
      <c r="J1209" s="141" t="s">
        <v>2358</v>
      </c>
      <c r="K1209" s="159" t="s">
        <v>4792</v>
      </c>
      <c r="L1209" s="126">
        <v>1</v>
      </c>
      <c r="M1209" s="126">
        <v>0</v>
      </c>
      <c r="N1209" s="159" t="s">
        <v>564</v>
      </c>
      <c r="O1209" s="126">
        <v>1</v>
      </c>
      <c r="S1209" s="444">
        <v>1</v>
      </c>
      <c r="T1209" s="444">
        <v>1.5</v>
      </c>
      <c r="U1209" s="444">
        <v>1.5</v>
      </c>
      <c r="Y1209" s="126">
        <v>3</v>
      </c>
      <c r="Z1209" s="126">
        <v>8</v>
      </c>
      <c r="AA1209" s="126">
        <v>2026</v>
      </c>
      <c r="AB1209" s="126">
        <v>1</v>
      </c>
    </row>
    <row r="1210" spans="3:28" ht="21.95" customHeight="1">
      <c r="C1210" s="126">
        <v>1203</v>
      </c>
      <c r="D1210" s="126">
        <v>229</v>
      </c>
      <c r="F1210" s="126" t="s">
        <v>5923</v>
      </c>
      <c r="G1210" s="126" t="s">
        <v>5924</v>
      </c>
      <c r="H1210" s="162">
        <v>46251</v>
      </c>
      <c r="I1210" s="126">
        <v>1</v>
      </c>
      <c r="J1210" s="141" t="s">
        <v>1007</v>
      </c>
      <c r="K1210" s="159" t="s">
        <v>4585</v>
      </c>
      <c r="L1210" s="126">
        <v>1</v>
      </c>
      <c r="M1210" s="126">
        <v>0</v>
      </c>
      <c r="N1210" s="159" t="s">
        <v>543</v>
      </c>
      <c r="O1210" s="126">
        <v>1</v>
      </c>
      <c r="S1210" s="444">
        <v>2.7</v>
      </c>
      <c r="T1210" s="444">
        <v>3</v>
      </c>
      <c r="U1210" s="444">
        <v>3</v>
      </c>
      <c r="Y1210" s="126">
        <v>3</v>
      </c>
      <c r="Z1210" s="126">
        <v>8</v>
      </c>
      <c r="AA1210" s="126">
        <v>2026</v>
      </c>
      <c r="AB1210" s="126">
        <v>1</v>
      </c>
    </row>
    <row r="1211" spans="3:28" ht="21.95" customHeight="1">
      <c r="C1211" s="126">
        <v>1204</v>
      </c>
      <c r="D1211" s="126">
        <v>229</v>
      </c>
      <c r="F1211" s="126" t="s">
        <v>5923</v>
      </c>
      <c r="G1211" s="126" t="s">
        <v>5924</v>
      </c>
      <c r="H1211" s="162">
        <v>46251</v>
      </c>
      <c r="I1211" s="126">
        <v>1</v>
      </c>
      <c r="J1211" s="141" t="s">
        <v>4622</v>
      </c>
      <c r="K1211" s="159" t="s">
        <v>4623</v>
      </c>
      <c r="L1211" s="126">
        <v>1</v>
      </c>
      <c r="M1211" s="126">
        <v>0</v>
      </c>
      <c r="N1211" s="159" t="s">
        <v>4813</v>
      </c>
      <c r="O1211" s="126">
        <v>1</v>
      </c>
      <c r="S1211" s="444">
        <v>2.1</v>
      </c>
      <c r="T1211" s="444">
        <v>2</v>
      </c>
      <c r="U1211" s="444">
        <v>2</v>
      </c>
      <c r="Y1211" s="126">
        <v>3</v>
      </c>
      <c r="Z1211" s="126">
        <v>8</v>
      </c>
      <c r="AA1211" s="126">
        <v>2026</v>
      </c>
      <c r="AB1211" s="126">
        <v>1</v>
      </c>
    </row>
    <row r="1212" spans="3:28" ht="21.95" customHeight="1">
      <c r="C1212" s="482">
        <v>1205</v>
      </c>
      <c r="D1212" s="482">
        <v>229</v>
      </c>
      <c r="E1212" s="482"/>
      <c r="F1212" s="482" t="s">
        <v>5923</v>
      </c>
      <c r="G1212" s="482" t="s">
        <v>5924</v>
      </c>
      <c r="H1212" s="483">
        <v>46251</v>
      </c>
      <c r="I1212" s="482">
        <v>1</v>
      </c>
      <c r="J1212" s="484" t="s">
        <v>716</v>
      </c>
      <c r="K1212" s="485" t="s">
        <v>4320</v>
      </c>
      <c r="L1212" s="482">
        <v>500</v>
      </c>
      <c r="M1212" s="482">
        <v>0</v>
      </c>
      <c r="N1212" s="485" t="s">
        <v>1319</v>
      </c>
      <c r="O1212" s="482">
        <v>4500</v>
      </c>
      <c r="P1212" s="482"/>
      <c r="Q1212" s="486"/>
      <c r="R1212" s="486"/>
      <c r="S1212" s="486">
        <v>1E-3</v>
      </c>
      <c r="T1212" s="486">
        <v>1E-3</v>
      </c>
      <c r="U1212" s="486">
        <v>0.5</v>
      </c>
      <c r="V1212" s="482"/>
      <c r="W1212" s="482"/>
      <c r="X1212" s="482"/>
      <c r="Y1212" s="482">
        <v>3</v>
      </c>
      <c r="Z1212" s="482">
        <v>8</v>
      </c>
      <c r="AA1212" s="482">
        <v>2026</v>
      </c>
      <c r="AB1212" s="482">
        <v>1</v>
      </c>
    </row>
    <row r="1213" spans="3:28" ht="21.95" customHeight="1">
      <c r="C1213" s="126">
        <v>1206</v>
      </c>
      <c r="D1213" s="126">
        <v>229</v>
      </c>
      <c r="F1213" s="126" t="s">
        <v>5923</v>
      </c>
      <c r="G1213" s="126" t="s">
        <v>5924</v>
      </c>
      <c r="H1213" s="162">
        <v>46251</v>
      </c>
      <c r="I1213" s="126">
        <v>1</v>
      </c>
      <c r="J1213" s="141" t="s">
        <v>4162</v>
      </c>
      <c r="K1213" s="159" t="s">
        <v>4635</v>
      </c>
      <c r="L1213" s="126">
        <v>10</v>
      </c>
      <c r="M1213" s="126">
        <v>0</v>
      </c>
      <c r="N1213" s="159" t="s">
        <v>543</v>
      </c>
      <c r="O1213" s="126">
        <v>1</v>
      </c>
      <c r="S1213" s="444">
        <v>0.27</v>
      </c>
      <c r="T1213" s="444">
        <v>0.35</v>
      </c>
      <c r="U1213" s="444">
        <v>3.5</v>
      </c>
      <c r="Y1213" s="126">
        <v>3</v>
      </c>
      <c r="Z1213" s="126">
        <v>8</v>
      </c>
      <c r="AA1213" s="126">
        <v>2026</v>
      </c>
      <c r="AB1213" s="126">
        <v>1</v>
      </c>
    </row>
    <row r="1214" spans="3:28" ht="21.95" customHeight="1">
      <c r="C1214" s="126">
        <v>1207</v>
      </c>
      <c r="D1214" s="126">
        <v>229</v>
      </c>
      <c r="F1214" s="126" t="s">
        <v>5923</v>
      </c>
      <c r="G1214" s="126" t="s">
        <v>5924</v>
      </c>
      <c r="H1214" s="162">
        <v>46251</v>
      </c>
      <c r="I1214" s="126">
        <v>1</v>
      </c>
      <c r="J1214" s="141" t="s">
        <v>750</v>
      </c>
      <c r="K1214" s="159" t="s">
        <v>4950</v>
      </c>
      <c r="L1214" s="126">
        <v>5</v>
      </c>
      <c r="M1214" s="126">
        <v>0</v>
      </c>
      <c r="N1214" s="159" t="s">
        <v>792</v>
      </c>
      <c r="O1214" s="126">
        <v>20</v>
      </c>
      <c r="S1214" s="444">
        <v>4.1500000000000004</v>
      </c>
      <c r="T1214" s="444">
        <v>4.5</v>
      </c>
      <c r="U1214" s="444">
        <v>22.5</v>
      </c>
      <c r="Y1214" s="126">
        <v>3</v>
      </c>
      <c r="Z1214" s="126">
        <v>8</v>
      </c>
      <c r="AA1214" s="126">
        <v>2026</v>
      </c>
      <c r="AB1214" s="126">
        <v>1</v>
      </c>
    </row>
    <row r="1215" spans="3:28" ht="21.95" customHeight="1">
      <c r="C1215" s="126">
        <v>1208</v>
      </c>
      <c r="D1215" s="126">
        <v>230</v>
      </c>
      <c r="F1215" s="126" t="s">
        <v>5923</v>
      </c>
      <c r="G1215" s="126" t="s">
        <v>5965</v>
      </c>
      <c r="H1215" s="162">
        <v>46251</v>
      </c>
      <c r="I1215" s="126">
        <v>1</v>
      </c>
      <c r="J1215" s="141" t="s">
        <v>606</v>
      </c>
      <c r="K1215" s="159" t="s">
        <v>4930</v>
      </c>
      <c r="L1215" s="126">
        <v>1</v>
      </c>
      <c r="M1215" s="126">
        <v>0</v>
      </c>
      <c r="N1215" s="159" t="s">
        <v>570</v>
      </c>
      <c r="O1215" s="126">
        <v>1</v>
      </c>
      <c r="S1215" s="444">
        <v>6.28</v>
      </c>
      <c r="T1215" s="444">
        <v>6.75</v>
      </c>
      <c r="U1215" s="444">
        <v>6.75</v>
      </c>
      <c r="Y1215" s="126">
        <v>3</v>
      </c>
      <c r="Z1215" s="126">
        <v>8</v>
      </c>
      <c r="AA1215" s="126">
        <v>2026</v>
      </c>
      <c r="AB1215" s="126">
        <v>1</v>
      </c>
    </row>
    <row r="1216" spans="3:28" ht="21.95" customHeight="1">
      <c r="C1216" s="126">
        <v>1209</v>
      </c>
      <c r="D1216" s="126">
        <v>230</v>
      </c>
      <c r="F1216" s="126" t="s">
        <v>5923</v>
      </c>
      <c r="G1216" s="126" t="s">
        <v>5965</v>
      </c>
      <c r="H1216" s="162">
        <v>46251</v>
      </c>
      <c r="I1216" s="126">
        <v>1</v>
      </c>
      <c r="J1216" s="141" t="s">
        <v>650</v>
      </c>
      <c r="K1216" s="159" t="s">
        <v>4932</v>
      </c>
      <c r="L1216" s="126">
        <v>1</v>
      </c>
      <c r="M1216" s="126">
        <v>0</v>
      </c>
      <c r="N1216" s="159" t="s">
        <v>570</v>
      </c>
      <c r="O1216" s="126">
        <v>1</v>
      </c>
      <c r="S1216" s="444">
        <v>8.36</v>
      </c>
      <c r="T1216" s="444">
        <v>8.7799999999999994</v>
      </c>
      <c r="U1216" s="444">
        <v>8.7799999999999994</v>
      </c>
      <c r="Y1216" s="126">
        <v>3</v>
      </c>
      <c r="Z1216" s="126">
        <v>8</v>
      </c>
      <c r="AA1216" s="126">
        <v>2026</v>
      </c>
      <c r="AB1216" s="126">
        <v>1</v>
      </c>
    </row>
    <row r="1217" spans="3:28" ht="21.95" customHeight="1">
      <c r="C1217" s="126">
        <v>1210</v>
      </c>
      <c r="D1217" s="126">
        <v>230</v>
      </c>
      <c r="F1217" s="126" t="s">
        <v>5923</v>
      </c>
      <c r="G1217" s="126" t="s">
        <v>5965</v>
      </c>
      <c r="H1217" s="162">
        <v>46251</v>
      </c>
      <c r="I1217" s="126">
        <v>1</v>
      </c>
      <c r="J1217" s="141" t="s">
        <v>753</v>
      </c>
      <c r="K1217" s="159" t="s">
        <v>4952</v>
      </c>
      <c r="L1217" s="126">
        <v>2</v>
      </c>
      <c r="M1217" s="126">
        <v>0</v>
      </c>
      <c r="N1217" s="159" t="s">
        <v>792</v>
      </c>
      <c r="O1217" s="126">
        <v>20</v>
      </c>
      <c r="S1217" s="444">
        <v>4.75</v>
      </c>
      <c r="T1217" s="444">
        <v>5</v>
      </c>
      <c r="U1217" s="444">
        <v>10</v>
      </c>
      <c r="Y1217" s="126">
        <v>3</v>
      </c>
      <c r="Z1217" s="126">
        <v>8</v>
      </c>
      <c r="AA1217" s="126">
        <v>2026</v>
      </c>
      <c r="AB1217" s="126">
        <v>1</v>
      </c>
    </row>
    <row r="1218" spans="3:28" ht="21.95" customHeight="1">
      <c r="C1218" s="126">
        <v>1211</v>
      </c>
      <c r="D1218" s="126">
        <v>230</v>
      </c>
      <c r="F1218" s="126" t="s">
        <v>5923</v>
      </c>
      <c r="G1218" s="126" t="s">
        <v>5965</v>
      </c>
      <c r="H1218" s="162">
        <v>46251</v>
      </c>
      <c r="I1218" s="126">
        <v>1</v>
      </c>
      <c r="J1218" s="141" t="s">
        <v>5536</v>
      </c>
      <c r="K1218" s="159" t="s">
        <v>5537</v>
      </c>
      <c r="L1218" s="126">
        <v>1</v>
      </c>
      <c r="M1218" s="126">
        <v>0</v>
      </c>
      <c r="N1218" s="159" t="s">
        <v>543</v>
      </c>
      <c r="O1218" s="126">
        <v>1</v>
      </c>
      <c r="S1218" s="444">
        <v>1.7</v>
      </c>
      <c r="T1218" s="444">
        <v>2.5</v>
      </c>
      <c r="U1218" s="444">
        <v>2.5</v>
      </c>
      <c r="Y1218" s="126">
        <v>3</v>
      </c>
      <c r="Z1218" s="126">
        <v>8</v>
      </c>
      <c r="AA1218" s="126">
        <v>2026</v>
      </c>
      <c r="AB1218" s="126">
        <v>1</v>
      </c>
    </row>
    <row r="1219" spans="3:28" ht="21.95" customHeight="1">
      <c r="C1219" s="126">
        <v>1212</v>
      </c>
      <c r="D1219" s="126">
        <v>230</v>
      </c>
      <c r="F1219" s="126" t="s">
        <v>5923</v>
      </c>
      <c r="G1219" s="126" t="s">
        <v>5965</v>
      </c>
      <c r="H1219" s="162">
        <v>46251</v>
      </c>
      <c r="I1219" s="126">
        <v>1</v>
      </c>
      <c r="J1219" s="141" t="s">
        <v>2487</v>
      </c>
      <c r="K1219" s="159" t="s">
        <v>4355</v>
      </c>
      <c r="L1219" s="126">
        <v>20</v>
      </c>
      <c r="M1219" s="126">
        <v>0</v>
      </c>
      <c r="N1219" s="159" t="s">
        <v>2471</v>
      </c>
      <c r="O1219" s="126">
        <v>35</v>
      </c>
      <c r="S1219" s="444">
        <v>0.34</v>
      </c>
      <c r="T1219" s="444">
        <v>0.63</v>
      </c>
      <c r="U1219" s="444">
        <v>12.6</v>
      </c>
      <c r="Y1219" s="126">
        <v>3</v>
      </c>
      <c r="Z1219" s="126">
        <v>8</v>
      </c>
      <c r="AA1219" s="126">
        <v>2026</v>
      </c>
      <c r="AB1219" s="126">
        <v>1</v>
      </c>
    </row>
    <row r="1220" spans="3:28" ht="21.95" customHeight="1">
      <c r="C1220" s="126">
        <v>1213</v>
      </c>
      <c r="D1220" s="126">
        <v>230</v>
      </c>
      <c r="F1220" s="126" t="s">
        <v>5923</v>
      </c>
      <c r="G1220" s="126" t="s">
        <v>5965</v>
      </c>
      <c r="H1220" s="162">
        <v>46251</v>
      </c>
      <c r="I1220" s="126">
        <v>1</v>
      </c>
      <c r="J1220" s="141" t="s">
        <v>2496</v>
      </c>
      <c r="K1220" s="159" t="s">
        <v>4658</v>
      </c>
      <c r="L1220" s="126">
        <v>1</v>
      </c>
      <c r="M1220" s="126">
        <v>0</v>
      </c>
      <c r="N1220" s="159" t="s">
        <v>2498</v>
      </c>
      <c r="O1220" s="126">
        <v>1</v>
      </c>
      <c r="S1220" s="444">
        <v>4.25</v>
      </c>
      <c r="T1220" s="444">
        <v>4.5</v>
      </c>
      <c r="U1220" s="444">
        <v>4.5</v>
      </c>
      <c r="Y1220" s="126">
        <v>3</v>
      </c>
      <c r="Z1220" s="126">
        <v>8</v>
      </c>
      <c r="AA1220" s="126">
        <v>2026</v>
      </c>
      <c r="AB1220" s="126">
        <v>1</v>
      </c>
    </row>
    <row r="1221" spans="3:28" ht="21.95" customHeight="1">
      <c r="C1221" s="126">
        <v>1214</v>
      </c>
      <c r="D1221" s="126">
        <v>231</v>
      </c>
      <c r="F1221" s="126" t="s">
        <v>5923</v>
      </c>
      <c r="G1221" s="126" t="s">
        <v>5985</v>
      </c>
      <c r="H1221" s="162">
        <v>46251</v>
      </c>
      <c r="I1221" s="126">
        <v>1</v>
      </c>
      <c r="J1221" s="141" t="s">
        <v>2487</v>
      </c>
      <c r="K1221" s="159" t="s">
        <v>4355</v>
      </c>
      <c r="L1221" s="126">
        <v>10</v>
      </c>
      <c r="M1221" s="126">
        <v>0</v>
      </c>
      <c r="N1221" s="159" t="s">
        <v>2471</v>
      </c>
      <c r="O1221" s="126">
        <v>35</v>
      </c>
      <c r="S1221" s="444">
        <v>0.34</v>
      </c>
      <c r="T1221" s="444">
        <v>0.63</v>
      </c>
      <c r="U1221" s="444">
        <v>6.3</v>
      </c>
      <c r="Y1221" s="126">
        <v>3</v>
      </c>
      <c r="Z1221" s="126">
        <v>8</v>
      </c>
      <c r="AA1221" s="126">
        <v>2026</v>
      </c>
      <c r="AB1221" s="126">
        <v>1</v>
      </c>
    </row>
    <row r="1222" spans="3:28" ht="21.95" customHeight="1">
      <c r="C1222" s="126">
        <v>1215</v>
      </c>
      <c r="D1222" s="126">
        <v>231</v>
      </c>
      <c r="F1222" s="126" t="s">
        <v>5923</v>
      </c>
      <c r="G1222" s="126" t="s">
        <v>5985</v>
      </c>
      <c r="H1222" s="162">
        <v>46251</v>
      </c>
      <c r="I1222" s="126">
        <v>1</v>
      </c>
      <c r="J1222" s="141" t="s">
        <v>750</v>
      </c>
      <c r="K1222" s="159" t="s">
        <v>4950</v>
      </c>
      <c r="L1222" s="126">
        <v>2</v>
      </c>
      <c r="M1222" s="126">
        <v>0</v>
      </c>
      <c r="N1222" s="159" t="s">
        <v>792</v>
      </c>
      <c r="O1222" s="126">
        <v>20</v>
      </c>
      <c r="S1222" s="444">
        <v>4.1500000000000004</v>
      </c>
      <c r="T1222" s="444">
        <v>4.5</v>
      </c>
      <c r="U1222" s="444">
        <v>9</v>
      </c>
      <c r="Y1222" s="126">
        <v>3</v>
      </c>
      <c r="Z1222" s="126">
        <v>8</v>
      </c>
      <c r="AA1222" s="126">
        <v>2026</v>
      </c>
      <c r="AB1222" s="126">
        <v>1</v>
      </c>
    </row>
    <row r="1223" spans="3:28" ht="21.95" customHeight="1">
      <c r="C1223" s="126">
        <v>1216</v>
      </c>
      <c r="D1223" s="126">
        <v>231</v>
      </c>
      <c r="F1223" s="126" t="s">
        <v>5923</v>
      </c>
      <c r="G1223" s="126" t="s">
        <v>5985</v>
      </c>
      <c r="H1223" s="162">
        <v>46251</v>
      </c>
      <c r="I1223" s="126">
        <v>1</v>
      </c>
      <c r="J1223" s="141" t="s">
        <v>552</v>
      </c>
      <c r="K1223" s="159" t="s">
        <v>5434</v>
      </c>
      <c r="L1223" s="126">
        <v>1</v>
      </c>
      <c r="M1223" s="126">
        <v>0</v>
      </c>
      <c r="N1223" s="159" t="s">
        <v>543</v>
      </c>
      <c r="O1223" s="126">
        <v>12</v>
      </c>
      <c r="S1223" s="444">
        <v>3.3</v>
      </c>
      <c r="T1223" s="444">
        <v>3.75</v>
      </c>
      <c r="U1223" s="444">
        <v>3.75</v>
      </c>
      <c r="Y1223" s="126">
        <v>3</v>
      </c>
      <c r="Z1223" s="126">
        <v>8</v>
      </c>
      <c r="AA1223" s="126">
        <v>2026</v>
      </c>
      <c r="AB1223" s="126">
        <v>1</v>
      </c>
    </row>
    <row r="1224" spans="3:28" ht="21.95" customHeight="1">
      <c r="C1224" s="126">
        <v>1217</v>
      </c>
      <c r="D1224" s="126">
        <v>231</v>
      </c>
      <c r="F1224" s="126" t="s">
        <v>5923</v>
      </c>
      <c r="G1224" s="126" t="s">
        <v>5985</v>
      </c>
      <c r="H1224" s="162">
        <v>46251</v>
      </c>
      <c r="I1224" s="126">
        <v>1</v>
      </c>
      <c r="J1224" s="141" t="s">
        <v>4143</v>
      </c>
      <c r="K1224" s="159" t="s">
        <v>4817</v>
      </c>
      <c r="L1224" s="126">
        <v>1</v>
      </c>
      <c r="M1224" s="126">
        <v>0</v>
      </c>
      <c r="N1224" s="159" t="s">
        <v>4813</v>
      </c>
      <c r="O1224" s="126">
        <v>1</v>
      </c>
      <c r="S1224" s="444">
        <v>6.5</v>
      </c>
      <c r="T1224" s="444">
        <v>7</v>
      </c>
      <c r="U1224" s="444">
        <v>7</v>
      </c>
      <c r="Y1224" s="126">
        <v>3</v>
      </c>
      <c r="Z1224" s="126">
        <v>8</v>
      </c>
      <c r="AA1224" s="126">
        <v>2026</v>
      </c>
      <c r="AB1224" s="126">
        <v>1</v>
      </c>
    </row>
    <row r="1225" spans="3:28" ht="21.95" customHeight="1">
      <c r="C1225" s="126">
        <v>1218</v>
      </c>
      <c r="D1225" s="126">
        <v>231</v>
      </c>
      <c r="F1225" s="126" t="s">
        <v>5923</v>
      </c>
      <c r="G1225" s="126" t="s">
        <v>5985</v>
      </c>
      <c r="H1225" s="162">
        <v>46251</v>
      </c>
      <c r="I1225" s="126">
        <v>1</v>
      </c>
      <c r="J1225" s="141" t="s">
        <v>4137</v>
      </c>
      <c r="K1225" s="159" t="s">
        <v>4892</v>
      </c>
      <c r="L1225" s="126">
        <v>1</v>
      </c>
      <c r="M1225" s="126">
        <v>0</v>
      </c>
      <c r="N1225" s="159" t="s">
        <v>4813</v>
      </c>
      <c r="O1225" s="126">
        <v>1</v>
      </c>
      <c r="S1225" s="444">
        <v>6.5</v>
      </c>
      <c r="T1225" s="444">
        <v>7.5</v>
      </c>
      <c r="U1225" s="444">
        <v>7.5</v>
      </c>
      <c r="Y1225" s="126">
        <v>3</v>
      </c>
      <c r="Z1225" s="126">
        <v>8</v>
      </c>
      <c r="AA1225" s="126">
        <v>2026</v>
      </c>
      <c r="AB1225" s="126">
        <v>1</v>
      </c>
    </row>
    <row r="1226" spans="3:28" ht="21.95" customHeight="1">
      <c r="C1226" s="126">
        <v>1219</v>
      </c>
      <c r="D1226" s="126">
        <v>231</v>
      </c>
      <c r="F1226" s="126" t="s">
        <v>5923</v>
      </c>
      <c r="G1226" s="126" t="s">
        <v>5985</v>
      </c>
      <c r="H1226" s="162">
        <v>46251</v>
      </c>
      <c r="I1226" s="126">
        <v>1</v>
      </c>
      <c r="J1226" s="141" t="s">
        <v>4205</v>
      </c>
      <c r="K1226" s="159" t="s">
        <v>4339</v>
      </c>
      <c r="L1226" s="126">
        <v>5</v>
      </c>
      <c r="M1226" s="126">
        <v>0</v>
      </c>
      <c r="N1226" s="159" t="s">
        <v>2342</v>
      </c>
      <c r="O1226" s="126">
        <v>80</v>
      </c>
      <c r="S1226" s="444">
        <v>0.43</v>
      </c>
      <c r="T1226" s="444">
        <v>0.63</v>
      </c>
      <c r="U1226" s="444">
        <v>3.15</v>
      </c>
      <c r="Y1226" s="126">
        <v>3</v>
      </c>
      <c r="Z1226" s="126">
        <v>8</v>
      </c>
      <c r="AA1226" s="126">
        <v>2026</v>
      </c>
      <c r="AB1226" s="126">
        <v>1</v>
      </c>
    </row>
    <row r="1227" spans="3:28" ht="21.95" customHeight="1">
      <c r="C1227" s="126">
        <v>1220</v>
      </c>
      <c r="D1227" s="126">
        <v>231</v>
      </c>
      <c r="F1227" s="126" t="s">
        <v>5923</v>
      </c>
      <c r="G1227" s="126" t="s">
        <v>5985</v>
      </c>
      <c r="H1227" s="162">
        <v>46251</v>
      </c>
      <c r="I1227" s="126">
        <v>1</v>
      </c>
      <c r="J1227" s="141" t="s">
        <v>2496</v>
      </c>
      <c r="K1227" s="159" t="s">
        <v>4658</v>
      </c>
      <c r="L1227" s="126">
        <v>50</v>
      </c>
      <c r="M1227" s="126">
        <v>0</v>
      </c>
      <c r="N1227" s="159" t="s">
        <v>543</v>
      </c>
      <c r="O1227" s="126">
        <v>100</v>
      </c>
      <c r="S1227" s="444">
        <v>0.04</v>
      </c>
      <c r="T1227" s="444">
        <v>0.04</v>
      </c>
      <c r="U1227" s="444">
        <v>2</v>
      </c>
      <c r="Y1227" s="126">
        <v>3</v>
      </c>
      <c r="Z1227" s="126">
        <v>8</v>
      </c>
      <c r="AA1227" s="126">
        <v>2026</v>
      </c>
      <c r="AB1227" s="126">
        <v>1</v>
      </c>
    </row>
    <row r="1228" spans="3:28" ht="21.95" customHeight="1">
      <c r="C1228" s="126">
        <v>1221</v>
      </c>
      <c r="D1228" s="126">
        <v>231</v>
      </c>
      <c r="F1228" s="126" t="s">
        <v>5923</v>
      </c>
      <c r="G1228" s="126" t="s">
        <v>5985</v>
      </c>
      <c r="H1228" s="162">
        <v>46251</v>
      </c>
      <c r="I1228" s="126">
        <v>1</v>
      </c>
      <c r="J1228" s="141" t="s">
        <v>4610</v>
      </c>
      <c r="K1228" s="159" t="s">
        <v>4611</v>
      </c>
      <c r="L1228" s="126">
        <v>3</v>
      </c>
      <c r="M1228" s="126">
        <v>0</v>
      </c>
      <c r="N1228" s="159" t="s">
        <v>866</v>
      </c>
      <c r="O1228" s="126">
        <v>1</v>
      </c>
      <c r="S1228" s="444">
        <v>1.05</v>
      </c>
      <c r="T1228" s="444">
        <v>1.5</v>
      </c>
      <c r="U1228" s="444">
        <v>4.5</v>
      </c>
      <c r="Y1228" s="126">
        <v>3</v>
      </c>
      <c r="Z1228" s="126">
        <v>8</v>
      </c>
      <c r="AA1228" s="126">
        <v>2026</v>
      </c>
      <c r="AB1228" s="126">
        <v>1</v>
      </c>
    </row>
    <row r="1229" spans="3:28" ht="21.95" customHeight="1">
      <c r="C1229" s="126">
        <v>1222</v>
      </c>
      <c r="D1229" s="126">
        <v>232</v>
      </c>
      <c r="F1229" s="126" t="s">
        <v>5923</v>
      </c>
      <c r="G1229" s="126" t="s">
        <v>6011</v>
      </c>
      <c r="H1229" s="162">
        <v>46251</v>
      </c>
      <c r="I1229" s="126">
        <v>1</v>
      </c>
      <c r="J1229" s="141" t="s">
        <v>2496</v>
      </c>
      <c r="K1229" s="159" t="s">
        <v>4658</v>
      </c>
      <c r="L1229" s="126">
        <v>1</v>
      </c>
      <c r="M1229" s="126">
        <v>0</v>
      </c>
      <c r="N1229" s="159" t="s">
        <v>2498</v>
      </c>
      <c r="O1229" s="126">
        <v>1</v>
      </c>
      <c r="S1229" s="444">
        <v>4.25</v>
      </c>
      <c r="T1229" s="444">
        <v>4.5</v>
      </c>
      <c r="U1229" s="444">
        <v>4.5</v>
      </c>
      <c r="Y1229" s="126">
        <v>3</v>
      </c>
      <c r="Z1229" s="126">
        <v>8</v>
      </c>
      <c r="AA1229" s="126">
        <v>2026</v>
      </c>
      <c r="AB1229" s="126">
        <v>1</v>
      </c>
    </row>
    <row r="1230" spans="3:28" ht="21.95" customHeight="1">
      <c r="C1230" s="126">
        <v>1223</v>
      </c>
      <c r="D1230" s="126">
        <v>232</v>
      </c>
      <c r="F1230" s="126" t="s">
        <v>5923</v>
      </c>
      <c r="G1230" s="126" t="s">
        <v>6011</v>
      </c>
      <c r="H1230" s="162">
        <v>46251</v>
      </c>
      <c r="I1230" s="126">
        <v>1</v>
      </c>
      <c r="J1230" s="141" t="s">
        <v>801</v>
      </c>
      <c r="K1230" s="159" t="s">
        <v>4296</v>
      </c>
      <c r="L1230" s="126">
        <v>1</v>
      </c>
      <c r="M1230" s="126">
        <v>0</v>
      </c>
      <c r="N1230" s="159" t="s">
        <v>543</v>
      </c>
      <c r="O1230" s="126">
        <v>1</v>
      </c>
      <c r="S1230" s="444">
        <v>0.12</v>
      </c>
      <c r="T1230" s="444">
        <v>0.25</v>
      </c>
      <c r="U1230" s="444">
        <v>0.25</v>
      </c>
      <c r="Y1230" s="126">
        <v>3</v>
      </c>
      <c r="Z1230" s="126">
        <v>8</v>
      </c>
      <c r="AA1230" s="126">
        <v>2026</v>
      </c>
      <c r="AB1230" s="126">
        <v>1</v>
      </c>
    </row>
    <row r="1231" spans="3:28" ht="21.95" customHeight="1">
      <c r="C1231" s="126">
        <v>1224</v>
      </c>
      <c r="D1231" s="126">
        <v>232</v>
      </c>
      <c r="F1231" s="126" t="s">
        <v>5923</v>
      </c>
      <c r="G1231" s="126" t="s">
        <v>6011</v>
      </c>
      <c r="H1231" s="162">
        <v>46251</v>
      </c>
      <c r="I1231" s="126">
        <v>1</v>
      </c>
      <c r="J1231" s="141" t="s">
        <v>4168</v>
      </c>
      <c r="K1231" s="159" t="s">
        <v>5724</v>
      </c>
      <c r="L1231" s="126">
        <v>1</v>
      </c>
      <c r="M1231" s="126">
        <v>0</v>
      </c>
      <c r="N1231" s="159" t="s">
        <v>543</v>
      </c>
      <c r="O1231" s="126">
        <v>1</v>
      </c>
      <c r="S1231" s="444">
        <v>5.0999999999999996</v>
      </c>
      <c r="T1231" s="444">
        <v>7</v>
      </c>
      <c r="U1231" s="444">
        <v>7</v>
      </c>
      <c r="Y1231" s="126">
        <v>3</v>
      </c>
      <c r="Z1231" s="126">
        <v>8</v>
      </c>
      <c r="AA1231" s="126">
        <v>2026</v>
      </c>
      <c r="AB1231" s="126">
        <v>1</v>
      </c>
    </row>
    <row r="1232" spans="3:28" ht="21.95" customHeight="1">
      <c r="C1232" s="126">
        <v>1225</v>
      </c>
      <c r="D1232" s="126">
        <v>232</v>
      </c>
      <c r="F1232" s="126" t="s">
        <v>5923</v>
      </c>
      <c r="G1232" s="126" t="s">
        <v>6011</v>
      </c>
      <c r="H1232" s="162">
        <v>46251</v>
      </c>
      <c r="I1232" s="126">
        <v>1</v>
      </c>
      <c r="J1232" s="141" t="s">
        <v>3800</v>
      </c>
      <c r="K1232" s="159" t="s">
        <v>5450</v>
      </c>
      <c r="L1232" s="126">
        <v>5</v>
      </c>
      <c r="M1232" s="126">
        <v>0</v>
      </c>
      <c r="N1232" s="159" t="s">
        <v>543</v>
      </c>
      <c r="O1232" s="126">
        <v>50</v>
      </c>
      <c r="S1232" s="444">
        <v>0.22</v>
      </c>
      <c r="T1232" s="444">
        <v>0.17</v>
      </c>
      <c r="U1232" s="444">
        <v>0.85</v>
      </c>
      <c r="Y1232" s="126">
        <v>3</v>
      </c>
      <c r="Z1232" s="126">
        <v>8</v>
      </c>
      <c r="AA1232" s="126">
        <v>2026</v>
      </c>
      <c r="AB1232" s="126">
        <v>1</v>
      </c>
    </row>
    <row r="1233" spans="3:28" ht="21.95" customHeight="1">
      <c r="C1233" s="126">
        <v>1226</v>
      </c>
      <c r="D1233" s="126">
        <v>232</v>
      </c>
      <c r="F1233" s="126" t="s">
        <v>5923</v>
      </c>
      <c r="G1233" s="126" t="s">
        <v>6011</v>
      </c>
      <c r="H1233" s="162">
        <v>46251</v>
      </c>
      <c r="I1233" s="126">
        <v>1</v>
      </c>
      <c r="J1233" s="141" t="s">
        <v>994</v>
      </c>
      <c r="K1233" s="159" t="s">
        <v>4472</v>
      </c>
      <c r="L1233" s="126">
        <v>1</v>
      </c>
      <c r="M1233" s="126">
        <v>0</v>
      </c>
      <c r="N1233" s="159" t="s">
        <v>543</v>
      </c>
      <c r="O1233" s="126">
        <v>50</v>
      </c>
      <c r="S1233" s="444">
        <v>0.3</v>
      </c>
      <c r="T1233" s="444">
        <v>0.65</v>
      </c>
      <c r="U1233" s="444">
        <v>0.65</v>
      </c>
      <c r="Y1233" s="126">
        <v>3</v>
      </c>
      <c r="Z1233" s="126">
        <v>8</v>
      </c>
      <c r="AA1233" s="126">
        <v>2026</v>
      </c>
      <c r="AB1233" s="126">
        <v>1</v>
      </c>
    </row>
    <row r="1234" spans="3:28" ht="21.95" customHeight="1">
      <c r="C1234" s="126">
        <v>1227</v>
      </c>
      <c r="D1234" s="126">
        <v>232</v>
      </c>
      <c r="F1234" s="126" t="s">
        <v>5923</v>
      </c>
      <c r="G1234" s="126" t="s">
        <v>6011</v>
      </c>
      <c r="H1234" s="162">
        <v>46251</v>
      </c>
      <c r="I1234" s="126">
        <v>1</v>
      </c>
      <c r="J1234" s="141" t="s">
        <v>1741</v>
      </c>
      <c r="K1234" s="159" t="s">
        <v>6028</v>
      </c>
      <c r="L1234" s="126">
        <v>1</v>
      </c>
      <c r="M1234" s="126">
        <v>0</v>
      </c>
      <c r="N1234" s="159" t="s">
        <v>543</v>
      </c>
      <c r="O1234" s="126">
        <v>1</v>
      </c>
      <c r="S1234" s="444">
        <v>2.12</v>
      </c>
      <c r="T1234" s="444">
        <v>2.5</v>
      </c>
      <c r="U1234" s="444">
        <v>2.5</v>
      </c>
      <c r="Y1234" s="126">
        <v>3</v>
      </c>
      <c r="Z1234" s="126">
        <v>8</v>
      </c>
      <c r="AA1234" s="126">
        <v>2026</v>
      </c>
      <c r="AB1234" s="126">
        <v>1</v>
      </c>
    </row>
    <row r="1235" spans="3:28" ht="21.95" customHeight="1">
      <c r="C1235" s="126">
        <v>1228</v>
      </c>
      <c r="D1235" s="126">
        <v>232</v>
      </c>
      <c r="F1235" s="126" t="s">
        <v>5923</v>
      </c>
      <c r="G1235" s="126" t="s">
        <v>6011</v>
      </c>
      <c r="H1235" s="162">
        <v>46251</v>
      </c>
      <c r="I1235" s="126">
        <v>1</v>
      </c>
      <c r="J1235" s="141" t="s">
        <v>1035</v>
      </c>
      <c r="K1235" s="159" t="s">
        <v>6032</v>
      </c>
      <c r="L1235" s="126">
        <v>1</v>
      </c>
      <c r="M1235" s="126">
        <v>0</v>
      </c>
      <c r="N1235" s="159" t="s">
        <v>543</v>
      </c>
      <c r="O1235" s="126">
        <v>1</v>
      </c>
      <c r="S1235" s="444">
        <v>4.33</v>
      </c>
      <c r="T1235" s="444">
        <v>6</v>
      </c>
      <c r="U1235" s="444">
        <v>6</v>
      </c>
      <c r="Y1235" s="126">
        <v>3</v>
      </c>
      <c r="Z1235" s="126">
        <v>8</v>
      </c>
      <c r="AA1235" s="126">
        <v>2026</v>
      </c>
      <c r="AB1235" s="126">
        <v>1</v>
      </c>
    </row>
    <row r="1236" spans="3:28" ht="21.95" customHeight="1">
      <c r="C1236" s="126">
        <v>1229</v>
      </c>
      <c r="D1236" s="126">
        <v>232</v>
      </c>
      <c r="F1236" s="126" t="s">
        <v>5923</v>
      </c>
      <c r="G1236" s="126" t="s">
        <v>6011</v>
      </c>
      <c r="H1236" s="162">
        <v>46251</v>
      </c>
      <c r="I1236" s="126">
        <v>1</v>
      </c>
      <c r="J1236" s="141" t="s">
        <v>1746</v>
      </c>
      <c r="K1236" s="159" t="s">
        <v>5346</v>
      </c>
      <c r="L1236" s="126">
        <v>1</v>
      </c>
      <c r="M1236" s="126">
        <v>0</v>
      </c>
      <c r="N1236" s="159" t="s">
        <v>543</v>
      </c>
      <c r="O1236" s="126">
        <v>1</v>
      </c>
      <c r="S1236" s="444">
        <v>1.04</v>
      </c>
      <c r="T1236" s="444">
        <v>1.5</v>
      </c>
      <c r="U1236" s="444">
        <v>1.5</v>
      </c>
      <c r="Y1236" s="126">
        <v>3</v>
      </c>
      <c r="Z1236" s="126">
        <v>8</v>
      </c>
      <c r="AA1236" s="126">
        <v>2026</v>
      </c>
      <c r="AB1236" s="126">
        <v>1</v>
      </c>
    </row>
    <row r="1237" spans="3:28" ht="21.95" customHeight="1">
      <c r="C1237" s="126">
        <v>1230</v>
      </c>
      <c r="D1237" s="126">
        <v>232</v>
      </c>
      <c r="F1237" s="126" t="s">
        <v>5923</v>
      </c>
      <c r="G1237" s="126" t="s">
        <v>6011</v>
      </c>
      <c r="H1237" s="162">
        <v>46251</v>
      </c>
      <c r="I1237" s="126">
        <v>1</v>
      </c>
      <c r="J1237" s="141" t="s">
        <v>753</v>
      </c>
      <c r="K1237" s="159" t="s">
        <v>4952</v>
      </c>
      <c r="L1237" s="126">
        <v>2</v>
      </c>
      <c r="M1237" s="126">
        <v>0</v>
      </c>
      <c r="N1237" s="159" t="s">
        <v>792</v>
      </c>
      <c r="O1237" s="126">
        <v>20</v>
      </c>
      <c r="S1237" s="444">
        <v>4.75</v>
      </c>
      <c r="T1237" s="444">
        <v>5</v>
      </c>
      <c r="U1237" s="444">
        <v>10</v>
      </c>
      <c r="Y1237" s="126">
        <v>3</v>
      </c>
      <c r="Z1237" s="126">
        <v>8</v>
      </c>
      <c r="AA1237" s="126">
        <v>2026</v>
      </c>
      <c r="AB1237" s="126">
        <v>1</v>
      </c>
    </row>
    <row r="1238" spans="3:28" ht="21.95" customHeight="1">
      <c r="C1238" s="126">
        <v>1231</v>
      </c>
      <c r="D1238" s="126">
        <v>232</v>
      </c>
      <c r="F1238" s="126" t="s">
        <v>5923</v>
      </c>
      <c r="G1238" s="126" t="s">
        <v>6011</v>
      </c>
      <c r="H1238" s="162">
        <v>46251</v>
      </c>
      <c r="I1238" s="126">
        <v>1</v>
      </c>
      <c r="J1238" s="141" t="s">
        <v>4934</v>
      </c>
      <c r="K1238" s="159" t="s">
        <v>4935</v>
      </c>
      <c r="L1238" s="126">
        <v>1</v>
      </c>
      <c r="M1238" s="126">
        <v>0</v>
      </c>
      <c r="N1238" s="159" t="s">
        <v>570</v>
      </c>
      <c r="O1238" s="126">
        <v>1</v>
      </c>
      <c r="S1238" s="444">
        <v>10.58</v>
      </c>
      <c r="T1238" s="444">
        <v>11</v>
      </c>
      <c r="U1238" s="444">
        <v>11</v>
      </c>
      <c r="Y1238" s="126">
        <v>3</v>
      </c>
      <c r="Z1238" s="126">
        <v>8</v>
      </c>
      <c r="AA1238" s="126">
        <v>2026</v>
      </c>
      <c r="AB1238" s="126">
        <v>1</v>
      </c>
    </row>
    <row r="1239" spans="3:28" ht="21.95" customHeight="1">
      <c r="C1239" s="126">
        <v>1232</v>
      </c>
      <c r="D1239" s="126">
        <v>232</v>
      </c>
      <c r="F1239" s="126" t="s">
        <v>5923</v>
      </c>
      <c r="G1239" s="126" t="s">
        <v>6011</v>
      </c>
      <c r="H1239" s="162">
        <v>46251</v>
      </c>
      <c r="I1239" s="126">
        <v>1</v>
      </c>
      <c r="J1239" s="141" t="s">
        <v>767</v>
      </c>
      <c r="K1239" s="159" t="s">
        <v>4446</v>
      </c>
      <c r="L1239" s="126">
        <v>1</v>
      </c>
      <c r="M1239" s="126">
        <v>0</v>
      </c>
      <c r="N1239" s="159" t="s">
        <v>616</v>
      </c>
      <c r="O1239" s="126">
        <v>1</v>
      </c>
      <c r="S1239" s="444">
        <v>6</v>
      </c>
      <c r="T1239" s="444">
        <v>6.5</v>
      </c>
      <c r="U1239" s="444">
        <v>6.5</v>
      </c>
      <c r="Y1239" s="126">
        <v>3</v>
      </c>
      <c r="Z1239" s="126">
        <v>8</v>
      </c>
      <c r="AA1239" s="126">
        <v>2026</v>
      </c>
      <c r="AB1239" s="126">
        <v>1</v>
      </c>
    </row>
    <row r="1240" spans="3:28" ht="21.95" customHeight="1">
      <c r="C1240" s="126">
        <v>1233</v>
      </c>
      <c r="D1240" s="126">
        <v>232</v>
      </c>
      <c r="F1240" s="126" t="s">
        <v>5923</v>
      </c>
      <c r="G1240" s="126" t="s">
        <v>6011</v>
      </c>
      <c r="H1240" s="162">
        <v>46251</v>
      </c>
      <c r="I1240" s="126">
        <v>1</v>
      </c>
      <c r="J1240" s="141" t="s">
        <v>1007</v>
      </c>
      <c r="K1240" s="159" t="s">
        <v>4585</v>
      </c>
      <c r="L1240" s="126">
        <v>2</v>
      </c>
      <c r="M1240" s="126">
        <v>0</v>
      </c>
      <c r="N1240" s="159" t="s">
        <v>543</v>
      </c>
      <c r="O1240" s="126">
        <v>1</v>
      </c>
      <c r="S1240" s="444">
        <v>2.7</v>
      </c>
      <c r="T1240" s="444">
        <v>3</v>
      </c>
      <c r="U1240" s="444">
        <v>6</v>
      </c>
      <c r="Y1240" s="126">
        <v>3</v>
      </c>
      <c r="Z1240" s="126">
        <v>8</v>
      </c>
      <c r="AA1240" s="126">
        <v>2026</v>
      </c>
      <c r="AB1240" s="126">
        <v>1</v>
      </c>
    </row>
    <row r="1241" spans="3:28" ht="21.95" customHeight="1">
      <c r="C1241" s="482">
        <v>1234</v>
      </c>
      <c r="D1241" s="482">
        <v>232</v>
      </c>
      <c r="E1241" s="482"/>
      <c r="F1241" s="482" t="s">
        <v>5923</v>
      </c>
      <c r="G1241" s="482" t="s">
        <v>6011</v>
      </c>
      <c r="H1241" s="483">
        <v>46251</v>
      </c>
      <c r="I1241" s="482">
        <v>1</v>
      </c>
      <c r="J1241" s="484" t="s">
        <v>716</v>
      </c>
      <c r="K1241" s="485" t="s">
        <v>4320</v>
      </c>
      <c r="L1241" s="482">
        <v>1000</v>
      </c>
      <c r="M1241" s="482">
        <v>0</v>
      </c>
      <c r="N1241" s="485" t="s">
        <v>1319</v>
      </c>
      <c r="O1241" s="482">
        <v>4500</v>
      </c>
      <c r="P1241" s="482"/>
      <c r="Q1241" s="486"/>
      <c r="R1241" s="486"/>
      <c r="S1241" s="486">
        <v>1E-3</v>
      </c>
      <c r="T1241" s="486">
        <v>1E-3</v>
      </c>
      <c r="U1241" s="486">
        <v>1</v>
      </c>
      <c r="V1241" s="482"/>
      <c r="W1241" s="482"/>
      <c r="X1241" s="482"/>
      <c r="Y1241" s="482">
        <v>3</v>
      </c>
      <c r="Z1241" s="482">
        <v>8</v>
      </c>
      <c r="AA1241" s="482">
        <v>2026</v>
      </c>
      <c r="AB1241" s="482">
        <v>1</v>
      </c>
    </row>
    <row r="1242" spans="3:28" ht="21.95" customHeight="1">
      <c r="C1242" s="126">
        <v>1235</v>
      </c>
      <c r="D1242" s="126">
        <v>232</v>
      </c>
      <c r="F1242" s="126" t="s">
        <v>5923</v>
      </c>
      <c r="G1242" s="126" t="s">
        <v>6011</v>
      </c>
      <c r="H1242" s="162">
        <v>46251</v>
      </c>
      <c r="I1242" s="126">
        <v>1</v>
      </c>
      <c r="J1242" s="141" t="s">
        <v>5118</v>
      </c>
      <c r="K1242" s="159" t="s">
        <v>5119</v>
      </c>
      <c r="L1242" s="126">
        <v>5</v>
      </c>
      <c r="M1242" s="126">
        <v>0</v>
      </c>
      <c r="N1242" s="159" t="s">
        <v>543</v>
      </c>
      <c r="O1242" s="126">
        <v>800</v>
      </c>
      <c r="S1242" s="444">
        <v>0.11</v>
      </c>
      <c r="T1242" s="444">
        <v>0.38</v>
      </c>
      <c r="U1242" s="444">
        <v>1.9</v>
      </c>
      <c r="Y1242" s="126">
        <v>3</v>
      </c>
      <c r="Z1242" s="126">
        <v>8</v>
      </c>
      <c r="AA1242" s="126">
        <v>2026</v>
      </c>
      <c r="AB1242" s="126">
        <v>1</v>
      </c>
    </row>
    <row r="1243" spans="3:28" ht="21.95" customHeight="1">
      <c r="C1243" s="126">
        <v>1236</v>
      </c>
      <c r="D1243" s="126">
        <v>233</v>
      </c>
      <c r="F1243" s="126" t="s">
        <v>6055</v>
      </c>
      <c r="G1243" s="126" t="s">
        <v>6056</v>
      </c>
      <c r="H1243" s="162">
        <v>46252</v>
      </c>
      <c r="I1243" s="126">
        <v>1</v>
      </c>
      <c r="J1243" s="141" t="s">
        <v>606</v>
      </c>
      <c r="K1243" s="159" t="s">
        <v>4930</v>
      </c>
      <c r="L1243" s="126">
        <v>1</v>
      </c>
      <c r="M1243" s="126">
        <v>0</v>
      </c>
      <c r="N1243" s="159" t="s">
        <v>570</v>
      </c>
      <c r="O1243" s="126">
        <v>1</v>
      </c>
      <c r="S1243" s="444">
        <v>6.28</v>
      </c>
      <c r="T1243" s="444">
        <v>6.75</v>
      </c>
      <c r="U1243" s="444">
        <v>6.75</v>
      </c>
      <c r="Y1243" s="126">
        <v>3</v>
      </c>
      <c r="Z1243" s="126">
        <v>8</v>
      </c>
      <c r="AA1243" s="126">
        <v>2026</v>
      </c>
      <c r="AB1243" s="126">
        <v>1</v>
      </c>
    </row>
    <row r="1244" spans="3:28" ht="21.95" customHeight="1">
      <c r="C1244" s="126">
        <v>1237</v>
      </c>
      <c r="D1244" s="126">
        <v>233</v>
      </c>
      <c r="F1244" s="126" t="s">
        <v>6055</v>
      </c>
      <c r="G1244" s="126" t="s">
        <v>6056</v>
      </c>
      <c r="H1244" s="162">
        <v>46252</v>
      </c>
      <c r="I1244" s="126">
        <v>1</v>
      </c>
      <c r="J1244" s="141" t="s">
        <v>574</v>
      </c>
      <c r="K1244" s="159" t="s">
        <v>4568</v>
      </c>
      <c r="L1244" s="126">
        <v>1</v>
      </c>
      <c r="M1244" s="126">
        <v>0</v>
      </c>
      <c r="N1244" s="159" t="s">
        <v>570</v>
      </c>
      <c r="O1244" s="126">
        <v>1</v>
      </c>
      <c r="S1244" s="444">
        <v>3.37</v>
      </c>
      <c r="T1244" s="444">
        <v>3.65</v>
      </c>
      <c r="U1244" s="444">
        <v>3.65</v>
      </c>
      <c r="Y1244" s="126">
        <v>3</v>
      </c>
      <c r="Z1244" s="126">
        <v>8</v>
      </c>
      <c r="AA1244" s="126">
        <v>2026</v>
      </c>
      <c r="AB1244" s="126">
        <v>1</v>
      </c>
    </row>
    <row r="1245" spans="3:28" ht="21.95" customHeight="1">
      <c r="C1245" s="126">
        <v>1238</v>
      </c>
      <c r="D1245" s="126">
        <v>233</v>
      </c>
      <c r="F1245" s="126" t="s">
        <v>6055</v>
      </c>
      <c r="G1245" s="126" t="s">
        <v>6056</v>
      </c>
      <c r="H1245" s="162">
        <v>46252</v>
      </c>
      <c r="I1245" s="126">
        <v>1</v>
      </c>
      <c r="J1245" s="141" t="s">
        <v>764</v>
      </c>
      <c r="K1245" s="159" t="s">
        <v>4312</v>
      </c>
      <c r="L1245" s="126">
        <v>1</v>
      </c>
      <c r="M1245" s="126">
        <v>0</v>
      </c>
      <c r="N1245" s="159" t="s">
        <v>616</v>
      </c>
      <c r="O1245" s="126">
        <v>1</v>
      </c>
      <c r="S1245" s="444">
        <v>4</v>
      </c>
      <c r="T1245" s="444">
        <v>4.5</v>
      </c>
      <c r="U1245" s="444">
        <v>4.5</v>
      </c>
      <c r="Y1245" s="126">
        <v>3</v>
      </c>
      <c r="Z1245" s="126">
        <v>8</v>
      </c>
      <c r="AA1245" s="126">
        <v>2026</v>
      </c>
      <c r="AB1245" s="126">
        <v>1</v>
      </c>
    </row>
    <row r="1246" spans="3:28" ht="21.95" customHeight="1">
      <c r="C1246" s="126">
        <v>1239</v>
      </c>
      <c r="D1246" s="126">
        <v>233</v>
      </c>
      <c r="F1246" s="126" t="s">
        <v>6055</v>
      </c>
      <c r="G1246" s="126" t="s">
        <v>6056</v>
      </c>
      <c r="H1246" s="162">
        <v>46252</v>
      </c>
      <c r="I1246" s="126">
        <v>1</v>
      </c>
      <c r="J1246" s="141" t="s">
        <v>750</v>
      </c>
      <c r="K1246" s="159" t="s">
        <v>4950</v>
      </c>
      <c r="L1246" s="126">
        <v>2</v>
      </c>
      <c r="M1246" s="126">
        <v>0</v>
      </c>
      <c r="N1246" s="159" t="s">
        <v>792</v>
      </c>
      <c r="O1246" s="126">
        <v>20</v>
      </c>
      <c r="S1246" s="444">
        <v>4.1500000000000004</v>
      </c>
      <c r="T1246" s="444">
        <v>4.5</v>
      </c>
      <c r="U1246" s="444">
        <v>9</v>
      </c>
      <c r="Y1246" s="126">
        <v>3</v>
      </c>
      <c r="Z1246" s="126">
        <v>8</v>
      </c>
      <c r="AA1246" s="126">
        <v>2026</v>
      </c>
      <c r="AB1246" s="126">
        <v>1</v>
      </c>
    </row>
    <row r="1247" spans="3:28" ht="21.95" customHeight="1">
      <c r="C1247" s="126">
        <v>1240</v>
      </c>
      <c r="D1247" s="126">
        <v>233</v>
      </c>
      <c r="F1247" s="126" t="s">
        <v>6055</v>
      </c>
      <c r="G1247" s="126" t="s">
        <v>6056</v>
      </c>
      <c r="H1247" s="162">
        <v>46252</v>
      </c>
      <c r="I1247" s="126">
        <v>1</v>
      </c>
      <c r="J1247" s="141" t="s">
        <v>2469</v>
      </c>
      <c r="K1247" s="159" t="s">
        <v>4363</v>
      </c>
      <c r="L1247" s="126">
        <v>20</v>
      </c>
      <c r="M1247" s="126">
        <v>0</v>
      </c>
      <c r="N1247" s="159" t="s">
        <v>2471</v>
      </c>
      <c r="O1247" s="126">
        <v>35</v>
      </c>
      <c r="S1247" s="444">
        <v>0.49</v>
      </c>
      <c r="T1247" s="444">
        <v>0.75</v>
      </c>
      <c r="U1247" s="444">
        <v>15</v>
      </c>
      <c r="Y1247" s="126">
        <v>3</v>
      </c>
      <c r="Z1247" s="126">
        <v>8</v>
      </c>
      <c r="AA1247" s="126">
        <v>2026</v>
      </c>
      <c r="AB1247" s="126">
        <v>1</v>
      </c>
    </row>
    <row r="1248" spans="3:28" ht="21.95" customHeight="1">
      <c r="C1248" s="126">
        <v>1241</v>
      </c>
      <c r="D1248" s="126">
        <v>233</v>
      </c>
      <c r="F1248" s="126" t="s">
        <v>6055</v>
      </c>
      <c r="G1248" s="126" t="s">
        <v>6056</v>
      </c>
      <c r="H1248" s="162">
        <v>46252</v>
      </c>
      <c r="I1248" s="126">
        <v>1</v>
      </c>
      <c r="J1248" s="141" t="s">
        <v>2496</v>
      </c>
      <c r="K1248" s="159" t="s">
        <v>4658</v>
      </c>
      <c r="L1248" s="126">
        <v>1</v>
      </c>
      <c r="M1248" s="126">
        <v>0</v>
      </c>
      <c r="N1248" s="159" t="s">
        <v>2498</v>
      </c>
      <c r="O1248" s="126">
        <v>1</v>
      </c>
      <c r="S1248" s="444">
        <v>4.25</v>
      </c>
      <c r="T1248" s="444">
        <v>4.5</v>
      </c>
      <c r="U1248" s="444">
        <v>4.5</v>
      </c>
      <c r="Y1248" s="126">
        <v>3</v>
      </c>
      <c r="Z1248" s="126">
        <v>8</v>
      </c>
      <c r="AA1248" s="126">
        <v>2026</v>
      </c>
      <c r="AB1248" s="126">
        <v>1</v>
      </c>
    </row>
    <row r="1249" spans="3:28" ht="21.95" customHeight="1">
      <c r="C1249" s="126">
        <v>1242</v>
      </c>
      <c r="D1249" s="126">
        <v>233</v>
      </c>
      <c r="F1249" s="126" t="s">
        <v>6055</v>
      </c>
      <c r="G1249" s="126" t="s">
        <v>6056</v>
      </c>
      <c r="H1249" s="162">
        <v>46252</v>
      </c>
      <c r="I1249" s="126">
        <v>1</v>
      </c>
      <c r="J1249" s="141" t="s">
        <v>640</v>
      </c>
      <c r="K1249" s="159" t="s">
        <v>5728</v>
      </c>
      <c r="L1249" s="126">
        <v>1</v>
      </c>
      <c r="M1249" s="126">
        <v>0</v>
      </c>
      <c r="N1249" s="159" t="s">
        <v>570</v>
      </c>
      <c r="O1249" s="126">
        <v>1</v>
      </c>
      <c r="S1249" s="444">
        <v>2.9</v>
      </c>
      <c r="T1249" s="444">
        <v>3.25</v>
      </c>
      <c r="U1249" s="444">
        <v>3.25</v>
      </c>
      <c r="Y1249" s="126">
        <v>3</v>
      </c>
      <c r="Z1249" s="126">
        <v>8</v>
      </c>
      <c r="AA1249" s="126">
        <v>2026</v>
      </c>
      <c r="AB1249" s="126">
        <v>1</v>
      </c>
    </row>
    <row r="1250" spans="3:28" ht="21.95" customHeight="1">
      <c r="C1250" s="126">
        <v>1243</v>
      </c>
      <c r="D1250" s="126">
        <v>233</v>
      </c>
      <c r="F1250" s="126" t="s">
        <v>6055</v>
      </c>
      <c r="G1250" s="126" t="s">
        <v>6056</v>
      </c>
      <c r="H1250" s="162">
        <v>46252</v>
      </c>
      <c r="I1250" s="126">
        <v>1</v>
      </c>
      <c r="J1250" s="141" t="s">
        <v>713</v>
      </c>
      <c r="K1250" s="159" t="s">
        <v>4263</v>
      </c>
      <c r="L1250" s="126">
        <v>1</v>
      </c>
      <c r="M1250" s="126">
        <v>0</v>
      </c>
      <c r="N1250" s="159" t="s">
        <v>543</v>
      </c>
      <c r="O1250" s="126">
        <v>1</v>
      </c>
      <c r="S1250" s="444">
        <v>3.01</v>
      </c>
      <c r="T1250" s="444">
        <v>3.5</v>
      </c>
      <c r="U1250" s="444">
        <v>3.5</v>
      </c>
      <c r="Y1250" s="126">
        <v>3</v>
      </c>
      <c r="Z1250" s="126">
        <v>8</v>
      </c>
      <c r="AA1250" s="126">
        <v>2026</v>
      </c>
      <c r="AB1250" s="126">
        <v>1</v>
      </c>
    </row>
    <row r="1251" spans="3:28" ht="21.95" customHeight="1">
      <c r="C1251" s="126">
        <v>1244</v>
      </c>
      <c r="D1251" s="126">
        <v>233</v>
      </c>
      <c r="F1251" s="126" t="s">
        <v>6055</v>
      </c>
      <c r="G1251" s="126" t="s">
        <v>6056</v>
      </c>
      <c r="H1251" s="162">
        <v>46252</v>
      </c>
      <c r="I1251" s="126">
        <v>1</v>
      </c>
      <c r="J1251" s="141" t="s">
        <v>1191</v>
      </c>
      <c r="K1251" s="159" t="s">
        <v>4267</v>
      </c>
      <c r="L1251" s="126">
        <v>1</v>
      </c>
      <c r="M1251" s="126">
        <v>0</v>
      </c>
      <c r="N1251" s="159" t="s">
        <v>543</v>
      </c>
      <c r="O1251" s="126">
        <v>1</v>
      </c>
      <c r="S1251" s="444">
        <v>0.5</v>
      </c>
      <c r="T1251" s="444">
        <v>0.75</v>
      </c>
      <c r="U1251" s="444">
        <v>0.75</v>
      </c>
      <c r="Y1251" s="126">
        <v>3</v>
      </c>
      <c r="Z1251" s="126">
        <v>8</v>
      </c>
      <c r="AA1251" s="126">
        <v>2026</v>
      </c>
      <c r="AB1251" s="126">
        <v>1</v>
      </c>
    </row>
    <row r="1252" spans="3:28" ht="21.95" customHeight="1">
      <c r="C1252" s="126">
        <v>1245</v>
      </c>
      <c r="D1252" s="126">
        <v>233</v>
      </c>
      <c r="F1252" s="126" t="s">
        <v>6055</v>
      </c>
      <c r="G1252" s="126" t="s">
        <v>6056</v>
      </c>
      <c r="H1252" s="162">
        <v>46252</v>
      </c>
      <c r="I1252" s="126">
        <v>1</v>
      </c>
      <c r="J1252" s="141" t="s">
        <v>640</v>
      </c>
      <c r="K1252" s="159" t="s">
        <v>5728</v>
      </c>
      <c r="L1252" s="126">
        <v>1</v>
      </c>
      <c r="M1252" s="126">
        <v>0</v>
      </c>
      <c r="N1252" s="159" t="s">
        <v>570</v>
      </c>
      <c r="O1252" s="126">
        <v>1</v>
      </c>
      <c r="S1252" s="444">
        <v>2.9</v>
      </c>
      <c r="T1252" s="444">
        <v>3.25</v>
      </c>
      <c r="U1252" s="444">
        <v>3.25</v>
      </c>
      <c r="Y1252" s="126">
        <v>3</v>
      </c>
      <c r="Z1252" s="126">
        <v>8</v>
      </c>
      <c r="AA1252" s="126">
        <v>2026</v>
      </c>
      <c r="AB1252" s="126">
        <v>1</v>
      </c>
    </row>
    <row r="1253" spans="3:28" ht="21.95" customHeight="1">
      <c r="C1253" s="126">
        <v>1246</v>
      </c>
      <c r="D1253" s="126">
        <v>233</v>
      </c>
      <c r="F1253" s="126" t="s">
        <v>6055</v>
      </c>
      <c r="G1253" s="126" t="s">
        <v>6056</v>
      </c>
      <c r="H1253" s="162">
        <v>46252</v>
      </c>
      <c r="I1253" s="126">
        <v>1</v>
      </c>
      <c r="J1253" s="141" t="s">
        <v>2809</v>
      </c>
      <c r="K1253" s="159" t="s">
        <v>4939</v>
      </c>
      <c r="L1253" s="126">
        <v>1</v>
      </c>
      <c r="M1253" s="126">
        <v>0</v>
      </c>
      <c r="N1253" s="159" t="s">
        <v>543</v>
      </c>
      <c r="O1253" s="126">
        <v>1</v>
      </c>
      <c r="S1253" s="444">
        <v>2.5</v>
      </c>
      <c r="T1253" s="444">
        <v>3</v>
      </c>
      <c r="U1253" s="444">
        <v>3</v>
      </c>
      <c r="Y1253" s="126">
        <v>3</v>
      </c>
      <c r="Z1253" s="126">
        <v>8</v>
      </c>
      <c r="AA1253" s="126">
        <v>2026</v>
      </c>
      <c r="AB1253" s="126">
        <v>1</v>
      </c>
    </row>
    <row r="1254" spans="3:28" ht="21.95" customHeight="1">
      <c r="C1254" s="126">
        <v>1247</v>
      </c>
      <c r="D1254" s="126">
        <v>233</v>
      </c>
      <c r="F1254" s="126" t="s">
        <v>6055</v>
      </c>
      <c r="G1254" s="126" t="s">
        <v>6056</v>
      </c>
      <c r="H1254" s="162">
        <v>46252</v>
      </c>
      <c r="I1254" s="126">
        <v>1</v>
      </c>
      <c r="J1254" s="141" t="s">
        <v>5118</v>
      </c>
      <c r="K1254" s="159" t="s">
        <v>5119</v>
      </c>
      <c r="L1254" s="126">
        <v>10</v>
      </c>
      <c r="M1254" s="126">
        <v>0</v>
      </c>
      <c r="N1254" s="159" t="s">
        <v>543</v>
      </c>
      <c r="O1254" s="126">
        <v>800</v>
      </c>
      <c r="S1254" s="444">
        <v>0.11</v>
      </c>
      <c r="T1254" s="444">
        <v>0.38</v>
      </c>
      <c r="U1254" s="444">
        <v>3.8</v>
      </c>
      <c r="Y1254" s="126">
        <v>3</v>
      </c>
      <c r="Z1254" s="126">
        <v>8</v>
      </c>
      <c r="AA1254" s="126">
        <v>2026</v>
      </c>
      <c r="AB1254" s="126">
        <v>1</v>
      </c>
    </row>
    <row r="1255" spans="3:28" ht="21.95" customHeight="1">
      <c r="C1255" s="126">
        <v>1248</v>
      </c>
      <c r="D1255" s="126">
        <v>233</v>
      </c>
      <c r="F1255" s="126" t="s">
        <v>6055</v>
      </c>
      <c r="G1255" s="126" t="s">
        <v>6056</v>
      </c>
      <c r="H1255" s="162">
        <v>46252</v>
      </c>
      <c r="I1255" s="126">
        <v>1</v>
      </c>
      <c r="J1255" s="141" t="s">
        <v>931</v>
      </c>
      <c r="K1255" s="159" t="s">
        <v>6091</v>
      </c>
      <c r="L1255" s="126">
        <v>1</v>
      </c>
      <c r="M1255" s="126">
        <v>0</v>
      </c>
      <c r="N1255" s="159" t="s">
        <v>543</v>
      </c>
      <c r="O1255" s="126">
        <v>1</v>
      </c>
      <c r="S1255" s="444">
        <v>1.91</v>
      </c>
      <c r="T1255" s="444">
        <v>2.5</v>
      </c>
      <c r="U1255" s="444">
        <v>2.5</v>
      </c>
      <c r="Y1255" s="126">
        <v>3</v>
      </c>
      <c r="Z1255" s="126">
        <v>8</v>
      </c>
      <c r="AA1255" s="126">
        <v>2026</v>
      </c>
      <c r="AB1255" s="126">
        <v>1</v>
      </c>
    </row>
    <row r="1256" spans="3:28" ht="21.95" customHeight="1">
      <c r="C1256" s="126">
        <v>1249</v>
      </c>
      <c r="D1256" s="126">
        <v>233</v>
      </c>
      <c r="F1256" s="126" t="s">
        <v>6055</v>
      </c>
      <c r="G1256" s="126" t="s">
        <v>6056</v>
      </c>
      <c r="H1256" s="162">
        <v>46252</v>
      </c>
      <c r="I1256" s="126">
        <v>1</v>
      </c>
      <c r="J1256" s="141" t="s">
        <v>1811</v>
      </c>
      <c r="K1256" s="159" t="s">
        <v>4288</v>
      </c>
      <c r="L1256" s="126">
        <v>1</v>
      </c>
      <c r="M1256" s="126">
        <v>0</v>
      </c>
      <c r="N1256" s="159" t="s">
        <v>570</v>
      </c>
      <c r="O1256" s="126">
        <v>1</v>
      </c>
      <c r="S1256" s="444">
        <v>1.1499999999999999</v>
      </c>
      <c r="T1256" s="444">
        <v>1.5</v>
      </c>
      <c r="U1256" s="444">
        <v>1.5</v>
      </c>
      <c r="Y1256" s="126">
        <v>3</v>
      </c>
      <c r="Z1256" s="126">
        <v>8</v>
      </c>
      <c r="AA1256" s="126">
        <v>2026</v>
      </c>
      <c r="AB1256" s="126">
        <v>1</v>
      </c>
    </row>
    <row r="1257" spans="3:28" ht="21.95" customHeight="1">
      <c r="C1257" s="126">
        <v>1250</v>
      </c>
      <c r="D1257" s="126">
        <v>234</v>
      </c>
      <c r="F1257" s="126" t="s">
        <v>6055</v>
      </c>
      <c r="G1257" s="126" t="s">
        <v>6098</v>
      </c>
      <c r="H1257" s="162">
        <v>46252</v>
      </c>
      <c r="I1257" s="126">
        <v>1</v>
      </c>
      <c r="J1257" s="141" t="s">
        <v>750</v>
      </c>
      <c r="K1257" s="159" t="s">
        <v>4950</v>
      </c>
      <c r="L1257" s="126">
        <v>3</v>
      </c>
      <c r="M1257" s="126">
        <v>0</v>
      </c>
      <c r="N1257" s="159" t="s">
        <v>792</v>
      </c>
      <c r="O1257" s="126">
        <v>20</v>
      </c>
      <c r="S1257" s="444">
        <v>4.1500000000000004</v>
      </c>
      <c r="T1257" s="444">
        <v>4.5</v>
      </c>
      <c r="U1257" s="444">
        <v>13.5</v>
      </c>
      <c r="Y1257" s="126">
        <v>3</v>
      </c>
      <c r="Z1257" s="126">
        <v>8</v>
      </c>
      <c r="AA1257" s="126">
        <v>2026</v>
      </c>
      <c r="AB1257" s="126">
        <v>1</v>
      </c>
    </row>
    <row r="1258" spans="3:28" ht="21.95" customHeight="1">
      <c r="C1258" s="126">
        <v>1251</v>
      </c>
      <c r="D1258" s="126">
        <v>234</v>
      </c>
      <c r="F1258" s="126" t="s">
        <v>6055</v>
      </c>
      <c r="G1258" s="126" t="s">
        <v>6098</v>
      </c>
      <c r="H1258" s="162">
        <v>46252</v>
      </c>
      <c r="I1258" s="126">
        <v>1</v>
      </c>
      <c r="J1258" s="141" t="s">
        <v>5533</v>
      </c>
      <c r="K1258" s="159" t="s">
        <v>5534</v>
      </c>
      <c r="L1258" s="126">
        <v>1</v>
      </c>
      <c r="M1258" s="126">
        <v>0</v>
      </c>
      <c r="N1258" s="159" t="s">
        <v>543</v>
      </c>
      <c r="O1258" s="126">
        <v>1</v>
      </c>
      <c r="S1258" s="444">
        <v>1.8</v>
      </c>
      <c r="T1258" s="444">
        <v>2.5</v>
      </c>
      <c r="U1258" s="444">
        <v>2.5</v>
      </c>
      <c r="Y1258" s="126">
        <v>3</v>
      </c>
      <c r="Z1258" s="126">
        <v>8</v>
      </c>
      <c r="AA1258" s="126">
        <v>2026</v>
      </c>
      <c r="AB1258" s="126">
        <v>1</v>
      </c>
    </row>
    <row r="1259" spans="3:28" ht="21.95" customHeight="1">
      <c r="C1259" s="126">
        <v>1252</v>
      </c>
      <c r="D1259" s="126">
        <v>234</v>
      </c>
      <c r="F1259" s="126" t="s">
        <v>6055</v>
      </c>
      <c r="G1259" s="126" t="s">
        <v>6098</v>
      </c>
      <c r="H1259" s="162">
        <v>46252</v>
      </c>
      <c r="I1259" s="126">
        <v>1</v>
      </c>
      <c r="J1259" s="141" t="s">
        <v>5530</v>
      </c>
      <c r="K1259" s="159" t="s">
        <v>5531</v>
      </c>
      <c r="L1259" s="126">
        <v>1</v>
      </c>
      <c r="M1259" s="126">
        <v>0</v>
      </c>
      <c r="N1259" s="159" t="s">
        <v>543</v>
      </c>
      <c r="O1259" s="126">
        <v>1</v>
      </c>
      <c r="S1259" s="444">
        <v>1.8</v>
      </c>
      <c r="T1259" s="444">
        <v>2.5</v>
      </c>
      <c r="U1259" s="444">
        <v>2.5</v>
      </c>
      <c r="Y1259" s="126">
        <v>3</v>
      </c>
      <c r="Z1259" s="126">
        <v>8</v>
      </c>
      <c r="AA1259" s="126">
        <v>2026</v>
      </c>
      <c r="AB1259" s="126">
        <v>1</v>
      </c>
    </row>
    <row r="1260" spans="3:28" ht="21.95" customHeight="1">
      <c r="C1260" s="126">
        <v>1253</v>
      </c>
      <c r="D1260" s="126">
        <v>234</v>
      </c>
      <c r="F1260" s="126" t="s">
        <v>6055</v>
      </c>
      <c r="G1260" s="126" t="s">
        <v>6098</v>
      </c>
      <c r="H1260" s="162">
        <v>46252</v>
      </c>
      <c r="I1260" s="126">
        <v>1</v>
      </c>
      <c r="J1260" s="141" t="s">
        <v>5124</v>
      </c>
      <c r="K1260" s="159" t="s">
        <v>5125</v>
      </c>
      <c r="L1260" s="126">
        <v>1</v>
      </c>
      <c r="M1260" s="126">
        <v>0</v>
      </c>
      <c r="N1260" s="159" t="s">
        <v>543</v>
      </c>
      <c r="O1260" s="126">
        <v>1</v>
      </c>
      <c r="S1260" s="444">
        <v>1</v>
      </c>
      <c r="T1260" s="444">
        <v>1.5</v>
      </c>
      <c r="U1260" s="444">
        <v>1.5</v>
      </c>
      <c r="Y1260" s="126">
        <v>3</v>
      </c>
      <c r="Z1260" s="126">
        <v>8</v>
      </c>
      <c r="AA1260" s="126">
        <v>2026</v>
      </c>
      <c r="AB1260" s="126">
        <v>1</v>
      </c>
    </row>
    <row r="1261" spans="3:28" ht="21.95" customHeight="1">
      <c r="C1261" s="126">
        <v>1254</v>
      </c>
      <c r="D1261" s="126">
        <v>234</v>
      </c>
      <c r="F1261" s="126" t="s">
        <v>6055</v>
      </c>
      <c r="G1261" s="126" t="s">
        <v>6098</v>
      </c>
      <c r="H1261" s="162">
        <v>46252</v>
      </c>
      <c r="I1261" s="126">
        <v>1</v>
      </c>
      <c r="J1261" s="141" t="s">
        <v>5118</v>
      </c>
      <c r="K1261" s="159" t="s">
        <v>5119</v>
      </c>
      <c r="L1261" s="126">
        <v>5</v>
      </c>
      <c r="M1261" s="126">
        <v>0</v>
      </c>
      <c r="N1261" s="159" t="s">
        <v>543</v>
      </c>
      <c r="O1261" s="126">
        <v>800</v>
      </c>
      <c r="S1261" s="444">
        <v>0.11</v>
      </c>
      <c r="T1261" s="444">
        <v>0.38</v>
      </c>
      <c r="U1261" s="444">
        <v>1.9</v>
      </c>
      <c r="Y1261" s="126">
        <v>3</v>
      </c>
      <c r="Z1261" s="126">
        <v>8</v>
      </c>
      <c r="AA1261" s="126">
        <v>2026</v>
      </c>
      <c r="AB1261" s="126">
        <v>1</v>
      </c>
    </row>
    <row r="1262" spans="3:28" ht="21.95" customHeight="1">
      <c r="C1262" s="126">
        <v>1255</v>
      </c>
      <c r="D1262" s="126">
        <v>234</v>
      </c>
      <c r="F1262" s="126" t="s">
        <v>6055</v>
      </c>
      <c r="G1262" s="126" t="s">
        <v>6098</v>
      </c>
      <c r="H1262" s="162">
        <v>46252</v>
      </c>
      <c r="I1262" s="126">
        <v>1</v>
      </c>
      <c r="J1262" s="141" t="s">
        <v>4625</v>
      </c>
      <c r="K1262" s="159" t="s">
        <v>4626</v>
      </c>
      <c r="L1262" s="126">
        <v>5</v>
      </c>
      <c r="M1262" s="126">
        <v>0</v>
      </c>
      <c r="N1262" s="159" t="s">
        <v>543</v>
      </c>
      <c r="O1262" s="126">
        <v>12</v>
      </c>
      <c r="S1262" s="444">
        <v>0.73</v>
      </c>
      <c r="T1262" s="444">
        <v>1.25</v>
      </c>
      <c r="U1262" s="444">
        <v>6.25</v>
      </c>
      <c r="Y1262" s="126">
        <v>3</v>
      </c>
      <c r="Z1262" s="126">
        <v>8</v>
      </c>
      <c r="AA1262" s="126">
        <v>2026</v>
      </c>
      <c r="AB1262" s="126">
        <v>1</v>
      </c>
    </row>
    <row r="1263" spans="3:28" ht="21.95" customHeight="1">
      <c r="C1263" s="126">
        <v>1256</v>
      </c>
      <c r="D1263" s="126">
        <v>234</v>
      </c>
      <c r="F1263" s="126" t="s">
        <v>6055</v>
      </c>
      <c r="G1263" s="126" t="s">
        <v>6098</v>
      </c>
      <c r="H1263" s="162">
        <v>46252</v>
      </c>
      <c r="I1263" s="126">
        <v>1</v>
      </c>
      <c r="J1263" s="141" t="s">
        <v>4649</v>
      </c>
      <c r="K1263" s="159" t="s">
        <v>6118</v>
      </c>
      <c r="L1263" s="126">
        <v>2</v>
      </c>
      <c r="M1263" s="126">
        <v>0</v>
      </c>
      <c r="N1263" s="159" t="s">
        <v>543</v>
      </c>
      <c r="O1263" s="126">
        <v>10</v>
      </c>
      <c r="S1263" s="444">
        <v>0.72</v>
      </c>
      <c r="T1263" s="444">
        <v>1.25</v>
      </c>
      <c r="U1263" s="444">
        <v>2.5</v>
      </c>
      <c r="Y1263" s="126">
        <v>3</v>
      </c>
      <c r="Z1263" s="126">
        <v>8</v>
      </c>
      <c r="AA1263" s="126">
        <v>2026</v>
      </c>
      <c r="AB1263" s="126">
        <v>1</v>
      </c>
    </row>
    <row r="1264" spans="3:28" ht="21.95" customHeight="1">
      <c r="C1264" s="126">
        <v>1257</v>
      </c>
      <c r="D1264" s="126">
        <v>234</v>
      </c>
      <c r="F1264" s="126" t="s">
        <v>6055</v>
      </c>
      <c r="G1264" s="126" t="s">
        <v>6098</v>
      </c>
      <c r="H1264" s="162">
        <v>46252</v>
      </c>
      <c r="I1264" s="126">
        <v>1</v>
      </c>
      <c r="J1264" s="141" t="s">
        <v>4652</v>
      </c>
      <c r="K1264" s="159" t="s">
        <v>4653</v>
      </c>
      <c r="L1264" s="126">
        <v>1</v>
      </c>
      <c r="M1264" s="126">
        <v>0</v>
      </c>
      <c r="N1264" s="159" t="s">
        <v>543</v>
      </c>
      <c r="O1264" s="126">
        <v>1</v>
      </c>
      <c r="S1264" s="444">
        <v>2.2999999999999998</v>
      </c>
      <c r="T1264" s="444">
        <v>3.25</v>
      </c>
      <c r="U1264" s="444">
        <v>3.25</v>
      </c>
      <c r="Y1264" s="126">
        <v>3</v>
      </c>
      <c r="Z1264" s="126">
        <v>8</v>
      </c>
      <c r="AA1264" s="126">
        <v>2026</v>
      </c>
      <c r="AB1264" s="126">
        <v>1</v>
      </c>
    </row>
    <row r="1265" spans="3:28" ht="21.95" customHeight="1">
      <c r="C1265" s="126">
        <v>1258</v>
      </c>
      <c r="D1265" s="126">
        <v>234</v>
      </c>
      <c r="F1265" s="126" t="s">
        <v>6055</v>
      </c>
      <c r="G1265" s="126" t="s">
        <v>6098</v>
      </c>
      <c r="H1265" s="162">
        <v>46252</v>
      </c>
      <c r="I1265" s="126">
        <v>1</v>
      </c>
      <c r="J1265" s="141" t="s">
        <v>4613</v>
      </c>
      <c r="K1265" s="159" t="s">
        <v>4614</v>
      </c>
      <c r="L1265" s="126">
        <v>2</v>
      </c>
      <c r="M1265" s="126">
        <v>0</v>
      </c>
      <c r="N1265" s="159" t="s">
        <v>866</v>
      </c>
      <c r="O1265" s="126">
        <v>1</v>
      </c>
      <c r="S1265" s="444">
        <v>1.1000000000000001</v>
      </c>
      <c r="T1265" s="444">
        <v>1.5</v>
      </c>
      <c r="U1265" s="444">
        <v>3</v>
      </c>
      <c r="Y1265" s="126">
        <v>3</v>
      </c>
      <c r="Z1265" s="126">
        <v>8</v>
      </c>
      <c r="AA1265" s="126">
        <v>2026</v>
      </c>
      <c r="AB1265" s="126">
        <v>1</v>
      </c>
    </row>
    <row r="1266" spans="3:28" ht="21.95" customHeight="1">
      <c r="C1266" s="126">
        <v>1259</v>
      </c>
      <c r="D1266" s="126">
        <v>234</v>
      </c>
      <c r="F1266" s="126" t="s">
        <v>6055</v>
      </c>
      <c r="G1266" s="126" t="s">
        <v>6098</v>
      </c>
      <c r="H1266" s="162">
        <v>46252</v>
      </c>
      <c r="I1266" s="126">
        <v>1</v>
      </c>
      <c r="J1266" s="141" t="s">
        <v>4248</v>
      </c>
      <c r="K1266" s="159" t="s">
        <v>4844</v>
      </c>
      <c r="L1266" s="126">
        <v>1</v>
      </c>
      <c r="M1266" s="126">
        <v>0</v>
      </c>
      <c r="N1266" s="159" t="s">
        <v>4813</v>
      </c>
      <c r="O1266" s="126">
        <v>1</v>
      </c>
      <c r="S1266" s="444">
        <v>1.5</v>
      </c>
      <c r="T1266" s="444">
        <v>2</v>
      </c>
      <c r="U1266" s="444">
        <v>2</v>
      </c>
      <c r="Y1266" s="126">
        <v>3</v>
      </c>
      <c r="Z1266" s="126">
        <v>8</v>
      </c>
      <c r="AA1266" s="126">
        <v>2026</v>
      </c>
      <c r="AB1266" s="126">
        <v>1</v>
      </c>
    </row>
    <row r="1267" spans="3:28" ht="21.95" customHeight="1">
      <c r="C1267" s="126">
        <v>1260</v>
      </c>
      <c r="D1267" s="126">
        <v>234</v>
      </c>
      <c r="F1267" s="126" t="s">
        <v>6055</v>
      </c>
      <c r="G1267" s="126" t="s">
        <v>6098</v>
      </c>
      <c r="H1267" s="162">
        <v>46252</v>
      </c>
      <c r="I1267" s="126">
        <v>1</v>
      </c>
      <c r="J1267" s="141" t="s">
        <v>1811</v>
      </c>
      <c r="K1267" s="159" t="s">
        <v>4288</v>
      </c>
      <c r="L1267" s="126">
        <v>2</v>
      </c>
      <c r="M1267" s="126">
        <v>0</v>
      </c>
      <c r="N1267" s="159" t="s">
        <v>570</v>
      </c>
      <c r="O1267" s="126">
        <v>1</v>
      </c>
      <c r="S1267" s="444">
        <v>1.1499999999999999</v>
      </c>
      <c r="T1267" s="444">
        <v>1.5</v>
      </c>
      <c r="U1267" s="444">
        <v>3</v>
      </c>
      <c r="Y1267" s="126">
        <v>3</v>
      </c>
      <c r="Z1267" s="126">
        <v>8</v>
      </c>
      <c r="AA1267" s="126">
        <v>2026</v>
      </c>
      <c r="AB1267" s="126">
        <v>1</v>
      </c>
    </row>
    <row r="1268" spans="3:28" ht="21.95" customHeight="1">
      <c r="C1268" s="126">
        <v>1261</v>
      </c>
      <c r="D1268" s="126">
        <v>234</v>
      </c>
      <c r="F1268" s="126" t="s">
        <v>6055</v>
      </c>
      <c r="G1268" s="126" t="s">
        <v>6098</v>
      </c>
      <c r="H1268" s="162">
        <v>46252</v>
      </c>
      <c r="I1268" s="126">
        <v>1</v>
      </c>
      <c r="J1268" s="141" t="s">
        <v>801</v>
      </c>
      <c r="K1268" s="159" t="s">
        <v>4296</v>
      </c>
      <c r="L1268" s="126">
        <v>2</v>
      </c>
      <c r="M1268" s="126">
        <v>0</v>
      </c>
      <c r="N1268" s="159" t="s">
        <v>543</v>
      </c>
      <c r="O1268" s="126">
        <v>1</v>
      </c>
      <c r="S1268" s="444">
        <v>0.12</v>
      </c>
      <c r="T1268" s="444">
        <v>0.25</v>
      </c>
      <c r="U1268" s="444">
        <v>0.5</v>
      </c>
      <c r="Y1268" s="126">
        <v>3</v>
      </c>
      <c r="Z1268" s="126">
        <v>8</v>
      </c>
      <c r="AA1268" s="126">
        <v>2026</v>
      </c>
      <c r="AB1268" s="126">
        <v>1</v>
      </c>
    </row>
    <row r="1269" spans="3:28" ht="21.95" customHeight="1">
      <c r="C1269" s="126">
        <v>1262</v>
      </c>
      <c r="D1269" s="126">
        <v>234</v>
      </c>
      <c r="F1269" s="126" t="s">
        <v>6055</v>
      </c>
      <c r="G1269" s="126" t="s">
        <v>6098</v>
      </c>
      <c r="H1269" s="162">
        <v>46252</v>
      </c>
      <c r="I1269" s="126">
        <v>1</v>
      </c>
      <c r="J1269" s="141" t="s">
        <v>3444</v>
      </c>
      <c r="K1269" s="159" t="s">
        <v>4300</v>
      </c>
      <c r="L1269" s="126">
        <v>2</v>
      </c>
      <c r="M1269" s="126">
        <v>0</v>
      </c>
      <c r="N1269" s="159" t="s">
        <v>543</v>
      </c>
      <c r="O1269" s="126">
        <v>1</v>
      </c>
      <c r="S1269" s="444">
        <v>0.38</v>
      </c>
      <c r="T1269" s="444">
        <v>0.63</v>
      </c>
      <c r="U1269" s="444">
        <v>1.26</v>
      </c>
      <c r="Y1269" s="126">
        <v>3</v>
      </c>
      <c r="Z1269" s="126">
        <v>8</v>
      </c>
      <c r="AA1269" s="126">
        <v>2026</v>
      </c>
      <c r="AB1269" s="126">
        <v>1</v>
      </c>
    </row>
    <row r="1270" spans="3:28" ht="21.95" customHeight="1">
      <c r="C1270" s="126">
        <v>1263</v>
      </c>
      <c r="D1270" s="126">
        <v>234</v>
      </c>
      <c r="F1270" s="126" t="s">
        <v>6055</v>
      </c>
      <c r="G1270" s="126" t="s">
        <v>6098</v>
      </c>
      <c r="H1270" s="162">
        <v>46252</v>
      </c>
      <c r="I1270" s="126">
        <v>1</v>
      </c>
      <c r="J1270" s="141" t="s">
        <v>3768</v>
      </c>
      <c r="K1270" s="159" t="s">
        <v>4937</v>
      </c>
      <c r="L1270" s="126">
        <v>1</v>
      </c>
      <c r="M1270" s="126">
        <v>0</v>
      </c>
      <c r="N1270" s="159" t="s">
        <v>543</v>
      </c>
      <c r="O1270" s="126">
        <v>1</v>
      </c>
      <c r="S1270" s="444">
        <v>1</v>
      </c>
      <c r="T1270" s="444">
        <v>1.5</v>
      </c>
      <c r="U1270" s="444">
        <v>1.5</v>
      </c>
      <c r="Y1270" s="126">
        <v>3</v>
      </c>
      <c r="Z1270" s="126">
        <v>8</v>
      </c>
      <c r="AA1270" s="126">
        <v>2026</v>
      </c>
      <c r="AB1270" s="126">
        <v>1</v>
      </c>
    </row>
    <row r="1271" spans="3:28" ht="21.95" customHeight="1">
      <c r="C1271" s="126">
        <v>1264</v>
      </c>
      <c r="D1271" s="126">
        <v>235</v>
      </c>
      <c r="F1271" s="126" t="s">
        <v>6055</v>
      </c>
      <c r="G1271" s="126" t="s">
        <v>6143</v>
      </c>
      <c r="H1271" s="162">
        <v>46252</v>
      </c>
      <c r="I1271" s="126">
        <v>1</v>
      </c>
      <c r="J1271" s="141" t="s">
        <v>2496</v>
      </c>
      <c r="K1271" s="159" t="s">
        <v>4658</v>
      </c>
      <c r="L1271" s="126">
        <v>3</v>
      </c>
      <c r="M1271" s="126">
        <v>0</v>
      </c>
      <c r="N1271" s="159" t="s">
        <v>2498</v>
      </c>
      <c r="O1271" s="126">
        <v>1</v>
      </c>
      <c r="S1271" s="444">
        <v>4.25</v>
      </c>
      <c r="T1271" s="444">
        <v>4.5</v>
      </c>
      <c r="U1271" s="444">
        <v>13.5</v>
      </c>
      <c r="Y1271" s="126">
        <v>3</v>
      </c>
      <c r="Z1271" s="126">
        <v>8</v>
      </c>
      <c r="AA1271" s="126">
        <v>2026</v>
      </c>
      <c r="AB1271" s="126">
        <v>1</v>
      </c>
    </row>
    <row r="1272" spans="3:28" ht="21.95" customHeight="1">
      <c r="C1272" s="126">
        <v>1265</v>
      </c>
      <c r="D1272" s="126">
        <v>235</v>
      </c>
      <c r="F1272" s="126" t="s">
        <v>6055</v>
      </c>
      <c r="G1272" s="126" t="s">
        <v>6143</v>
      </c>
      <c r="H1272" s="162">
        <v>46252</v>
      </c>
      <c r="I1272" s="126">
        <v>1</v>
      </c>
      <c r="J1272" s="141" t="s">
        <v>2358</v>
      </c>
      <c r="K1272" s="159" t="s">
        <v>4792</v>
      </c>
      <c r="L1272" s="126">
        <v>2</v>
      </c>
      <c r="M1272" s="126">
        <v>0</v>
      </c>
      <c r="N1272" s="159" t="s">
        <v>564</v>
      </c>
      <c r="O1272" s="126">
        <v>1</v>
      </c>
      <c r="S1272" s="444">
        <v>1</v>
      </c>
      <c r="T1272" s="444">
        <v>1.5</v>
      </c>
      <c r="U1272" s="444">
        <v>3</v>
      </c>
      <c r="Y1272" s="126">
        <v>3</v>
      </c>
      <c r="Z1272" s="126">
        <v>8</v>
      </c>
      <c r="AA1272" s="126">
        <v>2026</v>
      </c>
      <c r="AB1272" s="126">
        <v>1</v>
      </c>
    </row>
    <row r="1273" spans="3:28" ht="21.95" customHeight="1">
      <c r="C1273" s="126">
        <v>1266</v>
      </c>
      <c r="D1273" s="126">
        <v>235</v>
      </c>
      <c r="F1273" s="126" t="s">
        <v>6055</v>
      </c>
      <c r="G1273" s="126" t="s">
        <v>6143</v>
      </c>
      <c r="H1273" s="162">
        <v>46252</v>
      </c>
      <c r="I1273" s="126">
        <v>1</v>
      </c>
      <c r="J1273" s="141" t="s">
        <v>767</v>
      </c>
      <c r="K1273" s="159" t="s">
        <v>4446</v>
      </c>
      <c r="L1273" s="126">
        <v>1</v>
      </c>
      <c r="M1273" s="126">
        <v>0</v>
      </c>
      <c r="N1273" s="159" t="s">
        <v>616</v>
      </c>
      <c r="O1273" s="126">
        <v>1</v>
      </c>
      <c r="S1273" s="444">
        <v>6</v>
      </c>
      <c r="T1273" s="444">
        <v>6.5</v>
      </c>
      <c r="U1273" s="444">
        <v>6.5</v>
      </c>
      <c r="Y1273" s="126">
        <v>3</v>
      </c>
      <c r="Z1273" s="126">
        <v>8</v>
      </c>
      <c r="AA1273" s="126">
        <v>2026</v>
      </c>
      <c r="AB1273" s="126">
        <v>1</v>
      </c>
    </row>
    <row r="1274" spans="3:28" ht="21.95" customHeight="1">
      <c r="C1274" s="126">
        <v>1267</v>
      </c>
      <c r="D1274" s="126">
        <v>235</v>
      </c>
      <c r="F1274" s="126" t="s">
        <v>6055</v>
      </c>
      <c r="G1274" s="126" t="s">
        <v>6143</v>
      </c>
      <c r="H1274" s="162">
        <v>46252</v>
      </c>
      <c r="I1274" s="126">
        <v>1</v>
      </c>
      <c r="J1274" s="141" t="s">
        <v>4943</v>
      </c>
      <c r="K1274" s="159" t="s">
        <v>4944</v>
      </c>
      <c r="L1274" s="126">
        <v>1</v>
      </c>
      <c r="M1274" s="126">
        <v>0</v>
      </c>
      <c r="N1274" s="159" t="s">
        <v>5192</v>
      </c>
      <c r="O1274" s="126">
        <v>2</v>
      </c>
      <c r="S1274" s="444">
        <v>8</v>
      </c>
      <c r="T1274" s="444">
        <v>9.5</v>
      </c>
      <c r="U1274" s="444">
        <v>9.5</v>
      </c>
      <c r="Y1274" s="126">
        <v>3</v>
      </c>
      <c r="Z1274" s="126">
        <v>8</v>
      </c>
      <c r="AA1274" s="126">
        <v>2026</v>
      </c>
      <c r="AB1274" s="126">
        <v>1</v>
      </c>
    </row>
    <row r="1275" spans="3:28" ht="21.95" customHeight="1">
      <c r="C1275" s="126">
        <v>1268</v>
      </c>
      <c r="D1275" s="126">
        <v>236</v>
      </c>
      <c r="F1275" s="126" t="s">
        <v>6157</v>
      </c>
      <c r="G1275" s="126" t="s">
        <v>6158</v>
      </c>
      <c r="H1275" s="162">
        <v>46253</v>
      </c>
      <c r="I1275" s="126">
        <v>1</v>
      </c>
      <c r="J1275" s="141" t="s">
        <v>2487</v>
      </c>
      <c r="K1275" s="159" t="s">
        <v>4355</v>
      </c>
      <c r="L1275" s="126">
        <v>20</v>
      </c>
      <c r="M1275" s="126">
        <v>0</v>
      </c>
      <c r="N1275" s="159" t="s">
        <v>2471</v>
      </c>
      <c r="O1275" s="126">
        <v>35</v>
      </c>
      <c r="S1275" s="444">
        <v>0.34</v>
      </c>
      <c r="T1275" s="444">
        <v>0.63</v>
      </c>
      <c r="U1275" s="444">
        <v>12.6</v>
      </c>
      <c r="Y1275" s="126">
        <v>3</v>
      </c>
      <c r="Z1275" s="126">
        <v>8</v>
      </c>
      <c r="AA1275" s="126">
        <v>2026</v>
      </c>
      <c r="AB1275" s="126">
        <v>1</v>
      </c>
    </row>
    <row r="1276" spans="3:28" ht="21.95" customHeight="1">
      <c r="C1276" s="126">
        <v>1269</v>
      </c>
      <c r="D1276" s="126">
        <v>236</v>
      </c>
      <c r="F1276" s="126" t="s">
        <v>6157</v>
      </c>
      <c r="G1276" s="126" t="s">
        <v>6158</v>
      </c>
      <c r="H1276" s="162">
        <v>46253</v>
      </c>
      <c r="I1276" s="126">
        <v>1</v>
      </c>
      <c r="J1276" s="141" t="s">
        <v>750</v>
      </c>
      <c r="K1276" s="159" t="s">
        <v>4950</v>
      </c>
      <c r="L1276" s="126">
        <v>1</v>
      </c>
      <c r="M1276" s="126">
        <v>0</v>
      </c>
      <c r="N1276" s="159" t="s">
        <v>792</v>
      </c>
      <c r="O1276" s="126">
        <v>20</v>
      </c>
      <c r="S1276" s="444">
        <v>4.1500000000000004</v>
      </c>
      <c r="T1276" s="444">
        <v>4.5</v>
      </c>
      <c r="U1276" s="444">
        <v>4.5</v>
      </c>
      <c r="Y1276" s="126">
        <v>3</v>
      </c>
      <c r="Z1276" s="126">
        <v>8</v>
      </c>
      <c r="AA1276" s="126">
        <v>2026</v>
      </c>
      <c r="AB1276" s="126">
        <v>1</v>
      </c>
    </row>
    <row r="1277" spans="3:28" ht="21.95" customHeight="1">
      <c r="C1277" s="126">
        <v>1270</v>
      </c>
      <c r="D1277" s="126">
        <v>236</v>
      </c>
      <c r="F1277" s="126" t="s">
        <v>6157</v>
      </c>
      <c r="G1277" s="126" t="s">
        <v>6158</v>
      </c>
      <c r="H1277" s="162">
        <v>46253</v>
      </c>
      <c r="I1277" s="126">
        <v>1</v>
      </c>
      <c r="J1277" s="141" t="s">
        <v>606</v>
      </c>
      <c r="K1277" s="159" t="s">
        <v>4930</v>
      </c>
      <c r="L1277" s="126">
        <v>1</v>
      </c>
      <c r="M1277" s="126">
        <v>0</v>
      </c>
      <c r="N1277" s="159" t="s">
        <v>570</v>
      </c>
      <c r="O1277" s="126">
        <v>1</v>
      </c>
      <c r="S1277" s="444">
        <v>6.28</v>
      </c>
      <c r="T1277" s="444">
        <v>6.75</v>
      </c>
      <c r="U1277" s="444">
        <v>6.75</v>
      </c>
      <c r="Y1277" s="126">
        <v>3</v>
      </c>
      <c r="Z1277" s="126">
        <v>8</v>
      </c>
      <c r="AA1277" s="126">
        <v>2026</v>
      </c>
      <c r="AB1277" s="126">
        <v>1</v>
      </c>
    </row>
    <row r="1278" spans="3:28" ht="21.95" customHeight="1">
      <c r="C1278" s="126">
        <v>1271</v>
      </c>
      <c r="D1278" s="126">
        <v>236</v>
      </c>
      <c r="F1278" s="126" t="s">
        <v>6157</v>
      </c>
      <c r="G1278" s="126" t="s">
        <v>6158</v>
      </c>
      <c r="H1278" s="162">
        <v>46253</v>
      </c>
      <c r="I1278" s="126">
        <v>1</v>
      </c>
      <c r="J1278" s="141" t="s">
        <v>574</v>
      </c>
      <c r="K1278" s="159" t="s">
        <v>4568</v>
      </c>
      <c r="L1278" s="126">
        <v>1</v>
      </c>
      <c r="M1278" s="126">
        <v>0</v>
      </c>
      <c r="N1278" s="159" t="s">
        <v>570</v>
      </c>
      <c r="O1278" s="126">
        <v>1</v>
      </c>
      <c r="S1278" s="444">
        <v>3.37</v>
      </c>
      <c r="T1278" s="444">
        <v>3.65</v>
      </c>
      <c r="U1278" s="444">
        <v>3.65</v>
      </c>
      <c r="Y1278" s="126">
        <v>3</v>
      </c>
      <c r="Z1278" s="126">
        <v>8</v>
      </c>
      <c r="AA1278" s="126">
        <v>2026</v>
      </c>
      <c r="AB1278" s="126">
        <v>1</v>
      </c>
    </row>
    <row r="1279" spans="3:28" ht="21.95" customHeight="1">
      <c r="C1279" s="126">
        <v>1272</v>
      </c>
      <c r="D1279" s="126">
        <v>236</v>
      </c>
      <c r="F1279" s="126" t="s">
        <v>6157</v>
      </c>
      <c r="G1279" s="126" t="s">
        <v>6158</v>
      </c>
      <c r="H1279" s="162">
        <v>46253</v>
      </c>
      <c r="I1279" s="126">
        <v>1</v>
      </c>
      <c r="J1279" s="141" t="s">
        <v>2496</v>
      </c>
      <c r="K1279" s="159" t="s">
        <v>4658</v>
      </c>
      <c r="L1279" s="126">
        <v>1</v>
      </c>
      <c r="M1279" s="126">
        <v>0</v>
      </c>
      <c r="N1279" s="159" t="s">
        <v>2498</v>
      </c>
      <c r="O1279" s="126">
        <v>1</v>
      </c>
      <c r="S1279" s="444">
        <v>4.25</v>
      </c>
      <c r="T1279" s="444">
        <v>4.5</v>
      </c>
      <c r="U1279" s="444">
        <v>4.5</v>
      </c>
      <c r="Y1279" s="126">
        <v>3</v>
      </c>
      <c r="Z1279" s="126">
        <v>8</v>
      </c>
      <c r="AA1279" s="126">
        <v>2026</v>
      </c>
      <c r="AB1279" s="126">
        <v>1</v>
      </c>
    </row>
    <row r="1280" spans="3:28" ht="21.95" customHeight="1">
      <c r="C1280" s="126">
        <v>1273</v>
      </c>
      <c r="D1280" s="126">
        <v>236</v>
      </c>
      <c r="F1280" s="126" t="s">
        <v>6157</v>
      </c>
      <c r="G1280" s="126" t="s">
        <v>6158</v>
      </c>
      <c r="H1280" s="162">
        <v>46253</v>
      </c>
      <c r="I1280" s="126">
        <v>1</v>
      </c>
      <c r="J1280" s="141" t="s">
        <v>4943</v>
      </c>
      <c r="K1280" s="159" t="s">
        <v>4944</v>
      </c>
      <c r="L1280" s="126">
        <v>1</v>
      </c>
      <c r="M1280" s="126">
        <v>0</v>
      </c>
      <c r="N1280" s="159" t="s">
        <v>5192</v>
      </c>
      <c r="O1280" s="126">
        <v>2</v>
      </c>
      <c r="S1280" s="444">
        <v>8</v>
      </c>
      <c r="T1280" s="444">
        <v>9.5</v>
      </c>
      <c r="U1280" s="444">
        <v>9.5</v>
      </c>
      <c r="Y1280" s="126">
        <v>3</v>
      </c>
      <c r="Z1280" s="126">
        <v>8</v>
      </c>
      <c r="AA1280" s="126">
        <v>2026</v>
      </c>
      <c r="AB1280" s="126">
        <v>1</v>
      </c>
    </row>
    <row r="1281" spans="3:28" ht="21.95" customHeight="1">
      <c r="C1281" s="126">
        <v>1274</v>
      </c>
      <c r="D1281" s="126">
        <v>236</v>
      </c>
      <c r="F1281" s="126" t="s">
        <v>6157</v>
      </c>
      <c r="G1281" s="126" t="s">
        <v>6158</v>
      </c>
      <c r="H1281" s="162">
        <v>46253</v>
      </c>
      <c r="I1281" s="126">
        <v>1</v>
      </c>
      <c r="J1281" s="141" t="s">
        <v>4934</v>
      </c>
      <c r="K1281" s="159" t="s">
        <v>4935</v>
      </c>
      <c r="L1281" s="126">
        <v>1</v>
      </c>
      <c r="M1281" s="126">
        <v>0</v>
      </c>
      <c r="N1281" s="159" t="s">
        <v>570</v>
      </c>
      <c r="O1281" s="126">
        <v>1</v>
      </c>
      <c r="S1281" s="444">
        <v>10.58</v>
      </c>
      <c r="T1281" s="444">
        <v>11</v>
      </c>
      <c r="U1281" s="444">
        <v>11</v>
      </c>
      <c r="Y1281" s="126">
        <v>3</v>
      </c>
      <c r="Z1281" s="126">
        <v>8</v>
      </c>
      <c r="AA1281" s="126">
        <v>2026</v>
      </c>
      <c r="AB1281" s="126">
        <v>1</v>
      </c>
    </row>
    <row r="1282" spans="3:28" ht="21.95" customHeight="1">
      <c r="C1282" s="126">
        <v>1275</v>
      </c>
      <c r="D1282" s="126">
        <v>236</v>
      </c>
      <c r="F1282" s="126" t="s">
        <v>6157</v>
      </c>
      <c r="G1282" s="126" t="s">
        <v>6158</v>
      </c>
      <c r="H1282" s="162">
        <v>46253</v>
      </c>
      <c r="I1282" s="126">
        <v>1</v>
      </c>
      <c r="J1282" s="141" t="s">
        <v>4183</v>
      </c>
      <c r="K1282" s="159" t="s">
        <v>5676</v>
      </c>
      <c r="L1282" s="126">
        <v>1</v>
      </c>
      <c r="M1282" s="126">
        <v>0</v>
      </c>
      <c r="N1282" s="159" t="s">
        <v>4813</v>
      </c>
      <c r="O1282" s="126">
        <v>1</v>
      </c>
      <c r="S1282" s="444">
        <v>2.8</v>
      </c>
      <c r="T1282" s="444">
        <v>4</v>
      </c>
      <c r="U1282" s="444">
        <v>4</v>
      </c>
      <c r="Y1282" s="126">
        <v>3</v>
      </c>
      <c r="Z1282" s="126">
        <v>8</v>
      </c>
      <c r="AA1282" s="126">
        <v>2026</v>
      </c>
      <c r="AB1282" s="126">
        <v>1</v>
      </c>
    </row>
    <row r="1283" spans="3:28" ht="21.95" customHeight="1">
      <c r="C1283" s="126">
        <v>1276</v>
      </c>
      <c r="D1283" s="126">
        <v>236</v>
      </c>
      <c r="F1283" s="126" t="s">
        <v>6157</v>
      </c>
      <c r="G1283" s="126" t="s">
        <v>6158</v>
      </c>
      <c r="H1283" s="162">
        <v>46253</v>
      </c>
      <c r="I1283" s="126">
        <v>1</v>
      </c>
      <c r="J1283" s="141" t="s">
        <v>4177</v>
      </c>
      <c r="K1283" s="159" t="s">
        <v>5654</v>
      </c>
      <c r="L1283" s="126">
        <v>1</v>
      </c>
      <c r="M1283" s="126">
        <v>0</v>
      </c>
      <c r="N1283" s="159" t="s">
        <v>4813</v>
      </c>
      <c r="O1283" s="126">
        <v>1</v>
      </c>
      <c r="S1283" s="444">
        <v>1.7</v>
      </c>
      <c r="T1283" s="444">
        <v>3</v>
      </c>
      <c r="U1283" s="444">
        <v>3</v>
      </c>
      <c r="Y1283" s="126">
        <v>3</v>
      </c>
      <c r="Z1283" s="126">
        <v>8</v>
      </c>
      <c r="AA1283" s="126">
        <v>2026</v>
      </c>
      <c r="AB1283" s="126">
        <v>1</v>
      </c>
    </row>
    <row r="1284" spans="3:28" ht="21.95" customHeight="1">
      <c r="C1284" s="126">
        <v>1277</v>
      </c>
      <c r="D1284" s="126">
        <v>236</v>
      </c>
      <c r="F1284" s="126" t="s">
        <v>6157</v>
      </c>
      <c r="G1284" s="126" t="s">
        <v>6158</v>
      </c>
      <c r="H1284" s="162">
        <v>46253</v>
      </c>
      <c r="I1284" s="126">
        <v>1</v>
      </c>
      <c r="J1284" s="141" t="s">
        <v>4162</v>
      </c>
      <c r="K1284" s="159" t="s">
        <v>4635</v>
      </c>
      <c r="L1284" s="126">
        <v>1</v>
      </c>
      <c r="M1284" s="126">
        <v>0</v>
      </c>
      <c r="N1284" s="159" t="s">
        <v>543</v>
      </c>
      <c r="O1284" s="126">
        <v>1</v>
      </c>
      <c r="S1284" s="444">
        <v>0.27</v>
      </c>
      <c r="T1284" s="444">
        <v>0.35</v>
      </c>
      <c r="U1284" s="444">
        <v>0.35</v>
      </c>
      <c r="Y1284" s="126">
        <v>3</v>
      </c>
      <c r="Z1284" s="126">
        <v>8</v>
      </c>
      <c r="AA1284" s="126">
        <v>2026</v>
      </c>
      <c r="AB1284" s="126">
        <v>1</v>
      </c>
    </row>
    <row r="1285" spans="3:28" ht="21.95" customHeight="1">
      <c r="C1285" s="126">
        <v>1278</v>
      </c>
      <c r="D1285" s="126">
        <v>236</v>
      </c>
      <c r="F1285" s="126" t="s">
        <v>6157</v>
      </c>
      <c r="G1285" s="126" t="s">
        <v>6158</v>
      </c>
      <c r="H1285" s="162">
        <v>46253</v>
      </c>
      <c r="I1285" s="126">
        <v>1</v>
      </c>
      <c r="J1285" s="141" t="s">
        <v>4923</v>
      </c>
      <c r="K1285" s="159" t="s">
        <v>4924</v>
      </c>
      <c r="L1285" s="126">
        <v>3</v>
      </c>
      <c r="M1285" s="126">
        <v>0</v>
      </c>
      <c r="N1285" s="159" t="s">
        <v>543</v>
      </c>
      <c r="O1285" s="126">
        <v>1</v>
      </c>
      <c r="S1285" s="444">
        <v>1.2</v>
      </c>
      <c r="T1285" s="444">
        <v>2.5</v>
      </c>
      <c r="U1285" s="444">
        <v>7.5</v>
      </c>
      <c r="Y1285" s="126">
        <v>3</v>
      </c>
      <c r="Z1285" s="126">
        <v>8</v>
      </c>
      <c r="AA1285" s="126">
        <v>2026</v>
      </c>
      <c r="AB1285" s="126">
        <v>1</v>
      </c>
    </row>
    <row r="1286" spans="3:28" ht="21.95" customHeight="1">
      <c r="C1286" s="126">
        <v>1279</v>
      </c>
      <c r="D1286" s="126">
        <v>237</v>
      </c>
      <c r="F1286" s="126" t="s">
        <v>6157</v>
      </c>
      <c r="G1286" s="126" t="s">
        <v>6193</v>
      </c>
      <c r="H1286" s="162">
        <v>46253</v>
      </c>
      <c r="I1286" s="126">
        <v>1</v>
      </c>
      <c r="J1286" s="141" t="s">
        <v>764</v>
      </c>
      <c r="K1286" s="159" t="s">
        <v>4312</v>
      </c>
      <c r="L1286" s="126">
        <v>1</v>
      </c>
      <c r="M1286" s="126">
        <v>0</v>
      </c>
      <c r="N1286" s="159" t="s">
        <v>616</v>
      </c>
      <c r="O1286" s="126">
        <v>1</v>
      </c>
      <c r="S1286" s="444">
        <v>4</v>
      </c>
      <c r="T1286" s="444">
        <v>4.5</v>
      </c>
      <c r="U1286" s="444">
        <v>4.5</v>
      </c>
      <c r="Y1286" s="126">
        <v>3</v>
      </c>
      <c r="Z1286" s="126">
        <v>8</v>
      </c>
      <c r="AA1286" s="126">
        <v>2026</v>
      </c>
      <c r="AB1286" s="126">
        <v>1</v>
      </c>
    </row>
    <row r="1287" spans="3:28" ht="21.95" customHeight="1">
      <c r="C1287" s="126">
        <v>1280</v>
      </c>
      <c r="D1287" s="126">
        <v>237</v>
      </c>
      <c r="F1287" s="126" t="s">
        <v>6157</v>
      </c>
      <c r="G1287" s="126" t="s">
        <v>6193</v>
      </c>
      <c r="H1287" s="162">
        <v>46253</v>
      </c>
      <c r="I1287" s="126">
        <v>1</v>
      </c>
      <c r="J1287" s="141" t="s">
        <v>4604</v>
      </c>
      <c r="K1287" s="159" t="s">
        <v>4605</v>
      </c>
      <c r="L1287" s="126">
        <v>5</v>
      </c>
      <c r="M1287" s="126">
        <v>0</v>
      </c>
      <c r="N1287" s="159" t="s">
        <v>866</v>
      </c>
      <c r="O1287" s="126">
        <v>1</v>
      </c>
      <c r="S1287" s="444">
        <v>3.5</v>
      </c>
      <c r="T1287" s="444">
        <v>4.5</v>
      </c>
      <c r="U1287" s="444">
        <v>22.5</v>
      </c>
      <c r="Y1287" s="126">
        <v>3</v>
      </c>
      <c r="Z1287" s="126">
        <v>8</v>
      </c>
      <c r="AA1287" s="126">
        <v>2026</v>
      </c>
      <c r="AB1287" s="126">
        <v>1</v>
      </c>
    </row>
    <row r="1288" spans="3:28" ht="21.95" customHeight="1">
      <c r="C1288" s="482">
        <v>1281</v>
      </c>
      <c r="D1288" s="482">
        <v>237</v>
      </c>
      <c r="E1288" s="482"/>
      <c r="F1288" s="482" t="s">
        <v>6157</v>
      </c>
      <c r="G1288" s="482" t="s">
        <v>6193</v>
      </c>
      <c r="H1288" s="483">
        <v>46253</v>
      </c>
      <c r="I1288" s="482">
        <v>1</v>
      </c>
      <c r="J1288" s="484" t="s">
        <v>716</v>
      </c>
      <c r="K1288" s="485" t="s">
        <v>4320</v>
      </c>
      <c r="L1288" s="482">
        <v>1000</v>
      </c>
      <c r="M1288" s="482">
        <v>0</v>
      </c>
      <c r="N1288" s="485" t="s">
        <v>1319</v>
      </c>
      <c r="O1288" s="482">
        <v>4500</v>
      </c>
      <c r="P1288" s="482"/>
      <c r="Q1288" s="486"/>
      <c r="R1288" s="486"/>
      <c r="S1288" s="486">
        <v>1E-3</v>
      </c>
      <c r="T1288" s="486">
        <v>1E-3</v>
      </c>
      <c r="U1288" s="486">
        <v>1</v>
      </c>
      <c r="V1288" s="482"/>
      <c r="W1288" s="482"/>
      <c r="X1288" s="482"/>
      <c r="Y1288" s="482">
        <v>3</v>
      </c>
      <c r="Z1288" s="482">
        <v>8</v>
      </c>
      <c r="AA1288" s="482">
        <v>2026</v>
      </c>
      <c r="AB1288" s="482">
        <v>1</v>
      </c>
    </row>
    <row r="1289" spans="3:28" ht="21.95" customHeight="1">
      <c r="C1289" s="126">
        <v>1282</v>
      </c>
      <c r="D1289" s="126">
        <v>237</v>
      </c>
      <c r="F1289" s="126" t="s">
        <v>6157</v>
      </c>
      <c r="G1289" s="126" t="s">
        <v>6193</v>
      </c>
      <c r="H1289" s="162">
        <v>46253</v>
      </c>
      <c r="I1289" s="126">
        <v>1</v>
      </c>
      <c r="J1289" s="141" t="s">
        <v>4143</v>
      </c>
      <c r="K1289" s="159" t="s">
        <v>4817</v>
      </c>
      <c r="L1289" s="126">
        <v>1</v>
      </c>
      <c r="M1289" s="126">
        <v>0</v>
      </c>
      <c r="N1289" s="159" t="s">
        <v>4813</v>
      </c>
      <c r="O1289" s="126">
        <v>1</v>
      </c>
      <c r="S1289" s="444">
        <v>6.5</v>
      </c>
      <c r="T1289" s="444">
        <v>7</v>
      </c>
      <c r="U1289" s="444">
        <v>7</v>
      </c>
      <c r="Y1289" s="126">
        <v>3</v>
      </c>
      <c r="Z1289" s="126">
        <v>8</v>
      </c>
      <c r="AA1289" s="126">
        <v>2026</v>
      </c>
      <c r="AB1289" s="126">
        <v>1</v>
      </c>
    </row>
    <row r="1290" spans="3:28" ht="21.95" customHeight="1">
      <c r="C1290" s="126">
        <v>1283</v>
      </c>
      <c r="D1290" s="126">
        <v>237</v>
      </c>
      <c r="F1290" s="126" t="s">
        <v>6157</v>
      </c>
      <c r="G1290" s="126" t="s">
        <v>6193</v>
      </c>
      <c r="H1290" s="162">
        <v>46253</v>
      </c>
      <c r="I1290" s="126">
        <v>1</v>
      </c>
      <c r="J1290" s="141" t="s">
        <v>4137</v>
      </c>
      <c r="K1290" s="159" t="s">
        <v>4892</v>
      </c>
      <c r="L1290" s="126">
        <v>1</v>
      </c>
      <c r="M1290" s="126">
        <v>0</v>
      </c>
      <c r="N1290" s="159" t="s">
        <v>4813</v>
      </c>
      <c r="O1290" s="126">
        <v>1</v>
      </c>
      <c r="S1290" s="444">
        <v>6.5</v>
      </c>
      <c r="T1290" s="444">
        <v>7.5</v>
      </c>
      <c r="U1290" s="444">
        <v>7.5</v>
      </c>
      <c r="Y1290" s="126">
        <v>3</v>
      </c>
      <c r="Z1290" s="126">
        <v>8</v>
      </c>
      <c r="AA1290" s="126">
        <v>2026</v>
      </c>
      <c r="AB1290" s="126">
        <v>1</v>
      </c>
    </row>
    <row r="1291" spans="3:28" ht="21.95" customHeight="1">
      <c r="C1291" s="126">
        <v>1284</v>
      </c>
      <c r="D1291" s="126">
        <v>237</v>
      </c>
      <c r="F1291" s="126" t="s">
        <v>6157</v>
      </c>
      <c r="G1291" s="126" t="s">
        <v>6193</v>
      </c>
      <c r="H1291" s="162">
        <v>46253</v>
      </c>
      <c r="I1291" s="126">
        <v>1</v>
      </c>
      <c r="J1291" s="141" t="s">
        <v>5127</v>
      </c>
      <c r="K1291" s="159" t="s">
        <v>5128</v>
      </c>
      <c r="L1291" s="126">
        <v>1</v>
      </c>
      <c r="M1291" s="126">
        <v>0</v>
      </c>
      <c r="N1291" s="159" t="s">
        <v>543</v>
      </c>
      <c r="O1291" s="126">
        <v>1</v>
      </c>
      <c r="S1291" s="444">
        <v>1.1000000000000001</v>
      </c>
      <c r="T1291" s="444">
        <v>1.5</v>
      </c>
      <c r="U1291" s="444">
        <v>1.5</v>
      </c>
      <c r="Y1291" s="126">
        <v>3</v>
      </c>
      <c r="Z1291" s="126">
        <v>8</v>
      </c>
      <c r="AA1291" s="126">
        <v>2026</v>
      </c>
      <c r="AB1291" s="126">
        <v>1</v>
      </c>
    </row>
    <row r="1292" spans="3:28" ht="21.95" customHeight="1">
      <c r="C1292" s="126">
        <v>1285</v>
      </c>
      <c r="D1292" s="126">
        <v>237</v>
      </c>
      <c r="F1292" s="126" t="s">
        <v>6157</v>
      </c>
      <c r="G1292" s="126" t="s">
        <v>6193</v>
      </c>
      <c r="H1292" s="162">
        <v>46253</v>
      </c>
      <c r="I1292" s="126">
        <v>1</v>
      </c>
      <c r="J1292" s="141" t="s">
        <v>2358</v>
      </c>
      <c r="K1292" s="159" t="s">
        <v>4792</v>
      </c>
      <c r="L1292" s="126">
        <v>1</v>
      </c>
      <c r="M1292" s="126">
        <v>0</v>
      </c>
      <c r="N1292" s="159" t="s">
        <v>564</v>
      </c>
      <c r="O1292" s="126">
        <v>1</v>
      </c>
      <c r="S1292" s="444">
        <v>1</v>
      </c>
      <c r="T1292" s="444">
        <v>1.5</v>
      </c>
      <c r="U1292" s="444">
        <v>1.5</v>
      </c>
      <c r="Y1292" s="126">
        <v>3</v>
      </c>
      <c r="Z1292" s="126">
        <v>8</v>
      </c>
      <c r="AA1292" s="126">
        <v>2026</v>
      </c>
      <c r="AB1292" s="126">
        <v>1</v>
      </c>
    </row>
    <row r="1293" spans="3:28" ht="21.95" customHeight="1">
      <c r="C1293" s="126">
        <v>1286</v>
      </c>
      <c r="D1293" s="126">
        <v>237</v>
      </c>
      <c r="F1293" s="126" t="s">
        <v>6157</v>
      </c>
      <c r="G1293" s="126" t="s">
        <v>6193</v>
      </c>
      <c r="H1293" s="162">
        <v>46253</v>
      </c>
      <c r="I1293" s="126">
        <v>1</v>
      </c>
      <c r="J1293" s="141" t="s">
        <v>1007</v>
      </c>
      <c r="K1293" s="159" t="s">
        <v>4585</v>
      </c>
      <c r="L1293" s="126">
        <v>1</v>
      </c>
      <c r="M1293" s="126">
        <v>0</v>
      </c>
      <c r="N1293" s="159" t="s">
        <v>543</v>
      </c>
      <c r="O1293" s="126">
        <v>1</v>
      </c>
      <c r="S1293" s="444">
        <v>2.7</v>
      </c>
      <c r="T1293" s="444">
        <v>3</v>
      </c>
      <c r="U1293" s="444">
        <v>3</v>
      </c>
      <c r="Y1293" s="126">
        <v>3</v>
      </c>
      <c r="Z1293" s="126">
        <v>8</v>
      </c>
      <c r="AA1293" s="126">
        <v>2026</v>
      </c>
      <c r="AB1293" s="126">
        <v>1</v>
      </c>
    </row>
    <row r="1294" spans="3:28" ht="21.95" customHeight="1">
      <c r="C1294" s="126">
        <v>1287</v>
      </c>
      <c r="D1294" s="126">
        <v>238</v>
      </c>
      <c r="F1294" s="126" t="s">
        <v>6157</v>
      </c>
      <c r="G1294" s="126" t="s">
        <v>6216</v>
      </c>
      <c r="H1294" s="162">
        <v>46253</v>
      </c>
      <c r="I1294" s="126">
        <v>1</v>
      </c>
      <c r="J1294" s="141" t="s">
        <v>4943</v>
      </c>
      <c r="K1294" s="159" t="s">
        <v>4944</v>
      </c>
      <c r="L1294" s="126">
        <v>1</v>
      </c>
      <c r="M1294" s="126">
        <v>0</v>
      </c>
      <c r="N1294" s="159" t="s">
        <v>5192</v>
      </c>
      <c r="O1294" s="126">
        <v>2</v>
      </c>
      <c r="S1294" s="444">
        <v>8</v>
      </c>
      <c r="T1294" s="444">
        <v>9.5</v>
      </c>
      <c r="U1294" s="444">
        <v>9.5</v>
      </c>
      <c r="Y1294" s="126">
        <v>3</v>
      </c>
      <c r="Z1294" s="126">
        <v>8</v>
      </c>
      <c r="AA1294" s="126">
        <v>2026</v>
      </c>
      <c r="AB1294" s="126">
        <v>1</v>
      </c>
    </row>
    <row r="1295" spans="3:28" ht="21.95" customHeight="1">
      <c r="C1295" s="126">
        <v>1288</v>
      </c>
      <c r="D1295" s="126">
        <v>238</v>
      </c>
      <c r="F1295" s="126" t="s">
        <v>6157</v>
      </c>
      <c r="G1295" s="126" t="s">
        <v>6216</v>
      </c>
      <c r="H1295" s="162">
        <v>46253</v>
      </c>
      <c r="I1295" s="126">
        <v>1</v>
      </c>
      <c r="J1295" s="141" t="s">
        <v>606</v>
      </c>
      <c r="K1295" s="159" t="s">
        <v>4930</v>
      </c>
      <c r="L1295" s="126">
        <v>1</v>
      </c>
      <c r="M1295" s="126">
        <v>0</v>
      </c>
      <c r="N1295" s="159" t="s">
        <v>570</v>
      </c>
      <c r="O1295" s="126">
        <v>1</v>
      </c>
      <c r="S1295" s="444">
        <v>6.28</v>
      </c>
      <c r="T1295" s="444">
        <v>6.75</v>
      </c>
      <c r="U1295" s="444">
        <v>6.75</v>
      </c>
      <c r="Y1295" s="126">
        <v>3</v>
      </c>
      <c r="Z1295" s="126">
        <v>8</v>
      </c>
      <c r="AA1295" s="126">
        <v>2026</v>
      </c>
      <c r="AB1295" s="126">
        <v>1</v>
      </c>
    </row>
    <row r="1296" spans="3:28" ht="21.95" customHeight="1">
      <c r="C1296" s="126">
        <v>1289</v>
      </c>
      <c r="D1296" s="126">
        <v>238</v>
      </c>
      <c r="F1296" s="126" t="s">
        <v>6157</v>
      </c>
      <c r="G1296" s="126" t="s">
        <v>6216</v>
      </c>
      <c r="H1296" s="162">
        <v>46253</v>
      </c>
      <c r="I1296" s="126">
        <v>1</v>
      </c>
      <c r="J1296" s="141" t="s">
        <v>5533</v>
      </c>
      <c r="K1296" s="159" t="s">
        <v>5534</v>
      </c>
      <c r="L1296" s="126">
        <v>1</v>
      </c>
      <c r="M1296" s="126">
        <v>0</v>
      </c>
      <c r="N1296" s="159" t="s">
        <v>543</v>
      </c>
      <c r="O1296" s="126">
        <v>1</v>
      </c>
      <c r="S1296" s="444">
        <v>1.8</v>
      </c>
      <c r="T1296" s="444">
        <v>2.5</v>
      </c>
      <c r="U1296" s="444">
        <v>2.5</v>
      </c>
      <c r="Y1296" s="126">
        <v>3</v>
      </c>
      <c r="Z1296" s="126">
        <v>8</v>
      </c>
      <c r="AA1296" s="126">
        <v>2026</v>
      </c>
      <c r="AB1296" s="126">
        <v>1</v>
      </c>
    </row>
    <row r="1297" spans="3:28" ht="21.95" customHeight="1">
      <c r="C1297" s="126">
        <v>1290</v>
      </c>
      <c r="D1297" s="126">
        <v>238</v>
      </c>
      <c r="F1297" s="126" t="s">
        <v>6157</v>
      </c>
      <c r="G1297" s="126" t="s">
        <v>6216</v>
      </c>
      <c r="H1297" s="162">
        <v>46253</v>
      </c>
      <c r="I1297" s="126">
        <v>1</v>
      </c>
      <c r="J1297" s="141" t="s">
        <v>4248</v>
      </c>
      <c r="K1297" s="159" t="s">
        <v>4844</v>
      </c>
      <c r="L1297" s="126">
        <v>1</v>
      </c>
      <c r="M1297" s="126">
        <v>0</v>
      </c>
      <c r="N1297" s="159" t="s">
        <v>4813</v>
      </c>
      <c r="O1297" s="126">
        <v>1</v>
      </c>
      <c r="S1297" s="444">
        <v>1.5</v>
      </c>
      <c r="T1297" s="444">
        <v>2</v>
      </c>
      <c r="U1297" s="444">
        <v>2</v>
      </c>
      <c r="Y1297" s="126">
        <v>3</v>
      </c>
      <c r="Z1297" s="126">
        <v>8</v>
      </c>
      <c r="AA1297" s="126">
        <v>2026</v>
      </c>
      <c r="AB1297" s="126">
        <v>1</v>
      </c>
    </row>
    <row r="1298" spans="3:28" ht="21.95" customHeight="1">
      <c r="C1298" s="126">
        <v>1291</v>
      </c>
      <c r="D1298" s="126">
        <v>238</v>
      </c>
      <c r="F1298" s="126" t="s">
        <v>6157</v>
      </c>
      <c r="G1298" s="126" t="s">
        <v>6216</v>
      </c>
      <c r="H1298" s="162">
        <v>46253</v>
      </c>
      <c r="I1298" s="126">
        <v>1</v>
      </c>
      <c r="J1298" s="141" t="s">
        <v>5542</v>
      </c>
      <c r="K1298" s="159" t="s">
        <v>5543</v>
      </c>
      <c r="L1298" s="126">
        <v>1</v>
      </c>
      <c r="M1298" s="126">
        <v>0</v>
      </c>
      <c r="N1298" s="159" t="s">
        <v>543</v>
      </c>
      <c r="O1298" s="126">
        <v>1</v>
      </c>
      <c r="S1298" s="444">
        <v>2.5</v>
      </c>
      <c r="T1298" s="444">
        <v>3.5</v>
      </c>
      <c r="U1298" s="444">
        <v>3.5</v>
      </c>
      <c r="Y1298" s="126">
        <v>3</v>
      </c>
      <c r="Z1298" s="126">
        <v>8</v>
      </c>
      <c r="AA1298" s="126">
        <v>2026</v>
      </c>
      <c r="AB1298" s="126">
        <v>1</v>
      </c>
    </row>
    <row r="1299" spans="3:28" ht="21.95" customHeight="1">
      <c r="C1299" s="126">
        <v>1292</v>
      </c>
      <c r="D1299" s="126">
        <v>238</v>
      </c>
      <c r="F1299" s="126" t="s">
        <v>6157</v>
      </c>
      <c r="G1299" s="126" t="s">
        <v>6216</v>
      </c>
      <c r="H1299" s="162">
        <v>46253</v>
      </c>
      <c r="I1299" s="126">
        <v>1</v>
      </c>
      <c r="J1299" s="141" t="s">
        <v>5530</v>
      </c>
      <c r="K1299" s="159" t="s">
        <v>5531</v>
      </c>
      <c r="L1299" s="126">
        <v>1</v>
      </c>
      <c r="M1299" s="126">
        <v>0</v>
      </c>
      <c r="N1299" s="159" t="s">
        <v>543</v>
      </c>
      <c r="O1299" s="126">
        <v>1</v>
      </c>
      <c r="S1299" s="444">
        <v>1.8</v>
      </c>
      <c r="T1299" s="444">
        <v>2.5</v>
      </c>
      <c r="U1299" s="444">
        <v>2.5</v>
      </c>
      <c r="Y1299" s="126">
        <v>3</v>
      </c>
      <c r="Z1299" s="126">
        <v>8</v>
      </c>
      <c r="AA1299" s="126">
        <v>2026</v>
      </c>
      <c r="AB1299" s="126">
        <v>1</v>
      </c>
    </row>
    <row r="1300" spans="3:28" ht="21.95" customHeight="1">
      <c r="C1300" s="126">
        <v>1293</v>
      </c>
      <c r="D1300" s="126">
        <v>238</v>
      </c>
      <c r="F1300" s="126" t="s">
        <v>6157</v>
      </c>
      <c r="G1300" s="126" t="s">
        <v>6216</v>
      </c>
      <c r="H1300" s="162">
        <v>46253</v>
      </c>
      <c r="I1300" s="126">
        <v>1</v>
      </c>
      <c r="J1300" s="141" t="s">
        <v>5114</v>
      </c>
      <c r="K1300" s="159" t="s">
        <v>5115</v>
      </c>
      <c r="L1300" s="126">
        <v>5</v>
      </c>
      <c r="M1300" s="126">
        <v>0</v>
      </c>
      <c r="N1300" s="159" t="s">
        <v>543</v>
      </c>
      <c r="O1300" s="126">
        <v>800</v>
      </c>
      <c r="S1300" s="444">
        <v>0.11</v>
      </c>
      <c r="T1300" s="444">
        <v>0.38</v>
      </c>
      <c r="U1300" s="444">
        <v>1.9</v>
      </c>
      <c r="Y1300" s="126">
        <v>3</v>
      </c>
      <c r="Z1300" s="126">
        <v>8</v>
      </c>
      <c r="AA1300" s="126">
        <v>2026</v>
      </c>
      <c r="AB1300" s="126">
        <v>1</v>
      </c>
    </row>
    <row r="1301" spans="3:28" ht="21.95" customHeight="1">
      <c r="C1301" s="126">
        <v>1294</v>
      </c>
      <c r="D1301" s="126">
        <v>239</v>
      </c>
      <c r="F1301" s="126" t="s">
        <v>6239</v>
      </c>
      <c r="G1301" s="126" t="s">
        <v>6240</v>
      </c>
      <c r="H1301" s="162">
        <v>46254</v>
      </c>
      <c r="I1301" s="126">
        <v>1</v>
      </c>
      <c r="J1301" s="141" t="s">
        <v>2469</v>
      </c>
      <c r="K1301" s="159" t="s">
        <v>4363</v>
      </c>
      <c r="L1301" s="126">
        <v>1</v>
      </c>
      <c r="M1301" s="126">
        <v>0</v>
      </c>
      <c r="N1301" s="159" t="s">
        <v>2471</v>
      </c>
      <c r="O1301" s="126">
        <v>35</v>
      </c>
      <c r="S1301" s="444">
        <v>0.49</v>
      </c>
      <c r="T1301" s="444">
        <v>0.75</v>
      </c>
      <c r="U1301" s="444">
        <v>0.75</v>
      </c>
      <c r="Y1301" s="126">
        <v>3</v>
      </c>
      <c r="Z1301" s="126">
        <v>8</v>
      </c>
      <c r="AA1301" s="126">
        <v>2026</v>
      </c>
      <c r="AB1301" s="126">
        <v>1</v>
      </c>
    </row>
    <row r="1302" spans="3:28" ht="21.95" customHeight="1">
      <c r="C1302" s="126">
        <v>1295</v>
      </c>
      <c r="D1302" s="126">
        <v>239</v>
      </c>
      <c r="F1302" s="126" t="s">
        <v>6239</v>
      </c>
      <c r="G1302" s="126" t="s">
        <v>6240</v>
      </c>
      <c r="H1302" s="162">
        <v>46254</v>
      </c>
      <c r="I1302" s="126">
        <v>1</v>
      </c>
      <c r="J1302" s="141" t="s">
        <v>606</v>
      </c>
      <c r="K1302" s="159" t="s">
        <v>4930</v>
      </c>
      <c r="L1302" s="126">
        <v>1</v>
      </c>
      <c r="M1302" s="126">
        <v>0</v>
      </c>
      <c r="N1302" s="159" t="s">
        <v>570</v>
      </c>
      <c r="O1302" s="126">
        <v>1</v>
      </c>
      <c r="S1302" s="444">
        <v>6.28</v>
      </c>
      <c r="T1302" s="444">
        <v>6.75</v>
      </c>
      <c r="U1302" s="444">
        <v>6.75</v>
      </c>
      <c r="Y1302" s="126">
        <v>3</v>
      </c>
      <c r="Z1302" s="126">
        <v>8</v>
      </c>
      <c r="AA1302" s="126">
        <v>2026</v>
      </c>
      <c r="AB1302" s="126">
        <v>1</v>
      </c>
    </row>
    <row r="1303" spans="3:28" ht="21.95" customHeight="1">
      <c r="C1303" s="126">
        <v>1296</v>
      </c>
      <c r="D1303" s="126">
        <v>239</v>
      </c>
      <c r="F1303" s="126" t="s">
        <v>6239</v>
      </c>
      <c r="G1303" s="126" t="s">
        <v>6240</v>
      </c>
      <c r="H1303" s="162">
        <v>46254</v>
      </c>
      <c r="I1303" s="126">
        <v>1</v>
      </c>
      <c r="J1303" s="141" t="s">
        <v>4137</v>
      </c>
      <c r="K1303" s="159" t="s">
        <v>4892</v>
      </c>
      <c r="L1303" s="126">
        <v>1</v>
      </c>
      <c r="M1303" s="126">
        <v>0</v>
      </c>
      <c r="N1303" s="159" t="s">
        <v>4813</v>
      </c>
      <c r="O1303" s="126">
        <v>1</v>
      </c>
      <c r="S1303" s="444">
        <v>6.5</v>
      </c>
      <c r="T1303" s="444">
        <v>7.5</v>
      </c>
      <c r="U1303" s="444">
        <v>7.5</v>
      </c>
      <c r="Y1303" s="126">
        <v>3</v>
      </c>
      <c r="Z1303" s="126">
        <v>8</v>
      </c>
      <c r="AA1303" s="126">
        <v>2026</v>
      </c>
      <c r="AB1303" s="126">
        <v>1</v>
      </c>
    </row>
    <row r="1304" spans="3:28" ht="21.95" customHeight="1">
      <c r="C1304" s="126">
        <v>1297</v>
      </c>
      <c r="D1304" s="126">
        <v>239</v>
      </c>
      <c r="F1304" s="126" t="s">
        <v>6239</v>
      </c>
      <c r="G1304" s="126" t="s">
        <v>6240</v>
      </c>
      <c r="H1304" s="162">
        <v>46254</v>
      </c>
      <c r="I1304" s="126">
        <v>1</v>
      </c>
      <c r="J1304" s="141" t="s">
        <v>4143</v>
      </c>
      <c r="K1304" s="159" t="s">
        <v>4817</v>
      </c>
      <c r="L1304" s="126">
        <v>1</v>
      </c>
      <c r="M1304" s="126">
        <v>0</v>
      </c>
      <c r="N1304" s="159" t="s">
        <v>4813</v>
      </c>
      <c r="O1304" s="126">
        <v>1</v>
      </c>
      <c r="S1304" s="444">
        <v>6.5</v>
      </c>
      <c r="T1304" s="444">
        <v>7</v>
      </c>
      <c r="U1304" s="444">
        <v>7</v>
      </c>
      <c r="Y1304" s="126">
        <v>3</v>
      </c>
      <c r="Z1304" s="126">
        <v>8</v>
      </c>
      <c r="AA1304" s="126">
        <v>2026</v>
      </c>
      <c r="AB1304" s="126">
        <v>1</v>
      </c>
    </row>
    <row r="1305" spans="3:28" ht="21.95" customHeight="1">
      <c r="C1305" s="126">
        <v>1298</v>
      </c>
      <c r="D1305" s="126">
        <v>239</v>
      </c>
      <c r="F1305" s="126" t="s">
        <v>6239</v>
      </c>
      <c r="G1305" s="126" t="s">
        <v>6240</v>
      </c>
      <c r="H1305" s="162">
        <v>46254</v>
      </c>
      <c r="I1305" s="126">
        <v>1</v>
      </c>
      <c r="J1305" s="141" t="s">
        <v>4146</v>
      </c>
      <c r="K1305" s="159" t="s">
        <v>4821</v>
      </c>
      <c r="L1305" s="126">
        <v>1</v>
      </c>
      <c r="M1305" s="126">
        <v>0</v>
      </c>
      <c r="N1305" s="159" t="s">
        <v>866</v>
      </c>
      <c r="O1305" s="126">
        <v>1</v>
      </c>
      <c r="S1305" s="444">
        <v>6</v>
      </c>
      <c r="T1305" s="444">
        <v>7</v>
      </c>
      <c r="U1305" s="444">
        <v>7</v>
      </c>
      <c r="Y1305" s="126">
        <v>3</v>
      </c>
      <c r="Z1305" s="126">
        <v>8</v>
      </c>
      <c r="AA1305" s="126">
        <v>2026</v>
      </c>
      <c r="AB1305" s="126">
        <v>1</v>
      </c>
    </row>
    <row r="1306" spans="3:28" ht="21.95" customHeight="1">
      <c r="C1306" s="126">
        <v>1299</v>
      </c>
      <c r="D1306" s="126">
        <v>239</v>
      </c>
      <c r="F1306" s="126" t="s">
        <v>6239</v>
      </c>
      <c r="G1306" s="126" t="s">
        <v>6240</v>
      </c>
      <c r="H1306" s="162">
        <v>46254</v>
      </c>
      <c r="I1306" s="126">
        <v>1</v>
      </c>
      <c r="J1306" s="141" t="s">
        <v>2496</v>
      </c>
      <c r="K1306" s="159" t="s">
        <v>4658</v>
      </c>
      <c r="L1306" s="126">
        <v>1</v>
      </c>
      <c r="M1306" s="126">
        <v>0</v>
      </c>
      <c r="N1306" s="159" t="s">
        <v>2498</v>
      </c>
      <c r="O1306" s="126">
        <v>1</v>
      </c>
      <c r="S1306" s="444">
        <v>4.25</v>
      </c>
      <c r="T1306" s="444">
        <v>4.5</v>
      </c>
      <c r="U1306" s="444">
        <v>4.5</v>
      </c>
      <c r="Y1306" s="126">
        <v>3</v>
      </c>
      <c r="Z1306" s="126">
        <v>8</v>
      </c>
      <c r="AA1306" s="126">
        <v>2026</v>
      </c>
      <c r="AB1306" s="126">
        <v>1</v>
      </c>
    </row>
    <row r="1307" spans="3:28" ht="21.95" customHeight="1">
      <c r="C1307" s="126">
        <v>1300</v>
      </c>
      <c r="D1307" s="126">
        <v>239</v>
      </c>
      <c r="F1307" s="126" t="s">
        <v>6239</v>
      </c>
      <c r="G1307" s="126" t="s">
        <v>6240</v>
      </c>
      <c r="H1307" s="162">
        <v>46254</v>
      </c>
      <c r="I1307" s="126">
        <v>1</v>
      </c>
      <c r="J1307" s="141" t="s">
        <v>753</v>
      </c>
      <c r="K1307" s="159" t="s">
        <v>4952</v>
      </c>
      <c r="L1307" s="126">
        <v>1</v>
      </c>
      <c r="M1307" s="126">
        <v>0</v>
      </c>
      <c r="N1307" s="159" t="s">
        <v>792</v>
      </c>
      <c r="O1307" s="126">
        <v>20</v>
      </c>
      <c r="S1307" s="444">
        <v>4.75</v>
      </c>
      <c r="T1307" s="444">
        <v>5</v>
      </c>
      <c r="U1307" s="444">
        <v>5</v>
      </c>
      <c r="Y1307" s="126">
        <v>3</v>
      </c>
      <c r="Z1307" s="126">
        <v>8</v>
      </c>
      <c r="AA1307" s="126">
        <v>2026</v>
      </c>
      <c r="AB1307" s="126">
        <v>1</v>
      </c>
    </row>
    <row r="1308" spans="3:28" ht="21.95" customHeight="1">
      <c r="C1308" s="126">
        <v>1301</v>
      </c>
      <c r="D1308" s="126">
        <v>240</v>
      </c>
      <c r="F1308" s="126" t="s">
        <v>6239</v>
      </c>
      <c r="G1308" s="126" t="s">
        <v>6263</v>
      </c>
      <c r="H1308" s="162">
        <v>46254</v>
      </c>
      <c r="I1308" s="126">
        <v>1</v>
      </c>
      <c r="J1308" s="141" t="s">
        <v>4595</v>
      </c>
      <c r="K1308" s="159" t="s">
        <v>4596</v>
      </c>
      <c r="L1308" s="126">
        <v>2</v>
      </c>
      <c r="M1308" s="126">
        <v>0</v>
      </c>
      <c r="N1308" s="159" t="s">
        <v>866</v>
      </c>
      <c r="O1308" s="126">
        <v>1</v>
      </c>
      <c r="S1308" s="444">
        <v>0.8</v>
      </c>
      <c r="T1308" s="444">
        <v>1.25</v>
      </c>
      <c r="U1308" s="444">
        <v>2.5</v>
      </c>
      <c r="Y1308" s="126">
        <v>3</v>
      </c>
      <c r="Z1308" s="126">
        <v>8</v>
      </c>
      <c r="AA1308" s="126">
        <v>2026</v>
      </c>
      <c r="AB1308" s="126">
        <v>1</v>
      </c>
    </row>
    <row r="1309" spans="3:28" ht="21.95" customHeight="1">
      <c r="C1309" s="126">
        <v>1302</v>
      </c>
      <c r="D1309" s="126">
        <v>240</v>
      </c>
      <c r="F1309" s="126" t="s">
        <v>6239</v>
      </c>
      <c r="G1309" s="126" t="s">
        <v>6263</v>
      </c>
      <c r="H1309" s="162">
        <v>46254</v>
      </c>
      <c r="I1309" s="126">
        <v>1</v>
      </c>
      <c r="J1309" s="141" t="s">
        <v>4205</v>
      </c>
      <c r="K1309" s="159" t="s">
        <v>4339</v>
      </c>
      <c r="L1309" s="126">
        <v>10</v>
      </c>
      <c r="M1309" s="126">
        <v>0</v>
      </c>
      <c r="N1309" s="159" t="s">
        <v>2342</v>
      </c>
      <c r="O1309" s="126">
        <v>80</v>
      </c>
      <c r="S1309" s="444">
        <v>0.43</v>
      </c>
      <c r="T1309" s="444">
        <v>0.63</v>
      </c>
      <c r="U1309" s="444">
        <v>6.3</v>
      </c>
      <c r="Y1309" s="126">
        <v>3</v>
      </c>
      <c r="Z1309" s="126">
        <v>8</v>
      </c>
      <c r="AA1309" s="126">
        <v>2026</v>
      </c>
      <c r="AB1309" s="126">
        <v>1</v>
      </c>
    </row>
    <row r="1310" spans="3:28" ht="21.95" customHeight="1">
      <c r="C1310" s="126">
        <v>1303</v>
      </c>
      <c r="D1310" s="126">
        <v>240</v>
      </c>
      <c r="F1310" s="126" t="s">
        <v>6239</v>
      </c>
      <c r="G1310" s="126" t="s">
        <v>6263</v>
      </c>
      <c r="H1310" s="162">
        <v>46254</v>
      </c>
      <c r="I1310" s="126">
        <v>1</v>
      </c>
      <c r="J1310" s="141" t="s">
        <v>2475</v>
      </c>
      <c r="K1310" s="159" t="s">
        <v>4347</v>
      </c>
      <c r="L1310" s="126">
        <v>1</v>
      </c>
      <c r="M1310" s="126">
        <v>0</v>
      </c>
      <c r="N1310" s="159" t="s">
        <v>543</v>
      </c>
      <c r="O1310" s="126">
        <v>1</v>
      </c>
      <c r="S1310" s="444">
        <v>0.25</v>
      </c>
      <c r="T1310" s="444">
        <v>0.5</v>
      </c>
      <c r="U1310" s="444">
        <v>0.5</v>
      </c>
      <c r="Y1310" s="126">
        <v>3</v>
      </c>
      <c r="Z1310" s="126">
        <v>8</v>
      </c>
      <c r="AA1310" s="126">
        <v>2026</v>
      </c>
      <c r="AB1310" s="126">
        <v>1</v>
      </c>
    </row>
    <row r="1311" spans="3:28" ht="21.95" customHeight="1">
      <c r="C1311" s="126">
        <v>1304</v>
      </c>
      <c r="D1311" s="126">
        <v>240</v>
      </c>
      <c r="F1311" s="126" t="s">
        <v>6239</v>
      </c>
      <c r="G1311" s="126" t="s">
        <v>6263</v>
      </c>
      <c r="H1311" s="162">
        <v>46254</v>
      </c>
      <c r="I1311" s="126">
        <v>1</v>
      </c>
      <c r="J1311" s="141" t="s">
        <v>2031</v>
      </c>
      <c r="K1311" s="159" t="s">
        <v>4411</v>
      </c>
      <c r="L1311" s="126">
        <v>10</v>
      </c>
      <c r="M1311" s="126">
        <v>0</v>
      </c>
      <c r="N1311" s="159" t="s">
        <v>2342</v>
      </c>
      <c r="O1311" s="126">
        <v>50</v>
      </c>
      <c r="S1311" s="444">
        <v>0.18</v>
      </c>
      <c r="T1311" s="444">
        <v>0.19</v>
      </c>
      <c r="U1311" s="444">
        <v>1.9</v>
      </c>
      <c r="Y1311" s="126">
        <v>3</v>
      </c>
      <c r="Z1311" s="126">
        <v>8</v>
      </c>
      <c r="AA1311" s="126">
        <v>2026</v>
      </c>
      <c r="AB1311" s="126">
        <v>1</v>
      </c>
    </row>
    <row r="1312" spans="3:28" ht="21.95" customHeight="1">
      <c r="C1312" s="126">
        <v>1305</v>
      </c>
      <c r="D1312" s="126">
        <v>240</v>
      </c>
      <c r="F1312" s="126" t="s">
        <v>6239</v>
      </c>
      <c r="G1312" s="126" t="s">
        <v>6263</v>
      </c>
      <c r="H1312" s="162">
        <v>46254</v>
      </c>
      <c r="I1312" s="126">
        <v>1</v>
      </c>
      <c r="J1312" s="141" t="s">
        <v>4216</v>
      </c>
      <c r="K1312" s="159" t="s">
        <v>4343</v>
      </c>
      <c r="L1312" s="126">
        <v>1</v>
      </c>
      <c r="M1312" s="126">
        <v>0</v>
      </c>
      <c r="N1312" s="159" t="s">
        <v>543</v>
      </c>
      <c r="O1312" s="126">
        <v>1</v>
      </c>
      <c r="S1312" s="444">
        <v>0.75</v>
      </c>
      <c r="T1312" s="444">
        <v>1</v>
      </c>
      <c r="U1312" s="444">
        <v>1</v>
      </c>
      <c r="Y1312" s="126">
        <v>3</v>
      </c>
      <c r="Z1312" s="126">
        <v>8</v>
      </c>
      <c r="AA1312" s="126">
        <v>2026</v>
      </c>
      <c r="AB1312" s="126">
        <v>1</v>
      </c>
    </row>
    <row r="1313" spans="3:28" ht="21.95" customHeight="1">
      <c r="C1313" s="126">
        <v>1306</v>
      </c>
      <c r="D1313" s="126">
        <v>240</v>
      </c>
      <c r="F1313" s="126" t="s">
        <v>6239</v>
      </c>
      <c r="G1313" s="126" t="s">
        <v>6263</v>
      </c>
      <c r="H1313" s="162">
        <v>46254</v>
      </c>
      <c r="I1313" s="126">
        <v>1</v>
      </c>
      <c r="J1313" s="141" t="s">
        <v>1321</v>
      </c>
      <c r="K1313" s="159" t="s">
        <v>4514</v>
      </c>
      <c r="L1313" s="126">
        <v>5</v>
      </c>
      <c r="M1313" s="126">
        <v>0</v>
      </c>
      <c r="N1313" s="159" t="s">
        <v>543</v>
      </c>
      <c r="O1313" s="126">
        <v>180</v>
      </c>
      <c r="S1313" s="444">
        <v>0.1</v>
      </c>
      <c r="T1313" s="444">
        <v>0.13</v>
      </c>
      <c r="U1313" s="444">
        <v>0.65</v>
      </c>
      <c r="Y1313" s="126">
        <v>3</v>
      </c>
      <c r="Z1313" s="126">
        <v>8</v>
      </c>
      <c r="AA1313" s="126">
        <v>2026</v>
      </c>
      <c r="AB1313" s="126">
        <v>1</v>
      </c>
    </row>
    <row r="1314" spans="3:28" ht="21.95" customHeight="1">
      <c r="C1314" s="126">
        <v>1307</v>
      </c>
      <c r="D1314" s="126">
        <v>240</v>
      </c>
      <c r="F1314" s="126" t="s">
        <v>6239</v>
      </c>
      <c r="G1314" s="126" t="s">
        <v>6263</v>
      </c>
      <c r="H1314" s="162">
        <v>46254</v>
      </c>
      <c r="I1314" s="126">
        <v>1</v>
      </c>
      <c r="J1314" s="141" t="s">
        <v>816</v>
      </c>
      <c r="K1314" s="159" t="s">
        <v>4685</v>
      </c>
      <c r="L1314" s="126">
        <v>1</v>
      </c>
      <c r="M1314" s="126">
        <v>0</v>
      </c>
      <c r="N1314" s="159" t="s">
        <v>570</v>
      </c>
      <c r="O1314" s="126">
        <v>1</v>
      </c>
      <c r="S1314" s="444">
        <v>1.79</v>
      </c>
      <c r="T1314" s="444">
        <v>2.5</v>
      </c>
      <c r="U1314" s="444">
        <v>2.5</v>
      </c>
      <c r="Y1314" s="126">
        <v>3</v>
      </c>
      <c r="Z1314" s="126">
        <v>8</v>
      </c>
      <c r="AA1314" s="126">
        <v>2026</v>
      </c>
      <c r="AB1314" s="126">
        <v>1</v>
      </c>
    </row>
    <row r="1315" spans="3:28" ht="21.95" customHeight="1">
      <c r="C1315" s="126">
        <v>1308</v>
      </c>
      <c r="D1315" s="126">
        <v>240</v>
      </c>
      <c r="F1315" s="126" t="s">
        <v>6239</v>
      </c>
      <c r="G1315" s="126" t="s">
        <v>6263</v>
      </c>
      <c r="H1315" s="162">
        <v>46254</v>
      </c>
      <c r="I1315" s="126">
        <v>1</v>
      </c>
      <c r="J1315" s="141" t="s">
        <v>4239</v>
      </c>
      <c r="K1315" s="159" t="s">
        <v>4426</v>
      </c>
      <c r="L1315" s="126">
        <v>2</v>
      </c>
      <c r="M1315" s="126">
        <v>0</v>
      </c>
      <c r="N1315" s="159" t="s">
        <v>543</v>
      </c>
      <c r="O1315" s="126">
        <v>10</v>
      </c>
      <c r="S1315" s="444">
        <v>1.2</v>
      </c>
      <c r="T1315" s="444">
        <v>1.3</v>
      </c>
      <c r="U1315" s="444">
        <v>2.6</v>
      </c>
      <c r="Y1315" s="126">
        <v>3</v>
      </c>
      <c r="Z1315" s="126">
        <v>8</v>
      </c>
      <c r="AA1315" s="126">
        <v>2026</v>
      </c>
      <c r="AB1315" s="126">
        <v>1</v>
      </c>
    </row>
    <row r="1316" spans="3:28" ht="21.95" customHeight="1">
      <c r="C1316" s="126">
        <v>1309</v>
      </c>
      <c r="D1316" s="126">
        <v>240</v>
      </c>
      <c r="F1316" s="126" t="s">
        <v>6239</v>
      </c>
      <c r="G1316" s="126" t="s">
        <v>6263</v>
      </c>
      <c r="H1316" s="162">
        <v>46254</v>
      </c>
      <c r="I1316" s="126">
        <v>1</v>
      </c>
      <c r="J1316" s="141" t="s">
        <v>4232</v>
      </c>
      <c r="K1316" s="159" t="s">
        <v>4748</v>
      </c>
      <c r="L1316" s="126">
        <v>1</v>
      </c>
      <c r="M1316" s="126">
        <v>0</v>
      </c>
      <c r="N1316" s="159" t="s">
        <v>543</v>
      </c>
      <c r="O1316" s="126">
        <v>1</v>
      </c>
      <c r="S1316" s="444">
        <v>4.2</v>
      </c>
      <c r="T1316" s="444">
        <v>5</v>
      </c>
      <c r="U1316" s="444">
        <v>5</v>
      </c>
      <c r="Y1316" s="126">
        <v>3</v>
      </c>
      <c r="Z1316" s="126">
        <v>8</v>
      </c>
      <c r="AA1316" s="126">
        <v>2026</v>
      </c>
      <c r="AB1316" s="126">
        <v>1</v>
      </c>
    </row>
    <row r="1317" spans="3:28" ht="21.95" customHeight="1">
      <c r="C1317" s="126">
        <v>1310</v>
      </c>
      <c r="D1317" s="126">
        <v>240</v>
      </c>
      <c r="F1317" s="126" t="s">
        <v>6239</v>
      </c>
      <c r="G1317" s="126" t="s">
        <v>6263</v>
      </c>
      <c r="H1317" s="162">
        <v>46254</v>
      </c>
      <c r="I1317" s="126">
        <v>1</v>
      </c>
      <c r="J1317" s="141" t="s">
        <v>4143</v>
      </c>
      <c r="K1317" s="159" t="s">
        <v>4817</v>
      </c>
      <c r="L1317" s="126">
        <v>1</v>
      </c>
      <c r="M1317" s="126">
        <v>0</v>
      </c>
      <c r="N1317" s="159" t="s">
        <v>4813</v>
      </c>
      <c r="O1317" s="126">
        <v>1</v>
      </c>
      <c r="S1317" s="444">
        <v>6.5</v>
      </c>
      <c r="T1317" s="444">
        <v>7</v>
      </c>
      <c r="U1317" s="444">
        <v>7</v>
      </c>
      <c r="Y1317" s="126">
        <v>3</v>
      </c>
      <c r="Z1317" s="126">
        <v>8</v>
      </c>
      <c r="AA1317" s="126">
        <v>2026</v>
      </c>
      <c r="AB1317" s="126">
        <v>1</v>
      </c>
    </row>
    <row r="1318" spans="3:28" ht="21.95" customHeight="1">
      <c r="C1318" s="126">
        <v>1311</v>
      </c>
      <c r="D1318" s="126">
        <v>240</v>
      </c>
      <c r="F1318" s="126" t="s">
        <v>6239</v>
      </c>
      <c r="G1318" s="126" t="s">
        <v>6263</v>
      </c>
      <c r="H1318" s="162">
        <v>46254</v>
      </c>
      <c r="I1318" s="126">
        <v>1</v>
      </c>
      <c r="J1318" s="141" t="s">
        <v>4140</v>
      </c>
      <c r="K1318" s="159" t="s">
        <v>4812</v>
      </c>
      <c r="L1318" s="126">
        <v>1</v>
      </c>
      <c r="M1318" s="126">
        <v>0</v>
      </c>
      <c r="N1318" s="159" t="s">
        <v>4813</v>
      </c>
      <c r="O1318" s="126">
        <v>1</v>
      </c>
      <c r="S1318" s="444">
        <v>6.5</v>
      </c>
      <c r="T1318" s="444">
        <v>7.5</v>
      </c>
      <c r="U1318" s="444">
        <v>7.5</v>
      </c>
      <c r="Y1318" s="126">
        <v>3</v>
      </c>
      <c r="Z1318" s="126">
        <v>8</v>
      </c>
      <c r="AA1318" s="126">
        <v>2026</v>
      </c>
      <c r="AB1318" s="126">
        <v>1</v>
      </c>
    </row>
    <row r="1319" spans="3:28" ht="21.95" customHeight="1">
      <c r="C1319" s="126">
        <v>1312</v>
      </c>
      <c r="D1319" s="126">
        <v>240</v>
      </c>
      <c r="F1319" s="126" t="s">
        <v>6239</v>
      </c>
      <c r="G1319" s="126" t="s">
        <v>6263</v>
      </c>
      <c r="H1319" s="162">
        <v>46254</v>
      </c>
      <c r="I1319" s="126">
        <v>1</v>
      </c>
      <c r="J1319" s="141" t="s">
        <v>5114</v>
      </c>
      <c r="K1319" s="159" t="s">
        <v>5115</v>
      </c>
      <c r="L1319" s="126">
        <v>10</v>
      </c>
      <c r="M1319" s="126">
        <v>0</v>
      </c>
      <c r="N1319" s="159" t="s">
        <v>543</v>
      </c>
      <c r="O1319" s="126">
        <v>800</v>
      </c>
      <c r="S1319" s="444">
        <v>0.11</v>
      </c>
      <c r="T1319" s="444">
        <v>0.38</v>
      </c>
      <c r="U1319" s="444">
        <v>3.8</v>
      </c>
      <c r="Y1319" s="126">
        <v>3</v>
      </c>
      <c r="Z1319" s="126">
        <v>8</v>
      </c>
      <c r="AA1319" s="126">
        <v>2026</v>
      </c>
      <c r="AB1319" s="126">
        <v>1</v>
      </c>
    </row>
    <row r="1320" spans="3:28" ht="21.95" customHeight="1">
      <c r="C1320" s="126">
        <v>1313</v>
      </c>
      <c r="D1320" s="126">
        <v>240</v>
      </c>
      <c r="F1320" s="126" t="s">
        <v>6239</v>
      </c>
      <c r="G1320" s="126" t="s">
        <v>6263</v>
      </c>
      <c r="H1320" s="162">
        <v>46254</v>
      </c>
      <c r="I1320" s="126">
        <v>1</v>
      </c>
      <c r="J1320" s="141" t="s">
        <v>5542</v>
      </c>
      <c r="K1320" s="159" t="s">
        <v>5543</v>
      </c>
      <c r="L1320" s="126">
        <v>1</v>
      </c>
      <c r="M1320" s="126">
        <v>0</v>
      </c>
      <c r="N1320" s="159" t="s">
        <v>543</v>
      </c>
      <c r="O1320" s="126">
        <v>1</v>
      </c>
      <c r="S1320" s="444">
        <v>2.5</v>
      </c>
      <c r="T1320" s="444">
        <v>3.5</v>
      </c>
      <c r="U1320" s="444">
        <v>3.5</v>
      </c>
      <c r="Y1320" s="126">
        <v>3</v>
      </c>
      <c r="Z1320" s="126">
        <v>8</v>
      </c>
      <c r="AA1320" s="126">
        <v>2026</v>
      </c>
      <c r="AB1320" s="126">
        <v>1</v>
      </c>
    </row>
    <row r="1321" spans="3:28" ht="21.95" customHeight="1">
      <c r="C1321" s="126">
        <v>1314</v>
      </c>
      <c r="D1321" s="126">
        <v>240</v>
      </c>
      <c r="F1321" s="126" t="s">
        <v>6239</v>
      </c>
      <c r="G1321" s="126" t="s">
        <v>6263</v>
      </c>
      <c r="H1321" s="162">
        <v>46254</v>
      </c>
      <c r="I1321" s="126">
        <v>1</v>
      </c>
      <c r="J1321" s="141" t="s">
        <v>2358</v>
      </c>
      <c r="K1321" s="159" t="s">
        <v>4792</v>
      </c>
      <c r="L1321" s="126">
        <v>1</v>
      </c>
      <c r="M1321" s="126">
        <v>0</v>
      </c>
      <c r="N1321" s="159" t="s">
        <v>564</v>
      </c>
      <c r="O1321" s="126">
        <v>1</v>
      </c>
      <c r="S1321" s="444">
        <v>1</v>
      </c>
      <c r="T1321" s="444">
        <v>1.5</v>
      </c>
      <c r="U1321" s="444">
        <v>1.5</v>
      </c>
      <c r="Y1321" s="126">
        <v>3</v>
      </c>
      <c r="Z1321" s="126">
        <v>8</v>
      </c>
      <c r="AA1321" s="126">
        <v>2026</v>
      </c>
      <c r="AB1321" s="126">
        <v>1</v>
      </c>
    </row>
    <row r="1322" spans="3:28" ht="21.95" customHeight="1">
      <c r="C1322" s="126">
        <v>1315</v>
      </c>
      <c r="D1322" s="126">
        <v>241</v>
      </c>
      <c r="F1322" s="126" t="s">
        <v>6239</v>
      </c>
      <c r="G1322" s="126" t="s">
        <v>6307</v>
      </c>
      <c r="H1322" s="162">
        <v>46254</v>
      </c>
      <c r="I1322" s="126">
        <v>1</v>
      </c>
      <c r="J1322" s="141" t="s">
        <v>1521</v>
      </c>
      <c r="K1322" s="159" t="s">
        <v>4390</v>
      </c>
      <c r="L1322" s="126">
        <v>1</v>
      </c>
      <c r="M1322" s="126">
        <v>0</v>
      </c>
      <c r="N1322" s="159" t="s">
        <v>543</v>
      </c>
      <c r="O1322" s="126">
        <v>1</v>
      </c>
      <c r="S1322" s="444">
        <v>4.2300000000000004</v>
      </c>
      <c r="T1322" s="444">
        <v>5</v>
      </c>
      <c r="U1322" s="444">
        <v>5</v>
      </c>
      <c r="Y1322" s="126">
        <v>3</v>
      </c>
      <c r="Z1322" s="126">
        <v>8</v>
      </c>
      <c r="AA1322" s="126">
        <v>2026</v>
      </c>
      <c r="AB1322" s="126">
        <v>1</v>
      </c>
    </row>
    <row r="1323" spans="3:28" ht="21.95" customHeight="1">
      <c r="C1323" s="126">
        <v>1316</v>
      </c>
      <c r="D1323" s="126">
        <v>241</v>
      </c>
      <c r="F1323" s="126" t="s">
        <v>6239</v>
      </c>
      <c r="G1323" s="126" t="s">
        <v>6307</v>
      </c>
      <c r="H1323" s="162">
        <v>46254</v>
      </c>
      <c r="I1323" s="126">
        <v>1</v>
      </c>
      <c r="J1323" s="141" t="s">
        <v>680</v>
      </c>
      <c r="K1323" s="159" t="s">
        <v>5617</v>
      </c>
      <c r="L1323" s="126">
        <v>1</v>
      </c>
      <c r="M1323" s="126">
        <v>0</v>
      </c>
      <c r="N1323" s="159" t="s">
        <v>570</v>
      </c>
      <c r="O1323" s="126">
        <v>1</v>
      </c>
      <c r="S1323" s="444">
        <v>11.32</v>
      </c>
      <c r="T1323" s="444">
        <v>12</v>
      </c>
      <c r="U1323" s="444">
        <v>12</v>
      </c>
      <c r="Y1323" s="126">
        <v>3</v>
      </c>
      <c r="Z1323" s="126">
        <v>8</v>
      </c>
      <c r="AA1323" s="126">
        <v>2026</v>
      </c>
      <c r="AB1323" s="126">
        <v>1</v>
      </c>
    </row>
    <row r="1324" spans="3:28" ht="21.95" customHeight="1">
      <c r="C1324" s="126">
        <v>1317</v>
      </c>
      <c r="D1324" s="126">
        <v>241</v>
      </c>
      <c r="F1324" s="126" t="s">
        <v>6239</v>
      </c>
      <c r="G1324" s="126" t="s">
        <v>6307</v>
      </c>
      <c r="H1324" s="162">
        <v>46254</v>
      </c>
      <c r="I1324" s="126">
        <v>1</v>
      </c>
      <c r="J1324" s="141" t="s">
        <v>1337</v>
      </c>
      <c r="K1324" s="159" t="s">
        <v>6315</v>
      </c>
      <c r="L1324" s="126">
        <v>1</v>
      </c>
      <c r="M1324" s="126">
        <v>0</v>
      </c>
      <c r="N1324" s="159" t="s">
        <v>543</v>
      </c>
      <c r="O1324" s="126">
        <v>1</v>
      </c>
      <c r="S1324" s="444">
        <v>4.49</v>
      </c>
      <c r="T1324" s="444">
        <v>5</v>
      </c>
      <c r="U1324" s="444">
        <v>5</v>
      </c>
      <c r="Y1324" s="126">
        <v>3</v>
      </c>
      <c r="Z1324" s="126">
        <v>8</v>
      </c>
      <c r="AA1324" s="126">
        <v>2026</v>
      </c>
      <c r="AB1324" s="126">
        <v>1</v>
      </c>
    </row>
    <row r="1325" spans="3:28" ht="21.95" customHeight="1">
      <c r="C1325" s="126">
        <v>1318</v>
      </c>
      <c r="D1325" s="126">
        <v>241</v>
      </c>
      <c r="F1325" s="126" t="s">
        <v>6239</v>
      </c>
      <c r="G1325" s="126" t="s">
        <v>6307</v>
      </c>
      <c r="H1325" s="162">
        <v>46254</v>
      </c>
      <c r="I1325" s="126">
        <v>1</v>
      </c>
      <c r="J1325" s="141" t="s">
        <v>931</v>
      </c>
      <c r="K1325" s="159" t="s">
        <v>6091</v>
      </c>
      <c r="L1325" s="126">
        <v>1</v>
      </c>
      <c r="M1325" s="126">
        <v>0</v>
      </c>
      <c r="N1325" s="159" t="s">
        <v>543</v>
      </c>
      <c r="O1325" s="126">
        <v>1</v>
      </c>
      <c r="S1325" s="444">
        <v>1.91</v>
      </c>
      <c r="T1325" s="444">
        <v>2.5</v>
      </c>
      <c r="U1325" s="444">
        <v>2.5</v>
      </c>
      <c r="Y1325" s="126">
        <v>3</v>
      </c>
      <c r="Z1325" s="126">
        <v>8</v>
      </c>
      <c r="AA1325" s="126">
        <v>2026</v>
      </c>
      <c r="AB1325" s="126">
        <v>1</v>
      </c>
    </row>
    <row r="1326" spans="3:28" ht="21.95" customHeight="1">
      <c r="C1326" s="126">
        <v>1319</v>
      </c>
      <c r="D1326" s="126">
        <v>241</v>
      </c>
      <c r="F1326" s="126" t="s">
        <v>6239</v>
      </c>
      <c r="G1326" s="126" t="s">
        <v>6307</v>
      </c>
      <c r="H1326" s="162">
        <v>46254</v>
      </c>
      <c r="I1326" s="126">
        <v>1</v>
      </c>
      <c r="J1326" s="141" t="s">
        <v>691</v>
      </c>
      <c r="K1326" s="159" t="s">
        <v>6322</v>
      </c>
      <c r="L1326" s="126">
        <v>1</v>
      </c>
      <c r="M1326" s="126">
        <v>0</v>
      </c>
      <c r="N1326" s="159" t="s">
        <v>570</v>
      </c>
      <c r="O1326" s="126">
        <v>1</v>
      </c>
      <c r="S1326" s="444">
        <v>5.3</v>
      </c>
      <c r="T1326" s="444">
        <v>5.75</v>
      </c>
      <c r="U1326" s="444">
        <v>5.75</v>
      </c>
      <c r="Y1326" s="126">
        <v>3</v>
      </c>
      <c r="Z1326" s="126">
        <v>8</v>
      </c>
      <c r="AA1326" s="126">
        <v>2026</v>
      </c>
      <c r="AB1326" s="126">
        <v>1</v>
      </c>
    </row>
    <row r="1327" spans="3:28" ht="21.95" customHeight="1">
      <c r="C1327" s="126">
        <v>1320</v>
      </c>
      <c r="D1327" s="126">
        <v>241</v>
      </c>
      <c r="F1327" s="126" t="s">
        <v>6239</v>
      </c>
      <c r="G1327" s="126" t="s">
        <v>6307</v>
      </c>
      <c r="H1327" s="162">
        <v>46254</v>
      </c>
      <c r="I1327" s="126">
        <v>1</v>
      </c>
      <c r="J1327" s="141" t="s">
        <v>2809</v>
      </c>
      <c r="K1327" s="159" t="s">
        <v>4939</v>
      </c>
      <c r="L1327" s="126">
        <v>1</v>
      </c>
      <c r="M1327" s="126">
        <v>0</v>
      </c>
      <c r="N1327" s="159" t="s">
        <v>543</v>
      </c>
      <c r="O1327" s="126">
        <v>1</v>
      </c>
      <c r="S1327" s="444">
        <v>2.5</v>
      </c>
      <c r="T1327" s="444">
        <v>3</v>
      </c>
      <c r="U1327" s="444">
        <v>3</v>
      </c>
      <c r="Y1327" s="126">
        <v>3</v>
      </c>
      <c r="Z1327" s="126">
        <v>8</v>
      </c>
      <c r="AA1327" s="126">
        <v>2026</v>
      </c>
      <c r="AB1327" s="126">
        <v>1</v>
      </c>
    </row>
    <row r="1328" spans="3:28" ht="21.95" customHeight="1">
      <c r="C1328" s="126">
        <v>1321</v>
      </c>
      <c r="D1328" s="126">
        <v>241</v>
      </c>
      <c r="F1328" s="126" t="s">
        <v>6239</v>
      </c>
      <c r="G1328" s="126" t="s">
        <v>6307</v>
      </c>
      <c r="H1328" s="162">
        <v>46254</v>
      </c>
      <c r="I1328" s="126">
        <v>1</v>
      </c>
      <c r="J1328" s="141" t="s">
        <v>750</v>
      </c>
      <c r="K1328" s="159" t="s">
        <v>4950</v>
      </c>
      <c r="L1328" s="126">
        <v>2</v>
      </c>
      <c r="M1328" s="126">
        <v>0</v>
      </c>
      <c r="N1328" s="159" t="s">
        <v>792</v>
      </c>
      <c r="O1328" s="126">
        <v>20</v>
      </c>
      <c r="S1328" s="444">
        <v>4.1500000000000004</v>
      </c>
      <c r="T1328" s="444">
        <v>4.5</v>
      </c>
      <c r="U1328" s="444">
        <v>9</v>
      </c>
      <c r="Y1328" s="126">
        <v>3</v>
      </c>
      <c r="Z1328" s="126">
        <v>8</v>
      </c>
      <c r="AA1328" s="126">
        <v>2026</v>
      </c>
      <c r="AB1328" s="126">
        <v>1</v>
      </c>
    </row>
    <row r="1329" spans="3:28" ht="21.95" customHeight="1">
      <c r="C1329" s="126">
        <v>1322</v>
      </c>
      <c r="D1329" s="126">
        <v>241</v>
      </c>
      <c r="F1329" s="126" t="s">
        <v>6239</v>
      </c>
      <c r="G1329" s="126" t="s">
        <v>6307</v>
      </c>
      <c r="H1329" s="162">
        <v>46254</v>
      </c>
      <c r="I1329" s="126">
        <v>1</v>
      </c>
      <c r="J1329" s="141" t="s">
        <v>606</v>
      </c>
      <c r="K1329" s="159" t="s">
        <v>4930</v>
      </c>
      <c r="L1329" s="126">
        <v>1</v>
      </c>
      <c r="M1329" s="126">
        <v>0</v>
      </c>
      <c r="N1329" s="159" t="s">
        <v>570</v>
      </c>
      <c r="O1329" s="126">
        <v>1</v>
      </c>
      <c r="S1329" s="444">
        <v>6.28</v>
      </c>
      <c r="T1329" s="444">
        <v>6.75</v>
      </c>
      <c r="U1329" s="444">
        <v>6.75</v>
      </c>
      <c r="Y1329" s="126">
        <v>3</v>
      </c>
      <c r="Z1329" s="126">
        <v>8</v>
      </c>
      <c r="AA1329" s="126">
        <v>2026</v>
      </c>
      <c r="AB1329" s="126">
        <v>1</v>
      </c>
    </row>
    <row r="1330" spans="3:28" ht="21.95" customHeight="1">
      <c r="C1330" s="126">
        <v>1323</v>
      </c>
      <c r="D1330" s="126">
        <v>242</v>
      </c>
      <c r="F1330" s="126" t="s">
        <v>6335</v>
      </c>
      <c r="G1330" s="126" t="s">
        <v>6336</v>
      </c>
      <c r="H1330" s="162">
        <v>46255</v>
      </c>
      <c r="I1330" s="126">
        <v>1</v>
      </c>
      <c r="J1330" s="141" t="s">
        <v>680</v>
      </c>
      <c r="K1330" s="159" t="s">
        <v>5617</v>
      </c>
      <c r="L1330" s="126">
        <v>1</v>
      </c>
      <c r="M1330" s="126">
        <v>0</v>
      </c>
      <c r="N1330" s="159" t="s">
        <v>570</v>
      </c>
      <c r="O1330" s="126">
        <v>1</v>
      </c>
      <c r="S1330" s="444">
        <v>11.32</v>
      </c>
      <c r="T1330" s="444">
        <v>12</v>
      </c>
      <c r="U1330" s="444">
        <v>12</v>
      </c>
      <c r="Y1330" s="126">
        <v>3</v>
      </c>
      <c r="Z1330" s="126">
        <v>8</v>
      </c>
      <c r="AA1330" s="126">
        <v>2026</v>
      </c>
      <c r="AB1330" s="126">
        <v>1</v>
      </c>
    </row>
    <row r="1331" spans="3:28" ht="21.95" customHeight="1">
      <c r="C1331" s="126">
        <v>1324</v>
      </c>
      <c r="D1331" s="126">
        <v>242</v>
      </c>
      <c r="F1331" s="126" t="s">
        <v>6335</v>
      </c>
      <c r="G1331" s="126" t="s">
        <v>6336</v>
      </c>
      <c r="H1331" s="162">
        <v>46255</v>
      </c>
      <c r="I1331" s="126">
        <v>1</v>
      </c>
      <c r="J1331" s="141" t="s">
        <v>697</v>
      </c>
      <c r="K1331" s="159" t="s">
        <v>4685</v>
      </c>
      <c r="L1331" s="126">
        <v>2</v>
      </c>
      <c r="M1331" s="126">
        <v>0</v>
      </c>
      <c r="N1331" s="159" t="s">
        <v>570</v>
      </c>
      <c r="O1331" s="126">
        <v>1</v>
      </c>
      <c r="S1331" s="444">
        <v>2.1</v>
      </c>
      <c r="T1331" s="444">
        <v>2.75</v>
      </c>
      <c r="U1331" s="444">
        <v>5.5</v>
      </c>
      <c r="Y1331" s="126">
        <v>3</v>
      </c>
      <c r="Z1331" s="126">
        <v>8</v>
      </c>
      <c r="AA1331" s="126">
        <v>2026</v>
      </c>
      <c r="AB1331" s="126">
        <v>1</v>
      </c>
    </row>
    <row r="1332" spans="3:28" ht="21.95" customHeight="1">
      <c r="C1332" s="126">
        <v>1325</v>
      </c>
      <c r="D1332" s="126">
        <v>242</v>
      </c>
      <c r="F1332" s="126" t="s">
        <v>6335</v>
      </c>
      <c r="G1332" s="126" t="s">
        <v>6336</v>
      </c>
      <c r="H1332" s="162">
        <v>46255</v>
      </c>
      <c r="I1332" s="126">
        <v>1</v>
      </c>
      <c r="J1332" s="141" t="s">
        <v>1741</v>
      </c>
      <c r="K1332" s="159" t="s">
        <v>6028</v>
      </c>
      <c r="L1332" s="126">
        <v>2</v>
      </c>
      <c r="M1332" s="126">
        <v>0</v>
      </c>
      <c r="N1332" s="159" t="s">
        <v>543</v>
      </c>
      <c r="O1332" s="126">
        <v>1</v>
      </c>
      <c r="S1332" s="444">
        <v>2.12</v>
      </c>
      <c r="T1332" s="444">
        <v>2.5</v>
      </c>
      <c r="U1332" s="444">
        <v>5</v>
      </c>
      <c r="Y1332" s="126">
        <v>3</v>
      </c>
      <c r="Z1332" s="126">
        <v>8</v>
      </c>
      <c r="AA1332" s="126">
        <v>2026</v>
      </c>
      <c r="AB1332" s="126">
        <v>1</v>
      </c>
    </row>
    <row r="1333" spans="3:28" ht="21.95" customHeight="1">
      <c r="C1333" s="126">
        <v>1326</v>
      </c>
      <c r="D1333" s="126">
        <v>242</v>
      </c>
      <c r="F1333" s="126" t="s">
        <v>6335</v>
      </c>
      <c r="G1333" s="126" t="s">
        <v>6336</v>
      </c>
      <c r="H1333" s="162">
        <v>46255</v>
      </c>
      <c r="I1333" s="126">
        <v>1</v>
      </c>
      <c r="J1333" s="141" t="s">
        <v>691</v>
      </c>
      <c r="K1333" s="159" t="s">
        <v>6322</v>
      </c>
      <c r="L1333" s="126">
        <v>1</v>
      </c>
      <c r="M1333" s="126">
        <v>0</v>
      </c>
      <c r="N1333" s="159" t="s">
        <v>570</v>
      </c>
      <c r="O1333" s="126">
        <v>1</v>
      </c>
      <c r="S1333" s="444">
        <v>5.3</v>
      </c>
      <c r="T1333" s="444">
        <v>5.75</v>
      </c>
      <c r="U1333" s="444">
        <v>5.75</v>
      </c>
      <c r="Y1333" s="126">
        <v>3</v>
      </c>
      <c r="Z1333" s="126">
        <v>8</v>
      </c>
      <c r="AA1333" s="126">
        <v>2026</v>
      </c>
      <c r="AB1333" s="126">
        <v>1</v>
      </c>
    </row>
    <row r="1334" spans="3:28" ht="21.95" customHeight="1">
      <c r="C1334" s="126">
        <v>1327</v>
      </c>
      <c r="D1334" s="126">
        <v>242</v>
      </c>
      <c r="F1334" s="126" t="s">
        <v>6335</v>
      </c>
      <c r="G1334" s="126" t="s">
        <v>6336</v>
      </c>
      <c r="H1334" s="162">
        <v>46255</v>
      </c>
      <c r="I1334" s="126">
        <v>1</v>
      </c>
      <c r="J1334" s="141" t="s">
        <v>931</v>
      </c>
      <c r="K1334" s="159" t="s">
        <v>6091</v>
      </c>
      <c r="L1334" s="126">
        <v>2</v>
      </c>
      <c r="M1334" s="126">
        <v>0</v>
      </c>
      <c r="N1334" s="159" t="s">
        <v>543</v>
      </c>
      <c r="O1334" s="126">
        <v>1</v>
      </c>
      <c r="S1334" s="444">
        <v>1.91</v>
      </c>
      <c r="T1334" s="444">
        <v>2.5</v>
      </c>
      <c r="U1334" s="444">
        <v>5</v>
      </c>
      <c r="Y1334" s="126">
        <v>3</v>
      </c>
      <c r="Z1334" s="126">
        <v>8</v>
      </c>
      <c r="AA1334" s="126">
        <v>2026</v>
      </c>
      <c r="AB1334" s="126">
        <v>1</v>
      </c>
    </row>
    <row r="1335" spans="3:28" ht="21.95" customHeight="1">
      <c r="C1335" s="126">
        <v>1328</v>
      </c>
      <c r="D1335" s="126">
        <v>242</v>
      </c>
      <c r="F1335" s="126" t="s">
        <v>6335</v>
      </c>
      <c r="G1335" s="126" t="s">
        <v>6336</v>
      </c>
      <c r="H1335" s="162">
        <v>46255</v>
      </c>
      <c r="I1335" s="126">
        <v>1</v>
      </c>
      <c r="J1335" s="141" t="s">
        <v>1232</v>
      </c>
      <c r="K1335" s="159" t="s">
        <v>5338</v>
      </c>
      <c r="L1335" s="126">
        <v>1</v>
      </c>
      <c r="M1335" s="126">
        <v>0</v>
      </c>
      <c r="N1335" s="159" t="s">
        <v>543</v>
      </c>
      <c r="O1335" s="126">
        <v>1</v>
      </c>
      <c r="S1335" s="444">
        <v>0.25</v>
      </c>
      <c r="T1335" s="444">
        <v>0.5</v>
      </c>
      <c r="U1335" s="444">
        <v>0.5</v>
      </c>
      <c r="Y1335" s="126">
        <v>3</v>
      </c>
      <c r="Z1335" s="126">
        <v>8</v>
      </c>
      <c r="AA1335" s="126">
        <v>2026</v>
      </c>
      <c r="AB1335" s="126">
        <v>1</v>
      </c>
    </row>
    <row r="1336" spans="3:28" ht="21.95" customHeight="1">
      <c r="C1336" s="126">
        <v>1329</v>
      </c>
      <c r="D1336" s="126">
        <v>242</v>
      </c>
      <c r="F1336" s="126" t="s">
        <v>6335</v>
      </c>
      <c r="G1336" s="126" t="s">
        <v>6336</v>
      </c>
      <c r="H1336" s="162">
        <v>46255</v>
      </c>
      <c r="I1336" s="126">
        <v>1</v>
      </c>
      <c r="J1336" s="141" t="s">
        <v>4137</v>
      </c>
      <c r="K1336" s="159" t="s">
        <v>4892</v>
      </c>
      <c r="L1336" s="126">
        <v>1</v>
      </c>
      <c r="M1336" s="126">
        <v>0</v>
      </c>
      <c r="N1336" s="159" t="s">
        <v>4813</v>
      </c>
      <c r="O1336" s="126">
        <v>1</v>
      </c>
      <c r="S1336" s="444">
        <v>6.5</v>
      </c>
      <c r="T1336" s="444">
        <v>7.5</v>
      </c>
      <c r="U1336" s="444">
        <v>7.5</v>
      </c>
      <c r="Y1336" s="126">
        <v>3</v>
      </c>
      <c r="Z1336" s="126">
        <v>8</v>
      </c>
      <c r="AA1336" s="126">
        <v>2026</v>
      </c>
      <c r="AB1336" s="126">
        <v>1</v>
      </c>
    </row>
    <row r="1337" spans="3:28" ht="21.95" customHeight="1">
      <c r="C1337" s="126">
        <v>1330</v>
      </c>
      <c r="D1337" s="126">
        <v>242</v>
      </c>
      <c r="F1337" s="126" t="s">
        <v>6335</v>
      </c>
      <c r="G1337" s="126" t="s">
        <v>6336</v>
      </c>
      <c r="H1337" s="162">
        <v>46255</v>
      </c>
      <c r="I1337" s="126">
        <v>1</v>
      </c>
      <c r="J1337" s="141" t="s">
        <v>4140</v>
      </c>
      <c r="K1337" s="159" t="s">
        <v>4812</v>
      </c>
      <c r="L1337" s="126">
        <v>1</v>
      </c>
      <c r="M1337" s="126">
        <v>0</v>
      </c>
      <c r="N1337" s="159" t="s">
        <v>4813</v>
      </c>
      <c r="O1337" s="126">
        <v>1</v>
      </c>
      <c r="S1337" s="444">
        <v>6.5</v>
      </c>
      <c r="T1337" s="444">
        <v>7.5</v>
      </c>
      <c r="U1337" s="444">
        <v>7.5</v>
      </c>
      <c r="Y1337" s="126">
        <v>3</v>
      </c>
      <c r="Z1337" s="126">
        <v>8</v>
      </c>
      <c r="AA1337" s="126">
        <v>2026</v>
      </c>
      <c r="AB1337" s="126">
        <v>1</v>
      </c>
    </row>
    <row r="1338" spans="3:28" ht="21.95" customHeight="1">
      <c r="C1338" s="126">
        <v>1331</v>
      </c>
      <c r="D1338" s="126">
        <v>242</v>
      </c>
      <c r="F1338" s="126" t="s">
        <v>6335</v>
      </c>
      <c r="G1338" s="126" t="s">
        <v>6336</v>
      </c>
      <c r="H1338" s="162">
        <v>46255</v>
      </c>
      <c r="I1338" s="126">
        <v>1</v>
      </c>
      <c r="J1338" s="141" t="s">
        <v>5536</v>
      </c>
      <c r="K1338" s="159" t="s">
        <v>5537</v>
      </c>
      <c r="L1338" s="126">
        <v>1</v>
      </c>
      <c r="M1338" s="126">
        <v>0</v>
      </c>
      <c r="N1338" s="159" t="s">
        <v>543</v>
      </c>
      <c r="O1338" s="126">
        <v>1</v>
      </c>
      <c r="S1338" s="444">
        <v>1.7</v>
      </c>
      <c r="T1338" s="444">
        <v>2.5</v>
      </c>
      <c r="U1338" s="444">
        <v>2.5</v>
      </c>
      <c r="Y1338" s="126">
        <v>3</v>
      </c>
      <c r="Z1338" s="126">
        <v>8</v>
      </c>
      <c r="AA1338" s="126">
        <v>2026</v>
      </c>
      <c r="AB1338" s="126">
        <v>1</v>
      </c>
    </row>
    <row r="1339" spans="3:28" ht="21.95" customHeight="1">
      <c r="C1339" s="126">
        <v>1332</v>
      </c>
      <c r="D1339" s="126">
        <v>242</v>
      </c>
      <c r="F1339" s="126" t="s">
        <v>6335</v>
      </c>
      <c r="G1339" s="126" t="s">
        <v>6336</v>
      </c>
      <c r="H1339" s="162">
        <v>46255</v>
      </c>
      <c r="I1339" s="126">
        <v>1</v>
      </c>
      <c r="J1339" s="141" t="s">
        <v>5542</v>
      </c>
      <c r="K1339" s="159" t="s">
        <v>5543</v>
      </c>
      <c r="L1339" s="126">
        <v>1</v>
      </c>
      <c r="M1339" s="126">
        <v>0</v>
      </c>
      <c r="N1339" s="159" t="s">
        <v>543</v>
      </c>
      <c r="O1339" s="126">
        <v>1</v>
      </c>
      <c r="S1339" s="444">
        <v>2.5</v>
      </c>
      <c r="T1339" s="444">
        <v>3.5</v>
      </c>
      <c r="U1339" s="444">
        <v>3.5</v>
      </c>
      <c r="Y1339" s="126">
        <v>3</v>
      </c>
      <c r="Z1339" s="126">
        <v>8</v>
      </c>
      <c r="AA1339" s="126">
        <v>2026</v>
      </c>
      <c r="AB1339" s="126">
        <v>1</v>
      </c>
    </row>
    <row r="1340" spans="3:28" ht="21.95" customHeight="1">
      <c r="C1340" s="126">
        <v>1333</v>
      </c>
      <c r="D1340" s="126">
        <v>242</v>
      </c>
      <c r="F1340" s="126" t="s">
        <v>6335</v>
      </c>
      <c r="G1340" s="126" t="s">
        <v>6336</v>
      </c>
      <c r="H1340" s="162">
        <v>46255</v>
      </c>
      <c r="I1340" s="126">
        <v>1</v>
      </c>
      <c r="J1340" s="141" t="s">
        <v>5530</v>
      </c>
      <c r="K1340" s="159" t="s">
        <v>5531</v>
      </c>
      <c r="L1340" s="126">
        <v>1</v>
      </c>
      <c r="M1340" s="126">
        <v>0</v>
      </c>
      <c r="N1340" s="159" t="s">
        <v>543</v>
      </c>
      <c r="O1340" s="126">
        <v>1</v>
      </c>
      <c r="S1340" s="444">
        <v>1.8</v>
      </c>
      <c r="T1340" s="444">
        <v>2.5</v>
      </c>
      <c r="U1340" s="444">
        <v>2.5</v>
      </c>
      <c r="Y1340" s="126">
        <v>3</v>
      </c>
      <c r="Z1340" s="126">
        <v>8</v>
      </c>
      <c r="AA1340" s="126">
        <v>2026</v>
      </c>
      <c r="AB1340" s="126">
        <v>1</v>
      </c>
    </row>
    <row r="1341" spans="3:28" ht="21.95" customHeight="1">
      <c r="C1341" s="126">
        <v>1334</v>
      </c>
      <c r="D1341" s="126">
        <v>242</v>
      </c>
      <c r="F1341" s="126" t="s">
        <v>6335</v>
      </c>
      <c r="G1341" s="126" t="s">
        <v>6336</v>
      </c>
      <c r="H1341" s="162">
        <v>46255</v>
      </c>
      <c r="I1341" s="126">
        <v>1</v>
      </c>
      <c r="J1341" s="141" t="s">
        <v>5121</v>
      </c>
      <c r="K1341" s="159" t="s">
        <v>5122</v>
      </c>
      <c r="L1341" s="126">
        <v>1</v>
      </c>
      <c r="M1341" s="126">
        <v>0</v>
      </c>
      <c r="N1341" s="159" t="s">
        <v>543</v>
      </c>
      <c r="O1341" s="126">
        <v>1</v>
      </c>
      <c r="S1341" s="444">
        <v>0.8</v>
      </c>
      <c r="T1341" s="444">
        <v>1.25</v>
      </c>
      <c r="U1341" s="444">
        <v>1.25</v>
      </c>
      <c r="Y1341" s="126">
        <v>3</v>
      </c>
      <c r="Z1341" s="126">
        <v>8</v>
      </c>
      <c r="AA1341" s="126">
        <v>2026</v>
      </c>
      <c r="AB1341" s="126">
        <v>1</v>
      </c>
    </row>
    <row r="1342" spans="3:28" ht="21.95" customHeight="1">
      <c r="C1342" s="126">
        <v>1335</v>
      </c>
      <c r="D1342" s="126">
        <v>242</v>
      </c>
      <c r="F1342" s="126" t="s">
        <v>6335</v>
      </c>
      <c r="G1342" s="126" t="s">
        <v>6336</v>
      </c>
      <c r="H1342" s="162">
        <v>46255</v>
      </c>
      <c r="I1342" s="126">
        <v>1</v>
      </c>
      <c r="J1342" s="141" t="s">
        <v>4632</v>
      </c>
      <c r="K1342" s="159" t="s">
        <v>4633</v>
      </c>
      <c r="L1342" s="126">
        <v>10</v>
      </c>
      <c r="M1342" s="126">
        <v>0</v>
      </c>
      <c r="N1342" s="159" t="s">
        <v>543</v>
      </c>
      <c r="O1342" s="126">
        <v>1</v>
      </c>
      <c r="S1342" s="444">
        <v>0.35</v>
      </c>
      <c r="T1342" s="444">
        <v>0.63</v>
      </c>
      <c r="U1342" s="444">
        <v>6.3</v>
      </c>
      <c r="Y1342" s="126">
        <v>3</v>
      </c>
      <c r="Z1342" s="126">
        <v>8</v>
      </c>
      <c r="AA1342" s="126">
        <v>2026</v>
      </c>
      <c r="AB1342" s="126">
        <v>1</v>
      </c>
    </row>
    <row r="1343" spans="3:28" ht="21.95" customHeight="1">
      <c r="C1343" s="126">
        <v>1336</v>
      </c>
      <c r="D1343" s="126">
        <v>242</v>
      </c>
      <c r="F1343" s="126" t="s">
        <v>6335</v>
      </c>
      <c r="G1343" s="126" t="s">
        <v>6336</v>
      </c>
      <c r="H1343" s="162">
        <v>46255</v>
      </c>
      <c r="I1343" s="126">
        <v>1</v>
      </c>
      <c r="J1343" s="141" t="s">
        <v>736</v>
      </c>
      <c r="K1343" s="159" t="s">
        <v>5711</v>
      </c>
      <c r="L1343" s="126">
        <v>1</v>
      </c>
      <c r="M1343" s="126">
        <v>0</v>
      </c>
      <c r="N1343" s="159" t="s">
        <v>667</v>
      </c>
      <c r="O1343" s="126">
        <v>4</v>
      </c>
      <c r="S1343" s="444">
        <v>11.75</v>
      </c>
      <c r="T1343" s="444">
        <v>12</v>
      </c>
      <c r="U1343" s="444">
        <v>12</v>
      </c>
      <c r="Y1343" s="126">
        <v>3</v>
      </c>
      <c r="Z1343" s="126">
        <v>8</v>
      </c>
      <c r="AA1343" s="126">
        <v>2026</v>
      </c>
      <c r="AB1343" s="126">
        <v>1</v>
      </c>
    </row>
    <row r="1344" spans="3:28" ht="21.95" customHeight="1">
      <c r="C1344" s="126">
        <v>1337</v>
      </c>
      <c r="D1344" s="126">
        <v>243</v>
      </c>
      <c r="F1344" s="126" t="s">
        <v>6335</v>
      </c>
      <c r="G1344" s="126" t="s">
        <v>6380</v>
      </c>
      <c r="H1344" s="162">
        <v>46255</v>
      </c>
      <c r="I1344" s="126">
        <v>1</v>
      </c>
      <c r="J1344" s="141" t="s">
        <v>574</v>
      </c>
      <c r="K1344" s="159" t="s">
        <v>4568</v>
      </c>
      <c r="L1344" s="126">
        <v>1</v>
      </c>
      <c r="M1344" s="126">
        <v>0</v>
      </c>
      <c r="N1344" s="159" t="s">
        <v>570</v>
      </c>
      <c r="O1344" s="126">
        <v>1</v>
      </c>
      <c r="S1344" s="444">
        <v>3.37</v>
      </c>
      <c r="T1344" s="444">
        <v>3.65</v>
      </c>
      <c r="U1344" s="444">
        <v>3.65</v>
      </c>
      <c r="Y1344" s="126">
        <v>3</v>
      </c>
      <c r="Z1344" s="126">
        <v>8</v>
      </c>
      <c r="AA1344" s="126">
        <v>2026</v>
      </c>
      <c r="AB1344" s="126">
        <v>1</v>
      </c>
    </row>
    <row r="1345" spans="3:28" ht="21.95" customHeight="1">
      <c r="C1345" s="126">
        <v>1338</v>
      </c>
      <c r="D1345" s="126">
        <v>243</v>
      </c>
      <c r="F1345" s="126" t="s">
        <v>6335</v>
      </c>
      <c r="G1345" s="126" t="s">
        <v>6380</v>
      </c>
      <c r="H1345" s="162">
        <v>46255</v>
      </c>
      <c r="I1345" s="126">
        <v>1</v>
      </c>
      <c r="J1345" s="141" t="s">
        <v>684</v>
      </c>
      <c r="K1345" s="159" t="s">
        <v>6385</v>
      </c>
      <c r="L1345" s="126">
        <v>1</v>
      </c>
      <c r="M1345" s="126">
        <v>0</v>
      </c>
      <c r="N1345" s="159" t="s">
        <v>570</v>
      </c>
      <c r="O1345" s="126">
        <v>1</v>
      </c>
      <c r="S1345" s="444">
        <v>3.74</v>
      </c>
      <c r="T1345" s="444">
        <v>4.25</v>
      </c>
      <c r="U1345" s="444">
        <v>4.25</v>
      </c>
      <c r="Y1345" s="126">
        <v>3</v>
      </c>
      <c r="Z1345" s="126">
        <v>8</v>
      </c>
      <c r="AA1345" s="126">
        <v>2026</v>
      </c>
      <c r="AB1345" s="126">
        <v>1</v>
      </c>
    </row>
    <row r="1346" spans="3:28" ht="21.95" customHeight="1">
      <c r="C1346" s="126">
        <v>1339</v>
      </c>
      <c r="D1346" s="126">
        <v>243</v>
      </c>
      <c r="F1346" s="126" t="s">
        <v>6335</v>
      </c>
      <c r="G1346" s="126" t="s">
        <v>6380</v>
      </c>
      <c r="H1346" s="162">
        <v>46255</v>
      </c>
      <c r="I1346" s="126">
        <v>1</v>
      </c>
      <c r="J1346" s="141" t="s">
        <v>557</v>
      </c>
      <c r="K1346" s="159" t="s">
        <v>4482</v>
      </c>
      <c r="L1346" s="126">
        <v>1</v>
      </c>
      <c r="M1346" s="126">
        <v>0</v>
      </c>
      <c r="N1346" s="159" t="s">
        <v>570</v>
      </c>
      <c r="O1346" s="126">
        <v>1</v>
      </c>
      <c r="S1346" s="444">
        <v>2.89</v>
      </c>
      <c r="T1346" s="444">
        <v>3.5</v>
      </c>
      <c r="U1346" s="444">
        <v>3.5</v>
      </c>
      <c r="Y1346" s="126">
        <v>3</v>
      </c>
      <c r="Z1346" s="126">
        <v>8</v>
      </c>
      <c r="AA1346" s="126">
        <v>2026</v>
      </c>
      <c r="AB1346" s="126">
        <v>1</v>
      </c>
    </row>
    <row r="1347" spans="3:28" ht="21.95" customHeight="1">
      <c r="C1347" s="126">
        <v>1340</v>
      </c>
      <c r="D1347" s="126">
        <v>243</v>
      </c>
      <c r="F1347" s="126" t="s">
        <v>6335</v>
      </c>
      <c r="G1347" s="126" t="s">
        <v>6380</v>
      </c>
      <c r="H1347" s="162">
        <v>46255</v>
      </c>
      <c r="I1347" s="126">
        <v>1</v>
      </c>
      <c r="J1347" s="141" t="s">
        <v>806</v>
      </c>
      <c r="K1347" s="159" t="s">
        <v>6392</v>
      </c>
      <c r="L1347" s="126">
        <v>1</v>
      </c>
      <c r="M1347" s="126">
        <v>0</v>
      </c>
      <c r="N1347" s="159" t="s">
        <v>543</v>
      </c>
      <c r="O1347" s="126">
        <v>1</v>
      </c>
      <c r="S1347" s="444">
        <v>0.53</v>
      </c>
      <c r="T1347" s="444">
        <v>0.75</v>
      </c>
      <c r="U1347" s="444">
        <v>0.75</v>
      </c>
      <c r="Y1347" s="126">
        <v>3</v>
      </c>
      <c r="Z1347" s="126">
        <v>8</v>
      </c>
      <c r="AA1347" s="126">
        <v>2026</v>
      </c>
      <c r="AB1347" s="126">
        <v>1</v>
      </c>
    </row>
    <row r="1348" spans="3:28" ht="21.95" customHeight="1">
      <c r="C1348" s="126">
        <v>1341</v>
      </c>
      <c r="D1348" s="126">
        <v>243</v>
      </c>
      <c r="F1348" s="126" t="s">
        <v>6335</v>
      </c>
      <c r="G1348" s="126" t="s">
        <v>6380</v>
      </c>
      <c r="H1348" s="162">
        <v>46255</v>
      </c>
      <c r="I1348" s="126">
        <v>1</v>
      </c>
      <c r="J1348" s="141" t="s">
        <v>1142</v>
      </c>
      <c r="K1348" s="159" t="s">
        <v>6396</v>
      </c>
      <c r="L1348" s="126">
        <v>1</v>
      </c>
      <c r="M1348" s="126">
        <v>0</v>
      </c>
      <c r="N1348" s="159" t="s">
        <v>543</v>
      </c>
      <c r="O1348" s="126">
        <v>1</v>
      </c>
      <c r="S1348" s="444">
        <v>0.28999999999999998</v>
      </c>
      <c r="T1348" s="444">
        <v>0.5</v>
      </c>
      <c r="U1348" s="444">
        <v>0.5</v>
      </c>
      <c r="Y1348" s="126">
        <v>3</v>
      </c>
      <c r="Z1348" s="126">
        <v>8</v>
      </c>
      <c r="AA1348" s="126">
        <v>2026</v>
      </c>
      <c r="AB1348" s="126">
        <v>1</v>
      </c>
    </row>
    <row r="1349" spans="3:28" ht="21.95" customHeight="1">
      <c r="C1349" s="126">
        <v>1342</v>
      </c>
      <c r="D1349" s="126">
        <v>243</v>
      </c>
      <c r="F1349" s="126" t="s">
        <v>6335</v>
      </c>
      <c r="G1349" s="126" t="s">
        <v>6380</v>
      </c>
      <c r="H1349" s="162">
        <v>46255</v>
      </c>
      <c r="I1349" s="126">
        <v>1</v>
      </c>
      <c r="J1349" s="141" t="s">
        <v>1214</v>
      </c>
      <c r="K1349" s="159" t="s">
        <v>6400</v>
      </c>
      <c r="L1349" s="126">
        <v>1</v>
      </c>
      <c r="M1349" s="126">
        <v>0</v>
      </c>
      <c r="N1349" s="159" t="s">
        <v>543</v>
      </c>
      <c r="O1349" s="126">
        <v>1</v>
      </c>
      <c r="S1349" s="444">
        <v>0.41</v>
      </c>
      <c r="T1349" s="444">
        <v>0.75</v>
      </c>
      <c r="U1349" s="444">
        <v>0.75</v>
      </c>
      <c r="Y1349" s="126">
        <v>3</v>
      </c>
      <c r="Z1349" s="126">
        <v>8</v>
      </c>
      <c r="AA1349" s="126">
        <v>2026</v>
      </c>
      <c r="AB1349" s="126">
        <v>1</v>
      </c>
    </row>
    <row r="1350" spans="3:28" ht="21.95" customHeight="1">
      <c r="C1350" s="126">
        <v>1343</v>
      </c>
      <c r="D1350" s="126">
        <v>243</v>
      </c>
      <c r="F1350" s="126" t="s">
        <v>6335</v>
      </c>
      <c r="G1350" s="126" t="s">
        <v>6380</v>
      </c>
      <c r="H1350" s="162">
        <v>46255</v>
      </c>
      <c r="I1350" s="126">
        <v>1</v>
      </c>
      <c r="J1350" s="141" t="s">
        <v>2809</v>
      </c>
      <c r="K1350" s="159" t="s">
        <v>4939</v>
      </c>
      <c r="L1350" s="126">
        <v>1</v>
      </c>
      <c r="M1350" s="126">
        <v>0</v>
      </c>
      <c r="N1350" s="159" t="s">
        <v>543</v>
      </c>
      <c r="O1350" s="126">
        <v>1</v>
      </c>
      <c r="S1350" s="444">
        <v>2.5</v>
      </c>
      <c r="T1350" s="444">
        <v>3</v>
      </c>
      <c r="U1350" s="444">
        <v>3</v>
      </c>
      <c r="Y1350" s="126">
        <v>3</v>
      </c>
      <c r="Z1350" s="126">
        <v>8</v>
      </c>
      <c r="AA1350" s="126">
        <v>2026</v>
      </c>
      <c r="AB1350" s="126">
        <v>1</v>
      </c>
    </row>
    <row r="1351" spans="3:28" ht="21.95" customHeight="1">
      <c r="C1351" s="126">
        <v>1344</v>
      </c>
      <c r="D1351" s="126">
        <v>243</v>
      </c>
      <c r="F1351" s="126" t="s">
        <v>6335</v>
      </c>
      <c r="G1351" s="126" t="s">
        <v>6380</v>
      </c>
      <c r="H1351" s="162">
        <v>46255</v>
      </c>
      <c r="I1351" s="126">
        <v>1</v>
      </c>
      <c r="J1351" s="141" t="s">
        <v>4174</v>
      </c>
      <c r="K1351" s="159" t="s">
        <v>4755</v>
      </c>
      <c r="L1351" s="126">
        <v>1</v>
      </c>
      <c r="M1351" s="126">
        <v>0</v>
      </c>
      <c r="N1351" s="159" t="s">
        <v>543</v>
      </c>
      <c r="O1351" s="126">
        <v>1</v>
      </c>
      <c r="S1351" s="444">
        <v>1.1000000000000001</v>
      </c>
      <c r="T1351" s="444">
        <v>1.5</v>
      </c>
      <c r="U1351" s="444">
        <v>1.5</v>
      </c>
      <c r="Y1351" s="126">
        <v>3</v>
      </c>
      <c r="Z1351" s="126">
        <v>8</v>
      </c>
      <c r="AA1351" s="126">
        <v>2026</v>
      </c>
      <c r="AB1351" s="126">
        <v>1</v>
      </c>
    </row>
    <row r="1352" spans="3:28" ht="21.95" customHeight="1">
      <c r="C1352" s="126">
        <v>1345</v>
      </c>
      <c r="D1352" s="126">
        <v>243</v>
      </c>
      <c r="F1352" s="126" t="s">
        <v>6335</v>
      </c>
      <c r="G1352" s="126" t="s">
        <v>6380</v>
      </c>
      <c r="H1352" s="162">
        <v>46255</v>
      </c>
      <c r="I1352" s="126">
        <v>1</v>
      </c>
      <c r="J1352" s="141" t="s">
        <v>5106</v>
      </c>
      <c r="K1352" s="159" t="s">
        <v>5107</v>
      </c>
      <c r="L1352" s="126">
        <v>1</v>
      </c>
      <c r="M1352" s="126">
        <v>0</v>
      </c>
      <c r="N1352" s="159" t="s">
        <v>543</v>
      </c>
      <c r="O1352" s="126">
        <v>20</v>
      </c>
      <c r="S1352" s="444">
        <v>2.4</v>
      </c>
      <c r="T1352" s="444">
        <v>4</v>
      </c>
      <c r="U1352" s="444">
        <v>4</v>
      </c>
      <c r="Y1352" s="126">
        <v>3</v>
      </c>
      <c r="Z1352" s="126">
        <v>8</v>
      </c>
      <c r="AA1352" s="126">
        <v>2026</v>
      </c>
      <c r="AB1352" s="126">
        <v>1</v>
      </c>
    </row>
    <row r="1353" spans="3:28" ht="21.95" customHeight="1">
      <c r="C1353" s="126">
        <v>1346</v>
      </c>
      <c r="D1353" s="126">
        <v>243</v>
      </c>
      <c r="F1353" s="126" t="s">
        <v>6335</v>
      </c>
      <c r="G1353" s="126" t="s">
        <v>6380</v>
      </c>
      <c r="H1353" s="162">
        <v>46255</v>
      </c>
      <c r="I1353" s="126">
        <v>1</v>
      </c>
      <c r="J1353" s="141" t="s">
        <v>1645</v>
      </c>
      <c r="K1353" s="159" t="s">
        <v>4561</v>
      </c>
      <c r="L1353" s="126">
        <v>1</v>
      </c>
      <c r="M1353" s="126">
        <v>0</v>
      </c>
      <c r="N1353" s="159" t="s">
        <v>543</v>
      </c>
      <c r="O1353" s="126">
        <v>1</v>
      </c>
      <c r="S1353" s="444">
        <v>0.4</v>
      </c>
      <c r="T1353" s="444">
        <v>0.13</v>
      </c>
      <c r="U1353" s="444">
        <v>0.13</v>
      </c>
      <c r="Y1353" s="126">
        <v>3</v>
      </c>
      <c r="Z1353" s="126">
        <v>8</v>
      </c>
      <c r="AA1353" s="126">
        <v>2026</v>
      </c>
      <c r="AB1353" s="126">
        <v>1</v>
      </c>
    </row>
    <row r="1354" spans="3:28" ht="21.95" customHeight="1">
      <c r="C1354" s="126">
        <v>1347</v>
      </c>
      <c r="D1354" s="126">
        <v>244</v>
      </c>
      <c r="F1354" s="126" t="s">
        <v>6335</v>
      </c>
      <c r="G1354" s="126" t="s">
        <v>6416</v>
      </c>
      <c r="H1354" s="162">
        <v>46255</v>
      </c>
      <c r="I1354" s="126">
        <v>1</v>
      </c>
      <c r="J1354" s="141" t="s">
        <v>2496</v>
      </c>
      <c r="K1354" s="159" t="s">
        <v>4658</v>
      </c>
      <c r="L1354" s="126">
        <v>5</v>
      </c>
      <c r="M1354" s="126">
        <v>0</v>
      </c>
      <c r="N1354" s="159" t="s">
        <v>2498</v>
      </c>
      <c r="O1354" s="126">
        <v>1</v>
      </c>
      <c r="S1354" s="444">
        <v>4.25</v>
      </c>
      <c r="T1354" s="444">
        <v>4.5</v>
      </c>
      <c r="U1354" s="444">
        <v>22.5</v>
      </c>
      <c r="Y1354" s="126">
        <v>3</v>
      </c>
      <c r="Z1354" s="126">
        <v>8</v>
      </c>
      <c r="AA1354" s="126">
        <v>2026</v>
      </c>
      <c r="AB1354" s="126">
        <v>1</v>
      </c>
    </row>
    <row r="1355" spans="3:28" ht="21.95" customHeight="1">
      <c r="C1355" s="126">
        <v>1348</v>
      </c>
      <c r="D1355" s="126">
        <v>244</v>
      </c>
      <c r="F1355" s="126" t="s">
        <v>6335</v>
      </c>
      <c r="G1355" s="126" t="s">
        <v>6416</v>
      </c>
      <c r="H1355" s="162">
        <v>46255</v>
      </c>
      <c r="I1355" s="126">
        <v>1</v>
      </c>
      <c r="J1355" s="141" t="s">
        <v>2487</v>
      </c>
      <c r="K1355" s="159" t="s">
        <v>4355</v>
      </c>
      <c r="L1355" s="126">
        <v>10</v>
      </c>
      <c r="M1355" s="126">
        <v>0</v>
      </c>
      <c r="N1355" s="159" t="s">
        <v>2471</v>
      </c>
      <c r="O1355" s="126">
        <v>35</v>
      </c>
      <c r="S1355" s="444">
        <v>0.34</v>
      </c>
      <c r="T1355" s="444">
        <v>0.63</v>
      </c>
      <c r="U1355" s="444">
        <v>6.3</v>
      </c>
      <c r="Y1355" s="126">
        <v>3</v>
      </c>
      <c r="Z1355" s="126">
        <v>8</v>
      </c>
      <c r="AA1355" s="126">
        <v>2026</v>
      </c>
      <c r="AB1355" s="126">
        <v>1</v>
      </c>
    </row>
    <row r="1356" spans="3:28" ht="21.95" customHeight="1">
      <c r="C1356" s="126">
        <v>1349</v>
      </c>
      <c r="D1356" s="126">
        <v>244</v>
      </c>
      <c r="F1356" s="126" t="s">
        <v>6335</v>
      </c>
      <c r="G1356" s="126" t="s">
        <v>6416</v>
      </c>
      <c r="H1356" s="162">
        <v>46255</v>
      </c>
      <c r="I1356" s="126">
        <v>1</v>
      </c>
      <c r="J1356" s="141" t="s">
        <v>750</v>
      </c>
      <c r="K1356" s="159" t="s">
        <v>4950</v>
      </c>
      <c r="L1356" s="126">
        <v>2</v>
      </c>
      <c r="M1356" s="126">
        <v>0</v>
      </c>
      <c r="N1356" s="159" t="s">
        <v>792</v>
      </c>
      <c r="O1356" s="126">
        <v>20</v>
      </c>
      <c r="S1356" s="444">
        <v>4.1500000000000004</v>
      </c>
      <c r="T1356" s="444">
        <v>4.5</v>
      </c>
      <c r="U1356" s="444">
        <v>9</v>
      </c>
      <c r="Y1356" s="126">
        <v>3</v>
      </c>
      <c r="Z1356" s="126">
        <v>8</v>
      </c>
      <c r="AA1356" s="126">
        <v>2026</v>
      </c>
      <c r="AB1356" s="126">
        <v>1</v>
      </c>
    </row>
    <row r="1357" spans="3:28" ht="21.95" customHeight="1">
      <c r="C1357" s="126">
        <v>1350</v>
      </c>
      <c r="D1357" s="126">
        <v>244</v>
      </c>
      <c r="F1357" s="126" t="s">
        <v>6335</v>
      </c>
      <c r="G1357" s="126" t="s">
        <v>6416</v>
      </c>
      <c r="H1357" s="162">
        <v>46255</v>
      </c>
      <c r="I1357" s="126">
        <v>1</v>
      </c>
      <c r="J1357" s="141" t="s">
        <v>4604</v>
      </c>
      <c r="K1357" s="159" t="s">
        <v>4605</v>
      </c>
      <c r="L1357" s="126">
        <v>3</v>
      </c>
      <c r="M1357" s="126">
        <v>0</v>
      </c>
      <c r="N1357" s="159" t="s">
        <v>866</v>
      </c>
      <c r="O1357" s="126">
        <v>1</v>
      </c>
      <c r="S1357" s="444">
        <v>3.5</v>
      </c>
      <c r="T1357" s="444">
        <v>4.5</v>
      </c>
      <c r="U1357" s="444">
        <v>13.5</v>
      </c>
      <c r="Y1357" s="126">
        <v>3</v>
      </c>
      <c r="Z1357" s="126">
        <v>8</v>
      </c>
      <c r="AA1357" s="126">
        <v>2026</v>
      </c>
      <c r="AB1357" s="126">
        <v>1</v>
      </c>
    </row>
    <row r="1358" spans="3:28" ht="21.95" customHeight="1">
      <c r="C1358" s="126">
        <v>1351</v>
      </c>
      <c r="D1358" s="126">
        <v>244</v>
      </c>
      <c r="F1358" s="126" t="s">
        <v>6335</v>
      </c>
      <c r="G1358" s="126" t="s">
        <v>6416</v>
      </c>
      <c r="H1358" s="162">
        <v>46255</v>
      </c>
      <c r="I1358" s="126">
        <v>1</v>
      </c>
      <c r="J1358" s="141" t="s">
        <v>736</v>
      </c>
      <c r="K1358" s="159" t="s">
        <v>5711</v>
      </c>
      <c r="L1358" s="126">
        <v>1</v>
      </c>
      <c r="M1358" s="126">
        <v>0</v>
      </c>
      <c r="N1358" s="159" t="s">
        <v>667</v>
      </c>
      <c r="O1358" s="126">
        <v>4</v>
      </c>
      <c r="S1358" s="444">
        <v>11.75</v>
      </c>
      <c r="T1358" s="444">
        <v>12</v>
      </c>
      <c r="U1358" s="444">
        <v>12</v>
      </c>
      <c r="Y1358" s="126">
        <v>3</v>
      </c>
      <c r="Z1358" s="126">
        <v>8</v>
      </c>
      <c r="AA1358" s="126">
        <v>2026</v>
      </c>
      <c r="AB1358" s="126">
        <v>1</v>
      </c>
    </row>
    <row r="1359" spans="3:28" ht="21.95" customHeight="1">
      <c r="C1359" s="126">
        <v>1352</v>
      </c>
      <c r="D1359" s="126">
        <v>244</v>
      </c>
      <c r="F1359" s="126" t="s">
        <v>6335</v>
      </c>
      <c r="G1359" s="126" t="s">
        <v>6416</v>
      </c>
      <c r="H1359" s="162">
        <v>46255</v>
      </c>
      <c r="I1359" s="126">
        <v>1</v>
      </c>
      <c r="J1359" s="141" t="s">
        <v>599</v>
      </c>
      <c r="K1359" s="159" t="s">
        <v>4464</v>
      </c>
      <c r="L1359" s="126">
        <v>1</v>
      </c>
      <c r="M1359" s="126">
        <v>0</v>
      </c>
      <c r="N1359" s="159" t="s">
        <v>543</v>
      </c>
      <c r="O1359" s="126">
        <v>1</v>
      </c>
      <c r="S1359" s="444">
        <v>0.5</v>
      </c>
      <c r="T1359" s="444">
        <v>0.65</v>
      </c>
      <c r="U1359" s="444">
        <v>0.65</v>
      </c>
      <c r="Y1359" s="126">
        <v>3</v>
      </c>
      <c r="Z1359" s="126">
        <v>8</v>
      </c>
      <c r="AA1359" s="126">
        <v>2026</v>
      </c>
      <c r="AB1359" s="126">
        <v>1</v>
      </c>
    </row>
    <row r="1360" spans="3:28" ht="21.95" customHeight="1">
      <c r="C1360" s="126">
        <v>1353</v>
      </c>
      <c r="D1360" s="126">
        <v>244</v>
      </c>
      <c r="F1360" s="126" t="s">
        <v>6335</v>
      </c>
      <c r="G1360" s="126" t="s">
        <v>6416</v>
      </c>
      <c r="H1360" s="162">
        <v>46255</v>
      </c>
      <c r="I1360" s="126">
        <v>1</v>
      </c>
      <c r="J1360" s="141" t="s">
        <v>5539</v>
      </c>
      <c r="K1360" s="159" t="s">
        <v>5540</v>
      </c>
      <c r="L1360" s="126">
        <v>1</v>
      </c>
      <c r="M1360" s="126">
        <v>0</v>
      </c>
      <c r="N1360" s="159" t="s">
        <v>543</v>
      </c>
      <c r="O1360" s="126">
        <v>1</v>
      </c>
      <c r="S1360" s="444">
        <v>3.5</v>
      </c>
      <c r="T1360" s="444">
        <v>4.5</v>
      </c>
      <c r="U1360" s="444">
        <v>4.5</v>
      </c>
      <c r="Y1360" s="126">
        <v>3</v>
      </c>
      <c r="Z1360" s="126">
        <v>8</v>
      </c>
      <c r="AA1360" s="126">
        <v>2026</v>
      </c>
      <c r="AB1360" s="126">
        <v>1</v>
      </c>
    </row>
    <row r="1361" spans="3:28" ht="21.95" customHeight="1">
      <c r="C1361" s="126">
        <v>1354</v>
      </c>
      <c r="D1361" s="126">
        <v>244</v>
      </c>
      <c r="F1361" s="126" t="s">
        <v>6335</v>
      </c>
      <c r="G1361" s="126" t="s">
        <v>6416</v>
      </c>
      <c r="H1361" s="162">
        <v>46255</v>
      </c>
      <c r="I1361" s="126">
        <v>1</v>
      </c>
      <c r="J1361" s="141" t="s">
        <v>4165</v>
      </c>
      <c r="K1361" s="159" t="s">
        <v>4714</v>
      </c>
      <c r="L1361" s="126">
        <v>1</v>
      </c>
      <c r="M1361" s="126">
        <v>0</v>
      </c>
      <c r="N1361" s="159" t="s">
        <v>543</v>
      </c>
      <c r="O1361" s="126">
        <v>1</v>
      </c>
      <c r="S1361" s="444">
        <v>0.3</v>
      </c>
      <c r="T1361" s="444">
        <v>0.5</v>
      </c>
      <c r="U1361" s="444">
        <v>0.5</v>
      </c>
      <c r="Y1361" s="126">
        <v>3</v>
      </c>
      <c r="Z1361" s="126">
        <v>8</v>
      </c>
      <c r="AA1361" s="126">
        <v>2026</v>
      </c>
      <c r="AB1361" s="126">
        <v>1</v>
      </c>
    </row>
    <row r="1362" spans="3:28" ht="21.95" customHeight="1">
      <c r="C1362" s="482">
        <v>1355</v>
      </c>
      <c r="D1362" s="482">
        <v>244</v>
      </c>
      <c r="E1362" s="482"/>
      <c r="F1362" s="482" t="s">
        <v>6335</v>
      </c>
      <c r="G1362" s="482" t="s">
        <v>6416</v>
      </c>
      <c r="H1362" s="483">
        <v>46255</v>
      </c>
      <c r="I1362" s="482">
        <v>1</v>
      </c>
      <c r="J1362" s="484" t="s">
        <v>716</v>
      </c>
      <c r="K1362" s="485" t="s">
        <v>4320</v>
      </c>
      <c r="L1362" s="482">
        <v>500</v>
      </c>
      <c r="M1362" s="482">
        <v>0</v>
      </c>
      <c r="N1362" s="485" t="s">
        <v>1319</v>
      </c>
      <c r="O1362" s="482">
        <v>4500</v>
      </c>
      <c r="P1362" s="482"/>
      <c r="Q1362" s="486"/>
      <c r="R1362" s="486"/>
      <c r="S1362" s="486">
        <v>1E-3</v>
      </c>
      <c r="T1362" s="486">
        <v>1E-3</v>
      </c>
      <c r="U1362" s="486">
        <v>0.5</v>
      </c>
      <c r="V1362" s="482"/>
      <c r="W1362" s="482"/>
      <c r="X1362" s="482"/>
      <c r="Y1362" s="482">
        <v>3</v>
      </c>
      <c r="Z1362" s="482">
        <v>8</v>
      </c>
      <c r="AA1362" s="482">
        <v>2026</v>
      </c>
      <c r="AB1362" s="482">
        <v>1</v>
      </c>
    </row>
    <row r="1363" spans="3:28" ht="21.95" customHeight="1">
      <c r="C1363" s="126">
        <v>1356</v>
      </c>
      <c r="D1363" s="126">
        <v>244</v>
      </c>
      <c r="F1363" s="126" t="s">
        <v>6335</v>
      </c>
      <c r="G1363" s="126" t="s">
        <v>6416</v>
      </c>
      <c r="H1363" s="162">
        <v>46255</v>
      </c>
      <c r="I1363" s="126">
        <v>1</v>
      </c>
      <c r="J1363" s="141" t="s">
        <v>821</v>
      </c>
      <c r="K1363" s="159" t="s">
        <v>4774</v>
      </c>
      <c r="L1363" s="126">
        <v>1</v>
      </c>
      <c r="M1363" s="126">
        <v>0</v>
      </c>
      <c r="N1363" s="159" t="s">
        <v>543</v>
      </c>
      <c r="O1363" s="126">
        <v>12</v>
      </c>
      <c r="S1363" s="444">
        <v>0.28999999999999998</v>
      </c>
      <c r="T1363" s="444">
        <v>0.5</v>
      </c>
      <c r="U1363" s="444">
        <v>0.5</v>
      </c>
      <c r="Y1363" s="126">
        <v>3</v>
      </c>
      <c r="Z1363" s="126">
        <v>8</v>
      </c>
      <c r="AA1363" s="126">
        <v>2026</v>
      </c>
      <c r="AB1363" s="126">
        <v>1</v>
      </c>
    </row>
    <row r="1364" spans="3:28" ht="21.95" customHeight="1">
      <c r="C1364" s="126">
        <v>1357</v>
      </c>
      <c r="D1364" s="126">
        <v>244</v>
      </c>
      <c r="F1364" s="126" t="s">
        <v>6335</v>
      </c>
      <c r="G1364" s="126" t="s">
        <v>6416</v>
      </c>
      <c r="H1364" s="162">
        <v>46255</v>
      </c>
      <c r="I1364" s="126">
        <v>1</v>
      </c>
      <c r="J1364" s="141" t="s">
        <v>5118</v>
      </c>
      <c r="K1364" s="159" t="s">
        <v>5119</v>
      </c>
      <c r="L1364" s="126">
        <v>5</v>
      </c>
      <c r="M1364" s="126">
        <v>0</v>
      </c>
      <c r="N1364" s="159" t="s">
        <v>543</v>
      </c>
      <c r="O1364" s="126">
        <v>800</v>
      </c>
      <c r="S1364" s="444">
        <v>0.11</v>
      </c>
      <c r="T1364" s="444">
        <v>0.38</v>
      </c>
      <c r="U1364" s="444">
        <v>1.9</v>
      </c>
      <c r="Y1364" s="126">
        <v>3</v>
      </c>
      <c r="Z1364" s="126">
        <v>8</v>
      </c>
      <c r="AA1364" s="126">
        <v>2026</v>
      </c>
      <c r="AB1364" s="126">
        <v>1</v>
      </c>
    </row>
    <row r="1365" spans="3:28" ht="21.95" customHeight="1">
      <c r="C1365" s="126">
        <v>1358</v>
      </c>
      <c r="D1365" s="126">
        <v>244</v>
      </c>
      <c r="F1365" s="126" t="s">
        <v>6335</v>
      </c>
      <c r="G1365" s="126" t="s">
        <v>6416</v>
      </c>
      <c r="H1365" s="162">
        <v>46255</v>
      </c>
      <c r="I1365" s="126">
        <v>1</v>
      </c>
      <c r="J1365" s="141" t="s">
        <v>5542</v>
      </c>
      <c r="K1365" s="159" t="s">
        <v>5543</v>
      </c>
      <c r="L1365" s="126">
        <v>1</v>
      </c>
      <c r="M1365" s="126">
        <v>0</v>
      </c>
      <c r="N1365" s="159" t="s">
        <v>543</v>
      </c>
      <c r="O1365" s="126">
        <v>1</v>
      </c>
      <c r="S1365" s="444">
        <v>2.5</v>
      </c>
      <c r="T1365" s="444">
        <v>3.5</v>
      </c>
      <c r="U1365" s="444">
        <v>3.5</v>
      </c>
      <c r="Y1365" s="126">
        <v>3</v>
      </c>
      <c r="Z1365" s="126">
        <v>8</v>
      </c>
      <c r="AA1365" s="126">
        <v>2026</v>
      </c>
      <c r="AB1365" s="126">
        <v>1</v>
      </c>
    </row>
    <row r="1366" spans="3:28" ht="21.95" customHeight="1">
      <c r="C1366" s="126">
        <v>1359</v>
      </c>
      <c r="D1366" s="126">
        <v>244</v>
      </c>
      <c r="F1366" s="126" t="s">
        <v>6335</v>
      </c>
      <c r="G1366" s="126" t="s">
        <v>6416</v>
      </c>
      <c r="H1366" s="162">
        <v>46255</v>
      </c>
      <c r="I1366" s="126">
        <v>1</v>
      </c>
      <c r="J1366" s="141" t="s">
        <v>4143</v>
      </c>
      <c r="K1366" s="159" t="s">
        <v>4817</v>
      </c>
      <c r="L1366" s="126">
        <v>1</v>
      </c>
      <c r="M1366" s="126">
        <v>0</v>
      </c>
      <c r="N1366" s="159" t="s">
        <v>4813</v>
      </c>
      <c r="O1366" s="126">
        <v>1</v>
      </c>
      <c r="S1366" s="444">
        <v>6.5</v>
      </c>
      <c r="T1366" s="444">
        <v>7</v>
      </c>
      <c r="U1366" s="444">
        <v>7</v>
      </c>
      <c r="Y1366" s="126">
        <v>3</v>
      </c>
      <c r="Z1366" s="126">
        <v>8</v>
      </c>
      <c r="AA1366" s="126">
        <v>2026</v>
      </c>
      <c r="AB1366" s="126">
        <v>1</v>
      </c>
    </row>
    <row r="1367" spans="3:28" ht="21.95" customHeight="1">
      <c r="C1367" s="126">
        <v>1360</v>
      </c>
      <c r="D1367" s="126">
        <v>244</v>
      </c>
      <c r="F1367" s="126" t="s">
        <v>6335</v>
      </c>
      <c r="G1367" s="126" t="s">
        <v>6416</v>
      </c>
      <c r="H1367" s="162">
        <v>46255</v>
      </c>
      <c r="I1367" s="126">
        <v>1</v>
      </c>
      <c r="J1367" s="141" t="s">
        <v>4140</v>
      </c>
      <c r="K1367" s="159" t="s">
        <v>4812</v>
      </c>
      <c r="L1367" s="126">
        <v>1</v>
      </c>
      <c r="M1367" s="126">
        <v>0</v>
      </c>
      <c r="N1367" s="159" t="s">
        <v>4813</v>
      </c>
      <c r="O1367" s="126">
        <v>1</v>
      </c>
      <c r="S1367" s="444">
        <v>6.5</v>
      </c>
      <c r="T1367" s="444">
        <v>7.5</v>
      </c>
      <c r="U1367" s="444">
        <v>7.5</v>
      </c>
      <c r="Y1367" s="126">
        <v>3</v>
      </c>
      <c r="Z1367" s="126">
        <v>8</v>
      </c>
      <c r="AA1367" s="126">
        <v>2026</v>
      </c>
      <c r="AB1367" s="126">
        <v>1</v>
      </c>
    </row>
    <row r="1368" spans="3:28" ht="21.95" customHeight="1">
      <c r="C1368" s="126">
        <v>1361</v>
      </c>
      <c r="D1368" s="126">
        <v>245</v>
      </c>
      <c r="F1368" s="126" t="s">
        <v>6457</v>
      </c>
      <c r="G1368" s="126" t="s">
        <v>6458</v>
      </c>
      <c r="H1368" s="162">
        <v>46256</v>
      </c>
      <c r="I1368" s="126">
        <v>1</v>
      </c>
      <c r="J1368" s="141" t="s">
        <v>5133</v>
      </c>
      <c r="K1368" s="159" t="s">
        <v>5134</v>
      </c>
      <c r="L1368" s="126">
        <v>1</v>
      </c>
      <c r="M1368" s="126">
        <v>0</v>
      </c>
      <c r="N1368" s="159" t="s">
        <v>543</v>
      </c>
      <c r="O1368" s="126">
        <v>1</v>
      </c>
      <c r="S1368" s="444">
        <v>2.8</v>
      </c>
      <c r="T1368" s="444">
        <v>3.5</v>
      </c>
      <c r="U1368" s="444">
        <v>3.5</v>
      </c>
      <c r="Y1368" s="126">
        <v>4</v>
      </c>
      <c r="Z1368" s="126">
        <v>8</v>
      </c>
      <c r="AA1368" s="126">
        <v>2026</v>
      </c>
      <c r="AB1368" s="126">
        <v>1</v>
      </c>
    </row>
    <row r="1369" spans="3:28" ht="21.95" customHeight="1">
      <c r="C1369" s="126">
        <v>1362</v>
      </c>
      <c r="D1369" s="126">
        <v>245</v>
      </c>
      <c r="F1369" s="126" t="s">
        <v>6457</v>
      </c>
      <c r="G1369" s="126" t="s">
        <v>6458</v>
      </c>
      <c r="H1369" s="162">
        <v>46256</v>
      </c>
      <c r="I1369" s="126">
        <v>1</v>
      </c>
      <c r="J1369" s="141" t="s">
        <v>4643</v>
      </c>
      <c r="K1369" s="159" t="s">
        <v>6463</v>
      </c>
      <c r="L1369" s="126">
        <v>1</v>
      </c>
      <c r="M1369" s="126">
        <v>0</v>
      </c>
      <c r="N1369" s="159" t="s">
        <v>543</v>
      </c>
      <c r="O1369" s="126">
        <v>10</v>
      </c>
      <c r="S1369" s="444">
        <v>0.65</v>
      </c>
      <c r="T1369" s="444">
        <v>0.88</v>
      </c>
      <c r="U1369" s="444">
        <v>0.88</v>
      </c>
      <c r="Y1369" s="126">
        <v>4</v>
      </c>
      <c r="Z1369" s="126">
        <v>8</v>
      </c>
      <c r="AA1369" s="126">
        <v>2026</v>
      </c>
      <c r="AB1369" s="126">
        <v>1</v>
      </c>
    </row>
    <row r="1370" spans="3:28" ht="21.95" customHeight="1">
      <c r="C1370" s="126">
        <v>1363</v>
      </c>
      <c r="D1370" s="126">
        <v>245</v>
      </c>
      <c r="F1370" s="126" t="s">
        <v>6457</v>
      </c>
      <c r="G1370" s="126" t="s">
        <v>6458</v>
      </c>
      <c r="H1370" s="162">
        <v>46256</v>
      </c>
      <c r="I1370" s="126">
        <v>1</v>
      </c>
      <c r="J1370" s="141" t="s">
        <v>4923</v>
      </c>
      <c r="K1370" s="159" t="s">
        <v>4924</v>
      </c>
      <c r="L1370" s="126">
        <v>5</v>
      </c>
      <c r="M1370" s="126">
        <v>0</v>
      </c>
      <c r="N1370" s="159" t="s">
        <v>543</v>
      </c>
      <c r="O1370" s="126">
        <v>1</v>
      </c>
      <c r="S1370" s="444">
        <v>1.2</v>
      </c>
      <c r="T1370" s="444">
        <v>2.5</v>
      </c>
      <c r="U1370" s="444">
        <v>12.5</v>
      </c>
      <c r="Y1370" s="126">
        <v>4</v>
      </c>
      <c r="Z1370" s="126">
        <v>8</v>
      </c>
      <c r="AA1370" s="126">
        <v>2026</v>
      </c>
      <c r="AB1370" s="126">
        <v>1</v>
      </c>
    </row>
    <row r="1371" spans="3:28" ht="21.95" customHeight="1">
      <c r="C1371" s="126">
        <v>1364</v>
      </c>
      <c r="D1371" s="126">
        <v>245</v>
      </c>
      <c r="F1371" s="126" t="s">
        <v>6457</v>
      </c>
      <c r="G1371" s="126" t="s">
        <v>6458</v>
      </c>
      <c r="H1371" s="162">
        <v>46256</v>
      </c>
      <c r="I1371" s="126">
        <v>1</v>
      </c>
      <c r="J1371" s="141" t="s">
        <v>4601</v>
      </c>
      <c r="K1371" s="159" t="s">
        <v>4602</v>
      </c>
      <c r="L1371" s="126">
        <v>2</v>
      </c>
      <c r="M1371" s="126">
        <v>0</v>
      </c>
      <c r="N1371" s="159" t="s">
        <v>543</v>
      </c>
      <c r="O1371" s="126">
        <v>24</v>
      </c>
      <c r="S1371" s="444">
        <v>1</v>
      </c>
      <c r="T1371" s="444">
        <v>1.25</v>
      </c>
      <c r="U1371" s="444">
        <v>2.5</v>
      </c>
      <c r="Y1371" s="126">
        <v>4</v>
      </c>
      <c r="Z1371" s="126">
        <v>8</v>
      </c>
      <c r="AA1371" s="126">
        <v>2026</v>
      </c>
      <c r="AB1371" s="126">
        <v>1</v>
      </c>
    </row>
    <row r="1372" spans="3:28" ht="21.95" customHeight="1">
      <c r="C1372" s="126">
        <v>1365</v>
      </c>
      <c r="D1372" s="126">
        <v>245</v>
      </c>
      <c r="F1372" s="126" t="s">
        <v>6457</v>
      </c>
      <c r="G1372" s="126" t="s">
        <v>6458</v>
      </c>
      <c r="H1372" s="162">
        <v>46256</v>
      </c>
      <c r="I1372" s="126">
        <v>1</v>
      </c>
      <c r="J1372" s="141" t="s">
        <v>4205</v>
      </c>
      <c r="K1372" s="159" t="s">
        <v>4339</v>
      </c>
      <c r="L1372" s="126">
        <v>5</v>
      </c>
      <c r="M1372" s="126">
        <v>0</v>
      </c>
      <c r="N1372" s="159" t="s">
        <v>2342</v>
      </c>
      <c r="O1372" s="126">
        <v>80</v>
      </c>
      <c r="S1372" s="444">
        <v>0.43</v>
      </c>
      <c r="T1372" s="444">
        <v>0.63</v>
      </c>
      <c r="U1372" s="444">
        <v>3.15</v>
      </c>
      <c r="Y1372" s="126">
        <v>4</v>
      </c>
      <c r="Z1372" s="126">
        <v>8</v>
      </c>
      <c r="AA1372" s="126">
        <v>2026</v>
      </c>
      <c r="AB1372" s="126">
        <v>1</v>
      </c>
    </row>
    <row r="1373" spans="3:28" ht="21.95" customHeight="1">
      <c r="C1373" s="126">
        <v>1366</v>
      </c>
      <c r="D1373" s="126">
        <v>245</v>
      </c>
      <c r="F1373" s="126" t="s">
        <v>6457</v>
      </c>
      <c r="G1373" s="126" t="s">
        <v>6458</v>
      </c>
      <c r="H1373" s="162">
        <v>46256</v>
      </c>
      <c r="I1373" s="126">
        <v>1</v>
      </c>
      <c r="J1373" s="141" t="s">
        <v>2031</v>
      </c>
      <c r="K1373" s="159" t="s">
        <v>4411</v>
      </c>
      <c r="L1373" s="126">
        <v>10</v>
      </c>
      <c r="M1373" s="126">
        <v>0</v>
      </c>
      <c r="N1373" s="159" t="s">
        <v>2342</v>
      </c>
      <c r="O1373" s="126">
        <v>50</v>
      </c>
      <c r="S1373" s="444">
        <v>0.18</v>
      </c>
      <c r="T1373" s="444">
        <v>0.19</v>
      </c>
      <c r="U1373" s="444">
        <v>1.9</v>
      </c>
      <c r="Y1373" s="126">
        <v>4</v>
      </c>
      <c r="Z1373" s="126">
        <v>8</v>
      </c>
      <c r="AA1373" s="126">
        <v>2026</v>
      </c>
      <c r="AB1373" s="126">
        <v>1</v>
      </c>
    </row>
    <row r="1374" spans="3:28" ht="21.95" customHeight="1">
      <c r="C1374" s="126">
        <v>1367</v>
      </c>
      <c r="D1374" s="126">
        <v>245</v>
      </c>
      <c r="F1374" s="126" t="s">
        <v>6457</v>
      </c>
      <c r="G1374" s="126" t="s">
        <v>6458</v>
      </c>
      <c r="H1374" s="162">
        <v>46256</v>
      </c>
      <c r="I1374" s="126">
        <v>1</v>
      </c>
      <c r="J1374" s="141" t="s">
        <v>881</v>
      </c>
      <c r="K1374" s="159" t="s">
        <v>5502</v>
      </c>
      <c r="L1374" s="126">
        <v>1</v>
      </c>
      <c r="M1374" s="126">
        <v>0</v>
      </c>
      <c r="N1374" s="159" t="s">
        <v>543</v>
      </c>
      <c r="O1374" s="126">
        <v>20</v>
      </c>
      <c r="S1374" s="444">
        <v>0.24</v>
      </c>
      <c r="T1374" s="444">
        <v>0.5</v>
      </c>
      <c r="U1374" s="444">
        <v>0.5</v>
      </c>
      <c r="Y1374" s="126">
        <v>4</v>
      </c>
      <c r="Z1374" s="126">
        <v>8</v>
      </c>
      <c r="AA1374" s="126">
        <v>2026</v>
      </c>
      <c r="AB1374" s="126">
        <v>1</v>
      </c>
    </row>
    <row r="1375" spans="3:28" ht="21.95" customHeight="1">
      <c r="C1375" s="126">
        <v>1368</v>
      </c>
      <c r="D1375" s="126">
        <v>245</v>
      </c>
      <c r="F1375" s="126" t="s">
        <v>6457</v>
      </c>
      <c r="G1375" s="126" t="s">
        <v>6458</v>
      </c>
      <c r="H1375" s="162">
        <v>46256</v>
      </c>
      <c r="I1375" s="126">
        <v>1</v>
      </c>
      <c r="J1375" s="141" t="s">
        <v>4629</v>
      </c>
      <c r="K1375" s="159" t="s">
        <v>4630</v>
      </c>
      <c r="L1375" s="126">
        <v>2</v>
      </c>
      <c r="M1375" s="126">
        <v>0</v>
      </c>
      <c r="N1375" s="159" t="s">
        <v>543</v>
      </c>
      <c r="O1375" s="126">
        <v>12</v>
      </c>
      <c r="S1375" s="444">
        <v>0.82</v>
      </c>
      <c r="T1375" s="444">
        <v>1.5</v>
      </c>
      <c r="U1375" s="444">
        <v>3</v>
      </c>
      <c r="Y1375" s="126">
        <v>4</v>
      </c>
      <c r="Z1375" s="126">
        <v>8</v>
      </c>
      <c r="AA1375" s="126">
        <v>2026</v>
      </c>
      <c r="AB1375" s="126">
        <v>1</v>
      </c>
    </row>
    <row r="1376" spans="3:28" ht="21.95" customHeight="1">
      <c r="C1376" s="126">
        <v>1369</v>
      </c>
      <c r="D1376" s="126">
        <v>245</v>
      </c>
      <c r="F1376" s="126" t="s">
        <v>6457</v>
      </c>
      <c r="G1376" s="126" t="s">
        <v>6458</v>
      </c>
      <c r="H1376" s="162">
        <v>46256</v>
      </c>
      <c r="I1376" s="126">
        <v>1</v>
      </c>
      <c r="J1376" s="141" t="s">
        <v>4616</v>
      </c>
      <c r="K1376" s="159" t="s">
        <v>4617</v>
      </c>
      <c r="L1376" s="126">
        <v>1</v>
      </c>
      <c r="M1376" s="126">
        <v>0</v>
      </c>
      <c r="N1376" s="159" t="s">
        <v>4813</v>
      </c>
      <c r="O1376" s="126">
        <v>1</v>
      </c>
      <c r="S1376" s="444">
        <v>4.0999999999999996</v>
      </c>
      <c r="T1376" s="444">
        <v>4.5</v>
      </c>
      <c r="U1376" s="444">
        <v>4.5</v>
      </c>
      <c r="Y1376" s="126">
        <v>4</v>
      </c>
      <c r="Z1376" s="126">
        <v>8</v>
      </c>
      <c r="AA1376" s="126">
        <v>2026</v>
      </c>
      <c r="AB1376" s="126">
        <v>1</v>
      </c>
    </row>
    <row r="1377" spans="3:28" ht="21.95" customHeight="1">
      <c r="C1377" s="126">
        <v>1370</v>
      </c>
      <c r="D1377" s="126">
        <v>245</v>
      </c>
      <c r="F1377" s="126" t="s">
        <v>6457</v>
      </c>
      <c r="G1377" s="126" t="s">
        <v>6458</v>
      </c>
      <c r="H1377" s="162">
        <v>46256</v>
      </c>
      <c r="I1377" s="126">
        <v>1</v>
      </c>
      <c r="J1377" s="141" t="s">
        <v>4152</v>
      </c>
      <c r="K1377" s="159" t="s">
        <v>4862</v>
      </c>
      <c r="L1377" s="126">
        <v>8</v>
      </c>
      <c r="M1377" s="126">
        <v>0</v>
      </c>
      <c r="N1377" s="159" t="s">
        <v>543</v>
      </c>
      <c r="O1377" s="126">
        <v>24</v>
      </c>
      <c r="S1377" s="444">
        <v>0.67</v>
      </c>
      <c r="T1377" s="444">
        <v>0.88</v>
      </c>
      <c r="U1377" s="444">
        <v>7.04</v>
      </c>
      <c r="Y1377" s="126">
        <v>4</v>
      </c>
      <c r="Z1377" s="126">
        <v>8</v>
      </c>
      <c r="AA1377" s="126">
        <v>2026</v>
      </c>
      <c r="AB1377" s="126">
        <v>1</v>
      </c>
    </row>
    <row r="1378" spans="3:28" ht="21.95" customHeight="1">
      <c r="C1378" s="126">
        <v>1371</v>
      </c>
      <c r="D1378" s="126">
        <v>245</v>
      </c>
      <c r="F1378" s="126" t="s">
        <v>6457</v>
      </c>
      <c r="G1378" s="126" t="s">
        <v>6458</v>
      </c>
      <c r="H1378" s="162">
        <v>46256</v>
      </c>
      <c r="I1378" s="126">
        <v>1</v>
      </c>
      <c r="J1378" s="141" t="s">
        <v>1007</v>
      </c>
      <c r="K1378" s="159" t="s">
        <v>4585</v>
      </c>
      <c r="L1378" s="126">
        <v>1</v>
      </c>
      <c r="M1378" s="126">
        <v>0</v>
      </c>
      <c r="N1378" s="159" t="s">
        <v>543</v>
      </c>
      <c r="O1378" s="126">
        <v>1</v>
      </c>
      <c r="S1378" s="444">
        <v>2.7</v>
      </c>
      <c r="T1378" s="444">
        <v>3</v>
      </c>
      <c r="U1378" s="444">
        <v>3</v>
      </c>
      <c r="Y1378" s="126">
        <v>4</v>
      </c>
      <c r="Z1378" s="126">
        <v>8</v>
      </c>
      <c r="AA1378" s="126">
        <v>2026</v>
      </c>
      <c r="AB1378" s="126">
        <v>1</v>
      </c>
    </row>
    <row r="1379" spans="3:28" ht="21.95" customHeight="1">
      <c r="C1379" s="126">
        <v>1372</v>
      </c>
      <c r="D1379" s="126">
        <v>245</v>
      </c>
      <c r="F1379" s="126" t="s">
        <v>6457</v>
      </c>
      <c r="G1379" s="126" t="s">
        <v>6458</v>
      </c>
      <c r="H1379" s="162">
        <v>46256</v>
      </c>
      <c r="I1379" s="126">
        <v>1</v>
      </c>
      <c r="J1379" s="141" t="s">
        <v>4174</v>
      </c>
      <c r="K1379" s="159" t="s">
        <v>4755</v>
      </c>
      <c r="L1379" s="126">
        <v>1</v>
      </c>
      <c r="M1379" s="126">
        <v>0</v>
      </c>
      <c r="N1379" s="159" t="s">
        <v>543</v>
      </c>
      <c r="O1379" s="126">
        <v>1</v>
      </c>
      <c r="S1379" s="444">
        <v>1.1000000000000001</v>
      </c>
      <c r="T1379" s="444">
        <v>1.5</v>
      </c>
      <c r="U1379" s="444">
        <v>1.5</v>
      </c>
      <c r="Y1379" s="126">
        <v>4</v>
      </c>
      <c r="Z1379" s="126">
        <v>8</v>
      </c>
      <c r="AA1379" s="126">
        <v>2026</v>
      </c>
      <c r="AB1379" s="126">
        <v>1</v>
      </c>
    </row>
    <row r="1380" spans="3:28" ht="21.95" customHeight="1">
      <c r="C1380" s="126">
        <v>1373</v>
      </c>
      <c r="D1380" s="126">
        <v>245</v>
      </c>
      <c r="F1380" s="126" t="s">
        <v>6457</v>
      </c>
      <c r="G1380" s="126" t="s">
        <v>6458</v>
      </c>
      <c r="H1380" s="162">
        <v>46256</v>
      </c>
      <c r="I1380" s="126">
        <v>1</v>
      </c>
      <c r="J1380" s="141" t="s">
        <v>2475</v>
      </c>
      <c r="K1380" s="159" t="s">
        <v>4347</v>
      </c>
      <c r="L1380" s="126">
        <v>2</v>
      </c>
      <c r="M1380" s="126">
        <v>0</v>
      </c>
      <c r="N1380" s="159" t="s">
        <v>543</v>
      </c>
      <c r="O1380" s="126">
        <v>1</v>
      </c>
      <c r="S1380" s="444">
        <v>0.25</v>
      </c>
      <c r="T1380" s="444">
        <v>0.5</v>
      </c>
      <c r="U1380" s="444">
        <v>1</v>
      </c>
      <c r="Y1380" s="126">
        <v>4</v>
      </c>
      <c r="Z1380" s="126">
        <v>8</v>
      </c>
      <c r="AA1380" s="126">
        <v>2026</v>
      </c>
      <c r="AB1380" s="126">
        <v>1</v>
      </c>
    </row>
    <row r="1381" spans="3:28" ht="21.95" customHeight="1">
      <c r="C1381" s="126">
        <v>1374</v>
      </c>
      <c r="D1381" s="126">
        <v>245</v>
      </c>
      <c r="F1381" s="126" t="s">
        <v>6457</v>
      </c>
      <c r="G1381" s="126" t="s">
        <v>6458</v>
      </c>
      <c r="H1381" s="162">
        <v>46256</v>
      </c>
      <c r="I1381" s="126">
        <v>1</v>
      </c>
      <c r="J1381" s="141" t="s">
        <v>4180</v>
      </c>
      <c r="K1381" s="159" t="s">
        <v>4802</v>
      </c>
      <c r="L1381" s="126">
        <v>1</v>
      </c>
      <c r="M1381" s="126">
        <v>0</v>
      </c>
      <c r="N1381" s="159" t="s">
        <v>543</v>
      </c>
      <c r="O1381" s="126">
        <v>1</v>
      </c>
      <c r="S1381" s="444">
        <v>1.3</v>
      </c>
      <c r="T1381" s="444">
        <v>2</v>
      </c>
      <c r="U1381" s="444">
        <v>2</v>
      </c>
      <c r="Y1381" s="126">
        <v>4</v>
      </c>
      <c r="Z1381" s="126">
        <v>8</v>
      </c>
      <c r="AA1381" s="126">
        <v>2026</v>
      </c>
      <c r="AB1381" s="126">
        <v>1</v>
      </c>
    </row>
    <row r="1382" spans="3:28" ht="21.95" customHeight="1">
      <c r="C1382" s="126">
        <v>1375</v>
      </c>
      <c r="D1382" s="126">
        <v>246</v>
      </c>
      <c r="F1382" s="126" t="s">
        <v>6457</v>
      </c>
      <c r="G1382" s="126" t="s">
        <v>6503</v>
      </c>
      <c r="H1382" s="162">
        <v>46256</v>
      </c>
      <c r="I1382" s="126">
        <v>1</v>
      </c>
      <c r="J1382" s="141" t="s">
        <v>2496</v>
      </c>
      <c r="K1382" s="159" t="s">
        <v>4658</v>
      </c>
      <c r="L1382" s="126">
        <v>1</v>
      </c>
      <c r="M1382" s="126">
        <v>0</v>
      </c>
      <c r="N1382" s="159" t="s">
        <v>2498</v>
      </c>
      <c r="O1382" s="126">
        <v>1</v>
      </c>
      <c r="S1382" s="444">
        <v>4.25</v>
      </c>
      <c r="T1382" s="444">
        <v>4.5</v>
      </c>
      <c r="U1382" s="444">
        <v>4.5</v>
      </c>
      <c r="Y1382" s="126">
        <v>4</v>
      </c>
      <c r="Z1382" s="126">
        <v>8</v>
      </c>
      <c r="AA1382" s="126">
        <v>2026</v>
      </c>
      <c r="AB1382" s="126">
        <v>1</v>
      </c>
    </row>
    <row r="1383" spans="3:28" ht="21.95" customHeight="1">
      <c r="C1383" s="126">
        <v>1376</v>
      </c>
      <c r="D1383" s="126">
        <v>246</v>
      </c>
      <c r="F1383" s="126" t="s">
        <v>6457</v>
      </c>
      <c r="G1383" s="126" t="s">
        <v>6503</v>
      </c>
      <c r="H1383" s="162">
        <v>46256</v>
      </c>
      <c r="I1383" s="126">
        <v>1</v>
      </c>
      <c r="J1383" s="141" t="s">
        <v>2487</v>
      </c>
      <c r="K1383" s="159" t="s">
        <v>4355</v>
      </c>
      <c r="L1383" s="126">
        <v>1</v>
      </c>
      <c r="M1383" s="126">
        <v>0</v>
      </c>
      <c r="N1383" s="159" t="s">
        <v>2471</v>
      </c>
      <c r="O1383" s="126">
        <v>35</v>
      </c>
      <c r="S1383" s="444">
        <v>0.34</v>
      </c>
      <c r="T1383" s="444">
        <v>0.63</v>
      </c>
      <c r="U1383" s="444">
        <v>0.63</v>
      </c>
      <c r="Y1383" s="126">
        <v>4</v>
      </c>
      <c r="Z1383" s="126">
        <v>8</v>
      </c>
      <c r="AA1383" s="126">
        <v>2026</v>
      </c>
      <c r="AB1383" s="126">
        <v>1</v>
      </c>
    </row>
    <row r="1384" spans="3:28" ht="21.95" customHeight="1">
      <c r="C1384" s="126">
        <v>1377</v>
      </c>
      <c r="D1384" s="126">
        <v>246</v>
      </c>
      <c r="F1384" s="126" t="s">
        <v>6457</v>
      </c>
      <c r="G1384" s="126" t="s">
        <v>6503</v>
      </c>
      <c r="H1384" s="162">
        <v>46256</v>
      </c>
      <c r="I1384" s="126">
        <v>1</v>
      </c>
      <c r="J1384" s="141" t="s">
        <v>750</v>
      </c>
      <c r="K1384" s="159" t="s">
        <v>4950</v>
      </c>
      <c r="L1384" s="126">
        <v>1</v>
      </c>
      <c r="M1384" s="126">
        <v>0</v>
      </c>
      <c r="N1384" s="159" t="s">
        <v>792</v>
      </c>
      <c r="O1384" s="126">
        <v>20</v>
      </c>
      <c r="S1384" s="444">
        <v>4.1500000000000004</v>
      </c>
      <c r="T1384" s="444">
        <v>4.5</v>
      </c>
      <c r="U1384" s="444">
        <v>4.5</v>
      </c>
      <c r="Y1384" s="126">
        <v>4</v>
      </c>
      <c r="Z1384" s="126">
        <v>8</v>
      </c>
      <c r="AA1384" s="126">
        <v>2026</v>
      </c>
      <c r="AB1384" s="126">
        <v>1</v>
      </c>
    </row>
    <row r="1385" spans="3:28" ht="21.95" customHeight="1">
      <c r="C1385" s="126">
        <v>1378</v>
      </c>
      <c r="D1385" s="126">
        <v>246</v>
      </c>
      <c r="F1385" s="126" t="s">
        <v>6457</v>
      </c>
      <c r="G1385" s="126" t="s">
        <v>6503</v>
      </c>
      <c r="H1385" s="162">
        <v>46256</v>
      </c>
      <c r="I1385" s="126">
        <v>1</v>
      </c>
      <c r="J1385" s="141" t="s">
        <v>4607</v>
      </c>
      <c r="K1385" s="159" t="s">
        <v>4608</v>
      </c>
      <c r="L1385" s="126">
        <v>1</v>
      </c>
      <c r="M1385" s="126">
        <v>0</v>
      </c>
      <c r="N1385" s="159" t="s">
        <v>543</v>
      </c>
      <c r="O1385" s="126">
        <v>24</v>
      </c>
      <c r="S1385" s="444">
        <v>1.3</v>
      </c>
      <c r="T1385" s="444">
        <v>1.6</v>
      </c>
      <c r="U1385" s="444">
        <v>1.6</v>
      </c>
      <c r="Y1385" s="126">
        <v>4</v>
      </c>
      <c r="Z1385" s="126">
        <v>8</v>
      </c>
      <c r="AA1385" s="126">
        <v>2026</v>
      </c>
      <c r="AB1385" s="126">
        <v>1</v>
      </c>
    </row>
    <row r="1386" spans="3:28" ht="21.95" customHeight="1">
      <c r="C1386" s="126">
        <v>1379</v>
      </c>
      <c r="D1386" s="126">
        <v>246</v>
      </c>
      <c r="F1386" s="126" t="s">
        <v>6457</v>
      </c>
      <c r="G1386" s="126" t="s">
        <v>6503</v>
      </c>
      <c r="H1386" s="162">
        <v>46256</v>
      </c>
      <c r="I1386" s="126">
        <v>1</v>
      </c>
      <c r="J1386" s="141" t="s">
        <v>4248</v>
      </c>
      <c r="K1386" s="159" t="s">
        <v>4844</v>
      </c>
      <c r="L1386" s="126">
        <v>1</v>
      </c>
      <c r="M1386" s="126">
        <v>0</v>
      </c>
      <c r="N1386" s="159" t="s">
        <v>4813</v>
      </c>
      <c r="O1386" s="126">
        <v>1</v>
      </c>
      <c r="S1386" s="444">
        <v>1.5</v>
      </c>
      <c r="T1386" s="444">
        <v>2</v>
      </c>
      <c r="U1386" s="444">
        <v>2</v>
      </c>
      <c r="Y1386" s="126">
        <v>4</v>
      </c>
      <c r="Z1386" s="126">
        <v>8</v>
      </c>
      <c r="AA1386" s="126">
        <v>2026</v>
      </c>
      <c r="AB1386" s="126">
        <v>1</v>
      </c>
    </row>
    <row r="1387" spans="3:28" ht="21.95" customHeight="1">
      <c r="C1387" s="126">
        <v>1380</v>
      </c>
      <c r="D1387" s="126">
        <v>246</v>
      </c>
      <c r="F1387" s="126" t="s">
        <v>6457</v>
      </c>
      <c r="G1387" s="126" t="s">
        <v>6503</v>
      </c>
      <c r="H1387" s="162">
        <v>46256</v>
      </c>
      <c r="I1387" s="126">
        <v>1</v>
      </c>
      <c r="J1387" s="141" t="s">
        <v>5530</v>
      </c>
      <c r="K1387" s="159" t="s">
        <v>5531</v>
      </c>
      <c r="L1387" s="126">
        <v>1</v>
      </c>
      <c r="M1387" s="126">
        <v>0</v>
      </c>
      <c r="N1387" s="159" t="s">
        <v>543</v>
      </c>
      <c r="O1387" s="126">
        <v>1</v>
      </c>
      <c r="S1387" s="444">
        <v>1.8</v>
      </c>
      <c r="T1387" s="444">
        <v>2.5</v>
      </c>
      <c r="U1387" s="444">
        <v>2.5</v>
      </c>
      <c r="Y1387" s="126">
        <v>4</v>
      </c>
      <c r="Z1387" s="126">
        <v>8</v>
      </c>
      <c r="AA1387" s="126">
        <v>2026</v>
      </c>
      <c r="AB1387" s="126">
        <v>1</v>
      </c>
    </row>
    <row r="1388" spans="3:28" ht="21.95" customHeight="1">
      <c r="C1388" s="126">
        <v>1381</v>
      </c>
      <c r="D1388" s="126">
        <v>246</v>
      </c>
      <c r="F1388" s="126" t="s">
        <v>6457</v>
      </c>
      <c r="G1388" s="126" t="s">
        <v>6503</v>
      </c>
      <c r="H1388" s="162">
        <v>46256</v>
      </c>
      <c r="I1388" s="126">
        <v>1</v>
      </c>
      <c r="J1388" s="141" t="s">
        <v>5127</v>
      </c>
      <c r="K1388" s="159" t="s">
        <v>5128</v>
      </c>
      <c r="L1388" s="126">
        <v>1</v>
      </c>
      <c r="M1388" s="126">
        <v>0</v>
      </c>
      <c r="N1388" s="159" t="s">
        <v>543</v>
      </c>
      <c r="O1388" s="126">
        <v>1</v>
      </c>
      <c r="S1388" s="444">
        <v>1.1000000000000001</v>
      </c>
      <c r="T1388" s="444">
        <v>1.5</v>
      </c>
      <c r="U1388" s="444">
        <v>1.5</v>
      </c>
      <c r="Y1388" s="126">
        <v>4</v>
      </c>
      <c r="Z1388" s="126">
        <v>8</v>
      </c>
      <c r="AA1388" s="126">
        <v>2026</v>
      </c>
      <c r="AB1388" s="126">
        <v>1</v>
      </c>
    </row>
    <row r="1389" spans="3:28" ht="21.95" customHeight="1">
      <c r="C1389" s="126">
        <v>1382</v>
      </c>
      <c r="D1389" s="126">
        <v>246</v>
      </c>
      <c r="F1389" s="126" t="s">
        <v>6457</v>
      </c>
      <c r="G1389" s="126" t="s">
        <v>6503</v>
      </c>
      <c r="H1389" s="162">
        <v>46256</v>
      </c>
      <c r="I1389" s="126">
        <v>1</v>
      </c>
      <c r="J1389" s="141" t="s">
        <v>2999</v>
      </c>
      <c r="K1389" s="159" t="s">
        <v>4640</v>
      </c>
      <c r="L1389" s="126">
        <v>1</v>
      </c>
      <c r="M1389" s="126">
        <v>0</v>
      </c>
      <c r="N1389" s="159" t="s">
        <v>543</v>
      </c>
      <c r="O1389" s="126">
        <v>60</v>
      </c>
      <c r="S1389" s="444">
        <v>0.08</v>
      </c>
      <c r="T1389" s="444">
        <v>0.12</v>
      </c>
      <c r="U1389" s="444">
        <v>0.12</v>
      </c>
      <c r="Y1389" s="126">
        <v>4</v>
      </c>
      <c r="Z1389" s="126">
        <v>8</v>
      </c>
      <c r="AA1389" s="126">
        <v>2026</v>
      </c>
      <c r="AB1389" s="126">
        <v>1</v>
      </c>
    </row>
    <row r="1390" spans="3:28" ht="21.95" customHeight="1">
      <c r="C1390" s="126">
        <v>1383</v>
      </c>
      <c r="D1390" s="126">
        <v>246</v>
      </c>
      <c r="F1390" s="126" t="s">
        <v>6457</v>
      </c>
      <c r="G1390" s="126" t="s">
        <v>6503</v>
      </c>
      <c r="H1390" s="162">
        <v>46256</v>
      </c>
      <c r="I1390" s="126">
        <v>1</v>
      </c>
      <c r="J1390" s="141" t="s">
        <v>4162</v>
      </c>
      <c r="K1390" s="159" t="s">
        <v>4635</v>
      </c>
      <c r="L1390" s="126">
        <v>1</v>
      </c>
      <c r="M1390" s="126">
        <v>0</v>
      </c>
      <c r="N1390" s="159" t="s">
        <v>543</v>
      </c>
      <c r="O1390" s="126">
        <v>1</v>
      </c>
      <c r="S1390" s="444">
        <v>0.27</v>
      </c>
      <c r="T1390" s="444">
        <v>0.35</v>
      </c>
      <c r="U1390" s="444">
        <v>0.35</v>
      </c>
      <c r="Y1390" s="126">
        <v>4</v>
      </c>
      <c r="Z1390" s="126">
        <v>8</v>
      </c>
      <c r="AA1390" s="126">
        <v>2026</v>
      </c>
      <c r="AB1390" s="126">
        <v>1</v>
      </c>
    </row>
    <row r="1391" spans="3:28" ht="21.95" customHeight="1">
      <c r="C1391" s="126">
        <v>1384</v>
      </c>
      <c r="D1391" s="126">
        <v>246</v>
      </c>
      <c r="F1391" s="126" t="s">
        <v>6457</v>
      </c>
      <c r="G1391" s="126" t="s">
        <v>6503</v>
      </c>
      <c r="H1391" s="162">
        <v>46256</v>
      </c>
      <c r="I1391" s="126">
        <v>1</v>
      </c>
      <c r="J1391" s="141" t="s">
        <v>736</v>
      </c>
      <c r="K1391" s="159" t="s">
        <v>5711</v>
      </c>
      <c r="L1391" s="126">
        <v>1</v>
      </c>
      <c r="M1391" s="126">
        <v>0</v>
      </c>
      <c r="N1391" s="159" t="s">
        <v>667</v>
      </c>
      <c r="O1391" s="126">
        <v>4</v>
      </c>
      <c r="S1391" s="444">
        <v>11.75</v>
      </c>
      <c r="T1391" s="444">
        <v>12</v>
      </c>
      <c r="U1391" s="444">
        <v>12</v>
      </c>
      <c r="Y1391" s="126">
        <v>4</v>
      </c>
      <c r="Z1391" s="126">
        <v>8</v>
      </c>
      <c r="AA1391" s="126">
        <v>2026</v>
      </c>
      <c r="AB1391" s="126">
        <v>1</v>
      </c>
    </row>
    <row r="1392" spans="3:28" ht="21.95" customHeight="1">
      <c r="C1392" s="126">
        <v>1385</v>
      </c>
      <c r="D1392" s="126">
        <v>246</v>
      </c>
      <c r="F1392" s="126" t="s">
        <v>6457</v>
      </c>
      <c r="G1392" s="126" t="s">
        <v>6503</v>
      </c>
      <c r="H1392" s="162">
        <v>46256</v>
      </c>
      <c r="I1392" s="126">
        <v>1</v>
      </c>
      <c r="J1392" s="141" t="s">
        <v>599</v>
      </c>
      <c r="K1392" s="159" t="s">
        <v>4464</v>
      </c>
      <c r="L1392" s="126">
        <v>1</v>
      </c>
      <c r="M1392" s="126">
        <v>0</v>
      </c>
      <c r="N1392" s="159" t="s">
        <v>543</v>
      </c>
      <c r="O1392" s="126">
        <v>1</v>
      </c>
      <c r="S1392" s="444">
        <v>0.5</v>
      </c>
      <c r="T1392" s="444">
        <v>0.65</v>
      </c>
      <c r="U1392" s="444">
        <v>0.65</v>
      </c>
      <c r="Y1392" s="126">
        <v>4</v>
      </c>
      <c r="Z1392" s="126">
        <v>8</v>
      </c>
      <c r="AA1392" s="126">
        <v>2026</v>
      </c>
      <c r="AB1392" s="126">
        <v>1</v>
      </c>
    </row>
    <row r="1393" spans="3:28" ht="21.95" customHeight="1">
      <c r="C1393" s="126">
        <v>1386</v>
      </c>
      <c r="D1393" s="126">
        <v>246</v>
      </c>
      <c r="F1393" s="126" t="s">
        <v>6457</v>
      </c>
      <c r="G1393" s="126" t="s">
        <v>6503</v>
      </c>
      <c r="H1393" s="162">
        <v>46256</v>
      </c>
      <c r="I1393" s="126">
        <v>1</v>
      </c>
      <c r="J1393" s="141" t="s">
        <v>4143</v>
      </c>
      <c r="K1393" s="159" t="s">
        <v>4817</v>
      </c>
      <c r="L1393" s="126">
        <v>1</v>
      </c>
      <c r="M1393" s="126">
        <v>0</v>
      </c>
      <c r="N1393" s="159" t="s">
        <v>4813</v>
      </c>
      <c r="O1393" s="126">
        <v>1</v>
      </c>
      <c r="S1393" s="444">
        <v>6.5</v>
      </c>
      <c r="T1393" s="444">
        <v>7</v>
      </c>
      <c r="U1393" s="444">
        <v>7</v>
      </c>
      <c r="Y1393" s="126">
        <v>4</v>
      </c>
      <c r="Z1393" s="126">
        <v>8</v>
      </c>
      <c r="AA1393" s="126">
        <v>2026</v>
      </c>
      <c r="AB1393" s="126">
        <v>1</v>
      </c>
    </row>
    <row r="1394" spans="3:28" ht="21.95" customHeight="1">
      <c r="C1394" s="126">
        <v>1387</v>
      </c>
      <c r="D1394" s="126">
        <v>246</v>
      </c>
      <c r="F1394" s="126" t="s">
        <v>6457</v>
      </c>
      <c r="G1394" s="126" t="s">
        <v>6503</v>
      </c>
      <c r="H1394" s="162">
        <v>46256</v>
      </c>
      <c r="I1394" s="126">
        <v>1</v>
      </c>
      <c r="J1394" s="141" t="s">
        <v>5536</v>
      </c>
      <c r="K1394" s="159" t="s">
        <v>5537</v>
      </c>
      <c r="L1394" s="126">
        <v>1</v>
      </c>
      <c r="M1394" s="126">
        <v>0</v>
      </c>
      <c r="N1394" s="159" t="s">
        <v>543</v>
      </c>
      <c r="O1394" s="126">
        <v>1</v>
      </c>
      <c r="S1394" s="444">
        <v>1.7</v>
      </c>
      <c r="T1394" s="444">
        <v>2.5</v>
      </c>
      <c r="U1394" s="444">
        <v>2.5</v>
      </c>
      <c r="Y1394" s="126">
        <v>4</v>
      </c>
      <c r="Z1394" s="126">
        <v>8</v>
      </c>
      <c r="AA1394" s="126">
        <v>2026</v>
      </c>
      <c r="AB1394" s="126">
        <v>1</v>
      </c>
    </row>
    <row r="1395" spans="3:28" ht="21.95" customHeight="1">
      <c r="C1395" s="126">
        <v>1388</v>
      </c>
      <c r="D1395" s="126">
        <v>246</v>
      </c>
      <c r="F1395" s="126" t="s">
        <v>6457</v>
      </c>
      <c r="G1395" s="126" t="s">
        <v>6503</v>
      </c>
      <c r="H1395" s="162">
        <v>46256</v>
      </c>
      <c r="I1395" s="126">
        <v>1</v>
      </c>
      <c r="J1395" s="141" t="s">
        <v>5118</v>
      </c>
      <c r="K1395" s="159" t="s">
        <v>5119</v>
      </c>
      <c r="L1395" s="126">
        <v>1</v>
      </c>
      <c r="M1395" s="126">
        <v>0</v>
      </c>
      <c r="N1395" s="159" t="s">
        <v>543</v>
      </c>
      <c r="O1395" s="126">
        <v>800</v>
      </c>
      <c r="S1395" s="444">
        <v>0.11</v>
      </c>
      <c r="T1395" s="444">
        <v>0.38</v>
      </c>
      <c r="U1395" s="444">
        <v>0.38</v>
      </c>
      <c r="Y1395" s="126">
        <v>4</v>
      </c>
      <c r="Z1395" s="126">
        <v>8</v>
      </c>
      <c r="AA1395" s="126">
        <v>2026</v>
      </c>
      <c r="AB1395" s="126">
        <v>1</v>
      </c>
    </row>
    <row r="1396" spans="3:28" ht="21.95" customHeight="1">
      <c r="C1396" s="126">
        <v>1389</v>
      </c>
      <c r="D1396" s="126">
        <v>247</v>
      </c>
      <c r="F1396" s="126" t="s">
        <v>6457</v>
      </c>
      <c r="G1396" s="126" t="s">
        <v>6547</v>
      </c>
      <c r="H1396" s="162">
        <v>46256</v>
      </c>
      <c r="I1396" s="126">
        <v>1</v>
      </c>
      <c r="J1396" s="141" t="s">
        <v>707</v>
      </c>
      <c r="K1396" s="159" t="s">
        <v>4532</v>
      </c>
      <c r="L1396" s="126">
        <v>1</v>
      </c>
      <c r="M1396" s="126">
        <v>0</v>
      </c>
      <c r="N1396" s="159" t="s">
        <v>570</v>
      </c>
      <c r="O1396" s="126">
        <v>1</v>
      </c>
      <c r="S1396" s="444">
        <v>5.03</v>
      </c>
      <c r="T1396" s="444">
        <v>5.25</v>
      </c>
      <c r="U1396" s="444">
        <v>5.25</v>
      </c>
      <c r="Y1396" s="126">
        <v>4</v>
      </c>
      <c r="Z1396" s="126">
        <v>8</v>
      </c>
      <c r="AA1396" s="126">
        <v>2026</v>
      </c>
      <c r="AB1396" s="126">
        <v>1</v>
      </c>
    </row>
    <row r="1397" spans="3:28" ht="21.95" customHeight="1">
      <c r="C1397" s="126">
        <v>1390</v>
      </c>
      <c r="D1397" s="126">
        <v>247</v>
      </c>
      <c r="F1397" s="126" t="s">
        <v>6457</v>
      </c>
      <c r="G1397" s="126" t="s">
        <v>6547</v>
      </c>
      <c r="H1397" s="162">
        <v>46256</v>
      </c>
      <c r="I1397" s="126">
        <v>1</v>
      </c>
      <c r="J1397" s="141" t="s">
        <v>684</v>
      </c>
      <c r="K1397" s="159" t="s">
        <v>6385</v>
      </c>
      <c r="L1397" s="126">
        <v>1</v>
      </c>
      <c r="M1397" s="126">
        <v>0</v>
      </c>
      <c r="N1397" s="159" t="s">
        <v>570</v>
      </c>
      <c r="O1397" s="126">
        <v>1</v>
      </c>
      <c r="S1397" s="444">
        <v>3.74</v>
      </c>
      <c r="T1397" s="444">
        <v>4.25</v>
      </c>
      <c r="U1397" s="444">
        <v>4.25</v>
      </c>
      <c r="Y1397" s="126">
        <v>4</v>
      </c>
      <c r="Z1397" s="126">
        <v>8</v>
      </c>
      <c r="AA1397" s="126">
        <v>2026</v>
      </c>
      <c r="AB1397" s="126">
        <v>1</v>
      </c>
    </row>
    <row r="1398" spans="3:28" ht="21.95" customHeight="1">
      <c r="C1398" s="126">
        <v>1391</v>
      </c>
      <c r="D1398" s="126">
        <v>247</v>
      </c>
      <c r="F1398" s="126" t="s">
        <v>6457</v>
      </c>
      <c r="G1398" s="126" t="s">
        <v>6547</v>
      </c>
      <c r="H1398" s="162">
        <v>46256</v>
      </c>
      <c r="I1398" s="126">
        <v>1</v>
      </c>
      <c r="J1398" s="141" t="s">
        <v>1142</v>
      </c>
      <c r="K1398" s="159" t="s">
        <v>6396</v>
      </c>
      <c r="L1398" s="126">
        <v>1</v>
      </c>
      <c r="M1398" s="126">
        <v>0</v>
      </c>
      <c r="N1398" s="159" t="s">
        <v>543</v>
      </c>
      <c r="O1398" s="126">
        <v>1</v>
      </c>
      <c r="S1398" s="444">
        <v>0.28999999999999998</v>
      </c>
      <c r="T1398" s="444">
        <v>0.5</v>
      </c>
      <c r="U1398" s="444">
        <v>0.5</v>
      </c>
      <c r="Y1398" s="126">
        <v>4</v>
      </c>
      <c r="Z1398" s="126">
        <v>8</v>
      </c>
      <c r="AA1398" s="126">
        <v>2026</v>
      </c>
      <c r="AB1398" s="126">
        <v>1</v>
      </c>
    </row>
    <row r="1399" spans="3:28" ht="21.95" customHeight="1">
      <c r="C1399" s="126">
        <v>1392</v>
      </c>
      <c r="D1399" s="126">
        <v>247</v>
      </c>
      <c r="F1399" s="126" t="s">
        <v>6457</v>
      </c>
      <c r="G1399" s="126" t="s">
        <v>6547</v>
      </c>
      <c r="H1399" s="162">
        <v>46256</v>
      </c>
      <c r="I1399" s="126">
        <v>1</v>
      </c>
      <c r="J1399" s="141" t="s">
        <v>1106</v>
      </c>
      <c r="K1399" s="159" t="s">
        <v>6558</v>
      </c>
      <c r="L1399" s="126">
        <v>1</v>
      </c>
      <c r="M1399" s="126">
        <v>0</v>
      </c>
      <c r="N1399" s="159" t="s">
        <v>543</v>
      </c>
      <c r="O1399" s="126">
        <v>1</v>
      </c>
      <c r="S1399" s="444">
        <v>0.23</v>
      </c>
      <c r="T1399" s="444">
        <v>0.5</v>
      </c>
      <c r="U1399" s="444">
        <v>0.5</v>
      </c>
      <c r="Y1399" s="126">
        <v>4</v>
      </c>
      <c r="Z1399" s="126">
        <v>8</v>
      </c>
      <c r="AA1399" s="126">
        <v>2026</v>
      </c>
      <c r="AB1399" s="126">
        <v>1</v>
      </c>
    </row>
    <row r="1400" spans="3:28" ht="21.95" customHeight="1">
      <c r="C1400" s="126">
        <v>1393</v>
      </c>
      <c r="D1400" s="126">
        <v>247</v>
      </c>
      <c r="F1400" s="126" t="s">
        <v>6457</v>
      </c>
      <c r="G1400" s="126" t="s">
        <v>6547</v>
      </c>
      <c r="H1400" s="162">
        <v>46256</v>
      </c>
      <c r="I1400" s="126">
        <v>1</v>
      </c>
      <c r="J1400" s="141" t="s">
        <v>931</v>
      </c>
      <c r="K1400" s="159" t="s">
        <v>6091</v>
      </c>
      <c r="L1400" s="126">
        <v>1</v>
      </c>
      <c r="M1400" s="126">
        <v>0</v>
      </c>
      <c r="N1400" s="159" t="s">
        <v>543</v>
      </c>
      <c r="O1400" s="126">
        <v>1</v>
      </c>
      <c r="S1400" s="444">
        <v>1.91</v>
      </c>
      <c r="T1400" s="444">
        <v>2.5</v>
      </c>
      <c r="U1400" s="444">
        <v>2.5</v>
      </c>
      <c r="Y1400" s="126">
        <v>4</v>
      </c>
      <c r="Z1400" s="126">
        <v>8</v>
      </c>
      <c r="AA1400" s="126">
        <v>2026</v>
      </c>
      <c r="AB1400" s="126">
        <v>1</v>
      </c>
    </row>
    <row r="1401" spans="3:28" ht="21.95" customHeight="1">
      <c r="C1401" s="126">
        <v>1394</v>
      </c>
      <c r="D1401" s="126">
        <v>247</v>
      </c>
      <c r="F1401" s="126" t="s">
        <v>6457</v>
      </c>
      <c r="G1401" s="126" t="s">
        <v>6547</v>
      </c>
      <c r="H1401" s="162">
        <v>46256</v>
      </c>
      <c r="I1401" s="126">
        <v>1</v>
      </c>
      <c r="J1401" s="141" t="s">
        <v>753</v>
      </c>
      <c r="K1401" s="159" t="s">
        <v>4952</v>
      </c>
      <c r="L1401" s="126">
        <v>1</v>
      </c>
      <c r="M1401" s="126">
        <v>0</v>
      </c>
      <c r="N1401" s="159" t="s">
        <v>792</v>
      </c>
      <c r="O1401" s="126">
        <v>20</v>
      </c>
      <c r="S1401" s="444">
        <v>4.75</v>
      </c>
      <c r="T1401" s="444">
        <v>5</v>
      </c>
      <c r="U1401" s="444">
        <v>5</v>
      </c>
      <c r="Y1401" s="126">
        <v>4</v>
      </c>
      <c r="Z1401" s="126">
        <v>8</v>
      </c>
      <c r="AA1401" s="126">
        <v>2026</v>
      </c>
      <c r="AB1401" s="126">
        <v>1</v>
      </c>
    </row>
    <row r="1402" spans="3:28" ht="21.95" customHeight="1">
      <c r="C1402" s="126">
        <v>1395</v>
      </c>
      <c r="D1402" s="126">
        <v>247</v>
      </c>
      <c r="F1402" s="126" t="s">
        <v>6457</v>
      </c>
      <c r="G1402" s="126" t="s">
        <v>6547</v>
      </c>
      <c r="H1402" s="162">
        <v>46256</v>
      </c>
      <c r="I1402" s="126">
        <v>1</v>
      </c>
      <c r="J1402" s="141" t="s">
        <v>4943</v>
      </c>
      <c r="K1402" s="159" t="s">
        <v>4944</v>
      </c>
      <c r="L1402" s="126">
        <v>1</v>
      </c>
      <c r="M1402" s="126">
        <v>0</v>
      </c>
      <c r="N1402" s="159" t="s">
        <v>5192</v>
      </c>
      <c r="O1402" s="126">
        <v>2</v>
      </c>
      <c r="S1402" s="444">
        <v>8</v>
      </c>
      <c r="T1402" s="444">
        <v>9.5</v>
      </c>
      <c r="U1402" s="444">
        <v>9.5</v>
      </c>
      <c r="Y1402" s="126">
        <v>4</v>
      </c>
      <c r="Z1402" s="126">
        <v>8</v>
      </c>
      <c r="AA1402" s="126">
        <v>2026</v>
      </c>
      <c r="AB1402" s="126">
        <v>1</v>
      </c>
    </row>
    <row r="1403" spans="3:28" ht="21.95" customHeight="1">
      <c r="C1403" s="126">
        <v>1396</v>
      </c>
      <c r="D1403" s="126">
        <v>247</v>
      </c>
      <c r="F1403" s="126" t="s">
        <v>6457</v>
      </c>
      <c r="G1403" s="126" t="s">
        <v>6547</v>
      </c>
      <c r="H1403" s="162">
        <v>46256</v>
      </c>
      <c r="I1403" s="126">
        <v>1</v>
      </c>
      <c r="J1403" s="141" t="s">
        <v>2487</v>
      </c>
      <c r="K1403" s="159" t="s">
        <v>4355</v>
      </c>
      <c r="L1403" s="126">
        <v>24</v>
      </c>
      <c r="M1403" s="126">
        <v>0</v>
      </c>
      <c r="N1403" s="159" t="s">
        <v>2471</v>
      </c>
      <c r="O1403" s="126">
        <v>35</v>
      </c>
      <c r="S1403" s="444">
        <v>0.34</v>
      </c>
      <c r="T1403" s="444">
        <v>0.63</v>
      </c>
      <c r="U1403" s="444">
        <v>15.12</v>
      </c>
      <c r="Y1403" s="126">
        <v>4</v>
      </c>
      <c r="Z1403" s="126">
        <v>8</v>
      </c>
      <c r="AA1403" s="126">
        <v>2026</v>
      </c>
      <c r="AB1403" s="126">
        <v>1</v>
      </c>
    </row>
    <row r="1404" spans="3:28" ht="21.95" customHeight="1">
      <c r="C1404" s="126">
        <v>1397</v>
      </c>
      <c r="D1404" s="126">
        <v>248</v>
      </c>
      <c r="F1404" s="126" t="s">
        <v>6457</v>
      </c>
      <c r="G1404" s="126" t="s">
        <v>6574</v>
      </c>
      <c r="H1404" s="162">
        <v>46256</v>
      </c>
      <c r="I1404" s="126">
        <v>1</v>
      </c>
      <c r="J1404" s="141" t="s">
        <v>650</v>
      </c>
      <c r="K1404" s="159" t="s">
        <v>4932</v>
      </c>
      <c r="L1404" s="126">
        <v>1</v>
      </c>
      <c r="M1404" s="126">
        <v>0</v>
      </c>
      <c r="N1404" s="159" t="s">
        <v>570</v>
      </c>
      <c r="O1404" s="126">
        <v>1</v>
      </c>
      <c r="S1404" s="444">
        <v>8.36</v>
      </c>
      <c r="T1404" s="444">
        <v>8.7799999999999994</v>
      </c>
      <c r="U1404" s="444">
        <v>8.7799999999999994</v>
      </c>
      <c r="Y1404" s="126">
        <v>4</v>
      </c>
      <c r="Z1404" s="126">
        <v>8</v>
      </c>
      <c r="AA1404" s="126">
        <v>2026</v>
      </c>
      <c r="AB1404" s="126">
        <v>1</v>
      </c>
    </row>
    <row r="1405" spans="3:28" ht="21.95" customHeight="1">
      <c r="C1405" s="126">
        <v>1398</v>
      </c>
      <c r="D1405" s="126">
        <v>248</v>
      </c>
      <c r="F1405" s="126" t="s">
        <v>6457</v>
      </c>
      <c r="G1405" s="126" t="s">
        <v>6574</v>
      </c>
      <c r="H1405" s="162">
        <v>46256</v>
      </c>
      <c r="I1405" s="126">
        <v>1</v>
      </c>
      <c r="J1405" s="141" t="s">
        <v>1168</v>
      </c>
      <c r="K1405" s="159" t="s">
        <v>4788</v>
      </c>
      <c r="L1405" s="126">
        <v>1</v>
      </c>
      <c r="M1405" s="126">
        <v>0</v>
      </c>
      <c r="N1405" s="159" t="s">
        <v>570</v>
      </c>
      <c r="O1405" s="126">
        <v>1</v>
      </c>
      <c r="S1405" s="444">
        <v>9.48</v>
      </c>
      <c r="T1405" s="444">
        <v>10</v>
      </c>
      <c r="U1405" s="444">
        <v>10</v>
      </c>
      <c r="Y1405" s="126">
        <v>4</v>
      </c>
      <c r="Z1405" s="126">
        <v>8</v>
      </c>
      <c r="AA1405" s="126">
        <v>2026</v>
      </c>
      <c r="AB1405" s="126">
        <v>1</v>
      </c>
    </row>
    <row r="1406" spans="3:28" ht="21.95" customHeight="1">
      <c r="C1406" s="126">
        <v>1399</v>
      </c>
      <c r="D1406" s="126">
        <v>248</v>
      </c>
      <c r="F1406" s="126" t="s">
        <v>6457</v>
      </c>
      <c r="G1406" s="126" t="s">
        <v>6574</v>
      </c>
      <c r="H1406" s="162">
        <v>46256</v>
      </c>
      <c r="I1406" s="126">
        <v>1</v>
      </c>
      <c r="J1406" s="141" t="s">
        <v>684</v>
      </c>
      <c r="K1406" s="159" t="s">
        <v>6385</v>
      </c>
      <c r="L1406" s="126">
        <v>1</v>
      </c>
      <c r="M1406" s="126">
        <v>0</v>
      </c>
      <c r="N1406" s="159" t="s">
        <v>570</v>
      </c>
      <c r="O1406" s="126">
        <v>1</v>
      </c>
      <c r="S1406" s="444">
        <v>3.74</v>
      </c>
      <c r="T1406" s="444">
        <v>4.25</v>
      </c>
      <c r="U1406" s="444">
        <v>4.25</v>
      </c>
      <c r="Y1406" s="126">
        <v>4</v>
      </c>
      <c r="Z1406" s="126">
        <v>8</v>
      </c>
      <c r="AA1406" s="126">
        <v>2026</v>
      </c>
      <c r="AB1406" s="126">
        <v>1</v>
      </c>
    </row>
    <row r="1407" spans="3:28" ht="21.95" customHeight="1">
      <c r="C1407" s="126">
        <v>1400</v>
      </c>
      <c r="D1407" s="126">
        <v>248</v>
      </c>
      <c r="F1407" s="126" t="s">
        <v>6457</v>
      </c>
      <c r="G1407" s="126" t="s">
        <v>6574</v>
      </c>
      <c r="H1407" s="162">
        <v>46256</v>
      </c>
      <c r="I1407" s="126">
        <v>1</v>
      </c>
      <c r="J1407" s="141" t="s">
        <v>691</v>
      </c>
      <c r="K1407" s="159" t="s">
        <v>6322</v>
      </c>
      <c r="L1407" s="126">
        <v>1</v>
      </c>
      <c r="M1407" s="126">
        <v>0</v>
      </c>
      <c r="N1407" s="159" t="s">
        <v>570</v>
      </c>
      <c r="O1407" s="126">
        <v>1</v>
      </c>
      <c r="S1407" s="444">
        <v>5.3</v>
      </c>
      <c r="T1407" s="444">
        <v>5.75</v>
      </c>
      <c r="U1407" s="444">
        <v>5.75</v>
      </c>
      <c r="Y1407" s="126">
        <v>4</v>
      </c>
      <c r="Z1407" s="126">
        <v>8</v>
      </c>
      <c r="AA1407" s="126">
        <v>2026</v>
      </c>
      <c r="AB1407" s="126">
        <v>1</v>
      </c>
    </row>
    <row r="1408" spans="3:28" ht="21.95" customHeight="1">
      <c r="C1408" s="126">
        <v>1401</v>
      </c>
      <c r="D1408" s="126">
        <v>248</v>
      </c>
      <c r="F1408" s="126" t="s">
        <v>6457</v>
      </c>
      <c r="G1408" s="126" t="s">
        <v>6574</v>
      </c>
      <c r="H1408" s="162">
        <v>46256</v>
      </c>
      <c r="I1408" s="126">
        <v>1</v>
      </c>
      <c r="J1408" s="141" t="s">
        <v>1142</v>
      </c>
      <c r="K1408" s="159" t="s">
        <v>6396</v>
      </c>
      <c r="L1408" s="126">
        <v>1</v>
      </c>
      <c r="M1408" s="126">
        <v>0</v>
      </c>
      <c r="N1408" s="159" t="s">
        <v>543</v>
      </c>
      <c r="O1408" s="126">
        <v>1</v>
      </c>
      <c r="S1408" s="444">
        <v>0.28999999999999998</v>
      </c>
      <c r="T1408" s="444">
        <v>0.5</v>
      </c>
      <c r="U1408" s="444">
        <v>0.5</v>
      </c>
      <c r="Y1408" s="126">
        <v>4</v>
      </c>
      <c r="Z1408" s="126">
        <v>8</v>
      </c>
      <c r="AA1408" s="126">
        <v>2026</v>
      </c>
      <c r="AB1408" s="126">
        <v>1</v>
      </c>
    </row>
    <row r="1409" spans="3:28" ht="21.95" customHeight="1">
      <c r="C1409" s="126">
        <v>1402</v>
      </c>
      <c r="D1409" s="126">
        <v>248</v>
      </c>
      <c r="F1409" s="126" t="s">
        <v>6457</v>
      </c>
      <c r="G1409" s="126" t="s">
        <v>6574</v>
      </c>
      <c r="H1409" s="162">
        <v>46256</v>
      </c>
      <c r="I1409" s="126">
        <v>1</v>
      </c>
      <c r="J1409" s="141" t="s">
        <v>4229</v>
      </c>
      <c r="K1409" s="159" t="s">
        <v>6591</v>
      </c>
      <c r="L1409" s="126">
        <v>1</v>
      </c>
      <c r="M1409" s="126">
        <v>0</v>
      </c>
      <c r="N1409" s="159" t="s">
        <v>543</v>
      </c>
      <c r="O1409" s="126">
        <v>1</v>
      </c>
      <c r="S1409" s="444">
        <v>2.6</v>
      </c>
      <c r="T1409" s="444">
        <v>3</v>
      </c>
      <c r="U1409" s="444">
        <v>3</v>
      </c>
      <c r="Y1409" s="126">
        <v>4</v>
      </c>
      <c r="Z1409" s="126">
        <v>8</v>
      </c>
      <c r="AA1409" s="126">
        <v>2026</v>
      </c>
      <c r="AB1409" s="126">
        <v>1</v>
      </c>
    </row>
    <row r="1410" spans="3:28" ht="21.95" customHeight="1">
      <c r="C1410" s="126">
        <v>1403</v>
      </c>
      <c r="D1410" s="126">
        <v>248</v>
      </c>
      <c r="F1410" s="126" t="s">
        <v>6457</v>
      </c>
      <c r="G1410" s="126" t="s">
        <v>6574</v>
      </c>
      <c r="H1410" s="162">
        <v>46256</v>
      </c>
      <c r="I1410" s="126">
        <v>1</v>
      </c>
      <c r="J1410" s="141" t="s">
        <v>2809</v>
      </c>
      <c r="K1410" s="159" t="s">
        <v>4939</v>
      </c>
      <c r="L1410" s="126">
        <v>1</v>
      </c>
      <c r="M1410" s="126">
        <v>0</v>
      </c>
      <c r="N1410" s="159" t="s">
        <v>543</v>
      </c>
      <c r="O1410" s="126">
        <v>1</v>
      </c>
      <c r="S1410" s="444">
        <v>2.5</v>
      </c>
      <c r="T1410" s="444">
        <v>3</v>
      </c>
      <c r="U1410" s="444">
        <v>3</v>
      </c>
      <c r="Y1410" s="126">
        <v>4</v>
      </c>
      <c r="Z1410" s="126">
        <v>8</v>
      </c>
      <c r="AA1410" s="126">
        <v>2026</v>
      </c>
      <c r="AB1410" s="126">
        <v>1</v>
      </c>
    </row>
    <row r="1411" spans="3:28" ht="21.95" customHeight="1">
      <c r="C1411" s="126">
        <v>1404</v>
      </c>
      <c r="D1411" s="126">
        <v>248</v>
      </c>
      <c r="F1411" s="126" t="s">
        <v>6457</v>
      </c>
      <c r="G1411" s="126" t="s">
        <v>6574</v>
      </c>
      <c r="H1411" s="162">
        <v>46256</v>
      </c>
      <c r="I1411" s="126">
        <v>1</v>
      </c>
      <c r="J1411" s="141" t="s">
        <v>5118</v>
      </c>
      <c r="K1411" s="159" t="s">
        <v>5119</v>
      </c>
      <c r="L1411" s="126">
        <v>1</v>
      </c>
      <c r="M1411" s="126">
        <v>0</v>
      </c>
      <c r="N1411" s="159" t="s">
        <v>543</v>
      </c>
      <c r="O1411" s="126">
        <v>800</v>
      </c>
      <c r="S1411" s="444">
        <v>0.11</v>
      </c>
      <c r="T1411" s="444">
        <v>0.38</v>
      </c>
      <c r="U1411" s="444">
        <v>0.38</v>
      </c>
      <c r="Y1411" s="126">
        <v>4</v>
      </c>
      <c r="Z1411" s="126">
        <v>8</v>
      </c>
      <c r="AA1411" s="126">
        <v>2026</v>
      </c>
      <c r="AB1411" s="126">
        <v>1</v>
      </c>
    </row>
    <row r="1412" spans="3:28" ht="21.95" customHeight="1">
      <c r="C1412" s="126">
        <v>1405</v>
      </c>
      <c r="D1412" s="126">
        <v>248</v>
      </c>
      <c r="F1412" s="126" t="s">
        <v>6457</v>
      </c>
      <c r="G1412" s="126" t="s">
        <v>6574</v>
      </c>
      <c r="H1412" s="162">
        <v>46256</v>
      </c>
      <c r="I1412" s="126">
        <v>1</v>
      </c>
      <c r="J1412" s="141" t="s">
        <v>4592</v>
      </c>
      <c r="K1412" s="159" t="s">
        <v>4593</v>
      </c>
      <c r="L1412" s="126">
        <v>1</v>
      </c>
      <c r="M1412" s="126">
        <v>0</v>
      </c>
      <c r="N1412" s="159" t="s">
        <v>4813</v>
      </c>
      <c r="O1412" s="126">
        <v>1</v>
      </c>
      <c r="S1412" s="444">
        <v>1.65</v>
      </c>
      <c r="T1412" s="444">
        <v>2.5</v>
      </c>
      <c r="U1412" s="444">
        <v>2.5</v>
      </c>
      <c r="Y1412" s="126">
        <v>4</v>
      </c>
      <c r="Z1412" s="126">
        <v>8</v>
      </c>
      <c r="AA1412" s="126">
        <v>2026</v>
      </c>
      <c r="AB1412" s="126">
        <v>1</v>
      </c>
    </row>
    <row r="1413" spans="3:28" ht="21.95" customHeight="1">
      <c r="C1413" s="126">
        <v>1406</v>
      </c>
      <c r="D1413" s="126">
        <v>248</v>
      </c>
      <c r="F1413" s="126" t="s">
        <v>6457</v>
      </c>
      <c r="G1413" s="126" t="s">
        <v>6574</v>
      </c>
      <c r="H1413" s="162">
        <v>46256</v>
      </c>
      <c r="I1413" s="126">
        <v>1</v>
      </c>
      <c r="J1413" s="141" t="s">
        <v>5536</v>
      </c>
      <c r="K1413" s="159" t="s">
        <v>5537</v>
      </c>
      <c r="L1413" s="126">
        <v>1</v>
      </c>
      <c r="M1413" s="126">
        <v>0</v>
      </c>
      <c r="N1413" s="159" t="s">
        <v>543</v>
      </c>
      <c r="O1413" s="126">
        <v>1</v>
      </c>
      <c r="S1413" s="444">
        <v>1.7</v>
      </c>
      <c r="T1413" s="444">
        <v>2.5</v>
      </c>
      <c r="U1413" s="444">
        <v>2.5</v>
      </c>
      <c r="Y1413" s="126">
        <v>4</v>
      </c>
      <c r="Z1413" s="126">
        <v>8</v>
      </c>
      <c r="AA1413" s="126">
        <v>2026</v>
      </c>
      <c r="AB1413" s="126">
        <v>1</v>
      </c>
    </row>
    <row r="1414" spans="3:28" ht="21.95" customHeight="1">
      <c r="C1414" s="126">
        <v>1407</v>
      </c>
      <c r="D1414" s="126">
        <v>248</v>
      </c>
      <c r="F1414" s="126" t="s">
        <v>6457</v>
      </c>
      <c r="G1414" s="126" t="s">
        <v>6574</v>
      </c>
      <c r="H1414" s="162">
        <v>46256</v>
      </c>
      <c r="I1414" s="126">
        <v>1</v>
      </c>
      <c r="J1414" s="141" t="s">
        <v>5124</v>
      </c>
      <c r="K1414" s="159" t="s">
        <v>5125</v>
      </c>
      <c r="L1414" s="126">
        <v>1</v>
      </c>
      <c r="M1414" s="126">
        <v>0</v>
      </c>
      <c r="N1414" s="159" t="s">
        <v>543</v>
      </c>
      <c r="O1414" s="126">
        <v>1</v>
      </c>
      <c r="S1414" s="444">
        <v>1</v>
      </c>
      <c r="T1414" s="444">
        <v>1.5</v>
      </c>
      <c r="U1414" s="444">
        <v>1.5</v>
      </c>
      <c r="Y1414" s="126">
        <v>4</v>
      </c>
      <c r="Z1414" s="126">
        <v>8</v>
      </c>
      <c r="AA1414" s="126">
        <v>2026</v>
      </c>
      <c r="AB1414" s="126">
        <v>1</v>
      </c>
    </row>
    <row r="1415" spans="3:28" ht="21.95" customHeight="1">
      <c r="C1415" s="126">
        <v>1408</v>
      </c>
      <c r="D1415" s="126">
        <v>248</v>
      </c>
      <c r="F1415" s="126" t="s">
        <v>6457</v>
      </c>
      <c r="G1415" s="126" t="s">
        <v>6574</v>
      </c>
      <c r="H1415" s="162">
        <v>46256</v>
      </c>
      <c r="I1415" s="126">
        <v>1</v>
      </c>
      <c r="J1415" s="141" t="s">
        <v>5110</v>
      </c>
      <c r="K1415" s="159" t="s">
        <v>5111</v>
      </c>
      <c r="L1415" s="126">
        <v>1</v>
      </c>
      <c r="M1415" s="126">
        <v>0</v>
      </c>
      <c r="N1415" s="159" t="s">
        <v>543</v>
      </c>
      <c r="O1415" s="126">
        <v>25</v>
      </c>
      <c r="S1415" s="444">
        <v>1.76</v>
      </c>
      <c r="T1415" s="444">
        <v>3</v>
      </c>
      <c r="U1415" s="444">
        <v>3</v>
      </c>
      <c r="Y1415" s="126">
        <v>4</v>
      </c>
      <c r="Z1415" s="126">
        <v>8</v>
      </c>
      <c r="AA1415" s="126">
        <v>2026</v>
      </c>
      <c r="AB1415" s="126">
        <v>1</v>
      </c>
    </row>
    <row r="1416" spans="3:28" ht="21.95" customHeight="1">
      <c r="C1416" s="126">
        <v>1409</v>
      </c>
      <c r="D1416" s="126">
        <v>248</v>
      </c>
      <c r="F1416" s="126" t="s">
        <v>6457</v>
      </c>
      <c r="G1416" s="126" t="s">
        <v>6574</v>
      </c>
      <c r="H1416" s="162">
        <v>46256</v>
      </c>
      <c r="I1416" s="126">
        <v>1</v>
      </c>
      <c r="J1416" s="141" t="s">
        <v>724</v>
      </c>
      <c r="K1416" s="159" t="s">
        <v>4418</v>
      </c>
      <c r="L1416" s="126">
        <v>1</v>
      </c>
      <c r="M1416" s="126">
        <v>0</v>
      </c>
      <c r="N1416" s="159" t="s">
        <v>4419</v>
      </c>
      <c r="O1416" s="126">
        <v>1</v>
      </c>
      <c r="S1416" s="444">
        <v>4</v>
      </c>
      <c r="T1416" s="444">
        <v>4</v>
      </c>
      <c r="U1416" s="444">
        <v>4</v>
      </c>
      <c r="Y1416" s="126">
        <v>4</v>
      </c>
      <c r="Z1416" s="126">
        <v>8</v>
      </c>
      <c r="AA1416" s="126">
        <v>2026</v>
      </c>
      <c r="AB1416" s="126">
        <v>1</v>
      </c>
    </row>
    <row r="1417" spans="3:28" ht="21.95" customHeight="1">
      <c r="C1417" s="126">
        <v>1410</v>
      </c>
      <c r="D1417" s="126">
        <v>248</v>
      </c>
      <c r="F1417" s="126" t="s">
        <v>6457</v>
      </c>
      <c r="G1417" s="126" t="s">
        <v>6574</v>
      </c>
      <c r="H1417" s="162">
        <v>46256</v>
      </c>
      <c r="I1417" s="126">
        <v>1</v>
      </c>
      <c r="J1417" s="141" t="s">
        <v>4162</v>
      </c>
      <c r="K1417" s="159" t="s">
        <v>4635</v>
      </c>
      <c r="L1417" s="126">
        <v>6</v>
      </c>
      <c r="M1417" s="126">
        <v>0</v>
      </c>
      <c r="N1417" s="159" t="s">
        <v>543</v>
      </c>
      <c r="O1417" s="126">
        <v>1</v>
      </c>
      <c r="S1417" s="444">
        <v>0.27</v>
      </c>
      <c r="T1417" s="444">
        <v>0.35</v>
      </c>
      <c r="U1417" s="444">
        <v>2.1</v>
      </c>
      <c r="Y1417" s="126">
        <v>4</v>
      </c>
      <c r="Z1417" s="126">
        <v>8</v>
      </c>
      <c r="AA1417" s="126">
        <v>2026</v>
      </c>
      <c r="AB1417" s="126">
        <v>1</v>
      </c>
    </row>
    <row r="1418" spans="3:28" ht="21.95" customHeight="1">
      <c r="C1418" s="126">
        <v>1411</v>
      </c>
      <c r="D1418" s="126">
        <v>249</v>
      </c>
      <c r="F1418" s="126" t="s">
        <v>6457</v>
      </c>
      <c r="G1418" s="126" t="s">
        <v>6619</v>
      </c>
      <c r="H1418" s="162">
        <v>46256</v>
      </c>
      <c r="I1418" s="126">
        <v>1</v>
      </c>
      <c r="J1418" s="141" t="s">
        <v>650</v>
      </c>
      <c r="K1418" s="159" t="s">
        <v>4932</v>
      </c>
      <c r="L1418" s="126">
        <v>1</v>
      </c>
      <c r="M1418" s="126">
        <v>0</v>
      </c>
      <c r="N1418" s="159" t="s">
        <v>570</v>
      </c>
      <c r="O1418" s="126">
        <v>1</v>
      </c>
      <c r="S1418" s="444">
        <v>8.36</v>
      </c>
      <c r="T1418" s="444">
        <v>8.7799999999999994</v>
      </c>
      <c r="U1418" s="444">
        <v>8.7799999999999994</v>
      </c>
      <c r="Y1418" s="126">
        <v>4</v>
      </c>
      <c r="Z1418" s="126">
        <v>8</v>
      </c>
      <c r="AA1418" s="126">
        <v>2026</v>
      </c>
      <c r="AB1418" s="126">
        <v>1</v>
      </c>
    </row>
    <row r="1419" spans="3:28" ht="21.95" customHeight="1">
      <c r="C1419" s="126">
        <v>1412</v>
      </c>
      <c r="D1419" s="126">
        <v>249</v>
      </c>
      <c r="F1419" s="126" t="s">
        <v>6457</v>
      </c>
      <c r="G1419" s="126" t="s">
        <v>6619</v>
      </c>
      <c r="H1419" s="162">
        <v>46256</v>
      </c>
      <c r="I1419" s="126">
        <v>1</v>
      </c>
      <c r="J1419" s="141" t="s">
        <v>1123</v>
      </c>
      <c r="K1419" s="159" t="s">
        <v>5025</v>
      </c>
      <c r="L1419" s="126">
        <v>1</v>
      </c>
      <c r="M1419" s="126">
        <v>0</v>
      </c>
      <c r="N1419" s="159" t="s">
        <v>570</v>
      </c>
      <c r="O1419" s="126">
        <v>1</v>
      </c>
      <c r="S1419" s="444">
        <v>1.32</v>
      </c>
      <c r="T1419" s="444">
        <v>1.75</v>
      </c>
      <c r="U1419" s="444">
        <v>1.75</v>
      </c>
      <c r="Y1419" s="126">
        <v>4</v>
      </c>
      <c r="Z1419" s="126">
        <v>8</v>
      </c>
      <c r="AA1419" s="126">
        <v>2026</v>
      </c>
      <c r="AB1419" s="126">
        <v>1</v>
      </c>
    </row>
    <row r="1420" spans="3:28" ht="21.95" customHeight="1">
      <c r="C1420" s="126">
        <v>1413</v>
      </c>
      <c r="D1420" s="126">
        <v>249</v>
      </c>
      <c r="F1420" s="126" t="s">
        <v>6457</v>
      </c>
      <c r="G1420" s="126" t="s">
        <v>6619</v>
      </c>
      <c r="H1420" s="162">
        <v>46256</v>
      </c>
      <c r="I1420" s="126">
        <v>1</v>
      </c>
      <c r="J1420" s="141" t="s">
        <v>697</v>
      </c>
      <c r="K1420" s="159" t="s">
        <v>4685</v>
      </c>
      <c r="L1420" s="126">
        <v>1</v>
      </c>
      <c r="M1420" s="126">
        <v>0</v>
      </c>
      <c r="N1420" s="159" t="s">
        <v>2342</v>
      </c>
      <c r="O1420" s="126">
        <v>4</v>
      </c>
      <c r="S1420" s="444">
        <v>0.53</v>
      </c>
      <c r="T1420" s="444">
        <v>0.69</v>
      </c>
      <c r="U1420" s="444">
        <v>0.69</v>
      </c>
      <c r="Y1420" s="126">
        <v>4</v>
      </c>
      <c r="Z1420" s="126">
        <v>8</v>
      </c>
      <c r="AA1420" s="126">
        <v>2026</v>
      </c>
      <c r="AB1420" s="126">
        <v>1</v>
      </c>
    </row>
    <row r="1421" spans="3:28" ht="21.95" customHeight="1">
      <c r="C1421" s="126">
        <v>1414</v>
      </c>
      <c r="D1421" s="126">
        <v>249</v>
      </c>
      <c r="F1421" s="126" t="s">
        <v>6457</v>
      </c>
      <c r="G1421" s="126" t="s">
        <v>6619</v>
      </c>
      <c r="H1421" s="162">
        <v>46256</v>
      </c>
      <c r="I1421" s="126">
        <v>1</v>
      </c>
      <c r="J1421" s="141" t="s">
        <v>594</v>
      </c>
      <c r="K1421" s="159" t="s">
        <v>5047</v>
      </c>
      <c r="L1421" s="126">
        <v>2</v>
      </c>
      <c r="M1421" s="126">
        <v>0</v>
      </c>
      <c r="N1421" s="159" t="s">
        <v>543</v>
      </c>
      <c r="O1421" s="126">
        <v>1</v>
      </c>
      <c r="S1421" s="444">
        <v>0.12</v>
      </c>
      <c r="T1421" s="444">
        <v>0.25</v>
      </c>
      <c r="U1421" s="444">
        <v>0.5</v>
      </c>
      <c r="Y1421" s="126">
        <v>4</v>
      </c>
      <c r="Z1421" s="126">
        <v>8</v>
      </c>
      <c r="AA1421" s="126">
        <v>2026</v>
      </c>
      <c r="AB1421" s="126">
        <v>1</v>
      </c>
    </row>
    <row r="1422" spans="3:28" ht="21.95" customHeight="1">
      <c r="C1422" s="126">
        <v>1415</v>
      </c>
      <c r="D1422" s="126">
        <v>249</v>
      </c>
      <c r="F1422" s="126" t="s">
        <v>6457</v>
      </c>
      <c r="G1422" s="126" t="s">
        <v>6619</v>
      </c>
      <c r="H1422" s="162">
        <v>46256</v>
      </c>
      <c r="I1422" s="126">
        <v>1</v>
      </c>
      <c r="J1422" s="141" t="s">
        <v>811</v>
      </c>
      <c r="K1422" s="159" t="s">
        <v>4304</v>
      </c>
      <c r="L1422" s="126">
        <v>2</v>
      </c>
      <c r="M1422" s="126">
        <v>0</v>
      </c>
      <c r="N1422" s="159" t="s">
        <v>543</v>
      </c>
      <c r="O1422" s="126">
        <v>1</v>
      </c>
      <c r="S1422" s="444">
        <v>0.28000000000000003</v>
      </c>
      <c r="T1422" s="444">
        <v>0.38</v>
      </c>
      <c r="U1422" s="444">
        <v>0.76</v>
      </c>
      <c r="Y1422" s="126">
        <v>4</v>
      </c>
      <c r="Z1422" s="126">
        <v>8</v>
      </c>
      <c r="AA1422" s="126">
        <v>2026</v>
      </c>
      <c r="AB1422" s="126">
        <v>1</v>
      </c>
    </row>
    <row r="1423" spans="3:28" ht="21.95" customHeight="1">
      <c r="C1423" s="126">
        <v>1416</v>
      </c>
      <c r="D1423" s="126">
        <v>249</v>
      </c>
      <c r="F1423" s="126" t="s">
        <v>6457</v>
      </c>
      <c r="G1423" s="126" t="s">
        <v>6619</v>
      </c>
      <c r="H1423" s="162">
        <v>46256</v>
      </c>
      <c r="I1423" s="126">
        <v>1</v>
      </c>
      <c r="J1423" s="141" t="s">
        <v>645</v>
      </c>
      <c r="K1423" s="159" t="s">
        <v>4495</v>
      </c>
      <c r="L1423" s="126">
        <v>2</v>
      </c>
      <c r="M1423" s="126">
        <v>0</v>
      </c>
      <c r="N1423" s="159" t="s">
        <v>543</v>
      </c>
      <c r="O1423" s="126">
        <v>1</v>
      </c>
      <c r="S1423" s="444">
        <v>0.15</v>
      </c>
      <c r="T1423" s="444">
        <v>0.38</v>
      </c>
      <c r="U1423" s="444">
        <v>0.76</v>
      </c>
      <c r="Y1423" s="126">
        <v>4</v>
      </c>
      <c r="Z1423" s="126">
        <v>8</v>
      </c>
      <c r="AA1423" s="126">
        <v>2026</v>
      </c>
      <c r="AB1423" s="126">
        <v>1</v>
      </c>
    </row>
    <row r="1424" spans="3:28" ht="21.95" customHeight="1">
      <c r="C1424" s="126">
        <v>1417</v>
      </c>
      <c r="D1424" s="126">
        <v>249</v>
      </c>
      <c r="F1424" s="126" t="s">
        <v>6457</v>
      </c>
      <c r="G1424" s="126" t="s">
        <v>6619</v>
      </c>
      <c r="H1424" s="162">
        <v>46256</v>
      </c>
      <c r="I1424" s="126">
        <v>1</v>
      </c>
      <c r="J1424" s="141" t="s">
        <v>978</v>
      </c>
      <c r="K1424" s="159" t="s">
        <v>4701</v>
      </c>
      <c r="L1424" s="126">
        <v>2</v>
      </c>
      <c r="M1424" s="126">
        <v>0</v>
      </c>
      <c r="N1424" s="159" t="s">
        <v>543</v>
      </c>
      <c r="O1424" s="126">
        <v>1</v>
      </c>
      <c r="S1424" s="444">
        <v>0.34</v>
      </c>
      <c r="T1424" s="444">
        <v>0.5</v>
      </c>
      <c r="U1424" s="444">
        <v>1</v>
      </c>
      <c r="Y1424" s="126">
        <v>4</v>
      </c>
      <c r="Z1424" s="126">
        <v>8</v>
      </c>
      <c r="AA1424" s="126">
        <v>2026</v>
      </c>
      <c r="AB1424" s="126">
        <v>1</v>
      </c>
    </row>
    <row r="1425" spans="3:28" ht="21.95" customHeight="1">
      <c r="C1425" s="126">
        <v>1418</v>
      </c>
      <c r="D1425" s="126">
        <v>249</v>
      </c>
      <c r="F1425" s="126" t="s">
        <v>6457</v>
      </c>
      <c r="G1425" s="126" t="s">
        <v>6619</v>
      </c>
      <c r="H1425" s="162">
        <v>46256</v>
      </c>
      <c r="I1425" s="126">
        <v>1</v>
      </c>
      <c r="J1425" s="141" t="s">
        <v>1232</v>
      </c>
      <c r="K1425" s="159" t="s">
        <v>5338</v>
      </c>
      <c r="L1425" s="126">
        <v>2</v>
      </c>
      <c r="M1425" s="126">
        <v>0</v>
      </c>
      <c r="N1425" s="159" t="s">
        <v>543</v>
      </c>
      <c r="O1425" s="126">
        <v>1</v>
      </c>
      <c r="S1425" s="444">
        <v>0.25</v>
      </c>
      <c r="T1425" s="444">
        <v>0.5</v>
      </c>
      <c r="U1425" s="444">
        <v>1</v>
      </c>
      <c r="Y1425" s="126">
        <v>4</v>
      </c>
      <c r="Z1425" s="126">
        <v>8</v>
      </c>
      <c r="AA1425" s="126">
        <v>2026</v>
      </c>
      <c r="AB1425" s="126">
        <v>1</v>
      </c>
    </row>
    <row r="1426" spans="3:28" ht="21.95" customHeight="1">
      <c r="C1426" s="126">
        <v>1419</v>
      </c>
      <c r="D1426" s="126">
        <v>249</v>
      </c>
      <c r="F1426" s="126" t="s">
        <v>6457</v>
      </c>
      <c r="G1426" s="126" t="s">
        <v>6619</v>
      </c>
      <c r="H1426" s="162">
        <v>46256</v>
      </c>
      <c r="I1426" s="126">
        <v>1</v>
      </c>
      <c r="J1426" s="141" t="s">
        <v>750</v>
      </c>
      <c r="K1426" s="159" t="s">
        <v>4950</v>
      </c>
      <c r="L1426" s="126">
        <v>3</v>
      </c>
      <c r="M1426" s="126">
        <v>0</v>
      </c>
      <c r="N1426" s="159" t="s">
        <v>792</v>
      </c>
      <c r="O1426" s="126">
        <v>20</v>
      </c>
      <c r="S1426" s="444">
        <v>4.1500000000000004</v>
      </c>
      <c r="T1426" s="444">
        <v>4.5</v>
      </c>
      <c r="U1426" s="444">
        <v>13.5</v>
      </c>
      <c r="Y1426" s="126">
        <v>4</v>
      </c>
      <c r="Z1426" s="126">
        <v>8</v>
      </c>
      <c r="AA1426" s="126">
        <v>2026</v>
      </c>
      <c r="AB1426" s="126">
        <v>1</v>
      </c>
    </row>
    <row r="1427" spans="3:28" ht="21.95" customHeight="1">
      <c r="C1427" s="126">
        <v>1420</v>
      </c>
      <c r="D1427" s="126">
        <v>249</v>
      </c>
      <c r="F1427" s="126" t="s">
        <v>6457</v>
      </c>
      <c r="G1427" s="126" t="s">
        <v>6619</v>
      </c>
      <c r="H1427" s="162">
        <v>46256</v>
      </c>
      <c r="I1427" s="126">
        <v>1</v>
      </c>
      <c r="J1427" s="141" t="s">
        <v>4140</v>
      </c>
      <c r="K1427" s="159" t="s">
        <v>4812</v>
      </c>
      <c r="L1427" s="126">
        <v>1</v>
      </c>
      <c r="M1427" s="126">
        <v>0</v>
      </c>
      <c r="N1427" s="159" t="s">
        <v>4813</v>
      </c>
      <c r="O1427" s="126">
        <v>1</v>
      </c>
      <c r="S1427" s="444">
        <v>6.5</v>
      </c>
      <c r="T1427" s="444">
        <v>7.5</v>
      </c>
      <c r="U1427" s="444">
        <v>7.5</v>
      </c>
      <c r="Y1427" s="126">
        <v>4</v>
      </c>
      <c r="Z1427" s="126">
        <v>8</v>
      </c>
      <c r="AA1427" s="126">
        <v>2026</v>
      </c>
      <c r="AB1427" s="126">
        <v>1</v>
      </c>
    </row>
    <row r="1428" spans="3:28" ht="21.95" customHeight="1">
      <c r="C1428" s="126">
        <v>1421</v>
      </c>
      <c r="D1428" s="126">
        <v>249</v>
      </c>
      <c r="F1428" s="126" t="s">
        <v>6457</v>
      </c>
      <c r="G1428" s="126" t="s">
        <v>6619</v>
      </c>
      <c r="H1428" s="162">
        <v>46256</v>
      </c>
      <c r="I1428" s="126">
        <v>1</v>
      </c>
      <c r="J1428" s="141" t="s">
        <v>4143</v>
      </c>
      <c r="K1428" s="159" t="s">
        <v>4817</v>
      </c>
      <c r="L1428" s="126">
        <v>1</v>
      </c>
      <c r="M1428" s="126">
        <v>0</v>
      </c>
      <c r="N1428" s="159" t="s">
        <v>4813</v>
      </c>
      <c r="O1428" s="126">
        <v>1</v>
      </c>
      <c r="S1428" s="444">
        <v>6.5</v>
      </c>
      <c r="T1428" s="444">
        <v>7</v>
      </c>
      <c r="U1428" s="444">
        <v>7</v>
      </c>
      <c r="Y1428" s="126">
        <v>4</v>
      </c>
      <c r="Z1428" s="126">
        <v>8</v>
      </c>
      <c r="AA1428" s="126">
        <v>2026</v>
      </c>
      <c r="AB1428" s="126">
        <v>1</v>
      </c>
    </row>
    <row r="1429" spans="3:28" ht="21.95" customHeight="1">
      <c r="C1429" s="126">
        <v>1422</v>
      </c>
      <c r="D1429" s="126">
        <v>249</v>
      </c>
      <c r="F1429" s="126" t="s">
        <v>6457</v>
      </c>
      <c r="G1429" s="126" t="s">
        <v>6619</v>
      </c>
      <c r="H1429" s="162">
        <v>46256</v>
      </c>
      <c r="I1429" s="126">
        <v>1</v>
      </c>
      <c r="J1429" s="141" t="s">
        <v>552</v>
      </c>
      <c r="K1429" s="159" t="s">
        <v>5434</v>
      </c>
      <c r="L1429" s="126">
        <v>1</v>
      </c>
      <c r="M1429" s="126">
        <v>0</v>
      </c>
      <c r="N1429" s="159" t="s">
        <v>543</v>
      </c>
      <c r="O1429" s="126">
        <v>12</v>
      </c>
      <c r="S1429" s="444">
        <v>3.3</v>
      </c>
      <c r="T1429" s="444">
        <v>3.75</v>
      </c>
      <c r="U1429" s="444">
        <v>3.75</v>
      </c>
      <c r="Y1429" s="126">
        <v>4</v>
      </c>
      <c r="Z1429" s="126">
        <v>8</v>
      </c>
      <c r="AA1429" s="126">
        <v>2026</v>
      </c>
      <c r="AB1429" s="126">
        <v>1</v>
      </c>
    </row>
    <row r="1430" spans="3:28" ht="21.95" customHeight="1">
      <c r="C1430" s="126">
        <v>1423</v>
      </c>
      <c r="D1430" s="126">
        <v>249</v>
      </c>
      <c r="F1430" s="126" t="s">
        <v>6457</v>
      </c>
      <c r="G1430" s="126" t="s">
        <v>6619</v>
      </c>
      <c r="H1430" s="162">
        <v>46256</v>
      </c>
      <c r="I1430" s="126">
        <v>1</v>
      </c>
      <c r="J1430" s="141" t="s">
        <v>1027</v>
      </c>
      <c r="K1430" s="159" t="s">
        <v>5071</v>
      </c>
      <c r="L1430" s="126">
        <v>2</v>
      </c>
      <c r="M1430" s="126">
        <v>0</v>
      </c>
      <c r="N1430" s="159" t="s">
        <v>543</v>
      </c>
      <c r="O1430" s="126">
        <v>1</v>
      </c>
      <c r="S1430" s="444">
        <v>0.85</v>
      </c>
      <c r="T1430" s="444">
        <v>1</v>
      </c>
      <c r="U1430" s="444">
        <v>2</v>
      </c>
      <c r="Y1430" s="126">
        <v>4</v>
      </c>
      <c r="Z1430" s="126">
        <v>8</v>
      </c>
      <c r="AA1430" s="126">
        <v>2026</v>
      </c>
      <c r="AB1430" s="126">
        <v>1</v>
      </c>
    </row>
    <row r="1431" spans="3:28" ht="21.95" customHeight="1">
      <c r="C1431" s="126">
        <v>1424</v>
      </c>
      <c r="D1431" s="126">
        <v>249</v>
      </c>
      <c r="F1431" s="126" t="s">
        <v>6457</v>
      </c>
      <c r="G1431" s="126" t="s">
        <v>6619</v>
      </c>
      <c r="H1431" s="162">
        <v>46256</v>
      </c>
      <c r="I1431" s="126">
        <v>1</v>
      </c>
      <c r="J1431" s="141" t="s">
        <v>4174</v>
      </c>
      <c r="K1431" s="159" t="s">
        <v>4755</v>
      </c>
      <c r="L1431" s="126">
        <v>2</v>
      </c>
      <c r="M1431" s="126">
        <v>0</v>
      </c>
      <c r="N1431" s="159" t="s">
        <v>543</v>
      </c>
      <c r="O1431" s="126">
        <v>1</v>
      </c>
      <c r="S1431" s="444">
        <v>1.1000000000000001</v>
      </c>
      <c r="T1431" s="444">
        <v>1.5</v>
      </c>
      <c r="U1431" s="444">
        <v>3</v>
      </c>
      <c r="Y1431" s="126">
        <v>4</v>
      </c>
      <c r="Z1431" s="126">
        <v>8</v>
      </c>
      <c r="AA1431" s="126">
        <v>2026</v>
      </c>
      <c r="AB1431" s="126">
        <v>1</v>
      </c>
    </row>
    <row r="1432" spans="3:28" ht="21.95" customHeight="1">
      <c r="C1432" s="126">
        <v>1425</v>
      </c>
      <c r="D1432" s="126">
        <v>250</v>
      </c>
      <c r="F1432" s="126" t="s">
        <v>6663</v>
      </c>
      <c r="G1432" s="126" t="s">
        <v>6664</v>
      </c>
      <c r="H1432" s="162">
        <v>46257</v>
      </c>
      <c r="I1432" s="126">
        <v>1</v>
      </c>
      <c r="J1432" s="141" t="s">
        <v>1168</v>
      </c>
      <c r="K1432" s="159" t="s">
        <v>4788</v>
      </c>
      <c r="L1432" s="126">
        <v>1</v>
      </c>
      <c r="M1432" s="126">
        <v>0</v>
      </c>
      <c r="N1432" s="159" t="s">
        <v>570</v>
      </c>
      <c r="O1432" s="126">
        <v>1</v>
      </c>
      <c r="S1432" s="444">
        <v>9.48</v>
      </c>
      <c r="T1432" s="444">
        <v>10</v>
      </c>
      <c r="U1432" s="444">
        <v>10</v>
      </c>
      <c r="Y1432" s="126">
        <v>4</v>
      </c>
      <c r="Z1432" s="126">
        <v>8</v>
      </c>
      <c r="AA1432" s="126">
        <v>2026</v>
      </c>
      <c r="AB1432" s="126">
        <v>1</v>
      </c>
    </row>
    <row r="1433" spans="3:28" ht="21.95" customHeight="1">
      <c r="C1433" s="126">
        <v>1426</v>
      </c>
      <c r="D1433" s="126">
        <v>250</v>
      </c>
      <c r="F1433" s="126" t="s">
        <v>6663</v>
      </c>
      <c r="G1433" s="126" t="s">
        <v>6664</v>
      </c>
      <c r="H1433" s="162">
        <v>46257</v>
      </c>
      <c r="I1433" s="126">
        <v>1</v>
      </c>
      <c r="J1433" s="141" t="s">
        <v>650</v>
      </c>
      <c r="K1433" s="159" t="s">
        <v>4932</v>
      </c>
      <c r="L1433" s="126">
        <v>1</v>
      </c>
      <c r="M1433" s="126">
        <v>0</v>
      </c>
      <c r="N1433" s="159" t="s">
        <v>570</v>
      </c>
      <c r="O1433" s="126">
        <v>1</v>
      </c>
      <c r="S1433" s="444">
        <v>8.36</v>
      </c>
      <c r="T1433" s="444">
        <v>8.7799999999999994</v>
      </c>
      <c r="U1433" s="444">
        <v>8.7799999999999994</v>
      </c>
      <c r="Y1433" s="126">
        <v>4</v>
      </c>
      <c r="Z1433" s="126">
        <v>8</v>
      </c>
      <c r="AA1433" s="126">
        <v>2026</v>
      </c>
      <c r="AB1433" s="126">
        <v>1</v>
      </c>
    </row>
    <row r="1434" spans="3:28" ht="21.95" customHeight="1">
      <c r="C1434" s="126">
        <v>1427</v>
      </c>
      <c r="D1434" s="126">
        <v>250</v>
      </c>
      <c r="F1434" s="126" t="s">
        <v>6663</v>
      </c>
      <c r="G1434" s="126" t="s">
        <v>6664</v>
      </c>
      <c r="H1434" s="162">
        <v>46257</v>
      </c>
      <c r="I1434" s="126">
        <v>1</v>
      </c>
      <c r="J1434" s="141" t="s">
        <v>697</v>
      </c>
      <c r="K1434" s="159" t="s">
        <v>4685</v>
      </c>
      <c r="L1434" s="126">
        <v>1</v>
      </c>
      <c r="M1434" s="126">
        <v>0</v>
      </c>
      <c r="N1434" s="159" t="s">
        <v>570</v>
      </c>
      <c r="O1434" s="126">
        <v>1</v>
      </c>
      <c r="S1434" s="444">
        <v>2.1</v>
      </c>
      <c r="T1434" s="444">
        <v>2.75</v>
      </c>
      <c r="U1434" s="444">
        <v>2.75</v>
      </c>
      <c r="Y1434" s="126">
        <v>4</v>
      </c>
      <c r="Z1434" s="126">
        <v>8</v>
      </c>
      <c r="AA1434" s="126">
        <v>2026</v>
      </c>
      <c r="AB1434" s="126">
        <v>1</v>
      </c>
    </row>
    <row r="1435" spans="3:28" ht="21.95" customHeight="1">
      <c r="C1435" s="126">
        <v>1428</v>
      </c>
      <c r="D1435" s="126">
        <v>250</v>
      </c>
      <c r="F1435" s="126" t="s">
        <v>6663</v>
      </c>
      <c r="G1435" s="126" t="s">
        <v>6664</v>
      </c>
      <c r="H1435" s="162">
        <v>46257</v>
      </c>
      <c r="I1435" s="126">
        <v>1</v>
      </c>
      <c r="J1435" s="141" t="s">
        <v>660</v>
      </c>
      <c r="K1435" s="159" t="s">
        <v>4292</v>
      </c>
      <c r="L1435" s="126">
        <v>1</v>
      </c>
      <c r="M1435" s="126">
        <v>0</v>
      </c>
      <c r="N1435" s="159" t="s">
        <v>570</v>
      </c>
      <c r="O1435" s="126">
        <v>1</v>
      </c>
      <c r="S1435" s="444">
        <v>1.63</v>
      </c>
      <c r="T1435" s="444">
        <v>2.25</v>
      </c>
      <c r="U1435" s="444">
        <v>2.25</v>
      </c>
      <c r="Y1435" s="126">
        <v>4</v>
      </c>
      <c r="Z1435" s="126">
        <v>8</v>
      </c>
      <c r="AA1435" s="126">
        <v>2026</v>
      </c>
      <c r="AB1435" s="126">
        <v>1</v>
      </c>
    </row>
    <row r="1436" spans="3:28" ht="21.95" customHeight="1">
      <c r="C1436" s="126">
        <v>1429</v>
      </c>
      <c r="D1436" s="126">
        <v>250</v>
      </c>
      <c r="F1436" s="126" t="s">
        <v>6663</v>
      </c>
      <c r="G1436" s="126" t="s">
        <v>6664</v>
      </c>
      <c r="H1436" s="162">
        <v>46257</v>
      </c>
      <c r="I1436" s="126">
        <v>1</v>
      </c>
      <c r="J1436" s="141" t="s">
        <v>978</v>
      </c>
      <c r="K1436" s="159" t="s">
        <v>4701</v>
      </c>
      <c r="L1436" s="126">
        <v>1</v>
      </c>
      <c r="M1436" s="126">
        <v>0</v>
      </c>
      <c r="N1436" s="159" t="s">
        <v>543</v>
      </c>
      <c r="O1436" s="126">
        <v>1</v>
      </c>
      <c r="S1436" s="444">
        <v>0.34</v>
      </c>
      <c r="T1436" s="444">
        <v>0.5</v>
      </c>
      <c r="U1436" s="444">
        <v>0.5</v>
      </c>
      <c r="Y1436" s="126">
        <v>4</v>
      </c>
      <c r="Z1436" s="126">
        <v>8</v>
      </c>
      <c r="AA1436" s="126">
        <v>2026</v>
      </c>
      <c r="AB1436" s="126">
        <v>1</v>
      </c>
    </row>
    <row r="1437" spans="3:28" ht="21.95" customHeight="1">
      <c r="C1437" s="126">
        <v>1430</v>
      </c>
      <c r="D1437" s="126">
        <v>250</v>
      </c>
      <c r="F1437" s="126" t="s">
        <v>6663</v>
      </c>
      <c r="G1437" s="126" t="s">
        <v>6664</v>
      </c>
      <c r="H1437" s="162">
        <v>46257</v>
      </c>
      <c r="I1437" s="126">
        <v>1</v>
      </c>
      <c r="J1437" s="141" t="s">
        <v>1232</v>
      </c>
      <c r="K1437" s="159" t="s">
        <v>5338</v>
      </c>
      <c r="L1437" s="126">
        <v>1</v>
      </c>
      <c r="M1437" s="126">
        <v>0</v>
      </c>
      <c r="N1437" s="159" t="s">
        <v>543</v>
      </c>
      <c r="O1437" s="126">
        <v>1</v>
      </c>
      <c r="S1437" s="444">
        <v>0.25</v>
      </c>
      <c r="T1437" s="444">
        <v>0.5</v>
      </c>
      <c r="U1437" s="444">
        <v>0.5</v>
      </c>
      <c r="Y1437" s="126">
        <v>4</v>
      </c>
      <c r="Z1437" s="126">
        <v>8</v>
      </c>
      <c r="AA1437" s="126">
        <v>2026</v>
      </c>
      <c r="AB1437" s="126">
        <v>1</v>
      </c>
    </row>
    <row r="1438" spans="3:28" ht="21.95" customHeight="1">
      <c r="C1438" s="126">
        <v>1431</v>
      </c>
      <c r="D1438" s="126">
        <v>250</v>
      </c>
      <c r="F1438" s="126" t="s">
        <v>6663</v>
      </c>
      <c r="G1438" s="126" t="s">
        <v>6664</v>
      </c>
      <c r="H1438" s="162">
        <v>46257</v>
      </c>
      <c r="I1438" s="126">
        <v>1</v>
      </c>
      <c r="J1438" s="141" t="s">
        <v>811</v>
      </c>
      <c r="K1438" s="159" t="s">
        <v>4304</v>
      </c>
      <c r="L1438" s="126">
        <v>1</v>
      </c>
      <c r="M1438" s="126">
        <v>0</v>
      </c>
      <c r="N1438" s="159" t="s">
        <v>543</v>
      </c>
      <c r="O1438" s="126">
        <v>1</v>
      </c>
      <c r="S1438" s="444">
        <v>0.28000000000000003</v>
      </c>
      <c r="T1438" s="444">
        <v>0.38</v>
      </c>
      <c r="U1438" s="444">
        <v>0.38</v>
      </c>
      <c r="Y1438" s="126">
        <v>4</v>
      </c>
      <c r="Z1438" s="126">
        <v>8</v>
      </c>
      <c r="AA1438" s="126">
        <v>2026</v>
      </c>
      <c r="AB1438" s="126">
        <v>1</v>
      </c>
    </row>
    <row r="1439" spans="3:28" ht="21.95" customHeight="1">
      <c r="C1439" s="126">
        <v>1432</v>
      </c>
      <c r="D1439" s="126">
        <v>250</v>
      </c>
      <c r="F1439" s="126" t="s">
        <v>6663</v>
      </c>
      <c r="G1439" s="126" t="s">
        <v>6664</v>
      </c>
      <c r="H1439" s="162">
        <v>46257</v>
      </c>
      <c r="I1439" s="126">
        <v>1</v>
      </c>
      <c r="J1439" s="141" t="s">
        <v>5530</v>
      </c>
      <c r="K1439" s="159" t="s">
        <v>5531</v>
      </c>
      <c r="L1439" s="126">
        <v>1</v>
      </c>
      <c r="M1439" s="126">
        <v>0</v>
      </c>
      <c r="N1439" s="159" t="s">
        <v>543</v>
      </c>
      <c r="O1439" s="126">
        <v>1</v>
      </c>
      <c r="S1439" s="444">
        <v>1.8</v>
      </c>
      <c r="T1439" s="444">
        <v>2.5</v>
      </c>
      <c r="U1439" s="444">
        <v>2.5</v>
      </c>
      <c r="Y1439" s="126">
        <v>4</v>
      </c>
      <c r="Z1439" s="126">
        <v>8</v>
      </c>
      <c r="AA1439" s="126">
        <v>2026</v>
      </c>
      <c r="AB1439" s="126">
        <v>1</v>
      </c>
    </row>
    <row r="1440" spans="3:28" ht="21.95" customHeight="1">
      <c r="C1440" s="126">
        <v>1433</v>
      </c>
      <c r="D1440" s="126">
        <v>250</v>
      </c>
      <c r="F1440" s="126" t="s">
        <v>6663</v>
      </c>
      <c r="G1440" s="126" t="s">
        <v>6664</v>
      </c>
      <c r="H1440" s="162">
        <v>46257</v>
      </c>
      <c r="I1440" s="126">
        <v>1</v>
      </c>
      <c r="J1440" s="141" t="s">
        <v>5542</v>
      </c>
      <c r="K1440" s="159" t="s">
        <v>5543</v>
      </c>
      <c r="L1440" s="126">
        <v>1</v>
      </c>
      <c r="M1440" s="126">
        <v>0</v>
      </c>
      <c r="N1440" s="159" t="s">
        <v>543</v>
      </c>
      <c r="O1440" s="126">
        <v>1</v>
      </c>
      <c r="S1440" s="444">
        <v>2.5</v>
      </c>
      <c r="T1440" s="444">
        <v>3.5</v>
      </c>
      <c r="U1440" s="444">
        <v>3.5</v>
      </c>
      <c r="Y1440" s="126">
        <v>4</v>
      </c>
      <c r="Z1440" s="126">
        <v>8</v>
      </c>
      <c r="AA1440" s="126">
        <v>2026</v>
      </c>
      <c r="AB1440" s="126">
        <v>1</v>
      </c>
    </row>
    <row r="1441" spans="3:28" ht="21.95" customHeight="1">
      <c r="C1441" s="126">
        <v>1434</v>
      </c>
      <c r="D1441" s="126">
        <v>250</v>
      </c>
      <c r="F1441" s="126" t="s">
        <v>6663</v>
      </c>
      <c r="G1441" s="126" t="s">
        <v>6664</v>
      </c>
      <c r="H1441" s="162">
        <v>46257</v>
      </c>
      <c r="I1441" s="126">
        <v>1</v>
      </c>
      <c r="J1441" s="141" t="s">
        <v>5121</v>
      </c>
      <c r="K1441" s="159" t="s">
        <v>5122</v>
      </c>
      <c r="L1441" s="126">
        <v>1</v>
      </c>
      <c r="M1441" s="126">
        <v>0</v>
      </c>
      <c r="N1441" s="159" t="s">
        <v>543</v>
      </c>
      <c r="O1441" s="126">
        <v>1</v>
      </c>
      <c r="S1441" s="444">
        <v>0.8</v>
      </c>
      <c r="T1441" s="444">
        <v>1.25</v>
      </c>
      <c r="U1441" s="444">
        <v>1.25</v>
      </c>
      <c r="Y1441" s="126">
        <v>4</v>
      </c>
      <c r="Z1441" s="126">
        <v>8</v>
      </c>
      <c r="AA1441" s="126">
        <v>2026</v>
      </c>
      <c r="AB1441" s="126">
        <v>1</v>
      </c>
    </row>
    <row r="1442" spans="3:28" ht="21.95" customHeight="1">
      <c r="C1442" s="126">
        <v>1435</v>
      </c>
      <c r="D1442" s="126">
        <v>250</v>
      </c>
      <c r="F1442" s="126" t="s">
        <v>6663</v>
      </c>
      <c r="G1442" s="126" t="s">
        <v>6664</v>
      </c>
      <c r="H1442" s="162">
        <v>46257</v>
      </c>
      <c r="I1442" s="126">
        <v>1</v>
      </c>
      <c r="J1442" s="141" t="s">
        <v>5533</v>
      </c>
      <c r="K1442" s="159" t="s">
        <v>5534</v>
      </c>
      <c r="L1442" s="126">
        <v>1</v>
      </c>
      <c r="M1442" s="126">
        <v>0</v>
      </c>
      <c r="N1442" s="159" t="s">
        <v>543</v>
      </c>
      <c r="O1442" s="126">
        <v>1</v>
      </c>
      <c r="S1442" s="444">
        <v>1.8</v>
      </c>
      <c r="T1442" s="444">
        <v>2.5</v>
      </c>
      <c r="U1442" s="444">
        <v>2.5</v>
      </c>
      <c r="Y1442" s="126">
        <v>4</v>
      </c>
      <c r="Z1442" s="126">
        <v>8</v>
      </c>
      <c r="AA1442" s="126">
        <v>2026</v>
      </c>
      <c r="AB1442" s="126">
        <v>1</v>
      </c>
    </row>
    <row r="1443" spans="3:28" ht="21.95" customHeight="1">
      <c r="C1443" s="126">
        <v>1436</v>
      </c>
      <c r="D1443" s="126">
        <v>250</v>
      </c>
      <c r="F1443" s="126" t="s">
        <v>6663</v>
      </c>
      <c r="G1443" s="126" t="s">
        <v>6664</v>
      </c>
      <c r="H1443" s="162">
        <v>46257</v>
      </c>
      <c r="I1443" s="126">
        <v>1</v>
      </c>
      <c r="J1443" s="141" t="s">
        <v>4622</v>
      </c>
      <c r="K1443" s="159" t="s">
        <v>4623</v>
      </c>
      <c r="L1443" s="126">
        <v>1</v>
      </c>
      <c r="M1443" s="126">
        <v>0</v>
      </c>
      <c r="N1443" s="159" t="s">
        <v>4813</v>
      </c>
      <c r="O1443" s="126">
        <v>1</v>
      </c>
      <c r="S1443" s="444">
        <v>2.1</v>
      </c>
      <c r="T1443" s="444">
        <v>2</v>
      </c>
      <c r="U1443" s="444">
        <v>2</v>
      </c>
      <c r="Y1443" s="126">
        <v>4</v>
      </c>
      <c r="Z1443" s="126">
        <v>8</v>
      </c>
      <c r="AA1443" s="126">
        <v>2026</v>
      </c>
      <c r="AB1443" s="126">
        <v>1</v>
      </c>
    </row>
    <row r="1444" spans="3:28" ht="21.95" customHeight="1">
      <c r="C1444" s="126">
        <v>1437</v>
      </c>
      <c r="D1444" s="126">
        <v>250</v>
      </c>
      <c r="F1444" s="126" t="s">
        <v>6663</v>
      </c>
      <c r="G1444" s="126" t="s">
        <v>6664</v>
      </c>
      <c r="H1444" s="162">
        <v>46257</v>
      </c>
      <c r="I1444" s="126">
        <v>1</v>
      </c>
      <c r="J1444" s="141" t="s">
        <v>4920</v>
      </c>
      <c r="K1444" s="159" t="s">
        <v>4921</v>
      </c>
      <c r="L1444" s="126">
        <v>1</v>
      </c>
      <c r="M1444" s="126">
        <v>0</v>
      </c>
      <c r="N1444" s="159" t="s">
        <v>543</v>
      </c>
      <c r="O1444" s="126">
        <v>1</v>
      </c>
      <c r="S1444" s="444">
        <v>3.5</v>
      </c>
      <c r="T1444" s="444">
        <v>4.5</v>
      </c>
      <c r="U1444" s="444">
        <v>4.5</v>
      </c>
      <c r="Y1444" s="126">
        <v>4</v>
      </c>
      <c r="Z1444" s="126">
        <v>8</v>
      </c>
      <c r="AA1444" s="126">
        <v>2026</v>
      </c>
      <c r="AB1444" s="126">
        <v>1</v>
      </c>
    </row>
    <row r="1445" spans="3:28" ht="21.95" customHeight="1">
      <c r="C1445" s="126">
        <v>1438</v>
      </c>
      <c r="D1445" s="126">
        <v>250</v>
      </c>
      <c r="F1445" s="126" t="s">
        <v>6663</v>
      </c>
      <c r="G1445" s="126" t="s">
        <v>6664</v>
      </c>
      <c r="H1445" s="162">
        <v>46257</v>
      </c>
      <c r="I1445" s="126">
        <v>1</v>
      </c>
      <c r="J1445" s="141" t="s">
        <v>5114</v>
      </c>
      <c r="K1445" s="159" t="s">
        <v>5115</v>
      </c>
      <c r="L1445" s="126">
        <v>1</v>
      </c>
      <c r="M1445" s="126">
        <v>0</v>
      </c>
      <c r="N1445" s="159" t="s">
        <v>543</v>
      </c>
      <c r="O1445" s="126">
        <v>800</v>
      </c>
      <c r="S1445" s="444">
        <v>0.11</v>
      </c>
      <c r="T1445" s="444">
        <v>0.38</v>
      </c>
      <c r="U1445" s="444">
        <v>0.38</v>
      </c>
      <c r="Y1445" s="126">
        <v>4</v>
      </c>
      <c r="Z1445" s="126">
        <v>8</v>
      </c>
      <c r="AA1445" s="126">
        <v>2026</v>
      </c>
      <c r="AB1445" s="126">
        <v>1</v>
      </c>
    </row>
    <row r="1446" spans="3:28" ht="21.95" customHeight="1">
      <c r="C1446" s="126">
        <v>1439</v>
      </c>
      <c r="D1446" s="126">
        <v>251</v>
      </c>
      <c r="F1446" s="126" t="s">
        <v>6663</v>
      </c>
      <c r="G1446" s="126" t="s">
        <v>6708</v>
      </c>
      <c r="H1446" s="162">
        <v>46257</v>
      </c>
      <c r="I1446" s="126">
        <v>1</v>
      </c>
      <c r="J1446" s="141" t="s">
        <v>650</v>
      </c>
      <c r="K1446" s="159" t="s">
        <v>4932</v>
      </c>
      <c r="L1446" s="126">
        <v>1</v>
      </c>
      <c r="M1446" s="126">
        <v>0</v>
      </c>
      <c r="N1446" s="159" t="s">
        <v>570</v>
      </c>
      <c r="O1446" s="126">
        <v>1</v>
      </c>
      <c r="S1446" s="444">
        <v>8.36</v>
      </c>
      <c r="T1446" s="444">
        <v>8.7799999999999994</v>
      </c>
      <c r="U1446" s="444">
        <v>8.7799999999999994</v>
      </c>
      <c r="Y1446" s="126">
        <v>4</v>
      </c>
      <c r="Z1446" s="126">
        <v>8</v>
      </c>
      <c r="AA1446" s="126">
        <v>2026</v>
      </c>
      <c r="AB1446" s="126">
        <v>1</v>
      </c>
    </row>
    <row r="1447" spans="3:28" ht="21.95" customHeight="1">
      <c r="C1447" s="126">
        <v>1440</v>
      </c>
      <c r="D1447" s="126">
        <v>251</v>
      </c>
      <c r="F1447" s="126" t="s">
        <v>6663</v>
      </c>
      <c r="G1447" s="126" t="s">
        <v>6708</v>
      </c>
      <c r="H1447" s="162">
        <v>46257</v>
      </c>
      <c r="I1447" s="126">
        <v>1</v>
      </c>
      <c r="J1447" s="141" t="s">
        <v>4146</v>
      </c>
      <c r="K1447" s="159" t="s">
        <v>4821</v>
      </c>
      <c r="L1447" s="126">
        <v>1</v>
      </c>
      <c r="M1447" s="126">
        <v>0</v>
      </c>
      <c r="N1447" s="159" t="s">
        <v>866</v>
      </c>
      <c r="O1447" s="126">
        <v>1</v>
      </c>
      <c r="S1447" s="444">
        <v>6</v>
      </c>
      <c r="T1447" s="444">
        <v>7</v>
      </c>
      <c r="U1447" s="444">
        <v>7</v>
      </c>
      <c r="Y1447" s="126">
        <v>4</v>
      </c>
      <c r="Z1447" s="126">
        <v>8</v>
      </c>
      <c r="AA1447" s="126">
        <v>2026</v>
      </c>
      <c r="AB1447" s="126">
        <v>1</v>
      </c>
    </row>
    <row r="1448" spans="3:28" ht="21.95" customHeight="1">
      <c r="C1448" s="126">
        <v>1441</v>
      </c>
      <c r="D1448" s="126">
        <v>251</v>
      </c>
      <c r="F1448" s="126" t="s">
        <v>6663</v>
      </c>
      <c r="G1448" s="126" t="s">
        <v>6708</v>
      </c>
      <c r="H1448" s="162">
        <v>46257</v>
      </c>
      <c r="I1448" s="126">
        <v>1</v>
      </c>
      <c r="J1448" s="141" t="s">
        <v>4137</v>
      </c>
      <c r="K1448" s="159" t="s">
        <v>4892</v>
      </c>
      <c r="L1448" s="126">
        <v>1</v>
      </c>
      <c r="M1448" s="126">
        <v>0</v>
      </c>
      <c r="N1448" s="159" t="s">
        <v>4813</v>
      </c>
      <c r="O1448" s="126">
        <v>1</v>
      </c>
      <c r="S1448" s="444">
        <v>6.5</v>
      </c>
      <c r="T1448" s="444">
        <v>7.5</v>
      </c>
      <c r="U1448" s="444">
        <v>7.5</v>
      </c>
      <c r="Y1448" s="126">
        <v>4</v>
      </c>
      <c r="Z1448" s="126">
        <v>8</v>
      </c>
      <c r="AA1448" s="126">
        <v>2026</v>
      </c>
      <c r="AB1448" s="126">
        <v>1</v>
      </c>
    </row>
    <row r="1449" spans="3:28" ht="21.95" customHeight="1">
      <c r="C1449" s="126">
        <v>1442</v>
      </c>
      <c r="D1449" s="126">
        <v>251</v>
      </c>
      <c r="F1449" s="126" t="s">
        <v>6663</v>
      </c>
      <c r="G1449" s="126" t="s">
        <v>6708</v>
      </c>
      <c r="H1449" s="162">
        <v>46257</v>
      </c>
      <c r="I1449" s="126">
        <v>1</v>
      </c>
      <c r="J1449" s="141" t="s">
        <v>4229</v>
      </c>
      <c r="K1449" s="159" t="s">
        <v>6591</v>
      </c>
      <c r="L1449" s="126">
        <v>1</v>
      </c>
      <c r="M1449" s="126">
        <v>0</v>
      </c>
      <c r="N1449" s="159" t="s">
        <v>543</v>
      </c>
      <c r="O1449" s="126">
        <v>1</v>
      </c>
      <c r="S1449" s="444">
        <v>2.6</v>
      </c>
      <c r="T1449" s="444">
        <v>3</v>
      </c>
      <c r="U1449" s="444">
        <v>3</v>
      </c>
      <c r="Y1449" s="126">
        <v>4</v>
      </c>
      <c r="Z1449" s="126">
        <v>8</v>
      </c>
      <c r="AA1449" s="126">
        <v>2026</v>
      </c>
      <c r="AB1449" s="126">
        <v>1</v>
      </c>
    </row>
    <row r="1450" spans="3:28" ht="21.95" customHeight="1">
      <c r="C1450" s="126">
        <v>1443</v>
      </c>
      <c r="D1450" s="126">
        <v>251</v>
      </c>
      <c r="F1450" s="126" t="s">
        <v>6663</v>
      </c>
      <c r="G1450" s="126" t="s">
        <v>6708</v>
      </c>
      <c r="H1450" s="162">
        <v>46257</v>
      </c>
      <c r="I1450" s="126">
        <v>1</v>
      </c>
      <c r="J1450" s="141" t="s">
        <v>4244</v>
      </c>
      <c r="K1450" s="159" t="s">
        <v>6722</v>
      </c>
      <c r="L1450" s="126">
        <v>1</v>
      </c>
      <c r="M1450" s="126">
        <v>0</v>
      </c>
      <c r="N1450" s="159" t="s">
        <v>570</v>
      </c>
      <c r="O1450" s="126">
        <v>1</v>
      </c>
      <c r="S1450" s="444">
        <v>11</v>
      </c>
      <c r="T1450" s="444">
        <v>12.5</v>
      </c>
      <c r="U1450" s="444">
        <v>12.5</v>
      </c>
      <c r="Y1450" s="126">
        <v>4</v>
      </c>
      <c r="Z1450" s="126">
        <v>8</v>
      </c>
      <c r="AA1450" s="126">
        <v>2026</v>
      </c>
      <c r="AB1450" s="126">
        <v>1</v>
      </c>
    </row>
    <row r="1451" spans="3:28" ht="21.95" customHeight="1">
      <c r="C1451" s="126">
        <v>1444</v>
      </c>
      <c r="D1451" s="126">
        <v>251</v>
      </c>
      <c r="F1451" s="126" t="s">
        <v>6663</v>
      </c>
      <c r="G1451" s="126" t="s">
        <v>6708</v>
      </c>
      <c r="H1451" s="162">
        <v>46257</v>
      </c>
      <c r="I1451" s="126">
        <v>1</v>
      </c>
      <c r="J1451" s="141" t="s">
        <v>5118</v>
      </c>
      <c r="K1451" s="159" t="s">
        <v>5119</v>
      </c>
      <c r="L1451" s="126">
        <v>5</v>
      </c>
      <c r="M1451" s="126">
        <v>0</v>
      </c>
      <c r="N1451" s="159" t="s">
        <v>543</v>
      </c>
      <c r="O1451" s="126">
        <v>800</v>
      </c>
      <c r="S1451" s="444">
        <v>0.11</v>
      </c>
      <c r="T1451" s="444">
        <v>0.38</v>
      </c>
      <c r="U1451" s="444">
        <v>1.9</v>
      </c>
      <c r="Y1451" s="126">
        <v>4</v>
      </c>
      <c r="Z1451" s="126">
        <v>8</v>
      </c>
      <c r="AA1451" s="126">
        <v>2026</v>
      </c>
      <c r="AB1451" s="126">
        <v>1</v>
      </c>
    </row>
    <row r="1452" spans="3:28" ht="21.95" customHeight="1">
      <c r="C1452" s="126">
        <v>1445</v>
      </c>
      <c r="D1452" s="126">
        <v>251</v>
      </c>
      <c r="F1452" s="126" t="s">
        <v>6663</v>
      </c>
      <c r="G1452" s="126" t="s">
        <v>6708</v>
      </c>
      <c r="H1452" s="162">
        <v>46257</v>
      </c>
      <c r="I1452" s="126">
        <v>1</v>
      </c>
      <c r="J1452" s="141" t="s">
        <v>4168</v>
      </c>
      <c r="K1452" s="159" t="s">
        <v>5724</v>
      </c>
      <c r="L1452" s="126">
        <v>1</v>
      </c>
      <c r="M1452" s="126">
        <v>0</v>
      </c>
      <c r="N1452" s="159" t="s">
        <v>543</v>
      </c>
      <c r="O1452" s="126">
        <v>1</v>
      </c>
      <c r="S1452" s="444">
        <v>5.0999999999999996</v>
      </c>
      <c r="T1452" s="444">
        <v>7</v>
      </c>
      <c r="U1452" s="444">
        <v>7</v>
      </c>
      <c r="Y1452" s="126">
        <v>4</v>
      </c>
      <c r="Z1452" s="126">
        <v>8</v>
      </c>
      <c r="AA1452" s="126">
        <v>2026</v>
      </c>
      <c r="AB1452" s="126">
        <v>1</v>
      </c>
    </row>
    <row r="1453" spans="3:28" ht="21.95" customHeight="1">
      <c r="C1453" s="126">
        <v>1446</v>
      </c>
      <c r="D1453" s="126">
        <v>251</v>
      </c>
      <c r="F1453" s="126" t="s">
        <v>6663</v>
      </c>
      <c r="G1453" s="126" t="s">
        <v>6708</v>
      </c>
      <c r="H1453" s="162">
        <v>46257</v>
      </c>
      <c r="I1453" s="126">
        <v>1</v>
      </c>
      <c r="J1453" s="141" t="s">
        <v>724</v>
      </c>
      <c r="K1453" s="159" t="s">
        <v>4418</v>
      </c>
      <c r="L1453" s="126">
        <v>1</v>
      </c>
      <c r="M1453" s="126">
        <v>0</v>
      </c>
      <c r="N1453" s="159" t="s">
        <v>543</v>
      </c>
      <c r="O1453" s="126">
        <v>100</v>
      </c>
      <c r="S1453" s="444">
        <v>0.04</v>
      </c>
      <c r="T1453" s="444">
        <v>0.04</v>
      </c>
      <c r="U1453" s="444">
        <v>0.04</v>
      </c>
      <c r="Y1453" s="126">
        <v>4</v>
      </c>
      <c r="Z1453" s="126">
        <v>8</v>
      </c>
      <c r="AA1453" s="126">
        <v>2026</v>
      </c>
      <c r="AB1453" s="126">
        <v>1</v>
      </c>
    </row>
    <row r="1454" spans="3:28" ht="21.95" customHeight="1">
      <c r="C1454" s="126">
        <v>1447</v>
      </c>
      <c r="D1454" s="126">
        <v>251</v>
      </c>
      <c r="F1454" s="126" t="s">
        <v>6663</v>
      </c>
      <c r="G1454" s="126" t="s">
        <v>6708</v>
      </c>
      <c r="H1454" s="162">
        <v>46257</v>
      </c>
      <c r="I1454" s="126">
        <v>1</v>
      </c>
      <c r="J1454" s="141" t="s">
        <v>2358</v>
      </c>
      <c r="K1454" s="159" t="s">
        <v>4792</v>
      </c>
      <c r="L1454" s="126">
        <v>2</v>
      </c>
      <c r="M1454" s="126">
        <v>0</v>
      </c>
      <c r="N1454" s="159" t="s">
        <v>564</v>
      </c>
      <c r="O1454" s="126">
        <v>1</v>
      </c>
      <c r="S1454" s="444">
        <v>1</v>
      </c>
      <c r="T1454" s="444">
        <v>1.5</v>
      </c>
      <c r="U1454" s="444">
        <v>3</v>
      </c>
      <c r="Y1454" s="126">
        <v>4</v>
      </c>
      <c r="Z1454" s="126">
        <v>8</v>
      </c>
      <c r="AA1454" s="126">
        <v>2026</v>
      </c>
      <c r="AB1454" s="126">
        <v>1</v>
      </c>
    </row>
    <row r="1455" spans="3:28" ht="21.95" customHeight="1">
      <c r="C1455" s="126">
        <v>1448</v>
      </c>
      <c r="D1455" s="126">
        <v>251</v>
      </c>
      <c r="F1455" s="126" t="s">
        <v>6663</v>
      </c>
      <c r="G1455" s="126" t="s">
        <v>6708</v>
      </c>
      <c r="H1455" s="162">
        <v>46257</v>
      </c>
      <c r="I1455" s="126">
        <v>1</v>
      </c>
      <c r="J1455" s="141" t="s">
        <v>4629</v>
      </c>
      <c r="K1455" s="159" t="s">
        <v>4630</v>
      </c>
      <c r="L1455" s="126">
        <v>1</v>
      </c>
      <c r="M1455" s="126">
        <v>0</v>
      </c>
      <c r="N1455" s="159" t="s">
        <v>543</v>
      </c>
      <c r="O1455" s="126">
        <v>12</v>
      </c>
      <c r="S1455" s="444">
        <v>0.82</v>
      </c>
      <c r="T1455" s="444">
        <v>1.5</v>
      </c>
      <c r="U1455" s="444">
        <v>1.5</v>
      </c>
      <c r="Y1455" s="126">
        <v>4</v>
      </c>
      <c r="Z1455" s="126">
        <v>8</v>
      </c>
      <c r="AA1455" s="126">
        <v>2026</v>
      </c>
      <c r="AB1455" s="126">
        <v>1</v>
      </c>
    </row>
    <row r="1456" spans="3:28" ht="21.95" customHeight="1">
      <c r="C1456" s="126">
        <v>1449</v>
      </c>
      <c r="D1456" s="126">
        <v>251</v>
      </c>
      <c r="F1456" s="126" t="s">
        <v>6663</v>
      </c>
      <c r="G1456" s="126" t="s">
        <v>6708</v>
      </c>
      <c r="H1456" s="162">
        <v>46257</v>
      </c>
      <c r="I1456" s="126">
        <v>1</v>
      </c>
      <c r="J1456" s="141" t="s">
        <v>3800</v>
      </c>
      <c r="K1456" s="159" t="s">
        <v>5450</v>
      </c>
      <c r="L1456" s="126">
        <v>2</v>
      </c>
      <c r="M1456" s="126">
        <v>0</v>
      </c>
      <c r="N1456" s="159" t="s">
        <v>543</v>
      </c>
      <c r="O1456" s="126">
        <v>50</v>
      </c>
      <c r="S1456" s="444">
        <v>0.22</v>
      </c>
      <c r="T1456" s="444">
        <v>0.17</v>
      </c>
      <c r="U1456" s="444">
        <v>0.34</v>
      </c>
      <c r="Y1456" s="126">
        <v>4</v>
      </c>
      <c r="Z1456" s="126">
        <v>8</v>
      </c>
      <c r="AA1456" s="126">
        <v>2026</v>
      </c>
      <c r="AB1456" s="126">
        <v>1</v>
      </c>
    </row>
    <row r="1457" spans="3:28" ht="21.95" customHeight="1">
      <c r="C1457" s="126">
        <v>1450</v>
      </c>
      <c r="D1457" s="126">
        <v>251</v>
      </c>
      <c r="F1457" s="126" t="s">
        <v>6663</v>
      </c>
      <c r="G1457" s="126" t="s">
        <v>6708</v>
      </c>
      <c r="H1457" s="162">
        <v>46257</v>
      </c>
      <c r="I1457" s="126">
        <v>1</v>
      </c>
      <c r="J1457" s="141" t="s">
        <v>2999</v>
      </c>
      <c r="K1457" s="159" t="s">
        <v>4640</v>
      </c>
      <c r="L1457" s="126">
        <v>10</v>
      </c>
      <c r="M1457" s="126">
        <v>0</v>
      </c>
      <c r="N1457" s="159" t="s">
        <v>543</v>
      </c>
      <c r="O1457" s="126">
        <v>60</v>
      </c>
      <c r="S1457" s="444">
        <v>0.08</v>
      </c>
      <c r="T1457" s="444">
        <v>0.12</v>
      </c>
      <c r="U1457" s="444">
        <v>1.2</v>
      </c>
      <c r="Y1457" s="126">
        <v>4</v>
      </c>
      <c r="Z1457" s="126">
        <v>8</v>
      </c>
      <c r="AA1457" s="126">
        <v>2026</v>
      </c>
      <c r="AB1457" s="126">
        <v>1</v>
      </c>
    </row>
    <row r="1458" spans="3:28" ht="21.95" customHeight="1">
      <c r="C1458" s="126">
        <v>1451</v>
      </c>
      <c r="D1458" s="126">
        <v>251</v>
      </c>
      <c r="F1458" s="126" t="s">
        <v>6663</v>
      </c>
      <c r="G1458" s="126" t="s">
        <v>6708</v>
      </c>
      <c r="H1458" s="162">
        <v>46257</v>
      </c>
      <c r="I1458" s="126">
        <v>1</v>
      </c>
      <c r="J1458" s="141" t="s">
        <v>5106</v>
      </c>
      <c r="K1458" s="159" t="s">
        <v>5107</v>
      </c>
      <c r="L1458" s="126">
        <v>1</v>
      </c>
      <c r="M1458" s="126">
        <v>0</v>
      </c>
      <c r="N1458" s="159" t="s">
        <v>543</v>
      </c>
      <c r="O1458" s="126">
        <v>20</v>
      </c>
      <c r="S1458" s="444">
        <v>2.4</v>
      </c>
      <c r="T1458" s="444">
        <v>4</v>
      </c>
      <c r="U1458" s="444">
        <v>4</v>
      </c>
      <c r="Y1458" s="126">
        <v>4</v>
      </c>
      <c r="Z1458" s="126">
        <v>8</v>
      </c>
      <c r="AA1458" s="126">
        <v>2026</v>
      </c>
      <c r="AB1458" s="126">
        <v>1</v>
      </c>
    </row>
    <row r="1459" spans="3:28" ht="21.95" customHeight="1">
      <c r="C1459" s="126">
        <v>1452</v>
      </c>
      <c r="D1459" s="126">
        <v>251</v>
      </c>
      <c r="F1459" s="126" t="s">
        <v>6663</v>
      </c>
      <c r="G1459" s="126" t="s">
        <v>6708</v>
      </c>
      <c r="H1459" s="162">
        <v>46257</v>
      </c>
      <c r="I1459" s="126">
        <v>1</v>
      </c>
      <c r="J1459" s="141" t="s">
        <v>2469</v>
      </c>
      <c r="K1459" s="159" t="s">
        <v>4363</v>
      </c>
      <c r="L1459" s="126">
        <v>10</v>
      </c>
      <c r="M1459" s="126">
        <v>0</v>
      </c>
      <c r="N1459" s="159" t="s">
        <v>2471</v>
      </c>
      <c r="O1459" s="126">
        <v>35</v>
      </c>
      <c r="S1459" s="444">
        <v>0.49</v>
      </c>
      <c r="T1459" s="444">
        <v>0.75</v>
      </c>
      <c r="U1459" s="444">
        <v>7.5</v>
      </c>
      <c r="Y1459" s="126">
        <v>4</v>
      </c>
      <c r="Z1459" s="126">
        <v>8</v>
      </c>
      <c r="AA1459" s="126">
        <v>2026</v>
      </c>
      <c r="AB1459" s="126">
        <v>1</v>
      </c>
    </row>
    <row r="1460" spans="3:28" ht="21.95" customHeight="1">
      <c r="C1460" s="126">
        <v>1453</v>
      </c>
      <c r="D1460" s="126">
        <v>252</v>
      </c>
      <c r="F1460" s="126" t="s">
        <v>6753</v>
      </c>
      <c r="G1460" s="126" t="s">
        <v>6754</v>
      </c>
      <c r="H1460" s="162">
        <v>46258</v>
      </c>
      <c r="I1460" s="126">
        <v>1</v>
      </c>
      <c r="J1460" s="141" t="s">
        <v>4137</v>
      </c>
      <c r="K1460" s="159" t="s">
        <v>4892</v>
      </c>
      <c r="L1460" s="126">
        <v>1</v>
      </c>
      <c r="M1460" s="126">
        <v>0</v>
      </c>
      <c r="N1460" s="159" t="s">
        <v>4813</v>
      </c>
      <c r="O1460" s="126">
        <v>1</v>
      </c>
      <c r="S1460" s="444">
        <v>6.5</v>
      </c>
      <c r="T1460" s="444">
        <v>7.5</v>
      </c>
      <c r="U1460" s="444">
        <v>7.5</v>
      </c>
      <c r="Y1460" s="126">
        <v>4</v>
      </c>
      <c r="Z1460" s="126">
        <v>8</v>
      </c>
      <c r="AA1460" s="126">
        <v>2026</v>
      </c>
      <c r="AB1460" s="126">
        <v>1</v>
      </c>
    </row>
    <row r="1461" spans="3:28" ht="21.95" customHeight="1">
      <c r="C1461" s="126">
        <v>1454</v>
      </c>
      <c r="D1461" s="126">
        <v>252</v>
      </c>
      <c r="F1461" s="126" t="s">
        <v>6753</v>
      </c>
      <c r="G1461" s="126" t="s">
        <v>6754</v>
      </c>
      <c r="H1461" s="162">
        <v>46258</v>
      </c>
      <c r="I1461" s="126">
        <v>1</v>
      </c>
      <c r="J1461" s="141" t="s">
        <v>4143</v>
      </c>
      <c r="K1461" s="159" t="s">
        <v>4817</v>
      </c>
      <c r="L1461" s="126">
        <v>1</v>
      </c>
      <c r="M1461" s="126">
        <v>0</v>
      </c>
      <c r="N1461" s="159" t="s">
        <v>4813</v>
      </c>
      <c r="O1461" s="126">
        <v>1</v>
      </c>
      <c r="S1461" s="444">
        <v>6.5</v>
      </c>
      <c r="T1461" s="444">
        <v>7</v>
      </c>
      <c r="U1461" s="444">
        <v>7</v>
      </c>
      <c r="Y1461" s="126">
        <v>4</v>
      </c>
      <c r="Z1461" s="126">
        <v>8</v>
      </c>
      <c r="AA1461" s="126">
        <v>2026</v>
      </c>
      <c r="AB1461" s="126">
        <v>1</v>
      </c>
    </row>
    <row r="1462" spans="3:28" ht="21.95" customHeight="1">
      <c r="C1462" s="126">
        <v>1455</v>
      </c>
      <c r="D1462" s="126">
        <v>252</v>
      </c>
      <c r="F1462" s="126" t="s">
        <v>6753</v>
      </c>
      <c r="G1462" s="126" t="s">
        <v>6754</v>
      </c>
      <c r="H1462" s="162">
        <v>46258</v>
      </c>
      <c r="I1462" s="126">
        <v>1</v>
      </c>
      <c r="J1462" s="141" t="s">
        <v>707</v>
      </c>
      <c r="K1462" s="159" t="s">
        <v>4532</v>
      </c>
      <c r="L1462" s="126">
        <v>1</v>
      </c>
      <c r="M1462" s="126">
        <v>0</v>
      </c>
      <c r="N1462" s="159" t="s">
        <v>570</v>
      </c>
      <c r="O1462" s="126">
        <v>1</v>
      </c>
      <c r="S1462" s="444">
        <v>5.03</v>
      </c>
      <c r="T1462" s="444">
        <v>5.25</v>
      </c>
      <c r="U1462" s="444">
        <v>5.25</v>
      </c>
      <c r="Y1462" s="126">
        <v>4</v>
      </c>
      <c r="Z1462" s="126">
        <v>8</v>
      </c>
      <c r="AA1462" s="126">
        <v>2026</v>
      </c>
      <c r="AB1462" s="126">
        <v>1</v>
      </c>
    </row>
    <row r="1463" spans="3:28" ht="21.95" customHeight="1">
      <c r="C1463" s="126">
        <v>1456</v>
      </c>
      <c r="D1463" s="126">
        <v>252</v>
      </c>
      <c r="F1463" s="126" t="s">
        <v>6753</v>
      </c>
      <c r="G1463" s="126" t="s">
        <v>6754</v>
      </c>
      <c r="H1463" s="162">
        <v>46258</v>
      </c>
      <c r="I1463" s="126">
        <v>1</v>
      </c>
      <c r="J1463" s="141" t="s">
        <v>557</v>
      </c>
      <c r="K1463" s="159" t="s">
        <v>4482</v>
      </c>
      <c r="L1463" s="126">
        <v>1</v>
      </c>
      <c r="M1463" s="126">
        <v>0</v>
      </c>
      <c r="N1463" s="159" t="s">
        <v>570</v>
      </c>
      <c r="O1463" s="126">
        <v>1</v>
      </c>
      <c r="S1463" s="444">
        <v>2.89</v>
      </c>
      <c r="T1463" s="444">
        <v>3.5</v>
      </c>
      <c r="U1463" s="444">
        <v>3.5</v>
      </c>
      <c r="Y1463" s="126">
        <v>4</v>
      </c>
      <c r="Z1463" s="126">
        <v>8</v>
      </c>
      <c r="AA1463" s="126">
        <v>2026</v>
      </c>
      <c r="AB1463" s="126">
        <v>1</v>
      </c>
    </row>
    <row r="1464" spans="3:28" ht="21.95" customHeight="1">
      <c r="C1464" s="126">
        <v>1457</v>
      </c>
      <c r="D1464" s="126">
        <v>252</v>
      </c>
      <c r="F1464" s="126" t="s">
        <v>6753</v>
      </c>
      <c r="G1464" s="126" t="s">
        <v>6754</v>
      </c>
      <c r="H1464" s="162">
        <v>46258</v>
      </c>
      <c r="I1464" s="126">
        <v>1</v>
      </c>
      <c r="J1464" s="141" t="s">
        <v>931</v>
      </c>
      <c r="K1464" s="159" t="s">
        <v>6091</v>
      </c>
      <c r="L1464" s="126">
        <v>1</v>
      </c>
      <c r="M1464" s="126">
        <v>0</v>
      </c>
      <c r="N1464" s="159" t="s">
        <v>543</v>
      </c>
      <c r="O1464" s="126">
        <v>1</v>
      </c>
      <c r="S1464" s="444">
        <v>1.91</v>
      </c>
      <c r="T1464" s="444">
        <v>2.5</v>
      </c>
      <c r="U1464" s="444">
        <v>2.5</v>
      </c>
      <c r="Y1464" s="126">
        <v>4</v>
      </c>
      <c r="Z1464" s="126">
        <v>8</v>
      </c>
      <c r="AA1464" s="126">
        <v>2026</v>
      </c>
      <c r="AB1464" s="126">
        <v>1</v>
      </c>
    </row>
    <row r="1465" spans="3:28" ht="21.95" customHeight="1">
      <c r="C1465" s="126">
        <v>1458</v>
      </c>
      <c r="D1465" s="126">
        <v>252</v>
      </c>
      <c r="F1465" s="126" t="s">
        <v>6753</v>
      </c>
      <c r="G1465" s="126" t="s">
        <v>6754</v>
      </c>
      <c r="H1465" s="162">
        <v>46258</v>
      </c>
      <c r="I1465" s="126">
        <v>1</v>
      </c>
      <c r="J1465" s="141" t="s">
        <v>2809</v>
      </c>
      <c r="K1465" s="159" t="s">
        <v>4939</v>
      </c>
      <c r="L1465" s="126">
        <v>1</v>
      </c>
      <c r="M1465" s="126">
        <v>0</v>
      </c>
      <c r="N1465" s="159" t="s">
        <v>543</v>
      </c>
      <c r="O1465" s="126">
        <v>1</v>
      </c>
      <c r="S1465" s="444">
        <v>2.5</v>
      </c>
      <c r="T1465" s="444">
        <v>3</v>
      </c>
      <c r="U1465" s="444">
        <v>3</v>
      </c>
      <c r="Y1465" s="126">
        <v>4</v>
      </c>
      <c r="Z1465" s="126">
        <v>8</v>
      </c>
      <c r="AA1465" s="126">
        <v>2026</v>
      </c>
      <c r="AB1465" s="126">
        <v>1</v>
      </c>
    </row>
    <row r="1466" spans="3:28" ht="21.95" customHeight="1">
      <c r="C1466" s="126">
        <v>1459</v>
      </c>
      <c r="D1466" s="126">
        <v>252</v>
      </c>
      <c r="F1466" s="126" t="s">
        <v>6753</v>
      </c>
      <c r="G1466" s="126" t="s">
        <v>6754</v>
      </c>
      <c r="H1466" s="162">
        <v>46258</v>
      </c>
      <c r="I1466" s="126">
        <v>1</v>
      </c>
      <c r="J1466" s="141" t="s">
        <v>4171</v>
      </c>
      <c r="K1466" s="159" t="s">
        <v>6774</v>
      </c>
      <c r="L1466" s="126">
        <v>1</v>
      </c>
      <c r="M1466" s="126">
        <v>0</v>
      </c>
      <c r="N1466" s="159" t="s">
        <v>543</v>
      </c>
      <c r="O1466" s="126">
        <v>1</v>
      </c>
      <c r="S1466" s="444">
        <v>1</v>
      </c>
      <c r="T1466" s="444">
        <v>1.25</v>
      </c>
      <c r="U1466" s="444">
        <v>1.25</v>
      </c>
      <c r="Y1466" s="126">
        <v>4</v>
      </c>
      <c r="Z1466" s="126">
        <v>8</v>
      </c>
      <c r="AA1466" s="126">
        <v>2026</v>
      </c>
      <c r="AB1466" s="126">
        <v>1</v>
      </c>
    </row>
    <row r="1467" spans="3:28" ht="21.95" customHeight="1">
      <c r="C1467" s="126">
        <v>1460</v>
      </c>
      <c r="D1467" s="126">
        <v>252</v>
      </c>
      <c r="F1467" s="126" t="s">
        <v>6753</v>
      </c>
      <c r="G1467" s="126" t="s">
        <v>6754</v>
      </c>
      <c r="H1467" s="162">
        <v>46258</v>
      </c>
      <c r="I1467" s="126">
        <v>1</v>
      </c>
      <c r="J1467" s="141" t="s">
        <v>4168</v>
      </c>
      <c r="K1467" s="159" t="s">
        <v>5724</v>
      </c>
      <c r="L1467" s="126">
        <v>1</v>
      </c>
      <c r="M1467" s="126">
        <v>0</v>
      </c>
      <c r="N1467" s="159" t="s">
        <v>543</v>
      </c>
      <c r="O1467" s="126">
        <v>1</v>
      </c>
      <c r="S1467" s="444">
        <v>5.0999999999999996</v>
      </c>
      <c r="T1467" s="444">
        <v>7</v>
      </c>
      <c r="U1467" s="444">
        <v>7</v>
      </c>
      <c r="Y1467" s="126">
        <v>4</v>
      </c>
      <c r="Z1467" s="126">
        <v>8</v>
      </c>
      <c r="AA1467" s="126">
        <v>2026</v>
      </c>
      <c r="AB1467" s="126">
        <v>1</v>
      </c>
    </row>
    <row r="1468" spans="3:28" ht="21.95" customHeight="1">
      <c r="C1468" s="126">
        <v>1461</v>
      </c>
      <c r="D1468" s="126">
        <v>252</v>
      </c>
      <c r="F1468" s="126" t="s">
        <v>6753</v>
      </c>
      <c r="G1468" s="126" t="s">
        <v>6754</v>
      </c>
      <c r="H1468" s="162">
        <v>46258</v>
      </c>
      <c r="I1468" s="126">
        <v>1</v>
      </c>
      <c r="J1468" s="141" t="s">
        <v>4248</v>
      </c>
      <c r="K1468" s="159" t="s">
        <v>4844</v>
      </c>
      <c r="L1468" s="126">
        <v>1</v>
      </c>
      <c r="M1468" s="126">
        <v>0</v>
      </c>
      <c r="N1468" s="159" t="s">
        <v>4813</v>
      </c>
      <c r="O1468" s="126">
        <v>1</v>
      </c>
      <c r="S1468" s="444">
        <v>1.5</v>
      </c>
      <c r="T1468" s="444">
        <v>2</v>
      </c>
      <c r="U1468" s="444">
        <v>2</v>
      </c>
      <c r="Y1468" s="126">
        <v>4</v>
      </c>
      <c r="Z1468" s="126">
        <v>8</v>
      </c>
      <c r="AA1468" s="126">
        <v>2026</v>
      </c>
      <c r="AB1468" s="126">
        <v>1</v>
      </c>
    </row>
    <row r="1469" spans="3:28" ht="21.95" customHeight="1">
      <c r="C1469" s="126">
        <v>1462</v>
      </c>
      <c r="D1469" s="126">
        <v>252</v>
      </c>
      <c r="F1469" s="126" t="s">
        <v>6753</v>
      </c>
      <c r="G1469" s="126" t="s">
        <v>6754</v>
      </c>
      <c r="H1469" s="162">
        <v>46258</v>
      </c>
      <c r="I1469" s="126">
        <v>1</v>
      </c>
      <c r="J1469" s="141" t="s">
        <v>5121</v>
      </c>
      <c r="K1469" s="159" t="s">
        <v>5122</v>
      </c>
      <c r="L1469" s="126">
        <v>1</v>
      </c>
      <c r="M1469" s="126">
        <v>0</v>
      </c>
      <c r="N1469" s="159" t="s">
        <v>543</v>
      </c>
      <c r="O1469" s="126">
        <v>1</v>
      </c>
      <c r="S1469" s="444">
        <v>0.8</v>
      </c>
      <c r="T1469" s="444">
        <v>1.25</v>
      </c>
      <c r="U1469" s="444">
        <v>1.25</v>
      </c>
      <c r="Y1469" s="126">
        <v>4</v>
      </c>
      <c r="Z1469" s="126">
        <v>8</v>
      </c>
      <c r="AA1469" s="126">
        <v>2026</v>
      </c>
      <c r="AB1469" s="126">
        <v>1</v>
      </c>
    </row>
    <row r="1470" spans="3:28" ht="21.95" customHeight="1">
      <c r="C1470" s="126">
        <v>1463</v>
      </c>
      <c r="D1470" s="126">
        <v>252</v>
      </c>
      <c r="F1470" s="126" t="s">
        <v>6753</v>
      </c>
      <c r="G1470" s="126" t="s">
        <v>6754</v>
      </c>
      <c r="H1470" s="162">
        <v>46258</v>
      </c>
      <c r="I1470" s="126">
        <v>1</v>
      </c>
      <c r="J1470" s="141" t="s">
        <v>5533</v>
      </c>
      <c r="K1470" s="159" t="s">
        <v>5534</v>
      </c>
      <c r="L1470" s="126">
        <v>1</v>
      </c>
      <c r="M1470" s="126">
        <v>0</v>
      </c>
      <c r="N1470" s="159" t="s">
        <v>543</v>
      </c>
      <c r="O1470" s="126">
        <v>1</v>
      </c>
      <c r="S1470" s="444">
        <v>1.8</v>
      </c>
      <c r="T1470" s="444">
        <v>2.5</v>
      </c>
      <c r="U1470" s="444">
        <v>2.5</v>
      </c>
      <c r="Y1470" s="126">
        <v>4</v>
      </c>
      <c r="Z1470" s="126">
        <v>8</v>
      </c>
      <c r="AA1470" s="126">
        <v>2026</v>
      </c>
      <c r="AB1470" s="126">
        <v>1</v>
      </c>
    </row>
    <row r="1471" spans="3:28" ht="21.95" customHeight="1">
      <c r="C1471" s="126">
        <v>1464</v>
      </c>
      <c r="D1471" s="126">
        <v>252</v>
      </c>
      <c r="F1471" s="126" t="s">
        <v>6753</v>
      </c>
      <c r="G1471" s="126" t="s">
        <v>6754</v>
      </c>
      <c r="H1471" s="162">
        <v>46258</v>
      </c>
      <c r="I1471" s="126">
        <v>1</v>
      </c>
      <c r="J1471" s="141" t="s">
        <v>4920</v>
      </c>
      <c r="K1471" s="159" t="s">
        <v>4921</v>
      </c>
      <c r="L1471" s="126">
        <v>1</v>
      </c>
      <c r="M1471" s="126">
        <v>0</v>
      </c>
      <c r="N1471" s="159" t="s">
        <v>543</v>
      </c>
      <c r="O1471" s="126">
        <v>1</v>
      </c>
      <c r="S1471" s="444">
        <v>3.5</v>
      </c>
      <c r="T1471" s="444">
        <v>4.5</v>
      </c>
      <c r="U1471" s="444">
        <v>4.5</v>
      </c>
      <c r="Y1471" s="126">
        <v>4</v>
      </c>
      <c r="Z1471" s="126">
        <v>8</v>
      </c>
      <c r="AA1471" s="126">
        <v>2026</v>
      </c>
      <c r="AB1471" s="126">
        <v>1</v>
      </c>
    </row>
    <row r="1472" spans="3:28" ht="21.95" customHeight="1">
      <c r="C1472" s="126">
        <v>1465</v>
      </c>
      <c r="D1472" s="126">
        <v>252</v>
      </c>
      <c r="F1472" s="126" t="s">
        <v>6753</v>
      </c>
      <c r="G1472" s="126" t="s">
        <v>6754</v>
      </c>
      <c r="H1472" s="162">
        <v>46258</v>
      </c>
      <c r="I1472" s="126">
        <v>1</v>
      </c>
      <c r="J1472" s="141" t="s">
        <v>753</v>
      </c>
      <c r="K1472" s="159" t="s">
        <v>4952</v>
      </c>
      <c r="L1472" s="126">
        <v>1</v>
      </c>
      <c r="M1472" s="126">
        <v>0</v>
      </c>
      <c r="N1472" s="159" t="s">
        <v>792</v>
      </c>
      <c r="O1472" s="126">
        <v>20</v>
      </c>
      <c r="S1472" s="444">
        <v>4.75</v>
      </c>
      <c r="T1472" s="444">
        <v>5</v>
      </c>
      <c r="U1472" s="444">
        <v>5</v>
      </c>
      <c r="Y1472" s="126">
        <v>4</v>
      </c>
      <c r="Z1472" s="126">
        <v>8</v>
      </c>
      <c r="AA1472" s="126">
        <v>2026</v>
      </c>
      <c r="AB1472" s="126">
        <v>1</v>
      </c>
    </row>
    <row r="1473" spans="3:28" ht="21.95" customHeight="1">
      <c r="C1473" s="126">
        <v>1466</v>
      </c>
      <c r="D1473" s="126">
        <v>252</v>
      </c>
      <c r="F1473" s="126" t="s">
        <v>6753</v>
      </c>
      <c r="G1473" s="126" t="s">
        <v>6754</v>
      </c>
      <c r="H1473" s="162">
        <v>46258</v>
      </c>
      <c r="I1473" s="126">
        <v>1</v>
      </c>
      <c r="J1473" s="141" t="s">
        <v>5110</v>
      </c>
      <c r="K1473" s="159" t="s">
        <v>5111</v>
      </c>
      <c r="L1473" s="126">
        <v>2</v>
      </c>
      <c r="M1473" s="126">
        <v>0</v>
      </c>
      <c r="N1473" s="159" t="s">
        <v>543</v>
      </c>
      <c r="O1473" s="126">
        <v>25</v>
      </c>
      <c r="S1473" s="444">
        <v>1.76</v>
      </c>
      <c r="T1473" s="444">
        <v>3</v>
      </c>
      <c r="U1473" s="444">
        <v>6</v>
      </c>
      <c r="Y1473" s="126">
        <v>4</v>
      </c>
      <c r="Z1473" s="126">
        <v>8</v>
      </c>
      <c r="AA1473" s="126">
        <v>2026</v>
      </c>
      <c r="AB1473" s="126">
        <v>1</v>
      </c>
    </row>
    <row r="1474" spans="3:28" ht="21.95" customHeight="1">
      <c r="C1474" s="126">
        <v>1467</v>
      </c>
      <c r="D1474" s="126">
        <v>253</v>
      </c>
      <c r="F1474" s="126" t="s">
        <v>6753</v>
      </c>
      <c r="G1474" s="126" t="s">
        <v>6799</v>
      </c>
      <c r="H1474" s="162">
        <v>46258</v>
      </c>
      <c r="I1474" s="126">
        <v>1</v>
      </c>
      <c r="J1474" s="141" t="s">
        <v>2358</v>
      </c>
      <c r="K1474" s="159" t="s">
        <v>4792</v>
      </c>
      <c r="L1474" s="126">
        <v>1</v>
      </c>
      <c r="M1474" s="126">
        <v>0</v>
      </c>
      <c r="N1474" s="159" t="s">
        <v>564</v>
      </c>
      <c r="O1474" s="126">
        <v>1</v>
      </c>
      <c r="S1474" s="444">
        <v>1</v>
      </c>
      <c r="T1474" s="444">
        <v>1.5</v>
      </c>
      <c r="U1474" s="444">
        <v>1.5</v>
      </c>
      <c r="Y1474" s="126">
        <v>4</v>
      </c>
      <c r="Z1474" s="126">
        <v>8</v>
      </c>
      <c r="AA1474" s="126">
        <v>2026</v>
      </c>
      <c r="AB1474" s="126">
        <v>1</v>
      </c>
    </row>
    <row r="1475" spans="3:28" ht="21.95" customHeight="1">
      <c r="C1475" s="126">
        <v>1468</v>
      </c>
      <c r="D1475" s="126">
        <v>253</v>
      </c>
      <c r="F1475" s="126" t="s">
        <v>6753</v>
      </c>
      <c r="G1475" s="126" t="s">
        <v>6799</v>
      </c>
      <c r="H1475" s="162">
        <v>46258</v>
      </c>
      <c r="I1475" s="126">
        <v>1</v>
      </c>
      <c r="J1475" s="141" t="s">
        <v>767</v>
      </c>
      <c r="K1475" s="159" t="s">
        <v>4446</v>
      </c>
      <c r="L1475" s="126">
        <v>1</v>
      </c>
      <c r="M1475" s="126">
        <v>0</v>
      </c>
      <c r="N1475" s="159" t="s">
        <v>616</v>
      </c>
      <c r="O1475" s="126">
        <v>1</v>
      </c>
      <c r="S1475" s="444">
        <v>6</v>
      </c>
      <c r="T1475" s="444">
        <v>6.5</v>
      </c>
      <c r="U1475" s="444">
        <v>6.5</v>
      </c>
      <c r="Y1475" s="126">
        <v>4</v>
      </c>
      <c r="Z1475" s="126">
        <v>8</v>
      </c>
      <c r="AA1475" s="126">
        <v>2026</v>
      </c>
      <c r="AB1475" s="126">
        <v>1</v>
      </c>
    </row>
    <row r="1476" spans="3:28" ht="21.95" customHeight="1">
      <c r="C1476" s="126">
        <v>1469</v>
      </c>
      <c r="D1476" s="126">
        <v>253</v>
      </c>
      <c r="F1476" s="126" t="s">
        <v>6753</v>
      </c>
      <c r="G1476" s="126" t="s">
        <v>6799</v>
      </c>
      <c r="H1476" s="162">
        <v>46258</v>
      </c>
      <c r="I1476" s="126">
        <v>1</v>
      </c>
      <c r="J1476" s="141" t="s">
        <v>2496</v>
      </c>
      <c r="K1476" s="159" t="s">
        <v>4658</v>
      </c>
      <c r="L1476" s="126">
        <v>5</v>
      </c>
      <c r="M1476" s="126">
        <v>0</v>
      </c>
      <c r="N1476" s="159" t="s">
        <v>2498</v>
      </c>
      <c r="O1476" s="126">
        <v>1</v>
      </c>
      <c r="S1476" s="444">
        <v>4.25</v>
      </c>
      <c r="T1476" s="444">
        <v>4.5</v>
      </c>
      <c r="U1476" s="444">
        <v>22.5</v>
      </c>
      <c r="Y1476" s="126">
        <v>4</v>
      </c>
      <c r="Z1476" s="126">
        <v>8</v>
      </c>
      <c r="AA1476" s="126">
        <v>2026</v>
      </c>
      <c r="AB1476" s="126">
        <v>1</v>
      </c>
    </row>
    <row r="1477" spans="3:28" ht="21.95" customHeight="1">
      <c r="C1477" s="126">
        <v>1470</v>
      </c>
      <c r="D1477" s="126">
        <v>253</v>
      </c>
      <c r="F1477" s="126" t="s">
        <v>6753</v>
      </c>
      <c r="G1477" s="126" t="s">
        <v>6799</v>
      </c>
      <c r="H1477" s="162">
        <v>46258</v>
      </c>
      <c r="I1477" s="126">
        <v>1</v>
      </c>
      <c r="J1477" s="141" t="s">
        <v>750</v>
      </c>
      <c r="K1477" s="159" t="s">
        <v>4950</v>
      </c>
      <c r="L1477" s="126">
        <v>2</v>
      </c>
      <c r="M1477" s="126">
        <v>0</v>
      </c>
      <c r="N1477" s="159" t="s">
        <v>792</v>
      </c>
      <c r="O1477" s="126">
        <v>20</v>
      </c>
      <c r="S1477" s="444">
        <v>4.1500000000000004</v>
      </c>
      <c r="T1477" s="444">
        <v>4.5</v>
      </c>
      <c r="U1477" s="444">
        <v>9</v>
      </c>
      <c r="Y1477" s="126">
        <v>4</v>
      </c>
      <c r="Z1477" s="126">
        <v>8</v>
      </c>
      <c r="AA1477" s="126">
        <v>2026</v>
      </c>
      <c r="AB1477" s="126">
        <v>1</v>
      </c>
    </row>
    <row r="1478" spans="3:28" ht="21.95" customHeight="1">
      <c r="C1478" s="126">
        <v>1471</v>
      </c>
      <c r="D1478" s="126">
        <v>253</v>
      </c>
      <c r="F1478" s="126" t="s">
        <v>6753</v>
      </c>
      <c r="G1478" s="126" t="s">
        <v>6799</v>
      </c>
      <c r="H1478" s="162">
        <v>46258</v>
      </c>
      <c r="I1478" s="126">
        <v>1</v>
      </c>
      <c r="J1478" s="141" t="s">
        <v>5533</v>
      </c>
      <c r="K1478" s="159" t="s">
        <v>5534</v>
      </c>
      <c r="L1478" s="126">
        <v>1</v>
      </c>
      <c r="M1478" s="126">
        <v>0</v>
      </c>
      <c r="N1478" s="159" t="s">
        <v>543</v>
      </c>
      <c r="O1478" s="126">
        <v>1</v>
      </c>
      <c r="S1478" s="444">
        <v>1.8</v>
      </c>
      <c r="T1478" s="444">
        <v>2.5</v>
      </c>
      <c r="U1478" s="444">
        <v>2.5</v>
      </c>
      <c r="Y1478" s="126">
        <v>4</v>
      </c>
      <c r="Z1478" s="126">
        <v>8</v>
      </c>
      <c r="AA1478" s="126">
        <v>2026</v>
      </c>
      <c r="AB1478" s="126">
        <v>1</v>
      </c>
    </row>
    <row r="1479" spans="3:28" ht="21.95" customHeight="1">
      <c r="C1479" s="126">
        <v>1472</v>
      </c>
      <c r="D1479" s="126">
        <v>253</v>
      </c>
      <c r="F1479" s="126" t="s">
        <v>6753</v>
      </c>
      <c r="G1479" s="126" t="s">
        <v>6799</v>
      </c>
      <c r="H1479" s="162">
        <v>46258</v>
      </c>
      <c r="I1479" s="126">
        <v>1</v>
      </c>
      <c r="J1479" s="141" t="s">
        <v>4652</v>
      </c>
      <c r="K1479" s="159" t="s">
        <v>4653</v>
      </c>
      <c r="L1479" s="126">
        <v>1</v>
      </c>
      <c r="M1479" s="126">
        <v>0</v>
      </c>
      <c r="N1479" s="159" t="s">
        <v>543</v>
      </c>
      <c r="O1479" s="126">
        <v>1</v>
      </c>
      <c r="S1479" s="444">
        <v>2.2999999999999998</v>
      </c>
      <c r="T1479" s="444">
        <v>3.25</v>
      </c>
      <c r="U1479" s="444">
        <v>3.25</v>
      </c>
      <c r="Y1479" s="126">
        <v>4</v>
      </c>
      <c r="Z1479" s="126">
        <v>8</v>
      </c>
      <c r="AA1479" s="126">
        <v>2026</v>
      </c>
      <c r="AB1479" s="126">
        <v>1</v>
      </c>
    </row>
    <row r="1480" spans="3:28" ht="21.95" customHeight="1">
      <c r="C1480" s="126">
        <v>1473</v>
      </c>
      <c r="D1480" s="126">
        <v>253</v>
      </c>
      <c r="F1480" s="126" t="s">
        <v>6753</v>
      </c>
      <c r="G1480" s="126" t="s">
        <v>6799</v>
      </c>
      <c r="H1480" s="162">
        <v>46258</v>
      </c>
      <c r="I1480" s="126">
        <v>1</v>
      </c>
      <c r="J1480" s="141" t="s">
        <v>5118</v>
      </c>
      <c r="K1480" s="159" t="s">
        <v>5119</v>
      </c>
      <c r="L1480" s="126">
        <v>10</v>
      </c>
      <c r="M1480" s="126">
        <v>0</v>
      </c>
      <c r="N1480" s="159" t="s">
        <v>543</v>
      </c>
      <c r="O1480" s="126">
        <v>800</v>
      </c>
      <c r="S1480" s="444">
        <v>0.11</v>
      </c>
      <c r="T1480" s="444">
        <v>0.38</v>
      </c>
      <c r="U1480" s="444">
        <v>3.8</v>
      </c>
      <c r="Y1480" s="126">
        <v>4</v>
      </c>
      <c r="Z1480" s="126">
        <v>8</v>
      </c>
      <c r="AA1480" s="126">
        <v>2026</v>
      </c>
      <c r="AB1480" s="126">
        <v>1</v>
      </c>
    </row>
    <row r="1481" spans="3:28" ht="21.95" customHeight="1">
      <c r="C1481" s="126">
        <v>1474</v>
      </c>
      <c r="D1481" s="126">
        <v>253</v>
      </c>
      <c r="F1481" s="126" t="s">
        <v>6753</v>
      </c>
      <c r="G1481" s="126" t="s">
        <v>6799</v>
      </c>
      <c r="H1481" s="162">
        <v>46258</v>
      </c>
      <c r="I1481" s="126">
        <v>1</v>
      </c>
      <c r="J1481" s="141" t="s">
        <v>5542</v>
      </c>
      <c r="K1481" s="159" t="s">
        <v>5543</v>
      </c>
      <c r="L1481" s="126">
        <v>1</v>
      </c>
      <c r="M1481" s="126">
        <v>0</v>
      </c>
      <c r="N1481" s="159" t="s">
        <v>543</v>
      </c>
      <c r="O1481" s="126">
        <v>1</v>
      </c>
      <c r="S1481" s="444">
        <v>2.5</v>
      </c>
      <c r="T1481" s="444">
        <v>3.5</v>
      </c>
      <c r="U1481" s="444">
        <v>3.5</v>
      </c>
      <c r="Y1481" s="126">
        <v>4</v>
      </c>
      <c r="Z1481" s="126">
        <v>8</v>
      </c>
      <c r="AA1481" s="126">
        <v>2026</v>
      </c>
      <c r="AB1481" s="126">
        <v>1</v>
      </c>
    </row>
    <row r="1482" spans="3:28" ht="21.95" customHeight="1">
      <c r="C1482" s="126">
        <v>1475</v>
      </c>
      <c r="D1482" s="126">
        <v>253</v>
      </c>
      <c r="F1482" s="126" t="s">
        <v>6753</v>
      </c>
      <c r="G1482" s="126" t="s">
        <v>6799</v>
      </c>
      <c r="H1482" s="162">
        <v>46258</v>
      </c>
      <c r="I1482" s="126">
        <v>1</v>
      </c>
      <c r="J1482" s="141" t="s">
        <v>4248</v>
      </c>
      <c r="K1482" s="159" t="s">
        <v>4844</v>
      </c>
      <c r="L1482" s="126">
        <v>1</v>
      </c>
      <c r="M1482" s="126">
        <v>0</v>
      </c>
      <c r="N1482" s="159" t="s">
        <v>4813</v>
      </c>
      <c r="O1482" s="126">
        <v>1</v>
      </c>
      <c r="S1482" s="444">
        <v>1.5</v>
      </c>
      <c r="T1482" s="444">
        <v>2</v>
      </c>
      <c r="U1482" s="444">
        <v>2</v>
      </c>
      <c r="Y1482" s="126">
        <v>4</v>
      </c>
      <c r="Z1482" s="126">
        <v>8</v>
      </c>
      <c r="AA1482" s="126">
        <v>2026</v>
      </c>
      <c r="AB1482" s="126">
        <v>1</v>
      </c>
    </row>
    <row r="1483" spans="3:28" ht="21.95" customHeight="1">
      <c r="C1483" s="126">
        <v>1476</v>
      </c>
      <c r="D1483" s="126">
        <v>253</v>
      </c>
      <c r="F1483" s="126" t="s">
        <v>6753</v>
      </c>
      <c r="G1483" s="126" t="s">
        <v>6799</v>
      </c>
      <c r="H1483" s="162">
        <v>46258</v>
      </c>
      <c r="I1483" s="126">
        <v>1</v>
      </c>
      <c r="J1483" s="141" t="s">
        <v>4616</v>
      </c>
      <c r="K1483" s="159" t="s">
        <v>4617</v>
      </c>
      <c r="L1483" s="126">
        <v>1</v>
      </c>
      <c r="M1483" s="126">
        <v>0</v>
      </c>
      <c r="N1483" s="159" t="s">
        <v>4813</v>
      </c>
      <c r="O1483" s="126">
        <v>1</v>
      </c>
      <c r="S1483" s="444">
        <v>4.0999999999999996</v>
      </c>
      <c r="T1483" s="444">
        <v>4.5</v>
      </c>
      <c r="U1483" s="444">
        <v>4.5</v>
      </c>
      <c r="Y1483" s="126">
        <v>4</v>
      </c>
      <c r="Z1483" s="126">
        <v>8</v>
      </c>
      <c r="AA1483" s="126">
        <v>2026</v>
      </c>
      <c r="AB1483" s="126">
        <v>1</v>
      </c>
    </row>
    <row r="1484" spans="3:28" ht="21.95" customHeight="1">
      <c r="C1484" s="126">
        <v>1477</v>
      </c>
      <c r="D1484" s="126">
        <v>253</v>
      </c>
      <c r="F1484" s="126" t="s">
        <v>6753</v>
      </c>
      <c r="G1484" s="126" t="s">
        <v>6799</v>
      </c>
      <c r="H1484" s="162">
        <v>46258</v>
      </c>
      <c r="I1484" s="126">
        <v>1</v>
      </c>
      <c r="J1484" s="141" t="s">
        <v>552</v>
      </c>
      <c r="K1484" s="159" t="s">
        <v>5434</v>
      </c>
      <c r="L1484" s="126">
        <v>1</v>
      </c>
      <c r="M1484" s="126">
        <v>0</v>
      </c>
      <c r="N1484" s="159" t="s">
        <v>543</v>
      </c>
      <c r="O1484" s="126">
        <v>12</v>
      </c>
      <c r="S1484" s="444">
        <v>3.3</v>
      </c>
      <c r="T1484" s="444">
        <v>3.75</v>
      </c>
      <c r="U1484" s="444">
        <v>3.75</v>
      </c>
      <c r="Y1484" s="126">
        <v>4</v>
      </c>
      <c r="Z1484" s="126">
        <v>8</v>
      </c>
      <c r="AA1484" s="126">
        <v>2026</v>
      </c>
      <c r="AB1484" s="126">
        <v>1</v>
      </c>
    </row>
    <row r="1485" spans="3:28" ht="21.95" customHeight="1">
      <c r="C1485" s="126">
        <v>1478</v>
      </c>
      <c r="D1485" s="126">
        <v>253</v>
      </c>
      <c r="F1485" s="126" t="s">
        <v>6753</v>
      </c>
      <c r="G1485" s="126" t="s">
        <v>6799</v>
      </c>
      <c r="H1485" s="162">
        <v>46258</v>
      </c>
      <c r="I1485" s="126">
        <v>1</v>
      </c>
      <c r="J1485" s="141" t="s">
        <v>1027</v>
      </c>
      <c r="K1485" s="159" t="s">
        <v>5071</v>
      </c>
      <c r="L1485" s="126">
        <v>2</v>
      </c>
      <c r="M1485" s="126">
        <v>0</v>
      </c>
      <c r="N1485" s="159" t="s">
        <v>543</v>
      </c>
      <c r="O1485" s="126">
        <v>1</v>
      </c>
      <c r="S1485" s="444">
        <v>0.85</v>
      </c>
      <c r="T1485" s="444">
        <v>1</v>
      </c>
      <c r="U1485" s="444">
        <v>2</v>
      </c>
      <c r="Y1485" s="126">
        <v>4</v>
      </c>
      <c r="Z1485" s="126">
        <v>8</v>
      </c>
      <c r="AA1485" s="126">
        <v>2026</v>
      </c>
      <c r="AB1485" s="126">
        <v>1</v>
      </c>
    </row>
    <row r="1486" spans="3:28" ht="21.95" customHeight="1">
      <c r="C1486" s="126">
        <v>1479</v>
      </c>
      <c r="D1486" s="126">
        <v>253</v>
      </c>
      <c r="F1486" s="126" t="s">
        <v>6753</v>
      </c>
      <c r="G1486" s="126" t="s">
        <v>6799</v>
      </c>
      <c r="H1486" s="162">
        <v>46258</v>
      </c>
      <c r="I1486" s="126">
        <v>1</v>
      </c>
      <c r="J1486" s="141" t="s">
        <v>3800</v>
      </c>
      <c r="K1486" s="159" t="s">
        <v>5450</v>
      </c>
      <c r="L1486" s="126">
        <v>5</v>
      </c>
      <c r="M1486" s="126">
        <v>0</v>
      </c>
      <c r="N1486" s="159" t="s">
        <v>543</v>
      </c>
      <c r="O1486" s="126">
        <v>50</v>
      </c>
      <c r="S1486" s="444">
        <v>0.22</v>
      </c>
      <c r="T1486" s="444">
        <v>0.17</v>
      </c>
      <c r="U1486" s="444">
        <v>0.85</v>
      </c>
      <c r="Y1486" s="126">
        <v>4</v>
      </c>
      <c r="Z1486" s="126">
        <v>8</v>
      </c>
      <c r="AA1486" s="126">
        <v>2026</v>
      </c>
      <c r="AB1486" s="126">
        <v>1</v>
      </c>
    </row>
    <row r="1487" spans="3:28" ht="21.95" customHeight="1">
      <c r="C1487" s="126">
        <v>1480</v>
      </c>
      <c r="D1487" s="126">
        <v>253</v>
      </c>
      <c r="F1487" s="126" t="s">
        <v>6753</v>
      </c>
      <c r="G1487" s="126" t="s">
        <v>6799</v>
      </c>
      <c r="H1487" s="162">
        <v>46258</v>
      </c>
      <c r="I1487" s="126">
        <v>1</v>
      </c>
      <c r="J1487" s="141" t="s">
        <v>4168</v>
      </c>
      <c r="K1487" s="159" t="s">
        <v>5724</v>
      </c>
      <c r="L1487" s="126">
        <v>1</v>
      </c>
      <c r="M1487" s="126">
        <v>0</v>
      </c>
      <c r="N1487" s="159" t="s">
        <v>543</v>
      </c>
      <c r="O1487" s="126">
        <v>1</v>
      </c>
      <c r="S1487" s="444">
        <v>5.0999999999999996</v>
      </c>
      <c r="T1487" s="444">
        <v>7</v>
      </c>
      <c r="U1487" s="444">
        <v>7</v>
      </c>
      <c r="Y1487" s="126">
        <v>4</v>
      </c>
      <c r="Z1487" s="126">
        <v>8</v>
      </c>
      <c r="AA1487" s="126">
        <v>2026</v>
      </c>
      <c r="AB1487" s="126">
        <v>1</v>
      </c>
    </row>
    <row r="1488" spans="3:28" ht="21.95" customHeight="1">
      <c r="C1488" s="126">
        <v>1481</v>
      </c>
      <c r="D1488" s="126">
        <v>254</v>
      </c>
      <c r="F1488" s="126" t="s">
        <v>6753</v>
      </c>
      <c r="G1488" s="126" t="s">
        <v>6843</v>
      </c>
      <c r="H1488" s="162">
        <v>46258</v>
      </c>
      <c r="I1488" s="126">
        <v>1</v>
      </c>
      <c r="J1488" s="141" t="s">
        <v>881</v>
      </c>
      <c r="K1488" s="159" t="s">
        <v>5502</v>
      </c>
      <c r="L1488" s="126">
        <v>1</v>
      </c>
      <c r="M1488" s="126">
        <v>0</v>
      </c>
      <c r="N1488" s="159" t="s">
        <v>543</v>
      </c>
      <c r="O1488" s="126">
        <v>20</v>
      </c>
      <c r="S1488" s="444">
        <v>0.24</v>
      </c>
      <c r="T1488" s="444">
        <v>0.5</v>
      </c>
      <c r="U1488" s="444">
        <v>0.5</v>
      </c>
      <c r="Y1488" s="126">
        <v>4</v>
      </c>
      <c r="Z1488" s="126">
        <v>8</v>
      </c>
      <c r="AA1488" s="126">
        <v>2026</v>
      </c>
      <c r="AB1488" s="126">
        <v>1</v>
      </c>
    </row>
    <row r="1489" spans="3:28" ht="21.95" customHeight="1">
      <c r="C1489" s="126">
        <v>1482</v>
      </c>
      <c r="D1489" s="126">
        <v>254</v>
      </c>
      <c r="F1489" s="126" t="s">
        <v>6753</v>
      </c>
      <c r="G1489" s="126" t="s">
        <v>6843</v>
      </c>
      <c r="H1489" s="162">
        <v>46258</v>
      </c>
      <c r="I1489" s="126">
        <v>1</v>
      </c>
      <c r="J1489" s="141" t="s">
        <v>1321</v>
      </c>
      <c r="K1489" s="159" t="s">
        <v>4514</v>
      </c>
      <c r="L1489" s="126">
        <v>5</v>
      </c>
      <c r="M1489" s="126">
        <v>0</v>
      </c>
      <c r="N1489" s="159" t="s">
        <v>543</v>
      </c>
      <c r="O1489" s="126">
        <v>180</v>
      </c>
      <c r="S1489" s="444">
        <v>0.1</v>
      </c>
      <c r="T1489" s="444">
        <v>0.13</v>
      </c>
      <c r="U1489" s="444">
        <v>0.65</v>
      </c>
      <c r="Y1489" s="126">
        <v>4</v>
      </c>
      <c r="Z1489" s="126">
        <v>8</v>
      </c>
      <c r="AA1489" s="126">
        <v>2026</v>
      </c>
      <c r="AB1489" s="126">
        <v>1</v>
      </c>
    </row>
    <row r="1490" spans="3:28" ht="21.95" customHeight="1">
      <c r="C1490" s="126">
        <v>1483</v>
      </c>
      <c r="D1490" s="126">
        <v>254</v>
      </c>
      <c r="F1490" s="126" t="s">
        <v>6753</v>
      </c>
      <c r="G1490" s="126" t="s">
        <v>6843</v>
      </c>
      <c r="H1490" s="162">
        <v>46258</v>
      </c>
      <c r="I1490" s="126">
        <v>1</v>
      </c>
      <c r="J1490" s="141" t="s">
        <v>1131</v>
      </c>
      <c r="K1490" s="159" t="s">
        <v>4407</v>
      </c>
      <c r="L1490" s="126">
        <v>1</v>
      </c>
      <c r="M1490" s="126">
        <v>0</v>
      </c>
      <c r="N1490" s="159" t="s">
        <v>1133</v>
      </c>
      <c r="O1490" s="126">
        <v>1</v>
      </c>
      <c r="S1490" s="444">
        <v>1.35</v>
      </c>
      <c r="T1490" s="444">
        <v>1.75</v>
      </c>
      <c r="U1490" s="444">
        <v>1.75</v>
      </c>
      <c r="Y1490" s="126">
        <v>4</v>
      </c>
      <c r="Z1490" s="126">
        <v>8</v>
      </c>
      <c r="AA1490" s="126">
        <v>2026</v>
      </c>
      <c r="AB1490" s="126">
        <v>1</v>
      </c>
    </row>
    <row r="1491" spans="3:28" ht="21.95" customHeight="1">
      <c r="C1491" s="126">
        <v>1484</v>
      </c>
      <c r="D1491" s="126">
        <v>254</v>
      </c>
      <c r="F1491" s="126" t="s">
        <v>6753</v>
      </c>
      <c r="G1491" s="126" t="s">
        <v>6843</v>
      </c>
      <c r="H1491" s="162">
        <v>46258</v>
      </c>
      <c r="I1491" s="126">
        <v>1</v>
      </c>
      <c r="J1491" s="141" t="s">
        <v>4607</v>
      </c>
      <c r="K1491" s="159" t="s">
        <v>4608</v>
      </c>
      <c r="L1491" s="126">
        <v>2</v>
      </c>
      <c r="M1491" s="126">
        <v>0</v>
      </c>
      <c r="N1491" s="159" t="s">
        <v>543</v>
      </c>
      <c r="O1491" s="126">
        <v>24</v>
      </c>
      <c r="S1491" s="444">
        <v>1.3</v>
      </c>
      <c r="T1491" s="444">
        <v>1.6</v>
      </c>
      <c r="U1491" s="444">
        <v>3.2</v>
      </c>
      <c r="Y1491" s="126">
        <v>4</v>
      </c>
      <c r="Z1491" s="126">
        <v>8</v>
      </c>
      <c r="AA1491" s="126">
        <v>2026</v>
      </c>
      <c r="AB1491" s="126">
        <v>1</v>
      </c>
    </row>
    <row r="1492" spans="3:28" ht="21.95" customHeight="1">
      <c r="C1492" s="126">
        <v>1485</v>
      </c>
      <c r="D1492" s="126">
        <v>254</v>
      </c>
      <c r="F1492" s="126" t="s">
        <v>6753</v>
      </c>
      <c r="G1492" s="126" t="s">
        <v>6843</v>
      </c>
      <c r="H1492" s="162">
        <v>46258</v>
      </c>
      <c r="I1492" s="126">
        <v>1</v>
      </c>
      <c r="J1492" s="141" t="s">
        <v>2475</v>
      </c>
      <c r="K1492" s="159" t="s">
        <v>4347</v>
      </c>
      <c r="L1492" s="126">
        <v>3</v>
      </c>
      <c r="M1492" s="126">
        <v>0</v>
      </c>
      <c r="N1492" s="159" t="s">
        <v>543</v>
      </c>
      <c r="O1492" s="126">
        <v>1</v>
      </c>
      <c r="S1492" s="444">
        <v>0.25</v>
      </c>
      <c r="T1492" s="444">
        <v>0.5</v>
      </c>
      <c r="U1492" s="444">
        <v>1.5</v>
      </c>
      <c r="Y1492" s="126">
        <v>4</v>
      </c>
      <c r="Z1492" s="126">
        <v>8</v>
      </c>
      <c r="AA1492" s="126">
        <v>2026</v>
      </c>
      <c r="AB1492" s="126">
        <v>1</v>
      </c>
    </row>
    <row r="1493" spans="3:28" ht="21.95" customHeight="1">
      <c r="C1493" s="126">
        <v>1486</v>
      </c>
      <c r="D1493" s="126">
        <v>254</v>
      </c>
      <c r="F1493" s="126" t="s">
        <v>6753</v>
      </c>
      <c r="G1493" s="126" t="s">
        <v>6843</v>
      </c>
      <c r="H1493" s="162">
        <v>46258</v>
      </c>
      <c r="I1493" s="126">
        <v>1</v>
      </c>
      <c r="J1493" s="141" t="s">
        <v>724</v>
      </c>
      <c r="K1493" s="159" t="s">
        <v>4418</v>
      </c>
      <c r="L1493" s="126">
        <v>50</v>
      </c>
      <c r="M1493" s="126">
        <v>0</v>
      </c>
      <c r="N1493" s="159" t="s">
        <v>543</v>
      </c>
      <c r="O1493" s="126">
        <v>100</v>
      </c>
      <c r="S1493" s="444">
        <v>0.04</v>
      </c>
      <c r="T1493" s="444">
        <v>0.04</v>
      </c>
      <c r="U1493" s="444">
        <v>2</v>
      </c>
      <c r="Y1493" s="126">
        <v>4</v>
      </c>
      <c r="Z1493" s="126">
        <v>8</v>
      </c>
      <c r="AA1493" s="126">
        <v>2026</v>
      </c>
      <c r="AB1493" s="126">
        <v>1</v>
      </c>
    </row>
    <row r="1494" spans="3:28" ht="21.95" customHeight="1">
      <c r="C1494" s="482">
        <v>1487</v>
      </c>
      <c r="D1494" s="482">
        <v>254</v>
      </c>
      <c r="E1494" s="482"/>
      <c r="F1494" s="482" t="s">
        <v>6753</v>
      </c>
      <c r="G1494" s="482" t="s">
        <v>6843</v>
      </c>
      <c r="H1494" s="483">
        <v>46258</v>
      </c>
      <c r="I1494" s="482">
        <v>1</v>
      </c>
      <c r="J1494" s="484" t="s">
        <v>716</v>
      </c>
      <c r="K1494" s="485" t="s">
        <v>4320</v>
      </c>
      <c r="L1494" s="482">
        <v>1000</v>
      </c>
      <c r="M1494" s="482">
        <v>0</v>
      </c>
      <c r="N1494" s="485" t="s">
        <v>1319</v>
      </c>
      <c r="O1494" s="482">
        <v>4500</v>
      </c>
      <c r="P1494" s="482"/>
      <c r="Q1494" s="486"/>
      <c r="R1494" s="486"/>
      <c r="S1494" s="486">
        <v>1E-3</v>
      </c>
      <c r="T1494" s="486">
        <v>1E-3</v>
      </c>
      <c r="U1494" s="486">
        <v>1</v>
      </c>
      <c r="V1494" s="482"/>
      <c r="W1494" s="482"/>
      <c r="X1494" s="482"/>
      <c r="Y1494" s="482">
        <v>4</v>
      </c>
      <c r="Z1494" s="482">
        <v>8</v>
      </c>
      <c r="AA1494" s="482">
        <v>2026</v>
      </c>
      <c r="AB1494" s="482">
        <v>1</v>
      </c>
    </row>
    <row r="1495" spans="3:28" ht="21.95" customHeight="1">
      <c r="C1495" s="126">
        <v>1488</v>
      </c>
      <c r="D1495" s="126">
        <v>254</v>
      </c>
      <c r="F1495" s="126" t="s">
        <v>6753</v>
      </c>
      <c r="G1495" s="126" t="s">
        <v>6843</v>
      </c>
      <c r="H1495" s="162">
        <v>46258</v>
      </c>
      <c r="I1495" s="126">
        <v>1</v>
      </c>
      <c r="J1495" s="141" t="s">
        <v>1403</v>
      </c>
      <c r="K1495" s="159" t="s">
        <v>4367</v>
      </c>
      <c r="L1495" s="126">
        <v>5</v>
      </c>
      <c r="M1495" s="126">
        <v>0</v>
      </c>
      <c r="N1495" s="159" t="s">
        <v>2061</v>
      </c>
      <c r="O1495" s="126">
        <v>12</v>
      </c>
      <c r="S1495" s="444">
        <v>0.13</v>
      </c>
      <c r="T1495" s="444">
        <v>0.25</v>
      </c>
      <c r="U1495" s="444">
        <v>1.25</v>
      </c>
      <c r="Y1495" s="126">
        <v>4</v>
      </c>
      <c r="Z1495" s="126">
        <v>8</v>
      </c>
      <c r="AA1495" s="126">
        <v>2026</v>
      </c>
      <c r="AB1495" s="126">
        <v>1</v>
      </c>
    </row>
    <row r="1496" spans="3:28" ht="21.95" customHeight="1">
      <c r="C1496" s="126">
        <v>1489</v>
      </c>
      <c r="D1496" s="126">
        <v>254</v>
      </c>
      <c r="F1496" s="126" t="s">
        <v>6753</v>
      </c>
      <c r="G1496" s="126" t="s">
        <v>6843</v>
      </c>
      <c r="H1496" s="162">
        <v>46258</v>
      </c>
      <c r="I1496" s="126">
        <v>1</v>
      </c>
      <c r="J1496" s="141" t="s">
        <v>2358</v>
      </c>
      <c r="K1496" s="159" t="s">
        <v>4792</v>
      </c>
      <c r="L1496" s="126">
        <v>1</v>
      </c>
      <c r="M1496" s="126">
        <v>0</v>
      </c>
      <c r="N1496" s="159" t="s">
        <v>564</v>
      </c>
      <c r="O1496" s="126">
        <v>1</v>
      </c>
      <c r="S1496" s="444">
        <v>1</v>
      </c>
      <c r="T1496" s="444">
        <v>1.5</v>
      </c>
      <c r="U1496" s="444">
        <v>1.5</v>
      </c>
      <c r="Y1496" s="126">
        <v>4</v>
      </c>
      <c r="Z1496" s="126">
        <v>8</v>
      </c>
      <c r="AA1496" s="126">
        <v>2026</v>
      </c>
      <c r="AB1496" s="126">
        <v>1</v>
      </c>
    </row>
    <row r="1497" spans="3:28" ht="21.95" customHeight="1">
      <c r="C1497" s="126">
        <v>1490</v>
      </c>
      <c r="D1497" s="126">
        <v>254</v>
      </c>
      <c r="F1497" s="126" t="s">
        <v>6753</v>
      </c>
      <c r="G1497" s="126" t="s">
        <v>6843</v>
      </c>
      <c r="H1497" s="162">
        <v>46258</v>
      </c>
      <c r="I1497" s="126">
        <v>1</v>
      </c>
      <c r="J1497" s="141" t="s">
        <v>4632</v>
      </c>
      <c r="K1497" s="159" t="s">
        <v>4633</v>
      </c>
      <c r="L1497" s="126">
        <v>4</v>
      </c>
      <c r="M1497" s="126">
        <v>0</v>
      </c>
      <c r="N1497" s="159" t="s">
        <v>543</v>
      </c>
      <c r="O1497" s="126">
        <v>1</v>
      </c>
      <c r="S1497" s="444">
        <v>0.35</v>
      </c>
      <c r="T1497" s="444">
        <v>0.63</v>
      </c>
      <c r="U1497" s="444">
        <v>2.52</v>
      </c>
      <c r="Y1497" s="126">
        <v>4</v>
      </c>
      <c r="Z1497" s="126">
        <v>8</v>
      </c>
      <c r="AA1497" s="126">
        <v>2026</v>
      </c>
      <c r="AB1497" s="126">
        <v>1</v>
      </c>
    </row>
    <row r="1498" spans="3:28" ht="21.95" customHeight="1">
      <c r="C1498" s="126">
        <v>1491</v>
      </c>
      <c r="D1498" s="126">
        <v>254</v>
      </c>
      <c r="F1498" s="126" t="s">
        <v>6753</v>
      </c>
      <c r="G1498" s="126" t="s">
        <v>6843</v>
      </c>
      <c r="H1498" s="162">
        <v>46258</v>
      </c>
      <c r="I1498" s="126">
        <v>1</v>
      </c>
      <c r="J1498" s="141" t="s">
        <v>5114</v>
      </c>
      <c r="K1498" s="159" t="s">
        <v>5115</v>
      </c>
      <c r="L1498" s="126">
        <v>5</v>
      </c>
      <c r="M1498" s="126">
        <v>0</v>
      </c>
      <c r="N1498" s="159" t="s">
        <v>543</v>
      </c>
      <c r="O1498" s="126">
        <v>800</v>
      </c>
      <c r="S1498" s="444">
        <v>0.11</v>
      </c>
      <c r="T1498" s="444">
        <v>0.38</v>
      </c>
      <c r="U1498" s="444">
        <v>1.9</v>
      </c>
      <c r="Y1498" s="126">
        <v>4</v>
      </c>
      <c r="Z1498" s="126">
        <v>8</v>
      </c>
      <c r="AA1498" s="126">
        <v>2026</v>
      </c>
      <c r="AB1498" s="126">
        <v>1</v>
      </c>
    </row>
    <row r="1499" spans="3:28" ht="21.95" customHeight="1">
      <c r="C1499" s="126">
        <v>1492</v>
      </c>
      <c r="D1499" s="126">
        <v>254</v>
      </c>
      <c r="F1499" s="126" t="s">
        <v>6753</v>
      </c>
      <c r="G1499" s="126" t="s">
        <v>6843</v>
      </c>
      <c r="H1499" s="162">
        <v>46258</v>
      </c>
      <c r="I1499" s="126">
        <v>1</v>
      </c>
      <c r="J1499" s="141" t="s">
        <v>4622</v>
      </c>
      <c r="K1499" s="159" t="s">
        <v>4623</v>
      </c>
      <c r="L1499" s="126">
        <v>1</v>
      </c>
      <c r="M1499" s="126">
        <v>0</v>
      </c>
      <c r="N1499" s="159" t="s">
        <v>4813</v>
      </c>
      <c r="O1499" s="126">
        <v>1</v>
      </c>
      <c r="S1499" s="444">
        <v>2.1</v>
      </c>
      <c r="T1499" s="444">
        <v>2</v>
      </c>
      <c r="U1499" s="444">
        <v>2</v>
      </c>
      <c r="Y1499" s="126">
        <v>4</v>
      </c>
      <c r="Z1499" s="126">
        <v>8</v>
      </c>
      <c r="AA1499" s="126">
        <v>2026</v>
      </c>
      <c r="AB1499" s="126">
        <v>1</v>
      </c>
    </row>
    <row r="1500" spans="3:28" ht="21.95" customHeight="1">
      <c r="C1500" s="126">
        <v>1493</v>
      </c>
      <c r="D1500" s="126">
        <v>255</v>
      </c>
      <c r="F1500" s="126" t="s">
        <v>6889</v>
      </c>
      <c r="G1500" s="126" t="s">
        <v>6890</v>
      </c>
      <c r="H1500" s="162">
        <v>46259</v>
      </c>
      <c r="I1500" s="126">
        <v>1</v>
      </c>
      <c r="J1500" s="141" t="s">
        <v>2496</v>
      </c>
      <c r="K1500" s="159" t="s">
        <v>4658</v>
      </c>
      <c r="L1500" s="126">
        <v>1</v>
      </c>
      <c r="M1500" s="126">
        <v>0</v>
      </c>
      <c r="N1500" s="159" t="s">
        <v>2498</v>
      </c>
      <c r="O1500" s="126">
        <v>1</v>
      </c>
      <c r="S1500" s="444">
        <v>4.25</v>
      </c>
      <c r="T1500" s="444">
        <v>4.75</v>
      </c>
      <c r="U1500" s="444">
        <v>4.75</v>
      </c>
      <c r="Y1500" s="126">
        <v>4</v>
      </c>
      <c r="Z1500" s="126">
        <v>8</v>
      </c>
      <c r="AA1500" s="126">
        <v>2026</v>
      </c>
      <c r="AB1500" s="126">
        <v>1</v>
      </c>
    </row>
    <row r="1501" spans="3:28" ht="21.95" customHeight="1">
      <c r="C1501" s="126">
        <v>1494</v>
      </c>
      <c r="D1501" s="126">
        <v>255</v>
      </c>
      <c r="F1501" s="126" t="s">
        <v>6889</v>
      </c>
      <c r="G1501" s="126" t="s">
        <v>6890</v>
      </c>
      <c r="H1501" s="162">
        <v>46259</v>
      </c>
      <c r="I1501" s="126">
        <v>1</v>
      </c>
      <c r="J1501" s="141" t="s">
        <v>4244</v>
      </c>
      <c r="K1501" s="159" t="s">
        <v>6722</v>
      </c>
      <c r="L1501" s="126">
        <v>1</v>
      </c>
      <c r="M1501" s="126">
        <v>0</v>
      </c>
      <c r="N1501" s="159" t="s">
        <v>570</v>
      </c>
      <c r="O1501" s="126">
        <v>1</v>
      </c>
      <c r="S1501" s="444">
        <v>11</v>
      </c>
      <c r="T1501" s="444">
        <v>12.5</v>
      </c>
      <c r="U1501" s="444">
        <v>12.5</v>
      </c>
      <c r="Y1501" s="126">
        <v>4</v>
      </c>
      <c r="Z1501" s="126">
        <v>8</v>
      </c>
      <c r="AA1501" s="126">
        <v>2026</v>
      </c>
      <c r="AB1501" s="126">
        <v>1</v>
      </c>
    </row>
    <row r="1502" spans="3:28" ht="21.95" customHeight="1">
      <c r="C1502" s="126">
        <v>1495</v>
      </c>
      <c r="D1502" s="126">
        <v>255</v>
      </c>
      <c r="F1502" s="126" t="s">
        <v>6889</v>
      </c>
      <c r="G1502" s="126" t="s">
        <v>6890</v>
      </c>
      <c r="H1502" s="162">
        <v>46259</v>
      </c>
      <c r="I1502" s="126">
        <v>1</v>
      </c>
      <c r="J1502" s="141" t="s">
        <v>750</v>
      </c>
      <c r="K1502" s="159" t="s">
        <v>4950</v>
      </c>
      <c r="L1502" s="126">
        <v>1</v>
      </c>
      <c r="M1502" s="126">
        <v>0</v>
      </c>
      <c r="N1502" s="159" t="s">
        <v>792</v>
      </c>
      <c r="O1502" s="126">
        <v>20</v>
      </c>
      <c r="S1502" s="444">
        <v>4.1500000000000004</v>
      </c>
      <c r="T1502" s="444">
        <v>4.75</v>
      </c>
      <c r="U1502" s="444">
        <v>4.75</v>
      </c>
      <c r="Y1502" s="126">
        <v>4</v>
      </c>
      <c r="Z1502" s="126">
        <v>8</v>
      </c>
      <c r="AA1502" s="126">
        <v>2026</v>
      </c>
      <c r="AB1502" s="126">
        <v>1</v>
      </c>
    </row>
    <row r="1503" spans="3:28" ht="21.95" customHeight="1">
      <c r="C1503" s="126">
        <v>1496</v>
      </c>
      <c r="D1503" s="126">
        <v>255</v>
      </c>
      <c r="F1503" s="126" t="s">
        <v>6889</v>
      </c>
      <c r="G1503" s="126" t="s">
        <v>6890</v>
      </c>
      <c r="H1503" s="162">
        <v>46259</v>
      </c>
      <c r="I1503" s="126">
        <v>1</v>
      </c>
      <c r="J1503" s="141" t="s">
        <v>5533</v>
      </c>
      <c r="K1503" s="159" t="s">
        <v>5534</v>
      </c>
      <c r="L1503" s="126">
        <v>1</v>
      </c>
      <c r="M1503" s="126">
        <v>0</v>
      </c>
      <c r="N1503" s="159" t="s">
        <v>543</v>
      </c>
      <c r="O1503" s="126">
        <v>1</v>
      </c>
      <c r="S1503" s="444">
        <v>1.8</v>
      </c>
      <c r="T1503" s="444">
        <v>2.5</v>
      </c>
      <c r="U1503" s="444">
        <v>2.5</v>
      </c>
      <c r="Y1503" s="126">
        <v>4</v>
      </c>
      <c r="Z1503" s="126">
        <v>8</v>
      </c>
      <c r="AA1503" s="126">
        <v>2026</v>
      </c>
      <c r="AB1503" s="126">
        <v>1</v>
      </c>
    </row>
    <row r="1504" spans="3:28" ht="21.95" customHeight="1">
      <c r="C1504" s="126">
        <v>1497</v>
      </c>
      <c r="D1504" s="126">
        <v>255</v>
      </c>
      <c r="F1504" s="126" t="s">
        <v>6889</v>
      </c>
      <c r="G1504" s="126" t="s">
        <v>6890</v>
      </c>
      <c r="H1504" s="162">
        <v>46259</v>
      </c>
      <c r="I1504" s="126">
        <v>1</v>
      </c>
      <c r="J1504" s="141" t="s">
        <v>5106</v>
      </c>
      <c r="K1504" s="159" t="s">
        <v>5107</v>
      </c>
      <c r="L1504" s="126">
        <v>1</v>
      </c>
      <c r="M1504" s="126">
        <v>0</v>
      </c>
      <c r="N1504" s="159" t="s">
        <v>543</v>
      </c>
      <c r="O1504" s="126">
        <v>20</v>
      </c>
      <c r="S1504" s="444">
        <v>2.4</v>
      </c>
      <c r="T1504" s="444">
        <v>5.25</v>
      </c>
      <c r="U1504" s="444">
        <v>5.25</v>
      </c>
      <c r="Y1504" s="126">
        <v>4</v>
      </c>
      <c r="Z1504" s="126">
        <v>8</v>
      </c>
      <c r="AA1504" s="126">
        <v>2026</v>
      </c>
      <c r="AB1504" s="126">
        <v>1</v>
      </c>
    </row>
    <row r="1505" spans="3:28" ht="21.95" customHeight="1">
      <c r="C1505" s="126">
        <v>1498</v>
      </c>
      <c r="D1505" s="126">
        <v>255</v>
      </c>
      <c r="F1505" s="126" t="s">
        <v>6889</v>
      </c>
      <c r="G1505" s="126" t="s">
        <v>6890</v>
      </c>
      <c r="H1505" s="162">
        <v>46259</v>
      </c>
      <c r="I1505" s="126">
        <v>1</v>
      </c>
      <c r="J1505" s="141" t="s">
        <v>5133</v>
      </c>
      <c r="K1505" s="159" t="s">
        <v>5134</v>
      </c>
      <c r="L1505" s="126">
        <v>1</v>
      </c>
      <c r="M1505" s="126">
        <v>0</v>
      </c>
      <c r="N1505" s="159" t="s">
        <v>543</v>
      </c>
      <c r="O1505" s="126">
        <v>1</v>
      </c>
      <c r="S1505" s="444">
        <v>2.8</v>
      </c>
      <c r="T1505" s="444">
        <v>3.75</v>
      </c>
      <c r="U1505" s="444">
        <v>3.75</v>
      </c>
      <c r="Y1505" s="126">
        <v>4</v>
      </c>
      <c r="Z1505" s="126">
        <v>8</v>
      </c>
      <c r="AA1505" s="126">
        <v>2026</v>
      </c>
      <c r="AB1505" s="126">
        <v>1</v>
      </c>
    </row>
    <row r="1506" spans="3:28" ht="21.95" customHeight="1">
      <c r="C1506" s="126">
        <v>1499</v>
      </c>
      <c r="D1506" s="126">
        <v>255</v>
      </c>
      <c r="F1506" s="126" t="s">
        <v>6889</v>
      </c>
      <c r="G1506" s="126" t="s">
        <v>6890</v>
      </c>
      <c r="H1506" s="162">
        <v>46259</v>
      </c>
      <c r="I1506" s="126">
        <v>1</v>
      </c>
      <c r="J1506" s="141" t="s">
        <v>4168</v>
      </c>
      <c r="K1506" s="159" t="s">
        <v>5724</v>
      </c>
      <c r="L1506" s="126">
        <v>1</v>
      </c>
      <c r="M1506" s="126">
        <v>0</v>
      </c>
      <c r="N1506" s="159" t="s">
        <v>543</v>
      </c>
      <c r="O1506" s="126">
        <v>1</v>
      </c>
      <c r="S1506" s="444">
        <v>5.0999999999999996</v>
      </c>
      <c r="T1506" s="444">
        <v>7</v>
      </c>
      <c r="U1506" s="444">
        <v>7</v>
      </c>
      <c r="Y1506" s="126">
        <v>4</v>
      </c>
      <c r="Z1506" s="126">
        <v>8</v>
      </c>
      <c r="AA1506" s="126">
        <v>2026</v>
      </c>
      <c r="AB1506" s="126">
        <v>1</v>
      </c>
    </row>
    <row r="1507" spans="3:28" ht="21.95" customHeight="1">
      <c r="C1507" s="126">
        <v>1500</v>
      </c>
      <c r="D1507" s="126">
        <v>255</v>
      </c>
      <c r="F1507" s="126" t="s">
        <v>6889</v>
      </c>
      <c r="G1507" s="126" t="s">
        <v>6890</v>
      </c>
      <c r="H1507" s="162">
        <v>46259</v>
      </c>
      <c r="I1507" s="126">
        <v>1</v>
      </c>
      <c r="J1507" s="141" t="s">
        <v>4622</v>
      </c>
      <c r="K1507" s="159" t="s">
        <v>4623</v>
      </c>
      <c r="L1507" s="126">
        <v>1</v>
      </c>
      <c r="M1507" s="126">
        <v>0</v>
      </c>
      <c r="N1507" s="159" t="s">
        <v>4813</v>
      </c>
      <c r="O1507" s="126">
        <v>1</v>
      </c>
      <c r="S1507" s="444">
        <v>2.1</v>
      </c>
      <c r="T1507" s="444">
        <v>2</v>
      </c>
      <c r="U1507" s="444">
        <v>2</v>
      </c>
      <c r="Y1507" s="126">
        <v>4</v>
      </c>
      <c r="Z1507" s="126">
        <v>8</v>
      </c>
      <c r="AA1507" s="126">
        <v>2026</v>
      </c>
      <c r="AB1507" s="126">
        <v>1</v>
      </c>
    </row>
    <row r="1508" spans="3:28" ht="21.95" customHeight="1">
      <c r="C1508" s="126">
        <v>1501</v>
      </c>
      <c r="D1508" s="126">
        <v>255</v>
      </c>
      <c r="F1508" s="126" t="s">
        <v>6889</v>
      </c>
      <c r="G1508" s="126" t="s">
        <v>6890</v>
      </c>
      <c r="H1508" s="162">
        <v>46259</v>
      </c>
      <c r="I1508" s="126">
        <v>1</v>
      </c>
      <c r="J1508" s="141" t="s">
        <v>4629</v>
      </c>
      <c r="K1508" s="159" t="s">
        <v>4630</v>
      </c>
      <c r="L1508" s="126">
        <v>1</v>
      </c>
      <c r="M1508" s="126">
        <v>0</v>
      </c>
      <c r="N1508" s="159" t="s">
        <v>543</v>
      </c>
      <c r="O1508" s="126">
        <v>12</v>
      </c>
      <c r="S1508" s="444">
        <v>0.82</v>
      </c>
      <c r="T1508" s="444">
        <v>1.5</v>
      </c>
      <c r="U1508" s="444">
        <v>1.5</v>
      </c>
      <c r="Y1508" s="126">
        <v>4</v>
      </c>
      <c r="Z1508" s="126">
        <v>8</v>
      </c>
      <c r="AA1508" s="126">
        <v>2026</v>
      </c>
      <c r="AB1508" s="126">
        <v>1</v>
      </c>
    </row>
    <row r="1509" spans="3:28" ht="21.95" customHeight="1">
      <c r="C1509" s="126">
        <v>1502</v>
      </c>
      <c r="D1509" s="126">
        <v>255</v>
      </c>
      <c r="F1509" s="126" t="s">
        <v>6889</v>
      </c>
      <c r="G1509" s="126" t="s">
        <v>6890</v>
      </c>
      <c r="H1509" s="162">
        <v>46259</v>
      </c>
      <c r="I1509" s="126">
        <v>1</v>
      </c>
      <c r="J1509" s="141" t="s">
        <v>4646</v>
      </c>
      <c r="K1509" s="159" t="s">
        <v>5743</v>
      </c>
      <c r="L1509" s="126">
        <v>1</v>
      </c>
      <c r="M1509" s="126">
        <v>0</v>
      </c>
      <c r="N1509" s="159" t="s">
        <v>543</v>
      </c>
      <c r="O1509" s="126">
        <v>10</v>
      </c>
      <c r="S1509" s="444">
        <v>0.69</v>
      </c>
      <c r="T1509" s="444">
        <v>1</v>
      </c>
      <c r="U1509" s="444">
        <v>1</v>
      </c>
      <c r="Y1509" s="126">
        <v>4</v>
      </c>
      <c r="Z1509" s="126">
        <v>8</v>
      </c>
      <c r="AA1509" s="126">
        <v>2026</v>
      </c>
      <c r="AB1509" s="126">
        <v>1</v>
      </c>
    </row>
    <row r="1510" spans="3:28" ht="21.95" customHeight="1">
      <c r="C1510" s="126">
        <v>1503</v>
      </c>
      <c r="D1510" s="126">
        <v>255</v>
      </c>
      <c r="F1510" s="126" t="s">
        <v>6889</v>
      </c>
      <c r="G1510" s="126" t="s">
        <v>6890</v>
      </c>
      <c r="H1510" s="162">
        <v>46259</v>
      </c>
      <c r="I1510" s="126">
        <v>1</v>
      </c>
      <c r="J1510" s="141" t="s">
        <v>4592</v>
      </c>
      <c r="K1510" s="159" t="s">
        <v>4593</v>
      </c>
      <c r="L1510" s="126">
        <v>1</v>
      </c>
      <c r="M1510" s="126">
        <v>0</v>
      </c>
      <c r="N1510" s="159" t="s">
        <v>4813</v>
      </c>
      <c r="O1510" s="126">
        <v>1</v>
      </c>
      <c r="S1510" s="444">
        <v>1.65</v>
      </c>
      <c r="T1510" s="444">
        <v>2.5</v>
      </c>
      <c r="U1510" s="444">
        <v>2.5</v>
      </c>
      <c r="Y1510" s="126">
        <v>4</v>
      </c>
      <c r="Z1510" s="126">
        <v>8</v>
      </c>
      <c r="AA1510" s="126">
        <v>2026</v>
      </c>
      <c r="AB1510" s="126">
        <v>1</v>
      </c>
    </row>
    <row r="1511" spans="3:28" ht="21.95" customHeight="1">
      <c r="C1511" s="126">
        <v>1504</v>
      </c>
      <c r="D1511" s="126">
        <v>255</v>
      </c>
      <c r="F1511" s="126" t="s">
        <v>6889</v>
      </c>
      <c r="G1511" s="126" t="s">
        <v>6890</v>
      </c>
      <c r="H1511" s="162">
        <v>46259</v>
      </c>
      <c r="I1511" s="126">
        <v>1</v>
      </c>
      <c r="J1511" s="141" t="s">
        <v>2358</v>
      </c>
      <c r="K1511" s="159" t="s">
        <v>4792</v>
      </c>
      <c r="L1511" s="126">
        <v>1</v>
      </c>
      <c r="M1511" s="126">
        <v>0</v>
      </c>
      <c r="N1511" s="159" t="s">
        <v>564</v>
      </c>
      <c r="O1511" s="126">
        <v>1</v>
      </c>
      <c r="S1511" s="444">
        <v>1</v>
      </c>
      <c r="T1511" s="444">
        <v>1.75</v>
      </c>
      <c r="U1511" s="444">
        <v>1.75</v>
      </c>
      <c r="Y1511" s="126">
        <v>4</v>
      </c>
      <c r="Z1511" s="126">
        <v>8</v>
      </c>
      <c r="AA1511" s="126">
        <v>2026</v>
      </c>
      <c r="AB1511" s="126">
        <v>1</v>
      </c>
    </row>
    <row r="1512" spans="3:28" ht="21.95" customHeight="1">
      <c r="C1512" s="126">
        <v>1505</v>
      </c>
      <c r="D1512" s="126">
        <v>255</v>
      </c>
      <c r="F1512" s="126" t="s">
        <v>6889</v>
      </c>
      <c r="G1512" s="126" t="s">
        <v>6890</v>
      </c>
      <c r="H1512" s="162">
        <v>46259</v>
      </c>
      <c r="I1512" s="126">
        <v>1</v>
      </c>
      <c r="J1512" s="141" t="s">
        <v>5530</v>
      </c>
      <c r="K1512" s="159" t="s">
        <v>5531</v>
      </c>
      <c r="L1512" s="126">
        <v>1</v>
      </c>
      <c r="M1512" s="126">
        <v>0</v>
      </c>
      <c r="N1512" s="159" t="s">
        <v>543</v>
      </c>
      <c r="O1512" s="126">
        <v>1</v>
      </c>
      <c r="S1512" s="444">
        <v>1.8</v>
      </c>
      <c r="T1512" s="444">
        <v>2.85</v>
      </c>
      <c r="U1512" s="444">
        <v>2.85</v>
      </c>
      <c r="Y1512" s="126">
        <v>4</v>
      </c>
      <c r="Z1512" s="126">
        <v>8</v>
      </c>
      <c r="AA1512" s="126">
        <v>2026</v>
      </c>
      <c r="AB1512" s="126">
        <v>1</v>
      </c>
    </row>
    <row r="1513" spans="3:28" ht="21.95" customHeight="1">
      <c r="C1513" s="126">
        <v>1506</v>
      </c>
      <c r="D1513" s="126">
        <v>255</v>
      </c>
      <c r="F1513" s="126" t="s">
        <v>6889</v>
      </c>
      <c r="G1513" s="126" t="s">
        <v>6890</v>
      </c>
      <c r="H1513" s="162">
        <v>46259</v>
      </c>
      <c r="I1513" s="126">
        <v>1</v>
      </c>
      <c r="J1513" s="141" t="s">
        <v>5118</v>
      </c>
      <c r="K1513" s="159" t="s">
        <v>5119</v>
      </c>
      <c r="L1513" s="126">
        <v>5</v>
      </c>
      <c r="M1513" s="126">
        <v>0</v>
      </c>
      <c r="N1513" s="159" t="s">
        <v>543</v>
      </c>
      <c r="O1513" s="126">
        <v>800</v>
      </c>
      <c r="S1513" s="444">
        <v>0.11</v>
      </c>
      <c r="T1513" s="444">
        <v>0.5</v>
      </c>
      <c r="U1513" s="444">
        <v>2.5</v>
      </c>
      <c r="Y1513" s="126">
        <v>4</v>
      </c>
      <c r="Z1513" s="126">
        <v>8</v>
      </c>
      <c r="AA1513" s="126">
        <v>2026</v>
      </c>
      <c r="AB1513" s="126">
        <v>1</v>
      </c>
    </row>
    <row r="1514" spans="3:28" ht="21.95" customHeight="1">
      <c r="C1514" s="126">
        <v>1507</v>
      </c>
      <c r="D1514" s="126">
        <v>256</v>
      </c>
      <c r="F1514" s="126" t="s">
        <v>6889</v>
      </c>
      <c r="G1514" s="126" t="s">
        <v>6934</v>
      </c>
      <c r="H1514" s="162">
        <v>46259</v>
      </c>
      <c r="I1514" s="126">
        <v>1</v>
      </c>
      <c r="J1514" s="141" t="s">
        <v>650</v>
      </c>
      <c r="K1514" s="159" t="s">
        <v>4932</v>
      </c>
      <c r="L1514" s="126">
        <v>1</v>
      </c>
      <c r="M1514" s="126">
        <v>0</v>
      </c>
      <c r="N1514" s="159" t="s">
        <v>570</v>
      </c>
      <c r="O1514" s="126">
        <v>1</v>
      </c>
      <c r="S1514" s="444">
        <v>8.36</v>
      </c>
      <c r="T1514" s="444">
        <v>8.7799999999999994</v>
      </c>
      <c r="U1514" s="444">
        <v>8.7799999999999994</v>
      </c>
      <c r="Y1514" s="126">
        <v>4</v>
      </c>
      <c r="Z1514" s="126">
        <v>8</v>
      </c>
      <c r="AA1514" s="126">
        <v>2026</v>
      </c>
      <c r="AB1514" s="126">
        <v>1</v>
      </c>
    </row>
    <row r="1515" spans="3:28" ht="21.95" customHeight="1">
      <c r="C1515" s="126">
        <v>1508</v>
      </c>
      <c r="D1515" s="126">
        <v>256</v>
      </c>
      <c r="F1515" s="126" t="s">
        <v>6889</v>
      </c>
      <c r="G1515" s="126" t="s">
        <v>6934</v>
      </c>
      <c r="H1515" s="162">
        <v>46259</v>
      </c>
      <c r="I1515" s="126">
        <v>1</v>
      </c>
      <c r="J1515" s="141" t="s">
        <v>1007</v>
      </c>
      <c r="K1515" s="159" t="s">
        <v>4585</v>
      </c>
      <c r="L1515" s="126">
        <v>1</v>
      </c>
      <c r="M1515" s="126">
        <v>0</v>
      </c>
      <c r="N1515" s="159" t="s">
        <v>543</v>
      </c>
      <c r="O1515" s="126">
        <v>1</v>
      </c>
      <c r="S1515" s="444">
        <v>2.7</v>
      </c>
      <c r="T1515" s="444">
        <v>3</v>
      </c>
      <c r="U1515" s="444">
        <v>3</v>
      </c>
      <c r="Y1515" s="126">
        <v>4</v>
      </c>
      <c r="Z1515" s="126">
        <v>8</v>
      </c>
      <c r="AA1515" s="126">
        <v>2026</v>
      </c>
      <c r="AB1515" s="126">
        <v>1</v>
      </c>
    </row>
    <row r="1516" spans="3:28" ht="21.95" customHeight="1">
      <c r="C1516" s="482">
        <v>1509</v>
      </c>
      <c r="D1516" s="482">
        <v>256</v>
      </c>
      <c r="E1516" s="482"/>
      <c r="F1516" s="482" t="s">
        <v>6889</v>
      </c>
      <c r="G1516" s="482" t="s">
        <v>6934</v>
      </c>
      <c r="H1516" s="483">
        <v>46259</v>
      </c>
      <c r="I1516" s="482">
        <v>1</v>
      </c>
      <c r="J1516" s="484" t="s">
        <v>716</v>
      </c>
      <c r="K1516" s="485" t="s">
        <v>4320</v>
      </c>
      <c r="L1516" s="482">
        <v>1000</v>
      </c>
      <c r="M1516" s="482">
        <v>0</v>
      </c>
      <c r="N1516" s="485" t="s">
        <v>1319</v>
      </c>
      <c r="O1516" s="482">
        <v>4500</v>
      </c>
      <c r="P1516" s="482"/>
      <c r="Q1516" s="486"/>
      <c r="R1516" s="486"/>
      <c r="S1516" s="486">
        <v>1E-3</v>
      </c>
      <c r="T1516" s="486">
        <v>1E-3</v>
      </c>
      <c r="U1516" s="486">
        <v>1</v>
      </c>
      <c r="V1516" s="482"/>
      <c r="W1516" s="482"/>
      <c r="X1516" s="482"/>
      <c r="Y1516" s="482">
        <v>4</v>
      </c>
      <c r="Z1516" s="482">
        <v>8</v>
      </c>
      <c r="AA1516" s="482">
        <v>2026</v>
      </c>
      <c r="AB1516" s="482">
        <v>1</v>
      </c>
    </row>
    <row r="1517" spans="3:28" ht="21.95" customHeight="1">
      <c r="C1517" s="126">
        <v>1510</v>
      </c>
      <c r="D1517" s="126">
        <v>256</v>
      </c>
      <c r="F1517" s="126" t="s">
        <v>6889</v>
      </c>
      <c r="G1517" s="126" t="s">
        <v>6934</v>
      </c>
      <c r="H1517" s="162">
        <v>46259</v>
      </c>
      <c r="I1517" s="126">
        <v>1</v>
      </c>
      <c r="J1517" s="141" t="s">
        <v>821</v>
      </c>
      <c r="K1517" s="159" t="s">
        <v>4774</v>
      </c>
      <c r="L1517" s="126">
        <v>1</v>
      </c>
      <c r="M1517" s="126">
        <v>0</v>
      </c>
      <c r="N1517" s="159" t="s">
        <v>543</v>
      </c>
      <c r="O1517" s="126">
        <v>12</v>
      </c>
      <c r="S1517" s="444">
        <v>0.28999999999999998</v>
      </c>
      <c r="T1517" s="444">
        <v>0.5</v>
      </c>
      <c r="U1517" s="444">
        <v>0.5</v>
      </c>
      <c r="Y1517" s="126">
        <v>4</v>
      </c>
      <c r="Z1517" s="126">
        <v>8</v>
      </c>
      <c r="AA1517" s="126">
        <v>2026</v>
      </c>
      <c r="AB1517" s="126">
        <v>1</v>
      </c>
    </row>
    <row r="1518" spans="3:28" ht="21.95" customHeight="1">
      <c r="C1518" s="126">
        <v>1511</v>
      </c>
      <c r="D1518" s="126">
        <v>256</v>
      </c>
      <c r="F1518" s="126" t="s">
        <v>6889</v>
      </c>
      <c r="G1518" s="126" t="s">
        <v>6934</v>
      </c>
      <c r="H1518" s="162">
        <v>46259</v>
      </c>
      <c r="I1518" s="126">
        <v>1</v>
      </c>
      <c r="J1518" s="141" t="s">
        <v>1403</v>
      </c>
      <c r="K1518" s="159" t="s">
        <v>4367</v>
      </c>
      <c r="L1518" s="126">
        <v>2</v>
      </c>
      <c r="M1518" s="126">
        <v>0</v>
      </c>
      <c r="N1518" s="159" t="s">
        <v>2061</v>
      </c>
      <c r="O1518" s="126">
        <v>12</v>
      </c>
      <c r="S1518" s="444">
        <v>0.13</v>
      </c>
      <c r="T1518" s="444">
        <v>0.25</v>
      </c>
      <c r="U1518" s="444">
        <v>0.5</v>
      </c>
      <c r="Y1518" s="126">
        <v>4</v>
      </c>
      <c r="Z1518" s="126">
        <v>8</v>
      </c>
      <c r="AA1518" s="126">
        <v>2026</v>
      </c>
      <c r="AB1518" s="126">
        <v>1</v>
      </c>
    </row>
    <row r="1519" spans="3:28" ht="21.95" customHeight="1">
      <c r="C1519" s="126">
        <v>1512</v>
      </c>
      <c r="D1519" s="126">
        <v>256</v>
      </c>
      <c r="F1519" s="126" t="s">
        <v>6889</v>
      </c>
      <c r="G1519" s="126" t="s">
        <v>6934</v>
      </c>
      <c r="H1519" s="162">
        <v>46259</v>
      </c>
      <c r="I1519" s="126">
        <v>1</v>
      </c>
      <c r="J1519" s="141" t="s">
        <v>2358</v>
      </c>
      <c r="K1519" s="159" t="s">
        <v>4792</v>
      </c>
      <c r="L1519" s="126">
        <v>1</v>
      </c>
      <c r="M1519" s="126">
        <v>0</v>
      </c>
      <c r="N1519" s="159" t="s">
        <v>564</v>
      </c>
      <c r="O1519" s="126">
        <v>1</v>
      </c>
      <c r="S1519" s="444">
        <v>1</v>
      </c>
      <c r="T1519" s="444">
        <v>1.5</v>
      </c>
      <c r="U1519" s="444">
        <v>1.5</v>
      </c>
      <c r="Y1519" s="126">
        <v>4</v>
      </c>
      <c r="Z1519" s="126">
        <v>8</v>
      </c>
      <c r="AA1519" s="126">
        <v>2026</v>
      </c>
      <c r="AB1519" s="126">
        <v>1</v>
      </c>
    </row>
    <row r="1520" spans="3:28" ht="21.95" customHeight="1">
      <c r="C1520" s="126">
        <v>1513</v>
      </c>
      <c r="D1520" s="126">
        <v>256</v>
      </c>
      <c r="F1520" s="126" t="s">
        <v>6889</v>
      </c>
      <c r="G1520" s="126" t="s">
        <v>6934</v>
      </c>
      <c r="H1520" s="162">
        <v>46259</v>
      </c>
      <c r="I1520" s="126">
        <v>1</v>
      </c>
      <c r="J1520" s="141" t="s">
        <v>4174</v>
      </c>
      <c r="K1520" s="159" t="s">
        <v>4755</v>
      </c>
      <c r="L1520" s="126">
        <v>1</v>
      </c>
      <c r="M1520" s="126">
        <v>0</v>
      </c>
      <c r="N1520" s="159" t="s">
        <v>543</v>
      </c>
      <c r="O1520" s="126">
        <v>1</v>
      </c>
      <c r="S1520" s="444">
        <v>1.1000000000000001</v>
      </c>
      <c r="T1520" s="444">
        <v>1.5</v>
      </c>
      <c r="U1520" s="444">
        <v>1.5</v>
      </c>
      <c r="Y1520" s="126">
        <v>4</v>
      </c>
      <c r="Z1520" s="126">
        <v>8</v>
      </c>
      <c r="AA1520" s="126">
        <v>2026</v>
      </c>
      <c r="AB1520" s="126">
        <v>1</v>
      </c>
    </row>
    <row r="1521" spans="3:28" ht="21.95" customHeight="1">
      <c r="C1521" s="126">
        <v>1514</v>
      </c>
      <c r="D1521" s="126">
        <v>256</v>
      </c>
      <c r="F1521" s="126" t="s">
        <v>6889</v>
      </c>
      <c r="G1521" s="126" t="s">
        <v>6934</v>
      </c>
      <c r="H1521" s="162">
        <v>46259</v>
      </c>
      <c r="I1521" s="126">
        <v>1</v>
      </c>
      <c r="J1521" s="141" t="s">
        <v>4183</v>
      </c>
      <c r="K1521" s="159" t="s">
        <v>5676</v>
      </c>
      <c r="L1521" s="126">
        <v>1</v>
      </c>
      <c r="M1521" s="126">
        <v>0</v>
      </c>
      <c r="N1521" s="159" t="s">
        <v>4813</v>
      </c>
      <c r="O1521" s="126">
        <v>1</v>
      </c>
      <c r="S1521" s="444">
        <v>2.8</v>
      </c>
      <c r="T1521" s="444">
        <v>4</v>
      </c>
      <c r="U1521" s="444">
        <v>4</v>
      </c>
      <c r="Y1521" s="126">
        <v>4</v>
      </c>
      <c r="Z1521" s="126">
        <v>8</v>
      </c>
      <c r="AA1521" s="126">
        <v>2026</v>
      </c>
      <c r="AB1521" s="126">
        <v>1</v>
      </c>
    </row>
    <row r="1522" spans="3:28" ht="21.95" customHeight="1">
      <c r="C1522" s="126">
        <v>1515</v>
      </c>
      <c r="D1522" s="126">
        <v>256</v>
      </c>
      <c r="F1522" s="126" t="s">
        <v>6889</v>
      </c>
      <c r="G1522" s="126" t="s">
        <v>6934</v>
      </c>
      <c r="H1522" s="162">
        <v>46259</v>
      </c>
      <c r="I1522" s="126">
        <v>1</v>
      </c>
      <c r="J1522" s="141" t="s">
        <v>4652</v>
      </c>
      <c r="K1522" s="159" t="s">
        <v>4653</v>
      </c>
      <c r="L1522" s="126">
        <v>1</v>
      </c>
      <c r="M1522" s="126">
        <v>0</v>
      </c>
      <c r="N1522" s="159" t="s">
        <v>543</v>
      </c>
      <c r="O1522" s="126">
        <v>1</v>
      </c>
      <c r="S1522" s="444">
        <v>2.2999999999999998</v>
      </c>
      <c r="T1522" s="444">
        <v>3.25</v>
      </c>
      <c r="U1522" s="444">
        <v>3.25</v>
      </c>
      <c r="Y1522" s="126">
        <v>4</v>
      </c>
      <c r="Z1522" s="126">
        <v>8</v>
      </c>
      <c r="AA1522" s="126">
        <v>2026</v>
      </c>
      <c r="AB1522" s="126">
        <v>1</v>
      </c>
    </row>
    <row r="1523" spans="3:28" ht="21.95" customHeight="1">
      <c r="C1523" s="126">
        <v>1516</v>
      </c>
      <c r="D1523" s="126">
        <v>256</v>
      </c>
      <c r="F1523" s="126" t="s">
        <v>6889</v>
      </c>
      <c r="G1523" s="126" t="s">
        <v>6934</v>
      </c>
      <c r="H1523" s="162">
        <v>46259</v>
      </c>
      <c r="I1523" s="126">
        <v>1</v>
      </c>
      <c r="J1523" s="141" t="s">
        <v>4592</v>
      </c>
      <c r="K1523" s="159" t="s">
        <v>4593</v>
      </c>
      <c r="L1523" s="126">
        <v>1</v>
      </c>
      <c r="M1523" s="126">
        <v>0</v>
      </c>
      <c r="N1523" s="159" t="s">
        <v>4813</v>
      </c>
      <c r="O1523" s="126">
        <v>1</v>
      </c>
      <c r="S1523" s="444">
        <v>1.65</v>
      </c>
      <c r="T1523" s="444">
        <v>2.5</v>
      </c>
      <c r="U1523" s="444">
        <v>2.5</v>
      </c>
      <c r="Y1523" s="126">
        <v>4</v>
      </c>
      <c r="Z1523" s="126">
        <v>8</v>
      </c>
      <c r="AA1523" s="126">
        <v>2026</v>
      </c>
      <c r="AB1523" s="126">
        <v>1</v>
      </c>
    </row>
    <row r="1524" spans="3:28" ht="21.95" customHeight="1">
      <c r="C1524" s="126">
        <v>1517</v>
      </c>
      <c r="D1524" s="126">
        <v>256</v>
      </c>
      <c r="F1524" s="126" t="s">
        <v>6889</v>
      </c>
      <c r="G1524" s="126" t="s">
        <v>6934</v>
      </c>
      <c r="H1524" s="162">
        <v>46259</v>
      </c>
      <c r="I1524" s="126">
        <v>1</v>
      </c>
      <c r="J1524" s="141" t="s">
        <v>5127</v>
      </c>
      <c r="K1524" s="159" t="s">
        <v>5128</v>
      </c>
      <c r="L1524" s="126">
        <v>1</v>
      </c>
      <c r="M1524" s="126">
        <v>0</v>
      </c>
      <c r="N1524" s="159" t="s">
        <v>543</v>
      </c>
      <c r="O1524" s="126">
        <v>1</v>
      </c>
      <c r="S1524" s="444">
        <v>1.1000000000000001</v>
      </c>
      <c r="T1524" s="444">
        <v>1.5</v>
      </c>
      <c r="U1524" s="444">
        <v>1.5</v>
      </c>
      <c r="Y1524" s="126">
        <v>4</v>
      </c>
      <c r="Z1524" s="126">
        <v>8</v>
      </c>
      <c r="AA1524" s="126">
        <v>2026</v>
      </c>
      <c r="AB1524" s="126">
        <v>1</v>
      </c>
    </row>
    <row r="1525" spans="3:28" ht="21.95" customHeight="1">
      <c r="C1525" s="126">
        <v>1518</v>
      </c>
      <c r="D1525" s="126">
        <v>256</v>
      </c>
      <c r="F1525" s="126" t="s">
        <v>6889</v>
      </c>
      <c r="G1525" s="126" t="s">
        <v>6934</v>
      </c>
      <c r="H1525" s="162">
        <v>46259</v>
      </c>
      <c r="I1525" s="126">
        <v>1</v>
      </c>
      <c r="J1525" s="141" t="s">
        <v>4629</v>
      </c>
      <c r="K1525" s="159" t="s">
        <v>4630</v>
      </c>
      <c r="L1525" s="126">
        <v>1</v>
      </c>
      <c r="M1525" s="126">
        <v>0</v>
      </c>
      <c r="N1525" s="159" t="s">
        <v>543</v>
      </c>
      <c r="O1525" s="126">
        <v>12</v>
      </c>
      <c r="S1525" s="444">
        <v>0.82</v>
      </c>
      <c r="T1525" s="444">
        <v>1.5</v>
      </c>
      <c r="U1525" s="444">
        <v>1.5</v>
      </c>
      <c r="Y1525" s="126">
        <v>4</v>
      </c>
      <c r="Z1525" s="126">
        <v>8</v>
      </c>
      <c r="AA1525" s="126">
        <v>2026</v>
      </c>
      <c r="AB1525" s="126">
        <v>1</v>
      </c>
    </row>
    <row r="1526" spans="3:28" ht="21.95" customHeight="1">
      <c r="C1526" s="126">
        <v>1519</v>
      </c>
      <c r="D1526" s="126">
        <v>256</v>
      </c>
      <c r="F1526" s="126" t="s">
        <v>6889</v>
      </c>
      <c r="G1526" s="126" t="s">
        <v>6934</v>
      </c>
      <c r="H1526" s="162">
        <v>46259</v>
      </c>
      <c r="I1526" s="126">
        <v>1</v>
      </c>
      <c r="J1526" s="141" t="s">
        <v>4923</v>
      </c>
      <c r="K1526" s="159" t="s">
        <v>4924</v>
      </c>
      <c r="L1526" s="126">
        <v>1</v>
      </c>
      <c r="M1526" s="126">
        <v>0</v>
      </c>
      <c r="N1526" s="159" t="s">
        <v>543</v>
      </c>
      <c r="O1526" s="126">
        <v>1</v>
      </c>
      <c r="S1526" s="444">
        <v>1.2</v>
      </c>
      <c r="T1526" s="444">
        <v>2.5</v>
      </c>
      <c r="U1526" s="444">
        <v>2.5</v>
      </c>
      <c r="Y1526" s="126">
        <v>4</v>
      </c>
      <c r="Z1526" s="126">
        <v>8</v>
      </c>
      <c r="AA1526" s="126">
        <v>2026</v>
      </c>
      <c r="AB1526" s="126">
        <v>1</v>
      </c>
    </row>
    <row r="1527" spans="3:28" ht="21.95" customHeight="1">
      <c r="C1527" s="126">
        <v>1520</v>
      </c>
      <c r="D1527" s="126">
        <v>257</v>
      </c>
      <c r="F1527" s="126" t="s">
        <v>6889</v>
      </c>
      <c r="G1527" s="126" t="s">
        <v>6972</v>
      </c>
      <c r="H1527" s="162">
        <v>46259</v>
      </c>
      <c r="I1527" s="126">
        <v>1</v>
      </c>
      <c r="J1527" s="141" t="s">
        <v>684</v>
      </c>
      <c r="K1527" s="159" t="s">
        <v>6385</v>
      </c>
      <c r="L1527" s="126">
        <v>1</v>
      </c>
      <c r="M1527" s="126">
        <v>0</v>
      </c>
      <c r="N1527" s="159" t="s">
        <v>570</v>
      </c>
      <c r="O1527" s="126">
        <v>1</v>
      </c>
      <c r="S1527" s="444">
        <v>3.74</v>
      </c>
      <c r="T1527" s="444">
        <v>4.75</v>
      </c>
      <c r="U1527" s="444">
        <v>4.75</v>
      </c>
      <c r="Y1527" s="126">
        <v>4</v>
      </c>
      <c r="Z1527" s="126">
        <v>8</v>
      </c>
      <c r="AA1527" s="126">
        <v>2026</v>
      </c>
      <c r="AB1527" s="126">
        <v>1</v>
      </c>
    </row>
    <row r="1528" spans="3:28" ht="21.95" customHeight="1">
      <c r="C1528" s="126">
        <v>1521</v>
      </c>
      <c r="D1528" s="126">
        <v>257</v>
      </c>
      <c r="F1528" s="126" t="s">
        <v>6889</v>
      </c>
      <c r="G1528" s="126" t="s">
        <v>6972</v>
      </c>
      <c r="H1528" s="162">
        <v>46259</v>
      </c>
      <c r="I1528" s="126">
        <v>1</v>
      </c>
      <c r="J1528" s="141" t="s">
        <v>1123</v>
      </c>
      <c r="K1528" s="159" t="s">
        <v>5025</v>
      </c>
      <c r="L1528" s="126">
        <v>1</v>
      </c>
      <c r="M1528" s="126">
        <v>0</v>
      </c>
      <c r="N1528" s="159" t="s">
        <v>570</v>
      </c>
      <c r="O1528" s="126">
        <v>1</v>
      </c>
      <c r="S1528" s="444">
        <v>1.32</v>
      </c>
      <c r="T1528" s="444">
        <v>1.75</v>
      </c>
      <c r="U1528" s="444">
        <v>1.75</v>
      </c>
      <c r="Y1528" s="126">
        <v>4</v>
      </c>
      <c r="Z1528" s="126">
        <v>8</v>
      </c>
      <c r="AA1528" s="126">
        <v>2026</v>
      </c>
      <c r="AB1528" s="126">
        <v>1</v>
      </c>
    </row>
    <row r="1529" spans="3:28" ht="21.95" customHeight="1">
      <c r="C1529" s="126">
        <v>1522</v>
      </c>
      <c r="D1529" s="126">
        <v>257</v>
      </c>
      <c r="F1529" s="126" t="s">
        <v>6889</v>
      </c>
      <c r="G1529" s="126" t="s">
        <v>6972</v>
      </c>
      <c r="H1529" s="162">
        <v>46259</v>
      </c>
      <c r="I1529" s="126">
        <v>1</v>
      </c>
      <c r="J1529" s="141" t="s">
        <v>816</v>
      </c>
      <c r="K1529" s="159" t="s">
        <v>4685</v>
      </c>
      <c r="L1529" s="126">
        <v>1</v>
      </c>
      <c r="M1529" s="126">
        <v>0</v>
      </c>
      <c r="N1529" s="159" t="s">
        <v>570</v>
      </c>
      <c r="O1529" s="126">
        <v>1</v>
      </c>
      <c r="S1529" s="444">
        <v>1.79</v>
      </c>
      <c r="T1529" s="444">
        <v>2.5</v>
      </c>
      <c r="U1529" s="444">
        <v>2.5</v>
      </c>
      <c r="Y1529" s="126">
        <v>4</v>
      </c>
      <c r="Z1529" s="126">
        <v>8</v>
      </c>
      <c r="AA1529" s="126">
        <v>2026</v>
      </c>
      <c r="AB1529" s="126">
        <v>1</v>
      </c>
    </row>
    <row r="1530" spans="3:28" ht="21.95" customHeight="1">
      <c r="C1530" s="126">
        <v>1523</v>
      </c>
      <c r="D1530" s="126">
        <v>257</v>
      </c>
      <c r="F1530" s="126" t="s">
        <v>6889</v>
      </c>
      <c r="G1530" s="126" t="s">
        <v>6972</v>
      </c>
      <c r="H1530" s="162">
        <v>46259</v>
      </c>
      <c r="I1530" s="126">
        <v>1</v>
      </c>
      <c r="J1530" s="141" t="s">
        <v>806</v>
      </c>
      <c r="K1530" s="159" t="s">
        <v>6392</v>
      </c>
      <c r="L1530" s="126">
        <v>1</v>
      </c>
      <c r="M1530" s="126">
        <v>0</v>
      </c>
      <c r="N1530" s="159" t="s">
        <v>543</v>
      </c>
      <c r="O1530" s="126">
        <v>1</v>
      </c>
      <c r="S1530" s="444">
        <v>0.53</v>
      </c>
      <c r="T1530" s="444">
        <v>0.75</v>
      </c>
      <c r="U1530" s="444">
        <v>0.75</v>
      </c>
      <c r="Y1530" s="126">
        <v>4</v>
      </c>
      <c r="Z1530" s="126">
        <v>8</v>
      </c>
      <c r="AA1530" s="126">
        <v>2026</v>
      </c>
      <c r="AB1530" s="126">
        <v>1</v>
      </c>
    </row>
    <row r="1531" spans="3:28" ht="21.95" customHeight="1">
      <c r="C1531" s="126">
        <v>1524</v>
      </c>
      <c r="D1531" s="126">
        <v>257</v>
      </c>
      <c r="F1531" s="126" t="s">
        <v>6889</v>
      </c>
      <c r="G1531" s="126" t="s">
        <v>6972</v>
      </c>
      <c r="H1531" s="162">
        <v>46259</v>
      </c>
      <c r="I1531" s="126">
        <v>1</v>
      </c>
      <c r="J1531" s="141" t="s">
        <v>1214</v>
      </c>
      <c r="K1531" s="159" t="s">
        <v>6400</v>
      </c>
      <c r="L1531" s="126">
        <v>1</v>
      </c>
      <c r="M1531" s="126">
        <v>0</v>
      </c>
      <c r="N1531" s="159" t="s">
        <v>543</v>
      </c>
      <c r="O1531" s="126">
        <v>1</v>
      </c>
      <c r="S1531" s="444">
        <v>0.41</v>
      </c>
      <c r="T1531" s="444">
        <v>0.75</v>
      </c>
      <c r="U1531" s="444">
        <v>0.75</v>
      </c>
      <c r="Y1531" s="126">
        <v>4</v>
      </c>
      <c r="Z1531" s="126">
        <v>8</v>
      </c>
      <c r="AA1531" s="126">
        <v>2026</v>
      </c>
      <c r="AB1531" s="126">
        <v>1</v>
      </c>
    </row>
    <row r="1532" spans="3:28" ht="21.95" customHeight="1">
      <c r="C1532" s="126">
        <v>1525</v>
      </c>
      <c r="D1532" s="126">
        <v>257</v>
      </c>
      <c r="F1532" s="126" t="s">
        <v>6889</v>
      </c>
      <c r="G1532" s="126" t="s">
        <v>6972</v>
      </c>
      <c r="H1532" s="162">
        <v>46259</v>
      </c>
      <c r="I1532" s="126">
        <v>1</v>
      </c>
      <c r="J1532" s="141" t="s">
        <v>645</v>
      </c>
      <c r="K1532" s="159" t="s">
        <v>4495</v>
      </c>
      <c r="L1532" s="126">
        <v>1</v>
      </c>
      <c r="M1532" s="126">
        <v>0</v>
      </c>
      <c r="N1532" s="159" t="s">
        <v>543</v>
      </c>
      <c r="O1532" s="126">
        <v>1</v>
      </c>
      <c r="S1532" s="444">
        <v>0.15</v>
      </c>
      <c r="T1532" s="444">
        <v>0.38</v>
      </c>
      <c r="U1532" s="444">
        <v>0.38</v>
      </c>
      <c r="Y1532" s="126">
        <v>4</v>
      </c>
      <c r="Z1532" s="126">
        <v>8</v>
      </c>
      <c r="AA1532" s="126">
        <v>2026</v>
      </c>
      <c r="AB1532" s="126">
        <v>1</v>
      </c>
    </row>
    <row r="1533" spans="3:28" ht="21.95" customHeight="1">
      <c r="C1533" s="126">
        <v>1526</v>
      </c>
      <c r="D1533" s="126">
        <v>257</v>
      </c>
      <c r="F1533" s="126" t="s">
        <v>6889</v>
      </c>
      <c r="G1533" s="126" t="s">
        <v>6972</v>
      </c>
      <c r="H1533" s="162">
        <v>46259</v>
      </c>
      <c r="I1533" s="126">
        <v>1</v>
      </c>
      <c r="J1533" s="141" t="s">
        <v>594</v>
      </c>
      <c r="K1533" s="159" t="s">
        <v>5047</v>
      </c>
      <c r="L1533" s="126">
        <v>1</v>
      </c>
      <c r="M1533" s="126">
        <v>0</v>
      </c>
      <c r="N1533" s="159" t="s">
        <v>543</v>
      </c>
      <c r="O1533" s="126">
        <v>1</v>
      </c>
      <c r="S1533" s="444">
        <v>0.12</v>
      </c>
      <c r="T1533" s="444">
        <v>0.25</v>
      </c>
      <c r="U1533" s="444">
        <v>0.25</v>
      </c>
      <c r="Y1533" s="126">
        <v>4</v>
      </c>
      <c r="Z1533" s="126">
        <v>8</v>
      </c>
      <c r="AA1533" s="126">
        <v>2026</v>
      </c>
      <c r="AB1533" s="126">
        <v>1</v>
      </c>
    </row>
    <row r="1534" spans="3:28" ht="21.95" customHeight="1">
      <c r="C1534" s="126">
        <v>1527</v>
      </c>
      <c r="D1534" s="126">
        <v>257</v>
      </c>
      <c r="F1534" s="126" t="s">
        <v>6889</v>
      </c>
      <c r="G1534" s="126" t="s">
        <v>6972</v>
      </c>
      <c r="H1534" s="162">
        <v>46259</v>
      </c>
      <c r="I1534" s="126">
        <v>1</v>
      </c>
      <c r="J1534" s="141" t="s">
        <v>904</v>
      </c>
      <c r="K1534" s="159" t="s">
        <v>6995</v>
      </c>
      <c r="L1534" s="126">
        <v>1</v>
      </c>
      <c r="M1534" s="126">
        <v>0</v>
      </c>
      <c r="N1534" s="159" t="s">
        <v>543</v>
      </c>
      <c r="O1534" s="126">
        <v>1</v>
      </c>
      <c r="S1534" s="444">
        <v>0.15</v>
      </c>
      <c r="T1534" s="444">
        <v>0.25</v>
      </c>
      <c r="U1534" s="444">
        <v>0.25</v>
      </c>
      <c r="Y1534" s="126">
        <v>4</v>
      </c>
      <c r="Z1534" s="126">
        <v>8</v>
      </c>
      <c r="AA1534" s="126">
        <v>2026</v>
      </c>
      <c r="AB1534" s="126">
        <v>1</v>
      </c>
    </row>
    <row r="1535" spans="3:28" ht="21.95" customHeight="1">
      <c r="C1535" s="126">
        <v>1528</v>
      </c>
      <c r="D1535" s="126">
        <v>257</v>
      </c>
      <c r="F1535" s="126" t="s">
        <v>6889</v>
      </c>
      <c r="G1535" s="126" t="s">
        <v>6972</v>
      </c>
      <c r="H1535" s="162">
        <v>46259</v>
      </c>
      <c r="I1535" s="126">
        <v>1</v>
      </c>
      <c r="J1535" s="141" t="s">
        <v>978</v>
      </c>
      <c r="K1535" s="159" t="s">
        <v>4701</v>
      </c>
      <c r="L1535" s="126">
        <v>1</v>
      </c>
      <c r="M1535" s="126">
        <v>0</v>
      </c>
      <c r="N1535" s="159" t="s">
        <v>543</v>
      </c>
      <c r="O1535" s="126">
        <v>1</v>
      </c>
      <c r="S1535" s="444">
        <v>0.34</v>
      </c>
      <c r="T1535" s="444">
        <v>0.5</v>
      </c>
      <c r="U1535" s="444">
        <v>0.5</v>
      </c>
      <c r="Y1535" s="126">
        <v>4</v>
      </c>
      <c r="Z1535" s="126">
        <v>8</v>
      </c>
      <c r="AA1535" s="126">
        <v>2026</v>
      </c>
      <c r="AB1535" s="126">
        <v>1</v>
      </c>
    </row>
    <row r="1536" spans="3:28" ht="21.95" customHeight="1">
      <c r="C1536" s="126">
        <v>1529</v>
      </c>
      <c r="D1536" s="126">
        <v>257</v>
      </c>
      <c r="F1536" s="126" t="s">
        <v>6889</v>
      </c>
      <c r="G1536" s="126" t="s">
        <v>6972</v>
      </c>
      <c r="H1536" s="162">
        <v>46259</v>
      </c>
      <c r="I1536" s="126">
        <v>1</v>
      </c>
      <c r="J1536" s="141" t="s">
        <v>4212</v>
      </c>
      <c r="K1536" s="159" t="s">
        <v>4271</v>
      </c>
      <c r="L1536" s="126">
        <v>1</v>
      </c>
      <c r="M1536" s="126">
        <v>0</v>
      </c>
      <c r="N1536" s="159" t="s">
        <v>543</v>
      </c>
      <c r="O1536" s="126">
        <v>1</v>
      </c>
      <c r="S1536" s="444">
        <v>2</v>
      </c>
      <c r="T1536" s="444">
        <v>2.5</v>
      </c>
      <c r="U1536" s="444">
        <v>2.5</v>
      </c>
      <c r="Y1536" s="126">
        <v>4</v>
      </c>
      <c r="Z1536" s="126">
        <v>8</v>
      </c>
      <c r="AA1536" s="126">
        <v>2026</v>
      </c>
      <c r="AB1536" s="126">
        <v>1</v>
      </c>
    </row>
    <row r="1537" spans="3:28" ht="21.95" customHeight="1">
      <c r="C1537" s="126">
        <v>1530</v>
      </c>
      <c r="D1537" s="126">
        <v>257</v>
      </c>
      <c r="F1537" s="126" t="s">
        <v>6889</v>
      </c>
      <c r="G1537" s="126" t="s">
        <v>6972</v>
      </c>
      <c r="H1537" s="162">
        <v>46259</v>
      </c>
      <c r="I1537" s="126">
        <v>1</v>
      </c>
      <c r="J1537" s="141" t="s">
        <v>750</v>
      </c>
      <c r="K1537" s="159" t="s">
        <v>4950</v>
      </c>
      <c r="L1537" s="126">
        <v>1</v>
      </c>
      <c r="M1537" s="126">
        <v>0</v>
      </c>
      <c r="N1537" s="159" t="s">
        <v>792</v>
      </c>
      <c r="O1537" s="126">
        <v>20</v>
      </c>
      <c r="S1537" s="444">
        <v>4.1500000000000004</v>
      </c>
      <c r="T1537" s="444">
        <v>4.75</v>
      </c>
      <c r="U1537" s="444">
        <v>4.75</v>
      </c>
      <c r="Y1537" s="126">
        <v>4</v>
      </c>
      <c r="Z1537" s="126">
        <v>8</v>
      </c>
      <c r="AA1537" s="126">
        <v>2026</v>
      </c>
      <c r="AB1537" s="126">
        <v>1</v>
      </c>
    </row>
    <row r="1538" spans="3:28" ht="21.95" customHeight="1">
      <c r="C1538" s="126">
        <v>1531</v>
      </c>
      <c r="D1538" s="126">
        <v>257</v>
      </c>
      <c r="F1538" s="126" t="s">
        <v>6889</v>
      </c>
      <c r="G1538" s="126" t="s">
        <v>6972</v>
      </c>
      <c r="H1538" s="162">
        <v>46259</v>
      </c>
      <c r="I1538" s="126">
        <v>1</v>
      </c>
      <c r="J1538" s="141" t="s">
        <v>4598</v>
      </c>
      <c r="K1538" s="159" t="s">
        <v>4599</v>
      </c>
      <c r="L1538" s="126">
        <v>2</v>
      </c>
      <c r="M1538" s="126">
        <v>0</v>
      </c>
      <c r="N1538" s="159" t="s">
        <v>866</v>
      </c>
      <c r="O1538" s="126">
        <v>1</v>
      </c>
      <c r="S1538" s="444">
        <v>1</v>
      </c>
      <c r="T1538" s="444">
        <v>1.5</v>
      </c>
      <c r="U1538" s="444">
        <v>3</v>
      </c>
      <c r="Y1538" s="126">
        <v>4</v>
      </c>
      <c r="Z1538" s="126">
        <v>8</v>
      </c>
      <c r="AA1538" s="126">
        <v>2026</v>
      </c>
      <c r="AB1538" s="126">
        <v>1</v>
      </c>
    </row>
    <row r="1539" spans="3:28" ht="21.95" customHeight="1">
      <c r="C1539" s="126">
        <v>1532</v>
      </c>
      <c r="D1539" s="126">
        <v>257</v>
      </c>
      <c r="F1539" s="126" t="s">
        <v>6889</v>
      </c>
      <c r="G1539" s="126" t="s">
        <v>6972</v>
      </c>
      <c r="H1539" s="162">
        <v>46259</v>
      </c>
      <c r="I1539" s="126">
        <v>1</v>
      </c>
      <c r="J1539" s="141" t="s">
        <v>3800</v>
      </c>
      <c r="K1539" s="159" t="s">
        <v>5450</v>
      </c>
      <c r="L1539" s="126">
        <v>4</v>
      </c>
      <c r="M1539" s="126">
        <v>0</v>
      </c>
      <c r="N1539" s="159" t="s">
        <v>543</v>
      </c>
      <c r="O1539" s="126">
        <v>50</v>
      </c>
      <c r="S1539" s="444">
        <v>0.22</v>
      </c>
      <c r="T1539" s="444">
        <v>0.25</v>
      </c>
      <c r="U1539" s="444">
        <v>1</v>
      </c>
      <c r="Y1539" s="126">
        <v>4</v>
      </c>
      <c r="Z1539" s="126">
        <v>8</v>
      </c>
      <c r="AA1539" s="126">
        <v>2026</v>
      </c>
      <c r="AB1539" s="126">
        <v>1</v>
      </c>
    </row>
    <row r="1540" spans="3:28" ht="21.95" customHeight="1">
      <c r="C1540" s="126">
        <v>1533</v>
      </c>
      <c r="D1540" s="126">
        <v>257</v>
      </c>
      <c r="F1540" s="126" t="s">
        <v>6889</v>
      </c>
      <c r="G1540" s="126" t="s">
        <v>6972</v>
      </c>
      <c r="H1540" s="162">
        <v>46259</v>
      </c>
      <c r="I1540" s="126">
        <v>1</v>
      </c>
      <c r="J1540" s="141" t="s">
        <v>4152</v>
      </c>
      <c r="K1540" s="159" t="s">
        <v>4862</v>
      </c>
      <c r="L1540" s="126">
        <v>2</v>
      </c>
      <c r="M1540" s="126">
        <v>0</v>
      </c>
      <c r="N1540" s="159" t="s">
        <v>543</v>
      </c>
      <c r="O1540" s="126">
        <v>24</v>
      </c>
      <c r="S1540" s="444">
        <v>0.67</v>
      </c>
      <c r="T1540" s="444">
        <v>0.95</v>
      </c>
      <c r="U1540" s="444">
        <v>1.9</v>
      </c>
      <c r="Y1540" s="126">
        <v>4</v>
      </c>
      <c r="Z1540" s="126">
        <v>8</v>
      </c>
      <c r="AA1540" s="126">
        <v>2026</v>
      </c>
      <c r="AB1540" s="126">
        <v>1</v>
      </c>
    </row>
    <row r="1541" spans="3:28" ht="21.95" customHeight="1">
      <c r="C1541" s="126">
        <v>1534</v>
      </c>
      <c r="D1541" s="126">
        <v>258</v>
      </c>
      <c r="F1541" s="126" t="s">
        <v>6889</v>
      </c>
      <c r="G1541" s="126" t="s">
        <v>7017</v>
      </c>
      <c r="H1541" s="162">
        <v>46259</v>
      </c>
      <c r="I1541" s="126">
        <v>1</v>
      </c>
      <c r="J1541" s="141" t="s">
        <v>684</v>
      </c>
      <c r="K1541" s="159" t="s">
        <v>6385</v>
      </c>
      <c r="L1541" s="126">
        <v>1</v>
      </c>
      <c r="M1541" s="126">
        <v>0</v>
      </c>
      <c r="N1541" s="159" t="s">
        <v>570</v>
      </c>
      <c r="O1541" s="126">
        <v>1</v>
      </c>
      <c r="S1541" s="444">
        <v>3.74</v>
      </c>
      <c r="T1541" s="444">
        <v>4.25</v>
      </c>
      <c r="U1541" s="444">
        <v>4.25</v>
      </c>
      <c r="Y1541" s="126">
        <v>4</v>
      </c>
      <c r="Z1541" s="126">
        <v>8</v>
      </c>
      <c r="AA1541" s="126">
        <v>2026</v>
      </c>
      <c r="AB1541" s="126">
        <v>1</v>
      </c>
    </row>
    <row r="1542" spans="3:28" ht="21.95" customHeight="1">
      <c r="C1542" s="126">
        <v>1535</v>
      </c>
      <c r="D1542" s="126">
        <v>258</v>
      </c>
      <c r="F1542" s="126" t="s">
        <v>6889</v>
      </c>
      <c r="G1542" s="126" t="s">
        <v>7017</v>
      </c>
      <c r="H1542" s="162">
        <v>46259</v>
      </c>
      <c r="I1542" s="126">
        <v>1</v>
      </c>
      <c r="J1542" s="141" t="s">
        <v>707</v>
      </c>
      <c r="K1542" s="159" t="s">
        <v>4532</v>
      </c>
      <c r="L1542" s="126">
        <v>1</v>
      </c>
      <c r="M1542" s="126">
        <v>0</v>
      </c>
      <c r="N1542" s="159" t="s">
        <v>570</v>
      </c>
      <c r="O1542" s="126">
        <v>1</v>
      </c>
      <c r="S1542" s="444">
        <v>5.03</v>
      </c>
      <c r="T1542" s="444">
        <v>5.25</v>
      </c>
      <c r="U1542" s="444">
        <v>5.25</v>
      </c>
      <c r="Y1542" s="126">
        <v>4</v>
      </c>
      <c r="Z1542" s="126">
        <v>8</v>
      </c>
      <c r="AA1542" s="126">
        <v>2026</v>
      </c>
      <c r="AB1542" s="126">
        <v>1</v>
      </c>
    </row>
    <row r="1543" spans="3:28" ht="21.95" customHeight="1">
      <c r="C1543" s="126">
        <v>1536</v>
      </c>
      <c r="D1543" s="126">
        <v>258</v>
      </c>
      <c r="F1543" s="126" t="s">
        <v>6889</v>
      </c>
      <c r="G1543" s="126" t="s">
        <v>7017</v>
      </c>
      <c r="H1543" s="162">
        <v>46259</v>
      </c>
      <c r="I1543" s="126">
        <v>1</v>
      </c>
      <c r="J1543" s="141" t="s">
        <v>750</v>
      </c>
      <c r="K1543" s="159" t="s">
        <v>4950</v>
      </c>
      <c r="L1543" s="126">
        <v>1</v>
      </c>
      <c r="M1543" s="126">
        <v>0</v>
      </c>
      <c r="N1543" s="159" t="s">
        <v>564</v>
      </c>
      <c r="O1543" s="126">
        <v>1000</v>
      </c>
      <c r="S1543" s="444">
        <v>0.08</v>
      </c>
      <c r="T1543" s="444">
        <v>0.25</v>
      </c>
      <c r="U1543" s="444">
        <v>0.25</v>
      </c>
      <c r="Y1543" s="126">
        <v>4</v>
      </c>
      <c r="Z1543" s="126">
        <v>8</v>
      </c>
      <c r="AA1543" s="126">
        <v>2026</v>
      </c>
      <c r="AB1543" s="126">
        <v>1</v>
      </c>
    </row>
    <row r="1544" spans="3:28" ht="21.95" customHeight="1">
      <c r="C1544" s="126">
        <v>1537</v>
      </c>
      <c r="D1544" s="126">
        <v>258</v>
      </c>
      <c r="F1544" s="126" t="s">
        <v>6889</v>
      </c>
      <c r="G1544" s="126" t="s">
        <v>7017</v>
      </c>
      <c r="H1544" s="162">
        <v>46259</v>
      </c>
      <c r="I1544" s="126">
        <v>1</v>
      </c>
      <c r="J1544" s="141" t="s">
        <v>806</v>
      </c>
      <c r="K1544" s="159" t="s">
        <v>6392</v>
      </c>
      <c r="L1544" s="126">
        <v>1</v>
      </c>
      <c r="M1544" s="126">
        <v>0</v>
      </c>
      <c r="N1544" s="159" t="s">
        <v>543</v>
      </c>
      <c r="O1544" s="126">
        <v>1</v>
      </c>
      <c r="S1544" s="444">
        <v>0.53</v>
      </c>
      <c r="T1544" s="444">
        <v>0.75</v>
      </c>
      <c r="U1544" s="444">
        <v>0.75</v>
      </c>
      <c r="Y1544" s="126">
        <v>4</v>
      </c>
      <c r="Z1544" s="126">
        <v>8</v>
      </c>
      <c r="AA1544" s="126">
        <v>2026</v>
      </c>
      <c r="AB1544" s="126">
        <v>1</v>
      </c>
    </row>
    <row r="1545" spans="3:28" ht="21.95" customHeight="1">
      <c r="C1545" s="126">
        <v>1538</v>
      </c>
      <c r="D1545" s="126">
        <v>258</v>
      </c>
      <c r="F1545" s="126" t="s">
        <v>6889</v>
      </c>
      <c r="G1545" s="126" t="s">
        <v>7017</v>
      </c>
      <c r="H1545" s="162">
        <v>46259</v>
      </c>
      <c r="I1545" s="126">
        <v>1</v>
      </c>
      <c r="J1545" s="141" t="s">
        <v>931</v>
      </c>
      <c r="K1545" s="159" t="s">
        <v>6091</v>
      </c>
      <c r="L1545" s="126">
        <v>1</v>
      </c>
      <c r="M1545" s="126">
        <v>0</v>
      </c>
      <c r="N1545" s="159" t="s">
        <v>543</v>
      </c>
      <c r="O1545" s="126">
        <v>1</v>
      </c>
      <c r="S1545" s="444">
        <v>1.91</v>
      </c>
      <c r="T1545" s="444">
        <v>2.5</v>
      </c>
      <c r="U1545" s="444">
        <v>2.5</v>
      </c>
      <c r="Y1545" s="126">
        <v>4</v>
      </c>
      <c r="Z1545" s="126">
        <v>8</v>
      </c>
      <c r="AA1545" s="126">
        <v>2026</v>
      </c>
      <c r="AB1545" s="126">
        <v>1</v>
      </c>
    </row>
    <row r="1546" spans="3:28" ht="21.95" customHeight="1">
      <c r="C1546" s="126">
        <v>1539</v>
      </c>
      <c r="D1546" s="126">
        <v>258</v>
      </c>
      <c r="F1546" s="126" t="s">
        <v>6889</v>
      </c>
      <c r="G1546" s="126" t="s">
        <v>7017</v>
      </c>
      <c r="H1546" s="162">
        <v>46259</v>
      </c>
      <c r="I1546" s="126">
        <v>1</v>
      </c>
      <c r="J1546" s="141" t="s">
        <v>994</v>
      </c>
      <c r="K1546" s="159" t="s">
        <v>4472</v>
      </c>
      <c r="L1546" s="126">
        <v>1</v>
      </c>
      <c r="M1546" s="126">
        <v>0</v>
      </c>
      <c r="N1546" s="159" t="s">
        <v>543</v>
      </c>
      <c r="O1546" s="126">
        <v>50</v>
      </c>
      <c r="S1546" s="444">
        <v>0.3</v>
      </c>
      <c r="T1546" s="444">
        <v>0.65</v>
      </c>
      <c r="U1546" s="444">
        <v>0.65</v>
      </c>
      <c r="Y1546" s="126">
        <v>4</v>
      </c>
      <c r="Z1546" s="126">
        <v>8</v>
      </c>
      <c r="AA1546" s="126">
        <v>2026</v>
      </c>
      <c r="AB1546" s="126">
        <v>1</v>
      </c>
    </row>
    <row r="1547" spans="3:28" ht="21.95" customHeight="1">
      <c r="C1547" s="126">
        <v>1540</v>
      </c>
      <c r="D1547" s="126">
        <v>258</v>
      </c>
      <c r="F1547" s="126" t="s">
        <v>6889</v>
      </c>
      <c r="G1547" s="126" t="s">
        <v>7017</v>
      </c>
      <c r="H1547" s="162">
        <v>46259</v>
      </c>
      <c r="I1547" s="126">
        <v>1</v>
      </c>
      <c r="J1547" s="141" t="s">
        <v>2496</v>
      </c>
      <c r="K1547" s="159" t="s">
        <v>4658</v>
      </c>
      <c r="L1547" s="126">
        <v>1</v>
      </c>
      <c r="M1547" s="126">
        <v>0</v>
      </c>
      <c r="N1547" s="159" t="s">
        <v>2498</v>
      </c>
      <c r="O1547" s="126">
        <v>1</v>
      </c>
      <c r="S1547" s="444">
        <v>4.25</v>
      </c>
      <c r="T1547" s="444">
        <v>4.5</v>
      </c>
      <c r="U1547" s="444">
        <v>4.5</v>
      </c>
      <c r="Y1547" s="126">
        <v>4</v>
      </c>
      <c r="Z1547" s="126">
        <v>8</v>
      </c>
      <c r="AA1547" s="126">
        <v>2026</v>
      </c>
      <c r="AB1547" s="126">
        <v>1</v>
      </c>
    </row>
    <row r="1548" spans="3:28" ht="21.95" customHeight="1">
      <c r="C1548" s="126">
        <v>1541</v>
      </c>
      <c r="D1548" s="126">
        <v>258</v>
      </c>
      <c r="F1548" s="126" t="s">
        <v>6889</v>
      </c>
      <c r="G1548" s="126" t="s">
        <v>7017</v>
      </c>
      <c r="H1548" s="162">
        <v>46259</v>
      </c>
      <c r="I1548" s="126">
        <v>1</v>
      </c>
      <c r="J1548" s="141" t="s">
        <v>4174</v>
      </c>
      <c r="K1548" s="159" t="s">
        <v>4755</v>
      </c>
      <c r="L1548" s="126">
        <v>1</v>
      </c>
      <c r="M1548" s="126">
        <v>0</v>
      </c>
      <c r="N1548" s="159" t="s">
        <v>543</v>
      </c>
      <c r="O1548" s="126">
        <v>1</v>
      </c>
      <c r="S1548" s="444">
        <v>1.1000000000000001</v>
      </c>
      <c r="T1548" s="444">
        <v>1.5</v>
      </c>
      <c r="U1548" s="444">
        <v>1.5</v>
      </c>
      <c r="Y1548" s="126">
        <v>4</v>
      </c>
      <c r="Z1548" s="126">
        <v>8</v>
      </c>
      <c r="AA1548" s="126">
        <v>2026</v>
      </c>
      <c r="AB1548" s="126">
        <v>1</v>
      </c>
    </row>
    <row r="1549" spans="3:28" ht="21.95" customHeight="1">
      <c r="C1549" s="126">
        <v>1542</v>
      </c>
      <c r="D1549" s="126">
        <v>258</v>
      </c>
      <c r="F1549" s="126" t="s">
        <v>6889</v>
      </c>
      <c r="G1549" s="126" t="s">
        <v>7017</v>
      </c>
      <c r="H1549" s="162">
        <v>46259</v>
      </c>
      <c r="I1549" s="126">
        <v>1</v>
      </c>
      <c r="J1549" s="141" t="s">
        <v>4616</v>
      </c>
      <c r="K1549" s="159" t="s">
        <v>4617</v>
      </c>
      <c r="L1549" s="126">
        <v>1</v>
      </c>
      <c r="M1549" s="126">
        <v>0</v>
      </c>
      <c r="N1549" s="159" t="s">
        <v>4813</v>
      </c>
      <c r="O1549" s="126">
        <v>1</v>
      </c>
      <c r="S1549" s="444">
        <v>4.0999999999999996</v>
      </c>
      <c r="T1549" s="444">
        <v>4.5</v>
      </c>
      <c r="U1549" s="444">
        <v>4.5</v>
      </c>
      <c r="Y1549" s="126">
        <v>4</v>
      </c>
      <c r="Z1549" s="126">
        <v>8</v>
      </c>
      <c r="AA1549" s="126">
        <v>2026</v>
      </c>
      <c r="AB1549" s="126">
        <v>1</v>
      </c>
    </row>
    <row r="1550" spans="3:28" ht="21.95" customHeight="1">
      <c r="C1550" s="126">
        <v>1543</v>
      </c>
      <c r="D1550" s="126">
        <v>258</v>
      </c>
      <c r="F1550" s="126" t="s">
        <v>6889</v>
      </c>
      <c r="G1550" s="126" t="s">
        <v>7017</v>
      </c>
      <c r="H1550" s="162">
        <v>46259</v>
      </c>
      <c r="I1550" s="126">
        <v>1</v>
      </c>
      <c r="J1550" s="141" t="s">
        <v>5542</v>
      </c>
      <c r="K1550" s="159" t="s">
        <v>5543</v>
      </c>
      <c r="L1550" s="126">
        <v>1</v>
      </c>
      <c r="M1550" s="126">
        <v>0</v>
      </c>
      <c r="N1550" s="159" t="s">
        <v>543</v>
      </c>
      <c r="O1550" s="126">
        <v>1</v>
      </c>
      <c r="S1550" s="444">
        <v>2.5</v>
      </c>
      <c r="T1550" s="444">
        <v>3.5</v>
      </c>
      <c r="U1550" s="444">
        <v>3.5</v>
      </c>
      <c r="Y1550" s="126">
        <v>4</v>
      </c>
      <c r="Z1550" s="126">
        <v>8</v>
      </c>
      <c r="AA1550" s="126">
        <v>2026</v>
      </c>
      <c r="AB1550" s="126">
        <v>1</v>
      </c>
    </row>
    <row r="1551" spans="3:28" ht="21.95" customHeight="1">
      <c r="C1551" s="126">
        <v>1544</v>
      </c>
      <c r="D1551" s="126">
        <v>258</v>
      </c>
      <c r="F1551" s="126" t="s">
        <v>6889</v>
      </c>
      <c r="G1551" s="126" t="s">
        <v>7017</v>
      </c>
      <c r="H1551" s="162">
        <v>46259</v>
      </c>
      <c r="I1551" s="126">
        <v>1</v>
      </c>
      <c r="J1551" s="141" t="s">
        <v>5530</v>
      </c>
      <c r="K1551" s="159" t="s">
        <v>5531</v>
      </c>
      <c r="L1551" s="126">
        <v>1</v>
      </c>
      <c r="M1551" s="126">
        <v>0</v>
      </c>
      <c r="N1551" s="159" t="s">
        <v>543</v>
      </c>
      <c r="O1551" s="126">
        <v>1</v>
      </c>
      <c r="S1551" s="444">
        <v>1.8</v>
      </c>
      <c r="T1551" s="444">
        <v>2.5</v>
      </c>
      <c r="U1551" s="444">
        <v>2.5</v>
      </c>
      <c r="Y1551" s="126">
        <v>4</v>
      </c>
      <c r="Z1551" s="126">
        <v>8</v>
      </c>
      <c r="AA1551" s="126">
        <v>2026</v>
      </c>
      <c r="AB1551" s="126">
        <v>1</v>
      </c>
    </row>
    <row r="1552" spans="3:28" ht="21.95" customHeight="1">
      <c r="C1552" s="126">
        <v>1545</v>
      </c>
      <c r="D1552" s="126">
        <v>258</v>
      </c>
      <c r="F1552" s="126" t="s">
        <v>6889</v>
      </c>
      <c r="G1552" s="126" t="s">
        <v>7017</v>
      </c>
      <c r="H1552" s="162">
        <v>46259</v>
      </c>
      <c r="I1552" s="126">
        <v>1</v>
      </c>
      <c r="J1552" s="141" t="s">
        <v>4592</v>
      </c>
      <c r="K1552" s="159" t="s">
        <v>4593</v>
      </c>
      <c r="L1552" s="126">
        <v>1</v>
      </c>
      <c r="M1552" s="126">
        <v>0</v>
      </c>
      <c r="N1552" s="159" t="s">
        <v>4813</v>
      </c>
      <c r="O1552" s="126">
        <v>1</v>
      </c>
      <c r="S1552" s="444">
        <v>1.65</v>
      </c>
      <c r="T1552" s="444">
        <v>2.5</v>
      </c>
      <c r="U1552" s="444">
        <v>2.5</v>
      </c>
      <c r="Y1552" s="126">
        <v>4</v>
      </c>
      <c r="Z1552" s="126">
        <v>8</v>
      </c>
      <c r="AA1552" s="126">
        <v>2026</v>
      </c>
      <c r="AB1552" s="126">
        <v>1</v>
      </c>
    </row>
    <row r="1553" spans="3:28" ht="21.95" customHeight="1">
      <c r="C1553" s="126">
        <v>1546</v>
      </c>
      <c r="D1553" s="126">
        <v>259</v>
      </c>
      <c r="F1553" s="126" t="s">
        <v>7055</v>
      </c>
      <c r="G1553" s="126" t="s">
        <v>7056</v>
      </c>
      <c r="H1553" s="162">
        <v>46260</v>
      </c>
      <c r="I1553" s="126">
        <v>1</v>
      </c>
      <c r="J1553" s="141" t="s">
        <v>2469</v>
      </c>
      <c r="K1553" s="159" t="s">
        <v>4363</v>
      </c>
      <c r="L1553" s="126">
        <v>5</v>
      </c>
      <c r="M1553" s="126">
        <v>0</v>
      </c>
      <c r="N1553" s="159" t="s">
        <v>2471</v>
      </c>
      <c r="O1553" s="126">
        <v>35</v>
      </c>
      <c r="S1553" s="444">
        <v>0.49</v>
      </c>
      <c r="T1553" s="444">
        <v>0.75</v>
      </c>
      <c r="U1553" s="444">
        <v>3.75</v>
      </c>
      <c r="Y1553" s="126">
        <v>4</v>
      </c>
      <c r="Z1553" s="126">
        <v>8</v>
      </c>
      <c r="AA1553" s="126">
        <v>2026</v>
      </c>
      <c r="AB1553" s="126">
        <v>1</v>
      </c>
    </row>
    <row r="1554" spans="3:28" ht="21.95" customHeight="1">
      <c r="C1554" s="126">
        <v>1547</v>
      </c>
      <c r="D1554" s="126">
        <v>259</v>
      </c>
      <c r="F1554" s="126" t="s">
        <v>7055</v>
      </c>
      <c r="G1554" s="126" t="s">
        <v>7056</v>
      </c>
      <c r="H1554" s="162">
        <v>46260</v>
      </c>
      <c r="I1554" s="126">
        <v>1</v>
      </c>
      <c r="J1554" s="141" t="s">
        <v>994</v>
      </c>
      <c r="K1554" s="159" t="s">
        <v>4472</v>
      </c>
      <c r="L1554" s="126">
        <v>1</v>
      </c>
      <c r="M1554" s="126">
        <v>0</v>
      </c>
      <c r="N1554" s="159" t="s">
        <v>543</v>
      </c>
      <c r="O1554" s="126">
        <v>50</v>
      </c>
      <c r="S1554" s="444">
        <v>0.3</v>
      </c>
      <c r="T1554" s="444">
        <v>0.65</v>
      </c>
      <c r="U1554" s="444">
        <v>0.65</v>
      </c>
      <c r="Y1554" s="126">
        <v>4</v>
      </c>
      <c r="Z1554" s="126">
        <v>8</v>
      </c>
      <c r="AA1554" s="126">
        <v>2026</v>
      </c>
      <c r="AB1554" s="126">
        <v>1</v>
      </c>
    </row>
    <row r="1555" spans="3:28" ht="21.95" customHeight="1">
      <c r="C1555" s="126">
        <v>1548</v>
      </c>
      <c r="D1555" s="126">
        <v>259</v>
      </c>
      <c r="F1555" s="126" t="s">
        <v>7055</v>
      </c>
      <c r="G1555" s="126" t="s">
        <v>7056</v>
      </c>
      <c r="H1555" s="162">
        <v>46260</v>
      </c>
      <c r="I1555" s="126">
        <v>1</v>
      </c>
      <c r="J1555" s="141" t="s">
        <v>2358</v>
      </c>
      <c r="K1555" s="159" t="s">
        <v>4792</v>
      </c>
      <c r="L1555" s="126">
        <v>1</v>
      </c>
      <c r="M1555" s="126">
        <v>0</v>
      </c>
      <c r="N1555" s="159" t="s">
        <v>564</v>
      </c>
      <c r="O1555" s="126">
        <v>1</v>
      </c>
      <c r="S1555" s="444">
        <v>1</v>
      </c>
      <c r="T1555" s="444">
        <v>1.5</v>
      </c>
      <c r="U1555" s="444">
        <v>1.5</v>
      </c>
      <c r="Y1555" s="126">
        <v>4</v>
      </c>
      <c r="Z1555" s="126">
        <v>8</v>
      </c>
      <c r="AA1555" s="126">
        <v>2026</v>
      </c>
      <c r="AB1555" s="126">
        <v>1</v>
      </c>
    </row>
    <row r="1556" spans="3:28" ht="21.95" customHeight="1">
      <c r="C1556" s="482">
        <v>1549</v>
      </c>
      <c r="D1556" s="482">
        <v>259</v>
      </c>
      <c r="E1556" s="482"/>
      <c r="F1556" s="482" t="s">
        <v>7055</v>
      </c>
      <c r="G1556" s="482" t="s">
        <v>7056</v>
      </c>
      <c r="H1556" s="483">
        <v>46260</v>
      </c>
      <c r="I1556" s="482">
        <v>1</v>
      </c>
      <c r="J1556" s="484" t="s">
        <v>716</v>
      </c>
      <c r="K1556" s="485" t="s">
        <v>4320</v>
      </c>
      <c r="L1556" s="482">
        <v>500</v>
      </c>
      <c r="M1556" s="482">
        <v>0</v>
      </c>
      <c r="N1556" s="485" t="s">
        <v>1319</v>
      </c>
      <c r="O1556" s="482">
        <v>4500</v>
      </c>
      <c r="P1556" s="482"/>
      <c r="Q1556" s="486"/>
      <c r="R1556" s="486"/>
      <c r="S1556" s="486">
        <v>1E-3</v>
      </c>
      <c r="T1556" s="486">
        <v>1E-3</v>
      </c>
      <c r="U1556" s="486">
        <v>0.5</v>
      </c>
      <c r="V1556" s="482"/>
      <c r="W1556" s="482"/>
      <c r="X1556" s="482"/>
      <c r="Y1556" s="482">
        <v>4</v>
      </c>
      <c r="Z1556" s="482">
        <v>8</v>
      </c>
      <c r="AA1556" s="482">
        <v>2026</v>
      </c>
      <c r="AB1556" s="482">
        <v>1</v>
      </c>
    </row>
    <row r="1557" spans="3:28" ht="21.95" customHeight="1">
      <c r="C1557" s="126">
        <v>1550</v>
      </c>
      <c r="D1557" s="126">
        <v>259</v>
      </c>
      <c r="F1557" s="126" t="s">
        <v>7055</v>
      </c>
      <c r="G1557" s="126" t="s">
        <v>7056</v>
      </c>
      <c r="H1557" s="162">
        <v>46260</v>
      </c>
      <c r="I1557" s="126">
        <v>1</v>
      </c>
      <c r="J1557" s="141" t="s">
        <v>2999</v>
      </c>
      <c r="K1557" s="159" t="s">
        <v>4640</v>
      </c>
      <c r="L1557" s="126">
        <v>20</v>
      </c>
      <c r="M1557" s="126">
        <v>0</v>
      </c>
      <c r="N1557" s="159" t="s">
        <v>543</v>
      </c>
      <c r="O1557" s="126">
        <v>60</v>
      </c>
      <c r="S1557" s="444">
        <v>0.08</v>
      </c>
      <c r="T1557" s="444">
        <v>0.12</v>
      </c>
      <c r="U1557" s="444">
        <v>2.4</v>
      </c>
      <c r="Y1557" s="126">
        <v>4</v>
      </c>
      <c r="Z1557" s="126">
        <v>8</v>
      </c>
      <c r="AA1557" s="126">
        <v>2026</v>
      </c>
      <c r="AB1557" s="126">
        <v>1</v>
      </c>
    </row>
    <row r="1558" spans="3:28" ht="21.95" customHeight="1">
      <c r="C1558" s="126">
        <v>1551</v>
      </c>
      <c r="D1558" s="126">
        <v>259</v>
      </c>
      <c r="F1558" s="126" t="s">
        <v>7055</v>
      </c>
      <c r="G1558" s="126" t="s">
        <v>7056</v>
      </c>
      <c r="H1558" s="162">
        <v>46260</v>
      </c>
      <c r="I1558" s="126">
        <v>1</v>
      </c>
      <c r="J1558" s="141" t="s">
        <v>4168</v>
      </c>
      <c r="K1558" s="159" t="s">
        <v>5724</v>
      </c>
      <c r="L1558" s="126">
        <v>1</v>
      </c>
      <c r="M1558" s="126">
        <v>0</v>
      </c>
      <c r="N1558" s="159" t="s">
        <v>543</v>
      </c>
      <c r="O1558" s="126">
        <v>1</v>
      </c>
      <c r="S1558" s="444">
        <v>5.0999999999999996</v>
      </c>
      <c r="T1558" s="444">
        <v>7</v>
      </c>
      <c r="U1558" s="444">
        <v>7</v>
      </c>
      <c r="Y1558" s="126">
        <v>4</v>
      </c>
      <c r="Z1558" s="126">
        <v>8</v>
      </c>
      <c r="AA1558" s="126">
        <v>2026</v>
      </c>
      <c r="AB1558" s="126">
        <v>1</v>
      </c>
    </row>
    <row r="1559" spans="3:28" ht="21.95" customHeight="1">
      <c r="C1559" s="126">
        <v>1552</v>
      </c>
      <c r="D1559" s="126">
        <v>259</v>
      </c>
      <c r="F1559" s="126" t="s">
        <v>7055</v>
      </c>
      <c r="G1559" s="126" t="s">
        <v>7056</v>
      </c>
      <c r="H1559" s="162">
        <v>46260</v>
      </c>
      <c r="I1559" s="126">
        <v>1</v>
      </c>
      <c r="J1559" s="141" t="s">
        <v>4152</v>
      </c>
      <c r="K1559" s="159" t="s">
        <v>4862</v>
      </c>
      <c r="L1559" s="126">
        <v>1</v>
      </c>
      <c r="M1559" s="126">
        <v>0</v>
      </c>
      <c r="N1559" s="159" t="s">
        <v>543</v>
      </c>
      <c r="O1559" s="126">
        <v>24</v>
      </c>
      <c r="S1559" s="444">
        <v>0.67</v>
      </c>
      <c r="T1559" s="444">
        <v>0.88</v>
      </c>
      <c r="U1559" s="444">
        <v>0.88</v>
      </c>
      <c r="Y1559" s="126">
        <v>4</v>
      </c>
      <c r="Z1559" s="126">
        <v>8</v>
      </c>
      <c r="AA1559" s="126">
        <v>2026</v>
      </c>
      <c r="AB1559" s="126">
        <v>1</v>
      </c>
    </row>
    <row r="1560" spans="3:28" ht="21.95" customHeight="1">
      <c r="C1560" s="126">
        <v>1553</v>
      </c>
      <c r="D1560" s="126">
        <v>259</v>
      </c>
      <c r="F1560" s="126" t="s">
        <v>7055</v>
      </c>
      <c r="G1560" s="126" t="s">
        <v>7056</v>
      </c>
      <c r="H1560" s="162">
        <v>46260</v>
      </c>
      <c r="I1560" s="126">
        <v>1</v>
      </c>
      <c r="J1560" s="141" t="s">
        <v>4248</v>
      </c>
      <c r="K1560" s="159" t="s">
        <v>4844</v>
      </c>
      <c r="L1560" s="126">
        <v>1</v>
      </c>
      <c r="M1560" s="126">
        <v>0</v>
      </c>
      <c r="N1560" s="159" t="s">
        <v>4813</v>
      </c>
      <c r="O1560" s="126">
        <v>1</v>
      </c>
      <c r="S1560" s="444">
        <v>1.5</v>
      </c>
      <c r="T1560" s="444">
        <v>2</v>
      </c>
      <c r="U1560" s="444">
        <v>2</v>
      </c>
      <c r="Y1560" s="126">
        <v>4</v>
      </c>
      <c r="Z1560" s="126">
        <v>8</v>
      </c>
      <c r="AA1560" s="126">
        <v>2026</v>
      </c>
      <c r="AB1560" s="126">
        <v>1</v>
      </c>
    </row>
    <row r="1561" spans="3:28" ht="21.95" customHeight="1">
      <c r="C1561" s="126">
        <v>1554</v>
      </c>
      <c r="D1561" s="126">
        <v>259</v>
      </c>
      <c r="F1561" s="126" t="s">
        <v>7055</v>
      </c>
      <c r="G1561" s="126" t="s">
        <v>7056</v>
      </c>
      <c r="H1561" s="162">
        <v>46260</v>
      </c>
      <c r="I1561" s="126">
        <v>1</v>
      </c>
      <c r="J1561" s="141" t="s">
        <v>4920</v>
      </c>
      <c r="K1561" s="159" t="s">
        <v>4921</v>
      </c>
      <c r="L1561" s="126">
        <v>1</v>
      </c>
      <c r="M1561" s="126">
        <v>0</v>
      </c>
      <c r="N1561" s="159" t="s">
        <v>543</v>
      </c>
      <c r="O1561" s="126">
        <v>1</v>
      </c>
      <c r="S1561" s="444">
        <v>3.5</v>
      </c>
      <c r="T1561" s="444">
        <v>4.5</v>
      </c>
      <c r="U1561" s="444">
        <v>4.5</v>
      </c>
      <c r="Y1561" s="126">
        <v>4</v>
      </c>
      <c r="Z1561" s="126">
        <v>8</v>
      </c>
      <c r="AA1561" s="126">
        <v>2026</v>
      </c>
      <c r="AB1561" s="126">
        <v>1</v>
      </c>
    </row>
    <row r="1562" spans="3:28" ht="21.95" customHeight="1">
      <c r="C1562" s="126">
        <v>1555</v>
      </c>
      <c r="D1562" s="126">
        <v>259</v>
      </c>
      <c r="F1562" s="126" t="s">
        <v>7055</v>
      </c>
      <c r="G1562" s="126" t="s">
        <v>7056</v>
      </c>
      <c r="H1562" s="162">
        <v>46260</v>
      </c>
      <c r="I1562" s="126">
        <v>1</v>
      </c>
      <c r="J1562" s="141" t="s">
        <v>4159</v>
      </c>
      <c r="K1562" s="159" t="s">
        <v>7082</v>
      </c>
      <c r="L1562" s="126">
        <v>1</v>
      </c>
      <c r="M1562" s="126">
        <v>0</v>
      </c>
      <c r="N1562" s="159" t="s">
        <v>543</v>
      </c>
      <c r="O1562" s="126">
        <v>1</v>
      </c>
      <c r="S1562" s="444">
        <v>2.5</v>
      </c>
      <c r="T1562" s="444">
        <v>3</v>
      </c>
      <c r="U1562" s="444">
        <v>3</v>
      </c>
      <c r="Y1562" s="126">
        <v>4</v>
      </c>
      <c r="Z1562" s="126">
        <v>8</v>
      </c>
      <c r="AA1562" s="126">
        <v>2026</v>
      </c>
      <c r="AB1562" s="126">
        <v>1</v>
      </c>
    </row>
    <row r="1563" spans="3:28" ht="21.95" customHeight="1">
      <c r="C1563" s="126">
        <v>1556</v>
      </c>
      <c r="D1563" s="126">
        <v>259</v>
      </c>
      <c r="F1563" s="126" t="s">
        <v>7055</v>
      </c>
      <c r="G1563" s="126" t="s">
        <v>7056</v>
      </c>
      <c r="H1563" s="162">
        <v>46260</v>
      </c>
      <c r="I1563" s="126">
        <v>1</v>
      </c>
      <c r="J1563" s="141" t="s">
        <v>4186</v>
      </c>
      <c r="K1563" s="159" t="s">
        <v>5495</v>
      </c>
      <c r="L1563" s="126">
        <v>1</v>
      </c>
      <c r="M1563" s="126">
        <v>0</v>
      </c>
      <c r="N1563" s="159" t="s">
        <v>543</v>
      </c>
      <c r="O1563" s="126">
        <v>6</v>
      </c>
      <c r="S1563" s="444">
        <v>0.52</v>
      </c>
      <c r="T1563" s="444">
        <v>0.75</v>
      </c>
      <c r="U1563" s="444">
        <v>0.75</v>
      </c>
      <c r="Y1563" s="126">
        <v>4</v>
      </c>
      <c r="Z1563" s="126">
        <v>8</v>
      </c>
      <c r="AA1563" s="126">
        <v>2026</v>
      </c>
      <c r="AB1563" s="126">
        <v>1</v>
      </c>
    </row>
    <row r="1564" spans="3:28" ht="21.95" customHeight="1">
      <c r="C1564" s="126">
        <v>1557</v>
      </c>
      <c r="D1564" s="126">
        <v>259</v>
      </c>
      <c r="F1564" s="126" t="s">
        <v>7055</v>
      </c>
      <c r="G1564" s="126" t="s">
        <v>7056</v>
      </c>
      <c r="H1564" s="162">
        <v>46260</v>
      </c>
      <c r="I1564" s="126">
        <v>1</v>
      </c>
      <c r="J1564" s="141" t="s">
        <v>4168</v>
      </c>
      <c r="K1564" s="159" t="s">
        <v>5724</v>
      </c>
      <c r="L1564" s="126">
        <v>1</v>
      </c>
      <c r="M1564" s="126">
        <v>0</v>
      </c>
      <c r="N1564" s="159" t="s">
        <v>543</v>
      </c>
      <c r="O1564" s="126">
        <v>1</v>
      </c>
      <c r="S1564" s="444">
        <v>5.0999999999999996</v>
      </c>
      <c r="T1564" s="444">
        <v>7</v>
      </c>
      <c r="U1564" s="444">
        <v>7</v>
      </c>
      <c r="Y1564" s="126">
        <v>4</v>
      </c>
      <c r="Z1564" s="126">
        <v>8</v>
      </c>
      <c r="AA1564" s="126">
        <v>2026</v>
      </c>
      <c r="AB1564" s="126">
        <v>1</v>
      </c>
    </row>
    <row r="1565" spans="3:28" ht="21.95" customHeight="1">
      <c r="C1565" s="126">
        <v>1558</v>
      </c>
      <c r="D1565" s="126">
        <v>259</v>
      </c>
      <c r="F1565" s="126" t="s">
        <v>7055</v>
      </c>
      <c r="G1565" s="126" t="s">
        <v>7056</v>
      </c>
      <c r="H1565" s="162">
        <v>46260</v>
      </c>
      <c r="I1565" s="126">
        <v>1</v>
      </c>
      <c r="J1565" s="141" t="s">
        <v>4616</v>
      </c>
      <c r="K1565" s="159" t="s">
        <v>4617</v>
      </c>
      <c r="L1565" s="126">
        <v>1</v>
      </c>
      <c r="M1565" s="126">
        <v>0</v>
      </c>
      <c r="N1565" s="159" t="s">
        <v>543</v>
      </c>
      <c r="O1565" s="126">
        <v>1</v>
      </c>
      <c r="S1565" s="444">
        <v>4.0999999999999996</v>
      </c>
      <c r="T1565" s="444">
        <v>4.5</v>
      </c>
      <c r="U1565" s="444">
        <v>4.5</v>
      </c>
      <c r="Y1565" s="126">
        <v>4</v>
      </c>
      <c r="Z1565" s="126">
        <v>8</v>
      </c>
      <c r="AA1565" s="126">
        <v>2026</v>
      </c>
      <c r="AB1565" s="126">
        <v>1</v>
      </c>
    </row>
    <row r="1566" spans="3:28" ht="21.95" customHeight="1">
      <c r="C1566" s="126">
        <v>1559</v>
      </c>
      <c r="D1566" s="126">
        <v>259</v>
      </c>
      <c r="F1566" s="126" t="s">
        <v>7055</v>
      </c>
      <c r="G1566" s="126" t="s">
        <v>7056</v>
      </c>
      <c r="H1566" s="162">
        <v>46260</v>
      </c>
      <c r="I1566" s="126">
        <v>1</v>
      </c>
      <c r="J1566" s="141" t="s">
        <v>4180</v>
      </c>
      <c r="K1566" s="159" t="s">
        <v>4802</v>
      </c>
      <c r="L1566" s="126">
        <v>2</v>
      </c>
      <c r="M1566" s="126">
        <v>0</v>
      </c>
      <c r="N1566" s="159" t="s">
        <v>543</v>
      </c>
      <c r="O1566" s="126">
        <v>1</v>
      </c>
      <c r="S1566" s="444">
        <v>1.3</v>
      </c>
      <c r="T1566" s="444">
        <v>2</v>
      </c>
      <c r="U1566" s="444">
        <v>4</v>
      </c>
      <c r="Y1566" s="126">
        <v>4</v>
      </c>
      <c r="Z1566" s="126">
        <v>8</v>
      </c>
      <c r="AA1566" s="126">
        <v>2026</v>
      </c>
      <c r="AB1566" s="126">
        <v>1</v>
      </c>
    </row>
    <row r="1567" spans="3:28" ht="21.95" customHeight="1">
      <c r="C1567" s="126">
        <v>1560</v>
      </c>
      <c r="D1567" s="126">
        <v>260</v>
      </c>
      <c r="F1567" s="126" t="s">
        <v>7055</v>
      </c>
      <c r="G1567" s="126" t="s">
        <v>7092</v>
      </c>
      <c r="H1567" s="162">
        <v>46260</v>
      </c>
      <c r="I1567" s="126">
        <v>1</v>
      </c>
      <c r="J1567" s="141" t="s">
        <v>2358</v>
      </c>
      <c r="K1567" s="159" t="s">
        <v>4792</v>
      </c>
      <c r="L1567" s="126">
        <v>2</v>
      </c>
      <c r="M1567" s="126">
        <v>0</v>
      </c>
      <c r="N1567" s="159" t="s">
        <v>564</v>
      </c>
      <c r="O1567" s="126">
        <v>1</v>
      </c>
      <c r="S1567" s="444">
        <v>1</v>
      </c>
      <c r="T1567" s="444">
        <v>1.5</v>
      </c>
      <c r="U1567" s="444">
        <v>3</v>
      </c>
      <c r="Y1567" s="126">
        <v>4</v>
      </c>
      <c r="Z1567" s="126">
        <v>8</v>
      </c>
      <c r="AA1567" s="126">
        <v>2026</v>
      </c>
      <c r="AB1567" s="126">
        <v>1</v>
      </c>
    </row>
    <row r="1568" spans="3:28" ht="21.95" customHeight="1">
      <c r="C1568" s="482">
        <v>1561</v>
      </c>
      <c r="D1568" s="482">
        <v>260</v>
      </c>
      <c r="E1568" s="482"/>
      <c r="F1568" s="482" t="s">
        <v>7055</v>
      </c>
      <c r="G1568" s="482" t="s">
        <v>7092</v>
      </c>
      <c r="H1568" s="483">
        <v>46260</v>
      </c>
      <c r="I1568" s="482">
        <v>1</v>
      </c>
      <c r="J1568" s="484" t="s">
        <v>716</v>
      </c>
      <c r="K1568" s="485" t="s">
        <v>4320</v>
      </c>
      <c r="L1568" s="482">
        <v>500</v>
      </c>
      <c r="M1568" s="482">
        <v>0</v>
      </c>
      <c r="N1568" s="485" t="s">
        <v>1319</v>
      </c>
      <c r="O1568" s="482">
        <v>4500</v>
      </c>
      <c r="P1568" s="482"/>
      <c r="Q1568" s="486"/>
      <c r="R1568" s="486"/>
      <c r="S1568" s="486">
        <v>1E-3</v>
      </c>
      <c r="T1568" s="486">
        <v>1E-3</v>
      </c>
      <c r="U1568" s="486">
        <v>0.5</v>
      </c>
      <c r="V1568" s="482"/>
      <c r="W1568" s="482"/>
      <c r="X1568" s="482"/>
      <c r="Y1568" s="482">
        <v>4</v>
      </c>
      <c r="Z1568" s="482">
        <v>8</v>
      </c>
      <c r="AA1568" s="482">
        <v>2026</v>
      </c>
      <c r="AB1568" s="482">
        <v>1</v>
      </c>
    </row>
    <row r="1569" spans="3:28" ht="21.95" customHeight="1">
      <c r="C1569" s="126">
        <v>1562</v>
      </c>
      <c r="D1569" s="126">
        <v>260</v>
      </c>
      <c r="F1569" s="126" t="s">
        <v>7055</v>
      </c>
      <c r="G1569" s="126" t="s">
        <v>7092</v>
      </c>
      <c r="H1569" s="162">
        <v>46260</v>
      </c>
      <c r="I1569" s="126">
        <v>1</v>
      </c>
      <c r="J1569" s="141" t="s">
        <v>2999</v>
      </c>
      <c r="K1569" s="159" t="s">
        <v>4640</v>
      </c>
      <c r="L1569" s="126">
        <v>20</v>
      </c>
      <c r="M1569" s="126">
        <v>0</v>
      </c>
      <c r="N1569" s="159" t="s">
        <v>543</v>
      </c>
      <c r="O1569" s="126">
        <v>60</v>
      </c>
      <c r="S1569" s="444">
        <v>0.08</v>
      </c>
      <c r="T1569" s="444">
        <v>0.12</v>
      </c>
      <c r="U1569" s="444">
        <v>2.4</v>
      </c>
      <c r="Y1569" s="126">
        <v>4</v>
      </c>
      <c r="Z1569" s="126">
        <v>8</v>
      </c>
      <c r="AA1569" s="126">
        <v>2026</v>
      </c>
      <c r="AB1569" s="126">
        <v>1</v>
      </c>
    </row>
    <row r="1570" spans="3:28" ht="21.95" customHeight="1">
      <c r="C1570" s="126">
        <v>1563</v>
      </c>
      <c r="D1570" s="126">
        <v>260</v>
      </c>
      <c r="F1570" s="126" t="s">
        <v>7055</v>
      </c>
      <c r="G1570" s="126" t="s">
        <v>7092</v>
      </c>
      <c r="H1570" s="162">
        <v>46260</v>
      </c>
      <c r="I1570" s="126">
        <v>1</v>
      </c>
      <c r="J1570" s="141" t="s">
        <v>1007</v>
      </c>
      <c r="K1570" s="159" t="s">
        <v>4585</v>
      </c>
      <c r="L1570" s="126">
        <v>1</v>
      </c>
      <c r="M1570" s="126">
        <v>0</v>
      </c>
      <c r="N1570" s="159" t="s">
        <v>543</v>
      </c>
      <c r="O1570" s="126">
        <v>1</v>
      </c>
      <c r="S1570" s="444">
        <v>2.7</v>
      </c>
      <c r="T1570" s="444">
        <v>3</v>
      </c>
      <c r="U1570" s="444">
        <v>3</v>
      </c>
      <c r="Y1570" s="126">
        <v>4</v>
      </c>
      <c r="Z1570" s="126">
        <v>8</v>
      </c>
      <c r="AA1570" s="126">
        <v>2026</v>
      </c>
      <c r="AB1570" s="126">
        <v>1</v>
      </c>
    </row>
    <row r="1571" spans="3:28" ht="21.95" customHeight="1">
      <c r="C1571" s="126">
        <v>1564</v>
      </c>
      <c r="D1571" s="126">
        <v>260</v>
      </c>
      <c r="F1571" s="126" t="s">
        <v>7055</v>
      </c>
      <c r="G1571" s="126" t="s">
        <v>7092</v>
      </c>
      <c r="H1571" s="162">
        <v>46260</v>
      </c>
      <c r="I1571" s="126">
        <v>1</v>
      </c>
      <c r="J1571" s="141" t="s">
        <v>724</v>
      </c>
      <c r="K1571" s="159" t="s">
        <v>4418</v>
      </c>
      <c r="L1571" s="126">
        <v>20</v>
      </c>
      <c r="M1571" s="126">
        <v>0</v>
      </c>
      <c r="N1571" s="159" t="s">
        <v>543</v>
      </c>
      <c r="O1571" s="126">
        <v>100</v>
      </c>
      <c r="S1571" s="444">
        <v>0.04</v>
      </c>
      <c r="T1571" s="444">
        <v>0.04</v>
      </c>
      <c r="U1571" s="444">
        <v>0.8</v>
      </c>
      <c r="Y1571" s="126">
        <v>4</v>
      </c>
      <c r="Z1571" s="126">
        <v>8</v>
      </c>
      <c r="AA1571" s="126">
        <v>2026</v>
      </c>
      <c r="AB1571" s="126">
        <v>1</v>
      </c>
    </row>
    <row r="1572" spans="3:28" ht="21.95" customHeight="1">
      <c r="C1572" s="126">
        <v>1565</v>
      </c>
      <c r="D1572" s="126">
        <v>260</v>
      </c>
      <c r="F1572" s="126" t="s">
        <v>7055</v>
      </c>
      <c r="G1572" s="126" t="s">
        <v>7092</v>
      </c>
      <c r="H1572" s="162">
        <v>46260</v>
      </c>
      <c r="I1572" s="126">
        <v>1</v>
      </c>
      <c r="J1572" s="141" t="s">
        <v>796</v>
      </c>
      <c r="K1572" s="159" t="s">
        <v>5686</v>
      </c>
      <c r="L1572" s="126">
        <v>1</v>
      </c>
      <c r="M1572" s="126">
        <v>0</v>
      </c>
      <c r="N1572" s="159" t="s">
        <v>543</v>
      </c>
      <c r="O1572" s="126">
        <v>12</v>
      </c>
      <c r="S1572" s="444">
        <v>0.34</v>
      </c>
      <c r="T1572" s="444">
        <v>0.75</v>
      </c>
      <c r="U1572" s="444">
        <v>0.75</v>
      </c>
      <c r="Y1572" s="126">
        <v>4</v>
      </c>
      <c r="Z1572" s="126">
        <v>8</v>
      </c>
      <c r="AA1572" s="126">
        <v>2026</v>
      </c>
      <c r="AB1572" s="126">
        <v>1</v>
      </c>
    </row>
    <row r="1573" spans="3:28" ht="21.95" customHeight="1">
      <c r="C1573" s="126">
        <v>1566</v>
      </c>
      <c r="D1573" s="126">
        <v>260</v>
      </c>
      <c r="F1573" s="126" t="s">
        <v>7055</v>
      </c>
      <c r="G1573" s="126" t="s">
        <v>7092</v>
      </c>
      <c r="H1573" s="162">
        <v>46260</v>
      </c>
      <c r="I1573" s="126">
        <v>1</v>
      </c>
      <c r="J1573" s="141" t="s">
        <v>994</v>
      </c>
      <c r="K1573" s="159" t="s">
        <v>4472</v>
      </c>
      <c r="L1573" s="126">
        <v>1</v>
      </c>
      <c r="M1573" s="126">
        <v>0</v>
      </c>
      <c r="N1573" s="159" t="s">
        <v>543</v>
      </c>
      <c r="O1573" s="126">
        <v>50</v>
      </c>
      <c r="S1573" s="444">
        <v>0.3</v>
      </c>
      <c r="T1573" s="444">
        <v>0.65</v>
      </c>
      <c r="U1573" s="444">
        <v>0.65</v>
      </c>
      <c r="Y1573" s="126">
        <v>4</v>
      </c>
      <c r="Z1573" s="126">
        <v>8</v>
      </c>
      <c r="AA1573" s="126">
        <v>2026</v>
      </c>
      <c r="AB1573" s="126">
        <v>1</v>
      </c>
    </row>
    <row r="1574" spans="3:28" ht="21.95" customHeight="1">
      <c r="C1574" s="126">
        <v>1567</v>
      </c>
      <c r="D1574" s="126">
        <v>260</v>
      </c>
      <c r="F1574" s="126" t="s">
        <v>7055</v>
      </c>
      <c r="G1574" s="126" t="s">
        <v>7092</v>
      </c>
      <c r="H1574" s="162">
        <v>46260</v>
      </c>
      <c r="I1574" s="126">
        <v>1</v>
      </c>
      <c r="J1574" s="141" t="s">
        <v>821</v>
      </c>
      <c r="K1574" s="159" t="s">
        <v>4774</v>
      </c>
      <c r="L1574" s="126">
        <v>1</v>
      </c>
      <c r="M1574" s="126">
        <v>0</v>
      </c>
      <c r="N1574" s="159" t="s">
        <v>543</v>
      </c>
      <c r="O1574" s="126">
        <v>12</v>
      </c>
      <c r="S1574" s="444">
        <v>0.28999999999999998</v>
      </c>
      <c r="T1574" s="444">
        <v>0.5</v>
      </c>
      <c r="U1574" s="444">
        <v>0.5</v>
      </c>
      <c r="Y1574" s="126">
        <v>4</v>
      </c>
      <c r="Z1574" s="126">
        <v>8</v>
      </c>
      <c r="AA1574" s="126">
        <v>2026</v>
      </c>
      <c r="AB1574" s="126">
        <v>1</v>
      </c>
    </row>
    <row r="1575" spans="3:28" ht="21.95" customHeight="1">
      <c r="C1575" s="126">
        <v>1568</v>
      </c>
      <c r="D1575" s="126">
        <v>260</v>
      </c>
      <c r="F1575" s="126" t="s">
        <v>7055</v>
      </c>
      <c r="G1575" s="126" t="s">
        <v>7092</v>
      </c>
      <c r="H1575" s="162">
        <v>46260</v>
      </c>
      <c r="I1575" s="126">
        <v>1</v>
      </c>
      <c r="J1575" s="141" t="s">
        <v>3800</v>
      </c>
      <c r="K1575" s="159" t="s">
        <v>5450</v>
      </c>
      <c r="L1575" s="126">
        <v>5</v>
      </c>
      <c r="M1575" s="126">
        <v>0</v>
      </c>
      <c r="N1575" s="159" t="s">
        <v>543</v>
      </c>
      <c r="O1575" s="126">
        <v>50</v>
      </c>
      <c r="S1575" s="444">
        <v>0.22</v>
      </c>
      <c r="T1575" s="444">
        <v>0.17</v>
      </c>
      <c r="U1575" s="444">
        <v>0.85</v>
      </c>
      <c r="Y1575" s="126">
        <v>4</v>
      </c>
      <c r="Z1575" s="126">
        <v>8</v>
      </c>
      <c r="AA1575" s="126">
        <v>2026</v>
      </c>
      <c r="AB1575" s="126">
        <v>1</v>
      </c>
    </row>
    <row r="1576" spans="3:28" ht="21.95" customHeight="1">
      <c r="C1576" s="126">
        <v>1569</v>
      </c>
      <c r="D1576" s="126">
        <v>260</v>
      </c>
      <c r="F1576" s="126" t="s">
        <v>7055</v>
      </c>
      <c r="G1576" s="126" t="s">
        <v>7092</v>
      </c>
      <c r="H1576" s="162">
        <v>46260</v>
      </c>
      <c r="I1576" s="126">
        <v>1</v>
      </c>
      <c r="J1576" s="141" t="s">
        <v>2475</v>
      </c>
      <c r="K1576" s="159" t="s">
        <v>4347</v>
      </c>
      <c r="L1576" s="126">
        <v>2</v>
      </c>
      <c r="M1576" s="126">
        <v>0</v>
      </c>
      <c r="N1576" s="159" t="s">
        <v>543</v>
      </c>
      <c r="O1576" s="126">
        <v>1</v>
      </c>
      <c r="S1576" s="444">
        <v>0.25</v>
      </c>
      <c r="T1576" s="444">
        <v>0.5</v>
      </c>
      <c r="U1576" s="444">
        <v>1</v>
      </c>
      <c r="Y1576" s="126">
        <v>4</v>
      </c>
      <c r="Z1576" s="126">
        <v>8</v>
      </c>
      <c r="AA1576" s="126">
        <v>2026</v>
      </c>
      <c r="AB1576" s="126">
        <v>1</v>
      </c>
    </row>
    <row r="1577" spans="3:28" ht="21.95" customHeight="1">
      <c r="C1577" s="126">
        <v>1570</v>
      </c>
      <c r="D1577" s="126">
        <v>260</v>
      </c>
      <c r="F1577" s="126" t="s">
        <v>7055</v>
      </c>
      <c r="G1577" s="126" t="s">
        <v>7092</v>
      </c>
      <c r="H1577" s="162">
        <v>46260</v>
      </c>
      <c r="I1577" s="126">
        <v>1</v>
      </c>
      <c r="J1577" s="141" t="s">
        <v>4183</v>
      </c>
      <c r="K1577" s="159" t="s">
        <v>5676</v>
      </c>
      <c r="L1577" s="126">
        <v>1</v>
      </c>
      <c r="M1577" s="126">
        <v>0</v>
      </c>
      <c r="N1577" s="159" t="s">
        <v>4813</v>
      </c>
      <c r="O1577" s="126">
        <v>1</v>
      </c>
      <c r="S1577" s="444">
        <v>2.8</v>
      </c>
      <c r="T1577" s="444">
        <v>4</v>
      </c>
      <c r="U1577" s="444">
        <v>4</v>
      </c>
      <c r="Y1577" s="126">
        <v>4</v>
      </c>
      <c r="Z1577" s="126">
        <v>8</v>
      </c>
      <c r="AA1577" s="126">
        <v>2026</v>
      </c>
      <c r="AB1577" s="126">
        <v>1</v>
      </c>
    </row>
    <row r="1578" spans="3:28" ht="21.95" customHeight="1">
      <c r="C1578" s="126">
        <v>1571</v>
      </c>
      <c r="D1578" s="126">
        <v>260</v>
      </c>
      <c r="F1578" s="126" t="s">
        <v>7055</v>
      </c>
      <c r="G1578" s="126" t="s">
        <v>7092</v>
      </c>
      <c r="H1578" s="162">
        <v>46260</v>
      </c>
      <c r="I1578" s="126">
        <v>1</v>
      </c>
      <c r="J1578" s="141" t="s">
        <v>4174</v>
      </c>
      <c r="K1578" s="159" t="s">
        <v>4755</v>
      </c>
      <c r="L1578" s="126">
        <v>1</v>
      </c>
      <c r="M1578" s="126">
        <v>0</v>
      </c>
      <c r="N1578" s="159" t="s">
        <v>543</v>
      </c>
      <c r="O1578" s="126">
        <v>1</v>
      </c>
      <c r="S1578" s="444">
        <v>1.1000000000000001</v>
      </c>
      <c r="T1578" s="444">
        <v>1.5</v>
      </c>
      <c r="U1578" s="444">
        <v>1.5</v>
      </c>
      <c r="Y1578" s="126">
        <v>4</v>
      </c>
      <c r="Z1578" s="126">
        <v>8</v>
      </c>
      <c r="AA1578" s="126">
        <v>2026</v>
      </c>
      <c r="AB1578" s="126">
        <v>1</v>
      </c>
    </row>
    <row r="1579" spans="3:28" ht="21.95" customHeight="1">
      <c r="C1579" s="126">
        <v>1572</v>
      </c>
      <c r="D1579" s="126">
        <v>260</v>
      </c>
      <c r="F1579" s="126" t="s">
        <v>7055</v>
      </c>
      <c r="G1579" s="126" t="s">
        <v>7092</v>
      </c>
      <c r="H1579" s="162">
        <v>46260</v>
      </c>
      <c r="I1579" s="126">
        <v>1</v>
      </c>
      <c r="J1579" s="141" t="s">
        <v>4174</v>
      </c>
      <c r="K1579" s="159" t="s">
        <v>4755</v>
      </c>
      <c r="L1579" s="126">
        <v>1</v>
      </c>
      <c r="M1579" s="126">
        <v>0</v>
      </c>
      <c r="N1579" s="159" t="s">
        <v>543</v>
      </c>
      <c r="O1579" s="126">
        <v>1</v>
      </c>
      <c r="S1579" s="444">
        <v>1.1000000000000001</v>
      </c>
      <c r="T1579" s="444">
        <v>1.5</v>
      </c>
      <c r="U1579" s="444">
        <v>1.5</v>
      </c>
      <c r="Y1579" s="126">
        <v>4</v>
      </c>
      <c r="Z1579" s="126">
        <v>8</v>
      </c>
      <c r="AA1579" s="126">
        <v>2026</v>
      </c>
      <c r="AB1579" s="126">
        <v>1</v>
      </c>
    </row>
    <row r="1580" spans="3:28" ht="21.95" customHeight="1">
      <c r="C1580" s="126">
        <v>1573</v>
      </c>
      <c r="D1580" s="126">
        <v>260</v>
      </c>
      <c r="F1580" s="126" t="s">
        <v>7055</v>
      </c>
      <c r="G1580" s="126" t="s">
        <v>7092</v>
      </c>
      <c r="H1580" s="162">
        <v>46260</v>
      </c>
      <c r="I1580" s="126">
        <v>1</v>
      </c>
      <c r="J1580" s="141" t="s">
        <v>1645</v>
      </c>
      <c r="K1580" s="159" t="s">
        <v>4561</v>
      </c>
      <c r="L1580" s="126">
        <v>1</v>
      </c>
      <c r="M1580" s="126">
        <v>0</v>
      </c>
      <c r="N1580" s="159" t="s">
        <v>543</v>
      </c>
      <c r="O1580" s="126">
        <v>1</v>
      </c>
      <c r="S1580" s="444">
        <v>0.4</v>
      </c>
      <c r="T1580" s="444">
        <v>0.13</v>
      </c>
      <c r="U1580" s="444">
        <v>0.13</v>
      </c>
      <c r="Y1580" s="126">
        <v>4</v>
      </c>
      <c r="Z1580" s="126">
        <v>8</v>
      </c>
      <c r="AA1580" s="126">
        <v>2026</v>
      </c>
      <c r="AB1580" s="126">
        <v>1</v>
      </c>
    </row>
    <row r="1581" spans="3:28" ht="21.95" customHeight="1">
      <c r="C1581" s="126">
        <v>1574</v>
      </c>
      <c r="D1581" s="126">
        <v>261</v>
      </c>
      <c r="F1581" s="126" t="s">
        <v>7055</v>
      </c>
      <c r="G1581" s="126" t="s">
        <v>7130</v>
      </c>
      <c r="H1581" s="162">
        <v>46260</v>
      </c>
      <c r="I1581" s="126">
        <v>1</v>
      </c>
      <c r="J1581" s="141" t="s">
        <v>764</v>
      </c>
      <c r="K1581" s="159" t="s">
        <v>4312</v>
      </c>
      <c r="L1581" s="126">
        <v>1</v>
      </c>
      <c r="M1581" s="126">
        <v>0</v>
      </c>
      <c r="N1581" s="159" t="s">
        <v>616</v>
      </c>
      <c r="O1581" s="126">
        <v>1</v>
      </c>
      <c r="S1581" s="444">
        <v>4</v>
      </c>
      <c r="T1581" s="444">
        <v>4.5</v>
      </c>
      <c r="U1581" s="444">
        <v>4.5</v>
      </c>
      <c r="Y1581" s="126">
        <v>4</v>
      </c>
      <c r="Z1581" s="126">
        <v>8</v>
      </c>
      <c r="AA1581" s="126">
        <v>2026</v>
      </c>
      <c r="AB1581" s="126">
        <v>1</v>
      </c>
    </row>
    <row r="1582" spans="3:28" ht="21.95" customHeight="1">
      <c r="C1582" s="126">
        <v>1575</v>
      </c>
      <c r="D1582" s="126">
        <v>261</v>
      </c>
      <c r="F1582" s="126" t="s">
        <v>7055</v>
      </c>
      <c r="G1582" s="126" t="s">
        <v>7130</v>
      </c>
      <c r="H1582" s="162">
        <v>46260</v>
      </c>
      <c r="I1582" s="126">
        <v>1</v>
      </c>
      <c r="J1582" s="141" t="s">
        <v>2358</v>
      </c>
      <c r="K1582" s="159" t="s">
        <v>4792</v>
      </c>
      <c r="L1582" s="126">
        <v>1</v>
      </c>
      <c r="M1582" s="126">
        <v>0</v>
      </c>
      <c r="N1582" s="159" t="s">
        <v>564</v>
      </c>
      <c r="O1582" s="126">
        <v>1</v>
      </c>
      <c r="S1582" s="444">
        <v>1</v>
      </c>
      <c r="T1582" s="444">
        <v>1.5</v>
      </c>
      <c r="U1582" s="444">
        <v>1.5</v>
      </c>
      <c r="Y1582" s="126">
        <v>4</v>
      </c>
      <c r="Z1582" s="126">
        <v>8</v>
      </c>
      <c r="AA1582" s="126">
        <v>2026</v>
      </c>
      <c r="AB1582" s="126">
        <v>1</v>
      </c>
    </row>
    <row r="1583" spans="3:28" ht="21.95" customHeight="1">
      <c r="C1583" s="126">
        <v>1576</v>
      </c>
      <c r="D1583" s="126">
        <v>261</v>
      </c>
      <c r="F1583" s="126" t="s">
        <v>7055</v>
      </c>
      <c r="G1583" s="126" t="s">
        <v>7130</v>
      </c>
      <c r="H1583" s="162">
        <v>46260</v>
      </c>
      <c r="I1583" s="126">
        <v>1</v>
      </c>
      <c r="J1583" s="141" t="s">
        <v>750</v>
      </c>
      <c r="K1583" s="159" t="s">
        <v>4950</v>
      </c>
      <c r="L1583" s="126">
        <v>1</v>
      </c>
      <c r="M1583" s="126">
        <v>0</v>
      </c>
      <c r="N1583" s="159" t="s">
        <v>792</v>
      </c>
      <c r="O1583" s="126">
        <v>20</v>
      </c>
      <c r="S1583" s="444">
        <v>4.1500000000000004</v>
      </c>
      <c r="T1583" s="444">
        <v>4.5</v>
      </c>
      <c r="U1583" s="444">
        <v>4.5</v>
      </c>
      <c r="Y1583" s="126">
        <v>4</v>
      </c>
      <c r="Z1583" s="126">
        <v>8</v>
      </c>
      <c r="AA1583" s="126">
        <v>2026</v>
      </c>
      <c r="AB1583" s="126">
        <v>1</v>
      </c>
    </row>
    <row r="1584" spans="3:28" ht="21.95" customHeight="1">
      <c r="C1584" s="126">
        <v>1577</v>
      </c>
      <c r="D1584" s="126">
        <v>261</v>
      </c>
      <c r="F1584" s="126" t="s">
        <v>7055</v>
      </c>
      <c r="G1584" s="126" t="s">
        <v>7130</v>
      </c>
      <c r="H1584" s="162">
        <v>46260</v>
      </c>
      <c r="I1584" s="126">
        <v>1</v>
      </c>
      <c r="J1584" s="141" t="s">
        <v>4934</v>
      </c>
      <c r="K1584" s="159" t="s">
        <v>4935</v>
      </c>
      <c r="L1584" s="126">
        <v>1</v>
      </c>
      <c r="M1584" s="126">
        <v>0</v>
      </c>
      <c r="N1584" s="159" t="s">
        <v>570</v>
      </c>
      <c r="O1584" s="126">
        <v>1</v>
      </c>
      <c r="S1584" s="444">
        <v>10.58</v>
      </c>
      <c r="T1584" s="444">
        <v>11</v>
      </c>
      <c r="U1584" s="444">
        <v>11</v>
      </c>
      <c r="Y1584" s="126">
        <v>4</v>
      </c>
      <c r="Z1584" s="126">
        <v>8</v>
      </c>
      <c r="AA1584" s="126">
        <v>2026</v>
      </c>
      <c r="AB1584" s="126">
        <v>1</v>
      </c>
    </row>
    <row r="1585" spans="3:28" ht="21.95" customHeight="1">
      <c r="C1585" s="126">
        <v>1578</v>
      </c>
      <c r="D1585" s="126">
        <v>261</v>
      </c>
      <c r="F1585" s="126" t="s">
        <v>7055</v>
      </c>
      <c r="G1585" s="126" t="s">
        <v>7130</v>
      </c>
      <c r="H1585" s="162">
        <v>46260</v>
      </c>
      <c r="I1585" s="126">
        <v>1</v>
      </c>
      <c r="J1585" s="141" t="s">
        <v>994</v>
      </c>
      <c r="K1585" s="159" t="s">
        <v>4472</v>
      </c>
      <c r="L1585" s="126">
        <v>1</v>
      </c>
      <c r="M1585" s="126">
        <v>0</v>
      </c>
      <c r="N1585" s="159" t="s">
        <v>543</v>
      </c>
      <c r="O1585" s="126">
        <v>50</v>
      </c>
      <c r="S1585" s="444">
        <v>0.3</v>
      </c>
      <c r="T1585" s="444">
        <v>0.65</v>
      </c>
      <c r="U1585" s="444">
        <v>0.65</v>
      </c>
      <c r="Y1585" s="126">
        <v>4</v>
      </c>
      <c r="Z1585" s="126">
        <v>8</v>
      </c>
      <c r="AA1585" s="126">
        <v>2026</v>
      </c>
      <c r="AB1585" s="126">
        <v>1</v>
      </c>
    </row>
    <row r="1586" spans="3:28" ht="21.95" customHeight="1">
      <c r="C1586" s="126">
        <v>1579</v>
      </c>
      <c r="D1586" s="126">
        <v>261</v>
      </c>
      <c r="F1586" s="126" t="s">
        <v>7055</v>
      </c>
      <c r="G1586" s="126" t="s">
        <v>7130</v>
      </c>
      <c r="H1586" s="162">
        <v>46260</v>
      </c>
      <c r="I1586" s="126">
        <v>1</v>
      </c>
      <c r="J1586" s="141" t="s">
        <v>3800</v>
      </c>
      <c r="K1586" s="159" t="s">
        <v>5450</v>
      </c>
      <c r="L1586" s="126">
        <v>1</v>
      </c>
      <c r="M1586" s="126">
        <v>0</v>
      </c>
      <c r="N1586" s="159" t="s">
        <v>543</v>
      </c>
      <c r="O1586" s="126">
        <v>50</v>
      </c>
      <c r="S1586" s="444">
        <v>0.22</v>
      </c>
      <c r="T1586" s="444">
        <v>0.17</v>
      </c>
      <c r="U1586" s="444">
        <v>0.17</v>
      </c>
      <c r="Y1586" s="126">
        <v>4</v>
      </c>
      <c r="Z1586" s="126">
        <v>8</v>
      </c>
      <c r="AA1586" s="126">
        <v>2026</v>
      </c>
      <c r="AB1586" s="126">
        <v>1</v>
      </c>
    </row>
    <row r="1587" spans="3:28" ht="21.95" customHeight="1">
      <c r="C1587" s="126">
        <v>1580</v>
      </c>
      <c r="D1587" s="126">
        <v>261</v>
      </c>
      <c r="F1587" s="126" t="s">
        <v>7055</v>
      </c>
      <c r="G1587" s="126" t="s">
        <v>7130</v>
      </c>
      <c r="H1587" s="162">
        <v>46260</v>
      </c>
      <c r="I1587" s="126">
        <v>1</v>
      </c>
      <c r="J1587" s="141" t="s">
        <v>1007</v>
      </c>
      <c r="K1587" s="159" t="s">
        <v>4585</v>
      </c>
      <c r="L1587" s="126">
        <v>1</v>
      </c>
      <c r="M1587" s="126">
        <v>0</v>
      </c>
      <c r="N1587" s="159" t="s">
        <v>543</v>
      </c>
      <c r="O1587" s="126">
        <v>1</v>
      </c>
      <c r="S1587" s="444">
        <v>2.7</v>
      </c>
      <c r="T1587" s="444">
        <v>3</v>
      </c>
      <c r="U1587" s="444">
        <v>3</v>
      </c>
      <c r="Y1587" s="126">
        <v>4</v>
      </c>
      <c r="Z1587" s="126">
        <v>8</v>
      </c>
      <c r="AA1587" s="126">
        <v>2026</v>
      </c>
      <c r="AB1587" s="126">
        <v>1</v>
      </c>
    </row>
    <row r="1588" spans="3:28" ht="21.95" customHeight="1">
      <c r="C1588" s="482">
        <v>1581</v>
      </c>
      <c r="D1588" s="482">
        <v>261</v>
      </c>
      <c r="E1588" s="482"/>
      <c r="F1588" s="482" t="s">
        <v>7055</v>
      </c>
      <c r="G1588" s="482" t="s">
        <v>7130</v>
      </c>
      <c r="H1588" s="483">
        <v>46260</v>
      </c>
      <c r="I1588" s="482">
        <v>1</v>
      </c>
      <c r="J1588" s="484" t="s">
        <v>716</v>
      </c>
      <c r="K1588" s="485" t="s">
        <v>4320</v>
      </c>
      <c r="L1588" s="482">
        <v>1000</v>
      </c>
      <c r="M1588" s="482">
        <v>0</v>
      </c>
      <c r="N1588" s="485" t="s">
        <v>1319</v>
      </c>
      <c r="O1588" s="482">
        <v>4500</v>
      </c>
      <c r="P1588" s="482"/>
      <c r="Q1588" s="486"/>
      <c r="R1588" s="486"/>
      <c r="S1588" s="486">
        <v>1E-3</v>
      </c>
      <c r="T1588" s="486">
        <v>1E-3</v>
      </c>
      <c r="U1588" s="486">
        <v>1</v>
      </c>
      <c r="V1588" s="482"/>
      <c r="W1588" s="482"/>
      <c r="X1588" s="482"/>
      <c r="Y1588" s="482">
        <v>4</v>
      </c>
      <c r="Z1588" s="482">
        <v>8</v>
      </c>
      <c r="AA1588" s="482">
        <v>2026</v>
      </c>
      <c r="AB1588" s="482">
        <v>1</v>
      </c>
    </row>
    <row r="1589" spans="3:28" ht="21.95" customHeight="1">
      <c r="C1589" s="126">
        <v>1582</v>
      </c>
      <c r="D1589" s="126">
        <v>261</v>
      </c>
      <c r="F1589" s="126" t="s">
        <v>7055</v>
      </c>
      <c r="G1589" s="126" t="s">
        <v>7130</v>
      </c>
      <c r="H1589" s="162">
        <v>46260</v>
      </c>
      <c r="I1589" s="126">
        <v>1</v>
      </c>
      <c r="J1589" s="141" t="s">
        <v>2999</v>
      </c>
      <c r="K1589" s="159" t="s">
        <v>4640</v>
      </c>
      <c r="L1589" s="126">
        <v>15</v>
      </c>
      <c r="M1589" s="126">
        <v>0</v>
      </c>
      <c r="N1589" s="159" t="s">
        <v>543</v>
      </c>
      <c r="O1589" s="126">
        <v>60</v>
      </c>
      <c r="S1589" s="444">
        <v>0.08</v>
      </c>
      <c r="T1589" s="444">
        <v>0.12</v>
      </c>
      <c r="U1589" s="444">
        <v>1.8</v>
      </c>
      <c r="Y1589" s="126">
        <v>4</v>
      </c>
      <c r="Z1589" s="126">
        <v>8</v>
      </c>
      <c r="AA1589" s="126">
        <v>2026</v>
      </c>
      <c r="AB1589" s="126">
        <v>1</v>
      </c>
    </row>
    <row r="1590" spans="3:28" ht="21.95" customHeight="1">
      <c r="C1590" s="126">
        <v>1583</v>
      </c>
      <c r="D1590" s="126">
        <v>261</v>
      </c>
      <c r="F1590" s="126" t="s">
        <v>7055</v>
      </c>
      <c r="G1590" s="126" t="s">
        <v>7130</v>
      </c>
      <c r="H1590" s="162">
        <v>46260</v>
      </c>
      <c r="I1590" s="126">
        <v>1</v>
      </c>
      <c r="J1590" s="141" t="s">
        <v>4168</v>
      </c>
      <c r="K1590" s="159" t="s">
        <v>5724</v>
      </c>
      <c r="L1590" s="126">
        <v>1</v>
      </c>
      <c r="M1590" s="126">
        <v>0</v>
      </c>
      <c r="N1590" s="159" t="s">
        <v>543</v>
      </c>
      <c r="O1590" s="126">
        <v>1</v>
      </c>
      <c r="S1590" s="444">
        <v>5.0999999999999996</v>
      </c>
      <c r="T1590" s="444">
        <v>7</v>
      </c>
      <c r="U1590" s="444">
        <v>7</v>
      </c>
      <c r="Y1590" s="126">
        <v>4</v>
      </c>
      <c r="Z1590" s="126">
        <v>8</v>
      </c>
      <c r="AA1590" s="126">
        <v>2026</v>
      </c>
      <c r="AB1590" s="126">
        <v>1</v>
      </c>
    </row>
    <row r="1591" spans="3:28" ht="21.95" customHeight="1">
      <c r="C1591" s="126">
        <v>1584</v>
      </c>
      <c r="D1591" s="126">
        <v>261</v>
      </c>
      <c r="F1591" s="126" t="s">
        <v>7055</v>
      </c>
      <c r="G1591" s="126" t="s">
        <v>7130</v>
      </c>
      <c r="H1591" s="162">
        <v>46260</v>
      </c>
      <c r="I1591" s="126">
        <v>1</v>
      </c>
      <c r="J1591" s="141" t="s">
        <v>4171</v>
      </c>
      <c r="K1591" s="159" t="s">
        <v>6774</v>
      </c>
      <c r="L1591" s="126">
        <v>1</v>
      </c>
      <c r="M1591" s="126">
        <v>0</v>
      </c>
      <c r="N1591" s="159" t="s">
        <v>543</v>
      </c>
      <c r="O1591" s="126">
        <v>1</v>
      </c>
      <c r="S1591" s="444">
        <v>1</v>
      </c>
      <c r="T1591" s="444">
        <v>1.25</v>
      </c>
      <c r="U1591" s="444">
        <v>1.25</v>
      </c>
      <c r="Y1591" s="126">
        <v>4</v>
      </c>
      <c r="Z1591" s="126">
        <v>8</v>
      </c>
      <c r="AA1591" s="126">
        <v>2026</v>
      </c>
      <c r="AB1591" s="126">
        <v>1</v>
      </c>
    </row>
    <row r="1592" spans="3:28" ht="21.95" customHeight="1">
      <c r="C1592" s="126">
        <v>1585</v>
      </c>
      <c r="D1592" s="126">
        <v>261</v>
      </c>
      <c r="F1592" s="126" t="s">
        <v>7055</v>
      </c>
      <c r="G1592" s="126" t="s">
        <v>7130</v>
      </c>
      <c r="H1592" s="162">
        <v>46260</v>
      </c>
      <c r="I1592" s="126">
        <v>1</v>
      </c>
      <c r="J1592" s="141" t="s">
        <v>4165</v>
      </c>
      <c r="K1592" s="159" t="s">
        <v>4714</v>
      </c>
      <c r="L1592" s="126">
        <v>2</v>
      </c>
      <c r="M1592" s="126">
        <v>0</v>
      </c>
      <c r="N1592" s="159" t="s">
        <v>543</v>
      </c>
      <c r="O1592" s="126">
        <v>1</v>
      </c>
      <c r="S1592" s="444">
        <v>0.3</v>
      </c>
      <c r="T1592" s="444">
        <v>0.5</v>
      </c>
      <c r="U1592" s="444">
        <v>1</v>
      </c>
      <c r="Y1592" s="126">
        <v>4</v>
      </c>
      <c r="Z1592" s="126">
        <v>8</v>
      </c>
      <c r="AA1592" s="126">
        <v>2026</v>
      </c>
      <c r="AB1592" s="126">
        <v>1</v>
      </c>
    </row>
    <row r="1593" spans="3:28" ht="21.95" customHeight="1">
      <c r="C1593" s="126">
        <v>1586</v>
      </c>
      <c r="D1593" s="126">
        <v>261</v>
      </c>
      <c r="F1593" s="126" t="s">
        <v>7055</v>
      </c>
      <c r="G1593" s="126" t="s">
        <v>7130</v>
      </c>
      <c r="H1593" s="162">
        <v>46260</v>
      </c>
      <c r="I1593" s="126">
        <v>1</v>
      </c>
      <c r="J1593" s="141" t="s">
        <v>4248</v>
      </c>
      <c r="K1593" s="159" t="s">
        <v>4844</v>
      </c>
      <c r="L1593" s="126">
        <v>1</v>
      </c>
      <c r="M1593" s="126">
        <v>0</v>
      </c>
      <c r="N1593" s="159" t="s">
        <v>4813</v>
      </c>
      <c r="O1593" s="126">
        <v>1</v>
      </c>
      <c r="S1593" s="444">
        <v>1.5</v>
      </c>
      <c r="T1593" s="444">
        <v>2</v>
      </c>
      <c r="U1593" s="444">
        <v>2</v>
      </c>
      <c r="Y1593" s="126">
        <v>4</v>
      </c>
      <c r="Z1593" s="126">
        <v>8</v>
      </c>
      <c r="AA1593" s="126">
        <v>2026</v>
      </c>
      <c r="AB1593" s="126">
        <v>1</v>
      </c>
    </row>
    <row r="1594" spans="3:28" ht="21.95" customHeight="1">
      <c r="C1594" s="126">
        <v>1587</v>
      </c>
      <c r="D1594" s="126">
        <v>261</v>
      </c>
      <c r="F1594" s="126" t="s">
        <v>7055</v>
      </c>
      <c r="G1594" s="126" t="s">
        <v>7130</v>
      </c>
      <c r="H1594" s="162">
        <v>46260</v>
      </c>
      <c r="I1594" s="126">
        <v>1</v>
      </c>
      <c r="J1594" s="141" t="s">
        <v>5542</v>
      </c>
      <c r="K1594" s="159" t="s">
        <v>5543</v>
      </c>
      <c r="L1594" s="126">
        <v>1</v>
      </c>
      <c r="M1594" s="126">
        <v>0</v>
      </c>
      <c r="N1594" s="159" t="s">
        <v>543</v>
      </c>
      <c r="O1594" s="126">
        <v>1</v>
      </c>
      <c r="S1594" s="444">
        <v>2.5</v>
      </c>
      <c r="T1594" s="444">
        <v>3.5</v>
      </c>
      <c r="U1594" s="444">
        <v>3.5</v>
      </c>
      <c r="Y1594" s="126">
        <v>4</v>
      </c>
      <c r="Z1594" s="126">
        <v>8</v>
      </c>
      <c r="AA1594" s="126">
        <v>2026</v>
      </c>
      <c r="AB1594" s="126">
        <v>1</v>
      </c>
    </row>
    <row r="1595" spans="3:28" ht="21.95" customHeight="1">
      <c r="C1595" s="126">
        <v>1588</v>
      </c>
      <c r="D1595" s="126">
        <v>262</v>
      </c>
      <c r="F1595" s="126" t="s">
        <v>7055</v>
      </c>
      <c r="G1595" s="126" t="s">
        <v>7171</v>
      </c>
      <c r="H1595" s="162">
        <v>46260</v>
      </c>
      <c r="I1595" s="126">
        <v>1</v>
      </c>
      <c r="J1595" s="141" t="s">
        <v>2358</v>
      </c>
      <c r="K1595" s="159" t="s">
        <v>4792</v>
      </c>
      <c r="L1595" s="126">
        <v>1</v>
      </c>
      <c r="M1595" s="126">
        <v>0</v>
      </c>
      <c r="N1595" s="159" t="s">
        <v>564</v>
      </c>
      <c r="O1595" s="126">
        <v>1</v>
      </c>
      <c r="S1595" s="444">
        <v>1</v>
      </c>
      <c r="T1595" s="444">
        <v>1.5</v>
      </c>
      <c r="U1595" s="444">
        <v>1.5</v>
      </c>
      <c r="Y1595" s="126">
        <v>4</v>
      </c>
      <c r="Z1595" s="126">
        <v>8</v>
      </c>
      <c r="AA1595" s="126">
        <v>2026</v>
      </c>
      <c r="AB1595" s="126">
        <v>1</v>
      </c>
    </row>
    <row r="1596" spans="3:28" ht="21.95" customHeight="1">
      <c r="C1596" s="126">
        <v>1589</v>
      </c>
      <c r="D1596" s="126">
        <v>262</v>
      </c>
      <c r="F1596" s="126" t="s">
        <v>7055</v>
      </c>
      <c r="G1596" s="126" t="s">
        <v>7171</v>
      </c>
      <c r="H1596" s="162">
        <v>46260</v>
      </c>
      <c r="I1596" s="126">
        <v>1</v>
      </c>
      <c r="J1596" s="141" t="s">
        <v>4183</v>
      </c>
      <c r="K1596" s="159" t="s">
        <v>5676</v>
      </c>
      <c r="L1596" s="126">
        <v>1</v>
      </c>
      <c r="M1596" s="126">
        <v>0</v>
      </c>
      <c r="N1596" s="159" t="s">
        <v>4813</v>
      </c>
      <c r="O1596" s="126">
        <v>1</v>
      </c>
      <c r="S1596" s="444">
        <v>2.8</v>
      </c>
      <c r="T1596" s="444">
        <v>4</v>
      </c>
      <c r="U1596" s="444">
        <v>4</v>
      </c>
      <c r="Y1596" s="126">
        <v>4</v>
      </c>
      <c r="Z1596" s="126">
        <v>8</v>
      </c>
      <c r="AA1596" s="126">
        <v>2026</v>
      </c>
      <c r="AB1596" s="126">
        <v>1</v>
      </c>
    </row>
    <row r="1597" spans="3:28" ht="21.95" customHeight="1">
      <c r="C1597" s="126">
        <v>1590</v>
      </c>
      <c r="D1597" s="126">
        <v>262</v>
      </c>
      <c r="F1597" s="126" t="s">
        <v>7055</v>
      </c>
      <c r="G1597" s="126" t="s">
        <v>7171</v>
      </c>
      <c r="H1597" s="162">
        <v>46260</v>
      </c>
      <c r="I1597" s="126">
        <v>1</v>
      </c>
      <c r="J1597" s="141" t="s">
        <v>4239</v>
      </c>
      <c r="K1597" s="159" t="s">
        <v>4426</v>
      </c>
      <c r="L1597" s="126">
        <v>1</v>
      </c>
      <c r="M1597" s="126">
        <v>0</v>
      </c>
      <c r="N1597" s="159" t="s">
        <v>543</v>
      </c>
      <c r="O1597" s="126">
        <v>10</v>
      </c>
      <c r="S1597" s="444">
        <v>1.2</v>
      </c>
      <c r="T1597" s="444">
        <v>1.3</v>
      </c>
      <c r="U1597" s="444">
        <v>1.3</v>
      </c>
      <c r="Y1597" s="126">
        <v>4</v>
      </c>
      <c r="Z1597" s="126">
        <v>8</v>
      </c>
      <c r="AA1597" s="126">
        <v>2026</v>
      </c>
      <c r="AB1597" s="126">
        <v>1</v>
      </c>
    </row>
    <row r="1598" spans="3:28" ht="21.95" customHeight="1">
      <c r="C1598" s="126">
        <v>1591</v>
      </c>
      <c r="D1598" s="126">
        <v>262</v>
      </c>
      <c r="F1598" s="126" t="s">
        <v>7055</v>
      </c>
      <c r="G1598" s="126" t="s">
        <v>7171</v>
      </c>
      <c r="H1598" s="162">
        <v>46260</v>
      </c>
      <c r="I1598" s="126">
        <v>1</v>
      </c>
      <c r="J1598" s="141" t="s">
        <v>2999</v>
      </c>
      <c r="K1598" s="159" t="s">
        <v>4640</v>
      </c>
      <c r="L1598" s="126">
        <v>5</v>
      </c>
      <c r="M1598" s="126">
        <v>0</v>
      </c>
      <c r="N1598" s="159" t="s">
        <v>543</v>
      </c>
      <c r="O1598" s="126">
        <v>60</v>
      </c>
      <c r="S1598" s="444">
        <v>0.08</v>
      </c>
      <c r="T1598" s="444">
        <v>0.12</v>
      </c>
      <c r="U1598" s="444">
        <v>0.6</v>
      </c>
      <c r="Y1598" s="126">
        <v>4</v>
      </c>
      <c r="Z1598" s="126">
        <v>8</v>
      </c>
      <c r="AA1598" s="126">
        <v>2026</v>
      </c>
      <c r="AB1598" s="126">
        <v>1</v>
      </c>
    </row>
    <row r="1599" spans="3:28" ht="21.95" customHeight="1">
      <c r="C1599" s="126">
        <v>1592</v>
      </c>
      <c r="D1599" s="126">
        <v>262</v>
      </c>
      <c r="F1599" s="126" t="s">
        <v>7055</v>
      </c>
      <c r="G1599" s="126" t="s">
        <v>7171</v>
      </c>
      <c r="H1599" s="162">
        <v>46260</v>
      </c>
      <c r="I1599" s="126">
        <v>1</v>
      </c>
      <c r="J1599" s="141" t="s">
        <v>796</v>
      </c>
      <c r="K1599" s="159" t="s">
        <v>5686</v>
      </c>
      <c r="L1599" s="126">
        <v>1</v>
      </c>
      <c r="M1599" s="126">
        <v>0</v>
      </c>
      <c r="N1599" s="159" t="s">
        <v>543</v>
      </c>
      <c r="O1599" s="126">
        <v>12</v>
      </c>
      <c r="S1599" s="444">
        <v>0.34</v>
      </c>
      <c r="T1599" s="444">
        <v>0.75</v>
      </c>
      <c r="U1599" s="444">
        <v>0.75</v>
      </c>
      <c r="Y1599" s="126">
        <v>4</v>
      </c>
      <c r="Z1599" s="126">
        <v>8</v>
      </c>
      <c r="AA1599" s="126">
        <v>2026</v>
      </c>
      <c r="AB1599" s="126">
        <v>1</v>
      </c>
    </row>
    <row r="1600" spans="3:28" ht="21.95" customHeight="1">
      <c r="C1600" s="126">
        <v>1593</v>
      </c>
      <c r="D1600" s="126">
        <v>262</v>
      </c>
      <c r="F1600" s="126" t="s">
        <v>7055</v>
      </c>
      <c r="G1600" s="126" t="s">
        <v>7171</v>
      </c>
      <c r="H1600" s="162">
        <v>46260</v>
      </c>
      <c r="I1600" s="126">
        <v>1</v>
      </c>
      <c r="J1600" s="141" t="s">
        <v>599</v>
      </c>
      <c r="K1600" s="159" t="s">
        <v>4464</v>
      </c>
      <c r="L1600" s="126">
        <v>1</v>
      </c>
      <c r="M1600" s="126">
        <v>0</v>
      </c>
      <c r="N1600" s="159" t="s">
        <v>543</v>
      </c>
      <c r="O1600" s="126">
        <v>1</v>
      </c>
      <c r="S1600" s="444">
        <v>0.5</v>
      </c>
      <c r="T1600" s="444">
        <v>0.65</v>
      </c>
      <c r="U1600" s="444">
        <v>0.65</v>
      </c>
      <c r="Y1600" s="126">
        <v>4</v>
      </c>
      <c r="Z1600" s="126">
        <v>8</v>
      </c>
      <c r="AA1600" s="126">
        <v>2026</v>
      </c>
      <c r="AB1600" s="126">
        <v>1</v>
      </c>
    </row>
    <row r="1601" spans="3:28" ht="21.95" customHeight="1">
      <c r="C1601" s="126">
        <v>1594</v>
      </c>
      <c r="D1601" s="126">
        <v>262</v>
      </c>
      <c r="F1601" s="126" t="s">
        <v>7055</v>
      </c>
      <c r="G1601" s="126" t="s">
        <v>7171</v>
      </c>
      <c r="H1601" s="162">
        <v>46260</v>
      </c>
      <c r="I1601" s="126">
        <v>1</v>
      </c>
      <c r="J1601" s="141" t="s">
        <v>4137</v>
      </c>
      <c r="K1601" s="159" t="s">
        <v>4892</v>
      </c>
      <c r="L1601" s="126">
        <v>1</v>
      </c>
      <c r="M1601" s="126">
        <v>0</v>
      </c>
      <c r="N1601" s="159" t="s">
        <v>4813</v>
      </c>
      <c r="O1601" s="126">
        <v>1</v>
      </c>
      <c r="S1601" s="444">
        <v>6.5</v>
      </c>
      <c r="T1601" s="444">
        <v>7.5</v>
      </c>
      <c r="U1601" s="444">
        <v>7.5</v>
      </c>
      <c r="Y1601" s="126">
        <v>4</v>
      </c>
      <c r="Z1601" s="126">
        <v>8</v>
      </c>
      <c r="AA1601" s="126">
        <v>2026</v>
      </c>
      <c r="AB1601" s="126">
        <v>1</v>
      </c>
    </row>
    <row r="1602" spans="3:28" ht="21.95" customHeight="1">
      <c r="C1602" s="126">
        <v>1595</v>
      </c>
      <c r="D1602" s="126">
        <v>262</v>
      </c>
      <c r="F1602" s="126" t="s">
        <v>7055</v>
      </c>
      <c r="G1602" s="126" t="s">
        <v>7171</v>
      </c>
      <c r="H1602" s="162">
        <v>46260</v>
      </c>
      <c r="I1602" s="126">
        <v>1</v>
      </c>
      <c r="J1602" s="141" t="s">
        <v>4248</v>
      </c>
      <c r="K1602" s="159" t="s">
        <v>4844</v>
      </c>
      <c r="L1602" s="126">
        <v>1</v>
      </c>
      <c r="M1602" s="126">
        <v>0</v>
      </c>
      <c r="N1602" s="159" t="s">
        <v>4813</v>
      </c>
      <c r="O1602" s="126">
        <v>1</v>
      </c>
      <c r="S1602" s="444">
        <v>1.5</v>
      </c>
      <c r="T1602" s="444">
        <v>2</v>
      </c>
      <c r="U1602" s="444">
        <v>2</v>
      </c>
      <c r="Y1602" s="126">
        <v>4</v>
      </c>
      <c r="Z1602" s="126">
        <v>8</v>
      </c>
      <c r="AA1602" s="126">
        <v>2026</v>
      </c>
      <c r="AB1602" s="126">
        <v>1</v>
      </c>
    </row>
    <row r="1603" spans="3:28" ht="21.95" customHeight="1">
      <c r="C1603" s="126">
        <v>1596</v>
      </c>
      <c r="D1603" s="126">
        <v>262</v>
      </c>
      <c r="F1603" s="126" t="s">
        <v>7055</v>
      </c>
      <c r="G1603" s="126" t="s">
        <v>7171</v>
      </c>
      <c r="H1603" s="162">
        <v>46260</v>
      </c>
      <c r="I1603" s="126">
        <v>1</v>
      </c>
      <c r="J1603" s="141" t="s">
        <v>4186</v>
      </c>
      <c r="K1603" s="159" t="s">
        <v>5495</v>
      </c>
      <c r="L1603" s="126">
        <v>1</v>
      </c>
      <c r="M1603" s="126">
        <v>0</v>
      </c>
      <c r="N1603" s="159" t="s">
        <v>543</v>
      </c>
      <c r="O1603" s="126">
        <v>6</v>
      </c>
      <c r="S1603" s="444">
        <v>0.52</v>
      </c>
      <c r="T1603" s="444">
        <v>0.75</v>
      </c>
      <c r="U1603" s="444">
        <v>0.75</v>
      </c>
      <c r="Y1603" s="126">
        <v>4</v>
      </c>
      <c r="Z1603" s="126">
        <v>8</v>
      </c>
      <c r="AA1603" s="126">
        <v>2026</v>
      </c>
      <c r="AB1603" s="126">
        <v>1</v>
      </c>
    </row>
    <row r="1604" spans="3:28" ht="21.95" customHeight="1">
      <c r="C1604" s="126">
        <v>1597</v>
      </c>
      <c r="D1604" s="126">
        <v>262</v>
      </c>
      <c r="F1604" s="126" t="s">
        <v>7055</v>
      </c>
      <c r="G1604" s="126" t="s">
        <v>7171</v>
      </c>
      <c r="H1604" s="162">
        <v>46260</v>
      </c>
      <c r="I1604" s="126">
        <v>1</v>
      </c>
      <c r="J1604" s="141" t="s">
        <v>4180</v>
      </c>
      <c r="K1604" s="159" t="s">
        <v>4802</v>
      </c>
      <c r="L1604" s="126">
        <v>1</v>
      </c>
      <c r="M1604" s="126">
        <v>0</v>
      </c>
      <c r="N1604" s="159" t="s">
        <v>543</v>
      </c>
      <c r="O1604" s="126">
        <v>1</v>
      </c>
      <c r="S1604" s="444">
        <v>1.3</v>
      </c>
      <c r="T1604" s="444">
        <v>2</v>
      </c>
      <c r="U1604" s="444">
        <v>2</v>
      </c>
      <c r="Y1604" s="126">
        <v>4</v>
      </c>
      <c r="Z1604" s="126">
        <v>8</v>
      </c>
      <c r="AA1604" s="126">
        <v>2026</v>
      </c>
      <c r="AB1604" s="126">
        <v>1</v>
      </c>
    </row>
    <row r="1605" spans="3:28" ht="21.95" customHeight="1">
      <c r="C1605" s="126">
        <v>1598</v>
      </c>
      <c r="D1605" s="126">
        <v>262</v>
      </c>
      <c r="F1605" s="126" t="s">
        <v>7055</v>
      </c>
      <c r="G1605" s="126" t="s">
        <v>7171</v>
      </c>
      <c r="H1605" s="162">
        <v>46260</v>
      </c>
      <c r="I1605" s="126">
        <v>1</v>
      </c>
      <c r="J1605" s="141" t="s">
        <v>4143</v>
      </c>
      <c r="K1605" s="159" t="s">
        <v>4817</v>
      </c>
      <c r="L1605" s="126">
        <v>1</v>
      </c>
      <c r="M1605" s="126">
        <v>0</v>
      </c>
      <c r="N1605" s="159" t="s">
        <v>4813</v>
      </c>
      <c r="O1605" s="126">
        <v>1</v>
      </c>
      <c r="S1605" s="444">
        <v>6.5</v>
      </c>
      <c r="T1605" s="444">
        <v>7</v>
      </c>
      <c r="U1605" s="444">
        <v>7</v>
      </c>
      <c r="Y1605" s="126">
        <v>4</v>
      </c>
      <c r="Z1605" s="126">
        <v>8</v>
      </c>
      <c r="AA1605" s="126">
        <v>2026</v>
      </c>
      <c r="AB1605" s="126">
        <v>1</v>
      </c>
    </row>
    <row r="1606" spans="3:28" ht="21.95" customHeight="1">
      <c r="C1606" s="126">
        <v>1599</v>
      </c>
      <c r="D1606" s="126">
        <v>262</v>
      </c>
      <c r="F1606" s="126" t="s">
        <v>7055</v>
      </c>
      <c r="G1606" s="126" t="s">
        <v>7171</v>
      </c>
      <c r="H1606" s="162">
        <v>46260</v>
      </c>
      <c r="I1606" s="126">
        <v>1</v>
      </c>
      <c r="J1606" s="141" t="s">
        <v>5124</v>
      </c>
      <c r="K1606" s="159" t="s">
        <v>5125</v>
      </c>
      <c r="L1606" s="126">
        <v>1</v>
      </c>
      <c r="M1606" s="126">
        <v>0</v>
      </c>
      <c r="N1606" s="159" t="s">
        <v>543</v>
      </c>
      <c r="O1606" s="126">
        <v>1</v>
      </c>
      <c r="S1606" s="444">
        <v>1</v>
      </c>
      <c r="T1606" s="444">
        <v>1.5</v>
      </c>
      <c r="U1606" s="444">
        <v>1.5</v>
      </c>
      <c r="Y1606" s="126">
        <v>4</v>
      </c>
      <c r="Z1606" s="126">
        <v>8</v>
      </c>
      <c r="AA1606" s="126">
        <v>2026</v>
      </c>
      <c r="AB1606" s="126">
        <v>1</v>
      </c>
    </row>
    <row r="1607" spans="3:28" ht="21.95" customHeight="1">
      <c r="C1607" s="126">
        <v>1600</v>
      </c>
      <c r="D1607" s="126">
        <v>262</v>
      </c>
      <c r="F1607" s="126" t="s">
        <v>7055</v>
      </c>
      <c r="G1607" s="126" t="s">
        <v>7171</v>
      </c>
      <c r="H1607" s="162">
        <v>46260</v>
      </c>
      <c r="I1607" s="126">
        <v>1</v>
      </c>
      <c r="J1607" s="141" t="s">
        <v>5530</v>
      </c>
      <c r="K1607" s="159" t="s">
        <v>5531</v>
      </c>
      <c r="L1607" s="126">
        <v>1</v>
      </c>
      <c r="M1607" s="126">
        <v>0</v>
      </c>
      <c r="N1607" s="159" t="s">
        <v>543</v>
      </c>
      <c r="O1607" s="126">
        <v>1</v>
      </c>
      <c r="S1607" s="444">
        <v>1.8</v>
      </c>
      <c r="T1607" s="444">
        <v>2.5</v>
      </c>
      <c r="U1607" s="444">
        <v>2.5</v>
      </c>
      <c r="Y1607" s="126">
        <v>4</v>
      </c>
      <c r="Z1607" s="126">
        <v>8</v>
      </c>
      <c r="AA1607" s="126">
        <v>2026</v>
      </c>
      <c r="AB1607" s="126">
        <v>1</v>
      </c>
    </row>
    <row r="1608" spans="3:28" ht="21.95" customHeight="1">
      <c r="C1608" s="126">
        <v>1601</v>
      </c>
      <c r="D1608" s="126">
        <v>262</v>
      </c>
      <c r="F1608" s="126" t="s">
        <v>7055</v>
      </c>
      <c r="G1608" s="126" t="s">
        <v>7171</v>
      </c>
      <c r="H1608" s="162">
        <v>46260</v>
      </c>
      <c r="I1608" s="126">
        <v>1</v>
      </c>
      <c r="J1608" s="141" t="s">
        <v>4146</v>
      </c>
      <c r="K1608" s="159" t="s">
        <v>4821</v>
      </c>
      <c r="L1608" s="126">
        <v>1</v>
      </c>
      <c r="M1608" s="126">
        <v>0</v>
      </c>
      <c r="N1608" s="159" t="s">
        <v>866</v>
      </c>
      <c r="O1608" s="126">
        <v>1</v>
      </c>
      <c r="S1608" s="444">
        <v>6</v>
      </c>
      <c r="T1608" s="444">
        <v>7</v>
      </c>
      <c r="U1608" s="444">
        <v>7</v>
      </c>
      <c r="Y1608" s="126">
        <v>4</v>
      </c>
      <c r="Z1608" s="126">
        <v>8</v>
      </c>
      <c r="AA1608" s="126">
        <v>2026</v>
      </c>
      <c r="AB1608" s="126">
        <v>1</v>
      </c>
    </row>
    <row r="1609" spans="3:28" ht="21.95" customHeight="1">
      <c r="C1609" s="126">
        <v>1602</v>
      </c>
      <c r="D1609" s="126">
        <v>263</v>
      </c>
      <c r="F1609" s="126" t="s">
        <v>7436</v>
      </c>
      <c r="G1609" s="126" t="s">
        <v>7437</v>
      </c>
      <c r="H1609" s="162">
        <v>46261</v>
      </c>
      <c r="I1609" s="126">
        <v>1</v>
      </c>
      <c r="J1609" s="141" t="s">
        <v>2496</v>
      </c>
      <c r="K1609" s="159" t="s">
        <v>4658</v>
      </c>
      <c r="L1609" s="126">
        <v>1</v>
      </c>
      <c r="M1609" s="126">
        <v>0</v>
      </c>
      <c r="N1609" s="159" t="s">
        <v>2498</v>
      </c>
      <c r="O1609" s="126">
        <v>1</v>
      </c>
      <c r="S1609" s="444">
        <v>4.25</v>
      </c>
      <c r="T1609" s="444">
        <v>4.75</v>
      </c>
      <c r="U1609" s="444">
        <v>4.75</v>
      </c>
      <c r="Y1609" s="126">
        <v>4</v>
      </c>
      <c r="Z1609" s="126">
        <v>8</v>
      </c>
      <c r="AA1609" s="126">
        <v>2026</v>
      </c>
      <c r="AB1609" s="126">
        <v>1</v>
      </c>
    </row>
    <row r="1610" spans="3:28" ht="21.95" customHeight="1">
      <c r="C1610" s="126">
        <v>1603</v>
      </c>
      <c r="D1610" s="126">
        <v>263</v>
      </c>
      <c r="F1610" s="126" t="s">
        <v>7436</v>
      </c>
      <c r="G1610" s="126" t="s">
        <v>7437</v>
      </c>
      <c r="H1610" s="162">
        <v>46261</v>
      </c>
      <c r="I1610" s="126">
        <v>1</v>
      </c>
      <c r="J1610" s="141" t="s">
        <v>750</v>
      </c>
      <c r="K1610" s="159" t="s">
        <v>4950</v>
      </c>
      <c r="L1610" s="126">
        <v>1</v>
      </c>
      <c r="M1610" s="126">
        <v>0</v>
      </c>
      <c r="N1610" s="159" t="s">
        <v>792</v>
      </c>
      <c r="O1610" s="126">
        <v>20</v>
      </c>
      <c r="S1610" s="444">
        <v>4.1500000000000004</v>
      </c>
      <c r="T1610" s="444">
        <v>4.5</v>
      </c>
      <c r="U1610" s="444">
        <v>4.5</v>
      </c>
      <c r="Y1610" s="126">
        <v>4</v>
      </c>
      <c r="Z1610" s="126">
        <v>8</v>
      </c>
      <c r="AA1610" s="126">
        <v>2026</v>
      </c>
      <c r="AB1610" s="126">
        <v>1</v>
      </c>
    </row>
    <row r="1611" spans="3:28" ht="21.95" customHeight="1">
      <c r="C1611" s="126">
        <v>1604</v>
      </c>
      <c r="D1611" s="126">
        <v>263</v>
      </c>
      <c r="F1611" s="126" t="s">
        <v>7436</v>
      </c>
      <c r="G1611" s="126" t="s">
        <v>7437</v>
      </c>
      <c r="H1611" s="162">
        <v>46261</v>
      </c>
      <c r="I1611" s="126">
        <v>1</v>
      </c>
      <c r="J1611" s="141" t="s">
        <v>557</v>
      </c>
      <c r="K1611" s="159" t="s">
        <v>4482</v>
      </c>
      <c r="L1611" s="126">
        <v>1</v>
      </c>
      <c r="M1611" s="126">
        <v>0</v>
      </c>
      <c r="N1611" s="159" t="s">
        <v>570</v>
      </c>
      <c r="O1611" s="126">
        <v>1</v>
      </c>
      <c r="S1611" s="444">
        <v>2.89</v>
      </c>
      <c r="T1611" s="444">
        <v>3.5</v>
      </c>
      <c r="U1611" s="444">
        <v>3.5</v>
      </c>
      <c r="Y1611" s="126">
        <v>4</v>
      </c>
      <c r="Z1611" s="126">
        <v>8</v>
      </c>
      <c r="AA1611" s="126">
        <v>2026</v>
      </c>
      <c r="AB1611" s="126">
        <v>1</v>
      </c>
    </row>
    <row r="1612" spans="3:28" ht="21.95" customHeight="1">
      <c r="C1612" s="126">
        <v>1605</v>
      </c>
      <c r="D1612" s="126">
        <v>263</v>
      </c>
      <c r="F1612" s="126" t="s">
        <v>7436</v>
      </c>
      <c r="G1612" s="126" t="s">
        <v>7437</v>
      </c>
      <c r="H1612" s="162">
        <v>46261</v>
      </c>
      <c r="I1612" s="126">
        <v>1</v>
      </c>
      <c r="J1612" s="141" t="s">
        <v>816</v>
      </c>
      <c r="K1612" s="159" t="s">
        <v>4685</v>
      </c>
      <c r="L1612" s="126">
        <v>1</v>
      </c>
      <c r="M1612" s="126">
        <v>0</v>
      </c>
      <c r="N1612" s="159" t="s">
        <v>2342</v>
      </c>
      <c r="O1612" s="126">
        <v>4</v>
      </c>
      <c r="S1612" s="444">
        <v>0.45</v>
      </c>
      <c r="T1612" s="444">
        <v>0.63</v>
      </c>
      <c r="U1612" s="444">
        <v>0.63</v>
      </c>
      <c r="Y1612" s="126">
        <v>4</v>
      </c>
      <c r="Z1612" s="126">
        <v>8</v>
      </c>
      <c r="AA1612" s="126">
        <v>2026</v>
      </c>
      <c r="AB1612" s="126">
        <v>1</v>
      </c>
    </row>
    <row r="1613" spans="3:28" ht="21.95" customHeight="1">
      <c r="C1613" s="126">
        <v>1606</v>
      </c>
      <c r="D1613" s="126">
        <v>263</v>
      </c>
      <c r="F1613" s="126" t="s">
        <v>7436</v>
      </c>
      <c r="G1613" s="126" t="s">
        <v>7437</v>
      </c>
      <c r="H1613" s="162">
        <v>46261</v>
      </c>
      <c r="I1613" s="126">
        <v>1</v>
      </c>
      <c r="J1613" s="141" t="s">
        <v>2721</v>
      </c>
      <c r="K1613" s="159" t="s">
        <v>7397</v>
      </c>
      <c r="L1613" s="126">
        <v>10</v>
      </c>
      <c r="M1613" s="126">
        <v>0</v>
      </c>
      <c r="N1613" s="159" t="s">
        <v>2342</v>
      </c>
      <c r="O1613" s="126">
        <v>100</v>
      </c>
      <c r="S1613" s="444">
        <v>0.28000000000000003</v>
      </c>
      <c r="T1613" s="444">
        <v>0.63</v>
      </c>
      <c r="U1613" s="444">
        <v>6.3</v>
      </c>
      <c r="Y1613" s="126">
        <v>4</v>
      </c>
      <c r="Z1613" s="126">
        <v>8</v>
      </c>
      <c r="AA1613" s="126">
        <v>2026</v>
      </c>
      <c r="AB1613" s="126">
        <v>1</v>
      </c>
    </row>
    <row r="1614" spans="3:28" ht="21.95" customHeight="1">
      <c r="C1614" s="126">
        <v>1607</v>
      </c>
      <c r="D1614" s="126">
        <v>263</v>
      </c>
      <c r="F1614" s="126" t="s">
        <v>7436</v>
      </c>
      <c r="G1614" s="126" t="s">
        <v>7437</v>
      </c>
      <c r="H1614" s="162">
        <v>46261</v>
      </c>
      <c r="I1614" s="126">
        <v>1</v>
      </c>
      <c r="J1614" s="141" t="s">
        <v>978</v>
      </c>
      <c r="K1614" s="159" t="s">
        <v>4701</v>
      </c>
      <c r="L1614" s="126">
        <v>1</v>
      </c>
      <c r="M1614" s="126">
        <v>0</v>
      </c>
      <c r="N1614" s="159" t="s">
        <v>543</v>
      </c>
      <c r="O1614" s="126">
        <v>1</v>
      </c>
      <c r="S1614" s="444">
        <v>0.34</v>
      </c>
      <c r="T1614" s="444">
        <v>0.5</v>
      </c>
      <c r="U1614" s="444">
        <v>0.5</v>
      </c>
      <c r="Y1614" s="126">
        <v>4</v>
      </c>
      <c r="Z1614" s="126">
        <v>8</v>
      </c>
      <c r="AA1614" s="126">
        <v>2026</v>
      </c>
      <c r="AB1614" s="126">
        <v>1</v>
      </c>
    </row>
    <row r="1615" spans="3:28" ht="21.95" customHeight="1">
      <c r="C1615" s="126">
        <v>1608</v>
      </c>
      <c r="D1615" s="126">
        <v>263</v>
      </c>
      <c r="F1615" s="126" t="s">
        <v>7436</v>
      </c>
      <c r="G1615" s="126" t="s">
        <v>7437</v>
      </c>
      <c r="H1615" s="162">
        <v>46261</v>
      </c>
      <c r="I1615" s="126">
        <v>1</v>
      </c>
      <c r="J1615" s="141" t="s">
        <v>7432</v>
      </c>
      <c r="K1615" s="159" t="s">
        <v>7433</v>
      </c>
      <c r="L1615" s="126">
        <v>1</v>
      </c>
      <c r="M1615" s="126">
        <v>0</v>
      </c>
      <c r="N1615" s="159" t="s">
        <v>543</v>
      </c>
      <c r="O1615" s="126">
        <v>1</v>
      </c>
      <c r="S1615" s="444">
        <v>0.25</v>
      </c>
      <c r="T1615" s="444">
        <v>0.04</v>
      </c>
      <c r="U1615" s="444">
        <v>0.04</v>
      </c>
      <c r="Y1615" s="126">
        <v>4</v>
      </c>
      <c r="Z1615" s="126">
        <v>8</v>
      </c>
      <c r="AA1615" s="126">
        <v>2026</v>
      </c>
      <c r="AB1615" s="126">
        <v>1</v>
      </c>
    </row>
    <row r="1616" spans="3:28" ht="21.95" customHeight="1">
      <c r="C1616" s="126">
        <v>1609</v>
      </c>
      <c r="D1616" s="126">
        <v>263</v>
      </c>
      <c r="F1616" s="126" t="s">
        <v>7436</v>
      </c>
      <c r="G1616" s="126" t="s">
        <v>7437</v>
      </c>
      <c r="H1616" s="162">
        <v>46261</v>
      </c>
      <c r="I1616" s="126">
        <v>1</v>
      </c>
      <c r="J1616" s="141" t="s">
        <v>3768</v>
      </c>
      <c r="K1616" s="159" t="s">
        <v>4937</v>
      </c>
      <c r="L1616" s="126">
        <v>1</v>
      </c>
      <c r="M1616" s="126">
        <v>0</v>
      </c>
      <c r="N1616" s="159" t="s">
        <v>543</v>
      </c>
      <c r="O1616" s="126">
        <v>1</v>
      </c>
      <c r="S1616" s="444">
        <v>1</v>
      </c>
      <c r="T1616" s="444">
        <v>1.5</v>
      </c>
      <c r="U1616" s="444">
        <v>1.5</v>
      </c>
      <c r="Y1616" s="126">
        <v>4</v>
      </c>
      <c r="Z1616" s="126">
        <v>8</v>
      </c>
      <c r="AA1616" s="126">
        <v>2026</v>
      </c>
      <c r="AB1616" s="126">
        <v>1</v>
      </c>
    </row>
    <row r="1617" spans="3:28" ht="21.95" customHeight="1">
      <c r="C1617" s="126">
        <v>1610</v>
      </c>
      <c r="D1617" s="126">
        <v>263</v>
      </c>
      <c r="F1617" s="126" t="s">
        <v>7436</v>
      </c>
      <c r="G1617" s="126" t="s">
        <v>7437</v>
      </c>
      <c r="H1617" s="162">
        <v>46261</v>
      </c>
      <c r="I1617" s="126">
        <v>1</v>
      </c>
      <c r="J1617" s="141" t="s">
        <v>4613</v>
      </c>
      <c r="K1617" s="159" t="s">
        <v>4614</v>
      </c>
      <c r="L1617" s="126">
        <v>2</v>
      </c>
      <c r="M1617" s="126">
        <v>0</v>
      </c>
      <c r="N1617" s="159" t="s">
        <v>866</v>
      </c>
      <c r="O1617" s="126">
        <v>1</v>
      </c>
      <c r="S1617" s="444">
        <v>1.1000000000000001</v>
      </c>
      <c r="T1617" s="444">
        <v>1.5</v>
      </c>
      <c r="U1617" s="444">
        <v>3</v>
      </c>
      <c r="Y1617" s="126">
        <v>4</v>
      </c>
      <c r="Z1617" s="126">
        <v>8</v>
      </c>
      <c r="AA1617" s="126">
        <v>2026</v>
      </c>
      <c r="AB1617" s="126">
        <v>1</v>
      </c>
    </row>
    <row r="1618" spans="3:28" ht="21.95" customHeight="1">
      <c r="C1618" s="126">
        <v>1611</v>
      </c>
      <c r="D1618" s="126">
        <v>263</v>
      </c>
      <c r="F1618" s="126" t="s">
        <v>7436</v>
      </c>
      <c r="G1618" s="126" t="s">
        <v>7437</v>
      </c>
      <c r="H1618" s="162">
        <v>46261</v>
      </c>
      <c r="I1618" s="126">
        <v>1</v>
      </c>
      <c r="J1618" s="141" t="s">
        <v>4239</v>
      </c>
      <c r="K1618" s="159" t="s">
        <v>4426</v>
      </c>
      <c r="L1618" s="126">
        <v>2</v>
      </c>
      <c r="M1618" s="126">
        <v>0</v>
      </c>
      <c r="N1618" s="159" t="s">
        <v>543</v>
      </c>
      <c r="O1618" s="126">
        <v>10</v>
      </c>
      <c r="S1618" s="444">
        <v>1.2</v>
      </c>
      <c r="T1618" s="444">
        <v>1.3</v>
      </c>
      <c r="U1618" s="444">
        <v>2.6</v>
      </c>
      <c r="Y1618" s="126">
        <v>4</v>
      </c>
      <c r="Z1618" s="126">
        <v>8</v>
      </c>
      <c r="AA1618" s="126">
        <v>2026</v>
      </c>
      <c r="AB1618" s="126">
        <v>1</v>
      </c>
    </row>
    <row r="1619" spans="3:28" ht="21.95" customHeight="1">
      <c r="C1619" s="126">
        <v>1612</v>
      </c>
      <c r="D1619" s="126">
        <v>263</v>
      </c>
      <c r="F1619" s="126" t="s">
        <v>7436</v>
      </c>
      <c r="G1619" s="126" t="s">
        <v>7437</v>
      </c>
      <c r="H1619" s="162">
        <v>46261</v>
      </c>
      <c r="I1619" s="126">
        <v>1</v>
      </c>
      <c r="J1619" s="141" t="s">
        <v>4223</v>
      </c>
      <c r="K1619" s="159" t="s">
        <v>4468</v>
      </c>
      <c r="L1619" s="126">
        <v>5</v>
      </c>
      <c r="M1619" s="126">
        <v>0</v>
      </c>
      <c r="N1619" s="159" t="s">
        <v>2365</v>
      </c>
      <c r="O1619" s="126">
        <v>10</v>
      </c>
      <c r="S1619" s="444">
        <v>0.28999999999999998</v>
      </c>
      <c r="T1619" s="444">
        <v>0.5</v>
      </c>
      <c r="U1619" s="444">
        <v>2.5</v>
      </c>
      <c r="Y1619" s="126">
        <v>4</v>
      </c>
      <c r="Z1619" s="126">
        <v>8</v>
      </c>
      <c r="AA1619" s="126">
        <v>2026</v>
      </c>
      <c r="AB1619" s="126">
        <v>1</v>
      </c>
    </row>
    <row r="1620" spans="3:28" ht="21.95" customHeight="1">
      <c r="C1620" s="126">
        <v>1613</v>
      </c>
      <c r="D1620" s="126">
        <v>263</v>
      </c>
      <c r="F1620" s="126" t="s">
        <v>7436</v>
      </c>
      <c r="G1620" s="126" t="s">
        <v>7437</v>
      </c>
      <c r="H1620" s="162">
        <v>46261</v>
      </c>
      <c r="I1620" s="126">
        <v>1</v>
      </c>
      <c r="J1620" s="141" t="s">
        <v>1007</v>
      </c>
      <c r="K1620" s="159" t="s">
        <v>4585</v>
      </c>
      <c r="L1620" s="126">
        <v>1</v>
      </c>
      <c r="M1620" s="126">
        <v>0</v>
      </c>
      <c r="N1620" s="159" t="s">
        <v>543</v>
      </c>
      <c r="O1620" s="126">
        <v>1</v>
      </c>
      <c r="S1620" s="444">
        <v>2.7</v>
      </c>
      <c r="T1620" s="444">
        <v>3</v>
      </c>
      <c r="U1620" s="444">
        <v>3</v>
      </c>
      <c r="Y1620" s="126">
        <v>4</v>
      </c>
      <c r="Z1620" s="126">
        <v>8</v>
      </c>
      <c r="AA1620" s="126">
        <v>2026</v>
      </c>
      <c r="AB1620" s="126">
        <v>1</v>
      </c>
    </row>
    <row r="1621" spans="3:28" ht="21.95" customHeight="1">
      <c r="C1621" s="126">
        <v>1614</v>
      </c>
      <c r="D1621" s="126">
        <v>263</v>
      </c>
      <c r="F1621" s="126" t="s">
        <v>7436</v>
      </c>
      <c r="G1621" s="126" t="s">
        <v>7437</v>
      </c>
      <c r="H1621" s="162">
        <v>46261</v>
      </c>
      <c r="I1621" s="126">
        <v>1</v>
      </c>
      <c r="J1621" s="141" t="s">
        <v>2999</v>
      </c>
      <c r="K1621" s="159" t="s">
        <v>4640</v>
      </c>
      <c r="L1621" s="126">
        <v>10</v>
      </c>
      <c r="M1621" s="126">
        <v>0</v>
      </c>
      <c r="N1621" s="159" t="s">
        <v>543</v>
      </c>
      <c r="O1621" s="126">
        <v>60</v>
      </c>
      <c r="S1621" s="444">
        <v>0.08</v>
      </c>
      <c r="T1621" s="444">
        <v>0.12</v>
      </c>
      <c r="U1621" s="444">
        <v>1.2</v>
      </c>
      <c r="Y1621" s="126">
        <v>4</v>
      </c>
      <c r="Z1621" s="126">
        <v>8</v>
      </c>
      <c r="AA1621" s="126">
        <v>2026</v>
      </c>
      <c r="AB1621" s="126">
        <v>1</v>
      </c>
    </row>
    <row r="1622" spans="3:28" ht="21.95" customHeight="1">
      <c r="C1622" s="126">
        <v>1615</v>
      </c>
      <c r="D1622" s="126">
        <v>263</v>
      </c>
      <c r="F1622" s="126" t="s">
        <v>7436</v>
      </c>
      <c r="G1622" s="126" t="s">
        <v>7437</v>
      </c>
      <c r="H1622" s="162">
        <v>46261</v>
      </c>
      <c r="I1622" s="126">
        <v>1</v>
      </c>
      <c r="J1622" s="141" t="s">
        <v>4632</v>
      </c>
      <c r="K1622" s="159" t="s">
        <v>4633</v>
      </c>
      <c r="L1622" s="126">
        <v>2</v>
      </c>
      <c r="M1622" s="126">
        <v>0</v>
      </c>
      <c r="N1622" s="159" t="s">
        <v>543</v>
      </c>
      <c r="O1622" s="126">
        <v>1</v>
      </c>
      <c r="S1622" s="444">
        <v>0.35</v>
      </c>
      <c r="T1622" s="444">
        <v>0.63</v>
      </c>
      <c r="U1622" s="444">
        <v>1.26</v>
      </c>
      <c r="Y1622" s="126">
        <v>4</v>
      </c>
      <c r="Z1622" s="126">
        <v>8</v>
      </c>
      <c r="AA1622" s="126">
        <v>2026</v>
      </c>
      <c r="AB1622" s="126">
        <v>1</v>
      </c>
    </row>
    <row r="1623" spans="3:28" ht="21.95" customHeight="1">
      <c r="C1623" s="126">
        <v>1616</v>
      </c>
      <c r="D1623" s="126">
        <v>264</v>
      </c>
      <c r="F1623" s="126" t="s">
        <v>7436</v>
      </c>
      <c r="G1623" s="126" t="s">
        <v>7478</v>
      </c>
      <c r="H1623" s="162">
        <v>46261</v>
      </c>
      <c r="I1623" s="126">
        <v>1</v>
      </c>
      <c r="J1623" s="141" t="s">
        <v>552</v>
      </c>
      <c r="K1623" s="159" t="s">
        <v>5434</v>
      </c>
      <c r="L1623" s="126">
        <v>1</v>
      </c>
      <c r="M1623" s="126">
        <v>0</v>
      </c>
      <c r="N1623" s="159" t="s">
        <v>543</v>
      </c>
      <c r="O1623" s="126">
        <v>12</v>
      </c>
      <c r="S1623" s="444">
        <v>3.3</v>
      </c>
      <c r="T1623" s="444">
        <v>3.75</v>
      </c>
      <c r="U1623" s="444">
        <v>3.75</v>
      </c>
      <c r="Y1623" s="126">
        <v>4</v>
      </c>
      <c r="Z1623" s="126">
        <v>8</v>
      </c>
      <c r="AA1623" s="126">
        <v>2026</v>
      </c>
      <c r="AB1623" s="126">
        <v>1</v>
      </c>
    </row>
    <row r="1624" spans="3:28" ht="21.95" customHeight="1">
      <c r="C1624" s="126">
        <v>1617</v>
      </c>
      <c r="D1624" s="126">
        <v>264</v>
      </c>
      <c r="F1624" s="126" t="s">
        <v>7436</v>
      </c>
      <c r="G1624" s="126" t="s">
        <v>7478</v>
      </c>
      <c r="H1624" s="162">
        <v>46261</v>
      </c>
      <c r="I1624" s="126">
        <v>1</v>
      </c>
      <c r="J1624" s="141" t="s">
        <v>2469</v>
      </c>
      <c r="K1624" s="159" t="s">
        <v>4363</v>
      </c>
      <c r="L1624" s="126">
        <v>24</v>
      </c>
      <c r="M1624" s="126">
        <v>0</v>
      </c>
      <c r="N1624" s="159" t="s">
        <v>2471</v>
      </c>
      <c r="O1624" s="126">
        <v>35</v>
      </c>
      <c r="S1624" s="444">
        <v>0.49</v>
      </c>
      <c r="T1624" s="444">
        <v>0.75</v>
      </c>
      <c r="U1624" s="444">
        <v>18</v>
      </c>
      <c r="Y1624" s="126">
        <v>4</v>
      </c>
      <c r="Z1624" s="126">
        <v>8</v>
      </c>
      <c r="AA1624" s="126">
        <v>2026</v>
      </c>
      <c r="AB1624" s="126">
        <v>1</v>
      </c>
    </row>
    <row r="1625" spans="3:28" ht="21.95" customHeight="1">
      <c r="C1625" s="126">
        <v>1618</v>
      </c>
      <c r="D1625" s="126">
        <v>264</v>
      </c>
      <c r="F1625" s="126" t="s">
        <v>7436</v>
      </c>
      <c r="G1625" s="126" t="s">
        <v>7478</v>
      </c>
      <c r="H1625" s="162">
        <v>46261</v>
      </c>
      <c r="I1625" s="126">
        <v>1</v>
      </c>
      <c r="J1625" s="141" t="s">
        <v>4934</v>
      </c>
      <c r="K1625" s="159" t="s">
        <v>4935</v>
      </c>
      <c r="L1625" s="126">
        <v>1</v>
      </c>
      <c r="M1625" s="126">
        <v>0</v>
      </c>
      <c r="N1625" s="159" t="s">
        <v>570</v>
      </c>
      <c r="O1625" s="126">
        <v>1</v>
      </c>
      <c r="S1625" s="444">
        <v>10.58</v>
      </c>
      <c r="T1625" s="444">
        <v>11</v>
      </c>
      <c r="U1625" s="444">
        <v>11</v>
      </c>
      <c r="Y1625" s="126">
        <v>4</v>
      </c>
      <c r="Z1625" s="126">
        <v>8</v>
      </c>
      <c r="AA1625" s="126">
        <v>2026</v>
      </c>
      <c r="AB1625" s="126">
        <v>1</v>
      </c>
    </row>
    <row r="1626" spans="3:28" ht="21.95" customHeight="1">
      <c r="C1626" s="126">
        <v>1619</v>
      </c>
      <c r="D1626" s="126">
        <v>264</v>
      </c>
      <c r="F1626" s="126" t="s">
        <v>7436</v>
      </c>
      <c r="G1626" s="126" t="s">
        <v>7478</v>
      </c>
      <c r="H1626" s="162">
        <v>46261</v>
      </c>
      <c r="I1626" s="126">
        <v>1</v>
      </c>
      <c r="J1626" s="141" t="s">
        <v>764</v>
      </c>
      <c r="K1626" s="159" t="s">
        <v>4312</v>
      </c>
      <c r="L1626" s="126">
        <v>1</v>
      </c>
      <c r="M1626" s="126">
        <v>0</v>
      </c>
      <c r="N1626" s="159" t="s">
        <v>616</v>
      </c>
      <c r="O1626" s="126">
        <v>1</v>
      </c>
      <c r="S1626" s="444">
        <v>4</v>
      </c>
      <c r="T1626" s="444">
        <v>4.5</v>
      </c>
      <c r="U1626" s="444">
        <v>4.5</v>
      </c>
      <c r="Y1626" s="126">
        <v>4</v>
      </c>
      <c r="Z1626" s="126">
        <v>8</v>
      </c>
      <c r="AA1626" s="126">
        <v>2026</v>
      </c>
      <c r="AB1626" s="126">
        <v>1</v>
      </c>
    </row>
    <row r="1627" spans="3:28" ht="21.95" customHeight="1">
      <c r="C1627" s="126">
        <v>1620</v>
      </c>
      <c r="D1627" s="126">
        <v>264</v>
      </c>
      <c r="F1627" s="126" t="s">
        <v>7436</v>
      </c>
      <c r="G1627" s="126" t="s">
        <v>7478</v>
      </c>
      <c r="H1627" s="162">
        <v>46261</v>
      </c>
      <c r="I1627" s="126">
        <v>1</v>
      </c>
      <c r="J1627" s="141" t="s">
        <v>1027</v>
      </c>
      <c r="K1627" s="159" t="s">
        <v>5071</v>
      </c>
      <c r="L1627" s="126">
        <v>1</v>
      </c>
      <c r="M1627" s="126">
        <v>0</v>
      </c>
      <c r="N1627" s="159" t="s">
        <v>543</v>
      </c>
      <c r="O1627" s="126">
        <v>1</v>
      </c>
      <c r="S1627" s="444">
        <v>0.85</v>
      </c>
      <c r="T1627" s="444">
        <v>1</v>
      </c>
      <c r="U1627" s="444">
        <v>1</v>
      </c>
      <c r="Y1627" s="126">
        <v>4</v>
      </c>
      <c r="Z1627" s="126">
        <v>8</v>
      </c>
      <c r="AA1627" s="126">
        <v>2026</v>
      </c>
      <c r="AB1627" s="126">
        <v>1</v>
      </c>
    </row>
    <row r="1628" spans="3:28" ht="21.95" customHeight="1">
      <c r="C1628" s="126">
        <v>1621</v>
      </c>
      <c r="D1628" s="126">
        <v>264</v>
      </c>
      <c r="F1628" s="126" t="s">
        <v>7436</v>
      </c>
      <c r="G1628" s="126" t="s">
        <v>7478</v>
      </c>
      <c r="H1628" s="162">
        <v>46261</v>
      </c>
      <c r="I1628" s="126">
        <v>1</v>
      </c>
      <c r="J1628" s="141" t="s">
        <v>4159</v>
      </c>
      <c r="K1628" s="159" t="s">
        <v>7082</v>
      </c>
      <c r="L1628" s="126">
        <v>1</v>
      </c>
      <c r="M1628" s="126">
        <v>0</v>
      </c>
      <c r="N1628" s="159" t="s">
        <v>543</v>
      </c>
      <c r="O1628" s="126">
        <v>1</v>
      </c>
      <c r="S1628" s="444">
        <v>2.5</v>
      </c>
      <c r="T1628" s="444">
        <v>3</v>
      </c>
      <c r="U1628" s="444">
        <v>3</v>
      </c>
      <c r="Y1628" s="126">
        <v>4</v>
      </c>
      <c r="Z1628" s="126">
        <v>8</v>
      </c>
      <c r="AA1628" s="126">
        <v>2026</v>
      </c>
      <c r="AB1628" s="126">
        <v>1</v>
      </c>
    </row>
    <row r="1629" spans="3:28" ht="21.95" customHeight="1">
      <c r="C1629" s="126">
        <v>1622</v>
      </c>
      <c r="D1629" s="126">
        <v>264</v>
      </c>
      <c r="F1629" s="126" t="s">
        <v>7436</v>
      </c>
      <c r="G1629" s="126" t="s">
        <v>7478</v>
      </c>
      <c r="H1629" s="162">
        <v>46261</v>
      </c>
      <c r="I1629" s="126">
        <v>1</v>
      </c>
      <c r="J1629" s="141" t="s">
        <v>4616</v>
      </c>
      <c r="K1629" s="159" t="s">
        <v>4617</v>
      </c>
      <c r="L1629" s="126">
        <v>1</v>
      </c>
      <c r="M1629" s="126">
        <v>0</v>
      </c>
      <c r="N1629" s="159" t="s">
        <v>4813</v>
      </c>
      <c r="O1629" s="126">
        <v>1</v>
      </c>
      <c r="S1629" s="444">
        <v>4.0999999999999996</v>
      </c>
      <c r="T1629" s="444">
        <v>4.5</v>
      </c>
      <c r="U1629" s="444">
        <v>4.5</v>
      </c>
      <c r="Y1629" s="126">
        <v>4</v>
      </c>
      <c r="Z1629" s="126">
        <v>8</v>
      </c>
      <c r="AA1629" s="126">
        <v>2026</v>
      </c>
      <c r="AB1629" s="126">
        <v>1</v>
      </c>
    </row>
    <row r="1630" spans="3:28" ht="21.95" customHeight="1">
      <c r="C1630" s="126">
        <v>1623</v>
      </c>
      <c r="D1630" s="126">
        <v>264</v>
      </c>
      <c r="F1630" s="126" t="s">
        <v>7436</v>
      </c>
      <c r="G1630" s="126" t="s">
        <v>7478</v>
      </c>
      <c r="H1630" s="162">
        <v>46261</v>
      </c>
      <c r="I1630" s="126">
        <v>1</v>
      </c>
      <c r="J1630" s="141" t="s">
        <v>4629</v>
      </c>
      <c r="K1630" s="159" t="s">
        <v>4630</v>
      </c>
      <c r="L1630" s="126">
        <v>1</v>
      </c>
      <c r="M1630" s="126">
        <v>0</v>
      </c>
      <c r="N1630" s="159" t="s">
        <v>543</v>
      </c>
      <c r="O1630" s="126">
        <v>12</v>
      </c>
      <c r="S1630" s="444">
        <v>0.82</v>
      </c>
      <c r="T1630" s="444">
        <v>1.5</v>
      </c>
      <c r="U1630" s="444">
        <v>1.5</v>
      </c>
      <c r="Y1630" s="126">
        <v>4</v>
      </c>
      <c r="Z1630" s="126">
        <v>8</v>
      </c>
      <c r="AA1630" s="126">
        <v>2026</v>
      </c>
      <c r="AB1630" s="126">
        <v>1</v>
      </c>
    </row>
    <row r="1631" spans="3:28" ht="21.95" customHeight="1">
      <c r="C1631" s="126">
        <v>1624</v>
      </c>
      <c r="D1631" s="126">
        <v>264</v>
      </c>
      <c r="F1631" s="126" t="s">
        <v>7436</v>
      </c>
      <c r="G1631" s="126" t="s">
        <v>7478</v>
      </c>
      <c r="H1631" s="162">
        <v>46261</v>
      </c>
      <c r="I1631" s="126">
        <v>1</v>
      </c>
      <c r="J1631" s="141" t="s">
        <v>3800</v>
      </c>
      <c r="K1631" s="159" t="s">
        <v>5450</v>
      </c>
      <c r="L1631" s="126">
        <v>2</v>
      </c>
      <c r="M1631" s="126">
        <v>0</v>
      </c>
      <c r="N1631" s="159" t="s">
        <v>543</v>
      </c>
      <c r="O1631" s="126">
        <v>50</v>
      </c>
      <c r="S1631" s="444">
        <v>0.22</v>
      </c>
      <c r="T1631" s="444">
        <v>0.17</v>
      </c>
      <c r="U1631" s="444">
        <v>0.34</v>
      </c>
      <c r="Y1631" s="126">
        <v>4</v>
      </c>
      <c r="Z1631" s="126">
        <v>8</v>
      </c>
      <c r="AA1631" s="126">
        <v>2026</v>
      </c>
      <c r="AB1631" s="126">
        <v>1</v>
      </c>
    </row>
    <row r="1632" spans="3:28" ht="21.95" customHeight="1">
      <c r="C1632" s="126">
        <v>1625</v>
      </c>
      <c r="D1632" s="126">
        <v>264</v>
      </c>
      <c r="F1632" s="126" t="s">
        <v>7436</v>
      </c>
      <c r="G1632" s="126" t="s">
        <v>7478</v>
      </c>
      <c r="H1632" s="162">
        <v>46261</v>
      </c>
      <c r="I1632" s="126">
        <v>1</v>
      </c>
      <c r="J1632" s="141" t="s">
        <v>5114</v>
      </c>
      <c r="K1632" s="159" t="s">
        <v>5115</v>
      </c>
      <c r="L1632" s="126">
        <v>5</v>
      </c>
      <c r="M1632" s="126">
        <v>0</v>
      </c>
      <c r="N1632" s="159" t="s">
        <v>543</v>
      </c>
      <c r="O1632" s="126">
        <v>800</v>
      </c>
      <c r="S1632" s="444">
        <v>0.11</v>
      </c>
      <c r="T1632" s="444">
        <v>0.38</v>
      </c>
      <c r="U1632" s="444">
        <v>1.9</v>
      </c>
      <c r="Y1632" s="126">
        <v>4</v>
      </c>
      <c r="Z1632" s="126">
        <v>8</v>
      </c>
      <c r="AA1632" s="126">
        <v>2026</v>
      </c>
      <c r="AB1632" s="126">
        <v>1</v>
      </c>
    </row>
    <row r="1633" spans="3:28" ht="21.95" customHeight="1">
      <c r="C1633" s="126">
        <v>1626</v>
      </c>
      <c r="D1633" s="126">
        <v>264</v>
      </c>
      <c r="F1633" s="126" t="s">
        <v>7436</v>
      </c>
      <c r="G1633" s="126" t="s">
        <v>7478</v>
      </c>
      <c r="H1633" s="162">
        <v>46261</v>
      </c>
      <c r="I1633" s="126">
        <v>1</v>
      </c>
      <c r="J1633" s="141" t="s">
        <v>5121</v>
      </c>
      <c r="K1633" s="159" t="s">
        <v>5122</v>
      </c>
      <c r="L1633" s="126">
        <v>1</v>
      </c>
      <c r="M1633" s="126">
        <v>0</v>
      </c>
      <c r="N1633" s="159" t="s">
        <v>543</v>
      </c>
      <c r="O1633" s="126">
        <v>1</v>
      </c>
      <c r="S1633" s="444">
        <v>0.8</v>
      </c>
      <c r="T1633" s="444">
        <v>1.25</v>
      </c>
      <c r="U1633" s="444">
        <v>1.25</v>
      </c>
      <c r="Y1633" s="126">
        <v>4</v>
      </c>
      <c r="Z1633" s="126">
        <v>8</v>
      </c>
      <c r="AA1633" s="126">
        <v>2026</v>
      </c>
      <c r="AB1633" s="126">
        <v>1</v>
      </c>
    </row>
    <row r="1634" spans="3:28" ht="21.95" customHeight="1">
      <c r="C1634" s="126">
        <v>1627</v>
      </c>
      <c r="D1634" s="126">
        <v>264</v>
      </c>
      <c r="F1634" s="126" t="s">
        <v>7436</v>
      </c>
      <c r="G1634" s="126" t="s">
        <v>7478</v>
      </c>
      <c r="H1634" s="162">
        <v>46261</v>
      </c>
      <c r="I1634" s="126">
        <v>1</v>
      </c>
      <c r="J1634" s="141" t="s">
        <v>2999</v>
      </c>
      <c r="K1634" s="159" t="s">
        <v>4640</v>
      </c>
      <c r="L1634" s="126">
        <v>10</v>
      </c>
      <c r="M1634" s="126">
        <v>0</v>
      </c>
      <c r="N1634" s="159" t="s">
        <v>543</v>
      </c>
      <c r="O1634" s="126">
        <v>60</v>
      </c>
      <c r="S1634" s="444">
        <v>0.08</v>
      </c>
      <c r="T1634" s="444">
        <v>0.12</v>
      </c>
      <c r="U1634" s="444">
        <v>1.2</v>
      </c>
      <c r="Y1634" s="126">
        <v>4</v>
      </c>
      <c r="Z1634" s="126">
        <v>8</v>
      </c>
      <c r="AA1634" s="126">
        <v>2026</v>
      </c>
      <c r="AB1634" s="126">
        <v>1</v>
      </c>
    </row>
    <row r="1635" spans="3:28" ht="21.95" customHeight="1">
      <c r="C1635" s="126">
        <v>1628</v>
      </c>
      <c r="D1635" s="126">
        <v>265</v>
      </c>
      <c r="F1635" s="126" t="s">
        <v>7436</v>
      </c>
      <c r="G1635" s="126" t="s">
        <v>7516</v>
      </c>
      <c r="H1635" s="162">
        <v>46261</v>
      </c>
      <c r="I1635" s="126">
        <v>1</v>
      </c>
      <c r="J1635" s="141" t="s">
        <v>630</v>
      </c>
      <c r="K1635" s="159" t="s">
        <v>4331</v>
      </c>
      <c r="L1635" s="126">
        <v>1</v>
      </c>
      <c r="M1635" s="126">
        <v>0</v>
      </c>
      <c r="N1635" s="159" t="s">
        <v>543</v>
      </c>
      <c r="O1635" s="126">
        <v>12</v>
      </c>
      <c r="S1635" s="444">
        <v>0.27</v>
      </c>
      <c r="T1635" s="444">
        <v>0.38</v>
      </c>
      <c r="U1635" s="444">
        <v>0.38</v>
      </c>
      <c r="Y1635" s="126">
        <v>4</v>
      </c>
      <c r="Z1635" s="126">
        <v>8</v>
      </c>
      <c r="AA1635" s="126">
        <v>2026</v>
      </c>
      <c r="AB1635" s="126">
        <v>1</v>
      </c>
    </row>
    <row r="1636" spans="3:28" ht="21.95" customHeight="1">
      <c r="C1636" s="126">
        <v>1629</v>
      </c>
      <c r="D1636" s="126">
        <v>265</v>
      </c>
      <c r="F1636" s="126" t="s">
        <v>7436</v>
      </c>
      <c r="G1636" s="126" t="s">
        <v>7516</v>
      </c>
      <c r="H1636" s="162">
        <v>46261</v>
      </c>
      <c r="I1636" s="126">
        <v>1</v>
      </c>
      <c r="J1636" s="141" t="s">
        <v>2644</v>
      </c>
      <c r="K1636" s="159" t="s">
        <v>7354</v>
      </c>
      <c r="L1636" s="126">
        <v>10</v>
      </c>
      <c r="M1636" s="126">
        <v>0</v>
      </c>
      <c r="N1636" s="159" t="s">
        <v>2342</v>
      </c>
      <c r="O1636" s="126">
        <v>80</v>
      </c>
      <c r="S1636" s="444">
        <v>0.28999999999999998</v>
      </c>
      <c r="T1636" s="444">
        <v>0.38</v>
      </c>
      <c r="U1636" s="444">
        <v>3.8</v>
      </c>
      <c r="Y1636" s="126">
        <v>4</v>
      </c>
      <c r="Z1636" s="126">
        <v>8</v>
      </c>
      <c r="AA1636" s="126">
        <v>2026</v>
      </c>
      <c r="AB1636" s="126">
        <v>1</v>
      </c>
    </row>
    <row r="1637" spans="3:28" ht="21.95" customHeight="1">
      <c r="C1637" s="126">
        <v>1630</v>
      </c>
      <c r="D1637" s="126">
        <v>265</v>
      </c>
      <c r="F1637" s="126" t="s">
        <v>7436</v>
      </c>
      <c r="G1637" s="126" t="s">
        <v>7516</v>
      </c>
      <c r="H1637" s="162">
        <v>46261</v>
      </c>
      <c r="I1637" s="126">
        <v>1</v>
      </c>
      <c r="J1637" s="141" t="s">
        <v>5530</v>
      </c>
      <c r="K1637" s="159" t="s">
        <v>5531</v>
      </c>
      <c r="L1637" s="126">
        <v>1</v>
      </c>
      <c r="M1637" s="126">
        <v>0</v>
      </c>
      <c r="N1637" s="159" t="s">
        <v>543</v>
      </c>
      <c r="O1637" s="126">
        <v>1</v>
      </c>
      <c r="S1637" s="444">
        <v>1.8</v>
      </c>
      <c r="T1637" s="444">
        <v>2.5</v>
      </c>
      <c r="U1637" s="444">
        <v>2.5</v>
      </c>
      <c r="Y1637" s="126">
        <v>4</v>
      </c>
      <c r="Z1637" s="126">
        <v>8</v>
      </c>
      <c r="AA1637" s="126">
        <v>2026</v>
      </c>
      <c r="AB1637" s="126">
        <v>1</v>
      </c>
    </row>
    <row r="1638" spans="3:28" ht="21.95" customHeight="1">
      <c r="C1638" s="126">
        <v>1631</v>
      </c>
      <c r="D1638" s="126">
        <v>265</v>
      </c>
      <c r="F1638" s="126" t="s">
        <v>7436</v>
      </c>
      <c r="G1638" s="126" t="s">
        <v>7516</v>
      </c>
      <c r="H1638" s="162">
        <v>46261</v>
      </c>
      <c r="I1638" s="126">
        <v>1</v>
      </c>
      <c r="J1638" s="141" t="s">
        <v>5121</v>
      </c>
      <c r="K1638" s="159" t="s">
        <v>5122</v>
      </c>
      <c r="L1638" s="126">
        <v>1</v>
      </c>
      <c r="M1638" s="126">
        <v>0</v>
      </c>
      <c r="N1638" s="159" t="s">
        <v>543</v>
      </c>
      <c r="O1638" s="126">
        <v>1</v>
      </c>
      <c r="S1638" s="444">
        <v>0.8</v>
      </c>
      <c r="T1638" s="444">
        <v>1.25</v>
      </c>
      <c r="U1638" s="444">
        <v>1.25</v>
      </c>
      <c r="Y1638" s="126">
        <v>4</v>
      </c>
      <c r="Z1638" s="126">
        <v>8</v>
      </c>
      <c r="AA1638" s="126">
        <v>2026</v>
      </c>
      <c r="AB1638" s="126">
        <v>1</v>
      </c>
    </row>
    <row r="1639" spans="3:28" ht="21.95" customHeight="1">
      <c r="C1639" s="126">
        <v>1632</v>
      </c>
      <c r="D1639" s="126">
        <v>265</v>
      </c>
      <c r="F1639" s="126" t="s">
        <v>7436</v>
      </c>
      <c r="G1639" s="126" t="s">
        <v>7516</v>
      </c>
      <c r="H1639" s="162">
        <v>46261</v>
      </c>
      <c r="I1639" s="126">
        <v>1</v>
      </c>
      <c r="J1639" s="141" t="s">
        <v>5533</v>
      </c>
      <c r="K1639" s="159" t="s">
        <v>5534</v>
      </c>
      <c r="L1639" s="126">
        <v>1</v>
      </c>
      <c r="M1639" s="126">
        <v>0</v>
      </c>
      <c r="N1639" s="159" t="s">
        <v>543</v>
      </c>
      <c r="O1639" s="126">
        <v>1</v>
      </c>
      <c r="S1639" s="444">
        <v>1.8</v>
      </c>
      <c r="T1639" s="444">
        <v>2.5</v>
      </c>
      <c r="U1639" s="444">
        <v>2.5</v>
      </c>
      <c r="Y1639" s="126">
        <v>4</v>
      </c>
      <c r="Z1639" s="126">
        <v>8</v>
      </c>
      <c r="AA1639" s="126">
        <v>2026</v>
      </c>
      <c r="AB1639" s="126">
        <v>1</v>
      </c>
    </row>
    <row r="1640" spans="3:28" ht="21.95" customHeight="1">
      <c r="C1640" s="126">
        <v>1633</v>
      </c>
      <c r="D1640" s="126">
        <v>265</v>
      </c>
      <c r="F1640" s="126" t="s">
        <v>7436</v>
      </c>
      <c r="G1640" s="126" t="s">
        <v>7516</v>
      </c>
      <c r="H1640" s="162">
        <v>46261</v>
      </c>
      <c r="I1640" s="126">
        <v>1</v>
      </c>
      <c r="J1640" s="141" t="s">
        <v>4177</v>
      </c>
      <c r="K1640" s="159" t="s">
        <v>5654</v>
      </c>
      <c r="L1640" s="126">
        <v>1</v>
      </c>
      <c r="M1640" s="126">
        <v>0</v>
      </c>
      <c r="N1640" s="159" t="s">
        <v>4813</v>
      </c>
      <c r="O1640" s="126">
        <v>1</v>
      </c>
      <c r="S1640" s="444">
        <v>1.7</v>
      </c>
      <c r="T1640" s="444">
        <v>3</v>
      </c>
      <c r="U1640" s="444">
        <v>3</v>
      </c>
      <c r="Y1640" s="126">
        <v>4</v>
      </c>
      <c r="Z1640" s="126">
        <v>8</v>
      </c>
      <c r="AA1640" s="126">
        <v>2026</v>
      </c>
      <c r="AB1640" s="126">
        <v>1</v>
      </c>
    </row>
    <row r="1641" spans="3:28" ht="21.95" customHeight="1">
      <c r="C1641" s="126">
        <v>1634</v>
      </c>
      <c r="D1641" s="126">
        <v>265</v>
      </c>
      <c r="F1641" s="126" t="s">
        <v>7436</v>
      </c>
      <c r="G1641" s="126" t="s">
        <v>7516</v>
      </c>
      <c r="H1641" s="162">
        <v>46261</v>
      </c>
      <c r="I1641" s="126">
        <v>1</v>
      </c>
      <c r="J1641" s="141" t="s">
        <v>4592</v>
      </c>
      <c r="K1641" s="159" t="s">
        <v>4593</v>
      </c>
      <c r="L1641" s="126">
        <v>1</v>
      </c>
      <c r="M1641" s="126">
        <v>0</v>
      </c>
      <c r="N1641" s="159" t="s">
        <v>4813</v>
      </c>
      <c r="O1641" s="126">
        <v>1</v>
      </c>
      <c r="S1641" s="444">
        <v>1.65</v>
      </c>
      <c r="T1641" s="444">
        <v>2.5</v>
      </c>
      <c r="U1641" s="444">
        <v>2.5</v>
      </c>
      <c r="Y1641" s="126">
        <v>4</v>
      </c>
      <c r="Z1641" s="126">
        <v>8</v>
      </c>
      <c r="AA1641" s="126">
        <v>2026</v>
      </c>
      <c r="AB1641" s="126">
        <v>1</v>
      </c>
    </row>
    <row r="1642" spans="3:28" ht="21.95" customHeight="1">
      <c r="C1642" s="126">
        <v>1635</v>
      </c>
      <c r="D1642" s="126">
        <v>265</v>
      </c>
      <c r="F1642" s="126" t="s">
        <v>7436</v>
      </c>
      <c r="G1642" s="126" t="s">
        <v>7516</v>
      </c>
      <c r="H1642" s="162">
        <v>46261</v>
      </c>
      <c r="I1642" s="126">
        <v>1</v>
      </c>
      <c r="J1642" s="141" t="s">
        <v>4643</v>
      </c>
      <c r="K1642" s="159" t="s">
        <v>6463</v>
      </c>
      <c r="L1642" s="126">
        <v>1</v>
      </c>
      <c r="M1642" s="126">
        <v>0</v>
      </c>
      <c r="N1642" s="159" t="s">
        <v>543</v>
      </c>
      <c r="O1642" s="126">
        <v>10</v>
      </c>
      <c r="S1642" s="444">
        <v>0.65</v>
      </c>
      <c r="T1642" s="444">
        <v>0.88</v>
      </c>
      <c r="U1642" s="444">
        <v>0.88</v>
      </c>
      <c r="Y1642" s="126">
        <v>4</v>
      </c>
      <c r="Z1642" s="126">
        <v>8</v>
      </c>
      <c r="AA1642" s="126">
        <v>2026</v>
      </c>
      <c r="AB1642" s="126">
        <v>1</v>
      </c>
    </row>
    <row r="1643" spans="3:28" ht="21.95" customHeight="1">
      <c r="C1643" s="126">
        <v>1636</v>
      </c>
      <c r="D1643" s="126">
        <v>265</v>
      </c>
      <c r="F1643" s="126" t="s">
        <v>7436</v>
      </c>
      <c r="G1643" s="126" t="s">
        <v>7516</v>
      </c>
      <c r="H1643" s="162">
        <v>46261</v>
      </c>
      <c r="I1643" s="126">
        <v>1</v>
      </c>
      <c r="J1643" s="141" t="s">
        <v>4598</v>
      </c>
      <c r="K1643" s="159" t="s">
        <v>4599</v>
      </c>
      <c r="L1643" s="126">
        <v>1</v>
      </c>
      <c r="M1643" s="126">
        <v>0</v>
      </c>
      <c r="N1643" s="159" t="s">
        <v>866</v>
      </c>
      <c r="O1643" s="126">
        <v>1</v>
      </c>
      <c r="S1643" s="444">
        <v>1</v>
      </c>
      <c r="T1643" s="444">
        <v>1.5</v>
      </c>
      <c r="U1643" s="444">
        <v>1.5</v>
      </c>
      <c r="Y1643" s="126">
        <v>4</v>
      </c>
      <c r="Z1643" s="126">
        <v>8</v>
      </c>
      <c r="AA1643" s="126">
        <v>2026</v>
      </c>
      <c r="AB1643" s="126">
        <v>1</v>
      </c>
    </row>
    <row r="1644" spans="3:28" ht="21.95" customHeight="1">
      <c r="C1644" s="126">
        <v>1637</v>
      </c>
      <c r="D1644" s="126">
        <v>265</v>
      </c>
      <c r="F1644" s="126" t="s">
        <v>7436</v>
      </c>
      <c r="G1644" s="126" t="s">
        <v>7516</v>
      </c>
      <c r="H1644" s="162">
        <v>46261</v>
      </c>
      <c r="I1644" s="126">
        <v>1</v>
      </c>
      <c r="J1644" s="141" t="s">
        <v>5118</v>
      </c>
      <c r="K1644" s="159" t="s">
        <v>5119</v>
      </c>
      <c r="L1644" s="126">
        <v>2</v>
      </c>
      <c r="M1644" s="126">
        <v>0</v>
      </c>
      <c r="N1644" s="159" t="s">
        <v>543</v>
      </c>
      <c r="O1644" s="126">
        <v>800</v>
      </c>
      <c r="S1644" s="444">
        <v>0.11</v>
      </c>
      <c r="T1644" s="444">
        <v>0.38</v>
      </c>
      <c r="U1644" s="444">
        <v>0.76</v>
      </c>
      <c r="Y1644" s="126">
        <v>4</v>
      </c>
      <c r="Z1644" s="126">
        <v>8</v>
      </c>
      <c r="AA1644" s="126">
        <v>2026</v>
      </c>
      <c r="AB1644" s="126">
        <v>1</v>
      </c>
    </row>
    <row r="1645" spans="3:28" ht="21.95" customHeight="1">
      <c r="C1645" s="126">
        <v>1638</v>
      </c>
      <c r="D1645" s="126">
        <v>265</v>
      </c>
      <c r="F1645" s="126" t="s">
        <v>7436</v>
      </c>
      <c r="G1645" s="126" t="s">
        <v>7516</v>
      </c>
      <c r="H1645" s="162">
        <v>46261</v>
      </c>
      <c r="I1645" s="126">
        <v>1</v>
      </c>
      <c r="J1645" s="141" t="s">
        <v>707</v>
      </c>
      <c r="K1645" s="159" t="s">
        <v>4532</v>
      </c>
      <c r="L1645" s="126">
        <v>1</v>
      </c>
      <c r="M1645" s="126">
        <v>0</v>
      </c>
      <c r="N1645" s="159" t="s">
        <v>570</v>
      </c>
      <c r="O1645" s="126">
        <v>1</v>
      </c>
      <c r="S1645" s="444">
        <v>5.03</v>
      </c>
      <c r="T1645" s="444">
        <v>5.25</v>
      </c>
      <c r="U1645" s="444">
        <v>5.25</v>
      </c>
      <c r="Y1645" s="126">
        <v>4</v>
      </c>
      <c r="Z1645" s="126">
        <v>8</v>
      </c>
      <c r="AA1645" s="126">
        <v>2026</v>
      </c>
      <c r="AB1645" s="126">
        <v>1</v>
      </c>
    </row>
    <row r="1646" spans="3:28" ht="21.95" customHeight="1">
      <c r="C1646" s="126">
        <v>1639</v>
      </c>
      <c r="D1646" s="126">
        <v>265</v>
      </c>
      <c r="F1646" s="126" t="s">
        <v>7436</v>
      </c>
      <c r="G1646" s="126" t="s">
        <v>7516</v>
      </c>
      <c r="H1646" s="162">
        <v>46261</v>
      </c>
      <c r="I1646" s="126">
        <v>1</v>
      </c>
      <c r="J1646" s="141" t="s">
        <v>557</v>
      </c>
      <c r="K1646" s="159" t="s">
        <v>4482</v>
      </c>
      <c r="L1646" s="126">
        <v>1</v>
      </c>
      <c r="M1646" s="126">
        <v>0</v>
      </c>
      <c r="N1646" s="159" t="s">
        <v>570</v>
      </c>
      <c r="O1646" s="126">
        <v>1</v>
      </c>
      <c r="S1646" s="444">
        <v>2.89</v>
      </c>
      <c r="T1646" s="444">
        <v>3.5</v>
      </c>
      <c r="U1646" s="444">
        <v>3.5</v>
      </c>
      <c r="Y1646" s="126">
        <v>4</v>
      </c>
      <c r="Z1646" s="126">
        <v>8</v>
      </c>
      <c r="AA1646" s="126">
        <v>2026</v>
      </c>
      <c r="AB1646" s="126">
        <v>1</v>
      </c>
    </row>
    <row r="1647" spans="3:28" ht="21.95" customHeight="1">
      <c r="C1647" s="126">
        <v>1640</v>
      </c>
      <c r="D1647" s="126">
        <v>266</v>
      </c>
      <c r="F1647" s="126" t="s">
        <v>7436</v>
      </c>
      <c r="G1647" s="126" t="s">
        <v>7554</v>
      </c>
      <c r="H1647" s="162">
        <v>46261</v>
      </c>
      <c r="I1647" s="126">
        <v>1</v>
      </c>
      <c r="J1647" s="141" t="s">
        <v>2496</v>
      </c>
      <c r="K1647" s="159" t="s">
        <v>4658</v>
      </c>
      <c r="L1647" s="126">
        <v>1</v>
      </c>
      <c r="M1647" s="126">
        <v>0</v>
      </c>
      <c r="N1647" s="159" t="s">
        <v>2498</v>
      </c>
      <c r="O1647" s="126">
        <v>1</v>
      </c>
      <c r="S1647" s="444">
        <v>4.25</v>
      </c>
      <c r="T1647" s="444">
        <v>4.5</v>
      </c>
      <c r="U1647" s="444">
        <v>4.5</v>
      </c>
      <c r="Y1647" s="126">
        <v>4</v>
      </c>
      <c r="Z1647" s="126">
        <v>8</v>
      </c>
      <c r="AA1647" s="126">
        <v>2026</v>
      </c>
      <c r="AB1647" s="126">
        <v>1</v>
      </c>
    </row>
    <row r="1648" spans="3:28" ht="21.95" customHeight="1">
      <c r="C1648" s="126">
        <v>1641</v>
      </c>
      <c r="D1648" s="126">
        <v>266</v>
      </c>
      <c r="F1648" s="126" t="s">
        <v>7436</v>
      </c>
      <c r="G1648" s="126" t="s">
        <v>7554</v>
      </c>
      <c r="H1648" s="162">
        <v>46261</v>
      </c>
      <c r="I1648" s="126">
        <v>1</v>
      </c>
      <c r="J1648" s="141" t="s">
        <v>764</v>
      </c>
      <c r="K1648" s="159" t="s">
        <v>4312</v>
      </c>
      <c r="L1648" s="126">
        <v>1</v>
      </c>
      <c r="M1648" s="126">
        <v>0</v>
      </c>
      <c r="N1648" s="159" t="s">
        <v>616</v>
      </c>
      <c r="O1648" s="126">
        <v>1</v>
      </c>
      <c r="S1648" s="444">
        <v>4</v>
      </c>
      <c r="T1648" s="444">
        <v>4.5</v>
      </c>
      <c r="U1648" s="444">
        <v>4.5</v>
      </c>
      <c r="Y1648" s="126">
        <v>4</v>
      </c>
      <c r="Z1648" s="126">
        <v>8</v>
      </c>
      <c r="AA1648" s="126">
        <v>2026</v>
      </c>
      <c r="AB1648" s="126">
        <v>1</v>
      </c>
    </row>
    <row r="1649" spans="3:28" ht="21.95" customHeight="1">
      <c r="C1649" s="126">
        <v>1642</v>
      </c>
      <c r="D1649" s="126">
        <v>266</v>
      </c>
      <c r="F1649" s="126" t="s">
        <v>7436</v>
      </c>
      <c r="G1649" s="126" t="s">
        <v>7554</v>
      </c>
      <c r="H1649" s="162">
        <v>46261</v>
      </c>
      <c r="I1649" s="126">
        <v>1</v>
      </c>
      <c r="J1649" s="141" t="s">
        <v>750</v>
      </c>
      <c r="K1649" s="159" t="s">
        <v>4950</v>
      </c>
      <c r="L1649" s="126">
        <v>12</v>
      </c>
      <c r="M1649" s="126">
        <v>0</v>
      </c>
      <c r="N1649" s="159" t="s">
        <v>564</v>
      </c>
      <c r="O1649" s="126">
        <v>1000</v>
      </c>
      <c r="S1649" s="444">
        <v>0.08</v>
      </c>
      <c r="T1649" s="444">
        <v>0.09</v>
      </c>
      <c r="U1649" s="444">
        <v>1.08</v>
      </c>
      <c r="Y1649" s="126">
        <v>4</v>
      </c>
      <c r="Z1649" s="126">
        <v>8</v>
      </c>
      <c r="AA1649" s="126">
        <v>2026</v>
      </c>
      <c r="AB1649" s="126">
        <v>1</v>
      </c>
    </row>
    <row r="1650" spans="3:28" ht="21.95" customHeight="1">
      <c r="C1650" s="126">
        <v>1643</v>
      </c>
      <c r="D1650" s="126">
        <v>266</v>
      </c>
      <c r="F1650" s="126" t="s">
        <v>7436</v>
      </c>
      <c r="G1650" s="126" t="s">
        <v>7554</v>
      </c>
      <c r="H1650" s="162">
        <v>46261</v>
      </c>
      <c r="I1650" s="126">
        <v>1</v>
      </c>
      <c r="J1650" s="141" t="s">
        <v>4244</v>
      </c>
      <c r="K1650" s="159" t="s">
        <v>6722</v>
      </c>
      <c r="L1650" s="126">
        <v>1</v>
      </c>
      <c r="M1650" s="126">
        <v>0</v>
      </c>
      <c r="N1650" s="159" t="s">
        <v>570</v>
      </c>
      <c r="O1650" s="126">
        <v>1</v>
      </c>
      <c r="S1650" s="444">
        <v>11</v>
      </c>
      <c r="T1650" s="444">
        <v>12.5</v>
      </c>
      <c r="U1650" s="444">
        <v>12.5</v>
      </c>
      <c r="Y1650" s="126">
        <v>4</v>
      </c>
      <c r="Z1650" s="126">
        <v>8</v>
      </c>
      <c r="AA1650" s="126">
        <v>2026</v>
      </c>
      <c r="AB1650" s="126">
        <v>1</v>
      </c>
    </row>
    <row r="1651" spans="3:28" ht="21.95" customHeight="1">
      <c r="C1651" s="126">
        <v>1644</v>
      </c>
      <c r="D1651" s="126">
        <v>266</v>
      </c>
      <c r="F1651" s="126" t="s">
        <v>7436</v>
      </c>
      <c r="G1651" s="126" t="s">
        <v>7554</v>
      </c>
      <c r="H1651" s="162">
        <v>46261</v>
      </c>
      <c r="I1651" s="126">
        <v>1</v>
      </c>
      <c r="J1651" s="141" t="s">
        <v>707</v>
      </c>
      <c r="K1651" s="159" t="s">
        <v>4532</v>
      </c>
      <c r="L1651" s="126">
        <v>1</v>
      </c>
      <c r="M1651" s="126">
        <v>0</v>
      </c>
      <c r="N1651" s="159" t="s">
        <v>570</v>
      </c>
      <c r="O1651" s="126">
        <v>1</v>
      </c>
      <c r="S1651" s="444">
        <v>5.03</v>
      </c>
      <c r="T1651" s="444">
        <v>5.25</v>
      </c>
      <c r="U1651" s="444">
        <v>5.25</v>
      </c>
      <c r="Y1651" s="126">
        <v>4</v>
      </c>
      <c r="Z1651" s="126">
        <v>8</v>
      </c>
      <c r="AA1651" s="126">
        <v>2026</v>
      </c>
      <c r="AB1651" s="126">
        <v>1</v>
      </c>
    </row>
    <row r="1652" spans="3:28" ht="21.95" customHeight="1">
      <c r="C1652" s="126">
        <v>1645</v>
      </c>
      <c r="D1652" s="126">
        <v>266</v>
      </c>
      <c r="F1652" s="126" t="s">
        <v>7436</v>
      </c>
      <c r="G1652" s="126" t="s">
        <v>7554</v>
      </c>
      <c r="H1652" s="162">
        <v>46261</v>
      </c>
      <c r="I1652" s="126">
        <v>1</v>
      </c>
      <c r="J1652" s="141" t="s">
        <v>931</v>
      </c>
      <c r="K1652" s="159" t="s">
        <v>6091</v>
      </c>
      <c r="L1652" s="126">
        <v>1</v>
      </c>
      <c r="M1652" s="126">
        <v>0</v>
      </c>
      <c r="N1652" s="159" t="s">
        <v>543</v>
      </c>
      <c r="O1652" s="126">
        <v>1</v>
      </c>
      <c r="S1652" s="444">
        <v>1.91</v>
      </c>
      <c r="T1652" s="444">
        <v>2.5</v>
      </c>
      <c r="U1652" s="444">
        <v>2.5</v>
      </c>
      <c r="Y1652" s="126">
        <v>4</v>
      </c>
      <c r="Z1652" s="126">
        <v>8</v>
      </c>
      <c r="AA1652" s="126">
        <v>2026</v>
      </c>
      <c r="AB1652" s="126">
        <v>1</v>
      </c>
    </row>
    <row r="1653" spans="3:28" ht="21.95" customHeight="1">
      <c r="C1653" s="126">
        <v>1646</v>
      </c>
      <c r="D1653" s="126">
        <v>266</v>
      </c>
      <c r="F1653" s="126" t="s">
        <v>7436</v>
      </c>
      <c r="G1653" s="126" t="s">
        <v>7554</v>
      </c>
      <c r="H1653" s="162">
        <v>46261</v>
      </c>
      <c r="I1653" s="126">
        <v>1</v>
      </c>
      <c r="J1653" s="141" t="s">
        <v>5106</v>
      </c>
      <c r="K1653" s="159" t="s">
        <v>5107</v>
      </c>
      <c r="L1653" s="126">
        <v>1</v>
      </c>
      <c r="M1653" s="126">
        <v>0</v>
      </c>
      <c r="N1653" s="159" t="s">
        <v>543</v>
      </c>
      <c r="O1653" s="126">
        <v>20</v>
      </c>
      <c r="S1653" s="444">
        <v>2.4</v>
      </c>
      <c r="T1653" s="444">
        <v>4</v>
      </c>
      <c r="U1653" s="444">
        <v>4</v>
      </c>
      <c r="Y1653" s="126">
        <v>4</v>
      </c>
      <c r="Z1653" s="126">
        <v>8</v>
      </c>
      <c r="AA1653" s="126">
        <v>2026</v>
      </c>
      <c r="AB1653" s="126">
        <v>1</v>
      </c>
    </row>
    <row r="1654" spans="3:28" ht="21.95" customHeight="1">
      <c r="C1654" s="126">
        <v>1647</v>
      </c>
      <c r="D1654" s="126">
        <v>266</v>
      </c>
      <c r="F1654" s="126" t="s">
        <v>7436</v>
      </c>
      <c r="G1654" s="126" t="s">
        <v>7554</v>
      </c>
      <c r="H1654" s="162">
        <v>46261</v>
      </c>
      <c r="I1654" s="126">
        <v>1</v>
      </c>
      <c r="J1654" s="141" t="s">
        <v>5118</v>
      </c>
      <c r="K1654" s="159" t="s">
        <v>5119</v>
      </c>
      <c r="L1654" s="126">
        <v>1</v>
      </c>
      <c r="M1654" s="126">
        <v>0</v>
      </c>
      <c r="N1654" s="159" t="s">
        <v>543</v>
      </c>
      <c r="O1654" s="126">
        <v>800</v>
      </c>
      <c r="S1654" s="444">
        <v>0.11</v>
      </c>
      <c r="T1654" s="444">
        <v>0.38</v>
      </c>
      <c r="U1654" s="444">
        <v>0.38</v>
      </c>
      <c r="Y1654" s="126">
        <v>4</v>
      </c>
      <c r="Z1654" s="126">
        <v>8</v>
      </c>
      <c r="AA1654" s="126">
        <v>2026</v>
      </c>
      <c r="AB1654" s="126">
        <v>1</v>
      </c>
    </row>
    <row r="1655" spans="3:28" ht="21.95" customHeight="1">
      <c r="C1655" s="126">
        <v>1648</v>
      </c>
      <c r="D1655" s="126">
        <v>266</v>
      </c>
      <c r="F1655" s="126" t="s">
        <v>7436</v>
      </c>
      <c r="G1655" s="126" t="s">
        <v>7554</v>
      </c>
      <c r="H1655" s="162">
        <v>46261</v>
      </c>
      <c r="I1655" s="126">
        <v>1</v>
      </c>
      <c r="J1655" s="141" t="s">
        <v>4652</v>
      </c>
      <c r="K1655" s="159" t="s">
        <v>4653</v>
      </c>
      <c r="L1655" s="126">
        <v>1</v>
      </c>
      <c r="M1655" s="126">
        <v>0</v>
      </c>
      <c r="N1655" s="159" t="s">
        <v>543</v>
      </c>
      <c r="O1655" s="126">
        <v>1</v>
      </c>
      <c r="S1655" s="444">
        <v>2.2999999999999998</v>
      </c>
      <c r="T1655" s="444">
        <v>3.25</v>
      </c>
      <c r="U1655" s="444">
        <v>3.25</v>
      </c>
      <c r="Y1655" s="126">
        <v>4</v>
      </c>
      <c r="Z1655" s="126">
        <v>8</v>
      </c>
      <c r="AA1655" s="126">
        <v>2026</v>
      </c>
      <c r="AB1655" s="126">
        <v>1</v>
      </c>
    </row>
    <row r="1656" spans="3:28" ht="21.95" customHeight="1">
      <c r="C1656" s="126">
        <v>1649</v>
      </c>
      <c r="D1656" s="126">
        <v>266</v>
      </c>
      <c r="F1656" s="126" t="s">
        <v>7436</v>
      </c>
      <c r="G1656" s="126" t="s">
        <v>7554</v>
      </c>
      <c r="H1656" s="162">
        <v>46261</v>
      </c>
      <c r="I1656" s="126">
        <v>1</v>
      </c>
      <c r="J1656" s="141" t="s">
        <v>5121</v>
      </c>
      <c r="K1656" s="159" t="s">
        <v>5122</v>
      </c>
      <c r="L1656" s="126">
        <v>1</v>
      </c>
      <c r="M1656" s="126">
        <v>0</v>
      </c>
      <c r="N1656" s="159" t="s">
        <v>543</v>
      </c>
      <c r="O1656" s="126">
        <v>1</v>
      </c>
      <c r="S1656" s="444">
        <v>0.8</v>
      </c>
      <c r="T1656" s="444">
        <v>1.25</v>
      </c>
      <c r="U1656" s="444">
        <v>1.25</v>
      </c>
      <c r="Y1656" s="126">
        <v>4</v>
      </c>
      <c r="Z1656" s="126">
        <v>8</v>
      </c>
      <c r="AA1656" s="126">
        <v>2026</v>
      </c>
      <c r="AB1656" s="126">
        <v>1</v>
      </c>
    </row>
    <row r="1657" spans="3:28" ht="21.95" customHeight="1">
      <c r="C1657" s="126">
        <v>1650</v>
      </c>
      <c r="D1657" s="126">
        <v>267</v>
      </c>
      <c r="F1657" s="126" t="s">
        <v>7586</v>
      </c>
      <c r="G1657" s="126" t="s">
        <v>7587</v>
      </c>
      <c r="H1657" s="162">
        <v>46262</v>
      </c>
      <c r="I1657" s="126">
        <v>1</v>
      </c>
      <c r="J1657" s="141" t="s">
        <v>767</v>
      </c>
      <c r="K1657" s="159" t="s">
        <v>4446</v>
      </c>
      <c r="L1657" s="126">
        <v>1</v>
      </c>
      <c r="M1657" s="126">
        <v>0</v>
      </c>
      <c r="N1657" s="159" t="s">
        <v>616</v>
      </c>
      <c r="O1657" s="126">
        <v>1</v>
      </c>
      <c r="S1657" s="444">
        <v>6</v>
      </c>
      <c r="T1657" s="444">
        <v>6.5</v>
      </c>
      <c r="U1657" s="444">
        <v>6.5</v>
      </c>
      <c r="Y1657" s="126">
        <v>4</v>
      </c>
      <c r="Z1657" s="126">
        <v>8</v>
      </c>
      <c r="AA1657" s="126">
        <v>2026</v>
      </c>
      <c r="AB1657" s="126">
        <v>1</v>
      </c>
    </row>
    <row r="1658" spans="3:28" ht="21.95" customHeight="1">
      <c r="C1658" s="126">
        <v>1651</v>
      </c>
      <c r="D1658" s="126">
        <v>267</v>
      </c>
      <c r="F1658" s="126" t="s">
        <v>7586</v>
      </c>
      <c r="G1658" s="126" t="s">
        <v>7587</v>
      </c>
      <c r="H1658" s="162">
        <v>46262</v>
      </c>
      <c r="I1658" s="126">
        <v>1</v>
      </c>
      <c r="J1658" s="141" t="s">
        <v>4943</v>
      </c>
      <c r="K1658" s="159" t="s">
        <v>4944</v>
      </c>
      <c r="L1658" s="126">
        <v>1</v>
      </c>
      <c r="M1658" s="126">
        <v>0</v>
      </c>
      <c r="N1658" s="159" t="s">
        <v>5192</v>
      </c>
      <c r="O1658" s="126">
        <v>2</v>
      </c>
      <c r="S1658" s="444">
        <v>8</v>
      </c>
      <c r="T1658" s="444">
        <v>9.5</v>
      </c>
      <c r="U1658" s="444">
        <v>9.5</v>
      </c>
      <c r="Y1658" s="126">
        <v>4</v>
      </c>
      <c r="Z1658" s="126">
        <v>8</v>
      </c>
      <c r="AA1658" s="126">
        <v>2026</v>
      </c>
      <c r="AB1658" s="126">
        <v>1</v>
      </c>
    </row>
    <row r="1659" spans="3:28" ht="21.95" customHeight="1">
      <c r="C1659" s="126">
        <v>1652</v>
      </c>
      <c r="D1659" s="126">
        <v>267</v>
      </c>
      <c r="F1659" s="126" t="s">
        <v>7586</v>
      </c>
      <c r="G1659" s="126" t="s">
        <v>7587</v>
      </c>
      <c r="H1659" s="162">
        <v>46262</v>
      </c>
      <c r="I1659" s="126">
        <v>1</v>
      </c>
      <c r="J1659" s="141" t="s">
        <v>4244</v>
      </c>
      <c r="K1659" s="159" t="s">
        <v>6722</v>
      </c>
      <c r="L1659" s="126">
        <v>1</v>
      </c>
      <c r="M1659" s="126">
        <v>0</v>
      </c>
      <c r="N1659" s="159" t="s">
        <v>570</v>
      </c>
      <c r="O1659" s="126">
        <v>1</v>
      </c>
      <c r="S1659" s="444">
        <v>11</v>
      </c>
      <c r="T1659" s="444">
        <v>12.5</v>
      </c>
      <c r="U1659" s="444">
        <v>12.5</v>
      </c>
      <c r="Y1659" s="126">
        <v>4</v>
      </c>
      <c r="Z1659" s="126">
        <v>8</v>
      </c>
      <c r="AA1659" s="126">
        <v>2026</v>
      </c>
      <c r="AB1659" s="126">
        <v>1</v>
      </c>
    </row>
    <row r="1660" spans="3:28" ht="21.95" customHeight="1">
      <c r="C1660" s="126">
        <v>1653</v>
      </c>
      <c r="D1660" s="126">
        <v>267</v>
      </c>
      <c r="F1660" s="126" t="s">
        <v>7586</v>
      </c>
      <c r="G1660" s="126" t="s">
        <v>7587</v>
      </c>
      <c r="H1660" s="162">
        <v>46262</v>
      </c>
      <c r="I1660" s="126">
        <v>1</v>
      </c>
      <c r="J1660" s="141" t="s">
        <v>660</v>
      </c>
      <c r="K1660" s="159" t="s">
        <v>4292</v>
      </c>
      <c r="L1660" s="126">
        <v>1</v>
      </c>
      <c r="M1660" s="126">
        <v>0</v>
      </c>
      <c r="N1660" s="159" t="s">
        <v>570</v>
      </c>
      <c r="O1660" s="126">
        <v>1</v>
      </c>
      <c r="S1660" s="444">
        <v>1.63</v>
      </c>
      <c r="T1660" s="444">
        <v>2.25</v>
      </c>
      <c r="U1660" s="444">
        <v>2.25</v>
      </c>
      <c r="Y1660" s="126">
        <v>4</v>
      </c>
      <c r="Z1660" s="126">
        <v>8</v>
      </c>
      <c r="AA1660" s="126">
        <v>2026</v>
      </c>
      <c r="AB1660" s="126">
        <v>1</v>
      </c>
    </row>
    <row r="1661" spans="3:28" ht="21.95" customHeight="1">
      <c r="C1661" s="126">
        <v>1654</v>
      </c>
      <c r="D1661" s="126">
        <v>267</v>
      </c>
      <c r="F1661" s="126" t="s">
        <v>7586</v>
      </c>
      <c r="G1661" s="126" t="s">
        <v>7587</v>
      </c>
      <c r="H1661" s="162">
        <v>46262</v>
      </c>
      <c r="I1661" s="126">
        <v>1</v>
      </c>
      <c r="J1661" s="141" t="s">
        <v>594</v>
      </c>
      <c r="K1661" s="159" t="s">
        <v>5047</v>
      </c>
      <c r="L1661" s="126">
        <v>1</v>
      </c>
      <c r="M1661" s="126">
        <v>0</v>
      </c>
      <c r="N1661" s="159" t="s">
        <v>543</v>
      </c>
      <c r="O1661" s="126">
        <v>1</v>
      </c>
      <c r="S1661" s="444">
        <v>0.12</v>
      </c>
      <c r="T1661" s="444">
        <v>0.25</v>
      </c>
      <c r="U1661" s="444">
        <v>0.25</v>
      </c>
      <c r="Y1661" s="126">
        <v>4</v>
      </c>
      <c r="Z1661" s="126">
        <v>8</v>
      </c>
      <c r="AA1661" s="126">
        <v>2026</v>
      </c>
      <c r="AB1661" s="126">
        <v>1</v>
      </c>
    </row>
    <row r="1662" spans="3:28" ht="21.95" customHeight="1">
      <c r="C1662" s="126">
        <v>1655</v>
      </c>
      <c r="D1662" s="126">
        <v>267</v>
      </c>
      <c r="F1662" s="126" t="s">
        <v>7586</v>
      </c>
      <c r="G1662" s="126" t="s">
        <v>7587</v>
      </c>
      <c r="H1662" s="162">
        <v>46262</v>
      </c>
      <c r="I1662" s="126">
        <v>1</v>
      </c>
      <c r="J1662" s="141" t="s">
        <v>645</v>
      </c>
      <c r="K1662" s="159" t="s">
        <v>4495</v>
      </c>
      <c r="L1662" s="126">
        <v>1</v>
      </c>
      <c r="M1662" s="126">
        <v>0</v>
      </c>
      <c r="N1662" s="159" t="s">
        <v>543</v>
      </c>
      <c r="O1662" s="126">
        <v>1</v>
      </c>
      <c r="S1662" s="444">
        <v>0.15</v>
      </c>
      <c r="T1662" s="444">
        <v>0.38</v>
      </c>
      <c r="U1662" s="444">
        <v>0.38</v>
      </c>
      <c r="Y1662" s="126">
        <v>4</v>
      </c>
      <c r="Z1662" s="126">
        <v>8</v>
      </c>
      <c r="AA1662" s="126">
        <v>2026</v>
      </c>
      <c r="AB1662" s="126">
        <v>1</v>
      </c>
    </row>
    <row r="1663" spans="3:28" ht="21.95" customHeight="1">
      <c r="C1663" s="126">
        <v>1656</v>
      </c>
      <c r="D1663" s="126">
        <v>267</v>
      </c>
      <c r="F1663" s="126" t="s">
        <v>7586</v>
      </c>
      <c r="G1663" s="126" t="s">
        <v>7587</v>
      </c>
      <c r="H1663" s="162">
        <v>46262</v>
      </c>
      <c r="I1663" s="126">
        <v>1</v>
      </c>
      <c r="J1663" s="141" t="s">
        <v>2496</v>
      </c>
      <c r="K1663" s="159" t="s">
        <v>4658</v>
      </c>
      <c r="L1663" s="126">
        <v>2</v>
      </c>
      <c r="M1663" s="126">
        <v>0</v>
      </c>
      <c r="N1663" s="159" t="s">
        <v>543</v>
      </c>
      <c r="O1663" s="126">
        <v>100</v>
      </c>
      <c r="S1663" s="444">
        <v>0.04</v>
      </c>
      <c r="T1663" s="444">
        <v>0.04</v>
      </c>
      <c r="U1663" s="444">
        <v>0.08</v>
      </c>
      <c r="Y1663" s="126">
        <v>4</v>
      </c>
      <c r="Z1663" s="126">
        <v>8</v>
      </c>
      <c r="AA1663" s="126">
        <v>2026</v>
      </c>
      <c r="AB1663" s="126">
        <v>1</v>
      </c>
    </row>
    <row r="1664" spans="3:28" ht="21.95" customHeight="1">
      <c r="C1664" s="126">
        <v>1657</v>
      </c>
      <c r="D1664" s="126">
        <v>267</v>
      </c>
      <c r="F1664" s="126" t="s">
        <v>7586</v>
      </c>
      <c r="G1664" s="126" t="s">
        <v>7587</v>
      </c>
      <c r="H1664" s="162">
        <v>46262</v>
      </c>
      <c r="I1664" s="126">
        <v>1</v>
      </c>
      <c r="J1664" s="141" t="s">
        <v>2099</v>
      </c>
      <c r="K1664" s="159" t="s">
        <v>7610</v>
      </c>
      <c r="L1664" s="126">
        <v>1</v>
      </c>
      <c r="M1664" s="126">
        <v>0</v>
      </c>
      <c r="N1664" s="159" t="s">
        <v>543</v>
      </c>
      <c r="O1664" s="126">
        <v>1</v>
      </c>
      <c r="S1664" s="444">
        <v>1.2</v>
      </c>
      <c r="T1664" s="444">
        <v>1.5</v>
      </c>
      <c r="U1664" s="444">
        <v>1.5</v>
      </c>
      <c r="Y1664" s="126">
        <v>4</v>
      </c>
      <c r="Z1664" s="126">
        <v>8</v>
      </c>
      <c r="AA1664" s="126">
        <v>2026</v>
      </c>
      <c r="AB1664" s="126">
        <v>1</v>
      </c>
    </row>
    <row r="1665" spans="3:28" ht="21.95" customHeight="1">
      <c r="C1665" s="126">
        <v>1658</v>
      </c>
      <c r="D1665" s="126">
        <v>267</v>
      </c>
      <c r="F1665" s="126" t="s">
        <v>7586</v>
      </c>
      <c r="G1665" s="126" t="s">
        <v>7587</v>
      </c>
      <c r="H1665" s="162">
        <v>46262</v>
      </c>
      <c r="I1665" s="126">
        <v>1</v>
      </c>
      <c r="J1665" s="141" t="s">
        <v>2358</v>
      </c>
      <c r="K1665" s="159" t="s">
        <v>4792</v>
      </c>
      <c r="L1665" s="126">
        <v>2</v>
      </c>
      <c r="M1665" s="126">
        <v>0</v>
      </c>
      <c r="N1665" s="159" t="s">
        <v>564</v>
      </c>
      <c r="O1665" s="126">
        <v>1</v>
      </c>
      <c r="S1665" s="444">
        <v>1</v>
      </c>
      <c r="T1665" s="444">
        <v>1.5</v>
      </c>
      <c r="U1665" s="444">
        <v>3</v>
      </c>
      <c r="Y1665" s="126">
        <v>4</v>
      </c>
      <c r="Z1665" s="126">
        <v>8</v>
      </c>
      <c r="AA1665" s="126">
        <v>2026</v>
      </c>
      <c r="AB1665" s="126">
        <v>1</v>
      </c>
    </row>
    <row r="1666" spans="3:28" ht="21.95" customHeight="1">
      <c r="C1666" s="126">
        <v>1659</v>
      </c>
      <c r="D1666" s="126">
        <v>267</v>
      </c>
      <c r="F1666" s="126" t="s">
        <v>7586</v>
      </c>
      <c r="G1666" s="126" t="s">
        <v>7587</v>
      </c>
      <c r="H1666" s="162">
        <v>46262</v>
      </c>
      <c r="I1666" s="126">
        <v>1</v>
      </c>
      <c r="J1666" s="141" t="s">
        <v>4632</v>
      </c>
      <c r="K1666" s="159" t="s">
        <v>4633</v>
      </c>
      <c r="L1666" s="126">
        <v>1</v>
      </c>
      <c r="M1666" s="126">
        <v>0</v>
      </c>
      <c r="N1666" s="159" t="s">
        <v>543</v>
      </c>
      <c r="O1666" s="126">
        <v>1</v>
      </c>
      <c r="S1666" s="444">
        <v>0.35</v>
      </c>
      <c r="T1666" s="444">
        <v>0.63</v>
      </c>
      <c r="U1666" s="444">
        <v>0.63</v>
      </c>
      <c r="Y1666" s="126">
        <v>4</v>
      </c>
      <c r="Z1666" s="126">
        <v>8</v>
      </c>
      <c r="AA1666" s="126">
        <v>2026</v>
      </c>
      <c r="AB1666" s="126">
        <v>1</v>
      </c>
    </row>
    <row r="1667" spans="3:28" ht="21.95" customHeight="1">
      <c r="C1667" s="126">
        <v>1660</v>
      </c>
      <c r="D1667" s="126">
        <v>267</v>
      </c>
      <c r="F1667" s="126" t="s">
        <v>7586</v>
      </c>
      <c r="G1667" s="126" t="s">
        <v>7587</v>
      </c>
      <c r="H1667" s="162">
        <v>46262</v>
      </c>
      <c r="I1667" s="126">
        <v>1</v>
      </c>
      <c r="J1667" s="141" t="s">
        <v>994</v>
      </c>
      <c r="K1667" s="159" t="s">
        <v>4472</v>
      </c>
      <c r="L1667" s="126">
        <v>1</v>
      </c>
      <c r="M1667" s="126">
        <v>0</v>
      </c>
      <c r="N1667" s="159" t="s">
        <v>543</v>
      </c>
      <c r="O1667" s="126">
        <v>50</v>
      </c>
      <c r="S1667" s="444">
        <v>0.3</v>
      </c>
      <c r="T1667" s="444">
        <v>0.65</v>
      </c>
      <c r="U1667" s="444">
        <v>0.65</v>
      </c>
      <c r="Y1667" s="126">
        <v>4</v>
      </c>
      <c r="Z1667" s="126">
        <v>8</v>
      </c>
      <c r="AA1667" s="126">
        <v>2026</v>
      </c>
      <c r="AB1667" s="126">
        <v>1</v>
      </c>
    </row>
    <row r="1668" spans="3:28" ht="21.95" customHeight="1">
      <c r="C1668" s="126">
        <v>1661</v>
      </c>
      <c r="D1668" s="126">
        <v>267</v>
      </c>
      <c r="F1668" s="126" t="s">
        <v>7586</v>
      </c>
      <c r="G1668" s="126" t="s">
        <v>7587</v>
      </c>
      <c r="H1668" s="162">
        <v>46262</v>
      </c>
      <c r="I1668" s="126">
        <v>1</v>
      </c>
      <c r="J1668" s="141" t="s">
        <v>4180</v>
      </c>
      <c r="K1668" s="159" t="s">
        <v>4802</v>
      </c>
      <c r="L1668" s="126">
        <v>1</v>
      </c>
      <c r="M1668" s="126">
        <v>0</v>
      </c>
      <c r="N1668" s="159" t="s">
        <v>543</v>
      </c>
      <c r="O1668" s="126">
        <v>1</v>
      </c>
      <c r="S1668" s="444">
        <v>1.3</v>
      </c>
      <c r="T1668" s="444">
        <v>2</v>
      </c>
      <c r="U1668" s="444">
        <v>2</v>
      </c>
      <c r="Y1668" s="126">
        <v>4</v>
      </c>
      <c r="Z1668" s="126">
        <v>8</v>
      </c>
      <c r="AA1668" s="126">
        <v>2026</v>
      </c>
      <c r="AB1668" s="126">
        <v>1</v>
      </c>
    </row>
    <row r="1669" spans="3:28" ht="21.95" customHeight="1">
      <c r="C1669" s="126">
        <v>1662</v>
      </c>
      <c r="D1669" s="126">
        <v>267</v>
      </c>
      <c r="F1669" s="126" t="s">
        <v>7586</v>
      </c>
      <c r="G1669" s="126" t="s">
        <v>7587</v>
      </c>
      <c r="H1669" s="162">
        <v>46262</v>
      </c>
      <c r="I1669" s="126">
        <v>1</v>
      </c>
      <c r="J1669" s="141" t="s">
        <v>4616</v>
      </c>
      <c r="K1669" s="159" t="s">
        <v>4617</v>
      </c>
      <c r="L1669" s="126">
        <v>1</v>
      </c>
      <c r="M1669" s="126">
        <v>0</v>
      </c>
      <c r="N1669" s="159" t="s">
        <v>4813</v>
      </c>
      <c r="O1669" s="126">
        <v>1</v>
      </c>
      <c r="S1669" s="444">
        <v>4.0999999999999996</v>
      </c>
      <c r="T1669" s="444">
        <v>4.5</v>
      </c>
      <c r="U1669" s="444">
        <v>4.5</v>
      </c>
      <c r="Y1669" s="126">
        <v>4</v>
      </c>
      <c r="Z1669" s="126">
        <v>8</v>
      </c>
      <c r="AA1669" s="126">
        <v>2026</v>
      </c>
      <c r="AB1669" s="126">
        <v>1</v>
      </c>
    </row>
    <row r="1670" spans="3:28" ht="21.95" customHeight="1">
      <c r="C1670" s="126">
        <v>1663</v>
      </c>
      <c r="D1670" s="126">
        <v>267</v>
      </c>
      <c r="F1670" s="126" t="s">
        <v>7586</v>
      </c>
      <c r="G1670" s="126" t="s">
        <v>7587</v>
      </c>
      <c r="H1670" s="162">
        <v>46262</v>
      </c>
      <c r="I1670" s="126">
        <v>1</v>
      </c>
      <c r="J1670" s="141" t="s">
        <v>4625</v>
      </c>
      <c r="K1670" s="159" t="s">
        <v>4626</v>
      </c>
      <c r="L1670" s="126">
        <v>1</v>
      </c>
      <c r="M1670" s="126">
        <v>0</v>
      </c>
      <c r="N1670" s="159" t="s">
        <v>543</v>
      </c>
      <c r="O1670" s="126">
        <v>12</v>
      </c>
      <c r="S1670" s="444">
        <v>0.73</v>
      </c>
      <c r="T1670" s="444">
        <v>1.25</v>
      </c>
      <c r="U1670" s="444">
        <v>1.25</v>
      </c>
      <c r="Y1670" s="126">
        <v>4</v>
      </c>
      <c r="Z1670" s="126">
        <v>8</v>
      </c>
      <c r="AA1670" s="126">
        <v>2026</v>
      </c>
      <c r="AB1670" s="126">
        <v>1</v>
      </c>
    </row>
    <row r="1671" spans="3:28" ht="21.95" customHeight="1">
      <c r="C1671" s="126">
        <v>1664</v>
      </c>
      <c r="D1671" s="126">
        <v>268</v>
      </c>
      <c r="F1671" s="126" t="s">
        <v>7586</v>
      </c>
      <c r="G1671" s="126" t="s">
        <v>7632</v>
      </c>
      <c r="H1671" s="162">
        <v>46262</v>
      </c>
      <c r="I1671" s="126">
        <v>1</v>
      </c>
      <c r="J1671" s="141" t="s">
        <v>750</v>
      </c>
      <c r="K1671" s="159" t="s">
        <v>4950</v>
      </c>
      <c r="L1671" s="126">
        <v>5</v>
      </c>
      <c r="M1671" s="126">
        <v>0</v>
      </c>
      <c r="N1671" s="159" t="s">
        <v>564</v>
      </c>
      <c r="O1671" s="126">
        <v>1000</v>
      </c>
      <c r="S1671" s="444">
        <v>0.08</v>
      </c>
      <c r="T1671" s="444">
        <v>0.09</v>
      </c>
      <c r="U1671" s="444">
        <v>0.45</v>
      </c>
      <c r="Y1671" s="126">
        <v>4</v>
      </c>
      <c r="Z1671" s="126">
        <v>8</v>
      </c>
      <c r="AA1671" s="126">
        <v>2026</v>
      </c>
      <c r="AB1671" s="126">
        <v>1</v>
      </c>
    </row>
    <row r="1672" spans="3:28" ht="21.95" customHeight="1">
      <c r="C1672" s="126">
        <v>1665</v>
      </c>
      <c r="D1672" s="126">
        <v>268</v>
      </c>
      <c r="F1672" s="126" t="s">
        <v>7586</v>
      </c>
      <c r="G1672" s="126" t="s">
        <v>7632</v>
      </c>
      <c r="H1672" s="162">
        <v>46262</v>
      </c>
      <c r="I1672" s="126">
        <v>1</v>
      </c>
      <c r="J1672" s="141" t="s">
        <v>759</v>
      </c>
      <c r="K1672" s="159" t="s">
        <v>4442</v>
      </c>
      <c r="L1672" s="126">
        <v>1</v>
      </c>
      <c r="M1672" s="126">
        <v>0</v>
      </c>
      <c r="N1672" s="159" t="s">
        <v>2342</v>
      </c>
      <c r="O1672" s="126">
        <v>12</v>
      </c>
      <c r="S1672" s="444">
        <v>0.08</v>
      </c>
      <c r="T1672" s="444">
        <v>0.13</v>
      </c>
      <c r="U1672" s="444">
        <v>0.13</v>
      </c>
      <c r="Y1672" s="126">
        <v>4</v>
      </c>
      <c r="Z1672" s="126">
        <v>8</v>
      </c>
      <c r="AA1672" s="126">
        <v>2026</v>
      </c>
      <c r="AB1672" s="126">
        <v>1</v>
      </c>
    </row>
    <row r="1673" spans="3:28" ht="21.95" customHeight="1">
      <c r="C1673" s="126">
        <v>1666</v>
      </c>
      <c r="D1673" s="126">
        <v>268</v>
      </c>
      <c r="F1673" s="126" t="s">
        <v>7586</v>
      </c>
      <c r="G1673" s="126" t="s">
        <v>7632</v>
      </c>
      <c r="H1673" s="162">
        <v>46262</v>
      </c>
      <c r="I1673" s="126">
        <v>1</v>
      </c>
      <c r="J1673" s="141" t="s">
        <v>2469</v>
      </c>
      <c r="K1673" s="159" t="s">
        <v>4363</v>
      </c>
      <c r="L1673" s="126">
        <v>10</v>
      </c>
      <c r="M1673" s="126">
        <v>0</v>
      </c>
      <c r="N1673" s="159" t="s">
        <v>2471</v>
      </c>
      <c r="O1673" s="126">
        <v>35</v>
      </c>
      <c r="S1673" s="444">
        <v>0.49</v>
      </c>
      <c r="T1673" s="444">
        <v>0.75</v>
      </c>
      <c r="U1673" s="444">
        <v>7.5</v>
      </c>
      <c r="Y1673" s="126">
        <v>4</v>
      </c>
      <c r="Z1673" s="126">
        <v>8</v>
      </c>
      <c r="AA1673" s="126">
        <v>2026</v>
      </c>
      <c r="AB1673" s="126">
        <v>1</v>
      </c>
    </row>
    <row r="1674" spans="3:28" ht="21.95" customHeight="1">
      <c r="C1674" s="126">
        <v>1667</v>
      </c>
      <c r="D1674" s="126">
        <v>268</v>
      </c>
      <c r="F1674" s="126" t="s">
        <v>7586</v>
      </c>
      <c r="G1674" s="126" t="s">
        <v>7632</v>
      </c>
      <c r="H1674" s="162">
        <v>46262</v>
      </c>
      <c r="I1674" s="126">
        <v>1</v>
      </c>
      <c r="J1674" s="141" t="s">
        <v>796</v>
      </c>
      <c r="K1674" s="159" t="s">
        <v>5686</v>
      </c>
      <c r="L1674" s="126">
        <v>1</v>
      </c>
      <c r="M1674" s="126">
        <v>0</v>
      </c>
      <c r="N1674" s="159" t="s">
        <v>543</v>
      </c>
      <c r="O1674" s="126">
        <v>12</v>
      </c>
      <c r="S1674" s="444">
        <v>0.34</v>
      </c>
      <c r="T1674" s="444">
        <v>0.75</v>
      </c>
      <c r="U1674" s="444">
        <v>0.75</v>
      </c>
      <c r="Y1674" s="126">
        <v>4</v>
      </c>
      <c r="Z1674" s="126">
        <v>8</v>
      </c>
      <c r="AA1674" s="126">
        <v>2026</v>
      </c>
      <c r="AB1674" s="126">
        <v>1</v>
      </c>
    </row>
    <row r="1675" spans="3:28" ht="21.95" customHeight="1">
      <c r="C1675" s="126">
        <v>1668</v>
      </c>
      <c r="D1675" s="126">
        <v>268</v>
      </c>
      <c r="F1675" s="126" t="s">
        <v>7586</v>
      </c>
      <c r="G1675" s="126" t="s">
        <v>7632</v>
      </c>
      <c r="H1675" s="162">
        <v>46262</v>
      </c>
      <c r="I1675" s="126">
        <v>1</v>
      </c>
      <c r="J1675" s="141" t="s">
        <v>4159</v>
      </c>
      <c r="K1675" s="159" t="s">
        <v>7082</v>
      </c>
      <c r="L1675" s="126">
        <v>1</v>
      </c>
      <c r="M1675" s="126">
        <v>0</v>
      </c>
      <c r="N1675" s="159" t="s">
        <v>543</v>
      </c>
      <c r="O1675" s="126">
        <v>1</v>
      </c>
      <c r="S1675" s="444">
        <v>2.5</v>
      </c>
      <c r="T1675" s="444">
        <v>3</v>
      </c>
      <c r="U1675" s="444">
        <v>3</v>
      </c>
      <c r="Y1675" s="126">
        <v>4</v>
      </c>
      <c r="Z1675" s="126">
        <v>8</v>
      </c>
      <c r="AA1675" s="126">
        <v>2026</v>
      </c>
      <c r="AB1675" s="126">
        <v>1</v>
      </c>
    </row>
    <row r="1676" spans="3:28" ht="21.95" customHeight="1">
      <c r="C1676" s="482">
        <v>1669</v>
      </c>
      <c r="D1676" s="482">
        <v>268</v>
      </c>
      <c r="E1676" s="482"/>
      <c r="F1676" s="482" t="s">
        <v>7586</v>
      </c>
      <c r="G1676" s="482" t="s">
        <v>7632</v>
      </c>
      <c r="H1676" s="483">
        <v>46262</v>
      </c>
      <c r="I1676" s="482">
        <v>1</v>
      </c>
      <c r="J1676" s="484" t="s">
        <v>716</v>
      </c>
      <c r="K1676" s="485" t="s">
        <v>4320</v>
      </c>
      <c r="L1676" s="482">
        <v>2</v>
      </c>
      <c r="M1676" s="482">
        <v>0</v>
      </c>
      <c r="N1676" s="485" t="s">
        <v>1319</v>
      </c>
      <c r="O1676" s="482">
        <v>4500</v>
      </c>
      <c r="P1676" s="482"/>
      <c r="Q1676" s="486"/>
      <c r="R1676" s="486"/>
      <c r="S1676" s="486">
        <v>1E-3</v>
      </c>
      <c r="T1676" s="486">
        <v>1E-3</v>
      </c>
      <c r="U1676" s="486">
        <v>2E-3</v>
      </c>
      <c r="V1676" s="482"/>
      <c r="W1676" s="482"/>
      <c r="X1676" s="482"/>
      <c r="Y1676" s="482">
        <v>4</v>
      </c>
      <c r="Z1676" s="482">
        <v>8</v>
      </c>
      <c r="AA1676" s="482">
        <v>2026</v>
      </c>
      <c r="AB1676" s="482">
        <v>1</v>
      </c>
    </row>
    <row r="1677" spans="3:28" ht="21.95" customHeight="1">
      <c r="C1677" s="126">
        <v>1670</v>
      </c>
      <c r="D1677" s="126">
        <v>268</v>
      </c>
      <c r="F1677" s="126" t="s">
        <v>7586</v>
      </c>
      <c r="G1677" s="126" t="s">
        <v>7632</v>
      </c>
      <c r="H1677" s="162">
        <v>46262</v>
      </c>
      <c r="I1677" s="126">
        <v>1</v>
      </c>
      <c r="J1677" s="141" t="s">
        <v>4223</v>
      </c>
      <c r="K1677" s="159" t="s">
        <v>4468</v>
      </c>
      <c r="L1677" s="126">
        <v>2</v>
      </c>
      <c r="M1677" s="126">
        <v>0</v>
      </c>
      <c r="N1677" s="159" t="s">
        <v>2365</v>
      </c>
      <c r="O1677" s="126">
        <v>10</v>
      </c>
      <c r="S1677" s="444">
        <v>0.28999999999999998</v>
      </c>
      <c r="T1677" s="444">
        <v>0.5</v>
      </c>
      <c r="U1677" s="444">
        <v>1</v>
      </c>
      <c r="Y1677" s="126">
        <v>4</v>
      </c>
      <c r="Z1677" s="126">
        <v>8</v>
      </c>
      <c r="AA1677" s="126">
        <v>2026</v>
      </c>
      <c r="AB1677" s="126">
        <v>1</v>
      </c>
    </row>
    <row r="1678" spans="3:28" ht="21.95" customHeight="1">
      <c r="C1678" s="126">
        <v>1671</v>
      </c>
      <c r="D1678" s="126">
        <v>268</v>
      </c>
      <c r="F1678" s="126" t="s">
        <v>7586</v>
      </c>
      <c r="G1678" s="126" t="s">
        <v>7632</v>
      </c>
      <c r="H1678" s="162">
        <v>46262</v>
      </c>
      <c r="I1678" s="126">
        <v>1</v>
      </c>
      <c r="J1678" s="141" t="s">
        <v>2358</v>
      </c>
      <c r="K1678" s="159" t="s">
        <v>4792</v>
      </c>
      <c r="L1678" s="126">
        <v>2</v>
      </c>
      <c r="M1678" s="126">
        <v>0</v>
      </c>
      <c r="N1678" s="159" t="s">
        <v>564</v>
      </c>
      <c r="O1678" s="126">
        <v>1</v>
      </c>
      <c r="S1678" s="444">
        <v>1</v>
      </c>
      <c r="T1678" s="444">
        <v>1.5</v>
      </c>
      <c r="U1678" s="444">
        <v>3</v>
      </c>
      <c r="Y1678" s="126">
        <v>4</v>
      </c>
      <c r="Z1678" s="126">
        <v>8</v>
      </c>
      <c r="AA1678" s="126">
        <v>2026</v>
      </c>
      <c r="AB1678" s="126">
        <v>1</v>
      </c>
    </row>
    <row r="1679" spans="3:28" ht="21.95" customHeight="1">
      <c r="C1679" s="126">
        <v>1672</v>
      </c>
      <c r="D1679" s="126">
        <v>268</v>
      </c>
      <c r="F1679" s="126" t="s">
        <v>7586</v>
      </c>
      <c r="G1679" s="126" t="s">
        <v>7632</v>
      </c>
      <c r="H1679" s="162">
        <v>46262</v>
      </c>
      <c r="I1679" s="126">
        <v>1</v>
      </c>
      <c r="J1679" s="141" t="s">
        <v>4607</v>
      </c>
      <c r="K1679" s="159" t="s">
        <v>4608</v>
      </c>
      <c r="L1679" s="126">
        <v>1</v>
      </c>
      <c r="M1679" s="126">
        <v>0</v>
      </c>
      <c r="N1679" s="159" t="s">
        <v>543</v>
      </c>
      <c r="O1679" s="126">
        <v>24</v>
      </c>
      <c r="S1679" s="444">
        <v>1.3</v>
      </c>
      <c r="T1679" s="444">
        <v>1.6</v>
      </c>
      <c r="U1679" s="444">
        <v>1.6</v>
      </c>
      <c r="Y1679" s="126">
        <v>4</v>
      </c>
      <c r="Z1679" s="126">
        <v>8</v>
      </c>
      <c r="AA1679" s="126">
        <v>2026</v>
      </c>
      <c r="AB1679" s="126">
        <v>1</v>
      </c>
    </row>
    <row r="1680" spans="3:28" ht="21.95" customHeight="1">
      <c r="C1680" s="126">
        <v>1673</v>
      </c>
      <c r="D1680" s="126">
        <v>268</v>
      </c>
      <c r="F1680" s="126" t="s">
        <v>7586</v>
      </c>
      <c r="G1680" s="126" t="s">
        <v>7632</v>
      </c>
      <c r="H1680" s="162">
        <v>46262</v>
      </c>
      <c r="I1680" s="126">
        <v>1</v>
      </c>
      <c r="J1680" s="141" t="s">
        <v>2999</v>
      </c>
      <c r="K1680" s="159" t="s">
        <v>4640</v>
      </c>
      <c r="L1680" s="126">
        <v>5</v>
      </c>
      <c r="M1680" s="126">
        <v>0</v>
      </c>
      <c r="N1680" s="159" t="s">
        <v>543</v>
      </c>
      <c r="O1680" s="126">
        <v>60</v>
      </c>
      <c r="S1680" s="444">
        <v>0.08</v>
      </c>
      <c r="T1680" s="444">
        <v>0.12</v>
      </c>
      <c r="U1680" s="444">
        <v>0.6</v>
      </c>
      <c r="Y1680" s="126">
        <v>4</v>
      </c>
      <c r="Z1680" s="126">
        <v>8</v>
      </c>
      <c r="AA1680" s="126">
        <v>2026</v>
      </c>
      <c r="AB1680" s="126">
        <v>1</v>
      </c>
    </row>
    <row r="1681" spans="3:28" ht="21.95" customHeight="1">
      <c r="C1681" s="126">
        <v>1674</v>
      </c>
      <c r="D1681" s="126">
        <v>268</v>
      </c>
      <c r="F1681" s="126" t="s">
        <v>7586</v>
      </c>
      <c r="G1681" s="126" t="s">
        <v>7632</v>
      </c>
      <c r="H1681" s="162">
        <v>46262</v>
      </c>
      <c r="I1681" s="126">
        <v>1</v>
      </c>
      <c r="J1681" s="141" t="s">
        <v>4923</v>
      </c>
      <c r="K1681" s="159" t="s">
        <v>4924</v>
      </c>
      <c r="L1681" s="126">
        <v>2</v>
      </c>
      <c r="M1681" s="126">
        <v>0</v>
      </c>
      <c r="N1681" s="159" t="s">
        <v>543</v>
      </c>
      <c r="O1681" s="126">
        <v>1</v>
      </c>
      <c r="S1681" s="444">
        <v>1.2</v>
      </c>
      <c r="T1681" s="444">
        <v>2.5</v>
      </c>
      <c r="U1681" s="444">
        <v>5</v>
      </c>
      <c r="Y1681" s="126">
        <v>4</v>
      </c>
      <c r="Z1681" s="126">
        <v>8</v>
      </c>
      <c r="AA1681" s="126">
        <v>2026</v>
      </c>
      <c r="AB1681" s="126">
        <v>1</v>
      </c>
    </row>
    <row r="1682" spans="3:28" ht="21.95" customHeight="1">
      <c r="C1682" s="126">
        <v>1675</v>
      </c>
      <c r="D1682" s="126">
        <v>268</v>
      </c>
      <c r="F1682" s="126" t="s">
        <v>7586</v>
      </c>
      <c r="G1682" s="126" t="s">
        <v>7632</v>
      </c>
      <c r="H1682" s="162">
        <v>46262</v>
      </c>
      <c r="I1682" s="126">
        <v>1</v>
      </c>
      <c r="J1682" s="141" t="s">
        <v>2721</v>
      </c>
      <c r="K1682" s="159" t="s">
        <v>7397</v>
      </c>
      <c r="L1682" s="126">
        <v>10</v>
      </c>
      <c r="M1682" s="126">
        <v>0</v>
      </c>
      <c r="N1682" s="159" t="s">
        <v>2342</v>
      </c>
      <c r="O1682" s="126">
        <v>100</v>
      </c>
      <c r="S1682" s="444">
        <v>0.28000000000000003</v>
      </c>
      <c r="T1682" s="444">
        <v>0.63</v>
      </c>
      <c r="U1682" s="444">
        <v>6.3</v>
      </c>
      <c r="Y1682" s="126">
        <v>4</v>
      </c>
      <c r="Z1682" s="126">
        <v>8</v>
      </c>
      <c r="AA1682" s="126">
        <v>2026</v>
      </c>
      <c r="AB1682" s="126">
        <v>1</v>
      </c>
    </row>
    <row r="1683" spans="3:28" ht="21.95" customHeight="1">
      <c r="C1683" s="126">
        <v>1676</v>
      </c>
      <c r="D1683" s="126">
        <v>268</v>
      </c>
      <c r="F1683" s="126" t="s">
        <v>7586</v>
      </c>
      <c r="G1683" s="126" t="s">
        <v>7632</v>
      </c>
      <c r="H1683" s="162">
        <v>46262</v>
      </c>
      <c r="I1683" s="126">
        <v>1</v>
      </c>
      <c r="J1683" s="141" t="s">
        <v>5106</v>
      </c>
      <c r="K1683" s="159" t="s">
        <v>5107</v>
      </c>
      <c r="L1683" s="126">
        <v>1</v>
      </c>
      <c r="M1683" s="126">
        <v>0</v>
      </c>
      <c r="N1683" s="159" t="s">
        <v>543</v>
      </c>
      <c r="O1683" s="126">
        <v>20</v>
      </c>
      <c r="S1683" s="444">
        <v>2.4</v>
      </c>
      <c r="T1683" s="444">
        <v>4</v>
      </c>
      <c r="U1683" s="444">
        <v>4</v>
      </c>
      <c r="Y1683" s="126">
        <v>4</v>
      </c>
      <c r="Z1683" s="126">
        <v>8</v>
      </c>
      <c r="AA1683" s="126">
        <v>2026</v>
      </c>
      <c r="AB1683" s="126">
        <v>1</v>
      </c>
    </row>
    <row r="1684" spans="3:28" ht="21.95" customHeight="1">
      <c r="C1684" s="126">
        <v>1677</v>
      </c>
      <c r="D1684" s="126">
        <v>268</v>
      </c>
      <c r="F1684" s="126" t="s">
        <v>7586</v>
      </c>
      <c r="G1684" s="126" t="s">
        <v>7632</v>
      </c>
      <c r="H1684" s="162">
        <v>46262</v>
      </c>
      <c r="I1684" s="126">
        <v>1</v>
      </c>
      <c r="J1684" s="141" t="s">
        <v>4632</v>
      </c>
      <c r="K1684" s="159" t="s">
        <v>4633</v>
      </c>
      <c r="L1684" s="126">
        <v>2</v>
      </c>
      <c r="M1684" s="126">
        <v>0</v>
      </c>
      <c r="N1684" s="159" t="s">
        <v>543</v>
      </c>
      <c r="O1684" s="126">
        <v>1</v>
      </c>
      <c r="S1684" s="444">
        <v>0.35</v>
      </c>
      <c r="T1684" s="444">
        <v>0.63</v>
      </c>
      <c r="U1684" s="444">
        <v>1.26</v>
      </c>
      <c r="Y1684" s="126">
        <v>4</v>
      </c>
      <c r="Z1684" s="126">
        <v>8</v>
      </c>
      <c r="AA1684" s="126">
        <v>2026</v>
      </c>
      <c r="AB1684" s="126">
        <v>1</v>
      </c>
    </row>
    <row r="1685" spans="3:28" ht="21.95" customHeight="1">
      <c r="C1685" s="126">
        <v>1678</v>
      </c>
      <c r="D1685" s="126">
        <v>269</v>
      </c>
      <c r="F1685" s="126" t="s">
        <v>7586</v>
      </c>
      <c r="G1685" s="126" t="s">
        <v>7673</v>
      </c>
      <c r="H1685" s="162">
        <v>46262</v>
      </c>
      <c r="I1685" s="126">
        <v>1</v>
      </c>
      <c r="J1685" s="141" t="s">
        <v>2496</v>
      </c>
      <c r="K1685" s="159" t="s">
        <v>4658</v>
      </c>
      <c r="L1685" s="126">
        <v>2</v>
      </c>
      <c r="M1685" s="126">
        <v>0</v>
      </c>
      <c r="N1685" s="159" t="s">
        <v>2498</v>
      </c>
      <c r="O1685" s="126">
        <v>1</v>
      </c>
      <c r="S1685" s="444">
        <v>4.25</v>
      </c>
      <c r="T1685" s="444">
        <v>4.5</v>
      </c>
      <c r="U1685" s="444">
        <v>9</v>
      </c>
      <c r="Y1685" s="126">
        <v>4</v>
      </c>
      <c r="Z1685" s="126">
        <v>8</v>
      </c>
      <c r="AA1685" s="126">
        <v>2026</v>
      </c>
      <c r="AB1685" s="126">
        <v>1</v>
      </c>
    </row>
    <row r="1686" spans="3:28" ht="21.95" customHeight="1">
      <c r="C1686" s="126">
        <v>1679</v>
      </c>
      <c r="D1686" s="126">
        <v>269</v>
      </c>
      <c r="F1686" s="126" t="s">
        <v>7586</v>
      </c>
      <c r="G1686" s="126" t="s">
        <v>7673</v>
      </c>
      <c r="H1686" s="162">
        <v>46262</v>
      </c>
      <c r="I1686" s="126">
        <v>1</v>
      </c>
      <c r="J1686" s="141" t="s">
        <v>750</v>
      </c>
      <c r="K1686" s="159" t="s">
        <v>4950</v>
      </c>
      <c r="L1686" s="126">
        <v>8</v>
      </c>
      <c r="M1686" s="126">
        <v>0</v>
      </c>
      <c r="N1686" s="159" t="s">
        <v>564</v>
      </c>
      <c r="O1686" s="126">
        <v>1000</v>
      </c>
      <c r="S1686" s="444">
        <v>0.08</v>
      </c>
      <c r="T1686" s="444">
        <v>0.09</v>
      </c>
      <c r="U1686" s="444">
        <v>0.72</v>
      </c>
      <c r="Y1686" s="126">
        <v>4</v>
      </c>
      <c r="Z1686" s="126">
        <v>8</v>
      </c>
      <c r="AA1686" s="126">
        <v>2026</v>
      </c>
      <c r="AB1686" s="126">
        <v>1</v>
      </c>
    </row>
    <row r="1687" spans="3:28" ht="21.95" customHeight="1">
      <c r="C1687" s="126">
        <v>1680</v>
      </c>
      <c r="D1687" s="126">
        <v>269</v>
      </c>
      <c r="F1687" s="126" t="s">
        <v>7586</v>
      </c>
      <c r="G1687" s="126" t="s">
        <v>7673</v>
      </c>
      <c r="H1687" s="162">
        <v>46262</v>
      </c>
      <c r="I1687" s="126">
        <v>1</v>
      </c>
      <c r="J1687" s="141" t="s">
        <v>2469</v>
      </c>
      <c r="K1687" s="159" t="s">
        <v>4363</v>
      </c>
      <c r="L1687" s="126">
        <v>15</v>
      </c>
      <c r="M1687" s="126">
        <v>0</v>
      </c>
      <c r="N1687" s="159" t="s">
        <v>2471</v>
      </c>
      <c r="O1687" s="126">
        <v>35</v>
      </c>
      <c r="S1687" s="444">
        <v>0.49</v>
      </c>
      <c r="T1687" s="444">
        <v>0.75</v>
      </c>
      <c r="U1687" s="444">
        <v>11.25</v>
      </c>
      <c r="Y1687" s="126">
        <v>4</v>
      </c>
      <c r="Z1687" s="126">
        <v>8</v>
      </c>
      <c r="AA1687" s="126">
        <v>2026</v>
      </c>
      <c r="AB1687" s="126">
        <v>1</v>
      </c>
    </row>
    <row r="1688" spans="3:28" ht="21.95" customHeight="1">
      <c r="C1688" s="482">
        <v>1681</v>
      </c>
      <c r="D1688" s="482">
        <v>269</v>
      </c>
      <c r="E1688" s="482"/>
      <c r="F1688" s="482" t="s">
        <v>7586</v>
      </c>
      <c r="G1688" s="482" t="s">
        <v>7673</v>
      </c>
      <c r="H1688" s="483">
        <v>46262</v>
      </c>
      <c r="I1688" s="482">
        <v>1</v>
      </c>
      <c r="J1688" s="484" t="s">
        <v>716</v>
      </c>
      <c r="K1688" s="485" t="s">
        <v>4320</v>
      </c>
      <c r="L1688" s="482">
        <v>300</v>
      </c>
      <c r="M1688" s="482">
        <v>0</v>
      </c>
      <c r="N1688" s="485" t="s">
        <v>1319</v>
      </c>
      <c r="O1688" s="482">
        <v>4500</v>
      </c>
      <c r="P1688" s="482"/>
      <c r="Q1688" s="486"/>
      <c r="R1688" s="486"/>
      <c r="S1688" s="486">
        <v>1E-3</v>
      </c>
      <c r="T1688" s="486">
        <v>1E-3</v>
      </c>
      <c r="U1688" s="486">
        <v>0.3</v>
      </c>
      <c r="V1688" s="482"/>
      <c r="W1688" s="482"/>
      <c r="X1688" s="482"/>
      <c r="Y1688" s="482">
        <v>4</v>
      </c>
      <c r="Z1688" s="482">
        <v>8</v>
      </c>
      <c r="AA1688" s="482">
        <v>2026</v>
      </c>
      <c r="AB1688" s="482">
        <v>1</v>
      </c>
    </row>
    <row r="1689" spans="3:28" ht="21.95" customHeight="1">
      <c r="C1689" s="126">
        <v>1682</v>
      </c>
      <c r="D1689" s="126">
        <v>269</v>
      </c>
      <c r="F1689" s="126" t="s">
        <v>7586</v>
      </c>
      <c r="G1689" s="126" t="s">
        <v>7673</v>
      </c>
      <c r="H1689" s="162">
        <v>46262</v>
      </c>
      <c r="I1689" s="126">
        <v>1</v>
      </c>
      <c r="J1689" s="141" t="s">
        <v>767</v>
      </c>
      <c r="K1689" s="159" t="s">
        <v>4446</v>
      </c>
      <c r="L1689" s="126">
        <v>1</v>
      </c>
      <c r="M1689" s="126">
        <v>0</v>
      </c>
      <c r="N1689" s="159" t="s">
        <v>616</v>
      </c>
      <c r="O1689" s="126">
        <v>1</v>
      </c>
      <c r="S1689" s="444">
        <v>6</v>
      </c>
      <c r="T1689" s="444">
        <v>6.5</v>
      </c>
      <c r="U1689" s="444">
        <v>6.5</v>
      </c>
      <c r="Y1689" s="126">
        <v>4</v>
      </c>
      <c r="Z1689" s="126">
        <v>8</v>
      </c>
      <c r="AA1689" s="126">
        <v>2026</v>
      </c>
      <c r="AB1689" s="126">
        <v>1</v>
      </c>
    </row>
    <row r="1690" spans="3:28" ht="21.95" customHeight="1">
      <c r="C1690" s="126">
        <v>1683</v>
      </c>
      <c r="D1690" s="126">
        <v>269</v>
      </c>
      <c r="F1690" s="126" t="s">
        <v>7586</v>
      </c>
      <c r="G1690" s="126" t="s">
        <v>7673</v>
      </c>
      <c r="H1690" s="162">
        <v>46262</v>
      </c>
      <c r="I1690" s="126">
        <v>1</v>
      </c>
      <c r="J1690" s="141" t="s">
        <v>557</v>
      </c>
      <c r="K1690" s="159" t="s">
        <v>4482</v>
      </c>
      <c r="L1690" s="126">
        <v>1</v>
      </c>
      <c r="M1690" s="126">
        <v>0</v>
      </c>
      <c r="N1690" s="159" t="s">
        <v>570</v>
      </c>
      <c r="O1690" s="126">
        <v>1</v>
      </c>
      <c r="S1690" s="444">
        <v>2.89</v>
      </c>
      <c r="T1690" s="444">
        <v>3.5</v>
      </c>
      <c r="U1690" s="444">
        <v>3.5</v>
      </c>
      <c r="Y1690" s="126">
        <v>4</v>
      </c>
      <c r="Z1690" s="126">
        <v>8</v>
      </c>
      <c r="AA1690" s="126">
        <v>2026</v>
      </c>
      <c r="AB1690" s="126">
        <v>1</v>
      </c>
    </row>
    <row r="1691" spans="3:28" ht="21.95" customHeight="1">
      <c r="C1691" s="126">
        <v>1684</v>
      </c>
      <c r="D1691" s="126">
        <v>269</v>
      </c>
      <c r="F1691" s="126" t="s">
        <v>7586</v>
      </c>
      <c r="G1691" s="126" t="s">
        <v>7673</v>
      </c>
      <c r="H1691" s="162">
        <v>46262</v>
      </c>
      <c r="I1691" s="126">
        <v>1</v>
      </c>
      <c r="J1691" s="141" t="s">
        <v>3768</v>
      </c>
      <c r="K1691" s="159" t="s">
        <v>4937</v>
      </c>
      <c r="L1691" s="126">
        <v>1</v>
      </c>
      <c r="M1691" s="126">
        <v>0</v>
      </c>
      <c r="N1691" s="159" t="s">
        <v>543</v>
      </c>
      <c r="O1691" s="126">
        <v>1</v>
      </c>
      <c r="S1691" s="444">
        <v>1</v>
      </c>
      <c r="T1691" s="444">
        <v>1.5</v>
      </c>
      <c r="U1691" s="444">
        <v>1.5</v>
      </c>
      <c r="Y1691" s="126">
        <v>4</v>
      </c>
      <c r="Z1691" s="126">
        <v>8</v>
      </c>
      <c r="AA1691" s="126">
        <v>2026</v>
      </c>
      <c r="AB1691" s="126">
        <v>1</v>
      </c>
    </row>
    <row r="1692" spans="3:28" ht="21.95" customHeight="1">
      <c r="C1692" s="126">
        <v>1685</v>
      </c>
      <c r="D1692" s="126">
        <v>269</v>
      </c>
      <c r="F1692" s="126" t="s">
        <v>7586</v>
      </c>
      <c r="G1692" s="126" t="s">
        <v>7673</v>
      </c>
      <c r="H1692" s="162">
        <v>46262</v>
      </c>
      <c r="I1692" s="126">
        <v>1</v>
      </c>
      <c r="J1692" s="141" t="s">
        <v>5114</v>
      </c>
      <c r="K1692" s="159" t="s">
        <v>5115</v>
      </c>
      <c r="L1692" s="126">
        <v>2</v>
      </c>
      <c r="M1692" s="126">
        <v>0</v>
      </c>
      <c r="N1692" s="159" t="s">
        <v>543</v>
      </c>
      <c r="O1692" s="126">
        <v>800</v>
      </c>
      <c r="S1692" s="444">
        <v>0.11</v>
      </c>
      <c r="T1692" s="444">
        <v>0.38</v>
      </c>
      <c r="U1692" s="444">
        <v>0.76</v>
      </c>
      <c r="Y1692" s="126">
        <v>4</v>
      </c>
      <c r="Z1692" s="126">
        <v>8</v>
      </c>
      <c r="AA1692" s="126">
        <v>2026</v>
      </c>
      <c r="AB1692" s="126">
        <v>1</v>
      </c>
    </row>
    <row r="1693" spans="3:28" ht="21.95" customHeight="1">
      <c r="C1693" s="126">
        <v>1686</v>
      </c>
      <c r="D1693" s="126">
        <v>269</v>
      </c>
      <c r="F1693" s="126" t="s">
        <v>7586</v>
      </c>
      <c r="G1693" s="126" t="s">
        <v>7673</v>
      </c>
      <c r="H1693" s="162">
        <v>46262</v>
      </c>
      <c r="I1693" s="126">
        <v>1</v>
      </c>
      <c r="J1693" s="141" t="s">
        <v>4177</v>
      </c>
      <c r="K1693" s="159" t="s">
        <v>5654</v>
      </c>
      <c r="L1693" s="126">
        <v>1</v>
      </c>
      <c r="M1693" s="126">
        <v>0</v>
      </c>
      <c r="N1693" s="159" t="s">
        <v>4813</v>
      </c>
      <c r="O1693" s="126">
        <v>1</v>
      </c>
      <c r="S1693" s="444">
        <v>1.7</v>
      </c>
      <c r="T1693" s="444">
        <v>3</v>
      </c>
      <c r="U1693" s="444">
        <v>3</v>
      </c>
      <c r="Y1693" s="126">
        <v>4</v>
      </c>
      <c r="Z1693" s="126">
        <v>8</v>
      </c>
      <c r="AA1693" s="126">
        <v>2026</v>
      </c>
      <c r="AB1693" s="126">
        <v>1</v>
      </c>
    </row>
    <row r="1694" spans="3:28" ht="21.95" customHeight="1">
      <c r="C1694" s="126">
        <v>1687</v>
      </c>
      <c r="D1694" s="126">
        <v>269</v>
      </c>
      <c r="F1694" s="126" t="s">
        <v>7586</v>
      </c>
      <c r="G1694" s="126" t="s">
        <v>7673</v>
      </c>
      <c r="H1694" s="162">
        <v>46262</v>
      </c>
      <c r="I1694" s="126">
        <v>1</v>
      </c>
      <c r="J1694" s="141" t="s">
        <v>4159</v>
      </c>
      <c r="K1694" s="159" t="s">
        <v>7082</v>
      </c>
      <c r="L1694" s="126">
        <v>1</v>
      </c>
      <c r="M1694" s="126">
        <v>0</v>
      </c>
      <c r="N1694" s="159" t="s">
        <v>543</v>
      </c>
      <c r="O1694" s="126">
        <v>1</v>
      </c>
      <c r="S1694" s="444">
        <v>2.5</v>
      </c>
      <c r="T1694" s="444">
        <v>3</v>
      </c>
      <c r="U1694" s="444">
        <v>3</v>
      </c>
      <c r="Y1694" s="126">
        <v>4</v>
      </c>
      <c r="Z1694" s="126">
        <v>8</v>
      </c>
      <c r="AA1694" s="126">
        <v>2026</v>
      </c>
      <c r="AB1694" s="126">
        <v>1</v>
      </c>
    </row>
    <row r="1695" spans="3:28" ht="21.95" customHeight="1">
      <c r="C1695" s="126">
        <v>1688</v>
      </c>
      <c r="D1695" s="126">
        <v>269</v>
      </c>
      <c r="F1695" s="126" t="s">
        <v>7586</v>
      </c>
      <c r="G1695" s="126" t="s">
        <v>7673</v>
      </c>
      <c r="H1695" s="162">
        <v>46262</v>
      </c>
      <c r="I1695" s="126">
        <v>1</v>
      </c>
      <c r="J1695" s="141" t="s">
        <v>2999</v>
      </c>
      <c r="K1695" s="159" t="s">
        <v>4640</v>
      </c>
      <c r="L1695" s="126">
        <v>5</v>
      </c>
      <c r="M1695" s="126">
        <v>0</v>
      </c>
      <c r="N1695" s="159" t="s">
        <v>543</v>
      </c>
      <c r="O1695" s="126">
        <v>60</v>
      </c>
      <c r="S1695" s="444">
        <v>0.08</v>
      </c>
      <c r="T1695" s="444">
        <v>0.12</v>
      </c>
      <c r="U1695" s="444">
        <v>0.6</v>
      </c>
      <c r="Y1695" s="126">
        <v>4</v>
      </c>
      <c r="Z1695" s="126">
        <v>8</v>
      </c>
      <c r="AA1695" s="126">
        <v>2026</v>
      </c>
      <c r="AB1695" s="126">
        <v>1</v>
      </c>
    </row>
    <row r="1696" spans="3:28" ht="21.95" customHeight="1">
      <c r="C1696" s="126">
        <v>1689</v>
      </c>
      <c r="D1696" s="126">
        <v>269</v>
      </c>
      <c r="F1696" s="126" t="s">
        <v>7586</v>
      </c>
      <c r="G1696" s="126" t="s">
        <v>7673</v>
      </c>
      <c r="H1696" s="162">
        <v>46262</v>
      </c>
      <c r="I1696" s="126">
        <v>1</v>
      </c>
      <c r="J1696" s="141" t="s">
        <v>4180</v>
      </c>
      <c r="K1696" s="159" t="s">
        <v>4802</v>
      </c>
      <c r="L1696" s="126">
        <v>1</v>
      </c>
      <c r="M1696" s="126">
        <v>0</v>
      </c>
      <c r="N1696" s="159" t="s">
        <v>543</v>
      </c>
      <c r="O1696" s="126">
        <v>1</v>
      </c>
      <c r="S1696" s="444">
        <v>1.3</v>
      </c>
      <c r="T1696" s="444">
        <v>2</v>
      </c>
      <c r="U1696" s="444">
        <v>2</v>
      </c>
      <c r="Y1696" s="126">
        <v>4</v>
      </c>
      <c r="Z1696" s="126">
        <v>8</v>
      </c>
      <c r="AA1696" s="126">
        <v>2026</v>
      </c>
      <c r="AB1696" s="126">
        <v>1</v>
      </c>
    </row>
    <row r="1697" spans="3:28" ht="21.95" customHeight="1">
      <c r="C1697" s="126">
        <v>1690</v>
      </c>
      <c r="D1697" s="126">
        <v>270</v>
      </c>
      <c r="F1697" s="126" t="s">
        <v>7586</v>
      </c>
      <c r="G1697" s="126" t="s">
        <v>7708</v>
      </c>
      <c r="H1697" s="162">
        <v>46262</v>
      </c>
      <c r="I1697" s="126">
        <v>1</v>
      </c>
      <c r="J1697" s="141" t="s">
        <v>1007</v>
      </c>
      <c r="K1697" s="159" t="s">
        <v>4585</v>
      </c>
      <c r="L1697" s="126">
        <v>1</v>
      </c>
      <c r="M1697" s="126">
        <v>0</v>
      </c>
      <c r="N1697" s="159" t="s">
        <v>543</v>
      </c>
      <c r="O1697" s="126">
        <v>1</v>
      </c>
      <c r="S1697" s="444">
        <v>2.7</v>
      </c>
      <c r="T1697" s="444">
        <v>3</v>
      </c>
      <c r="U1697" s="444">
        <v>3</v>
      </c>
      <c r="Y1697" s="126">
        <v>4</v>
      </c>
      <c r="Z1697" s="126">
        <v>8</v>
      </c>
      <c r="AA1697" s="126">
        <v>2026</v>
      </c>
      <c r="AB1697" s="126">
        <v>1</v>
      </c>
    </row>
    <row r="1698" spans="3:28" ht="21.95" customHeight="1">
      <c r="C1698" s="126">
        <v>1691</v>
      </c>
      <c r="D1698" s="126">
        <v>270</v>
      </c>
      <c r="F1698" s="126" t="s">
        <v>7586</v>
      </c>
      <c r="G1698" s="126" t="s">
        <v>7708</v>
      </c>
      <c r="H1698" s="162">
        <v>46262</v>
      </c>
      <c r="I1698" s="126">
        <v>1</v>
      </c>
      <c r="J1698" s="141" t="s">
        <v>724</v>
      </c>
      <c r="K1698" s="159" t="s">
        <v>4418</v>
      </c>
      <c r="L1698" s="126">
        <v>20</v>
      </c>
      <c r="M1698" s="126">
        <v>0</v>
      </c>
      <c r="N1698" s="159" t="s">
        <v>543</v>
      </c>
      <c r="O1698" s="126">
        <v>100</v>
      </c>
      <c r="S1698" s="444">
        <v>0.04</v>
      </c>
      <c r="T1698" s="444">
        <v>0.04</v>
      </c>
      <c r="U1698" s="444">
        <v>0.8</v>
      </c>
      <c r="Y1698" s="126">
        <v>4</v>
      </c>
      <c r="Z1698" s="126">
        <v>8</v>
      </c>
      <c r="AA1698" s="126">
        <v>2026</v>
      </c>
      <c r="AB1698" s="126">
        <v>1</v>
      </c>
    </row>
    <row r="1699" spans="3:28" ht="21.95" customHeight="1">
      <c r="C1699" s="126">
        <v>1692</v>
      </c>
      <c r="D1699" s="126">
        <v>270</v>
      </c>
      <c r="F1699" s="126" t="s">
        <v>7586</v>
      </c>
      <c r="G1699" s="126" t="s">
        <v>7708</v>
      </c>
      <c r="H1699" s="162">
        <v>46262</v>
      </c>
      <c r="I1699" s="126">
        <v>1</v>
      </c>
      <c r="J1699" s="141" t="s">
        <v>796</v>
      </c>
      <c r="K1699" s="159" t="s">
        <v>5686</v>
      </c>
      <c r="L1699" s="126">
        <v>1</v>
      </c>
      <c r="M1699" s="126">
        <v>0</v>
      </c>
      <c r="N1699" s="159" t="s">
        <v>543</v>
      </c>
      <c r="O1699" s="126">
        <v>12</v>
      </c>
      <c r="S1699" s="444">
        <v>0.34</v>
      </c>
      <c r="T1699" s="444">
        <v>0.75</v>
      </c>
      <c r="U1699" s="444">
        <v>0.75</v>
      </c>
      <c r="Y1699" s="126">
        <v>4</v>
      </c>
      <c r="Z1699" s="126">
        <v>8</v>
      </c>
      <c r="AA1699" s="126">
        <v>2026</v>
      </c>
      <c r="AB1699" s="126">
        <v>1</v>
      </c>
    </row>
    <row r="1700" spans="3:28" ht="21.95" customHeight="1">
      <c r="C1700" s="126">
        <v>1693</v>
      </c>
      <c r="D1700" s="126">
        <v>270</v>
      </c>
      <c r="F1700" s="126" t="s">
        <v>7586</v>
      </c>
      <c r="G1700" s="126" t="s">
        <v>7708</v>
      </c>
      <c r="H1700" s="162">
        <v>46262</v>
      </c>
      <c r="I1700" s="126">
        <v>1</v>
      </c>
      <c r="J1700" s="141" t="s">
        <v>4607</v>
      </c>
      <c r="K1700" s="159" t="s">
        <v>4608</v>
      </c>
      <c r="L1700" s="126">
        <v>2</v>
      </c>
      <c r="M1700" s="126">
        <v>0</v>
      </c>
      <c r="N1700" s="159" t="s">
        <v>543</v>
      </c>
      <c r="O1700" s="126">
        <v>24</v>
      </c>
      <c r="S1700" s="444">
        <v>1.3</v>
      </c>
      <c r="T1700" s="444">
        <v>1.6</v>
      </c>
      <c r="U1700" s="444">
        <v>3.2</v>
      </c>
      <c r="Y1700" s="126">
        <v>4</v>
      </c>
      <c r="Z1700" s="126">
        <v>8</v>
      </c>
      <c r="AA1700" s="126">
        <v>2026</v>
      </c>
      <c r="AB1700" s="126">
        <v>1</v>
      </c>
    </row>
    <row r="1701" spans="3:28" ht="21.95" customHeight="1">
      <c r="C1701" s="126">
        <v>1694</v>
      </c>
      <c r="D1701" s="126">
        <v>270</v>
      </c>
      <c r="F1701" s="126" t="s">
        <v>7586</v>
      </c>
      <c r="G1701" s="126" t="s">
        <v>7708</v>
      </c>
      <c r="H1701" s="162">
        <v>46262</v>
      </c>
      <c r="I1701" s="126">
        <v>1</v>
      </c>
      <c r="J1701" s="141" t="s">
        <v>2099</v>
      </c>
      <c r="K1701" s="159" t="s">
        <v>7610</v>
      </c>
      <c r="L1701" s="126">
        <v>1</v>
      </c>
      <c r="M1701" s="126">
        <v>0</v>
      </c>
      <c r="N1701" s="159" t="s">
        <v>543</v>
      </c>
      <c r="O1701" s="126">
        <v>1</v>
      </c>
      <c r="S1701" s="444">
        <v>1.2</v>
      </c>
      <c r="T1701" s="444">
        <v>1.5</v>
      </c>
      <c r="U1701" s="444">
        <v>1.5</v>
      </c>
      <c r="Y1701" s="126">
        <v>4</v>
      </c>
      <c r="Z1701" s="126">
        <v>8</v>
      </c>
      <c r="AA1701" s="126">
        <v>2026</v>
      </c>
      <c r="AB1701" s="126">
        <v>1</v>
      </c>
    </row>
    <row r="1702" spans="3:28" ht="21.95" customHeight="1">
      <c r="C1702" s="126">
        <v>1695</v>
      </c>
      <c r="D1702" s="126">
        <v>270</v>
      </c>
      <c r="F1702" s="126" t="s">
        <v>7586</v>
      </c>
      <c r="G1702" s="126" t="s">
        <v>7708</v>
      </c>
      <c r="H1702" s="162">
        <v>46262</v>
      </c>
      <c r="I1702" s="126">
        <v>1</v>
      </c>
      <c r="J1702" s="141" t="s">
        <v>2999</v>
      </c>
      <c r="K1702" s="159" t="s">
        <v>4640</v>
      </c>
      <c r="L1702" s="126">
        <v>1</v>
      </c>
      <c r="M1702" s="126">
        <v>0</v>
      </c>
      <c r="N1702" s="159" t="s">
        <v>543</v>
      </c>
      <c r="O1702" s="126">
        <v>60</v>
      </c>
      <c r="S1702" s="444">
        <v>0.08</v>
      </c>
      <c r="T1702" s="444">
        <v>0.12</v>
      </c>
      <c r="U1702" s="444">
        <v>0.12</v>
      </c>
      <c r="Y1702" s="126">
        <v>4</v>
      </c>
      <c r="Z1702" s="126">
        <v>8</v>
      </c>
      <c r="AA1702" s="126">
        <v>2026</v>
      </c>
      <c r="AB1702" s="126">
        <v>1</v>
      </c>
    </row>
    <row r="1703" spans="3:28" ht="21.95" customHeight="1">
      <c r="C1703" s="126">
        <v>1696</v>
      </c>
      <c r="D1703" s="126">
        <v>270</v>
      </c>
      <c r="F1703" s="126" t="s">
        <v>7586</v>
      </c>
      <c r="G1703" s="126" t="s">
        <v>7708</v>
      </c>
      <c r="H1703" s="162">
        <v>46262</v>
      </c>
      <c r="I1703" s="126">
        <v>1</v>
      </c>
      <c r="J1703" s="141" t="s">
        <v>3800</v>
      </c>
      <c r="K1703" s="159" t="s">
        <v>5450</v>
      </c>
      <c r="L1703" s="126">
        <v>5</v>
      </c>
      <c r="M1703" s="126">
        <v>0</v>
      </c>
      <c r="N1703" s="159" t="s">
        <v>543</v>
      </c>
      <c r="O1703" s="126">
        <v>50</v>
      </c>
      <c r="S1703" s="444">
        <v>0.22</v>
      </c>
      <c r="T1703" s="444">
        <v>0.17</v>
      </c>
      <c r="U1703" s="444">
        <v>0.85</v>
      </c>
      <c r="Y1703" s="126">
        <v>4</v>
      </c>
      <c r="Z1703" s="126">
        <v>8</v>
      </c>
      <c r="AA1703" s="126">
        <v>2026</v>
      </c>
      <c r="AB1703" s="126">
        <v>1</v>
      </c>
    </row>
    <row r="1704" spans="3:28" ht="21.95" customHeight="1">
      <c r="C1704" s="126">
        <v>1697</v>
      </c>
      <c r="D1704" s="126">
        <v>270</v>
      </c>
      <c r="F1704" s="126" t="s">
        <v>7586</v>
      </c>
      <c r="G1704" s="126" t="s">
        <v>7708</v>
      </c>
      <c r="H1704" s="162">
        <v>46262</v>
      </c>
      <c r="I1704" s="126">
        <v>1</v>
      </c>
      <c r="J1704" s="141" t="s">
        <v>4165</v>
      </c>
      <c r="K1704" s="159" t="s">
        <v>4714</v>
      </c>
      <c r="L1704" s="126">
        <v>1</v>
      </c>
      <c r="M1704" s="126">
        <v>0</v>
      </c>
      <c r="N1704" s="159" t="s">
        <v>543</v>
      </c>
      <c r="O1704" s="126">
        <v>1</v>
      </c>
      <c r="S1704" s="444">
        <v>0.3</v>
      </c>
      <c r="T1704" s="444">
        <v>0.5</v>
      </c>
      <c r="U1704" s="444">
        <v>0.5</v>
      </c>
      <c r="Y1704" s="126">
        <v>4</v>
      </c>
      <c r="Z1704" s="126">
        <v>8</v>
      </c>
      <c r="AA1704" s="126">
        <v>2026</v>
      </c>
      <c r="AB1704" s="126">
        <v>1</v>
      </c>
    </row>
    <row r="1705" spans="3:28" ht="21.95" customHeight="1">
      <c r="C1705" s="126">
        <v>1698</v>
      </c>
      <c r="D1705" s="126">
        <v>270</v>
      </c>
      <c r="F1705" s="126" t="s">
        <v>7586</v>
      </c>
      <c r="G1705" s="126" t="s">
        <v>7708</v>
      </c>
      <c r="H1705" s="162">
        <v>46262</v>
      </c>
      <c r="I1705" s="126">
        <v>1</v>
      </c>
      <c r="J1705" s="141" t="s">
        <v>5136</v>
      </c>
      <c r="K1705" s="159" t="s">
        <v>5137</v>
      </c>
      <c r="L1705" s="126">
        <v>1</v>
      </c>
      <c r="M1705" s="126">
        <v>0</v>
      </c>
      <c r="N1705" s="159" t="s">
        <v>543</v>
      </c>
      <c r="O1705" s="126">
        <v>1</v>
      </c>
      <c r="S1705" s="444">
        <v>2.6</v>
      </c>
      <c r="T1705" s="444">
        <v>3.5</v>
      </c>
      <c r="U1705" s="444">
        <v>3.5</v>
      </c>
      <c r="Y1705" s="126">
        <v>4</v>
      </c>
      <c r="Z1705" s="126">
        <v>8</v>
      </c>
      <c r="AA1705" s="126">
        <v>2026</v>
      </c>
      <c r="AB1705" s="126">
        <v>1</v>
      </c>
    </row>
    <row r="1706" spans="3:28" ht="21.95" customHeight="1">
      <c r="C1706" s="126">
        <v>1699</v>
      </c>
      <c r="D1706" s="126">
        <v>270</v>
      </c>
      <c r="F1706" s="126" t="s">
        <v>7586</v>
      </c>
      <c r="G1706" s="126" t="s">
        <v>7708</v>
      </c>
      <c r="H1706" s="162">
        <v>46262</v>
      </c>
      <c r="I1706" s="126">
        <v>1</v>
      </c>
      <c r="J1706" s="141" t="s">
        <v>5110</v>
      </c>
      <c r="K1706" s="159" t="s">
        <v>5111</v>
      </c>
      <c r="L1706" s="126">
        <v>1</v>
      </c>
      <c r="M1706" s="126">
        <v>0</v>
      </c>
      <c r="N1706" s="159" t="s">
        <v>543</v>
      </c>
      <c r="O1706" s="126">
        <v>25</v>
      </c>
      <c r="S1706" s="444">
        <v>1.76</v>
      </c>
      <c r="T1706" s="444">
        <v>3</v>
      </c>
      <c r="U1706" s="444">
        <v>3</v>
      </c>
      <c r="Y1706" s="126">
        <v>4</v>
      </c>
      <c r="Z1706" s="126">
        <v>8</v>
      </c>
      <c r="AA1706" s="126">
        <v>2026</v>
      </c>
      <c r="AB1706" s="126">
        <v>1</v>
      </c>
    </row>
    <row r="1707" spans="3:28" ht="21.95" customHeight="1">
      <c r="C1707" s="126">
        <v>1700</v>
      </c>
      <c r="D1707" s="126">
        <v>270</v>
      </c>
      <c r="F1707" s="126" t="s">
        <v>7586</v>
      </c>
      <c r="G1707" s="126" t="s">
        <v>7708</v>
      </c>
      <c r="H1707" s="162">
        <v>46262</v>
      </c>
      <c r="I1707" s="126">
        <v>1</v>
      </c>
      <c r="J1707" s="141" t="s">
        <v>5114</v>
      </c>
      <c r="K1707" s="159" t="s">
        <v>5115</v>
      </c>
      <c r="L1707" s="126">
        <v>10</v>
      </c>
      <c r="M1707" s="126">
        <v>0</v>
      </c>
      <c r="N1707" s="159" t="s">
        <v>543</v>
      </c>
      <c r="O1707" s="126">
        <v>800</v>
      </c>
      <c r="S1707" s="444">
        <v>0.11</v>
      </c>
      <c r="T1707" s="444">
        <v>0.38</v>
      </c>
      <c r="U1707" s="444">
        <v>3.8</v>
      </c>
      <c r="Y1707" s="126">
        <v>4</v>
      </c>
      <c r="Z1707" s="126">
        <v>8</v>
      </c>
      <c r="AA1707" s="126">
        <v>2026</v>
      </c>
      <c r="AB1707" s="126">
        <v>1</v>
      </c>
    </row>
    <row r="1708" spans="3:28" ht="21.95" customHeight="1">
      <c r="C1708" s="126">
        <v>1701</v>
      </c>
      <c r="D1708" s="126">
        <v>270</v>
      </c>
      <c r="F1708" s="126" t="s">
        <v>7586</v>
      </c>
      <c r="G1708" s="126" t="s">
        <v>7708</v>
      </c>
      <c r="H1708" s="162">
        <v>46262</v>
      </c>
      <c r="I1708" s="126">
        <v>1</v>
      </c>
      <c r="J1708" s="141" t="s">
        <v>2358</v>
      </c>
      <c r="K1708" s="159" t="s">
        <v>4792</v>
      </c>
      <c r="L1708" s="126">
        <v>1</v>
      </c>
      <c r="M1708" s="126">
        <v>0</v>
      </c>
      <c r="N1708" s="159" t="s">
        <v>564</v>
      </c>
      <c r="O1708" s="126">
        <v>1</v>
      </c>
      <c r="S1708" s="444">
        <v>1</v>
      </c>
      <c r="T1708" s="444">
        <v>1.5</v>
      </c>
      <c r="U1708" s="444">
        <v>1.5</v>
      </c>
      <c r="Y1708" s="126">
        <v>4</v>
      </c>
      <c r="Z1708" s="126">
        <v>8</v>
      </c>
      <c r="AA1708" s="126">
        <v>2026</v>
      </c>
      <c r="AB1708" s="126">
        <v>1</v>
      </c>
    </row>
    <row r="1709" spans="3:28" ht="21.95" customHeight="1">
      <c r="C1709" s="126">
        <v>1702</v>
      </c>
      <c r="D1709" s="126">
        <v>270</v>
      </c>
      <c r="F1709" s="126" t="s">
        <v>7586</v>
      </c>
      <c r="G1709" s="126" t="s">
        <v>7708</v>
      </c>
      <c r="H1709" s="162">
        <v>46262</v>
      </c>
      <c r="I1709" s="126">
        <v>1</v>
      </c>
      <c r="J1709" s="141" t="s">
        <v>5121</v>
      </c>
      <c r="K1709" s="159" t="s">
        <v>5122</v>
      </c>
      <c r="L1709" s="126">
        <v>1</v>
      </c>
      <c r="M1709" s="126">
        <v>0</v>
      </c>
      <c r="N1709" s="159" t="s">
        <v>543</v>
      </c>
      <c r="O1709" s="126">
        <v>1</v>
      </c>
      <c r="S1709" s="444">
        <v>0.8</v>
      </c>
      <c r="T1709" s="444">
        <v>1.25</v>
      </c>
      <c r="U1709" s="444">
        <v>1.25</v>
      </c>
      <c r="Y1709" s="126">
        <v>4</v>
      </c>
      <c r="Z1709" s="126">
        <v>8</v>
      </c>
      <c r="AA1709" s="126">
        <v>2026</v>
      </c>
      <c r="AB1709" s="126">
        <v>1</v>
      </c>
    </row>
    <row r="1710" spans="3:28" ht="21.95" customHeight="1">
      <c r="C1710" s="126">
        <v>1703</v>
      </c>
      <c r="D1710" s="126">
        <v>270</v>
      </c>
      <c r="F1710" s="126" t="s">
        <v>7586</v>
      </c>
      <c r="G1710" s="126" t="s">
        <v>7708</v>
      </c>
      <c r="H1710" s="162">
        <v>46262</v>
      </c>
      <c r="I1710" s="126">
        <v>1</v>
      </c>
      <c r="J1710" s="141" t="s">
        <v>4649</v>
      </c>
      <c r="K1710" s="159" t="s">
        <v>6118</v>
      </c>
      <c r="L1710" s="126">
        <v>1</v>
      </c>
      <c r="M1710" s="126">
        <v>0</v>
      </c>
      <c r="N1710" s="159" t="s">
        <v>543</v>
      </c>
      <c r="O1710" s="126">
        <v>10</v>
      </c>
      <c r="S1710" s="444">
        <v>0.72</v>
      </c>
      <c r="T1710" s="444">
        <v>1.25</v>
      </c>
      <c r="U1710" s="444">
        <v>1.25</v>
      </c>
      <c r="Y1710" s="126">
        <v>4</v>
      </c>
      <c r="Z1710" s="126">
        <v>8</v>
      </c>
      <c r="AA1710" s="126">
        <v>2026</v>
      </c>
      <c r="AB1710" s="126">
        <v>1</v>
      </c>
    </row>
    <row r="1711" spans="3:28" ht="21.95" customHeight="1">
      <c r="C1711" s="126">
        <v>1704</v>
      </c>
      <c r="D1711" s="126">
        <v>271</v>
      </c>
      <c r="F1711" s="126" t="s">
        <v>7752</v>
      </c>
      <c r="G1711" s="126" t="s">
        <v>7753</v>
      </c>
      <c r="H1711" s="162">
        <v>46263</v>
      </c>
      <c r="I1711" s="126">
        <v>1</v>
      </c>
      <c r="J1711" s="141" t="s">
        <v>2469</v>
      </c>
      <c r="K1711" s="159" t="s">
        <v>4363</v>
      </c>
      <c r="L1711" s="126">
        <v>10</v>
      </c>
      <c r="M1711" s="126">
        <v>0</v>
      </c>
      <c r="N1711" s="159" t="s">
        <v>2471</v>
      </c>
      <c r="O1711" s="126">
        <v>35</v>
      </c>
      <c r="S1711" s="444">
        <v>0.49</v>
      </c>
      <c r="T1711" s="444">
        <v>0.75</v>
      </c>
      <c r="U1711" s="444">
        <v>7.5</v>
      </c>
      <c r="Y1711" s="126">
        <v>4</v>
      </c>
      <c r="Z1711" s="126">
        <v>8</v>
      </c>
      <c r="AA1711" s="126">
        <v>2026</v>
      </c>
      <c r="AB1711" s="126">
        <v>1</v>
      </c>
    </row>
    <row r="1712" spans="3:28" ht="21.95" customHeight="1">
      <c r="C1712" s="126">
        <v>1705</v>
      </c>
      <c r="D1712" s="126">
        <v>271</v>
      </c>
      <c r="F1712" s="126" t="s">
        <v>7752</v>
      </c>
      <c r="G1712" s="126" t="s">
        <v>7753</v>
      </c>
      <c r="H1712" s="162">
        <v>46263</v>
      </c>
      <c r="I1712" s="126">
        <v>1</v>
      </c>
      <c r="J1712" s="141" t="s">
        <v>2496</v>
      </c>
      <c r="K1712" s="159" t="s">
        <v>4658</v>
      </c>
      <c r="L1712" s="126">
        <v>1</v>
      </c>
      <c r="M1712" s="126">
        <v>0</v>
      </c>
      <c r="N1712" s="159" t="s">
        <v>2498</v>
      </c>
      <c r="O1712" s="126">
        <v>1</v>
      </c>
      <c r="S1712" s="444">
        <v>4.25</v>
      </c>
      <c r="T1712" s="444">
        <v>4.5</v>
      </c>
      <c r="U1712" s="444">
        <v>4.5</v>
      </c>
      <c r="Y1712" s="126">
        <v>4</v>
      </c>
      <c r="Z1712" s="126">
        <v>8</v>
      </c>
      <c r="AA1712" s="126">
        <v>2026</v>
      </c>
      <c r="AB1712" s="126">
        <v>1</v>
      </c>
    </row>
    <row r="1713" spans="3:28" ht="21.95" customHeight="1">
      <c r="C1713" s="126">
        <v>1706</v>
      </c>
      <c r="D1713" s="126">
        <v>271</v>
      </c>
      <c r="F1713" s="126" t="s">
        <v>7752</v>
      </c>
      <c r="G1713" s="126" t="s">
        <v>7753</v>
      </c>
      <c r="H1713" s="162">
        <v>46263</v>
      </c>
      <c r="I1713" s="126">
        <v>1</v>
      </c>
      <c r="J1713" s="141" t="s">
        <v>759</v>
      </c>
      <c r="K1713" s="159" t="s">
        <v>4442</v>
      </c>
      <c r="L1713" s="126">
        <v>1</v>
      </c>
      <c r="M1713" s="126">
        <v>0</v>
      </c>
      <c r="N1713" s="159" t="s">
        <v>616</v>
      </c>
      <c r="O1713" s="126">
        <v>1</v>
      </c>
      <c r="S1713" s="444">
        <v>1</v>
      </c>
      <c r="T1713" s="444">
        <v>1.5</v>
      </c>
      <c r="U1713" s="444">
        <v>1.5</v>
      </c>
      <c r="Y1713" s="126">
        <v>4</v>
      </c>
      <c r="Z1713" s="126">
        <v>8</v>
      </c>
      <c r="AA1713" s="126">
        <v>2026</v>
      </c>
      <c r="AB1713" s="126">
        <v>1</v>
      </c>
    </row>
    <row r="1714" spans="3:28" ht="21.95" customHeight="1">
      <c r="C1714" s="126">
        <v>1707</v>
      </c>
      <c r="D1714" s="126">
        <v>271</v>
      </c>
      <c r="F1714" s="126" t="s">
        <v>7752</v>
      </c>
      <c r="G1714" s="126" t="s">
        <v>7753</v>
      </c>
      <c r="H1714" s="162">
        <v>46263</v>
      </c>
      <c r="I1714" s="126">
        <v>1</v>
      </c>
      <c r="J1714" s="141" t="s">
        <v>816</v>
      </c>
      <c r="K1714" s="159" t="s">
        <v>4685</v>
      </c>
      <c r="L1714" s="126">
        <v>1</v>
      </c>
      <c r="M1714" s="126">
        <v>0</v>
      </c>
      <c r="N1714" s="159" t="s">
        <v>570</v>
      </c>
      <c r="O1714" s="126">
        <v>1</v>
      </c>
      <c r="S1714" s="444">
        <v>1.79</v>
      </c>
      <c r="T1714" s="444">
        <v>2.5</v>
      </c>
      <c r="U1714" s="444">
        <v>2.5</v>
      </c>
      <c r="Y1714" s="126">
        <v>4</v>
      </c>
      <c r="Z1714" s="126">
        <v>8</v>
      </c>
      <c r="AA1714" s="126">
        <v>2026</v>
      </c>
      <c r="AB1714" s="126">
        <v>1</v>
      </c>
    </row>
    <row r="1715" spans="3:28" ht="21.95" customHeight="1">
      <c r="C1715" s="126">
        <v>1708</v>
      </c>
      <c r="D1715" s="126">
        <v>271</v>
      </c>
      <c r="F1715" s="126" t="s">
        <v>7752</v>
      </c>
      <c r="G1715" s="126" t="s">
        <v>7753</v>
      </c>
      <c r="H1715" s="162">
        <v>46263</v>
      </c>
      <c r="I1715" s="126">
        <v>1</v>
      </c>
      <c r="J1715" s="141" t="s">
        <v>1123</v>
      </c>
      <c r="K1715" s="159" t="s">
        <v>5025</v>
      </c>
      <c r="L1715" s="126">
        <v>1</v>
      </c>
      <c r="M1715" s="126">
        <v>0</v>
      </c>
      <c r="N1715" s="159" t="s">
        <v>570</v>
      </c>
      <c r="O1715" s="126">
        <v>1</v>
      </c>
      <c r="S1715" s="444">
        <v>1.32</v>
      </c>
      <c r="T1715" s="444">
        <v>1.75</v>
      </c>
      <c r="U1715" s="444">
        <v>1.75</v>
      </c>
      <c r="Y1715" s="126">
        <v>4</v>
      </c>
      <c r="Z1715" s="126">
        <v>8</v>
      </c>
      <c r="AA1715" s="126">
        <v>2026</v>
      </c>
      <c r="AB1715" s="126">
        <v>1</v>
      </c>
    </row>
    <row r="1716" spans="3:28" ht="21.95" customHeight="1">
      <c r="C1716" s="126">
        <v>1709</v>
      </c>
      <c r="D1716" s="126">
        <v>271</v>
      </c>
      <c r="F1716" s="126" t="s">
        <v>7752</v>
      </c>
      <c r="G1716" s="126" t="s">
        <v>7753</v>
      </c>
      <c r="H1716" s="162">
        <v>46263</v>
      </c>
      <c r="I1716" s="126">
        <v>1</v>
      </c>
      <c r="J1716" s="141" t="s">
        <v>4165</v>
      </c>
      <c r="K1716" s="159" t="s">
        <v>4714</v>
      </c>
      <c r="L1716" s="126">
        <v>1</v>
      </c>
      <c r="M1716" s="126">
        <v>0</v>
      </c>
      <c r="N1716" s="159" t="s">
        <v>543</v>
      </c>
      <c r="O1716" s="126">
        <v>1</v>
      </c>
      <c r="S1716" s="444">
        <v>0.3</v>
      </c>
      <c r="T1716" s="444">
        <v>0.5</v>
      </c>
      <c r="U1716" s="444">
        <v>0.5</v>
      </c>
      <c r="Y1716" s="126">
        <v>4</v>
      </c>
      <c r="Z1716" s="126">
        <v>8</v>
      </c>
      <c r="AA1716" s="126">
        <v>2026</v>
      </c>
      <c r="AB1716" s="126">
        <v>1</v>
      </c>
    </row>
    <row r="1717" spans="3:28" ht="21.95" customHeight="1">
      <c r="C1717" s="126">
        <v>1710</v>
      </c>
      <c r="D1717" s="126">
        <v>271</v>
      </c>
      <c r="F1717" s="126" t="s">
        <v>7752</v>
      </c>
      <c r="G1717" s="126" t="s">
        <v>7753</v>
      </c>
      <c r="H1717" s="162">
        <v>46263</v>
      </c>
      <c r="I1717" s="126">
        <v>1</v>
      </c>
      <c r="J1717" s="141" t="s">
        <v>4625</v>
      </c>
      <c r="K1717" s="159" t="s">
        <v>4626</v>
      </c>
      <c r="L1717" s="126">
        <v>1</v>
      </c>
      <c r="M1717" s="126">
        <v>0</v>
      </c>
      <c r="N1717" s="159" t="s">
        <v>543</v>
      </c>
      <c r="O1717" s="126">
        <v>12</v>
      </c>
      <c r="S1717" s="444">
        <v>0.73</v>
      </c>
      <c r="T1717" s="444">
        <v>1.25</v>
      </c>
      <c r="U1717" s="444">
        <v>1.25</v>
      </c>
      <c r="Y1717" s="126">
        <v>4</v>
      </c>
      <c r="Z1717" s="126">
        <v>8</v>
      </c>
      <c r="AA1717" s="126">
        <v>2026</v>
      </c>
      <c r="AB1717" s="126">
        <v>1</v>
      </c>
    </row>
    <row r="1718" spans="3:28" ht="21.95" customHeight="1">
      <c r="C1718" s="126">
        <v>1711</v>
      </c>
      <c r="D1718" s="126">
        <v>271</v>
      </c>
      <c r="F1718" s="126" t="s">
        <v>7752</v>
      </c>
      <c r="G1718" s="126" t="s">
        <v>7753</v>
      </c>
      <c r="H1718" s="162">
        <v>46263</v>
      </c>
      <c r="I1718" s="126">
        <v>1</v>
      </c>
      <c r="J1718" s="141" t="s">
        <v>4152</v>
      </c>
      <c r="K1718" s="159" t="s">
        <v>4862</v>
      </c>
      <c r="L1718" s="126">
        <v>4</v>
      </c>
      <c r="M1718" s="126">
        <v>0</v>
      </c>
      <c r="N1718" s="159" t="s">
        <v>543</v>
      </c>
      <c r="O1718" s="126">
        <v>24</v>
      </c>
      <c r="S1718" s="444">
        <v>0.67</v>
      </c>
      <c r="T1718" s="444">
        <v>0.88</v>
      </c>
      <c r="U1718" s="444">
        <v>3.52</v>
      </c>
      <c r="Y1718" s="126">
        <v>4</v>
      </c>
      <c r="Z1718" s="126">
        <v>8</v>
      </c>
      <c r="AA1718" s="126">
        <v>2026</v>
      </c>
      <c r="AB1718" s="126">
        <v>1</v>
      </c>
    </row>
    <row r="1719" spans="3:28" ht="21.95" customHeight="1">
      <c r="C1719" s="126">
        <v>1712</v>
      </c>
      <c r="D1719" s="126">
        <v>271</v>
      </c>
      <c r="F1719" s="126" t="s">
        <v>7752</v>
      </c>
      <c r="G1719" s="126" t="s">
        <v>7753</v>
      </c>
      <c r="H1719" s="162">
        <v>46263</v>
      </c>
      <c r="I1719" s="126">
        <v>1</v>
      </c>
      <c r="J1719" s="141" t="s">
        <v>4595</v>
      </c>
      <c r="K1719" s="159" t="s">
        <v>4596</v>
      </c>
      <c r="L1719" s="126">
        <v>2</v>
      </c>
      <c r="M1719" s="126">
        <v>0</v>
      </c>
      <c r="N1719" s="159" t="s">
        <v>866</v>
      </c>
      <c r="O1719" s="126">
        <v>1</v>
      </c>
      <c r="S1719" s="444">
        <v>0.8</v>
      </c>
      <c r="T1719" s="444">
        <v>1.25</v>
      </c>
      <c r="U1719" s="444">
        <v>2.5</v>
      </c>
      <c r="Y1719" s="126">
        <v>4</v>
      </c>
      <c r="Z1719" s="126">
        <v>8</v>
      </c>
      <c r="AA1719" s="126">
        <v>2026</v>
      </c>
      <c r="AB1719" s="126">
        <v>1</v>
      </c>
    </row>
    <row r="1720" spans="3:28" ht="21.95" customHeight="1">
      <c r="C1720" s="126">
        <v>1713</v>
      </c>
      <c r="D1720" s="126">
        <v>271</v>
      </c>
      <c r="F1720" s="126" t="s">
        <v>7752</v>
      </c>
      <c r="G1720" s="126" t="s">
        <v>7753</v>
      </c>
      <c r="H1720" s="162">
        <v>46263</v>
      </c>
      <c r="I1720" s="126">
        <v>1</v>
      </c>
      <c r="J1720" s="141" t="s">
        <v>2999</v>
      </c>
      <c r="K1720" s="159" t="s">
        <v>4640</v>
      </c>
      <c r="L1720" s="126">
        <v>15</v>
      </c>
      <c r="M1720" s="126">
        <v>0</v>
      </c>
      <c r="N1720" s="159" t="s">
        <v>543</v>
      </c>
      <c r="O1720" s="126">
        <v>60</v>
      </c>
      <c r="S1720" s="444">
        <v>0.08</v>
      </c>
      <c r="T1720" s="444">
        <v>0.12</v>
      </c>
      <c r="U1720" s="444">
        <v>1.8</v>
      </c>
      <c r="Y1720" s="126">
        <v>4</v>
      </c>
      <c r="Z1720" s="126">
        <v>8</v>
      </c>
      <c r="AA1720" s="126">
        <v>2026</v>
      </c>
      <c r="AB1720" s="126">
        <v>1</v>
      </c>
    </row>
    <row r="1721" spans="3:28" ht="21.95" customHeight="1">
      <c r="C1721" s="126">
        <v>1714</v>
      </c>
      <c r="D1721" s="126">
        <v>271</v>
      </c>
      <c r="F1721" s="126" t="s">
        <v>7752</v>
      </c>
      <c r="G1721" s="126" t="s">
        <v>7753</v>
      </c>
      <c r="H1721" s="162">
        <v>46263</v>
      </c>
      <c r="I1721" s="126">
        <v>1</v>
      </c>
      <c r="J1721" s="141" t="s">
        <v>750</v>
      </c>
      <c r="K1721" s="159" t="s">
        <v>4950</v>
      </c>
      <c r="L1721" s="126">
        <v>14</v>
      </c>
      <c r="M1721" s="126">
        <v>0</v>
      </c>
      <c r="N1721" s="159" t="s">
        <v>564</v>
      </c>
      <c r="O1721" s="126">
        <v>1000</v>
      </c>
      <c r="S1721" s="444">
        <v>0.08</v>
      </c>
      <c r="T1721" s="444">
        <v>0.09</v>
      </c>
      <c r="U1721" s="444">
        <v>1.26</v>
      </c>
      <c r="Y1721" s="126">
        <v>4</v>
      </c>
      <c r="Z1721" s="126">
        <v>8</v>
      </c>
      <c r="AA1721" s="126">
        <v>2026</v>
      </c>
      <c r="AB1721" s="126">
        <v>1</v>
      </c>
    </row>
    <row r="1722" spans="3:28" ht="21.95" customHeight="1">
      <c r="C1722" s="126">
        <v>1715</v>
      </c>
      <c r="D1722" s="126">
        <v>271</v>
      </c>
      <c r="F1722" s="126" t="s">
        <v>7752</v>
      </c>
      <c r="G1722" s="126" t="s">
        <v>7753</v>
      </c>
      <c r="H1722" s="162">
        <v>46263</v>
      </c>
      <c r="I1722" s="126">
        <v>1</v>
      </c>
      <c r="J1722" s="141" t="s">
        <v>4171</v>
      </c>
      <c r="K1722" s="159" t="s">
        <v>6774</v>
      </c>
      <c r="L1722" s="126">
        <v>1</v>
      </c>
      <c r="M1722" s="126">
        <v>0</v>
      </c>
      <c r="N1722" s="159" t="s">
        <v>543</v>
      </c>
      <c r="O1722" s="126">
        <v>1</v>
      </c>
      <c r="S1722" s="444">
        <v>1</v>
      </c>
      <c r="T1722" s="444">
        <v>1.25</v>
      </c>
      <c r="U1722" s="444">
        <v>1.25</v>
      </c>
      <c r="Y1722" s="126">
        <v>4</v>
      </c>
      <c r="Z1722" s="126">
        <v>8</v>
      </c>
      <c r="AA1722" s="126">
        <v>2026</v>
      </c>
      <c r="AB1722" s="126">
        <v>1</v>
      </c>
    </row>
    <row r="1723" spans="3:28" ht="21.95" customHeight="1">
      <c r="C1723" s="126">
        <v>1716</v>
      </c>
      <c r="D1723" s="126">
        <v>271</v>
      </c>
      <c r="F1723" s="126" t="s">
        <v>7752</v>
      </c>
      <c r="G1723" s="126" t="s">
        <v>7753</v>
      </c>
      <c r="H1723" s="162">
        <v>46263</v>
      </c>
      <c r="I1723" s="126">
        <v>1</v>
      </c>
      <c r="J1723" s="141" t="s">
        <v>816</v>
      </c>
      <c r="K1723" s="159" t="s">
        <v>4685</v>
      </c>
      <c r="L1723" s="126">
        <v>1</v>
      </c>
      <c r="M1723" s="126">
        <v>0</v>
      </c>
      <c r="N1723" s="159" t="s">
        <v>570</v>
      </c>
      <c r="O1723" s="126">
        <v>1</v>
      </c>
      <c r="S1723" s="444">
        <v>1.79</v>
      </c>
      <c r="T1723" s="444">
        <v>2.5</v>
      </c>
      <c r="U1723" s="444">
        <v>2.5</v>
      </c>
      <c r="Y1723" s="126">
        <v>4</v>
      </c>
      <c r="Z1723" s="126">
        <v>8</v>
      </c>
      <c r="AA1723" s="126">
        <v>2026</v>
      </c>
      <c r="AB1723" s="126">
        <v>1</v>
      </c>
    </row>
    <row r="1724" spans="3:28" ht="21.95" customHeight="1">
      <c r="C1724" s="126">
        <v>1717</v>
      </c>
      <c r="D1724" s="126">
        <v>271</v>
      </c>
      <c r="F1724" s="126" t="s">
        <v>7752</v>
      </c>
      <c r="G1724" s="126" t="s">
        <v>7753</v>
      </c>
      <c r="H1724" s="162">
        <v>46263</v>
      </c>
      <c r="I1724" s="126">
        <v>1</v>
      </c>
      <c r="J1724" s="141" t="s">
        <v>978</v>
      </c>
      <c r="K1724" s="159" t="s">
        <v>4701</v>
      </c>
      <c r="L1724" s="126">
        <v>1</v>
      </c>
      <c r="M1724" s="126">
        <v>0</v>
      </c>
      <c r="N1724" s="159" t="s">
        <v>543</v>
      </c>
      <c r="O1724" s="126">
        <v>1</v>
      </c>
      <c r="S1724" s="444">
        <v>0.34</v>
      </c>
      <c r="T1724" s="444">
        <v>0.5</v>
      </c>
      <c r="U1724" s="444">
        <v>0.5</v>
      </c>
      <c r="Y1724" s="126">
        <v>4</v>
      </c>
      <c r="Z1724" s="126">
        <v>8</v>
      </c>
      <c r="AA1724" s="126">
        <v>2026</v>
      </c>
      <c r="AB1724" s="126">
        <v>1</v>
      </c>
    </row>
    <row r="1725" spans="3:28" ht="21.95" customHeight="1">
      <c r="C1725" s="126">
        <v>1718</v>
      </c>
      <c r="D1725" s="126">
        <v>272</v>
      </c>
      <c r="F1725" s="126" t="s">
        <v>7752</v>
      </c>
      <c r="G1725" s="126" t="s">
        <v>7794</v>
      </c>
      <c r="H1725" s="162">
        <v>46263</v>
      </c>
      <c r="I1725" s="126">
        <v>1</v>
      </c>
      <c r="J1725" s="141" t="s">
        <v>4943</v>
      </c>
      <c r="K1725" s="159" t="s">
        <v>4944</v>
      </c>
      <c r="L1725" s="126">
        <v>1</v>
      </c>
      <c r="M1725" s="126">
        <v>0</v>
      </c>
      <c r="N1725" s="159" t="s">
        <v>5192</v>
      </c>
      <c r="O1725" s="126">
        <v>2</v>
      </c>
      <c r="S1725" s="444">
        <v>8</v>
      </c>
      <c r="T1725" s="444">
        <v>9.5</v>
      </c>
      <c r="U1725" s="444">
        <v>9.5</v>
      </c>
      <c r="Y1725" s="126">
        <v>4</v>
      </c>
      <c r="Z1725" s="126">
        <v>8</v>
      </c>
      <c r="AA1725" s="126">
        <v>2026</v>
      </c>
      <c r="AB1725" s="126">
        <v>1</v>
      </c>
    </row>
    <row r="1726" spans="3:28" ht="21.95" customHeight="1">
      <c r="C1726" s="126">
        <v>1719</v>
      </c>
      <c r="D1726" s="126">
        <v>272</v>
      </c>
      <c r="F1726" s="126" t="s">
        <v>7752</v>
      </c>
      <c r="G1726" s="126" t="s">
        <v>7794</v>
      </c>
      <c r="H1726" s="162">
        <v>46263</v>
      </c>
      <c r="I1726" s="126">
        <v>1</v>
      </c>
      <c r="J1726" s="141" t="s">
        <v>750</v>
      </c>
      <c r="K1726" s="159" t="s">
        <v>4950</v>
      </c>
      <c r="L1726" s="126">
        <v>2</v>
      </c>
      <c r="M1726" s="126">
        <v>0</v>
      </c>
      <c r="N1726" s="159" t="s">
        <v>564</v>
      </c>
      <c r="O1726" s="126">
        <v>1000</v>
      </c>
      <c r="S1726" s="444">
        <v>0.08</v>
      </c>
      <c r="T1726" s="444">
        <v>0.09</v>
      </c>
      <c r="U1726" s="444">
        <v>0.18</v>
      </c>
      <c r="Y1726" s="126">
        <v>4</v>
      </c>
      <c r="Z1726" s="126">
        <v>8</v>
      </c>
      <c r="AA1726" s="126">
        <v>2026</v>
      </c>
      <c r="AB1726" s="126">
        <v>1</v>
      </c>
    </row>
    <row r="1727" spans="3:28" ht="21.95" customHeight="1">
      <c r="C1727" s="126">
        <v>1720</v>
      </c>
      <c r="D1727" s="126">
        <v>272</v>
      </c>
      <c r="F1727" s="126" t="s">
        <v>7752</v>
      </c>
      <c r="G1727" s="126" t="s">
        <v>7794</v>
      </c>
      <c r="H1727" s="162">
        <v>46263</v>
      </c>
      <c r="I1727" s="126">
        <v>1</v>
      </c>
      <c r="J1727" s="141" t="s">
        <v>4610</v>
      </c>
      <c r="K1727" s="159" t="s">
        <v>4611</v>
      </c>
      <c r="L1727" s="126">
        <v>2</v>
      </c>
      <c r="M1727" s="126">
        <v>0</v>
      </c>
      <c r="N1727" s="159" t="s">
        <v>866</v>
      </c>
      <c r="O1727" s="126">
        <v>1</v>
      </c>
      <c r="S1727" s="444">
        <v>1.05</v>
      </c>
      <c r="T1727" s="444">
        <v>1.5</v>
      </c>
      <c r="U1727" s="444">
        <v>3</v>
      </c>
      <c r="Y1727" s="126">
        <v>4</v>
      </c>
      <c r="Z1727" s="126">
        <v>8</v>
      </c>
      <c r="AA1727" s="126">
        <v>2026</v>
      </c>
      <c r="AB1727" s="126">
        <v>1</v>
      </c>
    </row>
    <row r="1728" spans="3:28" ht="21.95" customHeight="1">
      <c r="C1728" s="126">
        <v>1721</v>
      </c>
      <c r="D1728" s="126">
        <v>272</v>
      </c>
      <c r="F1728" s="126" t="s">
        <v>7752</v>
      </c>
      <c r="G1728" s="126" t="s">
        <v>7794</v>
      </c>
      <c r="H1728" s="162">
        <v>46263</v>
      </c>
      <c r="I1728" s="126">
        <v>1</v>
      </c>
      <c r="J1728" s="141" t="s">
        <v>1123</v>
      </c>
      <c r="K1728" s="159" t="s">
        <v>5025</v>
      </c>
      <c r="L1728" s="126">
        <v>1</v>
      </c>
      <c r="M1728" s="126">
        <v>0</v>
      </c>
      <c r="N1728" s="159" t="s">
        <v>570</v>
      </c>
      <c r="O1728" s="126">
        <v>1</v>
      </c>
      <c r="S1728" s="444">
        <v>1.32</v>
      </c>
      <c r="T1728" s="444">
        <v>1.75</v>
      </c>
      <c r="U1728" s="444">
        <v>1.75</v>
      </c>
      <c r="Y1728" s="126">
        <v>4</v>
      </c>
      <c r="Z1728" s="126">
        <v>8</v>
      </c>
      <c r="AA1728" s="126">
        <v>2026</v>
      </c>
      <c r="AB1728" s="126">
        <v>1</v>
      </c>
    </row>
    <row r="1729" spans="3:28" ht="21.95" customHeight="1">
      <c r="C1729" s="126">
        <v>1722</v>
      </c>
      <c r="D1729" s="126">
        <v>272</v>
      </c>
      <c r="F1729" s="126" t="s">
        <v>7752</v>
      </c>
      <c r="G1729" s="126" t="s">
        <v>7794</v>
      </c>
      <c r="H1729" s="162">
        <v>46263</v>
      </c>
      <c r="I1729" s="126">
        <v>1</v>
      </c>
      <c r="J1729" s="141" t="s">
        <v>594</v>
      </c>
      <c r="K1729" s="159" t="s">
        <v>5047</v>
      </c>
      <c r="L1729" s="126">
        <v>1</v>
      </c>
      <c r="M1729" s="126">
        <v>0</v>
      </c>
      <c r="N1729" s="159" t="s">
        <v>543</v>
      </c>
      <c r="O1729" s="126">
        <v>1</v>
      </c>
      <c r="S1729" s="444">
        <v>0.12</v>
      </c>
      <c r="T1729" s="444">
        <v>0.25</v>
      </c>
      <c r="U1729" s="444">
        <v>0.25</v>
      </c>
      <c r="Y1729" s="126">
        <v>4</v>
      </c>
      <c r="Z1729" s="126">
        <v>8</v>
      </c>
      <c r="AA1729" s="126">
        <v>2026</v>
      </c>
      <c r="AB1729" s="126">
        <v>1</v>
      </c>
    </row>
    <row r="1730" spans="3:28" ht="21.95" customHeight="1">
      <c r="C1730" s="126">
        <v>1723</v>
      </c>
      <c r="D1730" s="126">
        <v>272</v>
      </c>
      <c r="F1730" s="126" t="s">
        <v>7752</v>
      </c>
      <c r="G1730" s="126" t="s">
        <v>7794</v>
      </c>
      <c r="H1730" s="162">
        <v>46263</v>
      </c>
      <c r="I1730" s="126">
        <v>1</v>
      </c>
      <c r="J1730" s="141" t="s">
        <v>811</v>
      </c>
      <c r="K1730" s="159" t="s">
        <v>4304</v>
      </c>
      <c r="L1730" s="126">
        <v>1</v>
      </c>
      <c r="M1730" s="126">
        <v>0</v>
      </c>
      <c r="N1730" s="159" t="s">
        <v>543</v>
      </c>
      <c r="O1730" s="126">
        <v>1</v>
      </c>
      <c r="S1730" s="444">
        <v>0.28000000000000003</v>
      </c>
      <c r="T1730" s="444">
        <v>0.38</v>
      </c>
      <c r="U1730" s="444">
        <v>0.38</v>
      </c>
      <c r="Y1730" s="126">
        <v>4</v>
      </c>
      <c r="Z1730" s="126">
        <v>8</v>
      </c>
      <c r="AA1730" s="126">
        <v>2026</v>
      </c>
      <c r="AB1730" s="126">
        <v>1</v>
      </c>
    </row>
    <row r="1731" spans="3:28" ht="21.95" customHeight="1">
      <c r="C1731" s="126">
        <v>1724</v>
      </c>
      <c r="D1731" s="126">
        <v>272</v>
      </c>
      <c r="F1731" s="126" t="s">
        <v>7752</v>
      </c>
      <c r="G1731" s="126" t="s">
        <v>7794</v>
      </c>
      <c r="H1731" s="162">
        <v>46263</v>
      </c>
      <c r="I1731" s="126">
        <v>1</v>
      </c>
      <c r="J1731" s="141" t="s">
        <v>4652</v>
      </c>
      <c r="K1731" s="159" t="s">
        <v>4653</v>
      </c>
      <c r="L1731" s="126">
        <v>1</v>
      </c>
      <c r="M1731" s="126">
        <v>0</v>
      </c>
      <c r="N1731" s="159" t="s">
        <v>543</v>
      </c>
      <c r="O1731" s="126">
        <v>1</v>
      </c>
      <c r="S1731" s="444">
        <v>2.2999999999999998</v>
      </c>
      <c r="T1731" s="444">
        <v>3.25</v>
      </c>
      <c r="U1731" s="444">
        <v>3.25</v>
      </c>
      <c r="Y1731" s="126">
        <v>4</v>
      </c>
      <c r="Z1731" s="126">
        <v>8</v>
      </c>
      <c r="AA1731" s="126">
        <v>2026</v>
      </c>
      <c r="AB1731" s="126">
        <v>1</v>
      </c>
    </row>
    <row r="1732" spans="3:28" ht="21.95" customHeight="1">
      <c r="C1732" s="126">
        <v>1725</v>
      </c>
      <c r="D1732" s="126">
        <v>272</v>
      </c>
      <c r="F1732" s="126" t="s">
        <v>7752</v>
      </c>
      <c r="G1732" s="126" t="s">
        <v>7794</v>
      </c>
      <c r="H1732" s="162">
        <v>46263</v>
      </c>
      <c r="I1732" s="126">
        <v>1</v>
      </c>
      <c r="J1732" s="141" t="s">
        <v>4592</v>
      </c>
      <c r="K1732" s="159" t="s">
        <v>4593</v>
      </c>
      <c r="L1732" s="126">
        <v>1</v>
      </c>
      <c r="M1732" s="126">
        <v>0</v>
      </c>
      <c r="N1732" s="159" t="s">
        <v>4813</v>
      </c>
      <c r="O1732" s="126">
        <v>1</v>
      </c>
      <c r="S1732" s="444">
        <v>1.65</v>
      </c>
      <c r="T1732" s="444">
        <v>2.5</v>
      </c>
      <c r="U1732" s="444">
        <v>2.5</v>
      </c>
      <c r="Y1732" s="126">
        <v>4</v>
      </c>
      <c r="Z1732" s="126">
        <v>8</v>
      </c>
      <c r="AA1732" s="126">
        <v>2026</v>
      </c>
      <c r="AB1732" s="126">
        <v>1</v>
      </c>
    </row>
    <row r="1733" spans="3:28" ht="21.95" customHeight="1">
      <c r="C1733" s="126">
        <v>1726</v>
      </c>
      <c r="D1733" s="126">
        <v>272</v>
      </c>
      <c r="F1733" s="126" t="s">
        <v>7752</v>
      </c>
      <c r="G1733" s="126" t="s">
        <v>7794</v>
      </c>
      <c r="H1733" s="162">
        <v>46263</v>
      </c>
      <c r="I1733" s="126">
        <v>1</v>
      </c>
      <c r="J1733" s="141" t="s">
        <v>2999</v>
      </c>
      <c r="K1733" s="159" t="s">
        <v>4640</v>
      </c>
      <c r="L1733" s="126">
        <v>10</v>
      </c>
      <c r="M1733" s="126">
        <v>0</v>
      </c>
      <c r="N1733" s="159" t="s">
        <v>543</v>
      </c>
      <c r="O1733" s="126">
        <v>60</v>
      </c>
      <c r="S1733" s="444">
        <v>0.08</v>
      </c>
      <c r="T1733" s="444">
        <v>0.12</v>
      </c>
      <c r="U1733" s="444">
        <v>1.2</v>
      </c>
      <c r="Y1733" s="126">
        <v>4</v>
      </c>
      <c r="Z1733" s="126">
        <v>8</v>
      </c>
      <c r="AA1733" s="126">
        <v>2026</v>
      </c>
      <c r="AB1733" s="126">
        <v>1</v>
      </c>
    </row>
    <row r="1734" spans="3:28" ht="21.95" customHeight="1">
      <c r="C1734" s="126">
        <v>1727</v>
      </c>
      <c r="D1734" s="126">
        <v>272</v>
      </c>
      <c r="F1734" s="126" t="s">
        <v>7752</v>
      </c>
      <c r="G1734" s="126" t="s">
        <v>7794</v>
      </c>
      <c r="H1734" s="162">
        <v>46263</v>
      </c>
      <c r="I1734" s="126">
        <v>1</v>
      </c>
      <c r="J1734" s="141" t="s">
        <v>4186</v>
      </c>
      <c r="K1734" s="159" t="s">
        <v>5495</v>
      </c>
      <c r="L1734" s="126">
        <v>2</v>
      </c>
      <c r="M1734" s="126">
        <v>0</v>
      </c>
      <c r="N1734" s="159" t="s">
        <v>543</v>
      </c>
      <c r="O1734" s="126">
        <v>6</v>
      </c>
      <c r="S1734" s="444">
        <v>0.52</v>
      </c>
      <c r="T1734" s="444">
        <v>0.75</v>
      </c>
      <c r="U1734" s="444">
        <v>1.5</v>
      </c>
      <c r="Y1734" s="126">
        <v>4</v>
      </c>
      <c r="Z1734" s="126">
        <v>8</v>
      </c>
      <c r="AA1734" s="126">
        <v>2026</v>
      </c>
      <c r="AB1734" s="126">
        <v>1</v>
      </c>
    </row>
    <row r="1735" spans="3:28" ht="21.95" customHeight="1">
      <c r="C1735" s="126">
        <v>1728</v>
      </c>
      <c r="D1735" s="126">
        <v>272</v>
      </c>
      <c r="F1735" s="126" t="s">
        <v>7752</v>
      </c>
      <c r="G1735" s="126" t="s">
        <v>7794</v>
      </c>
      <c r="H1735" s="162">
        <v>46263</v>
      </c>
      <c r="I1735" s="126">
        <v>1</v>
      </c>
      <c r="J1735" s="141" t="s">
        <v>4920</v>
      </c>
      <c r="K1735" s="159" t="s">
        <v>4921</v>
      </c>
      <c r="L1735" s="126">
        <v>5</v>
      </c>
      <c r="M1735" s="126">
        <v>0</v>
      </c>
      <c r="N1735" s="159" t="s">
        <v>543</v>
      </c>
      <c r="O1735" s="126">
        <v>1</v>
      </c>
      <c r="S1735" s="444">
        <v>3.5</v>
      </c>
      <c r="T1735" s="444">
        <v>4.5</v>
      </c>
      <c r="U1735" s="444">
        <v>22.5</v>
      </c>
      <c r="Y1735" s="126">
        <v>4</v>
      </c>
      <c r="Z1735" s="126">
        <v>8</v>
      </c>
      <c r="AA1735" s="126">
        <v>2026</v>
      </c>
      <c r="AB1735" s="126">
        <v>1</v>
      </c>
    </row>
    <row r="1736" spans="3:28" ht="21.95" customHeight="1">
      <c r="C1736" s="126">
        <v>1729</v>
      </c>
      <c r="D1736" s="126">
        <v>272</v>
      </c>
      <c r="F1736" s="126" t="s">
        <v>7752</v>
      </c>
      <c r="G1736" s="126" t="s">
        <v>7794</v>
      </c>
      <c r="H1736" s="162">
        <v>46263</v>
      </c>
      <c r="I1736" s="126">
        <v>1</v>
      </c>
      <c r="J1736" s="141" t="s">
        <v>4177</v>
      </c>
      <c r="K1736" s="159" t="s">
        <v>5654</v>
      </c>
      <c r="L1736" s="126">
        <v>1</v>
      </c>
      <c r="M1736" s="126">
        <v>0</v>
      </c>
      <c r="N1736" s="159" t="s">
        <v>4813</v>
      </c>
      <c r="O1736" s="126">
        <v>1</v>
      </c>
      <c r="S1736" s="444">
        <v>1.7</v>
      </c>
      <c r="T1736" s="444">
        <v>3</v>
      </c>
      <c r="U1736" s="444">
        <v>3</v>
      </c>
      <c r="Y1736" s="126">
        <v>4</v>
      </c>
      <c r="Z1736" s="126">
        <v>8</v>
      </c>
      <c r="AA1736" s="126">
        <v>2026</v>
      </c>
      <c r="AB1736" s="126">
        <v>1</v>
      </c>
    </row>
    <row r="1737" spans="3:28" ht="21.95" customHeight="1">
      <c r="C1737" s="126">
        <v>1730</v>
      </c>
      <c r="D1737" s="126">
        <v>272</v>
      </c>
      <c r="F1737" s="126" t="s">
        <v>7752</v>
      </c>
      <c r="G1737" s="126" t="s">
        <v>7794</v>
      </c>
      <c r="H1737" s="162">
        <v>46263</v>
      </c>
      <c r="I1737" s="126">
        <v>1</v>
      </c>
      <c r="J1737" s="141" t="s">
        <v>5130</v>
      </c>
      <c r="K1737" s="159" t="s">
        <v>5131</v>
      </c>
      <c r="L1737" s="126">
        <v>1</v>
      </c>
      <c r="M1737" s="126">
        <v>0</v>
      </c>
      <c r="N1737" s="159" t="s">
        <v>543</v>
      </c>
      <c r="O1737" s="126">
        <v>1</v>
      </c>
      <c r="S1737" s="444">
        <v>3</v>
      </c>
      <c r="T1737" s="444">
        <v>4</v>
      </c>
      <c r="U1737" s="444">
        <v>4</v>
      </c>
      <c r="Y1737" s="126">
        <v>4</v>
      </c>
      <c r="Z1737" s="126">
        <v>8</v>
      </c>
      <c r="AA1737" s="126">
        <v>2026</v>
      </c>
      <c r="AB1737" s="126">
        <v>1</v>
      </c>
    </row>
    <row r="1738" spans="3:28" ht="21.95" customHeight="1">
      <c r="C1738" s="126">
        <v>1731</v>
      </c>
      <c r="D1738" s="126">
        <v>272</v>
      </c>
      <c r="F1738" s="126" t="s">
        <v>7752</v>
      </c>
      <c r="G1738" s="126" t="s">
        <v>7794</v>
      </c>
      <c r="H1738" s="162">
        <v>46263</v>
      </c>
      <c r="I1738" s="126">
        <v>1</v>
      </c>
      <c r="J1738" s="141" t="s">
        <v>5533</v>
      </c>
      <c r="K1738" s="159" t="s">
        <v>5534</v>
      </c>
      <c r="L1738" s="126">
        <v>1</v>
      </c>
      <c r="M1738" s="126">
        <v>0</v>
      </c>
      <c r="N1738" s="159" t="s">
        <v>543</v>
      </c>
      <c r="O1738" s="126">
        <v>1</v>
      </c>
      <c r="S1738" s="444">
        <v>1.8</v>
      </c>
      <c r="T1738" s="444">
        <v>2.5</v>
      </c>
      <c r="U1738" s="444">
        <v>2.5</v>
      </c>
      <c r="Y1738" s="126">
        <v>4</v>
      </c>
      <c r="Z1738" s="126">
        <v>8</v>
      </c>
      <c r="AA1738" s="126">
        <v>2026</v>
      </c>
      <c r="AB1738" s="126">
        <v>1</v>
      </c>
    </row>
    <row r="1739" spans="3:28" ht="21.95" customHeight="1">
      <c r="C1739" s="126">
        <v>1732</v>
      </c>
      <c r="D1739" s="126">
        <v>273</v>
      </c>
      <c r="F1739" s="126" t="s">
        <v>7752</v>
      </c>
      <c r="G1739" s="126" t="s">
        <v>7838</v>
      </c>
      <c r="H1739" s="162">
        <v>46263</v>
      </c>
      <c r="I1739" s="126">
        <v>1</v>
      </c>
      <c r="J1739" s="141" t="s">
        <v>2496</v>
      </c>
      <c r="K1739" s="159" t="s">
        <v>4658</v>
      </c>
      <c r="L1739" s="126">
        <v>2</v>
      </c>
      <c r="M1739" s="126">
        <v>0</v>
      </c>
      <c r="N1739" s="159" t="s">
        <v>2498</v>
      </c>
      <c r="O1739" s="126">
        <v>1</v>
      </c>
      <c r="S1739" s="444">
        <v>4.25</v>
      </c>
      <c r="T1739" s="444">
        <v>4.5</v>
      </c>
      <c r="U1739" s="444">
        <v>9</v>
      </c>
      <c r="Y1739" s="126">
        <v>4</v>
      </c>
      <c r="Z1739" s="126">
        <v>8</v>
      </c>
      <c r="AA1739" s="126">
        <v>2026</v>
      </c>
      <c r="AB1739" s="126">
        <v>1</v>
      </c>
    </row>
    <row r="1740" spans="3:28" ht="21.95" customHeight="1">
      <c r="C1740" s="126">
        <v>1733</v>
      </c>
      <c r="D1740" s="126">
        <v>273</v>
      </c>
      <c r="F1740" s="126" t="s">
        <v>7752</v>
      </c>
      <c r="G1740" s="126" t="s">
        <v>7838</v>
      </c>
      <c r="H1740" s="162">
        <v>46263</v>
      </c>
      <c r="I1740" s="126">
        <v>1</v>
      </c>
      <c r="J1740" s="141" t="s">
        <v>816</v>
      </c>
      <c r="K1740" s="159" t="s">
        <v>4685</v>
      </c>
      <c r="L1740" s="126">
        <v>1</v>
      </c>
      <c r="M1740" s="126">
        <v>0</v>
      </c>
      <c r="N1740" s="159" t="s">
        <v>570</v>
      </c>
      <c r="O1740" s="126">
        <v>1</v>
      </c>
      <c r="S1740" s="444">
        <v>1.79</v>
      </c>
      <c r="T1740" s="444">
        <v>2.5</v>
      </c>
      <c r="U1740" s="444">
        <v>2.5</v>
      </c>
      <c r="Y1740" s="126">
        <v>4</v>
      </c>
      <c r="Z1740" s="126">
        <v>8</v>
      </c>
      <c r="AA1740" s="126">
        <v>2026</v>
      </c>
      <c r="AB1740" s="126">
        <v>1</v>
      </c>
    </row>
    <row r="1741" spans="3:28" ht="21.95" customHeight="1">
      <c r="C1741" s="126">
        <v>1734</v>
      </c>
      <c r="D1741" s="126">
        <v>273</v>
      </c>
      <c r="F1741" s="126" t="s">
        <v>7752</v>
      </c>
      <c r="G1741" s="126" t="s">
        <v>7838</v>
      </c>
      <c r="H1741" s="162">
        <v>46263</v>
      </c>
      <c r="I1741" s="126">
        <v>1</v>
      </c>
      <c r="J1741" s="141" t="s">
        <v>660</v>
      </c>
      <c r="K1741" s="159" t="s">
        <v>4292</v>
      </c>
      <c r="L1741" s="126">
        <v>1</v>
      </c>
      <c r="M1741" s="126">
        <v>0</v>
      </c>
      <c r="N1741" s="159" t="s">
        <v>570</v>
      </c>
      <c r="O1741" s="126">
        <v>1</v>
      </c>
      <c r="S1741" s="444">
        <v>1.63</v>
      </c>
      <c r="T1741" s="444">
        <v>2.25</v>
      </c>
      <c r="U1741" s="444">
        <v>2.25</v>
      </c>
      <c r="Y1741" s="126">
        <v>4</v>
      </c>
      <c r="Z1741" s="126">
        <v>8</v>
      </c>
      <c r="AA1741" s="126">
        <v>2026</v>
      </c>
      <c r="AB1741" s="126">
        <v>1</v>
      </c>
    </row>
    <row r="1742" spans="3:28" ht="21.95" customHeight="1">
      <c r="C1742" s="126">
        <v>1735</v>
      </c>
      <c r="D1742" s="126">
        <v>273</v>
      </c>
      <c r="F1742" s="126" t="s">
        <v>7752</v>
      </c>
      <c r="G1742" s="126" t="s">
        <v>7838</v>
      </c>
      <c r="H1742" s="162">
        <v>46263</v>
      </c>
      <c r="I1742" s="126">
        <v>1</v>
      </c>
      <c r="J1742" s="141" t="s">
        <v>645</v>
      </c>
      <c r="K1742" s="159" t="s">
        <v>4495</v>
      </c>
      <c r="L1742" s="126">
        <v>1</v>
      </c>
      <c r="M1742" s="126">
        <v>0</v>
      </c>
      <c r="N1742" s="159" t="s">
        <v>543</v>
      </c>
      <c r="O1742" s="126">
        <v>1</v>
      </c>
      <c r="S1742" s="444">
        <v>0.15</v>
      </c>
      <c r="T1742" s="444">
        <v>0.38</v>
      </c>
      <c r="U1742" s="444">
        <v>0.38</v>
      </c>
      <c r="Y1742" s="126">
        <v>4</v>
      </c>
      <c r="Z1742" s="126">
        <v>8</v>
      </c>
      <c r="AA1742" s="126">
        <v>2026</v>
      </c>
      <c r="AB1742" s="126">
        <v>1</v>
      </c>
    </row>
    <row r="1743" spans="3:28" ht="21.95" customHeight="1">
      <c r="C1743" s="126">
        <v>1736</v>
      </c>
      <c r="D1743" s="126">
        <v>273</v>
      </c>
      <c r="F1743" s="126" t="s">
        <v>7752</v>
      </c>
      <c r="G1743" s="126" t="s">
        <v>7838</v>
      </c>
      <c r="H1743" s="162">
        <v>46263</v>
      </c>
      <c r="I1743" s="126">
        <v>1</v>
      </c>
      <c r="J1743" s="141" t="s">
        <v>801</v>
      </c>
      <c r="K1743" s="159" t="s">
        <v>4296</v>
      </c>
      <c r="L1743" s="126">
        <v>1</v>
      </c>
      <c r="M1743" s="126">
        <v>0</v>
      </c>
      <c r="N1743" s="159" t="s">
        <v>543</v>
      </c>
      <c r="O1743" s="126">
        <v>1</v>
      </c>
      <c r="S1743" s="444">
        <v>0.12</v>
      </c>
      <c r="T1743" s="444">
        <v>0.25</v>
      </c>
      <c r="U1743" s="444">
        <v>0.25</v>
      </c>
      <c r="Y1743" s="126">
        <v>4</v>
      </c>
      <c r="Z1743" s="126">
        <v>8</v>
      </c>
      <c r="AA1743" s="126">
        <v>2026</v>
      </c>
      <c r="AB1743" s="126">
        <v>1</v>
      </c>
    </row>
    <row r="1744" spans="3:28" ht="21.95" customHeight="1">
      <c r="C1744" s="126">
        <v>1737</v>
      </c>
      <c r="D1744" s="126">
        <v>273</v>
      </c>
      <c r="F1744" s="126" t="s">
        <v>7752</v>
      </c>
      <c r="G1744" s="126" t="s">
        <v>7838</v>
      </c>
      <c r="H1744" s="162">
        <v>46263</v>
      </c>
      <c r="I1744" s="126">
        <v>1</v>
      </c>
      <c r="J1744" s="141" t="s">
        <v>5533</v>
      </c>
      <c r="K1744" s="159" t="s">
        <v>5534</v>
      </c>
      <c r="L1744" s="126">
        <v>1</v>
      </c>
      <c r="M1744" s="126">
        <v>0</v>
      </c>
      <c r="N1744" s="159" t="s">
        <v>543</v>
      </c>
      <c r="O1744" s="126">
        <v>1</v>
      </c>
      <c r="S1744" s="444">
        <v>1.8</v>
      </c>
      <c r="T1744" s="444">
        <v>2.5</v>
      </c>
      <c r="U1744" s="444">
        <v>2.5</v>
      </c>
      <c r="Y1744" s="126">
        <v>4</v>
      </c>
      <c r="Z1744" s="126">
        <v>8</v>
      </c>
      <c r="AA1744" s="126">
        <v>2026</v>
      </c>
      <c r="AB1744" s="126">
        <v>1</v>
      </c>
    </row>
    <row r="1745" spans="3:28" ht="21.95" customHeight="1">
      <c r="C1745" s="126">
        <v>1738</v>
      </c>
      <c r="D1745" s="126">
        <v>273</v>
      </c>
      <c r="F1745" s="126" t="s">
        <v>7752</v>
      </c>
      <c r="G1745" s="126" t="s">
        <v>7838</v>
      </c>
      <c r="H1745" s="162">
        <v>46263</v>
      </c>
      <c r="I1745" s="126">
        <v>1</v>
      </c>
      <c r="J1745" s="141" t="s">
        <v>3768</v>
      </c>
      <c r="K1745" s="159" t="s">
        <v>4937</v>
      </c>
      <c r="L1745" s="126">
        <v>1</v>
      </c>
      <c r="M1745" s="126">
        <v>0</v>
      </c>
      <c r="N1745" s="159" t="s">
        <v>543</v>
      </c>
      <c r="O1745" s="126">
        <v>1</v>
      </c>
      <c r="S1745" s="444">
        <v>1</v>
      </c>
      <c r="T1745" s="444">
        <v>1.5</v>
      </c>
      <c r="U1745" s="444">
        <v>1.5</v>
      </c>
      <c r="Y1745" s="126">
        <v>4</v>
      </c>
      <c r="Z1745" s="126">
        <v>8</v>
      </c>
      <c r="AA1745" s="126">
        <v>2026</v>
      </c>
      <c r="AB1745" s="126">
        <v>1</v>
      </c>
    </row>
    <row r="1746" spans="3:28" ht="21.95" customHeight="1">
      <c r="C1746" s="126">
        <v>1739</v>
      </c>
      <c r="D1746" s="126">
        <v>273</v>
      </c>
      <c r="F1746" s="126" t="s">
        <v>7752</v>
      </c>
      <c r="G1746" s="126" t="s">
        <v>7838</v>
      </c>
      <c r="H1746" s="162">
        <v>46263</v>
      </c>
      <c r="I1746" s="126">
        <v>1</v>
      </c>
      <c r="J1746" s="141" t="s">
        <v>904</v>
      </c>
      <c r="K1746" s="159" t="s">
        <v>6995</v>
      </c>
      <c r="L1746" s="126">
        <v>1</v>
      </c>
      <c r="M1746" s="126">
        <v>0</v>
      </c>
      <c r="N1746" s="159" t="s">
        <v>543</v>
      </c>
      <c r="O1746" s="126">
        <v>1</v>
      </c>
      <c r="S1746" s="444">
        <v>0.15</v>
      </c>
      <c r="T1746" s="444">
        <v>0.25</v>
      </c>
      <c r="U1746" s="444">
        <v>0.25</v>
      </c>
      <c r="Y1746" s="126">
        <v>4</v>
      </c>
      <c r="Z1746" s="126">
        <v>8</v>
      </c>
      <c r="AA1746" s="126">
        <v>2026</v>
      </c>
      <c r="AB1746" s="126">
        <v>1</v>
      </c>
    </row>
    <row r="1747" spans="3:28" ht="21.95" customHeight="1">
      <c r="C1747" s="126">
        <v>1740</v>
      </c>
      <c r="D1747" s="126">
        <v>273</v>
      </c>
      <c r="F1747" s="126" t="s">
        <v>7752</v>
      </c>
      <c r="G1747" s="126" t="s">
        <v>7838</v>
      </c>
      <c r="H1747" s="162">
        <v>46263</v>
      </c>
      <c r="I1747" s="126">
        <v>1</v>
      </c>
      <c r="J1747" s="141" t="s">
        <v>796</v>
      </c>
      <c r="K1747" s="159" t="s">
        <v>5686</v>
      </c>
      <c r="L1747" s="126">
        <v>1</v>
      </c>
      <c r="M1747" s="126">
        <v>0</v>
      </c>
      <c r="N1747" s="159" t="s">
        <v>543</v>
      </c>
      <c r="O1747" s="126">
        <v>12</v>
      </c>
      <c r="S1747" s="444">
        <v>0.34</v>
      </c>
      <c r="T1747" s="444">
        <v>0.75</v>
      </c>
      <c r="U1747" s="444">
        <v>0.75</v>
      </c>
      <c r="Y1747" s="126">
        <v>4</v>
      </c>
      <c r="Z1747" s="126">
        <v>8</v>
      </c>
      <c r="AA1747" s="126">
        <v>2026</v>
      </c>
      <c r="AB1747" s="126">
        <v>1</v>
      </c>
    </row>
    <row r="1748" spans="3:28" ht="21.95" customHeight="1">
      <c r="C1748" s="126">
        <v>1741</v>
      </c>
      <c r="D1748" s="126">
        <v>273</v>
      </c>
      <c r="F1748" s="126" t="s">
        <v>7752</v>
      </c>
      <c r="G1748" s="126" t="s">
        <v>7838</v>
      </c>
      <c r="H1748" s="162">
        <v>46263</v>
      </c>
      <c r="I1748" s="126">
        <v>1</v>
      </c>
      <c r="J1748" s="141" t="s">
        <v>931</v>
      </c>
      <c r="K1748" s="159" t="s">
        <v>6091</v>
      </c>
      <c r="L1748" s="126">
        <v>1</v>
      </c>
      <c r="M1748" s="126">
        <v>0</v>
      </c>
      <c r="N1748" s="159" t="s">
        <v>543</v>
      </c>
      <c r="O1748" s="126">
        <v>1</v>
      </c>
      <c r="S1748" s="444">
        <v>1.91</v>
      </c>
      <c r="T1748" s="444">
        <v>2.5</v>
      </c>
      <c r="U1748" s="444">
        <v>2.5</v>
      </c>
      <c r="Y1748" s="126">
        <v>4</v>
      </c>
      <c r="Z1748" s="126">
        <v>8</v>
      </c>
      <c r="AA1748" s="126">
        <v>2026</v>
      </c>
      <c r="AB1748" s="126">
        <v>1</v>
      </c>
    </row>
    <row r="1749" spans="3:28" ht="21.95" customHeight="1">
      <c r="C1749" s="126">
        <v>1742</v>
      </c>
      <c r="D1749" s="126">
        <v>273</v>
      </c>
      <c r="F1749" s="126" t="s">
        <v>7752</v>
      </c>
      <c r="G1749" s="126" t="s">
        <v>7838</v>
      </c>
      <c r="H1749" s="162">
        <v>46263</v>
      </c>
      <c r="I1749" s="126">
        <v>1</v>
      </c>
      <c r="J1749" s="141" t="s">
        <v>4619</v>
      </c>
      <c r="K1749" s="159" t="s">
        <v>4620</v>
      </c>
      <c r="L1749" s="126">
        <v>1</v>
      </c>
      <c r="M1749" s="126">
        <v>0</v>
      </c>
      <c r="N1749" s="159" t="s">
        <v>4813</v>
      </c>
      <c r="O1749" s="126">
        <v>1</v>
      </c>
      <c r="S1749" s="444">
        <v>1.8</v>
      </c>
      <c r="T1749" s="444">
        <v>2</v>
      </c>
      <c r="U1749" s="444">
        <v>2</v>
      </c>
      <c r="Y1749" s="126">
        <v>4</v>
      </c>
      <c r="Z1749" s="126">
        <v>8</v>
      </c>
      <c r="AA1749" s="126">
        <v>2026</v>
      </c>
      <c r="AB1749" s="126">
        <v>1</v>
      </c>
    </row>
    <row r="1750" spans="3:28" ht="21.95" customHeight="1">
      <c r="C1750" s="126">
        <v>1743</v>
      </c>
      <c r="D1750" s="126">
        <v>273</v>
      </c>
      <c r="F1750" s="126" t="s">
        <v>7752</v>
      </c>
      <c r="G1750" s="126" t="s">
        <v>7838</v>
      </c>
      <c r="H1750" s="162">
        <v>46263</v>
      </c>
      <c r="I1750" s="126">
        <v>1</v>
      </c>
      <c r="J1750" s="141" t="s">
        <v>4152</v>
      </c>
      <c r="K1750" s="159" t="s">
        <v>4862</v>
      </c>
      <c r="L1750" s="126">
        <v>1</v>
      </c>
      <c r="M1750" s="126">
        <v>0</v>
      </c>
      <c r="N1750" s="159" t="s">
        <v>543</v>
      </c>
      <c r="O1750" s="126">
        <v>24</v>
      </c>
      <c r="S1750" s="444">
        <v>0.67</v>
      </c>
      <c r="T1750" s="444">
        <v>0.88</v>
      </c>
      <c r="U1750" s="444">
        <v>0.88</v>
      </c>
      <c r="Y1750" s="126">
        <v>4</v>
      </c>
      <c r="Z1750" s="126">
        <v>8</v>
      </c>
      <c r="AA1750" s="126">
        <v>2026</v>
      </c>
      <c r="AB1750" s="126">
        <v>1</v>
      </c>
    </row>
    <row r="1751" spans="3:28" ht="21.95" customHeight="1">
      <c r="C1751" s="126">
        <v>1744</v>
      </c>
      <c r="D1751" s="126">
        <v>273</v>
      </c>
      <c r="F1751" s="126" t="s">
        <v>7752</v>
      </c>
      <c r="G1751" s="126" t="s">
        <v>7838</v>
      </c>
      <c r="H1751" s="162">
        <v>46263</v>
      </c>
      <c r="I1751" s="126">
        <v>1</v>
      </c>
      <c r="J1751" s="141" t="s">
        <v>4629</v>
      </c>
      <c r="K1751" s="159" t="s">
        <v>4630</v>
      </c>
      <c r="L1751" s="126">
        <v>1</v>
      </c>
      <c r="M1751" s="126">
        <v>0</v>
      </c>
      <c r="N1751" s="159" t="s">
        <v>543</v>
      </c>
      <c r="O1751" s="126">
        <v>12</v>
      </c>
      <c r="S1751" s="444">
        <v>0.82</v>
      </c>
      <c r="T1751" s="444">
        <v>1.5</v>
      </c>
      <c r="U1751" s="444">
        <v>1.5</v>
      </c>
      <c r="Y1751" s="126">
        <v>4</v>
      </c>
      <c r="Z1751" s="126">
        <v>8</v>
      </c>
      <c r="AA1751" s="126">
        <v>2026</v>
      </c>
      <c r="AB1751" s="126">
        <v>1</v>
      </c>
    </row>
    <row r="1752" spans="3:28" ht="21.95" customHeight="1">
      <c r="C1752" s="126">
        <v>1745</v>
      </c>
      <c r="D1752" s="126">
        <v>273</v>
      </c>
      <c r="F1752" s="126" t="s">
        <v>7752</v>
      </c>
      <c r="G1752" s="126" t="s">
        <v>7838</v>
      </c>
      <c r="H1752" s="162">
        <v>46263</v>
      </c>
      <c r="I1752" s="126">
        <v>1</v>
      </c>
      <c r="J1752" s="141" t="s">
        <v>1645</v>
      </c>
      <c r="K1752" s="159" t="s">
        <v>4561</v>
      </c>
      <c r="L1752" s="126">
        <v>1</v>
      </c>
      <c r="M1752" s="126">
        <v>0</v>
      </c>
      <c r="N1752" s="159" t="s">
        <v>543</v>
      </c>
      <c r="O1752" s="126">
        <v>1</v>
      </c>
      <c r="S1752" s="444">
        <v>0.4</v>
      </c>
      <c r="T1752" s="444">
        <v>0.13</v>
      </c>
      <c r="U1752" s="444">
        <v>0.13</v>
      </c>
      <c r="Y1752" s="126">
        <v>4</v>
      </c>
      <c r="Z1752" s="126">
        <v>8</v>
      </c>
      <c r="AA1752" s="126">
        <v>2026</v>
      </c>
      <c r="AB1752" s="126">
        <v>1</v>
      </c>
    </row>
    <row r="1753" spans="3:28" ht="21.95" customHeight="1">
      <c r="C1753" s="126">
        <v>1746</v>
      </c>
      <c r="D1753" s="126">
        <v>274</v>
      </c>
      <c r="F1753" s="126" t="s">
        <v>7752</v>
      </c>
      <c r="G1753" s="126" t="s">
        <v>7882</v>
      </c>
      <c r="H1753" s="162">
        <v>46263</v>
      </c>
      <c r="I1753" s="126">
        <v>1</v>
      </c>
      <c r="J1753" s="141" t="s">
        <v>2644</v>
      </c>
      <c r="K1753" s="159" t="s">
        <v>7354</v>
      </c>
      <c r="L1753" s="126">
        <v>20</v>
      </c>
      <c r="M1753" s="126">
        <v>0</v>
      </c>
      <c r="N1753" s="159" t="s">
        <v>2342</v>
      </c>
      <c r="O1753" s="126">
        <v>80</v>
      </c>
      <c r="S1753" s="444">
        <v>0.28999999999999998</v>
      </c>
      <c r="T1753" s="444">
        <v>0.38</v>
      </c>
      <c r="U1753" s="444">
        <v>7.6</v>
      </c>
      <c r="Y1753" s="126">
        <v>4</v>
      </c>
      <c r="Z1753" s="126">
        <v>8</v>
      </c>
      <c r="AA1753" s="126">
        <v>2026</v>
      </c>
      <c r="AB1753" s="126">
        <v>1</v>
      </c>
    </row>
    <row r="1754" spans="3:28" ht="21.95" customHeight="1">
      <c r="C1754" s="126">
        <v>1747</v>
      </c>
      <c r="D1754" s="126">
        <v>274</v>
      </c>
      <c r="F1754" s="126" t="s">
        <v>7752</v>
      </c>
      <c r="G1754" s="126" t="s">
        <v>7882</v>
      </c>
      <c r="H1754" s="162">
        <v>46263</v>
      </c>
      <c r="I1754" s="126">
        <v>1</v>
      </c>
      <c r="J1754" s="141" t="s">
        <v>630</v>
      </c>
      <c r="K1754" s="159" t="s">
        <v>4331</v>
      </c>
      <c r="L1754" s="126">
        <v>1</v>
      </c>
      <c r="M1754" s="126">
        <v>0</v>
      </c>
      <c r="N1754" s="159" t="s">
        <v>543</v>
      </c>
      <c r="O1754" s="126">
        <v>12</v>
      </c>
      <c r="S1754" s="444">
        <v>0.27</v>
      </c>
      <c r="T1754" s="444">
        <v>0.38</v>
      </c>
      <c r="U1754" s="444">
        <v>0.38</v>
      </c>
      <c r="Y1754" s="126">
        <v>4</v>
      </c>
      <c r="Z1754" s="126">
        <v>8</v>
      </c>
      <c r="AA1754" s="126">
        <v>2026</v>
      </c>
      <c r="AB1754" s="126">
        <v>1</v>
      </c>
    </row>
    <row r="1755" spans="3:28" ht="21.95" customHeight="1">
      <c r="C1755" s="126">
        <v>1748</v>
      </c>
      <c r="D1755" s="126">
        <v>274</v>
      </c>
      <c r="F1755" s="126" t="s">
        <v>7752</v>
      </c>
      <c r="G1755" s="126" t="s">
        <v>7882</v>
      </c>
      <c r="H1755" s="162">
        <v>46263</v>
      </c>
      <c r="I1755" s="126">
        <v>1</v>
      </c>
      <c r="J1755" s="141" t="s">
        <v>3746</v>
      </c>
      <c r="K1755" s="159" t="s">
        <v>4989</v>
      </c>
      <c r="L1755" s="126">
        <v>1</v>
      </c>
      <c r="M1755" s="126">
        <v>0</v>
      </c>
      <c r="N1755" s="159" t="s">
        <v>543</v>
      </c>
      <c r="O1755" s="126">
        <v>1</v>
      </c>
      <c r="S1755" s="444">
        <v>0.12</v>
      </c>
      <c r="T1755" s="444">
        <v>0.18</v>
      </c>
      <c r="U1755" s="444">
        <v>0.18</v>
      </c>
      <c r="Y1755" s="126">
        <v>4</v>
      </c>
      <c r="Z1755" s="126">
        <v>8</v>
      </c>
      <c r="AA1755" s="126">
        <v>2026</v>
      </c>
      <c r="AB1755" s="126">
        <v>1</v>
      </c>
    </row>
    <row r="1756" spans="3:28" ht="21.95" customHeight="1">
      <c r="C1756" s="126">
        <v>1749</v>
      </c>
      <c r="D1756" s="126">
        <v>274</v>
      </c>
      <c r="F1756" s="126" t="s">
        <v>7752</v>
      </c>
      <c r="G1756" s="126" t="s">
        <v>7882</v>
      </c>
      <c r="H1756" s="162">
        <v>46263</v>
      </c>
      <c r="I1756" s="126">
        <v>1</v>
      </c>
      <c r="J1756" s="141" t="s">
        <v>2475</v>
      </c>
      <c r="K1756" s="159" t="s">
        <v>4347</v>
      </c>
      <c r="L1756" s="126">
        <v>1</v>
      </c>
      <c r="M1756" s="126">
        <v>0</v>
      </c>
      <c r="N1756" s="159" t="s">
        <v>543</v>
      </c>
      <c r="O1756" s="126">
        <v>1</v>
      </c>
      <c r="S1756" s="444">
        <v>0.25</v>
      </c>
      <c r="T1756" s="444">
        <v>0.5</v>
      </c>
      <c r="U1756" s="444">
        <v>0.5</v>
      </c>
      <c r="Y1756" s="126">
        <v>4</v>
      </c>
      <c r="Z1756" s="126">
        <v>8</v>
      </c>
      <c r="AA1756" s="126">
        <v>2026</v>
      </c>
      <c r="AB1756" s="126">
        <v>1</v>
      </c>
    </row>
    <row r="1757" spans="3:28" ht="21.95" customHeight="1">
      <c r="C1757" s="126">
        <v>1750</v>
      </c>
      <c r="D1757" s="126">
        <v>274</v>
      </c>
      <c r="F1757" s="126" t="s">
        <v>7752</v>
      </c>
      <c r="G1757" s="126" t="s">
        <v>7882</v>
      </c>
      <c r="H1757" s="162">
        <v>46263</v>
      </c>
      <c r="I1757" s="126">
        <v>1</v>
      </c>
      <c r="J1757" s="141" t="s">
        <v>4616</v>
      </c>
      <c r="K1757" s="159" t="s">
        <v>4617</v>
      </c>
      <c r="L1757" s="126">
        <v>1</v>
      </c>
      <c r="M1757" s="126">
        <v>0</v>
      </c>
      <c r="N1757" s="159" t="s">
        <v>4813</v>
      </c>
      <c r="O1757" s="126">
        <v>1</v>
      </c>
      <c r="S1757" s="444">
        <v>4.0999999999999996</v>
      </c>
      <c r="T1757" s="444">
        <v>4.5</v>
      </c>
      <c r="U1757" s="444">
        <v>4.5</v>
      </c>
      <c r="Y1757" s="126">
        <v>4</v>
      </c>
      <c r="Z1757" s="126">
        <v>8</v>
      </c>
      <c r="AA1757" s="126">
        <v>2026</v>
      </c>
      <c r="AB1757" s="126">
        <v>1</v>
      </c>
    </row>
    <row r="1758" spans="3:28" ht="21.95" customHeight="1">
      <c r="C1758" s="126">
        <v>1751</v>
      </c>
      <c r="D1758" s="126">
        <v>274</v>
      </c>
      <c r="F1758" s="126" t="s">
        <v>7752</v>
      </c>
      <c r="G1758" s="126" t="s">
        <v>7882</v>
      </c>
      <c r="H1758" s="162">
        <v>46263</v>
      </c>
      <c r="I1758" s="126">
        <v>1</v>
      </c>
      <c r="J1758" s="141" t="s">
        <v>2999</v>
      </c>
      <c r="K1758" s="159" t="s">
        <v>4640</v>
      </c>
      <c r="L1758" s="126">
        <v>5</v>
      </c>
      <c r="M1758" s="126">
        <v>0</v>
      </c>
      <c r="N1758" s="159" t="s">
        <v>543</v>
      </c>
      <c r="O1758" s="126">
        <v>60</v>
      </c>
      <c r="S1758" s="444">
        <v>0.08</v>
      </c>
      <c r="T1758" s="444">
        <v>0.12</v>
      </c>
      <c r="U1758" s="444">
        <v>0.6</v>
      </c>
      <c r="Y1758" s="126">
        <v>4</v>
      </c>
      <c r="Z1758" s="126">
        <v>8</v>
      </c>
      <c r="AA1758" s="126">
        <v>2026</v>
      </c>
      <c r="AB1758" s="126">
        <v>1</v>
      </c>
    </row>
    <row r="1759" spans="3:28" ht="21.95" customHeight="1">
      <c r="C1759" s="126">
        <v>1752</v>
      </c>
      <c r="D1759" s="126">
        <v>274</v>
      </c>
      <c r="F1759" s="126" t="s">
        <v>7752</v>
      </c>
      <c r="G1759" s="126" t="s">
        <v>7882</v>
      </c>
      <c r="H1759" s="162">
        <v>46263</v>
      </c>
      <c r="I1759" s="126">
        <v>1</v>
      </c>
      <c r="J1759" s="141" t="s">
        <v>2469</v>
      </c>
      <c r="K1759" s="159" t="s">
        <v>4363</v>
      </c>
      <c r="L1759" s="126">
        <v>10</v>
      </c>
      <c r="M1759" s="126">
        <v>0</v>
      </c>
      <c r="N1759" s="159" t="s">
        <v>2471</v>
      </c>
      <c r="O1759" s="126">
        <v>35</v>
      </c>
      <c r="S1759" s="444">
        <v>0.49</v>
      </c>
      <c r="T1759" s="444">
        <v>0.75</v>
      </c>
      <c r="U1759" s="444">
        <v>7.5</v>
      </c>
      <c r="Y1759" s="126">
        <v>4</v>
      </c>
      <c r="Z1759" s="126">
        <v>8</v>
      </c>
      <c r="AA1759" s="126">
        <v>2026</v>
      </c>
      <c r="AB1759" s="126">
        <v>1</v>
      </c>
    </row>
    <row r="1760" spans="3:28" ht="21.95" customHeight="1">
      <c r="C1760" s="126">
        <v>1753</v>
      </c>
      <c r="D1760" s="126">
        <v>274</v>
      </c>
      <c r="F1760" s="126" t="s">
        <v>7752</v>
      </c>
      <c r="G1760" s="126" t="s">
        <v>7882</v>
      </c>
      <c r="H1760" s="162">
        <v>46263</v>
      </c>
      <c r="I1760" s="126">
        <v>1</v>
      </c>
      <c r="J1760" s="141" t="s">
        <v>5542</v>
      </c>
      <c r="K1760" s="159" t="s">
        <v>5543</v>
      </c>
      <c r="L1760" s="126">
        <v>1</v>
      </c>
      <c r="M1760" s="126">
        <v>0</v>
      </c>
      <c r="N1760" s="159" t="s">
        <v>543</v>
      </c>
      <c r="O1760" s="126">
        <v>1</v>
      </c>
      <c r="S1760" s="444">
        <v>2.5</v>
      </c>
      <c r="T1760" s="444">
        <v>3.5</v>
      </c>
      <c r="U1760" s="444">
        <v>3.5</v>
      </c>
      <c r="Y1760" s="126">
        <v>4</v>
      </c>
      <c r="Z1760" s="126">
        <v>8</v>
      </c>
      <c r="AA1760" s="126">
        <v>2026</v>
      </c>
      <c r="AB1760" s="126">
        <v>1</v>
      </c>
    </row>
    <row r="1761" spans="3:28" ht="21.95" customHeight="1">
      <c r="C1761" s="126">
        <v>1754</v>
      </c>
      <c r="D1761" s="126">
        <v>274</v>
      </c>
      <c r="F1761" s="126" t="s">
        <v>7752</v>
      </c>
      <c r="G1761" s="126" t="s">
        <v>7882</v>
      </c>
      <c r="H1761" s="162">
        <v>46263</v>
      </c>
      <c r="I1761" s="126">
        <v>1</v>
      </c>
      <c r="J1761" s="141" t="s">
        <v>4604</v>
      </c>
      <c r="K1761" s="159" t="s">
        <v>4605</v>
      </c>
      <c r="L1761" s="126">
        <v>1</v>
      </c>
      <c r="M1761" s="126">
        <v>0</v>
      </c>
      <c r="N1761" s="159" t="s">
        <v>866</v>
      </c>
      <c r="O1761" s="126">
        <v>1</v>
      </c>
      <c r="S1761" s="444">
        <v>3.5</v>
      </c>
      <c r="T1761" s="444">
        <v>4.5</v>
      </c>
      <c r="U1761" s="444">
        <v>4.5</v>
      </c>
      <c r="Y1761" s="126">
        <v>4</v>
      </c>
      <c r="Z1761" s="126">
        <v>8</v>
      </c>
      <c r="AA1761" s="126">
        <v>2026</v>
      </c>
      <c r="AB1761" s="126">
        <v>1</v>
      </c>
    </row>
    <row r="1762" spans="3:28" ht="21.95" customHeight="1">
      <c r="C1762" s="126">
        <v>1755</v>
      </c>
      <c r="D1762" s="126">
        <v>274</v>
      </c>
      <c r="F1762" s="126" t="s">
        <v>7752</v>
      </c>
      <c r="G1762" s="126" t="s">
        <v>7882</v>
      </c>
      <c r="H1762" s="162">
        <v>46263</v>
      </c>
      <c r="I1762" s="126">
        <v>1</v>
      </c>
      <c r="J1762" s="141" t="s">
        <v>2358</v>
      </c>
      <c r="K1762" s="159" t="s">
        <v>4792</v>
      </c>
      <c r="L1762" s="126">
        <v>1</v>
      </c>
      <c r="M1762" s="126">
        <v>0</v>
      </c>
      <c r="N1762" s="159" t="s">
        <v>564</v>
      </c>
      <c r="O1762" s="126">
        <v>1</v>
      </c>
      <c r="S1762" s="444">
        <v>1</v>
      </c>
      <c r="T1762" s="444">
        <v>1.5</v>
      </c>
      <c r="U1762" s="444">
        <v>1.5</v>
      </c>
      <c r="Y1762" s="126">
        <v>4</v>
      </c>
      <c r="Z1762" s="126">
        <v>8</v>
      </c>
      <c r="AA1762" s="126">
        <v>2026</v>
      </c>
      <c r="AB1762" s="126">
        <v>1</v>
      </c>
    </row>
    <row r="1763" spans="3:28" ht="21.95" customHeight="1">
      <c r="C1763" s="126">
        <v>1756</v>
      </c>
      <c r="D1763" s="126">
        <v>274</v>
      </c>
      <c r="F1763" s="126" t="s">
        <v>7752</v>
      </c>
      <c r="G1763" s="126" t="s">
        <v>7882</v>
      </c>
      <c r="H1763" s="162">
        <v>46263</v>
      </c>
      <c r="I1763" s="126">
        <v>1</v>
      </c>
      <c r="J1763" s="141" t="s">
        <v>750</v>
      </c>
      <c r="K1763" s="159" t="s">
        <v>4950</v>
      </c>
      <c r="L1763" s="126">
        <v>8</v>
      </c>
      <c r="M1763" s="126">
        <v>0</v>
      </c>
      <c r="N1763" s="159" t="s">
        <v>564</v>
      </c>
      <c r="O1763" s="126">
        <v>1000</v>
      </c>
      <c r="S1763" s="444">
        <v>0.08</v>
      </c>
      <c r="T1763" s="444">
        <v>0.09</v>
      </c>
      <c r="U1763" s="444">
        <v>0.72</v>
      </c>
      <c r="Y1763" s="126">
        <v>4</v>
      </c>
      <c r="Z1763" s="126">
        <v>8</v>
      </c>
      <c r="AA1763" s="126">
        <v>2026</v>
      </c>
      <c r="AB1763" s="126">
        <v>1</v>
      </c>
    </row>
    <row r="1764" spans="3:28" ht="21.95" customHeight="1">
      <c r="C1764" s="126">
        <v>1757</v>
      </c>
      <c r="D1764" s="126">
        <v>274</v>
      </c>
      <c r="F1764" s="126" t="s">
        <v>7752</v>
      </c>
      <c r="G1764" s="126" t="s">
        <v>7882</v>
      </c>
      <c r="H1764" s="162">
        <v>46263</v>
      </c>
      <c r="I1764" s="126">
        <v>1</v>
      </c>
      <c r="J1764" s="141" t="s">
        <v>5121</v>
      </c>
      <c r="K1764" s="159" t="s">
        <v>5122</v>
      </c>
      <c r="L1764" s="126">
        <v>1</v>
      </c>
      <c r="M1764" s="126">
        <v>0</v>
      </c>
      <c r="N1764" s="159" t="s">
        <v>543</v>
      </c>
      <c r="O1764" s="126">
        <v>1</v>
      </c>
      <c r="S1764" s="444">
        <v>0.8</v>
      </c>
      <c r="T1764" s="444">
        <v>1.25</v>
      </c>
      <c r="U1764" s="444">
        <v>1.25</v>
      </c>
      <c r="Y1764" s="126">
        <v>4</v>
      </c>
      <c r="Z1764" s="126">
        <v>8</v>
      </c>
      <c r="AA1764" s="126">
        <v>2026</v>
      </c>
      <c r="AB1764" s="126">
        <v>1</v>
      </c>
    </row>
    <row r="1765" spans="3:28" ht="21.95" customHeight="1">
      <c r="C1765" s="126">
        <v>1758</v>
      </c>
      <c r="D1765" s="126">
        <v>274</v>
      </c>
      <c r="F1765" s="126" t="s">
        <v>7752</v>
      </c>
      <c r="G1765" s="126" t="s">
        <v>7882</v>
      </c>
      <c r="H1765" s="162">
        <v>46263</v>
      </c>
      <c r="I1765" s="126">
        <v>1</v>
      </c>
      <c r="J1765" s="141" t="s">
        <v>5539</v>
      </c>
      <c r="K1765" s="159" t="s">
        <v>5540</v>
      </c>
      <c r="L1765" s="126">
        <v>1</v>
      </c>
      <c r="M1765" s="126">
        <v>0</v>
      </c>
      <c r="N1765" s="159" t="s">
        <v>543</v>
      </c>
      <c r="O1765" s="126">
        <v>1</v>
      </c>
      <c r="S1765" s="444">
        <v>3.5</v>
      </c>
      <c r="T1765" s="444">
        <v>4.5</v>
      </c>
      <c r="U1765" s="444">
        <v>4.5</v>
      </c>
      <c r="Y1765" s="126">
        <v>4</v>
      </c>
      <c r="Z1765" s="126">
        <v>8</v>
      </c>
      <c r="AA1765" s="126">
        <v>2026</v>
      </c>
      <c r="AB1765" s="126">
        <v>1</v>
      </c>
    </row>
    <row r="1766" spans="3:28" ht="21.95" customHeight="1">
      <c r="C1766" s="126">
        <v>1759</v>
      </c>
      <c r="D1766" s="126">
        <v>274</v>
      </c>
      <c r="F1766" s="126" t="s">
        <v>7752</v>
      </c>
      <c r="G1766" s="126" t="s">
        <v>7882</v>
      </c>
      <c r="H1766" s="162">
        <v>46263</v>
      </c>
      <c r="I1766" s="126">
        <v>1</v>
      </c>
      <c r="J1766" s="141" t="s">
        <v>2644</v>
      </c>
      <c r="K1766" s="159" t="s">
        <v>7354</v>
      </c>
      <c r="L1766" s="126">
        <v>15</v>
      </c>
      <c r="M1766" s="126">
        <v>0</v>
      </c>
      <c r="N1766" s="159" t="s">
        <v>2342</v>
      </c>
      <c r="O1766" s="126">
        <v>80</v>
      </c>
      <c r="S1766" s="444">
        <v>0.28999999999999998</v>
      </c>
      <c r="T1766" s="444">
        <v>0.38</v>
      </c>
      <c r="U1766" s="444">
        <v>5.7</v>
      </c>
      <c r="Y1766" s="126">
        <v>4</v>
      </c>
      <c r="Z1766" s="126">
        <v>8</v>
      </c>
      <c r="AA1766" s="126">
        <v>2026</v>
      </c>
      <c r="AB1766" s="126">
        <v>1</v>
      </c>
    </row>
    <row r="1767" spans="3:28" ht="21.95" customHeight="1">
      <c r="C1767" s="126">
        <v>1760</v>
      </c>
      <c r="D1767" s="126">
        <v>275</v>
      </c>
      <c r="F1767" s="126" t="s">
        <v>7923</v>
      </c>
      <c r="G1767" s="126" t="s">
        <v>7924</v>
      </c>
      <c r="H1767" s="162">
        <v>46264</v>
      </c>
      <c r="I1767" s="126">
        <v>1</v>
      </c>
      <c r="J1767" s="141" t="s">
        <v>630</v>
      </c>
      <c r="K1767" s="159" t="s">
        <v>4331</v>
      </c>
      <c r="L1767" s="126">
        <v>1</v>
      </c>
      <c r="M1767" s="126">
        <v>0</v>
      </c>
      <c r="N1767" s="159" t="s">
        <v>543</v>
      </c>
      <c r="O1767" s="126">
        <v>12</v>
      </c>
      <c r="S1767" s="444">
        <v>0.27</v>
      </c>
      <c r="T1767" s="444">
        <v>0.38</v>
      </c>
      <c r="U1767" s="444">
        <v>0.38</v>
      </c>
      <c r="Y1767" s="126">
        <v>4</v>
      </c>
      <c r="Z1767" s="126">
        <v>8</v>
      </c>
      <c r="AA1767" s="126">
        <v>2026</v>
      </c>
      <c r="AB1767" s="126">
        <v>1</v>
      </c>
    </row>
    <row r="1768" spans="3:28" ht="21.95" customHeight="1">
      <c r="C1768" s="126">
        <v>1761</v>
      </c>
      <c r="D1768" s="126">
        <v>275</v>
      </c>
      <c r="F1768" s="126" t="s">
        <v>7923</v>
      </c>
      <c r="G1768" s="126" t="s">
        <v>7924</v>
      </c>
      <c r="H1768" s="162">
        <v>46264</v>
      </c>
      <c r="I1768" s="126">
        <v>1</v>
      </c>
      <c r="J1768" s="141" t="s">
        <v>1321</v>
      </c>
      <c r="K1768" s="159" t="s">
        <v>4514</v>
      </c>
      <c r="L1768" s="126">
        <v>1</v>
      </c>
      <c r="M1768" s="126">
        <v>0</v>
      </c>
      <c r="N1768" s="159" t="s">
        <v>543</v>
      </c>
      <c r="O1768" s="126">
        <v>180</v>
      </c>
      <c r="S1768" s="444">
        <v>0.1</v>
      </c>
      <c r="T1768" s="444">
        <v>0.13</v>
      </c>
      <c r="U1768" s="444">
        <v>0.13</v>
      </c>
      <c r="Y1768" s="126">
        <v>4</v>
      </c>
      <c r="Z1768" s="126">
        <v>8</v>
      </c>
      <c r="AA1768" s="126">
        <v>2026</v>
      </c>
      <c r="AB1768" s="126">
        <v>1</v>
      </c>
    </row>
    <row r="1769" spans="3:28" ht="21.95" customHeight="1">
      <c r="C1769" s="126">
        <v>1762</v>
      </c>
      <c r="D1769" s="126">
        <v>275</v>
      </c>
      <c r="F1769" s="126" t="s">
        <v>7923</v>
      </c>
      <c r="G1769" s="126" t="s">
        <v>7924</v>
      </c>
      <c r="H1769" s="162">
        <v>46264</v>
      </c>
      <c r="I1769" s="126">
        <v>1</v>
      </c>
      <c r="J1769" s="141" t="s">
        <v>2644</v>
      </c>
      <c r="K1769" s="159" t="s">
        <v>7354</v>
      </c>
      <c r="L1769" s="126">
        <v>15</v>
      </c>
      <c r="M1769" s="126">
        <v>0</v>
      </c>
      <c r="N1769" s="159" t="s">
        <v>2342</v>
      </c>
      <c r="O1769" s="126">
        <v>80</v>
      </c>
      <c r="S1769" s="444">
        <v>0.28999999999999998</v>
      </c>
      <c r="T1769" s="444">
        <v>0.38</v>
      </c>
      <c r="U1769" s="444">
        <v>5.7</v>
      </c>
      <c r="Y1769" s="126">
        <v>4</v>
      </c>
      <c r="Z1769" s="126">
        <v>8</v>
      </c>
      <c r="AA1769" s="126">
        <v>2026</v>
      </c>
      <c r="AB1769" s="126">
        <v>1</v>
      </c>
    </row>
    <row r="1770" spans="3:28" ht="21.95" customHeight="1">
      <c r="C1770" s="126">
        <v>1763</v>
      </c>
      <c r="D1770" s="126">
        <v>275</v>
      </c>
      <c r="F1770" s="126" t="s">
        <v>7923</v>
      </c>
      <c r="G1770" s="126" t="s">
        <v>7924</v>
      </c>
      <c r="H1770" s="162">
        <v>46264</v>
      </c>
      <c r="I1770" s="126">
        <v>1</v>
      </c>
      <c r="J1770" s="141" t="s">
        <v>2475</v>
      </c>
      <c r="K1770" s="159" t="s">
        <v>4347</v>
      </c>
      <c r="L1770" s="126">
        <v>1</v>
      </c>
      <c r="M1770" s="126">
        <v>0</v>
      </c>
      <c r="N1770" s="159" t="s">
        <v>543</v>
      </c>
      <c r="O1770" s="126">
        <v>1</v>
      </c>
      <c r="S1770" s="444">
        <v>0.25</v>
      </c>
      <c r="T1770" s="444">
        <v>0.5</v>
      </c>
      <c r="U1770" s="444">
        <v>0.5</v>
      </c>
      <c r="Y1770" s="126">
        <v>4</v>
      </c>
      <c r="Z1770" s="126">
        <v>8</v>
      </c>
      <c r="AA1770" s="126">
        <v>2026</v>
      </c>
      <c r="AB1770" s="126">
        <v>1</v>
      </c>
    </row>
    <row r="1771" spans="3:28" ht="21.95" customHeight="1">
      <c r="C1771" s="126">
        <v>1764</v>
      </c>
      <c r="D1771" s="126">
        <v>275</v>
      </c>
      <c r="F1771" s="126" t="s">
        <v>7923</v>
      </c>
      <c r="G1771" s="126" t="s">
        <v>7924</v>
      </c>
      <c r="H1771" s="162">
        <v>46264</v>
      </c>
      <c r="I1771" s="126">
        <v>1</v>
      </c>
      <c r="J1771" s="141" t="s">
        <v>4598</v>
      </c>
      <c r="K1771" s="159" t="s">
        <v>4599</v>
      </c>
      <c r="L1771" s="126">
        <v>1</v>
      </c>
      <c r="M1771" s="126">
        <v>0</v>
      </c>
      <c r="N1771" s="159" t="s">
        <v>866</v>
      </c>
      <c r="O1771" s="126">
        <v>1</v>
      </c>
      <c r="S1771" s="444">
        <v>1</v>
      </c>
      <c r="T1771" s="444">
        <v>1.5</v>
      </c>
      <c r="U1771" s="444">
        <v>1.5</v>
      </c>
      <c r="Y1771" s="126">
        <v>4</v>
      </c>
      <c r="Z1771" s="126">
        <v>8</v>
      </c>
      <c r="AA1771" s="126">
        <v>2026</v>
      </c>
      <c r="AB1771" s="126">
        <v>1</v>
      </c>
    </row>
    <row r="1772" spans="3:28" ht="21.95" customHeight="1">
      <c r="C1772" s="126">
        <v>1765</v>
      </c>
      <c r="D1772" s="126">
        <v>275</v>
      </c>
      <c r="F1772" s="126" t="s">
        <v>7923</v>
      </c>
      <c r="G1772" s="126" t="s">
        <v>7924</v>
      </c>
      <c r="H1772" s="162">
        <v>46264</v>
      </c>
      <c r="I1772" s="126">
        <v>1</v>
      </c>
      <c r="J1772" s="141" t="s">
        <v>4186</v>
      </c>
      <c r="K1772" s="159" t="s">
        <v>5495</v>
      </c>
      <c r="L1772" s="126">
        <v>1</v>
      </c>
      <c r="M1772" s="126">
        <v>0</v>
      </c>
      <c r="N1772" s="159" t="s">
        <v>543</v>
      </c>
      <c r="O1772" s="126">
        <v>6</v>
      </c>
      <c r="S1772" s="444">
        <v>0.52</v>
      </c>
      <c r="T1772" s="444">
        <v>0.75</v>
      </c>
      <c r="U1772" s="444">
        <v>0.75</v>
      </c>
      <c r="Y1772" s="126">
        <v>4</v>
      </c>
      <c r="Z1772" s="126">
        <v>8</v>
      </c>
      <c r="AA1772" s="126">
        <v>2026</v>
      </c>
      <c r="AB1772" s="126">
        <v>1</v>
      </c>
    </row>
    <row r="1773" spans="3:28" ht="21.95" customHeight="1">
      <c r="C1773" s="126">
        <v>1766</v>
      </c>
      <c r="D1773" s="126">
        <v>276</v>
      </c>
      <c r="F1773" s="126" t="s">
        <v>7923</v>
      </c>
      <c r="G1773" s="126" t="s">
        <v>7944</v>
      </c>
      <c r="H1773" s="162">
        <v>46264</v>
      </c>
      <c r="I1773" s="126">
        <v>1</v>
      </c>
      <c r="J1773" s="141" t="s">
        <v>4196</v>
      </c>
      <c r="K1773" s="159" t="s">
        <v>5084</v>
      </c>
      <c r="L1773" s="126">
        <v>1</v>
      </c>
      <c r="M1773" s="126">
        <v>0</v>
      </c>
      <c r="N1773" s="159" t="s">
        <v>4813</v>
      </c>
      <c r="O1773" s="126">
        <v>1</v>
      </c>
      <c r="S1773" s="444">
        <v>4</v>
      </c>
      <c r="T1773" s="444">
        <v>4.5</v>
      </c>
      <c r="U1773" s="444">
        <v>4.5</v>
      </c>
      <c r="Y1773" s="126">
        <v>4</v>
      </c>
      <c r="Z1773" s="126">
        <v>8</v>
      </c>
      <c r="AA1773" s="126">
        <v>2026</v>
      </c>
      <c r="AB1773" s="126">
        <v>1</v>
      </c>
    </row>
    <row r="1774" spans="3:28" ht="21.95" customHeight="1">
      <c r="C1774" s="126">
        <v>1767</v>
      </c>
      <c r="D1774" s="126">
        <v>276</v>
      </c>
      <c r="F1774" s="126" t="s">
        <v>7923</v>
      </c>
      <c r="G1774" s="126" t="s">
        <v>7944</v>
      </c>
      <c r="H1774" s="162">
        <v>46264</v>
      </c>
      <c r="I1774" s="126">
        <v>1</v>
      </c>
      <c r="J1774" s="141" t="s">
        <v>4140</v>
      </c>
      <c r="K1774" s="159" t="s">
        <v>4812</v>
      </c>
      <c r="L1774" s="126">
        <v>2</v>
      </c>
      <c r="M1774" s="126">
        <v>0</v>
      </c>
      <c r="N1774" s="159" t="s">
        <v>4813</v>
      </c>
      <c r="O1774" s="126">
        <v>1</v>
      </c>
      <c r="S1774" s="444">
        <v>6.5</v>
      </c>
      <c r="T1774" s="444">
        <v>7.5</v>
      </c>
      <c r="U1774" s="444">
        <v>15</v>
      </c>
      <c r="Y1774" s="126">
        <v>4</v>
      </c>
      <c r="Z1774" s="126">
        <v>8</v>
      </c>
      <c r="AA1774" s="126">
        <v>2026</v>
      </c>
      <c r="AB1774" s="126">
        <v>1</v>
      </c>
    </row>
    <row r="1775" spans="3:28" ht="21.95" customHeight="1">
      <c r="C1775" s="126">
        <v>1768</v>
      </c>
      <c r="D1775" s="126">
        <v>276</v>
      </c>
      <c r="F1775" s="126" t="s">
        <v>7923</v>
      </c>
      <c r="G1775" s="126" t="s">
        <v>7944</v>
      </c>
      <c r="H1775" s="162">
        <v>46264</v>
      </c>
      <c r="I1775" s="126">
        <v>1</v>
      </c>
      <c r="J1775" s="141" t="s">
        <v>697</v>
      </c>
      <c r="K1775" s="159" t="s">
        <v>4685</v>
      </c>
      <c r="L1775" s="126">
        <v>1</v>
      </c>
      <c r="M1775" s="126">
        <v>0</v>
      </c>
      <c r="N1775" s="159" t="s">
        <v>570</v>
      </c>
      <c r="O1775" s="126">
        <v>1</v>
      </c>
      <c r="S1775" s="444">
        <v>2.1</v>
      </c>
      <c r="T1775" s="444">
        <v>2.75</v>
      </c>
      <c r="U1775" s="444">
        <v>2.75</v>
      </c>
      <c r="Y1775" s="126">
        <v>4</v>
      </c>
      <c r="Z1775" s="126">
        <v>8</v>
      </c>
      <c r="AA1775" s="126">
        <v>2026</v>
      </c>
      <c r="AB1775" s="126">
        <v>1</v>
      </c>
    </row>
    <row r="1776" spans="3:28" ht="21.95" customHeight="1">
      <c r="C1776" s="126">
        <v>1769</v>
      </c>
      <c r="D1776" s="126">
        <v>276</v>
      </c>
      <c r="F1776" s="126" t="s">
        <v>7923</v>
      </c>
      <c r="G1776" s="126" t="s">
        <v>7944</v>
      </c>
      <c r="H1776" s="162">
        <v>46264</v>
      </c>
      <c r="I1776" s="126">
        <v>1</v>
      </c>
      <c r="J1776" s="141" t="s">
        <v>660</v>
      </c>
      <c r="K1776" s="159" t="s">
        <v>4292</v>
      </c>
      <c r="L1776" s="126">
        <v>1</v>
      </c>
      <c r="M1776" s="126">
        <v>0</v>
      </c>
      <c r="N1776" s="159" t="s">
        <v>570</v>
      </c>
      <c r="O1776" s="126">
        <v>1</v>
      </c>
      <c r="S1776" s="444">
        <v>1.63</v>
      </c>
      <c r="T1776" s="444">
        <v>2.25</v>
      </c>
      <c r="U1776" s="444">
        <v>2.25</v>
      </c>
      <c r="Y1776" s="126">
        <v>4</v>
      </c>
      <c r="Z1776" s="126">
        <v>8</v>
      </c>
      <c r="AA1776" s="126">
        <v>2026</v>
      </c>
      <c r="AB1776" s="126">
        <v>1</v>
      </c>
    </row>
    <row r="1777" spans="3:28" ht="21.95" customHeight="1">
      <c r="C1777" s="126">
        <v>1770</v>
      </c>
      <c r="D1777" s="126">
        <v>276</v>
      </c>
      <c r="F1777" s="126" t="s">
        <v>7923</v>
      </c>
      <c r="G1777" s="126" t="s">
        <v>7944</v>
      </c>
      <c r="H1777" s="162">
        <v>46264</v>
      </c>
      <c r="I1777" s="126">
        <v>1</v>
      </c>
      <c r="J1777" s="141" t="s">
        <v>4212</v>
      </c>
      <c r="K1777" s="159" t="s">
        <v>4271</v>
      </c>
      <c r="L1777" s="126">
        <v>1</v>
      </c>
      <c r="M1777" s="126">
        <v>0</v>
      </c>
      <c r="N1777" s="159" t="s">
        <v>543</v>
      </c>
      <c r="O1777" s="126">
        <v>1</v>
      </c>
      <c r="S1777" s="444">
        <v>2</v>
      </c>
      <c r="T1777" s="444">
        <v>2.5</v>
      </c>
      <c r="U1777" s="444">
        <v>2.5</v>
      </c>
      <c r="Y1777" s="126">
        <v>4</v>
      </c>
      <c r="Z1777" s="126">
        <v>8</v>
      </c>
      <c r="AA1777" s="126">
        <v>2026</v>
      </c>
      <c r="AB1777" s="126">
        <v>1</v>
      </c>
    </row>
    <row r="1778" spans="3:28" ht="21.95" customHeight="1">
      <c r="C1778" s="126">
        <v>1771</v>
      </c>
      <c r="D1778" s="126">
        <v>276</v>
      </c>
      <c r="F1778" s="126" t="s">
        <v>7923</v>
      </c>
      <c r="G1778" s="126" t="s">
        <v>7944</v>
      </c>
      <c r="H1778" s="162">
        <v>46264</v>
      </c>
      <c r="I1778" s="126">
        <v>1</v>
      </c>
      <c r="J1778" s="141" t="s">
        <v>7432</v>
      </c>
      <c r="K1778" s="159" t="s">
        <v>7433</v>
      </c>
      <c r="L1778" s="126">
        <v>1</v>
      </c>
      <c r="M1778" s="126">
        <v>0</v>
      </c>
      <c r="N1778" s="159" t="s">
        <v>543</v>
      </c>
      <c r="O1778" s="126">
        <v>1</v>
      </c>
      <c r="S1778" s="444">
        <v>0.25</v>
      </c>
      <c r="T1778" s="444">
        <v>0.04</v>
      </c>
      <c r="U1778" s="444">
        <v>0.04</v>
      </c>
      <c r="Y1778" s="126">
        <v>4</v>
      </c>
      <c r="Z1778" s="126">
        <v>8</v>
      </c>
      <c r="AA1778" s="126">
        <v>2026</v>
      </c>
      <c r="AB1778" s="126">
        <v>1</v>
      </c>
    </row>
    <row r="1779" spans="3:28" ht="21.95" customHeight="1">
      <c r="C1779" s="126">
        <v>1772</v>
      </c>
      <c r="D1779" s="126">
        <v>276</v>
      </c>
      <c r="F1779" s="126" t="s">
        <v>7923</v>
      </c>
      <c r="G1779" s="126" t="s">
        <v>7944</v>
      </c>
      <c r="H1779" s="162">
        <v>46264</v>
      </c>
      <c r="I1779" s="126">
        <v>1</v>
      </c>
      <c r="J1779" s="141" t="s">
        <v>904</v>
      </c>
      <c r="K1779" s="159" t="s">
        <v>6995</v>
      </c>
      <c r="L1779" s="126">
        <v>1</v>
      </c>
      <c r="M1779" s="126">
        <v>0</v>
      </c>
      <c r="N1779" s="159" t="s">
        <v>543</v>
      </c>
      <c r="O1779" s="126">
        <v>1</v>
      </c>
      <c r="S1779" s="444">
        <v>0.15</v>
      </c>
      <c r="T1779" s="444">
        <v>0.25</v>
      </c>
      <c r="U1779" s="444">
        <v>0.25</v>
      </c>
      <c r="Y1779" s="126">
        <v>4</v>
      </c>
      <c r="Z1779" s="126">
        <v>8</v>
      </c>
      <c r="AA1779" s="126">
        <v>2026</v>
      </c>
      <c r="AB1779" s="126">
        <v>1</v>
      </c>
    </row>
    <row r="1780" spans="3:28" ht="21.95" customHeight="1">
      <c r="C1780" s="126">
        <v>1773</v>
      </c>
      <c r="D1780" s="126">
        <v>276</v>
      </c>
      <c r="F1780" s="126" t="s">
        <v>7923</v>
      </c>
      <c r="G1780" s="126" t="s">
        <v>7944</v>
      </c>
      <c r="H1780" s="162">
        <v>46264</v>
      </c>
      <c r="I1780" s="126">
        <v>1</v>
      </c>
      <c r="J1780" s="141" t="s">
        <v>3768</v>
      </c>
      <c r="K1780" s="159" t="s">
        <v>4937</v>
      </c>
      <c r="L1780" s="126">
        <v>1</v>
      </c>
      <c r="M1780" s="126">
        <v>0</v>
      </c>
      <c r="N1780" s="159" t="s">
        <v>543</v>
      </c>
      <c r="O1780" s="126">
        <v>1</v>
      </c>
      <c r="S1780" s="444">
        <v>1</v>
      </c>
      <c r="T1780" s="444">
        <v>1.5</v>
      </c>
      <c r="U1780" s="444">
        <v>1.5</v>
      </c>
      <c r="Y1780" s="126">
        <v>4</v>
      </c>
      <c r="Z1780" s="126">
        <v>8</v>
      </c>
      <c r="AA1780" s="126">
        <v>2026</v>
      </c>
      <c r="AB1780" s="126">
        <v>1</v>
      </c>
    </row>
    <row r="1781" spans="3:28" ht="21.95" customHeight="1">
      <c r="C1781" s="126">
        <v>1774</v>
      </c>
      <c r="D1781" s="126">
        <v>276</v>
      </c>
      <c r="F1781" s="126" t="s">
        <v>7923</v>
      </c>
      <c r="G1781" s="126" t="s">
        <v>7944</v>
      </c>
      <c r="H1781" s="162">
        <v>46264</v>
      </c>
      <c r="I1781" s="126">
        <v>1</v>
      </c>
      <c r="J1781" s="141" t="s">
        <v>4943</v>
      </c>
      <c r="K1781" s="159" t="s">
        <v>4944</v>
      </c>
      <c r="L1781" s="126">
        <v>1</v>
      </c>
      <c r="M1781" s="126">
        <v>0</v>
      </c>
      <c r="N1781" s="159" t="s">
        <v>5192</v>
      </c>
      <c r="O1781" s="126">
        <v>2</v>
      </c>
      <c r="S1781" s="444">
        <v>8</v>
      </c>
      <c r="T1781" s="444">
        <v>9.5</v>
      </c>
      <c r="U1781" s="444">
        <v>9.5</v>
      </c>
      <c r="Y1781" s="126">
        <v>4</v>
      </c>
      <c r="Z1781" s="126">
        <v>8</v>
      </c>
      <c r="AA1781" s="126">
        <v>2026</v>
      </c>
      <c r="AB1781" s="126">
        <v>1</v>
      </c>
    </row>
    <row r="1782" spans="3:28" ht="21.95" customHeight="1">
      <c r="C1782" s="126">
        <v>1775</v>
      </c>
      <c r="D1782" s="126">
        <v>276</v>
      </c>
      <c r="F1782" s="126" t="s">
        <v>7923</v>
      </c>
      <c r="G1782" s="126" t="s">
        <v>7944</v>
      </c>
      <c r="H1782" s="162">
        <v>46264</v>
      </c>
      <c r="I1782" s="126">
        <v>1</v>
      </c>
      <c r="J1782" s="141" t="s">
        <v>2496</v>
      </c>
      <c r="K1782" s="159" t="s">
        <v>4658</v>
      </c>
      <c r="L1782" s="126">
        <v>2</v>
      </c>
      <c r="M1782" s="126">
        <v>0</v>
      </c>
      <c r="N1782" s="159" t="s">
        <v>2498</v>
      </c>
      <c r="O1782" s="126">
        <v>1</v>
      </c>
      <c r="S1782" s="444">
        <v>4.25</v>
      </c>
      <c r="T1782" s="444">
        <v>4.5</v>
      </c>
      <c r="U1782" s="444">
        <v>9</v>
      </c>
      <c r="Y1782" s="126">
        <v>4</v>
      </c>
      <c r="Z1782" s="126">
        <v>8</v>
      </c>
      <c r="AA1782" s="126">
        <v>2026</v>
      </c>
      <c r="AB1782" s="126">
        <v>1</v>
      </c>
    </row>
    <row r="1783" spans="3:28" ht="21.95" customHeight="1">
      <c r="C1783" s="126">
        <v>1776</v>
      </c>
      <c r="D1783" s="126">
        <v>276</v>
      </c>
      <c r="F1783" s="126" t="s">
        <v>7923</v>
      </c>
      <c r="G1783" s="126" t="s">
        <v>7944</v>
      </c>
      <c r="H1783" s="162">
        <v>46264</v>
      </c>
      <c r="I1783" s="126">
        <v>1</v>
      </c>
      <c r="J1783" s="141" t="s">
        <v>5114</v>
      </c>
      <c r="K1783" s="159" t="s">
        <v>5115</v>
      </c>
      <c r="L1783" s="126">
        <v>2</v>
      </c>
      <c r="M1783" s="126">
        <v>0</v>
      </c>
      <c r="N1783" s="159" t="s">
        <v>543</v>
      </c>
      <c r="O1783" s="126">
        <v>800</v>
      </c>
      <c r="S1783" s="444">
        <v>0.11</v>
      </c>
      <c r="T1783" s="444">
        <v>0.38</v>
      </c>
      <c r="U1783" s="444">
        <v>0.76</v>
      </c>
      <c r="Y1783" s="126">
        <v>4</v>
      </c>
      <c r="Z1783" s="126">
        <v>8</v>
      </c>
      <c r="AA1783" s="126">
        <v>2026</v>
      </c>
      <c r="AB1783" s="126">
        <v>1</v>
      </c>
    </row>
    <row r="1784" spans="3:28" ht="21.95" customHeight="1">
      <c r="C1784" s="126">
        <v>1777</v>
      </c>
      <c r="D1784" s="126">
        <v>276</v>
      </c>
      <c r="F1784" s="126" t="s">
        <v>7923</v>
      </c>
      <c r="G1784" s="126" t="s">
        <v>7944</v>
      </c>
      <c r="H1784" s="162">
        <v>46264</v>
      </c>
      <c r="I1784" s="126">
        <v>1</v>
      </c>
      <c r="J1784" s="141" t="s">
        <v>4622</v>
      </c>
      <c r="K1784" s="159" t="s">
        <v>4623</v>
      </c>
      <c r="L1784" s="126">
        <v>1</v>
      </c>
      <c r="M1784" s="126">
        <v>0</v>
      </c>
      <c r="N1784" s="159" t="s">
        <v>4813</v>
      </c>
      <c r="O1784" s="126">
        <v>1</v>
      </c>
      <c r="S1784" s="444">
        <v>2.1</v>
      </c>
      <c r="T1784" s="444">
        <v>2</v>
      </c>
      <c r="U1784" s="444">
        <v>2</v>
      </c>
      <c r="Y1784" s="126">
        <v>4</v>
      </c>
      <c r="Z1784" s="126">
        <v>8</v>
      </c>
      <c r="AA1784" s="126">
        <v>2026</v>
      </c>
      <c r="AB1784" s="126">
        <v>1</v>
      </c>
    </row>
    <row r="1785" spans="3:28" ht="21.95" customHeight="1">
      <c r="C1785" s="126">
        <v>1778</v>
      </c>
      <c r="D1785" s="126">
        <v>276</v>
      </c>
      <c r="F1785" s="126" t="s">
        <v>7923</v>
      </c>
      <c r="G1785" s="126" t="s">
        <v>7944</v>
      </c>
      <c r="H1785" s="162">
        <v>46264</v>
      </c>
      <c r="I1785" s="126">
        <v>1</v>
      </c>
      <c r="J1785" s="141" t="s">
        <v>5133</v>
      </c>
      <c r="K1785" s="159" t="s">
        <v>5134</v>
      </c>
      <c r="L1785" s="126">
        <v>1</v>
      </c>
      <c r="M1785" s="126">
        <v>0</v>
      </c>
      <c r="N1785" s="159" t="s">
        <v>543</v>
      </c>
      <c r="O1785" s="126">
        <v>1</v>
      </c>
      <c r="S1785" s="444">
        <v>2.8</v>
      </c>
      <c r="T1785" s="444">
        <v>3.5</v>
      </c>
      <c r="U1785" s="444">
        <v>3.5</v>
      </c>
      <c r="Y1785" s="126">
        <v>4</v>
      </c>
      <c r="Z1785" s="126">
        <v>8</v>
      </c>
      <c r="AA1785" s="126">
        <v>2026</v>
      </c>
      <c r="AB1785" s="126">
        <v>1</v>
      </c>
    </row>
    <row r="1786" spans="3:28" ht="21.95" customHeight="1">
      <c r="C1786" s="126">
        <v>1779</v>
      </c>
      <c r="D1786" s="126">
        <v>276</v>
      </c>
      <c r="F1786" s="126" t="s">
        <v>7923</v>
      </c>
      <c r="G1786" s="126" t="s">
        <v>7944</v>
      </c>
      <c r="H1786" s="162">
        <v>46264</v>
      </c>
      <c r="I1786" s="126">
        <v>1</v>
      </c>
      <c r="J1786" s="141" t="s">
        <v>4177</v>
      </c>
      <c r="K1786" s="159" t="s">
        <v>5654</v>
      </c>
      <c r="L1786" s="126">
        <v>1</v>
      </c>
      <c r="M1786" s="126">
        <v>0</v>
      </c>
      <c r="N1786" s="159" t="s">
        <v>4813</v>
      </c>
      <c r="O1786" s="126">
        <v>1</v>
      </c>
      <c r="S1786" s="444">
        <v>1.7</v>
      </c>
      <c r="T1786" s="444">
        <v>3</v>
      </c>
      <c r="U1786" s="444">
        <v>3</v>
      </c>
      <c r="Y1786" s="126">
        <v>4</v>
      </c>
      <c r="Z1786" s="126">
        <v>8</v>
      </c>
      <c r="AA1786" s="126">
        <v>2026</v>
      </c>
      <c r="AB1786" s="126">
        <v>1</v>
      </c>
    </row>
    <row r="1787" spans="3:28" ht="21.95" customHeight="1">
      <c r="C1787" s="126">
        <v>1780</v>
      </c>
      <c r="D1787" s="126">
        <v>277</v>
      </c>
      <c r="F1787" s="126" t="s">
        <v>7923</v>
      </c>
      <c r="G1787" s="126" t="s">
        <v>7988</v>
      </c>
      <c r="H1787" s="162">
        <v>46264</v>
      </c>
      <c r="I1787" s="126">
        <v>1</v>
      </c>
      <c r="J1787" s="141" t="s">
        <v>750</v>
      </c>
      <c r="K1787" s="159" t="s">
        <v>4950</v>
      </c>
      <c r="L1787" s="126">
        <v>5</v>
      </c>
      <c r="M1787" s="126">
        <v>0</v>
      </c>
      <c r="N1787" s="159" t="s">
        <v>564</v>
      </c>
      <c r="O1787" s="126">
        <v>1000</v>
      </c>
      <c r="S1787" s="444">
        <v>0.08</v>
      </c>
      <c r="T1787" s="444">
        <v>0.09</v>
      </c>
      <c r="U1787" s="444">
        <v>0.45</v>
      </c>
      <c r="Y1787" s="126">
        <v>4</v>
      </c>
      <c r="Z1787" s="126">
        <v>8</v>
      </c>
      <c r="AA1787" s="126">
        <v>2026</v>
      </c>
      <c r="AB1787" s="126">
        <v>1</v>
      </c>
    </row>
    <row r="1788" spans="3:28" ht="21.95" customHeight="1">
      <c r="C1788" s="126">
        <v>1781</v>
      </c>
      <c r="D1788" s="126">
        <v>277</v>
      </c>
      <c r="F1788" s="126" t="s">
        <v>7923</v>
      </c>
      <c r="G1788" s="126" t="s">
        <v>7988</v>
      </c>
      <c r="H1788" s="162">
        <v>46264</v>
      </c>
      <c r="I1788" s="126">
        <v>1</v>
      </c>
      <c r="J1788" s="141" t="s">
        <v>5536</v>
      </c>
      <c r="K1788" s="159" t="s">
        <v>5537</v>
      </c>
      <c r="L1788" s="126">
        <v>1</v>
      </c>
      <c r="M1788" s="126">
        <v>0</v>
      </c>
      <c r="N1788" s="159" t="s">
        <v>543</v>
      </c>
      <c r="O1788" s="126">
        <v>1</v>
      </c>
      <c r="S1788" s="444">
        <v>1.7</v>
      </c>
      <c r="T1788" s="444">
        <v>2.5</v>
      </c>
      <c r="U1788" s="444">
        <v>2.5</v>
      </c>
      <c r="Y1788" s="126">
        <v>4</v>
      </c>
      <c r="Z1788" s="126">
        <v>8</v>
      </c>
      <c r="AA1788" s="126">
        <v>2026</v>
      </c>
      <c r="AB1788" s="126">
        <v>1</v>
      </c>
    </row>
    <row r="1789" spans="3:28" ht="21.95" customHeight="1">
      <c r="C1789" s="126">
        <v>1782</v>
      </c>
      <c r="D1789" s="126">
        <v>277</v>
      </c>
      <c r="F1789" s="126" t="s">
        <v>7923</v>
      </c>
      <c r="G1789" s="126" t="s">
        <v>7988</v>
      </c>
      <c r="H1789" s="162">
        <v>46264</v>
      </c>
      <c r="I1789" s="126">
        <v>1</v>
      </c>
      <c r="J1789" s="141" t="s">
        <v>2496</v>
      </c>
      <c r="K1789" s="159" t="s">
        <v>4658</v>
      </c>
      <c r="L1789" s="126">
        <v>5</v>
      </c>
      <c r="M1789" s="126">
        <v>0</v>
      </c>
      <c r="N1789" s="159" t="s">
        <v>2498</v>
      </c>
      <c r="O1789" s="126">
        <v>1</v>
      </c>
      <c r="S1789" s="444">
        <v>4.25</v>
      </c>
      <c r="T1789" s="444">
        <v>4.5</v>
      </c>
      <c r="U1789" s="444">
        <v>22.5</v>
      </c>
      <c r="Y1789" s="126">
        <v>4</v>
      </c>
      <c r="Z1789" s="126">
        <v>8</v>
      </c>
      <c r="AA1789" s="126">
        <v>2026</v>
      </c>
      <c r="AB1789" s="126">
        <v>1</v>
      </c>
    </row>
    <row r="1790" spans="3:28" ht="21.95" customHeight="1">
      <c r="C1790" s="126">
        <v>1783</v>
      </c>
      <c r="D1790" s="126">
        <v>277</v>
      </c>
      <c r="F1790" s="126" t="s">
        <v>7923</v>
      </c>
      <c r="G1790" s="126" t="s">
        <v>7988</v>
      </c>
      <c r="H1790" s="162">
        <v>46264</v>
      </c>
      <c r="I1790" s="126">
        <v>1</v>
      </c>
      <c r="J1790" s="141" t="s">
        <v>759</v>
      </c>
      <c r="K1790" s="159" t="s">
        <v>4442</v>
      </c>
      <c r="L1790" s="126">
        <v>1</v>
      </c>
      <c r="M1790" s="126">
        <v>0</v>
      </c>
      <c r="N1790" s="159" t="s">
        <v>616</v>
      </c>
      <c r="O1790" s="126">
        <v>1</v>
      </c>
      <c r="S1790" s="444">
        <v>1</v>
      </c>
      <c r="T1790" s="444">
        <v>1.5</v>
      </c>
      <c r="U1790" s="444">
        <v>1.5</v>
      </c>
      <c r="Y1790" s="126">
        <v>4</v>
      </c>
      <c r="Z1790" s="126">
        <v>8</v>
      </c>
      <c r="AA1790" s="126">
        <v>2026</v>
      </c>
      <c r="AB1790" s="126">
        <v>1</v>
      </c>
    </row>
    <row r="1791" spans="3:28" ht="21.95" customHeight="1">
      <c r="C1791" s="126">
        <v>1784</v>
      </c>
      <c r="D1791" s="126">
        <v>277</v>
      </c>
      <c r="F1791" s="126" t="s">
        <v>7923</v>
      </c>
      <c r="G1791" s="126" t="s">
        <v>7988</v>
      </c>
      <c r="H1791" s="162">
        <v>46264</v>
      </c>
      <c r="I1791" s="126">
        <v>1</v>
      </c>
      <c r="J1791" s="141" t="s">
        <v>5542</v>
      </c>
      <c r="K1791" s="159" t="s">
        <v>5543</v>
      </c>
      <c r="L1791" s="126">
        <v>1</v>
      </c>
      <c r="M1791" s="126">
        <v>0</v>
      </c>
      <c r="N1791" s="159" t="s">
        <v>543</v>
      </c>
      <c r="O1791" s="126">
        <v>1</v>
      </c>
      <c r="S1791" s="444">
        <v>2.5</v>
      </c>
      <c r="T1791" s="444">
        <v>3.5</v>
      </c>
      <c r="U1791" s="444">
        <v>3.5</v>
      </c>
      <c r="Y1791" s="126">
        <v>4</v>
      </c>
      <c r="Z1791" s="126">
        <v>8</v>
      </c>
      <c r="AA1791" s="126">
        <v>2026</v>
      </c>
      <c r="AB1791" s="126">
        <v>1</v>
      </c>
    </row>
    <row r="1792" spans="3:28" ht="21.95" customHeight="1">
      <c r="C1792" s="126">
        <v>1785</v>
      </c>
      <c r="D1792" s="126">
        <v>277</v>
      </c>
      <c r="F1792" s="126" t="s">
        <v>7923</v>
      </c>
      <c r="G1792" s="126" t="s">
        <v>7988</v>
      </c>
      <c r="H1792" s="162">
        <v>46264</v>
      </c>
      <c r="I1792" s="126">
        <v>1</v>
      </c>
      <c r="J1792" s="141" t="s">
        <v>5121</v>
      </c>
      <c r="K1792" s="159" t="s">
        <v>5122</v>
      </c>
      <c r="L1792" s="126">
        <v>1</v>
      </c>
      <c r="M1792" s="126">
        <v>0</v>
      </c>
      <c r="N1792" s="159" t="s">
        <v>543</v>
      </c>
      <c r="O1792" s="126">
        <v>1</v>
      </c>
      <c r="S1792" s="444">
        <v>0.8</v>
      </c>
      <c r="T1792" s="444">
        <v>1.25</v>
      </c>
      <c r="U1792" s="444">
        <v>1.25</v>
      </c>
      <c r="Y1792" s="126">
        <v>4</v>
      </c>
      <c r="Z1792" s="126">
        <v>8</v>
      </c>
      <c r="AA1792" s="126">
        <v>2026</v>
      </c>
      <c r="AB1792" s="126">
        <v>1</v>
      </c>
    </row>
    <row r="1793" spans="3:28" ht="21.95" customHeight="1">
      <c r="C1793" s="126">
        <v>1786</v>
      </c>
      <c r="D1793" s="126">
        <v>277</v>
      </c>
      <c r="F1793" s="126" t="s">
        <v>7923</v>
      </c>
      <c r="G1793" s="126" t="s">
        <v>7988</v>
      </c>
      <c r="H1793" s="162">
        <v>46264</v>
      </c>
      <c r="I1793" s="126">
        <v>1</v>
      </c>
      <c r="J1793" s="141" t="s">
        <v>4162</v>
      </c>
      <c r="K1793" s="159" t="s">
        <v>4635</v>
      </c>
      <c r="L1793" s="126">
        <v>4</v>
      </c>
      <c r="M1793" s="126">
        <v>0</v>
      </c>
      <c r="N1793" s="159" t="s">
        <v>543</v>
      </c>
      <c r="O1793" s="126">
        <v>1</v>
      </c>
      <c r="S1793" s="444">
        <v>0.27</v>
      </c>
      <c r="T1793" s="444">
        <v>0.35</v>
      </c>
      <c r="U1793" s="444">
        <v>1.4</v>
      </c>
      <c r="Y1793" s="126">
        <v>4</v>
      </c>
      <c r="Z1793" s="126">
        <v>8</v>
      </c>
      <c r="AA1793" s="126">
        <v>2026</v>
      </c>
      <c r="AB1793" s="126">
        <v>1</v>
      </c>
    </row>
    <row r="1794" spans="3:28" ht="21.95" customHeight="1">
      <c r="C1794" s="126">
        <v>1787</v>
      </c>
      <c r="D1794" s="126">
        <v>277</v>
      </c>
      <c r="F1794" s="126" t="s">
        <v>7923</v>
      </c>
      <c r="G1794" s="126" t="s">
        <v>7988</v>
      </c>
      <c r="H1794" s="162">
        <v>46264</v>
      </c>
      <c r="I1794" s="126">
        <v>1</v>
      </c>
      <c r="J1794" s="141" t="s">
        <v>4223</v>
      </c>
      <c r="K1794" s="159" t="s">
        <v>4468</v>
      </c>
      <c r="L1794" s="126">
        <v>2</v>
      </c>
      <c r="M1794" s="126">
        <v>0</v>
      </c>
      <c r="N1794" s="159" t="s">
        <v>2365</v>
      </c>
      <c r="O1794" s="126">
        <v>10</v>
      </c>
      <c r="S1794" s="444">
        <v>0.28999999999999998</v>
      </c>
      <c r="T1794" s="444">
        <v>0.5</v>
      </c>
      <c r="U1794" s="444">
        <v>1</v>
      </c>
      <c r="Y1794" s="126">
        <v>4</v>
      </c>
      <c r="Z1794" s="126">
        <v>8</v>
      </c>
      <c r="AA1794" s="126">
        <v>2026</v>
      </c>
      <c r="AB1794" s="126">
        <v>1</v>
      </c>
    </row>
    <row r="1795" spans="3:28" ht="21.95" customHeight="1">
      <c r="C1795" s="126">
        <v>1788</v>
      </c>
      <c r="D1795" s="126">
        <v>277</v>
      </c>
      <c r="F1795" s="126" t="s">
        <v>7923</v>
      </c>
      <c r="G1795" s="126" t="s">
        <v>7988</v>
      </c>
      <c r="H1795" s="162">
        <v>46264</v>
      </c>
      <c r="I1795" s="126">
        <v>1</v>
      </c>
      <c r="J1795" s="141" t="s">
        <v>5130</v>
      </c>
      <c r="K1795" s="159" t="s">
        <v>5131</v>
      </c>
      <c r="L1795" s="126">
        <v>1</v>
      </c>
      <c r="M1795" s="126">
        <v>0</v>
      </c>
      <c r="N1795" s="159" t="s">
        <v>543</v>
      </c>
      <c r="O1795" s="126">
        <v>1</v>
      </c>
      <c r="S1795" s="444">
        <v>3</v>
      </c>
      <c r="T1795" s="444">
        <v>4</v>
      </c>
      <c r="U1795" s="444">
        <v>4</v>
      </c>
      <c r="Y1795" s="126">
        <v>4</v>
      </c>
      <c r="Z1795" s="126">
        <v>8</v>
      </c>
      <c r="AA1795" s="126">
        <v>2026</v>
      </c>
      <c r="AB1795" s="126">
        <v>1</v>
      </c>
    </row>
    <row r="1796" spans="3:28" ht="21.95" customHeight="1">
      <c r="C1796" s="126">
        <v>1789</v>
      </c>
      <c r="D1796" s="126">
        <v>277</v>
      </c>
      <c r="F1796" s="126" t="s">
        <v>7923</v>
      </c>
      <c r="G1796" s="126" t="s">
        <v>7988</v>
      </c>
      <c r="H1796" s="162">
        <v>46264</v>
      </c>
      <c r="I1796" s="126">
        <v>1</v>
      </c>
      <c r="J1796" s="141" t="s">
        <v>4592</v>
      </c>
      <c r="K1796" s="159" t="s">
        <v>4593</v>
      </c>
      <c r="L1796" s="126">
        <v>1</v>
      </c>
      <c r="M1796" s="126">
        <v>0</v>
      </c>
      <c r="N1796" s="159" t="s">
        <v>4813</v>
      </c>
      <c r="O1796" s="126">
        <v>1</v>
      </c>
      <c r="S1796" s="444">
        <v>1.65</v>
      </c>
      <c r="T1796" s="444">
        <v>2.5</v>
      </c>
      <c r="U1796" s="444">
        <v>2.5</v>
      </c>
      <c r="Y1796" s="126">
        <v>4</v>
      </c>
      <c r="Z1796" s="126">
        <v>8</v>
      </c>
      <c r="AA1796" s="126">
        <v>2026</v>
      </c>
      <c r="AB1796" s="126">
        <v>1</v>
      </c>
    </row>
    <row r="1797" spans="3:28" ht="21.95" customHeight="1">
      <c r="C1797" s="126">
        <v>1790</v>
      </c>
      <c r="D1797" s="126">
        <v>277</v>
      </c>
      <c r="F1797" s="126" t="s">
        <v>7923</v>
      </c>
      <c r="G1797" s="126" t="s">
        <v>7988</v>
      </c>
      <c r="H1797" s="162">
        <v>46264</v>
      </c>
      <c r="I1797" s="126">
        <v>1</v>
      </c>
      <c r="J1797" s="141" t="s">
        <v>599</v>
      </c>
      <c r="K1797" s="159" t="s">
        <v>4464</v>
      </c>
      <c r="L1797" s="126">
        <v>1</v>
      </c>
      <c r="M1797" s="126">
        <v>0</v>
      </c>
      <c r="N1797" s="159" t="s">
        <v>543</v>
      </c>
      <c r="O1797" s="126">
        <v>1</v>
      </c>
      <c r="S1797" s="444">
        <v>0.5</v>
      </c>
      <c r="T1797" s="444">
        <v>0.65</v>
      </c>
      <c r="U1797" s="444">
        <v>0.65</v>
      </c>
      <c r="Y1797" s="126">
        <v>4</v>
      </c>
      <c r="Z1797" s="126">
        <v>8</v>
      </c>
      <c r="AA1797" s="126">
        <v>2026</v>
      </c>
      <c r="AB1797" s="126">
        <v>1</v>
      </c>
    </row>
    <row r="1798" spans="3:28" ht="21.95" customHeight="1">
      <c r="C1798" s="126">
        <v>1791</v>
      </c>
      <c r="D1798" s="126">
        <v>277</v>
      </c>
      <c r="F1798" s="126" t="s">
        <v>7923</v>
      </c>
      <c r="G1798" s="126" t="s">
        <v>7988</v>
      </c>
      <c r="H1798" s="162">
        <v>46264</v>
      </c>
      <c r="I1798" s="126">
        <v>1</v>
      </c>
      <c r="J1798" s="141" t="s">
        <v>4619</v>
      </c>
      <c r="K1798" s="159" t="s">
        <v>4620</v>
      </c>
      <c r="L1798" s="126">
        <v>1</v>
      </c>
      <c r="M1798" s="126">
        <v>0</v>
      </c>
      <c r="N1798" s="159" t="s">
        <v>4813</v>
      </c>
      <c r="O1798" s="126">
        <v>1</v>
      </c>
      <c r="S1798" s="444">
        <v>1.8</v>
      </c>
      <c r="T1798" s="444">
        <v>2</v>
      </c>
      <c r="U1798" s="444">
        <v>2</v>
      </c>
      <c r="Y1798" s="126">
        <v>4</v>
      </c>
      <c r="Z1798" s="126">
        <v>8</v>
      </c>
      <c r="AA1798" s="126">
        <v>2026</v>
      </c>
      <c r="AB1798" s="126">
        <v>1</v>
      </c>
    </row>
    <row r="1799" spans="3:28" ht="21.95" customHeight="1">
      <c r="C1799" s="482">
        <v>1792</v>
      </c>
      <c r="D1799" s="482">
        <v>277</v>
      </c>
      <c r="E1799" s="482"/>
      <c r="F1799" s="482" t="s">
        <v>7923</v>
      </c>
      <c r="G1799" s="482" t="s">
        <v>7988</v>
      </c>
      <c r="H1799" s="483">
        <v>46264</v>
      </c>
      <c r="I1799" s="482">
        <v>1</v>
      </c>
      <c r="J1799" s="484" t="s">
        <v>716</v>
      </c>
      <c r="K1799" s="485" t="s">
        <v>4320</v>
      </c>
      <c r="L1799" s="482">
        <v>300</v>
      </c>
      <c r="M1799" s="482">
        <v>0</v>
      </c>
      <c r="N1799" s="485" t="s">
        <v>1319</v>
      </c>
      <c r="O1799" s="482">
        <v>4500</v>
      </c>
      <c r="P1799" s="482"/>
      <c r="Q1799" s="486"/>
      <c r="R1799" s="486"/>
      <c r="S1799" s="486">
        <v>1E-3</v>
      </c>
      <c r="T1799" s="486">
        <v>1E-3</v>
      </c>
      <c r="U1799" s="486">
        <v>0.3</v>
      </c>
      <c r="V1799" s="482"/>
      <c r="W1799" s="482"/>
      <c r="X1799" s="482"/>
      <c r="Y1799" s="482">
        <v>4</v>
      </c>
      <c r="Z1799" s="482">
        <v>8</v>
      </c>
      <c r="AA1799" s="482">
        <v>2026</v>
      </c>
      <c r="AB1799" s="482">
        <v>1</v>
      </c>
    </row>
    <row r="1800" spans="3:28" ht="21.95" customHeight="1">
      <c r="C1800" s="126">
        <v>1793</v>
      </c>
      <c r="D1800" s="126">
        <v>277</v>
      </c>
      <c r="F1800" s="126" t="s">
        <v>7923</v>
      </c>
      <c r="G1800" s="126" t="s">
        <v>7988</v>
      </c>
      <c r="H1800" s="162">
        <v>46264</v>
      </c>
      <c r="I1800" s="126">
        <v>1</v>
      </c>
      <c r="J1800" s="141" t="s">
        <v>4165</v>
      </c>
      <c r="K1800" s="159" t="s">
        <v>4714</v>
      </c>
      <c r="L1800" s="126">
        <v>1</v>
      </c>
      <c r="M1800" s="126">
        <v>0</v>
      </c>
      <c r="N1800" s="159" t="s">
        <v>543</v>
      </c>
      <c r="O1800" s="126">
        <v>1</v>
      </c>
      <c r="S1800" s="444">
        <v>0.3</v>
      </c>
      <c r="T1800" s="444">
        <v>0.5</v>
      </c>
      <c r="U1800" s="444">
        <v>0.5</v>
      </c>
      <c r="Y1800" s="126">
        <v>4</v>
      </c>
      <c r="Z1800" s="126">
        <v>8</v>
      </c>
      <c r="AA1800" s="126">
        <v>2026</v>
      </c>
      <c r="AB1800" s="126">
        <v>1</v>
      </c>
    </row>
    <row r="1801" spans="3:28" ht="21.95" customHeight="1">
      <c r="C1801" s="126">
        <v>1794</v>
      </c>
      <c r="D1801" s="126">
        <v>278</v>
      </c>
      <c r="F1801" s="126" t="s">
        <v>7923</v>
      </c>
      <c r="G1801" s="126" t="s">
        <v>8029</v>
      </c>
      <c r="H1801" s="162">
        <v>46264</v>
      </c>
      <c r="I1801" s="126">
        <v>1</v>
      </c>
      <c r="J1801" s="141" t="s">
        <v>2008</v>
      </c>
      <c r="K1801" s="159" t="s">
        <v>8031</v>
      </c>
      <c r="L1801" s="126">
        <v>1</v>
      </c>
      <c r="M1801" s="126">
        <v>0</v>
      </c>
      <c r="N1801" s="159" t="s">
        <v>543</v>
      </c>
      <c r="O1801" s="126">
        <v>1</v>
      </c>
      <c r="S1801" s="444">
        <v>0.11</v>
      </c>
      <c r="T1801" s="444">
        <v>0.2</v>
      </c>
      <c r="U1801" s="444">
        <v>0.2</v>
      </c>
      <c r="Y1801" s="126">
        <v>4</v>
      </c>
      <c r="Z1801" s="126">
        <v>8</v>
      </c>
      <c r="AA1801" s="126">
        <v>2026</v>
      </c>
      <c r="AB1801" s="126">
        <v>1</v>
      </c>
    </row>
    <row r="1802" spans="3:28" ht="21.95" customHeight="1">
      <c r="C1802" s="126">
        <v>1795</v>
      </c>
      <c r="D1802" s="126">
        <v>278</v>
      </c>
      <c r="F1802" s="126" t="s">
        <v>7923</v>
      </c>
      <c r="G1802" s="126" t="s">
        <v>8029</v>
      </c>
      <c r="H1802" s="162">
        <v>46264</v>
      </c>
      <c r="I1802" s="126">
        <v>1</v>
      </c>
      <c r="J1802" s="141" t="s">
        <v>978</v>
      </c>
      <c r="K1802" s="159" t="s">
        <v>4701</v>
      </c>
      <c r="L1802" s="126">
        <v>1</v>
      </c>
      <c r="M1802" s="126">
        <v>0</v>
      </c>
      <c r="N1802" s="159" t="s">
        <v>543</v>
      </c>
      <c r="O1802" s="126">
        <v>1</v>
      </c>
      <c r="S1802" s="444">
        <v>0.34</v>
      </c>
      <c r="T1802" s="444">
        <v>0.5</v>
      </c>
      <c r="U1802" s="444">
        <v>0.5</v>
      </c>
      <c r="Y1802" s="126">
        <v>4</v>
      </c>
      <c r="Z1802" s="126">
        <v>8</v>
      </c>
      <c r="AA1802" s="126">
        <v>2026</v>
      </c>
      <c r="AB1802" s="126">
        <v>1</v>
      </c>
    </row>
    <row r="1803" spans="3:28" ht="21.95" customHeight="1">
      <c r="C1803" s="126">
        <v>1796</v>
      </c>
      <c r="D1803" s="126">
        <v>278</v>
      </c>
      <c r="F1803" s="126" t="s">
        <v>7923</v>
      </c>
      <c r="G1803" s="126" t="s">
        <v>8029</v>
      </c>
      <c r="H1803" s="162">
        <v>46264</v>
      </c>
      <c r="I1803" s="126">
        <v>1</v>
      </c>
      <c r="J1803" s="141" t="s">
        <v>697</v>
      </c>
      <c r="K1803" s="159" t="s">
        <v>4685</v>
      </c>
      <c r="L1803" s="126">
        <v>1</v>
      </c>
      <c r="M1803" s="126">
        <v>0</v>
      </c>
      <c r="N1803" s="159" t="s">
        <v>570</v>
      </c>
      <c r="O1803" s="126">
        <v>1</v>
      </c>
      <c r="S1803" s="444">
        <v>2.1</v>
      </c>
      <c r="T1803" s="444">
        <v>2.75</v>
      </c>
      <c r="U1803" s="444">
        <v>2.75</v>
      </c>
      <c r="Y1803" s="126">
        <v>4</v>
      </c>
      <c r="Z1803" s="126">
        <v>8</v>
      </c>
      <c r="AA1803" s="126">
        <v>2026</v>
      </c>
      <c r="AB1803" s="126">
        <v>1</v>
      </c>
    </row>
    <row r="1804" spans="3:28" ht="21.95" customHeight="1">
      <c r="C1804" s="126">
        <v>1797</v>
      </c>
      <c r="D1804" s="126">
        <v>278</v>
      </c>
      <c r="F1804" s="126" t="s">
        <v>7923</v>
      </c>
      <c r="G1804" s="126" t="s">
        <v>8029</v>
      </c>
      <c r="H1804" s="162">
        <v>46264</v>
      </c>
      <c r="I1804" s="126">
        <v>1</v>
      </c>
      <c r="J1804" s="141" t="s">
        <v>660</v>
      </c>
      <c r="K1804" s="159" t="s">
        <v>4292</v>
      </c>
      <c r="L1804" s="126">
        <v>1</v>
      </c>
      <c r="M1804" s="126">
        <v>0</v>
      </c>
      <c r="N1804" s="159" t="s">
        <v>570</v>
      </c>
      <c r="O1804" s="126">
        <v>1</v>
      </c>
      <c r="S1804" s="444">
        <v>1.63</v>
      </c>
      <c r="T1804" s="444">
        <v>2.25</v>
      </c>
      <c r="U1804" s="444">
        <v>2.25</v>
      </c>
      <c r="Y1804" s="126">
        <v>4</v>
      </c>
      <c r="Z1804" s="126">
        <v>8</v>
      </c>
      <c r="AA1804" s="126">
        <v>2026</v>
      </c>
      <c r="AB1804" s="126">
        <v>1</v>
      </c>
    </row>
    <row r="1805" spans="3:28" ht="21.95" customHeight="1">
      <c r="C1805" s="126">
        <v>1798</v>
      </c>
      <c r="D1805" s="126">
        <v>278</v>
      </c>
      <c r="F1805" s="126" t="s">
        <v>7923</v>
      </c>
      <c r="G1805" s="126" t="s">
        <v>8029</v>
      </c>
      <c r="H1805" s="162">
        <v>46264</v>
      </c>
      <c r="I1805" s="126">
        <v>1</v>
      </c>
      <c r="J1805" s="141" t="s">
        <v>645</v>
      </c>
      <c r="K1805" s="159" t="s">
        <v>4495</v>
      </c>
      <c r="L1805" s="126">
        <v>1</v>
      </c>
      <c r="M1805" s="126">
        <v>0</v>
      </c>
      <c r="N1805" s="159" t="s">
        <v>543</v>
      </c>
      <c r="O1805" s="126">
        <v>1</v>
      </c>
      <c r="S1805" s="444">
        <v>0.15</v>
      </c>
      <c r="T1805" s="444">
        <v>0.38</v>
      </c>
      <c r="U1805" s="444">
        <v>0.38</v>
      </c>
      <c r="Y1805" s="126">
        <v>4</v>
      </c>
      <c r="Z1805" s="126">
        <v>8</v>
      </c>
      <c r="AA1805" s="126">
        <v>2026</v>
      </c>
      <c r="AB1805" s="126">
        <v>1</v>
      </c>
    </row>
    <row r="1806" spans="3:28" ht="21.95" customHeight="1">
      <c r="C1806" s="126">
        <v>1799</v>
      </c>
      <c r="D1806" s="126">
        <v>278</v>
      </c>
      <c r="F1806" s="126" t="s">
        <v>7923</v>
      </c>
      <c r="G1806" s="126" t="s">
        <v>8029</v>
      </c>
      <c r="H1806" s="162">
        <v>46264</v>
      </c>
      <c r="I1806" s="126">
        <v>1</v>
      </c>
      <c r="J1806" s="141" t="s">
        <v>811</v>
      </c>
      <c r="K1806" s="159" t="s">
        <v>4304</v>
      </c>
      <c r="L1806" s="126">
        <v>1</v>
      </c>
      <c r="M1806" s="126">
        <v>0</v>
      </c>
      <c r="N1806" s="159" t="s">
        <v>543</v>
      </c>
      <c r="O1806" s="126">
        <v>1</v>
      </c>
      <c r="S1806" s="444">
        <v>0.28000000000000003</v>
      </c>
      <c r="T1806" s="444">
        <v>0.38</v>
      </c>
      <c r="U1806" s="444">
        <v>0.38</v>
      </c>
      <c r="Y1806" s="126">
        <v>4</v>
      </c>
      <c r="Z1806" s="126">
        <v>8</v>
      </c>
      <c r="AA1806" s="126">
        <v>2026</v>
      </c>
      <c r="AB1806" s="126">
        <v>1</v>
      </c>
    </row>
    <row r="1807" spans="3:28" ht="21.95" customHeight="1">
      <c r="C1807" s="126">
        <v>1800</v>
      </c>
      <c r="D1807" s="126">
        <v>278</v>
      </c>
      <c r="F1807" s="126" t="s">
        <v>7923</v>
      </c>
      <c r="G1807" s="126" t="s">
        <v>8029</v>
      </c>
      <c r="H1807" s="162">
        <v>46264</v>
      </c>
      <c r="I1807" s="126">
        <v>1</v>
      </c>
      <c r="J1807" s="141" t="s">
        <v>4607</v>
      </c>
      <c r="K1807" s="159" t="s">
        <v>4608</v>
      </c>
      <c r="L1807" s="126">
        <v>2</v>
      </c>
      <c r="M1807" s="126">
        <v>0</v>
      </c>
      <c r="N1807" s="159" t="s">
        <v>543</v>
      </c>
      <c r="O1807" s="126">
        <v>24</v>
      </c>
      <c r="S1807" s="444">
        <v>1.3</v>
      </c>
      <c r="T1807" s="444">
        <v>1.6</v>
      </c>
      <c r="U1807" s="444">
        <v>3.2</v>
      </c>
      <c r="Y1807" s="126">
        <v>4</v>
      </c>
      <c r="Z1807" s="126">
        <v>8</v>
      </c>
      <c r="AA1807" s="126">
        <v>2026</v>
      </c>
      <c r="AB1807" s="126">
        <v>1</v>
      </c>
    </row>
    <row r="1808" spans="3:28" ht="21.95" customHeight="1">
      <c r="C1808" s="126">
        <v>1801</v>
      </c>
      <c r="D1808" s="126">
        <v>278</v>
      </c>
      <c r="F1808" s="126" t="s">
        <v>7923</v>
      </c>
      <c r="G1808" s="126" t="s">
        <v>8029</v>
      </c>
      <c r="H1808" s="162">
        <v>46264</v>
      </c>
      <c r="I1808" s="126">
        <v>1</v>
      </c>
      <c r="J1808" s="141" t="s">
        <v>1007</v>
      </c>
      <c r="K1808" s="159" t="s">
        <v>4585</v>
      </c>
      <c r="L1808" s="126">
        <v>1</v>
      </c>
      <c r="M1808" s="126">
        <v>0</v>
      </c>
      <c r="N1808" s="159" t="s">
        <v>543</v>
      </c>
      <c r="O1808" s="126">
        <v>1</v>
      </c>
      <c r="S1808" s="444">
        <v>2.7</v>
      </c>
      <c r="T1808" s="444">
        <v>3</v>
      </c>
      <c r="U1808" s="444">
        <v>3</v>
      </c>
      <c r="Y1808" s="126">
        <v>4</v>
      </c>
      <c r="Z1808" s="126">
        <v>8</v>
      </c>
      <c r="AA1808" s="126">
        <v>2026</v>
      </c>
      <c r="AB1808" s="126">
        <v>1</v>
      </c>
    </row>
    <row r="1809" spans="3:28" ht="21.95" customHeight="1">
      <c r="C1809" s="126">
        <v>1802</v>
      </c>
      <c r="D1809" s="126">
        <v>278</v>
      </c>
      <c r="F1809" s="126" t="s">
        <v>7923</v>
      </c>
      <c r="G1809" s="126" t="s">
        <v>8029</v>
      </c>
      <c r="H1809" s="162">
        <v>46264</v>
      </c>
      <c r="I1809" s="126">
        <v>1</v>
      </c>
      <c r="J1809" s="141" t="s">
        <v>724</v>
      </c>
      <c r="K1809" s="159" t="s">
        <v>4418</v>
      </c>
      <c r="L1809" s="126">
        <v>30</v>
      </c>
      <c r="M1809" s="126">
        <v>0</v>
      </c>
      <c r="N1809" s="159" t="s">
        <v>543</v>
      </c>
      <c r="O1809" s="126">
        <v>100</v>
      </c>
      <c r="S1809" s="444">
        <v>0.04</v>
      </c>
      <c r="T1809" s="444">
        <v>0.04</v>
      </c>
      <c r="U1809" s="444">
        <v>1.2</v>
      </c>
      <c r="Y1809" s="126">
        <v>4</v>
      </c>
      <c r="Z1809" s="126">
        <v>8</v>
      </c>
      <c r="AA1809" s="126">
        <v>2026</v>
      </c>
      <c r="AB1809" s="126">
        <v>1</v>
      </c>
    </row>
    <row r="1810" spans="3:28" ht="21.95" customHeight="1">
      <c r="C1810" s="126">
        <v>1803</v>
      </c>
      <c r="D1810" s="126">
        <v>278</v>
      </c>
      <c r="F1810" s="126" t="s">
        <v>7923</v>
      </c>
      <c r="G1810" s="126" t="s">
        <v>8029</v>
      </c>
      <c r="H1810" s="162">
        <v>46264</v>
      </c>
      <c r="I1810" s="126">
        <v>1</v>
      </c>
      <c r="J1810" s="141" t="s">
        <v>2358</v>
      </c>
      <c r="K1810" s="159" t="s">
        <v>4792</v>
      </c>
      <c r="L1810" s="126">
        <v>1</v>
      </c>
      <c r="M1810" s="126">
        <v>0</v>
      </c>
      <c r="N1810" s="159" t="s">
        <v>564</v>
      </c>
      <c r="O1810" s="126">
        <v>1</v>
      </c>
      <c r="S1810" s="444">
        <v>1</v>
      </c>
      <c r="T1810" s="444">
        <v>1.5</v>
      </c>
      <c r="U1810" s="444">
        <v>1.5</v>
      </c>
      <c r="Y1810" s="126">
        <v>4</v>
      </c>
      <c r="Z1810" s="126">
        <v>8</v>
      </c>
      <c r="AA1810" s="126">
        <v>2026</v>
      </c>
      <c r="AB1810" s="126">
        <v>1</v>
      </c>
    </row>
    <row r="1811" spans="3:28" ht="21.95" customHeight="1">
      <c r="C1811" s="482">
        <v>1804</v>
      </c>
      <c r="D1811" s="482">
        <v>278</v>
      </c>
      <c r="E1811" s="482"/>
      <c r="F1811" s="482" t="s">
        <v>7923</v>
      </c>
      <c r="G1811" s="482" t="s">
        <v>8029</v>
      </c>
      <c r="H1811" s="483">
        <v>46264</v>
      </c>
      <c r="I1811" s="482">
        <v>1</v>
      </c>
      <c r="J1811" s="484" t="s">
        <v>716</v>
      </c>
      <c r="K1811" s="485" t="s">
        <v>4320</v>
      </c>
      <c r="L1811" s="482">
        <v>400</v>
      </c>
      <c r="M1811" s="482">
        <v>0</v>
      </c>
      <c r="N1811" s="485" t="s">
        <v>1319</v>
      </c>
      <c r="O1811" s="482">
        <v>4500</v>
      </c>
      <c r="P1811" s="482"/>
      <c r="Q1811" s="486"/>
      <c r="R1811" s="486"/>
      <c r="S1811" s="486">
        <v>1E-3</v>
      </c>
      <c r="T1811" s="486">
        <v>1E-3</v>
      </c>
      <c r="U1811" s="486">
        <v>0.4</v>
      </c>
      <c r="V1811" s="482"/>
      <c r="W1811" s="482"/>
      <c r="X1811" s="482"/>
      <c r="Y1811" s="482">
        <v>4</v>
      </c>
      <c r="Z1811" s="482">
        <v>8</v>
      </c>
      <c r="AA1811" s="482">
        <v>2026</v>
      </c>
      <c r="AB1811" s="482">
        <v>1</v>
      </c>
    </row>
    <row r="1812" spans="3:28" ht="21.95" customHeight="1">
      <c r="C1812" s="126">
        <v>1805</v>
      </c>
      <c r="D1812" s="126">
        <v>278</v>
      </c>
      <c r="F1812" s="126" t="s">
        <v>7923</v>
      </c>
      <c r="G1812" s="126" t="s">
        <v>8029</v>
      </c>
      <c r="H1812" s="162">
        <v>46264</v>
      </c>
      <c r="I1812" s="126">
        <v>1</v>
      </c>
      <c r="J1812" s="141" t="s">
        <v>5130</v>
      </c>
      <c r="K1812" s="159" t="s">
        <v>5131</v>
      </c>
      <c r="L1812" s="126">
        <v>1</v>
      </c>
      <c r="M1812" s="126">
        <v>0</v>
      </c>
      <c r="N1812" s="159" t="s">
        <v>543</v>
      </c>
      <c r="O1812" s="126">
        <v>1</v>
      </c>
      <c r="S1812" s="444">
        <v>3</v>
      </c>
      <c r="T1812" s="444">
        <v>4</v>
      </c>
      <c r="U1812" s="444">
        <v>4</v>
      </c>
      <c r="Y1812" s="126">
        <v>4</v>
      </c>
      <c r="Z1812" s="126">
        <v>8</v>
      </c>
      <c r="AA1812" s="126">
        <v>2026</v>
      </c>
      <c r="AB1812" s="126">
        <v>1</v>
      </c>
    </row>
    <row r="1813" spans="3:28" ht="21.95" customHeight="1">
      <c r="C1813" s="126">
        <v>1806</v>
      </c>
      <c r="D1813" s="126">
        <v>278</v>
      </c>
      <c r="F1813" s="126" t="s">
        <v>7923</v>
      </c>
      <c r="G1813" s="126" t="s">
        <v>8029</v>
      </c>
      <c r="H1813" s="162">
        <v>46264</v>
      </c>
      <c r="I1813" s="126">
        <v>1</v>
      </c>
      <c r="J1813" s="141" t="s">
        <v>4162</v>
      </c>
      <c r="K1813" s="159" t="s">
        <v>4635</v>
      </c>
      <c r="L1813" s="126">
        <v>1</v>
      </c>
      <c r="M1813" s="126">
        <v>0</v>
      </c>
      <c r="N1813" s="159" t="s">
        <v>543</v>
      </c>
      <c r="O1813" s="126">
        <v>1</v>
      </c>
      <c r="S1813" s="444">
        <v>0.27</v>
      </c>
      <c r="T1813" s="444">
        <v>0.35</v>
      </c>
      <c r="U1813" s="444">
        <v>0.35</v>
      </c>
      <c r="Y1813" s="126">
        <v>4</v>
      </c>
      <c r="Z1813" s="126">
        <v>8</v>
      </c>
      <c r="AA1813" s="126">
        <v>2026</v>
      </c>
      <c r="AB1813" s="126">
        <v>1</v>
      </c>
    </row>
    <row r="1814" spans="3:28" ht="21.95" customHeight="1">
      <c r="C1814" s="126">
        <v>1807</v>
      </c>
      <c r="D1814" s="126">
        <v>278</v>
      </c>
      <c r="F1814" s="126" t="s">
        <v>7923</v>
      </c>
      <c r="G1814" s="126" t="s">
        <v>8029</v>
      </c>
      <c r="H1814" s="162">
        <v>46264</v>
      </c>
      <c r="I1814" s="126">
        <v>1</v>
      </c>
      <c r="J1814" s="141" t="s">
        <v>5118</v>
      </c>
      <c r="K1814" s="159" t="s">
        <v>5119</v>
      </c>
      <c r="L1814" s="126">
        <v>4</v>
      </c>
      <c r="M1814" s="126">
        <v>0</v>
      </c>
      <c r="N1814" s="159" t="s">
        <v>543</v>
      </c>
      <c r="O1814" s="126">
        <v>800</v>
      </c>
      <c r="S1814" s="444">
        <v>0.11</v>
      </c>
      <c r="T1814" s="444">
        <v>0.38</v>
      </c>
      <c r="U1814" s="444">
        <v>1.52</v>
      </c>
      <c r="Y1814" s="126">
        <v>4</v>
      </c>
      <c r="Z1814" s="126">
        <v>8</v>
      </c>
      <c r="AA1814" s="126">
        <v>2026</v>
      </c>
      <c r="AB1814" s="126">
        <v>1</v>
      </c>
    </row>
    <row r="1815" spans="3:28" ht="21.95" customHeight="1">
      <c r="C1815" s="126">
        <v>1808</v>
      </c>
      <c r="D1815" s="126">
        <v>279</v>
      </c>
      <c r="F1815" s="126" t="s">
        <v>8071</v>
      </c>
      <c r="G1815" s="126" t="s">
        <v>8072</v>
      </c>
      <c r="H1815" s="162">
        <v>46265</v>
      </c>
      <c r="I1815" s="126">
        <v>1</v>
      </c>
      <c r="J1815" s="141" t="s">
        <v>2469</v>
      </c>
      <c r="K1815" s="159" t="s">
        <v>4363</v>
      </c>
      <c r="L1815" s="126">
        <v>25</v>
      </c>
      <c r="M1815" s="126">
        <v>0</v>
      </c>
      <c r="N1815" s="159" t="s">
        <v>2471</v>
      </c>
      <c r="O1815" s="126">
        <v>35</v>
      </c>
      <c r="S1815" s="444">
        <v>0.49</v>
      </c>
      <c r="T1815" s="444">
        <v>0.75</v>
      </c>
      <c r="U1815" s="444">
        <v>18.75</v>
      </c>
      <c r="Y1815" s="126">
        <v>4</v>
      </c>
      <c r="Z1815" s="126">
        <v>8</v>
      </c>
      <c r="AA1815" s="126">
        <v>2026</v>
      </c>
      <c r="AB1815" s="126">
        <v>1</v>
      </c>
    </row>
    <row r="1816" spans="3:28" ht="21.95" customHeight="1">
      <c r="C1816" s="126">
        <v>1809</v>
      </c>
      <c r="D1816" s="126">
        <v>279</v>
      </c>
      <c r="F1816" s="126" t="s">
        <v>8071</v>
      </c>
      <c r="G1816" s="126" t="s">
        <v>8072</v>
      </c>
      <c r="H1816" s="162">
        <v>46265</v>
      </c>
      <c r="I1816" s="126">
        <v>1</v>
      </c>
      <c r="J1816" s="141" t="s">
        <v>697</v>
      </c>
      <c r="K1816" s="159" t="s">
        <v>4685</v>
      </c>
      <c r="L1816" s="126">
        <v>1</v>
      </c>
      <c r="M1816" s="126">
        <v>0</v>
      </c>
      <c r="N1816" s="159" t="s">
        <v>570</v>
      </c>
      <c r="O1816" s="126">
        <v>1</v>
      </c>
      <c r="S1816" s="444">
        <v>2.1</v>
      </c>
      <c r="T1816" s="444">
        <v>2.75</v>
      </c>
      <c r="U1816" s="444">
        <v>2.75</v>
      </c>
      <c r="Y1816" s="126">
        <v>4</v>
      </c>
      <c r="Z1816" s="126">
        <v>8</v>
      </c>
      <c r="AA1816" s="126">
        <v>2026</v>
      </c>
      <c r="AB1816" s="126">
        <v>1</v>
      </c>
    </row>
    <row r="1817" spans="3:28" ht="21.95" customHeight="1">
      <c r="C1817" s="126">
        <v>1810</v>
      </c>
      <c r="D1817" s="126">
        <v>279</v>
      </c>
      <c r="F1817" s="126" t="s">
        <v>8071</v>
      </c>
      <c r="G1817" s="126" t="s">
        <v>8072</v>
      </c>
      <c r="H1817" s="162">
        <v>46265</v>
      </c>
      <c r="I1817" s="126">
        <v>1</v>
      </c>
      <c r="J1817" s="141" t="s">
        <v>660</v>
      </c>
      <c r="K1817" s="159" t="s">
        <v>4292</v>
      </c>
      <c r="L1817" s="126">
        <v>1</v>
      </c>
      <c r="M1817" s="126">
        <v>0</v>
      </c>
      <c r="N1817" s="159" t="s">
        <v>570</v>
      </c>
      <c r="O1817" s="126">
        <v>1</v>
      </c>
      <c r="S1817" s="444">
        <v>1.63</v>
      </c>
      <c r="T1817" s="444">
        <v>2.25</v>
      </c>
      <c r="U1817" s="444">
        <v>2.25</v>
      </c>
      <c r="Y1817" s="126">
        <v>4</v>
      </c>
      <c r="Z1817" s="126">
        <v>8</v>
      </c>
      <c r="AA1817" s="126">
        <v>2026</v>
      </c>
      <c r="AB1817" s="126">
        <v>1</v>
      </c>
    </row>
    <row r="1818" spans="3:28" ht="21.95" customHeight="1">
      <c r="C1818" s="126">
        <v>1811</v>
      </c>
      <c r="D1818" s="126">
        <v>279</v>
      </c>
      <c r="F1818" s="126" t="s">
        <v>8071</v>
      </c>
      <c r="G1818" s="126" t="s">
        <v>8072</v>
      </c>
      <c r="H1818" s="162">
        <v>46265</v>
      </c>
      <c r="I1818" s="126">
        <v>1</v>
      </c>
      <c r="J1818" s="141" t="s">
        <v>811</v>
      </c>
      <c r="K1818" s="159" t="s">
        <v>4304</v>
      </c>
      <c r="L1818" s="126">
        <v>1</v>
      </c>
      <c r="M1818" s="126">
        <v>0</v>
      </c>
      <c r="N1818" s="159" t="s">
        <v>543</v>
      </c>
      <c r="O1818" s="126">
        <v>1</v>
      </c>
      <c r="S1818" s="444">
        <v>0.28000000000000003</v>
      </c>
      <c r="T1818" s="444">
        <v>0.38</v>
      </c>
      <c r="U1818" s="444">
        <v>0.38</v>
      </c>
      <c r="Y1818" s="126">
        <v>4</v>
      </c>
      <c r="Z1818" s="126">
        <v>8</v>
      </c>
      <c r="AA1818" s="126">
        <v>2026</v>
      </c>
      <c r="AB1818" s="126">
        <v>1</v>
      </c>
    </row>
    <row r="1819" spans="3:28" ht="21.95" customHeight="1">
      <c r="C1819" s="126">
        <v>1812</v>
      </c>
      <c r="D1819" s="126">
        <v>279</v>
      </c>
      <c r="F1819" s="126" t="s">
        <v>8071</v>
      </c>
      <c r="G1819" s="126" t="s">
        <v>8072</v>
      </c>
      <c r="H1819" s="162">
        <v>46265</v>
      </c>
      <c r="I1819" s="126">
        <v>1</v>
      </c>
      <c r="J1819" s="141" t="s">
        <v>645</v>
      </c>
      <c r="K1819" s="159" t="s">
        <v>4495</v>
      </c>
      <c r="L1819" s="126">
        <v>1</v>
      </c>
      <c r="M1819" s="126">
        <v>0</v>
      </c>
      <c r="N1819" s="159" t="s">
        <v>543</v>
      </c>
      <c r="O1819" s="126">
        <v>1</v>
      </c>
      <c r="S1819" s="444">
        <v>0.15</v>
      </c>
      <c r="T1819" s="444">
        <v>0.38</v>
      </c>
      <c r="U1819" s="444">
        <v>0.38</v>
      </c>
      <c r="Y1819" s="126">
        <v>4</v>
      </c>
      <c r="Z1819" s="126">
        <v>8</v>
      </c>
      <c r="AA1819" s="126">
        <v>2026</v>
      </c>
      <c r="AB1819" s="126">
        <v>1</v>
      </c>
    </row>
    <row r="1820" spans="3:28" ht="21.95" customHeight="1">
      <c r="C1820" s="126">
        <v>1813</v>
      </c>
      <c r="D1820" s="126">
        <v>279</v>
      </c>
      <c r="F1820" s="126" t="s">
        <v>8071</v>
      </c>
      <c r="G1820" s="126" t="s">
        <v>8072</v>
      </c>
      <c r="H1820" s="162">
        <v>46265</v>
      </c>
      <c r="I1820" s="126">
        <v>1</v>
      </c>
      <c r="J1820" s="141" t="s">
        <v>3768</v>
      </c>
      <c r="K1820" s="159" t="s">
        <v>4937</v>
      </c>
      <c r="L1820" s="126">
        <v>1</v>
      </c>
      <c r="M1820" s="126">
        <v>0</v>
      </c>
      <c r="N1820" s="159" t="s">
        <v>543</v>
      </c>
      <c r="O1820" s="126">
        <v>1</v>
      </c>
      <c r="S1820" s="444">
        <v>1</v>
      </c>
      <c r="T1820" s="444">
        <v>1.5</v>
      </c>
      <c r="U1820" s="444">
        <v>1.5</v>
      </c>
      <c r="Y1820" s="126">
        <v>4</v>
      </c>
      <c r="Z1820" s="126">
        <v>8</v>
      </c>
      <c r="AA1820" s="126">
        <v>2026</v>
      </c>
      <c r="AB1820" s="126">
        <v>1</v>
      </c>
    </row>
    <row r="1821" spans="3:28" ht="21.95" customHeight="1">
      <c r="C1821" s="126">
        <v>1814</v>
      </c>
      <c r="D1821" s="126">
        <v>279</v>
      </c>
      <c r="F1821" s="126" t="s">
        <v>8071</v>
      </c>
      <c r="G1821" s="126" t="s">
        <v>8072</v>
      </c>
      <c r="H1821" s="162">
        <v>46265</v>
      </c>
      <c r="I1821" s="126">
        <v>1</v>
      </c>
      <c r="J1821" s="141" t="s">
        <v>2496</v>
      </c>
      <c r="K1821" s="159" t="s">
        <v>4658</v>
      </c>
      <c r="L1821" s="126">
        <v>5</v>
      </c>
      <c r="M1821" s="126">
        <v>0</v>
      </c>
      <c r="N1821" s="159" t="s">
        <v>2498</v>
      </c>
      <c r="O1821" s="126">
        <v>1</v>
      </c>
      <c r="S1821" s="444">
        <v>4.25</v>
      </c>
      <c r="T1821" s="444">
        <v>4.5</v>
      </c>
      <c r="U1821" s="444">
        <v>22.5</v>
      </c>
      <c r="Y1821" s="126">
        <v>4</v>
      </c>
      <c r="Z1821" s="126">
        <v>8</v>
      </c>
      <c r="AA1821" s="126">
        <v>2026</v>
      </c>
      <c r="AB1821" s="126">
        <v>1</v>
      </c>
    </row>
    <row r="1822" spans="3:28" ht="21.95" customHeight="1">
      <c r="C1822" s="126">
        <v>1815</v>
      </c>
      <c r="D1822" s="126">
        <v>279</v>
      </c>
      <c r="F1822" s="126" t="s">
        <v>8071</v>
      </c>
      <c r="G1822" s="126" t="s">
        <v>8072</v>
      </c>
      <c r="H1822" s="162">
        <v>46265</v>
      </c>
      <c r="I1822" s="126">
        <v>1</v>
      </c>
      <c r="J1822" s="141" t="s">
        <v>750</v>
      </c>
      <c r="K1822" s="159" t="s">
        <v>4950</v>
      </c>
      <c r="L1822" s="126">
        <v>5</v>
      </c>
      <c r="M1822" s="126">
        <v>0</v>
      </c>
      <c r="N1822" s="159" t="s">
        <v>564</v>
      </c>
      <c r="O1822" s="126">
        <v>1000</v>
      </c>
      <c r="S1822" s="444">
        <v>0.08</v>
      </c>
      <c r="T1822" s="444">
        <v>0.09</v>
      </c>
      <c r="U1822" s="444">
        <v>0.45</v>
      </c>
      <c r="Y1822" s="126">
        <v>4</v>
      </c>
      <c r="Z1822" s="126">
        <v>8</v>
      </c>
      <c r="AA1822" s="126">
        <v>2026</v>
      </c>
      <c r="AB1822" s="126">
        <v>1</v>
      </c>
    </row>
    <row r="1823" spans="3:28" ht="21.95" customHeight="1">
      <c r="C1823" s="126">
        <v>1816</v>
      </c>
      <c r="D1823" s="126">
        <v>279</v>
      </c>
      <c r="F1823" s="126" t="s">
        <v>8071</v>
      </c>
      <c r="G1823" s="126" t="s">
        <v>8072</v>
      </c>
      <c r="H1823" s="162">
        <v>46265</v>
      </c>
      <c r="I1823" s="126">
        <v>1</v>
      </c>
      <c r="J1823" s="141" t="s">
        <v>759</v>
      </c>
      <c r="K1823" s="159" t="s">
        <v>4442</v>
      </c>
      <c r="L1823" s="126">
        <v>1</v>
      </c>
      <c r="M1823" s="126">
        <v>0</v>
      </c>
      <c r="N1823" s="159" t="s">
        <v>616</v>
      </c>
      <c r="O1823" s="126">
        <v>1</v>
      </c>
      <c r="S1823" s="444">
        <v>1</v>
      </c>
      <c r="T1823" s="444">
        <v>1.5</v>
      </c>
      <c r="U1823" s="444">
        <v>1.5</v>
      </c>
      <c r="Y1823" s="126">
        <v>4</v>
      </c>
      <c r="Z1823" s="126">
        <v>8</v>
      </c>
      <c r="AA1823" s="126">
        <v>2026</v>
      </c>
      <c r="AB1823" s="126">
        <v>1</v>
      </c>
    </row>
    <row r="1824" spans="3:28" ht="21.95" customHeight="1">
      <c r="C1824" s="126">
        <v>1817</v>
      </c>
      <c r="D1824" s="126">
        <v>279</v>
      </c>
      <c r="F1824" s="126" t="s">
        <v>8071</v>
      </c>
      <c r="G1824" s="126" t="s">
        <v>8072</v>
      </c>
      <c r="H1824" s="162">
        <v>46265</v>
      </c>
      <c r="I1824" s="126">
        <v>1</v>
      </c>
      <c r="J1824" s="141" t="s">
        <v>5539</v>
      </c>
      <c r="K1824" s="159" t="s">
        <v>5540</v>
      </c>
      <c r="L1824" s="126">
        <v>1</v>
      </c>
      <c r="M1824" s="126">
        <v>0</v>
      </c>
      <c r="N1824" s="159" t="s">
        <v>543</v>
      </c>
      <c r="O1824" s="126">
        <v>1</v>
      </c>
      <c r="S1824" s="444">
        <v>3.5</v>
      </c>
      <c r="T1824" s="444">
        <v>4.5</v>
      </c>
      <c r="U1824" s="444">
        <v>4.5</v>
      </c>
      <c r="Y1824" s="126">
        <v>4</v>
      </c>
      <c r="Z1824" s="126">
        <v>8</v>
      </c>
      <c r="AA1824" s="126">
        <v>2026</v>
      </c>
      <c r="AB1824" s="126">
        <v>1</v>
      </c>
    </row>
    <row r="1825" spans="3:28" ht="21.95" customHeight="1">
      <c r="C1825" s="126">
        <v>1818</v>
      </c>
      <c r="D1825" s="126">
        <v>279</v>
      </c>
      <c r="F1825" s="126" t="s">
        <v>8071</v>
      </c>
      <c r="G1825" s="126" t="s">
        <v>8072</v>
      </c>
      <c r="H1825" s="162">
        <v>46265</v>
      </c>
      <c r="I1825" s="126">
        <v>1</v>
      </c>
      <c r="J1825" s="141" t="s">
        <v>4592</v>
      </c>
      <c r="K1825" s="159" t="s">
        <v>4593</v>
      </c>
      <c r="L1825" s="126">
        <v>1</v>
      </c>
      <c r="M1825" s="126">
        <v>0</v>
      </c>
      <c r="N1825" s="159" t="s">
        <v>4813</v>
      </c>
      <c r="O1825" s="126">
        <v>1</v>
      </c>
      <c r="S1825" s="444">
        <v>1.65</v>
      </c>
      <c r="T1825" s="444">
        <v>2.5</v>
      </c>
      <c r="U1825" s="444">
        <v>2.5</v>
      </c>
      <c r="Y1825" s="126">
        <v>4</v>
      </c>
      <c r="Z1825" s="126">
        <v>8</v>
      </c>
      <c r="AA1825" s="126">
        <v>2026</v>
      </c>
      <c r="AB1825" s="126">
        <v>1</v>
      </c>
    </row>
    <row r="1826" spans="3:28" ht="21.95" customHeight="1">
      <c r="C1826" s="126">
        <v>1819</v>
      </c>
      <c r="D1826" s="126">
        <v>279</v>
      </c>
      <c r="F1826" s="126" t="s">
        <v>8071</v>
      </c>
      <c r="G1826" s="126" t="s">
        <v>8072</v>
      </c>
      <c r="H1826" s="162">
        <v>46265</v>
      </c>
      <c r="I1826" s="126">
        <v>1</v>
      </c>
      <c r="J1826" s="141" t="s">
        <v>2999</v>
      </c>
      <c r="K1826" s="159" t="s">
        <v>4640</v>
      </c>
      <c r="L1826" s="126">
        <v>20</v>
      </c>
      <c r="M1826" s="126">
        <v>0</v>
      </c>
      <c r="N1826" s="159" t="s">
        <v>543</v>
      </c>
      <c r="O1826" s="126">
        <v>60</v>
      </c>
      <c r="S1826" s="444">
        <v>0.08</v>
      </c>
      <c r="T1826" s="444">
        <v>0.12</v>
      </c>
      <c r="U1826" s="444">
        <v>2.4</v>
      </c>
      <c r="Y1826" s="126">
        <v>4</v>
      </c>
      <c r="Z1826" s="126">
        <v>8</v>
      </c>
      <c r="AA1826" s="126">
        <v>2026</v>
      </c>
      <c r="AB1826" s="126">
        <v>1</v>
      </c>
    </row>
    <row r="1827" spans="3:28" ht="21.95" customHeight="1">
      <c r="C1827" s="126">
        <v>1820</v>
      </c>
      <c r="D1827" s="126">
        <v>279</v>
      </c>
      <c r="F1827" s="126" t="s">
        <v>8071</v>
      </c>
      <c r="G1827" s="126" t="s">
        <v>8072</v>
      </c>
      <c r="H1827" s="162">
        <v>46265</v>
      </c>
      <c r="I1827" s="126">
        <v>1</v>
      </c>
      <c r="J1827" s="141" t="s">
        <v>4643</v>
      </c>
      <c r="K1827" s="159" t="s">
        <v>6463</v>
      </c>
      <c r="L1827" s="126">
        <v>1</v>
      </c>
      <c r="M1827" s="126">
        <v>0</v>
      </c>
      <c r="N1827" s="159" t="s">
        <v>543</v>
      </c>
      <c r="O1827" s="126">
        <v>10</v>
      </c>
      <c r="S1827" s="444">
        <v>0.65</v>
      </c>
      <c r="T1827" s="444">
        <v>0.88</v>
      </c>
      <c r="U1827" s="444">
        <v>0.88</v>
      </c>
      <c r="Y1827" s="126">
        <v>4</v>
      </c>
      <c r="Z1827" s="126">
        <v>8</v>
      </c>
      <c r="AA1827" s="126">
        <v>2026</v>
      </c>
      <c r="AB1827" s="126">
        <v>1</v>
      </c>
    </row>
    <row r="1828" spans="3:28" ht="21.95" customHeight="1">
      <c r="C1828" s="126">
        <v>1821</v>
      </c>
      <c r="D1828" s="126">
        <v>279</v>
      </c>
      <c r="F1828" s="126" t="s">
        <v>8071</v>
      </c>
      <c r="G1828" s="126" t="s">
        <v>8072</v>
      </c>
      <c r="H1828" s="162">
        <v>46265</v>
      </c>
      <c r="I1828" s="126">
        <v>1</v>
      </c>
      <c r="J1828" s="141" t="s">
        <v>5124</v>
      </c>
      <c r="K1828" s="159" t="s">
        <v>5125</v>
      </c>
      <c r="L1828" s="126">
        <v>1</v>
      </c>
      <c r="M1828" s="126">
        <v>0</v>
      </c>
      <c r="N1828" s="159" t="s">
        <v>543</v>
      </c>
      <c r="O1828" s="126">
        <v>1</v>
      </c>
      <c r="S1828" s="444">
        <v>1</v>
      </c>
      <c r="T1828" s="444">
        <v>1.5</v>
      </c>
      <c r="U1828" s="444">
        <v>1.5</v>
      </c>
      <c r="Y1828" s="126">
        <v>4</v>
      </c>
      <c r="Z1828" s="126">
        <v>8</v>
      </c>
      <c r="AA1828" s="126">
        <v>2026</v>
      </c>
      <c r="AB1828" s="126">
        <v>1</v>
      </c>
    </row>
    <row r="1829" spans="3:28" ht="21.95" customHeight="1">
      <c r="C1829" s="126">
        <v>1822</v>
      </c>
      <c r="D1829" s="126">
        <v>280</v>
      </c>
      <c r="F1829" s="126" t="s">
        <v>8071</v>
      </c>
      <c r="G1829" s="126" t="s">
        <v>8116</v>
      </c>
      <c r="H1829" s="162">
        <v>46265</v>
      </c>
      <c r="I1829" s="126">
        <v>1</v>
      </c>
      <c r="J1829" s="141" t="s">
        <v>750</v>
      </c>
      <c r="K1829" s="159" t="s">
        <v>4950</v>
      </c>
      <c r="L1829" s="126">
        <v>5</v>
      </c>
      <c r="M1829" s="126">
        <v>0</v>
      </c>
      <c r="N1829" s="159" t="s">
        <v>564</v>
      </c>
      <c r="O1829" s="126">
        <v>1000</v>
      </c>
      <c r="S1829" s="444">
        <v>0.08</v>
      </c>
      <c r="T1829" s="444">
        <v>0.09</v>
      </c>
      <c r="U1829" s="444">
        <v>0.45</v>
      </c>
      <c r="Y1829" s="126">
        <v>4</v>
      </c>
      <c r="Z1829" s="126">
        <v>8</v>
      </c>
      <c r="AA1829" s="126">
        <v>2026</v>
      </c>
      <c r="AB1829" s="126">
        <v>1</v>
      </c>
    </row>
    <row r="1830" spans="3:28" ht="21.95" customHeight="1">
      <c r="C1830" s="126">
        <v>1823</v>
      </c>
      <c r="D1830" s="126">
        <v>280</v>
      </c>
      <c r="F1830" s="126" t="s">
        <v>8071</v>
      </c>
      <c r="G1830" s="126" t="s">
        <v>8116</v>
      </c>
      <c r="H1830" s="162">
        <v>46265</v>
      </c>
      <c r="I1830" s="126">
        <v>1</v>
      </c>
      <c r="J1830" s="141" t="s">
        <v>2496</v>
      </c>
      <c r="K1830" s="159" t="s">
        <v>4658</v>
      </c>
      <c r="L1830" s="126">
        <v>6</v>
      </c>
      <c r="M1830" s="126">
        <v>0</v>
      </c>
      <c r="N1830" s="159" t="s">
        <v>2498</v>
      </c>
      <c r="O1830" s="126">
        <v>1</v>
      </c>
      <c r="S1830" s="444">
        <v>4.25</v>
      </c>
      <c r="T1830" s="444">
        <v>4.5</v>
      </c>
      <c r="U1830" s="444">
        <v>27</v>
      </c>
      <c r="Y1830" s="126">
        <v>4</v>
      </c>
      <c r="Z1830" s="126">
        <v>8</v>
      </c>
      <c r="AA1830" s="126">
        <v>2026</v>
      </c>
      <c r="AB1830" s="126">
        <v>1</v>
      </c>
    </row>
    <row r="1831" spans="3:28" ht="21.95" customHeight="1">
      <c r="C1831" s="126">
        <v>1824</v>
      </c>
      <c r="D1831" s="126">
        <v>280</v>
      </c>
      <c r="F1831" s="126" t="s">
        <v>8071</v>
      </c>
      <c r="G1831" s="126" t="s">
        <v>8116</v>
      </c>
      <c r="H1831" s="162">
        <v>46265</v>
      </c>
      <c r="I1831" s="126">
        <v>1</v>
      </c>
      <c r="J1831" s="141" t="s">
        <v>759</v>
      </c>
      <c r="K1831" s="159" t="s">
        <v>4442</v>
      </c>
      <c r="L1831" s="126">
        <v>1</v>
      </c>
      <c r="M1831" s="126">
        <v>0</v>
      </c>
      <c r="N1831" s="159" t="s">
        <v>616</v>
      </c>
      <c r="O1831" s="126">
        <v>1</v>
      </c>
      <c r="S1831" s="444">
        <v>1</v>
      </c>
      <c r="T1831" s="444">
        <v>1.5</v>
      </c>
      <c r="U1831" s="444">
        <v>1.5</v>
      </c>
      <c r="Y1831" s="126">
        <v>4</v>
      </c>
      <c r="Z1831" s="126">
        <v>8</v>
      </c>
      <c r="AA1831" s="126">
        <v>2026</v>
      </c>
      <c r="AB1831" s="126">
        <v>1</v>
      </c>
    </row>
    <row r="1832" spans="3:28" ht="21.95" customHeight="1">
      <c r="C1832" s="126">
        <v>1825</v>
      </c>
      <c r="D1832" s="126">
        <v>280</v>
      </c>
      <c r="F1832" s="126" t="s">
        <v>8071</v>
      </c>
      <c r="G1832" s="126" t="s">
        <v>8116</v>
      </c>
      <c r="H1832" s="162">
        <v>46265</v>
      </c>
      <c r="I1832" s="126">
        <v>1</v>
      </c>
      <c r="J1832" s="141" t="s">
        <v>4943</v>
      </c>
      <c r="K1832" s="159" t="s">
        <v>4944</v>
      </c>
      <c r="L1832" s="126">
        <v>1</v>
      </c>
      <c r="M1832" s="126">
        <v>0</v>
      </c>
      <c r="N1832" s="159" t="s">
        <v>5192</v>
      </c>
      <c r="O1832" s="126">
        <v>2</v>
      </c>
      <c r="S1832" s="444">
        <v>8</v>
      </c>
      <c r="T1832" s="444">
        <v>9.5</v>
      </c>
      <c r="U1832" s="444">
        <v>9.5</v>
      </c>
      <c r="Y1832" s="126">
        <v>4</v>
      </c>
      <c r="Z1832" s="126">
        <v>8</v>
      </c>
      <c r="AA1832" s="126">
        <v>2026</v>
      </c>
      <c r="AB1832" s="126">
        <v>1</v>
      </c>
    </row>
    <row r="1833" spans="3:28" ht="21.95" customHeight="1">
      <c r="C1833" s="126">
        <v>1826</v>
      </c>
      <c r="D1833" s="126">
        <v>280</v>
      </c>
      <c r="F1833" s="126" t="s">
        <v>8071</v>
      </c>
      <c r="G1833" s="126" t="s">
        <v>8116</v>
      </c>
      <c r="H1833" s="162">
        <v>46265</v>
      </c>
      <c r="I1833" s="126">
        <v>1</v>
      </c>
      <c r="J1833" s="141" t="s">
        <v>5106</v>
      </c>
      <c r="K1833" s="159" t="s">
        <v>5107</v>
      </c>
      <c r="L1833" s="126">
        <v>1</v>
      </c>
      <c r="M1833" s="126">
        <v>0</v>
      </c>
      <c r="N1833" s="159" t="s">
        <v>543</v>
      </c>
      <c r="O1833" s="126">
        <v>20</v>
      </c>
      <c r="S1833" s="444">
        <v>2.4</v>
      </c>
      <c r="T1833" s="444">
        <v>4</v>
      </c>
      <c r="U1833" s="444">
        <v>4</v>
      </c>
      <c r="Y1833" s="126">
        <v>4</v>
      </c>
      <c r="Z1833" s="126">
        <v>8</v>
      </c>
      <c r="AA1833" s="126">
        <v>2026</v>
      </c>
      <c r="AB1833" s="126">
        <v>1</v>
      </c>
    </row>
    <row r="1834" spans="3:28" ht="21.95" customHeight="1">
      <c r="C1834" s="126">
        <v>1827</v>
      </c>
      <c r="D1834" s="126">
        <v>280</v>
      </c>
      <c r="F1834" s="126" t="s">
        <v>8071</v>
      </c>
      <c r="G1834" s="126" t="s">
        <v>8116</v>
      </c>
      <c r="H1834" s="162">
        <v>46265</v>
      </c>
      <c r="I1834" s="126">
        <v>1</v>
      </c>
      <c r="J1834" s="141" t="s">
        <v>5114</v>
      </c>
      <c r="K1834" s="159" t="s">
        <v>5115</v>
      </c>
      <c r="L1834" s="126">
        <v>4</v>
      </c>
      <c r="M1834" s="126">
        <v>0</v>
      </c>
      <c r="N1834" s="159" t="s">
        <v>543</v>
      </c>
      <c r="O1834" s="126">
        <v>800</v>
      </c>
      <c r="S1834" s="444">
        <v>0.11</v>
      </c>
      <c r="T1834" s="444">
        <v>0.38</v>
      </c>
      <c r="U1834" s="444">
        <v>1.52</v>
      </c>
      <c r="Y1834" s="126">
        <v>4</v>
      </c>
      <c r="Z1834" s="126">
        <v>8</v>
      </c>
      <c r="AA1834" s="126">
        <v>2026</v>
      </c>
      <c r="AB1834" s="126">
        <v>1</v>
      </c>
    </row>
    <row r="1835" spans="3:28" ht="21.95" customHeight="1">
      <c r="C1835" s="126">
        <v>1828</v>
      </c>
      <c r="D1835" s="126">
        <v>280</v>
      </c>
      <c r="F1835" s="126" t="s">
        <v>8071</v>
      </c>
      <c r="G1835" s="126" t="s">
        <v>8116</v>
      </c>
      <c r="H1835" s="162">
        <v>46265</v>
      </c>
      <c r="I1835" s="126">
        <v>1</v>
      </c>
      <c r="J1835" s="141" t="s">
        <v>4180</v>
      </c>
      <c r="K1835" s="159" t="s">
        <v>4802</v>
      </c>
      <c r="L1835" s="126">
        <v>1</v>
      </c>
      <c r="M1835" s="126">
        <v>0</v>
      </c>
      <c r="N1835" s="159" t="s">
        <v>543</v>
      </c>
      <c r="O1835" s="126">
        <v>1</v>
      </c>
      <c r="S1835" s="444">
        <v>1.3</v>
      </c>
      <c r="T1835" s="444">
        <v>2</v>
      </c>
      <c r="U1835" s="444">
        <v>2</v>
      </c>
      <c r="Y1835" s="126">
        <v>4</v>
      </c>
      <c r="Z1835" s="126">
        <v>8</v>
      </c>
      <c r="AA1835" s="126">
        <v>2026</v>
      </c>
      <c r="AB1835" s="126">
        <v>1</v>
      </c>
    </row>
    <row r="1836" spans="3:28" ht="21.95" customHeight="1">
      <c r="C1836" s="126">
        <v>1829</v>
      </c>
      <c r="D1836" s="126">
        <v>280</v>
      </c>
      <c r="F1836" s="126" t="s">
        <v>8071</v>
      </c>
      <c r="G1836" s="126" t="s">
        <v>8116</v>
      </c>
      <c r="H1836" s="162">
        <v>46265</v>
      </c>
      <c r="I1836" s="126">
        <v>1</v>
      </c>
      <c r="J1836" s="141" t="s">
        <v>2999</v>
      </c>
      <c r="K1836" s="159" t="s">
        <v>4640</v>
      </c>
      <c r="L1836" s="126">
        <v>20</v>
      </c>
      <c r="M1836" s="126">
        <v>0</v>
      </c>
      <c r="N1836" s="159" t="s">
        <v>543</v>
      </c>
      <c r="O1836" s="126">
        <v>60</v>
      </c>
      <c r="S1836" s="444">
        <v>0.08</v>
      </c>
      <c r="T1836" s="444">
        <v>0.12</v>
      </c>
      <c r="U1836" s="444">
        <v>2.4</v>
      </c>
      <c r="Y1836" s="126">
        <v>4</v>
      </c>
      <c r="Z1836" s="126">
        <v>8</v>
      </c>
      <c r="AA1836" s="126">
        <v>2026</v>
      </c>
      <c r="AB1836" s="126">
        <v>1</v>
      </c>
    </row>
    <row r="1837" spans="3:28" ht="21.95" customHeight="1">
      <c r="C1837" s="126">
        <v>1830</v>
      </c>
      <c r="D1837" s="126">
        <v>280</v>
      </c>
      <c r="F1837" s="126" t="s">
        <v>8071</v>
      </c>
      <c r="G1837" s="126" t="s">
        <v>8116</v>
      </c>
      <c r="H1837" s="162">
        <v>46265</v>
      </c>
      <c r="I1837" s="126">
        <v>1</v>
      </c>
      <c r="J1837" s="141" t="s">
        <v>4622</v>
      </c>
      <c r="K1837" s="159" t="s">
        <v>4623</v>
      </c>
      <c r="L1837" s="126">
        <v>1</v>
      </c>
      <c r="M1837" s="126">
        <v>0</v>
      </c>
      <c r="N1837" s="159" t="s">
        <v>4813</v>
      </c>
      <c r="O1837" s="126">
        <v>1</v>
      </c>
      <c r="S1837" s="444">
        <v>2.1</v>
      </c>
      <c r="T1837" s="444">
        <v>2</v>
      </c>
      <c r="U1837" s="444">
        <v>2</v>
      </c>
      <c r="Y1837" s="126">
        <v>4</v>
      </c>
      <c r="Z1837" s="126">
        <v>8</v>
      </c>
      <c r="AA1837" s="126">
        <v>2026</v>
      </c>
      <c r="AB1837" s="126">
        <v>1</v>
      </c>
    </row>
    <row r="1838" spans="3:28" ht="21.95" customHeight="1">
      <c r="C1838" s="126">
        <v>1831</v>
      </c>
      <c r="D1838" s="126">
        <v>280</v>
      </c>
      <c r="F1838" s="126" t="s">
        <v>8071</v>
      </c>
      <c r="G1838" s="126" t="s">
        <v>8116</v>
      </c>
      <c r="H1838" s="162">
        <v>46265</v>
      </c>
      <c r="I1838" s="126">
        <v>1</v>
      </c>
      <c r="J1838" s="141" t="s">
        <v>5127</v>
      </c>
      <c r="K1838" s="159" t="s">
        <v>5128</v>
      </c>
      <c r="L1838" s="126">
        <v>1</v>
      </c>
      <c r="M1838" s="126">
        <v>0</v>
      </c>
      <c r="N1838" s="159" t="s">
        <v>543</v>
      </c>
      <c r="O1838" s="126">
        <v>1</v>
      </c>
      <c r="S1838" s="444">
        <v>1.1000000000000001</v>
      </c>
      <c r="T1838" s="444">
        <v>1.5</v>
      </c>
      <c r="U1838" s="444">
        <v>1.5</v>
      </c>
      <c r="Y1838" s="126">
        <v>4</v>
      </c>
      <c r="Z1838" s="126">
        <v>8</v>
      </c>
      <c r="AA1838" s="126">
        <v>2026</v>
      </c>
      <c r="AB1838" s="126">
        <v>1</v>
      </c>
    </row>
    <row r="1839" spans="3:28" ht="21.95" customHeight="1">
      <c r="C1839" s="126">
        <v>1832</v>
      </c>
      <c r="D1839" s="126">
        <v>280</v>
      </c>
      <c r="F1839" s="126" t="s">
        <v>8071</v>
      </c>
      <c r="G1839" s="126" t="s">
        <v>8116</v>
      </c>
      <c r="H1839" s="162">
        <v>46265</v>
      </c>
      <c r="I1839" s="126">
        <v>1</v>
      </c>
      <c r="J1839" s="141" t="s">
        <v>4592</v>
      </c>
      <c r="K1839" s="159" t="s">
        <v>4593</v>
      </c>
      <c r="L1839" s="126">
        <v>1</v>
      </c>
      <c r="M1839" s="126">
        <v>0</v>
      </c>
      <c r="N1839" s="159" t="s">
        <v>4813</v>
      </c>
      <c r="O1839" s="126">
        <v>1</v>
      </c>
      <c r="S1839" s="444">
        <v>1.65</v>
      </c>
      <c r="T1839" s="444">
        <v>2.5</v>
      </c>
      <c r="U1839" s="444">
        <v>2.5</v>
      </c>
      <c r="Y1839" s="126">
        <v>4</v>
      </c>
      <c r="Z1839" s="126">
        <v>8</v>
      </c>
      <c r="AA1839" s="126">
        <v>2026</v>
      </c>
      <c r="AB1839" s="126">
        <v>1</v>
      </c>
    </row>
    <row r="1840" spans="3:28" ht="21.95" customHeight="1">
      <c r="C1840" s="126">
        <v>1833</v>
      </c>
      <c r="D1840" s="126">
        <v>280</v>
      </c>
      <c r="F1840" s="126" t="s">
        <v>8071</v>
      </c>
      <c r="G1840" s="126" t="s">
        <v>8116</v>
      </c>
      <c r="H1840" s="162">
        <v>46265</v>
      </c>
      <c r="I1840" s="126">
        <v>1</v>
      </c>
      <c r="J1840" s="141" t="s">
        <v>4652</v>
      </c>
      <c r="K1840" s="159" t="s">
        <v>4653</v>
      </c>
      <c r="L1840" s="126">
        <v>1</v>
      </c>
      <c r="M1840" s="126">
        <v>0</v>
      </c>
      <c r="N1840" s="159" t="s">
        <v>543</v>
      </c>
      <c r="O1840" s="126">
        <v>1</v>
      </c>
      <c r="S1840" s="444">
        <v>2.2999999999999998</v>
      </c>
      <c r="T1840" s="444">
        <v>3.25</v>
      </c>
      <c r="U1840" s="444">
        <v>3.25</v>
      </c>
      <c r="Y1840" s="126">
        <v>4</v>
      </c>
      <c r="Z1840" s="126">
        <v>8</v>
      </c>
      <c r="AA1840" s="126">
        <v>2026</v>
      </c>
      <c r="AB1840" s="126">
        <v>1</v>
      </c>
    </row>
    <row r="1841" spans="3:28" ht="21.95" customHeight="1">
      <c r="C1841" s="126">
        <v>1834</v>
      </c>
      <c r="D1841" s="126">
        <v>281</v>
      </c>
      <c r="F1841" s="126" t="s">
        <v>8071</v>
      </c>
      <c r="G1841" s="126" t="s">
        <v>8154</v>
      </c>
      <c r="H1841" s="162">
        <v>46265</v>
      </c>
      <c r="I1841" s="126">
        <v>1</v>
      </c>
      <c r="J1841" s="141" t="s">
        <v>750</v>
      </c>
      <c r="K1841" s="159" t="s">
        <v>4950</v>
      </c>
      <c r="L1841" s="126">
        <v>10</v>
      </c>
      <c r="M1841" s="126">
        <v>0</v>
      </c>
      <c r="N1841" s="159" t="s">
        <v>564</v>
      </c>
      <c r="O1841" s="126">
        <v>1000</v>
      </c>
      <c r="S1841" s="444">
        <v>0.08</v>
      </c>
      <c r="T1841" s="444">
        <v>0.09</v>
      </c>
      <c r="U1841" s="444">
        <v>0.9</v>
      </c>
      <c r="Y1841" s="126">
        <v>4</v>
      </c>
      <c r="Z1841" s="126">
        <v>8</v>
      </c>
      <c r="AA1841" s="126">
        <v>2026</v>
      </c>
      <c r="AB1841" s="126">
        <v>1</v>
      </c>
    </row>
    <row r="1842" spans="3:28" ht="21.95" customHeight="1">
      <c r="C1842" s="126">
        <v>1835</v>
      </c>
      <c r="D1842" s="126">
        <v>281</v>
      </c>
      <c r="F1842" s="126" t="s">
        <v>8071</v>
      </c>
      <c r="G1842" s="126" t="s">
        <v>8154</v>
      </c>
      <c r="H1842" s="162">
        <v>46265</v>
      </c>
      <c r="I1842" s="126">
        <v>1</v>
      </c>
      <c r="J1842" s="141" t="s">
        <v>2496</v>
      </c>
      <c r="K1842" s="159" t="s">
        <v>4658</v>
      </c>
      <c r="L1842" s="126">
        <v>5</v>
      </c>
      <c r="M1842" s="126">
        <v>0</v>
      </c>
      <c r="N1842" s="159" t="s">
        <v>2498</v>
      </c>
      <c r="O1842" s="126">
        <v>1</v>
      </c>
      <c r="S1842" s="444">
        <v>4.25</v>
      </c>
      <c r="T1842" s="444">
        <v>4.5</v>
      </c>
      <c r="U1842" s="444">
        <v>22.5</v>
      </c>
      <c r="Y1842" s="126">
        <v>4</v>
      </c>
      <c r="Z1842" s="126">
        <v>8</v>
      </c>
      <c r="AA1842" s="126">
        <v>2026</v>
      </c>
      <c r="AB1842" s="126">
        <v>1</v>
      </c>
    </row>
    <row r="1843" spans="3:28" ht="21.95" customHeight="1">
      <c r="C1843" s="126">
        <v>1836</v>
      </c>
      <c r="D1843" s="126">
        <v>281</v>
      </c>
      <c r="F1843" s="126" t="s">
        <v>8071</v>
      </c>
      <c r="G1843" s="126" t="s">
        <v>8154</v>
      </c>
      <c r="H1843" s="162">
        <v>46265</v>
      </c>
      <c r="I1843" s="126">
        <v>1</v>
      </c>
      <c r="J1843" s="141" t="s">
        <v>2469</v>
      </c>
      <c r="K1843" s="159" t="s">
        <v>4363</v>
      </c>
      <c r="L1843" s="126">
        <v>20</v>
      </c>
      <c r="M1843" s="126">
        <v>0</v>
      </c>
      <c r="N1843" s="159" t="s">
        <v>2471</v>
      </c>
      <c r="O1843" s="126">
        <v>35</v>
      </c>
      <c r="S1843" s="444">
        <v>0.49</v>
      </c>
      <c r="T1843" s="444">
        <v>0.75</v>
      </c>
      <c r="U1843" s="444">
        <v>15</v>
      </c>
      <c r="Y1843" s="126">
        <v>4</v>
      </c>
      <c r="Z1843" s="126">
        <v>8</v>
      </c>
      <c r="AA1843" s="126">
        <v>2026</v>
      </c>
      <c r="AB1843" s="126">
        <v>1</v>
      </c>
    </row>
    <row r="1844" spans="3:28" ht="21.95" customHeight="1">
      <c r="C1844" s="126">
        <v>1837</v>
      </c>
      <c r="D1844" s="126">
        <v>281</v>
      </c>
      <c r="F1844" s="126" t="s">
        <v>8071</v>
      </c>
      <c r="G1844" s="126" t="s">
        <v>8154</v>
      </c>
      <c r="H1844" s="162">
        <v>46265</v>
      </c>
      <c r="I1844" s="126">
        <v>1</v>
      </c>
      <c r="J1844" s="141" t="s">
        <v>4943</v>
      </c>
      <c r="K1844" s="159" t="s">
        <v>4944</v>
      </c>
      <c r="L1844" s="126">
        <v>1</v>
      </c>
      <c r="M1844" s="126">
        <v>0</v>
      </c>
      <c r="N1844" s="159" t="s">
        <v>5192</v>
      </c>
      <c r="O1844" s="126">
        <v>2</v>
      </c>
      <c r="S1844" s="444">
        <v>8</v>
      </c>
      <c r="T1844" s="444">
        <v>9.5</v>
      </c>
      <c r="U1844" s="444">
        <v>9.5</v>
      </c>
      <c r="Y1844" s="126">
        <v>4</v>
      </c>
      <c r="Z1844" s="126">
        <v>8</v>
      </c>
      <c r="AA1844" s="126">
        <v>2026</v>
      </c>
      <c r="AB1844" s="126">
        <v>1</v>
      </c>
    </row>
    <row r="1845" spans="3:28" ht="21.95" customHeight="1">
      <c r="C1845" s="126">
        <v>1838</v>
      </c>
      <c r="D1845" s="126">
        <v>281</v>
      </c>
      <c r="F1845" s="126" t="s">
        <v>8071</v>
      </c>
      <c r="G1845" s="126" t="s">
        <v>8154</v>
      </c>
      <c r="H1845" s="162">
        <v>46265</v>
      </c>
      <c r="I1845" s="126">
        <v>1</v>
      </c>
      <c r="J1845" s="141" t="s">
        <v>806</v>
      </c>
      <c r="K1845" s="159" t="s">
        <v>6392</v>
      </c>
      <c r="L1845" s="126">
        <v>1</v>
      </c>
      <c r="M1845" s="126">
        <v>0</v>
      </c>
      <c r="N1845" s="159" t="s">
        <v>543</v>
      </c>
      <c r="O1845" s="126">
        <v>1</v>
      </c>
      <c r="S1845" s="444">
        <v>0.53</v>
      </c>
      <c r="T1845" s="444">
        <v>0.75</v>
      </c>
      <c r="U1845" s="444">
        <v>0.75</v>
      </c>
      <c r="Y1845" s="126">
        <v>4</v>
      </c>
      <c r="Z1845" s="126">
        <v>8</v>
      </c>
      <c r="AA1845" s="126">
        <v>2026</v>
      </c>
      <c r="AB1845" s="126">
        <v>1</v>
      </c>
    </row>
    <row r="1846" spans="3:28" ht="21.95" customHeight="1">
      <c r="C1846" s="126">
        <v>1839</v>
      </c>
      <c r="D1846" s="126">
        <v>281</v>
      </c>
      <c r="F1846" s="126" t="s">
        <v>8071</v>
      </c>
      <c r="G1846" s="126" t="s">
        <v>8154</v>
      </c>
      <c r="H1846" s="162">
        <v>46265</v>
      </c>
      <c r="I1846" s="126">
        <v>1</v>
      </c>
      <c r="J1846" s="141" t="s">
        <v>1201</v>
      </c>
      <c r="K1846" s="159" t="s">
        <v>8171</v>
      </c>
      <c r="L1846" s="126">
        <v>1</v>
      </c>
      <c r="M1846" s="126">
        <v>0</v>
      </c>
      <c r="N1846" s="159" t="s">
        <v>543</v>
      </c>
      <c r="O1846" s="126">
        <v>1</v>
      </c>
      <c r="S1846" s="444">
        <v>0.55000000000000004</v>
      </c>
      <c r="T1846" s="444">
        <v>0.75</v>
      </c>
      <c r="U1846" s="444">
        <v>0.75</v>
      </c>
      <c r="Y1846" s="126">
        <v>4</v>
      </c>
      <c r="Z1846" s="126">
        <v>8</v>
      </c>
      <c r="AA1846" s="126">
        <v>2026</v>
      </c>
      <c r="AB1846" s="126">
        <v>1</v>
      </c>
    </row>
    <row r="1847" spans="3:28" ht="21.95" customHeight="1">
      <c r="C1847" s="126">
        <v>1840</v>
      </c>
      <c r="D1847" s="126">
        <v>281</v>
      </c>
      <c r="F1847" s="126" t="s">
        <v>8071</v>
      </c>
      <c r="G1847" s="126" t="s">
        <v>8154</v>
      </c>
      <c r="H1847" s="162">
        <v>46265</v>
      </c>
      <c r="I1847" s="126">
        <v>1</v>
      </c>
      <c r="J1847" s="141" t="s">
        <v>630</v>
      </c>
      <c r="K1847" s="159" t="s">
        <v>4331</v>
      </c>
      <c r="L1847" s="126">
        <v>2</v>
      </c>
      <c r="M1847" s="126">
        <v>0</v>
      </c>
      <c r="N1847" s="159" t="s">
        <v>543</v>
      </c>
      <c r="O1847" s="126">
        <v>12</v>
      </c>
      <c r="S1847" s="444">
        <v>0.27</v>
      </c>
      <c r="T1847" s="444">
        <v>0.38</v>
      </c>
      <c r="U1847" s="444">
        <v>0.76</v>
      </c>
      <c r="Y1847" s="126">
        <v>4</v>
      </c>
      <c r="Z1847" s="126">
        <v>8</v>
      </c>
      <c r="AA1847" s="126">
        <v>2026</v>
      </c>
      <c r="AB1847" s="126">
        <v>1</v>
      </c>
    </row>
    <row r="1848" spans="3:28" ht="21.95" customHeight="1">
      <c r="C1848" s="126">
        <v>1841</v>
      </c>
      <c r="D1848" s="126">
        <v>281</v>
      </c>
      <c r="F1848" s="126" t="s">
        <v>8071</v>
      </c>
      <c r="G1848" s="126" t="s">
        <v>8154</v>
      </c>
      <c r="H1848" s="162">
        <v>46265</v>
      </c>
      <c r="I1848" s="126">
        <v>1</v>
      </c>
      <c r="J1848" s="141" t="s">
        <v>4239</v>
      </c>
      <c r="K1848" s="159" t="s">
        <v>4426</v>
      </c>
      <c r="L1848" s="126">
        <v>1</v>
      </c>
      <c r="M1848" s="126">
        <v>0</v>
      </c>
      <c r="N1848" s="159" t="s">
        <v>543</v>
      </c>
      <c r="O1848" s="126">
        <v>10</v>
      </c>
      <c r="S1848" s="444">
        <v>1.2</v>
      </c>
      <c r="T1848" s="444">
        <v>1.3</v>
      </c>
      <c r="U1848" s="444">
        <v>1.3</v>
      </c>
      <c r="Y1848" s="126">
        <v>4</v>
      </c>
      <c r="Z1848" s="126">
        <v>8</v>
      </c>
      <c r="AA1848" s="126">
        <v>2026</v>
      </c>
      <c r="AB1848" s="126">
        <v>1</v>
      </c>
    </row>
    <row r="1849" spans="3:28" ht="21.95" customHeight="1">
      <c r="C1849" s="126">
        <v>1842</v>
      </c>
      <c r="D1849" s="126">
        <v>281</v>
      </c>
      <c r="F1849" s="126" t="s">
        <v>8071</v>
      </c>
      <c r="G1849" s="126" t="s">
        <v>8154</v>
      </c>
      <c r="H1849" s="162">
        <v>46265</v>
      </c>
      <c r="I1849" s="126">
        <v>1</v>
      </c>
      <c r="J1849" s="141" t="s">
        <v>2644</v>
      </c>
      <c r="K1849" s="159" t="s">
        <v>7354</v>
      </c>
      <c r="L1849" s="126">
        <v>15</v>
      </c>
      <c r="M1849" s="126">
        <v>0</v>
      </c>
      <c r="N1849" s="159" t="s">
        <v>2342</v>
      </c>
      <c r="O1849" s="126">
        <v>80</v>
      </c>
      <c r="S1849" s="444">
        <v>0.28999999999999998</v>
      </c>
      <c r="T1849" s="444">
        <v>0.38</v>
      </c>
      <c r="U1849" s="444">
        <v>5.7</v>
      </c>
      <c r="Y1849" s="126">
        <v>4</v>
      </c>
      <c r="Z1849" s="126">
        <v>8</v>
      </c>
      <c r="AA1849" s="126">
        <v>2026</v>
      </c>
      <c r="AB1849" s="126">
        <v>1</v>
      </c>
    </row>
    <row r="1850" spans="3:28" ht="21.95" customHeight="1">
      <c r="C1850" s="126">
        <v>1843</v>
      </c>
      <c r="D1850" s="126">
        <v>281</v>
      </c>
      <c r="F1850" s="126" t="s">
        <v>8071</v>
      </c>
      <c r="G1850" s="126" t="s">
        <v>8154</v>
      </c>
      <c r="H1850" s="162">
        <v>46265</v>
      </c>
      <c r="I1850" s="126">
        <v>1</v>
      </c>
      <c r="J1850" s="141" t="s">
        <v>3746</v>
      </c>
      <c r="K1850" s="159" t="s">
        <v>4989</v>
      </c>
      <c r="L1850" s="126">
        <v>1</v>
      </c>
      <c r="M1850" s="126">
        <v>0</v>
      </c>
      <c r="N1850" s="159" t="s">
        <v>543</v>
      </c>
      <c r="O1850" s="126">
        <v>1</v>
      </c>
      <c r="S1850" s="444">
        <v>0.12</v>
      </c>
      <c r="T1850" s="444">
        <v>0.18</v>
      </c>
      <c r="U1850" s="444">
        <v>0.18</v>
      </c>
      <c r="Y1850" s="126">
        <v>4</v>
      </c>
      <c r="Z1850" s="126">
        <v>8</v>
      </c>
      <c r="AA1850" s="126">
        <v>2026</v>
      </c>
      <c r="AB1850" s="126">
        <v>1</v>
      </c>
    </row>
    <row r="1851" spans="3:28" ht="21.95" customHeight="1">
      <c r="C1851" s="126">
        <v>1844</v>
      </c>
      <c r="D1851" s="126">
        <v>281</v>
      </c>
      <c r="F1851" s="126" t="s">
        <v>8071</v>
      </c>
      <c r="G1851" s="126" t="s">
        <v>8154</v>
      </c>
      <c r="H1851" s="162">
        <v>46265</v>
      </c>
      <c r="I1851" s="126">
        <v>1</v>
      </c>
      <c r="J1851" s="141" t="s">
        <v>2475</v>
      </c>
      <c r="K1851" s="159" t="s">
        <v>4347</v>
      </c>
      <c r="L1851" s="126">
        <v>2</v>
      </c>
      <c r="M1851" s="126">
        <v>0</v>
      </c>
      <c r="N1851" s="159" t="s">
        <v>543</v>
      </c>
      <c r="O1851" s="126">
        <v>1</v>
      </c>
      <c r="S1851" s="444">
        <v>0.25</v>
      </c>
      <c r="T1851" s="444">
        <v>0.5</v>
      </c>
      <c r="U1851" s="444">
        <v>1</v>
      </c>
      <c r="Y1851" s="126">
        <v>4</v>
      </c>
      <c r="Z1851" s="126">
        <v>8</v>
      </c>
      <c r="AA1851" s="126">
        <v>2026</v>
      </c>
      <c r="AB1851" s="126">
        <v>1</v>
      </c>
    </row>
    <row r="1852" spans="3:28" ht="21.95" customHeight="1">
      <c r="C1852" s="126">
        <v>1845</v>
      </c>
      <c r="D1852" s="126">
        <v>281</v>
      </c>
      <c r="F1852" s="126" t="s">
        <v>8071</v>
      </c>
      <c r="G1852" s="126" t="s">
        <v>8154</v>
      </c>
      <c r="H1852" s="162">
        <v>46265</v>
      </c>
      <c r="I1852" s="126">
        <v>1</v>
      </c>
      <c r="J1852" s="141" t="s">
        <v>5110</v>
      </c>
      <c r="K1852" s="159" t="s">
        <v>5111</v>
      </c>
      <c r="L1852" s="126">
        <v>1</v>
      </c>
      <c r="M1852" s="126">
        <v>0</v>
      </c>
      <c r="N1852" s="159" t="s">
        <v>543</v>
      </c>
      <c r="O1852" s="126">
        <v>25</v>
      </c>
      <c r="S1852" s="444">
        <v>1.76</v>
      </c>
      <c r="T1852" s="444">
        <v>3</v>
      </c>
      <c r="U1852" s="444">
        <v>3</v>
      </c>
      <c r="Y1852" s="126">
        <v>4</v>
      </c>
      <c r="Z1852" s="126">
        <v>8</v>
      </c>
      <c r="AA1852" s="126">
        <v>2026</v>
      </c>
      <c r="AB1852" s="126">
        <v>1</v>
      </c>
    </row>
    <row r="1853" spans="3:28" ht="21.95" customHeight="1">
      <c r="C1853" s="126">
        <v>1846</v>
      </c>
      <c r="D1853" s="126">
        <v>281</v>
      </c>
      <c r="F1853" s="126" t="s">
        <v>8071</v>
      </c>
      <c r="G1853" s="126" t="s">
        <v>8154</v>
      </c>
      <c r="H1853" s="162">
        <v>46265</v>
      </c>
      <c r="I1853" s="126">
        <v>1</v>
      </c>
      <c r="J1853" s="141" t="s">
        <v>4186</v>
      </c>
      <c r="K1853" s="159" t="s">
        <v>5495</v>
      </c>
      <c r="L1853" s="126">
        <v>1</v>
      </c>
      <c r="M1853" s="126">
        <v>0</v>
      </c>
      <c r="N1853" s="159" t="s">
        <v>543</v>
      </c>
      <c r="O1853" s="126">
        <v>6</v>
      </c>
      <c r="S1853" s="444">
        <v>0.52</v>
      </c>
      <c r="T1853" s="444">
        <v>0.75</v>
      </c>
      <c r="U1853" s="444">
        <v>0.75</v>
      </c>
      <c r="Y1853" s="126">
        <v>4</v>
      </c>
      <c r="Z1853" s="126">
        <v>8</v>
      </c>
      <c r="AA1853" s="126">
        <v>2026</v>
      </c>
      <c r="AB1853" s="126">
        <v>1</v>
      </c>
    </row>
    <row r="1854" spans="3:28" ht="21.95" customHeight="1">
      <c r="C1854" s="126">
        <v>1847</v>
      </c>
      <c r="D1854" s="126">
        <v>281</v>
      </c>
      <c r="F1854" s="126" t="s">
        <v>8071</v>
      </c>
      <c r="G1854" s="126" t="s">
        <v>8154</v>
      </c>
      <c r="H1854" s="162">
        <v>46265</v>
      </c>
      <c r="I1854" s="126">
        <v>1</v>
      </c>
      <c r="J1854" s="141" t="s">
        <v>4595</v>
      </c>
      <c r="K1854" s="159" t="s">
        <v>4596</v>
      </c>
      <c r="L1854" s="126">
        <v>2</v>
      </c>
      <c r="M1854" s="126">
        <v>0</v>
      </c>
      <c r="N1854" s="159" t="s">
        <v>866</v>
      </c>
      <c r="O1854" s="126">
        <v>1</v>
      </c>
      <c r="S1854" s="444">
        <v>0.8</v>
      </c>
      <c r="T1854" s="444">
        <v>1.25</v>
      </c>
      <c r="U1854" s="444">
        <v>2.5</v>
      </c>
      <c r="Y1854" s="126">
        <v>4</v>
      </c>
      <c r="Z1854" s="126">
        <v>8</v>
      </c>
      <c r="AA1854" s="126">
        <v>2026</v>
      </c>
      <c r="AB1854" s="126">
        <v>1</v>
      </c>
    </row>
  </sheetData>
  <autoFilter ref="C7:AB1854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10" sqref="M10"/>
    </sheetView>
  </sheetViews>
  <sheetFormatPr defaultColWidth="9.140625"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30" t="s">
        <v>461</v>
      </c>
      <c r="D4" s="237"/>
      <c r="E4" s="237"/>
      <c r="F4" s="237"/>
      <c r="G4" s="238"/>
      <c r="H4" s="239"/>
      <c r="I4" s="238"/>
      <c r="J4" s="238"/>
      <c r="K4" s="238"/>
      <c r="L4" s="238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56" t="s">
        <v>10</v>
      </c>
      <c r="D6" s="256" t="s">
        <v>107</v>
      </c>
      <c r="E6" s="256" t="s">
        <v>142</v>
      </c>
      <c r="F6" s="256" t="s">
        <v>193</v>
      </c>
      <c r="G6" s="256" t="s">
        <v>143</v>
      </c>
      <c r="H6" s="256" t="s">
        <v>150</v>
      </c>
      <c r="I6" s="256" t="s">
        <v>144</v>
      </c>
      <c r="J6" s="256" t="s">
        <v>149</v>
      </c>
      <c r="K6" s="256" t="s">
        <v>15</v>
      </c>
      <c r="L6" s="256" t="s">
        <v>109</v>
      </c>
    </row>
    <row r="7" spans="3:12" ht="19.5" customHeight="1">
      <c r="C7" s="299" t="s">
        <v>139</v>
      </c>
      <c r="D7" s="299" t="s">
        <v>102</v>
      </c>
      <c r="E7" s="299" t="s">
        <v>140</v>
      </c>
      <c r="F7" s="299" t="s">
        <v>194</v>
      </c>
      <c r="G7" s="299" t="s">
        <v>141</v>
      </c>
      <c r="H7" s="299" t="s">
        <v>151</v>
      </c>
      <c r="I7" s="299" t="s">
        <v>386</v>
      </c>
      <c r="J7" s="299" t="s">
        <v>148</v>
      </c>
      <c r="K7" s="299" t="s">
        <v>28</v>
      </c>
      <c r="L7" s="299" t="s">
        <v>98</v>
      </c>
    </row>
    <row r="8" spans="3:12" ht="51">
      <c r="C8" s="153">
        <v>1</v>
      </c>
      <c r="D8" s="157">
        <v>1</v>
      </c>
      <c r="E8" s="157">
        <v>1</v>
      </c>
      <c r="F8" s="157">
        <v>2</v>
      </c>
      <c r="G8" s="154">
        <v>9</v>
      </c>
      <c r="H8" s="155">
        <v>46204</v>
      </c>
      <c r="I8" s="154" t="s">
        <v>2279</v>
      </c>
      <c r="K8" s="156" t="s">
        <v>2280</v>
      </c>
      <c r="L8" s="153">
        <v>2</v>
      </c>
    </row>
    <row r="9" spans="3:12">
      <c r="C9" s="153">
        <v>2</v>
      </c>
      <c r="D9" s="157">
        <v>1</v>
      </c>
      <c r="E9" s="157">
        <v>1</v>
      </c>
      <c r="F9" s="157">
        <v>1</v>
      </c>
      <c r="G9" s="154">
        <v>9</v>
      </c>
      <c r="H9" s="155">
        <v>46204</v>
      </c>
      <c r="I9" s="154" t="s">
        <v>2338</v>
      </c>
      <c r="K9" s="156" t="s">
        <v>2250</v>
      </c>
      <c r="L9" s="153">
        <v>2</v>
      </c>
    </row>
    <row r="10" spans="3:12" ht="76.5">
      <c r="C10" s="153">
        <v>3</v>
      </c>
      <c r="D10" s="157">
        <v>1</v>
      </c>
      <c r="E10" s="157">
        <v>1</v>
      </c>
      <c r="F10" s="157">
        <v>2</v>
      </c>
      <c r="G10" s="154">
        <v>9</v>
      </c>
      <c r="H10" s="155">
        <v>46204</v>
      </c>
      <c r="I10" s="154" t="s">
        <v>3364</v>
      </c>
      <c r="K10" s="156" t="s">
        <v>3365</v>
      </c>
      <c r="L10" s="153">
        <v>2</v>
      </c>
    </row>
    <row r="11" spans="3:12">
      <c r="C11" s="153">
        <v>4</v>
      </c>
      <c r="D11" s="157">
        <v>1</v>
      </c>
      <c r="E11" s="157">
        <v>1</v>
      </c>
      <c r="F11" s="157">
        <v>1</v>
      </c>
      <c r="G11" s="154">
        <v>9</v>
      </c>
      <c r="H11" s="155">
        <v>46204</v>
      </c>
      <c r="I11" s="154" t="s">
        <v>3367</v>
      </c>
      <c r="K11" s="156" t="s">
        <v>2250</v>
      </c>
      <c r="L11" s="153">
        <v>2</v>
      </c>
    </row>
    <row r="12" spans="3:12">
      <c r="C12" s="153">
        <v>5</v>
      </c>
      <c r="D12" s="157">
        <v>1</v>
      </c>
      <c r="E12" s="157">
        <v>1</v>
      </c>
      <c r="F12" s="157">
        <v>1</v>
      </c>
      <c r="G12" s="154">
        <v>9</v>
      </c>
      <c r="H12" s="155">
        <v>46204</v>
      </c>
      <c r="I12" s="154" t="s">
        <v>7215</v>
      </c>
      <c r="K12" s="156" t="s">
        <v>7216</v>
      </c>
      <c r="L12" s="153">
        <v>2</v>
      </c>
    </row>
    <row r="13" spans="3:12">
      <c r="C13" s="153">
        <v>6</v>
      </c>
      <c r="D13" s="157">
        <v>1</v>
      </c>
      <c r="E13" s="157">
        <v>1</v>
      </c>
      <c r="F13" s="157">
        <v>1</v>
      </c>
      <c r="G13" s="154">
        <v>9</v>
      </c>
      <c r="H13" s="155">
        <v>46204</v>
      </c>
      <c r="I13" s="154" t="s">
        <v>7255</v>
      </c>
      <c r="K13" s="156" t="s">
        <v>7256</v>
      </c>
      <c r="L13" s="153">
        <v>2</v>
      </c>
    </row>
    <row r="14" spans="3:12">
      <c r="C14" s="153">
        <v>7</v>
      </c>
      <c r="D14" s="157">
        <v>1</v>
      </c>
      <c r="E14" s="157">
        <v>1</v>
      </c>
      <c r="F14" s="157">
        <v>1</v>
      </c>
      <c r="G14" s="154">
        <v>9</v>
      </c>
      <c r="H14" s="155">
        <v>46204</v>
      </c>
      <c r="I14" s="154" t="s">
        <v>7299</v>
      </c>
      <c r="K14" s="156" t="s">
        <v>7300</v>
      </c>
      <c r="L14" s="153">
        <v>2</v>
      </c>
    </row>
    <row r="15" spans="3:12">
      <c r="C15" s="153">
        <v>8</v>
      </c>
      <c r="D15" s="157">
        <v>1</v>
      </c>
      <c r="E15" s="157">
        <v>1</v>
      </c>
      <c r="F15" s="157">
        <v>1</v>
      </c>
      <c r="G15" s="154">
        <v>9</v>
      </c>
      <c r="H15" s="155">
        <v>46204</v>
      </c>
      <c r="I15" s="154" t="s">
        <v>7343</v>
      </c>
      <c r="K15" s="156" t="s">
        <v>2250</v>
      </c>
      <c r="L15" s="153">
        <v>2</v>
      </c>
    </row>
    <row r="16" spans="3:12">
      <c r="C16" s="153">
        <v>9</v>
      </c>
      <c r="D16" s="157">
        <v>1</v>
      </c>
      <c r="E16" s="157">
        <v>1</v>
      </c>
      <c r="F16" s="157">
        <v>1</v>
      </c>
      <c r="G16" s="154">
        <v>9</v>
      </c>
      <c r="H16" s="155">
        <v>46204</v>
      </c>
      <c r="I16" s="154" t="s">
        <v>7380</v>
      </c>
      <c r="K16" s="156" t="s">
        <v>7300</v>
      </c>
      <c r="L16" s="153">
        <v>2</v>
      </c>
    </row>
    <row r="17" spans="3:12">
      <c r="C17" s="153">
        <v>10</v>
      </c>
      <c r="D17" s="157">
        <v>1</v>
      </c>
      <c r="E17" s="157">
        <v>1</v>
      </c>
      <c r="F17" s="157">
        <v>1</v>
      </c>
      <c r="G17" s="154">
        <v>9</v>
      </c>
      <c r="H17" s="155">
        <v>46204</v>
      </c>
      <c r="I17" s="154" t="s">
        <v>7420</v>
      </c>
      <c r="K17" s="156" t="s">
        <v>7300</v>
      </c>
      <c r="L17" s="153">
        <v>2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153" activePane="bottomLeft" state="frozen"/>
      <selection activeCell="L28" sqref="L28"/>
      <selection pane="bottomLeft" activeCell="M54" sqref="M54"/>
    </sheetView>
  </sheetViews>
  <sheetFormatPr defaultColWidth="9.140625"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05" customWidth="1"/>
    <col min="21" max="21" width="23.28515625" style="205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3"/>
      <c r="U2" s="203"/>
      <c r="V2" s="165"/>
      <c r="W2" s="129"/>
      <c r="X2" s="253"/>
      <c r="AE2" s="147"/>
      <c r="AF2" s="147"/>
    </row>
    <row r="3" spans="3:35" customFormat="1" ht="33.75">
      <c r="C3" s="283" t="s">
        <v>462</v>
      </c>
      <c r="D3" s="232"/>
      <c r="E3" s="232"/>
      <c r="F3" s="240"/>
      <c r="G3" s="241"/>
      <c r="H3" s="241"/>
      <c r="I3" s="241"/>
      <c r="J3" s="232"/>
      <c r="K3" s="232"/>
      <c r="L3" s="242"/>
      <c r="M3" s="243"/>
      <c r="N3" s="232"/>
      <c r="O3" s="232"/>
      <c r="P3" s="2"/>
      <c r="Q3" s="243"/>
      <c r="R3" s="243"/>
      <c r="S3" s="243"/>
      <c r="T3" s="233"/>
      <c r="U3" s="233">
        <f>P8*T8</f>
        <v>-54.68</v>
      </c>
      <c r="V3" s="244"/>
      <c r="W3" s="241"/>
      <c r="X3" s="253"/>
      <c r="Y3" s="232"/>
      <c r="Z3" s="232"/>
      <c r="AA3" s="232"/>
      <c r="AB3" s="232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3"/>
      <c r="U4" s="203"/>
      <c r="V4" s="165"/>
      <c r="W4" s="129"/>
      <c r="X4" s="253"/>
    </row>
    <row r="5" spans="3:35" s="13" customFormat="1" ht="9" customHeight="1"/>
    <row r="6" spans="3:35" customFormat="1" ht="28.5" customHeight="1">
      <c r="C6" s="300" t="s">
        <v>10</v>
      </c>
      <c r="D6" s="300" t="s">
        <v>34</v>
      </c>
      <c r="E6" s="300" t="s">
        <v>125</v>
      </c>
      <c r="F6" s="301" t="s">
        <v>24</v>
      </c>
      <c r="G6" s="300" t="s">
        <v>41</v>
      </c>
      <c r="H6" s="300" t="s">
        <v>214</v>
      </c>
      <c r="I6" s="300" t="s">
        <v>211</v>
      </c>
      <c r="J6" s="300" t="s">
        <v>193</v>
      </c>
      <c r="K6" s="300" t="s">
        <v>131</v>
      </c>
      <c r="L6" s="300" t="s">
        <v>37</v>
      </c>
      <c r="M6" s="300" t="s">
        <v>38</v>
      </c>
      <c r="N6" s="300" t="s">
        <v>133</v>
      </c>
      <c r="O6" s="300" t="s">
        <v>122</v>
      </c>
      <c r="P6" s="300" t="s">
        <v>134</v>
      </c>
      <c r="Q6" s="300" t="s">
        <v>13</v>
      </c>
      <c r="R6" s="300" t="s">
        <v>264</v>
      </c>
      <c r="S6" s="300" t="s">
        <v>451</v>
      </c>
      <c r="T6" s="302" t="s">
        <v>138</v>
      </c>
      <c r="U6" s="302" t="s">
        <v>137</v>
      </c>
      <c r="V6" s="303" t="s">
        <v>24</v>
      </c>
      <c r="W6" s="300" t="s">
        <v>192</v>
      </c>
      <c r="X6" s="300" t="s">
        <v>467</v>
      </c>
      <c r="Y6" s="300" t="s">
        <v>109</v>
      </c>
      <c r="Z6" s="300" t="s">
        <v>23</v>
      </c>
      <c r="AA6" s="300" t="s">
        <v>95</v>
      </c>
      <c r="AB6" s="300" t="s">
        <v>120</v>
      </c>
    </row>
    <row r="7" spans="3:35" customFormat="1" ht="21.75" customHeight="1">
      <c r="C7" s="299" t="s">
        <v>139</v>
      </c>
      <c r="D7" s="299" t="s">
        <v>132</v>
      </c>
      <c r="E7" s="299" t="s">
        <v>96</v>
      </c>
      <c r="F7" s="304" t="s">
        <v>216</v>
      </c>
      <c r="G7" s="299" t="s">
        <v>11</v>
      </c>
      <c r="H7" s="299" t="s">
        <v>210</v>
      </c>
      <c r="I7" s="299" t="s">
        <v>418</v>
      </c>
      <c r="J7" s="299" t="s">
        <v>195</v>
      </c>
      <c r="K7" s="299" t="s">
        <v>130</v>
      </c>
      <c r="L7" s="299" t="s">
        <v>35</v>
      </c>
      <c r="M7" s="299" t="s">
        <v>190</v>
      </c>
      <c r="N7" s="299" t="s">
        <v>145</v>
      </c>
      <c r="O7" s="299" t="s">
        <v>146</v>
      </c>
      <c r="P7" s="299" t="s">
        <v>147</v>
      </c>
      <c r="Q7" s="299" t="s">
        <v>4</v>
      </c>
      <c r="R7" s="299" t="s">
        <v>197</v>
      </c>
      <c r="S7" s="299" t="s">
        <v>415</v>
      </c>
      <c r="T7" s="305" t="s">
        <v>135</v>
      </c>
      <c r="U7" s="305" t="s">
        <v>136</v>
      </c>
      <c r="V7" s="306" t="s">
        <v>215</v>
      </c>
      <c r="W7" s="299" t="s">
        <v>191</v>
      </c>
      <c r="X7" s="299" t="s">
        <v>466</v>
      </c>
      <c r="Y7" s="299" t="s">
        <v>98</v>
      </c>
      <c r="Z7" s="299" t="s">
        <v>26</v>
      </c>
      <c r="AA7" s="299" t="s">
        <v>2</v>
      </c>
      <c r="AB7" s="299" t="s">
        <v>121</v>
      </c>
    </row>
    <row r="8" spans="3:35" ht="21.95" customHeight="1">
      <c r="C8" s="126">
        <v>1</v>
      </c>
      <c r="D8" s="126">
        <v>1</v>
      </c>
      <c r="F8" s="162">
        <v>46204</v>
      </c>
      <c r="G8" s="131">
        <v>1</v>
      </c>
      <c r="J8" s="126">
        <v>2</v>
      </c>
      <c r="K8" s="126">
        <v>1</v>
      </c>
      <c r="L8" s="141" t="s">
        <v>675</v>
      </c>
      <c r="M8" s="159" t="s">
        <v>2281</v>
      </c>
      <c r="N8" s="126">
        <v>2</v>
      </c>
      <c r="O8" s="126">
        <v>0</v>
      </c>
      <c r="P8" s="126">
        <v>-2</v>
      </c>
      <c r="Q8" s="159" t="s">
        <v>543</v>
      </c>
      <c r="R8" s="149">
        <v>1</v>
      </c>
      <c r="T8" s="205">
        <v>27.34</v>
      </c>
      <c r="U8" s="205">
        <v>54.68</v>
      </c>
      <c r="V8" s="166">
        <v>46255.725543981483</v>
      </c>
      <c r="W8" s="131" t="s">
        <v>2251</v>
      </c>
      <c r="Y8" s="126">
        <v>1</v>
      </c>
      <c r="Z8" s="126">
        <v>1</v>
      </c>
      <c r="AA8" s="126">
        <v>7</v>
      </c>
      <c r="AB8" s="126">
        <v>2026</v>
      </c>
      <c r="AE8" s="141"/>
    </row>
    <row r="9" spans="3:35" ht="21.95" customHeight="1">
      <c r="C9" s="126">
        <v>2</v>
      </c>
      <c r="D9" s="126">
        <v>1</v>
      </c>
      <c r="F9" s="162">
        <v>46204</v>
      </c>
      <c r="G9" s="131">
        <v>1</v>
      </c>
      <c r="J9" s="126">
        <v>2</v>
      </c>
      <c r="K9" s="126">
        <v>2</v>
      </c>
      <c r="L9" s="141" t="s">
        <v>680</v>
      </c>
      <c r="M9" s="159" t="s">
        <v>2285</v>
      </c>
      <c r="N9" s="126">
        <v>3</v>
      </c>
      <c r="O9" s="126">
        <v>0</v>
      </c>
      <c r="P9" s="126">
        <v>-3</v>
      </c>
      <c r="Q9" s="159" t="s">
        <v>543</v>
      </c>
      <c r="R9" s="149">
        <v>1</v>
      </c>
      <c r="T9" s="205">
        <v>11.32</v>
      </c>
      <c r="U9" s="205">
        <v>33.96</v>
      </c>
      <c r="V9" s="166">
        <v>46255.725543981483</v>
      </c>
      <c r="W9" s="131" t="s">
        <v>2251</v>
      </c>
      <c r="Y9" s="126">
        <v>1</v>
      </c>
      <c r="Z9" s="126">
        <v>1</v>
      </c>
      <c r="AA9" s="126">
        <v>7</v>
      </c>
      <c r="AB9" s="126">
        <v>2026</v>
      </c>
      <c r="AE9" s="13"/>
      <c r="AF9" s="329"/>
      <c r="AG9" s="330"/>
      <c r="AI9" s="128"/>
    </row>
    <row r="10" spans="3:35" ht="21.95" customHeight="1">
      <c r="C10" s="126">
        <v>3</v>
      </c>
      <c r="D10" s="126">
        <v>1</v>
      </c>
      <c r="F10" s="162">
        <v>46204</v>
      </c>
      <c r="G10" s="131">
        <v>1</v>
      </c>
      <c r="J10" s="126">
        <v>2</v>
      </c>
      <c r="K10" s="126">
        <v>3</v>
      </c>
      <c r="L10" s="141" t="s">
        <v>2255</v>
      </c>
      <c r="M10" s="159" t="s">
        <v>2287</v>
      </c>
      <c r="N10" s="126">
        <v>0</v>
      </c>
      <c r="O10" s="126">
        <v>0</v>
      </c>
      <c r="P10" s="126">
        <v>0</v>
      </c>
      <c r="Q10" s="159" t="s">
        <v>543</v>
      </c>
      <c r="R10" s="149">
        <v>1</v>
      </c>
      <c r="T10" s="205">
        <v>8.8000000000000007</v>
      </c>
      <c r="U10" s="205">
        <v>0</v>
      </c>
      <c r="V10" s="166">
        <v>46255.725543981483</v>
      </c>
      <c r="W10" s="131" t="s">
        <v>2251</v>
      </c>
      <c r="Y10" s="126">
        <v>1</v>
      </c>
      <c r="Z10" s="126">
        <v>1</v>
      </c>
      <c r="AA10" s="126">
        <v>7</v>
      </c>
      <c r="AB10" s="126">
        <v>2026</v>
      </c>
      <c r="AE10" s="13"/>
      <c r="AF10" s="329"/>
      <c r="AG10" s="330"/>
      <c r="AI10" s="128"/>
    </row>
    <row r="11" spans="3:35" ht="21.95" customHeight="1">
      <c r="C11" s="126">
        <v>4</v>
      </c>
      <c r="D11" s="126">
        <v>1</v>
      </c>
      <c r="F11" s="162">
        <v>46204</v>
      </c>
      <c r="G11" s="131">
        <v>1</v>
      </c>
      <c r="J11" s="126">
        <v>2</v>
      </c>
      <c r="K11" s="126">
        <v>4</v>
      </c>
      <c r="L11" s="141" t="s">
        <v>579</v>
      </c>
      <c r="M11" s="159" t="s">
        <v>2289</v>
      </c>
      <c r="N11" s="126">
        <v>4</v>
      </c>
      <c r="O11" s="126">
        <v>0</v>
      </c>
      <c r="P11" s="126">
        <v>-4</v>
      </c>
      <c r="Q11" s="159" t="s">
        <v>543</v>
      </c>
      <c r="R11" s="149">
        <v>1</v>
      </c>
      <c r="T11" s="205">
        <v>5.8</v>
      </c>
      <c r="U11" s="205">
        <v>23.2</v>
      </c>
      <c r="V11" s="166">
        <v>46255.725543981483</v>
      </c>
      <c r="W11" s="131" t="s">
        <v>2251</v>
      </c>
      <c r="Y11" s="126">
        <v>1</v>
      </c>
      <c r="Z11" s="126">
        <v>1</v>
      </c>
      <c r="AA11" s="126">
        <v>7</v>
      </c>
      <c r="AB11" s="126">
        <v>2026</v>
      </c>
      <c r="AE11" s="13"/>
      <c r="AF11" s="329"/>
      <c r="AG11" s="330"/>
      <c r="AI11" s="128"/>
    </row>
    <row r="12" spans="3:35" ht="21.95" customHeight="1">
      <c r="C12" s="126">
        <v>5</v>
      </c>
      <c r="D12" s="126">
        <v>1</v>
      </c>
      <c r="F12" s="162">
        <v>46204</v>
      </c>
      <c r="G12" s="131">
        <v>1</v>
      </c>
      <c r="J12" s="126">
        <v>2</v>
      </c>
      <c r="K12" s="126">
        <v>5</v>
      </c>
      <c r="L12" s="141" t="s">
        <v>684</v>
      </c>
      <c r="M12" s="159" t="s">
        <v>2291</v>
      </c>
      <c r="N12" s="126">
        <v>5</v>
      </c>
      <c r="O12" s="126">
        <v>0</v>
      </c>
      <c r="P12" s="126">
        <v>-5</v>
      </c>
      <c r="Q12" s="159" t="s">
        <v>543</v>
      </c>
      <c r="R12" s="149">
        <v>1</v>
      </c>
      <c r="T12" s="205">
        <v>3.74</v>
      </c>
      <c r="U12" s="205">
        <v>18.7</v>
      </c>
      <c r="V12" s="166">
        <v>46255.725543981483</v>
      </c>
      <c r="W12" s="131" t="s">
        <v>2251</v>
      </c>
      <c r="Y12" s="126">
        <v>1</v>
      </c>
      <c r="Z12" s="126">
        <v>1</v>
      </c>
      <c r="AA12" s="126">
        <v>7</v>
      </c>
      <c r="AB12" s="126">
        <v>2026</v>
      </c>
      <c r="AE12" s="13"/>
      <c r="AF12" s="331"/>
      <c r="AG12" s="332"/>
      <c r="AI12" s="128"/>
    </row>
    <row r="13" spans="3:35" ht="21.95" customHeight="1">
      <c r="C13" s="126">
        <v>6</v>
      </c>
      <c r="D13" s="126">
        <v>1</v>
      </c>
      <c r="F13" s="162">
        <v>46204</v>
      </c>
      <c r="G13" s="131">
        <v>1</v>
      </c>
      <c r="J13" s="126">
        <v>2</v>
      </c>
      <c r="K13" s="126">
        <v>6</v>
      </c>
      <c r="L13" s="141" t="s">
        <v>557</v>
      </c>
      <c r="M13" s="159" t="s">
        <v>2293</v>
      </c>
      <c r="N13" s="126">
        <v>10</v>
      </c>
      <c r="O13" s="126">
        <v>0</v>
      </c>
      <c r="P13" s="126">
        <v>-10</v>
      </c>
      <c r="Q13" s="159" t="s">
        <v>543</v>
      </c>
      <c r="R13" s="149">
        <v>1</v>
      </c>
      <c r="T13" s="205">
        <v>2.89</v>
      </c>
      <c r="U13" s="205">
        <v>28.9</v>
      </c>
      <c r="V13" s="166">
        <v>46255.725543981483</v>
      </c>
      <c r="W13" s="131" t="s">
        <v>2251</v>
      </c>
      <c r="Y13" s="126">
        <v>1</v>
      </c>
      <c r="Z13" s="126">
        <v>1</v>
      </c>
      <c r="AA13" s="126">
        <v>7</v>
      </c>
      <c r="AB13" s="126">
        <v>2026</v>
      </c>
      <c r="AE13" s="13"/>
      <c r="AF13" s="329"/>
      <c r="AG13" s="330"/>
      <c r="AI13" s="128"/>
    </row>
    <row r="14" spans="3:35" ht="21.95" customHeight="1">
      <c r="C14" s="126">
        <v>7</v>
      </c>
      <c r="D14" s="126">
        <v>1</v>
      </c>
      <c r="F14" s="162">
        <v>46204</v>
      </c>
      <c r="G14" s="131">
        <v>1</v>
      </c>
      <c r="J14" s="126">
        <v>2</v>
      </c>
      <c r="K14" s="126">
        <v>7</v>
      </c>
      <c r="L14" s="141" t="s">
        <v>816</v>
      </c>
      <c r="M14" s="159" t="s">
        <v>2295</v>
      </c>
      <c r="N14" s="126">
        <v>9</v>
      </c>
      <c r="O14" s="126">
        <v>0</v>
      </c>
      <c r="P14" s="126">
        <v>-9</v>
      </c>
      <c r="Q14" s="159" t="s">
        <v>543</v>
      </c>
      <c r="R14" s="149">
        <v>1</v>
      </c>
      <c r="T14" s="205">
        <v>1.79</v>
      </c>
      <c r="U14" s="205">
        <v>16.11</v>
      </c>
      <c r="V14" s="166">
        <v>46255.725543981483</v>
      </c>
      <c r="W14" s="131" t="s">
        <v>2251</v>
      </c>
      <c r="Y14" s="126">
        <v>1</v>
      </c>
      <c r="Z14" s="126">
        <v>1</v>
      </c>
      <c r="AA14" s="126">
        <v>7</v>
      </c>
      <c r="AB14" s="126">
        <v>2026</v>
      </c>
      <c r="AE14" s="13"/>
      <c r="AF14" s="329"/>
      <c r="AG14" s="330"/>
      <c r="AI14" s="128"/>
    </row>
    <row r="15" spans="3:35" ht="21.95" customHeight="1">
      <c r="C15" s="126">
        <v>8</v>
      </c>
      <c r="D15" s="126">
        <v>1</v>
      </c>
      <c r="F15" s="162">
        <v>46204</v>
      </c>
      <c r="G15" s="131">
        <v>1</v>
      </c>
      <c r="J15" s="126">
        <v>2</v>
      </c>
      <c r="K15" s="126">
        <v>8</v>
      </c>
      <c r="L15" s="141" t="s">
        <v>1123</v>
      </c>
      <c r="M15" s="159" t="s">
        <v>2297</v>
      </c>
      <c r="N15" s="126">
        <v>7</v>
      </c>
      <c r="O15" s="126">
        <v>0</v>
      </c>
      <c r="P15" s="126">
        <v>-7</v>
      </c>
      <c r="Q15" s="159" t="s">
        <v>543</v>
      </c>
      <c r="R15" s="149">
        <v>1</v>
      </c>
      <c r="T15" s="205">
        <v>1.32</v>
      </c>
      <c r="U15" s="205">
        <v>9.24</v>
      </c>
      <c r="V15" s="166">
        <v>46255.725543981483</v>
      </c>
      <c r="W15" s="131" t="s">
        <v>2251</v>
      </c>
      <c r="Y15" s="126">
        <v>1</v>
      </c>
      <c r="Z15" s="126">
        <v>1</v>
      </c>
      <c r="AA15" s="126">
        <v>7</v>
      </c>
      <c r="AB15" s="126">
        <v>2026</v>
      </c>
      <c r="AE15" s="13"/>
      <c r="AF15" s="329"/>
      <c r="AG15" s="330"/>
      <c r="AI15" s="128"/>
    </row>
    <row r="16" spans="3:35" ht="21.95" customHeight="1">
      <c r="C16" s="126">
        <v>9</v>
      </c>
      <c r="D16" s="126">
        <v>1</v>
      </c>
      <c r="F16" s="162">
        <v>46204</v>
      </c>
      <c r="G16" s="131">
        <v>1</v>
      </c>
      <c r="J16" s="126">
        <v>2</v>
      </c>
      <c r="K16" s="126">
        <v>9</v>
      </c>
      <c r="L16" s="141" t="s">
        <v>1811</v>
      </c>
      <c r="M16" s="159" t="s">
        <v>2299</v>
      </c>
      <c r="N16" s="126">
        <v>18</v>
      </c>
      <c r="O16" s="126">
        <v>0</v>
      </c>
      <c r="P16" s="126">
        <v>-18</v>
      </c>
      <c r="Q16" s="159" t="s">
        <v>543</v>
      </c>
      <c r="R16" s="149">
        <v>1</v>
      </c>
      <c r="T16" s="205">
        <v>1.1499999999999999</v>
      </c>
      <c r="U16" s="205">
        <v>20.7</v>
      </c>
      <c r="V16" s="166">
        <v>46255.725543981483</v>
      </c>
      <c r="W16" s="131" t="s">
        <v>2251</v>
      </c>
      <c r="Y16" s="126">
        <v>1</v>
      </c>
      <c r="Z16" s="126">
        <v>1</v>
      </c>
      <c r="AA16" s="126">
        <v>7</v>
      </c>
      <c r="AB16" s="126">
        <v>2026</v>
      </c>
      <c r="AE16" s="13"/>
      <c r="AF16" s="329"/>
      <c r="AG16" s="330"/>
      <c r="AI16" s="128"/>
    </row>
    <row r="17" spans="3:35" ht="21.95" customHeight="1">
      <c r="C17" s="126">
        <v>10</v>
      </c>
      <c r="D17" s="126">
        <v>1</v>
      </c>
      <c r="F17" s="162">
        <v>46204</v>
      </c>
      <c r="G17" s="131">
        <v>1</v>
      </c>
      <c r="J17" s="126">
        <v>2</v>
      </c>
      <c r="K17" s="126">
        <v>10</v>
      </c>
      <c r="L17" s="141" t="s">
        <v>584</v>
      </c>
      <c r="M17" s="159" t="s">
        <v>2301</v>
      </c>
      <c r="N17" s="126">
        <v>5</v>
      </c>
      <c r="O17" s="126">
        <v>0</v>
      </c>
      <c r="P17" s="126">
        <v>-5</v>
      </c>
      <c r="Q17" s="159" t="s">
        <v>543</v>
      </c>
      <c r="R17" s="149">
        <v>1</v>
      </c>
      <c r="T17" s="205">
        <v>14.85</v>
      </c>
      <c r="U17" s="205">
        <v>74.25</v>
      </c>
      <c r="V17" s="166">
        <v>46255.725543981483</v>
      </c>
      <c r="W17" s="131" t="s">
        <v>2251</v>
      </c>
      <c r="Y17" s="126">
        <v>1</v>
      </c>
      <c r="Z17" s="126">
        <v>1</v>
      </c>
      <c r="AA17" s="126">
        <v>7</v>
      </c>
      <c r="AB17" s="126">
        <v>2026</v>
      </c>
      <c r="AE17" s="13"/>
      <c r="AF17" s="329"/>
      <c r="AG17" s="330"/>
      <c r="AI17" s="128"/>
    </row>
    <row r="18" spans="3:35" ht="21.95" customHeight="1">
      <c r="C18" s="126">
        <v>11</v>
      </c>
      <c r="D18" s="126">
        <v>1</v>
      </c>
      <c r="F18" s="162">
        <v>46204</v>
      </c>
      <c r="G18" s="131">
        <v>1</v>
      </c>
      <c r="J18" s="126">
        <v>2</v>
      </c>
      <c r="K18" s="126">
        <v>11</v>
      </c>
      <c r="L18" s="141" t="s">
        <v>688</v>
      </c>
      <c r="M18" s="159" t="s">
        <v>2303</v>
      </c>
      <c r="N18" s="126">
        <v>3</v>
      </c>
      <c r="O18" s="126">
        <v>0</v>
      </c>
      <c r="P18" s="126">
        <v>-3</v>
      </c>
      <c r="Q18" s="159" t="s">
        <v>543</v>
      </c>
      <c r="R18" s="149">
        <v>1</v>
      </c>
      <c r="T18" s="205">
        <v>9.52</v>
      </c>
      <c r="U18" s="205">
        <v>28.56</v>
      </c>
      <c r="V18" s="166">
        <v>46255.725543981483</v>
      </c>
      <c r="W18" s="131" t="s">
        <v>2251</v>
      </c>
      <c r="Y18" s="126">
        <v>1</v>
      </c>
      <c r="Z18" s="126">
        <v>1</v>
      </c>
      <c r="AA18" s="126">
        <v>7</v>
      </c>
      <c r="AB18" s="126">
        <v>2026</v>
      </c>
      <c r="AE18" s="13"/>
      <c r="AF18" s="329"/>
      <c r="AG18" s="330"/>
      <c r="AI18" s="128"/>
    </row>
    <row r="19" spans="3:35" ht="21.95" customHeight="1">
      <c r="C19" s="126">
        <v>12</v>
      </c>
      <c r="D19" s="126">
        <v>1</v>
      </c>
      <c r="F19" s="162">
        <v>46204</v>
      </c>
      <c r="G19" s="131">
        <v>1</v>
      </c>
      <c r="J19" s="126">
        <v>2</v>
      </c>
      <c r="K19" s="126">
        <v>12</v>
      </c>
      <c r="L19" s="141" t="s">
        <v>2305</v>
      </c>
      <c r="M19" s="159" t="s">
        <v>2306</v>
      </c>
      <c r="N19" s="126">
        <v>0</v>
      </c>
      <c r="O19" s="126">
        <v>0</v>
      </c>
      <c r="P19" s="126">
        <v>0</v>
      </c>
      <c r="Q19" s="159" t="s">
        <v>543</v>
      </c>
      <c r="R19" s="149">
        <v>1</v>
      </c>
      <c r="T19" s="205">
        <v>7.6</v>
      </c>
      <c r="U19" s="205">
        <v>0</v>
      </c>
      <c r="V19" s="166">
        <v>46255.725543981483</v>
      </c>
      <c r="W19" s="131" t="s">
        <v>2251</v>
      </c>
      <c r="Y19" s="126">
        <v>1</v>
      </c>
      <c r="Z19" s="126">
        <v>1</v>
      </c>
      <c r="AA19" s="126">
        <v>7</v>
      </c>
      <c r="AB19" s="126">
        <v>2026</v>
      </c>
      <c r="AE19" s="13"/>
      <c r="AF19" s="329"/>
      <c r="AG19" s="330"/>
      <c r="AI19" s="128"/>
    </row>
    <row r="20" spans="3:35" ht="21.95" customHeight="1">
      <c r="C20" s="126">
        <v>13</v>
      </c>
      <c r="D20" s="126">
        <v>1</v>
      </c>
      <c r="F20" s="162">
        <v>46204</v>
      </c>
      <c r="G20" s="131">
        <v>1</v>
      </c>
      <c r="J20" s="126">
        <v>2</v>
      </c>
      <c r="K20" s="126">
        <v>13</v>
      </c>
      <c r="L20" s="141" t="s">
        <v>691</v>
      </c>
      <c r="M20" s="159" t="s">
        <v>2308</v>
      </c>
      <c r="N20" s="126">
        <v>7</v>
      </c>
      <c r="O20" s="126">
        <v>0</v>
      </c>
      <c r="P20" s="126">
        <v>-7</v>
      </c>
      <c r="Q20" s="159" t="s">
        <v>543</v>
      </c>
      <c r="R20" s="149">
        <v>1</v>
      </c>
      <c r="T20" s="205">
        <v>5.3</v>
      </c>
      <c r="U20" s="205">
        <v>37.1</v>
      </c>
      <c r="V20" s="166">
        <v>46255.725543981483</v>
      </c>
      <c r="W20" s="131" t="s">
        <v>2251</v>
      </c>
      <c r="Y20" s="126">
        <v>1</v>
      </c>
      <c r="Z20" s="126">
        <v>1</v>
      </c>
      <c r="AA20" s="126">
        <v>7</v>
      </c>
      <c r="AB20" s="126">
        <v>2026</v>
      </c>
      <c r="AE20" s="13"/>
      <c r="AF20" s="329"/>
      <c r="AG20" s="330"/>
      <c r="AI20" s="128"/>
    </row>
    <row r="21" spans="3:35" ht="21.95" customHeight="1">
      <c r="C21" s="126">
        <v>14</v>
      </c>
      <c r="D21" s="126">
        <v>1</v>
      </c>
      <c r="F21" s="162">
        <v>46204</v>
      </c>
      <c r="G21" s="131">
        <v>1</v>
      </c>
      <c r="J21" s="126">
        <v>2</v>
      </c>
      <c r="K21" s="126">
        <v>14</v>
      </c>
      <c r="L21" s="141" t="s">
        <v>694</v>
      </c>
      <c r="M21" s="159" t="s">
        <v>2310</v>
      </c>
      <c r="N21" s="126">
        <v>1</v>
      </c>
      <c r="O21" s="126">
        <v>0</v>
      </c>
      <c r="P21" s="126">
        <v>-1</v>
      </c>
      <c r="Q21" s="159" t="s">
        <v>543</v>
      </c>
      <c r="R21" s="149">
        <v>1</v>
      </c>
      <c r="T21" s="205">
        <v>3.3</v>
      </c>
      <c r="U21" s="205">
        <v>3.3</v>
      </c>
      <c r="V21" s="166">
        <v>46255.725543981483</v>
      </c>
      <c r="W21" s="131" t="s">
        <v>2251</v>
      </c>
      <c r="Y21" s="126">
        <v>1</v>
      </c>
      <c r="Z21" s="126">
        <v>1</v>
      </c>
      <c r="AA21" s="126">
        <v>7</v>
      </c>
      <c r="AB21" s="126">
        <v>2026</v>
      </c>
      <c r="AE21" s="13"/>
      <c r="AF21" s="329"/>
      <c r="AG21" s="330"/>
      <c r="AI21" s="128"/>
    </row>
    <row r="22" spans="3:35" ht="21.95" customHeight="1">
      <c r="C22" s="126">
        <v>15</v>
      </c>
      <c r="D22" s="126">
        <v>1</v>
      </c>
      <c r="F22" s="162">
        <v>46204</v>
      </c>
      <c r="G22" s="131">
        <v>1</v>
      </c>
      <c r="J22" s="126">
        <v>2</v>
      </c>
      <c r="K22" s="126">
        <v>15</v>
      </c>
      <c r="L22" s="141" t="s">
        <v>2312</v>
      </c>
      <c r="M22" s="159" t="s">
        <v>2313</v>
      </c>
      <c r="N22" s="126">
        <v>0</v>
      </c>
      <c r="O22" s="126">
        <v>0</v>
      </c>
      <c r="P22" s="126">
        <v>0</v>
      </c>
      <c r="Q22" s="159" t="s">
        <v>543</v>
      </c>
      <c r="R22" s="149">
        <v>1</v>
      </c>
      <c r="T22" s="205">
        <v>2.7</v>
      </c>
      <c r="U22" s="205">
        <v>0</v>
      </c>
      <c r="V22" s="166">
        <v>46255.725543981483</v>
      </c>
      <c r="W22" s="131" t="s">
        <v>2251</v>
      </c>
      <c r="Y22" s="126">
        <v>1</v>
      </c>
      <c r="Z22" s="126">
        <v>1</v>
      </c>
      <c r="AA22" s="126">
        <v>7</v>
      </c>
      <c r="AB22" s="126">
        <v>2026</v>
      </c>
      <c r="AE22" s="13"/>
      <c r="AF22" s="329"/>
      <c r="AG22" s="330"/>
      <c r="AI22" s="128"/>
    </row>
    <row r="23" spans="3:35" ht="21.95" customHeight="1">
      <c r="C23" s="126">
        <v>16</v>
      </c>
      <c r="D23" s="126">
        <v>1</v>
      </c>
      <c r="F23" s="162">
        <v>46204</v>
      </c>
      <c r="G23" s="131">
        <v>1</v>
      </c>
      <c r="J23" s="126">
        <v>2</v>
      </c>
      <c r="K23" s="126">
        <v>16</v>
      </c>
      <c r="L23" s="141" t="s">
        <v>697</v>
      </c>
      <c r="M23" s="159" t="s">
        <v>2315</v>
      </c>
      <c r="N23" s="126">
        <v>15</v>
      </c>
      <c r="O23" s="126">
        <v>0</v>
      </c>
      <c r="P23" s="126">
        <v>-15</v>
      </c>
      <c r="Q23" s="159" t="s">
        <v>543</v>
      </c>
      <c r="R23" s="149">
        <v>1</v>
      </c>
      <c r="T23" s="205">
        <v>2.1</v>
      </c>
      <c r="U23" s="205">
        <v>31.5</v>
      </c>
      <c r="V23" s="166">
        <v>46255.725543981483</v>
      </c>
      <c r="W23" s="131" t="s">
        <v>2251</v>
      </c>
      <c r="Y23" s="126">
        <v>1</v>
      </c>
      <c r="Z23" s="126">
        <v>1</v>
      </c>
      <c r="AA23" s="126">
        <v>7</v>
      </c>
      <c r="AB23" s="126">
        <v>2026</v>
      </c>
      <c r="AE23" s="13"/>
      <c r="AF23" s="329"/>
      <c r="AG23" s="330"/>
      <c r="AI23" s="128"/>
    </row>
    <row r="24" spans="3:35" ht="21.95" customHeight="1">
      <c r="C24" s="126">
        <v>17</v>
      </c>
      <c r="D24" s="126">
        <v>1</v>
      </c>
      <c r="F24" s="162">
        <v>46204</v>
      </c>
      <c r="G24" s="131">
        <v>1</v>
      </c>
      <c r="J24" s="126">
        <v>2</v>
      </c>
      <c r="K24" s="126">
        <v>17</v>
      </c>
      <c r="L24" s="141" t="s">
        <v>660</v>
      </c>
      <c r="M24" s="159" t="s">
        <v>2317</v>
      </c>
      <c r="N24" s="126">
        <v>15</v>
      </c>
      <c r="O24" s="126">
        <v>0</v>
      </c>
      <c r="P24" s="126">
        <v>-15</v>
      </c>
      <c r="Q24" s="159" t="s">
        <v>543</v>
      </c>
      <c r="R24" s="149">
        <v>1</v>
      </c>
      <c r="T24" s="205">
        <v>1.63</v>
      </c>
      <c r="U24" s="205">
        <v>24.45</v>
      </c>
      <c r="V24" s="166">
        <v>46255.725543981483</v>
      </c>
      <c r="W24" s="131" t="s">
        <v>2251</v>
      </c>
      <c r="Y24" s="126">
        <v>1</v>
      </c>
      <c r="Z24" s="126">
        <v>1</v>
      </c>
      <c r="AA24" s="126">
        <v>7</v>
      </c>
      <c r="AB24" s="126">
        <v>2026</v>
      </c>
      <c r="AE24" s="13"/>
      <c r="AF24" s="329"/>
      <c r="AG24" s="330"/>
      <c r="AI24" s="128"/>
    </row>
    <row r="25" spans="3:35" ht="21.95" customHeight="1">
      <c r="C25" s="126">
        <v>18</v>
      </c>
      <c r="D25" s="126">
        <v>1</v>
      </c>
      <c r="F25" s="162">
        <v>46204</v>
      </c>
      <c r="G25" s="131">
        <v>1</v>
      </c>
      <c r="J25" s="126">
        <v>2</v>
      </c>
      <c r="K25" s="126">
        <v>18</v>
      </c>
      <c r="L25" s="141" t="s">
        <v>701</v>
      </c>
      <c r="M25" s="159" t="s">
        <v>2319</v>
      </c>
      <c r="N25" s="126">
        <v>1</v>
      </c>
      <c r="O25" s="126">
        <v>0</v>
      </c>
      <c r="P25" s="126">
        <v>-1</v>
      </c>
      <c r="Q25" s="159" t="s">
        <v>543</v>
      </c>
      <c r="R25" s="149">
        <v>1</v>
      </c>
      <c r="T25" s="205">
        <v>1.35</v>
      </c>
      <c r="U25" s="205">
        <v>1.35</v>
      </c>
      <c r="V25" s="166">
        <v>46255.725543981483</v>
      </c>
      <c r="W25" s="131" t="s">
        <v>2251</v>
      </c>
      <c r="Y25" s="126">
        <v>1</v>
      </c>
      <c r="Z25" s="126">
        <v>1</v>
      </c>
      <c r="AA25" s="126">
        <v>7</v>
      </c>
      <c r="AB25" s="126">
        <v>2026</v>
      </c>
      <c r="AE25" s="13"/>
      <c r="AF25" s="329"/>
      <c r="AG25" s="330"/>
      <c r="AI25" s="128"/>
    </row>
    <row r="26" spans="3:35" ht="21.95" customHeight="1">
      <c r="C26" s="126">
        <v>19</v>
      </c>
      <c r="D26" s="126">
        <v>1</v>
      </c>
      <c r="F26" s="162">
        <v>46204</v>
      </c>
      <c r="G26" s="131">
        <v>1</v>
      </c>
      <c r="J26" s="126">
        <v>2</v>
      </c>
      <c r="K26" s="126">
        <v>19</v>
      </c>
      <c r="L26" s="141" t="s">
        <v>704</v>
      </c>
      <c r="M26" s="159" t="s">
        <v>2321</v>
      </c>
      <c r="N26" s="126">
        <v>1</v>
      </c>
      <c r="O26" s="126">
        <v>0</v>
      </c>
      <c r="P26" s="126">
        <v>-1</v>
      </c>
      <c r="Q26" s="159" t="s">
        <v>543</v>
      </c>
      <c r="R26" s="149">
        <v>1</v>
      </c>
      <c r="T26" s="205">
        <v>7.49</v>
      </c>
      <c r="U26" s="205">
        <v>7.49</v>
      </c>
      <c r="V26" s="166">
        <v>46255.725543981483</v>
      </c>
      <c r="W26" s="131" t="s">
        <v>2251</v>
      </c>
      <c r="Y26" s="126">
        <v>1</v>
      </c>
      <c r="Z26" s="126">
        <v>1</v>
      </c>
      <c r="AA26" s="126">
        <v>7</v>
      </c>
      <c r="AB26" s="126">
        <v>2026</v>
      </c>
      <c r="AE26" s="13"/>
      <c r="AF26" s="333"/>
      <c r="AG26" s="334"/>
      <c r="AI26" s="128"/>
    </row>
    <row r="27" spans="3:35" ht="21.95" customHeight="1">
      <c r="C27" s="126">
        <v>20</v>
      </c>
      <c r="D27" s="126">
        <v>1</v>
      </c>
      <c r="F27" s="162">
        <v>46204</v>
      </c>
      <c r="G27" s="131">
        <v>1</v>
      </c>
      <c r="J27" s="126">
        <v>2</v>
      </c>
      <c r="K27" s="126">
        <v>20</v>
      </c>
      <c r="L27" s="141" t="s">
        <v>707</v>
      </c>
      <c r="M27" s="159" t="s">
        <v>2323</v>
      </c>
      <c r="N27" s="126">
        <v>7</v>
      </c>
      <c r="O27" s="126">
        <v>0</v>
      </c>
      <c r="P27" s="126">
        <v>-7</v>
      </c>
      <c r="Q27" s="159" t="s">
        <v>543</v>
      </c>
      <c r="R27" s="149">
        <v>1</v>
      </c>
      <c r="T27" s="205">
        <v>5.03</v>
      </c>
      <c r="U27" s="205">
        <v>35.21</v>
      </c>
      <c r="V27" s="166">
        <v>46255.725543981483</v>
      </c>
      <c r="W27" s="131" t="s">
        <v>2251</v>
      </c>
      <c r="Y27" s="126">
        <v>1</v>
      </c>
      <c r="Z27" s="126">
        <v>1</v>
      </c>
      <c r="AA27" s="126">
        <v>7</v>
      </c>
      <c r="AB27" s="126">
        <v>2026</v>
      </c>
      <c r="AE27" s="13"/>
      <c r="AF27" s="333"/>
      <c r="AG27" s="334"/>
      <c r="AI27" s="128"/>
    </row>
    <row r="28" spans="3:35" ht="21.95" customHeight="1">
      <c r="C28" s="126">
        <v>21</v>
      </c>
      <c r="D28" s="126">
        <v>1</v>
      </c>
      <c r="F28" s="162">
        <v>46204</v>
      </c>
      <c r="G28" s="131">
        <v>1</v>
      </c>
      <c r="J28" s="126">
        <v>2</v>
      </c>
      <c r="K28" s="126">
        <v>21</v>
      </c>
      <c r="L28" s="141" t="s">
        <v>2325</v>
      </c>
      <c r="M28" s="159" t="s">
        <v>2326</v>
      </c>
      <c r="N28" s="126">
        <v>0</v>
      </c>
      <c r="O28" s="126">
        <v>0</v>
      </c>
      <c r="P28" s="126">
        <v>0</v>
      </c>
      <c r="Q28" s="159" t="s">
        <v>543</v>
      </c>
      <c r="R28" s="149">
        <v>1</v>
      </c>
      <c r="T28" s="205">
        <v>4.3099999999999996</v>
      </c>
      <c r="U28" s="205">
        <v>0</v>
      </c>
      <c r="V28" s="166">
        <v>46255.725543981483</v>
      </c>
      <c r="W28" s="131" t="s">
        <v>2251</v>
      </c>
      <c r="Y28" s="126">
        <v>1</v>
      </c>
      <c r="Z28" s="126">
        <v>1</v>
      </c>
      <c r="AA28" s="126">
        <v>7</v>
      </c>
      <c r="AB28" s="126">
        <v>2026</v>
      </c>
      <c r="AE28" s="13"/>
      <c r="AF28" s="335"/>
      <c r="AG28" s="336"/>
      <c r="AI28" s="128"/>
    </row>
    <row r="29" spans="3:35" ht="21.95" customHeight="1">
      <c r="C29" s="126">
        <v>22</v>
      </c>
      <c r="D29" s="126">
        <v>1</v>
      </c>
      <c r="F29" s="162">
        <v>46204</v>
      </c>
      <c r="G29" s="131">
        <v>1</v>
      </c>
      <c r="J29" s="126">
        <v>2</v>
      </c>
      <c r="K29" s="126">
        <v>22</v>
      </c>
      <c r="L29" s="141" t="s">
        <v>640</v>
      </c>
      <c r="M29" s="159" t="s">
        <v>2328</v>
      </c>
      <c r="N29" s="126">
        <v>2</v>
      </c>
      <c r="O29" s="126">
        <v>0</v>
      </c>
      <c r="P29" s="126">
        <v>-2</v>
      </c>
      <c r="Q29" s="159" t="s">
        <v>543</v>
      </c>
      <c r="R29" s="149">
        <v>1</v>
      </c>
      <c r="T29" s="205">
        <v>2.9</v>
      </c>
      <c r="U29" s="205">
        <v>5.8</v>
      </c>
      <c r="V29" s="166">
        <v>46255.725543981483</v>
      </c>
      <c r="W29" s="131" t="s">
        <v>2251</v>
      </c>
      <c r="Y29" s="126">
        <v>1</v>
      </c>
      <c r="Z29" s="126">
        <v>1</v>
      </c>
      <c r="AA29" s="126">
        <v>7</v>
      </c>
      <c r="AB29" s="126">
        <v>2026</v>
      </c>
      <c r="AE29" s="13"/>
      <c r="AF29" s="329"/>
      <c r="AG29" s="330"/>
      <c r="AI29" s="128"/>
    </row>
    <row r="30" spans="3:35" ht="21.95" customHeight="1">
      <c r="C30" s="126">
        <v>23</v>
      </c>
      <c r="D30" s="126">
        <v>1</v>
      </c>
      <c r="F30" s="162">
        <v>46204</v>
      </c>
      <c r="G30" s="131">
        <v>1</v>
      </c>
      <c r="J30" s="126">
        <v>2</v>
      </c>
      <c r="K30" s="126">
        <v>23</v>
      </c>
      <c r="L30" s="141" t="s">
        <v>2330</v>
      </c>
      <c r="M30" s="159" t="s">
        <v>2331</v>
      </c>
      <c r="N30" s="126">
        <v>0</v>
      </c>
      <c r="O30" s="126">
        <v>0</v>
      </c>
      <c r="P30" s="126">
        <v>0</v>
      </c>
      <c r="Q30" s="159" t="s">
        <v>543</v>
      </c>
      <c r="R30" s="149">
        <v>1</v>
      </c>
      <c r="T30" s="205">
        <v>2.12</v>
      </c>
      <c r="U30" s="205">
        <v>0</v>
      </c>
      <c r="V30" s="166">
        <v>46255.725543981483</v>
      </c>
      <c r="W30" s="131" t="s">
        <v>2251</v>
      </c>
      <c r="Y30" s="126">
        <v>1</v>
      </c>
      <c r="Z30" s="126">
        <v>1</v>
      </c>
      <c r="AA30" s="126">
        <v>7</v>
      </c>
      <c r="AB30" s="126">
        <v>2026</v>
      </c>
      <c r="AE30" s="13"/>
      <c r="AF30" s="329"/>
      <c r="AG30" s="330"/>
      <c r="AI30" s="128"/>
    </row>
    <row r="31" spans="3:35" ht="21.95" customHeight="1">
      <c r="C31" s="126">
        <v>24</v>
      </c>
      <c r="D31" s="126">
        <v>1</v>
      </c>
      <c r="F31" s="162">
        <v>46204</v>
      </c>
      <c r="G31" s="131">
        <v>1</v>
      </c>
      <c r="J31" s="126">
        <v>2</v>
      </c>
      <c r="K31" s="126">
        <v>24</v>
      </c>
      <c r="L31" s="141" t="s">
        <v>2333</v>
      </c>
      <c r="M31" s="159" t="s">
        <v>2334</v>
      </c>
      <c r="N31" s="126">
        <v>0</v>
      </c>
      <c r="O31" s="126">
        <v>0</v>
      </c>
      <c r="P31" s="126">
        <v>0</v>
      </c>
      <c r="Q31" s="159" t="s">
        <v>543</v>
      </c>
      <c r="R31" s="149">
        <v>1</v>
      </c>
      <c r="T31" s="205">
        <v>1.73</v>
      </c>
      <c r="U31" s="205">
        <v>0</v>
      </c>
      <c r="V31" s="166">
        <v>46255.725543981483</v>
      </c>
      <c r="W31" s="131" t="s">
        <v>2251</v>
      </c>
      <c r="Y31" s="126">
        <v>1</v>
      </c>
      <c r="Z31" s="126">
        <v>1</v>
      </c>
      <c r="AA31" s="126">
        <v>7</v>
      </c>
      <c r="AB31" s="126">
        <v>2026</v>
      </c>
      <c r="AE31" s="13"/>
      <c r="AF31" s="329"/>
      <c r="AG31" s="330"/>
      <c r="AI31" s="128"/>
    </row>
    <row r="32" spans="3:35" ht="21.95" customHeight="1">
      <c r="C32" s="126">
        <v>25</v>
      </c>
      <c r="D32" s="126">
        <v>1</v>
      </c>
      <c r="F32" s="162">
        <v>46204</v>
      </c>
      <c r="G32" s="131">
        <v>1</v>
      </c>
      <c r="J32" s="126">
        <v>2</v>
      </c>
      <c r="K32" s="126">
        <v>25</v>
      </c>
      <c r="L32" s="141" t="s">
        <v>1293</v>
      </c>
      <c r="M32" s="159" t="s">
        <v>2336</v>
      </c>
      <c r="N32" s="126">
        <v>1</v>
      </c>
      <c r="O32" s="126">
        <v>0</v>
      </c>
      <c r="P32" s="126">
        <v>-1</v>
      </c>
      <c r="Q32" s="159" t="s">
        <v>543</v>
      </c>
      <c r="R32" s="149">
        <v>1</v>
      </c>
      <c r="T32" s="205">
        <v>1.51</v>
      </c>
      <c r="U32" s="205">
        <v>1.51</v>
      </c>
      <c r="V32" s="166">
        <v>46255.725543981483</v>
      </c>
      <c r="W32" s="131" t="s">
        <v>2251</v>
      </c>
      <c r="Y32" s="126">
        <v>1</v>
      </c>
      <c r="Z32" s="126">
        <v>1</v>
      </c>
      <c r="AA32" s="126">
        <v>7</v>
      </c>
      <c r="AB32" s="126">
        <v>2026</v>
      </c>
      <c r="AE32" s="13"/>
      <c r="AF32" s="329"/>
      <c r="AG32" s="330"/>
      <c r="AI32" s="128"/>
    </row>
    <row r="33" spans="3:35" ht="21.95" customHeight="1">
      <c r="C33" s="126">
        <v>26</v>
      </c>
      <c r="D33" s="126">
        <v>2</v>
      </c>
      <c r="F33" s="162">
        <v>46204</v>
      </c>
      <c r="G33" s="131">
        <v>1</v>
      </c>
      <c r="J33" s="126">
        <v>1</v>
      </c>
      <c r="K33" s="126">
        <v>1</v>
      </c>
      <c r="L33" s="141" t="s">
        <v>675</v>
      </c>
      <c r="M33" s="159" t="s">
        <v>2281</v>
      </c>
      <c r="N33" s="126">
        <v>0</v>
      </c>
      <c r="O33" s="126">
        <v>2</v>
      </c>
      <c r="P33" s="126">
        <v>8</v>
      </c>
      <c r="Q33" s="159" t="s">
        <v>570</v>
      </c>
      <c r="R33" s="149">
        <v>1</v>
      </c>
      <c r="T33" s="205">
        <v>27.34</v>
      </c>
      <c r="U33" s="205">
        <v>54.68</v>
      </c>
      <c r="V33" s="166">
        <v>46255.752546296295</v>
      </c>
      <c r="W33" s="131" t="s">
        <v>2251</v>
      </c>
      <c r="Y33" s="126">
        <v>1</v>
      </c>
      <c r="Z33" s="126">
        <v>1</v>
      </c>
      <c r="AA33" s="126">
        <v>7</v>
      </c>
      <c r="AB33" s="126">
        <v>2026</v>
      </c>
      <c r="AE33" s="13"/>
      <c r="AF33" s="329"/>
      <c r="AG33" s="330"/>
      <c r="AI33" s="128"/>
    </row>
    <row r="34" spans="3:35" ht="21.95" customHeight="1">
      <c r="C34" s="126">
        <v>27</v>
      </c>
      <c r="D34" s="126">
        <v>2</v>
      </c>
      <c r="F34" s="162">
        <v>46204</v>
      </c>
      <c r="G34" s="131">
        <v>1</v>
      </c>
      <c r="J34" s="126">
        <v>1</v>
      </c>
      <c r="K34" s="126">
        <v>2</v>
      </c>
      <c r="L34" s="141" t="s">
        <v>680</v>
      </c>
      <c r="M34" s="159" t="s">
        <v>2285</v>
      </c>
      <c r="N34" s="126">
        <v>0</v>
      </c>
      <c r="O34" s="126">
        <v>3</v>
      </c>
      <c r="P34" s="126">
        <v>12</v>
      </c>
      <c r="Q34" s="159" t="s">
        <v>570</v>
      </c>
      <c r="R34" s="149">
        <v>1</v>
      </c>
      <c r="T34" s="205">
        <v>11.32</v>
      </c>
      <c r="U34" s="205">
        <v>33.96</v>
      </c>
      <c r="V34" s="166">
        <v>46255.752546296295</v>
      </c>
      <c r="W34" s="131" t="s">
        <v>2251</v>
      </c>
      <c r="Y34" s="126">
        <v>1</v>
      </c>
      <c r="Z34" s="126">
        <v>1</v>
      </c>
      <c r="AA34" s="126">
        <v>7</v>
      </c>
      <c r="AB34" s="126">
        <v>2026</v>
      </c>
      <c r="AE34" s="13"/>
      <c r="AF34" s="329"/>
      <c r="AG34" s="330"/>
      <c r="AI34" s="128"/>
    </row>
    <row r="35" spans="3:35" ht="21.95" customHeight="1">
      <c r="C35" s="126">
        <v>28</v>
      </c>
      <c r="D35" s="126">
        <v>2</v>
      </c>
      <c r="F35" s="162">
        <v>46204</v>
      </c>
      <c r="G35" s="131">
        <v>1</v>
      </c>
      <c r="J35" s="126">
        <v>1</v>
      </c>
      <c r="K35" s="126">
        <v>3</v>
      </c>
      <c r="L35" s="141" t="s">
        <v>2255</v>
      </c>
      <c r="M35" s="159" t="s">
        <v>2287</v>
      </c>
      <c r="N35" s="126">
        <v>0</v>
      </c>
      <c r="O35" s="126">
        <v>0</v>
      </c>
      <c r="P35" s="126">
        <v>0</v>
      </c>
      <c r="Q35" s="159" t="s">
        <v>570</v>
      </c>
      <c r="R35" s="149">
        <v>1</v>
      </c>
      <c r="T35" s="205">
        <v>8.8000000000000007</v>
      </c>
      <c r="U35" s="205">
        <v>0</v>
      </c>
      <c r="V35" s="166">
        <v>46255.752546296295</v>
      </c>
      <c r="W35" s="131" t="s">
        <v>2251</v>
      </c>
      <c r="Y35" s="126">
        <v>1</v>
      </c>
      <c r="Z35" s="126">
        <v>1</v>
      </c>
      <c r="AA35" s="126">
        <v>7</v>
      </c>
      <c r="AB35" s="126">
        <v>2026</v>
      </c>
    </row>
    <row r="36" spans="3:35" ht="21.95" customHeight="1">
      <c r="C36" s="126">
        <v>29</v>
      </c>
      <c r="D36" s="126">
        <v>2</v>
      </c>
      <c r="F36" s="162">
        <v>46204</v>
      </c>
      <c r="G36" s="131">
        <v>1</v>
      </c>
      <c r="J36" s="126">
        <v>1</v>
      </c>
      <c r="K36" s="126">
        <v>4</v>
      </c>
      <c r="L36" s="141" t="s">
        <v>579</v>
      </c>
      <c r="M36" s="159" t="s">
        <v>2289</v>
      </c>
      <c r="N36" s="126">
        <v>0</v>
      </c>
      <c r="O36" s="126">
        <v>4</v>
      </c>
      <c r="P36" s="126">
        <v>16</v>
      </c>
      <c r="Q36" s="159" t="s">
        <v>570</v>
      </c>
      <c r="R36" s="149">
        <v>1</v>
      </c>
      <c r="T36" s="205">
        <v>5.8</v>
      </c>
      <c r="U36" s="205">
        <v>23.2</v>
      </c>
      <c r="V36" s="166">
        <v>46255.752546296295</v>
      </c>
      <c r="W36" s="131" t="s">
        <v>2251</v>
      </c>
      <c r="Y36" s="126">
        <v>1</v>
      </c>
      <c r="Z36" s="126">
        <v>1</v>
      </c>
      <c r="AA36" s="126">
        <v>7</v>
      </c>
      <c r="AB36" s="126">
        <v>2026</v>
      </c>
    </row>
    <row r="37" spans="3:35" ht="21.95" customHeight="1">
      <c r="C37" s="126">
        <v>30</v>
      </c>
      <c r="D37" s="126">
        <v>2</v>
      </c>
      <c r="F37" s="162">
        <v>46204</v>
      </c>
      <c r="G37" s="131">
        <v>1</v>
      </c>
      <c r="J37" s="126">
        <v>1</v>
      </c>
      <c r="K37" s="126">
        <v>5</v>
      </c>
      <c r="L37" s="141" t="s">
        <v>684</v>
      </c>
      <c r="M37" s="159" t="s">
        <v>2291</v>
      </c>
      <c r="N37" s="126">
        <v>0</v>
      </c>
      <c r="O37" s="126">
        <v>5</v>
      </c>
      <c r="P37" s="126">
        <v>20</v>
      </c>
      <c r="Q37" s="159" t="s">
        <v>570</v>
      </c>
      <c r="R37" s="149">
        <v>1</v>
      </c>
      <c r="T37" s="205">
        <v>3.74</v>
      </c>
      <c r="U37" s="205">
        <v>18.7</v>
      </c>
      <c r="V37" s="166">
        <v>46255.752546296295</v>
      </c>
      <c r="W37" s="131" t="s">
        <v>2251</v>
      </c>
      <c r="Y37" s="126">
        <v>1</v>
      </c>
      <c r="Z37" s="126">
        <v>1</v>
      </c>
      <c r="AA37" s="126">
        <v>7</v>
      </c>
      <c r="AB37" s="126">
        <v>2026</v>
      </c>
    </row>
    <row r="38" spans="3:35" ht="21.95" customHeight="1">
      <c r="C38" s="126">
        <v>31</v>
      </c>
      <c r="D38" s="126">
        <v>2</v>
      </c>
      <c r="F38" s="162">
        <v>46204</v>
      </c>
      <c r="G38" s="131">
        <v>1</v>
      </c>
      <c r="J38" s="126">
        <v>1</v>
      </c>
      <c r="K38" s="126">
        <v>6</v>
      </c>
      <c r="L38" s="141" t="s">
        <v>557</v>
      </c>
      <c r="M38" s="159" t="s">
        <v>2293</v>
      </c>
      <c r="N38" s="126">
        <v>0</v>
      </c>
      <c r="O38" s="126">
        <v>10</v>
      </c>
      <c r="P38" s="126">
        <v>40</v>
      </c>
      <c r="Q38" s="159" t="s">
        <v>570</v>
      </c>
      <c r="R38" s="149">
        <v>1</v>
      </c>
      <c r="T38" s="205">
        <v>2.89</v>
      </c>
      <c r="U38" s="205">
        <v>28.9</v>
      </c>
      <c r="V38" s="166">
        <v>46255.752546296295</v>
      </c>
      <c r="W38" s="131" t="s">
        <v>2251</v>
      </c>
      <c r="Y38" s="126">
        <v>1</v>
      </c>
      <c r="Z38" s="126">
        <v>1</v>
      </c>
      <c r="AA38" s="126">
        <v>7</v>
      </c>
      <c r="AB38" s="126">
        <v>2026</v>
      </c>
    </row>
    <row r="39" spans="3:35" ht="21.95" customHeight="1">
      <c r="C39" s="126">
        <v>32</v>
      </c>
      <c r="D39" s="126">
        <v>2</v>
      </c>
      <c r="F39" s="162">
        <v>46204</v>
      </c>
      <c r="G39" s="131">
        <v>1</v>
      </c>
      <c r="J39" s="126">
        <v>1</v>
      </c>
      <c r="K39" s="126">
        <v>7</v>
      </c>
      <c r="L39" s="141" t="s">
        <v>816</v>
      </c>
      <c r="M39" s="159" t="s">
        <v>2295</v>
      </c>
      <c r="N39" s="126">
        <v>0</v>
      </c>
      <c r="O39" s="126">
        <v>9</v>
      </c>
      <c r="P39" s="126">
        <v>36</v>
      </c>
      <c r="Q39" s="159" t="s">
        <v>570</v>
      </c>
      <c r="R39" s="149">
        <v>1</v>
      </c>
      <c r="T39" s="205">
        <v>1.79</v>
      </c>
      <c r="U39" s="205">
        <v>16.11</v>
      </c>
      <c r="V39" s="166">
        <v>46255.752546296295</v>
      </c>
      <c r="W39" s="131" t="s">
        <v>2251</v>
      </c>
      <c r="Y39" s="126">
        <v>1</v>
      </c>
      <c r="Z39" s="126">
        <v>1</v>
      </c>
      <c r="AA39" s="126">
        <v>7</v>
      </c>
      <c r="AB39" s="126">
        <v>2026</v>
      </c>
    </row>
    <row r="40" spans="3:35" ht="21.95" customHeight="1">
      <c r="C40" s="126">
        <v>33</v>
      </c>
      <c r="D40" s="126">
        <v>2</v>
      </c>
      <c r="F40" s="162">
        <v>46204</v>
      </c>
      <c r="G40" s="131">
        <v>1</v>
      </c>
      <c r="J40" s="126">
        <v>1</v>
      </c>
      <c r="K40" s="126">
        <v>8</v>
      </c>
      <c r="L40" s="141" t="s">
        <v>1123</v>
      </c>
      <c r="M40" s="159" t="s">
        <v>2297</v>
      </c>
      <c r="N40" s="126">
        <v>0</v>
      </c>
      <c r="O40" s="126">
        <v>7</v>
      </c>
      <c r="P40" s="126">
        <v>28</v>
      </c>
      <c r="Q40" s="159" t="s">
        <v>570</v>
      </c>
      <c r="R40" s="149">
        <v>1</v>
      </c>
      <c r="T40" s="205">
        <v>1.32</v>
      </c>
      <c r="U40" s="205">
        <v>9.24</v>
      </c>
      <c r="V40" s="166">
        <v>46255.752546296295</v>
      </c>
      <c r="W40" s="131" t="s">
        <v>2251</v>
      </c>
      <c r="Y40" s="126">
        <v>1</v>
      </c>
      <c r="Z40" s="126">
        <v>1</v>
      </c>
      <c r="AA40" s="126">
        <v>7</v>
      </c>
      <c r="AB40" s="126">
        <v>2026</v>
      </c>
    </row>
    <row r="41" spans="3:35" ht="21.95" customHeight="1">
      <c r="C41" s="126">
        <v>34</v>
      </c>
      <c r="D41" s="126">
        <v>2</v>
      </c>
      <c r="F41" s="162">
        <v>46204</v>
      </c>
      <c r="G41" s="131">
        <v>1</v>
      </c>
      <c r="J41" s="126">
        <v>1</v>
      </c>
      <c r="K41" s="126">
        <v>9</v>
      </c>
      <c r="L41" s="141" t="s">
        <v>1811</v>
      </c>
      <c r="M41" s="159" t="s">
        <v>2299</v>
      </c>
      <c r="N41" s="126">
        <v>0</v>
      </c>
      <c r="O41" s="126">
        <v>18</v>
      </c>
      <c r="P41" s="126">
        <v>72</v>
      </c>
      <c r="Q41" s="159" t="s">
        <v>570</v>
      </c>
      <c r="R41" s="149">
        <v>1</v>
      </c>
      <c r="T41" s="205">
        <v>1.1499999999999999</v>
      </c>
      <c r="U41" s="205">
        <v>20.7</v>
      </c>
      <c r="V41" s="166">
        <v>46255.752546296295</v>
      </c>
      <c r="W41" s="131" t="s">
        <v>2251</v>
      </c>
      <c r="Y41" s="126">
        <v>1</v>
      </c>
      <c r="Z41" s="126">
        <v>1</v>
      </c>
      <c r="AA41" s="126">
        <v>7</v>
      </c>
      <c r="AB41" s="126">
        <v>2026</v>
      </c>
    </row>
    <row r="42" spans="3:35" ht="21.95" customHeight="1">
      <c r="C42" s="126">
        <v>35</v>
      </c>
      <c r="D42" s="126">
        <v>2</v>
      </c>
      <c r="F42" s="162">
        <v>46204</v>
      </c>
      <c r="G42" s="131">
        <v>1</v>
      </c>
      <c r="J42" s="126">
        <v>1</v>
      </c>
      <c r="K42" s="126">
        <v>10</v>
      </c>
      <c r="L42" s="141" t="s">
        <v>584</v>
      </c>
      <c r="M42" s="159" t="s">
        <v>2301</v>
      </c>
      <c r="N42" s="126">
        <v>0</v>
      </c>
      <c r="O42" s="126">
        <v>5</v>
      </c>
      <c r="P42" s="126">
        <v>20</v>
      </c>
      <c r="Q42" s="159" t="s">
        <v>570</v>
      </c>
      <c r="R42" s="149">
        <v>1</v>
      </c>
      <c r="T42" s="205">
        <v>14.85</v>
      </c>
      <c r="U42" s="205">
        <v>74.25</v>
      </c>
      <c r="V42" s="166">
        <v>46255.752546296295</v>
      </c>
      <c r="W42" s="131" t="s">
        <v>2251</v>
      </c>
      <c r="Y42" s="126">
        <v>1</v>
      </c>
      <c r="Z42" s="126">
        <v>1</v>
      </c>
      <c r="AA42" s="126">
        <v>7</v>
      </c>
      <c r="AB42" s="126">
        <v>2026</v>
      </c>
    </row>
    <row r="43" spans="3:35" ht="21.95" customHeight="1">
      <c r="C43" s="126">
        <v>36</v>
      </c>
      <c r="D43" s="126">
        <v>2</v>
      </c>
      <c r="F43" s="162">
        <v>46204</v>
      </c>
      <c r="G43" s="131">
        <v>1</v>
      </c>
      <c r="J43" s="126">
        <v>1</v>
      </c>
      <c r="K43" s="126">
        <v>11</v>
      </c>
      <c r="L43" s="141" t="s">
        <v>688</v>
      </c>
      <c r="M43" s="159" t="s">
        <v>2303</v>
      </c>
      <c r="N43" s="126">
        <v>0</v>
      </c>
      <c r="O43" s="126">
        <v>3</v>
      </c>
      <c r="P43" s="126">
        <v>12</v>
      </c>
      <c r="Q43" s="159" t="s">
        <v>570</v>
      </c>
      <c r="R43" s="149">
        <v>1</v>
      </c>
      <c r="T43" s="205">
        <v>9.52</v>
      </c>
      <c r="U43" s="205">
        <v>28.56</v>
      </c>
      <c r="V43" s="166">
        <v>46255.752546296295</v>
      </c>
      <c r="W43" s="131" t="s">
        <v>2251</v>
      </c>
      <c r="Y43" s="126">
        <v>1</v>
      </c>
      <c r="Z43" s="126">
        <v>1</v>
      </c>
      <c r="AA43" s="126">
        <v>7</v>
      </c>
      <c r="AB43" s="126">
        <v>2026</v>
      </c>
    </row>
    <row r="44" spans="3:35" ht="21.95" customHeight="1">
      <c r="C44" s="126">
        <v>37</v>
      </c>
      <c r="D44" s="126">
        <v>2</v>
      </c>
      <c r="F44" s="162">
        <v>46204</v>
      </c>
      <c r="G44" s="131">
        <v>1</v>
      </c>
      <c r="J44" s="126">
        <v>1</v>
      </c>
      <c r="K44" s="126">
        <v>12</v>
      </c>
      <c r="L44" s="141" t="s">
        <v>2305</v>
      </c>
      <c r="M44" s="159" t="s">
        <v>2306</v>
      </c>
      <c r="N44" s="126">
        <v>0</v>
      </c>
      <c r="O44" s="126">
        <v>0</v>
      </c>
      <c r="P44" s="126">
        <v>0</v>
      </c>
      <c r="Q44" s="159" t="s">
        <v>570</v>
      </c>
      <c r="R44" s="149">
        <v>1</v>
      </c>
      <c r="T44" s="205">
        <v>7.6</v>
      </c>
      <c r="U44" s="205">
        <v>0</v>
      </c>
      <c r="V44" s="166">
        <v>46255.752546296295</v>
      </c>
      <c r="W44" s="131" t="s">
        <v>2251</v>
      </c>
      <c r="Y44" s="126">
        <v>1</v>
      </c>
      <c r="Z44" s="126">
        <v>1</v>
      </c>
      <c r="AA44" s="126">
        <v>7</v>
      </c>
      <c r="AB44" s="126">
        <v>2026</v>
      </c>
    </row>
    <row r="45" spans="3:35" ht="21.95" customHeight="1">
      <c r="C45" s="126">
        <v>38</v>
      </c>
      <c r="D45" s="126">
        <v>2</v>
      </c>
      <c r="F45" s="162">
        <v>46204</v>
      </c>
      <c r="G45" s="131">
        <v>1</v>
      </c>
      <c r="J45" s="126">
        <v>1</v>
      </c>
      <c r="K45" s="126">
        <v>13</v>
      </c>
      <c r="L45" s="141" t="s">
        <v>691</v>
      </c>
      <c r="M45" s="159" t="s">
        <v>2308</v>
      </c>
      <c r="N45" s="126">
        <v>0</v>
      </c>
      <c r="O45" s="126">
        <v>7</v>
      </c>
      <c r="P45" s="126">
        <v>28</v>
      </c>
      <c r="Q45" s="159" t="s">
        <v>570</v>
      </c>
      <c r="R45" s="149">
        <v>1</v>
      </c>
      <c r="T45" s="205">
        <v>5.3</v>
      </c>
      <c r="U45" s="205">
        <v>37.1</v>
      </c>
      <c r="V45" s="166">
        <v>46255.752546296295</v>
      </c>
      <c r="W45" s="131" t="s">
        <v>2251</v>
      </c>
      <c r="Y45" s="126">
        <v>1</v>
      </c>
      <c r="Z45" s="126">
        <v>1</v>
      </c>
      <c r="AA45" s="126">
        <v>7</v>
      </c>
      <c r="AB45" s="126">
        <v>2026</v>
      </c>
    </row>
    <row r="46" spans="3:35" ht="21.95" customHeight="1">
      <c r="C46" s="126">
        <v>39</v>
      </c>
      <c r="D46" s="126">
        <v>2</v>
      </c>
      <c r="F46" s="162">
        <v>46204</v>
      </c>
      <c r="G46" s="131">
        <v>1</v>
      </c>
      <c r="J46" s="126">
        <v>1</v>
      </c>
      <c r="K46" s="126">
        <v>14</v>
      </c>
      <c r="L46" s="141" t="s">
        <v>694</v>
      </c>
      <c r="M46" s="159" t="s">
        <v>2310</v>
      </c>
      <c r="N46" s="126">
        <v>0</v>
      </c>
      <c r="O46" s="126">
        <v>1</v>
      </c>
      <c r="P46" s="126">
        <v>4</v>
      </c>
      <c r="Q46" s="159" t="s">
        <v>570</v>
      </c>
      <c r="R46" s="149">
        <v>1</v>
      </c>
      <c r="T46" s="205">
        <v>3.3</v>
      </c>
      <c r="U46" s="205">
        <v>3.3</v>
      </c>
      <c r="V46" s="166">
        <v>46255.752546296295</v>
      </c>
      <c r="W46" s="131" t="s">
        <v>2251</v>
      </c>
      <c r="Y46" s="126">
        <v>1</v>
      </c>
      <c r="Z46" s="126">
        <v>1</v>
      </c>
      <c r="AA46" s="126">
        <v>7</v>
      </c>
      <c r="AB46" s="126">
        <v>2026</v>
      </c>
    </row>
    <row r="47" spans="3:35" ht="21.95" customHeight="1">
      <c r="C47" s="126">
        <v>40</v>
      </c>
      <c r="D47" s="126">
        <v>2</v>
      </c>
      <c r="F47" s="162">
        <v>46204</v>
      </c>
      <c r="G47" s="131">
        <v>1</v>
      </c>
      <c r="J47" s="126">
        <v>1</v>
      </c>
      <c r="K47" s="126">
        <v>15</v>
      </c>
      <c r="L47" s="141" t="s">
        <v>2312</v>
      </c>
      <c r="M47" s="159" t="s">
        <v>2313</v>
      </c>
      <c r="N47" s="126">
        <v>0</v>
      </c>
      <c r="O47" s="126">
        <v>0</v>
      </c>
      <c r="P47" s="126">
        <v>0</v>
      </c>
      <c r="Q47" s="159" t="s">
        <v>570</v>
      </c>
      <c r="R47" s="149">
        <v>1</v>
      </c>
      <c r="T47" s="205">
        <v>2.7</v>
      </c>
      <c r="U47" s="205">
        <v>0</v>
      </c>
      <c r="V47" s="166">
        <v>46255.752546296295</v>
      </c>
      <c r="W47" s="131" t="s">
        <v>2251</v>
      </c>
      <c r="Y47" s="126">
        <v>1</v>
      </c>
      <c r="Z47" s="126">
        <v>1</v>
      </c>
      <c r="AA47" s="126">
        <v>7</v>
      </c>
      <c r="AB47" s="126">
        <v>2026</v>
      </c>
    </row>
    <row r="48" spans="3:35" ht="21.95" customHeight="1">
      <c r="C48" s="126">
        <v>41</v>
      </c>
      <c r="D48" s="126">
        <v>2</v>
      </c>
      <c r="F48" s="162">
        <v>46204</v>
      </c>
      <c r="G48" s="131">
        <v>1</v>
      </c>
      <c r="J48" s="126">
        <v>1</v>
      </c>
      <c r="K48" s="126">
        <v>16</v>
      </c>
      <c r="L48" s="141" t="s">
        <v>697</v>
      </c>
      <c r="M48" s="159" t="s">
        <v>2315</v>
      </c>
      <c r="N48" s="126">
        <v>0</v>
      </c>
      <c r="O48" s="126">
        <v>15</v>
      </c>
      <c r="P48" s="126">
        <v>60</v>
      </c>
      <c r="Q48" s="159" t="s">
        <v>570</v>
      </c>
      <c r="R48" s="149">
        <v>1</v>
      </c>
      <c r="T48" s="205">
        <v>2.1</v>
      </c>
      <c r="U48" s="205">
        <v>31.5</v>
      </c>
      <c r="V48" s="166">
        <v>46255.752546296295</v>
      </c>
      <c r="W48" s="131" t="s">
        <v>2251</v>
      </c>
      <c r="Y48" s="126">
        <v>1</v>
      </c>
      <c r="Z48" s="126">
        <v>1</v>
      </c>
      <c r="AA48" s="126">
        <v>7</v>
      </c>
      <c r="AB48" s="126">
        <v>2026</v>
      </c>
    </row>
    <row r="49" spans="3:28" ht="21.95" customHeight="1">
      <c r="C49" s="126">
        <v>42</v>
      </c>
      <c r="D49" s="126">
        <v>2</v>
      </c>
      <c r="F49" s="162">
        <v>46204</v>
      </c>
      <c r="G49" s="131">
        <v>1</v>
      </c>
      <c r="J49" s="126">
        <v>1</v>
      </c>
      <c r="K49" s="126">
        <v>17</v>
      </c>
      <c r="L49" s="141" t="s">
        <v>660</v>
      </c>
      <c r="M49" s="159" t="s">
        <v>2317</v>
      </c>
      <c r="N49" s="126">
        <v>0</v>
      </c>
      <c r="O49" s="126">
        <v>15</v>
      </c>
      <c r="P49" s="126">
        <v>60</v>
      </c>
      <c r="Q49" s="159" t="s">
        <v>570</v>
      </c>
      <c r="R49" s="149">
        <v>1</v>
      </c>
      <c r="T49" s="205">
        <v>1.63</v>
      </c>
      <c r="U49" s="205">
        <v>24.45</v>
      </c>
      <c r="V49" s="166">
        <v>46255.752546296295</v>
      </c>
      <c r="W49" s="131" t="s">
        <v>2251</v>
      </c>
      <c r="Y49" s="126">
        <v>1</v>
      </c>
      <c r="Z49" s="126">
        <v>1</v>
      </c>
      <c r="AA49" s="126">
        <v>7</v>
      </c>
      <c r="AB49" s="126">
        <v>2026</v>
      </c>
    </row>
    <row r="50" spans="3:28" ht="21.95" customHeight="1">
      <c r="C50" s="126">
        <v>43</v>
      </c>
      <c r="D50" s="126">
        <v>2</v>
      </c>
      <c r="F50" s="162">
        <v>46204</v>
      </c>
      <c r="G50" s="131">
        <v>1</v>
      </c>
      <c r="J50" s="126">
        <v>1</v>
      </c>
      <c r="K50" s="126">
        <v>18</v>
      </c>
      <c r="L50" s="141" t="s">
        <v>701</v>
      </c>
      <c r="M50" s="159" t="s">
        <v>2319</v>
      </c>
      <c r="N50" s="126">
        <v>0</v>
      </c>
      <c r="O50" s="126">
        <v>1</v>
      </c>
      <c r="P50" s="126">
        <v>4</v>
      </c>
      <c r="Q50" s="159" t="s">
        <v>570</v>
      </c>
      <c r="R50" s="149">
        <v>1</v>
      </c>
      <c r="T50" s="205">
        <v>1.35</v>
      </c>
      <c r="U50" s="205">
        <v>1.35</v>
      </c>
      <c r="V50" s="166">
        <v>46255.752546296295</v>
      </c>
      <c r="W50" s="131" t="s">
        <v>2251</v>
      </c>
      <c r="Y50" s="126">
        <v>1</v>
      </c>
      <c r="Z50" s="126">
        <v>1</v>
      </c>
      <c r="AA50" s="126">
        <v>7</v>
      </c>
      <c r="AB50" s="126">
        <v>2026</v>
      </c>
    </row>
    <row r="51" spans="3:28" ht="21.95" customHeight="1">
      <c r="C51" s="126">
        <v>44</v>
      </c>
      <c r="D51" s="126">
        <v>2</v>
      </c>
      <c r="F51" s="162">
        <v>46204</v>
      </c>
      <c r="G51" s="131">
        <v>1</v>
      </c>
      <c r="J51" s="126">
        <v>1</v>
      </c>
      <c r="K51" s="126">
        <v>19</v>
      </c>
      <c r="L51" s="141" t="s">
        <v>704</v>
      </c>
      <c r="M51" s="159" t="s">
        <v>2321</v>
      </c>
      <c r="N51" s="126">
        <v>0</v>
      </c>
      <c r="O51" s="126">
        <v>1</v>
      </c>
      <c r="P51" s="126">
        <v>4</v>
      </c>
      <c r="Q51" s="159" t="s">
        <v>570</v>
      </c>
      <c r="R51" s="149">
        <v>1</v>
      </c>
      <c r="T51" s="205">
        <v>7.49</v>
      </c>
      <c r="U51" s="205">
        <v>7.49</v>
      </c>
      <c r="V51" s="166">
        <v>46255.752546296295</v>
      </c>
      <c r="W51" s="131" t="s">
        <v>2251</v>
      </c>
      <c r="Y51" s="126">
        <v>1</v>
      </c>
      <c r="Z51" s="126">
        <v>1</v>
      </c>
      <c r="AA51" s="126">
        <v>7</v>
      </c>
      <c r="AB51" s="126">
        <v>2026</v>
      </c>
    </row>
    <row r="52" spans="3:28" ht="21.95" customHeight="1">
      <c r="C52" s="126">
        <v>45</v>
      </c>
      <c r="D52" s="126">
        <v>2</v>
      </c>
      <c r="F52" s="162">
        <v>46204</v>
      </c>
      <c r="G52" s="131">
        <v>1</v>
      </c>
      <c r="J52" s="126">
        <v>1</v>
      </c>
      <c r="K52" s="126">
        <v>20</v>
      </c>
      <c r="L52" s="141" t="s">
        <v>707</v>
      </c>
      <c r="M52" s="159" t="s">
        <v>2323</v>
      </c>
      <c r="N52" s="126">
        <v>0</v>
      </c>
      <c r="O52" s="126">
        <v>7</v>
      </c>
      <c r="P52" s="126">
        <v>28</v>
      </c>
      <c r="Q52" s="159" t="s">
        <v>570</v>
      </c>
      <c r="R52" s="149">
        <v>1</v>
      </c>
      <c r="T52" s="205">
        <v>5.03</v>
      </c>
      <c r="U52" s="205">
        <v>35.21</v>
      </c>
      <c r="V52" s="166">
        <v>46255.752546296295</v>
      </c>
      <c r="W52" s="131" t="s">
        <v>2251</v>
      </c>
      <c r="Y52" s="126">
        <v>1</v>
      </c>
      <c r="Z52" s="126">
        <v>1</v>
      </c>
      <c r="AA52" s="126">
        <v>7</v>
      </c>
      <c r="AB52" s="126">
        <v>2026</v>
      </c>
    </row>
    <row r="53" spans="3:28" ht="21.95" customHeight="1">
      <c r="C53" s="126">
        <v>46</v>
      </c>
      <c r="D53" s="126">
        <v>2</v>
      </c>
      <c r="F53" s="162">
        <v>46204</v>
      </c>
      <c r="G53" s="131">
        <v>1</v>
      </c>
      <c r="J53" s="126">
        <v>1</v>
      </c>
      <c r="K53" s="126">
        <v>21</v>
      </c>
      <c r="L53" s="141" t="s">
        <v>2325</v>
      </c>
      <c r="M53" s="159" t="s">
        <v>2326</v>
      </c>
      <c r="N53" s="126">
        <v>0</v>
      </c>
      <c r="O53" s="126">
        <v>0</v>
      </c>
      <c r="P53" s="126">
        <v>0</v>
      </c>
      <c r="Q53" s="159" t="s">
        <v>570</v>
      </c>
      <c r="R53" s="149">
        <v>1</v>
      </c>
      <c r="T53" s="205">
        <v>4.3099999999999996</v>
      </c>
      <c r="U53" s="205">
        <v>0</v>
      </c>
      <c r="V53" s="166">
        <v>46255.752546296295</v>
      </c>
      <c r="W53" s="131" t="s">
        <v>2251</v>
      </c>
      <c r="Y53" s="126">
        <v>1</v>
      </c>
      <c r="Z53" s="126">
        <v>1</v>
      </c>
      <c r="AA53" s="126">
        <v>7</v>
      </c>
      <c r="AB53" s="126">
        <v>2026</v>
      </c>
    </row>
    <row r="54" spans="3:28" ht="21.95" customHeight="1">
      <c r="C54" s="126">
        <v>47</v>
      </c>
      <c r="D54" s="126">
        <v>2</v>
      </c>
      <c r="F54" s="162">
        <v>46204</v>
      </c>
      <c r="G54" s="131">
        <v>1</v>
      </c>
      <c r="J54" s="126">
        <v>1</v>
      </c>
      <c r="K54" s="126">
        <v>22</v>
      </c>
      <c r="L54" s="141" t="s">
        <v>640</v>
      </c>
      <c r="M54" s="159" t="s">
        <v>2328</v>
      </c>
      <c r="N54" s="126">
        <v>0</v>
      </c>
      <c r="O54" s="126">
        <v>2</v>
      </c>
      <c r="P54" s="126">
        <v>8</v>
      </c>
      <c r="Q54" s="159" t="s">
        <v>570</v>
      </c>
      <c r="R54" s="149">
        <v>1</v>
      </c>
      <c r="T54" s="205">
        <v>2.9</v>
      </c>
      <c r="U54" s="205">
        <v>5.8</v>
      </c>
      <c r="V54" s="166">
        <v>46255.752546296295</v>
      </c>
      <c r="W54" s="131" t="s">
        <v>2251</v>
      </c>
      <c r="Y54" s="126">
        <v>1</v>
      </c>
      <c r="Z54" s="126">
        <v>1</v>
      </c>
      <c r="AA54" s="126">
        <v>7</v>
      </c>
      <c r="AB54" s="126">
        <v>2026</v>
      </c>
    </row>
    <row r="55" spans="3:28" ht="21.95" customHeight="1">
      <c r="C55" s="126">
        <v>48</v>
      </c>
      <c r="D55" s="126">
        <v>2</v>
      </c>
      <c r="F55" s="162">
        <v>46204</v>
      </c>
      <c r="G55" s="131">
        <v>1</v>
      </c>
      <c r="J55" s="126">
        <v>1</v>
      </c>
      <c r="K55" s="126">
        <v>23</v>
      </c>
      <c r="L55" s="141" t="s">
        <v>2330</v>
      </c>
      <c r="M55" s="159" t="s">
        <v>2331</v>
      </c>
      <c r="N55" s="126">
        <v>0</v>
      </c>
      <c r="O55" s="126">
        <v>0</v>
      </c>
      <c r="P55" s="126">
        <v>0</v>
      </c>
      <c r="Q55" s="159" t="s">
        <v>570</v>
      </c>
      <c r="R55" s="149">
        <v>1</v>
      </c>
      <c r="T55" s="205">
        <v>2.12</v>
      </c>
      <c r="U55" s="205">
        <v>0</v>
      </c>
      <c r="V55" s="166">
        <v>46255.752546296295</v>
      </c>
      <c r="W55" s="131" t="s">
        <v>2251</v>
      </c>
      <c r="Y55" s="126">
        <v>1</v>
      </c>
      <c r="Z55" s="126">
        <v>1</v>
      </c>
      <c r="AA55" s="126">
        <v>7</v>
      </c>
      <c r="AB55" s="126">
        <v>2026</v>
      </c>
    </row>
    <row r="56" spans="3:28" ht="21.95" customHeight="1">
      <c r="C56" s="126">
        <v>49</v>
      </c>
      <c r="D56" s="126">
        <v>2</v>
      </c>
      <c r="F56" s="162">
        <v>46204</v>
      </c>
      <c r="G56" s="131">
        <v>1</v>
      </c>
      <c r="J56" s="126">
        <v>1</v>
      </c>
      <c r="K56" s="126">
        <v>24</v>
      </c>
      <c r="L56" s="141" t="s">
        <v>2333</v>
      </c>
      <c r="M56" s="159" t="s">
        <v>2334</v>
      </c>
      <c r="N56" s="126">
        <v>0</v>
      </c>
      <c r="O56" s="126">
        <v>0</v>
      </c>
      <c r="P56" s="126">
        <v>0</v>
      </c>
      <c r="Q56" s="159" t="s">
        <v>570</v>
      </c>
      <c r="R56" s="149">
        <v>1</v>
      </c>
      <c r="T56" s="205">
        <v>1.73</v>
      </c>
      <c r="U56" s="205">
        <v>0</v>
      </c>
      <c r="V56" s="166">
        <v>46255.752546296295</v>
      </c>
      <c r="W56" s="131" t="s">
        <v>2251</v>
      </c>
      <c r="Y56" s="126">
        <v>1</v>
      </c>
      <c r="Z56" s="126">
        <v>1</v>
      </c>
      <c r="AA56" s="126">
        <v>7</v>
      </c>
      <c r="AB56" s="126">
        <v>2026</v>
      </c>
    </row>
    <row r="57" spans="3:28" ht="21.95" customHeight="1">
      <c r="C57" s="126">
        <v>50</v>
      </c>
      <c r="D57" s="126">
        <v>2</v>
      </c>
      <c r="F57" s="162">
        <v>46204</v>
      </c>
      <c r="G57" s="131">
        <v>1</v>
      </c>
      <c r="J57" s="126">
        <v>1</v>
      </c>
      <c r="K57" s="126">
        <v>25</v>
      </c>
      <c r="L57" s="141" t="s">
        <v>1293</v>
      </c>
      <c r="M57" s="159" t="s">
        <v>2336</v>
      </c>
      <c r="N57" s="126">
        <v>0</v>
      </c>
      <c r="O57" s="126">
        <v>1</v>
      </c>
      <c r="P57" s="126">
        <v>4</v>
      </c>
      <c r="Q57" s="159" t="s">
        <v>570</v>
      </c>
      <c r="R57" s="149">
        <v>1</v>
      </c>
      <c r="T57" s="205">
        <v>1.51</v>
      </c>
      <c r="U57" s="205">
        <v>1.51</v>
      </c>
      <c r="V57" s="166">
        <v>46255.752546296295</v>
      </c>
      <c r="W57" s="131" t="s">
        <v>2251</v>
      </c>
      <c r="Y57" s="126">
        <v>1</v>
      </c>
      <c r="Z57" s="126">
        <v>1</v>
      </c>
      <c r="AA57" s="126">
        <v>7</v>
      </c>
      <c r="AB57" s="126">
        <v>2026</v>
      </c>
    </row>
    <row r="58" spans="3:28" ht="21.95" customHeight="1">
      <c r="C58" s="126">
        <v>51</v>
      </c>
      <c r="D58" s="126">
        <v>3</v>
      </c>
      <c r="F58" s="162">
        <v>46204</v>
      </c>
      <c r="G58" s="131">
        <v>1</v>
      </c>
      <c r="J58" s="126">
        <v>2</v>
      </c>
      <c r="K58" s="126">
        <v>146</v>
      </c>
      <c r="L58" s="141" t="s">
        <v>1927</v>
      </c>
      <c r="M58" s="159" t="s">
        <v>1928</v>
      </c>
      <c r="N58" s="126">
        <v>5</v>
      </c>
      <c r="O58" s="126">
        <v>0</v>
      </c>
      <c r="P58" s="126">
        <v>-5</v>
      </c>
      <c r="Q58" s="159" t="s">
        <v>543</v>
      </c>
      <c r="R58" s="149">
        <v>1</v>
      </c>
      <c r="T58" s="205">
        <v>0.04</v>
      </c>
      <c r="U58" s="205">
        <v>0.02</v>
      </c>
      <c r="V58" s="166">
        <v>46257.614884259259</v>
      </c>
      <c r="W58" s="131" t="s">
        <v>2251</v>
      </c>
      <c r="Y58" s="126">
        <v>1</v>
      </c>
      <c r="Z58" s="126">
        <v>1</v>
      </c>
      <c r="AA58" s="126">
        <v>7</v>
      </c>
      <c r="AB58" s="126">
        <v>2026</v>
      </c>
    </row>
    <row r="59" spans="3:28" ht="21.95" customHeight="1">
      <c r="C59" s="126">
        <v>52</v>
      </c>
      <c r="D59" s="126">
        <v>4</v>
      </c>
      <c r="F59" s="162">
        <v>46204</v>
      </c>
      <c r="G59" s="131">
        <v>1</v>
      </c>
      <c r="J59" s="126">
        <v>1</v>
      </c>
      <c r="K59" s="126">
        <v>337</v>
      </c>
      <c r="L59" s="141" t="s">
        <v>2999</v>
      </c>
      <c r="M59" s="159" t="s">
        <v>3368</v>
      </c>
      <c r="N59" s="126">
        <v>0</v>
      </c>
      <c r="O59" s="126">
        <v>5</v>
      </c>
      <c r="P59" s="126">
        <v>5</v>
      </c>
      <c r="Q59" s="159" t="s">
        <v>543</v>
      </c>
      <c r="R59" s="149">
        <v>60</v>
      </c>
      <c r="T59" s="205">
        <v>0.08</v>
      </c>
      <c r="U59" s="205">
        <v>0.42</v>
      </c>
      <c r="V59" s="166">
        <v>46257.618761574071</v>
      </c>
      <c r="W59" s="131" t="s">
        <v>2251</v>
      </c>
      <c r="Y59" s="126">
        <v>1</v>
      </c>
      <c r="Z59" s="126">
        <v>1</v>
      </c>
      <c r="AA59" s="126">
        <v>7</v>
      </c>
      <c r="AB59" s="126">
        <v>2026</v>
      </c>
    </row>
    <row r="60" spans="3:28" ht="21.95" customHeight="1">
      <c r="C60" s="126">
        <v>53</v>
      </c>
      <c r="D60" s="126">
        <v>5</v>
      </c>
      <c r="F60" s="162">
        <v>46204</v>
      </c>
      <c r="G60" s="131">
        <v>1</v>
      </c>
      <c r="J60" s="126">
        <v>1</v>
      </c>
      <c r="K60" s="126">
        <v>11</v>
      </c>
      <c r="L60" s="141" t="s">
        <v>688</v>
      </c>
      <c r="M60" s="159" t="s">
        <v>5617</v>
      </c>
      <c r="N60" s="126">
        <v>12</v>
      </c>
      <c r="O60" s="126">
        <v>2</v>
      </c>
      <c r="P60" s="126">
        <v>8</v>
      </c>
      <c r="Q60" s="159" t="s">
        <v>570</v>
      </c>
      <c r="R60" s="149">
        <v>1</v>
      </c>
      <c r="T60" s="205">
        <v>9.52</v>
      </c>
      <c r="U60" s="205">
        <v>19.04</v>
      </c>
      <c r="V60" s="166">
        <v>46286.289166666669</v>
      </c>
      <c r="W60" s="131" t="s">
        <v>2251</v>
      </c>
      <c r="Y60" s="126">
        <v>1</v>
      </c>
      <c r="Z60" s="126">
        <v>1</v>
      </c>
      <c r="AA60" s="126">
        <v>7</v>
      </c>
      <c r="AB60" s="126">
        <v>2026</v>
      </c>
    </row>
    <row r="61" spans="3:28" ht="21.95" customHeight="1">
      <c r="C61" s="126">
        <v>54</v>
      </c>
      <c r="D61" s="126">
        <v>5</v>
      </c>
      <c r="F61" s="162">
        <v>46204</v>
      </c>
      <c r="G61" s="131">
        <v>1</v>
      </c>
      <c r="J61" s="126">
        <v>1</v>
      </c>
      <c r="K61" s="126">
        <v>14</v>
      </c>
      <c r="L61" s="141" t="s">
        <v>694</v>
      </c>
      <c r="M61" s="159" t="s">
        <v>7218</v>
      </c>
      <c r="N61" s="126">
        <v>4</v>
      </c>
      <c r="O61" s="126">
        <v>6</v>
      </c>
      <c r="P61" s="126">
        <v>24</v>
      </c>
      <c r="Q61" s="159" t="s">
        <v>570</v>
      </c>
      <c r="R61" s="149">
        <v>1</v>
      </c>
      <c r="T61" s="205">
        <v>3.3</v>
      </c>
      <c r="U61" s="205">
        <v>19.8</v>
      </c>
      <c r="V61" s="166">
        <v>46286.289166666669</v>
      </c>
      <c r="W61" s="131" t="s">
        <v>2251</v>
      </c>
      <c r="Y61" s="126">
        <v>1</v>
      </c>
      <c r="Z61" s="126">
        <v>1</v>
      </c>
      <c r="AA61" s="126">
        <v>7</v>
      </c>
      <c r="AB61" s="126">
        <v>2026</v>
      </c>
    </row>
    <row r="62" spans="3:28" ht="21.95" customHeight="1">
      <c r="C62" s="126">
        <v>55</v>
      </c>
      <c r="D62" s="126">
        <v>5</v>
      </c>
      <c r="F62" s="162">
        <v>46204</v>
      </c>
      <c r="G62" s="131">
        <v>1</v>
      </c>
      <c r="J62" s="126">
        <v>1</v>
      </c>
      <c r="K62" s="126">
        <v>18</v>
      </c>
      <c r="L62" s="141" t="s">
        <v>701</v>
      </c>
      <c r="M62" s="159" t="s">
        <v>7220</v>
      </c>
      <c r="N62" s="126">
        <v>4</v>
      </c>
      <c r="O62" s="126">
        <v>1</v>
      </c>
      <c r="P62" s="126">
        <v>4</v>
      </c>
      <c r="Q62" s="159" t="s">
        <v>570</v>
      </c>
      <c r="R62" s="149">
        <v>1</v>
      </c>
      <c r="T62" s="205">
        <v>1.35</v>
      </c>
      <c r="U62" s="205">
        <v>1.35</v>
      </c>
      <c r="V62" s="166">
        <v>46286.289166666669</v>
      </c>
      <c r="W62" s="131" t="s">
        <v>2251</v>
      </c>
      <c r="Y62" s="126">
        <v>1</v>
      </c>
      <c r="Z62" s="126">
        <v>1</v>
      </c>
      <c r="AA62" s="126">
        <v>7</v>
      </c>
      <c r="AB62" s="126">
        <v>2026</v>
      </c>
    </row>
    <row r="63" spans="3:28" ht="21.95" customHeight="1">
      <c r="C63" s="126">
        <v>56</v>
      </c>
      <c r="D63" s="126">
        <v>5</v>
      </c>
      <c r="F63" s="162">
        <v>46204</v>
      </c>
      <c r="G63" s="131">
        <v>1</v>
      </c>
      <c r="J63" s="126">
        <v>1</v>
      </c>
      <c r="K63" s="126">
        <v>19</v>
      </c>
      <c r="L63" s="141" t="s">
        <v>704</v>
      </c>
      <c r="M63" s="159" t="s">
        <v>7222</v>
      </c>
      <c r="N63" s="126">
        <v>4</v>
      </c>
      <c r="O63" s="126">
        <v>6</v>
      </c>
      <c r="P63" s="126">
        <v>24</v>
      </c>
      <c r="Q63" s="159" t="s">
        <v>570</v>
      </c>
      <c r="R63" s="149">
        <v>1</v>
      </c>
      <c r="T63" s="205">
        <v>7.49</v>
      </c>
      <c r="U63" s="205">
        <v>44.94</v>
      </c>
      <c r="V63" s="166">
        <v>46286.289166666669</v>
      </c>
      <c r="W63" s="131" t="s">
        <v>2251</v>
      </c>
      <c r="Y63" s="126">
        <v>1</v>
      </c>
      <c r="Z63" s="126">
        <v>1</v>
      </c>
      <c r="AA63" s="126">
        <v>7</v>
      </c>
      <c r="AB63" s="126">
        <v>2026</v>
      </c>
    </row>
    <row r="64" spans="3:28" ht="21.95" customHeight="1">
      <c r="C64" s="126">
        <v>57</v>
      </c>
      <c r="D64" s="126">
        <v>5</v>
      </c>
      <c r="F64" s="162">
        <v>46204</v>
      </c>
      <c r="G64" s="131">
        <v>1</v>
      </c>
      <c r="J64" s="126">
        <v>1</v>
      </c>
      <c r="K64" s="126">
        <v>22</v>
      </c>
      <c r="L64" s="141" t="s">
        <v>640</v>
      </c>
      <c r="M64" s="159" t="s">
        <v>5728</v>
      </c>
      <c r="N64" s="126">
        <v>8</v>
      </c>
      <c r="O64" s="126">
        <v>1</v>
      </c>
      <c r="P64" s="126">
        <v>4</v>
      </c>
      <c r="Q64" s="159" t="s">
        <v>570</v>
      </c>
      <c r="R64" s="149">
        <v>1</v>
      </c>
      <c r="T64" s="205">
        <v>2.9</v>
      </c>
      <c r="U64" s="205">
        <v>2.9</v>
      </c>
      <c r="V64" s="166">
        <v>46286.289166666669</v>
      </c>
      <c r="W64" s="131" t="s">
        <v>2251</v>
      </c>
      <c r="Y64" s="126">
        <v>1</v>
      </c>
      <c r="Z64" s="126">
        <v>1</v>
      </c>
      <c r="AA64" s="126">
        <v>7</v>
      </c>
      <c r="AB64" s="126">
        <v>2026</v>
      </c>
    </row>
    <row r="65" spans="3:28" ht="21.95" customHeight="1">
      <c r="C65" s="126">
        <v>58</v>
      </c>
      <c r="D65" s="126">
        <v>5</v>
      </c>
      <c r="F65" s="162">
        <v>46204</v>
      </c>
      <c r="G65" s="131">
        <v>1</v>
      </c>
      <c r="J65" s="126">
        <v>1</v>
      </c>
      <c r="K65" s="126">
        <v>30</v>
      </c>
      <c r="L65" s="141" t="s">
        <v>1185</v>
      </c>
      <c r="M65" s="159" t="s">
        <v>7225</v>
      </c>
      <c r="N65" s="126">
        <v>3</v>
      </c>
      <c r="O65" s="126">
        <v>8</v>
      </c>
      <c r="P65" s="126">
        <v>8</v>
      </c>
      <c r="Q65" s="159" t="s">
        <v>543</v>
      </c>
      <c r="R65" s="149">
        <v>1</v>
      </c>
      <c r="T65" s="205">
        <v>1.49</v>
      </c>
      <c r="U65" s="205">
        <v>11.93</v>
      </c>
      <c r="V65" s="166">
        <v>46286.289166666669</v>
      </c>
      <c r="W65" s="131" t="s">
        <v>2251</v>
      </c>
      <c r="Y65" s="126">
        <v>1</v>
      </c>
      <c r="Z65" s="126">
        <v>1</v>
      </c>
      <c r="AA65" s="126">
        <v>7</v>
      </c>
      <c r="AB65" s="126">
        <v>2026</v>
      </c>
    </row>
    <row r="66" spans="3:28" ht="21.95" customHeight="1">
      <c r="C66" s="126">
        <v>59</v>
      </c>
      <c r="D66" s="126">
        <v>5</v>
      </c>
      <c r="F66" s="162">
        <v>46204</v>
      </c>
      <c r="G66" s="131">
        <v>1</v>
      </c>
      <c r="J66" s="126">
        <v>1</v>
      </c>
      <c r="K66" s="126">
        <v>37</v>
      </c>
      <c r="L66" s="141" t="s">
        <v>1513</v>
      </c>
      <c r="M66" s="159" t="s">
        <v>7227</v>
      </c>
      <c r="N66" s="126">
        <v>2</v>
      </c>
      <c r="O66" s="126">
        <v>1</v>
      </c>
      <c r="P66" s="126">
        <v>1</v>
      </c>
      <c r="Q66" s="159" t="s">
        <v>543</v>
      </c>
      <c r="R66" s="149">
        <v>1</v>
      </c>
      <c r="T66" s="205">
        <v>0.66</v>
      </c>
      <c r="U66" s="205">
        <v>0.66</v>
      </c>
      <c r="V66" s="166">
        <v>46286.289166666669</v>
      </c>
      <c r="W66" s="131" t="s">
        <v>2251</v>
      </c>
      <c r="Y66" s="126">
        <v>1</v>
      </c>
      <c r="Z66" s="126">
        <v>1</v>
      </c>
      <c r="AA66" s="126">
        <v>7</v>
      </c>
      <c r="AB66" s="126">
        <v>2026</v>
      </c>
    </row>
    <row r="67" spans="3:28" ht="21.95" customHeight="1">
      <c r="C67" s="126">
        <v>60</v>
      </c>
      <c r="D67" s="126">
        <v>5</v>
      </c>
      <c r="F67" s="162">
        <v>46204</v>
      </c>
      <c r="G67" s="131">
        <v>1</v>
      </c>
      <c r="J67" s="126">
        <v>1</v>
      </c>
      <c r="K67" s="126">
        <v>38</v>
      </c>
      <c r="L67" s="141" t="s">
        <v>1111</v>
      </c>
      <c r="M67" s="159" t="s">
        <v>7229</v>
      </c>
      <c r="N67" s="126">
        <v>2</v>
      </c>
      <c r="O67" s="126">
        <v>1</v>
      </c>
      <c r="P67" s="126">
        <v>1</v>
      </c>
      <c r="Q67" s="159" t="s">
        <v>543</v>
      </c>
      <c r="R67" s="149">
        <v>1</v>
      </c>
      <c r="T67" s="205">
        <v>0.28999999999999998</v>
      </c>
      <c r="U67" s="205">
        <v>0.28999999999999998</v>
      </c>
      <c r="V67" s="166">
        <v>46286.289166666669</v>
      </c>
      <c r="W67" s="131" t="s">
        <v>2251</v>
      </c>
      <c r="Y67" s="126">
        <v>1</v>
      </c>
      <c r="Z67" s="126">
        <v>1</v>
      </c>
      <c r="AA67" s="126">
        <v>7</v>
      </c>
      <c r="AB67" s="126">
        <v>2026</v>
      </c>
    </row>
    <row r="68" spans="3:28" ht="21.95" customHeight="1">
      <c r="C68" s="126">
        <v>61</v>
      </c>
      <c r="D68" s="126">
        <v>5</v>
      </c>
      <c r="F68" s="162">
        <v>46204</v>
      </c>
      <c r="G68" s="131">
        <v>1</v>
      </c>
      <c r="J68" s="126">
        <v>1</v>
      </c>
      <c r="K68" s="126">
        <v>42</v>
      </c>
      <c r="L68" s="141" t="s">
        <v>973</v>
      </c>
      <c r="M68" s="159" t="s">
        <v>7231</v>
      </c>
      <c r="N68" s="126">
        <v>16</v>
      </c>
      <c r="O68" s="126">
        <v>5</v>
      </c>
      <c r="P68" s="126">
        <v>5</v>
      </c>
      <c r="Q68" s="159" t="s">
        <v>543</v>
      </c>
      <c r="R68" s="149">
        <v>1</v>
      </c>
      <c r="T68" s="205">
        <v>0.24</v>
      </c>
      <c r="U68" s="205">
        <v>1.22</v>
      </c>
      <c r="V68" s="166">
        <v>46286.289166666669</v>
      </c>
      <c r="W68" s="131" t="s">
        <v>2251</v>
      </c>
      <c r="Y68" s="126">
        <v>1</v>
      </c>
      <c r="Z68" s="126">
        <v>1</v>
      </c>
      <c r="AA68" s="126">
        <v>7</v>
      </c>
      <c r="AB68" s="126">
        <v>2026</v>
      </c>
    </row>
    <row r="69" spans="3:28" ht="21.95" customHeight="1">
      <c r="C69" s="126">
        <v>62</v>
      </c>
      <c r="D69" s="126">
        <v>5</v>
      </c>
      <c r="F69" s="162">
        <v>46204</v>
      </c>
      <c r="G69" s="131">
        <v>1</v>
      </c>
      <c r="J69" s="126">
        <v>1</v>
      </c>
      <c r="K69" s="126">
        <v>59</v>
      </c>
      <c r="L69" s="141" t="s">
        <v>3449</v>
      </c>
      <c r="M69" s="159" t="s">
        <v>7233</v>
      </c>
      <c r="N69" s="126">
        <v>0</v>
      </c>
      <c r="O69" s="126">
        <v>1</v>
      </c>
      <c r="P69" s="126">
        <v>1</v>
      </c>
      <c r="Q69" s="159" t="s">
        <v>543</v>
      </c>
      <c r="R69" s="149">
        <v>1</v>
      </c>
      <c r="T69" s="205">
        <v>1.45</v>
      </c>
      <c r="U69" s="205">
        <v>1.45</v>
      </c>
      <c r="V69" s="166">
        <v>46286.289166666669</v>
      </c>
      <c r="W69" s="131" t="s">
        <v>2251</v>
      </c>
      <c r="Y69" s="126">
        <v>1</v>
      </c>
      <c r="Z69" s="126">
        <v>1</v>
      </c>
      <c r="AA69" s="126">
        <v>7</v>
      </c>
      <c r="AB69" s="126">
        <v>2026</v>
      </c>
    </row>
    <row r="70" spans="3:28" ht="21.95" customHeight="1">
      <c r="C70" s="126">
        <v>63</v>
      </c>
      <c r="D70" s="126">
        <v>5</v>
      </c>
      <c r="F70" s="162">
        <v>46204</v>
      </c>
      <c r="G70" s="131">
        <v>1</v>
      </c>
      <c r="J70" s="126">
        <v>1</v>
      </c>
      <c r="K70" s="126">
        <v>64</v>
      </c>
      <c r="L70" s="141" t="s">
        <v>1219</v>
      </c>
      <c r="M70" s="159" t="s">
        <v>7235</v>
      </c>
      <c r="N70" s="126">
        <v>1</v>
      </c>
      <c r="O70" s="126">
        <v>1</v>
      </c>
      <c r="P70" s="126">
        <v>1</v>
      </c>
      <c r="Q70" s="159" t="s">
        <v>543</v>
      </c>
      <c r="R70" s="149">
        <v>1</v>
      </c>
      <c r="T70" s="205">
        <v>1.9</v>
      </c>
      <c r="U70" s="205">
        <v>1.9</v>
      </c>
      <c r="V70" s="166">
        <v>46286.289166666669</v>
      </c>
      <c r="W70" s="131" t="s">
        <v>2251</v>
      </c>
      <c r="Y70" s="126">
        <v>1</v>
      </c>
      <c r="Z70" s="126">
        <v>1</v>
      </c>
      <c r="AA70" s="126">
        <v>7</v>
      </c>
      <c r="AB70" s="126">
        <v>2026</v>
      </c>
    </row>
    <row r="71" spans="3:28" ht="21.95" customHeight="1">
      <c r="C71" s="126">
        <v>64</v>
      </c>
      <c r="D71" s="126">
        <v>5</v>
      </c>
      <c r="F71" s="162">
        <v>46204</v>
      </c>
      <c r="G71" s="131">
        <v>1</v>
      </c>
      <c r="J71" s="126">
        <v>1</v>
      </c>
      <c r="K71" s="126">
        <v>67</v>
      </c>
      <c r="L71" s="141" t="s">
        <v>3106</v>
      </c>
      <c r="M71" s="159" t="s">
        <v>7237</v>
      </c>
      <c r="N71" s="126">
        <v>0</v>
      </c>
      <c r="O71" s="126">
        <v>5</v>
      </c>
      <c r="P71" s="126">
        <v>5</v>
      </c>
      <c r="Q71" s="159" t="s">
        <v>543</v>
      </c>
      <c r="R71" s="149">
        <v>1</v>
      </c>
      <c r="T71" s="205">
        <v>0.75</v>
      </c>
      <c r="U71" s="205">
        <v>3.75</v>
      </c>
      <c r="V71" s="166">
        <v>46286.289166666669</v>
      </c>
      <c r="W71" s="131" t="s">
        <v>2251</v>
      </c>
      <c r="Y71" s="126">
        <v>1</v>
      </c>
      <c r="Z71" s="126">
        <v>1</v>
      </c>
      <c r="AA71" s="126">
        <v>7</v>
      </c>
      <c r="AB71" s="126">
        <v>2026</v>
      </c>
    </row>
    <row r="72" spans="3:28" ht="21.95" customHeight="1">
      <c r="C72" s="126">
        <v>65</v>
      </c>
      <c r="D72" s="126">
        <v>5</v>
      </c>
      <c r="F72" s="162">
        <v>46204</v>
      </c>
      <c r="G72" s="131">
        <v>1</v>
      </c>
      <c r="J72" s="126">
        <v>1</v>
      </c>
      <c r="K72" s="126">
        <v>103</v>
      </c>
      <c r="L72" s="141" t="s">
        <v>1022</v>
      </c>
      <c r="M72" s="159" t="s">
        <v>4510</v>
      </c>
      <c r="N72" s="126">
        <v>3</v>
      </c>
      <c r="O72" s="126">
        <v>1</v>
      </c>
      <c r="P72" s="126">
        <v>1</v>
      </c>
      <c r="Q72" s="159" t="s">
        <v>543</v>
      </c>
      <c r="R72" s="149">
        <v>12</v>
      </c>
      <c r="T72" s="205">
        <v>0.75</v>
      </c>
      <c r="U72" s="205">
        <v>0.75</v>
      </c>
      <c r="V72" s="166">
        <v>46286.289166666669</v>
      </c>
      <c r="W72" s="131" t="s">
        <v>2251</v>
      </c>
      <c r="Y72" s="126">
        <v>1</v>
      </c>
      <c r="Z72" s="126">
        <v>1</v>
      </c>
      <c r="AA72" s="126">
        <v>7</v>
      </c>
      <c r="AB72" s="126">
        <v>2026</v>
      </c>
    </row>
    <row r="73" spans="3:28" ht="21.95" customHeight="1">
      <c r="C73" s="126">
        <v>66</v>
      </c>
      <c r="D73" s="126">
        <v>5</v>
      </c>
      <c r="F73" s="162">
        <v>46204</v>
      </c>
      <c r="G73" s="131">
        <v>1</v>
      </c>
      <c r="J73" s="126">
        <v>1</v>
      </c>
      <c r="K73" s="126">
        <v>193</v>
      </c>
      <c r="L73" s="141" t="s">
        <v>782</v>
      </c>
      <c r="M73" s="159" t="s">
        <v>4450</v>
      </c>
      <c r="N73" s="126">
        <v>32</v>
      </c>
      <c r="O73" s="126">
        <v>1</v>
      </c>
      <c r="P73" s="126">
        <v>4</v>
      </c>
      <c r="Q73" s="159" t="s">
        <v>570</v>
      </c>
      <c r="R73" s="149">
        <v>1</v>
      </c>
      <c r="T73" s="205">
        <v>3.88</v>
      </c>
      <c r="U73" s="205">
        <v>3.88</v>
      </c>
      <c r="V73" s="166">
        <v>46286.289166666669</v>
      </c>
      <c r="W73" s="131" t="s">
        <v>2251</v>
      </c>
      <c r="Y73" s="126">
        <v>1</v>
      </c>
      <c r="Z73" s="126">
        <v>1</v>
      </c>
      <c r="AA73" s="126">
        <v>7</v>
      </c>
      <c r="AB73" s="126">
        <v>2026</v>
      </c>
    </row>
    <row r="74" spans="3:28" ht="21.95" customHeight="1">
      <c r="C74" s="126">
        <v>67</v>
      </c>
      <c r="D74" s="126">
        <v>5</v>
      </c>
      <c r="F74" s="162">
        <v>46204</v>
      </c>
      <c r="G74" s="131">
        <v>1</v>
      </c>
      <c r="J74" s="126">
        <v>1</v>
      </c>
      <c r="K74" s="126">
        <v>201</v>
      </c>
      <c r="L74" s="141" t="s">
        <v>3388</v>
      </c>
      <c r="M74" s="159" t="s">
        <v>7241</v>
      </c>
      <c r="N74" s="126">
        <v>0</v>
      </c>
      <c r="O74" s="126">
        <v>1</v>
      </c>
      <c r="P74" s="126">
        <v>1</v>
      </c>
      <c r="Q74" s="159" t="s">
        <v>543</v>
      </c>
      <c r="R74" s="149">
        <v>1</v>
      </c>
      <c r="T74" s="205">
        <v>1</v>
      </c>
      <c r="U74" s="205">
        <v>1</v>
      </c>
      <c r="V74" s="166">
        <v>46286.289166666669</v>
      </c>
      <c r="W74" s="131" t="s">
        <v>2251</v>
      </c>
      <c r="Y74" s="126">
        <v>1</v>
      </c>
      <c r="Z74" s="126">
        <v>1</v>
      </c>
      <c r="AA74" s="126">
        <v>7</v>
      </c>
      <c r="AB74" s="126">
        <v>2026</v>
      </c>
    </row>
    <row r="75" spans="3:28" ht="21.95" customHeight="1">
      <c r="C75" s="126">
        <v>68</v>
      </c>
      <c r="D75" s="126">
        <v>5</v>
      </c>
      <c r="F75" s="162">
        <v>46204</v>
      </c>
      <c r="G75" s="131">
        <v>1</v>
      </c>
      <c r="J75" s="126">
        <v>1</v>
      </c>
      <c r="K75" s="126">
        <v>202</v>
      </c>
      <c r="L75" s="141" t="s">
        <v>4034</v>
      </c>
      <c r="M75" s="159" t="s">
        <v>7243</v>
      </c>
      <c r="N75" s="126">
        <v>0</v>
      </c>
      <c r="O75" s="126">
        <v>1</v>
      </c>
      <c r="P75" s="126">
        <v>1</v>
      </c>
      <c r="Q75" s="159" t="s">
        <v>543</v>
      </c>
      <c r="R75" s="149">
        <v>1</v>
      </c>
      <c r="T75" s="205">
        <v>2</v>
      </c>
      <c r="U75" s="205">
        <v>2</v>
      </c>
      <c r="V75" s="166">
        <v>46286.289166666669</v>
      </c>
      <c r="W75" s="131" t="s">
        <v>2251</v>
      </c>
      <c r="Y75" s="126">
        <v>1</v>
      </c>
      <c r="Z75" s="126">
        <v>1</v>
      </c>
      <c r="AA75" s="126">
        <v>7</v>
      </c>
      <c r="AB75" s="126">
        <v>2026</v>
      </c>
    </row>
    <row r="76" spans="3:28" ht="21.95" customHeight="1">
      <c r="C76" s="126">
        <v>69</v>
      </c>
      <c r="D76" s="126">
        <v>5</v>
      </c>
      <c r="F76" s="162">
        <v>46204</v>
      </c>
      <c r="G76" s="131">
        <v>1</v>
      </c>
      <c r="J76" s="126">
        <v>1</v>
      </c>
      <c r="K76" s="126">
        <v>203</v>
      </c>
      <c r="L76" s="141" t="s">
        <v>2529</v>
      </c>
      <c r="M76" s="159" t="s">
        <v>7245</v>
      </c>
      <c r="N76" s="126">
        <v>0</v>
      </c>
      <c r="O76" s="126">
        <v>1</v>
      </c>
      <c r="P76" s="126">
        <v>1</v>
      </c>
      <c r="Q76" s="159" t="s">
        <v>543</v>
      </c>
      <c r="R76" s="149">
        <v>12</v>
      </c>
      <c r="T76" s="205">
        <v>1.5</v>
      </c>
      <c r="U76" s="205">
        <v>1.5</v>
      </c>
      <c r="V76" s="166">
        <v>46286.289166666669</v>
      </c>
      <c r="W76" s="131" t="s">
        <v>2251</v>
      </c>
      <c r="Y76" s="126">
        <v>1</v>
      </c>
      <c r="Z76" s="126">
        <v>1</v>
      </c>
      <c r="AA76" s="126">
        <v>7</v>
      </c>
      <c r="AB76" s="126">
        <v>2026</v>
      </c>
    </row>
    <row r="77" spans="3:28" ht="21.95" customHeight="1">
      <c r="C77" s="126">
        <v>70</v>
      </c>
      <c r="D77" s="126">
        <v>5</v>
      </c>
      <c r="F77" s="162">
        <v>46204</v>
      </c>
      <c r="G77" s="131">
        <v>1</v>
      </c>
      <c r="J77" s="126">
        <v>1</v>
      </c>
      <c r="K77" s="126">
        <v>205</v>
      </c>
      <c r="L77" s="141" t="s">
        <v>2711</v>
      </c>
      <c r="M77" s="159" t="s">
        <v>7247</v>
      </c>
      <c r="N77" s="126">
        <v>0</v>
      </c>
      <c r="O77" s="126">
        <v>1</v>
      </c>
      <c r="P77" s="126">
        <v>1</v>
      </c>
      <c r="Q77" s="159" t="s">
        <v>543</v>
      </c>
      <c r="R77" s="149">
        <v>1</v>
      </c>
      <c r="T77" s="205">
        <v>3.5</v>
      </c>
      <c r="U77" s="205">
        <v>3.5</v>
      </c>
      <c r="V77" s="166">
        <v>46286.289166666669</v>
      </c>
      <c r="W77" s="131" t="s">
        <v>2251</v>
      </c>
      <c r="Y77" s="126">
        <v>1</v>
      </c>
      <c r="Z77" s="126">
        <v>1</v>
      </c>
      <c r="AA77" s="126">
        <v>7</v>
      </c>
      <c r="AB77" s="126">
        <v>2026</v>
      </c>
    </row>
    <row r="78" spans="3:28" ht="21.95" customHeight="1">
      <c r="C78" s="126">
        <v>71</v>
      </c>
      <c r="D78" s="126">
        <v>5</v>
      </c>
      <c r="F78" s="162">
        <v>46204</v>
      </c>
      <c r="G78" s="131">
        <v>1</v>
      </c>
      <c r="J78" s="126">
        <v>1</v>
      </c>
      <c r="K78" s="126">
        <v>206</v>
      </c>
      <c r="L78" s="141" t="s">
        <v>2904</v>
      </c>
      <c r="M78" s="159" t="s">
        <v>7249</v>
      </c>
      <c r="N78" s="126">
        <v>0</v>
      </c>
      <c r="O78" s="126">
        <v>4</v>
      </c>
      <c r="P78" s="126">
        <v>4</v>
      </c>
      <c r="Q78" s="159" t="s">
        <v>543</v>
      </c>
      <c r="R78" s="149">
        <v>1</v>
      </c>
      <c r="T78" s="205">
        <v>2.2000000000000002</v>
      </c>
      <c r="U78" s="205">
        <v>8.8000000000000007</v>
      </c>
      <c r="V78" s="166">
        <v>46286.289166666669</v>
      </c>
      <c r="W78" s="131" t="s">
        <v>2251</v>
      </c>
      <c r="Y78" s="126">
        <v>1</v>
      </c>
      <c r="Z78" s="126">
        <v>1</v>
      </c>
      <c r="AA78" s="126">
        <v>7</v>
      </c>
      <c r="AB78" s="126">
        <v>2026</v>
      </c>
    </row>
    <row r="79" spans="3:28" ht="21.95" customHeight="1">
      <c r="C79" s="126">
        <v>72</v>
      </c>
      <c r="D79" s="126">
        <v>5</v>
      </c>
      <c r="F79" s="162">
        <v>46204</v>
      </c>
      <c r="G79" s="131">
        <v>1</v>
      </c>
      <c r="J79" s="126">
        <v>1</v>
      </c>
      <c r="K79" s="126">
        <v>207</v>
      </c>
      <c r="L79" s="141" t="s">
        <v>2516</v>
      </c>
      <c r="M79" s="159" t="s">
        <v>7251</v>
      </c>
      <c r="N79" s="126">
        <v>0</v>
      </c>
      <c r="O79" s="126">
        <v>1</v>
      </c>
      <c r="P79" s="126">
        <v>1</v>
      </c>
      <c r="Q79" s="159" t="s">
        <v>543</v>
      </c>
      <c r="R79" s="149">
        <v>1</v>
      </c>
      <c r="T79" s="205">
        <v>4</v>
      </c>
      <c r="U79" s="205">
        <v>4</v>
      </c>
      <c r="V79" s="166">
        <v>46286.289166666669</v>
      </c>
      <c r="W79" s="131" t="s">
        <v>2251</v>
      </c>
      <c r="Y79" s="126">
        <v>1</v>
      </c>
      <c r="Z79" s="126">
        <v>1</v>
      </c>
      <c r="AA79" s="126">
        <v>7</v>
      </c>
      <c r="AB79" s="126">
        <v>2026</v>
      </c>
    </row>
    <row r="80" spans="3:28" ht="21.95" customHeight="1">
      <c r="C80" s="126">
        <v>73</v>
      </c>
      <c r="D80" s="126">
        <v>5</v>
      </c>
      <c r="F80" s="162">
        <v>46204</v>
      </c>
      <c r="G80" s="131">
        <v>1</v>
      </c>
      <c r="J80" s="126">
        <v>1</v>
      </c>
      <c r="K80" s="126">
        <v>208</v>
      </c>
      <c r="L80" s="141" t="s">
        <v>2547</v>
      </c>
      <c r="M80" s="159" t="s">
        <v>7253</v>
      </c>
      <c r="N80" s="126">
        <v>0</v>
      </c>
      <c r="O80" s="126">
        <v>1</v>
      </c>
      <c r="P80" s="126">
        <v>1</v>
      </c>
      <c r="Q80" s="159" t="s">
        <v>543</v>
      </c>
      <c r="R80" s="149">
        <v>1</v>
      </c>
      <c r="T80" s="205">
        <v>2</v>
      </c>
      <c r="U80" s="205">
        <v>2</v>
      </c>
      <c r="V80" s="166">
        <v>46286.289166666669</v>
      </c>
      <c r="W80" s="131" t="s">
        <v>2251</v>
      </c>
      <c r="Y80" s="126">
        <v>1</v>
      </c>
      <c r="Z80" s="126">
        <v>1</v>
      </c>
      <c r="AA80" s="126">
        <v>7</v>
      </c>
      <c r="AB80" s="126">
        <v>2026</v>
      </c>
    </row>
    <row r="81" spans="3:28" ht="21.95" customHeight="1">
      <c r="C81" s="126">
        <v>74</v>
      </c>
      <c r="D81" s="126">
        <v>6</v>
      </c>
      <c r="F81" s="162">
        <v>46204</v>
      </c>
      <c r="G81" s="131">
        <v>1</v>
      </c>
      <c r="J81" s="126">
        <v>1</v>
      </c>
      <c r="K81" s="126">
        <v>209</v>
      </c>
      <c r="L81" s="141" t="s">
        <v>2639</v>
      </c>
      <c r="M81" s="159" t="s">
        <v>7257</v>
      </c>
      <c r="N81" s="126">
        <v>0</v>
      </c>
      <c r="O81" s="126">
        <v>5</v>
      </c>
      <c r="P81" s="126">
        <v>5</v>
      </c>
      <c r="Q81" s="159" t="s">
        <v>2365</v>
      </c>
      <c r="R81" s="149">
        <v>10</v>
      </c>
      <c r="T81" s="205">
        <v>0.18</v>
      </c>
      <c r="U81" s="205">
        <v>0.88</v>
      </c>
      <c r="V81" s="166">
        <v>46286.297696759262</v>
      </c>
      <c r="W81" s="131" t="s">
        <v>2251</v>
      </c>
      <c r="Y81" s="126">
        <v>1</v>
      </c>
      <c r="Z81" s="126">
        <v>1</v>
      </c>
      <c r="AA81" s="126">
        <v>7</v>
      </c>
      <c r="AB81" s="126">
        <v>2026</v>
      </c>
    </row>
    <row r="82" spans="3:28" ht="21.95" customHeight="1">
      <c r="C82" s="126">
        <v>75</v>
      </c>
      <c r="D82" s="126">
        <v>6</v>
      </c>
      <c r="F82" s="162">
        <v>46204</v>
      </c>
      <c r="G82" s="131">
        <v>1</v>
      </c>
      <c r="J82" s="126">
        <v>1</v>
      </c>
      <c r="K82" s="126">
        <v>210</v>
      </c>
      <c r="L82" s="141" t="s">
        <v>2794</v>
      </c>
      <c r="M82" s="159" t="s">
        <v>7259</v>
      </c>
      <c r="N82" s="126">
        <v>0</v>
      </c>
      <c r="O82" s="126">
        <v>6</v>
      </c>
      <c r="P82" s="126">
        <v>6</v>
      </c>
      <c r="Q82" s="159" t="s">
        <v>543</v>
      </c>
      <c r="R82" s="149">
        <v>1</v>
      </c>
      <c r="T82" s="205">
        <v>0.12</v>
      </c>
      <c r="U82" s="205">
        <v>0.72</v>
      </c>
      <c r="V82" s="166">
        <v>46286.297696759262</v>
      </c>
      <c r="W82" s="131" t="s">
        <v>2251</v>
      </c>
      <c r="Y82" s="126">
        <v>1</v>
      </c>
      <c r="Z82" s="126">
        <v>1</v>
      </c>
      <c r="AA82" s="126">
        <v>7</v>
      </c>
      <c r="AB82" s="126">
        <v>2026</v>
      </c>
    </row>
    <row r="83" spans="3:28" ht="21.95" customHeight="1">
      <c r="C83" s="126">
        <v>76</v>
      </c>
      <c r="D83" s="126">
        <v>6</v>
      </c>
      <c r="F83" s="162">
        <v>46204</v>
      </c>
      <c r="G83" s="131">
        <v>1</v>
      </c>
      <c r="J83" s="126">
        <v>1</v>
      </c>
      <c r="K83" s="126">
        <v>212</v>
      </c>
      <c r="L83" s="141" t="s">
        <v>2909</v>
      </c>
      <c r="M83" s="159" t="s">
        <v>7261</v>
      </c>
      <c r="N83" s="126">
        <v>0</v>
      </c>
      <c r="O83" s="126">
        <v>1</v>
      </c>
      <c r="P83" s="126">
        <v>1</v>
      </c>
      <c r="Q83" s="159" t="s">
        <v>543</v>
      </c>
      <c r="R83" s="149">
        <v>1</v>
      </c>
      <c r="T83" s="205">
        <v>0.9</v>
      </c>
      <c r="U83" s="205">
        <v>0.9</v>
      </c>
      <c r="V83" s="166">
        <v>46286.297696759262</v>
      </c>
      <c r="W83" s="131" t="s">
        <v>2251</v>
      </c>
      <c r="Y83" s="126">
        <v>1</v>
      </c>
      <c r="Z83" s="126">
        <v>1</v>
      </c>
      <c r="AA83" s="126">
        <v>7</v>
      </c>
      <c r="AB83" s="126">
        <v>2026</v>
      </c>
    </row>
    <row r="84" spans="3:28" ht="21.95" customHeight="1">
      <c r="C84" s="126">
        <v>77</v>
      </c>
      <c r="D84" s="126">
        <v>6</v>
      </c>
      <c r="F84" s="162">
        <v>46204</v>
      </c>
      <c r="G84" s="131">
        <v>1</v>
      </c>
      <c r="J84" s="126">
        <v>1</v>
      </c>
      <c r="K84" s="126">
        <v>213</v>
      </c>
      <c r="L84" s="141" t="s">
        <v>2398</v>
      </c>
      <c r="M84" s="159" t="s">
        <v>7263</v>
      </c>
      <c r="N84" s="126">
        <v>-3</v>
      </c>
      <c r="O84" s="126">
        <v>3</v>
      </c>
      <c r="P84" s="126">
        <v>3</v>
      </c>
      <c r="Q84" s="159" t="s">
        <v>2061</v>
      </c>
      <c r="R84" s="149">
        <v>1</v>
      </c>
      <c r="T84" s="205">
        <v>0.25</v>
      </c>
      <c r="U84" s="205">
        <v>0.75</v>
      </c>
      <c r="V84" s="166">
        <v>46286.297696759262</v>
      </c>
      <c r="W84" s="131" t="s">
        <v>2251</v>
      </c>
      <c r="Y84" s="126">
        <v>1</v>
      </c>
      <c r="Z84" s="126">
        <v>1</v>
      </c>
      <c r="AA84" s="126">
        <v>7</v>
      </c>
      <c r="AB84" s="126">
        <v>2026</v>
      </c>
    </row>
    <row r="85" spans="3:28" ht="21.95" customHeight="1">
      <c r="C85" s="126">
        <v>78</v>
      </c>
      <c r="D85" s="126">
        <v>6</v>
      </c>
      <c r="F85" s="162">
        <v>46204</v>
      </c>
      <c r="G85" s="131">
        <v>1</v>
      </c>
      <c r="J85" s="126">
        <v>1</v>
      </c>
      <c r="K85" s="126">
        <v>214</v>
      </c>
      <c r="L85" s="141" t="s">
        <v>2899</v>
      </c>
      <c r="M85" s="159" t="s">
        <v>7265</v>
      </c>
      <c r="N85" s="126">
        <v>0</v>
      </c>
      <c r="O85" s="126">
        <v>32</v>
      </c>
      <c r="P85" s="126">
        <v>32</v>
      </c>
      <c r="Q85" s="159" t="s">
        <v>2061</v>
      </c>
      <c r="R85" s="149">
        <v>1</v>
      </c>
      <c r="T85" s="205">
        <v>0.35</v>
      </c>
      <c r="U85" s="205">
        <v>11.2</v>
      </c>
      <c r="V85" s="166">
        <v>46286.297696759262</v>
      </c>
      <c r="W85" s="131" t="s">
        <v>2251</v>
      </c>
      <c r="Y85" s="126">
        <v>1</v>
      </c>
      <c r="Z85" s="126">
        <v>1</v>
      </c>
      <c r="AA85" s="126">
        <v>7</v>
      </c>
      <c r="AB85" s="126">
        <v>2026</v>
      </c>
    </row>
    <row r="86" spans="3:28" ht="21.95" customHeight="1">
      <c r="C86" s="126">
        <v>79</v>
      </c>
      <c r="D86" s="126">
        <v>6</v>
      </c>
      <c r="F86" s="162">
        <v>46204</v>
      </c>
      <c r="G86" s="131">
        <v>1</v>
      </c>
      <c r="J86" s="126">
        <v>1</v>
      </c>
      <c r="K86" s="126">
        <v>215</v>
      </c>
      <c r="L86" s="141" t="s">
        <v>3812</v>
      </c>
      <c r="M86" s="159" t="s">
        <v>7267</v>
      </c>
      <c r="N86" s="126">
        <v>0</v>
      </c>
      <c r="O86" s="126">
        <v>1</v>
      </c>
      <c r="P86" s="126">
        <v>1</v>
      </c>
      <c r="Q86" s="159" t="s">
        <v>2061</v>
      </c>
      <c r="R86" s="149">
        <v>1</v>
      </c>
      <c r="T86" s="205">
        <v>2</v>
      </c>
      <c r="U86" s="205">
        <v>2</v>
      </c>
      <c r="V86" s="166">
        <v>46286.297696759262</v>
      </c>
      <c r="W86" s="131" t="s">
        <v>2251</v>
      </c>
      <c r="Y86" s="126">
        <v>1</v>
      </c>
      <c r="Z86" s="126">
        <v>1</v>
      </c>
      <c r="AA86" s="126">
        <v>7</v>
      </c>
      <c r="AB86" s="126">
        <v>2026</v>
      </c>
    </row>
    <row r="87" spans="3:28" ht="21.95" customHeight="1">
      <c r="C87" s="126">
        <v>80</v>
      </c>
      <c r="D87" s="126">
        <v>6</v>
      </c>
      <c r="F87" s="162">
        <v>46204</v>
      </c>
      <c r="G87" s="131">
        <v>1</v>
      </c>
      <c r="J87" s="126">
        <v>1</v>
      </c>
      <c r="K87" s="126">
        <v>216</v>
      </c>
      <c r="L87" s="141" t="s">
        <v>3860</v>
      </c>
      <c r="M87" s="159" t="s">
        <v>7269</v>
      </c>
      <c r="N87" s="126">
        <v>0</v>
      </c>
      <c r="O87" s="126">
        <v>22</v>
      </c>
      <c r="P87" s="126">
        <v>22</v>
      </c>
      <c r="Q87" s="159" t="s">
        <v>2342</v>
      </c>
      <c r="R87" s="149">
        <v>30</v>
      </c>
      <c r="T87" s="205">
        <v>0.15</v>
      </c>
      <c r="U87" s="205">
        <v>3.3</v>
      </c>
      <c r="V87" s="166">
        <v>46286.297696759262</v>
      </c>
      <c r="W87" s="131" t="s">
        <v>2251</v>
      </c>
      <c r="Y87" s="126">
        <v>1</v>
      </c>
      <c r="Z87" s="126">
        <v>1</v>
      </c>
      <c r="AA87" s="126">
        <v>7</v>
      </c>
      <c r="AB87" s="126">
        <v>2026</v>
      </c>
    </row>
    <row r="88" spans="3:28" ht="21.95" customHeight="1">
      <c r="C88" s="126">
        <v>81</v>
      </c>
      <c r="D88" s="126">
        <v>6</v>
      </c>
      <c r="F88" s="162">
        <v>46204</v>
      </c>
      <c r="G88" s="131">
        <v>1</v>
      </c>
      <c r="J88" s="126">
        <v>1</v>
      </c>
      <c r="K88" s="126">
        <v>218</v>
      </c>
      <c r="L88" s="141" t="s">
        <v>2456</v>
      </c>
      <c r="M88" s="159" t="s">
        <v>7271</v>
      </c>
      <c r="N88" s="126">
        <v>0</v>
      </c>
      <c r="O88" s="126">
        <v>2</v>
      </c>
      <c r="P88" s="126">
        <v>2</v>
      </c>
      <c r="Q88" s="159" t="s">
        <v>543</v>
      </c>
      <c r="R88" s="149">
        <v>1</v>
      </c>
      <c r="T88" s="205">
        <v>3.5</v>
      </c>
      <c r="U88" s="205">
        <v>7</v>
      </c>
      <c r="V88" s="166">
        <v>46286.297696759262</v>
      </c>
      <c r="W88" s="131" t="s">
        <v>2251</v>
      </c>
      <c r="Y88" s="126">
        <v>1</v>
      </c>
      <c r="Z88" s="126">
        <v>1</v>
      </c>
      <c r="AA88" s="126">
        <v>7</v>
      </c>
      <c r="AB88" s="126">
        <v>2026</v>
      </c>
    </row>
    <row r="89" spans="3:28" ht="21.95" customHeight="1">
      <c r="C89" s="126">
        <v>82</v>
      </c>
      <c r="D89" s="126">
        <v>6</v>
      </c>
      <c r="F89" s="162">
        <v>46204</v>
      </c>
      <c r="G89" s="131">
        <v>1</v>
      </c>
      <c r="J89" s="126">
        <v>1</v>
      </c>
      <c r="K89" s="126">
        <v>220</v>
      </c>
      <c r="L89" s="141" t="s">
        <v>4045</v>
      </c>
      <c r="M89" s="159" t="s">
        <v>7273</v>
      </c>
      <c r="N89" s="126">
        <v>0</v>
      </c>
      <c r="O89" s="126">
        <v>1</v>
      </c>
      <c r="P89" s="126">
        <v>1</v>
      </c>
      <c r="Q89" s="159" t="s">
        <v>543</v>
      </c>
      <c r="R89" s="149">
        <v>12</v>
      </c>
      <c r="T89" s="205">
        <v>2.83</v>
      </c>
      <c r="U89" s="205">
        <v>2.83</v>
      </c>
      <c r="V89" s="166">
        <v>46286.297696759262</v>
      </c>
      <c r="W89" s="131" t="s">
        <v>2251</v>
      </c>
      <c r="Y89" s="126">
        <v>1</v>
      </c>
      <c r="Z89" s="126">
        <v>1</v>
      </c>
      <c r="AA89" s="126">
        <v>7</v>
      </c>
      <c r="AB89" s="126">
        <v>2026</v>
      </c>
    </row>
    <row r="90" spans="3:28" ht="21.95" customHeight="1">
      <c r="C90" s="126">
        <v>83</v>
      </c>
      <c r="D90" s="126">
        <v>6</v>
      </c>
      <c r="F90" s="162">
        <v>46204</v>
      </c>
      <c r="G90" s="131">
        <v>1</v>
      </c>
      <c r="J90" s="126">
        <v>1</v>
      </c>
      <c r="K90" s="126">
        <v>221</v>
      </c>
      <c r="L90" s="141" t="s">
        <v>3213</v>
      </c>
      <c r="M90" s="159" t="s">
        <v>7275</v>
      </c>
      <c r="N90" s="126">
        <v>0</v>
      </c>
      <c r="O90" s="126">
        <v>8</v>
      </c>
      <c r="P90" s="126">
        <v>8</v>
      </c>
      <c r="Q90" s="159" t="s">
        <v>543</v>
      </c>
      <c r="R90" s="149">
        <v>80</v>
      </c>
      <c r="T90" s="205">
        <v>1.5</v>
      </c>
      <c r="U90" s="205">
        <v>12</v>
      </c>
      <c r="V90" s="166">
        <v>46286.297696759262</v>
      </c>
      <c r="W90" s="131" t="s">
        <v>2251</v>
      </c>
      <c r="Y90" s="126">
        <v>1</v>
      </c>
      <c r="Z90" s="126">
        <v>1</v>
      </c>
      <c r="AA90" s="126">
        <v>7</v>
      </c>
      <c r="AB90" s="126">
        <v>2026</v>
      </c>
    </row>
    <row r="91" spans="3:28" ht="21.95" customHeight="1">
      <c r="C91" s="126">
        <v>84</v>
      </c>
      <c r="D91" s="126">
        <v>6</v>
      </c>
      <c r="F91" s="162">
        <v>46204</v>
      </c>
      <c r="G91" s="131">
        <v>1</v>
      </c>
      <c r="J91" s="126">
        <v>1</v>
      </c>
      <c r="K91" s="126">
        <v>222</v>
      </c>
      <c r="L91" s="141" t="s">
        <v>3349</v>
      </c>
      <c r="M91" s="159" t="s">
        <v>7277</v>
      </c>
      <c r="N91" s="126">
        <v>0</v>
      </c>
      <c r="O91" s="126">
        <v>2</v>
      </c>
      <c r="P91" s="126">
        <v>2</v>
      </c>
      <c r="Q91" s="159" t="s">
        <v>543</v>
      </c>
      <c r="R91" s="149">
        <v>30</v>
      </c>
      <c r="T91" s="205">
        <v>1.5</v>
      </c>
      <c r="U91" s="205">
        <v>3</v>
      </c>
      <c r="V91" s="166">
        <v>46286.297696759262</v>
      </c>
      <c r="W91" s="131" t="s">
        <v>2251</v>
      </c>
      <c r="Y91" s="126">
        <v>1</v>
      </c>
      <c r="Z91" s="126">
        <v>1</v>
      </c>
      <c r="AA91" s="126">
        <v>7</v>
      </c>
      <c r="AB91" s="126">
        <v>2026</v>
      </c>
    </row>
    <row r="92" spans="3:28" ht="21.95" customHeight="1">
      <c r="C92" s="126">
        <v>85</v>
      </c>
      <c r="D92" s="126">
        <v>6</v>
      </c>
      <c r="F92" s="162">
        <v>46204</v>
      </c>
      <c r="G92" s="131">
        <v>1</v>
      </c>
      <c r="J92" s="126">
        <v>1</v>
      </c>
      <c r="K92" s="126">
        <v>224</v>
      </c>
      <c r="L92" s="141" t="s">
        <v>4055</v>
      </c>
      <c r="M92" s="159" t="s">
        <v>7279</v>
      </c>
      <c r="N92" s="126">
        <v>0</v>
      </c>
      <c r="O92" s="126">
        <v>1</v>
      </c>
      <c r="P92" s="126">
        <v>1</v>
      </c>
      <c r="Q92" s="159" t="s">
        <v>543</v>
      </c>
      <c r="R92" s="149">
        <v>1</v>
      </c>
      <c r="T92" s="205">
        <v>1.5</v>
      </c>
      <c r="U92" s="205">
        <v>1.5</v>
      </c>
      <c r="V92" s="166">
        <v>46286.297696759262</v>
      </c>
      <c r="W92" s="131" t="s">
        <v>2251</v>
      </c>
      <c r="Y92" s="126">
        <v>1</v>
      </c>
      <c r="Z92" s="126">
        <v>1</v>
      </c>
      <c r="AA92" s="126">
        <v>7</v>
      </c>
      <c r="AB92" s="126">
        <v>2026</v>
      </c>
    </row>
    <row r="93" spans="3:28" ht="21.95" customHeight="1">
      <c r="C93" s="126">
        <v>86</v>
      </c>
      <c r="D93" s="126">
        <v>6</v>
      </c>
      <c r="F93" s="162">
        <v>46204</v>
      </c>
      <c r="G93" s="131">
        <v>1</v>
      </c>
      <c r="J93" s="126">
        <v>1</v>
      </c>
      <c r="K93" s="126">
        <v>225</v>
      </c>
      <c r="L93" s="141" t="s">
        <v>3025</v>
      </c>
      <c r="M93" s="159" t="s">
        <v>7281</v>
      </c>
      <c r="N93" s="126">
        <v>0</v>
      </c>
      <c r="O93" s="126">
        <v>2</v>
      </c>
      <c r="P93" s="126">
        <v>2</v>
      </c>
      <c r="Q93" s="159" t="s">
        <v>2365</v>
      </c>
      <c r="R93" s="149">
        <v>10</v>
      </c>
      <c r="T93" s="205">
        <v>0.35</v>
      </c>
      <c r="U93" s="205">
        <v>0.7</v>
      </c>
      <c r="V93" s="166">
        <v>46286.297696759262</v>
      </c>
      <c r="W93" s="131" t="s">
        <v>2251</v>
      </c>
      <c r="Y93" s="126">
        <v>1</v>
      </c>
      <c r="Z93" s="126">
        <v>1</v>
      </c>
      <c r="AA93" s="126">
        <v>7</v>
      </c>
      <c r="AB93" s="126">
        <v>2026</v>
      </c>
    </row>
    <row r="94" spans="3:28" ht="21.95" customHeight="1">
      <c r="C94" s="126">
        <v>87</v>
      </c>
      <c r="D94" s="126">
        <v>6</v>
      </c>
      <c r="F94" s="162">
        <v>46204</v>
      </c>
      <c r="G94" s="131">
        <v>1</v>
      </c>
      <c r="J94" s="126">
        <v>1</v>
      </c>
      <c r="K94" s="126">
        <v>226</v>
      </c>
      <c r="L94" s="141" t="s">
        <v>3315</v>
      </c>
      <c r="M94" s="159" t="s">
        <v>7283</v>
      </c>
      <c r="N94" s="126">
        <v>0</v>
      </c>
      <c r="O94" s="126">
        <v>3</v>
      </c>
      <c r="P94" s="126">
        <v>3</v>
      </c>
      <c r="Q94" s="159" t="s">
        <v>2365</v>
      </c>
      <c r="R94" s="149">
        <v>10</v>
      </c>
      <c r="T94" s="205">
        <v>0.35</v>
      </c>
      <c r="U94" s="205">
        <v>1.05</v>
      </c>
      <c r="V94" s="166">
        <v>46286.297696759262</v>
      </c>
      <c r="W94" s="131" t="s">
        <v>2251</v>
      </c>
      <c r="Y94" s="126">
        <v>1</v>
      </c>
      <c r="Z94" s="126">
        <v>1</v>
      </c>
      <c r="AA94" s="126">
        <v>7</v>
      </c>
      <c r="AB94" s="126">
        <v>2026</v>
      </c>
    </row>
    <row r="95" spans="3:28" ht="21.95" customHeight="1">
      <c r="C95" s="126">
        <v>88</v>
      </c>
      <c r="D95" s="126">
        <v>6</v>
      </c>
      <c r="F95" s="162">
        <v>46204</v>
      </c>
      <c r="G95" s="131">
        <v>1</v>
      </c>
      <c r="J95" s="126">
        <v>1</v>
      </c>
      <c r="K95" s="126">
        <v>227</v>
      </c>
      <c r="L95" s="141" t="s">
        <v>3490</v>
      </c>
      <c r="M95" s="159" t="s">
        <v>7285</v>
      </c>
      <c r="N95" s="126">
        <v>0</v>
      </c>
      <c r="O95" s="126">
        <v>1</v>
      </c>
      <c r="P95" s="126">
        <v>10</v>
      </c>
      <c r="Q95" s="159" t="s">
        <v>2618</v>
      </c>
      <c r="R95" s="149">
        <v>1</v>
      </c>
      <c r="T95" s="205">
        <v>4</v>
      </c>
      <c r="U95" s="205">
        <v>4</v>
      </c>
      <c r="V95" s="166">
        <v>46286.297696759262</v>
      </c>
      <c r="W95" s="131" t="s">
        <v>2251</v>
      </c>
      <c r="Y95" s="126">
        <v>1</v>
      </c>
      <c r="Z95" s="126">
        <v>1</v>
      </c>
      <c r="AA95" s="126">
        <v>7</v>
      </c>
      <c r="AB95" s="126">
        <v>2026</v>
      </c>
    </row>
    <row r="96" spans="3:28" ht="21.95" customHeight="1">
      <c r="C96" s="126">
        <v>89</v>
      </c>
      <c r="D96" s="126">
        <v>6</v>
      </c>
      <c r="F96" s="162">
        <v>46204</v>
      </c>
      <c r="G96" s="131">
        <v>1</v>
      </c>
      <c r="J96" s="126">
        <v>1</v>
      </c>
      <c r="K96" s="126">
        <v>228</v>
      </c>
      <c r="L96" s="141" t="s">
        <v>2403</v>
      </c>
      <c r="M96" s="159" t="s">
        <v>7287</v>
      </c>
      <c r="N96" s="126">
        <v>-1</v>
      </c>
      <c r="O96" s="126">
        <v>11</v>
      </c>
      <c r="P96" s="126">
        <v>11</v>
      </c>
      <c r="Q96" s="159" t="s">
        <v>2365</v>
      </c>
      <c r="R96" s="149">
        <v>10</v>
      </c>
      <c r="T96" s="205">
        <v>0.4</v>
      </c>
      <c r="U96" s="205">
        <v>4.4000000000000004</v>
      </c>
      <c r="V96" s="166">
        <v>46286.297696759262</v>
      </c>
      <c r="W96" s="131" t="s">
        <v>2251</v>
      </c>
      <c r="Y96" s="126">
        <v>1</v>
      </c>
      <c r="Z96" s="126">
        <v>1</v>
      </c>
      <c r="AA96" s="126">
        <v>7</v>
      </c>
      <c r="AB96" s="126">
        <v>2026</v>
      </c>
    </row>
    <row r="97" spans="3:28" ht="21.95" customHeight="1">
      <c r="C97" s="126">
        <v>90</v>
      </c>
      <c r="D97" s="126">
        <v>6</v>
      </c>
      <c r="F97" s="162">
        <v>46204</v>
      </c>
      <c r="G97" s="131">
        <v>1</v>
      </c>
      <c r="J97" s="126">
        <v>1</v>
      </c>
      <c r="K97" s="126">
        <v>229</v>
      </c>
      <c r="L97" s="141" t="s">
        <v>3871</v>
      </c>
      <c r="M97" s="159" t="s">
        <v>7289</v>
      </c>
      <c r="N97" s="126">
        <v>0</v>
      </c>
      <c r="O97" s="126">
        <v>5</v>
      </c>
      <c r="P97" s="126">
        <v>5</v>
      </c>
      <c r="Q97" s="159" t="s">
        <v>543</v>
      </c>
      <c r="R97" s="149">
        <v>1</v>
      </c>
      <c r="T97" s="205">
        <v>1</v>
      </c>
      <c r="U97" s="205">
        <v>5</v>
      </c>
      <c r="V97" s="166">
        <v>46286.297696759262</v>
      </c>
      <c r="W97" s="131" t="s">
        <v>2251</v>
      </c>
      <c r="Y97" s="126">
        <v>1</v>
      </c>
      <c r="Z97" s="126">
        <v>1</v>
      </c>
      <c r="AA97" s="126">
        <v>7</v>
      </c>
      <c r="AB97" s="126">
        <v>2026</v>
      </c>
    </row>
    <row r="98" spans="3:28" ht="21.95" customHeight="1">
      <c r="C98" s="126">
        <v>91</v>
      </c>
      <c r="D98" s="126">
        <v>6</v>
      </c>
      <c r="F98" s="162">
        <v>46204</v>
      </c>
      <c r="G98" s="131">
        <v>1</v>
      </c>
      <c r="J98" s="126">
        <v>1</v>
      </c>
      <c r="K98" s="126">
        <v>230</v>
      </c>
      <c r="L98" s="141" t="s">
        <v>2461</v>
      </c>
      <c r="M98" s="159" t="s">
        <v>7291</v>
      </c>
      <c r="N98" s="126">
        <v>0</v>
      </c>
      <c r="O98" s="126">
        <v>3</v>
      </c>
      <c r="P98" s="126">
        <v>3</v>
      </c>
      <c r="Q98" s="159" t="s">
        <v>543</v>
      </c>
      <c r="R98" s="149">
        <v>10</v>
      </c>
      <c r="T98" s="205">
        <v>0.5</v>
      </c>
      <c r="U98" s="205">
        <v>1.5</v>
      </c>
      <c r="V98" s="166">
        <v>46286.297696759262</v>
      </c>
      <c r="W98" s="131" t="s">
        <v>2251</v>
      </c>
      <c r="Y98" s="126">
        <v>1</v>
      </c>
      <c r="Z98" s="126">
        <v>1</v>
      </c>
      <c r="AA98" s="126">
        <v>7</v>
      </c>
      <c r="AB98" s="126">
        <v>2026</v>
      </c>
    </row>
    <row r="99" spans="3:28" ht="21.95" customHeight="1">
      <c r="C99" s="126">
        <v>92</v>
      </c>
      <c r="D99" s="126">
        <v>6</v>
      </c>
      <c r="F99" s="162">
        <v>46204</v>
      </c>
      <c r="G99" s="131">
        <v>1</v>
      </c>
      <c r="J99" s="126">
        <v>1</v>
      </c>
      <c r="K99" s="126">
        <v>231</v>
      </c>
      <c r="L99" s="141" t="s">
        <v>2480</v>
      </c>
      <c r="M99" s="159" t="s">
        <v>7293</v>
      </c>
      <c r="N99" s="126">
        <v>0</v>
      </c>
      <c r="O99" s="126">
        <v>1</v>
      </c>
      <c r="P99" s="126">
        <v>1</v>
      </c>
      <c r="Q99" s="159" t="s">
        <v>543</v>
      </c>
      <c r="R99" s="149">
        <v>10</v>
      </c>
      <c r="T99" s="205">
        <v>0.35</v>
      </c>
      <c r="U99" s="205">
        <v>0.35</v>
      </c>
      <c r="V99" s="166">
        <v>46286.297696759262</v>
      </c>
      <c r="W99" s="131" t="s">
        <v>2251</v>
      </c>
      <c r="Y99" s="126">
        <v>1</v>
      </c>
      <c r="Z99" s="126">
        <v>1</v>
      </c>
      <c r="AA99" s="126">
        <v>7</v>
      </c>
      <c r="AB99" s="126">
        <v>2026</v>
      </c>
    </row>
    <row r="100" spans="3:28" ht="21.95" customHeight="1">
      <c r="C100" s="126">
        <v>93</v>
      </c>
      <c r="D100" s="126">
        <v>6</v>
      </c>
      <c r="F100" s="162">
        <v>46204</v>
      </c>
      <c r="G100" s="131">
        <v>1</v>
      </c>
      <c r="J100" s="126">
        <v>1</v>
      </c>
      <c r="K100" s="126">
        <v>232</v>
      </c>
      <c r="L100" s="141" t="s">
        <v>3855</v>
      </c>
      <c r="M100" s="159" t="s">
        <v>7295</v>
      </c>
      <c r="N100" s="126">
        <v>0</v>
      </c>
      <c r="O100" s="126">
        <v>1</v>
      </c>
      <c r="P100" s="126">
        <v>1</v>
      </c>
      <c r="Q100" s="159" t="s">
        <v>543</v>
      </c>
      <c r="R100" s="149">
        <v>1</v>
      </c>
      <c r="T100" s="205">
        <v>1</v>
      </c>
      <c r="U100" s="205">
        <v>1</v>
      </c>
      <c r="V100" s="166">
        <v>46286.297696759262</v>
      </c>
      <c r="W100" s="131" t="s">
        <v>2251</v>
      </c>
      <c r="Y100" s="126">
        <v>1</v>
      </c>
      <c r="Z100" s="126">
        <v>1</v>
      </c>
      <c r="AA100" s="126">
        <v>7</v>
      </c>
      <c r="AB100" s="126">
        <v>2026</v>
      </c>
    </row>
    <row r="101" spans="3:28" ht="21.95" customHeight="1">
      <c r="C101" s="126">
        <v>94</v>
      </c>
      <c r="D101" s="126">
        <v>6</v>
      </c>
      <c r="F101" s="162">
        <v>46204</v>
      </c>
      <c r="G101" s="131">
        <v>1</v>
      </c>
      <c r="J101" s="126">
        <v>1</v>
      </c>
      <c r="K101" s="126">
        <v>233</v>
      </c>
      <c r="L101" s="141" t="s">
        <v>3276</v>
      </c>
      <c r="M101" s="159" t="s">
        <v>7297</v>
      </c>
      <c r="N101" s="126">
        <v>0</v>
      </c>
      <c r="O101" s="126">
        <v>1</v>
      </c>
      <c r="P101" s="126">
        <v>1</v>
      </c>
      <c r="Q101" s="159" t="s">
        <v>543</v>
      </c>
      <c r="R101" s="149">
        <v>1</v>
      </c>
      <c r="T101" s="205">
        <v>0.7</v>
      </c>
      <c r="U101" s="205">
        <v>0.7</v>
      </c>
      <c r="V101" s="166">
        <v>46286.297696759262</v>
      </c>
      <c r="W101" s="131" t="s">
        <v>2251</v>
      </c>
      <c r="Y101" s="126">
        <v>1</v>
      </c>
      <c r="Z101" s="126">
        <v>1</v>
      </c>
      <c r="AA101" s="126">
        <v>7</v>
      </c>
      <c r="AB101" s="126">
        <v>2026</v>
      </c>
    </row>
    <row r="102" spans="3:28" ht="21.95" customHeight="1">
      <c r="C102" s="126">
        <v>95</v>
      </c>
      <c r="D102" s="126">
        <v>7</v>
      </c>
      <c r="F102" s="162">
        <v>46204</v>
      </c>
      <c r="G102" s="131">
        <v>1</v>
      </c>
      <c r="J102" s="126">
        <v>1</v>
      </c>
      <c r="K102" s="126">
        <v>244</v>
      </c>
      <c r="L102" s="141" t="s">
        <v>2430</v>
      </c>
      <c r="M102" s="159" t="s">
        <v>7301</v>
      </c>
      <c r="N102" s="126">
        <v>0</v>
      </c>
      <c r="O102" s="126">
        <v>2</v>
      </c>
      <c r="P102" s="126">
        <v>2</v>
      </c>
      <c r="Q102" s="159" t="s">
        <v>543</v>
      </c>
      <c r="R102" s="149">
        <v>1</v>
      </c>
      <c r="T102" s="205">
        <v>4</v>
      </c>
      <c r="U102" s="205">
        <v>8</v>
      </c>
      <c r="V102" s="166">
        <v>46286.301469907405</v>
      </c>
      <c r="W102" s="131" t="s">
        <v>2251</v>
      </c>
      <c r="Y102" s="126">
        <v>1</v>
      </c>
      <c r="Z102" s="126">
        <v>1</v>
      </c>
      <c r="AA102" s="126">
        <v>7</v>
      </c>
      <c r="AB102" s="126">
        <v>2026</v>
      </c>
    </row>
    <row r="103" spans="3:28" ht="21.95" customHeight="1">
      <c r="C103" s="126">
        <v>96</v>
      </c>
      <c r="D103" s="126">
        <v>7</v>
      </c>
      <c r="F103" s="162">
        <v>46204</v>
      </c>
      <c r="G103" s="131">
        <v>1</v>
      </c>
      <c r="J103" s="126">
        <v>1</v>
      </c>
      <c r="K103" s="126">
        <v>245</v>
      </c>
      <c r="L103" s="141" t="s">
        <v>2833</v>
      </c>
      <c r="M103" s="159" t="s">
        <v>7303</v>
      </c>
      <c r="N103" s="126">
        <v>0</v>
      </c>
      <c r="O103" s="126">
        <v>1</v>
      </c>
      <c r="P103" s="126">
        <v>1</v>
      </c>
      <c r="Q103" s="159" t="s">
        <v>543</v>
      </c>
      <c r="R103" s="149">
        <v>1</v>
      </c>
      <c r="T103" s="205">
        <v>0.28999999999999998</v>
      </c>
      <c r="U103" s="205">
        <v>0.28999999999999998</v>
      </c>
      <c r="V103" s="166">
        <v>46286.301469907405</v>
      </c>
      <c r="W103" s="131" t="s">
        <v>2251</v>
      </c>
      <c r="Y103" s="126">
        <v>1</v>
      </c>
      <c r="Z103" s="126">
        <v>1</v>
      </c>
      <c r="AA103" s="126">
        <v>7</v>
      </c>
      <c r="AB103" s="126">
        <v>2026</v>
      </c>
    </row>
    <row r="104" spans="3:28" ht="21.95" customHeight="1">
      <c r="C104" s="126">
        <v>97</v>
      </c>
      <c r="D104" s="126">
        <v>7</v>
      </c>
      <c r="F104" s="162">
        <v>46204</v>
      </c>
      <c r="G104" s="131">
        <v>1</v>
      </c>
      <c r="J104" s="126">
        <v>1</v>
      </c>
      <c r="K104" s="126">
        <v>247</v>
      </c>
      <c r="L104" s="141" t="s">
        <v>2625</v>
      </c>
      <c r="M104" s="159" t="s">
        <v>7305</v>
      </c>
      <c r="N104" s="126">
        <v>0</v>
      </c>
      <c r="O104" s="126">
        <v>7</v>
      </c>
      <c r="P104" s="126">
        <v>7</v>
      </c>
      <c r="Q104" s="159" t="s">
        <v>543</v>
      </c>
      <c r="R104" s="149">
        <v>1</v>
      </c>
      <c r="T104" s="205">
        <v>0.5</v>
      </c>
      <c r="U104" s="205">
        <v>3.5</v>
      </c>
      <c r="V104" s="166">
        <v>46286.301469907405</v>
      </c>
      <c r="W104" s="131" t="s">
        <v>2251</v>
      </c>
      <c r="Y104" s="126">
        <v>1</v>
      </c>
      <c r="Z104" s="126">
        <v>1</v>
      </c>
      <c r="AA104" s="126">
        <v>7</v>
      </c>
      <c r="AB104" s="126">
        <v>2026</v>
      </c>
    </row>
    <row r="105" spans="3:28" ht="21.95" customHeight="1">
      <c r="C105" s="126">
        <v>98</v>
      </c>
      <c r="D105" s="126">
        <v>7</v>
      </c>
      <c r="F105" s="162">
        <v>46204</v>
      </c>
      <c r="G105" s="131">
        <v>1</v>
      </c>
      <c r="J105" s="126">
        <v>1</v>
      </c>
      <c r="K105" s="126">
        <v>248</v>
      </c>
      <c r="L105" s="141" t="s">
        <v>2980</v>
      </c>
      <c r="M105" s="159" t="s">
        <v>7307</v>
      </c>
      <c r="N105" s="126">
        <v>0</v>
      </c>
      <c r="O105" s="126">
        <v>26</v>
      </c>
      <c r="P105" s="126">
        <v>26</v>
      </c>
      <c r="Q105" s="159" t="s">
        <v>543</v>
      </c>
      <c r="R105" s="149">
        <v>1</v>
      </c>
      <c r="T105" s="205">
        <v>0.2</v>
      </c>
      <c r="U105" s="205">
        <v>5.2</v>
      </c>
      <c r="V105" s="166">
        <v>46286.301469907405</v>
      </c>
      <c r="W105" s="131" t="s">
        <v>2251</v>
      </c>
      <c r="Y105" s="126">
        <v>1</v>
      </c>
      <c r="Z105" s="126">
        <v>1</v>
      </c>
      <c r="AA105" s="126">
        <v>7</v>
      </c>
      <c r="AB105" s="126">
        <v>2026</v>
      </c>
    </row>
    <row r="106" spans="3:28" ht="21.95" customHeight="1">
      <c r="C106" s="126">
        <v>99</v>
      </c>
      <c r="D106" s="126">
        <v>7</v>
      </c>
      <c r="F106" s="162">
        <v>46204</v>
      </c>
      <c r="G106" s="131">
        <v>1</v>
      </c>
      <c r="J106" s="126">
        <v>1</v>
      </c>
      <c r="K106" s="126">
        <v>249</v>
      </c>
      <c r="L106" s="141" t="s">
        <v>3727</v>
      </c>
      <c r="M106" s="159" t="s">
        <v>7309</v>
      </c>
      <c r="N106" s="126">
        <v>0</v>
      </c>
      <c r="O106" s="126">
        <v>2</v>
      </c>
      <c r="P106" s="126">
        <v>2</v>
      </c>
      <c r="Q106" s="159" t="s">
        <v>543</v>
      </c>
      <c r="R106" s="149">
        <v>1</v>
      </c>
      <c r="T106" s="205">
        <v>0.5</v>
      </c>
      <c r="U106" s="205">
        <v>1</v>
      </c>
      <c r="V106" s="166">
        <v>46286.301469907405</v>
      </c>
      <c r="W106" s="131" t="s">
        <v>2251</v>
      </c>
      <c r="Y106" s="126">
        <v>1</v>
      </c>
      <c r="Z106" s="126">
        <v>1</v>
      </c>
      <c r="AA106" s="126">
        <v>7</v>
      </c>
      <c r="AB106" s="126">
        <v>2026</v>
      </c>
    </row>
    <row r="107" spans="3:28" ht="21.95" customHeight="1">
      <c r="C107" s="126">
        <v>100</v>
      </c>
      <c r="D107" s="126">
        <v>7</v>
      </c>
      <c r="F107" s="162">
        <v>46204</v>
      </c>
      <c r="G107" s="131">
        <v>1</v>
      </c>
      <c r="J107" s="126">
        <v>1</v>
      </c>
      <c r="K107" s="126">
        <v>250</v>
      </c>
      <c r="L107" s="141" t="s">
        <v>2975</v>
      </c>
      <c r="M107" s="159" t="s">
        <v>7311</v>
      </c>
      <c r="N107" s="126">
        <v>0</v>
      </c>
      <c r="O107" s="126">
        <v>6</v>
      </c>
      <c r="P107" s="126">
        <v>6</v>
      </c>
      <c r="Q107" s="159" t="s">
        <v>2342</v>
      </c>
      <c r="R107" s="149">
        <v>4</v>
      </c>
      <c r="T107" s="205">
        <v>0.63</v>
      </c>
      <c r="U107" s="205">
        <v>3.75</v>
      </c>
      <c r="V107" s="166">
        <v>46286.301469907405</v>
      </c>
      <c r="W107" s="131" t="s">
        <v>2251</v>
      </c>
      <c r="Y107" s="126">
        <v>1</v>
      </c>
      <c r="Z107" s="126">
        <v>1</v>
      </c>
      <c r="AA107" s="126">
        <v>7</v>
      </c>
      <c r="AB107" s="126">
        <v>2026</v>
      </c>
    </row>
    <row r="108" spans="3:28" ht="21.95" customHeight="1">
      <c r="C108" s="126">
        <v>101</v>
      </c>
      <c r="D108" s="126">
        <v>7</v>
      </c>
      <c r="F108" s="162">
        <v>46204</v>
      </c>
      <c r="G108" s="131">
        <v>1</v>
      </c>
      <c r="J108" s="126">
        <v>1</v>
      </c>
      <c r="K108" s="126">
        <v>251</v>
      </c>
      <c r="L108" s="141" t="s">
        <v>3457</v>
      </c>
      <c r="M108" s="159" t="s">
        <v>7313</v>
      </c>
      <c r="N108" s="126">
        <v>0</v>
      </c>
      <c r="O108" s="126">
        <v>5</v>
      </c>
      <c r="P108" s="126">
        <v>5</v>
      </c>
      <c r="Q108" s="159" t="s">
        <v>2342</v>
      </c>
      <c r="R108" s="149">
        <v>4</v>
      </c>
      <c r="T108" s="205">
        <v>0.34</v>
      </c>
      <c r="U108" s="205">
        <v>1.69</v>
      </c>
      <c r="V108" s="166">
        <v>46286.301469907405</v>
      </c>
      <c r="W108" s="131" t="s">
        <v>2251</v>
      </c>
      <c r="Y108" s="126">
        <v>1</v>
      </c>
      <c r="Z108" s="126">
        <v>1</v>
      </c>
      <c r="AA108" s="126">
        <v>7</v>
      </c>
      <c r="AB108" s="126">
        <v>2026</v>
      </c>
    </row>
    <row r="109" spans="3:28" ht="21.95" customHeight="1">
      <c r="C109" s="126">
        <v>102</v>
      </c>
      <c r="D109" s="126">
        <v>7</v>
      </c>
      <c r="F109" s="162">
        <v>46204</v>
      </c>
      <c r="G109" s="131">
        <v>1</v>
      </c>
      <c r="J109" s="126">
        <v>1</v>
      </c>
      <c r="K109" s="126">
        <v>252</v>
      </c>
      <c r="L109" s="141" t="s">
        <v>2422</v>
      </c>
      <c r="M109" s="159" t="s">
        <v>7315</v>
      </c>
      <c r="N109" s="126">
        <v>0</v>
      </c>
      <c r="O109" s="126">
        <v>7</v>
      </c>
      <c r="P109" s="126">
        <v>7</v>
      </c>
      <c r="Q109" s="159" t="s">
        <v>2342</v>
      </c>
      <c r="R109" s="149">
        <v>4</v>
      </c>
      <c r="T109" s="205">
        <v>0.33</v>
      </c>
      <c r="U109" s="205">
        <v>2.31</v>
      </c>
      <c r="V109" s="166">
        <v>46286.301469907405</v>
      </c>
      <c r="W109" s="131" t="s">
        <v>2251</v>
      </c>
      <c r="Y109" s="126">
        <v>1</v>
      </c>
      <c r="Z109" s="126">
        <v>1</v>
      </c>
      <c r="AA109" s="126">
        <v>7</v>
      </c>
      <c r="AB109" s="126">
        <v>2026</v>
      </c>
    </row>
    <row r="110" spans="3:28" ht="21.95" customHeight="1">
      <c r="C110" s="126">
        <v>103</v>
      </c>
      <c r="D110" s="126">
        <v>7</v>
      </c>
      <c r="F110" s="162">
        <v>46204</v>
      </c>
      <c r="G110" s="131">
        <v>1</v>
      </c>
      <c r="J110" s="126">
        <v>1</v>
      </c>
      <c r="K110" s="126">
        <v>253</v>
      </c>
      <c r="L110" s="141" t="s">
        <v>3093</v>
      </c>
      <c r="M110" s="159" t="s">
        <v>7317</v>
      </c>
      <c r="N110" s="126">
        <v>0</v>
      </c>
      <c r="O110" s="126">
        <v>3</v>
      </c>
      <c r="P110" s="126">
        <v>3</v>
      </c>
      <c r="Q110" s="159" t="s">
        <v>543</v>
      </c>
      <c r="R110" s="149">
        <v>1</v>
      </c>
      <c r="T110" s="205">
        <v>2</v>
      </c>
      <c r="U110" s="205">
        <v>6</v>
      </c>
      <c r="V110" s="166">
        <v>46286.301469907405</v>
      </c>
      <c r="W110" s="131" t="s">
        <v>2251</v>
      </c>
      <c r="Y110" s="126">
        <v>1</v>
      </c>
      <c r="Z110" s="126">
        <v>1</v>
      </c>
      <c r="AA110" s="126">
        <v>7</v>
      </c>
      <c r="AB110" s="126">
        <v>2026</v>
      </c>
    </row>
    <row r="111" spans="3:28" ht="21.95" customHeight="1">
      <c r="C111" s="126">
        <v>104</v>
      </c>
      <c r="D111" s="126">
        <v>7</v>
      </c>
      <c r="F111" s="162">
        <v>46204</v>
      </c>
      <c r="G111" s="131">
        <v>1</v>
      </c>
      <c r="J111" s="126">
        <v>1</v>
      </c>
      <c r="K111" s="126">
        <v>254</v>
      </c>
      <c r="L111" s="141" t="s">
        <v>2989</v>
      </c>
      <c r="M111" s="159" t="s">
        <v>7319</v>
      </c>
      <c r="N111" s="126">
        <v>0</v>
      </c>
      <c r="O111" s="126">
        <v>5</v>
      </c>
      <c r="P111" s="126">
        <v>5</v>
      </c>
      <c r="Q111" s="159" t="s">
        <v>543</v>
      </c>
      <c r="R111" s="149">
        <v>1</v>
      </c>
      <c r="T111" s="205">
        <v>0.75</v>
      </c>
      <c r="U111" s="205">
        <v>3.75</v>
      </c>
      <c r="V111" s="166">
        <v>46286.301469907405</v>
      </c>
      <c r="W111" s="131" t="s">
        <v>2251</v>
      </c>
      <c r="Y111" s="126">
        <v>1</v>
      </c>
      <c r="Z111" s="126">
        <v>1</v>
      </c>
      <c r="AA111" s="126">
        <v>7</v>
      </c>
      <c r="AB111" s="126">
        <v>2026</v>
      </c>
    </row>
    <row r="112" spans="3:28" ht="21.95" customHeight="1">
      <c r="C112" s="126">
        <v>105</v>
      </c>
      <c r="D112" s="126">
        <v>7</v>
      </c>
      <c r="F112" s="162">
        <v>46204</v>
      </c>
      <c r="G112" s="131">
        <v>1</v>
      </c>
      <c r="J112" s="126">
        <v>1</v>
      </c>
      <c r="K112" s="126">
        <v>255</v>
      </c>
      <c r="L112" s="141" t="s">
        <v>2443</v>
      </c>
      <c r="M112" s="159" t="s">
        <v>7321</v>
      </c>
      <c r="N112" s="126">
        <v>0</v>
      </c>
      <c r="O112" s="126">
        <v>3</v>
      </c>
      <c r="P112" s="126">
        <v>3</v>
      </c>
      <c r="Q112" s="159" t="s">
        <v>543</v>
      </c>
      <c r="R112" s="149">
        <v>1</v>
      </c>
      <c r="T112" s="205">
        <v>1</v>
      </c>
      <c r="U112" s="205">
        <v>3</v>
      </c>
      <c r="V112" s="166">
        <v>46286.301469907405</v>
      </c>
      <c r="W112" s="131" t="s">
        <v>2251</v>
      </c>
      <c r="Y112" s="126">
        <v>1</v>
      </c>
      <c r="Z112" s="126">
        <v>1</v>
      </c>
      <c r="AA112" s="126">
        <v>7</v>
      </c>
      <c r="AB112" s="126">
        <v>2026</v>
      </c>
    </row>
    <row r="113" spans="3:28" ht="21.95" customHeight="1">
      <c r="C113" s="126">
        <v>106</v>
      </c>
      <c r="D113" s="126">
        <v>7</v>
      </c>
      <c r="F113" s="162">
        <v>46204</v>
      </c>
      <c r="G113" s="131">
        <v>1</v>
      </c>
      <c r="J113" s="126">
        <v>1</v>
      </c>
      <c r="K113" s="126">
        <v>256</v>
      </c>
      <c r="L113" s="141" t="s">
        <v>3124</v>
      </c>
      <c r="M113" s="159" t="s">
        <v>7323</v>
      </c>
      <c r="N113" s="126">
        <v>0</v>
      </c>
      <c r="O113" s="126">
        <v>5</v>
      </c>
      <c r="P113" s="126">
        <v>5</v>
      </c>
      <c r="Q113" s="159" t="s">
        <v>543</v>
      </c>
      <c r="R113" s="149">
        <v>1</v>
      </c>
      <c r="T113" s="205">
        <v>1.2</v>
      </c>
      <c r="U113" s="205">
        <v>6</v>
      </c>
      <c r="V113" s="166">
        <v>46286.301469907405</v>
      </c>
      <c r="W113" s="131" t="s">
        <v>2251</v>
      </c>
      <c r="Y113" s="126">
        <v>1</v>
      </c>
      <c r="Z113" s="126">
        <v>1</v>
      </c>
      <c r="AA113" s="126">
        <v>7</v>
      </c>
      <c r="AB113" s="126">
        <v>2026</v>
      </c>
    </row>
    <row r="114" spans="3:28" ht="21.95" customHeight="1">
      <c r="C114" s="126">
        <v>107</v>
      </c>
      <c r="D114" s="126">
        <v>7</v>
      </c>
      <c r="F114" s="162">
        <v>46204</v>
      </c>
      <c r="G114" s="131">
        <v>1</v>
      </c>
      <c r="J114" s="126">
        <v>1</v>
      </c>
      <c r="K114" s="126">
        <v>257</v>
      </c>
      <c r="L114" s="141" t="s">
        <v>3088</v>
      </c>
      <c r="M114" s="159" t="s">
        <v>7325</v>
      </c>
      <c r="N114" s="126">
        <v>0</v>
      </c>
      <c r="O114" s="126">
        <v>2</v>
      </c>
      <c r="P114" s="126">
        <v>2</v>
      </c>
      <c r="Q114" s="159" t="s">
        <v>543</v>
      </c>
      <c r="R114" s="149">
        <v>1</v>
      </c>
      <c r="T114" s="205">
        <v>3</v>
      </c>
      <c r="U114" s="205">
        <v>6</v>
      </c>
      <c r="V114" s="166">
        <v>46286.301469907405</v>
      </c>
      <c r="W114" s="131" t="s">
        <v>2251</v>
      </c>
      <c r="Y114" s="126">
        <v>1</v>
      </c>
      <c r="Z114" s="126">
        <v>1</v>
      </c>
      <c r="AA114" s="126">
        <v>7</v>
      </c>
      <c r="AB114" s="126">
        <v>2026</v>
      </c>
    </row>
    <row r="115" spans="3:28" ht="21.95" customHeight="1">
      <c r="C115" s="126">
        <v>108</v>
      </c>
      <c r="D115" s="126">
        <v>7</v>
      </c>
      <c r="F115" s="162">
        <v>46204</v>
      </c>
      <c r="G115" s="131">
        <v>1</v>
      </c>
      <c r="J115" s="126">
        <v>1</v>
      </c>
      <c r="K115" s="126">
        <v>258</v>
      </c>
      <c r="L115" s="141" t="s">
        <v>2746</v>
      </c>
      <c r="M115" s="159" t="s">
        <v>7327</v>
      </c>
      <c r="N115" s="126">
        <v>0</v>
      </c>
      <c r="O115" s="126">
        <v>2</v>
      </c>
      <c r="P115" s="126">
        <v>2</v>
      </c>
      <c r="Q115" s="159" t="s">
        <v>543</v>
      </c>
      <c r="R115" s="149">
        <v>1</v>
      </c>
      <c r="T115" s="205">
        <v>2.5</v>
      </c>
      <c r="U115" s="205">
        <v>5</v>
      </c>
      <c r="V115" s="166">
        <v>46286.301469907405</v>
      </c>
      <c r="W115" s="131" t="s">
        <v>2251</v>
      </c>
      <c r="Y115" s="126">
        <v>1</v>
      </c>
      <c r="Z115" s="126">
        <v>1</v>
      </c>
      <c r="AA115" s="126">
        <v>7</v>
      </c>
      <c r="AB115" s="126">
        <v>2026</v>
      </c>
    </row>
    <row r="116" spans="3:28" ht="21.95" customHeight="1">
      <c r="C116" s="126">
        <v>109</v>
      </c>
      <c r="D116" s="126">
        <v>7</v>
      </c>
      <c r="F116" s="162">
        <v>46204</v>
      </c>
      <c r="G116" s="131">
        <v>1</v>
      </c>
      <c r="J116" s="126">
        <v>1</v>
      </c>
      <c r="K116" s="126">
        <v>259</v>
      </c>
      <c r="L116" s="141" t="s">
        <v>3760</v>
      </c>
      <c r="M116" s="159" t="s">
        <v>7329</v>
      </c>
      <c r="N116" s="126">
        <v>0</v>
      </c>
      <c r="O116" s="126">
        <v>2</v>
      </c>
      <c r="P116" s="126">
        <v>2</v>
      </c>
      <c r="Q116" s="159" t="s">
        <v>543</v>
      </c>
      <c r="R116" s="149">
        <v>1</v>
      </c>
      <c r="T116" s="205">
        <v>0.2</v>
      </c>
      <c r="U116" s="205">
        <v>0.4</v>
      </c>
      <c r="V116" s="166">
        <v>46286.301469907405</v>
      </c>
      <c r="W116" s="131" t="s">
        <v>2251</v>
      </c>
      <c r="Y116" s="126">
        <v>1</v>
      </c>
      <c r="Z116" s="126">
        <v>1</v>
      </c>
      <c r="AA116" s="126">
        <v>7</v>
      </c>
      <c r="AB116" s="126">
        <v>2026</v>
      </c>
    </row>
    <row r="117" spans="3:28" ht="21.95" customHeight="1">
      <c r="C117" s="126">
        <v>110</v>
      </c>
      <c r="D117" s="126">
        <v>7</v>
      </c>
      <c r="F117" s="162">
        <v>46204</v>
      </c>
      <c r="G117" s="131">
        <v>1</v>
      </c>
      <c r="J117" s="126">
        <v>1</v>
      </c>
      <c r="K117" s="126">
        <v>260</v>
      </c>
      <c r="L117" s="141" t="s">
        <v>3146</v>
      </c>
      <c r="M117" s="159" t="s">
        <v>7331</v>
      </c>
      <c r="N117" s="126">
        <v>0</v>
      </c>
      <c r="O117" s="126">
        <v>3</v>
      </c>
      <c r="P117" s="126">
        <v>3</v>
      </c>
      <c r="Q117" s="159" t="s">
        <v>543</v>
      </c>
      <c r="R117" s="149">
        <v>1</v>
      </c>
      <c r="T117" s="205">
        <v>0.25</v>
      </c>
      <c r="U117" s="205">
        <v>0.75</v>
      </c>
      <c r="V117" s="166">
        <v>46286.301469907405</v>
      </c>
      <c r="W117" s="131" t="s">
        <v>2251</v>
      </c>
      <c r="Y117" s="126">
        <v>1</v>
      </c>
      <c r="Z117" s="126">
        <v>1</v>
      </c>
      <c r="AA117" s="126">
        <v>7</v>
      </c>
      <c r="AB117" s="126">
        <v>2026</v>
      </c>
    </row>
    <row r="118" spans="3:28" ht="21.95" customHeight="1">
      <c r="C118" s="126">
        <v>111</v>
      </c>
      <c r="D118" s="126">
        <v>7</v>
      </c>
      <c r="F118" s="162">
        <v>46204</v>
      </c>
      <c r="G118" s="131">
        <v>1</v>
      </c>
      <c r="J118" s="126">
        <v>1</v>
      </c>
      <c r="K118" s="126">
        <v>261</v>
      </c>
      <c r="L118" s="141" t="s">
        <v>3151</v>
      </c>
      <c r="M118" s="159" t="s">
        <v>7333</v>
      </c>
      <c r="N118" s="126">
        <v>0</v>
      </c>
      <c r="O118" s="126">
        <v>1</v>
      </c>
      <c r="P118" s="126">
        <v>1</v>
      </c>
      <c r="Q118" s="159" t="s">
        <v>543</v>
      </c>
      <c r="R118" s="149">
        <v>1</v>
      </c>
      <c r="T118" s="205">
        <v>0.25</v>
      </c>
      <c r="U118" s="205">
        <v>0.25</v>
      </c>
      <c r="V118" s="166">
        <v>46286.301469907405</v>
      </c>
      <c r="W118" s="131" t="s">
        <v>2251</v>
      </c>
      <c r="Y118" s="126">
        <v>1</v>
      </c>
      <c r="Z118" s="126">
        <v>1</v>
      </c>
      <c r="AA118" s="126">
        <v>7</v>
      </c>
      <c r="AB118" s="126">
        <v>2026</v>
      </c>
    </row>
    <row r="119" spans="3:28" ht="21.95" customHeight="1">
      <c r="C119" s="126">
        <v>112</v>
      </c>
      <c r="D119" s="126">
        <v>7</v>
      </c>
      <c r="F119" s="162">
        <v>46204</v>
      </c>
      <c r="G119" s="131">
        <v>1</v>
      </c>
      <c r="J119" s="126">
        <v>1</v>
      </c>
      <c r="K119" s="126">
        <v>262</v>
      </c>
      <c r="L119" s="141" t="s">
        <v>3163</v>
      </c>
      <c r="M119" s="159" t="s">
        <v>7335</v>
      </c>
      <c r="N119" s="126">
        <v>0</v>
      </c>
      <c r="O119" s="126">
        <v>1</v>
      </c>
      <c r="P119" s="126">
        <v>1</v>
      </c>
      <c r="Q119" s="159" t="s">
        <v>543</v>
      </c>
      <c r="R119" s="149">
        <v>1</v>
      </c>
      <c r="T119" s="205">
        <v>0.28000000000000003</v>
      </c>
      <c r="U119" s="205">
        <v>0.28000000000000003</v>
      </c>
      <c r="V119" s="166">
        <v>46286.301469907405</v>
      </c>
      <c r="W119" s="131" t="s">
        <v>2251</v>
      </c>
      <c r="Y119" s="126">
        <v>1</v>
      </c>
      <c r="Z119" s="126">
        <v>1</v>
      </c>
      <c r="AA119" s="126">
        <v>7</v>
      </c>
      <c r="AB119" s="126">
        <v>2026</v>
      </c>
    </row>
    <row r="120" spans="3:28" ht="21.95" customHeight="1">
      <c r="C120" s="126">
        <v>113</v>
      </c>
      <c r="D120" s="126">
        <v>7</v>
      </c>
      <c r="F120" s="162">
        <v>46204</v>
      </c>
      <c r="G120" s="131">
        <v>1</v>
      </c>
      <c r="J120" s="126">
        <v>1</v>
      </c>
      <c r="K120" s="126">
        <v>263</v>
      </c>
      <c r="L120" s="141" t="s">
        <v>2818</v>
      </c>
      <c r="M120" s="159" t="s">
        <v>7337</v>
      </c>
      <c r="N120" s="126">
        <v>0</v>
      </c>
      <c r="O120" s="126">
        <v>3</v>
      </c>
      <c r="P120" s="126">
        <v>3</v>
      </c>
      <c r="Q120" s="159" t="s">
        <v>543</v>
      </c>
      <c r="R120" s="149">
        <v>1</v>
      </c>
      <c r="T120" s="205">
        <v>0.45</v>
      </c>
      <c r="U120" s="205">
        <v>1.35</v>
      </c>
      <c r="V120" s="166">
        <v>46286.301469907405</v>
      </c>
      <c r="W120" s="131" t="s">
        <v>2251</v>
      </c>
      <c r="Y120" s="126">
        <v>1</v>
      </c>
      <c r="Z120" s="126">
        <v>1</v>
      </c>
      <c r="AA120" s="126">
        <v>7</v>
      </c>
      <c r="AB120" s="126">
        <v>2026</v>
      </c>
    </row>
    <row r="121" spans="3:28" ht="21.95" customHeight="1">
      <c r="C121" s="126">
        <v>114</v>
      </c>
      <c r="D121" s="126">
        <v>7</v>
      </c>
      <c r="F121" s="162">
        <v>46204</v>
      </c>
      <c r="G121" s="131">
        <v>1</v>
      </c>
      <c r="J121" s="126">
        <v>1</v>
      </c>
      <c r="K121" s="126">
        <v>264</v>
      </c>
      <c r="L121" s="141" t="s">
        <v>3428</v>
      </c>
      <c r="M121" s="159" t="s">
        <v>7339</v>
      </c>
      <c r="N121" s="126">
        <v>0</v>
      </c>
      <c r="O121" s="126">
        <v>4</v>
      </c>
      <c r="P121" s="126">
        <v>4</v>
      </c>
      <c r="Q121" s="159" t="s">
        <v>543</v>
      </c>
      <c r="R121" s="149">
        <v>1</v>
      </c>
      <c r="T121" s="205">
        <v>0.4</v>
      </c>
      <c r="U121" s="205">
        <v>1.6</v>
      </c>
      <c r="V121" s="166">
        <v>46286.301469907405</v>
      </c>
      <c r="W121" s="131" t="s">
        <v>2251</v>
      </c>
      <c r="Y121" s="126">
        <v>1</v>
      </c>
      <c r="Z121" s="126">
        <v>1</v>
      </c>
      <c r="AA121" s="126">
        <v>7</v>
      </c>
      <c r="AB121" s="126">
        <v>2026</v>
      </c>
    </row>
    <row r="122" spans="3:28" ht="21.95" customHeight="1">
      <c r="C122" s="126">
        <v>115</v>
      </c>
      <c r="D122" s="126">
        <v>7</v>
      </c>
      <c r="F122" s="162">
        <v>46204</v>
      </c>
      <c r="G122" s="131">
        <v>1</v>
      </c>
      <c r="J122" s="126">
        <v>1</v>
      </c>
      <c r="K122" s="126">
        <v>266</v>
      </c>
      <c r="L122" s="141" t="s">
        <v>2924</v>
      </c>
      <c r="M122" s="159" t="s">
        <v>7341</v>
      </c>
      <c r="N122" s="126">
        <v>0</v>
      </c>
      <c r="O122" s="126">
        <v>7</v>
      </c>
      <c r="P122" s="126">
        <v>7</v>
      </c>
      <c r="Q122" s="159" t="s">
        <v>543</v>
      </c>
      <c r="R122" s="149">
        <v>1</v>
      </c>
      <c r="T122" s="205">
        <v>0.12</v>
      </c>
      <c r="U122" s="205">
        <v>0.84</v>
      </c>
      <c r="V122" s="166">
        <v>46286.301469907405</v>
      </c>
      <c r="W122" s="131" t="s">
        <v>2251</v>
      </c>
      <c r="Y122" s="126">
        <v>1</v>
      </c>
      <c r="Z122" s="126">
        <v>1</v>
      </c>
      <c r="AA122" s="126">
        <v>7</v>
      </c>
      <c r="AB122" s="126">
        <v>2026</v>
      </c>
    </row>
    <row r="123" spans="3:28" ht="21.95" customHeight="1">
      <c r="C123" s="126">
        <v>116</v>
      </c>
      <c r="D123" s="126">
        <v>8</v>
      </c>
      <c r="F123" s="162">
        <v>46204</v>
      </c>
      <c r="G123" s="131">
        <v>1</v>
      </c>
      <c r="J123" s="126">
        <v>1</v>
      </c>
      <c r="K123" s="126">
        <v>250</v>
      </c>
      <c r="L123" s="141" t="s">
        <v>2975</v>
      </c>
      <c r="M123" s="159" t="s">
        <v>7311</v>
      </c>
      <c r="N123" s="126">
        <v>6</v>
      </c>
      <c r="O123" s="126">
        <v>18</v>
      </c>
      <c r="P123" s="126">
        <v>18</v>
      </c>
      <c r="Q123" s="159" t="s">
        <v>2342</v>
      </c>
      <c r="R123" s="149">
        <v>4</v>
      </c>
      <c r="T123" s="205">
        <v>0.63</v>
      </c>
      <c r="U123" s="205">
        <v>11.25</v>
      </c>
      <c r="V123" s="166">
        <v>46286.306666666664</v>
      </c>
      <c r="W123" s="131" t="s">
        <v>2251</v>
      </c>
      <c r="Y123" s="126">
        <v>1</v>
      </c>
      <c r="Z123" s="126">
        <v>1</v>
      </c>
      <c r="AA123" s="126">
        <v>7</v>
      </c>
      <c r="AB123" s="126">
        <v>2026</v>
      </c>
    </row>
    <row r="124" spans="3:28" ht="21.95" customHeight="1">
      <c r="C124" s="126">
        <v>117</v>
      </c>
      <c r="D124" s="126">
        <v>8</v>
      </c>
      <c r="F124" s="162">
        <v>46204</v>
      </c>
      <c r="G124" s="131">
        <v>1</v>
      </c>
      <c r="J124" s="126">
        <v>1</v>
      </c>
      <c r="K124" s="126">
        <v>251</v>
      </c>
      <c r="L124" s="141" t="s">
        <v>3457</v>
      </c>
      <c r="M124" s="159" t="s">
        <v>7313</v>
      </c>
      <c r="N124" s="126">
        <v>5</v>
      </c>
      <c r="O124" s="126">
        <v>15</v>
      </c>
      <c r="P124" s="126">
        <v>15</v>
      </c>
      <c r="Q124" s="159" t="s">
        <v>2342</v>
      </c>
      <c r="R124" s="149">
        <v>4</v>
      </c>
      <c r="T124" s="205">
        <v>0.34</v>
      </c>
      <c r="U124" s="205">
        <v>5.0599999999999996</v>
      </c>
      <c r="V124" s="166">
        <v>46286.306666666664</v>
      </c>
      <c r="W124" s="131" t="s">
        <v>2251</v>
      </c>
      <c r="Y124" s="126">
        <v>1</v>
      </c>
      <c r="Z124" s="126">
        <v>1</v>
      </c>
      <c r="AA124" s="126">
        <v>7</v>
      </c>
      <c r="AB124" s="126">
        <v>2026</v>
      </c>
    </row>
    <row r="125" spans="3:28" ht="21.95" customHeight="1">
      <c r="C125" s="126">
        <v>118</v>
      </c>
      <c r="D125" s="126">
        <v>8</v>
      </c>
      <c r="F125" s="162">
        <v>46204</v>
      </c>
      <c r="G125" s="131">
        <v>1</v>
      </c>
      <c r="J125" s="126">
        <v>1</v>
      </c>
      <c r="K125" s="126">
        <v>252</v>
      </c>
      <c r="L125" s="141" t="s">
        <v>2422</v>
      </c>
      <c r="M125" s="159" t="s">
        <v>7315</v>
      </c>
      <c r="N125" s="126">
        <v>7</v>
      </c>
      <c r="O125" s="126">
        <v>21</v>
      </c>
      <c r="P125" s="126">
        <v>21</v>
      </c>
      <c r="Q125" s="159" t="s">
        <v>2342</v>
      </c>
      <c r="R125" s="149">
        <v>4</v>
      </c>
      <c r="T125" s="205">
        <v>0.33</v>
      </c>
      <c r="U125" s="205">
        <v>6.93</v>
      </c>
      <c r="V125" s="166">
        <v>46286.306666666664</v>
      </c>
      <c r="W125" s="131" t="s">
        <v>2251</v>
      </c>
      <c r="Y125" s="126">
        <v>1</v>
      </c>
      <c r="Z125" s="126">
        <v>1</v>
      </c>
      <c r="AA125" s="126">
        <v>7</v>
      </c>
      <c r="AB125" s="126">
        <v>2026</v>
      </c>
    </row>
    <row r="126" spans="3:28" ht="21.95" customHeight="1">
      <c r="C126" s="126">
        <v>119</v>
      </c>
      <c r="D126" s="126">
        <v>8</v>
      </c>
      <c r="F126" s="162">
        <v>46204</v>
      </c>
      <c r="G126" s="131">
        <v>1</v>
      </c>
      <c r="J126" s="126">
        <v>1</v>
      </c>
      <c r="K126" s="126">
        <v>267</v>
      </c>
      <c r="L126" s="141" t="s">
        <v>3119</v>
      </c>
      <c r="M126" s="159" t="s">
        <v>7344</v>
      </c>
      <c r="N126" s="126">
        <v>0</v>
      </c>
      <c r="O126" s="126">
        <v>4</v>
      </c>
      <c r="P126" s="126">
        <v>4</v>
      </c>
      <c r="Q126" s="159" t="s">
        <v>543</v>
      </c>
      <c r="R126" s="149">
        <v>10</v>
      </c>
      <c r="T126" s="205">
        <v>0.25</v>
      </c>
      <c r="U126" s="205">
        <v>1</v>
      </c>
      <c r="V126" s="166">
        <v>46286.306666666664</v>
      </c>
      <c r="W126" s="131" t="s">
        <v>2251</v>
      </c>
      <c r="Y126" s="126">
        <v>1</v>
      </c>
      <c r="Z126" s="126">
        <v>1</v>
      </c>
      <c r="AA126" s="126">
        <v>7</v>
      </c>
      <c r="AB126" s="126">
        <v>2026</v>
      </c>
    </row>
    <row r="127" spans="3:28" ht="21.95" customHeight="1">
      <c r="C127" s="126">
        <v>120</v>
      </c>
      <c r="D127" s="126">
        <v>8</v>
      </c>
      <c r="F127" s="162">
        <v>46204</v>
      </c>
      <c r="G127" s="131">
        <v>1</v>
      </c>
      <c r="J127" s="126">
        <v>1</v>
      </c>
      <c r="K127" s="126">
        <v>268</v>
      </c>
      <c r="L127" s="141" t="s">
        <v>2649</v>
      </c>
      <c r="M127" s="159" t="s">
        <v>7346</v>
      </c>
      <c r="N127" s="126">
        <v>0</v>
      </c>
      <c r="O127" s="126">
        <v>3</v>
      </c>
      <c r="P127" s="126">
        <v>3</v>
      </c>
      <c r="Q127" s="159" t="s">
        <v>543</v>
      </c>
      <c r="R127" s="149">
        <v>1</v>
      </c>
      <c r="T127" s="205">
        <v>1</v>
      </c>
      <c r="U127" s="205">
        <v>3</v>
      </c>
      <c r="V127" s="166">
        <v>46286.306666666664</v>
      </c>
      <c r="W127" s="131" t="s">
        <v>2251</v>
      </c>
      <c r="Y127" s="126">
        <v>1</v>
      </c>
      <c r="Z127" s="126">
        <v>1</v>
      </c>
      <c r="AA127" s="126">
        <v>7</v>
      </c>
      <c r="AB127" s="126">
        <v>2026</v>
      </c>
    </row>
    <row r="128" spans="3:28" ht="21.95" customHeight="1">
      <c r="C128" s="126">
        <v>121</v>
      </c>
      <c r="D128" s="126">
        <v>8</v>
      </c>
      <c r="F128" s="162">
        <v>46204</v>
      </c>
      <c r="G128" s="131">
        <v>1</v>
      </c>
      <c r="J128" s="126">
        <v>1</v>
      </c>
      <c r="K128" s="126">
        <v>269</v>
      </c>
      <c r="L128" s="141" t="s">
        <v>2598</v>
      </c>
      <c r="M128" s="159" t="s">
        <v>7348</v>
      </c>
      <c r="N128" s="126">
        <v>0</v>
      </c>
      <c r="O128" s="126">
        <v>10</v>
      </c>
      <c r="P128" s="126">
        <v>10</v>
      </c>
      <c r="Q128" s="159" t="s">
        <v>543</v>
      </c>
      <c r="R128" s="149">
        <v>1</v>
      </c>
      <c r="T128" s="205">
        <v>1.55</v>
      </c>
      <c r="U128" s="205">
        <v>15.5</v>
      </c>
      <c r="V128" s="166">
        <v>46286.306666666664</v>
      </c>
      <c r="W128" s="131" t="s">
        <v>2251</v>
      </c>
      <c r="Y128" s="126">
        <v>1</v>
      </c>
      <c r="Z128" s="126">
        <v>1</v>
      </c>
      <c r="AA128" s="126">
        <v>7</v>
      </c>
      <c r="AB128" s="126">
        <v>2026</v>
      </c>
    </row>
    <row r="129" spans="3:28" ht="21.95" customHeight="1">
      <c r="C129" s="126">
        <v>122</v>
      </c>
      <c r="D129" s="126">
        <v>8</v>
      </c>
      <c r="F129" s="162">
        <v>46204</v>
      </c>
      <c r="G129" s="131">
        <v>1</v>
      </c>
      <c r="J129" s="126">
        <v>1</v>
      </c>
      <c r="K129" s="126">
        <v>271</v>
      </c>
      <c r="L129" s="141" t="s">
        <v>2603</v>
      </c>
      <c r="M129" s="159" t="s">
        <v>7350</v>
      </c>
      <c r="N129" s="126">
        <v>0</v>
      </c>
      <c r="O129" s="126">
        <v>2</v>
      </c>
      <c r="P129" s="126">
        <v>2</v>
      </c>
      <c r="Q129" s="159" t="s">
        <v>543</v>
      </c>
      <c r="R129" s="149">
        <v>1</v>
      </c>
      <c r="T129" s="205">
        <v>1</v>
      </c>
      <c r="U129" s="205">
        <v>2</v>
      </c>
      <c r="V129" s="166">
        <v>46286.306666666664</v>
      </c>
      <c r="W129" s="131" t="s">
        <v>2251</v>
      </c>
      <c r="Y129" s="126">
        <v>1</v>
      </c>
      <c r="Z129" s="126">
        <v>1</v>
      </c>
      <c r="AA129" s="126">
        <v>7</v>
      </c>
      <c r="AB129" s="126">
        <v>2026</v>
      </c>
    </row>
    <row r="130" spans="3:28" ht="21.95" customHeight="1">
      <c r="C130" s="126">
        <v>123</v>
      </c>
      <c r="D130" s="126">
        <v>8</v>
      </c>
      <c r="F130" s="162">
        <v>46204</v>
      </c>
      <c r="G130" s="131">
        <v>1</v>
      </c>
      <c r="J130" s="126">
        <v>1</v>
      </c>
      <c r="K130" s="126">
        <v>272</v>
      </c>
      <c r="L130" s="141" t="s">
        <v>2929</v>
      </c>
      <c r="M130" s="159" t="s">
        <v>7352</v>
      </c>
      <c r="N130" s="126">
        <v>0</v>
      </c>
      <c r="O130" s="126">
        <v>15</v>
      </c>
      <c r="P130" s="126">
        <v>15</v>
      </c>
      <c r="Q130" s="159" t="s">
        <v>2342</v>
      </c>
      <c r="R130" s="149">
        <v>80</v>
      </c>
      <c r="T130" s="205">
        <v>0.23</v>
      </c>
      <c r="U130" s="205">
        <v>3.38</v>
      </c>
      <c r="V130" s="166">
        <v>46286.306666666664</v>
      </c>
      <c r="W130" s="131" t="s">
        <v>2251</v>
      </c>
      <c r="Y130" s="126">
        <v>1</v>
      </c>
      <c r="Z130" s="126">
        <v>1</v>
      </c>
      <c r="AA130" s="126">
        <v>7</v>
      </c>
      <c r="AB130" s="126">
        <v>2026</v>
      </c>
    </row>
    <row r="131" spans="3:28" ht="21.95" customHeight="1">
      <c r="C131" s="126">
        <v>124</v>
      </c>
      <c r="D131" s="126">
        <v>8</v>
      </c>
      <c r="F131" s="162">
        <v>46204</v>
      </c>
      <c r="G131" s="131">
        <v>1</v>
      </c>
      <c r="J131" s="126">
        <v>1</v>
      </c>
      <c r="K131" s="126">
        <v>273</v>
      </c>
      <c r="L131" s="141" t="s">
        <v>2644</v>
      </c>
      <c r="M131" s="159" t="s">
        <v>7354</v>
      </c>
      <c r="N131" s="126">
        <v>0</v>
      </c>
      <c r="O131" s="126">
        <v>28</v>
      </c>
      <c r="P131" s="126">
        <v>28</v>
      </c>
      <c r="Q131" s="159" t="s">
        <v>2342</v>
      </c>
      <c r="R131" s="149">
        <v>80</v>
      </c>
      <c r="T131" s="205">
        <v>0.28999999999999998</v>
      </c>
      <c r="U131" s="205">
        <v>8.0500000000000007</v>
      </c>
      <c r="V131" s="166">
        <v>46286.306666666664</v>
      </c>
      <c r="W131" s="131" t="s">
        <v>2251</v>
      </c>
      <c r="Y131" s="126">
        <v>1</v>
      </c>
      <c r="Z131" s="126">
        <v>1</v>
      </c>
      <c r="AA131" s="126">
        <v>7</v>
      </c>
      <c r="AB131" s="126">
        <v>2026</v>
      </c>
    </row>
    <row r="132" spans="3:28" ht="21.95" customHeight="1">
      <c r="C132" s="126">
        <v>125</v>
      </c>
      <c r="D132" s="126">
        <v>8</v>
      </c>
      <c r="F132" s="162">
        <v>46204</v>
      </c>
      <c r="G132" s="131">
        <v>1</v>
      </c>
      <c r="J132" s="126">
        <v>1</v>
      </c>
      <c r="K132" s="126">
        <v>274</v>
      </c>
      <c r="L132" s="141" t="s">
        <v>2534</v>
      </c>
      <c r="M132" s="159" t="s">
        <v>7356</v>
      </c>
      <c r="N132" s="126">
        <v>0</v>
      </c>
      <c r="O132" s="126">
        <v>1</v>
      </c>
      <c r="P132" s="126">
        <v>1</v>
      </c>
      <c r="Q132" s="159" t="s">
        <v>543</v>
      </c>
      <c r="R132" s="149">
        <v>1</v>
      </c>
      <c r="T132" s="205">
        <v>2</v>
      </c>
      <c r="U132" s="205">
        <v>2</v>
      </c>
      <c r="V132" s="166">
        <v>46286.306666666664</v>
      </c>
      <c r="W132" s="131" t="s">
        <v>2251</v>
      </c>
      <c r="Y132" s="126">
        <v>1</v>
      </c>
      <c r="Z132" s="126">
        <v>1</v>
      </c>
      <c r="AA132" s="126">
        <v>7</v>
      </c>
      <c r="AB132" s="126">
        <v>2026</v>
      </c>
    </row>
    <row r="133" spans="3:28" ht="21.95" customHeight="1">
      <c r="C133" s="126">
        <v>126</v>
      </c>
      <c r="D133" s="126">
        <v>8</v>
      </c>
      <c r="F133" s="162">
        <v>46204</v>
      </c>
      <c r="G133" s="131">
        <v>1</v>
      </c>
      <c r="J133" s="126">
        <v>1</v>
      </c>
      <c r="K133" s="126">
        <v>275</v>
      </c>
      <c r="L133" s="141" t="s">
        <v>2894</v>
      </c>
      <c r="M133" s="159" t="s">
        <v>7358</v>
      </c>
      <c r="N133" s="126">
        <v>0</v>
      </c>
      <c r="O133" s="126">
        <v>11</v>
      </c>
      <c r="P133" s="126">
        <v>11</v>
      </c>
      <c r="Q133" s="159" t="s">
        <v>543</v>
      </c>
      <c r="R133" s="149">
        <v>1</v>
      </c>
      <c r="T133" s="205">
        <v>0.2</v>
      </c>
      <c r="U133" s="205">
        <v>2.2000000000000002</v>
      </c>
      <c r="V133" s="166">
        <v>46286.306666666664</v>
      </c>
      <c r="W133" s="131" t="s">
        <v>2251</v>
      </c>
      <c r="Y133" s="126">
        <v>1</v>
      </c>
      <c r="Z133" s="126">
        <v>1</v>
      </c>
      <c r="AA133" s="126">
        <v>7</v>
      </c>
      <c r="AB133" s="126">
        <v>2026</v>
      </c>
    </row>
    <row r="134" spans="3:28" ht="21.95" customHeight="1">
      <c r="C134" s="126">
        <v>127</v>
      </c>
      <c r="D134" s="126">
        <v>8</v>
      </c>
      <c r="F134" s="162">
        <v>46204</v>
      </c>
      <c r="G134" s="131">
        <v>1</v>
      </c>
      <c r="J134" s="126">
        <v>1</v>
      </c>
      <c r="K134" s="126">
        <v>278</v>
      </c>
      <c r="L134" s="141" t="s">
        <v>2613</v>
      </c>
      <c r="M134" s="159" t="s">
        <v>7360</v>
      </c>
      <c r="N134" s="126">
        <v>0</v>
      </c>
      <c r="O134" s="126">
        <v>6</v>
      </c>
      <c r="P134" s="126">
        <v>6</v>
      </c>
      <c r="Q134" s="159" t="s">
        <v>543</v>
      </c>
      <c r="R134" s="149">
        <v>1</v>
      </c>
      <c r="T134" s="205">
        <v>0.8</v>
      </c>
      <c r="U134" s="205">
        <v>4.8</v>
      </c>
      <c r="V134" s="166">
        <v>46286.306666666664</v>
      </c>
      <c r="W134" s="131" t="s">
        <v>2251</v>
      </c>
      <c r="Y134" s="126">
        <v>1</v>
      </c>
      <c r="Z134" s="126">
        <v>1</v>
      </c>
      <c r="AA134" s="126">
        <v>7</v>
      </c>
      <c r="AB134" s="126">
        <v>2026</v>
      </c>
    </row>
    <row r="135" spans="3:28" ht="21.95" customHeight="1">
      <c r="C135" s="126">
        <v>128</v>
      </c>
      <c r="D135" s="126">
        <v>8</v>
      </c>
      <c r="F135" s="162">
        <v>46204</v>
      </c>
      <c r="G135" s="131">
        <v>1</v>
      </c>
      <c r="J135" s="126">
        <v>1</v>
      </c>
      <c r="K135" s="126">
        <v>279</v>
      </c>
      <c r="L135" s="141" t="s">
        <v>2634</v>
      </c>
      <c r="M135" s="159" t="s">
        <v>7362</v>
      </c>
      <c r="N135" s="126">
        <v>0</v>
      </c>
      <c r="O135" s="126">
        <v>4</v>
      </c>
      <c r="P135" s="126">
        <v>4</v>
      </c>
      <c r="Q135" s="159" t="s">
        <v>543</v>
      </c>
      <c r="R135" s="149">
        <v>1</v>
      </c>
      <c r="T135" s="205">
        <v>1.2</v>
      </c>
      <c r="U135" s="205">
        <v>4.8</v>
      </c>
      <c r="V135" s="166">
        <v>46286.306666666664</v>
      </c>
      <c r="W135" s="131" t="s">
        <v>2251</v>
      </c>
      <c r="Y135" s="126">
        <v>1</v>
      </c>
      <c r="Z135" s="126">
        <v>1</v>
      </c>
      <c r="AA135" s="126">
        <v>7</v>
      </c>
      <c r="AB135" s="126">
        <v>2026</v>
      </c>
    </row>
    <row r="136" spans="3:28" ht="21.95" customHeight="1">
      <c r="C136" s="126">
        <v>129</v>
      </c>
      <c r="D136" s="126">
        <v>8</v>
      </c>
      <c r="F136" s="162">
        <v>46204</v>
      </c>
      <c r="G136" s="131">
        <v>1</v>
      </c>
      <c r="J136" s="126">
        <v>1</v>
      </c>
      <c r="K136" s="126">
        <v>280</v>
      </c>
      <c r="L136" s="141" t="s">
        <v>2521</v>
      </c>
      <c r="M136" s="159" t="s">
        <v>7364</v>
      </c>
      <c r="N136" s="126">
        <v>0</v>
      </c>
      <c r="O136" s="126">
        <v>6</v>
      </c>
      <c r="P136" s="126">
        <v>6</v>
      </c>
      <c r="Q136" s="159" t="s">
        <v>543</v>
      </c>
      <c r="R136" s="149">
        <v>1</v>
      </c>
      <c r="T136" s="205">
        <v>2</v>
      </c>
      <c r="U136" s="205">
        <v>12</v>
      </c>
      <c r="V136" s="166">
        <v>46286.306666666664</v>
      </c>
      <c r="W136" s="131" t="s">
        <v>2251</v>
      </c>
      <c r="Y136" s="126">
        <v>1</v>
      </c>
      <c r="Z136" s="126">
        <v>1</v>
      </c>
      <c r="AA136" s="126">
        <v>7</v>
      </c>
      <c r="AB136" s="126">
        <v>2026</v>
      </c>
    </row>
    <row r="137" spans="3:28" ht="21.95" customHeight="1">
      <c r="C137" s="126">
        <v>130</v>
      </c>
      <c r="D137" s="126">
        <v>8</v>
      </c>
      <c r="F137" s="162">
        <v>46204</v>
      </c>
      <c r="G137" s="131">
        <v>1</v>
      </c>
      <c r="J137" s="126">
        <v>1</v>
      </c>
      <c r="K137" s="126">
        <v>281</v>
      </c>
      <c r="L137" s="141" t="s">
        <v>2716</v>
      </c>
      <c r="M137" s="159" t="s">
        <v>7366</v>
      </c>
      <c r="N137" s="126">
        <v>0</v>
      </c>
      <c r="O137" s="126">
        <v>1</v>
      </c>
      <c r="P137" s="126">
        <v>1</v>
      </c>
      <c r="Q137" s="159" t="s">
        <v>543</v>
      </c>
      <c r="R137" s="149">
        <v>1</v>
      </c>
      <c r="T137" s="205">
        <v>4</v>
      </c>
      <c r="U137" s="205">
        <v>4</v>
      </c>
      <c r="V137" s="166">
        <v>46286.306666666664</v>
      </c>
      <c r="W137" s="131" t="s">
        <v>2251</v>
      </c>
      <c r="Y137" s="126">
        <v>1</v>
      </c>
      <c r="Z137" s="126">
        <v>1</v>
      </c>
      <c r="AA137" s="126">
        <v>7</v>
      </c>
      <c r="AB137" s="126">
        <v>2026</v>
      </c>
    </row>
    <row r="138" spans="3:28" ht="21.95" customHeight="1">
      <c r="C138" s="126">
        <v>131</v>
      </c>
      <c r="D138" s="126">
        <v>8</v>
      </c>
      <c r="F138" s="162">
        <v>46204</v>
      </c>
      <c r="G138" s="131">
        <v>1</v>
      </c>
      <c r="J138" s="126">
        <v>1</v>
      </c>
      <c r="K138" s="126">
        <v>282</v>
      </c>
      <c r="L138" s="141" t="s">
        <v>2608</v>
      </c>
      <c r="M138" s="159" t="s">
        <v>7368</v>
      </c>
      <c r="N138" s="126">
        <v>0</v>
      </c>
      <c r="O138" s="126">
        <v>6</v>
      </c>
      <c r="P138" s="126">
        <v>6</v>
      </c>
      <c r="Q138" s="159" t="s">
        <v>543</v>
      </c>
      <c r="R138" s="149">
        <v>1</v>
      </c>
      <c r="T138" s="205">
        <v>2.2000000000000002</v>
      </c>
      <c r="U138" s="205">
        <v>13.2</v>
      </c>
      <c r="V138" s="166">
        <v>46286.306666666664</v>
      </c>
      <c r="W138" s="131" t="s">
        <v>2251</v>
      </c>
      <c r="Y138" s="126">
        <v>1</v>
      </c>
      <c r="Z138" s="126">
        <v>1</v>
      </c>
      <c r="AA138" s="126">
        <v>7</v>
      </c>
      <c r="AB138" s="126">
        <v>2026</v>
      </c>
    </row>
    <row r="139" spans="3:28" ht="21.95" customHeight="1">
      <c r="C139" s="126">
        <v>132</v>
      </c>
      <c r="D139" s="126">
        <v>8</v>
      </c>
      <c r="F139" s="162">
        <v>46204</v>
      </c>
      <c r="G139" s="131">
        <v>1</v>
      </c>
      <c r="J139" s="126">
        <v>1</v>
      </c>
      <c r="K139" s="126">
        <v>285</v>
      </c>
      <c r="L139" s="141" t="s">
        <v>3407</v>
      </c>
      <c r="M139" s="159" t="s">
        <v>7370</v>
      </c>
      <c r="N139" s="126">
        <v>0</v>
      </c>
      <c r="O139" s="126">
        <v>8</v>
      </c>
      <c r="P139" s="126">
        <v>8</v>
      </c>
      <c r="Q139" s="159" t="s">
        <v>543</v>
      </c>
      <c r="R139" s="149">
        <v>1</v>
      </c>
      <c r="T139" s="205">
        <v>0.12</v>
      </c>
      <c r="U139" s="205">
        <v>0.96</v>
      </c>
      <c r="V139" s="166">
        <v>46286.306666666664</v>
      </c>
      <c r="W139" s="131" t="s">
        <v>2251</v>
      </c>
      <c r="Y139" s="126">
        <v>1</v>
      </c>
      <c r="Z139" s="126">
        <v>1</v>
      </c>
      <c r="AA139" s="126">
        <v>7</v>
      </c>
      <c r="AB139" s="126">
        <v>2026</v>
      </c>
    </row>
    <row r="140" spans="3:28" ht="21.95" customHeight="1">
      <c r="C140" s="126">
        <v>133</v>
      </c>
      <c r="D140" s="126">
        <v>8</v>
      </c>
      <c r="F140" s="162">
        <v>46204</v>
      </c>
      <c r="G140" s="131">
        <v>1</v>
      </c>
      <c r="J140" s="126">
        <v>1</v>
      </c>
      <c r="K140" s="126">
        <v>286</v>
      </c>
      <c r="L140" s="141" t="s">
        <v>3402</v>
      </c>
      <c r="M140" s="159" t="s">
        <v>7372</v>
      </c>
      <c r="N140" s="126">
        <v>0</v>
      </c>
      <c r="O140" s="126">
        <v>8</v>
      </c>
      <c r="P140" s="126">
        <v>8</v>
      </c>
      <c r="Q140" s="159" t="s">
        <v>543</v>
      </c>
      <c r="R140" s="149">
        <v>1</v>
      </c>
      <c r="T140" s="205">
        <v>0.25</v>
      </c>
      <c r="U140" s="205">
        <v>2</v>
      </c>
      <c r="V140" s="166">
        <v>46286.306666666664</v>
      </c>
      <c r="W140" s="131" t="s">
        <v>2251</v>
      </c>
      <c r="Y140" s="126">
        <v>1</v>
      </c>
      <c r="Z140" s="126">
        <v>1</v>
      </c>
      <c r="AA140" s="126">
        <v>7</v>
      </c>
      <c r="AB140" s="126">
        <v>2026</v>
      </c>
    </row>
    <row r="141" spans="3:28" ht="21.95" customHeight="1">
      <c r="C141" s="126">
        <v>134</v>
      </c>
      <c r="D141" s="126">
        <v>8</v>
      </c>
      <c r="F141" s="162">
        <v>46204</v>
      </c>
      <c r="G141" s="131">
        <v>1</v>
      </c>
      <c r="J141" s="126">
        <v>1</v>
      </c>
      <c r="K141" s="126">
        <v>321</v>
      </c>
      <c r="L141" s="141" t="s">
        <v>2869</v>
      </c>
      <c r="M141" s="159" t="s">
        <v>7374</v>
      </c>
      <c r="N141" s="126">
        <v>0</v>
      </c>
      <c r="O141" s="126">
        <v>1</v>
      </c>
      <c r="P141" s="126">
        <v>1</v>
      </c>
      <c r="Q141" s="159" t="s">
        <v>543</v>
      </c>
      <c r="R141" s="149">
        <v>1</v>
      </c>
      <c r="T141" s="205">
        <v>9</v>
      </c>
      <c r="U141" s="205">
        <v>9</v>
      </c>
      <c r="V141" s="166">
        <v>46286.306666666664</v>
      </c>
      <c r="W141" s="131" t="s">
        <v>2251</v>
      </c>
      <c r="Y141" s="126">
        <v>1</v>
      </c>
      <c r="Z141" s="126">
        <v>1</v>
      </c>
      <c r="AA141" s="126">
        <v>7</v>
      </c>
      <c r="AB141" s="126">
        <v>2026</v>
      </c>
    </row>
    <row r="142" spans="3:28" ht="21.95" customHeight="1">
      <c r="C142" s="126">
        <v>135</v>
      </c>
      <c r="D142" s="126">
        <v>8</v>
      </c>
      <c r="F142" s="162">
        <v>46204</v>
      </c>
      <c r="G142" s="131">
        <v>1</v>
      </c>
      <c r="J142" s="126">
        <v>1</v>
      </c>
      <c r="K142" s="126">
        <v>322</v>
      </c>
      <c r="L142" s="141" t="s">
        <v>3795</v>
      </c>
      <c r="M142" s="159" t="s">
        <v>7376</v>
      </c>
      <c r="N142" s="126">
        <v>0</v>
      </c>
      <c r="O142" s="126">
        <v>1</v>
      </c>
      <c r="P142" s="126">
        <v>1</v>
      </c>
      <c r="Q142" s="159" t="s">
        <v>543</v>
      </c>
      <c r="R142" s="149">
        <v>1</v>
      </c>
      <c r="T142" s="205">
        <v>3.5</v>
      </c>
      <c r="U142" s="205">
        <v>3.5</v>
      </c>
      <c r="V142" s="166">
        <v>46286.306666666664</v>
      </c>
      <c r="W142" s="131" t="s">
        <v>2251</v>
      </c>
      <c r="Y142" s="126">
        <v>1</v>
      </c>
      <c r="Z142" s="126">
        <v>1</v>
      </c>
      <c r="AA142" s="126">
        <v>7</v>
      </c>
      <c r="AB142" s="126">
        <v>2026</v>
      </c>
    </row>
    <row r="143" spans="3:28" ht="21.95" customHeight="1">
      <c r="C143" s="126">
        <v>136</v>
      </c>
      <c r="D143" s="126">
        <v>8</v>
      </c>
      <c r="F143" s="162">
        <v>46204</v>
      </c>
      <c r="G143" s="131">
        <v>1</v>
      </c>
      <c r="J143" s="126">
        <v>1</v>
      </c>
      <c r="K143" s="126">
        <v>323</v>
      </c>
      <c r="L143" s="141" t="s">
        <v>2552</v>
      </c>
      <c r="M143" s="159" t="s">
        <v>7378</v>
      </c>
      <c r="N143" s="126">
        <v>0</v>
      </c>
      <c r="O143" s="126">
        <v>3</v>
      </c>
      <c r="P143" s="126">
        <v>18</v>
      </c>
      <c r="Q143" s="159" t="s">
        <v>2554</v>
      </c>
      <c r="R143" s="149">
        <v>1</v>
      </c>
      <c r="T143" s="205">
        <v>8.8000000000000007</v>
      </c>
      <c r="U143" s="205">
        <v>26.4</v>
      </c>
      <c r="V143" s="166">
        <v>46286.306666666664</v>
      </c>
      <c r="W143" s="131" t="s">
        <v>2251</v>
      </c>
      <c r="Y143" s="126">
        <v>1</v>
      </c>
      <c r="Z143" s="126">
        <v>1</v>
      </c>
      <c r="AA143" s="126">
        <v>7</v>
      </c>
      <c r="AB143" s="126">
        <v>2026</v>
      </c>
    </row>
    <row r="144" spans="3:28" ht="21.95" customHeight="1">
      <c r="C144" s="126">
        <v>137</v>
      </c>
      <c r="D144" s="126">
        <v>9</v>
      </c>
      <c r="F144" s="162">
        <v>46204</v>
      </c>
      <c r="G144" s="131">
        <v>1</v>
      </c>
      <c r="J144" s="126">
        <v>1</v>
      </c>
      <c r="K144" s="126">
        <v>324</v>
      </c>
      <c r="L144" s="141" t="s">
        <v>3781</v>
      </c>
      <c r="M144" s="159" t="s">
        <v>7381</v>
      </c>
      <c r="N144" s="126">
        <v>0</v>
      </c>
      <c r="O144" s="126">
        <v>1</v>
      </c>
      <c r="P144" s="126">
        <v>1</v>
      </c>
      <c r="Q144" s="159" t="s">
        <v>543</v>
      </c>
      <c r="R144" s="149">
        <v>1</v>
      </c>
      <c r="T144" s="205">
        <v>8</v>
      </c>
      <c r="U144" s="205">
        <v>8</v>
      </c>
      <c r="V144" s="166">
        <v>46286.314039351855</v>
      </c>
      <c r="W144" s="131" t="s">
        <v>2251</v>
      </c>
      <c r="Y144" s="126">
        <v>1</v>
      </c>
      <c r="Z144" s="126">
        <v>1</v>
      </c>
      <c r="AA144" s="126">
        <v>7</v>
      </c>
      <c r="AB144" s="126">
        <v>2026</v>
      </c>
    </row>
    <row r="145" spans="3:28" ht="21.95" customHeight="1">
      <c r="C145" s="126">
        <v>138</v>
      </c>
      <c r="D145" s="126">
        <v>9</v>
      </c>
      <c r="F145" s="162">
        <v>46204</v>
      </c>
      <c r="G145" s="131">
        <v>1</v>
      </c>
      <c r="J145" s="126">
        <v>1</v>
      </c>
      <c r="K145" s="126">
        <v>325</v>
      </c>
      <c r="L145" s="141" t="s">
        <v>2914</v>
      </c>
      <c r="M145" s="159" t="s">
        <v>7383</v>
      </c>
      <c r="N145" s="126">
        <v>0</v>
      </c>
      <c r="O145" s="126">
        <v>1</v>
      </c>
      <c r="P145" s="126">
        <v>1</v>
      </c>
      <c r="Q145" s="159" t="s">
        <v>543</v>
      </c>
      <c r="R145" s="149">
        <v>1</v>
      </c>
      <c r="T145" s="205">
        <v>1.5</v>
      </c>
      <c r="U145" s="205">
        <v>1.5</v>
      </c>
      <c r="V145" s="166">
        <v>46286.314039351855</v>
      </c>
      <c r="W145" s="131" t="s">
        <v>2251</v>
      </c>
      <c r="Y145" s="126">
        <v>1</v>
      </c>
      <c r="Z145" s="126">
        <v>1</v>
      </c>
      <c r="AA145" s="126">
        <v>7</v>
      </c>
      <c r="AB145" s="126">
        <v>2026</v>
      </c>
    </row>
    <row r="146" spans="3:28" ht="21.95" customHeight="1">
      <c r="C146" s="126">
        <v>139</v>
      </c>
      <c r="D146" s="126">
        <v>9</v>
      </c>
      <c r="F146" s="162">
        <v>46204</v>
      </c>
      <c r="G146" s="131">
        <v>1</v>
      </c>
      <c r="J146" s="126">
        <v>1</v>
      </c>
      <c r="K146" s="126">
        <v>326</v>
      </c>
      <c r="L146" s="141" t="s">
        <v>3984</v>
      </c>
      <c r="M146" s="159" t="s">
        <v>7385</v>
      </c>
      <c r="N146" s="126">
        <v>0</v>
      </c>
      <c r="O146" s="126">
        <v>1</v>
      </c>
      <c r="P146" s="126">
        <v>1</v>
      </c>
      <c r="Q146" s="159" t="s">
        <v>543</v>
      </c>
      <c r="R146" s="149">
        <v>1</v>
      </c>
      <c r="T146" s="205">
        <v>15</v>
      </c>
      <c r="U146" s="205">
        <v>15</v>
      </c>
      <c r="V146" s="166">
        <v>46286.314039351855</v>
      </c>
      <c r="W146" s="131" t="s">
        <v>2251</v>
      </c>
      <c r="Y146" s="126">
        <v>1</v>
      </c>
      <c r="Z146" s="126">
        <v>1</v>
      </c>
      <c r="AA146" s="126">
        <v>7</v>
      </c>
      <c r="AB146" s="126">
        <v>2026</v>
      </c>
    </row>
    <row r="147" spans="3:28" ht="21.95" customHeight="1">
      <c r="C147" s="126">
        <v>140</v>
      </c>
      <c r="D147" s="126">
        <v>9</v>
      </c>
      <c r="F147" s="162">
        <v>46204</v>
      </c>
      <c r="G147" s="131">
        <v>1</v>
      </c>
      <c r="J147" s="126">
        <v>1</v>
      </c>
      <c r="K147" s="126">
        <v>327</v>
      </c>
      <c r="L147" s="141" t="s">
        <v>2393</v>
      </c>
      <c r="M147" s="159" t="s">
        <v>7387</v>
      </c>
      <c r="N147" s="126">
        <v>-1</v>
      </c>
      <c r="O147" s="126">
        <v>1</v>
      </c>
      <c r="P147" s="126">
        <v>1</v>
      </c>
      <c r="Q147" s="159" t="s">
        <v>543</v>
      </c>
      <c r="R147" s="149">
        <v>1</v>
      </c>
      <c r="T147" s="205">
        <v>24</v>
      </c>
      <c r="U147" s="205">
        <v>24</v>
      </c>
      <c r="V147" s="166">
        <v>46286.314039351855</v>
      </c>
      <c r="W147" s="131" t="s">
        <v>2251</v>
      </c>
      <c r="Y147" s="126">
        <v>1</v>
      </c>
      <c r="Z147" s="126">
        <v>1</v>
      </c>
      <c r="AA147" s="126">
        <v>7</v>
      </c>
      <c r="AB147" s="126">
        <v>2026</v>
      </c>
    </row>
    <row r="148" spans="3:28" ht="21.95" customHeight="1">
      <c r="C148" s="126">
        <v>141</v>
      </c>
      <c r="D148" s="126">
        <v>9</v>
      </c>
      <c r="F148" s="162">
        <v>46204</v>
      </c>
      <c r="G148" s="131">
        <v>1</v>
      </c>
      <c r="J148" s="126">
        <v>1</v>
      </c>
      <c r="K148" s="126">
        <v>328</v>
      </c>
      <c r="L148" s="141" t="s">
        <v>3132</v>
      </c>
      <c r="M148" s="159" t="s">
        <v>7389</v>
      </c>
      <c r="N148" s="126">
        <v>0</v>
      </c>
      <c r="O148" s="126">
        <v>1</v>
      </c>
      <c r="P148" s="126">
        <v>1</v>
      </c>
      <c r="Q148" s="159" t="s">
        <v>543</v>
      </c>
      <c r="R148" s="149">
        <v>1</v>
      </c>
      <c r="T148" s="205">
        <v>2.5</v>
      </c>
      <c r="U148" s="205">
        <v>2.5</v>
      </c>
      <c r="V148" s="166">
        <v>46286.314039351855</v>
      </c>
      <c r="W148" s="131" t="s">
        <v>2251</v>
      </c>
      <c r="Y148" s="126">
        <v>1</v>
      </c>
      <c r="Z148" s="126">
        <v>1</v>
      </c>
      <c r="AA148" s="126">
        <v>7</v>
      </c>
      <c r="AB148" s="126">
        <v>2026</v>
      </c>
    </row>
    <row r="149" spans="3:28" ht="21.95" customHeight="1">
      <c r="C149" s="126">
        <v>142</v>
      </c>
      <c r="D149" s="126">
        <v>9</v>
      </c>
      <c r="F149" s="162">
        <v>46204</v>
      </c>
      <c r="G149" s="131">
        <v>1</v>
      </c>
      <c r="J149" s="126">
        <v>1</v>
      </c>
      <c r="K149" s="126">
        <v>329</v>
      </c>
      <c r="L149" s="141" t="s">
        <v>3567</v>
      </c>
      <c r="M149" s="159" t="s">
        <v>7391</v>
      </c>
      <c r="N149" s="126">
        <v>0</v>
      </c>
      <c r="O149" s="126">
        <v>1</v>
      </c>
      <c r="P149" s="126">
        <v>1</v>
      </c>
      <c r="Q149" s="159" t="s">
        <v>543</v>
      </c>
      <c r="R149" s="149">
        <v>1</v>
      </c>
      <c r="T149" s="205">
        <v>22</v>
      </c>
      <c r="U149" s="205">
        <v>22</v>
      </c>
      <c r="V149" s="166">
        <v>46286.314039351855</v>
      </c>
      <c r="W149" s="131" t="s">
        <v>2251</v>
      </c>
      <c r="Y149" s="126">
        <v>1</v>
      </c>
      <c r="Z149" s="126">
        <v>1</v>
      </c>
      <c r="AA149" s="126">
        <v>7</v>
      </c>
      <c r="AB149" s="126">
        <v>2026</v>
      </c>
    </row>
    <row r="150" spans="3:28" ht="21.95" customHeight="1">
      <c r="C150" s="126">
        <v>143</v>
      </c>
      <c r="D150" s="126">
        <v>9</v>
      </c>
      <c r="F150" s="162">
        <v>46204</v>
      </c>
      <c r="G150" s="131">
        <v>1</v>
      </c>
      <c r="J150" s="126">
        <v>1</v>
      </c>
      <c r="K150" s="126">
        <v>330</v>
      </c>
      <c r="L150" s="141" t="s">
        <v>3989</v>
      </c>
      <c r="M150" s="159" t="s">
        <v>7393</v>
      </c>
      <c r="N150" s="126">
        <v>0</v>
      </c>
      <c r="O150" s="126">
        <v>2</v>
      </c>
      <c r="P150" s="126">
        <v>2</v>
      </c>
      <c r="Q150" s="159" t="s">
        <v>543</v>
      </c>
      <c r="R150" s="149">
        <v>1</v>
      </c>
      <c r="T150" s="205">
        <v>2</v>
      </c>
      <c r="U150" s="205">
        <v>4</v>
      </c>
      <c r="V150" s="166">
        <v>46286.314039351855</v>
      </c>
      <c r="W150" s="131" t="s">
        <v>2251</v>
      </c>
      <c r="Y150" s="126">
        <v>1</v>
      </c>
      <c r="Z150" s="126">
        <v>1</v>
      </c>
      <c r="AA150" s="126">
        <v>7</v>
      </c>
      <c r="AB150" s="126">
        <v>2026</v>
      </c>
    </row>
    <row r="151" spans="3:28" ht="21.95" customHeight="1">
      <c r="C151" s="126">
        <v>144</v>
      </c>
      <c r="D151" s="126">
        <v>9</v>
      </c>
      <c r="F151" s="162">
        <v>46204</v>
      </c>
      <c r="G151" s="131">
        <v>1</v>
      </c>
      <c r="J151" s="126">
        <v>1</v>
      </c>
      <c r="K151" s="126">
        <v>331</v>
      </c>
      <c r="L151" s="141" t="s">
        <v>3843</v>
      </c>
      <c r="M151" s="159" t="s">
        <v>7395</v>
      </c>
      <c r="N151" s="126">
        <v>0</v>
      </c>
      <c r="O151" s="126">
        <v>1</v>
      </c>
      <c r="P151" s="126">
        <v>6</v>
      </c>
      <c r="Q151" s="159" t="s">
        <v>3845</v>
      </c>
      <c r="R151" s="149">
        <v>1</v>
      </c>
      <c r="T151" s="205">
        <v>3.2</v>
      </c>
      <c r="U151" s="205">
        <v>3.2</v>
      </c>
      <c r="V151" s="166">
        <v>46286.314039351855</v>
      </c>
      <c r="W151" s="131" t="s">
        <v>2251</v>
      </c>
      <c r="Y151" s="126">
        <v>1</v>
      </c>
      <c r="Z151" s="126">
        <v>1</v>
      </c>
      <c r="AA151" s="126">
        <v>7</v>
      </c>
      <c r="AB151" s="126">
        <v>2026</v>
      </c>
    </row>
    <row r="152" spans="3:28" ht="21.95" customHeight="1">
      <c r="C152" s="126">
        <v>145</v>
      </c>
      <c r="D152" s="126">
        <v>9</v>
      </c>
      <c r="F152" s="162">
        <v>46204</v>
      </c>
      <c r="G152" s="131">
        <v>1</v>
      </c>
      <c r="J152" s="126">
        <v>1</v>
      </c>
      <c r="K152" s="126">
        <v>332</v>
      </c>
      <c r="L152" s="141" t="s">
        <v>2721</v>
      </c>
      <c r="M152" s="159" t="s">
        <v>7397</v>
      </c>
      <c r="N152" s="126">
        <v>0</v>
      </c>
      <c r="O152" s="126">
        <v>22</v>
      </c>
      <c r="P152" s="126">
        <v>220</v>
      </c>
      <c r="Q152" s="159" t="s">
        <v>2342</v>
      </c>
      <c r="R152" s="149">
        <v>100</v>
      </c>
      <c r="T152" s="205">
        <v>0.28000000000000003</v>
      </c>
      <c r="U152" s="205">
        <v>6.05</v>
      </c>
      <c r="V152" s="166">
        <v>46286.314039351855</v>
      </c>
      <c r="W152" s="131" t="s">
        <v>2251</v>
      </c>
      <c r="Y152" s="126">
        <v>1</v>
      </c>
      <c r="Z152" s="126">
        <v>1</v>
      </c>
      <c r="AA152" s="126">
        <v>7</v>
      </c>
      <c r="AB152" s="126">
        <v>2026</v>
      </c>
    </row>
    <row r="153" spans="3:28" ht="21.95" customHeight="1">
      <c r="C153" s="126">
        <v>146</v>
      </c>
      <c r="D153" s="126">
        <v>9</v>
      </c>
      <c r="F153" s="162">
        <v>46204</v>
      </c>
      <c r="G153" s="131">
        <v>1</v>
      </c>
      <c r="J153" s="126">
        <v>1</v>
      </c>
      <c r="K153" s="126">
        <v>333</v>
      </c>
      <c r="L153" s="141" t="s">
        <v>2660</v>
      </c>
      <c r="M153" s="159" t="s">
        <v>7399</v>
      </c>
      <c r="N153" s="126">
        <v>0</v>
      </c>
      <c r="O153" s="126">
        <v>6</v>
      </c>
      <c r="P153" s="126">
        <v>6</v>
      </c>
      <c r="Q153" s="159" t="s">
        <v>543</v>
      </c>
      <c r="R153" s="149">
        <v>12</v>
      </c>
      <c r="T153" s="205">
        <v>0.17</v>
      </c>
      <c r="U153" s="205">
        <v>1</v>
      </c>
      <c r="V153" s="166">
        <v>46286.314039351855</v>
      </c>
      <c r="W153" s="131" t="s">
        <v>2251</v>
      </c>
      <c r="Y153" s="126">
        <v>1</v>
      </c>
      <c r="Z153" s="126">
        <v>1</v>
      </c>
      <c r="AA153" s="126">
        <v>7</v>
      </c>
      <c r="AB153" s="126">
        <v>2026</v>
      </c>
    </row>
    <row r="154" spans="3:28" ht="21.95" customHeight="1">
      <c r="C154" s="126">
        <v>147</v>
      </c>
      <c r="D154" s="126">
        <v>9</v>
      </c>
      <c r="F154" s="162">
        <v>46204</v>
      </c>
      <c r="G154" s="131">
        <v>1</v>
      </c>
      <c r="J154" s="126">
        <v>1</v>
      </c>
      <c r="K154" s="126">
        <v>334</v>
      </c>
      <c r="L154" s="141" t="s">
        <v>2542</v>
      </c>
      <c r="M154" s="159" t="s">
        <v>7401</v>
      </c>
      <c r="N154" s="126">
        <v>0</v>
      </c>
      <c r="O154" s="126">
        <v>2</v>
      </c>
      <c r="P154" s="126">
        <v>2</v>
      </c>
      <c r="Q154" s="159" t="s">
        <v>7402</v>
      </c>
      <c r="R154" s="149">
        <v>1</v>
      </c>
      <c r="T154" s="205">
        <v>5</v>
      </c>
      <c r="U154" s="205">
        <v>10</v>
      </c>
      <c r="V154" s="166">
        <v>46286.314039351855</v>
      </c>
      <c r="W154" s="131" t="s">
        <v>2251</v>
      </c>
      <c r="Y154" s="126">
        <v>1</v>
      </c>
      <c r="Z154" s="126">
        <v>1</v>
      </c>
      <c r="AA154" s="126">
        <v>7</v>
      </c>
      <c r="AB154" s="126">
        <v>2026</v>
      </c>
    </row>
    <row r="155" spans="3:28" ht="21.95" customHeight="1">
      <c r="C155" s="126">
        <v>148</v>
      </c>
      <c r="D155" s="126">
        <v>9</v>
      </c>
      <c r="F155" s="162">
        <v>46204</v>
      </c>
      <c r="G155" s="131">
        <v>1</v>
      </c>
      <c r="J155" s="126">
        <v>1</v>
      </c>
      <c r="K155" s="126">
        <v>336</v>
      </c>
      <c r="L155" s="141" t="s">
        <v>2919</v>
      </c>
      <c r="M155" s="159" t="s">
        <v>7404</v>
      </c>
      <c r="N155" s="126">
        <v>0</v>
      </c>
      <c r="O155" s="126">
        <v>1</v>
      </c>
      <c r="P155" s="126">
        <v>1</v>
      </c>
      <c r="Q155" s="159" t="s">
        <v>543</v>
      </c>
      <c r="R155" s="149">
        <v>1</v>
      </c>
      <c r="T155" s="205">
        <v>0.8</v>
      </c>
      <c r="U155" s="205">
        <v>0.8</v>
      </c>
      <c r="V155" s="166">
        <v>46286.314039351855</v>
      </c>
      <c r="W155" s="131" t="s">
        <v>2251</v>
      </c>
      <c r="Y155" s="126">
        <v>1</v>
      </c>
      <c r="Z155" s="126">
        <v>1</v>
      </c>
      <c r="AA155" s="126">
        <v>7</v>
      </c>
      <c r="AB155" s="126">
        <v>2026</v>
      </c>
    </row>
    <row r="156" spans="3:28" ht="21.95" customHeight="1">
      <c r="C156" s="126">
        <v>149</v>
      </c>
      <c r="D156" s="126">
        <v>9</v>
      </c>
      <c r="F156" s="162">
        <v>46204</v>
      </c>
      <c r="G156" s="131">
        <v>1</v>
      </c>
      <c r="J156" s="126">
        <v>1</v>
      </c>
      <c r="K156" s="126">
        <v>339</v>
      </c>
      <c r="L156" s="141" t="s">
        <v>3690</v>
      </c>
      <c r="M156" s="159" t="s">
        <v>7406</v>
      </c>
      <c r="N156" s="126">
        <v>0</v>
      </c>
      <c r="O156" s="126">
        <v>10</v>
      </c>
      <c r="P156" s="126">
        <v>10</v>
      </c>
      <c r="Q156" s="159" t="s">
        <v>3357</v>
      </c>
      <c r="R156" s="149">
        <v>450</v>
      </c>
      <c r="T156" s="205">
        <v>0.18</v>
      </c>
      <c r="U156" s="205">
        <v>1.75</v>
      </c>
      <c r="V156" s="166">
        <v>46286.314039351855</v>
      </c>
      <c r="W156" s="131" t="s">
        <v>2251</v>
      </c>
      <c r="Y156" s="126">
        <v>1</v>
      </c>
      <c r="Z156" s="126">
        <v>1</v>
      </c>
      <c r="AA156" s="126">
        <v>7</v>
      </c>
      <c r="AB156" s="126">
        <v>2026</v>
      </c>
    </row>
    <row r="157" spans="3:28" ht="21.95" customHeight="1">
      <c r="C157" s="126">
        <v>150</v>
      </c>
      <c r="D157" s="126">
        <v>9</v>
      </c>
      <c r="F157" s="162">
        <v>46204</v>
      </c>
      <c r="G157" s="131">
        <v>1</v>
      </c>
      <c r="J157" s="126">
        <v>1</v>
      </c>
      <c r="K157" s="126">
        <v>341</v>
      </c>
      <c r="L157" s="141" t="s">
        <v>3354</v>
      </c>
      <c r="M157" s="159" t="s">
        <v>3355</v>
      </c>
      <c r="N157" s="126">
        <v>0</v>
      </c>
      <c r="O157" s="126">
        <v>7</v>
      </c>
      <c r="P157" s="126">
        <v>7</v>
      </c>
      <c r="Q157" s="159" t="s">
        <v>3357</v>
      </c>
      <c r="R157" s="149">
        <v>450</v>
      </c>
      <c r="T157" s="205">
        <v>0.5</v>
      </c>
      <c r="U157" s="205">
        <v>3.5</v>
      </c>
      <c r="V157" s="166">
        <v>46286.314039351855</v>
      </c>
      <c r="W157" s="131" t="s">
        <v>2251</v>
      </c>
      <c r="Y157" s="126">
        <v>1</v>
      </c>
      <c r="Z157" s="126">
        <v>1</v>
      </c>
      <c r="AA157" s="126">
        <v>7</v>
      </c>
      <c r="AB157" s="126">
        <v>2026</v>
      </c>
    </row>
    <row r="158" spans="3:28" ht="21.95" customHeight="1">
      <c r="C158" s="126">
        <v>151</v>
      </c>
      <c r="D158" s="126">
        <v>9</v>
      </c>
      <c r="F158" s="162">
        <v>46204</v>
      </c>
      <c r="G158" s="131">
        <v>1</v>
      </c>
      <c r="J158" s="126">
        <v>1</v>
      </c>
      <c r="K158" s="126">
        <v>342</v>
      </c>
      <c r="L158" s="141" t="s">
        <v>3439</v>
      </c>
      <c r="M158" s="159" t="s">
        <v>7409</v>
      </c>
      <c r="N158" s="126">
        <v>0</v>
      </c>
      <c r="O158" s="126">
        <v>16</v>
      </c>
      <c r="P158" s="126">
        <v>16</v>
      </c>
      <c r="Q158" s="159" t="s">
        <v>543</v>
      </c>
      <c r="R158" s="149">
        <v>1</v>
      </c>
      <c r="T158" s="205">
        <v>0.38</v>
      </c>
      <c r="U158" s="205">
        <v>6</v>
      </c>
      <c r="V158" s="166">
        <v>46286.314039351855</v>
      </c>
      <c r="W158" s="131" t="s">
        <v>2251</v>
      </c>
      <c r="Y158" s="126">
        <v>1</v>
      </c>
      <c r="Z158" s="126">
        <v>1</v>
      </c>
      <c r="AA158" s="126">
        <v>7</v>
      </c>
      <c r="AB158" s="126">
        <v>2026</v>
      </c>
    </row>
    <row r="159" spans="3:28" ht="21.95" customHeight="1">
      <c r="C159" s="126">
        <v>152</v>
      </c>
      <c r="D159" s="126">
        <v>9</v>
      </c>
      <c r="F159" s="162">
        <v>46204</v>
      </c>
      <c r="G159" s="131">
        <v>1</v>
      </c>
      <c r="J159" s="126">
        <v>1</v>
      </c>
      <c r="K159" s="126">
        <v>345</v>
      </c>
      <c r="L159" s="141" t="s">
        <v>3538</v>
      </c>
      <c r="M159" s="159" t="s">
        <v>7411</v>
      </c>
      <c r="N159" s="126">
        <v>0</v>
      </c>
      <c r="O159" s="126">
        <v>1</v>
      </c>
      <c r="P159" s="126">
        <v>1</v>
      </c>
      <c r="Q159" s="159" t="s">
        <v>543</v>
      </c>
      <c r="R159" s="149">
        <v>1</v>
      </c>
      <c r="T159" s="205">
        <v>3</v>
      </c>
      <c r="U159" s="205">
        <v>3</v>
      </c>
      <c r="V159" s="166">
        <v>46286.314039351855</v>
      </c>
      <c r="W159" s="131" t="s">
        <v>2251</v>
      </c>
      <c r="Y159" s="126">
        <v>1</v>
      </c>
      <c r="Z159" s="126">
        <v>1</v>
      </c>
      <c r="AA159" s="126">
        <v>7</v>
      </c>
      <c r="AB159" s="126">
        <v>2026</v>
      </c>
    </row>
    <row r="160" spans="3:28" ht="21.95" customHeight="1">
      <c r="C160" s="126">
        <v>153</v>
      </c>
      <c r="D160" s="126">
        <v>9</v>
      </c>
      <c r="F160" s="162">
        <v>46204</v>
      </c>
      <c r="G160" s="131">
        <v>1</v>
      </c>
      <c r="J160" s="126">
        <v>1</v>
      </c>
      <c r="K160" s="126">
        <v>346</v>
      </c>
      <c r="L160" s="141" t="s">
        <v>3549</v>
      </c>
      <c r="M160" s="159" t="s">
        <v>7413</v>
      </c>
      <c r="N160" s="126">
        <v>0</v>
      </c>
      <c r="O160" s="126">
        <v>2</v>
      </c>
      <c r="P160" s="126">
        <v>2</v>
      </c>
      <c r="Q160" s="159" t="s">
        <v>543</v>
      </c>
      <c r="R160" s="149">
        <v>1</v>
      </c>
      <c r="T160" s="205">
        <v>0.25</v>
      </c>
      <c r="U160" s="205">
        <v>0.5</v>
      </c>
      <c r="V160" s="166">
        <v>46286.314039351855</v>
      </c>
      <c r="W160" s="131" t="s">
        <v>2251</v>
      </c>
      <c r="Y160" s="126">
        <v>1</v>
      </c>
      <c r="Z160" s="126">
        <v>1</v>
      </c>
      <c r="AA160" s="126">
        <v>7</v>
      </c>
      <c r="AB160" s="126">
        <v>2026</v>
      </c>
    </row>
    <row r="161" spans="3:28" ht="21.95" customHeight="1">
      <c r="C161" s="126">
        <v>154</v>
      </c>
      <c r="D161" s="126">
        <v>9</v>
      </c>
      <c r="F161" s="162">
        <v>46204</v>
      </c>
      <c r="G161" s="131">
        <v>1</v>
      </c>
      <c r="J161" s="126">
        <v>1</v>
      </c>
      <c r="K161" s="126">
        <v>359</v>
      </c>
      <c r="L161" s="141" t="s">
        <v>3613</v>
      </c>
      <c r="M161" s="159" t="s">
        <v>7415</v>
      </c>
      <c r="N161" s="126">
        <v>0</v>
      </c>
      <c r="O161" s="126">
        <v>4</v>
      </c>
      <c r="P161" s="126">
        <v>4</v>
      </c>
      <c r="Q161" s="159" t="s">
        <v>543</v>
      </c>
      <c r="R161" s="149">
        <v>1</v>
      </c>
      <c r="T161" s="205">
        <v>3.8</v>
      </c>
      <c r="U161" s="205">
        <v>15.2</v>
      </c>
      <c r="V161" s="166">
        <v>46286.314039351855</v>
      </c>
      <c r="W161" s="131" t="s">
        <v>2251</v>
      </c>
      <c r="Y161" s="126">
        <v>1</v>
      </c>
      <c r="Z161" s="126">
        <v>1</v>
      </c>
      <c r="AA161" s="126">
        <v>7</v>
      </c>
      <c r="AB161" s="126">
        <v>2026</v>
      </c>
    </row>
    <row r="162" spans="3:28" ht="21.95" customHeight="1">
      <c r="C162" s="126">
        <v>155</v>
      </c>
      <c r="D162" s="126">
        <v>9</v>
      </c>
      <c r="F162" s="162">
        <v>46204</v>
      </c>
      <c r="G162" s="131">
        <v>1</v>
      </c>
      <c r="J162" s="126">
        <v>1</v>
      </c>
      <c r="K162" s="126">
        <v>360</v>
      </c>
      <c r="L162" s="141" t="s">
        <v>3776</v>
      </c>
      <c r="M162" s="159" t="s">
        <v>7417</v>
      </c>
      <c r="N162" s="126">
        <v>0</v>
      </c>
      <c r="O162" s="126">
        <v>1</v>
      </c>
      <c r="P162" s="126">
        <v>4</v>
      </c>
      <c r="Q162" s="159" t="s">
        <v>570</v>
      </c>
      <c r="R162" s="149">
        <v>1</v>
      </c>
      <c r="T162" s="205">
        <v>2</v>
      </c>
      <c r="U162" s="205">
        <v>2</v>
      </c>
      <c r="V162" s="166">
        <v>46286.314039351855</v>
      </c>
      <c r="W162" s="131" t="s">
        <v>2251</v>
      </c>
      <c r="Y162" s="126">
        <v>1</v>
      </c>
      <c r="Z162" s="126">
        <v>1</v>
      </c>
      <c r="AA162" s="126">
        <v>7</v>
      </c>
      <c r="AB162" s="126">
        <v>2026</v>
      </c>
    </row>
    <row r="163" spans="3:28" ht="21.95" customHeight="1">
      <c r="C163" s="126">
        <v>156</v>
      </c>
      <c r="D163" s="126">
        <v>9</v>
      </c>
      <c r="F163" s="162">
        <v>46204</v>
      </c>
      <c r="G163" s="131">
        <v>1</v>
      </c>
      <c r="J163" s="126">
        <v>1</v>
      </c>
      <c r="K163" s="126">
        <v>366</v>
      </c>
      <c r="L163" s="141" t="s">
        <v>4174</v>
      </c>
      <c r="M163" s="159" t="s">
        <v>4755</v>
      </c>
      <c r="N163" s="126">
        <v>0</v>
      </c>
      <c r="O163" s="126">
        <v>1</v>
      </c>
      <c r="P163" s="126">
        <v>1</v>
      </c>
      <c r="Q163" s="159" t="s">
        <v>543</v>
      </c>
      <c r="R163" s="149">
        <v>1</v>
      </c>
      <c r="T163" s="205">
        <v>1.1000000000000001</v>
      </c>
      <c r="U163" s="205">
        <v>1.1000000000000001</v>
      </c>
      <c r="V163" s="166">
        <v>46286.314039351855</v>
      </c>
      <c r="W163" s="131" t="s">
        <v>2251</v>
      </c>
      <c r="Y163" s="126">
        <v>1</v>
      </c>
      <c r="Z163" s="126">
        <v>1</v>
      </c>
      <c r="AA163" s="126">
        <v>7</v>
      </c>
      <c r="AB163" s="126">
        <v>2026</v>
      </c>
    </row>
    <row r="164" spans="3:28" ht="21.95" customHeight="1">
      <c r="C164" s="126">
        <v>157</v>
      </c>
      <c r="D164" s="126">
        <v>10</v>
      </c>
      <c r="F164" s="162">
        <v>46204</v>
      </c>
      <c r="G164" s="131">
        <v>1</v>
      </c>
      <c r="J164" s="126">
        <v>1</v>
      </c>
      <c r="K164" s="126">
        <v>334</v>
      </c>
      <c r="L164" s="141" t="s">
        <v>2542</v>
      </c>
      <c r="M164" s="159" t="s">
        <v>7401</v>
      </c>
      <c r="N164" s="126">
        <v>2</v>
      </c>
      <c r="O164" s="126">
        <v>1</v>
      </c>
      <c r="P164" s="126">
        <v>1</v>
      </c>
      <c r="Q164" s="159" t="s">
        <v>543</v>
      </c>
      <c r="R164" s="149">
        <v>40</v>
      </c>
      <c r="T164" s="205">
        <v>0.13</v>
      </c>
      <c r="U164" s="205">
        <v>0.13</v>
      </c>
      <c r="V164" s="166">
        <v>46286.329409722224</v>
      </c>
      <c r="W164" s="131" t="s">
        <v>2251</v>
      </c>
      <c r="Y164" s="126">
        <v>1</v>
      </c>
      <c r="Z164" s="126">
        <v>1</v>
      </c>
      <c r="AA164" s="126">
        <v>7</v>
      </c>
      <c r="AB164" s="126">
        <v>2026</v>
      </c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06"/>
      <c r="U376" s="206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489"/>
  <sheetViews>
    <sheetView showGridLines="0" topLeftCell="A3" zoomScale="90" zoomScaleNormal="90" workbookViewId="0">
      <pane ySplit="5" topLeftCell="A472" activePane="bottomLeft" state="frozen"/>
      <selection activeCell="L28" sqref="L28"/>
      <selection pane="bottomLeft" activeCell="L489" sqref="L489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25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25"/>
    </row>
    <row r="2" spans="3:19" s="13" customFormat="1" ht="23.25" hidden="1">
      <c r="C2" s="126"/>
      <c r="D2" s="140"/>
      <c r="E2" s="163"/>
      <c r="F2" s="149"/>
      <c r="G2" s="149"/>
      <c r="H2" s="159"/>
      <c r="I2" s="225"/>
    </row>
    <row r="3" spans="3:19" s="13" customFormat="1" ht="23.25">
      <c r="C3" s="126"/>
      <c r="D3" s="140"/>
      <c r="E3" s="163"/>
      <c r="F3" s="149"/>
      <c r="G3" s="149"/>
      <c r="H3" s="159"/>
      <c r="I3" s="225"/>
    </row>
    <row r="4" spans="3:19" s="13" customFormat="1" ht="32.25" customHeight="1">
      <c r="C4" s="126"/>
      <c r="D4" s="140"/>
      <c r="E4" s="167"/>
      <c r="F4" s="191"/>
      <c r="G4" s="191"/>
      <c r="H4" s="190"/>
      <c r="I4" s="226"/>
    </row>
    <row r="5" spans="3:19" s="13" customFormat="1" ht="8.25" customHeight="1">
      <c r="C5" s="126"/>
      <c r="D5" s="140"/>
      <c r="E5" s="163"/>
      <c r="F5" s="149"/>
      <c r="G5" s="149"/>
      <c r="H5" s="159"/>
      <c r="I5" s="225"/>
    </row>
    <row r="6" spans="3:19" s="13" customFormat="1" ht="25.5">
      <c r="C6" s="256" t="s">
        <v>173</v>
      </c>
      <c r="D6" s="257" t="s">
        <v>213</v>
      </c>
      <c r="E6" s="257" t="s">
        <v>12</v>
      </c>
      <c r="F6" s="256" t="s">
        <v>292</v>
      </c>
      <c r="G6" s="256" t="s">
        <v>186</v>
      </c>
      <c r="H6" s="256" t="s">
        <v>214</v>
      </c>
      <c r="I6" s="258" t="s">
        <v>211</v>
      </c>
      <c r="J6" s="256" t="s">
        <v>174</v>
      </c>
      <c r="K6" s="256" t="s">
        <v>175</v>
      </c>
      <c r="L6" s="256" t="s">
        <v>119</v>
      </c>
      <c r="M6" s="256" t="s">
        <v>176</v>
      </c>
      <c r="N6" s="256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59" t="s">
        <v>162</v>
      </c>
      <c r="D7" s="260" t="s">
        <v>207</v>
      </c>
      <c r="E7" s="260" t="s">
        <v>17</v>
      </c>
      <c r="F7" s="259" t="s">
        <v>293</v>
      </c>
      <c r="G7" s="259" t="s">
        <v>163</v>
      </c>
      <c r="H7" s="259" t="s">
        <v>210</v>
      </c>
      <c r="I7" s="261" t="s">
        <v>202</v>
      </c>
      <c r="J7" s="259" t="s">
        <v>164</v>
      </c>
      <c r="K7" s="259" t="s">
        <v>165</v>
      </c>
      <c r="L7" s="259" t="s">
        <v>172</v>
      </c>
      <c r="M7" s="259" t="s">
        <v>166</v>
      </c>
      <c r="N7" s="259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557</v>
      </c>
      <c r="E8" s="163" t="s">
        <v>558</v>
      </c>
      <c r="F8" s="149">
        <v>1</v>
      </c>
      <c r="G8" s="149">
        <v>1</v>
      </c>
      <c r="J8" s="126">
        <v>-30</v>
      </c>
      <c r="K8" s="126">
        <v>0</v>
      </c>
      <c r="L8" s="126">
        <v>50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552</v>
      </c>
      <c r="E9" s="163" t="s">
        <v>553</v>
      </c>
      <c r="F9" s="149">
        <v>1</v>
      </c>
      <c r="G9" s="149">
        <v>1</v>
      </c>
      <c r="J9" s="126">
        <v>0</v>
      </c>
      <c r="K9" s="126">
        <v>0</v>
      </c>
      <c r="L9" s="126">
        <v>14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562</v>
      </c>
      <c r="E10" s="163" t="s">
        <v>563</v>
      </c>
      <c r="F10" s="149">
        <v>1</v>
      </c>
      <c r="G10" s="149">
        <v>1</v>
      </c>
      <c r="J10" s="126">
        <v>0</v>
      </c>
      <c r="K10" s="126">
        <v>0</v>
      </c>
      <c r="L10" s="126">
        <v>4500</v>
      </c>
      <c r="M10" s="126">
        <v>0</v>
      </c>
      <c r="N10" s="126">
        <v>4500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568</v>
      </c>
      <c r="E11" s="163" t="s">
        <v>569</v>
      </c>
      <c r="F11" s="149">
        <v>1</v>
      </c>
      <c r="G11" s="149">
        <v>1</v>
      </c>
      <c r="J11" s="126">
        <v>0</v>
      </c>
      <c r="K11" s="126">
        <v>0</v>
      </c>
      <c r="L11" s="126">
        <v>12</v>
      </c>
      <c r="M11" s="126">
        <v>0</v>
      </c>
      <c r="N11" s="126">
        <v>12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574</v>
      </c>
      <c r="E12" s="163" t="s">
        <v>575</v>
      </c>
      <c r="F12" s="149">
        <v>1</v>
      </c>
      <c r="G12" s="149">
        <v>1</v>
      </c>
      <c r="J12" s="126">
        <v>0</v>
      </c>
      <c r="K12" s="126">
        <v>0</v>
      </c>
      <c r="L12" s="126">
        <v>492</v>
      </c>
      <c r="M12" s="126">
        <v>0</v>
      </c>
      <c r="N12" s="126">
        <v>492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579</v>
      </c>
      <c r="E13" s="163" t="s">
        <v>580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584</v>
      </c>
      <c r="E14" s="163" t="s">
        <v>585</v>
      </c>
      <c r="F14" s="149">
        <v>1</v>
      </c>
      <c r="G14" s="149">
        <v>1</v>
      </c>
      <c r="J14" s="126">
        <v>-15</v>
      </c>
      <c r="K14" s="126">
        <v>0</v>
      </c>
      <c r="L14" s="126">
        <v>25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589</v>
      </c>
      <c r="E15" s="163" t="s">
        <v>590</v>
      </c>
      <c r="F15" s="149">
        <v>1</v>
      </c>
      <c r="G15" s="149">
        <v>1</v>
      </c>
      <c r="J15" s="126">
        <v>0</v>
      </c>
      <c r="K15" s="126">
        <v>0</v>
      </c>
      <c r="L15" s="126">
        <v>4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594</v>
      </c>
      <c r="E16" s="163" t="s">
        <v>595</v>
      </c>
      <c r="F16" s="149">
        <v>1</v>
      </c>
      <c r="G16" s="149">
        <v>1</v>
      </c>
      <c r="J16" s="126">
        <v>0</v>
      </c>
      <c r="K16" s="126">
        <v>0</v>
      </c>
      <c r="L16" s="126">
        <v>14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599</v>
      </c>
      <c r="E17" s="163" t="s">
        <v>600</v>
      </c>
      <c r="F17" s="149">
        <v>1</v>
      </c>
      <c r="G17" s="149">
        <v>1</v>
      </c>
      <c r="J17" s="126">
        <v>2</v>
      </c>
      <c r="K17" s="126">
        <v>0</v>
      </c>
      <c r="L17" s="126">
        <v>30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606</v>
      </c>
      <c r="E18" s="163" t="s">
        <v>607</v>
      </c>
      <c r="F18" s="149">
        <v>1</v>
      </c>
      <c r="G18" s="149">
        <v>1</v>
      </c>
      <c r="J18" s="126">
        <v>0</v>
      </c>
      <c r="K18" s="126">
        <v>0</v>
      </c>
      <c r="L18" s="126">
        <v>256</v>
      </c>
      <c r="M18" s="126">
        <v>0</v>
      </c>
      <c r="N18" s="126">
        <v>256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614</v>
      </c>
      <c r="E19" s="163" t="s">
        <v>615</v>
      </c>
      <c r="F19" s="149">
        <v>1</v>
      </c>
      <c r="G19" s="149">
        <v>1</v>
      </c>
      <c r="J19" s="126">
        <v>0</v>
      </c>
      <c r="K19" s="126">
        <v>0</v>
      </c>
      <c r="L19" s="126">
        <v>36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625</v>
      </c>
      <c r="E20" s="163" t="s">
        <v>626</v>
      </c>
      <c r="F20" s="149">
        <v>1</v>
      </c>
      <c r="G20" s="149">
        <v>1</v>
      </c>
      <c r="J20" s="126">
        <v>72</v>
      </c>
      <c r="K20" s="126">
        <v>0</v>
      </c>
      <c r="L20" s="126">
        <v>312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630</v>
      </c>
      <c r="E21" s="163" t="s">
        <v>631</v>
      </c>
      <c r="F21" s="149">
        <v>1</v>
      </c>
      <c r="G21" s="149">
        <v>1</v>
      </c>
      <c r="J21" s="126">
        <v>7</v>
      </c>
      <c r="K21" s="126">
        <v>0</v>
      </c>
      <c r="L21" s="126">
        <v>39</v>
      </c>
      <c r="M21" s="126">
        <v>0</v>
      </c>
      <c r="N21" s="126">
        <v>46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635</v>
      </c>
      <c r="E22" s="163" t="s">
        <v>636</v>
      </c>
      <c r="F22" s="149">
        <v>1</v>
      </c>
      <c r="G22" s="149">
        <v>1</v>
      </c>
      <c r="J22" s="126">
        <v>0</v>
      </c>
      <c r="K22" s="126">
        <v>0</v>
      </c>
      <c r="L22" s="126">
        <v>8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640</v>
      </c>
      <c r="E23" s="163" t="s">
        <v>641</v>
      </c>
      <c r="F23" s="149">
        <v>1</v>
      </c>
      <c r="G23" s="149">
        <v>1</v>
      </c>
      <c r="J23" s="126">
        <v>-6</v>
      </c>
      <c r="K23" s="126">
        <v>4</v>
      </c>
      <c r="L23" s="126">
        <v>17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645</v>
      </c>
      <c r="E24" s="163" t="s">
        <v>646</v>
      </c>
      <c r="F24" s="149">
        <v>1</v>
      </c>
      <c r="G24" s="149">
        <v>1</v>
      </c>
      <c r="J24" s="126">
        <v>0</v>
      </c>
      <c r="K24" s="126">
        <v>0</v>
      </c>
      <c r="L24" s="126">
        <v>60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650</v>
      </c>
      <c r="E25" s="163" t="s">
        <v>651</v>
      </c>
      <c r="F25" s="149">
        <v>1</v>
      </c>
      <c r="G25" s="149">
        <v>1</v>
      </c>
      <c r="J25" s="126">
        <v>0</v>
      </c>
      <c r="K25" s="126">
        <v>0</v>
      </c>
      <c r="L25" s="126">
        <v>124</v>
      </c>
      <c r="M25" s="126">
        <v>0</v>
      </c>
      <c r="N25" s="126">
        <v>124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660</v>
      </c>
      <c r="E26" s="163" t="s">
        <v>661</v>
      </c>
      <c r="F26" s="149">
        <v>1</v>
      </c>
      <c r="G26" s="149">
        <v>1</v>
      </c>
      <c r="J26" s="126">
        <v>-45</v>
      </c>
      <c r="K26" s="126">
        <v>0</v>
      </c>
      <c r="L26" s="126">
        <v>65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665</v>
      </c>
      <c r="E27" s="163" t="s">
        <v>666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675</v>
      </c>
      <c r="E28" s="163" t="s">
        <v>676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680</v>
      </c>
      <c r="E29" s="163" t="s">
        <v>681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579</v>
      </c>
      <c r="E30" s="163" t="s">
        <v>580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684</v>
      </c>
      <c r="E31" s="163" t="s">
        <v>685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688</v>
      </c>
      <c r="E32" s="163" t="s">
        <v>689</v>
      </c>
      <c r="F32" s="149">
        <v>1</v>
      </c>
      <c r="G32" s="149">
        <v>1</v>
      </c>
      <c r="J32" s="126">
        <v>-9</v>
      </c>
      <c r="K32" s="126">
        <v>8</v>
      </c>
      <c r="L32" s="126">
        <v>33</v>
      </c>
      <c r="M32" s="126">
        <v>0</v>
      </c>
      <c r="N32" s="126">
        <v>16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691</v>
      </c>
      <c r="E33" s="163" t="s">
        <v>692</v>
      </c>
      <c r="F33" s="149">
        <v>1</v>
      </c>
      <c r="G33" s="149">
        <v>1</v>
      </c>
      <c r="J33" s="126">
        <v>-21</v>
      </c>
      <c r="K33" s="126">
        <v>0</v>
      </c>
      <c r="L33" s="126">
        <v>29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694</v>
      </c>
      <c r="E34" s="163" t="s">
        <v>695</v>
      </c>
      <c r="F34" s="149">
        <v>1</v>
      </c>
      <c r="G34" s="149">
        <v>1</v>
      </c>
      <c r="J34" s="126">
        <v>-3</v>
      </c>
      <c r="K34" s="126">
        <v>24</v>
      </c>
      <c r="L34" s="126">
        <v>39</v>
      </c>
      <c r="M34" s="126">
        <v>0</v>
      </c>
      <c r="N34" s="126">
        <v>12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697</v>
      </c>
      <c r="E35" s="163" t="s">
        <v>698</v>
      </c>
      <c r="F35" s="149">
        <v>1</v>
      </c>
      <c r="G35" s="149">
        <v>1</v>
      </c>
      <c r="J35" s="126">
        <v>-46</v>
      </c>
      <c r="K35" s="126">
        <v>0</v>
      </c>
      <c r="L35" s="126">
        <v>91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701</v>
      </c>
      <c r="E36" s="163" t="s">
        <v>702</v>
      </c>
      <c r="F36" s="149">
        <v>1</v>
      </c>
      <c r="G36" s="149">
        <v>1</v>
      </c>
      <c r="J36" s="126">
        <v>-3</v>
      </c>
      <c r="K36" s="126">
        <v>4</v>
      </c>
      <c r="L36" s="126">
        <v>27</v>
      </c>
      <c r="M36" s="126">
        <v>0</v>
      </c>
      <c r="N36" s="126">
        <v>20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704</v>
      </c>
      <c r="E37" s="163" t="s">
        <v>705</v>
      </c>
      <c r="F37" s="149">
        <v>1</v>
      </c>
      <c r="G37" s="149">
        <v>1</v>
      </c>
      <c r="J37" s="126">
        <v>-3</v>
      </c>
      <c r="K37" s="126">
        <v>24</v>
      </c>
      <c r="L37" s="126">
        <v>52</v>
      </c>
      <c r="M37" s="126">
        <v>0</v>
      </c>
      <c r="N37" s="126">
        <v>25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707</v>
      </c>
      <c r="E38" s="163" t="s">
        <v>708</v>
      </c>
      <c r="F38" s="149">
        <v>1</v>
      </c>
      <c r="G38" s="149">
        <v>1</v>
      </c>
      <c r="J38" s="126">
        <v>-21</v>
      </c>
      <c r="K38" s="126">
        <v>0</v>
      </c>
      <c r="L38" s="126">
        <v>38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713</v>
      </c>
      <c r="E39" s="163" t="s">
        <v>714</v>
      </c>
      <c r="F39" s="149">
        <v>1</v>
      </c>
      <c r="G39" s="149">
        <v>1</v>
      </c>
      <c r="J39" s="126">
        <v>0</v>
      </c>
      <c r="K39" s="126">
        <v>0</v>
      </c>
      <c r="L39" s="126">
        <v>15</v>
      </c>
      <c r="M39" s="126">
        <v>0</v>
      </c>
      <c r="N39" s="126">
        <v>15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716</v>
      </c>
      <c r="E40" s="163" t="s">
        <v>717</v>
      </c>
      <c r="F40" s="149">
        <v>1</v>
      </c>
      <c r="G40" s="149">
        <v>1</v>
      </c>
      <c r="J40" s="126">
        <v>998</v>
      </c>
      <c r="K40" s="126">
        <v>0</v>
      </c>
      <c r="L40" s="126">
        <v>21502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720</v>
      </c>
      <c r="E41" s="163" t="s">
        <v>721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724</v>
      </c>
      <c r="E42" s="163" t="s">
        <v>725</v>
      </c>
      <c r="F42" s="149">
        <v>1</v>
      </c>
      <c r="G42" s="149">
        <v>1</v>
      </c>
      <c r="J42" s="126">
        <v>179</v>
      </c>
      <c r="K42" s="126">
        <v>0</v>
      </c>
      <c r="L42" s="126">
        <v>521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728</v>
      </c>
      <c r="E43" s="163" t="s">
        <v>729</v>
      </c>
      <c r="F43" s="149">
        <v>1</v>
      </c>
      <c r="G43" s="149">
        <v>1</v>
      </c>
      <c r="J43" s="126">
        <v>0</v>
      </c>
      <c r="K43" s="126">
        <v>0</v>
      </c>
      <c r="L43" s="126">
        <v>3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733</v>
      </c>
      <c r="E44" s="163" t="s">
        <v>734</v>
      </c>
      <c r="F44" s="149">
        <v>1</v>
      </c>
      <c r="G44" s="149">
        <v>1</v>
      </c>
      <c r="J44" s="126">
        <v>0</v>
      </c>
      <c r="K44" s="126">
        <v>0</v>
      </c>
      <c r="L44" s="126">
        <v>9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736</v>
      </c>
      <c r="E45" s="163" t="s">
        <v>737</v>
      </c>
      <c r="F45" s="149">
        <v>1</v>
      </c>
      <c r="G45" s="149">
        <v>1</v>
      </c>
      <c r="J45" s="126">
        <v>0</v>
      </c>
      <c r="K45" s="126">
        <v>0</v>
      </c>
      <c r="L45" s="126">
        <v>10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739</v>
      </c>
      <c r="E46" s="163" t="s">
        <v>740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743</v>
      </c>
      <c r="E47" s="163" t="s">
        <v>744</v>
      </c>
      <c r="F47" s="149">
        <v>1</v>
      </c>
      <c r="G47" s="149">
        <v>1</v>
      </c>
      <c r="J47" s="126">
        <v>0</v>
      </c>
      <c r="K47" s="126">
        <v>0</v>
      </c>
      <c r="L47" s="126">
        <v>6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746</v>
      </c>
      <c r="E48" s="163" t="s">
        <v>747</v>
      </c>
      <c r="F48" s="149">
        <v>1</v>
      </c>
      <c r="G48" s="149">
        <v>1</v>
      </c>
      <c r="J48" s="126">
        <v>0</v>
      </c>
      <c r="K48" s="126">
        <v>0</v>
      </c>
      <c r="L48" s="126">
        <v>9500</v>
      </c>
      <c r="M48" s="126">
        <v>0</v>
      </c>
      <c r="N48" s="126">
        <v>9500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750</v>
      </c>
      <c r="E49" s="163" t="s">
        <v>751</v>
      </c>
      <c r="F49" s="149">
        <v>1</v>
      </c>
      <c r="G49" s="149">
        <v>1</v>
      </c>
      <c r="J49" s="126">
        <v>75</v>
      </c>
      <c r="K49" s="126">
        <v>0</v>
      </c>
      <c r="L49" s="126">
        <v>26925</v>
      </c>
      <c r="M49" s="126">
        <v>0</v>
      </c>
      <c r="N49" s="126">
        <v>27000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753</v>
      </c>
      <c r="E50" s="163" t="s">
        <v>754</v>
      </c>
      <c r="F50" s="149">
        <v>1</v>
      </c>
      <c r="G50" s="149">
        <v>1</v>
      </c>
      <c r="J50" s="126">
        <v>0</v>
      </c>
      <c r="K50" s="126">
        <v>0</v>
      </c>
      <c r="L50" s="126">
        <v>6500</v>
      </c>
      <c r="M50" s="126">
        <v>0</v>
      </c>
      <c r="N50" s="126">
        <v>6500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759</v>
      </c>
      <c r="E51" s="163" t="s">
        <v>760</v>
      </c>
      <c r="F51" s="149">
        <v>1</v>
      </c>
      <c r="G51" s="149">
        <v>1</v>
      </c>
      <c r="J51" s="126">
        <v>11</v>
      </c>
      <c r="K51" s="126">
        <v>0</v>
      </c>
      <c r="L51" s="126">
        <v>505</v>
      </c>
      <c r="M51" s="126">
        <v>0</v>
      </c>
      <c r="N51" s="126">
        <v>516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764</v>
      </c>
      <c r="E52" s="163" t="s">
        <v>765</v>
      </c>
      <c r="F52" s="149">
        <v>1</v>
      </c>
      <c r="G52" s="149">
        <v>1</v>
      </c>
      <c r="J52" s="126">
        <v>0</v>
      </c>
      <c r="K52" s="126">
        <v>0</v>
      </c>
      <c r="L52" s="126">
        <v>1080</v>
      </c>
      <c r="M52" s="126">
        <v>0</v>
      </c>
      <c r="N52" s="126">
        <v>1080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767</v>
      </c>
      <c r="E53" s="163" t="s">
        <v>768</v>
      </c>
      <c r="F53" s="149">
        <v>1</v>
      </c>
      <c r="G53" s="149">
        <v>1</v>
      </c>
      <c r="J53" s="126">
        <v>0</v>
      </c>
      <c r="K53" s="126">
        <v>0</v>
      </c>
      <c r="L53" s="126">
        <v>360</v>
      </c>
      <c r="M53" s="126">
        <v>0</v>
      </c>
      <c r="N53" s="126">
        <v>360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770</v>
      </c>
      <c r="E54" s="163" t="s">
        <v>771</v>
      </c>
      <c r="F54" s="149">
        <v>1</v>
      </c>
      <c r="G54" s="149">
        <v>1</v>
      </c>
      <c r="J54" s="126">
        <v>0</v>
      </c>
      <c r="K54" s="126">
        <v>0</v>
      </c>
      <c r="L54" s="126">
        <v>84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776</v>
      </c>
      <c r="E55" s="163" t="s">
        <v>777</v>
      </c>
      <c r="F55" s="149">
        <v>1</v>
      </c>
      <c r="G55" s="149">
        <v>1</v>
      </c>
      <c r="J55" s="126">
        <v>0</v>
      </c>
      <c r="K55" s="126">
        <v>0</v>
      </c>
      <c r="L55" s="126">
        <v>180</v>
      </c>
      <c r="M55" s="126">
        <v>0</v>
      </c>
      <c r="N55" s="126">
        <v>180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779</v>
      </c>
      <c r="E56" s="163" t="s">
        <v>780</v>
      </c>
      <c r="F56" s="149">
        <v>1</v>
      </c>
      <c r="G56" s="149">
        <v>1</v>
      </c>
      <c r="J56" s="126">
        <v>0</v>
      </c>
      <c r="K56" s="126">
        <v>0</v>
      </c>
      <c r="L56" s="126">
        <v>64</v>
      </c>
      <c r="M56" s="126">
        <v>0</v>
      </c>
      <c r="N56" s="126">
        <v>64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782</v>
      </c>
      <c r="E57" s="163" t="s">
        <v>783</v>
      </c>
      <c r="F57" s="149">
        <v>1</v>
      </c>
      <c r="G57" s="149">
        <v>1</v>
      </c>
      <c r="J57" s="126">
        <v>0</v>
      </c>
      <c r="K57" s="126">
        <v>4</v>
      </c>
      <c r="L57" s="126">
        <v>64</v>
      </c>
      <c r="M57" s="126">
        <v>0</v>
      </c>
      <c r="N57" s="126">
        <v>60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796</v>
      </c>
      <c r="E58" s="163" t="s">
        <v>797</v>
      </c>
      <c r="F58" s="149">
        <v>1</v>
      </c>
      <c r="G58" s="149">
        <v>1</v>
      </c>
      <c r="J58" s="126">
        <v>0</v>
      </c>
      <c r="K58" s="126">
        <v>0</v>
      </c>
      <c r="L58" s="126">
        <v>14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801</v>
      </c>
      <c r="E59" s="163" t="s">
        <v>802</v>
      </c>
      <c r="F59" s="149">
        <v>1</v>
      </c>
      <c r="G59" s="149">
        <v>1</v>
      </c>
      <c r="J59" s="126">
        <v>5</v>
      </c>
      <c r="K59" s="126">
        <v>0</v>
      </c>
      <c r="L59" s="126">
        <v>133</v>
      </c>
      <c r="M59" s="126">
        <v>0</v>
      </c>
      <c r="N59" s="126">
        <v>138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806</v>
      </c>
      <c r="E60" s="163" t="s">
        <v>807</v>
      </c>
      <c r="F60" s="149">
        <v>1</v>
      </c>
      <c r="G60" s="149">
        <v>1</v>
      </c>
      <c r="J60" s="126">
        <v>2</v>
      </c>
      <c r="K60" s="126">
        <v>0</v>
      </c>
      <c r="L60" s="126">
        <v>14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811</v>
      </c>
      <c r="E61" s="163" t="s">
        <v>812</v>
      </c>
      <c r="F61" s="149">
        <v>1</v>
      </c>
      <c r="G61" s="149">
        <v>1</v>
      </c>
      <c r="J61" s="126">
        <v>1</v>
      </c>
      <c r="K61" s="126">
        <v>0</v>
      </c>
      <c r="L61" s="126">
        <v>29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816</v>
      </c>
      <c r="E62" s="163" t="s">
        <v>817</v>
      </c>
      <c r="F62" s="149">
        <v>1</v>
      </c>
      <c r="G62" s="149">
        <v>1</v>
      </c>
      <c r="J62" s="126">
        <v>-28</v>
      </c>
      <c r="K62" s="126">
        <v>0</v>
      </c>
      <c r="L62" s="126">
        <v>46</v>
      </c>
      <c r="M62" s="126">
        <v>0</v>
      </c>
      <c r="N62" s="126">
        <v>18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821</v>
      </c>
      <c r="E63" s="163" t="s">
        <v>822</v>
      </c>
      <c r="F63" s="149">
        <v>1</v>
      </c>
      <c r="G63" s="149">
        <v>1</v>
      </c>
      <c r="J63" s="126">
        <v>0</v>
      </c>
      <c r="K63" s="126">
        <v>0</v>
      </c>
      <c r="L63" s="126">
        <v>20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881</v>
      </c>
      <c r="E64" s="163" t="s">
        <v>882</v>
      </c>
      <c r="F64" s="149">
        <v>1</v>
      </c>
      <c r="G64" s="149">
        <v>1</v>
      </c>
      <c r="J64" s="126">
        <v>0</v>
      </c>
      <c r="K64" s="126">
        <v>0</v>
      </c>
      <c r="L64" s="126">
        <v>10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904</v>
      </c>
      <c r="E65" s="163" t="s">
        <v>905</v>
      </c>
      <c r="F65" s="149">
        <v>1</v>
      </c>
      <c r="G65" s="149">
        <v>1</v>
      </c>
      <c r="J65" s="126">
        <v>0</v>
      </c>
      <c r="K65" s="126">
        <v>0</v>
      </c>
      <c r="L65" s="126">
        <v>8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931</v>
      </c>
      <c r="E66" s="163" t="s">
        <v>932</v>
      </c>
      <c r="F66" s="149">
        <v>1</v>
      </c>
      <c r="G66" s="149">
        <v>1</v>
      </c>
      <c r="J66" s="126">
        <v>0</v>
      </c>
      <c r="K66" s="126">
        <v>0</v>
      </c>
      <c r="L66" s="126">
        <v>22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973</v>
      </c>
      <c r="E67" s="163" t="s">
        <v>974</v>
      </c>
      <c r="F67" s="149">
        <v>1</v>
      </c>
      <c r="G67" s="149">
        <v>1</v>
      </c>
      <c r="J67" s="126">
        <v>-5</v>
      </c>
      <c r="K67" s="126">
        <v>0</v>
      </c>
      <c r="L67" s="126">
        <v>37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978</v>
      </c>
      <c r="E68" s="163" t="s">
        <v>979</v>
      </c>
      <c r="F68" s="149">
        <v>1</v>
      </c>
      <c r="G68" s="149">
        <v>1</v>
      </c>
      <c r="J68" s="126">
        <v>1</v>
      </c>
      <c r="K68" s="126">
        <v>0</v>
      </c>
      <c r="L68" s="126">
        <v>29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994</v>
      </c>
      <c r="E69" s="163" t="s">
        <v>995</v>
      </c>
      <c r="F69" s="149">
        <v>1</v>
      </c>
      <c r="G69" s="149">
        <v>1</v>
      </c>
      <c r="J69" s="126">
        <v>0</v>
      </c>
      <c r="K69" s="126">
        <v>0</v>
      </c>
      <c r="L69" s="126">
        <v>30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1007</v>
      </c>
      <c r="E70" s="163" t="s">
        <v>1008</v>
      </c>
      <c r="F70" s="149">
        <v>1</v>
      </c>
      <c r="G70" s="149">
        <v>1</v>
      </c>
      <c r="J70" s="126">
        <v>4</v>
      </c>
      <c r="K70" s="126">
        <v>0</v>
      </c>
      <c r="L70" s="126">
        <v>40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1022</v>
      </c>
      <c r="E71" s="163" t="s">
        <v>1023</v>
      </c>
      <c r="F71" s="149">
        <v>1</v>
      </c>
      <c r="G71" s="149">
        <v>1</v>
      </c>
      <c r="J71" s="126">
        <v>-1</v>
      </c>
      <c r="K71" s="126">
        <v>0</v>
      </c>
      <c r="L71" s="126">
        <v>7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1027</v>
      </c>
      <c r="E72" s="163" t="s">
        <v>1028</v>
      </c>
      <c r="F72" s="149">
        <v>1</v>
      </c>
      <c r="G72" s="149">
        <v>1</v>
      </c>
      <c r="J72" s="126">
        <v>0</v>
      </c>
      <c r="K72" s="126">
        <v>0</v>
      </c>
      <c r="L72" s="126">
        <v>18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1035</v>
      </c>
      <c r="E73" s="163" t="s">
        <v>1036</v>
      </c>
      <c r="F73" s="149">
        <v>1</v>
      </c>
      <c r="G73" s="149">
        <v>1</v>
      </c>
      <c r="J73" s="126">
        <v>5</v>
      </c>
      <c r="K73" s="126">
        <v>0</v>
      </c>
      <c r="L73" s="126">
        <v>7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1106</v>
      </c>
      <c r="E74" s="163" t="s">
        <v>1107</v>
      </c>
      <c r="F74" s="149">
        <v>1</v>
      </c>
      <c r="G74" s="149">
        <v>1</v>
      </c>
      <c r="J74" s="126">
        <v>0</v>
      </c>
      <c r="K74" s="126">
        <v>0</v>
      </c>
      <c r="L74" s="126">
        <v>4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1111</v>
      </c>
      <c r="E75" s="163" t="s">
        <v>1112</v>
      </c>
      <c r="F75" s="149">
        <v>1</v>
      </c>
      <c r="G75" s="149">
        <v>1</v>
      </c>
      <c r="J75" s="126">
        <v>-1</v>
      </c>
      <c r="K75" s="126">
        <v>0</v>
      </c>
      <c r="L75" s="126">
        <v>5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684</v>
      </c>
      <c r="E76" s="163" t="s">
        <v>685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1123</v>
      </c>
      <c r="E77" s="163" t="s">
        <v>1124</v>
      </c>
      <c r="F77" s="149">
        <v>1</v>
      </c>
      <c r="G77" s="149">
        <v>1</v>
      </c>
      <c r="J77" s="126">
        <v>-21</v>
      </c>
      <c r="K77" s="126">
        <v>0</v>
      </c>
      <c r="L77" s="126">
        <v>35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1131</v>
      </c>
      <c r="E78" s="163" t="s">
        <v>1132</v>
      </c>
      <c r="F78" s="149">
        <v>1</v>
      </c>
      <c r="G78" s="149">
        <v>1</v>
      </c>
      <c r="J78" s="126">
        <v>0</v>
      </c>
      <c r="K78" s="126">
        <v>0</v>
      </c>
      <c r="L78" s="126">
        <v>12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1137</v>
      </c>
      <c r="E79" s="163" t="s">
        <v>1138</v>
      </c>
      <c r="F79" s="149">
        <v>1</v>
      </c>
      <c r="G79" s="149">
        <v>1</v>
      </c>
      <c r="J79" s="126">
        <v>0</v>
      </c>
      <c r="K79" s="126">
        <v>0</v>
      </c>
      <c r="L79" s="126">
        <v>16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1142</v>
      </c>
      <c r="E80" s="163" t="s">
        <v>1143</v>
      </c>
      <c r="F80" s="149">
        <v>1</v>
      </c>
      <c r="G80" s="149">
        <v>1</v>
      </c>
      <c r="J80" s="126">
        <v>0</v>
      </c>
      <c r="K80" s="126">
        <v>0</v>
      </c>
      <c r="L80" s="126">
        <v>6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1153</v>
      </c>
      <c r="E81" s="163" t="s">
        <v>1154</v>
      </c>
      <c r="F81" s="149">
        <v>1</v>
      </c>
      <c r="G81" s="149">
        <v>1</v>
      </c>
      <c r="J81" s="126">
        <v>0</v>
      </c>
      <c r="K81" s="126">
        <v>0</v>
      </c>
      <c r="L81" s="126">
        <v>2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1168</v>
      </c>
      <c r="E82" s="163" t="s">
        <v>1169</v>
      </c>
      <c r="F82" s="149">
        <v>1</v>
      </c>
      <c r="G82" s="149">
        <v>1</v>
      </c>
      <c r="J82" s="126">
        <v>0</v>
      </c>
      <c r="K82" s="126">
        <v>0</v>
      </c>
      <c r="L82" s="126">
        <v>32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680</v>
      </c>
      <c r="E83" s="163" t="s">
        <v>681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1185</v>
      </c>
      <c r="E84" s="163" t="s">
        <v>1186</v>
      </c>
      <c r="F84" s="149">
        <v>1</v>
      </c>
      <c r="G84" s="149">
        <v>1</v>
      </c>
      <c r="J84" s="126">
        <v>-8</v>
      </c>
      <c r="K84" s="126">
        <v>0</v>
      </c>
      <c r="L84" s="126">
        <v>14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1191</v>
      </c>
      <c r="E85" s="163" t="s">
        <v>1192</v>
      </c>
      <c r="F85" s="149">
        <v>1</v>
      </c>
      <c r="G85" s="149">
        <v>1</v>
      </c>
      <c r="J85" s="126">
        <v>0</v>
      </c>
      <c r="K85" s="126">
        <v>0</v>
      </c>
      <c r="L85" s="126">
        <v>20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1196</v>
      </c>
      <c r="E86" s="163" t="s">
        <v>1197</v>
      </c>
      <c r="F86" s="149">
        <v>1</v>
      </c>
      <c r="G86" s="149">
        <v>1</v>
      </c>
      <c r="J86" s="126">
        <v>0</v>
      </c>
      <c r="K86" s="126">
        <v>0</v>
      </c>
      <c r="L86" s="126">
        <v>2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1201</v>
      </c>
      <c r="E87" s="163" t="s">
        <v>1202</v>
      </c>
      <c r="F87" s="149">
        <v>1</v>
      </c>
      <c r="G87" s="149">
        <v>1</v>
      </c>
      <c r="J87" s="126">
        <v>4</v>
      </c>
      <c r="K87" s="126">
        <v>0</v>
      </c>
      <c r="L87" s="126">
        <v>10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1209</v>
      </c>
      <c r="E88" s="163" t="s">
        <v>1210</v>
      </c>
      <c r="F88" s="149">
        <v>1</v>
      </c>
      <c r="G88" s="149">
        <v>1</v>
      </c>
      <c r="J88" s="126">
        <v>2</v>
      </c>
      <c r="K88" s="126">
        <v>0</v>
      </c>
      <c r="L88" s="126">
        <v>2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1214</v>
      </c>
      <c r="E89" s="163" t="s">
        <v>1215</v>
      </c>
      <c r="F89" s="149">
        <v>1</v>
      </c>
      <c r="G89" s="149">
        <v>1</v>
      </c>
      <c r="J89" s="126">
        <v>9</v>
      </c>
      <c r="K89" s="126">
        <v>0</v>
      </c>
      <c r="L89" s="126">
        <v>8</v>
      </c>
      <c r="M89" s="126">
        <v>0</v>
      </c>
      <c r="N89" s="126">
        <v>17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1219</v>
      </c>
      <c r="E90" s="163" t="s">
        <v>1220</v>
      </c>
      <c r="F90" s="149">
        <v>1</v>
      </c>
      <c r="G90" s="149">
        <v>1</v>
      </c>
      <c r="J90" s="126">
        <v>-1</v>
      </c>
      <c r="K90" s="126">
        <v>0</v>
      </c>
      <c r="L90" s="126">
        <v>3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1227</v>
      </c>
      <c r="E91" s="163" t="s">
        <v>1228</v>
      </c>
      <c r="F91" s="149">
        <v>1</v>
      </c>
      <c r="G91" s="149">
        <v>1</v>
      </c>
      <c r="J91" s="126">
        <v>0</v>
      </c>
      <c r="K91" s="126">
        <v>0</v>
      </c>
      <c r="L91" s="126">
        <v>8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1232</v>
      </c>
      <c r="E92" s="163" t="s">
        <v>1233</v>
      </c>
      <c r="F92" s="149">
        <v>1</v>
      </c>
      <c r="G92" s="149">
        <v>1</v>
      </c>
      <c r="J92" s="126">
        <v>0</v>
      </c>
      <c r="K92" s="126">
        <v>0</v>
      </c>
      <c r="L92" s="126">
        <v>14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1240</v>
      </c>
      <c r="E93" s="163" t="s">
        <v>1241</v>
      </c>
      <c r="F93" s="149">
        <v>1</v>
      </c>
      <c r="G93" s="149">
        <v>1</v>
      </c>
      <c r="J93" s="126">
        <v>4</v>
      </c>
      <c r="K93" s="126">
        <v>0</v>
      </c>
      <c r="L93" s="126">
        <v>8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1293</v>
      </c>
      <c r="E94" s="163" t="s">
        <v>1294</v>
      </c>
      <c r="F94" s="149">
        <v>1</v>
      </c>
      <c r="G94" s="149">
        <v>1</v>
      </c>
      <c r="J94" s="126">
        <v>-3</v>
      </c>
      <c r="K94" s="126">
        <v>0</v>
      </c>
      <c r="L94" s="126">
        <v>5</v>
      </c>
      <c r="M94" s="126">
        <v>0</v>
      </c>
      <c r="N94" s="126">
        <v>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1301</v>
      </c>
      <c r="E95" s="163" t="s">
        <v>1302</v>
      </c>
      <c r="F95" s="149">
        <v>1</v>
      </c>
      <c r="G95" s="149">
        <v>1</v>
      </c>
      <c r="J95" s="126">
        <v>0</v>
      </c>
      <c r="K95" s="126">
        <v>0</v>
      </c>
      <c r="L95" s="126">
        <v>2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1311</v>
      </c>
      <c r="E96" s="163" t="s">
        <v>1312</v>
      </c>
      <c r="F96" s="149">
        <v>1</v>
      </c>
      <c r="G96" s="149">
        <v>1</v>
      </c>
      <c r="J96" s="126">
        <v>0</v>
      </c>
      <c r="K96" s="126">
        <v>0</v>
      </c>
      <c r="L96" s="126">
        <v>40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1321</v>
      </c>
      <c r="E97" s="163" t="s">
        <v>1322</v>
      </c>
      <c r="F97" s="149">
        <v>1</v>
      </c>
      <c r="G97" s="149">
        <v>1</v>
      </c>
      <c r="J97" s="126">
        <v>10</v>
      </c>
      <c r="K97" s="126">
        <v>0</v>
      </c>
      <c r="L97" s="126">
        <v>72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1337</v>
      </c>
      <c r="E98" s="163" t="s">
        <v>1338</v>
      </c>
      <c r="F98" s="149">
        <v>1</v>
      </c>
      <c r="G98" s="149">
        <v>1</v>
      </c>
      <c r="J98" s="126">
        <v>16</v>
      </c>
      <c r="K98" s="126">
        <v>0</v>
      </c>
      <c r="L98" s="126">
        <v>18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1365</v>
      </c>
      <c r="E99" s="163" t="s">
        <v>1366</v>
      </c>
      <c r="F99" s="149">
        <v>1</v>
      </c>
      <c r="G99" s="149">
        <v>1</v>
      </c>
      <c r="J99" s="126">
        <v>0</v>
      </c>
      <c r="K99" s="126">
        <v>0</v>
      </c>
      <c r="L99" s="126">
        <v>12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1379</v>
      </c>
      <c r="E100" s="163" t="s">
        <v>1380</v>
      </c>
      <c r="F100" s="149">
        <v>1</v>
      </c>
      <c r="G100" s="149">
        <v>1</v>
      </c>
      <c r="J100" s="126">
        <v>2</v>
      </c>
      <c r="K100" s="126">
        <v>0</v>
      </c>
      <c r="L100" s="126">
        <v>6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1403</v>
      </c>
      <c r="E101" s="163" t="s">
        <v>1404</v>
      </c>
      <c r="F101" s="149">
        <v>1</v>
      </c>
      <c r="G101" s="149">
        <v>1</v>
      </c>
      <c r="J101" s="126">
        <v>15</v>
      </c>
      <c r="K101" s="126">
        <v>0</v>
      </c>
      <c r="L101" s="126">
        <v>73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1513</v>
      </c>
      <c r="E102" s="163" t="s">
        <v>1514</v>
      </c>
      <c r="F102" s="149">
        <v>1</v>
      </c>
      <c r="G102" s="149">
        <v>1</v>
      </c>
      <c r="J102" s="126">
        <v>-1</v>
      </c>
      <c r="K102" s="126">
        <v>0</v>
      </c>
      <c r="L102" s="126">
        <v>5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1521</v>
      </c>
      <c r="E103" s="163" t="s">
        <v>1522</v>
      </c>
      <c r="F103" s="149">
        <v>1</v>
      </c>
      <c r="G103" s="149">
        <v>1</v>
      </c>
      <c r="J103" s="126">
        <v>7</v>
      </c>
      <c r="K103" s="126">
        <v>0</v>
      </c>
      <c r="L103" s="126">
        <v>17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579</v>
      </c>
      <c r="E104" s="163" t="s">
        <v>580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1645</v>
      </c>
      <c r="E105" s="163" t="s">
        <v>1646</v>
      </c>
      <c r="F105" s="149">
        <v>1</v>
      </c>
      <c r="G105" s="149">
        <v>1</v>
      </c>
      <c r="J105" s="126">
        <v>2</v>
      </c>
      <c r="K105" s="126">
        <v>0</v>
      </c>
      <c r="L105" s="126">
        <v>18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1700</v>
      </c>
      <c r="E106" s="163" t="s">
        <v>1701</v>
      </c>
      <c r="F106" s="149">
        <v>1</v>
      </c>
      <c r="G106" s="149">
        <v>1</v>
      </c>
      <c r="J106" s="126">
        <v>0</v>
      </c>
      <c r="K106" s="126">
        <v>0</v>
      </c>
      <c r="L106" s="126">
        <v>2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1706</v>
      </c>
      <c r="E107" s="163" t="s">
        <v>1707</v>
      </c>
      <c r="F107" s="149">
        <v>1</v>
      </c>
      <c r="G107" s="149">
        <v>1</v>
      </c>
      <c r="J107" s="126">
        <v>0</v>
      </c>
      <c r="K107" s="126">
        <v>0</v>
      </c>
      <c r="L107" s="126">
        <v>2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1741</v>
      </c>
      <c r="E108" s="163" t="s">
        <v>1742</v>
      </c>
      <c r="F108" s="149">
        <v>1</v>
      </c>
      <c r="G108" s="149">
        <v>1</v>
      </c>
      <c r="J108" s="126">
        <v>5</v>
      </c>
      <c r="K108" s="126">
        <v>0</v>
      </c>
      <c r="L108" s="126">
        <v>11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1746</v>
      </c>
      <c r="E109" s="163" t="s">
        <v>1747</v>
      </c>
      <c r="F109" s="149">
        <v>1</v>
      </c>
      <c r="G109" s="149">
        <v>1</v>
      </c>
      <c r="J109" s="126">
        <v>0</v>
      </c>
      <c r="K109" s="126">
        <v>0</v>
      </c>
      <c r="L109" s="126">
        <v>4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1811</v>
      </c>
      <c r="E110" s="163" t="s">
        <v>1812</v>
      </c>
      <c r="F110" s="149">
        <v>1</v>
      </c>
      <c r="G110" s="149">
        <v>1</v>
      </c>
      <c r="J110" s="126">
        <v>-54</v>
      </c>
      <c r="K110" s="126">
        <v>0</v>
      </c>
      <c r="L110" s="126">
        <v>90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579</v>
      </c>
      <c r="E111" s="163" t="s">
        <v>580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1922</v>
      </c>
      <c r="E112" s="163" t="s">
        <v>1923</v>
      </c>
      <c r="F112" s="149">
        <v>1</v>
      </c>
      <c r="G112" s="149">
        <v>1</v>
      </c>
      <c r="J112" s="126">
        <v>0</v>
      </c>
      <c r="K112" s="126">
        <v>0</v>
      </c>
      <c r="L112" s="126">
        <v>2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1927</v>
      </c>
      <c r="E113" s="163" t="s">
        <v>1928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675</v>
      </c>
      <c r="E114" s="163" t="s">
        <v>676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579</v>
      </c>
      <c r="E115" s="163" t="s">
        <v>580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2008</v>
      </c>
      <c r="E116" s="163" t="s">
        <v>2009</v>
      </c>
      <c r="F116" s="149">
        <v>1</v>
      </c>
      <c r="G116" s="149">
        <v>1</v>
      </c>
      <c r="J116" s="126">
        <v>1</v>
      </c>
      <c r="K116" s="126">
        <v>0</v>
      </c>
      <c r="L116" s="126">
        <v>3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2025</v>
      </c>
      <c r="E117" s="163" t="s">
        <v>2026</v>
      </c>
      <c r="F117" s="149">
        <v>1</v>
      </c>
      <c r="G117" s="149">
        <v>1</v>
      </c>
      <c r="J117" s="126">
        <v>0</v>
      </c>
      <c r="K117" s="126">
        <v>0</v>
      </c>
      <c r="L117" s="126">
        <v>100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2031</v>
      </c>
      <c r="E118" s="163" t="s">
        <v>2032</v>
      </c>
      <c r="F118" s="149">
        <v>1</v>
      </c>
      <c r="G118" s="149">
        <v>1</v>
      </c>
      <c r="J118" s="126">
        <v>0</v>
      </c>
      <c r="K118" s="126">
        <v>0</v>
      </c>
      <c r="L118" s="126">
        <v>100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2065</v>
      </c>
      <c r="E119" s="163" t="s">
        <v>2066</v>
      </c>
      <c r="F119" s="149">
        <v>1</v>
      </c>
      <c r="G119" s="149">
        <v>1</v>
      </c>
      <c r="J119" s="126">
        <v>0</v>
      </c>
      <c r="K119" s="126">
        <v>0</v>
      </c>
      <c r="L119" s="126">
        <v>2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675</v>
      </c>
      <c r="E120" s="163" t="s">
        <v>676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2094</v>
      </c>
      <c r="E121" s="163" t="s">
        <v>2095</v>
      </c>
      <c r="F121" s="149">
        <v>1</v>
      </c>
      <c r="G121" s="149">
        <v>1</v>
      </c>
      <c r="J121" s="126">
        <v>0</v>
      </c>
      <c r="K121" s="126">
        <v>0</v>
      </c>
      <c r="L121" s="126">
        <v>4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2099</v>
      </c>
      <c r="E122" s="163" t="s">
        <v>2100</v>
      </c>
      <c r="F122" s="149">
        <v>1</v>
      </c>
      <c r="G122" s="149">
        <v>1</v>
      </c>
      <c r="J122" s="126">
        <v>0</v>
      </c>
      <c r="K122" s="126">
        <v>0</v>
      </c>
      <c r="L122" s="126">
        <v>4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2104</v>
      </c>
      <c r="E123" s="163" t="s">
        <v>2105</v>
      </c>
      <c r="F123" s="149">
        <v>1</v>
      </c>
      <c r="G123" s="149">
        <v>1</v>
      </c>
      <c r="J123" s="126">
        <v>0</v>
      </c>
      <c r="K123" s="126">
        <v>0</v>
      </c>
      <c r="L123" s="126">
        <v>4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2120</v>
      </c>
      <c r="E124" s="163" t="s">
        <v>2121</v>
      </c>
      <c r="F124" s="149">
        <v>1</v>
      </c>
      <c r="G124" s="149">
        <v>1</v>
      </c>
      <c r="J124" s="126">
        <v>0</v>
      </c>
      <c r="K124" s="126">
        <v>0</v>
      </c>
      <c r="L124" s="126">
        <v>4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579</v>
      </c>
      <c r="E125" s="163" t="s">
        <v>580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  <row r="126" spans="3:19" ht="23.1" customHeight="1">
      <c r="C126" s="126">
        <v>1</v>
      </c>
      <c r="D126" s="141" t="s">
        <v>675</v>
      </c>
      <c r="E126" s="163" t="s">
        <v>2281</v>
      </c>
      <c r="F126" s="149">
        <v>1</v>
      </c>
      <c r="G126" s="149">
        <v>1</v>
      </c>
      <c r="J126" s="126">
        <v>-2</v>
      </c>
      <c r="K126" s="126">
        <v>-2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  <c r="S126" s="126">
        <v>0</v>
      </c>
    </row>
    <row r="127" spans="3:19" ht="23.1" customHeight="1">
      <c r="C127" s="126">
        <v>2</v>
      </c>
      <c r="D127" s="141" t="s">
        <v>680</v>
      </c>
      <c r="E127" s="163" t="s">
        <v>2285</v>
      </c>
      <c r="F127" s="149">
        <v>1</v>
      </c>
      <c r="G127" s="149">
        <v>1</v>
      </c>
      <c r="J127" s="126">
        <v>-3</v>
      </c>
      <c r="K127" s="126">
        <v>-3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  <c r="S127" s="126">
        <v>0</v>
      </c>
    </row>
    <row r="128" spans="3:19" ht="23.1" customHeight="1">
      <c r="C128" s="126">
        <v>3</v>
      </c>
      <c r="D128" s="141" t="s">
        <v>2255</v>
      </c>
      <c r="E128" s="163" t="s">
        <v>2287</v>
      </c>
      <c r="F128" s="149">
        <v>1</v>
      </c>
      <c r="G128" s="149">
        <v>1</v>
      </c>
      <c r="J128" s="126">
        <v>0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  <c r="S128" s="126">
        <v>0</v>
      </c>
    </row>
    <row r="129" spans="3:19" ht="23.1" customHeight="1">
      <c r="C129" s="126">
        <v>4</v>
      </c>
      <c r="D129" s="141" t="s">
        <v>579</v>
      </c>
      <c r="E129" s="163" t="s">
        <v>2289</v>
      </c>
      <c r="F129" s="149">
        <v>1</v>
      </c>
      <c r="G129" s="149">
        <v>1</v>
      </c>
      <c r="J129" s="126">
        <v>-4</v>
      </c>
      <c r="K129" s="126">
        <v>-4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</row>
    <row r="130" spans="3:19" ht="23.1" customHeight="1">
      <c r="C130" s="126">
        <v>5</v>
      </c>
      <c r="D130" s="141" t="s">
        <v>684</v>
      </c>
      <c r="E130" s="163" t="s">
        <v>2291</v>
      </c>
      <c r="F130" s="149">
        <v>1</v>
      </c>
      <c r="G130" s="149">
        <v>1</v>
      </c>
      <c r="J130" s="126">
        <v>-5</v>
      </c>
      <c r="K130" s="126">
        <v>-5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</row>
    <row r="131" spans="3:19" ht="23.1" customHeight="1">
      <c r="C131" s="126">
        <v>6</v>
      </c>
      <c r="D131" s="141" t="s">
        <v>557</v>
      </c>
      <c r="E131" s="163" t="s">
        <v>2293</v>
      </c>
      <c r="F131" s="149">
        <v>1</v>
      </c>
      <c r="G131" s="149">
        <v>1</v>
      </c>
      <c r="J131" s="126">
        <v>-10</v>
      </c>
      <c r="K131" s="126">
        <v>-10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</row>
    <row r="132" spans="3:19" ht="23.1" customHeight="1">
      <c r="C132" s="126">
        <v>7</v>
      </c>
      <c r="D132" s="141" t="s">
        <v>816</v>
      </c>
      <c r="E132" s="163" t="s">
        <v>2295</v>
      </c>
      <c r="F132" s="149">
        <v>1</v>
      </c>
      <c r="G132" s="149">
        <v>1</v>
      </c>
      <c r="J132" s="126">
        <v>-9</v>
      </c>
      <c r="K132" s="126">
        <v>-9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</row>
    <row r="133" spans="3:19" ht="23.1" customHeight="1">
      <c r="C133" s="126">
        <v>8</v>
      </c>
      <c r="D133" s="141" t="s">
        <v>1123</v>
      </c>
      <c r="E133" s="163" t="s">
        <v>2297</v>
      </c>
      <c r="F133" s="149">
        <v>1</v>
      </c>
      <c r="G133" s="149">
        <v>1</v>
      </c>
      <c r="J133" s="126">
        <v>-7</v>
      </c>
      <c r="K133" s="126">
        <v>-7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</row>
    <row r="134" spans="3:19" ht="23.1" customHeight="1">
      <c r="C134" s="126">
        <v>9</v>
      </c>
      <c r="D134" s="141" t="s">
        <v>1811</v>
      </c>
      <c r="E134" s="163" t="s">
        <v>2299</v>
      </c>
      <c r="F134" s="149">
        <v>1</v>
      </c>
      <c r="G134" s="149">
        <v>1</v>
      </c>
      <c r="J134" s="126">
        <v>-18</v>
      </c>
      <c r="K134" s="126">
        <v>-18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</row>
    <row r="135" spans="3:19" ht="23.1" customHeight="1">
      <c r="C135" s="126">
        <v>10</v>
      </c>
      <c r="D135" s="141" t="s">
        <v>584</v>
      </c>
      <c r="E135" s="163" t="s">
        <v>2301</v>
      </c>
      <c r="F135" s="149">
        <v>1</v>
      </c>
      <c r="G135" s="149">
        <v>1</v>
      </c>
      <c r="J135" s="126">
        <v>-5</v>
      </c>
      <c r="K135" s="126">
        <v>-5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</row>
    <row r="136" spans="3:19" ht="23.1" customHeight="1">
      <c r="C136" s="126">
        <v>11</v>
      </c>
      <c r="D136" s="141" t="s">
        <v>688</v>
      </c>
      <c r="E136" s="163" t="s">
        <v>2303</v>
      </c>
      <c r="F136" s="149">
        <v>1</v>
      </c>
      <c r="G136" s="149">
        <v>1</v>
      </c>
      <c r="J136" s="126">
        <v>-3</v>
      </c>
      <c r="K136" s="126">
        <v>-3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</row>
    <row r="137" spans="3:19" ht="23.1" customHeight="1">
      <c r="C137" s="126">
        <v>12</v>
      </c>
      <c r="D137" s="141" t="s">
        <v>2305</v>
      </c>
      <c r="E137" s="163" t="s">
        <v>2306</v>
      </c>
      <c r="F137" s="149">
        <v>1</v>
      </c>
      <c r="G137" s="149">
        <v>1</v>
      </c>
      <c r="J137" s="126">
        <v>0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</row>
    <row r="138" spans="3:19" ht="23.1" customHeight="1">
      <c r="C138" s="126">
        <v>13</v>
      </c>
      <c r="D138" s="141" t="s">
        <v>691</v>
      </c>
      <c r="E138" s="163" t="s">
        <v>2308</v>
      </c>
      <c r="F138" s="149">
        <v>1</v>
      </c>
      <c r="G138" s="149">
        <v>1</v>
      </c>
      <c r="J138" s="126">
        <v>-7</v>
      </c>
      <c r="K138" s="126">
        <v>-7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</row>
    <row r="139" spans="3:19" ht="23.1" customHeight="1">
      <c r="C139" s="126">
        <v>14</v>
      </c>
      <c r="D139" s="141" t="s">
        <v>694</v>
      </c>
      <c r="E139" s="163" t="s">
        <v>2310</v>
      </c>
      <c r="F139" s="149">
        <v>1</v>
      </c>
      <c r="G139" s="149">
        <v>1</v>
      </c>
      <c r="J139" s="126">
        <v>-1</v>
      </c>
      <c r="K139" s="126">
        <v>-1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</row>
    <row r="140" spans="3:19" ht="23.1" customHeight="1">
      <c r="C140" s="126">
        <v>15</v>
      </c>
      <c r="D140" s="141" t="s">
        <v>2312</v>
      </c>
      <c r="E140" s="163" t="s">
        <v>2313</v>
      </c>
      <c r="F140" s="149">
        <v>1</v>
      </c>
      <c r="G140" s="149">
        <v>1</v>
      </c>
      <c r="J140" s="126">
        <v>0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</row>
    <row r="141" spans="3:19" ht="23.1" customHeight="1">
      <c r="C141" s="126">
        <v>16</v>
      </c>
      <c r="D141" s="141" t="s">
        <v>697</v>
      </c>
      <c r="E141" s="163" t="s">
        <v>2315</v>
      </c>
      <c r="F141" s="149">
        <v>1</v>
      </c>
      <c r="G141" s="149">
        <v>1</v>
      </c>
      <c r="J141" s="126">
        <v>-15</v>
      </c>
      <c r="K141" s="126">
        <v>-15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</row>
    <row r="142" spans="3:19" ht="23.1" customHeight="1">
      <c r="C142" s="126">
        <v>17</v>
      </c>
      <c r="D142" s="141" t="s">
        <v>660</v>
      </c>
      <c r="E142" s="163" t="s">
        <v>2317</v>
      </c>
      <c r="F142" s="149">
        <v>1</v>
      </c>
      <c r="G142" s="149">
        <v>1</v>
      </c>
      <c r="J142" s="126">
        <v>-15</v>
      </c>
      <c r="K142" s="126">
        <v>-15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</row>
    <row r="143" spans="3:19" ht="23.1" customHeight="1">
      <c r="C143" s="126">
        <v>18</v>
      </c>
      <c r="D143" s="141" t="s">
        <v>701</v>
      </c>
      <c r="E143" s="163" t="s">
        <v>2319</v>
      </c>
      <c r="F143" s="149">
        <v>1</v>
      </c>
      <c r="G143" s="149">
        <v>1</v>
      </c>
      <c r="J143" s="126">
        <v>-1</v>
      </c>
      <c r="K143" s="126">
        <v>-1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</row>
    <row r="144" spans="3:19" ht="23.1" customHeight="1">
      <c r="C144" s="126">
        <v>19</v>
      </c>
      <c r="D144" s="141" t="s">
        <v>704</v>
      </c>
      <c r="E144" s="163" t="s">
        <v>2321</v>
      </c>
      <c r="F144" s="149">
        <v>1</v>
      </c>
      <c r="G144" s="149">
        <v>1</v>
      </c>
      <c r="J144" s="126">
        <v>-1</v>
      </c>
      <c r="K144" s="126">
        <v>-1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</row>
    <row r="145" spans="3:19" ht="23.1" customHeight="1">
      <c r="C145" s="126">
        <v>20</v>
      </c>
      <c r="D145" s="141" t="s">
        <v>707</v>
      </c>
      <c r="E145" s="163" t="s">
        <v>2323</v>
      </c>
      <c r="F145" s="149">
        <v>1</v>
      </c>
      <c r="G145" s="149">
        <v>1</v>
      </c>
      <c r="J145" s="126">
        <v>-7</v>
      </c>
      <c r="K145" s="126">
        <v>-7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</row>
    <row r="146" spans="3:19" ht="23.1" customHeight="1">
      <c r="C146" s="126">
        <v>21</v>
      </c>
      <c r="D146" s="141" t="s">
        <v>2325</v>
      </c>
      <c r="E146" s="163" t="s">
        <v>2326</v>
      </c>
      <c r="F146" s="149">
        <v>1</v>
      </c>
      <c r="G146" s="149">
        <v>1</v>
      </c>
      <c r="J146" s="126">
        <v>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</row>
    <row r="147" spans="3:19" ht="23.1" customHeight="1">
      <c r="C147" s="126">
        <v>22</v>
      </c>
      <c r="D147" s="141" t="s">
        <v>640</v>
      </c>
      <c r="E147" s="163" t="s">
        <v>2328</v>
      </c>
      <c r="F147" s="149">
        <v>1</v>
      </c>
      <c r="G147" s="149">
        <v>1</v>
      </c>
      <c r="J147" s="126">
        <v>-2</v>
      </c>
      <c r="K147" s="126">
        <v>-2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</row>
    <row r="148" spans="3:19" ht="23.1" customHeight="1">
      <c r="C148" s="126">
        <v>23</v>
      </c>
      <c r="D148" s="141" t="s">
        <v>2330</v>
      </c>
      <c r="E148" s="163" t="s">
        <v>2331</v>
      </c>
      <c r="F148" s="149">
        <v>1</v>
      </c>
      <c r="G148" s="149">
        <v>1</v>
      </c>
      <c r="J148" s="126">
        <v>0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</row>
    <row r="149" spans="3:19" ht="23.1" customHeight="1">
      <c r="C149" s="126">
        <v>24</v>
      </c>
      <c r="D149" s="141" t="s">
        <v>2333</v>
      </c>
      <c r="E149" s="163" t="s">
        <v>2334</v>
      </c>
      <c r="F149" s="149">
        <v>1</v>
      </c>
      <c r="G149" s="149">
        <v>1</v>
      </c>
      <c r="J149" s="126">
        <v>0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</row>
    <row r="150" spans="3:19" ht="23.1" customHeight="1">
      <c r="C150" s="126">
        <v>25</v>
      </c>
      <c r="D150" s="141" t="s">
        <v>1293</v>
      </c>
      <c r="E150" s="163" t="s">
        <v>2336</v>
      </c>
      <c r="F150" s="149">
        <v>1</v>
      </c>
      <c r="G150" s="149">
        <v>1</v>
      </c>
      <c r="J150" s="126">
        <v>-1</v>
      </c>
      <c r="K150" s="126">
        <v>-1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</row>
    <row r="151" spans="3:19" ht="23.1" customHeight="1">
      <c r="C151" s="126">
        <v>1</v>
      </c>
      <c r="D151" s="141" t="s">
        <v>675</v>
      </c>
      <c r="E151" s="163" t="s">
        <v>2281</v>
      </c>
      <c r="F151" s="149">
        <v>1</v>
      </c>
      <c r="G151" s="149">
        <v>1</v>
      </c>
      <c r="J151" s="126">
        <v>8</v>
      </c>
      <c r="K151" s="126">
        <v>8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</row>
    <row r="152" spans="3:19" ht="23.1" customHeight="1">
      <c r="C152" s="126">
        <v>2</v>
      </c>
      <c r="D152" s="141" t="s">
        <v>680</v>
      </c>
      <c r="E152" s="163" t="s">
        <v>2285</v>
      </c>
      <c r="F152" s="149">
        <v>1</v>
      </c>
      <c r="G152" s="149">
        <v>1</v>
      </c>
      <c r="J152" s="126">
        <v>12</v>
      </c>
      <c r="K152" s="126">
        <v>12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</row>
    <row r="153" spans="3:19" ht="23.1" customHeight="1">
      <c r="C153" s="126">
        <v>3</v>
      </c>
      <c r="D153" s="141" t="s">
        <v>2255</v>
      </c>
      <c r="E153" s="163" t="s">
        <v>2287</v>
      </c>
      <c r="F153" s="149">
        <v>1</v>
      </c>
      <c r="G153" s="149">
        <v>1</v>
      </c>
      <c r="J153" s="126">
        <v>0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</row>
    <row r="154" spans="3:19" ht="23.1" customHeight="1">
      <c r="C154" s="126">
        <v>4</v>
      </c>
      <c r="D154" s="141" t="s">
        <v>579</v>
      </c>
      <c r="E154" s="163" t="s">
        <v>2289</v>
      </c>
      <c r="F154" s="149">
        <v>1</v>
      </c>
      <c r="G154" s="149">
        <v>1</v>
      </c>
      <c r="J154" s="126">
        <v>16</v>
      </c>
      <c r="K154" s="126">
        <v>16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</row>
    <row r="155" spans="3:19" ht="23.1" customHeight="1">
      <c r="C155" s="126">
        <v>5</v>
      </c>
      <c r="D155" s="141" t="s">
        <v>684</v>
      </c>
      <c r="E155" s="163" t="s">
        <v>2291</v>
      </c>
      <c r="F155" s="149">
        <v>1</v>
      </c>
      <c r="G155" s="149">
        <v>1</v>
      </c>
      <c r="J155" s="126">
        <v>20</v>
      </c>
      <c r="K155" s="126">
        <v>20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</row>
    <row r="156" spans="3:19" ht="23.1" customHeight="1">
      <c r="C156" s="126">
        <v>6</v>
      </c>
      <c r="D156" s="141" t="s">
        <v>557</v>
      </c>
      <c r="E156" s="163" t="s">
        <v>2293</v>
      </c>
      <c r="F156" s="149">
        <v>1</v>
      </c>
      <c r="G156" s="149">
        <v>1</v>
      </c>
      <c r="J156" s="126">
        <v>40</v>
      </c>
      <c r="K156" s="126">
        <v>40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</row>
    <row r="157" spans="3:19" ht="23.1" customHeight="1">
      <c r="C157" s="126">
        <v>7</v>
      </c>
      <c r="D157" s="141" t="s">
        <v>816</v>
      </c>
      <c r="E157" s="163" t="s">
        <v>2295</v>
      </c>
      <c r="F157" s="149">
        <v>1</v>
      </c>
      <c r="G157" s="149">
        <v>1</v>
      </c>
      <c r="J157" s="126">
        <v>36</v>
      </c>
      <c r="K157" s="126">
        <v>36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</row>
    <row r="158" spans="3:19" ht="23.1" customHeight="1">
      <c r="C158" s="126">
        <v>8</v>
      </c>
      <c r="D158" s="141" t="s">
        <v>1123</v>
      </c>
      <c r="E158" s="163" t="s">
        <v>2297</v>
      </c>
      <c r="F158" s="149">
        <v>1</v>
      </c>
      <c r="G158" s="149">
        <v>1</v>
      </c>
      <c r="J158" s="126">
        <v>28</v>
      </c>
      <c r="K158" s="126">
        <v>28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</row>
    <row r="159" spans="3:19" ht="23.1" customHeight="1">
      <c r="C159" s="126">
        <v>9</v>
      </c>
      <c r="D159" s="141" t="s">
        <v>1811</v>
      </c>
      <c r="E159" s="163" t="s">
        <v>2299</v>
      </c>
      <c r="F159" s="149">
        <v>1</v>
      </c>
      <c r="G159" s="149">
        <v>1</v>
      </c>
      <c r="J159" s="126">
        <v>72</v>
      </c>
      <c r="K159" s="126">
        <v>72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</row>
    <row r="160" spans="3:19" ht="23.1" customHeight="1">
      <c r="C160" s="126">
        <v>10</v>
      </c>
      <c r="D160" s="141" t="s">
        <v>584</v>
      </c>
      <c r="E160" s="163" t="s">
        <v>2301</v>
      </c>
      <c r="F160" s="149">
        <v>1</v>
      </c>
      <c r="G160" s="149">
        <v>1</v>
      </c>
      <c r="J160" s="126">
        <v>20</v>
      </c>
      <c r="K160" s="126">
        <v>20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</row>
    <row r="161" spans="3:19" ht="23.1" customHeight="1">
      <c r="C161" s="126">
        <v>11</v>
      </c>
      <c r="D161" s="141" t="s">
        <v>688</v>
      </c>
      <c r="E161" s="163" t="s">
        <v>2303</v>
      </c>
      <c r="F161" s="149">
        <v>1</v>
      </c>
      <c r="G161" s="149">
        <v>1</v>
      </c>
      <c r="J161" s="126">
        <v>12</v>
      </c>
      <c r="K161" s="126">
        <v>12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</row>
    <row r="162" spans="3:19" ht="23.1" customHeight="1">
      <c r="C162" s="126">
        <v>12</v>
      </c>
      <c r="D162" s="141" t="s">
        <v>2305</v>
      </c>
      <c r="E162" s="163" t="s">
        <v>2306</v>
      </c>
      <c r="F162" s="149">
        <v>1</v>
      </c>
      <c r="G162" s="149">
        <v>1</v>
      </c>
      <c r="J162" s="126">
        <v>0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</row>
    <row r="163" spans="3:19" ht="23.1" customHeight="1">
      <c r="C163" s="126">
        <v>13</v>
      </c>
      <c r="D163" s="141" t="s">
        <v>691</v>
      </c>
      <c r="E163" s="163" t="s">
        <v>2308</v>
      </c>
      <c r="F163" s="149">
        <v>1</v>
      </c>
      <c r="G163" s="149">
        <v>1</v>
      </c>
      <c r="J163" s="126">
        <v>28</v>
      </c>
      <c r="K163" s="126">
        <v>28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</row>
    <row r="164" spans="3:19" ht="23.1" customHeight="1">
      <c r="C164" s="126">
        <v>14</v>
      </c>
      <c r="D164" s="141" t="s">
        <v>694</v>
      </c>
      <c r="E164" s="163" t="s">
        <v>2310</v>
      </c>
      <c r="F164" s="149">
        <v>1</v>
      </c>
      <c r="G164" s="149">
        <v>1</v>
      </c>
      <c r="J164" s="126">
        <v>4</v>
      </c>
      <c r="K164" s="126">
        <v>4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</row>
    <row r="165" spans="3:19" ht="23.1" customHeight="1">
      <c r="C165" s="126">
        <v>15</v>
      </c>
      <c r="D165" s="141" t="s">
        <v>2312</v>
      </c>
      <c r="E165" s="163" t="s">
        <v>2313</v>
      </c>
      <c r="F165" s="149">
        <v>1</v>
      </c>
      <c r="G165" s="149">
        <v>1</v>
      </c>
      <c r="J165" s="126">
        <v>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</row>
    <row r="166" spans="3:19" ht="23.1" customHeight="1">
      <c r="C166" s="126">
        <v>16</v>
      </c>
      <c r="D166" s="141" t="s">
        <v>697</v>
      </c>
      <c r="E166" s="163" t="s">
        <v>2315</v>
      </c>
      <c r="F166" s="149">
        <v>1</v>
      </c>
      <c r="G166" s="149">
        <v>1</v>
      </c>
      <c r="J166" s="126">
        <v>60</v>
      </c>
      <c r="K166" s="126">
        <v>60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</row>
    <row r="167" spans="3:19" ht="23.1" customHeight="1">
      <c r="C167" s="126">
        <v>17</v>
      </c>
      <c r="D167" s="141" t="s">
        <v>660</v>
      </c>
      <c r="E167" s="163" t="s">
        <v>2317</v>
      </c>
      <c r="F167" s="149">
        <v>1</v>
      </c>
      <c r="G167" s="149">
        <v>1</v>
      </c>
      <c r="J167" s="126">
        <v>60</v>
      </c>
      <c r="K167" s="126">
        <v>60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</row>
    <row r="168" spans="3:19" ht="23.1" customHeight="1">
      <c r="C168" s="126">
        <v>18</v>
      </c>
      <c r="D168" s="141" t="s">
        <v>701</v>
      </c>
      <c r="E168" s="163" t="s">
        <v>2319</v>
      </c>
      <c r="F168" s="149">
        <v>1</v>
      </c>
      <c r="G168" s="149">
        <v>1</v>
      </c>
      <c r="J168" s="126">
        <v>4</v>
      </c>
      <c r="K168" s="126">
        <v>4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</row>
    <row r="169" spans="3:19" ht="23.1" customHeight="1">
      <c r="C169" s="126">
        <v>19</v>
      </c>
      <c r="D169" s="141" t="s">
        <v>704</v>
      </c>
      <c r="E169" s="163" t="s">
        <v>2321</v>
      </c>
      <c r="F169" s="149">
        <v>1</v>
      </c>
      <c r="G169" s="149">
        <v>1</v>
      </c>
      <c r="J169" s="126">
        <v>4</v>
      </c>
      <c r="K169" s="126">
        <v>4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</row>
    <row r="170" spans="3:19" ht="23.1" customHeight="1">
      <c r="C170" s="126">
        <v>20</v>
      </c>
      <c r="D170" s="141" t="s">
        <v>707</v>
      </c>
      <c r="E170" s="163" t="s">
        <v>2323</v>
      </c>
      <c r="F170" s="149">
        <v>1</v>
      </c>
      <c r="G170" s="149">
        <v>1</v>
      </c>
      <c r="J170" s="126">
        <v>28</v>
      </c>
      <c r="K170" s="126">
        <v>28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</row>
    <row r="171" spans="3:19" ht="23.1" customHeight="1">
      <c r="C171" s="126">
        <v>21</v>
      </c>
      <c r="D171" s="141" t="s">
        <v>2325</v>
      </c>
      <c r="E171" s="163" t="s">
        <v>2326</v>
      </c>
      <c r="F171" s="149">
        <v>1</v>
      </c>
      <c r="G171" s="149">
        <v>1</v>
      </c>
      <c r="J171" s="126">
        <v>0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</row>
    <row r="172" spans="3:19" ht="23.1" customHeight="1">
      <c r="C172" s="126">
        <v>22</v>
      </c>
      <c r="D172" s="141" t="s">
        <v>640</v>
      </c>
      <c r="E172" s="163" t="s">
        <v>2328</v>
      </c>
      <c r="F172" s="149">
        <v>1</v>
      </c>
      <c r="G172" s="149">
        <v>1</v>
      </c>
      <c r="J172" s="126">
        <v>8</v>
      </c>
      <c r="K172" s="126">
        <v>8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</row>
    <row r="173" spans="3:19" ht="23.1" customHeight="1">
      <c r="C173" s="126">
        <v>23</v>
      </c>
      <c r="D173" s="141" t="s">
        <v>2330</v>
      </c>
      <c r="E173" s="163" t="s">
        <v>2331</v>
      </c>
      <c r="F173" s="149">
        <v>1</v>
      </c>
      <c r="G173" s="149">
        <v>1</v>
      </c>
      <c r="J173" s="126">
        <v>0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</row>
    <row r="174" spans="3:19" ht="23.1" customHeight="1">
      <c r="C174" s="126">
        <v>24</v>
      </c>
      <c r="D174" s="141" t="s">
        <v>2333</v>
      </c>
      <c r="E174" s="163" t="s">
        <v>2334</v>
      </c>
      <c r="F174" s="149">
        <v>1</v>
      </c>
      <c r="G174" s="149">
        <v>1</v>
      </c>
      <c r="J174" s="126">
        <v>0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</row>
    <row r="175" spans="3:19" ht="23.1" customHeight="1">
      <c r="C175" s="126">
        <v>25</v>
      </c>
      <c r="D175" s="141" t="s">
        <v>1293</v>
      </c>
      <c r="E175" s="163" t="s">
        <v>2336</v>
      </c>
      <c r="F175" s="149">
        <v>1</v>
      </c>
      <c r="G175" s="149">
        <v>1</v>
      </c>
      <c r="J175" s="126">
        <v>4</v>
      </c>
      <c r="K175" s="126">
        <v>4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</row>
    <row r="176" spans="3:19" ht="23.1" customHeight="1">
      <c r="C176" s="126">
        <v>235</v>
      </c>
      <c r="D176" s="141" t="s">
        <v>2349</v>
      </c>
      <c r="E176" s="163" t="s">
        <v>2350</v>
      </c>
      <c r="F176" s="149">
        <v>1</v>
      </c>
      <c r="G176" s="149">
        <v>1</v>
      </c>
      <c r="J176" s="126">
        <v>0</v>
      </c>
      <c r="K176" s="126">
        <v>0</v>
      </c>
      <c r="L176" s="126">
        <v>18</v>
      </c>
      <c r="M176" s="126">
        <v>0</v>
      </c>
      <c r="N176" s="126">
        <v>18</v>
      </c>
      <c r="O176" s="126">
        <v>0</v>
      </c>
      <c r="P176" s="126">
        <v>0</v>
      </c>
      <c r="Q176" s="126">
        <v>0</v>
      </c>
      <c r="R176" s="126">
        <v>0</v>
      </c>
      <c r="S176" s="126">
        <v>0</v>
      </c>
    </row>
    <row r="177" spans="3:19" ht="23.1" customHeight="1">
      <c r="C177" s="126">
        <v>241</v>
      </c>
      <c r="D177" s="141" t="s">
        <v>2358</v>
      </c>
      <c r="E177" s="163" t="s">
        <v>2359</v>
      </c>
      <c r="F177" s="149">
        <v>1</v>
      </c>
      <c r="G177" s="149">
        <v>1</v>
      </c>
      <c r="J177" s="126">
        <v>9</v>
      </c>
      <c r="K177" s="126">
        <v>0</v>
      </c>
      <c r="L177" s="126">
        <v>29</v>
      </c>
      <c r="M177" s="126">
        <v>0</v>
      </c>
      <c r="N177" s="126">
        <v>38</v>
      </c>
      <c r="O177" s="126">
        <v>0</v>
      </c>
      <c r="P177" s="126">
        <v>0</v>
      </c>
      <c r="Q177" s="126">
        <v>0</v>
      </c>
      <c r="R177" s="126">
        <v>0</v>
      </c>
      <c r="S177" s="126">
        <v>0</v>
      </c>
    </row>
    <row r="178" spans="3:19" ht="23.1" customHeight="1">
      <c r="C178" s="126">
        <v>287</v>
      </c>
      <c r="D178" s="141" t="s">
        <v>2363</v>
      </c>
      <c r="E178" s="163" t="s">
        <v>2364</v>
      </c>
      <c r="F178" s="149">
        <v>1</v>
      </c>
      <c r="G178" s="149">
        <v>1</v>
      </c>
      <c r="J178" s="126">
        <v>5</v>
      </c>
      <c r="K178" s="126">
        <v>0</v>
      </c>
      <c r="L178" s="126">
        <v>75</v>
      </c>
      <c r="M178" s="126">
        <v>0</v>
      </c>
      <c r="N178" s="126">
        <v>80</v>
      </c>
      <c r="O178" s="126">
        <v>0</v>
      </c>
      <c r="P178" s="126">
        <v>0</v>
      </c>
      <c r="Q178" s="126">
        <v>0</v>
      </c>
      <c r="R178" s="126">
        <v>0</v>
      </c>
      <c r="S178" s="126">
        <v>0</v>
      </c>
    </row>
    <row r="179" spans="3:19" ht="23.1" customHeight="1">
      <c r="C179" s="126">
        <v>298</v>
      </c>
      <c r="D179" s="141" t="s">
        <v>2374</v>
      </c>
      <c r="E179" s="163" t="s">
        <v>2375</v>
      </c>
      <c r="F179" s="149">
        <v>1</v>
      </c>
      <c r="G179" s="149">
        <v>1</v>
      </c>
      <c r="J179" s="126">
        <v>0</v>
      </c>
      <c r="K179" s="126">
        <v>0</v>
      </c>
      <c r="L179" s="126">
        <v>60</v>
      </c>
      <c r="M179" s="126">
        <v>0</v>
      </c>
      <c r="N179" s="126">
        <v>60</v>
      </c>
      <c r="O179" s="126">
        <v>0</v>
      </c>
      <c r="P179" s="126">
        <v>0</v>
      </c>
      <c r="Q179" s="126">
        <v>0</v>
      </c>
      <c r="R179" s="126">
        <v>0</v>
      </c>
      <c r="S179" s="126">
        <v>0</v>
      </c>
    </row>
    <row r="180" spans="3:19" ht="23.1" customHeight="1">
      <c r="C180" s="126">
        <v>295</v>
      </c>
      <c r="D180" s="141" t="s">
        <v>2382</v>
      </c>
      <c r="E180" s="163" t="s">
        <v>2383</v>
      </c>
      <c r="F180" s="149">
        <v>1</v>
      </c>
      <c r="G180" s="149">
        <v>1</v>
      </c>
      <c r="J180" s="126">
        <v>0</v>
      </c>
      <c r="K180" s="126">
        <v>0</v>
      </c>
      <c r="L180" s="126">
        <v>8</v>
      </c>
      <c r="M180" s="126">
        <v>0</v>
      </c>
      <c r="N180" s="126">
        <v>8</v>
      </c>
      <c r="O180" s="126">
        <v>0</v>
      </c>
      <c r="P180" s="126">
        <v>0</v>
      </c>
      <c r="Q180" s="126">
        <v>0</v>
      </c>
      <c r="R180" s="126">
        <v>0</v>
      </c>
      <c r="S180" s="126">
        <v>0</v>
      </c>
    </row>
    <row r="181" spans="3:19" ht="23.1" customHeight="1">
      <c r="C181" s="126">
        <v>327</v>
      </c>
      <c r="D181" s="141" t="s">
        <v>2393</v>
      </c>
      <c r="E181" s="163" t="s">
        <v>2394</v>
      </c>
      <c r="F181" s="149">
        <v>1</v>
      </c>
      <c r="G181" s="149">
        <v>1</v>
      </c>
      <c r="J181" s="126">
        <v>0</v>
      </c>
      <c r="K181" s="126">
        <v>1</v>
      </c>
      <c r="L181" s="126">
        <v>1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  <c r="S181" s="126">
        <v>0</v>
      </c>
    </row>
    <row r="182" spans="3:19" ht="23.1" customHeight="1">
      <c r="C182" s="126">
        <v>213</v>
      </c>
      <c r="D182" s="141" t="s">
        <v>2398</v>
      </c>
      <c r="E182" s="163" t="s">
        <v>2399</v>
      </c>
      <c r="F182" s="149">
        <v>1</v>
      </c>
      <c r="G182" s="149">
        <v>1</v>
      </c>
      <c r="J182" s="126">
        <v>0</v>
      </c>
      <c r="K182" s="126">
        <v>3</v>
      </c>
      <c r="L182" s="126">
        <v>3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  <c r="S182" s="126">
        <v>0</v>
      </c>
    </row>
    <row r="183" spans="3:19" ht="23.1" customHeight="1">
      <c r="C183" s="126">
        <v>228</v>
      </c>
      <c r="D183" s="141" t="s">
        <v>2403</v>
      </c>
      <c r="E183" s="163" t="s">
        <v>2404</v>
      </c>
      <c r="F183" s="149">
        <v>1</v>
      </c>
      <c r="G183" s="149">
        <v>1</v>
      </c>
      <c r="J183" s="126">
        <v>0</v>
      </c>
      <c r="K183" s="126">
        <v>11</v>
      </c>
      <c r="L183" s="126">
        <v>11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  <c r="S183" s="126">
        <v>0</v>
      </c>
    </row>
    <row r="184" spans="3:19" ht="23.1" customHeight="1">
      <c r="C184" s="126">
        <v>252</v>
      </c>
      <c r="D184" s="141" t="s">
        <v>2422</v>
      </c>
      <c r="E184" s="163" t="s">
        <v>2423</v>
      </c>
      <c r="F184" s="149">
        <v>1</v>
      </c>
      <c r="G184" s="149">
        <v>1</v>
      </c>
      <c r="J184" s="126">
        <v>-7</v>
      </c>
      <c r="K184" s="126">
        <v>21</v>
      </c>
      <c r="L184" s="126">
        <v>28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  <c r="S184" s="126">
        <v>0</v>
      </c>
    </row>
    <row r="185" spans="3:19" ht="23.1" customHeight="1">
      <c r="C185" s="126">
        <v>244</v>
      </c>
      <c r="D185" s="141" t="s">
        <v>2430</v>
      </c>
      <c r="E185" s="163" t="s">
        <v>2431</v>
      </c>
      <c r="F185" s="149">
        <v>1</v>
      </c>
      <c r="G185" s="149">
        <v>1</v>
      </c>
      <c r="J185" s="126">
        <v>-2</v>
      </c>
      <c r="K185" s="126">
        <v>0</v>
      </c>
      <c r="L185" s="126">
        <v>2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  <c r="S185" s="126">
        <v>0</v>
      </c>
    </row>
    <row r="186" spans="3:19" ht="23.1" customHeight="1">
      <c r="C186" s="126">
        <v>255</v>
      </c>
      <c r="D186" s="141" t="s">
        <v>2443</v>
      </c>
      <c r="E186" s="163" t="s">
        <v>2444</v>
      </c>
      <c r="F186" s="149">
        <v>1</v>
      </c>
      <c r="G186" s="149">
        <v>1</v>
      </c>
      <c r="J186" s="126">
        <v>-3</v>
      </c>
      <c r="K186" s="126">
        <v>0</v>
      </c>
      <c r="L186" s="126">
        <v>3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  <c r="S186" s="126">
        <v>0</v>
      </c>
    </row>
    <row r="187" spans="3:19" ht="23.1" customHeight="1">
      <c r="C187" s="126">
        <v>218</v>
      </c>
      <c r="D187" s="141" t="s">
        <v>2456</v>
      </c>
      <c r="E187" s="163" t="s">
        <v>2457</v>
      </c>
      <c r="F187" s="149">
        <v>1</v>
      </c>
      <c r="G187" s="149">
        <v>1</v>
      </c>
      <c r="J187" s="126">
        <v>-2</v>
      </c>
      <c r="K187" s="126">
        <v>0</v>
      </c>
      <c r="L187" s="126">
        <v>2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  <c r="S187" s="126">
        <v>0</v>
      </c>
    </row>
    <row r="188" spans="3:19" ht="23.1" customHeight="1">
      <c r="C188" s="126">
        <v>230</v>
      </c>
      <c r="D188" s="141" t="s">
        <v>2461</v>
      </c>
      <c r="E188" s="163" t="s">
        <v>2462</v>
      </c>
      <c r="F188" s="149">
        <v>1</v>
      </c>
      <c r="G188" s="149">
        <v>1</v>
      </c>
      <c r="J188" s="126">
        <v>-3</v>
      </c>
      <c r="K188" s="126">
        <v>0</v>
      </c>
      <c r="L188" s="126">
        <v>3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  <c r="S188" s="126">
        <v>0</v>
      </c>
    </row>
    <row r="189" spans="3:19" ht="23.1" customHeight="1">
      <c r="C189" s="126">
        <v>294</v>
      </c>
      <c r="D189" s="141" t="s">
        <v>2469</v>
      </c>
      <c r="E189" s="163" t="s">
        <v>2470</v>
      </c>
      <c r="F189" s="149">
        <v>1</v>
      </c>
      <c r="G189" s="149">
        <v>1</v>
      </c>
      <c r="J189" s="126">
        <v>15</v>
      </c>
      <c r="K189" s="126">
        <v>0</v>
      </c>
      <c r="L189" s="126">
        <v>755</v>
      </c>
      <c r="M189" s="126">
        <v>0</v>
      </c>
      <c r="N189" s="126">
        <v>770</v>
      </c>
      <c r="O189" s="126">
        <v>0</v>
      </c>
      <c r="P189" s="126">
        <v>0</v>
      </c>
      <c r="Q189" s="126">
        <v>0</v>
      </c>
      <c r="R189" s="126">
        <v>0</v>
      </c>
      <c r="S189" s="126">
        <v>0</v>
      </c>
    </row>
    <row r="190" spans="3:19" ht="23.1" customHeight="1">
      <c r="C190" s="126">
        <v>276</v>
      </c>
      <c r="D190" s="141" t="s">
        <v>2475</v>
      </c>
      <c r="E190" s="163" t="s">
        <v>2476</v>
      </c>
      <c r="F190" s="149">
        <v>1</v>
      </c>
      <c r="G190" s="149">
        <v>1</v>
      </c>
      <c r="J190" s="126">
        <v>4</v>
      </c>
      <c r="K190" s="126">
        <v>0</v>
      </c>
      <c r="L190" s="126">
        <v>56</v>
      </c>
      <c r="M190" s="126">
        <v>0</v>
      </c>
      <c r="N190" s="126">
        <v>60</v>
      </c>
      <c r="O190" s="126">
        <v>0</v>
      </c>
      <c r="P190" s="126">
        <v>0</v>
      </c>
      <c r="Q190" s="126">
        <v>0</v>
      </c>
      <c r="R190" s="126">
        <v>0</v>
      </c>
      <c r="S190" s="126">
        <v>0</v>
      </c>
    </row>
    <row r="191" spans="3:19" ht="23.1" customHeight="1">
      <c r="C191" s="126">
        <v>231</v>
      </c>
      <c r="D191" s="141" t="s">
        <v>2480</v>
      </c>
      <c r="E191" s="163" t="s">
        <v>2481</v>
      </c>
      <c r="F191" s="149">
        <v>1</v>
      </c>
      <c r="G191" s="149">
        <v>1</v>
      </c>
      <c r="J191" s="126">
        <v>-1</v>
      </c>
      <c r="K191" s="126">
        <v>0</v>
      </c>
      <c r="L191" s="126">
        <v>1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  <c r="S191" s="126">
        <v>0</v>
      </c>
    </row>
    <row r="192" spans="3:19" ht="23.1" customHeight="1">
      <c r="C192" s="126">
        <v>293</v>
      </c>
      <c r="D192" s="141" t="s">
        <v>2487</v>
      </c>
      <c r="E192" s="163" t="s">
        <v>2488</v>
      </c>
      <c r="F192" s="149">
        <v>1</v>
      </c>
      <c r="G192" s="149">
        <v>1</v>
      </c>
      <c r="J192" s="126">
        <v>0</v>
      </c>
      <c r="K192" s="126">
        <v>0</v>
      </c>
      <c r="L192" s="126">
        <v>1505</v>
      </c>
      <c r="M192" s="126">
        <v>0</v>
      </c>
      <c r="N192" s="126">
        <v>1505</v>
      </c>
      <c r="O192" s="126">
        <v>0</v>
      </c>
      <c r="P192" s="126">
        <v>0</v>
      </c>
      <c r="Q192" s="126">
        <v>0</v>
      </c>
      <c r="R192" s="126">
        <v>0</v>
      </c>
      <c r="S192" s="126">
        <v>0</v>
      </c>
    </row>
    <row r="193" spans="3:19" ht="23.1" customHeight="1">
      <c r="C193" s="126">
        <v>305</v>
      </c>
      <c r="D193" s="141" t="s">
        <v>2496</v>
      </c>
      <c r="E193" s="163" t="s">
        <v>2497</v>
      </c>
      <c r="F193" s="149">
        <v>1</v>
      </c>
      <c r="G193" s="149">
        <v>1</v>
      </c>
      <c r="J193" s="126">
        <v>1148</v>
      </c>
      <c r="K193" s="126">
        <v>0</v>
      </c>
      <c r="L193" s="126">
        <v>23852</v>
      </c>
      <c r="M193" s="126">
        <v>0</v>
      </c>
      <c r="N193" s="126">
        <v>25000</v>
      </c>
      <c r="O193" s="126">
        <v>0</v>
      </c>
      <c r="P193" s="126">
        <v>0</v>
      </c>
      <c r="Q193" s="126">
        <v>0</v>
      </c>
      <c r="R193" s="126">
        <v>0</v>
      </c>
      <c r="S193" s="126">
        <v>0</v>
      </c>
    </row>
    <row r="194" spans="3:19" ht="23.1" customHeight="1">
      <c r="C194" s="126">
        <v>290</v>
      </c>
      <c r="D194" s="141" t="s">
        <v>2505</v>
      </c>
      <c r="E194" s="163" t="s">
        <v>2506</v>
      </c>
      <c r="F194" s="149">
        <v>1</v>
      </c>
      <c r="G194" s="149">
        <v>1</v>
      </c>
      <c r="J194" s="126">
        <v>0</v>
      </c>
      <c r="K194" s="126">
        <v>0</v>
      </c>
      <c r="L194" s="126">
        <v>68</v>
      </c>
      <c r="M194" s="126">
        <v>0</v>
      </c>
      <c r="N194" s="126">
        <v>68</v>
      </c>
      <c r="O194" s="126">
        <v>0</v>
      </c>
      <c r="P194" s="126">
        <v>0</v>
      </c>
      <c r="Q194" s="126">
        <v>0</v>
      </c>
      <c r="R194" s="126">
        <v>0</v>
      </c>
      <c r="S194" s="126">
        <v>0</v>
      </c>
    </row>
    <row r="195" spans="3:19" ht="23.1" customHeight="1">
      <c r="C195" s="126">
        <v>207</v>
      </c>
      <c r="D195" s="141" t="s">
        <v>2516</v>
      </c>
      <c r="E195" s="163" t="s">
        <v>2517</v>
      </c>
      <c r="F195" s="149">
        <v>1</v>
      </c>
      <c r="G195" s="149">
        <v>1</v>
      </c>
      <c r="J195" s="126">
        <v>-1</v>
      </c>
      <c r="K195" s="126">
        <v>0</v>
      </c>
      <c r="L195" s="126">
        <v>1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  <c r="S195" s="126">
        <v>0</v>
      </c>
    </row>
    <row r="196" spans="3:19" ht="23.1" customHeight="1">
      <c r="C196" s="126">
        <v>280</v>
      </c>
      <c r="D196" s="141" t="s">
        <v>2521</v>
      </c>
      <c r="E196" s="163" t="s">
        <v>2522</v>
      </c>
      <c r="F196" s="149">
        <v>1</v>
      </c>
      <c r="G196" s="149">
        <v>1</v>
      </c>
      <c r="J196" s="126">
        <v>-6</v>
      </c>
      <c r="K196" s="126">
        <v>0</v>
      </c>
      <c r="L196" s="126">
        <v>6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  <c r="S196" s="126">
        <v>0</v>
      </c>
    </row>
    <row r="197" spans="3:19" ht="23.1" customHeight="1">
      <c r="C197" s="126">
        <v>203</v>
      </c>
      <c r="D197" s="141" t="s">
        <v>2529</v>
      </c>
      <c r="E197" s="163" t="s">
        <v>2530</v>
      </c>
      <c r="F197" s="149">
        <v>1</v>
      </c>
      <c r="G197" s="149">
        <v>1</v>
      </c>
      <c r="J197" s="126">
        <v>-1</v>
      </c>
      <c r="K197" s="126">
        <v>0</v>
      </c>
      <c r="L197" s="126">
        <v>1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  <c r="S197" s="126">
        <v>0</v>
      </c>
    </row>
    <row r="198" spans="3:19" ht="23.1" customHeight="1">
      <c r="C198" s="126">
        <v>274</v>
      </c>
      <c r="D198" s="141" t="s">
        <v>2534</v>
      </c>
      <c r="E198" s="163" t="s">
        <v>2535</v>
      </c>
      <c r="F198" s="149">
        <v>1</v>
      </c>
      <c r="G198" s="149">
        <v>1</v>
      </c>
      <c r="J198" s="126">
        <v>-1</v>
      </c>
      <c r="K198" s="126">
        <v>0</v>
      </c>
      <c r="L198" s="126">
        <v>1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  <c r="S198" s="126">
        <v>0</v>
      </c>
    </row>
    <row r="199" spans="3:19" ht="23.1" customHeight="1">
      <c r="C199" s="126">
        <v>334</v>
      </c>
      <c r="D199" s="141" t="s">
        <v>2542</v>
      </c>
      <c r="E199" s="163" t="s">
        <v>2543</v>
      </c>
      <c r="F199" s="149">
        <v>1</v>
      </c>
      <c r="G199" s="149">
        <v>1</v>
      </c>
      <c r="J199" s="126">
        <v>-2</v>
      </c>
      <c r="K199" s="126">
        <v>1</v>
      </c>
      <c r="L199" s="126">
        <v>3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  <c r="S199" s="126">
        <v>0</v>
      </c>
    </row>
    <row r="200" spans="3:19" ht="23.1" customHeight="1">
      <c r="C200" s="126">
        <v>208</v>
      </c>
      <c r="D200" s="141" t="s">
        <v>2547</v>
      </c>
      <c r="E200" s="163" t="s">
        <v>2548</v>
      </c>
      <c r="F200" s="149">
        <v>1</v>
      </c>
      <c r="G200" s="149">
        <v>1</v>
      </c>
      <c r="J200" s="126">
        <v>-1</v>
      </c>
      <c r="K200" s="126">
        <v>0</v>
      </c>
      <c r="L200" s="126">
        <v>1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  <c r="S200" s="126">
        <v>0</v>
      </c>
    </row>
    <row r="201" spans="3:19" ht="23.1" customHeight="1">
      <c r="C201" s="126">
        <v>323</v>
      </c>
      <c r="D201" s="141" t="s">
        <v>2552</v>
      </c>
      <c r="E201" s="163" t="s">
        <v>2553</v>
      </c>
      <c r="F201" s="149">
        <v>1</v>
      </c>
      <c r="G201" s="149">
        <v>1</v>
      </c>
      <c r="J201" s="126">
        <v>-18</v>
      </c>
      <c r="K201" s="126">
        <v>0</v>
      </c>
      <c r="L201" s="126">
        <v>18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  <c r="S201" s="126">
        <v>0</v>
      </c>
    </row>
    <row r="202" spans="3:19" ht="23.1" customHeight="1">
      <c r="C202" s="126">
        <v>291</v>
      </c>
      <c r="D202" s="141" t="s">
        <v>2558</v>
      </c>
      <c r="E202" s="163" t="s">
        <v>2559</v>
      </c>
      <c r="F202" s="149">
        <v>1</v>
      </c>
      <c r="G202" s="149">
        <v>1</v>
      </c>
      <c r="J202" s="126">
        <v>0</v>
      </c>
      <c r="K202" s="126">
        <v>0</v>
      </c>
      <c r="L202" s="126">
        <v>2</v>
      </c>
      <c r="M202" s="126">
        <v>0</v>
      </c>
      <c r="N202" s="126">
        <v>2</v>
      </c>
      <c r="O202" s="126">
        <v>0</v>
      </c>
      <c r="P202" s="126">
        <v>0</v>
      </c>
      <c r="Q202" s="126">
        <v>0</v>
      </c>
      <c r="R202" s="126">
        <v>0</v>
      </c>
      <c r="S202" s="126">
        <v>0</v>
      </c>
    </row>
    <row r="203" spans="3:19" ht="23.1" customHeight="1">
      <c r="C203" s="126">
        <v>238</v>
      </c>
      <c r="D203" s="141" t="s">
        <v>2563</v>
      </c>
      <c r="E203" s="163" t="s">
        <v>2564</v>
      </c>
      <c r="F203" s="149">
        <v>1</v>
      </c>
      <c r="G203" s="149">
        <v>1</v>
      </c>
      <c r="J203" s="126">
        <v>0</v>
      </c>
      <c r="K203" s="126">
        <v>0</v>
      </c>
      <c r="L203" s="126">
        <v>12</v>
      </c>
      <c r="M203" s="126">
        <v>0</v>
      </c>
      <c r="N203" s="126">
        <v>12</v>
      </c>
      <c r="O203" s="126">
        <v>0</v>
      </c>
      <c r="P203" s="126">
        <v>0</v>
      </c>
      <c r="Q203" s="126">
        <v>0</v>
      </c>
      <c r="R203" s="126">
        <v>0</v>
      </c>
      <c r="S203" s="126">
        <v>0</v>
      </c>
    </row>
    <row r="204" spans="3:19" ht="23.1" customHeight="1">
      <c r="C204" s="126">
        <v>289</v>
      </c>
      <c r="D204" s="141" t="s">
        <v>2577</v>
      </c>
      <c r="E204" s="163" t="s">
        <v>2578</v>
      </c>
      <c r="F204" s="149">
        <v>1</v>
      </c>
      <c r="G204" s="149">
        <v>1</v>
      </c>
      <c r="J204" s="126">
        <v>0</v>
      </c>
      <c r="K204" s="126">
        <v>0</v>
      </c>
      <c r="L204" s="126">
        <v>128</v>
      </c>
      <c r="M204" s="126">
        <v>0</v>
      </c>
      <c r="N204" s="126">
        <v>128</v>
      </c>
      <c r="O204" s="126">
        <v>0</v>
      </c>
      <c r="P204" s="126">
        <v>0</v>
      </c>
      <c r="Q204" s="126">
        <v>0</v>
      </c>
      <c r="R204" s="126">
        <v>0</v>
      </c>
      <c r="S204" s="126">
        <v>0</v>
      </c>
    </row>
    <row r="205" spans="3:19" ht="23.1" customHeight="1">
      <c r="C205" s="126">
        <v>269</v>
      </c>
      <c r="D205" s="141" t="s">
        <v>2598</v>
      </c>
      <c r="E205" s="163" t="s">
        <v>2599</v>
      </c>
      <c r="F205" s="149">
        <v>1</v>
      </c>
      <c r="G205" s="149">
        <v>1</v>
      </c>
      <c r="J205" s="126">
        <v>-10</v>
      </c>
      <c r="K205" s="126">
        <v>0</v>
      </c>
      <c r="L205" s="126">
        <v>10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  <c r="S205" s="126">
        <v>0</v>
      </c>
    </row>
    <row r="206" spans="3:19" ht="23.1" customHeight="1">
      <c r="C206" s="126">
        <v>271</v>
      </c>
      <c r="D206" s="141" t="s">
        <v>2603</v>
      </c>
      <c r="E206" s="163" t="s">
        <v>2604</v>
      </c>
      <c r="F206" s="149">
        <v>1</v>
      </c>
      <c r="G206" s="149">
        <v>1</v>
      </c>
      <c r="J206" s="126">
        <v>-2</v>
      </c>
      <c r="K206" s="126">
        <v>0</v>
      </c>
      <c r="L206" s="126">
        <v>2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  <c r="S206" s="126">
        <v>0</v>
      </c>
    </row>
    <row r="207" spans="3:19" ht="23.1" customHeight="1">
      <c r="C207" s="126">
        <v>282</v>
      </c>
      <c r="D207" s="141" t="s">
        <v>2608</v>
      </c>
      <c r="E207" s="163" t="s">
        <v>2609</v>
      </c>
      <c r="F207" s="149">
        <v>1</v>
      </c>
      <c r="G207" s="149">
        <v>1</v>
      </c>
      <c r="J207" s="126">
        <v>-6</v>
      </c>
      <c r="K207" s="126">
        <v>0</v>
      </c>
      <c r="L207" s="126">
        <v>6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  <c r="S207" s="126">
        <v>0</v>
      </c>
    </row>
    <row r="208" spans="3:19" ht="23.1" customHeight="1">
      <c r="C208" s="126">
        <v>278</v>
      </c>
      <c r="D208" s="141" t="s">
        <v>2613</v>
      </c>
      <c r="E208" s="163" t="s">
        <v>2614</v>
      </c>
      <c r="F208" s="149">
        <v>1</v>
      </c>
      <c r="G208" s="149">
        <v>1</v>
      </c>
      <c r="J208" s="126">
        <v>-6</v>
      </c>
      <c r="K208" s="126">
        <v>0</v>
      </c>
      <c r="L208" s="126">
        <v>6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  <c r="S208" s="126">
        <v>0</v>
      </c>
    </row>
    <row r="209" spans="3:19" ht="23.1" customHeight="1">
      <c r="C209" s="126">
        <v>247</v>
      </c>
      <c r="D209" s="141" t="s">
        <v>2625</v>
      </c>
      <c r="E209" s="163" t="s">
        <v>2626</v>
      </c>
      <c r="F209" s="149">
        <v>1</v>
      </c>
      <c r="G209" s="149">
        <v>1</v>
      </c>
      <c r="J209" s="126">
        <v>-7</v>
      </c>
      <c r="K209" s="126">
        <v>0</v>
      </c>
      <c r="L209" s="126">
        <v>7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  <c r="S209" s="126">
        <v>0</v>
      </c>
    </row>
    <row r="210" spans="3:19" ht="23.1" customHeight="1">
      <c r="C210" s="126">
        <v>279</v>
      </c>
      <c r="D210" s="141" t="s">
        <v>2634</v>
      </c>
      <c r="E210" s="163" t="s">
        <v>2635</v>
      </c>
      <c r="F210" s="149">
        <v>1</v>
      </c>
      <c r="G210" s="149">
        <v>1</v>
      </c>
      <c r="J210" s="126">
        <v>-4</v>
      </c>
      <c r="K210" s="126">
        <v>0</v>
      </c>
      <c r="L210" s="126">
        <v>4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  <c r="S210" s="126">
        <v>0</v>
      </c>
    </row>
    <row r="211" spans="3:19" ht="23.1" customHeight="1">
      <c r="C211" s="126">
        <v>209</v>
      </c>
      <c r="D211" s="141" t="s">
        <v>2639</v>
      </c>
      <c r="E211" s="163" t="s">
        <v>2640</v>
      </c>
      <c r="F211" s="149">
        <v>1</v>
      </c>
      <c r="G211" s="149">
        <v>1</v>
      </c>
      <c r="J211" s="126">
        <v>-5</v>
      </c>
      <c r="K211" s="126">
        <v>0</v>
      </c>
      <c r="L211" s="126">
        <v>5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  <c r="S211" s="126">
        <v>0</v>
      </c>
    </row>
    <row r="212" spans="3:19" ht="23.1" customHeight="1">
      <c r="C212" s="126">
        <v>273</v>
      </c>
      <c r="D212" s="141" t="s">
        <v>2644</v>
      </c>
      <c r="E212" s="163" t="s">
        <v>2645</v>
      </c>
      <c r="F212" s="149">
        <v>1</v>
      </c>
      <c r="G212" s="149">
        <v>1</v>
      </c>
      <c r="J212" s="126">
        <v>137</v>
      </c>
      <c r="K212" s="126">
        <v>0</v>
      </c>
      <c r="L212" s="126">
        <v>103</v>
      </c>
      <c r="M212" s="126">
        <v>0</v>
      </c>
      <c r="N212" s="126">
        <v>240</v>
      </c>
      <c r="O212" s="126">
        <v>0</v>
      </c>
      <c r="P212" s="126">
        <v>0</v>
      </c>
      <c r="Q212" s="126">
        <v>0</v>
      </c>
      <c r="R212" s="126">
        <v>0</v>
      </c>
      <c r="S212" s="126">
        <v>0</v>
      </c>
    </row>
    <row r="213" spans="3:19" ht="23.1" customHeight="1">
      <c r="C213" s="126">
        <v>268</v>
      </c>
      <c r="D213" s="141" t="s">
        <v>2649</v>
      </c>
      <c r="E213" s="163" t="s">
        <v>2650</v>
      </c>
      <c r="F213" s="149">
        <v>1</v>
      </c>
      <c r="G213" s="149">
        <v>1</v>
      </c>
      <c r="J213" s="126">
        <v>-3</v>
      </c>
      <c r="K213" s="126">
        <v>0</v>
      </c>
      <c r="L213" s="126">
        <v>3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  <c r="S213" s="126">
        <v>0</v>
      </c>
    </row>
    <row r="214" spans="3:19" ht="23.1" customHeight="1">
      <c r="C214" s="126">
        <v>333</v>
      </c>
      <c r="D214" s="141" t="s">
        <v>2660</v>
      </c>
      <c r="E214" s="163" t="s">
        <v>2661</v>
      </c>
      <c r="F214" s="149">
        <v>1</v>
      </c>
      <c r="G214" s="149">
        <v>1</v>
      </c>
      <c r="J214" s="126">
        <v>-6</v>
      </c>
      <c r="K214" s="126">
        <v>0</v>
      </c>
      <c r="L214" s="126">
        <v>6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  <c r="S214" s="126">
        <v>0</v>
      </c>
    </row>
    <row r="215" spans="3:19" ht="23.1" customHeight="1">
      <c r="C215" s="126">
        <v>234</v>
      </c>
      <c r="D215" s="141" t="s">
        <v>2695</v>
      </c>
      <c r="E215" s="163" t="s">
        <v>2696</v>
      </c>
      <c r="F215" s="149">
        <v>1</v>
      </c>
      <c r="G215" s="149">
        <v>1</v>
      </c>
      <c r="J215" s="126">
        <v>0</v>
      </c>
      <c r="K215" s="126">
        <v>0</v>
      </c>
      <c r="L215" s="126">
        <v>84</v>
      </c>
      <c r="M215" s="126">
        <v>0</v>
      </c>
      <c r="N215" s="126">
        <v>84</v>
      </c>
      <c r="O215" s="126">
        <v>0</v>
      </c>
      <c r="P215" s="126">
        <v>0</v>
      </c>
      <c r="Q215" s="126">
        <v>0</v>
      </c>
      <c r="R215" s="126">
        <v>0</v>
      </c>
      <c r="S215" s="126">
        <v>0</v>
      </c>
    </row>
    <row r="216" spans="3:19" ht="23.1" customHeight="1">
      <c r="C216" s="126">
        <v>303</v>
      </c>
      <c r="D216" s="141" t="s">
        <v>2705</v>
      </c>
      <c r="E216" s="163" t="s">
        <v>2706</v>
      </c>
      <c r="F216" s="149">
        <v>1</v>
      </c>
      <c r="G216" s="149">
        <v>1</v>
      </c>
      <c r="J216" s="126">
        <v>0</v>
      </c>
      <c r="K216" s="126">
        <v>0</v>
      </c>
      <c r="L216" s="126">
        <v>400</v>
      </c>
      <c r="M216" s="126">
        <v>0</v>
      </c>
      <c r="N216" s="126">
        <v>400</v>
      </c>
      <c r="O216" s="126">
        <v>0</v>
      </c>
      <c r="P216" s="126">
        <v>0</v>
      </c>
      <c r="Q216" s="126">
        <v>0</v>
      </c>
      <c r="R216" s="126">
        <v>0</v>
      </c>
      <c r="S216" s="126">
        <v>0</v>
      </c>
    </row>
    <row r="217" spans="3:19" ht="23.1" customHeight="1">
      <c r="C217" s="126">
        <v>205</v>
      </c>
      <c r="D217" s="141" t="s">
        <v>2711</v>
      </c>
      <c r="E217" s="163" t="s">
        <v>2712</v>
      </c>
      <c r="F217" s="149">
        <v>1</v>
      </c>
      <c r="G217" s="149">
        <v>1</v>
      </c>
      <c r="J217" s="126">
        <v>-1</v>
      </c>
      <c r="K217" s="126">
        <v>0</v>
      </c>
      <c r="L217" s="126">
        <v>1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  <c r="S217" s="126">
        <v>0</v>
      </c>
    </row>
    <row r="218" spans="3:19" ht="23.1" customHeight="1">
      <c r="C218" s="126">
        <v>281</v>
      </c>
      <c r="D218" s="141" t="s">
        <v>2716</v>
      </c>
      <c r="E218" s="163" t="s">
        <v>2717</v>
      </c>
      <c r="F218" s="149">
        <v>1</v>
      </c>
      <c r="G218" s="149">
        <v>1</v>
      </c>
      <c r="J218" s="126">
        <v>-1</v>
      </c>
      <c r="K218" s="126">
        <v>0</v>
      </c>
      <c r="L218" s="126">
        <v>1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  <c r="S218" s="126">
        <v>0</v>
      </c>
    </row>
    <row r="219" spans="3:19" ht="23.1" customHeight="1">
      <c r="C219" s="126">
        <v>332</v>
      </c>
      <c r="D219" s="141" t="s">
        <v>2721</v>
      </c>
      <c r="E219" s="163" t="s">
        <v>2722</v>
      </c>
      <c r="F219" s="149">
        <v>1</v>
      </c>
      <c r="G219" s="149">
        <v>1</v>
      </c>
      <c r="J219" s="126">
        <v>-222</v>
      </c>
      <c r="K219" s="126">
        <v>0</v>
      </c>
      <c r="L219" s="126">
        <v>222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  <c r="S219" s="126">
        <v>0</v>
      </c>
    </row>
    <row r="220" spans="3:19" ht="23.1" customHeight="1">
      <c r="C220" s="126">
        <v>258</v>
      </c>
      <c r="D220" s="141" t="s">
        <v>2746</v>
      </c>
      <c r="E220" s="163" t="s">
        <v>2747</v>
      </c>
      <c r="F220" s="149">
        <v>1</v>
      </c>
      <c r="G220" s="149">
        <v>1</v>
      </c>
      <c r="J220" s="126">
        <v>-2</v>
      </c>
      <c r="K220" s="126">
        <v>0</v>
      </c>
      <c r="L220" s="126">
        <v>2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</row>
    <row r="221" spans="3:19" ht="23.1" customHeight="1">
      <c r="C221" s="126">
        <v>300</v>
      </c>
      <c r="D221" s="141" t="s">
        <v>2759</v>
      </c>
      <c r="E221" s="163" t="s">
        <v>2760</v>
      </c>
      <c r="F221" s="149">
        <v>1</v>
      </c>
      <c r="G221" s="149">
        <v>1</v>
      </c>
      <c r="J221" s="126">
        <v>0</v>
      </c>
      <c r="K221" s="126">
        <v>0</v>
      </c>
      <c r="L221" s="126">
        <v>2</v>
      </c>
      <c r="M221" s="126">
        <v>0</v>
      </c>
      <c r="N221" s="126">
        <v>2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</row>
    <row r="222" spans="3:19" ht="23.1" customHeight="1">
      <c r="C222" s="126">
        <v>314</v>
      </c>
      <c r="D222" s="141" t="s">
        <v>2769</v>
      </c>
      <c r="E222" s="163" t="s">
        <v>2770</v>
      </c>
      <c r="F222" s="149">
        <v>1</v>
      </c>
      <c r="G222" s="149">
        <v>1</v>
      </c>
      <c r="J222" s="126">
        <v>0</v>
      </c>
      <c r="K222" s="126">
        <v>0</v>
      </c>
      <c r="L222" s="126">
        <v>3</v>
      </c>
      <c r="M222" s="126">
        <v>0</v>
      </c>
      <c r="N222" s="126">
        <v>3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</row>
    <row r="223" spans="3:19" ht="23.1" customHeight="1">
      <c r="C223" s="126">
        <v>335</v>
      </c>
      <c r="D223" s="141" t="s">
        <v>2781</v>
      </c>
      <c r="E223" s="163" t="s">
        <v>2782</v>
      </c>
      <c r="F223" s="149">
        <v>1</v>
      </c>
      <c r="G223" s="149">
        <v>1</v>
      </c>
      <c r="J223" s="126">
        <v>0</v>
      </c>
      <c r="K223" s="126">
        <v>0</v>
      </c>
      <c r="L223" s="126">
        <v>1</v>
      </c>
      <c r="M223" s="126">
        <v>0</v>
      </c>
      <c r="N223" s="126">
        <v>1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</row>
    <row r="224" spans="3:19" ht="23.1" customHeight="1">
      <c r="C224" s="126">
        <v>308</v>
      </c>
      <c r="D224" s="141" t="s">
        <v>2789</v>
      </c>
      <c r="E224" s="163" t="s">
        <v>2790</v>
      </c>
      <c r="F224" s="149">
        <v>1</v>
      </c>
      <c r="G224" s="149">
        <v>1</v>
      </c>
      <c r="J224" s="126">
        <v>0</v>
      </c>
      <c r="K224" s="126">
        <v>0</v>
      </c>
      <c r="L224" s="126">
        <v>1</v>
      </c>
      <c r="M224" s="126">
        <v>0</v>
      </c>
      <c r="N224" s="126">
        <v>1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</row>
    <row r="225" spans="3:19" ht="23.1" customHeight="1">
      <c r="C225" s="126">
        <v>210</v>
      </c>
      <c r="D225" s="141" t="s">
        <v>2794</v>
      </c>
      <c r="E225" s="163" t="s">
        <v>2795</v>
      </c>
      <c r="F225" s="149">
        <v>1</v>
      </c>
      <c r="G225" s="149">
        <v>1</v>
      </c>
      <c r="J225" s="126">
        <v>-6</v>
      </c>
      <c r="K225" s="126">
        <v>0</v>
      </c>
      <c r="L225" s="126">
        <v>6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  <c r="S225" s="126">
        <v>0</v>
      </c>
    </row>
    <row r="226" spans="3:19" ht="23.1" customHeight="1">
      <c r="C226" s="126">
        <v>243</v>
      </c>
      <c r="D226" s="141" t="s">
        <v>2809</v>
      </c>
      <c r="E226" s="163" t="s">
        <v>2810</v>
      </c>
      <c r="F226" s="149">
        <v>1</v>
      </c>
      <c r="G226" s="149">
        <v>1</v>
      </c>
      <c r="J226" s="126">
        <v>0</v>
      </c>
      <c r="K226" s="126">
        <v>0</v>
      </c>
      <c r="L226" s="126">
        <v>10</v>
      </c>
      <c r="M226" s="126">
        <v>0</v>
      </c>
      <c r="N226" s="126">
        <v>10</v>
      </c>
      <c r="O226" s="126">
        <v>0</v>
      </c>
      <c r="P226" s="126">
        <v>0</v>
      </c>
      <c r="Q226" s="126">
        <v>0</v>
      </c>
      <c r="R226" s="126">
        <v>0</v>
      </c>
      <c r="S226" s="126">
        <v>0</v>
      </c>
    </row>
    <row r="227" spans="3:19" ht="23.1" customHeight="1">
      <c r="C227" s="126">
        <v>263</v>
      </c>
      <c r="D227" s="141" t="s">
        <v>2818</v>
      </c>
      <c r="E227" s="163" t="s">
        <v>2819</v>
      </c>
      <c r="F227" s="149">
        <v>1</v>
      </c>
      <c r="G227" s="149">
        <v>1</v>
      </c>
      <c r="J227" s="126">
        <v>-3</v>
      </c>
      <c r="K227" s="126">
        <v>0</v>
      </c>
      <c r="L227" s="126">
        <v>3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  <c r="S227" s="126">
        <v>0</v>
      </c>
    </row>
    <row r="228" spans="3:19" ht="23.1" customHeight="1">
      <c r="C228" s="126">
        <v>245</v>
      </c>
      <c r="D228" s="141" t="s">
        <v>2833</v>
      </c>
      <c r="E228" s="163" t="s">
        <v>2834</v>
      </c>
      <c r="F228" s="149">
        <v>1</v>
      </c>
      <c r="G228" s="149">
        <v>1</v>
      </c>
      <c r="J228" s="126">
        <v>-1</v>
      </c>
      <c r="K228" s="126">
        <v>0</v>
      </c>
      <c r="L228" s="126">
        <v>1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  <c r="S228" s="126">
        <v>0</v>
      </c>
    </row>
    <row r="229" spans="3:19" ht="23.1" customHeight="1">
      <c r="C229" s="126">
        <v>307</v>
      </c>
      <c r="D229" s="141" t="s">
        <v>2864</v>
      </c>
      <c r="E229" s="163" t="s">
        <v>2865</v>
      </c>
      <c r="F229" s="149">
        <v>1</v>
      </c>
      <c r="G229" s="149">
        <v>1</v>
      </c>
      <c r="J229" s="126">
        <v>0</v>
      </c>
      <c r="K229" s="126">
        <v>0</v>
      </c>
      <c r="L229" s="126">
        <v>4</v>
      </c>
      <c r="M229" s="126">
        <v>0</v>
      </c>
      <c r="N229" s="126">
        <v>4</v>
      </c>
      <c r="O229" s="126">
        <v>0</v>
      </c>
      <c r="P229" s="126">
        <v>0</v>
      </c>
      <c r="Q229" s="126">
        <v>0</v>
      </c>
      <c r="R229" s="126">
        <v>0</v>
      </c>
      <c r="S229" s="126">
        <v>0</v>
      </c>
    </row>
    <row r="230" spans="3:19" ht="23.1" customHeight="1">
      <c r="C230" s="126">
        <v>321</v>
      </c>
      <c r="D230" s="141" t="s">
        <v>2869</v>
      </c>
      <c r="E230" s="163" t="s">
        <v>2870</v>
      </c>
      <c r="F230" s="149">
        <v>1</v>
      </c>
      <c r="G230" s="149">
        <v>1</v>
      </c>
      <c r="J230" s="126">
        <v>-1</v>
      </c>
      <c r="K230" s="126">
        <v>0</v>
      </c>
      <c r="L230" s="126">
        <v>1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  <c r="S230" s="126">
        <v>0</v>
      </c>
    </row>
    <row r="231" spans="3:19" ht="23.1" customHeight="1">
      <c r="C231" s="126">
        <v>310</v>
      </c>
      <c r="D231" s="141" t="s">
        <v>2877</v>
      </c>
      <c r="E231" s="163" t="s">
        <v>2878</v>
      </c>
      <c r="F231" s="149">
        <v>1</v>
      </c>
      <c r="G231" s="149">
        <v>1</v>
      </c>
      <c r="J231" s="126">
        <v>0</v>
      </c>
      <c r="K231" s="126">
        <v>0</v>
      </c>
      <c r="L231" s="126">
        <v>1</v>
      </c>
      <c r="M231" s="126">
        <v>0</v>
      </c>
      <c r="N231" s="126">
        <v>1</v>
      </c>
      <c r="O231" s="126">
        <v>0</v>
      </c>
      <c r="P231" s="126">
        <v>0</v>
      </c>
      <c r="Q231" s="126">
        <v>0</v>
      </c>
      <c r="R231" s="126">
        <v>0</v>
      </c>
      <c r="S231" s="126">
        <v>0</v>
      </c>
    </row>
    <row r="232" spans="3:19" ht="23.1" customHeight="1">
      <c r="C232" s="126">
        <v>275</v>
      </c>
      <c r="D232" s="141" t="s">
        <v>2894</v>
      </c>
      <c r="E232" s="163" t="s">
        <v>2895</v>
      </c>
      <c r="F232" s="149">
        <v>1</v>
      </c>
      <c r="G232" s="149">
        <v>1</v>
      </c>
      <c r="J232" s="126">
        <v>-11</v>
      </c>
      <c r="K232" s="126">
        <v>0</v>
      </c>
      <c r="L232" s="126">
        <v>11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  <c r="S232" s="126">
        <v>0</v>
      </c>
    </row>
    <row r="233" spans="3:19" ht="23.1" customHeight="1">
      <c r="C233" s="126">
        <v>214</v>
      </c>
      <c r="D233" s="141" t="s">
        <v>2899</v>
      </c>
      <c r="E233" s="163" t="s">
        <v>2900</v>
      </c>
      <c r="F233" s="149">
        <v>1</v>
      </c>
      <c r="G233" s="149">
        <v>1</v>
      </c>
      <c r="J233" s="126">
        <v>-32</v>
      </c>
      <c r="K233" s="126">
        <v>0</v>
      </c>
      <c r="L233" s="126">
        <v>32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  <c r="S233" s="126">
        <v>0</v>
      </c>
    </row>
    <row r="234" spans="3:19" ht="23.1" customHeight="1">
      <c r="C234" s="126">
        <v>206</v>
      </c>
      <c r="D234" s="141" t="s">
        <v>2904</v>
      </c>
      <c r="E234" s="163" t="s">
        <v>2905</v>
      </c>
      <c r="F234" s="149">
        <v>1</v>
      </c>
      <c r="G234" s="149">
        <v>1</v>
      </c>
      <c r="J234" s="126">
        <v>-4</v>
      </c>
      <c r="K234" s="126">
        <v>0</v>
      </c>
      <c r="L234" s="126">
        <v>4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  <c r="S234" s="126">
        <v>0</v>
      </c>
    </row>
    <row r="235" spans="3:19" ht="23.1" customHeight="1">
      <c r="C235" s="126">
        <v>212</v>
      </c>
      <c r="D235" s="141" t="s">
        <v>2909</v>
      </c>
      <c r="E235" s="163" t="s">
        <v>2910</v>
      </c>
      <c r="F235" s="149">
        <v>1</v>
      </c>
      <c r="G235" s="149">
        <v>1</v>
      </c>
      <c r="J235" s="126">
        <v>-1</v>
      </c>
      <c r="K235" s="126">
        <v>0</v>
      </c>
      <c r="L235" s="126">
        <v>1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  <c r="S235" s="126">
        <v>0</v>
      </c>
    </row>
    <row r="236" spans="3:19" ht="23.1" customHeight="1">
      <c r="C236" s="126">
        <v>325</v>
      </c>
      <c r="D236" s="141" t="s">
        <v>2914</v>
      </c>
      <c r="E236" s="163" t="s">
        <v>2915</v>
      </c>
      <c r="F236" s="149">
        <v>1</v>
      </c>
      <c r="G236" s="149">
        <v>1</v>
      </c>
      <c r="J236" s="126">
        <v>-1</v>
      </c>
      <c r="K236" s="126">
        <v>0</v>
      </c>
      <c r="L236" s="126">
        <v>1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  <c r="S236" s="126">
        <v>0</v>
      </c>
    </row>
    <row r="237" spans="3:19" ht="23.1" customHeight="1">
      <c r="C237" s="126">
        <v>336</v>
      </c>
      <c r="D237" s="141" t="s">
        <v>2919</v>
      </c>
      <c r="E237" s="163" t="s">
        <v>2920</v>
      </c>
      <c r="F237" s="149">
        <v>1</v>
      </c>
      <c r="G237" s="149">
        <v>1</v>
      </c>
      <c r="J237" s="126">
        <v>-1</v>
      </c>
      <c r="K237" s="126">
        <v>0</v>
      </c>
      <c r="L237" s="126">
        <v>1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  <c r="S237" s="126">
        <v>0</v>
      </c>
    </row>
    <row r="238" spans="3:19" ht="23.1" customHeight="1">
      <c r="C238" s="126">
        <v>266</v>
      </c>
      <c r="D238" s="141" t="s">
        <v>2924</v>
      </c>
      <c r="E238" s="163" t="s">
        <v>2925</v>
      </c>
      <c r="F238" s="149">
        <v>1</v>
      </c>
      <c r="G238" s="149">
        <v>1</v>
      </c>
      <c r="J238" s="126">
        <v>-7</v>
      </c>
      <c r="K238" s="126">
        <v>0</v>
      </c>
      <c r="L238" s="126">
        <v>7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  <c r="S238" s="126">
        <v>0</v>
      </c>
    </row>
    <row r="239" spans="3:19" ht="23.1" customHeight="1">
      <c r="C239" s="126">
        <v>272</v>
      </c>
      <c r="D239" s="141" t="s">
        <v>2929</v>
      </c>
      <c r="E239" s="163" t="s">
        <v>2930</v>
      </c>
      <c r="F239" s="149">
        <v>1</v>
      </c>
      <c r="G239" s="149">
        <v>1</v>
      </c>
      <c r="J239" s="126">
        <v>-15</v>
      </c>
      <c r="K239" s="126">
        <v>0</v>
      </c>
      <c r="L239" s="126">
        <v>15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  <c r="S239" s="126">
        <v>0</v>
      </c>
    </row>
    <row r="240" spans="3:19" ht="23.1" customHeight="1">
      <c r="C240" s="126">
        <v>306</v>
      </c>
      <c r="D240" s="141" t="s">
        <v>2936</v>
      </c>
      <c r="E240" s="163" t="s">
        <v>2937</v>
      </c>
      <c r="F240" s="149">
        <v>1</v>
      </c>
      <c r="G240" s="149">
        <v>1</v>
      </c>
      <c r="J240" s="126">
        <v>0</v>
      </c>
      <c r="K240" s="126">
        <v>0</v>
      </c>
      <c r="L240" s="126">
        <v>8</v>
      </c>
      <c r="M240" s="126">
        <v>0</v>
      </c>
      <c r="N240" s="126">
        <v>8</v>
      </c>
      <c r="O240" s="126">
        <v>0</v>
      </c>
      <c r="P240" s="126">
        <v>0</v>
      </c>
      <c r="Q240" s="126">
        <v>0</v>
      </c>
      <c r="R240" s="126">
        <v>0</v>
      </c>
      <c r="S240" s="126">
        <v>0</v>
      </c>
    </row>
    <row r="241" spans="3:19" ht="23.1" customHeight="1">
      <c r="C241" s="126">
        <v>151</v>
      </c>
      <c r="D241" s="141" t="s">
        <v>2949</v>
      </c>
      <c r="E241" s="163" t="s">
        <v>2950</v>
      </c>
      <c r="F241" s="149">
        <v>1</v>
      </c>
      <c r="G241" s="149">
        <v>1</v>
      </c>
      <c r="J241" s="126">
        <v>0</v>
      </c>
      <c r="K241" s="126">
        <v>0</v>
      </c>
      <c r="L241" s="126">
        <v>1</v>
      </c>
      <c r="M241" s="126">
        <v>0</v>
      </c>
      <c r="N241" s="126">
        <v>1</v>
      </c>
      <c r="O241" s="126">
        <v>0</v>
      </c>
      <c r="P241" s="126">
        <v>0</v>
      </c>
      <c r="Q241" s="126">
        <v>0</v>
      </c>
      <c r="R241" s="126">
        <v>0</v>
      </c>
      <c r="S241" s="126">
        <v>0</v>
      </c>
    </row>
    <row r="242" spans="3:19" ht="23.1" customHeight="1">
      <c r="C242" s="126">
        <v>288</v>
      </c>
      <c r="D242" s="141" t="s">
        <v>2958</v>
      </c>
      <c r="E242" s="163" t="s">
        <v>2959</v>
      </c>
      <c r="F242" s="149">
        <v>1</v>
      </c>
      <c r="G242" s="149">
        <v>1</v>
      </c>
      <c r="J242" s="126">
        <v>0</v>
      </c>
      <c r="K242" s="126">
        <v>0</v>
      </c>
      <c r="L242" s="126">
        <v>108</v>
      </c>
      <c r="M242" s="126">
        <v>0</v>
      </c>
      <c r="N242" s="126">
        <v>108</v>
      </c>
      <c r="O242" s="126">
        <v>0</v>
      </c>
      <c r="P242" s="126">
        <v>0</v>
      </c>
      <c r="Q242" s="126">
        <v>0</v>
      </c>
      <c r="R242" s="126">
        <v>0</v>
      </c>
      <c r="S242" s="126">
        <v>0</v>
      </c>
    </row>
    <row r="243" spans="3:19" ht="23.1" customHeight="1">
      <c r="C243" s="126">
        <v>250</v>
      </c>
      <c r="D243" s="141" t="s">
        <v>2975</v>
      </c>
      <c r="E243" s="163" t="s">
        <v>2976</v>
      </c>
      <c r="F243" s="149">
        <v>1</v>
      </c>
      <c r="G243" s="149">
        <v>1</v>
      </c>
      <c r="J243" s="126">
        <v>-6</v>
      </c>
      <c r="K243" s="126">
        <v>18</v>
      </c>
      <c r="L243" s="126">
        <v>24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  <c r="S243" s="126">
        <v>0</v>
      </c>
    </row>
    <row r="244" spans="3:19" ht="23.1" customHeight="1">
      <c r="C244" s="126">
        <v>248</v>
      </c>
      <c r="D244" s="141" t="s">
        <v>2980</v>
      </c>
      <c r="E244" s="163" t="s">
        <v>2981</v>
      </c>
      <c r="F244" s="149">
        <v>1</v>
      </c>
      <c r="G244" s="149">
        <v>1</v>
      </c>
      <c r="J244" s="126">
        <v>-26</v>
      </c>
      <c r="K244" s="126">
        <v>0</v>
      </c>
      <c r="L244" s="126">
        <v>26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  <c r="S244" s="126">
        <v>0</v>
      </c>
    </row>
    <row r="245" spans="3:19" ht="23.1" customHeight="1">
      <c r="C245" s="126">
        <v>254</v>
      </c>
      <c r="D245" s="141" t="s">
        <v>2989</v>
      </c>
      <c r="E245" s="163" t="s">
        <v>2990</v>
      </c>
      <c r="F245" s="149">
        <v>1</v>
      </c>
      <c r="G245" s="149">
        <v>1</v>
      </c>
      <c r="J245" s="126">
        <v>-5</v>
      </c>
      <c r="K245" s="126">
        <v>0</v>
      </c>
      <c r="L245" s="126">
        <v>5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  <c r="S245" s="126">
        <v>0</v>
      </c>
    </row>
    <row r="246" spans="3:19" ht="23.1" customHeight="1">
      <c r="C246" s="126">
        <v>341</v>
      </c>
      <c r="D246" s="141" t="s">
        <v>3354</v>
      </c>
      <c r="E246" s="163" t="s">
        <v>3356</v>
      </c>
      <c r="F246" s="149">
        <v>1</v>
      </c>
      <c r="G246" s="149">
        <v>1</v>
      </c>
      <c r="J246" s="126">
        <v>-7</v>
      </c>
      <c r="K246" s="126">
        <v>0</v>
      </c>
      <c r="L246" s="126">
        <v>7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  <c r="S246" s="126">
        <v>0</v>
      </c>
    </row>
    <row r="247" spans="3:19" ht="23.1" customHeight="1">
      <c r="C247" s="126">
        <v>317</v>
      </c>
      <c r="D247" s="141" t="s">
        <v>3020</v>
      </c>
      <c r="E247" s="163" t="s">
        <v>3021</v>
      </c>
      <c r="F247" s="149">
        <v>1</v>
      </c>
      <c r="G247" s="149">
        <v>1</v>
      </c>
      <c r="J247" s="126">
        <v>0</v>
      </c>
      <c r="K247" s="126">
        <v>0</v>
      </c>
      <c r="L247" s="126">
        <v>9</v>
      </c>
      <c r="M247" s="126">
        <v>0</v>
      </c>
      <c r="N247" s="126">
        <v>9</v>
      </c>
      <c r="O247" s="126">
        <v>0</v>
      </c>
      <c r="P247" s="126">
        <v>0</v>
      </c>
      <c r="Q247" s="126">
        <v>0</v>
      </c>
      <c r="R247" s="126">
        <v>0</v>
      </c>
      <c r="S247" s="126">
        <v>0</v>
      </c>
    </row>
    <row r="248" spans="3:19" ht="23.1" customHeight="1">
      <c r="C248" s="126">
        <v>225</v>
      </c>
      <c r="D248" s="141" t="s">
        <v>3025</v>
      </c>
      <c r="E248" s="163" t="s">
        <v>3026</v>
      </c>
      <c r="F248" s="149">
        <v>1</v>
      </c>
      <c r="G248" s="149">
        <v>1</v>
      </c>
      <c r="J248" s="126">
        <v>-2</v>
      </c>
      <c r="K248" s="126">
        <v>0</v>
      </c>
      <c r="L248" s="126">
        <v>2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  <c r="S248" s="126">
        <v>0</v>
      </c>
    </row>
    <row r="249" spans="3:19" ht="23.1" customHeight="1">
      <c r="C249" s="126">
        <v>319</v>
      </c>
      <c r="D249" s="141" t="s">
        <v>3036</v>
      </c>
      <c r="E249" s="163" t="s">
        <v>3037</v>
      </c>
      <c r="F249" s="149">
        <v>1</v>
      </c>
      <c r="G249" s="149">
        <v>1</v>
      </c>
      <c r="J249" s="126">
        <v>0</v>
      </c>
      <c r="K249" s="126">
        <v>0</v>
      </c>
      <c r="L249" s="126">
        <v>2</v>
      </c>
      <c r="M249" s="126">
        <v>0</v>
      </c>
      <c r="N249" s="126">
        <v>2</v>
      </c>
      <c r="O249" s="126">
        <v>0</v>
      </c>
      <c r="P249" s="126">
        <v>0</v>
      </c>
      <c r="Q249" s="126">
        <v>0</v>
      </c>
      <c r="R249" s="126">
        <v>0</v>
      </c>
      <c r="S249" s="126">
        <v>0</v>
      </c>
    </row>
    <row r="250" spans="3:19" ht="23.1" customHeight="1">
      <c r="C250" s="126">
        <v>257</v>
      </c>
      <c r="D250" s="141" t="s">
        <v>3088</v>
      </c>
      <c r="E250" s="163" t="s">
        <v>3089</v>
      </c>
      <c r="F250" s="149">
        <v>1</v>
      </c>
      <c r="G250" s="149">
        <v>1</v>
      </c>
      <c r="J250" s="126">
        <v>-2</v>
      </c>
      <c r="K250" s="126">
        <v>0</v>
      </c>
      <c r="L250" s="126">
        <v>2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  <c r="S250" s="126">
        <v>0</v>
      </c>
    </row>
    <row r="251" spans="3:19" ht="23.1" customHeight="1">
      <c r="C251" s="126">
        <v>253</v>
      </c>
      <c r="D251" s="141" t="s">
        <v>3093</v>
      </c>
      <c r="E251" s="163" t="s">
        <v>3094</v>
      </c>
      <c r="F251" s="149">
        <v>1</v>
      </c>
      <c r="G251" s="149">
        <v>1</v>
      </c>
      <c r="J251" s="126">
        <v>-3</v>
      </c>
      <c r="K251" s="126">
        <v>0</v>
      </c>
      <c r="L251" s="126">
        <v>3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  <c r="S251" s="126">
        <v>0</v>
      </c>
    </row>
    <row r="252" spans="3:19" ht="23.1" customHeight="1">
      <c r="C252" s="126">
        <v>67</v>
      </c>
      <c r="D252" s="141" t="s">
        <v>3106</v>
      </c>
      <c r="E252" s="163" t="s">
        <v>3107</v>
      </c>
      <c r="F252" s="149">
        <v>1</v>
      </c>
      <c r="G252" s="149">
        <v>1</v>
      </c>
      <c r="J252" s="126">
        <v>-5</v>
      </c>
      <c r="K252" s="126">
        <v>0</v>
      </c>
      <c r="L252" s="126">
        <v>5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  <c r="S252" s="126">
        <v>0</v>
      </c>
    </row>
    <row r="253" spans="3:19" ht="23.1" customHeight="1">
      <c r="C253" s="126">
        <v>267</v>
      </c>
      <c r="D253" s="141" t="s">
        <v>3119</v>
      </c>
      <c r="E253" s="163" t="s">
        <v>3120</v>
      </c>
      <c r="F253" s="149">
        <v>1</v>
      </c>
      <c r="G253" s="149">
        <v>1</v>
      </c>
      <c r="J253" s="126">
        <v>-4</v>
      </c>
      <c r="K253" s="126">
        <v>0</v>
      </c>
      <c r="L253" s="126">
        <v>4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  <c r="S253" s="126">
        <v>0</v>
      </c>
    </row>
    <row r="254" spans="3:19" ht="23.1" customHeight="1">
      <c r="C254" s="126">
        <v>256</v>
      </c>
      <c r="D254" s="141" t="s">
        <v>3124</v>
      </c>
      <c r="E254" s="163" t="s">
        <v>3125</v>
      </c>
      <c r="F254" s="149">
        <v>1</v>
      </c>
      <c r="G254" s="149">
        <v>1</v>
      </c>
      <c r="J254" s="126">
        <v>-5</v>
      </c>
      <c r="K254" s="126">
        <v>0</v>
      </c>
      <c r="L254" s="126">
        <v>5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  <c r="S254" s="126">
        <v>0</v>
      </c>
    </row>
    <row r="255" spans="3:19" ht="23.1" customHeight="1">
      <c r="C255" s="126">
        <v>328</v>
      </c>
      <c r="D255" s="141" t="s">
        <v>3132</v>
      </c>
      <c r="E255" s="163" t="s">
        <v>3133</v>
      </c>
      <c r="F255" s="149">
        <v>1</v>
      </c>
      <c r="G255" s="149">
        <v>1</v>
      </c>
      <c r="J255" s="126">
        <v>-1</v>
      </c>
      <c r="K255" s="126">
        <v>0</v>
      </c>
      <c r="L255" s="126">
        <v>1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  <c r="S255" s="126">
        <v>0</v>
      </c>
    </row>
    <row r="256" spans="3:19" ht="23.1" customHeight="1">
      <c r="C256" s="126">
        <v>260</v>
      </c>
      <c r="D256" s="141" t="s">
        <v>3146</v>
      </c>
      <c r="E256" s="163" t="s">
        <v>3147</v>
      </c>
      <c r="F256" s="149">
        <v>1</v>
      </c>
      <c r="G256" s="149">
        <v>1</v>
      </c>
      <c r="J256" s="126">
        <v>-3</v>
      </c>
      <c r="K256" s="126">
        <v>0</v>
      </c>
      <c r="L256" s="126">
        <v>3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  <c r="S256" s="126">
        <v>0</v>
      </c>
    </row>
    <row r="257" spans="3:19" ht="23.1" customHeight="1">
      <c r="C257" s="126">
        <v>261</v>
      </c>
      <c r="D257" s="141" t="s">
        <v>3151</v>
      </c>
      <c r="E257" s="163" t="s">
        <v>3152</v>
      </c>
      <c r="F257" s="149">
        <v>1</v>
      </c>
      <c r="G257" s="149">
        <v>1</v>
      </c>
      <c r="J257" s="126">
        <v>-1</v>
      </c>
      <c r="K257" s="126">
        <v>0</v>
      </c>
      <c r="L257" s="126">
        <v>1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  <c r="S257" s="126">
        <v>0</v>
      </c>
    </row>
    <row r="258" spans="3:19" ht="23.1" customHeight="1">
      <c r="C258" s="126">
        <v>262</v>
      </c>
      <c r="D258" s="141" t="s">
        <v>3163</v>
      </c>
      <c r="E258" s="163" t="s">
        <v>3164</v>
      </c>
      <c r="F258" s="149">
        <v>1</v>
      </c>
      <c r="G258" s="149">
        <v>1</v>
      </c>
      <c r="J258" s="126">
        <v>-1</v>
      </c>
      <c r="K258" s="126">
        <v>0</v>
      </c>
      <c r="L258" s="126">
        <v>1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  <c r="S258" s="126">
        <v>0</v>
      </c>
    </row>
    <row r="259" spans="3:19" ht="23.1" customHeight="1">
      <c r="C259" s="126">
        <v>297</v>
      </c>
      <c r="D259" s="141" t="s">
        <v>3171</v>
      </c>
      <c r="E259" s="163" t="s">
        <v>3172</v>
      </c>
      <c r="F259" s="149">
        <v>1</v>
      </c>
      <c r="G259" s="149">
        <v>1</v>
      </c>
      <c r="J259" s="126">
        <v>0</v>
      </c>
      <c r="K259" s="126">
        <v>0</v>
      </c>
      <c r="L259" s="126">
        <v>1</v>
      </c>
      <c r="M259" s="126">
        <v>0</v>
      </c>
      <c r="N259" s="126">
        <v>1</v>
      </c>
      <c r="O259" s="126">
        <v>0</v>
      </c>
      <c r="P259" s="126">
        <v>0</v>
      </c>
      <c r="Q259" s="126">
        <v>0</v>
      </c>
      <c r="R259" s="126">
        <v>0</v>
      </c>
      <c r="S259" s="126">
        <v>0</v>
      </c>
    </row>
    <row r="260" spans="3:19" ht="23.1" customHeight="1">
      <c r="C260" s="126">
        <v>221</v>
      </c>
      <c r="D260" s="141" t="s">
        <v>3213</v>
      </c>
      <c r="E260" s="163" t="s">
        <v>3214</v>
      </c>
      <c r="F260" s="149">
        <v>1</v>
      </c>
      <c r="G260" s="149">
        <v>1</v>
      </c>
      <c r="J260" s="126">
        <v>-8</v>
      </c>
      <c r="K260" s="126">
        <v>0</v>
      </c>
      <c r="L260" s="126">
        <v>8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  <c r="S260" s="126">
        <v>0</v>
      </c>
    </row>
    <row r="261" spans="3:19" ht="23.1" customHeight="1">
      <c r="C261" s="126">
        <v>237</v>
      </c>
      <c r="D261" s="141" t="s">
        <v>3229</v>
      </c>
      <c r="E261" s="163" t="s">
        <v>3230</v>
      </c>
      <c r="F261" s="149">
        <v>1</v>
      </c>
      <c r="G261" s="149">
        <v>1</v>
      </c>
      <c r="J261" s="126">
        <v>0</v>
      </c>
      <c r="K261" s="126">
        <v>0</v>
      </c>
      <c r="L261" s="126">
        <v>12</v>
      </c>
      <c r="M261" s="126">
        <v>0</v>
      </c>
      <c r="N261" s="126">
        <v>12</v>
      </c>
      <c r="O261" s="126">
        <v>0</v>
      </c>
      <c r="P261" s="126">
        <v>0</v>
      </c>
      <c r="Q261" s="126">
        <v>0</v>
      </c>
      <c r="R261" s="126">
        <v>0</v>
      </c>
      <c r="S261" s="126">
        <v>0</v>
      </c>
    </row>
    <row r="262" spans="3:19" ht="23.1" customHeight="1">
      <c r="C262" s="126">
        <v>233</v>
      </c>
      <c r="D262" s="141" t="s">
        <v>3276</v>
      </c>
      <c r="E262" s="163" t="s">
        <v>3277</v>
      </c>
      <c r="F262" s="149">
        <v>1</v>
      </c>
      <c r="G262" s="149">
        <v>1</v>
      </c>
      <c r="J262" s="126">
        <v>-1</v>
      </c>
      <c r="K262" s="126">
        <v>0</v>
      </c>
      <c r="L262" s="126">
        <v>1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  <c r="S262" s="126">
        <v>0</v>
      </c>
    </row>
    <row r="263" spans="3:19" ht="23.1" customHeight="1">
      <c r="C263" s="126">
        <v>239</v>
      </c>
      <c r="D263" s="141" t="s">
        <v>3290</v>
      </c>
      <c r="E263" s="163" t="s">
        <v>3291</v>
      </c>
      <c r="F263" s="149">
        <v>1</v>
      </c>
      <c r="G263" s="149">
        <v>1</v>
      </c>
      <c r="J263" s="126">
        <v>0</v>
      </c>
      <c r="K263" s="126">
        <v>0</v>
      </c>
      <c r="L263" s="126">
        <v>6</v>
      </c>
      <c r="M263" s="126">
        <v>0</v>
      </c>
      <c r="N263" s="126">
        <v>6</v>
      </c>
      <c r="O263" s="126">
        <v>0</v>
      </c>
      <c r="P263" s="126">
        <v>0</v>
      </c>
      <c r="Q263" s="126">
        <v>0</v>
      </c>
      <c r="R263" s="126">
        <v>0</v>
      </c>
      <c r="S263" s="126">
        <v>0</v>
      </c>
    </row>
    <row r="264" spans="3:19" ht="23.1" customHeight="1">
      <c r="C264" s="126">
        <v>226</v>
      </c>
      <c r="D264" s="141" t="s">
        <v>3315</v>
      </c>
      <c r="E264" s="163" t="s">
        <v>3316</v>
      </c>
      <c r="F264" s="149">
        <v>1</v>
      </c>
      <c r="G264" s="149">
        <v>1</v>
      </c>
      <c r="J264" s="126">
        <v>-3</v>
      </c>
      <c r="K264" s="126">
        <v>0</v>
      </c>
      <c r="L264" s="126">
        <v>3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  <c r="S264" s="126">
        <v>0</v>
      </c>
    </row>
    <row r="265" spans="3:19" ht="23.1" customHeight="1">
      <c r="C265" s="126">
        <v>222</v>
      </c>
      <c r="D265" s="141" t="s">
        <v>3349</v>
      </c>
      <c r="E265" s="163" t="s">
        <v>3350</v>
      </c>
      <c r="F265" s="149">
        <v>1</v>
      </c>
      <c r="G265" s="149">
        <v>1</v>
      </c>
      <c r="J265" s="126">
        <v>-2</v>
      </c>
      <c r="K265" s="126">
        <v>0</v>
      </c>
      <c r="L265" s="126">
        <v>2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  <c r="S265" s="126">
        <v>0</v>
      </c>
    </row>
    <row r="266" spans="3:19" ht="23.1" customHeight="1">
      <c r="C266" s="126">
        <v>146</v>
      </c>
      <c r="D266" s="141" t="s">
        <v>1927</v>
      </c>
      <c r="E266" s="163" t="s">
        <v>1928</v>
      </c>
      <c r="F266" s="149">
        <v>1</v>
      </c>
      <c r="G266" s="149">
        <v>1</v>
      </c>
      <c r="J266" s="126">
        <v>-5</v>
      </c>
      <c r="K266" s="126">
        <v>-5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  <c r="S266" s="126">
        <v>0</v>
      </c>
    </row>
    <row r="267" spans="3:19" ht="23.1" customHeight="1">
      <c r="C267" s="126">
        <v>337</v>
      </c>
      <c r="D267" s="141" t="s">
        <v>2999</v>
      </c>
      <c r="E267" s="163" t="s">
        <v>3368</v>
      </c>
      <c r="F267" s="149">
        <v>1</v>
      </c>
      <c r="G267" s="149">
        <v>1</v>
      </c>
      <c r="J267" s="126">
        <v>53</v>
      </c>
      <c r="K267" s="126">
        <v>5</v>
      </c>
      <c r="L267" s="126">
        <v>252</v>
      </c>
      <c r="M267" s="126">
        <v>0</v>
      </c>
      <c r="N267" s="126">
        <v>300</v>
      </c>
      <c r="O267" s="126">
        <v>0</v>
      </c>
      <c r="P267" s="126">
        <v>0</v>
      </c>
      <c r="Q267" s="126">
        <v>0</v>
      </c>
      <c r="R267" s="126">
        <v>0</v>
      </c>
      <c r="S267" s="126">
        <v>0</v>
      </c>
    </row>
    <row r="268" spans="3:19" ht="23.1" customHeight="1">
      <c r="C268" s="126">
        <v>318</v>
      </c>
      <c r="D268" s="141" t="s">
        <v>3375</v>
      </c>
      <c r="E268" s="163" t="s">
        <v>3376</v>
      </c>
      <c r="F268" s="149">
        <v>1</v>
      </c>
      <c r="G268" s="149">
        <v>1</v>
      </c>
      <c r="J268" s="126">
        <v>0</v>
      </c>
      <c r="K268" s="126">
        <v>0</v>
      </c>
      <c r="L268" s="126">
        <v>2</v>
      </c>
      <c r="M268" s="126">
        <v>0</v>
      </c>
      <c r="N268" s="126">
        <v>2</v>
      </c>
      <c r="O268" s="126">
        <v>0</v>
      </c>
      <c r="P268" s="126">
        <v>0</v>
      </c>
      <c r="Q268" s="126">
        <v>0</v>
      </c>
      <c r="R268" s="126">
        <v>0</v>
      </c>
      <c r="S268" s="126">
        <v>0</v>
      </c>
    </row>
    <row r="269" spans="3:19" ht="23.1" customHeight="1">
      <c r="C269" s="126">
        <v>316</v>
      </c>
      <c r="D269" s="141" t="s">
        <v>3380</v>
      </c>
      <c r="E269" s="163" t="s">
        <v>3381</v>
      </c>
      <c r="F269" s="149">
        <v>1</v>
      </c>
      <c r="G269" s="149">
        <v>1</v>
      </c>
      <c r="J269" s="126">
        <v>0</v>
      </c>
      <c r="K269" s="126">
        <v>0</v>
      </c>
      <c r="L269" s="126">
        <v>20</v>
      </c>
      <c r="M269" s="126">
        <v>0</v>
      </c>
      <c r="N269" s="126">
        <v>20</v>
      </c>
      <c r="O269" s="126">
        <v>0</v>
      </c>
      <c r="P269" s="126">
        <v>0</v>
      </c>
      <c r="Q269" s="126">
        <v>0</v>
      </c>
      <c r="R269" s="126">
        <v>0</v>
      </c>
      <c r="S269" s="126">
        <v>0</v>
      </c>
    </row>
    <row r="270" spans="3:19" ht="23.1" customHeight="1">
      <c r="C270" s="126">
        <v>201</v>
      </c>
      <c r="D270" s="141" t="s">
        <v>3388</v>
      </c>
      <c r="E270" s="163" t="s">
        <v>3389</v>
      </c>
      <c r="F270" s="149">
        <v>1</v>
      </c>
      <c r="G270" s="149">
        <v>1</v>
      </c>
      <c r="J270" s="126">
        <v>-1</v>
      </c>
      <c r="K270" s="126">
        <v>0</v>
      </c>
      <c r="L270" s="126">
        <v>1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  <c r="S270" s="126">
        <v>0</v>
      </c>
    </row>
    <row r="271" spans="3:19" ht="23.1" customHeight="1">
      <c r="C271" s="126">
        <v>286</v>
      </c>
      <c r="D271" s="141" t="s">
        <v>3402</v>
      </c>
      <c r="E271" s="163" t="s">
        <v>3403</v>
      </c>
      <c r="F271" s="149">
        <v>1</v>
      </c>
      <c r="G271" s="149">
        <v>1</v>
      </c>
      <c r="J271" s="126">
        <v>-8</v>
      </c>
      <c r="K271" s="126">
        <v>0</v>
      </c>
      <c r="L271" s="126">
        <v>8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  <c r="S271" s="126">
        <v>0</v>
      </c>
    </row>
    <row r="272" spans="3:19" ht="23.1" customHeight="1">
      <c r="C272" s="126">
        <v>285</v>
      </c>
      <c r="D272" s="141" t="s">
        <v>3407</v>
      </c>
      <c r="E272" s="163" t="s">
        <v>3408</v>
      </c>
      <c r="F272" s="149">
        <v>1</v>
      </c>
      <c r="G272" s="149">
        <v>1</v>
      </c>
      <c r="J272" s="126">
        <v>-8</v>
      </c>
      <c r="K272" s="126">
        <v>0</v>
      </c>
      <c r="L272" s="126">
        <v>8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  <c r="S272" s="126">
        <v>0</v>
      </c>
    </row>
    <row r="273" spans="3:19" ht="23.1" customHeight="1">
      <c r="C273" s="126">
        <v>264</v>
      </c>
      <c r="D273" s="141" t="s">
        <v>3428</v>
      </c>
      <c r="E273" s="163" t="s">
        <v>3429</v>
      </c>
      <c r="F273" s="149">
        <v>1</v>
      </c>
      <c r="G273" s="149">
        <v>1</v>
      </c>
      <c r="J273" s="126">
        <v>-4</v>
      </c>
      <c r="K273" s="126">
        <v>0</v>
      </c>
      <c r="L273" s="126">
        <v>4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  <c r="S273" s="126">
        <v>0</v>
      </c>
    </row>
    <row r="274" spans="3:19" ht="23.1" customHeight="1">
      <c r="C274" s="126">
        <v>342</v>
      </c>
      <c r="D274" s="141" t="s">
        <v>3439</v>
      </c>
      <c r="E274" s="163" t="s">
        <v>3440</v>
      </c>
      <c r="F274" s="149">
        <v>1</v>
      </c>
      <c r="G274" s="149">
        <v>1</v>
      </c>
      <c r="J274" s="126">
        <v>-16</v>
      </c>
      <c r="K274" s="126">
        <v>0</v>
      </c>
      <c r="L274" s="126">
        <v>16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  <c r="S274" s="126">
        <v>0</v>
      </c>
    </row>
    <row r="275" spans="3:19" ht="23.1" customHeight="1">
      <c r="C275" s="126">
        <v>343</v>
      </c>
      <c r="D275" s="141" t="s">
        <v>3444</v>
      </c>
      <c r="E275" s="163" t="s">
        <v>3445</v>
      </c>
      <c r="F275" s="149">
        <v>1</v>
      </c>
      <c r="G275" s="149">
        <v>1</v>
      </c>
      <c r="J275" s="126">
        <v>7</v>
      </c>
      <c r="K275" s="126">
        <v>0</v>
      </c>
      <c r="L275" s="126">
        <v>13</v>
      </c>
      <c r="M275" s="126">
        <v>0</v>
      </c>
      <c r="N275" s="126">
        <v>20</v>
      </c>
      <c r="O275" s="126">
        <v>0</v>
      </c>
      <c r="P275" s="126">
        <v>0</v>
      </c>
      <c r="Q275" s="126">
        <v>0</v>
      </c>
      <c r="R275" s="126">
        <v>0</v>
      </c>
      <c r="S275" s="126">
        <v>0</v>
      </c>
    </row>
    <row r="276" spans="3:19" ht="23.1" customHeight="1">
      <c r="C276" s="126">
        <v>59</v>
      </c>
      <c r="D276" s="141" t="s">
        <v>3449</v>
      </c>
      <c r="E276" s="163" t="s">
        <v>3450</v>
      </c>
      <c r="F276" s="149">
        <v>1</v>
      </c>
      <c r="G276" s="149">
        <v>1</v>
      </c>
      <c r="J276" s="126">
        <v>-1</v>
      </c>
      <c r="K276" s="126">
        <v>0</v>
      </c>
      <c r="L276" s="126">
        <v>1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  <c r="S276" s="126">
        <v>0</v>
      </c>
    </row>
    <row r="277" spans="3:19" ht="23.1" customHeight="1">
      <c r="C277" s="126">
        <v>251</v>
      </c>
      <c r="D277" s="141" t="s">
        <v>3457</v>
      </c>
      <c r="E277" s="163" t="s">
        <v>3458</v>
      </c>
      <c r="F277" s="149">
        <v>1</v>
      </c>
      <c r="G277" s="149">
        <v>1</v>
      </c>
      <c r="J277" s="126">
        <v>-5</v>
      </c>
      <c r="K277" s="126">
        <v>15</v>
      </c>
      <c r="L277" s="126">
        <v>20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  <c r="S277" s="126">
        <v>0</v>
      </c>
    </row>
    <row r="278" spans="3:19" ht="23.1" customHeight="1">
      <c r="C278" s="126">
        <v>227</v>
      </c>
      <c r="D278" s="141" t="s">
        <v>3490</v>
      </c>
      <c r="E278" s="163" t="s">
        <v>3491</v>
      </c>
      <c r="F278" s="149">
        <v>1</v>
      </c>
      <c r="G278" s="149">
        <v>1</v>
      </c>
      <c r="J278" s="126">
        <v>-10</v>
      </c>
      <c r="K278" s="126">
        <v>0</v>
      </c>
      <c r="L278" s="126">
        <v>10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  <c r="S278" s="126">
        <v>0</v>
      </c>
    </row>
    <row r="279" spans="3:19" ht="23.1" customHeight="1">
      <c r="C279" s="126">
        <v>344</v>
      </c>
      <c r="D279" s="141" t="s">
        <v>3498</v>
      </c>
      <c r="E279" s="163" t="s">
        <v>3499</v>
      </c>
      <c r="F279" s="149">
        <v>1</v>
      </c>
      <c r="G279" s="149">
        <v>1</v>
      </c>
      <c r="J279" s="126">
        <v>0</v>
      </c>
      <c r="K279" s="126">
        <v>0</v>
      </c>
      <c r="L279" s="126">
        <v>2</v>
      </c>
      <c r="M279" s="126">
        <v>0</v>
      </c>
      <c r="N279" s="126">
        <v>2</v>
      </c>
      <c r="O279" s="126">
        <v>0</v>
      </c>
      <c r="P279" s="126">
        <v>0</v>
      </c>
      <c r="Q279" s="126">
        <v>0</v>
      </c>
      <c r="R279" s="126">
        <v>0</v>
      </c>
      <c r="S279" s="126">
        <v>0</v>
      </c>
    </row>
    <row r="280" spans="3:19" ht="23.1" customHeight="1">
      <c r="C280" s="126">
        <v>345</v>
      </c>
      <c r="D280" s="141" t="s">
        <v>3538</v>
      </c>
      <c r="E280" s="163" t="s">
        <v>3539</v>
      </c>
      <c r="F280" s="149">
        <v>1</v>
      </c>
      <c r="G280" s="149">
        <v>1</v>
      </c>
      <c r="J280" s="126">
        <v>-1</v>
      </c>
      <c r="K280" s="126">
        <v>0</v>
      </c>
      <c r="L280" s="126">
        <v>1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  <c r="S280" s="126">
        <v>0</v>
      </c>
    </row>
    <row r="281" spans="3:19" ht="23.1" customHeight="1">
      <c r="C281" s="126">
        <v>346</v>
      </c>
      <c r="D281" s="141" t="s">
        <v>3549</v>
      </c>
      <c r="E281" s="163" t="s">
        <v>3550</v>
      </c>
      <c r="F281" s="149">
        <v>1</v>
      </c>
      <c r="G281" s="149">
        <v>1</v>
      </c>
      <c r="J281" s="126">
        <v>-2</v>
      </c>
      <c r="K281" s="126">
        <v>0</v>
      </c>
      <c r="L281" s="126">
        <v>2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  <c r="S281" s="126">
        <v>0</v>
      </c>
    </row>
    <row r="282" spans="3:19" ht="23.1" customHeight="1">
      <c r="C282" s="126">
        <v>329</v>
      </c>
      <c r="D282" s="141" t="s">
        <v>3567</v>
      </c>
      <c r="E282" s="163" t="s">
        <v>3568</v>
      </c>
      <c r="F282" s="149">
        <v>1</v>
      </c>
      <c r="G282" s="149">
        <v>1</v>
      </c>
      <c r="J282" s="126">
        <v>-1</v>
      </c>
      <c r="K282" s="126">
        <v>0</v>
      </c>
      <c r="L282" s="126">
        <v>1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  <c r="S282" s="126">
        <v>0</v>
      </c>
    </row>
    <row r="283" spans="3:19" ht="23.1" customHeight="1">
      <c r="C283" s="126">
        <v>359</v>
      </c>
      <c r="D283" s="141" t="s">
        <v>3613</v>
      </c>
      <c r="E283" s="163" t="s">
        <v>3614</v>
      </c>
      <c r="F283" s="149">
        <v>1</v>
      </c>
      <c r="G283" s="149">
        <v>1</v>
      </c>
      <c r="J283" s="126">
        <v>-4</v>
      </c>
      <c r="K283" s="126">
        <v>0</v>
      </c>
      <c r="L283" s="126">
        <v>4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  <c r="S283" s="126">
        <v>0</v>
      </c>
    </row>
    <row r="284" spans="3:19" ht="23.1" customHeight="1">
      <c r="C284" s="126">
        <v>240</v>
      </c>
      <c r="D284" s="141" t="s">
        <v>3658</v>
      </c>
      <c r="E284" s="163" t="s">
        <v>3659</v>
      </c>
      <c r="F284" s="149">
        <v>1</v>
      </c>
      <c r="G284" s="149">
        <v>1</v>
      </c>
      <c r="J284" s="126">
        <v>0</v>
      </c>
      <c r="K284" s="126">
        <v>0</v>
      </c>
      <c r="L284" s="126">
        <v>36</v>
      </c>
      <c r="M284" s="126">
        <v>0</v>
      </c>
      <c r="N284" s="126">
        <v>36</v>
      </c>
      <c r="O284" s="126">
        <v>0</v>
      </c>
      <c r="P284" s="126">
        <v>0</v>
      </c>
      <c r="Q284" s="126">
        <v>0</v>
      </c>
      <c r="R284" s="126">
        <v>0</v>
      </c>
      <c r="S284" s="126">
        <v>0</v>
      </c>
    </row>
    <row r="285" spans="3:19" ht="23.1" customHeight="1">
      <c r="C285" s="126">
        <v>296</v>
      </c>
      <c r="D285" s="141" t="s">
        <v>3675</v>
      </c>
      <c r="E285" s="163" t="s">
        <v>3676</v>
      </c>
      <c r="F285" s="149">
        <v>1</v>
      </c>
      <c r="G285" s="149">
        <v>1</v>
      </c>
      <c r="J285" s="126">
        <v>0</v>
      </c>
      <c r="K285" s="126">
        <v>0</v>
      </c>
      <c r="L285" s="126">
        <v>1</v>
      </c>
      <c r="M285" s="126">
        <v>0</v>
      </c>
      <c r="N285" s="126">
        <v>1</v>
      </c>
      <c r="O285" s="126">
        <v>0</v>
      </c>
      <c r="P285" s="126">
        <v>0</v>
      </c>
      <c r="Q285" s="126">
        <v>0</v>
      </c>
      <c r="R285" s="126">
        <v>0</v>
      </c>
      <c r="S285" s="126">
        <v>0</v>
      </c>
    </row>
    <row r="286" spans="3:19" ht="23.1" customHeight="1">
      <c r="C286" s="126">
        <v>339</v>
      </c>
      <c r="D286" s="141" t="s">
        <v>3690</v>
      </c>
      <c r="E286" s="163" t="s">
        <v>3691</v>
      </c>
      <c r="F286" s="149">
        <v>1</v>
      </c>
      <c r="G286" s="149">
        <v>1</v>
      </c>
      <c r="J286" s="126">
        <v>-10</v>
      </c>
      <c r="K286" s="126">
        <v>0</v>
      </c>
      <c r="L286" s="126">
        <v>10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  <c r="S286" s="126">
        <v>0</v>
      </c>
    </row>
    <row r="287" spans="3:19" ht="23.1" customHeight="1">
      <c r="C287" s="126">
        <v>304</v>
      </c>
      <c r="D287" s="141" t="s">
        <v>3709</v>
      </c>
      <c r="E287" s="163" t="s">
        <v>3710</v>
      </c>
      <c r="F287" s="149">
        <v>1</v>
      </c>
      <c r="G287" s="149">
        <v>1</v>
      </c>
      <c r="J287" s="126">
        <v>0</v>
      </c>
      <c r="K287" s="126">
        <v>0</v>
      </c>
      <c r="L287" s="126">
        <v>12</v>
      </c>
      <c r="M287" s="126">
        <v>0</v>
      </c>
      <c r="N287" s="126">
        <v>12</v>
      </c>
      <c r="O287" s="126">
        <v>0</v>
      </c>
      <c r="P287" s="126">
        <v>0</v>
      </c>
      <c r="Q287" s="126">
        <v>0</v>
      </c>
      <c r="R287" s="126">
        <v>0</v>
      </c>
      <c r="S287" s="126">
        <v>0</v>
      </c>
    </row>
    <row r="288" spans="3:19" ht="23.1" customHeight="1">
      <c r="C288" s="126">
        <v>249</v>
      </c>
      <c r="D288" s="141" t="s">
        <v>3727</v>
      </c>
      <c r="E288" s="163" t="s">
        <v>3728</v>
      </c>
      <c r="F288" s="149">
        <v>1</v>
      </c>
      <c r="G288" s="149">
        <v>1</v>
      </c>
      <c r="J288" s="126">
        <v>-2</v>
      </c>
      <c r="K288" s="126">
        <v>0</v>
      </c>
      <c r="L288" s="126">
        <v>2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  <c r="S288" s="126">
        <v>0</v>
      </c>
    </row>
    <row r="289" spans="3:19" ht="23.1" customHeight="1">
      <c r="C289" s="126">
        <v>284</v>
      </c>
      <c r="D289" s="141" t="s">
        <v>3746</v>
      </c>
      <c r="E289" s="163" t="s">
        <v>3747</v>
      </c>
      <c r="F289" s="149">
        <v>1</v>
      </c>
      <c r="G289" s="149">
        <v>1</v>
      </c>
      <c r="J289" s="126">
        <v>63</v>
      </c>
      <c r="K289" s="126">
        <v>0</v>
      </c>
      <c r="L289" s="126">
        <v>37</v>
      </c>
      <c r="M289" s="126">
        <v>0</v>
      </c>
      <c r="N289" s="126">
        <v>100</v>
      </c>
      <c r="O289" s="126">
        <v>0</v>
      </c>
      <c r="P289" s="126">
        <v>0</v>
      </c>
      <c r="Q289" s="126">
        <v>0</v>
      </c>
      <c r="R289" s="126">
        <v>0</v>
      </c>
      <c r="S289" s="126">
        <v>0</v>
      </c>
    </row>
    <row r="290" spans="3:19" ht="23.1" customHeight="1">
      <c r="C290" s="126">
        <v>259</v>
      </c>
      <c r="D290" s="141" t="s">
        <v>3760</v>
      </c>
      <c r="E290" s="163" t="s">
        <v>3761</v>
      </c>
      <c r="F290" s="149">
        <v>1</v>
      </c>
      <c r="G290" s="149">
        <v>1</v>
      </c>
      <c r="J290" s="126">
        <v>-2</v>
      </c>
      <c r="K290" s="126">
        <v>0</v>
      </c>
      <c r="L290" s="126">
        <v>2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  <c r="S290" s="126">
        <v>0</v>
      </c>
    </row>
    <row r="291" spans="3:19" ht="23.1" customHeight="1">
      <c r="C291" s="126">
        <v>349</v>
      </c>
      <c r="D291" s="141" t="s">
        <v>3768</v>
      </c>
      <c r="E291" s="163" t="s">
        <v>3769</v>
      </c>
      <c r="F291" s="149">
        <v>1</v>
      </c>
      <c r="G291" s="149">
        <v>1</v>
      </c>
      <c r="J291" s="126">
        <v>0</v>
      </c>
      <c r="K291" s="126">
        <v>0</v>
      </c>
      <c r="L291" s="126">
        <v>10</v>
      </c>
      <c r="M291" s="126">
        <v>0</v>
      </c>
      <c r="N291" s="126">
        <v>10</v>
      </c>
      <c r="O291" s="126">
        <v>0</v>
      </c>
      <c r="P291" s="126">
        <v>0</v>
      </c>
      <c r="Q291" s="126">
        <v>0</v>
      </c>
      <c r="R291" s="126">
        <v>0</v>
      </c>
      <c r="S291" s="126">
        <v>0</v>
      </c>
    </row>
    <row r="292" spans="3:19" ht="23.1" customHeight="1">
      <c r="C292" s="126">
        <v>360</v>
      </c>
      <c r="D292" s="141" t="s">
        <v>3776</v>
      </c>
      <c r="E292" s="163" t="s">
        <v>3777</v>
      </c>
      <c r="F292" s="149">
        <v>1</v>
      </c>
      <c r="G292" s="149">
        <v>1</v>
      </c>
      <c r="J292" s="126">
        <v>-4</v>
      </c>
      <c r="K292" s="126">
        <v>0</v>
      </c>
      <c r="L292" s="126">
        <v>4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  <c r="S292" s="126">
        <v>0</v>
      </c>
    </row>
    <row r="293" spans="3:19" ht="23.1" customHeight="1">
      <c r="C293" s="126">
        <v>324</v>
      </c>
      <c r="D293" s="141" t="s">
        <v>3781</v>
      </c>
      <c r="E293" s="163" t="s">
        <v>3782</v>
      </c>
      <c r="F293" s="149">
        <v>1</v>
      </c>
      <c r="G293" s="149">
        <v>1</v>
      </c>
      <c r="J293" s="126">
        <v>-1</v>
      </c>
      <c r="K293" s="126">
        <v>0</v>
      </c>
      <c r="L293" s="126">
        <v>1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  <c r="S293" s="126">
        <v>0</v>
      </c>
    </row>
    <row r="294" spans="3:19" ht="23.1" customHeight="1">
      <c r="C294" s="126">
        <v>322</v>
      </c>
      <c r="D294" s="141" t="s">
        <v>3795</v>
      </c>
      <c r="E294" s="163" t="s">
        <v>3796</v>
      </c>
      <c r="F294" s="149">
        <v>1</v>
      </c>
      <c r="G294" s="149">
        <v>1</v>
      </c>
      <c r="J294" s="126">
        <v>-1</v>
      </c>
      <c r="K294" s="126">
        <v>0</v>
      </c>
      <c r="L294" s="126">
        <v>1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  <c r="S294" s="126">
        <v>0</v>
      </c>
    </row>
    <row r="295" spans="3:19" ht="23.1" customHeight="1">
      <c r="C295" s="126">
        <v>219</v>
      </c>
      <c r="D295" s="141" t="s">
        <v>3800</v>
      </c>
      <c r="E295" s="163" t="s">
        <v>3801</v>
      </c>
      <c r="F295" s="149">
        <v>1</v>
      </c>
      <c r="G295" s="149">
        <v>1</v>
      </c>
      <c r="J295" s="126">
        <v>55</v>
      </c>
      <c r="K295" s="126">
        <v>0</v>
      </c>
      <c r="L295" s="126">
        <v>95</v>
      </c>
      <c r="M295" s="126">
        <v>0</v>
      </c>
      <c r="N295" s="126">
        <v>150</v>
      </c>
      <c r="O295" s="126">
        <v>0</v>
      </c>
      <c r="P295" s="126">
        <v>0</v>
      </c>
      <c r="Q295" s="126">
        <v>0</v>
      </c>
      <c r="R295" s="126">
        <v>0</v>
      </c>
      <c r="S295" s="126">
        <v>0</v>
      </c>
    </row>
    <row r="296" spans="3:19" ht="23.1" customHeight="1">
      <c r="C296" s="126">
        <v>215</v>
      </c>
      <c r="D296" s="141" t="s">
        <v>3812</v>
      </c>
      <c r="E296" s="163" t="s">
        <v>3813</v>
      </c>
      <c r="F296" s="149">
        <v>1</v>
      </c>
      <c r="G296" s="149">
        <v>1</v>
      </c>
      <c r="J296" s="126">
        <v>-1</v>
      </c>
      <c r="K296" s="126">
        <v>0</v>
      </c>
      <c r="L296" s="126">
        <v>1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  <c r="S296" s="126">
        <v>0</v>
      </c>
    </row>
    <row r="297" spans="3:19" ht="23.1" customHeight="1">
      <c r="C297" s="126">
        <v>309</v>
      </c>
      <c r="D297" s="141" t="s">
        <v>3831</v>
      </c>
      <c r="E297" s="163" t="s">
        <v>3832</v>
      </c>
      <c r="F297" s="149">
        <v>1</v>
      </c>
      <c r="G297" s="149">
        <v>1</v>
      </c>
      <c r="J297" s="126">
        <v>0</v>
      </c>
      <c r="K297" s="126">
        <v>0</v>
      </c>
      <c r="L297" s="126">
        <v>1</v>
      </c>
      <c r="M297" s="126">
        <v>0</v>
      </c>
      <c r="N297" s="126">
        <v>1</v>
      </c>
      <c r="O297" s="126">
        <v>0</v>
      </c>
      <c r="P297" s="126">
        <v>0</v>
      </c>
      <c r="Q297" s="126">
        <v>0</v>
      </c>
      <c r="R297" s="126">
        <v>0</v>
      </c>
      <c r="S297" s="126">
        <v>0</v>
      </c>
    </row>
    <row r="298" spans="3:19" ht="23.1" customHeight="1">
      <c r="C298" s="126">
        <v>331</v>
      </c>
      <c r="D298" s="141" t="s">
        <v>3843</v>
      </c>
      <c r="E298" s="163" t="s">
        <v>3844</v>
      </c>
      <c r="F298" s="149">
        <v>1</v>
      </c>
      <c r="G298" s="149">
        <v>1</v>
      </c>
      <c r="J298" s="126">
        <v>-6</v>
      </c>
      <c r="K298" s="126">
        <v>0</v>
      </c>
      <c r="L298" s="126">
        <v>6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  <c r="S298" s="126">
        <v>0</v>
      </c>
    </row>
    <row r="299" spans="3:19" ht="23.1" customHeight="1">
      <c r="C299" s="126">
        <v>232</v>
      </c>
      <c r="D299" s="141" t="s">
        <v>3855</v>
      </c>
      <c r="E299" s="163" t="s">
        <v>3856</v>
      </c>
      <c r="F299" s="149">
        <v>1</v>
      </c>
      <c r="G299" s="149">
        <v>1</v>
      </c>
      <c r="J299" s="126">
        <v>-1</v>
      </c>
      <c r="K299" s="126">
        <v>0</v>
      </c>
      <c r="L299" s="126">
        <v>1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  <c r="S299" s="126">
        <v>0</v>
      </c>
    </row>
    <row r="300" spans="3:19" ht="23.1" customHeight="1">
      <c r="C300" s="126">
        <v>216</v>
      </c>
      <c r="D300" s="141" t="s">
        <v>3860</v>
      </c>
      <c r="E300" s="163" t="s">
        <v>3861</v>
      </c>
      <c r="F300" s="149">
        <v>1</v>
      </c>
      <c r="G300" s="149">
        <v>1</v>
      </c>
      <c r="J300" s="126">
        <v>-22</v>
      </c>
      <c r="K300" s="126">
        <v>0</v>
      </c>
      <c r="L300" s="126">
        <v>22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  <c r="S300" s="126">
        <v>0</v>
      </c>
    </row>
    <row r="301" spans="3:19" ht="23.1" customHeight="1">
      <c r="C301" s="126">
        <v>229</v>
      </c>
      <c r="D301" s="141" t="s">
        <v>3871</v>
      </c>
      <c r="E301" s="163" t="s">
        <v>3872</v>
      </c>
      <c r="F301" s="149">
        <v>1</v>
      </c>
      <c r="G301" s="149">
        <v>1</v>
      </c>
      <c r="J301" s="126">
        <v>-5</v>
      </c>
      <c r="K301" s="126">
        <v>0</v>
      </c>
      <c r="L301" s="126">
        <v>5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  <c r="S301" s="126">
        <v>0</v>
      </c>
    </row>
    <row r="302" spans="3:19" ht="23.1" customHeight="1">
      <c r="C302" s="126">
        <v>361</v>
      </c>
      <c r="D302" s="141" t="s">
        <v>3879</v>
      </c>
      <c r="E302" s="163" t="s">
        <v>3880</v>
      </c>
      <c r="F302" s="149">
        <v>1</v>
      </c>
      <c r="G302" s="149">
        <v>1</v>
      </c>
      <c r="J302" s="126">
        <v>0</v>
      </c>
      <c r="K302" s="126">
        <v>0</v>
      </c>
      <c r="L302" s="126">
        <v>10</v>
      </c>
      <c r="M302" s="126">
        <v>0</v>
      </c>
      <c r="N302" s="126">
        <v>10</v>
      </c>
      <c r="O302" s="126">
        <v>0</v>
      </c>
      <c r="P302" s="126">
        <v>0</v>
      </c>
      <c r="Q302" s="126">
        <v>0</v>
      </c>
      <c r="R302" s="126">
        <v>0</v>
      </c>
      <c r="S302" s="126">
        <v>0</v>
      </c>
    </row>
    <row r="303" spans="3:19" ht="23.1" customHeight="1">
      <c r="C303" s="126">
        <v>320</v>
      </c>
      <c r="D303" s="141" t="s">
        <v>3884</v>
      </c>
      <c r="E303" s="163" t="s">
        <v>3885</v>
      </c>
      <c r="F303" s="149">
        <v>1</v>
      </c>
      <c r="G303" s="149">
        <v>1</v>
      </c>
      <c r="J303" s="126">
        <v>0</v>
      </c>
      <c r="K303" s="126">
        <v>0</v>
      </c>
      <c r="L303" s="126">
        <v>2</v>
      </c>
      <c r="M303" s="126">
        <v>0</v>
      </c>
      <c r="N303" s="126">
        <v>2</v>
      </c>
      <c r="O303" s="126">
        <v>0</v>
      </c>
      <c r="P303" s="126">
        <v>0</v>
      </c>
      <c r="Q303" s="126">
        <v>0</v>
      </c>
      <c r="R303" s="126">
        <v>0</v>
      </c>
      <c r="S303" s="126">
        <v>0</v>
      </c>
    </row>
    <row r="304" spans="3:19" ht="23.1" customHeight="1">
      <c r="C304" s="126">
        <v>188</v>
      </c>
      <c r="D304" s="141" t="s">
        <v>3927</v>
      </c>
      <c r="E304" s="163" t="s">
        <v>3928</v>
      </c>
      <c r="F304" s="149">
        <v>1</v>
      </c>
      <c r="G304" s="149">
        <v>1</v>
      </c>
      <c r="J304" s="126">
        <v>0</v>
      </c>
      <c r="K304" s="126">
        <v>0</v>
      </c>
      <c r="L304" s="126">
        <v>12</v>
      </c>
      <c r="M304" s="126">
        <v>0</v>
      </c>
      <c r="N304" s="126">
        <v>12</v>
      </c>
      <c r="O304" s="126">
        <v>0</v>
      </c>
      <c r="P304" s="126">
        <v>0</v>
      </c>
      <c r="Q304" s="126">
        <v>0</v>
      </c>
      <c r="R304" s="126">
        <v>0</v>
      </c>
      <c r="S304" s="126">
        <v>0</v>
      </c>
    </row>
    <row r="305" spans="3:19" ht="23.1" customHeight="1">
      <c r="C305" s="126">
        <v>355</v>
      </c>
      <c r="D305" s="141" t="s">
        <v>3932</v>
      </c>
      <c r="E305" s="163" t="s">
        <v>3933</v>
      </c>
      <c r="F305" s="149">
        <v>1</v>
      </c>
      <c r="G305" s="149">
        <v>1</v>
      </c>
      <c r="J305" s="126">
        <v>0</v>
      </c>
      <c r="K305" s="126">
        <v>0</v>
      </c>
      <c r="L305" s="126">
        <v>1</v>
      </c>
      <c r="M305" s="126">
        <v>0</v>
      </c>
      <c r="N305" s="126">
        <v>1</v>
      </c>
      <c r="O305" s="126">
        <v>0</v>
      </c>
      <c r="P305" s="126">
        <v>0</v>
      </c>
      <c r="Q305" s="126">
        <v>0</v>
      </c>
      <c r="R305" s="126">
        <v>0</v>
      </c>
      <c r="S305" s="126">
        <v>0</v>
      </c>
    </row>
    <row r="306" spans="3:19" ht="23.1" customHeight="1">
      <c r="C306" s="126">
        <v>362</v>
      </c>
      <c r="D306" s="141" t="s">
        <v>3937</v>
      </c>
      <c r="E306" s="163" t="s">
        <v>3938</v>
      </c>
      <c r="F306" s="149">
        <v>1</v>
      </c>
      <c r="G306" s="149">
        <v>1</v>
      </c>
      <c r="J306" s="126">
        <v>0</v>
      </c>
      <c r="K306" s="126">
        <v>0</v>
      </c>
      <c r="L306" s="126">
        <v>12</v>
      </c>
      <c r="M306" s="126">
        <v>0</v>
      </c>
      <c r="N306" s="126">
        <v>12</v>
      </c>
      <c r="O306" s="126">
        <v>0</v>
      </c>
      <c r="P306" s="126">
        <v>0</v>
      </c>
      <c r="Q306" s="126">
        <v>0</v>
      </c>
      <c r="R306" s="126">
        <v>0</v>
      </c>
      <c r="S306" s="126">
        <v>0</v>
      </c>
    </row>
    <row r="307" spans="3:19" ht="23.1" customHeight="1">
      <c r="C307" s="126">
        <v>326</v>
      </c>
      <c r="D307" s="141" t="s">
        <v>3984</v>
      </c>
      <c r="E307" s="163" t="s">
        <v>3985</v>
      </c>
      <c r="F307" s="149">
        <v>1</v>
      </c>
      <c r="G307" s="149">
        <v>1</v>
      </c>
      <c r="J307" s="126">
        <v>-1</v>
      </c>
      <c r="K307" s="126">
        <v>0</v>
      </c>
      <c r="L307" s="126">
        <v>1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  <c r="S307" s="126">
        <v>0</v>
      </c>
    </row>
    <row r="308" spans="3:19" ht="23.1" customHeight="1">
      <c r="C308" s="126">
        <v>330</v>
      </c>
      <c r="D308" s="141" t="s">
        <v>3989</v>
      </c>
      <c r="E308" s="163" t="s">
        <v>3990</v>
      </c>
      <c r="F308" s="149">
        <v>1</v>
      </c>
      <c r="G308" s="149">
        <v>1</v>
      </c>
      <c r="J308" s="126">
        <v>-2</v>
      </c>
      <c r="K308" s="126">
        <v>0</v>
      </c>
      <c r="L308" s="126">
        <v>2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  <c r="S308" s="126">
        <v>0</v>
      </c>
    </row>
    <row r="309" spans="3:19" ht="23.1" customHeight="1">
      <c r="C309" s="126">
        <v>301</v>
      </c>
      <c r="D309" s="141" t="s">
        <v>4000</v>
      </c>
      <c r="E309" s="163" t="s">
        <v>4001</v>
      </c>
      <c r="F309" s="149">
        <v>1</v>
      </c>
      <c r="G309" s="149">
        <v>1</v>
      </c>
      <c r="J309" s="126">
        <v>0</v>
      </c>
      <c r="K309" s="126">
        <v>0</v>
      </c>
      <c r="L309" s="126">
        <v>5</v>
      </c>
      <c r="M309" s="126">
        <v>0</v>
      </c>
      <c r="N309" s="126">
        <v>5</v>
      </c>
      <c r="O309" s="126">
        <v>0</v>
      </c>
      <c r="P309" s="126">
        <v>0</v>
      </c>
      <c r="Q309" s="126">
        <v>0</v>
      </c>
      <c r="R309" s="126">
        <v>0</v>
      </c>
      <c r="S309" s="126">
        <v>0</v>
      </c>
    </row>
    <row r="310" spans="3:19" ht="23.1" customHeight="1">
      <c r="C310" s="126">
        <v>302</v>
      </c>
      <c r="D310" s="141" t="s">
        <v>4005</v>
      </c>
      <c r="E310" s="163" t="s">
        <v>4006</v>
      </c>
      <c r="F310" s="149">
        <v>1</v>
      </c>
      <c r="G310" s="149">
        <v>1</v>
      </c>
      <c r="J310" s="126">
        <v>0</v>
      </c>
      <c r="K310" s="126">
        <v>0</v>
      </c>
      <c r="L310" s="126">
        <v>1</v>
      </c>
      <c r="M310" s="126">
        <v>0</v>
      </c>
      <c r="N310" s="126">
        <v>1</v>
      </c>
      <c r="O310" s="126">
        <v>0</v>
      </c>
      <c r="P310" s="126">
        <v>0</v>
      </c>
      <c r="Q310" s="126">
        <v>0</v>
      </c>
      <c r="R310" s="126">
        <v>0</v>
      </c>
      <c r="S310" s="126">
        <v>0</v>
      </c>
    </row>
    <row r="311" spans="3:19" ht="23.1" customHeight="1">
      <c r="C311" s="126">
        <v>313</v>
      </c>
      <c r="D311" s="141" t="s">
        <v>4010</v>
      </c>
      <c r="E311" s="163" t="s">
        <v>4011</v>
      </c>
      <c r="F311" s="149">
        <v>1</v>
      </c>
      <c r="G311" s="149">
        <v>1</v>
      </c>
      <c r="J311" s="126">
        <v>0</v>
      </c>
      <c r="K311" s="126">
        <v>0</v>
      </c>
      <c r="L311" s="126">
        <v>1</v>
      </c>
      <c r="M311" s="126">
        <v>0</v>
      </c>
      <c r="N311" s="126">
        <v>1</v>
      </c>
      <c r="O311" s="126">
        <v>0</v>
      </c>
      <c r="P311" s="126">
        <v>0</v>
      </c>
      <c r="Q311" s="126">
        <v>0</v>
      </c>
      <c r="R311" s="126">
        <v>0</v>
      </c>
      <c r="S311" s="126">
        <v>0</v>
      </c>
    </row>
    <row r="312" spans="3:19" ht="23.1" customHeight="1">
      <c r="C312" s="126">
        <v>202</v>
      </c>
      <c r="D312" s="141" t="s">
        <v>4034</v>
      </c>
      <c r="E312" s="163" t="s">
        <v>4035</v>
      </c>
      <c r="F312" s="149">
        <v>1</v>
      </c>
      <c r="G312" s="149">
        <v>1</v>
      </c>
      <c r="J312" s="126">
        <v>-1</v>
      </c>
      <c r="K312" s="126">
        <v>0</v>
      </c>
      <c r="L312" s="126">
        <v>1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  <c r="S312" s="126">
        <v>0</v>
      </c>
    </row>
    <row r="313" spans="3:19" ht="23.1" customHeight="1">
      <c r="C313" s="126">
        <v>220</v>
      </c>
      <c r="D313" s="141" t="s">
        <v>4045</v>
      </c>
      <c r="E313" s="163" t="s">
        <v>4046</v>
      </c>
      <c r="F313" s="149">
        <v>1</v>
      </c>
      <c r="G313" s="149">
        <v>1</v>
      </c>
      <c r="J313" s="126">
        <v>-1</v>
      </c>
      <c r="K313" s="126">
        <v>0</v>
      </c>
      <c r="L313" s="126">
        <v>1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  <c r="S313" s="126">
        <v>0</v>
      </c>
    </row>
    <row r="314" spans="3:19" ht="23.1" customHeight="1">
      <c r="C314" s="126">
        <v>242</v>
      </c>
      <c r="D314" s="141" t="s">
        <v>4050</v>
      </c>
      <c r="E314" s="163" t="s">
        <v>4051</v>
      </c>
      <c r="F314" s="149">
        <v>1</v>
      </c>
      <c r="G314" s="149">
        <v>1</v>
      </c>
      <c r="J314" s="126">
        <v>0</v>
      </c>
      <c r="K314" s="126">
        <v>0</v>
      </c>
      <c r="L314" s="126">
        <v>1</v>
      </c>
      <c r="M314" s="126">
        <v>0</v>
      </c>
      <c r="N314" s="126">
        <v>1</v>
      </c>
      <c r="O314" s="126">
        <v>0</v>
      </c>
      <c r="P314" s="126">
        <v>0</v>
      </c>
      <c r="Q314" s="126">
        <v>0</v>
      </c>
      <c r="R314" s="126">
        <v>0</v>
      </c>
      <c r="S314" s="126">
        <v>0</v>
      </c>
    </row>
    <row r="315" spans="3:19" ht="23.1" customHeight="1">
      <c r="C315" s="126">
        <v>224</v>
      </c>
      <c r="D315" s="141" t="s">
        <v>4055</v>
      </c>
      <c r="E315" s="163" t="s">
        <v>4056</v>
      </c>
      <c r="F315" s="149">
        <v>1</v>
      </c>
      <c r="G315" s="149">
        <v>1</v>
      </c>
      <c r="J315" s="126">
        <v>-1</v>
      </c>
      <c r="K315" s="126">
        <v>0</v>
      </c>
      <c r="L315" s="126">
        <v>1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  <c r="S315" s="126">
        <v>0</v>
      </c>
    </row>
    <row r="316" spans="3:19" ht="23.1" customHeight="1">
      <c r="C316" s="126">
        <v>384</v>
      </c>
      <c r="D316" s="141" t="s">
        <v>4137</v>
      </c>
      <c r="E316" s="163" t="s">
        <v>4138</v>
      </c>
      <c r="F316" s="149">
        <v>1</v>
      </c>
      <c r="G316" s="149">
        <v>1</v>
      </c>
      <c r="J316" s="126">
        <v>0</v>
      </c>
      <c r="K316" s="126">
        <v>0</v>
      </c>
      <c r="L316" s="126">
        <v>12</v>
      </c>
      <c r="M316" s="126">
        <v>0</v>
      </c>
      <c r="N316" s="126">
        <v>12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</row>
    <row r="317" spans="3:19" ht="23.1" customHeight="1">
      <c r="C317" s="126">
        <v>385</v>
      </c>
      <c r="D317" s="141" t="s">
        <v>4140</v>
      </c>
      <c r="E317" s="163" t="s">
        <v>4141</v>
      </c>
      <c r="F317" s="149">
        <v>1</v>
      </c>
      <c r="G317" s="149">
        <v>1</v>
      </c>
      <c r="J317" s="126">
        <v>0</v>
      </c>
      <c r="K317" s="126">
        <v>0</v>
      </c>
      <c r="L317" s="126">
        <v>15</v>
      </c>
      <c r="M317" s="126">
        <v>0</v>
      </c>
      <c r="N317" s="126">
        <v>15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</row>
    <row r="318" spans="3:19" ht="23.1" customHeight="1">
      <c r="C318" s="126">
        <v>386</v>
      </c>
      <c r="D318" s="141" t="s">
        <v>4143</v>
      </c>
      <c r="E318" s="163" t="s">
        <v>4144</v>
      </c>
      <c r="F318" s="149">
        <v>1</v>
      </c>
      <c r="G318" s="149">
        <v>1</v>
      </c>
      <c r="J318" s="126">
        <v>0</v>
      </c>
      <c r="K318" s="126">
        <v>0</v>
      </c>
      <c r="L318" s="126">
        <v>19</v>
      </c>
      <c r="M318" s="126">
        <v>0</v>
      </c>
      <c r="N318" s="126">
        <v>19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</row>
    <row r="319" spans="3:19" ht="23.1" customHeight="1">
      <c r="C319" s="126">
        <v>381</v>
      </c>
      <c r="D319" s="141" t="s">
        <v>4146</v>
      </c>
      <c r="E319" s="163" t="s">
        <v>4147</v>
      </c>
      <c r="F319" s="149">
        <v>1</v>
      </c>
      <c r="G319" s="149">
        <v>1</v>
      </c>
      <c r="J319" s="126">
        <v>0</v>
      </c>
      <c r="K319" s="126">
        <v>0</v>
      </c>
      <c r="L319" s="126">
        <v>5</v>
      </c>
      <c r="M319" s="126">
        <v>0</v>
      </c>
      <c r="N319" s="126">
        <v>5</v>
      </c>
      <c r="O319" s="126">
        <v>0</v>
      </c>
      <c r="P319" s="126">
        <v>0</v>
      </c>
      <c r="Q319" s="126">
        <v>0</v>
      </c>
      <c r="R319" s="126">
        <v>0</v>
      </c>
      <c r="S319" s="126">
        <v>0</v>
      </c>
    </row>
    <row r="320" spans="3:19" ht="23.1" customHeight="1">
      <c r="C320" s="126">
        <v>380</v>
      </c>
      <c r="D320" s="141" t="s">
        <v>4152</v>
      </c>
      <c r="E320" s="163" t="s">
        <v>4153</v>
      </c>
      <c r="F320" s="149">
        <v>1</v>
      </c>
      <c r="G320" s="149">
        <v>1</v>
      </c>
      <c r="J320" s="126">
        <v>49</v>
      </c>
      <c r="K320" s="126">
        <v>0</v>
      </c>
      <c r="L320" s="126">
        <v>23</v>
      </c>
      <c r="M320" s="126">
        <v>0</v>
      </c>
      <c r="N320" s="126">
        <v>72</v>
      </c>
      <c r="O320" s="126">
        <v>0</v>
      </c>
      <c r="P320" s="126">
        <v>0</v>
      </c>
      <c r="Q320" s="126">
        <v>0</v>
      </c>
      <c r="R320" s="126">
        <v>0</v>
      </c>
      <c r="S320" s="126">
        <v>0</v>
      </c>
    </row>
    <row r="321" spans="3:19" ht="23.1" customHeight="1">
      <c r="C321" s="126">
        <v>379</v>
      </c>
      <c r="D321" s="141" t="s">
        <v>4156</v>
      </c>
      <c r="E321" s="163" t="s">
        <v>4157</v>
      </c>
      <c r="F321" s="149">
        <v>1</v>
      </c>
      <c r="G321" s="149">
        <v>1</v>
      </c>
      <c r="J321" s="126">
        <v>0</v>
      </c>
      <c r="K321" s="126">
        <v>0</v>
      </c>
      <c r="L321" s="126">
        <v>5</v>
      </c>
      <c r="M321" s="126">
        <v>0</v>
      </c>
      <c r="N321" s="126">
        <v>5</v>
      </c>
      <c r="O321" s="126">
        <v>0</v>
      </c>
      <c r="P321" s="126">
        <v>0</v>
      </c>
      <c r="Q321" s="126">
        <v>0</v>
      </c>
      <c r="R321" s="126">
        <v>0</v>
      </c>
      <c r="S321" s="126">
        <v>0</v>
      </c>
    </row>
    <row r="322" spans="3:19" ht="23.1" customHeight="1">
      <c r="C322" s="126">
        <v>388</v>
      </c>
      <c r="D322" s="141" t="s">
        <v>4159</v>
      </c>
      <c r="E322" s="163" t="s">
        <v>4160</v>
      </c>
      <c r="F322" s="149">
        <v>1</v>
      </c>
      <c r="G322" s="149">
        <v>1</v>
      </c>
      <c r="J322" s="126">
        <v>1</v>
      </c>
      <c r="K322" s="126">
        <v>0</v>
      </c>
      <c r="L322" s="126">
        <v>4</v>
      </c>
      <c r="M322" s="126">
        <v>0</v>
      </c>
      <c r="N322" s="126">
        <v>5</v>
      </c>
      <c r="O322" s="126">
        <v>0</v>
      </c>
      <c r="P322" s="126">
        <v>0</v>
      </c>
      <c r="Q322" s="126">
        <v>0</v>
      </c>
      <c r="R322" s="126">
        <v>0</v>
      </c>
      <c r="S322" s="126">
        <v>0</v>
      </c>
    </row>
    <row r="323" spans="3:19" ht="23.1" customHeight="1">
      <c r="C323" s="126">
        <v>369</v>
      </c>
      <c r="D323" s="141" t="s">
        <v>4162</v>
      </c>
      <c r="E323" s="163" t="s">
        <v>4163</v>
      </c>
      <c r="F323" s="149">
        <v>1</v>
      </c>
      <c r="G323" s="149">
        <v>1</v>
      </c>
      <c r="J323" s="126">
        <v>58</v>
      </c>
      <c r="K323" s="126">
        <v>0</v>
      </c>
      <c r="L323" s="126">
        <v>42</v>
      </c>
      <c r="M323" s="126">
        <v>0</v>
      </c>
      <c r="N323" s="126">
        <v>100</v>
      </c>
      <c r="O323" s="126">
        <v>0</v>
      </c>
      <c r="P323" s="126">
        <v>0</v>
      </c>
      <c r="Q323" s="126">
        <v>0</v>
      </c>
      <c r="R323" s="126">
        <v>0</v>
      </c>
      <c r="S323" s="126">
        <v>0</v>
      </c>
    </row>
    <row r="324" spans="3:19" ht="23.1" customHeight="1">
      <c r="C324" s="126">
        <v>370</v>
      </c>
      <c r="D324" s="141" t="s">
        <v>4165</v>
      </c>
      <c r="E324" s="163" t="s">
        <v>4166</v>
      </c>
      <c r="F324" s="149">
        <v>1</v>
      </c>
      <c r="G324" s="149">
        <v>1</v>
      </c>
      <c r="J324" s="126">
        <v>42</v>
      </c>
      <c r="K324" s="126">
        <v>0</v>
      </c>
      <c r="L324" s="126">
        <v>11</v>
      </c>
      <c r="M324" s="126">
        <v>0</v>
      </c>
      <c r="N324" s="126">
        <v>53</v>
      </c>
      <c r="O324" s="126">
        <v>0</v>
      </c>
      <c r="P324" s="126">
        <v>0</v>
      </c>
      <c r="Q324" s="126">
        <v>0</v>
      </c>
      <c r="R324" s="126">
        <v>0</v>
      </c>
      <c r="S324" s="126">
        <v>0</v>
      </c>
    </row>
    <row r="325" spans="3:19" ht="23.1" customHeight="1">
      <c r="C325" s="126">
        <v>374</v>
      </c>
      <c r="D325" s="141" t="s">
        <v>4168</v>
      </c>
      <c r="E325" s="163" t="s">
        <v>4169</v>
      </c>
      <c r="F325" s="149">
        <v>1</v>
      </c>
      <c r="G325" s="149">
        <v>1</v>
      </c>
      <c r="J325" s="126">
        <v>0</v>
      </c>
      <c r="K325" s="126">
        <v>0</v>
      </c>
      <c r="L325" s="126">
        <v>10</v>
      </c>
      <c r="M325" s="126">
        <v>0</v>
      </c>
      <c r="N325" s="126">
        <v>10</v>
      </c>
      <c r="O325" s="126">
        <v>0</v>
      </c>
      <c r="P325" s="126">
        <v>0</v>
      </c>
      <c r="Q325" s="126">
        <v>0</v>
      </c>
      <c r="R325" s="126">
        <v>0</v>
      </c>
      <c r="S325" s="126">
        <v>0</v>
      </c>
    </row>
    <row r="326" spans="3:19" ht="23.1" customHeight="1">
      <c r="C326" s="126">
        <v>387</v>
      </c>
      <c r="D326" s="141" t="s">
        <v>4171</v>
      </c>
      <c r="E326" s="163" t="s">
        <v>4172</v>
      </c>
      <c r="F326" s="149">
        <v>1</v>
      </c>
      <c r="G326" s="149">
        <v>1</v>
      </c>
      <c r="J326" s="126">
        <v>0</v>
      </c>
      <c r="K326" s="126">
        <v>0</v>
      </c>
      <c r="L326" s="126">
        <v>3</v>
      </c>
      <c r="M326" s="126">
        <v>0</v>
      </c>
      <c r="N326" s="126">
        <v>3</v>
      </c>
      <c r="O326" s="126">
        <v>0</v>
      </c>
      <c r="P326" s="126">
        <v>0</v>
      </c>
      <c r="Q326" s="126">
        <v>0</v>
      </c>
      <c r="R326" s="126">
        <v>0</v>
      </c>
      <c r="S326" s="126">
        <v>0</v>
      </c>
    </row>
    <row r="327" spans="3:19" ht="23.1" customHeight="1">
      <c r="C327" s="126">
        <v>366</v>
      </c>
      <c r="D327" s="141" t="s">
        <v>4174</v>
      </c>
      <c r="E327" s="163" t="s">
        <v>4175</v>
      </c>
      <c r="F327" s="149">
        <v>1</v>
      </c>
      <c r="G327" s="149">
        <v>1</v>
      </c>
      <c r="J327" s="126">
        <v>-1</v>
      </c>
      <c r="K327" s="126">
        <v>0</v>
      </c>
      <c r="L327" s="126">
        <v>11</v>
      </c>
      <c r="M327" s="126">
        <v>0</v>
      </c>
      <c r="N327" s="126">
        <v>10</v>
      </c>
      <c r="O327" s="126">
        <v>0</v>
      </c>
      <c r="P327" s="126">
        <v>0</v>
      </c>
      <c r="Q327" s="126">
        <v>0</v>
      </c>
      <c r="R327" s="126">
        <v>0</v>
      </c>
      <c r="S327" s="126">
        <v>0</v>
      </c>
    </row>
    <row r="328" spans="3:19" ht="23.1" customHeight="1">
      <c r="C328" s="126">
        <v>364</v>
      </c>
      <c r="D328" s="141" t="s">
        <v>4177</v>
      </c>
      <c r="E328" s="163" t="s">
        <v>4178</v>
      </c>
      <c r="F328" s="149">
        <v>1</v>
      </c>
      <c r="G328" s="149">
        <v>1</v>
      </c>
      <c r="J328" s="126">
        <v>0</v>
      </c>
      <c r="K328" s="126">
        <v>0</v>
      </c>
      <c r="L328" s="126">
        <v>6</v>
      </c>
      <c r="M328" s="126">
        <v>0</v>
      </c>
      <c r="N328" s="126">
        <v>6</v>
      </c>
      <c r="O328" s="126">
        <v>0</v>
      </c>
      <c r="P328" s="126">
        <v>0</v>
      </c>
      <c r="Q328" s="126">
        <v>0</v>
      </c>
      <c r="R328" s="126">
        <v>0</v>
      </c>
      <c r="S328" s="126">
        <v>0</v>
      </c>
    </row>
    <row r="329" spans="3:19" ht="23.1" customHeight="1">
      <c r="C329" s="126">
        <v>367</v>
      </c>
      <c r="D329" s="141" t="s">
        <v>4180</v>
      </c>
      <c r="E329" s="163" t="s">
        <v>4181</v>
      </c>
      <c r="F329" s="149">
        <v>1</v>
      </c>
      <c r="G329" s="149">
        <v>1</v>
      </c>
      <c r="J329" s="126">
        <v>2</v>
      </c>
      <c r="K329" s="126">
        <v>0</v>
      </c>
      <c r="L329" s="126">
        <v>10</v>
      </c>
      <c r="M329" s="126">
        <v>0</v>
      </c>
      <c r="N329" s="126">
        <v>12</v>
      </c>
      <c r="O329" s="126">
        <v>0</v>
      </c>
      <c r="P329" s="126">
        <v>0</v>
      </c>
      <c r="Q329" s="126">
        <v>0</v>
      </c>
      <c r="R329" s="126">
        <v>0</v>
      </c>
      <c r="S329" s="126">
        <v>0</v>
      </c>
    </row>
    <row r="330" spans="3:19" ht="23.1" customHeight="1">
      <c r="C330" s="126">
        <v>363</v>
      </c>
      <c r="D330" s="141" t="s">
        <v>4183</v>
      </c>
      <c r="E330" s="163" t="s">
        <v>4184</v>
      </c>
      <c r="F330" s="149">
        <v>1</v>
      </c>
      <c r="G330" s="149">
        <v>1</v>
      </c>
      <c r="J330" s="126">
        <v>0</v>
      </c>
      <c r="K330" s="126">
        <v>0</v>
      </c>
      <c r="L330" s="126">
        <v>6</v>
      </c>
      <c r="M330" s="126">
        <v>0</v>
      </c>
      <c r="N330" s="126">
        <v>6</v>
      </c>
      <c r="O330" s="126">
        <v>0</v>
      </c>
      <c r="P330" s="126">
        <v>0</v>
      </c>
      <c r="Q330" s="126">
        <v>0</v>
      </c>
      <c r="R330" s="126">
        <v>0</v>
      </c>
      <c r="S330" s="126">
        <v>0</v>
      </c>
    </row>
    <row r="331" spans="3:19" ht="23.1" customHeight="1">
      <c r="C331" s="126">
        <v>389</v>
      </c>
      <c r="D331" s="141" t="s">
        <v>4186</v>
      </c>
      <c r="E331" s="163" t="s">
        <v>4187</v>
      </c>
      <c r="F331" s="149">
        <v>1</v>
      </c>
      <c r="G331" s="149">
        <v>1</v>
      </c>
      <c r="J331" s="126">
        <v>24</v>
      </c>
      <c r="K331" s="126">
        <v>0</v>
      </c>
      <c r="L331" s="126">
        <v>12</v>
      </c>
      <c r="M331" s="126">
        <v>0</v>
      </c>
      <c r="N331" s="126">
        <v>36</v>
      </c>
      <c r="O331" s="126">
        <v>0</v>
      </c>
      <c r="P331" s="126">
        <v>0</v>
      </c>
      <c r="Q331" s="126">
        <v>0</v>
      </c>
      <c r="R331" s="126">
        <v>0</v>
      </c>
      <c r="S331" s="126">
        <v>0</v>
      </c>
    </row>
    <row r="332" spans="3:19" ht="23.1" customHeight="1">
      <c r="C332" s="126">
        <v>382</v>
      </c>
      <c r="D332" s="141" t="s">
        <v>4193</v>
      </c>
      <c r="E332" s="163" t="s">
        <v>4194</v>
      </c>
      <c r="F332" s="149">
        <v>1</v>
      </c>
      <c r="G332" s="149">
        <v>1</v>
      </c>
      <c r="J332" s="126">
        <v>0</v>
      </c>
      <c r="K332" s="126">
        <v>0</v>
      </c>
      <c r="L332" s="126">
        <v>5</v>
      </c>
      <c r="M332" s="126">
        <v>0</v>
      </c>
      <c r="N332" s="126">
        <v>5</v>
      </c>
      <c r="O332" s="126">
        <v>0</v>
      </c>
      <c r="P332" s="126">
        <v>0</v>
      </c>
      <c r="Q332" s="126">
        <v>0</v>
      </c>
      <c r="R332" s="126">
        <v>0</v>
      </c>
      <c r="S332" s="126">
        <v>0</v>
      </c>
    </row>
    <row r="333" spans="3:19" ht="23.1" customHeight="1">
      <c r="C333" s="126">
        <v>383</v>
      </c>
      <c r="D333" s="141" t="s">
        <v>4196</v>
      </c>
      <c r="E333" s="163" t="s">
        <v>4197</v>
      </c>
      <c r="F333" s="149">
        <v>1</v>
      </c>
      <c r="G333" s="149">
        <v>1</v>
      </c>
      <c r="J333" s="126">
        <v>0</v>
      </c>
      <c r="K333" s="126">
        <v>0</v>
      </c>
      <c r="L333" s="126">
        <v>2</v>
      </c>
      <c r="M333" s="126">
        <v>0</v>
      </c>
      <c r="N333" s="126">
        <v>2</v>
      </c>
      <c r="O333" s="126">
        <v>0</v>
      </c>
      <c r="P333" s="126">
        <v>0</v>
      </c>
      <c r="Q333" s="126">
        <v>0</v>
      </c>
      <c r="R333" s="126">
        <v>0</v>
      </c>
      <c r="S333" s="126">
        <v>0</v>
      </c>
    </row>
    <row r="334" spans="3:19" ht="23.1" customHeight="1">
      <c r="C334" s="126">
        <v>377</v>
      </c>
      <c r="D334" s="141" t="s">
        <v>4205</v>
      </c>
      <c r="E334" s="163" t="s">
        <v>4206</v>
      </c>
      <c r="F334" s="149">
        <v>1</v>
      </c>
      <c r="G334" s="149">
        <v>1</v>
      </c>
      <c r="J334" s="126">
        <v>-80</v>
      </c>
      <c r="K334" s="126">
        <v>0</v>
      </c>
      <c r="L334" s="126">
        <v>240</v>
      </c>
      <c r="M334" s="126">
        <v>0</v>
      </c>
      <c r="N334" s="126">
        <v>160</v>
      </c>
      <c r="O334" s="126">
        <v>0</v>
      </c>
      <c r="P334" s="126">
        <v>0</v>
      </c>
      <c r="Q334" s="126">
        <v>0</v>
      </c>
      <c r="R334" s="126">
        <v>0</v>
      </c>
      <c r="S334" s="126">
        <v>0</v>
      </c>
    </row>
    <row r="335" spans="3:19" ht="23.1" customHeight="1">
      <c r="C335" s="126">
        <v>377</v>
      </c>
      <c r="D335" s="141" t="s">
        <v>4205</v>
      </c>
      <c r="E335" s="163" t="s">
        <v>4206</v>
      </c>
      <c r="F335" s="149">
        <v>1</v>
      </c>
      <c r="G335" s="149">
        <v>1</v>
      </c>
      <c r="J335" s="126">
        <v>80</v>
      </c>
      <c r="K335" s="126">
        <v>0</v>
      </c>
      <c r="L335" s="126">
        <v>0</v>
      </c>
      <c r="M335" s="126">
        <v>0</v>
      </c>
      <c r="N335" s="126">
        <v>80</v>
      </c>
      <c r="O335" s="126">
        <v>0</v>
      </c>
      <c r="P335" s="126">
        <v>0</v>
      </c>
      <c r="Q335" s="126">
        <v>0</v>
      </c>
      <c r="R335" s="126">
        <v>0</v>
      </c>
      <c r="S335" s="126">
        <v>0</v>
      </c>
    </row>
    <row r="336" spans="3:19" ht="23.1" customHeight="1">
      <c r="C336" s="126">
        <v>372</v>
      </c>
      <c r="D336" s="141" t="s">
        <v>4212</v>
      </c>
      <c r="E336" s="163" t="s">
        <v>4213</v>
      </c>
      <c r="F336" s="149">
        <v>1</v>
      </c>
      <c r="G336" s="149">
        <v>1</v>
      </c>
      <c r="J336" s="126">
        <v>5</v>
      </c>
      <c r="K336" s="126">
        <v>0</v>
      </c>
      <c r="L336" s="126">
        <v>5</v>
      </c>
      <c r="M336" s="126">
        <v>0</v>
      </c>
      <c r="N336" s="126">
        <v>10</v>
      </c>
      <c r="O336" s="126">
        <v>0</v>
      </c>
      <c r="P336" s="126">
        <v>0</v>
      </c>
      <c r="Q336" s="126">
        <v>0</v>
      </c>
      <c r="R336" s="126">
        <v>0</v>
      </c>
      <c r="S336" s="126">
        <v>0</v>
      </c>
    </row>
    <row r="337" spans="3:19" ht="23.1" customHeight="1">
      <c r="C337" s="126">
        <v>378</v>
      </c>
      <c r="D337" s="141" t="s">
        <v>4216</v>
      </c>
      <c r="E337" s="163" t="s">
        <v>4217</v>
      </c>
      <c r="F337" s="149">
        <v>1</v>
      </c>
      <c r="G337" s="149">
        <v>1</v>
      </c>
      <c r="J337" s="126">
        <v>0</v>
      </c>
      <c r="K337" s="126">
        <v>0</v>
      </c>
      <c r="L337" s="126">
        <v>10</v>
      </c>
      <c r="M337" s="126">
        <v>0</v>
      </c>
      <c r="N337" s="126">
        <v>10</v>
      </c>
      <c r="O337" s="126">
        <v>0</v>
      </c>
      <c r="P337" s="126">
        <v>0</v>
      </c>
      <c r="Q337" s="126">
        <v>0</v>
      </c>
      <c r="R337" s="126">
        <v>0</v>
      </c>
      <c r="S337" s="126">
        <v>0</v>
      </c>
    </row>
    <row r="338" spans="3:19" ht="23.1" customHeight="1">
      <c r="C338" s="126">
        <v>368</v>
      </c>
      <c r="D338" s="141" t="s">
        <v>4223</v>
      </c>
      <c r="E338" s="163" t="s">
        <v>4224</v>
      </c>
      <c r="F338" s="149">
        <v>1</v>
      </c>
      <c r="G338" s="149">
        <v>1</v>
      </c>
      <c r="J338" s="126">
        <v>10</v>
      </c>
      <c r="K338" s="126">
        <v>0</v>
      </c>
      <c r="L338" s="126">
        <v>40</v>
      </c>
      <c r="M338" s="126">
        <v>0</v>
      </c>
      <c r="N338" s="126">
        <v>50</v>
      </c>
      <c r="O338" s="126">
        <v>0</v>
      </c>
      <c r="P338" s="126">
        <v>0</v>
      </c>
      <c r="Q338" s="126">
        <v>0</v>
      </c>
      <c r="R338" s="126">
        <v>0</v>
      </c>
      <c r="S338" s="126">
        <v>0</v>
      </c>
    </row>
    <row r="339" spans="3:19" ht="23.1" customHeight="1">
      <c r="C339" s="126">
        <v>375</v>
      </c>
      <c r="D339" s="141" t="s">
        <v>4229</v>
      </c>
      <c r="E339" s="163" t="s">
        <v>4230</v>
      </c>
      <c r="F339" s="149">
        <v>1</v>
      </c>
      <c r="G339" s="149">
        <v>1</v>
      </c>
      <c r="J339" s="126">
        <v>0</v>
      </c>
      <c r="K339" s="126">
        <v>0</v>
      </c>
      <c r="L339" s="126">
        <v>2</v>
      </c>
      <c r="M339" s="126">
        <v>0</v>
      </c>
      <c r="N339" s="126">
        <v>2</v>
      </c>
      <c r="O339" s="126">
        <v>0</v>
      </c>
      <c r="P339" s="126">
        <v>0</v>
      </c>
      <c r="Q339" s="126">
        <v>0</v>
      </c>
      <c r="R339" s="126">
        <v>0</v>
      </c>
      <c r="S339" s="126">
        <v>0</v>
      </c>
    </row>
    <row r="340" spans="3:19" ht="23.1" customHeight="1">
      <c r="C340" s="126">
        <v>365</v>
      </c>
      <c r="D340" s="141" t="s">
        <v>4232</v>
      </c>
      <c r="E340" s="163" t="s">
        <v>4233</v>
      </c>
      <c r="F340" s="149">
        <v>1</v>
      </c>
      <c r="G340" s="149">
        <v>1</v>
      </c>
      <c r="J340" s="126">
        <v>0</v>
      </c>
      <c r="K340" s="126">
        <v>0</v>
      </c>
      <c r="L340" s="126">
        <v>3</v>
      </c>
      <c r="M340" s="126">
        <v>0</v>
      </c>
      <c r="N340" s="126">
        <v>3</v>
      </c>
      <c r="O340" s="126">
        <v>0</v>
      </c>
      <c r="P340" s="126">
        <v>0</v>
      </c>
      <c r="Q340" s="126">
        <v>0</v>
      </c>
      <c r="R340" s="126">
        <v>0</v>
      </c>
      <c r="S340" s="126">
        <v>0</v>
      </c>
    </row>
    <row r="341" spans="3:19" ht="23.1" customHeight="1">
      <c r="C341" s="126">
        <v>376</v>
      </c>
      <c r="D341" s="141" t="s">
        <v>4239</v>
      </c>
      <c r="E341" s="163" t="s">
        <v>4240</v>
      </c>
      <c r="F341" s="149">
        <v>1</v>
      </c>
      <c r="G341" s="149">
        <v>1</v>
      </c>
      <c r="J341" s="126">
        <v>13</v>
      </c>
      <c r="K341" s="126">
        <v>0</v>
      </c>
      <c r="L341" s="126">
        <v>27</v>
      </c>
      <c r="M341" s="126">
        <v>0</v>
      </c>
      <c r="N341" s="126">
        <v>40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</row>
    <row r="342" spans="3:19" ht="23.1" customHeight="1">
      <c r="C342" s="126">
        <v>373</v>
      </c>
      <c r="D342" s="141" t="s">
        <v>4244</v>
      </c>
      <c r="E342" s="163" t="s">
        <v>4245</v>
      </c>
      <c r="F342" s="149">
        <v>1</v>
      </c>
      <c r="G342" s="149">
        <v>1</v>
      </c>
      <c r="J342" s="126">
        <v>0</v>
      </c>
      <c r="K342" s="126">
        <v>0</v>
      </c>
      <c r="L342" s="126">
        <v>16</v>
      </c>
      <c r="M342" s="126">
        <v>0</v>
      </c>
      <c r="N342" s="126">
        <v>16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</row>
    <row r="343" spans="3:19" ht="23.1" customHeight="1">
      <c r="C343" s="126">
        <v>371</v>
      </c>
      <c r="D343" s="141" t="s">
        <v>4248</v>
      </c>
      <c r="E343" s="163" t="s">
        <v>4249</v>
      </c>
      <c r="F343" s="149">
        <v>1</v>
      </c>
      <c r="G343" s="149">
        <v>1</v>
      </c>
      <c r="J343" s="126">
        <v>0</v>
      </c>
      <c r="K343" s="126">
        <v>0</v>
      </c>
      <c r="L343" s="126">
        <v>10</v>
      </c>
      <c r="M343" s="126">
        <v>0</v>
      </c>
      <c r="N343" s="126">
        <v>10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</row>
    <row r="344" spans="3:19" ht="23.1" customHeight="1">
      <c r="C344" s="126">
        <v>1</v>
      </c>
      <c r="D344" s="141" t="s">
        <v>675</v>
      </c>
      <c r="E344" s="163" t="s">
        <v>4255</v>
      </c>
      <c r="F344" s="149">
        <v>1</v>
      </c>
      <c r="G344" s="149">
        <v>1</v>
      </c>
      <c r="J344" s="126">
        <v>-4</v>
      </c>
      <c r="K344" s="126">
        <v>0</v>
      </c>
      <c r="L344" s="126">
        <v>4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</row>
    <row r="345" spans="3:19" ht="23.1" customHeight="1">
      <c r="C345" s="126">
        <v>4</v>
      </c>
      <c r="D345" s="141" t="s">
        <v>579</v>
      </c>
      <c r="E345" s="163" t="s">
        <v>4259</v>
      </c>
      <c r="F345" s="149">
        <v>1</v>
      </c>
      <c r="G345" s="149">
        <v>1</v>
      </c>
      <c r="J345" s="126">
        <v>-16</v>
      </c>
      <c r="K345" s="126">
        <v>0</v>
      </c>
      <c r="L345" s="126">
        <v>16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</row>
    <row r="346" spans="3:19" ht="23.1" customHeight="1">
      <c r="C346" s="126">
        <v>1</v>
      </c>
      <c r="D346" s="141" t="s">
        <v>675</v>
      </c>
      <c r="E346" s="163" t="s">
        <v>4255</v>
      </c>
      <c r="F346" s="149">
        <v>1</v>
      </c>
      <c r="G346" s="149">
        <v>1</v>
      </c>
      <c r="J346" s="126">
        <v>-4</v>
      </c>
      <c r="K346" s="126">
        <v>0</v>
      </c>
      <c r="L346" s="126">
        <v>4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</row>
    <row r="347" spans="3:19" ht="23.1" customHeight="1">
      <c r="C347" s="126">
        <v>420</v>
      </c>
      <c r="D347" s="141" t="s">
        <v>4592</v>
      </c>
      <c r="E347" s="163" t="s">
        <v>4593</v>
      </c>
      <c r="F347" s="149">
        <v>1</v>
      </c>
      <c r="G347" s="149">
        <v>1</v>
      </c>
      <c r="J347" s="126">
        <v>2</v>
      </c>
      <c r="K347" s="126">
        <v>0</v>
      </c>
      <c r="L347" s="126">
        <v>10</v>
      </c>
      <c r="M347" s="126">
        <v>0</v>
      </c>
      <c r="N347" s="126">
        <v>12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</row>
    <row r="348" spans="3:19" ht="23.1" customHeight="1">
      <c r="C348" s="126">
        <v>423</v>
      </c>
      <c r="D348" s="141" t="s">
        <v>4595</v>
      </c>
      <c r="E348" s="163" t="s">
        <v>4596</v>
      </c>
      <c r="F348" s="149">
        <v>1</v>
      </c>
      <c r="G348" s="149">
        <v>1</v>
      </c>
      <c r="J348" s="126">
        <v>14</v>
      </c>
      <c r="K348" s="126">
        <v>0</v>
      </c>
      <c r="L348" s="126">
        <v>6</v>
      </c>
      <c r="M348" s="126">
        <v>0</v>
      </c>
      <c r="N348" s="126">
        <v>20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</row>
    <row r="349" spans="3:19" ht="23.1" customHeight="1">
      <c r="C349" s="126">
        <v>424</v>
      </c>
      <c r="D349" s="141" t="s">
        <v>4598</v>
      </c>
      <c r="E349" s="163" t="s">
        <v>4599</v>
      </c>
      <c r="F349" s="149">
        <v>1</v>
      </c>
      <c r="G349" s="149">
        <v>1</v>
      </c>
      <c r="J349" s="126">
        <v>15</v>
      </c>
      <c r="K349" s="126">
        <v>0</v>
      </c>
      <c r="L349" s="126">
        <v>5</v>
      </c>
      <c r="M349" s="126">
        <v>0</v>
      </c>
      <c r="N349" s="126">
        <v>20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</row>
    <row r="350" spans="3:19" ht="23.1" customHeight="1">
      <c r="C350" s="126">
        <v>83</v>
      </c>
      <c r="D350" s="141" t="s">
        <v>4601</v>
      </c>
      <c r="E350" s="163" t="s">
        <v>4602</v>
      </c>
      <c r="F350" s="149">
        <v>1</v>
      </c>
      <c r="G350" s="149">
        <v>1</v>
      </c>
      <c r="J350" s="126">
        <v>17</v>
      </c>
      <c r="K350" s="126">
        <v>0</v>
      </c>
      <c r="L350" s="126">
        <v>3</v>
      </c>
      <c r="M350" s="126">
        <v>0</v>
      </c>
      <c r="N350" s="126">
        <v>20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</row>
    <row r="351" spans="3:19" ht="23.1" customHeight="1">
      <c r="C351" s="126">
        <v>425</v>
      </c>
      <c r="D351" s="141" t="s">
        <v>4604</v>
      </c>
      <c r="E351" s="163" t="s">
        <v>4605</v>
      </c>
      <c r="F351" s="149">
        <v>1</v>
      </c>
      <c r="G351" s="149">
        <v>1</v>
      </c>
      <c r="J351" s="126">
        <v>11</v>
      </c>
      <c r="K351" s="126">
        <v>0</v>
      </c>
      <c r="L351" s="126">
        <v>9</v>
      </c>
      <c r="M351" s="126">
        <v>0</v>
      </c>
      <c r="N351" s="126">
        <v>20</v>
      </c>
      <c r="O351" s="126">
        <v>0</v>
      </c>
      <c r="P351" s="126">
        <v>0</v>
      </c>
      <c r="Q351" s="126">
        <v>0</v>
      </c>
      <c r="R351" s="126">
        <v>0</v>
      </c>
      <c r="S351" s="126">
        <v>0</v>
      </c>
    </row>
    <row r="352" spans="3:19" ht="23.1" customHeight="1">
      <c r="C352" s="126">
        <v>82</v>
      </c>
      <c r="D352" s="141" t="s">
        <v>4607</v>
      </c>
      <c r="E352" s="163" t="s">
        <v>4608</v>
      </c>
      <c r="F352" s="149">
        <v>1</v>
      </c>
      <c r="G352" s="149">
        <v>1</v>
      </c>
      <c r="J352" s="126">
        <v>9</v>
      </c>
      <c r="K352" s="126">
        <v>0</v>
      </c>
      <c r="L352" s="126">
        <v>11</v>
      </c>
      <c r="M352" s="126">
        <v>0</v>
      </c>
      <c r="N352" s="126">
        <v>20</v>
      </c>
      <c r="O352" s="126">
        <v>0</v>
      </c>
      <c r="P352" s="126">
        <v>0</v>
      </c>
      <c r="Q352" s="126">
        <v>0</v>
      </c>
      <c r="R352" s="126">
        <v>0</v>
      </c>
      <c r="S352" s="126">
        <v>0</v>
      </c>
    </row>
    <row r="353" spans="3:19" ht="23.1" customHeight="1">
      <c r="C353" s="126">
        <v>422</v>
      </c>
      <c r="D353" s="141" t="s">
        <v>4610</v>
      </c>
      <c r="E353" s="163" t="s">
        <v>4611</v>
      </c>
      <c r="F353" s="149">
        <v>1</v>
      </c>
      <c r="G353" s="149">
        <v>1</v>
      </c>
      <c r="J353" s="126">
        <v>15</v>
      </c>
      <c r="K353" s="126">
        <v>0</v>
      </c>
      <c r="L353" s="126">
        <v>5</v>
      </c>
      <c r="M353" s="126">
        <v>0</v>
      </c>
      <c r="N353" s="126">
        <v>20</v>
      </c>
      <c r="O353" s="126">
        <v>0</v>
      </c>
      <c r="P353" s="126">
        <v>0</v>
      </c>
      <c r="Q353" s="126">
        <v>0</v>
      </c>
      <c r="R353" s="126">
        <v>0</v>
      </c>
      <c r="S353" s="126">
        <v>0</v>
      </c>
    </row>
    <row r="354" spans="3:19" ht="23.1" customHeight="1">
      <c r="C354" s="126">
        <v>421</v>
      </c>
      <c r="D354" s="141" t="s">
        <v>4613</v>
      </c>
      <c r="E354" s="163" t="s">
        <v>4614</v>
      </c>
      <c r="F354" s="149">
        <v>1</v>
      </c>
      <c r="G354" s="149">
        <v>1</v>
      </c>
      <c r="J354" s="126">
        <v>14</v>
      </c>
      <c r="K354" s="126">
        <v>0</v>
      </c>
      <c r="L354" s="126">
        <v>6</v>
      </c>
      <c r="M354" s="126">
        <v>0</v>
      </c>
      <c r="N354" s="126">
        <v>20</v>
      </c>
      <c r="O354" s="126">
        <v>0</v>
      </c>
      <c r="P354" s="126">
        <v>0</v>
      </c>
      <c r="Q354" s="126">
        <v>0</v>
      </c>
      <c r="R354" s="126">
        <v>0</v>
      </c>
      <c r="S354" s="126">
        <v>0</v>
      </c>
    </row>
    <row r="355" spans="3:19" ht="23.1" customHeight="1">
      <c r="C355" s="126">
        <v>394</v>
      </c>
      <c r="D355" s="141" t="s">
        <v>4616</v>
      </c>
      <c r="E355" s="163" t="s">
        <v>4617</v>
      </c>
      <c r="F355" s="149">
        <v>1</v>
      </c>
      <c r="G355" s="149">
        <v>1</v>
      </c>
      <c r="J355" s="126">
        <v>0</v>
      </c>
      <c r="K355" s="126">
        <v>0</v>
      </c>
      <c r="L355" s="126">
        <v>10</v>
      </c>
      <c r="M355" s="126">
        <v>0</v>
      </c>
      <c r="N355" s="126">
        <v>10</v>
      </c>
      <c r="O355" s="126">
        <v>0</v>
      </c>
      <c r="P355" s="126">
        <v>0</v>
      </c>
      <c r="Q355" s="126">
        <v>0</v>
      </c>
      <c r="R355" s="126">
        <v>0</v>
      </c>
      <c r="S355" s="126">
        <v>0</v>
      </c>
    </row>
    <row r="356" spans="3:19" ht="23.1" customHeight="1">
      <c r="C356" s="126">
        <v>404</v>
      </c>
      <c r="D356" s="141" t="s">
        <v>4619</v>
      </c>
      <c r="E356" s="163" t="s">
        <v>4620</v>
      </c>
      <c r="F356" s="149">
        <v>1</v>
      </c>
      <c r="G356" s="149">
        <v>1</v>
      </c>
      <c r="J356" s="126">
        <v>3</v>
      </c>
      <c r="K356" s="126">
        <v>0</v>
      </c>
      <c r="L356" s="126">
        <v>2</v>
      </c>
      <c r="M356" s="126">
        <v>0</v>
      </c>
      <c r="N356" s="126">
        <v>5</v>
      </c>
      <c r="O356" s="126">
        <v>0</v>
      </c>
      <c r="P356" s="126">
        <v>0</v>
      </c>
      <c r="Q356" s="126">
        <v>0</v>
      </c>
      <c r="R356" s="126">
        <v>0</v>
      </c>
      <c r="S356" s="126">
        <v>0</v>
      </c>
    </row>
    <row r="357" spans="3:19" ht="23.1" customHeight="1">
      <c r="C357" s="126">
        <v>401</v>
      </c>
      <c r="D357" s="141" t="s">
        <v>4622</v>
      </c>
      <c r="E357" s="163" t="s">
        <v>4623</v>
      </c>
      <c r="F357" s="149">
        <v>1</v>
      </c>
      <c r="G357" s="149">
        <v>1</v>
      </c>
      <c r="J357" s="126">
        <v>1</v>
      </c>
      <c r="K357" s="126">
        <v>0</v>
      </c>
      <c r="L357" s="126">
        <v>11</v>
      </c>
      <c r="M357" s="126">
        <v>0</v>
      </c>
      <c r="N357" s="126">
        <v>12</v>
      </c>
      <c r="O357" s="126">
        <v>0</v>
      </c>
      <c r="P357" s="126">
        <v>0</v>
      </c>
      <c r="Q357" s="126">
        <v>0</v>
      </c>
      <c r="R357" s="126">
        <v>0</v>
      </c>
      <c r="S357" s="126">
        <v>0</v>
      </c>
    </row>
    <row r="358" spans="3:19" ht="23.1" customHeight="1">
      <c r="C358" s="126">
        <v>402</v>
      </c>
      <c r="D358" s="141" t="s">
        <v>4625</v>
      </c>
      <c r="E358" s="163" t="s">
        <v>4626</v>
      </c>
      <c r="F358" s="149">
        <v>1</v>
      </c>
      <c r="G358" s="149">
        <v>1</v>
      </c>
      <c r="J358" s="126">
        <v>16</v>
      </c>
      <c r="K358" s="126">
        <v>0</v>
      </c>
      <c r="L358" s="126">
        <v>8</v>
      </c>
      <c r="M358" s="126">
        <v>0</v>
      </c>
      <c r="N358" s="126">
        <v>24</v>
      </c>
      <c r="O358" s="126">
        <v>0</v>
      </c>
      <c r="P358" s="126">
        <v>0</v>
      </c>
      <c r="Q358" s="126">
        <v>0</v>
      </c>
      <c r="R358" s="126">
        <v>0</v>
      </c>
      <c r="S358" s="126">
        <v>0</v>
      </c>
    </row>
    <row r="359" spans="3:19" ht="23.1" customHeight="1">
      <c r="C359" s="126">
        <v>403</v>
      </c>
      <c r="D359" s="141" t="s">
        <v>4629</v>
      </c>
      <c r="E359" s="163" t="s">
        <v>4630</v>
      </c>
      <c r="F359" s="149">
        <v>1</v>
      </c>
      <c r="G359" s="149">
        <v>1</v>
      </c>
      <c r="J359" s="126">
        <v>15</v>
      </c>
      <c r="K359" s="126">
        <v>0</v>
      </c>
      <c r="L359" s="126">
        <v>9</v>
      </c>
      <c r="M359" s="126">
        <v>0</v>
      </c>
      <c r="N359" s="126">
        <v>24</v>
      </c>
      <c r="O359" s="126">
        <v>0</v>
      </c>
      <c r="P359" s="126">
        <v>0</v>
      </c>
      <c r="Q359" s="126">
        <v>0</v>
      </c>
      <c r="R359" s="126">
        <v>0</v>
      </c>
      <c r="S359" s="126">
        <v>0</v>
      </c>
    </row>
    <row r="360" spans="3:19" ht="23.1" customHeight="1">
      <c r="C360" s="126">
        <v>390</v>
      </c>
      <c r="D360" s="141" t="s">
        <v>4632</v>
      </c>
      <c r="E360" s="163" t="s">
        <v>4633</v>
      </c>
      <c r="F360" s="149">
        <v>1</v>
      </c>
      <c r="G360" s="149">
        <v>1</v>
      </c>
      <c r="J360" s="126">
        <v>37</v>
      </c>
      <c r="K360" s="126">
        <v>0</v>
      </c>
      <c r="L360" s="126">
        <v>23</v>
      </c>
      <c r="M360" s="126">
        <v>0</v>
      </c>
      <c r="N360" s="126">
        <v>60</v>
      </c>
      <c r="O360" s="126">
        <v>0</v>
      </c>
      <c r="P360" s="126">
        <v>0</v>
      </c>
      <c r="Q360" s="126">
        <v>0</v>
      </c>
      <c r="R360" s="126">
        <v>0</v>
      </c>
      <c r="S360" s="126">
        <v>0</v>
      </c>
    </row>
    <row r="361" spans="3:19" ht="23.1" customHeight="1">
      <c r="C361" s="126">
        <v>412</v>
      </c>
      <c r="D361" s="141" t="s">
        <v>4637</v>
      </c>
      <c r="E361" s="163" t="s">
        <v>4638</v>
      </c>
      <c r="F361" s="149">
        <v>1</v>
      </c>
      <c r="G361" s="149">
        <v>1</v>
      </c>
      <c r="J361" s="126">
        <v>0</v>
      </c>
      <c r="K361" s="126">
        <v>0</v>
      </c>
      <c r="L361" s="126">
        <v>1</v>
      </c>
      <c r="M361" s="126">
        <v>0</v>
      </c>
      <c r="N361" s="126">
        <v>1</v>
      </c>
      <c r="O361" s="126">
        <v>0</v>
      </c>
      <c r="P361" s="126">
        <v>0</v>
      </c>
      <c r="Q361" s="126">
        <v>0</v>
      </c>
      <c r="R361" s="126">
        <v>0</v>
      </c>
      <c r="S361" s="126">
        <v>0</v>
      </c>
    </row>
    <row r="362" spans="3:19" ht="23.1" customHeight="1">
      <c r="C362" s="126">
        <v>426</v>
      </c>
      <c r="D362" s="141" t="s">
        <v>4643</v>
      </c>
      <c r="E362" s="163" t="s">
        <v>4644</v>
      </c>
      <c r="F362" s="149">
        <v>1</v>
      </c>
      <c r="G362" s="149">
        <v>1</v>
      </c>
      <c r="J362" s="126">
        <v>7</v>
      </c>
      <c r="K362" s="126">
        <v>0</v>
      </c>
      <c r="L362" s="126">
        <v>3</v>
      </c>
      <c r="M362" s="126">
        <v>0</v>
      </c>
      <c r="N362" s="126">
        <v>10</v>
      </c>
      <c r="O362" s="126">
        <v>0</v>
      </c>
      <c r="P362" s="126">
        <v>0</v>
      </c>
      <c r="Q362" s="126">
        <v>0</v>
      </c>
      <c r="R362" s="126">
        <v>0</v>
      </c>
      <c r="S362" s="126">
        <v>0</v>
      </c>
    </row>
    <row r="363" spans="3:19" ht="23.1" customHeight="1">
      <c r="C363" s="126">
        <v>427</v>
      </c>
      <c r="D363" s="141" t="s">
        <v>4646</v>
      </c>
      <c r="E363" s="163" t="s">
        <v>4647</v>
      </c>
      <c r="F363" s="149">
        <v>1</v>
      </c>
      <c r="G363" s="149">
        <v>1</v>
      </c>
      <c r="J363" s="126">
        <v>8</v>
      </c>
      <c r="K363" s="126">
        <v>0</v>
      </c>
      <c r="L363" s="126">
        <v>2</v>
      </c>
      <c r="M363" s="126">
        <v>0</v>
      </c>
      <c r="N363" s="126">
        <v>10</v>
      </c>
      <c r="O363" s="126">
        <v>0</v>
      </c>
      <c r="P363" s="126">
        <v>0</v>
      </c>
      <c r="Q363" s="126">
        <v>0</v>
      </c>
      <c r="R363" s="126">
        <v>0</v>
      </c>
      <c r="S363" s="126">
        <v>0</v>
      </c>
    </row>
    <row r="364" spans="3:19" ht="23.1" customHeight="1">
      <c r="C364" s="126">
        <v>428</v>
      </c>
      <c r="D364" s="141" t="s">
        <v>4649</v>
      </c>
      <c r="E364" s="163" t="s">
        <v>4650</v>
      </c>
      <c r="F364" s="149">
        <v>1</v>
      </c>
      <c r="G364" s="149">
        <v>1</v>
      </c>
      <c r="J364" s="126">
        <v>7</v>
      </c>
      <c r="K364" s="126">
        <v>0</v>
      </c>
      <c r="L364" s="126">
        <v>3</v>
      </c>
      <c r="M364" s="126">
        <v>0</v>
      </c>
      <c r="N364" s="126">
        <v>10</v>
      </c>
      <c r="O364" s="126">
        <v>0</v>
      </c>
      <c r="P364" s="126">
        <v>0</v>
      </c>
      <c r="Q364" s="126">
        <v>0</v>
      </c>
      <c r="R364" s="126">
        <v>0</v>
      </c>
      <c r="S364" s="126">
        <v>0</v>
      </c>
    </row>
    <row r="365" spans="3:19" ht="23.1" customHeight="1">
      <c r="C365" s="126">
        <v>429</v>
      </c>
      <c r="D365" s="141" t="s">
        <v>4652</v>
      </c>
      <c r="E365" s="163" t="s">
        <v>4653</v>
      </c>
      <c r="F365" s="149">
        <v>1</v>
      </c>
      <c r="G365" s="149">
        <v>1</v>
      </c>
      <c r="J365" s="126">
        <v>5</v>
      </c>
      <c r="K365" s="126">
        <v>0</v>
      </c>
      <c r="L365" s="126">
        <v>7</v>
      </c>
      <c r="M365" s="126">
        <v>0</v>
      </c>
      <c r="N365" s="126">
        <v>12</v>
      </c>
      <c r="O365" s="126">
        <v>0</v>
      </c>
      <c r="P365" s="126">
        <v>0</v>
      </c>
      <c r="Q365" s="126">
        <v>0</v>
      </c>
      <c r="R365" s="126">
        <v>0</v>
      </c>
      <c r="S365" s="126">
        <v>0</v>
      </c>
    </row>
    <row r="366" spans="3:19" ht="23.1" customHeight="1">
      <c r="C366" s="126">
        <v>395</v>
      </c>
      <c r="D366" s="141" t="s">
        <v>4920</v>
      </c>
      <c r="E366" s="163" t="s">
        <v>4921</v>
      </c>
      <c r="F366" s="149">
        <v>1</v>
      </c>
      <c r="G366" s="149">
        <v>1</v>
      </c>
      <c r="J366" s="126">
        <v>-2</v>
      </c>
      <c r="K366" s="126">
        <v>0</v>
      </c>
      <c r="L366" s="126">
        <v>23</v>
      </c>
      <c r="M366" s="126">
        <v>0</v>
      </c>
      <c r="N366" s="126">
        <v>21</v>
      </c>
      <c r="O366" s="126">
        <v>0</v>
      </c>
      <c r="P366" s="126">
        <v>0</v>
      </c>
      <c r="Q366" s="126">
        <v>0</v>
      </c>
      <c r="R366" s="126">
        <v>0</v>
      </c>
      <c r="S366" s="126">
        <v>0</v>
      </c>
    </row>
    <row r="367" spans="3:19" ht="23.1" customHeight="1">
      <c r="C367" s="126">
        <v>399</v>
      </c>
      <c r="D367" s="141" t="s">
        <v>4923</v>
      </c>
      <c r="E367" s="163" t="s">
        <v>4924</v>
      </c>
      <c r="F367" s="149">
        <v>1</v>
      </c>
      <c r="G367" s="149">
        <v>1</v>
      </c>
      <c r="J367" s="126">
        <v>-1</v>
      </c>
      <c r="K367" s="126">
        <v>0</v>
      </c>
      <c r="L367" s="126">
        <v>22</v>
      </c>
      <c r="M367" s="126">
        <v>0</v>
      </c>
      <c r="N367" s="126">
        <v>21</v>
      </c>
      <c r="O367" s="126">
        <v>0</v>
      </c>
      <c r="P367" s="126">
        <v>0</v>
      </c>
      <c r="Q367" s="126">
        <v>0</v>
      </c>
      <c r="R367" s="126">
        <v>0</v>
      </c>
      <c r="S367" s="126">
        <v>0</v>
      </c>
    </row>
    <row r="368" spans="3:19" ht="23.1" customHeight="1">
      <c r="C368" s="126">
        <v>199</v>
      </c>
      <c r="D368" s="141" t="s">
        <v>4934</v>
      </c>
      <c r="E368" s="163" t="s">
        <v>4935</v>
      </c>
      <c r="F368" s="149">
        <v>1</v>
      </c>
      <c r="G368" s="149">
        <v>1</v>
      </c>
      <c r="J368" s="126">
        <v>0</v>
      </c>
      <c r="K368" s="126">
        <v>0</v>
      </c>
      <c r="L368" s="126">
        <v>40</v>
      </c>
      <c r="M368" s="126">
        <v>0</v>
      </c>
      <c r="N368" s="126">
        <v>40</v>
      </c>
      <c r="O368" s="126">
        <v>0</v>
      </c>
      <c r="P368" s="126">
        <v>0</v>
      </c>
      <c r="Q368" s="126">
        <v>0</v>
      </c>
      <c r="R368" s="126">
        <v>0</v>
      </c>
      <c r="S368" s="126">
        <v>0</v>
      </c>
    </row>
    <row r="369" spans="3:19" ht="23.1" customHeight="1">
      <c r="C369" s="126">
        <v>358</v>
      </c>
      <c r="D369" s="141" t="s">
        <v>4943</v>
      </c>
      <c r="E369" s="163" t="s">
        <v>4944</v>
      </c>
      <c r="F369" s="149">
        <v>1</v>
      </c>
      <c r="G369" s="149">
        <v>1</v>
      </c>
      <c r="J369" s="126">
        <v>5</v>
      </c>
      <c r="K369" s="126">
        <v>0</v>
      </c>
      <c r="L369" s="126">
        <v>15</v>
      </c>
      <c r="M369" s="126">
        <v>0</v>
      </c>
      <c r="N369" s="126">
        <v>20</v>
      </c>
      <c r="O369" s="126">
        <v>0</v>
      </c>
      <c r="P369" s="126">
        <v>0</v>
      </c>
      <c r="Q369" s="126">
        <v>0</v>
      </c>
      <c r="R369" s="126">
        <v>0</v>
      </c>
      <c r="S369" s="126">
        <v>0</v>
      </c>
    </row>
    <row r="370" spans="3:19" ht="23.1" customHeight="1">
      <c r="C370" s="126">
        <v>396</v>
      </c>
      <c r="D370" s="141" t="s">
        <v>5106</v>
      </c>
      <c r="E370" s="163" t="s">
        <v>5107</v>
      </c>
      <c r="F370" s="149">
        <v>1</v>
      </c>
      <c r="G370" s="149">
        <v>1</v>
      </c>
      <c r="J370" s="126">
        <v>14</v>
      </c>
      <c r="K370" s="126">
        <v>0</v>
      </c>
      <c r="L370" s="126">
        <v>6</v>
      </c>
      <c r="M370" s="126">
        <v>0</v>
      </c>
      <c r="N370" s="126">
        <v>20</v>
      </c>
      <c r="O370" s="126">
        <v>0</v>
      </c>
      <c r="P370" s="126">
        <v>0</v>
      </c>
      <c r="Q370" s="126">
        <v>0</v>
      </c>
      <c r="R370" s="126">
        <v>0</v>
      </c>
      <c r="S370" s="126">
        <v>0</v>
      </c>
    </row>
    <row r="371" spans="3:19" ht="23.1" customHeight="1">
      <c r="C371" s="126">
        <v>398</v>
      </c>
      <c r="D371" s="141" t="s">
        <v>5110</v>
      </c>
      <c r="E371" s="163" t="s">
        <v>5111</v>
      </c>
      <c r="F371" s="149">
        <v>1</v>
      </c>
      <c r="G371" s="149">
        <v>1</v>
      </c>
      <c r="J371" s="126">
        <v>15</v>
      </c>
      <c r="K371" s="126">
        <v>0</v>
      </c>
      <c r="L371" s="126">
        <v>10</v>
      </c>
      <c r="M371" s="126">
        <v>0</v>
      </c>
      <c r="N371" s="126">
        <v>25</v>
      </c>
      <c r="O371" s="126">
        <v>0</v>
      </c>
      <c r="P371" s="126">
        <v>0</v>
      </c>
      <c r="Q371" s="126">
        <v>0</v>
      </c>
      <c r="R371" s="126">
        <v>0</v>
      </c>
      <c r="S371" s="126">
        <v>0</v>
      </c>
    </row>
    <row r="372" spans="3:19" ht="23.1" customHeight="1">
      <c r="C372" s="126">
        <v>397</v>
      </c>
      <c r="D372" s="141" t="s">
        <v>5114</v>
      </c>
      <c r="E372" s="163" t="s">
        <v>5115</v>
      </c>
      <c r="F372" s="149">
        <v>1</v>
      </c>
      <c r="G372" s="149">
        <v>1</v>
      </c>
      <c r="J372" s="126">
        <v>721</v>
      </c>
      <c r="K372" s="126">
        <v>0</v>
      </c>
      <c r="L372" s="126">
        <v>79</v>
      </c>
      <c r="M372" s="126">
        <v>0</v>
      </c>
      <c r="N372" s="126">
        <v>800</v>
      </c>
      <c r="O372" s="126">
        <v>0</v>
      </c>
      <c r="P372" s="126">
        <v>0</v>
      </c>
      <c r="Q372" s="126">
        <v>0</v>
      </c>
      <c r="R372" s="126">
        <v>0</v>
      </c>
      <c r="S372" s="126">
        <v>0</v>
      </c>
    </row>
    <row r="373" spans="3:19" ht="23.1" customHeight="1">
      <c r="C373" s="126">
        <v>433</v>
      </c>
      <c r="D373" s="141" t="s">
        <v>5118</v>
      </c>
      <c r="E373" s="163" t="s">
        <v>5119</v>
      </c>
      <c r="F373" s="149">
        <v>1</v>
      </c>
      <c r="G373" s="149">
        <v>1</v>
      </c>
      <c r="J373" s="126">
        <v>721</v>
      </c>
      <c r="K373" s="126">
        <v>0</v>
      </c>
      <c r="L373" s="126">
        <v>79</v>
      </c>
      <c r="M373" s="126">
        <v>0</v>
      </c>
      <c r="N373" s="126">
        <v>800</v>
      </c>
      <c r="O373" s="126">
        <v>0</v>
      </c>
      <c r="P373" s="126">
        <v>0</v>
      </c>
      <c r="Q373" s="126">
        <v>0</v>
      </c>
      <c r="R373" s="126">
        <v>0</v>
      </c>
      <c r="S373" s="126">
        <v>0</v>
      </c>
    </row>
    <row r="374" spans="3:19" ht="23.1" customHeight="1">
      <c r="C374" s="126">
        <v>408</v>
      </c>
      <c r="D374" s="141" t="s">
        <v>5121</v>
      </c>
      <c r="E374" s="163" t="s">
        <v>5122</v>
      </c>
      <c r="F374" s="149">
        <v>1</v>
      </c>
      <c r="G374" s="149">
        <v>1</v>
      </c>
      <c r="J374" s="126">
        <v>0</v>
      </c>
      <c r="K374" s="126">
        <v>0</v>
      </c>
      <c r="L374" s="126">
        <v>10</v>
      </c>
      <c r="M374" s="126">
        <v>0</v>
      </c>
      <c r="N374" s="126">
        <v>10</v>
      </c>
      <c r="O374" s="126">
        <v>0</v>
      </c>
      <c r="P374" s="126">
        <v>0</v>
      </c>
      <c r="Q374" s="126">
        <v>0</v>
      </c>
      <c r="R374" s="126">
        <v>0</v>
      </c>
      <c r="S374" s="126">
        <v>0</v>
      </c>
    </row>
    <row r="375" spans="3:19" ht="23.1" customHeight="1">
      <c r="C375" s="126">
        <v>409</v>
      </c>
      <c r="D375" s="141" t="s">
        <v>5124</v>
      </c>
      <c r="E375" s="163" t="s">
        <v>5125</v>
      </c>
      <c r="F375" s="149">
        <v>1</v>
      </c>
      <c r="G375" s="149">
        <v>1</v>
      </c>
      <c r="J375" s="126">
        <v>6</v>
      </c>
      <c r="K375" s="126">
        <v>0</v>
      </c>
      <c r="L375" s="126">
        <v>4</v>
      </c>
      <c r="M375" s="126">
        <v>0</v>
      </c>
      <c r="N375" s="126">
        <v>10</v>
      </c>
      <c r="O375" s="126">
        <v>0</v>
      </c>
      <c r="P375" s="126">
        <v>0</v>
      </c>
      <c r="Q375" s="126">
        <v>0</v>
      </c>
      <c r="R375" s="126">
        <v>0</v>
      </c>
      <c r="S375" s="126">
        <v>0</v>
      </c>
    </row>
    <row r="376" spans="3:19" ht="23.1" customHeight="1">
      <c r="C376" s="126">
        <v>410</v>
      </c>
      <c r="D376" s="141" t="s">
        <v>5127</v>
      </c>
      <c r="E376" s="163" t="s">
        <v>5128</v>
      </c>
      <c r="F376" s="149">
        <v>1</v>
      </c>
      <c r="G376" s="149">
        <v>1</v>
      </c>
      <c r="J376" s="126">
        <v>6</v>
      </c>
      <c r="K376" s="126">
        <v>0</v>
      </c>
      <c r="L376" s="126">
        <v>4</v>
      </c>
      <c r="M376" s="126">
        <v>0</v>
      </c>
      <c r="N376" s="126">
        <v>10</v>
      </c>
      <c r="O376" s="126">
        <v>0</v>
      </c>
      <c r="P376" s="126">
        <v>0</v>
      </c>
      <c r="Q376" s="126">
        <v>0</v>
      </c>
      <c r="R376" s="126">
        <v>0</v>
      </c>
      <c r="S376" s="126">
        <v>0</v>
      </c>
    </row>
    <row r="377" spans="3:19" ht="23.1" customHeight="1">
      <c r="C377" s="126">
        <v>391</v>
      </c>
      <c r="D377" s="141" t="s">
        <v>5130</v>
      </c>
      <c r="E377" s="163" t="s">
        <v>5131</v>
      </c>
      <c r="F377" s="149">
        <v>1</v>
      </c>
      <c r="G377" s="149">
        <v>1</v>
      </c>
      <c r="J377" s="126">
        <v>5</v>
      </c>
      <c r="K377" s="126">
        <v>0</v>
      </c>
      <c r="L377" s="126">
        <v>5</v>
      </c>
      <c r="M377" s="126">
        <v>0</v>
      </c>
      <c r="N377" s="126">
        <v>10</v>
      </c>
      <c r="O377" s="126">
        <v>0</v>
      </c>
      <c r="P377" s="126">
        <v>0</v>
      </c>
      <c r="Q377" s="126">
        <v>0</v>
      </c>
      <c r="R377" s="126">
        <v>0</v>
      </c>
      <c r="S377" s="126">
        <v>0</v>
      </c>
    </row>
    <row r="378" spans="3:19" ht="23.1" customHeight="1">
      <c r="C378" s="126">
        <v>392</v>
      </c>
      <c r="D378" s="141" t="s">
        <v>5133</v>
      </c>
      <c r="E378" s="163" t="s">
        <v>5134</v>
      </c>
      <c r="F378" s="149">
        <v>1</v>
      </c>
      <c r="G378" s="149">
        <v>1</v>
      </c>
      <c r="J378" s="126">
        <v>7</v>
      </c>
      <c r="K378" s="126">
        <v>0</v>
      </c>
      <c r="L378" s="126">
        <v>3</v>
      </c>
      <c r="M378" s="126">
        <v>0</v>
      </c>
      <c r="N378" s="126">
        <v>10</v>
      </c>
      <c r="O378" s="126">
        <v>0</v>
      </c>
      <c r="P378" s="126">
        <v>0</v>
      </c>
      <c r="Q378" s="126">
        <v>0</v>
      </c>
      <c r="R378" s="126">
        <v>0</v>
      </c>
      <c r="S378" s="126">
        <v>0</v>
      </c>
    </row>
    <row r="379" spans="3:19" ht="23.1" customHeight="1">
      <c r="C379" s="126">
        <v>393</v>
      </c>
      <c r="D379" s="141" t="s">
        <v>5136</v>
      </c>
      <c r="E379" s="163" t="s">
        <v>5137</v>
      </c>
      <c r="F379" s="149">
        <v>1</v>
      </c>
      <c r="G379" s="149">
        <v>1</v>
      </c>
      <c r="J379" s="126">
        <v>8</v>
      </c>
      <c r="K379" s="126">
        <v>0</v>
      </c>
      <c r="L379" s="126">
        <v>2</v>
      </c>
      <c r="M379" s="126">
        <v>0</v>
      </c>
      <c r="N379" s="126">
        <v>10</v>
      </c>
      <c r="O379" s="126">
        <v>0</v>
      </c>
      <c r="P379" s="126">
        <v>0</v>
      </c>
      <c r="Q379" s="126">
        <v>0</v>
      </c>
      <c r="R379" s="126">
        <v>0</v>
      </c>
      <c r="S379" s="126">
        <v>0</v>
      </c>
    </row>
    <row r="380" spans="3:19" ht="23.1" customHeight="1">
      <c r="C380" s="126">
        <v>411</v>
      </c>
      <c r="D380" s="141" t="s">
        <v>5530</v>
      </c>
      <c r="E380" s="163" t="s">
        <v>5531</v>
      </c>
      <c r="F380" s="149">
        <v>1</v>
      </c>
      <c r="G380" s="149">
        <v>1</v>
      </c>
      <c r="J380" s="126">
        <v>0</v>
      </c>
      <c r="K380" s="126">
        <v>0</v>
      </c>
      <c r="L380" s="126">
        <v>10</v>
      </c>
      <c r="M380" s="126">
        <v>0</v>
      </c>
      <c r="N380" s="126">
        <v>10</v>
      </c>
      <c r="O380" s="126">
        <v>0</v>
      </c>
      <c r="P380" s="126">
        <v>0</v>
      </c>
      <c r="Q380" s="126">
        <v>0</v>
      </c>
      <c r="R380" s="126">
        <v>0</v>
      </c>
      <c r="S380" s="126">
        <v>0</v>
      </c>
    </row>
    <row r="381" spans="3:19" ht="23.1" customHeight="1">
      <c r="C381" s="126">
        <v>414</v>
      </c>
      <c r="D381" s="141" t="s">
        <v>5533</v>
      </c>
      <c r="E381" s="163" t="s">
        <v>5534</v>
      </c>
      <c r="F381" s="149">
        <v>1</v>
      </c>
      <c r="G381" s="149">
        <v>1</v>
      </c>
      <c r="J381" s="126">
        <v>0</v>
      </c>
      <c r="K381" s="126">
        <v>0</v>
      </c>
      <c r="L381" s="126">
        <v>10</v>
      </c>
      <c r="M381" s="126">
        <v>0</v>
      </c>
      <c r="N381" s="126">
        <v>10</v>
      </c>
      <c r="O381" s="126">
        <v>0</v>
      </c>
      <c r="P381" s="126">
        <v>0</v>
      </c>
      <c r="Q381" s="126">
        <v>0</v>
      </c>
      <c r="R381" s="126">
        <v>0</v>
      </c>
      <c r="S381" s="126">
        <v>0</v>
      </c>
    </row>
    <row r="382" spans="3:19" ht="23.1" customHeight="1">
      <c r="C382" s="126">
        <v>415</v>
      </c>
      <c r="D382" s="141" t="s">
        <v>5536</v>
      </c>
      <c r="E382" s="163" t="s">
        <v>5537</v>
      </c>
      <c r="F382" s="149">
        <v>1</v>
      </c>
      <c r="G382" s="149">
        <v>1</v>
      </c>
      <c r="J382" s="126">
        <v>5</v>
      </c>
      <c r="K382" s="126">
        <v>0</v>
      </c>
      <c r="L382" s="126">
        <v>5</v>
      </c>
      <c r="M382" s="126">
        <v>0</v>
      </c>
      <c r="N382" s="126">
        <v>10</v>
      </c>
      <c r="O382" s="126">
        <v>0</v>
      </c>
      <c r="P382" s="126">
        <v>0</v>
      </c>
      <c r="Q382" s="126">
        <v>0</v>
      </c>
      <c r="R382" s="126">
        <v>0</v>
      </c>
      <c r="S382" s="126">
        <v>0</v>
      </c>
    </row>
    <row r="383" spans="3:19" ht="23.1" customHeight="1">
      <c r="C383" s="126">
        <v>416</v>
      </c>
      <c r="D383" s="141" t="s">
        <v>5539</v>
      </c>
      <c r="E383" s="163" t="s">
        <v>5540</v>
      </c>
      <c r="F383" s="149">
        <v>1</v>
      </c>
      <c r="G383" s="149">
        <v>1</v>
      </c>
      <c r="J383" s="126">
        <v>2</v>
      </c>
      <c r="K383" s="126">
        <v>0</v>
      </c>
      <c r="L383" s="126">
        <v>3</v>
      </c>
      <c r="M383" s="126">
        <v>0</v>
      </c>
      <c r="N383" s="126">
        <v>5</v>
      </c>
      <c r="O383" s="126">
        <v>0</v>
      </c>
      <c r="P383" s="126">
        <v>0</v>
      </c>
      <c r="Q383" s="126">
        <v>0</v>
      </c>
      <c r="R383" s="126">
        <v>0</v>
      </c>
      <c r="S383" s="126">
        <v>0</v>
      </c>
    </row>
    <row r="384" spans="3:19" ht="23.1" customHeight="1">
      <c r="C384" s="126">
        <v>413</v>
      </c>
      <c r="D384" s="141" t="s">
        <v>5542</v>
      </c>
      <c r="E384" s="163" t="s">
        <v>5543</v>
      </c>
      <c r="F384" s="149">
        <v>1</v>
      </c>
      <c r="G384" s="149">
        <v>1</v>
      </c>
      <c r="J384" s="126">
        <v>0</v>
      </c>
      <c r="K384" s="126">
        <v>0</v>
      </c>
      <c r="L384" s="126">
        <v>10</v>
      </c>
      <c r="M384" s="126">
        <v>0</v>
      </c>
      <c r="N384" s="126">
        <v>10</v>
      </c>
      <c r="O384" s="126">
        <v>0</v>
      </c>
      <c r="P384" s="126">
        <v>0</v>
      </c>
      <c r="Q384" s="126">
        <v>0</v>
      </c>
      <c r="R384" s="126">
        <v>0</v>
      </c>
      <c r="S384" s="126">
        <v>0</v>
      </c>
    </row>
    <row r="385" spans="3:19" ht="23.1" customHeight="1">
      <c r="C385" s="126">
        <v>2</v>
      </c>
      <c r="D385" s="141" t="s">
        <v>680</v>
      </c>
      <c r="E385" s="163" t="s">
        <v>5617</v>
      </c>
      <c r="F385" s="149">
        <v>1</v>
      </c>
      <c r="G385" s="149">
        <v>1</v>
      </c>
      <c r="J385" s="126">
        <v>-4</v>
      </c>
      <c r="K385" s="126">
        <v>0</v>
      </c>
      <c r="L385" s="126">
        <v>4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  <c r="S385" s="126">
        <v>0</v>
      </c>
    </row>
    <row r="386" spans="3:19" ht="23.1" customHeight="1">
      <c r="C386" s="126">
        <v>2</v>
      </c>
      <c r="D386" s="141" t="s">
        <v>680</v>
      </c>
      <c r="E386" s="163" t="s">
        <v>5617</v>
      </c>
      <c r="F386" s="149">
        <v>1</v>
      </c>
      <c r="G386" s="149">
        <v>1</v>
      </c>
      <c r="J386" s="126">
        <v>-4</v>
      </c>
      <c r="K386" s="126">
        <v>0</v>
      </c>
      <c r="L386" s="126">
        <v>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  <c r="S386" s="126">
        <v>0</v>
      </c>
    </row>
    <row r="387" spans="3:19" ht="23.1" customHeight="1">
      <c r="C387" s="126">
        <v>2</v>
      </c>
      <c r="D387" s="141" t="s">
        <v>680</v>
      </c>
      <c r="E387" s="163" t="s">
        <v>5617</v>
      </c>
      <c r="F387" s="149">
        <v>1</v>
      </c>
      <c r="G387" s="149">
        <v>1</v>
      </c>
      <c r="J387" s="126">
        <v>-4</v>
      </c>
      <c r="K387" s="126">
        <v>0</v>
      </c>
      <c r="L387" s="126">
        <v>4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  <c r="S387" s="126">
        <v>0</v>
      </c>
    </row>
    <row r="388" spans="3:19" ht="23.1" customHeight="1">
      <c r="C388" s="126">
        <v>5</v>
      </c>
      <c r="D388" s="141" t="s">
        <v>684</v>
      </c>
      <c r="E388" s="163" t="s">
        <v>6385</v>
      </c>
      <c r="F388" s="149">
        <v>1</v>
      </c>
      <c r="G388" s="149">
        <v>1</v>
      </c>
      <c r="J388" s="126">
        <v>-4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  <c r="S388" s="126">
        <v>0</v>
      </c>
    </row>
    <row r="389" spans="3:19" ht="23.1" customHeight="1">
      <c r="C389" s="126">
        <v>5</v>
      </c>
      <c r="D389" s="141" t="s">
        <v>684</v>
      </c>
      <c r="E389" s="163" t="s">
        <v>6385</v>
      </c>
      <c r="F389" s="149">
        <v>1</v>
      </c>
      <c r="G389" s="149">
        <v>1</v>
      </c>
      <c r="J389" s="126">
        <v>-4</v>
      </c>
      <c r="K389" s="126">
        <v>0</v>
      </c>
      <c r="L389" s="126">
        <v>4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  <c r="S389" s="126">
        <v>0</v>
      </c>
    </row>
    <row r="390" spans="3:19" ht="23.1" customHeight="1">
      <c r="C390" s="126">
        <v>5</v>
      </c>
      <c r="D390" s="141" t="s">
        <v>684</v>
      </c>
      <c r="E390" s="163" t="s">
        <v>6385</v>
      </c>
      <c r="F390" s="149">
        <v>1</v>
      </c>
      <c r="G390" s="149">
        <v>1</v>
      </c>
      <c r="J390" s="126">
        <v>-4</v>
      </c>
      <c r="K390" s="126">
        <v>0</v>
      </c>
      <c r="L390" s="126">
        <v>4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  <c r="S390" s="126">
        <v>0</v>
      </c>
    </row>
    <row r="391" spans="3:19" ht="23.1" customHeight="1">
      <c r="C391" s="126">
        <v>418</v>
      </c>
      <c r="D391" s="141" t="s">
        <v>6882</v>
      </c>
      <c r="E391" s="163" t="s">
        <v>6883</v>
      </c>
      <c r="F391" s="149">
        <v>1</v>
      </c>
      <c r="G391" s="149">
        <v>1</v>
      </c>
      <c r="J391" s="126">
        <v>2</v>
      </c>
      <c r="K391" s="126">
        <v>0</v>
      </c>
      <c r="L391" s="126">
        <v>0</v>
      </c>
      <c r="M391" s="126">
        <v>0</v>
      </c>
      <c r="N391" s="126">
        <v>2</v>
      </c>
      <c r="O391" s="126">
        <v>0</v>
      </c>
      <c r="P391" s="126">
        <v>0</v>
      </c>
      <c r="Q391" s="126">
        <v>0</v>
      </c>
      <c r="R391" s="126">
        <v>0</v>
      </c>
      <c r="S391" s="126">
        <v>0</v>
      </c>
    </row>
    <row r="392" spans="3:19" ht="23.1" customHeight="1">
      <c r="C392" s="126">
        <v>419</v>
      </c>
      <c r="D392" s="141" t="s">
        <v>6886</v>
      </c>
      <c r="E392" s="163" t="s">
        <v>6887</v>
      </c>
      <c r="F392" s="149">
        <v>1</v>
      </c>
      <c r="G392" s="149">
        <v>1</v>
      </c>
      <c r="J392" s="126">
        <v>2</v>
      </c>
      <c r="K392" s="126">
        <v>0</v>
      </c>
      <c r="L392" s="126">
        <v>0</v>
      </c>
      <c r="M392" s="126">
        <v>0</v>
      </c>
      <c r="N392" s="126">
        <v>2</v>
      </c>
      <c r="O392" s="126">
        <v>0</v>
      </c>
      <c r="P392" s="126">
        <v>0</v>
      </c>
      <c r="Q392" s="126">
        <v>0</v>
      </c>
      <c r="R392" s="126">
        <v>0</v>
      </c>
      <c r="S392" s="126">
        <v>0</v>
      </c>
    </row>
    <row r="393" spans="3:19" ht="23.1" customHeight="1">
      <c r="C393" s="126">
        <v>5</v>
      </c>
      <c r="D393" s="141" t="s">
        <v>684</v>
      </c>
      <c r="E393" s="163" t="s">
        <v>6385</v>
      </c>
      <c r="F393" s="149">
        <v>1</v>
      </c>
      <c r="G393" s="149">
        <v>1</v>
      </c>
      <c r="J393" s="126">
        <v>-4</v>
      </c>
      <c r="K393" s="126">
        <v>0</v>
      </c>
      <c r="L393" s="126">
        <v>4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  <c r="S393" s="126">
        <v>0</v>
      </c>
    </row>
    <row r="394" spans="3:19" ht="23.1" customHeight="1">
      <c r="C394" s="126">
        <v>5</v>
      </c>
      <c r="D394" s="141" t="s">
        <v>684</v>
      </c>
      <c r="E394" s="163" t="s">
        <v>6385</v>
      </c>
      <c r="F394" s="149">
        <v>1</v>
      </c>
      <c r="G394" s="149">
        <v>1</v>
      </c>
      <c r="J394" s="126">
        <v>-4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  <c r="S394" s="126">
        <v>0</v>
      </c>
    </row>
    <row r="395" spans="3:19" ht="23.1" customHeight="1">
      <c r="C395" s="126">
        <v>30</v>
      </c>
      <c r="D395" s="141" t="s">
        <v>1185</v>
      </c>
      <c r="E395" s="163" t="s">
        <v>7225</v>
      </c>
      <c r="F395" s="149">
        <v>1</v>
      </c>
      <c r="G395" s="149">
        <v>1</v>
      </c>
      <c r="J395" s="126">
        <v>8</v>
      </c>
      <c r="K395" s="126">
        <v>8</v>
      </c>
      <c r="L395" s="126">
        <v>0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  <c r="S395" s="126">
        <v>0</v>
      </c>
    </row>
    <row r="396" spans="3:19" ht="23.1" customHeight="1">
      <c r="C396" s="126">
        <v>37</v>
      </c>
      <c r="D396" s="141" t="s">
        <v>1513</v>
      </c>
      <c r="E396" s="163" t="s">
        <v>7227</v>
      </c>
      <c r="F396" s="149">
        <v>1</v>
      </c>
      <c r="G396" s="149">
        <v>1</v>
      </c>
      <c r="J396" s="126">
        <v>1</v>
      </c>
      <c r="K396" s="126">
        <v>1</v>
      </c>
      <c r="L396" s="126">
        <v>0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  <c r="S396" s="126">
        <v>0</v>
      </c>
    </row>
    <row r="397" spans="3:19" ht="23.1" customHeight="1">
      <c r="C397" s="126">
        <v>38</v>
      </c>
      <c r="D397" s="141" t="s">
        <v>1111</v>
      </c>
      <c r="E397" s="163" t="s">
        <v>7229</v>
      </c>
      <c r="F397" s="149">
        <v>1</v>
      </c>
      <c r="G397" s="149">
        <v>1</v>
      </c>
      <c r="J397" s="126">
        <v>1</v>
      </c>
      <c r="K397" s="126">
        <v>1</v>
      </c>
      <c r="L397" s="126">
        <v>0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  <c r="S397" s="126">
        <v>0</v>
      </c>
    </row>
    <row r="398" spans="3:19" ht="23.1" customHeight="1">
      <c r="C398" s="126">
        <v>42</v>
      </c>
      <c r="D398" s="141" t="s">
        <v>973</v>
      </c>
      <c r="E398" s="163" t="s">
        <v>7231</v>
      </c>
      <c r="F398" s="149">
        <v>1</v>
      </c>
      <c r="G398" s="149">
        <v>1</v>
      </c>
      <c r="J398" s="126">
        <v>5</v>
      </c>
      <c r="K398" s="126">
        <v>5</v>
      </c>
      <c r="L398" s="126">
        <v>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  <c r="S398" s="126">
        <v>0</v>
      </c>
    </row>
    <row r="399" spans="3:19" ht="23.1" customHeight="1">
      <c r="C399" s="126">
        <v>59</v>
      </c>
      <c r="D399" s="141" t="s">
        <v>3449</v>
      </c>
      <c r="E399" s="163" t="s">
        <v>7233</v>
      </c>
      <c r="F399" s="149">
        <v>1</v>
      </c>
      <c r="G399" s="149">
        <v>1</v>
      </c>
      <c r="J399" s="126">
        <v>1</v>
      </c>
      <c r="K399" s="126">
        <v>1</v>
      </c>
      <c r="L399" s="126">
        <v>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  <c r="S399" s="126">
        <v>0</v>
      </c>
    </row>
    <row r="400" spans="3:19" ht="23.1" customHeight="1">
      <c r="C400" s="126">
        <v>64</v>
      </c>
      <c r="D400" s="141" t="s">
        <v>1219</v>
      </c>
      <c r="E400" s="163" t="s">
        <v>7235</v>
      </c>
      <c r="F400" s="149">
        <v>1</v>
      </c>
      <c r="G400" s="149">
        <v>1</v>
      </c>
      <c r="J400" s="126">
        <v>1</v>
      </c>
      <c r="K400" s="126">
        <v>1</v>
      </c>
      <c r="L400" s="126">
        <v>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  <c r="S400" s="126">
        <v>0</v>
      </c>
    </row>
    <row r="401" spans="3:19" ht="23.1" customHeight="1">
      <c r="C401" s="126">
        <v>67</v>
      </c>
      <c r="D401" s="141" t="s">
        <v>3106</v>
      </c>
      <c r="E401" s="163" t="s">
        <v>7237</v>
      </c>
      <c r="F401" s="149">
        <v>1</v>
      </c>
      <c r="G401" s="149">
        <v>1</v>
      </c>
      <c r="J401" s="126">
        <v>5</v>
      </c>
      <c r="K401" s="126">
        <v>5</v>
      </c>
      <c r="L401" s="126">
        <v>0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  <c r="S401" s="126">
        <v>0</v>
      </c>
    </row>
    <row r="402" spans="3:19" ht="23.1" customHeight="1">
      <c r="C402" s="126">
        <v>103</v>
      </c>
      <c r="D402" s="141" t="s">
        <v>1022</v>
      </c>
      <c r="E402" s="163" t="s">
        <v>4510</v>
      </c>
      <c r="F402" s="149">
        <v>1</v>
      </c>
      <c r="G402" s="149">
        <v>1</v>
      </c>
      <c r="J402" s="126">
        <v>1</v>
      </c>
      <c r="K402" s="126">
        <v>1</v>
      </c>
      <c r="L402" s="126">
        <v>0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  <c r="S402" s="126">
        <v>0</v>
      </c>
    </row>
    <row r="403" spans="3:19" ht="23.1" customHeight="1">
      <c r="C403" s="126">
        <v>201</v>
      </c>
      <c r="D403" s="141" t="s">
        <v>3388</v>
      </c>
      <c r="E403" s="163" t="s">
        <v>7241</v>
      </c>
      <c r="F403" s="149">
        <v>1</v>
      </c>
      <c r="G403" s="149">
        <v>1</v>
      </c>
      <c r="J403" s="126">
        <v>1</v>
      </c>
      <c r="K403" s="126">
        <v>1</v>
      </c>
      <c r="L403" s="126">
        <v>0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  <c r="S403" s="126">
        <v>0</v>
      </c>
    </row>
    <row r="404" spans="3:19" ht="23.1" customHeight="1">
      <c r="C404" s="126">
        <v>202</v>
      </c>
      <c r="D404" s="141" t="s">
        <v>4034</v>
      </c>
      <c r="E404" s="163" t="s">
        <v>7243</v>
      </c>
      <c r="F404" s="149">
        <v>1</v>
      </c>
      <c r="G404" s="149">
        <v>1</v>
      </c>
      <c r="J404" s="126">
        <v>1</v>
      </c>
      <c r="K404" s="126">
        <v>1</v>
      </c>
      <c r="L404" s="126">
        <v>0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  <c r="S404" s="126">
        <v>0</v>
      </c>
    </row>
    <row r="405" spans="3:19" ht="23.1" customHeight="1">
      <c r="C405" s="126">
        <v>203</v>
      </c>
      <c r="D405" s="141" t="s">
        <v>2529</v>
      </c>
      <c r="E405" s="163" t="s">
        <v>7245</v>
      </c>
      <c r="F405" s="149">
        <v>1</v>
      </c>
      <c r="G405" s="149">
        <v>1</v>
      </c>
      <c r="J405" s="126">
        <v>1</v>
      </c>
      <c r="K405" s="126">
        <v>1</v>
      </c>
      <c r="L405" s="126">
        <v>0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  <c r="S405" s="126">
        <v>0</v>
      </c>
    </row>
    <row r="406" spans="3:19" ht="23.1" customHeight="1">
      <c r="C406" s="126">
        <v>205</v>
      </c>
      <c r="D406" s="141" t="s">
        <v>2711</v>
      </c>
      <c r="E406" s="163" t="s">
        <v>7247</v>
      </c>
      <c r="F406" s="149">
        <v>1</v>
      </c>
      <c r="G406" s="149">
        <v>1</v>
      </c>
      <c r="J406" s="126">
        <v>1</v>
      </c>
      <c r="K406" s="126">
        <v>1</v>
      </c>
      <c r="L406" s="126">
        <v>0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  <c r="S406" s="126">
        <v>0</v>
      </c>
    </row>
    <row r="407" spans="3:19" ht="23.1" customHeight="1">
      <c r="C407" s="126">
        <v>206</v>
      </c>
      <c r="D407" s="141" t="s">
        <v>2904</v>
      </c>
      <c r="E407" s="163" t="s">
        <v>7249</v>
      </c>
      <c r="F407" s="149">
        <v>1</v>
      </c>
      <c r="G407" s="149">
        <v>1</v>
      </c>
      <c r="J407" s="126">
        <v>4</v>
      </c>
      <c r="K407" s="126">
        <v>4</v>
      </c>
      <c r="L407" s="126">
        <v>0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  <c r="S407" s="126">
        <v>0</v>
      </c>
    </row>
    <row r="408" spans="3:19" ht="23.1" customHeight="1">
      <c r="C408" s="126">
        <v>207</v>
      </c>
      <c r="D408" s="141" t="s">
        <v>2516</v>
      </c>
      <c r="E408" s="163" t="s">
        <v>7251</v>
      </c>
      <c r="F408" s="149">
        <v>1</v>
      </c>
      <c r="G408" s="149">
        <v>1</v>
      </c>
      <c r="J408" s="126">
        <v>1</v>
      </c>
      <c r="K408" s="126">
        <v>1</v>
      </c>
      <c r="L408" s="126">
        <v>0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  <c r="S408" s="126">
        <v>0</v>
      </c>
    </row>
    <row r="409" spans="3:19" ht="23.1" customHeight="1">
      <c r="C409" s="126">
        <v>208</v>
      </c>
      <c r="D409" s="141" t="s">
        <v>2547</v>
      </c>
      <c r="E409" s="163" t="s">
        <v>7253</v>
      </c>
      <c r="F409" s="149">
        <v>1</v>
      </c>
      <c r="G409" s="149">
        <v>1</v>
      </c>
      <c r="J409" s="126">
        <v>1</v>
      </c>
      <c r="K409" s="126">
        <v>1</v>
      </c>
      <c r="L409" s="126">
        <v>0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  <c r="S409" s="126">
        <v>0</v>
      </c>
    </row>
    <row r="410" spans="3:19" ht="23.1" customHeight="1">
      <c r="C410" s="126">
        <v>209</v>
      </c>
      <c r="D410" s="141" t="s">
        <v>2639</v>
      </c>
      <c r="E410" s="163" t="s">
        <v>7257</v>
      </c>
      <c r="F410" s="149">
        <v>1</v>
      </c>
      <c r="G410" s="149">
        <v>1</v>
      </c>
      <c r="J410" s="126">
        <v>5</v>
      </c>
      <c r="K410" s="126">
        <v>5</v>
      </c>
      <c r="L410" s="126">
        <v>0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  <c r="S410" s="126">
        <v>0</v>
      </c>
    </row>
    <row r="411" spans="3:19" ht="23.1" customHeight="1">
      <c r="C411" s="126">
        <v>210</v>
      </c>
      <c r="D411" s="141" t="s">
        <v>2794</v>
      </c>
      <c r="E411" s="163" t="s">
        <v>7259</v>
      </c>
      <c r="F411" s="149">
        <v>1</v>
      </c>
      <c r="G411" s="149">
        <v>1</v>
      </c>
      <c r="J411" s="126">
        <v>6</v>
      </c>
      <c r="K411" s="126">
        <v>6</v>
      </c>
      <c r="L411" s="126">
        <v>0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  <c r="S411" s="126">
        <v>0</v>
      </c>
    </row>
    <row r="412" spans="3:19" ht="23.1" customHeight="1">
      <c r="C412" s="126">
        <v>212</v>
      </c>
      <c r="D412" s="141" t="s">
        <v>2909</v>
      </c>
      <c r="E412" s="163" t="s">
        <v>7261</v>
      </c>
      <c r="F412" s="149">
        <v>1</v>
      </c>
      <c r="G412" s="149">
        <v>1</v>
      </c>
      <c r="J412" s="126">
        <v>1</v>
      </c>
      <c r="K412" s="126">
        <v>1</v>
      </c>
      <c r="L412" s="126">
        <v>0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  <c r="S412" s="126">
        <v>0</v>
      </c>
    </row>
    <row r="413" spans="3:19" ht="23.1" customHeight="1">
      <c r="C413" s="126">
        <v>214</v>
      </c>
      <c r="D413" s="141" t="s">
        <v>2899</v>
      </c>
      <c r="E413" s="163" t="s">
        <v>7265</v>
      </c>
      <c r="F413" s="149">
        <v>1</v>
      </c>
      <c r="G413" s="149">
        <v>1</v>
      </c>
      <c r="J413" s="126">
        <v>32</v>
      </c>
      <c r="K413" s="126">
        <v>32</v>
      </c>
      <c r="L413" s="126">
        <v>0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  <c r="S413" s="126">
        <v>0</v>
      </c>
    </row>
    <row r="414" spans="3:19" ht="23.1" customHeight="1">
      <c r="C414" s="126">
        <v>215</v>
      </c>
      <c r="D414" s="141" t="s">
        <v>3812</v>
      </c>
      <c r="E414" s="163" t="s">
        <v>7267</v>
      </c>
      <c r="F414" s="149">
        <v>1</v>
      </c>
      <c r="G414" s="149">
        <v>1</v>
      </c>
      <c r="J414" s="126">
        <v>1</v>
      </c>
      <c r="K414" s="126">
        <v>1</v>
      </c>
      <c r="L414" s="126">
        <v>0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  <c r="S414" s="126">
        <v>0</v>
      </c>
    </row>
    <row r="415" spans="3:19" ht="23.1" customHeight="1">
      <c r="C415" s="126">
        <v>216</v>
      </c>
      <c r="D415" s="141" t="s">
        <v>3860</v>
      </c>
      <c r="E415" s="163" t="s">
        <v>7269</v>
      </c>
      <c r="F415" s="149">
        <v>1</v>
      </c>
      <c r="G415" s="149">
        <v>1</v>
      </c>
      <c r="J415" s="126">
        <v>22</v>
      </c>
      <c r="K415" s="126">
        <v>22</v>
      </c>
      <c r="L415" s="126">
        <v>0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  <c r="S415" s="126">
        <v>0</v>
      </c>
    </row>
    <row r="416" spans="3:19" ht="23.1" customHeight="1">
      <c r="C416" s="126">
        <v>218</v>
      </c>
      <c r="D416" s="141" t="s">
        <v>2456</v>
      </c>
      <c r="E416" s="163" t="s">
        <v>7271</v>
      </c>
      <c r="F416" s="149">
        <v>1</v>
      </c>
      <c r="G416" s="149">
        <v>1</v>
      </c>
      <c r="J416" s="126">
        <v>2</v>
      </c>
      <c r="K416" s="126">
        <v>2</v>
      </c>
      <c r="L416" s="126">
        <v>0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  <c r="S416" s="126">
        <v>0</v>
      </c>
    </row>
    <row r="417" spans="3:19" ht="23.1" customHeight="1">
      <c r="C417" s="126">
        <v>220</v>
      </c>
      <c r="D417" s="141" t="s">
        <v>4045</v>
      </c>
      <c r="E417" s="163" t="s">
        <v>7273</v>
      </c>
      <c r="F417" s="149">
        <v>1</v>
      </c>
      <c r="G417" s="149">
        <v>1</v>
      </c>
      <c r="J417" s="126">
        <v>1</v>
      </c>
      <c r="K417" s="126">
        <v>1</v>
      </c>
      <c r="L417" s="126">
        <v>0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  <c r="S417" s="126">
        <v>0</v>
      </c>
    </row>
    <row r="418" spans="3:19" ht="23.1" customHeight="1">
      <c r="C418" s="126">
        <v>221</v>
      </c>
      <c r="D418" s="141" t="s">
        <v>3213</v>
      </c>
      <c r="E418" s="163" t="s">
        <v>7275</v>
      </c>
      <c r="F418" s="149">
        <v>1</v>
      </c>
      <c r="G418" s="149">
        <v>1</v>
      </c>
      <c r="J418" s="126">
        <v>8</v>
      </c>
      <c r="K418" s="126">
        <v>8</v>
      </c>
      <c r="L418" s="126">
        <v>0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  <c r="S418" s="126">
        <v>0</v>
      </c>
    </row>
    <row r="419" spans="3:19" ht="23.1" customHeight="1">
      <c r="C419" s="126">
        <v>222</v>
      </c>
      <c r="D419" s="141" t="s">
        <v>3349</v>
      </c>
      <c r="E419" s="163" t="s">
        <v>7277</v>
      </c>
      <c r="F419" s="149">
        <v>1</v>
      </c>
      <c r="G419" s="149">
        <v>1</v>
      </c>
      <c r="J419" s="126">
        <v>2</v>
      </c>
      <c r="K419" s="126">
        <v>2</v>
      </c>
      <c r="L419" s="126">
        <v>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  <c r="S419" s="126">
        <v>0</v>
      </c>
    </row>
    <row r="420" spans="3:19" ht="23.1" customHeight="1">
      <c r="C420" s="126">
        <v>224</v>
      </c>
      <c r="D420" s="141" t="s">
        <v>4055</v>
      </c>
      <c r="E420" s="163" t="s">
        <v>7279</v>
      </c>
      <c r="F420" s="149">
        <v>1</v>
      </c>
      <c r="G420" s="149">
        <v>1</v>
      </c>
      <c r="J420" s="126">
        <v>1</v>
      </c>
      <c r="K420" s="126">
        <v>1</v>
      </c>
      <c r="L420" s="126">
        <v>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  <c r="S420" s="126">
        <v>0</v>
      </c>
    </row>
    <row r="421" spans="3:19" ht="23.1" customHeight="1">
      <c r="C421" s="126">
        <v>225</v>
      </c>
      <c r="D421" s="141" t="s">
        <v>3025</v>
      </c>
      <c r="E421" s="163" t="s">
        <v>7281</v>
      </c>
      <c r="F421" s="149">
        <v>1</v>
      </c>
      <c r="G421" s="149">
        <v>1</v>
      </c>
      <c r="J421" s="126">
        <v>2</v>
      </c>
      <c r="K421" s="126">
        <v>2</v>
      </c>
      <c r="L421" s="126">
        <v>0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  <c r="S421" s="126">
        <v>0</v>
      </c>
    </row>
    <row r="422" spans="3:19" ht="23.1" customHeight="1">
      <c r="C422" s="126">
        <v>226</v>
      </c>
      <c r="D422" s="141" t="s">
        <v>3315</v>
      </c>
      <c r="E422" s="163" t="s">
        <v>7283</v>
      </c>
      <c r="F422" s="149">
        <v>1</v>
      </c>
      <c r="G422" s="149">
        <v>1</v>
      </c>
      <c r="J422" s="126">
        <v>3</v>
      </c>
      <c r="K422" s="126">
        <v>3</v>
      </c>
      <c r="L422" s="126">
        <v>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  <c r="S422" s="126">
        <v>0</v>
      </c>
    </row>
    <row r="423" spans="3:19" ht="23.1" customHeight="1">
      <c r="C423" s="126">
        <v>227</v>
      </c>
      <c r="D423" s="141" t="s">
        <v>3490</v>
      </c>
      <c r="E423" s="163" t="s">
        <v>7285</v>
      </c>
      <c r="F423" s="149">
        <v>1</v>
      </c>
      <c r="G423" s="149">
        <v>1</v>
      </c>
      <c r="J423" s="126">
        <v>10</v>
      </c>
      <c r="K423" s="126">
        <v>10</v>
      </c>
      <c r="L423" s="126">
        <v>0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  <c r="S423" s="126">
        <v>0</v>
      </c>
    </row>
    <row r="424" spans="3:19" ht="23.1" customHeight="1">
      <c r="C424" s="126">
        <v>229</v>
      </c>
      <c r="D424" s="141" t="s">
        <v>3871</v>
      </c>
      <c r="E424" s="163" t="s">
        <v>7289</v>
      </c>
      <c r="F424" s="149">
        <v>1</v>
      </c>
      <c r="G424" s="149">
        <v>1</v>
      </c>
      <c r="J424" s="126">
        <v>5</v>
      </c>
      <c r="K424" s="126">
        <v>5</v>
      </c>
      <c r="L424" s="126">
        <v>0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  <c r="S424" s="126">
        <v>0</v>
      </c>
    </row>
    <row r="425" spans="3:19" ht="23.1" customHeight="1">
      <c r="C425" s="126">
        <v>230</v>
      </c>
      <c r="D425" s="141" t="s">
        <v>2461</v>
      </c>
      <c r="E425" s="163" t="s">
        <v>7291</v>
      </c>
      <c r="F425" s="149">
        <v>1</v>
      </c>
      <c r="G425" s="149">
        <v>1</v>
      </c>
      <c r="J425" s="126">
        <v>3</v>
      </c>
      <c r="K425" s="126">
        <v>3</v>
      </c>
      <c r="L425" s="126">
        <v>0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  <c r="S425" s="126">
        <v>0</v>
      </c>
    </row>
    <row r="426" spans="3:19" ht="23.1" customHeight="1">
      <c r="C426" s="126">
        <v>231</v>
      </c>
      <c r="D426" s="141" t="s">
        <v>2480</v>
      </c>
      <c r="E426" s="163" t="s">
        <v>7293</v>
      </c>
      <c r="F426" s="149">
        <v>1</v>
      </c>
      <c r="G426" s="149">
        <v>1</v>
      </c>
      <c r="J426" s="126">
        <v>1</v>
      </c>
      <c r="K426" s="126">
        <v>1</v>
      </c>
      <c r="L426" s="126">
        <v>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  <c r="S426" s="126">
        <v>0</v>
      </c>
    </row>
    <row r="427" spans="3:19" ht="23.1" customHeight="1">
      <c r="C427" s="126">
        <v>232</v>
      </c>
      <c r="D427" s="141" t="s">
        <v>3855</v>
      </c>
      <c r="E427" s="163" t="s">
        <v>7295</v>
      </c>
      <c r="F427" s="149">
        <v>1</v>
      </c>
      <c r="G427" s="149">
        <v>1</v>
      </c>
      <c r="J427" s="126">
        <v>1</v>
      </c>
      <c r="K427" s="126">
        <v>1</v>
      </c>
      <c r="L427" s="126">
        <v>0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  <c r="S427" s="126">
        <v>0</v>
      </c>
    </row>
    <row r="428" spans="3:19" ht="23.1" customHeight="1">
      <c r="C428" s="126">
        <v>233</v>
      </c>
      <c r="D428" s="141" t="s">
        <v>3276</v>
      </c>
      <c r="E428" s="163" t="s">
        <v>7297</v>
      </c>
      <c r="F428" s="149">
        <v>1</v>
      </c>
      <c r="G428" s="149">
        <v>1</v>
      </c>
      <c r="J428" s="126">
        <v>1</v>
      </c>
      <c r="K428" s="126">
        <v>1</v>
      </c>
      <c r="L428" s="126">
        <v>0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  <c r="S428" s="126">
        <v>0</v>
      </c>
    </row>
    <row r="429" spans="3:19" ht="23.1" customHeight="1">
      <c r="C429" s="126">
        <v>244</v>
      </c>
      <c r="D429" s="141" t="s">
        <v>2430</v>
      </c>
      <c r="E429" s="163" t="s">
        <v>7301</v>
      </c>
      <c r="F429" s="149">
        <v>1</v>
      </c>
      <c r="G429" s="149">
        <v>1</v>
      </c>
      <c r="J429" s="126">
        <v>2</v>
      </c>
      <c r="K429" s="126">
        <v>2</v>
      </c>
      <c r="L429" s="126">
        <v>0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  <c r="S429" s="126">
        <v>0</v>
      </c>
    </row>
    <row r="430" spans="3:19" ht="23.1" customHeight="1">
      <c r="C430" s="126">
        <v>245</v>
      </c>
      <c r="D430" s="141" t="s">
        <v>2833</v>
      </c>
      <c r="E430" s="163" t="s">
        <v>7303</v>
      </c>
      <c r="F430" s="149">
        <v>1</v>
      </c>
      <c r="G430" s="149">
        <v>1</v>
      </c>
      <c r="J430" s="126">
        <v>1</v>
      </c>
      <c r="K430" s="126">
        <v>1</v>
      </c>
      <c r="L430" s="126">
        <v>0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  <c r="S430" s="126">
        <v>0</v>
      </c>
    </row>
    <row r="431" spans="3:19" ht="23.1" customHeight="1">
      <c r="C431" s="126">
        <v>247</v>
      </c>
      <c r="D431" s="141" t="s">
        <v>2625</v>
      </c>
      <c r="E431" s="163" t="s">
        <v>7305</v>
      </c>
      <c r="F431" s="149">
        <v>1</v>
      </c>
      <c r="G431" s="149">
        <v>1</v>
      </c>
      <c r="J431" s="126">
        <v>7</v>
      </c>
      <c r="K431" s="126">
        <v>7</v>
      </c>
      <c r="L431" s="126">
        <v>0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  <c r="S431" s="126">
        <v>0</v>
      </c>
    </row>
    <row r="432" spans="3:19" ht="23.1" customHeight="1">
      <c r="C432" s="126">
        <v>248</v>
      </c>
      <c r="D432" s="141" t="s">
        <v>2980</v>
      </c>
      <c r="E432" s="163" t="s">
        <v>7307</v>
      </c>
      <c r="F432" s="149">
        <v>1</v>
      </c>
      <c r="G432" s="149">
        <v>1</v>
      </c>
      <c r="J432" s="126">
        <v>26</v>
      </c>
      <c r="K432" s="126">
        <v>26</v>
      </c>
      <c r="L432" s="126">
        <v>0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  <c r="S432" s="126">
        <v>0</v>
      </c>
    </row>
    <row r="433" spans="3:19" ht="23.1" customHeight="1">
      <c r="C433" s="126">
        <v>249</v>
      </c>
      <c r="D433" s="141" t="s">
        <v>3727</v>
      </c>
      <c r="E433" s="163" t="s">
        <v>7309</v>
      </c>
      <c r="F433" s="149">
        <v>1</v>
      </c>
      <c r="G433" s="149">
        <v>1</v>
      </c>
      <c r="J433" s="126">
        <v>2</v>
      </c>
      <c r="K433" s="126">
        <v>2</v>
      </c>
      <c r="L433" s="126">
        <v>0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  <c r="S433" s="126">
        <v>0</v>
      </c>
    </row>
    <row r="434" spans="3:19" ht="23.1" customHeight="1">
      <c r="C434" s="126">
        <v>250</v>
      </c>
      <c r="D434" s="141" t="s">
        <v>2975</v>
      </c>
      <c r="E434" s="163" t="s">
        <v>7311</v>
      </c>
      <c r="F434" s="149">
        <v>1</v>
      </c>
      <c r="G434" s="149">
        <v>1</v>
      </c>
      <c r="J434" s="126">
        <v>6</v>
      </c>
      <c r="K434" s="126">
        <v>6</v>
      </c>
      <c r="L434" s="126">
        <v>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  <c r="S434" s="126">
        <v>0</v>
      </c>
    </row>
    <row r="435" spans="3:19" ht="23.1" customHeight="1">
      <c r="C435" s="126">
        <v>251</v>
      </c>
      <c r="D435" s="141" t="s">
        <v>3457</v>
      </c>
      <c r="E435" s="163" t="s">
        <v>7313</v>
      </c>
      <c r="F435" s="149">
        <v>1</v>
      </c>
      <c r="G435" s="149">
        <v>1</v>
      </c>
      <c r="J435" s="126">
        <v>5</v>
      </c>
      <c r="K435" s="126">
        <v>5</v>
      </c>
      <c r="L435" s="126">
        <v>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  <c r="S435" s="126">
        <v>0</v>
      </c>
    </row>
    <row r="436" spans="3:19" ht="23.1" customHeight="1">
      <c r="C436" s="126">
        <v>252</v>
      </c>
      <c r="D436" s="141" t="s">
        <v>2422</v>
      </c>
      <c r="E436" s="163" t="s">
        <v>7315</v>
      </c>
      <c r="F436" s="149">
        <v>1</v>
      </c>
      <c r="G436" s="149">
        <v>1</v>
      </c>
      <c r="J436" s="126">
        <v>7</v>
      </c>
      <c r="K436" s="126">
        <v>7</v>
      </c>
      <c r="L436" s="126">
        <v>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  <c r="S436" s="126">
        <v>0</v>
      </c>
    </row>
    <row r="437" spans="3:19" ht="23.1" customHeight="1">
      <c r="C437" s="126">
        <v>253</v>
      </c>
      <c r="D437" s="141" t="s">
        <v>3093</v>
      </c>
      <c r="E437" s="163" t="s">
        <v>7317</v>
      </c>
      <c r="F437" s="149">
        <v>1</v>
      </c>
      <c r="G437" s="149">
        <v>1</v>
      </c>
      <c r="J437" s="126">
        <v>3</v>
      </c>
      <c r="K437" s="126">
        <v>3</v>
      </c>
      <c r="L437" s="126">
        <v>0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  <c r="S437" s="126">
        <v>0</v>
      </c>
    </row>
    <row r="438" spans="3:19" ht="23.1" customHeight="1">
      <c r="C438" s="126">
        <v>254</v>
      </c>
      <c r="D438" s="141" t="s">
        <v>2989</v>
      </c>
      <c r="E438" s="163" t="s">
        <v>7319</v>
      </c>
      <c r="F438" s="149">
        <v>1</v>
      </c>
      <c r="G438" s="149">
        <v>1</v>
      </c>
      <c r="J438" s="126">
        <v>5</v>
      </c>
      <c r="K438" s="126">
        <v>5</v>
      </c>
      <c r="L438" s="126">
        <v>0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  <c r="S438" s="126">
        <v>0</v>
      </c>
    </row>
    <row r="439" spans="3:19" ht="23.1" customHeight="1">
      <c r="C439" s="126">
        <v>255</v>
      </c>
      <c r="D439" s="141" t="s">
        <v>2443</v>
      </c>
      <c r="E439" s="163" t="s">
        <v>7321</v>
      </c>
      <c r="F439" s="149">
        <v>1</v>
      </c>
      <c r="G439" s="149">
        <v>1</v>
      </c>
      <c r="J439" s="126">
        <v>3</v>
      </c>
      <c r="K439" s="126">
        <v>3</v>
      </c>
      <c r="L439" s="126">
        <v>0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  <c r="S439" s="126">
        <v>0</v>
      </c>
    </row>
    <row r="440" spans="3:19" ht="23.1" customHeight="1">
      <c r="C440" s="126">
        <v>256</v>
      </c>
      <c r="D440" s="141" t="s">
        <v>3124</v>
      </c>
      <c r="E440" s="163" t="s">
        <v>7323</v>
      </c>
      <c r="F440" s="149">
        <v>1</v>
      </c>
      <c r="G440" s="149">
        <v>1</v>
      </c>
      <c r="J440" s="126">
        <v>5</v>
      </c>
      <c r="K440" s="126">
        <v>5</v>
      </c>
      <c r="L440" s="126">
        <v>0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  <c r="S440" s="126">
        <v>0</v>
      </c>
    </row>
    <row r="441" spans="3:19" ht="23.1" customHeight="1">
      <c r="C441" s="126">
        <v>257</v>
      </c>
      <c r="D441" s="141" t="s">
        <v>3088</v>
      </c>
      <c r="E441" s="163" t="s">
        <v>7325</v>
      </c>
      <c r="F441" s="149">
        <v>1</v>
      </c>
      <c r="G441" s="149">
        <v>1</v>
      </c>
      <c r="J441" s="126">
        <v>2</v>
      </c>
      <c r="K441" s="126">
        <v>2</v>
      </c>
      <c r="L441" s="126">
        <v>0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  <c r="S441" s="126">
        <v>0</v>
      </c>
    </row>
    <row r="442" spans="3:19" ht="23.1" customHeight="1">
      <c r="C442" s="126">
        <v>258</v>
      </c>
      <c r="D442" s="141" t="s">
        <v>2746</v>
      </c>
      <c r="E442" s="163" t="s">
        <v>7327</v>
      </c>
      <c r="F442" s="149">
        <v>1</v>
      </c>
      <c r="G442" s="149">
        <v>1</v>
      </c>
      <c r="J442" s="126">
        <v>2</v>
      </c>
      <c r="K442" s="126">
        <v>2</v>
      </c>
      <c r="L442" s="126">
        <v>0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  <c r="S442" s="126">
        <v>0</v>
      </c>
    </row>
    <row r="443" spans="3:19" ht="23.1" customHeight="1">
      <c r="C443" s="126">
        <v>259</v>
      </c>
      <c r="D443" s="141" t="s">
        <v>3760</v>
      </c>
      <c r="E443" s="163" t="s">
        <v>7329</v>
      </c>
      <c r="F443" s="149">
        <v>1</v>
      </c>
      <c r="G443" s="149">
        <v>1</v>
      </c>
      <c r="J443" s="126">
        <v>2</v>
      </c>
      <c r="K443" s="126">
        <v>2</v>
      </c>
      <c r="L443" s="126">
        <v>0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  <c r="S443" s="126">
        <v>0</v>
      </c>
    </row>
    <row r="444" spans="3:19" ht="23.1" customHeight="1">
      <c r="C444" s="126">
        <v>260</v>
      </c>
      <c r="D444" s="141" t="s">
        <v>3146</v>
      </c>
      <c r="E444" s="163" t="s">
        <v>7331</v>
      </c>
      <c r="F444" s="149">
        <v>1</v>
      </c>
      <c r="G444" s="149">
        <v>1</v>
      </c>
      <c r="J444" s="126">
        <v>3</v>
      </c>
      <c r="K444" s="126">
        <v>3</v>
      </c>
      <c r="L444" s="126">
        <v>0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  <c r="S444" s="126">
        <v>0</v>
      </c>
    </row>
    <row r="445" spans="3:19" ht="23.1" customHeight="1">
      <c r="C445" s="126">
        <v>261</v>
      </c>
      <c r="D445" s="141" t="s">
        <v>3151</v>
      </c>
      <c r="E445" s="163" t="s">
        <v>7333</v>
      </c>
      <c r="F445" s="149">
        <v>1</v>
      </c>
      <c r="G445" s="149">
        <v>1</v>
      </c>
      <c r="J445" s="126">
        <v>1</v>
      </c>
      <c r="K445" s="126">
        <v>1</v>
      </c>
      <c r="L445" s="126">
        <v>0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  <c r="S445" s="126">
        <v>0</v>
      </c>
    </row>
    <row r="446" spans="3:19" ht="23.1" customHeight="1">
      <c r="C446" s="126">
        <v>262</v>
      </c>
      <c r="D446" s="141" t="s">
        <v>3163</v>
      </c>
      <c r="E446" s="163" t="s">
        <v>7335</v>
      </c>
      <c r="F446" s="149">
        <v>1</v>
      </c>
      <c r="G446" s="149">
        <v>1</v>
      </c>
      <c r="J446" s="126">
        <v>1</v>
      </c>
      <c r="K446" s="126">
        <v>1</v>
      </c>
      <c r="L446" s="126">
        <v>0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  <c r="S446" s="126">
        <v>0</v>
      </c>
    </row>
    <row r="447" spans="3:19" ht="23.1" customHeight="1">
      <c r="C447" s="126">
        <v>263</v>
      </c>
      <c r="D447" s="141" t="s">
        <v>2818</v>
      </c>
      <c r="E447" s="163" t="s">
        <v>7337</v>
      </c>
      <c r="F447" s="149">
        <v>1</v>
      </c>
      <c r="G447" s="149">
        <v>1</v>
      </c>
      <c r="J447" s="126">
        <v>3</v>
      </c>
      <c r="K447" s="126">
        <v>3</v>
      </c>
      <c r="L447" s="126">
        <v>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  <c r="S447" s="126">
        <v>0</v>
      </c>
    </row>
    <row r="448" spans="3:19" ht="23.1" customHeight="1">
      <c r="C448" s="126">
        <v>264</v>
      </c>
      <c r="D448" s="141" t="s">
        <v>3428</v>
      </c>
      <c r="E448" s="163" t="s">
        <v>7339</v>
      </c>
      <c r="F448" s="149">
        <v>1</v>
      </c>
      <c r="G448" s="149">
        <v>1</v>
      </c>
      <c r="J448" s="126">
        <v>4</v>
      </c>
      <c r="K448" s="126">
        <v>4</v>
      </c>
      <c r="L448" s="126">
        <v>0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  <c r="S448" s="126">
        <v>0</v>
      </c>
    </row>
    <row r="449" spans="3:19" ht="23.1" customHeight="1">
      <c r="C449" s="126">
        <v>266</v>
      </c>
      <c r="D449" s="141" t="s">
        <v>2924</v>
      </c>
      <c r="E449" s="163" t="s">
        <v>7341</v>
      </c>
      <c r="F449" s="149">
        <v>1</v>
      </c>
      <c r="G449" s="149">
        <v>1</v>
      </c>
      <c r="J449" s="126">
        <v>7</v>
      </c>
      <c r="K449" s="126">
        <v>7</v>
      </c>
      <c r="L449" s="126">
        <v>0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  <c r="S449" s="126">
        <v>0</v>
      </c>
    </row>
    <row r="450" spans="3:19" ht="23.1" customHeight="1">
      <c r="C450" s="126">
        <v>267</v>
      </c>
      <c r="D450" s="141" t="s">
        <v>3119</v>
      </c>
      <c r="E450" s="163" t="s">
        <v>7344</v>
      </c>
      <c r="F450" s="149">
        <v>1</v>
      </c>
      <c r="G450" s="149">
        <v>1</v>
      </c>
      <c r="J450" s="126">
        <v>4</v>
      </c>
      <c r="K450" s="126">
        <v>4</v>
      </c>
      <c r="L450" s="126">
        <v>0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  <c r="S450" s="126">
        <v>0</v>
      </c>
    </row>
    <row r="451" spans="3:19" ht="23.1" customHeight="1">
      <c r="C451" s="126">
        <v>268</v>
      </c>
      <c r="D451" s="141" t="s">
        <v>2649</v>
      </c>
      <c r="E451" s="163" t="s">
        <v>7346</v>
      </c>
      <c r="F451" s="149">
        <v>1</v>
      </c>
      <c r="G451" s="149">
        <v>1</v>
      </c>
      <c r="J451" s="126">
        <v>3</v>
      </c>
      <c r="K451" s="126">
        <v>3</v>
      </c>
      <c r="L451" s="126">
        <v>0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  <c r="S451" s="126">
        <v>0</v>
      </c>
    </row>
    <row r="452" spans="3:19" ht="23.1" customHeight="1">
      <c r="C452" s="126">
        <v>269</v>
      </c>
      <c r="D452" s="141" t="s">
        <v>2598</v>
      </c>
      <c r="E452" s="163" t="s">
        <v>7348</v>
      </c>
      <c r="F452" s="149">
        <v>1</v>
      </c>
      <c r="G452" s="149">
        <v>1</v>
      </c>
      <c r="J452" s="126">
        <v>10</v>
      </c>
      <c r="K452" s="126">
        <v>10</v>
      </c>
      <c r="L452" s="126">
        <v>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  <c r="S452" s="126">
        <v>0</v>
      </c>
    </row>
    <row r="453" spans="3:19" ht="23.1" customHeight="1">
      <c r="C453" s="126">
        <v>271</v>
      </c>
      <c r="D453" s="141" t="s">
        <v>2603</v>
      </c>
      <c r="E453" s="163" t="s">
        <v>7350</v>
      </c>
      <c r="F453" s="149">
        <v>1</v>
      </c>
      <c r="G453" s="149">
        <v>1</v>
      </c>
      <c r="J453" s="126">
        <v>2</v>
      </c>
      <c r="K453" s="126">
        <v>2</v>
      </c>
      <c r="L453" s="126">
        <v>0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  <c r="S453" s="126">
        <v>0</v>
      </c>
    </row>
    <row r="454" spans="3:19" ht="23.1" customHeight="1">
      <c r="C454" s="126">
        <v>272</v>
      </c>
      <c r="D454" s="141" t="s">
        <v>2929</v>
      </c>
      <c r="E454" s="163" t="s">
        <v>7352</v>
      </c>
      <c r="F454" s="149">
        <v>1</v>
      </c>
      <c r="G454" s="149">
        <v>1</v>
      </c>
      <c r="J454" s="126">
        <v>15</v>
      </c>
      <c r="K454" s="126">
        <v>15</v>
      </c>
      <c r="L454" s="126">
        <v>0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  <c r="S454" s="126">
        <v>0</v>
      </c>
    </row>
    <row r="455" spans="3:19" ht="23.1" customHeight="1">
      <c r="C455" s="126">
        <v>273</v>
      </c>
      <c r="D455" s="141" t="s">
        <v>2644</v>
      </c>
      <c r="E455" s="163" t="s">
        <v>7354</v>
      </c>
      <c r="F455" s="149">
        <v>1</v>
      </c>
      <c r="G455" s="149">
        <v>1</v>
      </c>
      <c r="J455" s="126">
        <v>28</v>
      </c>
      <c r="K455" s="126">
        <v>28</v>
      </c>
      <c r="L455" s="126">
        <v>0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  <c r="S455" s="126">
        <v>0</v>
      </c>
    </row>
    <row r="456" spans="3:19" ht="23.1" customHeight="1">
      <c r="C456" s="126">
        <v>274</v>
      </c>
      <c r="D456" s="141" t="s">
        <v>2534</v>
      </c>
      <c r="E456" s="163" t="s">
        <v>7356</v>
      </c>
      <c r="F456" s="149">
        <v>1</v>
      </c>
      <c r="G456" s="149">
        <v>1</v>
      </c>
      <c r="J456" s="126">
        <v>1</v>
      </c>
      <c r="K456" s="126">
        <v>1</v>
      </c>
      <c r="L456" s="126">
        <v>0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  <c r="S456" s="126">
        <v>0</v>
      </c>
    </row>
    <row r="457" spans="3:19" ht="23.1" customHeight="1">
      <c r="C457" s="126">
        <v>275</v>
      </c>
      <c r="D457" s="141" t="s">
        <v>2894</v>
      </c>
      <c r="E457" s="163" t="s">
        <v>7358</v>
      </c>
      <c r="F457" s="149">
        <v>1</v>
      </c>
      <c r="G457" s="149">
        <v>1</v>
      </c>
      <c r="J457" s="126">
        <v>11</v>
      </c>
      <c r="K457" s="126">
        <v>11</v>
      </c>
      <c r="L457" s="126">
        <v>0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  <c r="S457" s="126">
        <v>0</v>
      </c>
    </row>
    <row r="458" spans="3:19" ht="23.1" customHeight="1">
      <c r="C458" s="126">
        <v>278</v>
      </c>
      <c r="D458" s="141" t="s">
        <v>2613</v>
      </c>
      <c r="E458" s="163" t="s">
        <v>7360</v>
      </c>
      <c r="F458" s="149">
        <v>1</v>
      </c>
      <c r="G458" s="149">
        <v>1</v>
      </c>
      <c r="J458" s="126">
        <v>6</v>
      </c>
      <c r="K458" s="126">
        <v>6</v>
      </c>
      <c r="L458" s="126">
        <v>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  <c r="S458" s="126">
        <v>0</v>
      </c>
    </row>
    <row r="459" spans="3:19" ht="23.1" customHeight="1">
      <c r="C459" s="126">
        <v>279</v>
      </c>
      <c r="D459" s="141" t="s">
        <v>2634</v>
      </c>
      <c r="E459" s="163" t="s">
        <v>7362</v>
      </c>
      <c r="F459" s="149">
        <v>1</v>
      </c>
      <c r="G459" s="149">
        <v>1</v>
      </c>
      <c r="J459" s="126">
        <v>4</v>
      </c>
      <c r="K459" s="126">
        <v>4</v>
      </c>
      <c r="L459" s="126">
        <v>0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  <c r="S459" s="126">
        <v>0</v>
      </c>
    </row>
    <row r="460" spans="3:19" ht="23.1" customHeight="1">
      <c r="C460" s="126">
        <v>280</v>
      </c>
      <c r="D460" s="141" t="s">
        <v>2521</v>
      </c>
      <c r="E460" s="163" t="s">
        <v>7364</v>
      </c>
      <c r="F460" s="149">
        <v>1</v>
      </c>
      <c r="G460" s="149">
        <v>1</v>
      </c>
      <c r="J460" s="126">
        <v>6</v>
      </c>
      <c r="K460" s="126">
        <v>6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  <c r="R460" s="126">
        <v>0</v>
      </c>
      <c r="S460" s="126">
        <v>0</v>
      </c>
    </row>
    <row r="461" spans="3:19" ht="23.1" customHeight="1">
      <c r="C461" s="126">
        <v>281</v>
      </c>
      <c r="D461" s="141" t="s">
        <v>2716</v>
      </c>
      <c r="E461" s="163" t="s">
        <v>7366</v>
      </c>
      <c r="F461" s="149">
        <v>1</v>
      </c>
      <c r="G461" s="149">
        <v>1</v>
      </c>
      <c r="J461" s="126">
        <v>1</v>
      </c>
      <c r="K461" s="126">
        <v>1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  <c r="R461" s="126">
        <v>0</v>
      </c>
      <c r="S461" s="126">
        <v>0</v>
      </c>
    </row>
    <row r="462" spans="3:19" ht="23.1" customHeight="1">
      <c r="C462" s="126">
        <v>282</v>
      </c>
      <c r="D462" s="141" t="s">
        <v>2608</v>
      </c>
      <c r="E462" s="163" t="s">
        <v>7368</v>
      </c>
      <c r="F462" s="149">
        <v>1</v>
      </c>
      <c r="G462" s="149">
        <v>1</v>
      </c>
      <c r="J462" s="126">
        <v>6</v>
      </c>
      <c r="K462" s="126">
        <v>6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  <c r="R462" s="126">
        <v>0</v>
      </c>
      <c r="S462" s="126">
        <v>0</v>
      </c>
    </row>
    <row r="463" spans="3:19" ht="23.1" customHeight="1">
      <c r="C463" s="126">
        <v>285</v>
      </c>
      <c r="D463" s="141" t="s">
        <v>3407</v>
      </c>
      <c r="E463" s="163" t="s">
        <v>7370</v>
      </c>
      <c r="F463" s="149">
        <v>1</v>
      </c>
      <c r="G463" s="149">
        <v>1</v>
      </c>
      <c r="J463" s="126">
        <v>8</v>
      </c>
      <c r="K463" s="126">
        <v>8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  <c r="R463" s="126">
        <v>0</v>
      </c>
      <c r="S463" s="126">
        <v>0</v>
      </c>
    </row>
    <row r="464" spans="3:19" ht="23.1" customHeight="1">
      <c r="C464" s="126">
        <v>286</v>
      </c>
      <c r="D464" s="141" t="s">
        <v>3402</v>
      </c>
      <c r="E464" s="163" t="s">
        <v>7372</v>
      </c>
      <c r="F464" s="149">
        <v>1</v>
      </c>
      <c r="G464" s="149">
        <v>1</v>
      </c>
      <c r="J464" s="126">
        <v>8</v>
      </c>
      <c r="K464" s="126">
        <v>8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  <c r="R464" s="126">
        <v>0</v>
      </c>
      <c r="S464" s="126">
        <v>0</v>
      </c>
    </row>
    <row r="465" spans="3:19" ht="23.1" customHeight="1">
      <c r="C465" s="126">
        <v>321</v>
      </c>
      <c r="D465" s="141" t="s">
        <v>2869</v>
      </c>
      <c r="E465" s="163" t="s">
        <v>7374</v>
      </c>
      <c r="F465" s="149">
        <v>1</v>
      </c>
      <c r="G465" s="149">
        <v>1</v>
      </c>
      <c r="J465" s="126">
        <v>1</v>
      </c>
      <c r="K465" s="126">
        <v>1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  <c r="R465" s="126">
        <v>0</v>
      </c>
      <c r="S465" s="126">
        <v>0</v>
      </c>
    </row>
    <row r="466" spans="3:19" ht="23.1" customHeight="1">
      <c r="C466" s="126">
        <v>322</v>
      </c>
      <c r="D466" s="141" t="s">
        <v>3795</v>
      </c>
      <c r="E466" s="163" t="s">
        <v>7376</v>
      </c>
      <c r="F466" s="149">
        <v>1</v>
      </c>
      <c r="G466" s="149">
        <v>1</v>
      </c>
      <c r="J466" s="126">
        <v>1</v>
      </c>
      <c r="K466" s="126">
        <v>1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  <c r="R466" s="126">
        <v>0</v>
      </c>
      <c r="S466" s="126">
        <v>0</v>
      </c>
    </row>
    <row r="467" spans="3:19" ht="23.1" customHeight="1">
      <c r="C467" s="126">
        <v>323</v>
      </c>
      <c r="D467" s="141" t="s">
        <v>2552</v>
      </c>
      <c r="E467" s="163" t="s">
        <v>7378</v>
      </c>
      <c r="F467" s="149">
        <v>1</v>
      </c>
      <c r="G467" s="149">
        <v>1</v>
      </c>
      <c r="J467" s="126">
        <v>18</v>
      </c>
      <c r="K467" s="126">
        <v>18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  <c r="R467" s="126">
        <v>0</v>
      </c>
      <c r="S467" s="126">
        <v>0</v>
      </c>
    </row>
    <row r="468" spans="3:19" ht="23.1" customHeight="1">
      <c r="C468" s="126">
        <v>324</v>
      </c>
      <c r="D468" s="141" t="s">
        <v>3781</v>
      </c>
      <c r="E468" s="163" t="s">
        <v>7381</v>
      </c>
      <c r="F468" s="149">
        <v>1</v>
      </c>
      <c r="G468" s="149">
        <v>1</v>
      </c>
      <c r="J468" s="126">
        <v>1</v>
      </c>
      <c r="K468" s="126">
        <v>1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  <c r="R468" s="126">
        <v>0</v>
      </c>
      <c r="S468" s="126">
        <v>0</v>
      </c>
    </row>
    <row r="469" spans="3:19" ht="23.1" customHeight="1">
      <c r="C469" s="126">
        <v>325</v>
      </c>
      <c r="D469" s="141" t="s">
        <v>2914</v>
      </c>
      <c r="E469" s="163" t="s">
        <v>7383</v>
      </c>
      <c r="F469" s="149">
        <v>1</v>
      </c>
      <c r="G469" s="149">
        <v>1</v>
      </c>
      <c r="J469" s="126">
        <v>1</v>
      </c>
      <c r="K469" s="126">
        <v>1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  <c r="R469" s="126">
        <v>0</v>
      </c>
      <c r="S469" s="126">
        <v>0</v>
      </c>
    </row>
    <row r="470" spans="3:19" ht="23.1" customHeight="1">
      <c r="C470" s="126">
        <v>326</v>
      </c>
      <c r="D470" s="141" t="s">
        <v>3984</v>
      </c>
      <c r="E470" s="163" t="s">
        <v>7385</v>
      </c>
      <c r="F470" s="149">
        <v>1</v>
      </c>
      <c r="G470" s="149">
        <v>1</v>
      </c>
      <c r="J470" s="126">
        <v>1</v>
      </c>
      <c r="K470" s="126">
        <v>1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  <c r="S470" s="126">
        <v>0</v>
      </c>
    </row>
    <row r="471" spans="3:19" ht="23.1" customHeight="1">
      <c r="C471" s="126">
        <v>328</v>
      </c>
      <c r="D471" s="141" t="s">
        <v>3132</v>
      </c>
      <c r="E471" s="163" t="s">
        <v>7389</v>
      </c>
      <c r="F471" s="149">
        <v>1</v>
      </c>
      <c r="G471" s="149">
        <v>1</v>
      </c>
      <c r="J471" s="126">
        <v>1</v>
      </c>
      <c r="K471" s="126">
        <v>1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  <c r="S471" s="126">
        <v>0</v>
      </c>
    </row>
    <row r="472" spans="3:19" ht="23.1" customHeight="1">
      <c r="C472" s="126">
        <v>329</v>
      </c>
      <c r="D472" s="141" t="s">
        <v>3567</v>
      </c>
      <c r="E472" s="163" t="s">
        <v>7391</v>
      </c>
      <c r="F472" s="149">
        <v>1</v>
      </c>
      <c r="G472" s="149">
        <v>1</v>
      </c>
      <c r="J472" s="126">
        <v>1</v>
      </c>
      <c r="K472" s="126">
        <v>1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  <c r="S472" s="126">
        <v>0</v>
      </c>
    </row>
    <row r="473" spans="3:19" ht="23.1" customHeight="1">
      <c r="C473" s="126">
        <v>330</v>
      </c>
      <c r="D473" s="141" t="s">
        <v>3989</v>
      </c>
      <c r="E473" s="163" t="s">
        <v>7393</v>
      </c>
      <c r="F473" s="149">
        <v>1</v>
      </c>
      <c r="G473" s="149">
        <v>1</v>
      </c>
      <c r="J473" s="126">
        <v>2</v>
      </c>
      <c r="K473" s="126">
        <v>2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  <c r="S473" s="126">
        <v>0</v>
      </c>
    </row>
    <row r="474" spans="3:19" ht="23.1" customHeight="1">
      <c r="C474" s="126">
        <v>331</v>
      </c>
      <c r="D474" s="141" t="s">
        <v>3843</v>
      </c>
      <c r="E474" s="163" t="s">
        <v>7395</v>
      </c>
      <c r="F474" s="149">
        <v>1</v>
      </c>
      <c r="G474" s="149">
        <v>1</v>
      </c>
      <c r="J474" s="126">
        <v>6</v>
      </c>
      <c r="K474" s="126">
        <v>6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  <c r="S474" s="126">
        <v>0</v>
      </c>
    </row>
    <row r="475" spans="3:19" ht="23.1" customHeight="1">
      <c r="C475" s="126">
        <v>332</v>
      </c>
      <c r="D475" s="141" t="s">
        <v>2721</v>
      </c>
      <c r="E475" s="163" t="s">
        <v>7397</v>
      </c>
      <c r="F475" s="149">
        <v>1</v>
      </c>
      <c r="G475" s="149">
        <v>1</v>
      </c>
      <c r="J475" s="126">
        <v>220</v>
      </c>
      <c r="K475" s="126">
        <v>220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  <c r="R475" s="126">
        <v>0</v>
      </c>
      <c r="S475" s="126">
        <v>0</v>
      </c>
    </row>
    <row r="476" spans="3:19" ht="23.1" customHeight="1">
      <c r="C476" s="126">
        <v>333</v>
      </c>
      <c r="D476" s="141" t="s">
        <v>2660</v>
      </c>
      <c r="E476" s="163" t="s">
        <v>7399</v>
      </c>
      <c r="F476" s="149">
        <v>1</v>
      </c>
      <c r="G476" s="149">
        <v>1</v>
      </c>
      <c r="J476" s="126">
        <v>6</v>
      </c>
      <c r="K476" s="126">
        <v>6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  <c r="R476" s="126">
        <v>0</v>
      </c>
      <c r="S476" s="126">
        <v>0</v>
      </c>
    </row>
    <row r="477" spans="3:19" ht="23.1" customHeight="1">
      <c r="C477" s="126">
        <v>334</v>
      </c>
      <c r="D477" s="141" t="s">
        <v>2542</v>
      </c>
      <c r="E477" s="163" t="s">
        <v>7401</v>
      </c>
      <c r="F477" s="149">
        <v>1</v>
      </c>
      <c r="G477" s="149">
        <v>1</v>
      </c>
      <c r="J477" s="126">
        <v>2</v>
      </c>
      <c r="K477" s="126">
        <v>2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  <c r="R477" s="126">
        <v>0</v>
      </c>
      <c r="S477" s="126">
        <v>0</v>
      </c>
    </row>
    <row r="478" spans="3:19" ht="23.1" customHeight="1">
      <c r="C478" s="126">
        <v>336</v>
      </c>
      <c r="D478" s="141" t="s">
        <v>2919</v>
      </c>
      <c r="E478" s="163" t="s">
        <v>7404</v>
      </c>
      <c r="F478" s="149">
        <v>1</v>
      </c>
      <c r="G478" s="149">
        <v>1</v>
      </c>
      <c r="J478" s="126">
        <v>1</v>
      </c>
      <c r="K478" s="126">
        <v>1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  <c r="R478" s="126">
        <v>0</v>
      </c>
      <c r="S478" s="126">
        <v>0</v>
      </c>
    </row>
    <row r="479" spans="3:19" ht="23.1" customHeight="1">
      <c r="C479" s="126">
        <v>339</v>
      </c>
      <c r="D479" s="141" t="s">
        <v>3690</v>
      </c>
      <c r="E479" s="163" t="s">
        <v>7406</v>
      </c>
      <c r="F479" s="149">
        <v>1</v>
      </c>
      <c r="G479" s="149">
        <v>1</v>
      </c>
      <c r="J479" s="126">
        <v>10</v>
      </c>
      <c r="K479" s="126">
        <v>10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  <c r="R479" s="126">
        <v>0</v>
      </c>
      <c r="S479" s="126">
        <v>0</v>
      </c>
    </row>
    <row r="480" spans="3:19" ht="23.1" customHeight="1">
      <c r="C480" s="126">
        <v>341</v>
      </c>
      <c r="D480" s="141" t="s">
        <v>3354</v>
      </c>
      <c r="E480" s="163" t="s">
        <v>3355</v>
      </c>
      <c r="F480" s="149">
        <v>1</v>
      </c>
      <c r="G480" s="149">
        <v>1</v>
      </c>
      <c r="J480" s="126">
        <v>7</v>
      </c>
      <c r="K480" s="126">
        <v>7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  <c r="R480" s="126">
        <v>0</v>
      </c>
      <c r="S480" s="126">
        <v>0</v>
      </c>
    </row>
    <row r="481" spans="3:19" ht="23.1" customHeight="1">
      <c r="C481" s="126">
        <v>342</v>
      </c>
      <c r="D481" s="141" t="s">
        <v>3439</v>
      </c>
      <c r="E481" s="163" t="s">
        <v>7409</v>
      </c>
      <c r="F481" s="149">
        <v>1</v>
      </c>
      <c r="G481" s="149">
        <v>1</v>
      </c>
      <c r="J481" s="126">
        <v>16</v>
      </c>
      <c r="K481" s="126">
        <v>16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  <c r="R481" s="126">
        <v>0</v>
      </c>
      <c r="S481" s="126">
        <v>0</v>
      </c>
    </row>
    <row r="482" spans="3:19" ht="23.1" customHeight="1">
      <c r="C482" s="126">
        <v>345</v>
      </c>
      <c r="D482" s="141" t="s">
        <v>3538</v>
      </c>
      <c r="E482" s="163" t="s">
        <v>7411</v>
      </c>
      <c r="F482" s="149">
        <v>1</v>
      </c>
      <c r="G482" s="149">
        <v>1</v>
      </c>
      <c r="J482" s="126">
        <v>1</v>
      </c>
      <c r="K482" s="126">
        <v>1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  <c r="R482" s="126">
        <v>0</v>
      </c>
      <c r="S482" s="126">
        <v>0</v>
      </c>
    </row>
    <row r="483" spans="3:19" ht="23.1" customHeight="1">
      <c r="C483" s="126">
        <v>346</v>
      </c>
      <c r="D483" s="141" t="s">
        <v>3549</v>
      </c>
      <c r="E483" s="163" t="s">
        <v>7413</v>
      </c>
      <c r="F483" s="149">
        <v>1</v>
      </c>
      <c r="G483" s="149">
        <v>1</v>
      </c>
      <c r="J483" s="126">
        <v>2</v>
      </c>
      <c r="K483" s="126">
        <v>2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  <c r="R483" s="126">
        <v>0</v>
      </c>
      <c r="S483" s="126">
        <v>0</v>
      </c>
    </row>
    <row r="484" spans="3:19" ht="23.1" customHeight="1">
      <c r="C484" s="126">
        <v>359</v>
      </c>
      <c r="D484" s="141" t="s">
        <v>3613</v>
      </c>
      <c r="E484" s="163" t="s">
        <v>7415</v>
      </c>
      <c r="F484" s="149">
        <v>1</v>
      </c>
      <c r="G484" s="149">
        <v>1</v>
      </c>
      <c r="J484" s="126">
        <v>4</v>
      </c>
      <c r="K484" s="126">
        <v>4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  <c r="R484" s="126">
        <v>0</v>
      </c>
      <c r="S484" s="126">
        <v>0</v>
      </c>
    </row>
    <row r="485" spans="3:19" ht="23.1" customHeight="1">
      <c r="C485" s="126">
        <v>360</v>
      </c>
      <c r="D485" s="141" t="s">
        <v>3776</v>
      </c>
      <c r="E485" s="163" t="s">
        <v>7417</v>
      </c>
      <c r="F485" s="149">
        <v>1</v>
      </c>
      <c r="G485" s="149">
        <v>1</v>
      </c>
      <c r="J485" s="126">
        <v>4</v>
      </c>
      <c r="K485" s="126">
        <v>4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  <c r="R485" s="126">
        <v>0</v>
      </c>
      <c r="S485" s="126">
        <v>0</v>
      </c>
    </row>
    <row r="486" spans="3:19" ht="23.1" customHeight="1">
      <c r="C486" s="126">
        <v>366</v>
      </c>
      <c r="D486" s="141" t="s">
        <v>4174</v>
      </c>
      <c r="E486" s="163" t="s">
        <v>4755</v>
      </c>
      <c r="F486" s="149">
        <v>1</v>
      </c>
      <c r="G486" s="149">
        <v>1</v>
      </c>
      <c r="J486" s="126">
        <v>1</v>
      </c>
      <c r="K486" s="126">
        <v>1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  <c r="R486" s="126">
        <v>0</v>
      </c>
      <c r="S486" s="126">
        <v>0</v>
      </c>
    </row>
    <row r="487" spans="3:19" ht="23.1" customHeight="1">
      <c r="C487" s="126">
        <v>405</v>
      </c>
      <c r="D487" s="141" t="s">
        <v>7426</v>
      </c>
      <c r="E487" s="163" t="s">
        <v>7427</v>
      </c>
      <c r="F487" s="149">
        <v>1</v>
      </c>
      <c r="G487" s="149">
        <v>1</v>
      </c>
      <c r="J487" s="126">
        <v>10</v>
      </c>
      <c r="K487" s="126">
        <v>0</v>
      </c>
      <c r="L487" s="126">
        <v>0</v>
      </c>
      <c r="M487" s="126">
        <v>0</v>
      </c>
      <c r="N487" s="126">
        <v>10</v>
      </c>
      <c r="O487" s="126">
        <v>0</v>
      </c>
      <c r="P487" s="126">
        <v>0</v>
      </c>
      <c r="Q487" s="126">
        <v>0</v>
      </c>
      <c r="R487" s="126">
        <v>0</v>
      </c>
      <c r="S487" s="126">
        <v>0</v>
      </c>
    </row>
    <row r="488" spans="3:19" ht="23.1" customHeight="1">
      <c r="C488" s="126">
        <v>406</v>
      </c>
      <c r="D488" s="141" t="s">
        <v>7429</v>
      </c>
      <c r="E488" s="163" t="s">
        <v>7430</v>
      </c>
      <c r="F488" s="149">
        <v>1</v>
      </c>
      <c r="G488" s="149">
        <v>1</v>
      </c>
      <c r="J488" s="126">
        <v>5</v>
      </c>
      <c r="K488" s="126">
        <v>0</v>
      </c>
      <c r="L488" s="126">
        <v>0</v>
      </c>
      <c r="M488" s="126">
        <v>0</v>
      </c>
      <c r="N488" s="126">
        <v>5</v>
      </c>
      <c r="O488" s="126">
        <v>0</v>
      </c>
      <c r="P488" s="126">
        <v>0</v>
      </c>
      <c r="Q488" s="126">
        <v>0</v>
      </c>
      <c r="R488" s="126">
        <v>0</v>
      </c>
      <c r="S488" s="126">
        <v>0</v>
      </c>
    </row>
    <row r="489" spans="3:19" ht="23.1" customHeight="1">
      <c r="C489" s="126">
        <v>407</v>
      </c>
      <c r="D489" s="141" t="s">
        <v>7432</v>
      </c>
      <c r="E489" s="163" t="s">
        <v>7433</v>
      </c>
      <c r="F489" s="149">
        <v>1</v>
      </c>
      <c r="G489" s="149">
        <v>1</v>
      </c>
      <c r="J489" s="126">
        <v>3</v>
      </c>
      <c r="K489" s="126">
        <v>0</v>
      </c>
      <c r="L489" s="126">
        <v>2</v>
      </c>
      <c r="M489" s="126">
        <v>0</v>
      </c>
      <c r="N489" s="126">
        <v>5</v>
      </c>
      <c r="O489" s="126">
        <v>0</v>
      </c>
      <c r="P489" s="126">
        <v>0</v>
      </c>
      <c r="Q489" s="126">
        <v>0</v>
      </c>
      <c r="R489" s="126">
        <v>0</v>
      </c>
      <c r="S489" s="126">
        <v>0</v>
      </c>
    </row>
  </sheetData>
  <autoFilter ref="C7:N486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2029"/>
  <sheetViews>
    <sheetView showGridLines="0" zoomScale="90" zoomScaleNormal="90" workbookViewId="0">
      <pane ySplit="7" topLeftCell="A1837" activePane="bottomLeft" state="frozen"/>
      <selection activeCell="L28" sqref="L28"/>
      <selection pane="bottomLeft" activeCell="L1858" sqref="L185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56" t="s">
        <v>173</v>
      </c>
      <c r="D6" s="257" t="s">
        <v>213</v>
      </c>
      <c r="E6" s="256" t="s">
        <v>12</v>
      </c>
      <c r="F6" s="256" t="s">
        <v>224</v>
      </c>
      <c r="G6" s="256" t="s">
        <v>294</v>
      </c>
      <c r="H6" s="256" t="s">
        <v>24</v>
      </c>
      <c r="I6" s="256" t="s">
        <v>118</v>
      </c>
      <c r="J6" s="256" t="s">
        <v>119</v>
      </c>
      <c r="K6" s="256" t="s">
        <v>176</v>
      </c>
      <c r="L6" s="256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59" t="s">
        <v>162</v>
      </c>
      <c r="D7" s="260" t="s">
        <v>207</v>
      </c>
      <c r="E7" s="259" t="s">
        <v>17</v>
      </c>
      <c r="F7" s="259" t="s">
        <v>291</v>
      </c>
      <c r="G7" s="259" t="s">
        <v>163</v>
      </c>
      <c r="H7" s="259" t="s">
        <v>21</v>
      </c>
      <c r="I7" s="259" t="s">
        <v>165</v>
      </c>
      <c r="J7" s="259" t="s">
        <v>172</v>
      </c>
      <c r="K7" s="259" t="s">
        <v>166</v>
      </c>
      <c r="L7" s="259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557</v>
      </c>
      <c r="E8" s="159" t="s">
        <v>558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552</v>
      </c>
      <c r="E9" s="159" t="s">
        <v>553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562</v>
      </c>
      <c r="E10" s="159" t="s">
        <v>563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568</v>
      </c>
      <c r="E11" s="159" t="s">
        <v>569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574</v>
      </c>
      <c r="E12" s="159" t="s">
        <v>575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579</v>
      </c>
      <c r="E13" s="159" t="s">
        <v>580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584</v>
      </c>
      <c r="E14" s="159" t="s">
        <v>585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589</v>
      </c>
      <c r="E15" s="159" t="s">
        <v>590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594</v>
      </c>
      <c r="E16" s="159" t="s">
        <v>595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599</v>
      </c>
      <c r="E17" s="159" t="s">
        <v>600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39"/>
    </row>
    <row r="18" spans="3:18" ht="23.1" customHeight="1">
      <c r="C18" s="126">
        <v>195</v>
      </c>
      <c r="D18" s="141" t="s">
        <v>606</v>
      </c>
      <c r="E18" s="159" t="s">
        <v>607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39"/>
    </row>
    <row r="19" spans="3:18" ht="23.1" customHeight="1">
      <c r="C19" s="126">
        <v>187</v>
      </c>
      <c r="D19" s="141" t="s">
        <v>574</v>
      </c>
      <c r="E19" s="159" t="s">
        <v>575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39"/>
    </row>
    <row r="20" spans="3:18" ht="23.1" customHeight="1">
      <c r="C20" s="126">
        <v>186</v>
      </c>
      <c r="D20" s="141" t="s">
        <v>614</v>
      </c>
      <c r="E20" s="159" t="s">
        <v>615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39"/>
    </row>
    <row r="21" spans="3:18" ht="23.1" customHeight="1">
      <c r="C21" s="126">
        <v>182</v>
      </c>
      <c r="D21" s="141" t="s">
        <v>625</v>
      </c>
      <c r="E21" s="159" t="s">
        <v>626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39"/>
    </row>
    <row r="22" spans="3:18" ht="23.1" customHeight="1">
      <c r="C22" s="126">
        <v>96</v>
      </c>
      <c r="D22" s="141" t="s">
        <v>630</v>
      </c>
      <c r="E22" s="159" t="s">
        <v>631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635</v>
      </c>
      <c r="E23" s="159" t="s">
        <v>636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39"/>
    </row>
    <row r="24" spans="3:18" ht="23.1" customHeight="1">
      <c r="C24" s="126">
        <v>22</v>
      </c>
      <c r="D24" s="141" t="s">
        <v>640</v>
      </c>
      <c r="E24" s="159" t="s">
        <v>641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39"/>
    </row>
    <row r="25" spans="3:18" ht="23.1" customHeight="1">
      <c r="C25" s="126">
        <v>46</v>
      </c>
      <c r="D25" s="141" t="s">
        <v>645</v>
      </c>
      <c r="E25" s="159" t="s">
        <v>646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650</v>
      </c>
      <c r="E26" s="159" t="s">
        <v>651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39"/>
    </row>
    <row r="27" spans="3:18" ht="23.1" customHeight="1">
      <c r="C27" s="126">
        <v>17</v>
      </c>
      <c r="D27" s="141" t="s">
        <v>660</v>
      </c>
      <c r="E27" s="159" t="s">
        <v>661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665</v>
      </c>
      <c r="E28" s="159" t="s">
        <v>666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675</v>
      </c>
      <c r="E29" s="159" t="s">
        <v>676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680</v>
      </c>
      <c r="E30" s="159" t="s">
        <v>681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579</v>
      </c>
      <c r="E31" s="159" t="s">
        <v>580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684</v>
      </c>
      <c r="E32" s="159" t="s">
        <v>685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584</v>
      </c>
      <c r="E33" s="159" t="s">
        <v>585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688</v>
      </c>
      <c r="E34" s="159" t="s">
        <v>689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691</v>
      </c>
      <c r="E35" s="159" t="s">
        <v>692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694</v>
      </c>
      <c r="E36" s="159" t="s">
        <v>695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697</v>
      </c>
      <c r="E37" s="159" t="s">
        <v>698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660</v>
      </c>
      <c r="E38" s="159" t="s">
        <v>661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701</v>
      </c>
      <c r="E39" s="159" t="s">
        <v>702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704</v>
      </c>
      <c r="E40" s="159" t="s">
        <v>705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707</v>
      </c>
      <c r="E41" s="159" t="s">
        <v>708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640</v>
      </c>
      <c r="E42" s="159" t="s">
        <v>641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713</v>
      </c>
      <c r="E43" s="159" t="s">
        <v>714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716</v>
      </c>
      <c r="E44" s="159" t="s">
        <v>717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720</v>
      </c>
      <c r="E45" s="159" t="s">
        <v>721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724</v>
      </c>
      <c r="E46" s="159" t="s">
        <v>725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728</v>
      </c>
      <c r="E47" s="159" t="s">
        <v>729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665</v>
      </c>
      <c r="E48" s="159" t="s">
        <v>666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733</v>
      </c>
      <c r="E49" s="159" t="s">
        <v>734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736</v>
      </c>
      <c r="E50" s="159" t="s">
        <v>737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739</v>
      </c>
      <c r="E51" s="159" t="s">
        <v>740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743</v>
      </c>
      <c r="E52" s="159" t="s">
        <v>744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746</v>
      </c>
      <c r="E53" s="159" t="s">
        <v>747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750</v>
      </c>
      <c r="E54" s="159" t="s">
        <v>751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753</v>
      </c>
      <c r="E55" s="159" t="s">
        <v>754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562</v>
      </c>
      <c r="E56" s="159" t="s">
        <v>563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759</v>
      </c>
      <c r="E57" s="159" t="s">
        <v>760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625</v>
      </c>
      <c r="E58" s="159" t="s">
        <v>626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764</v>
      </c>
      <c r="E59" s="159" t="s">
        <v>765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767</v>
      </c>
      <c r="E60" s="159" t="s">
        <v>768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770</v>
      </c>
      <c r="E61" s="159" t="s">
        <v>771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614</v>
      </c>
      <c r="E62" s="159" t="s">
        <v>615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574</v>
      </c>
      <c r="E63" s="159" t="s">
        <v>575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776</v>
      </c>
      <c r="E64" s="159" t="s">
        <v>777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779</v>
      </c>
      <c r="E65" s="159" t="s">
        <v>780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782</v>
      </c>
      <c r="E66" s="159" t="s">
        <v>783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606</v>
      </c>
      <c r="E67" s="159" t="s">
        <v>607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650</v>
      </c>
      <c r="E68" s="159" t="s">
        <v>651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746</v>
      </c>
      <c r="E69" s="159" t="s">
        <v>747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796</v>
      </c>
      <c r="E70" s="159" t="s">
        <v>797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801</v>
      </c>
      <c r="E71" s="159" t="s">
        <v>802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806</v>
      </c>
      <c r="E72" s="159" t="s">
        <v>807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811</v>
      </c>
      <c r="E73" s="159" t="s">
        <v>812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816</v>
      </c>
      <c r="E74" s="159" t="s">
        <v>817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821</v>
      </c>
      <c r="E75" s="159" t="s">
        <v>822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743</v>
      </c>
      <c r="E76" s="159" t="s">
        <v>744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750</v>
      </c>
      <c r="E77" s="159" t="s">
        <v>751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562</v>
      </c>
      <c r="E78" s="159" t="s">
        <v>563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688</v>
      </c>
      <c r="E79" s="159" t="s">
        <v>689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701</v>
      </c>
      <c r="E80" s="159" t="s">
        <v>702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606</v>
      </c>
      <c r="E81" s="159" t="s">
        <v>607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720</v>
      </c>
      <c r="E82" s="159" t="s">
        <v>721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770</v>
      </c>
      <c r="E83" s="159" t="s">
        <v>771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746</v>
      </c>
      <c r="E84" s="159" t="s">
        <v>747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881</v>
      </c>
      <c r="E85" s="159" t="s">
        <v>882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694</v>
      </c>
      <c r="E86" s="159" t="s">
        <v>695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625</v>
      </c>
      <c r="E87" s="159" t="s">
        <v>626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736</v>
      </c>
      <c r="E88" s="159" t="s">
        <v>737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645</v>
      </c>
      <c r="E89" s="159" t="s">
        <v>646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635</v>
      </c>
      <c r="E90" s="159" t="s">
        <v>636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630</v>
      </c>
      <c r="E91" s="159" t="s">
        <v>631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904</v>
      </c>
      <c r="E92" s="159" t="s">
        <v>905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753</v>
      </c>
      <c r="E93" s="159" t="s">
        <v>754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750</v>
      </c>
      <c r="E94" s="159" t="s">
        <v>751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562</v>
      </c>
      <c r="E95" s="159" t="s">
        <v>563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753</v>
      </c>
      <c r="E96" s="159" t="s">
        <v>754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650</v>
      </c>
      <c r="E97" s="159" t="s">
        <v>651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931</v>
      </c>
      <c r="E98" s="159" t="s">
        <v>932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750</v>
      </c>
      <c r="E99" s="159" t="s">
        <v>751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750</v>
      </c>
      <c r="E100" s="159" t="s">
        <v>751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764</v>
      </c>
      <c r="E101" s="159" t="s">
        <v>765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584</v>
      </c>
      <c r="E102" s="159" t="s">
        <v>585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688</v>
      </c>
      <c r="E103" s="159" t="s">
        <v>689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704</v>
      </c>
      <c r="E104" s="159" t="s">
        <v>705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973</v>
      </c>
      <c r="E105" s="159" t="s">
        <v>974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978</v>
      </c>
      <c r="E106" s="159" t="s">
        <v>979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764</v>
      </c>
      <c r="E107" s="159" t="s">
        <v>765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697</v>
      </c>
      <c r="E108" s="159" t="s">
        <v>698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806</v>
      </c>
      <c r="E109" s="159" t="s">
        <v>807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994</v>
      </c>
      <c r="E110" s="159" t="s">
        <v>995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665</v>
      </c>
      <c r="E111" s="159" t="s">
        <v>666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776</v>
      </c>
      <c r="E112" s="159" t="s">
        <v>777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1007</v>
      </c>
      <c r="E113" s="159" t="s">
        <v>1008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750</v>
      </c>
      <c r="E114" s="159" t="s">
        <v>751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782</v>
      </c>
      <c r="E115" s="159" t="s">
        <v>783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1022</v>
      </c>
      <c r="E116" s="159" t="s">
        <v>1023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1027</v>
      </c>
      <c r="E117" s="159" t="s">
        <v>1028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767</v>
      </c>
      <c r="E118" s="159" t="s">
        <v>768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1035</v>
      </c>
      <c r="E119" s="159" t="s">
        <v>1036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625</v>
      </c>
      <c r="E120" s="159" t="s">
        <v>626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574</v>
      </c>
      <c r="E121" s="159" t="s">
        <v>575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606</v>
      </c>
      <c r="E122" s="159" t="s">
        <v>607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640</v>
      </c>
      <c r="E123" s="159" t="s">
        <v>641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750</v>
      </c>
      <c r="E124" s="159" t="s">
        <v>751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753</v>
      </c>
      <c r="E125" s="159" t="s">
        <v>754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764</v>
      </c>
      <c r="E126" s="159" t="s">
        <v>765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767</v>
      </c>
      <c r="E127" s="159" t="s">
        <v>768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704</v>
      </c>
      <c r="E128" s="159" t="s">
        <v>705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694</v>
      </c>
      <c r="E129" s="159" t="s">
        <v>695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753</v>
      </c>
      <c r="E130" s="159" t="s">
        <v>754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660</v>
      </c>
      <c r="E131" s="159" t="s">
        <v>661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904</v>
      </c>
      <c r="E132" s="159" t="s">
        <v>905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759</v>
      </c>
      <c r="E133" s="159" t="s">
        <v>760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1106</v>
      </c>
      <c r="E134" s="159" t="s">
        <v>1107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1111</v>
      </c>
      <c r="E135" s="159" t="s">
        <v>1112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684</v>
      </c>
      <c r="E136" s="159" t="s">
        <v>685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625</v>
      </c>
      <c r="E137" s="159" t="s">
        <v>626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1123</v>
      </c>
      <c r="E138" s="159" t="s">
        <v>1124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713</v>
      </c>
      <c r="E139" s="159" t="s">
        <v>714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1131</v>
      </c>
      <c r="E140" s="159" t="s">
        <v>1132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1137</v>
      </c>
      <c r="E141" s="159" t="s">
        <v>1138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1142</v>
      </c>
      <c r="E142" s="159" t="s">
        <v>1143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973</v>
      </c>
      <c r="E143" s="159" t="s">
        <v>974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599</v>
      </c>
      <c r="E144" s="159" t="s">
        <v>600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1153</v>
      </c>
      <c r="E145" s="159" t="s">
        <v>1154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750</v>
      </c>
      <c r="E146" s="159" t="s">
        <v>751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650</v>
      </c>
      <c r="E147" s="159" t="s">
        <v>651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1168</v>
      </c>
      <c r="E148" s="159" t="s">
        <v>1169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680</v>
      </c>
      <c r="E149" s="159" t="s">
        <v>681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816</v>
      </c>
      <c r="E150" s="159" t="s">
        <v>817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1185</v>
      </c>
      <c r="E151" s="159" t="s">
        <v>1186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1191</v>
      </c>
      <c r="E152" s="159" t="s">
        <v>1192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1196</v>
      </c>
      <c r="E153" s="159" t="s">
        <v>1197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1201</v>
      </c>
      <c r="E154" s="159" t="s">
        <v>1202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1007</v>
      </c>
      <c r="E155" s="159" t="s">
        <v>1008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1209</v>
      </c>
      <c r="E156" s="159" t="s">
        <v>1210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1214</v>
      </c>
      <c r="E157" s="159" t="s">
        <v>1215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1219</v>
      </c>
      <c r="E158" s="159" t="s">
        <v>1220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645</v>
      </c>
      <c r="E159" s="159" t="s">
        <v>646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1227</v>
      </c>
      <c r="E160" s="159" t="s">
        <v>1228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1232</v>
      </c>
      <c r="E161" s="159" t="s">
        <v>1233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904</v>
      </c>
      <c r="E162" s="159" t="s">
        <v>905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1240</v>
      </c>
      <c r="E163" s="159" t="s">
        <v>1241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733</v>
      </c>
      <c r="E164" s="159" t="s">
        <v>734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750</v>
      </c>
      <c r="E165" s="159" t="s">
        <v>751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562</v>
      </c>
      <c r="E166" s="159" t="s">
        <v>563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750</v>
      </c>
      <c r="E167" s="159" t="s">
        <v>751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779</v>
      </c>
      <c r="E168" s="159" t="s">
        <v>780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806</v>
      </c>
      <c r="E169" s="159" t="s">
        <v>807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1123</v>
      </c>
      <c r="E170" s="159" t="s">
        <v>1124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978</v>
      </c>
      <c r="E171" s="159" t="s">
        <v>979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973</v>
      </c>
      <c r="E172" s="159" t="s">
        <v>974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1201</v>
      </c>
      <c r="E173" s="159" t="s">
        <v>1202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1240</v>
      </c>
      <c r="E174" s="159" t="s">
        <v>1241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811</v>
      </c>
      <c r="E175" s="159" t="s">
        <v>812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1232</v>
      </c>
      <c r="E176" s="159" t="s">
        <v>1233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1293</v>
      </c>
      <c r="E177" s="159" t="s">
        <v>1294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816</v>
      </c>
      <c r="E178" s="159" t="s">
        <v>817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1301</v>
      </c>
      <c r="E179" s="159" t="s">
        <v>1302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1007</v>
      </c>
      <c r="E180" s="159" t="s">
        <v>1008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1311</v>
      </c>
      <c r="E181" s="159" t="s">
        <v>1312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801</v>
      </c>
      <c r="E182" s="159" t="s">
        <v>802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716</v>
      </c>
      <c r="E183" s="159" t="s">
        <v>717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1321</v>
      </c>
      <c r="E184" s="159" t="s">
        <v>1322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750</v>
      </c>
      <c r="E185" s="159" t="s">
        <v>751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1337</v>
      </c>
      <c r="E186" s="159" t="s">
        <v>1338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767</v>
      </c>
      <c r="E187" s="159" t="s">
        <v>768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750</v>
      </c>
      <c r="E188" s="159" t="s">
        <v>751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562</v>
      </c>
      <c r="E189" s="159" t="s">
        <v>563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1232</v>
      </c>
      <c r="E190" s="159" t="s">
        <v>1233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759</v>
      </c>
      <c r="E191" s="159" t="s">
        <v>760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973</v>
      </c>
      <c r="E192" s="159" t="s">
        <v>974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1365</v>
      </c>
      <c r="E193" s="159" t="s">
        <v>1366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1227</v>
      </c>
      <c r="E194" s="159" t="s">
        <v>1228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645</v>
      </c>
      <c r="E195" s="159" t="s">
        <v>646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1022</v>
      </c>
      <c r="E196" s="159" t="s">
        <v>1023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1379</v>
      </c>
      <c r="E197" s="159" t="s">
        <v>1380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1240</v>
      </c>
      <c r="E198" s="159" t="s">
        <v>1241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1403</v>
      </c>
      <c r="E199" s="159" t="s">
        <v>1404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701</v>
      </c>
      <c r="E200" s="159" t="s">
        <v>702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1007</v>
      </c>
      <c r="E201" s="159" t="s">
        <v>1008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640</v>
      </c>
      <c r="E202" s="159" t="s">
        <v>641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694</v>
      </c>
      <c r="E203" s="159" t="s">
        <v>695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697</v>
      </c>
      <c r="E204" s="159" t="s">
        <v>698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801</v>
      </c>
      <c r="E205" s="159" t="s">
        <v>802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750</v>
      </c>
      <c r="E206" s="159" t="s">
        <v>751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562</v>
      </c>
      <c r="E207" s="159" t="s">
        <v>563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574</v>
      </c>
      <c r="E208" s="159" t="s">
        <v>575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606</v>
      </c>
      <c r="E209" s="159" t="s">
        <v>607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697</v>
      </c>
      <c r="E210" s="159" t="s">
        <v>698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584</v>
      </c>
      <c r="E211" s="159" t="s">
        <v>585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753</v>
      </c>
      <c r="E212" s="159" t="s">
        <v>754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650</v>
      </c>
      <c r="E213" s="159" t="s">
        <v>651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759</v>
      </c>
      <c r="E214" s="159" t="s">
        <v>760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753</v>
      </c>
      <c r="E215" s="159" t="s">
        <v>754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750</v>
      </c>
      <c r="E216" s="159" t="s">
        <v>751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764</v>
      </c>
      <c r="E217" s="159" t="s">
        <v>765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1027</v>
      </c>
      <c r="E218" s="159" t="s">
        <v>1028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994</v>
      </c>
      <c r="E219" s="159" t="s">
        <v>995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1365</v>
      </c>
      <c r="E220" s="159" t="s">
        <v>1366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1137</v>
      </c>
      <c r="E221" s="159" t="s">
        <v>1138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811</v>
      </c>
      <c r="E222" s="159" t="s">
        <v>812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1321</v>
      </c>
      <c r="E223" s="159" t="s">
        <v>1322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704</v>
      </c>
      <c r="E224" s="159" t="s">
        <v>705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640</v>
      </c>
      <c r="E225" s="159" t="s">
        <v>641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1191</v>
      </c>
      <c r="E226" s="159" t="s">
        <v>1192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1513</v>
      </c>
      <c r="E227" s="159" t="s">
        <v>1514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713</v>
      </c>
      <c r="E228" s="159" t="s">
        <v>714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1521</v>
      </c>
      <c r="E229" s="159" t="s">
        <v>1522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764</v>
      </c>
      <c r="E230" s="159" t="s">
        <v>765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759</v>
      </c>
      <c r="E231" s="159" t="s">
        <v>760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720</v>
      </c>
      <c r="E232" s="159" t="s">
        <v>721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750</v>
      </c>
      <c r="E233" s="159" t="s">
        <v>751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562</v>
      </c>
      <c r="E234" s="159" t="s">
        <v>563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606</v>
      </c>
      <c r="E235" s="159" t="s">
        <v>607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574</v>
      </c>
      <c r="E236" s="159" t="s">
        <v>575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776</v>
      </c>
      <c r="E237" s="159" t="s">
        <v>777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694</v>
      </c>
      <c r="E238" s="159" t="s">
        <v>695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764</v>
      </c>
      <c r="E239" s="159" t="s">
        <v>765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606</v>
      </c>
      <c r="E240" s="159" t="s">
        <v>607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1214</v>
      </c>
      <c r="E241" s="159" t="s">
        <v>1215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753</v>
      </c>
      <c r="E242" s="159" t="s">
        <v>754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759</v>
      </c>
      <c r="E243" s="159" t="s">
        <v>760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746</v>
      </c>
      <c r="E244" s="159" t="s">
        <v>747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579</v>
      </c>
      <c r="E245" s="159" t="s">
        <v>580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1191</v>
      </c>
      <c r="E246" s="159" t="s">
        <v>1192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753</v>
      </c>
      <c r="E247" s="159" t="s">
        <v>754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650</v>
      </c>
      <c r="E248" s="159" t="s">
        <v>651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776</v>
      </c>
      <c r="E249" s="159" t="s">
        <v>777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697</v>
      </c>
      <c r="E250" s="159" t="s">
        <v>698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881</v>
      </c>
      <c r="E251" s="159" t="s">
        <v>882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1123</v>
      </c>
      <c r="E252" s="159" t="s">
        <v>1124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796</v>
      </c>
      <c r="E253" s="159" t="s">
        <v>797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750</v>
      </c>
      <c r="E254" s="159" t="s">
        <v>751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574</v>
      </c>
      <c r="E255" s="159" t="s">
        <v>575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779</v>
      </c>
      <c r="E256" s="159" t="s">
        <v>780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776</v>
      </c>
      <c r="E257" s="159" t="s">
        <v>777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650</v>
      </c>
      <c r="E258" s="159" t="s">
        <v>651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736</v>
      </c>
      <c r="E259" s="159" t="s">
        <v>737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1645</v>
      </c>
      <c r="E260" s="159" t="s">
        <v>1646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746</v>
      </c>
      <c r="E261" s="159" t="s">
        <v>747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750</v>
      </c>
      <c r="E262" s="159" t="s">
        <v>751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606</v>
      </c>
      <c r="E263" s="159" t="s">
        <v>607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694</v>
      </c>
      <c r="E264" s="159" t="s">
        <v>695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720</v>
      </c>
      <c r="E265" s="159" t="s">
        <v>721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701</v>
      </c>
      <c r="E266" s="159" t="s">
        <v>702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1521</v>
      </c>
      <c r="E267" s="159" t="s">
        <v>1522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1035</v>
      </c>
      <c r="E268" s="159" t="s">
        <v>1036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1700</v>
      </c>
      <c r="E269" s="159" t="s">
        <v>1701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1706</v>
      </c>
      <c r="E270" s="159" t="s">
        <v>1707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779</v>
      </c>
      <c r="E271" s="159" t="s">
        <v>780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753</v>
      </c>
      <c r="E272" s="159" t="s">
        <v>754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753</v>
      </c>
      <c r="E273" s="159" t="s">
        <v>754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759</v>
      </c>
      <c r="E274" s="159" t="s">
        <v>760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606</v>
      </c>
      <c r="E275" s="159" t="s">
        <v>607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650</v>
      </c>
      <c r="E276" s="159" t="s">
        <v>651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750</v>
      </c>
      <c r="E277" s="159" t="s">
        <v>751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1741</v>
      </c>
      <c r="E278" s="159" t="s">
        <v>1742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1746</v>
      </c>
      <c r="E279" s="159" t="s">
        <v>1747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739</v>
      </c>
      <c r="E280" s="159" t="s">
        <v>740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562</v>
      </c>
      <c r="E281" s="159" t="s">
        <v>563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697</v>
      </c>
      <c r="E282" s="159" t="s">
        <v>698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625</v>
      </c>
      <c r="E283" s="159" t="s">
        <v>626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750</v>
      </c>
      <c r="E284" s="159" t="s">
        <v>751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776</v>
      </c>
      <c r="E285" s="159" t="s">
        <v>777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1337</v>
      </c>
      <c r="E286" s="159" t="s">
        <v>1338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606</v>
      </c>
      <c r="E287" s="159" t="s">
        <v>607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574</v>
      </c>
      <c r="E288" s="159" t="s">
        <v>575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552</v>
      </c>
      <c r="E289" s="159" t="s">
        <v>553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625</v>
      </c>
      <c r="E290" s="159" t="s">
        <v>626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811</v>
      </c>
      <c r="E291" s="159" t="s">
        <v>812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594</v>
      </c>
      <c r="E292" s="159" t="s">
        <v>595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645</v>
      </c>
      <c r="E293" s="159" t="s">
        <v>646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973</v>
      </c>
      <c r="E294" s="159" t="s">
        <v>974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801</v>
      </c>
      <c r="E295" s="159" t="s">
        <v>802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1811</v>
      </c>
      <c r="E296" s="159" t="s">
        <v>1812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1123</v>
      </c>
      <c r="E297" s="159" t="s">
        <v>1124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1379</v>
      </c>
      <c r="E298" s="159" t="s">
        <v>1380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1201</v>
      </c>
      <c r="E299" s="159" t="s">
        <v>1202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806</v>
      </c>
      <c r="E300" s="159" t="s">
        <v>807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1240</v>
      </c>
      <c r="E301" s="159" t="s">
        <v>1241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1007</v>
      </c>
      <c r="E302" s="159" t="s">
        <v>1008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694</v>
      </c>
      <c r="E303" s="159" t="s">
        <v>695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701</v>
      </c>
      <c r="E304" s="159" t="s">
        <v>702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1521</v>
      </c>
      <c r="E305" s="159" t="s">
        <v>1522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688</v>
      </c>
      <c r="E306" s="159" t="s">
        <v>689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1811</v>
      </c>
      <c r="E307" s="159" t="s">
        <v>1812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801</v>
      </c>
      <c r="E308" s="159" t="s">
        <v>802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811</v>
      </c>
      <c r="E309" s="159" t="s">
        <v>812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1214</v>
      </c>
      <c r="E310" s="159" t="s">
        <v>1215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750</v>
      </c>
      <c r="E311" s="159" t="s">
        <v>751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1007</v>
      </c>
      <c r="E312" s="159" t="s">
        <v>1008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1521</v>
      </c>
      <c r="E313" s="159" t="s">
        <v>1522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1337</v>
      </c>
      <c r="E314" s="159" t="s">
        <v>1338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764</v>
      </c>
      <c r="E315" s="159" t="s">
        <v>765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759</v>
      </c>
      <c r="E316" s="159" t="s">
        <v>760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606</v>
      </c>
      <c r="E317" s="159" t="s">
        <v>607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697</v>
      </c>
      <c r="E318" s="159" t="s">
        <v>698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750</v>
      </c>
      <c r="E319" s="159" t="s">
        <v>751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579</v>
      </c>
      <c r="E320" s="159" t="s">
        <v>580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750</v>
      </c>
      <c r="E321" s="159" t="s">
        <v>751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1922</v>
      </c>
      <c r="E322" s="159" t="s">
        <v>1923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1927</v>
      </c>
      <c r="E323" s="159" t="s">
        <v>1928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746</v>
      </c>
      <c r="E324" s="159" t="s">
        <v>747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1214</v>
      </c>
      <c r="E325" s="159" t="s">
        <v>1215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1379</v>
      </c>
      <c r="E326" s="159" t="s">
        <v>1380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625</v>
      </c>
      <c r="E327" s="159" t="s">
        <v>626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589</v>
      </c>
      <c r="E328" s="159" t="s">
        <v>590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1191</v>
      </c>
      <c r="E329" s="159" t="s">
        <v>1192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801</v>
      </c>
      <c r="E330" s="159" t="s">
        <v>802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796</v>
      </c>
      <c r="E331" s="159" t="s">
        <v>797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994</v>
      </c>
      <c r="E332" s="159" t="s">
        <v>995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1521</v>
      </c>
      <c r="E333" s="159" t="s">
        <v>1522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1513</v>
      </c>
      <c r="E334" s="159" t="s">
        <v>1514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811</v>
      </c>
      <c r="E335" s="159" t="s">
        <v>812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1007</v>
      </c>
      <c r="E336" s="159" t="s">
        <v>1008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552</v>
      </c>
      <c r="E337" s="159" t="s">
        <v>553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759</v>
      </c>
      <c r="E338" s="159" t="s">
        <v>760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716</v>
      </c>
      <c r="E339" s="159" t="s">
        <v>717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816</v>
      </c>
      <c r="E340" s="159" t="s">
        <v>817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691</v>
      </c>
      <c r="E341" s="159" t="s">
        <v>692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675</v>
      </c>
      <c r="E342" s="159" t="s">
        <v>676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713</v>
      </c>
      <c r="E343" s="159" t="s">
        <v>714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579</v>
      </c>
      <c r="E344" s="159" t="s">
        <v>580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707</v>
      </c>
      <c r="E345" s="159" t="s">
        <v>708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2008</v>
      </c>
      <c r="E346" s="159" t="s">
        <v>2009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1811</v>
      </c>
      <c r="E347" s="159" t="s">
        <v>1812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904</v>
      </c>
      <c r="E348" s="159" t="s">
        <v>905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660</v>
      </c>
      <c r="E349" s="159" t="s">
        <v>661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2025</v>
      </c>
      <c r="E350" s="159" t="s">
        <v>2026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2031</v>
      </c>
      <c r="E351" s="159" t="s">
        <v>2032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1746</v>
      </c>
      <c r="E352" s="159" t="s">
        <v>1747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746</v>
      </c>
      <c r="E353" s="159" t="s">
        <v>747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733</v>
      </c>
      <c r="E354" s="159" t="s">
        <v>734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739</v>
      </c>
      <c r="E355" s="159" t="s">
        <v>740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1007</v>
      </c>
      <c r="E356" s="159" t="s">
        <v>1008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1403</v>
      </c>
      <c r="E357" s="159" t="s">
        <v>1404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2065</v>
      </c>
      <c r="E358" s="159" t="s">
        <v>2066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1131</v>
      </c>
      <c r="E359" s="159" t="s">
        <v>1132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796</v>
      </c>
      <c r="E360" s="159" t="s">
        <v>797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574</v>
      </c>
      <c r="E361" s="159" t="s">
        <v>575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821</v>
      </c>
      <c r="E362" s="159" t="s">
        <v>822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994</v>
      </c>
      <c r="E363" s="159" t="s">
        <v>995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1123</v>
      </c>
      <c r="E364" s="159" t="s">
        <v>1124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675</v>
      </c>
      <c r="E365" s="159" t="s">
        <v>676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2094</v>
      </c>
      <c r="E366" s="159" t="s">
        <v>2095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2099</v>
      </c>
      <c r="E367" s="159" t="s">
        <v>2100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2104</v>
      </c>
      <c r="E368" s="159" t="s">
        <v>2105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584</v>
      </c>
      <c r="E369" s="159" t="s">
        <v>585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776</v>
      </c>
      <c r="E370" s="159" t="s">
        <v>777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764</v>
      </c>
      <c r="E371" s="159" t="s">
        <v>765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2120</v>
      </c>
      <c r="E372" s="159" t="s">
        <v>2121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796</v>
      </c>
      <c r="E373" s="159" t="s">
        <v>797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1209</v>
      </c>
      <c r="E374" s="159" t="s">
        <v>1210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801</v>
      </c>
      <c r="E375" s="159" t="s">
        <v>802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1201</v>
      </c>
      <c r="E376" s="159" t="s">
        <v>1202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1191</v>
      </c>
      <c r="E377" s="159" t="s">
        <v>1192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816</v>
      </c>
      <c r="E378" s="159" t="s">
        <v>817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1123</v>
      </c>
      <c r="E379" s="159" t="s">
        <v>1124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1811</v>
      </c>
      <c r="E380" s="159" t="s">
        <v>1812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688</v>
      </c>
      <c r="E381" s="159" t="s">
        <v>689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697</v>
      </c>
      <c r="E382" s="159" t="s">
        <v>698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701</v>
      </c>
      <c r="E383" s="159" t="s">
        <v>702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707</v>
      </c>
      <c r="E384" s="159" t="s">
        <v>708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1293</v>
      </c>
      <c r="E385" s="159" t="s">
        <v>1294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1521</v>
      </c>
      <c r="E386" s="159" t="s">
        <v>1522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1185</v>
      </c>
      <c r="E387" s="159" t="s">
        <v>1186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1746</v>
      </c>
      <c r="E388" s="159" t="s">
        <v>1747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1196</v>
      </c>
      <c r="E389" s="159" t="s">
        <v>1197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1191</v>
      </c>
      <c r="E390" s="159" t="s">
        <v>1192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1513</v>
      </c>
      <c r="E391" s="159" t="s">
        <v>1514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1111</v>
      </c>
      <c r="E392" s="159" t="s">
        <v>1112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1142</v>
      </c>
      <c r="E393" s="159" t="s">
        <v>1143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1106</v>
      </c>
      <c r="E394" s="159" t="s">
        <v>1107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806</v>
      </c>
      <c r="E395" s="159" t="s">
        <v>807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973</v>
      </c>
      <c r="E396" s="159" t="s">
        <v>974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1227</v>
      </c>
      <c r="E397" s="159" t="s">
        <v>1228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978</v>
      </c>
      <c r="E398" s="159" t="s">
        <v>979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645</v>
      </c>
      <c r="E399" s="159" t="s">
        <v>646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811</v>
      </c>
      <c r="E400" s="159" t="s">
        <v>812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801</v>
      </c>
      <c r="E401" s="159" t="s">
        <v>802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1337</v>
      </c>
      <c r="E402" s="159" t="s">
        <v>1338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931</v>
      </c>
      <c r="E403" s="159" t="s">
        <v>932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1209</v>
      </c>
      <c r="E404" s="159" t="s">
        <v>1210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1741</v>
      </c>
      <c r="E405" s="159" t="s">
        <v>1742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1201</v>
      </c>
      <c r="E406" s="159" t="s">
        <v>1202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1922</v>
      </c>
      <c r="E407" s="159" t="s">
        <v>1923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1035</v>
      </c>
      <c r="E408" s="159" t="s">
        <v>1036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1219</v>
      </c>
      <c r="E409" s="159" t="s">
        <v>1220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1214</v>
      </c>
      <c r="E410" s="159" t="s">
        <v>1215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1240</v>
      </c>
      <c r="E411" s="159" t="s">
        <v>1241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1232</v>
      </c>
      <c r="E412" s="159" t="s">
        <v>1233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904</v>
      </c>
      <c r="E413" s="159" t="s">
        <v>905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2008</v>
      </c>
      <c r="E414" s="159" t="s">
        <v>2009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1301</v>
      </c>
      <c r="E415" s="159" t="s">
        <v>1302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1365</v>
      </c>
      <c r="E416" s="159" t="s">
        <v>1366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1379</v>
      </c>
      <c r="E417" s="159" t="s">
        <v>1380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1131</v>
      </c>
      <c r="E418" s="159" t="s">
        <v>1132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2031</v>
      </c>
      <c r="E419" s="159" t="s">
        <v>2032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2025</v>
      </c>
      <c r="E420" s="159" t="s">
        <v>2026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1137</v>
      </c>
      <c r="E421" s="159" t="s">
        <v>1138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1311</v>
      </c>
      <c r="E422" s="159" t="s">
        <v>1312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1321</v>
      </c>
      <c r="E423" s="159" t="s">
        <v>1322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630</v>
      </c>
      <c r="E424" s="159" t="s">
        <v>631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635</v>
      </c>
      <c r="E425" s="159" t="s">
        <v>636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881</v>
      </c>
      <c r="E426" s="159" t="s">
        <v>882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1022</v>
      </c>
      <c r="E427" s="159" t="s">
        <v>1023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589</v>
      </c>
      <c r="E428" s="159" t="s">
        <v>590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1007</v>
      </c>
      <c r="E429" s="159" t="s">
        <v>1008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2065</v>
      </c>
      <c r="E430" s="159" t="s">
        <v>2066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1153</v>
      </c>
      <c r="E431" s="159" t="s">
        <v>1154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2120</v>
      </c>
      <c r="E432" s="159" t="s">
        <v>2121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796</v>
      </c>
      <c r="E433" s="159" t="s">
        <v>797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994</v>
      </c>
      <c r="E434" s="159" t="s">
        <v>995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821</v>
      </c>
      <c r="E435" s="159" t="s">
        <v>822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1927</v>
      </c>
      <c r="E436" s="159" t="s">
        <v>1928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1403</v>
      </c>
      <c r="E437" s="159" t="s">
        <v>1404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552</v>
      </c>
      <c r="E438" s="159" t="s">
        <v>2216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733</v>
      </c>
      <c r="E439" s="159" t="s">
        <v>2218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1700</v>
      </c>
      <c r="E440" s="159" t="s">
        <v>2220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736</v>
      </c>
      <c r="E441" s="159" t="s">
        <v>2222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743</v>
      </c>
      <c r="E442" s="159" t="s">
        <v>2225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1706</v>
      </c>
      <c r="E443" s="159" t="s">
        <v>2227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1027</v>
      </c>
      <c r="E444" s="159" t="s">
        <v>1028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2099</v>
      </c>
      <c r="E445" s="159" t="s">
        <v>2100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599</v>
      </c>
      <c r="E446" s="159" t="s">
        <v>600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1645</v>
      </c>
      <c r="E447" s="159" t="s">
        <v>1646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2104</v>
      </c>
      <c r="E448" s="159" t="s">
        <v>2105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2094</v>
      </c>
      <c r="E449" s="159" t="s">
        <v>2095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759</v>
      </c>
      <c r="E450" s="159" t="s">
        <v>760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625</v>
      </c>
      <c r="E451" s="159" t="s">
        <v>626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764</v>
      </c>
      <c r="E452" s="159" t="s">
        <v>765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767</v>
      </c>
      <c r="E453" s="159" t="s">
        <v>768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770</v>
      </c>
      <c r="E454" s="159" t="s">
        <v>771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574</v>
      </c>
      <c r="E455" s="159" t="s">
        <v>575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776</v>
      </c>
      <c r="E456" s="159" t="s">
        <v>777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568</v>
      </c>
      <c r="E457" s="159" t="s">
        <v>569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606</v>
      </c>
      <c r="E458" s="159" t="s">
        <v>607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1168</v>
      </c>
      <c r="E459" s="159" t="s">
        <v>1169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  <row r="460" spans="3:17" ht="23.1" customHeight="1">
      <c r="C460" s="126">
        <v>1</v>
      </c>
      <c r="D460" s="141" t="s">
        <v>675</v>
      </c>
      <c r="E460" s="159" t="s">
        <v>2281</v>
      </c>
      <c r="F460" s="131">
        <v>1</v>
      </c>
      <c r="G460" s="131">
        <v>1</v>
      </c>
      <c r="H460" s="161">
        <v>46204</v>
      </c>
      <c r="I460" s="126">
        <v>-2</v>
      </c>
      <c r="J460" s="126">
        <v>0</v>
      </c>
      <c r="K460" s="126">
        <v>0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</row>
    <row r="461" spans="3:17" ht="23.1" customHeight="1">
      <c r="C461" s="126">
        <v>2</v>
      </c>
      <c r="D461" s="141" t="s">
        <v>680</v>
      </c>
      <c r="E461" s="159" t="s">
        <v>2285</v>
      </c>
      <c r="F461" s="131">
        <v>1</v>
      </c>
      <c r="G461" s="131">
        <v>1</v>
      </c>
      <c r="H461" s="161">
        <v>46204</v>
      </c>
      <c r="I461" s="126">
        <v>-3</v>
      </c>
      <c r="J461" s="126">
        <v>0</v>
      </c>
      <c r="K461" s="126">
        <v>0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</row>
    <row r="462" spans="3:17" ht="23.1" customHeight="1">
      <c r="C462" s="126">
        <v>3</v>
      </c>
      <c r="D462" s="141" t="s">
        <v>2255</v>
      </c>
      <c r="E462" s="159" t="s">
        <v>2287</v>
      </c>
      <c r="F462" s="131">
        <v>1</v>
      </c>
      <c r="G462" s="131">
        <v>1</v>
      </c>
      <c r="H462" s="161">
        <v>46204</v>
      </c>
      <c r="I462" s="126">
        <v>0</v>
      </c>
      <c r="J462" s="126">
        <v>0</v>
      </c>
      <c r="K462" s="126">
        <v>0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</row>
    <row r="463" spans="3:17" ht="23.1" customHeight="1">
      <c r="C463" s="126">
        <v>4</v>
      </c>
      <c r="D463" s="141" t="s">
        <v>579</v>
      </c>
      <c r="E463" s="159" t="s">
        <v>2289</v>
      </c>
      <c r="F463" s="131">
        <v>1</v>
      </c>
      <c r="G463" s="131">
        <v>1</v>
      </c>
      <c r="H463" s="161">
        <v>46204</v>
      </c>
      <c r="I463" s="126">
        <v>-4</v>
      </c>
      <c r="J463" s="126">
        <v>0</v>
      </c>
      <c r="K463" s="126">
        <v>0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</row>
    <row r="464" spans="3:17" ht="23.1" customHeight="1">
      <c r="C464" s="126">
        <v>5</v>
      </c>
      <c r="D464" s="141" t="s">
        <v>684</v>
      </c>
      <c r="E464" s="159" t="s">
        <v>2291</v>
      </c>
      <c r="F464" s="131">
        <v>1</v>
      </c>
      <c r="G464" s="131">
        <v>1</v>
      </c>
      <c r="H464" s="161">
        <v>46204</v>
      </c>
      <c r="I464" s="126">
        <v>-5</v>
      </c>
      <c r="J464" s="126">
        <v>0</v>
      </c>
      <c r="K464" s="126">
        <v>0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</row>
    <row r="465" spans="3:17" ht="23.1" customHeight="1">
      <c r="C465" s="126">
        <v>6</v>
      </c>
      <c r="D465" s="141" t="s">
        <v>557</v>
      </c>
      <c r="E465" s="159" t="s">
        <v>2293</v>
      </c>
      <c r="F465" s="131">
        <v>1</v>
      </c>
      <c r="G465" s="131">
        <v>1</v>
      </c>
      <c r="H465" s="161">
        <v>46204</v>
      </c>
      <c r="I465" s="126">
        <v>-10</v>
      </c>
      <c r="J465" s="126">
        <v>0</v>
      </c>
      <c r="K465" s="126">
        <v>0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</row>
    <row r="466" spans="3:17" ht="23.1" customHeight="1">
      <c r="C466" s="126">
        <v>7</v>
      </c>
      <c r="D466" s="141" t="s">
        <v>816</v>
      </c>
      <c r="E466" s="159" t="s">
        <v>2295</v>
      </c>
      <c r="F466" s="131">
        <v>1</v>
      </c>
      <c r="G466" s="131">
        <v>1</v>
      </c>
      <c r="H466" s="161">
        <v>46204</v>
      </c>
      <c r="I466" s="126">
        <v>-9</v>
      </c>
      <c r="J466" s="126">
        <v>0</v>
      </c>
      <c r="K466" s="126">
        <v>0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</row>
    <row r="467" spans="3:17" ht="23.1" customHeight="1">
      <c r="C467" s="126">
        <v>8</v>
      </c>
      <c r="D467" s="141" t="s">
        <v>1123</v>
      </c>
      <c r="E467" s="159" t="s">
        <v>2297</v>
      </c>
      <c r="F467" s="131">
        <v>1</v>
      </c>
      <c r="G467" s="131">
        <v>1</v>
      </c>
      <c r="H467" s="161">
        <v>46204</v>
      </c>
      <c r="I467" s="126">
        <v>-7</v>
      </c>
      <c r="J467" s="126">
        <v>0</v>
      </c>
      <c r="K467" s="126">
        <v>0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</row>
    <row r="468" spans="3:17" ht="23.1" customHeight="1">
      <c r="C468" s="126">
        <v>9</v>
      </c>
      <c r="D468" s="141" t="s">
        <v>1811</v>
      </c>
      <c r="E468" s="159" t="s">
        <v>2299</v>
      </c>
      <c r="F468" s="131">
        <v>1</v>
      </c>
      <c r="G468" s="131">
        <v>1</v>
      </c>
      <c r="H468" s="161">
        <v>46204</v>
      </c>
      <c r="I468" s="126">
        <v>-18</v>
      </c>
      <c r="J468" s="126">
        <v>0</v>
      </c>
      <c r="K468" s="126">
        <v>0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</row>
    <row r="469" spans="3:17" ht="23.1" customHeight="1">
      <c r="C469" s="126">
        <v>10</v>
      </c>
      <c r="D469" s="141" t="s">
        <v>584</v>
      </c>
      <c r="E469" s="159" t="s">
        <v>2301</v>
      </c>
      <c r="F469" s="131">
        <v>1</v>
      </c>
      <c r="G469" s="131">
        <v>1</v>
      </c>
      <c r="H469" s="161">
        <v>46204</v>
      </c>
      <c r="I469" s="126">
        <v>-5</v>
      </c>
      <c r="J469" s="126">
        <v>0</v>
      </c>
      <c r="K469" s="126">
        <v>0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</row>
    <row r="470" spans="3:17" ht="23.1" customHeight="1">
      <c r="C470" s="126">
        <v>11</v>
      </c>
      <c r="D470" s="141" t="s">
        <v>688</v>
      </c>
      <c r="E470" s="159" t="s">
        <v>2303</v>
      </c>
      <c r="F470" s="131">
        <v>1</v>
      </c>
      <c r="G470" s="131">
        <v>1</v>
      </c>
      <c r="H470" s="161">
        <v>46204</v>
      </c>
      <c r="I470" s="126">
        <v>5</v>
      </c>
      <c r="J470" s="126">
        <v>0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</row>
    <row r="471" spans="3:17" ht="23.1" customHeight="1">
      <c r="C471" s="126">
        <v>12</v>
      </c>
      <c r="D471" s="141" t="s">
        <v>2305</v>
      </c>
      <c r="E471" s="159" t="s">
        <v>2306</v>
      </c>
      <c r="F471" s="131">
        <v>1</v>
      </c>
      <c r="G471" s="131">
        <v>1</v>
      </c>
      <c r="H471" s="161">
        <v>46204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</row>
    <row r="472" spans="3:17" ht="23.1" customHeight="1">
      <c r="C472" s="126">
        <v>13</v>
      </c>
      <c r="D472" s="141" t="s">
        <v>691</v>
      </c>
      <c r="E472" s="159" t="s">
        <v>2308</v>
      </c>
      <c r="F472" s="131">
        <v>1</v>
      </c>
      <c r="G472" s="131">
        <v>1</v>
      </c>
      <c r="H472" s="161">
        <v>46204</v>
      </c>
      <c r="I472" s="126">
        <v>-7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</row>
    <row r="473" spans="3:17" ht="23.1" customHeight="1">
      <c r="C473" s="126">
        <v>14</v>
      </c>
      <c r="D473" s="141" t="s">
        <v>694</v>
      </c>
      <c r="E473" s="159" t="s">
        <v>2310</v>
      </c>
      <c r="F473" s="131">
        <v>1</v>
      </c>
      <c r="G473" s="131">
        <v>1</v>
      </c>
      <c r="H473" s="161">
        <v>46204</v>
      </c>
      <c r="I473" s="126">
        <v>23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</row>
    <row r="474" spans="3:17" ht="23.1" customHeight="1">
      <c r="C474" s="126">
        <v>15</v>
      </c>
      <c r="D474" s="141" t="s">
        <v>2312</v>
      </c>
      <c r="E474" s="159" t="s">
        <v>2313</v>
      </c>
      <c r="F474" s="131">
        <v>1</v>
      </c>
      <c r="G474" s="131">
        <v>1</v>
      </c>
      <c r="H474" s="161">
        <v>46204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</row>
    <row r="475" spans="3:17" ht="23.1" customHeight="1">
      <c r="C475" s="126">
        <v>16</v>
      </c>
      <c r="D475" s="141" t="s">
        <v>697</v>
      </c>
      <c r="E475" s="159" t="s">
        <v>2315</v>
      </c>
      <c r="F475" s="131">
        <v>1</v>
      </c>
      <c r="G475" s="131">
        <v>1</v>
      </c>
      <c r="H475" s="161">
        <v>46204</v>
      </c>
      <c r="I475" s="126">
        <v>-15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</row>
    <row r="476" spans="3:17" ht="23.1" customHeight="1">
      <c r="C476" s="126">
        <v>17</v>
      </c>
      <c r="D476" s="141" t="s">
        <v>660</v>
      </c>
      <c r="E476" s="159" t="s">
        <v>2317</v>
      </c>
      <c r="F476" s="131">
        <v>1</v>
      </c>
      <c r="G476" s="131">
        <v>1</v>
      </c>
      <c r="H476" s="161">
        <v>46204</v>
      </c>
      <c r="I476" s="126">
        <v>-15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</row>
    <row r="477" spans="3:17" ht="23.1" customHeight="1">
      <c r="C477" s="126">
        <v>18</v>
      </c>
      <c r="D477" s="141" t="s">
        <v>701</v>
      </c>
      <c r="E477" s="159" t="s">
        <v>2319</v>
      </c>
      <c r="F477" s="131">
        <v>1</v>
      </c>
      <c r="G477" s="131">
        <v>1</v>
      </c>
      <c r="H477" s="161">
        <v>46204</v>
      </c>
      <c r="I477" s="126">
        <v>3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</row>
    <row r="478" spans="3:17" ht="23.1" customHeight="1">
      <c r="C478" s="126">
        <v>19</v>
      </c>
      <c r="D478" s="141" t="s">
        <v>704</v>
      </c>
      <c r="E478" s="159" t="s">
        <v>2321</v>
      </c>
      <c r="F478" s="131">
        <v>1</v>
      </c>
      <c r="G478" s="131">
        <v>1</v>
      </c>
      <c r="H478" s="161">
        <v>46204</v>
      </c>
      <c r="I478" s="126">
        <v>23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</row>
    <row r="479" spans="3:17" ht="23.1" customHeight="1">
      <c r="C479" s="126">
        <v>20</v>
      </c>
      <c r="D479" s="141" t="s">
        <v>707</v>
      </c>
      <c r="E479" s="159" t="s">
        <v>2323</v>
      </c>
      <c r="F479" s="131">
        <v>1</v>
      </c>
      <c r="G479" s="131">
        <v>1</v>
      </c>
      <c r="H479" s="161">
        <v>46204</v>
      </c>
      <c r="I479" s="126">
        <v>-7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</row>
    <row r="480" spans="3:17" ht="23.1" customHeight="1">
      <c r="C480" s="126">
        <v>21</v>
      </c>
      <c r="D480" s="141" t="s">
        <v>2325</v>
      </c>
      <c r="E480" s="159" t="s">
        <v>2326</v>
      </c>
      <c r="F480" s="131">
        <v>1</v>
      </c>
      <c r="G480" s="131">
        <v>1</v>
      </c>
      <c r="H480" s="161">
        <v>46204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</row>
    <row r="481" spans="3:17" ht="23.1" customHeight="1">
      <c r="C481" s="126">
        <v>22</v>
      </c>
      <c r="D481" s="141" t="s">
        <v>640</v>
      </c>
      <c r="E481" s="159" t="s">
        <v>2328</v>
      </c>
      <c r="F481" s="131">
        <v>1</v>
      </c>
      <c r="G481" s="131">
        <v>1</v>
      </c>
      <c r="H481" s="161">
        <v>46204</v>
      </c>
      <c r="I481" s="126">
        <v>2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</row>
    <row r="482" spans="3:17" ht="23.1" customHeight="1">
      <c r="C482" s="126">
        <v>23</v>
      </c>
      <c r="D482" s="141" t="s">
        <v>2330</v>
      </c>
      <c r="E482" s="159" t="s">
        <v>2331</v>
      </c>
      <c r="F482" s="131">
        <v>1</v>
      </c>
      <c r="G482" s="131">
        <v>1</v>
      </c>
      <c r="H482" s="161">
        <v>46204</v>
      </c>
      <c r="I482" s="126">
        <v>0</v>
      </c>
      <c r="J482" s="126">
        <v>0</v>
      </c>
      <c r="K482" s="126">
        <v>0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</row>
    <row r="483" spans="3:17" ht="23.1" customHeight="1">
      <c r="C483" s="126">
        <v>24</v>
      </c>
      <c r="D483" s="141" t="s">
        <v>2333</v>
      </c>
      <c r="E483" s="159" t="s">
        <v>2334</v>
      </c>
      <c r="F483" s="131">
        <v>1</v>
      </c>
      <c r="G483" s="131">
        <v>1</v>
      </c>
      <c r="H483" s="161">
        <v>46204</v>
      </c>
      <c r="I483" s="126">
        <v>0</v>
      </c>
      <c r="J483" s="126">
        <v>0</v>
      </c>
      <c r="K483" s="126">
        <v>0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</row>
    <row r="484" spans="3:17" ht="23.1" customHeight="1">
      <c r="C484" s="126">
        <v>25</v>
      </c>
      <c r="D484" s="141" t="s">
        <v>1293</v>
      </c>
      <c r="E484" s="159" t="s">
        <v>2336</v>
      </c>
      <c r="F484" s="131">
        <v>1</v>
      </c>
      <c r="G484" s="131">
        <v>1</v>
      </c>
      <c r="H484" s="161">
        <v>46204</v>
      </c>
      <c r="I484" s="126">
        <v>-1</v>
      </c>
      <c r="J484" s="126">
        <v>0</v>
      </c>
      <c r="K484" s="126">
        <v>0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</row>
    <row r="485" spans="3:17" ht="23.1" customHeight="1">
      <c r="C485" s="126">
        <v>1</v>
      </c>
      <c r="D485" s="141" t="s">
        <v>675</v>
      </c>
      <c r="E485" s="159" t="s">
        <v>2281</v>
      </c>
      <c r="F485" s="131">
        <v>1</v>
      </c>
      <c r="G485" s="131">
        <v>1</v>
      </c>
      <c r="H485" s="161">
        <v>46204</v>
      </c>
      <c r="I485" s="126">
        <v>8</v>
      </c>
      <c r="J485" s="126">
        <v>0</v>
      </c>
      <c r="K485" s="126">
        <v>0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</row>
    <row r="486" spans="3:17" ht="23.1" customHeight="1">
      <c r="C486" s="126">
        <v>2</v>
      </c>
      <c r="D486" s="141" t="s">
        <v>680</v>
      </c>
      <c r="E486" s="159" t="s">
        <v>2285</v>
      </c>
      <c r="F486" s="131">
        <v>1</v>
      </c>
      <c r="G486" s="131">
        <v>1</v>
      </c>
      <c r="H486" s="161">
        <v>46204</v>
      </c>
      <c r="I486" s="126">
        <v>12</v>
      </c>
      <c r="J486" s="126">
        <v>0</v>
      </c>
      <c r="K486" s="126">
        <v>0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</row>
    <row r="487" spans="3:17" ht="23.1" customHeight="1">
      <c r="C487" s="126">
        <v>3</v>
      </c>
      <c r="D487" s="141" t="s">
        <v>2255</v>
      </c>
      <c r="E487" s="159" t="s">
        <v>2287</v>
      </c>
      <c r="F487" s="131">
        <v>1</v>
      </c>
      <c r="G487" s="131">
        <v>1</v>
      </c>
      <c r="H487" s="161">
        <v>46204</v>
      </c>
      <c r="I487" s="126">
        <v>0</v>
      </c>
      <c r="J487" s="126">
        <v>0</v>
      </c>
      <c r="K487" s="126">
        <v>0</v>
      </c>
      <c r="L487" s="126">
        <v>0</v>
      </c>
      <c r="M487" s="126">
        <v>0</v>
      </c>
      <c r="N487" s="126">
        <v>0</v>
      </c>
      <c r="O487" s="126">
        <v>0</v>
      </c>
      <c r="P487" s="126">
        <v>0</v>
      </c>
      <c r="Q487" s="126">
        <v>0</v>
      </c>
    </row>
    <row r="488" spans="3:17" ht="23.1" customHeight="1">
      <c r="C488" s="126">
        <v>4</v>
      </c>
      <c r="D488" s="141" t="s">
        <v>579</v>
      </c>
      <c r="E488" s="159" t="s">
        <v>2289</v>
      </c>
      <c r="F488" s="131">
        <v>1</v>
      </c>
      <c r="G488" s="131">
        <v>1</v>
      </c>
      <c r="H488" s="161">
        <v>46204</v>
      </c>
      <c r="I488" s="126">
        <v>16</v>
      </c>
      <c r="J488" s="126">
        <v>0</v>
      </c>
      <c r="K488" s="126">
        <v>0</v>
      </c>
      <c r="L488" s="126">
        <v>0</v>
      </c>
      <c r="M488" s="126">
        <v>0</v>
      </c>
      <c r="N488" s="126">
        <v>0</v>
      </c>
      <c r="O488" s="126">
        <v>0</v>
      </c>
      <c r="P488" s="126">
        <v>0</v>
      </c>
      <c r="Q488" s="126">
        <v>0</v>
      </c>
    </row>
    <row r="489" spans="3:17" ht="23.1" customHeight="1">
      <c r="C489" s="126">
        <v>5</v>
      </c>
      <c r="D489" s="141" t="s">
        <v>684</v>
      </c>
      <c r="E489" s="159" t="s">
        <v>2291</v>
      </c>
      <c r="F489" s="131">
        <v>1</v>
      </c>
      <c r="G489" s="131">
        <v>1</v>
      </c>
      <c r="H489" s="161">
        <v>46204</v>
      </c>
      <c r="I489" s="126">
        <v>20</v>
      </c>
      <c r="J489" s="126">
        <v>0</v>
      </c>
      <c r="K489" s="126">
        <v>0</v>
      </c>
      <c r="L489" s="126">
        <v>0</v>
      </c>
      <c r="M489" s="126">
        <v>0</v>
      </c>
      <c r="N489" s="126">
        <v>0</v>
      </c>
      <c r="O489" s="126">
        <v>0</v>
      </c>
      <c r="P489" s="126">
        <v>0</v>
      </c>
      <c r="Q489" s="126">
        <v>0</v>
      </c>
    </row>
    <row r="490" spans="3:17" ht="23.1" customHeight="1">
      <c r="C490" s="126">
        <v>6</v>
      </c>
      <c r="D490" s="141" t="s">
        <v>557</v>
      </c>
      <c r="E490" s="159" t="s">
        <v>2293</v>
      </c>
      <c r="F490" s="131">
        <v>1</v>
      </c>
      <c r="G490" s="131">
        <v>1</v>
      </c>
      <c r="H490" s="161">
        <v>46204</v>
      </c>
      <c r="I490" s="126">
        <v>40</v>
      </c>
      <c r="J490" s="126">
        <v>0</v>
      </c>
      <c r="K490" s="126">
        <v>0</v>
      </c>
      <c r="L490" s="126">
        <v>0</v>
      </c>
      <c r="M490" s="126">
        <v>0</v>
      </c>
      <c r="N490" s="126">
        <v>0</v>
      </c>
      <c r="O490" s="126">
        <v>0</v>
      </c>
      <c r="P490" s="126">
        <v>0</v>
      </c>
      <c r="Q490" s="126">
        <v>0</v>
      </c>
    </row>
    <row r="491" spans="3:17" ht="23.1" customHeight="1">
      <c r="C491" s="126">
        <v>7</v>
      </c>
      <c r="D491" s="141" t="s">
        <v>816</v>
      </c>
      <c r="E491" s="159" t="s">
        <v>2295</v>
      </c>
      <c r="F491" s="131">
        <v>1</v>
      </c>
      <c r="G491" s="131">
        <v>1</v>
      </c>
      <c r="H491" s="161">
        <v>46204</v>
      </c>
      <c r="I491" s="126">
        <v>36</v>
      </c>
      <c r="J491" s="126">
        <v>0</v>
      </c>
      <c r="K491" s="126">
        <v>0</v>
      </c>
      <c r="L491" s="126">
        <v>0</v>
      </c>
      <c r="M491" s="126">
        <v>0</v>
      </c>
      <c r="N491" s="126">
        <v>0</v>
      </c>
      <c r="O491" s="126">
        <v>0</v>
      </c>
      <c r="P491" s="126">
        <v>0</v>
      </c>
      <c r="Q491" s="126">
        <v>0</v>
      </c>
    </row>
    <row r="492" spans="3:17" ht="23.1" customHeight="1">
      <c r="C492" s="126">
        <v>8</v>
      </c>
      <c r="D492" s="141" t="s">
        <v>1123</v>
      </c>
      <c r="E492" s="159" t="s">
        <v>2297</v>
      </c>
      <c r="F492" s="131">
        <v>1</v>
      </c>
      <c r="G492" s="131">
        <v>1</v>
      </c>
      <c r="H492" s="161">
        <v>46204</v>
      </c>
      <c r="I492" s="126">
        <v>28</v>
      </c>
      <c r="J492" s="126">
        <v>0</v>
      </c>
      <c r="K492" s="126">
        <v>0</v>
      </c>
      <c r="L492" s="126">
        <v>0</v>
      </c>
      <c r="M492" s="126">
        <v>0</v>
      </c>
      <c r="N492" s="126">
        <v>0</v>
      </c>
      <c r="O492" s="126">
        <v>0</v>
      </c>
      <c r="P492" s="126">
        <v>0</v>
      </c>
      <c r="Q492" s="126">
        <v>0</v>
      </c>
    </row>
    <row r="493" spans="3:17" ht="23.1" customHeight="1">
      <c r="C493" s="126">
        <v>9</v>
      </c>
      <c r="D493" s="141" t="s">
        <v>1811</v>
      </c>
      <c r="E493" s="159" t="s">
        <v>2299</v>
      </c>
      <c r="F493" s="131">
        <v>1</v>
      </c>
      <c r="G493" s="131">
        <v>1</v>
      </c>
      <c r="H493" s="161">
        <v>46204</v>
      </c>
      <c r="I493" s="126">
        <v>72</v>
      </c>
      <c r="J493" s="126">
        <v>0</v>
      </c>
      <c r="K493" s="126">
        <v>0</v>
      </c>
      <c r="L493" s="126">
        <v>0</v>
      </c>
      <c r="M493" s="126">
        <v>0</v>
      </c>
      <c r="N493" s="126">
        <v>0</v>
      </c>
      <c r="O493" s="126">
        <v>0</v>
      </c>
      <c r="P493" s="126">
        <v>0</v>
      </c>
      <c r="Q493" s="126">
        <v>0</v>
      </c>
    </row>
    <row r="494" spans="3:17" ht="23.1" customHeight="1">
      <c r="C494" s="126">
        <v>10</v>
      </c>
      <c r="D494" s="141" t="s">
        <v>584</v>
      </c>
      <c r="E494" s="159" t="s">
        <v>2301</v>
      </c>
      <c r="F494" s="131">
        <v>1</v>
      </c>
      <c r="G494" s="131">
        <v>1</v>
      </c>
      <c r="H494" s="161">
        <v>46204</v>
      </c>
      <c r="I494" s="126">
        <v>20</v>
      </c>
      <c r="J494" s="126">
        <v>0</v>
      </c>
      <c r="K494" s="126">
        <v>0</v>
      </c>
      <c r="L494" s="126">
        <v>0</v>
      </c>
      <c r="M494" s="126">
        <v>0</v>
      </c>
      <c r="N494" s="126">
        <v>0</v>
      </c>
      <c r="O494" s="126">
        <v>0</v>
      </c>
      <c r="P494" s="126">
        <v>0</v>
      </c>
      <c r="Q494" s="126">
        <v>0</v>
      </c>
    </row>
    <row r="495" spans="3:17" ht="23.1" customHeight="1">
      <c r="C495" s="126">
        <v>11</v>
      </c>
      <c r="D495" s="141" t="s">
        <v>688</v>
      </c>
      <c r="E495" s="159" t="s">
        <v>2303</v>
      </c>
      <c r="F495" s="131">
        <v>1</v>
      </c>
      <c r="G495" s="131">
        <v>1</v>
      </c>
      <c r="H495" s="161">
        <v>46204</v>
      </c>
      <c r="I495" s="126">
        <v>12</v>
      </c>
      <c r="J495" s="126">
        <v>0</v>
      </c>
      <c r="K495" s="126">
        <v>0</v>
      </c>
      <c r="L495" s="126">
        <v>0</v>
      </c>
      <c r="M495" s="126">
        <v>0</v>
      </c>
      <c r="N495" s="126">
        <v>0</v>
      </c>
      <c r="O495" s="126">
        <v>0</v>
      </c>
      <c r="P495" s="126">
        <v>0</v>
      </c>
      <c r="Q495" s="126">
        <v>0</v>
      </c>
    </row>
    <row r="496" spans="3:17" ht="23.1" customHeight="1">
      <c r="C496" s="126">
        <v>12</v>
      </c>
      <c r="D496" s="141" t="s">
        <v>2305</v>
      </c>
      <c r="E496" s="159" t="s">
        <v>2306</v>
      </c>
      <c r="F496" s="131">
        <v>1</v>
      </c>
      <c r="G496" s="131">
        <v>1</v>
      </c>
      <c r="H496" s="161">
        <v>46204</v>
      </c>
      <c r="I496" s="126">
        <v>0</v>
      </c>
      <c r="J496" s="126">
        <v>0</v>
      </c>
      <c r="K496" s="126">
        <v>0</v>
      </c>
      <c r="L496" s="126">
        <v>0</v>
      </c>
      <c r="M496" s="126">
        <v>0</v>
      </c>
      <c r="N496" s="126">
        <v>0</v>
      </c>
      <c r="O496" s="126">
        <v>0</v>
      </c>
      <c r="P496" s="126">
        <v>0</v>
      </c>
      <c r="Q496" s="126">
        <v>0</v>
      </c>
    </row>
    <row r="497" spans="3:17" ht="23.1" customHeight="1">
      <c r="C497" s="126">
        <v>13</v>
      </c>
      <c r="D497" s="141" t="s">
        <v>691</v>
      </c>
      <c r="E497" s="159" t="s">
        <v>2308</v>
      </c>
      <c r="F497" s="131">
        <v>1</v>
      </c>
      <c r="G497" s="131">
        <v>1</v>
      </c>
      <c r="H497" s="161">
        <v>46204</v>
      </c>
      <c r="I497" s="126">
        <v>28</v>
      </c>
      <c r="J497" s="126">
        <v>0</v>
      </c>
      <c r="K497" s="126">
        <v>0</v>
      </c>
      <c r="L497" s="126">
        <v>0</v>
      </c>
      <c r="M497" s="126">
        <v>0</v>
      </c>
      <c r="N497" s="126">
        <v>0</v>
      </c>
      <c r="O497" s="126">
        <v>0</v>
      </c>
      <c r="P497" s="126">
        <v>0</v>
      </c>
      <c r="Q497" s="126">
        <v>0</v>
      </c>
    </row>
    <row r="498" spans="3:17" ht="23.1" customHeight="1">
      <c r="C498" s="126">
        <v>14</v>
      </c>
      <c r="D498" s="141" t="s">
        <v>694</v>
      </c>
      <c r="E498" s="159" t="s">
        <v>2310</v>
      </c>
      <c r="F498" s="131">
        <v>1</v>
      </c>
      <c r="G498" s="131">
        <v>1</v>
      </c>
      <c r="H498" s="161">
        <v>46204</v>
      </c>
      <c r="I498" s="126">
        <v>4</v>
      </c>
      <c r="J498" s="126">
        <v>0</v>
      </c>
      <c r="K498" s="126">
        <v>0</v>
      </c>
      <c r="L498" s="126">
        <v>0</v>
      </c>
      <c r="M498" s="126">
        <v>0</v>
      </c>
      <c r="N498" s="126">
        <v>0</v>
      </c>
      <c r="O498" s="126">
        <v>0</v>
      </c>
      <c r="P498" s="126">
        <v>0</v>
      </c>
      <c r="Q498" s="126">
        <v>0</v>
      </c>
    </row>
    <row r="499" spans="3:17" ht="23.1" customHeight="1">
      <c r="C499" s="126">
        <v>15</v>
      </c>
      <c r="D499" s="141" t="s">
        <v>2312</v>
      </c>
      <c r="E499" s="159" t="s">
        <v>2313</v>
      </c>
      <c r="F499" s="131">
        <v>1</v>
      </c>
      <c r="G499" s="131">
        <v>1</v>
      </c>
      <c r="H499" s="161">
        <v>46204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</row>
    <row r="500" spans="3:17" ht="23.1" customHeight="1">
      <c r="C500" s="126">
        <v>16</v>
      </c>
      <c r="D500" s="141" t="s">
        <v>697</v>
      </c>
      <c r="E500" s="159" t="s">
        <v>2315</v>
      </c>
      <c r="F500" s="131">
        <v>1</v>
      </c>
      <c r="G500" s="131">
        <v>1</v>
      </c>
      <c r="H500" s="161">
        <v>46204</v>
      </c>
      <c r="I500" s="126">
        <v>60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</row>
    <row r="501" spans="3:17" ht="23.1" customHeight="1">
      <c r="C501" s="126">
        <v>17</v>
      </c>
      <c r="D501" s="141" t="s">
        <v>660</v>
      </c>
      <c r="E501" s="159" t="s">
        <v>2317</v>
      </c>
      <c r="F501" s="131">
        <v>1</v>
      </c>
      <c r="G501" s="131">
        <v>1</v>
      </c>
      <c r="H501" s="161">
        <v>46204</v>
      </c>
      <c r="I501" s="126">
        <v>60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</row>
    <row r="502" spans="3:17" ht="23.1" customHeight="1">
      <c r="C502" s="126">
        <v>18</v>
      </c>
      <c r="D502" s="141" t="s">
        <v>701</v>
      </c>
      <c r="E502" s="159" t="s">
        <v>2319</v>
      </c>
      <c r="F502" s="131">
        <v>1</v>
      </c>
      <c r="G502" s="131">
        <v>1</v>
      </c>
      <c r="H502" s="161">
        <v>46204</v>
      </c>
      <c r="I502" s="126">
        <v>4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</row>
    <row r="503" spans="3:17" ht="23.1" customHeight="1">
      <c r="C503" s="126">
        <v>19</v>
      </c>
      <c r="D503" s="141" t="s">
        <v>704</v>
      </c>
      <c r="E503" s="159" t="s">
        <v>2321</v>
      </c>
      <c r="F503" s="131">
        <v>1</v>
      </c>
      <c r="G503" s="131">
        <v>1</v>
      </c>
      <c r="H503" s="161">
        <v>46204</v>
      </c>
      <c r="I503" s="126">
        <v>4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</row>
    <row r="504" spans="3:17" ht="23.1" customHeight="1">
      <c r="C504" s="126">
        <v>20</v>
      </c>
      <c r="D504" s="141" t="s">
        <v>707</v>
      </c>
      <c r="E504" s="159" t="s">
        <v>2323</v>
      </c>
      <c r="F504" s="131">
        <v>1</v>
      </c>
      <c r="G504" s="131">
        <v>1</v>
      </c>
      <c r="H504" s="161">
        <v>46204</v>
      </c>
      <c r="I504" s="126">
        <v>28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</row>
    <row r="505" spans="3:17" ht="23.1" customHeight="1">
      <c r="C505" s="126">
        <v>21</v>
      </c>
      <c r="D505" s="141" t="s">
        <v>2325</v>
      </c>
      <c r="E505" s="159" t="s">
        <v>2326</v>
      </c>
      <c r="F505" s="131">
        <v>1</v>
      </c>
      <c r="G505" s="131">
        <v>1</v>
      </c>
      <c r="H505" s="161">
        <v>46204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</row>
    <row r="506" spans="3:17" ht="23.1" customHeight="1">
      <c r="C506" s="126">
        <v>22</v>
      </c>
      <c r="D506" s="141" t="s">
        <v>640</v>
      </c>
      <c r="E506" s="159" t="s">
        <v>2328</v>
      </c>
      <c r="F506" s="131">
        <v>1</v>
      </c>
      <c r="G506" s="131">
        <v>1</v>
      </c>
      <c r="H506" s="161">
        <v>46204</v>
      </c>
      <c r="I506" s="126">
        <v>8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</row>
    <row r="507" spans="3:17" ht="23.1" customHeight="1">
      <c r="C507" s="126">
        <v>23</v>
      </c>
      <c r="D507" s="141" t="s">
        <v>2330</v>
      </c>
      <c r="E507" s="159" t="s">
        <v>2331</v>
      </c>
      <c r="F507" s="131">
        <v>1</v>
      </c>
      <c r="G507" s="131">
        <v>1</v>
      </c>
      <c r="H507" s="161">
        <v>46204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</row>
    <row r="508" spans="3:17" ht="23.1" customHeight="1">
      <c r="C508" s="126">
        <v>24</v>
      </c>
      <c r="D508" s="141" t="s">
        <v>2333</v>
      </c>
      <c r="E508" s="159" t="s">
        <v>2334</v>
      </c>
      <c r="F508" s="131">
        <v>1</v>
      </c>
      <c r="G508" s="131">
        <v>1</v>
      </c>
      <c r="H508" s="161">
        <v>46204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</row>
    <row r="509" spans="3:17" ht="23.1" customHeight="1">
      <c r="C509" s="126">
        <v>25</v>
      </c>
      <c r="D509" s="141" t="s">
        <v>1293</v>
      </c>
      <c r="E509" s="159" t="s">
        <v>2336</v>
      </c>
      <c r="F509" s="131">
        <v>1</v>
      </c>
      <c r="G509" s="131">
        <v>1</v>
      </c>
      <c r="H509" s="161">
        <v>46204</v>
      </c>
      <c r="I509" s="126">
        <v>4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</row>
    <row r="510" spans="3:17" ht="23.1" customHeight="1">
      <c r="C510" s="126">
        <v>187</v>
      </c>
      <c r="D510" s="141" t="s">
        <v>574</v>
      </c>
      <c r="E510" s="159" t="s">
        <v>575</v>
      </c>
      <c r="F510" s="131">
        <v>1</v>
      </c>
      <c r="G510" s="131">
        <v>1</v>
      </c>
      <c r="H510" s="161">
        <v>46204</v>
      </c>
      <c r="I510" s="126">
        <v>0</v>
      </c>
      <c r="J510" s="126">
        <v>5</v>
      </c>
      <c r="K510" s="126">
        <v>0</v>
      </c>
      <c r="L510" s="126">
        <v>196</v>
      </c>
      <c r="M510" s="126">
        <v>0</v>
      </c>
      <c r="N510" s="126">
        <v>0</v>
      </c>
      <c r="O510" s="126">
        <v>0</v>
      </c>
      <c r="P510" s="126">
        <v>0</v>
      </c>
      <c r="Q510" s="126">
        <v>0</v>
      </c>
    </row>
    <row r="511" spans="3:17" ht="23.1" customHeight="1">
      <c r="C511" s="126">
        <v>193</v>
      </c>
      <c r="D511" s="141" t="s">
        <v>782</v>
      </c>
      <c r="E511" s="159" t="s">
        <v>783</v>
      </c>
      <c r="F511" s="131">
        <v>1</v>
      </c>
      <c r="G511" s="131">
        <v>1</v>
      </c>
      <c r="H511" s="161">
        <v>46204</v>
      </c>
      <c r="I511" s="126">
        <v>4</v>
      </c>
      <c r="J511" s="126">
        <v>8</v>
      </c>
      <c r="K511" s="126">
        <v>0</v>
      </c>
      <c r="L511" s="126">
        <v>0</v>
      </c>
      <c r="M511" s="126">
        <v>0</v>
      </c>
      <c r="N511" s="126">
        <v>0</v>
      </c>
      <c r="O511" s="126">
        <v>0</v>
      </c>
      <c r="P511" s="126">
        <v>0</v>
      </c>
      <c r="Q511" s="126">
        <v>0</v>
      </c>
    </row>
    <row r="512" spans="3:17" ht="23.1" customHeight="1">
      <c r="C512" s="126">
        <v>235</v>
      </c>
      <c r="D512" s="141" t="s">
        <v>2349</v>
      </c>
      <c r="E512" s="159" t="s">
        <v>2350</v>
      </c>
      <c r="F512" s="131">
        <v>1</v>
      </c>
      <c r="G512" s="131">
        <v>1</v>
      </c>
      <c r="H512" s="161">
        <v>46204</v>
      </c>
      <c r="I512" s="126">
        <v>0</v>
      </c>
      <c r="J512" s="126">
        <v>6</v>
      </c>
      <c r="K512" s="126">
        <v>0</v>
      </c>
      <c r="L512" s="126">
        <v>18</v>
      </c>
      <c r="M512" s="126">
        <v>0</v>
      </c>
      <c r="N512" s="126">
        <v>0</v>
      </c>
      <c r="O512" s="126">
        <v>0</v>
      </c>
      <c r="P512" s="126">
        <v>0</v>
      </c>
      <c r="Q512" s="126">
        <v>0</v>
      </c>
    </row>
    <row r="513" spans="3:17" ht="23.1" customHeight="1">
      <c r="C513" s="126">
        <v>178</v>
      </c>
      <c r="D513" s="141" t="s">
        <v>753</v>
      </c>
      <c r="E513" s="159" t="s">
        <v>754</v>
      </c>
      <c r="F513" s="131">
        <v>1</v>
      </c>
      <c r="G513" s="131">
        <v>1</v>
      </c>
      <c r="H513" s="161">
        <v>46204</v>
      </c>
      <c r="I513" s="126">
        <v>0</v>
      </c>
      <c r="J513" s="126">
        <v>350</v>
      </c>
      <c r="K513" s="126">
        <v>0</v>
      </c>
      <c r="L513" s="126">
        <v>0</v>
      </c>
      <c r="M513" s="126">
        <v>0</v>
      </c>
      <c r="N513" s="126">
        <v>0</v>
      </c>
      <c r="O513" s="126">
        <v>0</v>
      </c>
      <c r="P513" s="126">
        <v>0</v>
      </c>
      <c r="Q513" s="126">
        <v>0</v>
      </c>
    </row>
    <row r="514" spans="3:17" ht="23.1" customHeight="1">
      <c r="C514" s="126">
        <v>241</v>
      </c>
      <c r="D514" s="141" t="s">
        <v>2358</v>
      </c>
      <c r="E514" s="159" t="s">
        <v>2359</v>
      </c>
      <c r="F514" s="131">
        <v>1</v>
      </c>
      <c r="G514" s="131">
        <v>1</v>
      </c>
      <c r="H514" s="161">
        <v>46204</v>
      </c>
      <c r="I514" s="126">
        <v>0</v>
      </c>
      <c r="J514" s="126">
        <v>1</v>
      </c>
      <c r="K514" s="126">
        <v>0</v>
      </c>
      <c r="L514" s="126">
        <v>0</v>
      </c>
      <c r="M514" s="126">
        <v>0</v>
      </c>
      <c r="N514" s="126">
        <v>0</v>
      </c>
      <c r="O514" s="126">
        <v>0</v>
      </c>
      <c r="P514" s="126">
        <v>0</v>
      </c>
      <c r="Q514" s="126">
        <v>0</v>
      </c>
    </row>
    <row r="515" spans="3:17" ht="23.1" customHeight="1">
      <c r="C515" s="126">
        <v>287</v>
      </c>
      <c r="D515" s="141" t="s">
        <v>2363</v>
      </c>
      <c r="E515" s="159" t="s">
        <v>2364</v>
      </c>
      <c r="F515" s="131">
        <v>1</v>
      </c>
      <c r="G515" s="131">
        <v>1</v>
      </c>
      <c r="H515" s="161">
        <v>46204</v>
      </c>
      <c r="I515" s="126">
        <v>0</v>
      </c>
      <c r="J515" s="126">
        <v>75</v>
      </c>
      <c r="K515" s="126">
        <v>0</v>
      </c>
      <c r="L515" s="126">
        <v>0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</row>
    <row r="516" spans="3:17" ht="23.1" customHeight="1">
      <c r="C516" s="126">
        <v>177</v>
      </c>
      <c r="D516" s="141" t="s">
        <v>750</v>
      </c>
      <c r="E516" s="159" t="s">
        <v>751</v>
      </c>
      <c r="F516" s="131">
        <v>1</v>
      </c>
      <c r="G516" s="131">
        <v>1</v>
      </c>
      <c r="H516" s="161">
        <v>46204</v>
      </c>
      <c r="I516" s="126">
        <v>0</v>
      </c>
      <c r="J516" s="126">
        <v>300</v>
      </c>
      <c r="K516" s="126">
        <v>0</v>
      </c>
      <c r="L516" s="126">
        <v>10000</v>
      </c>
      <c r="M516" s="126">
        <v>0</v>
      </c>
      <c r="N516" s="126">
        <v>0</v>
      </c>
      <c r="O516" s="126">
        <v>0</v>
      </c>
      <c r="P516" s="126">
        <v>0</v>
      </c>
      <c r="Q516" s="126">
        <v>0</v>
      </c>
    </row>
    <row r="517" spans="3:17" ht="23.1" customHeight="1">
      <c r="C517" s="126">
        <v>298</v>
      </c>
      <c r="D517" s="141" t="s">
        <v>2374</v>
      </c>
      <c r="E517" s="159" t="s">
        <v>2375</v>
      </c>
      <c r="F517" s="131">
        <v>1</v>
      </c>
      <c r="G517" s="131">
        <v>1</v>
      </c>
      <c r="H517" s="161">
        <v>46204</v>
      </c>
      <c r="I517" s="126">
        <v>0</v>
      </c>
      <c r="J517" s="126">
        <v>60</v>
      </c>
      <c r="K517" s="126">
        <v>0</v>
      </c>
      <c r="L517" s="126">
        <v>0</v>
      </c>
      <c r="M517" s="126">
        <v>0</v>
      </c>
      <c r="N517" s="126">
        <v>0</v>
      </c>
      <c r="O517" s="126">
        <v>0</v>
      </c>
      <c r="P517" s="126">
        <v>0</v>
      </c>
      <c r="Q517" s="126">
        <v>0</v>
      </c>
    </row>
    <row r="518" spans="3:17" ht="23.1" customHeight="1">
      <c r="C518" s="126">
        <v>295</v>
      </c>
      <c r="D518" s="141" t="s">
        <v>2382</v>
      </c>
      <c r="E518" s="159" t="s">
        <v>2383</v>
      </c>
      <c r="F518" s="131">
        <v>1</v>
      </c>
      <c r="G518" s="131">
        <v>1</v>
      </c>
      <c r="H518" s="161">
        <v>46204</v>
      </c>
      <c r="I518" s="126">
        <v>0</v>
      </c>
      <c r="J518" s="126">
        <v>2</v>
      </c>
      <c r="K518" s="126">
        <v>0</v>
      </c>
      <c r="L518" s="126">
        <v>0</v>
      </c>
      <c r="M518" s="126">
        <v>0</v>
      </c>
      <c r="N518" s="126">
        <v>0</v>
      </c>
      <c r="O518" s="126">
        <v>0</v>
      </c>
      <c r="P518" s="126">
        <v>0</v>
      </c>
      <c r="Q518" s="126">
        <v>0</v>
      </c>
    </row>
    <row r="519" spans="3:17" ht="23.1" customHeight="1">
      <c r="C519" s="126">
        <v>327</v>
      </c>
      <c r="D519" s="141" t="s">
        <v>2393</v>
      </c>
      <c r="E519" s="159" t="s">
        <v>2394</v>
      </c>
      <c r="F519" s="131">
        <v>1</v>
      </c>
      <c r="G519" s="131">
        <v>1</v>
      </c>
      <c r="H519" s="161">
        <v>46204</v>
      </c>
      <c r="I519" s="126">
        <v>1</v>
      </c>
      <c r="J519" s="126">
        <v>1</v>
      </c>
      <c r="K519" s="126">
        <v>0</v>
      </c>
      <c r="L519" s="126">
        <v>0</v>
      </c>
      <c r="M519" s="126">
        <v>0</v>
      </c>
      <c r="N519" s="126">
        <v>0</v>
      </c>
      <c r="O519" s="126">
        <v>0</v>
      </c>
      <c r="P519" s="126">
        <v>0</v>
      </c>
      <c r="Q519" s="126">
        <v>0</v>
      </c>
    </row>
    <row r="520" spans="3:17" ht="23.1" customHeight="1">
      <c r="C520" s="126">
        <v>213</v>
      </c>
      <c r="D520" s="141" t="s">
        <v>2398</v>
      </c>
      <c r="E520" s="159" t="s">
        <v>2399</v>
      </c>
      <c r="F520" s="131">
        <v>1</v>
      </c>
      <c r="G520" s="131">
        <v>1</v>
      </c>
      <c r="H520" s="161">
        <v>46204</v>
      </c>
      <c r="I520" s="126">
        <v>3</v>
      </c>
      <c r="J520" s="126">
        <v>3</v>
      </c>
      <c r="K520" s="126">
        <v>0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</row>
    <row r="521" spans="3:17" ht="23.1" customHeight="1">
      <c r="C521" s="126">
        <v>228</v>
      </c>
      <c r="D521" s="141" t="s">
        <v>2403</v>
      </c>
      <c r="E521" s="159" t="s">
        <v>2404</v>
      </c>
      <c r="F521" s="131">
        <v>1</v>
      </c>
      <c r="G521" s="131">
        <v>1</v>
      </c>
      <c r="H521" s="161">
        <v>46204</v>
      </c>
      <c r="I521" s="126">
        <v>11</v>
      </c>
      <c r="J521" s="126">
        <v>1</v>
      </c>
      <c r="K521" s="126">
        <v>0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</row>
    <row r="522" spans="3:17" ht="23.1" customHeight="1">
      <c r="C522" s="126">
        <v>195</v>
      </c>
      <c r="D522" s="141" t="s">
        <v>606</v>
      </c>
      <c r="E522" s="159" t="s">
        <v>607</v>
      </c>
      <c r="F522" s="131">
        <v>1</v>
      </c>
      <c r="G522" s="131">
        <v>1</v>
      </c>
      <c r="H522" s="161">
        <v>46205</v>
      </c>
      <c r="I522" s="126">
        <v>0</v>
      </c>
      <c r="J522" s="126">
        <v>36</v>
      </c>
      <c r="K522" s="126">
        <v>0</v>
      </c>
      <c r="L522" s="126">
        <v>0</v>
      </c>
      <c r="M522" s="126">
        <v>0</v>
      </c>
      <c r="N522" s="126">
        <v>0</v>
      </c>
      <c r="O522" s="126">
        <v>0</v>
      </c>
      <c r="P522" s="126">
        <v>0</v>
      </c>
      <c r="Q522" s="126">
        <v>0</v>
      </c>
    </row>
    <row r="523" spans="3:17" ht="23.1" customHeight="1">
      <c r="C523" s="126">
        <v>187</v>
      </c>
      <c r="D523" s="141" t="s">
        <v>574</v>
      </c>
      <c r="E523" s="159" t="s">
        <v>575</v>
      </c>
      <c r="F523" s="131">
        <v>1</v>
      </c>
      <c r="G523" s="131">
        <v>1</v>
      </c>
      <c r="H523" s="161">
        <v>46205</v>
      </c>
      <c r="I523" s="126">
        <v>0</v>
      </c>
      <c r="J523" s="126">
        <v>40</v>
      </c>
      <c r="K523" s="126">
        <v>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</row>
    <row r="524" spans="3:17" ht="23.1" customHeight="1">
      <c r="C524" s="126">
        <v>197</v>
      </c>
      <c r="D524" s="141" t="s">
        <v>650</v>
      </c>
      <c r="E524" s="159" t="s">
        <v>651</v>
      </c>
      <c r="F524" s="131">
        <v>1</v>
      </c>
      <c r="G524" s="131">
        <v>1</v>
      </c>
      <c r="H524" s="161">
        <v>46205</v>
      </c>
      <c r="I524" s="126">
        <v>0</v>
      </c>
      <c r="J524" s="126">
        <v>8</v>
      </c>
      <c r="K524" s="126">
        <v>0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</row>
    <row r="525" spans="3:17" ht="23.1" customHeight="1">
      <c r="C525" s="126">
        <v>252</v>
      </c>
      <c r="D525" s="141" t="s">
        <v>2422</v>
      </c>
      <c r="E525" s="159" t="s">
        <v>2423</v>
      </c>
      <c r="F525" s="131">
        <v>1</v>
      </c>
      <c r="G525" s="131">
        <v>1</v>
      </c>
      <c r="H525" s="161">
        <v>46205</v>
      </c>
      <c r="I525" s="126">
        <v>0</v>
      </c>
      <c r="J525" s="126">
        <v>28</v>
      </c>
      <c r="K525" s="126">
        <v>0</v>
      </c>
      <c r="L525" s="126">
        <v>0</v>
      </c>
      <c r="M525" s="126">
        <v>0</v>
      </c>
      <c r="N525" s="126">
        <v>0</v>
      </c>
      <c r="O525" s="126">
        <v>0</v>
      </c>
      <c r="P525" s="126">
        <v>0</v>
      </c>
      <c r="Q525" s="126">
        <v>0</v>
      </c>
    </row>
    <row r="526" spans="3:17" ht="23.1" customHeight="1">
      <c r="C526" s="126">
        <v>10</v>
      </c>
      <c r="D526" s="141" t="s">
        <v>584</v>
      </c>
      <c r="E526" s="159" t="s">
        <v>2301</v>
      </c>
      <c r="F526" s="131">
        <v>1</v>
      </c>
      <c r="G526" s="131">
        <v>1</v>
      </c>
      <c r="H526" s="161">
        <v>46205</v>
      </c>
      <c r="I526" s="126">
        <v>0</v>
      </c>
      <c r="J526" s="126">
        <v>6</v>
      </c>
      <c r="K526" s="126">
        <v>0</v>
      </c>
      <c r="L526" s="126">
        <v>0</v>
      </c>
      <c r="M526" s="126">
        <v>0</v>
      </c>
      <c r="N526" s="126">
        <v>0</v>
      </c>
      <c r="O526" s="126">
        <v>0</v>
      </c>
      <c r="P526" s="126">
        <v>0</v>
      </c>
      <c r="Q526" s="126">
        <v>0</v>
      </c>
    </row>
    <row r="527" spans="3:17" ht="23.1" customHeight="1">
      <c r="C527" s="126">
        <v>244</v>
      </c>
      <c r="D527" s="141" t="s">
        <v>2430</v>
      </c>
      <c r="E527" s="159" t="s">
        <v>2431</v>
      </c>
      <c r="F527" s="131">
        <v>1</v>
      </c>
      <c r="G527" s="131">
        <v>1</v>
      </c>
      <c r="H527" s="161">
        <v>46205</v>
      </c>
      <c r="I527" s="126">
        <v>0</v>
      </c>
      <c r="J527" s="126">
        <v>1</v>
      </c>
      <c r="K527" s="126">
        <v>0</v>
      </c>
      <c r="L527" s="126">
        <v>0</v>
      </c>
      <c r="M527" s="126">
        <v>0</v>
      </c>
      <c r="N527" s="126">
        <v>0</v>
      </c>
      <c r="O527" s="126">
        <v>0</v>
      </c>
      <c r="P527" s="126">
        <v>0</v>
      </c>
      <c r="Q527" s="126">
        <v>0</v>
      </c>
    </row>
    <row r="528" spans="3:17" ht="23.1" customHeight="1">
      <c r="C528" s="126">
        <v>46</v>
      </c>
      <c r="D528" s="141" t="s">
        <v>645</v>
      </c>
      <c r="E528" s="159" t="s">
        <v>2435</v>
      </c>
      <c r="F528" s="131">
        <v>1</v>
      </c>
      <c r="G528" s="131">
        <v>1</v>
      </c>
      <c r="H528" s="161">
        <v>46205</v>
      </c>
      <c r="I528" s="126">
        <v>0</v>
      </c>
      <c r="J528" s="126">
        <v>11</v>
      </c>
      <c r="K528" s="126">
        <v>0</v>
      </c>
      <c r="L528" s="126">
        <v>0</v>
      </c>
      <c r="M528" s="126">
        <v>0</v>
      </c>
      <c r="N528" s="126">
        <v>0</v>
      </c>
      <c r="O528" s="126">
        <v>0</v>
      </c>
      <c r="P528" s="126">
        <v>0</v>
      </c>
      <c r="Q528" s="126">
        <v>0</v>
      </c>
    </row>
    <row r="529" spans="3:17" ht="23.1" customHeight="1">
      <c r="C529" s="126">
        <v>49</v>
      </c>
      <c r="D529" s="141" t="s">
        <v>811</v>
      </c>
      <c r="E529" s="159" t="s">
        <v>2439</v>
      </c>
      <c r="F529" s="131">
        <v>1</v>
      </c>
      <c r="G529" s="131">
        <v>1</v>
      </c>
      <c r="H529" s="161">
        <v>46205</v>
      </c>
      <c r="I529" s="126">
        <v>0</v>
      </c>
      <c r="J529" s="126">
        <v>3</v>
      </c>
      <c r="K529" s="126">
        <v>0</v>
      </c>
      <c r="L529" s="126">
        <v>0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</row>
    <row r="530" spans="3:17" ht="23.1" customHeight="1">
      <c r="C530" s="126">
        <v>255</v>
      </c>
      <c r="D530" s="141" t="s">
        <v>2443</v>
      </c>
      <c r="E530" s="159" t="s">
        <v>2444</v>
      </c>
      <c r="F530" s="131">
        <v>1</v>
      </c>
      <c r="G530" s="131">
        <v>1</v>
      </c>
      <c r="H530" s="161">
        <v>46205</v>
      </c>
      <c r="I530" s="126">
        <v>0</v>
      </c>
      <c r="J530" s="126">
        <v>2</v>
      </c>
      <c r="K530" s="126">
        <v>0</v>
      </c>
      <c r="L530" s="126">
        <v>0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</row>
    <row r="531" spans="3:17" ht="23.1" customHeight="1">
      <c r="C531" s="126">
        <v>218</v>
      </c>
      <c r="D531" s="141" t="s">
        <v>2456</v>
      </c>
      <c r="E531" s="159" t="s">
        <v>2457</v>
      </c>
      <c r="F531" s="131">
        <v>1</v>
      </c>
      <c r="G531" s="131">
        <v>1</v>
      </c>
      <c r="H531" s="161">
        <v>46205</v>
      </c>
      <c r="I531" s="126">
        <v>0</v>
      </c>
      <c r="J531" s="126">
        <v>1</v>
      </c>
      <c r="K531" s="126">
        <v>0</v>
      </c>
      <c r="L531" s="126">
        <v>0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</row>
    <row r="532" spans="3:17" ht="23.1" customHeight="1">
      <c r="C532" s="126">
        <v>230</v>
      </c>
      <c r="D532" s="141" t="s">
        <v>2461</v>
      </c>
      <c r="E532" s="159" t="s">
        <v>2462</v>
      </c>
      <c r="F532" s="131">
        <v>1</v>
      </c>
      <c r="G532" s="131">
        <v>1</v>
      </c>
      <c r="H532" s="161">
        <v>46205</v>
      </c>
      <c r="I532" s="126">
        <v>0</v>
      </c>
      <c r="J532" s="126">
        <v>1</v>
      </c>
      <c r="K532" s="126">
        <v>0</v>
      </c>
      <c r="L532" s="126">
        <v>0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</row>
    <row r="533" spans="3:17" ht="23.1" customHeight="1">
      <c r="C533" s="126">
        <v>177</v>
      </c>
      <c r="D533" s="141" t="s">
        <v>750</v>
      </c>
      <c r="E533" s="159" t="s">
        <v>751</v>
      </c>
      <c r="F533" s="131">
        <v>1</v>
      </c>
      <c r="G533" s="131">
        <v>1</v>
      </c>
      <c r="H533" s="161">
        <v>46205</v>
      </c>
      <c r="I533" s="126">
        <v>0</v>
      </c>
      <c r="J533" s="126">
        <v>350</v>
      </c>
      <c r="K533" s="126">
        <v>0</v>
      </c>
      <c r="L533" s="126">
        <v>0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</row>
    <row r="534" spans="3:17" ht="23.1" customHeight="1">
      <c r="C534" s="126">
        <v>294</v>
      </c>
      <c r="D534" s="141" t="s">
        <v>2469</v>
      </c>
      <c r="E534" s="159" t="s">
        <v>2470</v>
      </c>
      <c r="F534" s="131">
        <v>1</v>
      </c>
      <c r="G534" s="131">
        <v>1</v>
      </c>
      <c r="H534" s="161">
        <v>46205</v>
      </c>
      <c r="I534" s="126">
        <v>0</v>
      </c>
      <c r="J534" s="126">
        <v>3</v>
      </c>
      <c r="K534" s="126">
        <v>0</v>
      </c>
      <c r="L534" s="126">
        <v>0</v>
      </c>
      <c r="M534" s="126">
        <v>0</v>
      </c>
      <c r="N534" s="126">
        <v>0</v>
      </c>
      <c r="O534" s="126">
        <v>0</v>
      </c>
      <c r="P534" s="126">
        <v>0</v>
      </c>
      <c r="Q534" s="126">
        <v>0</v>
      </c>
    </row>
    <row r="535" spans="3:17" ht="23.1" customHeight="1">
      <c r="C535" s="126">
        <v>276</v>
      </c>
      <c r="D535" s="141" t="s">
        <v>2475</v>
      </c>
      <c r="E535" s="159" t="s">
        <v>2476</v>
      </c>
      <c r="F535" s="131">
        <v>1</v>
      </c>
      <c r="G535" s="131">
        <v>1</v>
      </c>
      <c r="H535" s="161">
        <v>46205</v>
      </c>
      <c r="I535" s="126">
        <v>0</v>
      </c>
      <c r="J535" s="126">
        <v>1</v>
      </c>
      <c r="K535" s="126">
        <v>0</v>
      </c>
      <c r="L535" s="126">
        <v>0</v>
      </c>
      <c r="M535" s="126">
        <v>0</v>
      </c>
      <c r="N535" s="126">
        <v>0</v>
      </c>
      <c r="O535" s="126">
        <v>0</v>
      </c>
      <c r="P535" s="126">
        <v>0</v>
      </c>
      <c r="Q535" s="126">
        <v>0</v>
      </c>
    </row>
    <row r="536" spans="3:17" ht="23.1" customHeight="1">
      <c r="C536" s="126">
        <v>231</v>
      </c>
      <c r="D536" s="141" t="s">
        <v>2480</v>
      </c>
      <c r="E536" s="159" t="s">
        <v>2481</v>
      </c>
      <c r="F536" s="131">
        <v>1</v>
      </c>
      <c r="G536" s="131">
        <v>1</v>
      </c>
      <c r="H536" s="161">
        <v>46205</v>
      </c>
      <c r="I536" s="126">
        <v>0</v>
      </c>
      <c r="J536" s="126">
        <v>1</v>
      </c>
      <c r="K536" s="126">
        <v>0</v>
      </c>
      <c r="L536" s="126">
        <v>0</v>
      </c>
      <c r="M536" s="126">
        <v>0</v>
      </c>
      <c r="N536" s="126">
        <v>0</v>
      </c>
      <c r="O536" s="126">
        <v>0</v>
      </c>
      <c r="P536" s="126">
        <v>0</v>
      </c>
      <c r="Q536" s="126">
        <v>0</v>
      </c>
    </row>
    <row r="537" spans="3:17" ht="23.1" customHeight="1">
      <c r="C537" s="126">
        <v>293</v>
      </c>
      <c r="D537" s="141" t="s">
        <v>2487</v>
      </c>
      <c r="E537" s="159" t="s">
        <v>2488</v>
      </c>
      <c r="F537" s="131">
        <v>1</v>
      </c>
      <c r="G537" s="131">
        <v>1</v>
      </c>
      <c r="H537" s="161">
        <v>46205</v>
      </c>
      <c r="I537" s="126">
        <v>0</v>
      </c>
      <c r="J537" s="126">
        <v>70</v>
      </c>
      <c r="K537" s="126">
        <v>0</v>
      </c>
      <c r="L537" s="126">
        <v>0</v>
      </c>
      <c r="M537" s="126">
        <v>0</v>
      </c>
      <c r="N537" s="126">
        <v>0</v>
      </c>
      <c r="O537" s="126">
        <v>0</v>
      </c>
      <c r="P537" s="126">
        <v>0</v>
      </c>
      <c r="Q537" s="126">
        <v>0</v>
      </c>
    </row>
    <row r="538" spans="3:17" ht="23.1" customHeight="1">
      <c r="C538" s="126">
        <v>305</v>
      </c>
      <c r="D538" s="141" t="s">
        <v>2496</v>
      </c>
      <c r="E538" s="159" t="s">
        <v>2497</v>
      </c>
      <c r="F538" s="131">
        <v>1</v>
      </c>
      <c r="G538" s="131">
        <v>1</v>
      </c>
      <c r="H538" s="161">
        <v>46205</v>
      </c>
      <c r="I538" s="126">
        <v>0</v>
      </c>
      <c r="J538" s="126">
        <v>200</v>
      </c>
      <c r="K538" s="126">
        <v>0</v>
      </c>
      <c r="L538" s="126">
        <v>0</v>
      </c>
      <c r="M538" s="126">
        <v>0</v>
      </c>
      <c r="N538" s="126">
        <v>0</v>
      </c>
      <c r="O538" s="126">
        <v>0</v>
      </c>
      <c r="P538" s="126">
        <v>0</v>
      </c>
      <c r="Q538" s="126">
        <v>0</v>
      </c>
    </row>
    <row r="539" spans="3:17" ht="23.1" customHeight="1">
      <c r="C539" s="126">
        <v>290</v>
      </c>
      <c r="D539" s="141" t="s">
        <v>2505</v>
      </c>
      <c r="E539" s="159" t="s">
        <v>2506</v>
      </c>
      <c r="F539" s="131">
        <v>1</v>
      </c>
      <c r="G539" s="131">
        <v>1</v>
      </c>
      <c r="H539" s="161">
        <v>46206</v>
      </c>
      <c r="I539" s="126">
        <v>0</v>
      </c>
      <c r="J539" s="126">
        <v>48</v>
      </c>
      <c r="K539" s="126">
        <v>0</v>
      </c>
      <c r="L539" s="126">
        <v>0</v>
      </c>
      <c r="M539" s="126">
        <v>0</v>
      </c>
      <c r="N539" s="126">
        <v>0</v>
      </c>
      <c r="O539" s="126">
        <v>0</v>
      </c>
      <c r="P539" s="126">
        <v>0</v>
      </c>
      <c r="Q539" s="126">
        <v>0</v>
      </c>
    </row>
    <row r="540" spans="3:17" ht="23.1" customHeight="1">
      <c r="C540" s="126">
        <v>177</v>
      </c>
      <c r="D540" s="141" t="s">
        <v>750</v>
      </c>
      <c r="E540" s="159" t="s">
        <v>751</v>
      </c>
      <c r="F540" s="131">
        <v>1</v>
      </c>
      <c r="G540" s="131">
        <v>1</v>
      </c>
      <c r="H540" s="161">
        <v>46206</v>
      </c>
      <c r="I540" s="126">
        <v>0</v>
      </c>
      <c r="J540" s="126">
        <v>250</v>
      </c>
      <c r="K540" s="126">
        <v>0</v>
      </c>
      <c r="L540" s="126">
        <v>0</v>
      </c>
      <c r="M540" s="126">
        <v>0</v>
      </c>
      <c r="N540" s="126">
        <v>0</v>
      </c>
      <c r="O540" s="126">
        <v>0</v>
      </c>
      <c r="P540" s="126">
        <v>0</v>
      </c>
      <c r="Q540" s="126">
        <v>0</v>
      </c>
    </row>
    <row r="541" spans="3:17" ht="23.1" customHeight="1">
      <c r="C541" s="126">
        <v>207</v>
      </c>
      <c r="D541" s="141" t="s">
        <v>2516</v>
      </c>
      <c r="E541" s="159" t="s">
        <v>2517</v>
      </c>
      <c r="F541" s="131">
        <v>1</v>
      </c>
      <c r="G541" s="131">
        <v>1</v>
      </c>
      <c r="H541" s="161">
        <v>46206</v>
      </c>
      <c r="I541" s="126">
        <v>0</v>
      </c>
      <c r="J541" s="126">
        <v>1</v>
      </c>
      <c r="K541" s="126">
        <v>0</v>
      </c>
      <c r="L541" s="126">
        <v>0</v>
      </c>
      <c r="M541" s="126">
        <v>0</v>
      </c>
      <c r="N541" s="126">
        <v>0</v>
      </c>
      <c r="O541" s="126">
        <v>0</v>
      </c>
      <c r="P541" s="126">
        <v>0</v>
      </c>
      <c r="Q541" s="126">
        <v>0</v>
      </c>
    </row>
    <row r="542" spans="3:17" ht="23.1" customHeight="1">
      <c r="C542" s="126">
        <v>280</v>
      </c>
      <c r="D542" s="141" t="s">
        <v>2521</v>
      </c>
      <c r="E542" s="159" t="s">
        <v>2522</v>
      </c>
      <c r="F542" s="131">
        <v>1</v>
      </c>
      <c r="G542" s="131">
        <v>1</v>
      </c>
      <c r="H542" s="161">
        <v>46206</v>
      </c>
      <c r="I542" s="126">
        <v>0</v>
      </c>
      <c r="J542" s="126">
        <v>2</v>
      </c>
      <c r="K542" s="126">
        <v>0</v>
      </c>
      <c r="L542" s="126">
        <v>0</v>
      </c>
      <c r="M542" s="126">
        <v>0</v>
      </c>
      <c r="N542" s="126">
        <v>0</v>
      </c>
      <c r="O542" s="126">
        <v>0</v>
      </c>
      <c r="P542" s="126">
        <v>0</v>
      </c>
      <c r="Q542" s="126">
        <v>0</v>
      </c>
    </row>
    <row r="543" spans="3:17" ht="23.1" customHeight="1">
      <c r="C543" s="126">
        <v>276</v>
      </c>
      <c r="D543" s="141" t="s">
        <v>2475</v>
      </c>
      <c r="E543" s="159" t="s">
        <v>2476</v>
      </c>
      <c r="F543" s="131">
        <v>1</v>
      </c>
      <c r="G543" s="131">
        <v>1</v>
      </c>
      <c r="H543" s="161">
        <v>46206</v>
      </c>
      <c r="I543" s="126">
        <v>0</v>
      </c>
      <c r="J543" s="126">
        <v>2</v>
      </c>
      <c r="K543" s="126">
        <v>0</v>
      </c>
      <c r="L543" s="126">
        <v>0</v>
      </c>
      <c r="M543" s="126">
        <v>0</v>
      </c>
      <c r="N543" s="126">
        <v>0</v>
      </c>
      <c r="O543" s="126">
        <v>0</v>
      </c>
      <c r="P543" s="126">
        <v>0</v>
      </c>
      <c r="Q543" s="126">
        <v>0</v>
      </c>
    </row>
    <row r="544" spans="3:17" ht="23.1" customHeight="1">
      <c r="C544" s="126">
        <v>203</v>
      </c>
      <c r="D544" s="141" t="s">
        <v>2529</v>
      </c>
      <c r="E544" s="159" t="s">
        <v>2530</v>
      </c>
      <c r="F544" s="131">
        <v>1</v>
      </c>
      <c r="G544" s="131">
        <v>1</v>
      </c>
      <c r="H544" s="161">
        <v>46206</v>
      </c>
      <c r="I544" s="126">
        <v>0</v>
      </c>
      <c r="J544" s="126">
        <v>1</v>
      </c>
      <c r="K544" s="126">
        <v>0</v>
      </c>
      <c r="L544" s="126">
        <v>0</v>
      </c>
      <c r="M544" s="126">
        <v>0</v>
      </c>
      <c r="N544" s="126">
        <v>0</v>
      </c>
      <c r="O544" s="126">
        <v>0</v>
      </c>
      <c r="P544" s="126">
        <v>0</v>
      </c>
      <c r="Q544" s="126">
        <v>0</v>
      </c>
    </row>
    <row r="545" spans="3:17" ht="23.1" customHeight="1">
      <c r="C545" s="126">
        <v>274</v>
      </c>
      <c r="D545" s="141" t="s">
        <v>2534</v>
      </c>
      <c r="E545" s="159" t="s">
        <v>2535</v>
      </c>
      <c r="F545" s="131">
        <v>1</v>
      </c>
      <c r="G545" s="131">
        <v>1</v>
      </c>
      <c r="H545" s="161">
        <v>46206</v>
      </c>
      <c r="I545" s="126">
        <v>0</v>
      </c>
      <c r="J545" s="126">
        <v>1</v>
      </c>
      <c r="K545" s="126">
        <v>0</v>
      </c>
      <c r="L545" s="126">
        <v>0</v>
      </c>
      <c r="M545" s="126">
        <v>0</v>
      </c>
      <c r="N545" s="126">
        <v>0</v>
      </c>
      <c r="O545" s="126">
        <v>0</v>
      </c>
      <c r="P545" s="126">
        <v>0</v>
      </c>
      <c r="Q545" s="126">
        <v>0</v>
      </c>
    </row>
    <row r="546" spans="3:17" ht="23.1" customHeight="1">
      <c r="C546" s="126">
        <v>230</v>
      </c>
      <c r="D546" s="141" t="s">
        <v>2461</v>
      </c>
      <c r="E546" s="159" t="s">
        <v>2462</v>
      </c>
      <c r="F546" s="131">
        <v>1</v>
      </c>
      <c r="G546" s="131">
        <v>1</v>
      </c>
      <c r="H546" s="161">
        <v>46206</v>
      </c>
      <c r="I546" s="126">
        <v>0</v>
      </c>
      <c r="J546" s="126">
        <v>1</v>
      </c>
      <c r="K546" s="126">
        <v>0</v>
      </c>
      <c r="L546" s="126">
        <v>0</v>
      </c>
      <c r="M546" s="126">
        <v>0</v>
      </c>
      <c r="N546" s="126">
        <v>0</v>
      </c>
      <c r="O546" s="126">
        <v>0</v>
      </c>
      <c r="P546" s="126">
        <v>0</v>
      </c>
      <c r="Q546" s="126">
        <v>0</v>
      </c>
    </row>
    <row r="547" spans="3:17" ht="23.1" customHeight="1">
      <c r="C547" s="126">
        <v>334</v>
      </c>
      <c r="D547" s="141" t="s">
        <v>2542</v>
      </c>
      <c r="E547" s="159" t="s">
        <v>2543</v>
      </c>
      <c r="F547" s="131">
        <v>1</v>
      </c>
      <c r="G547" s="131">
        <v>1</v>
      </c>
      <c r="H547" s="161">
        <v>46206</v>
      </c>
      <c r="I547" s="126">
        <v>0</v>
      </c>
      <c r="J547" s="126">
        <v>1</v>
      </c>
      <c r="K547" s="126">
        <v>0</v>
      </c>
      <c r="L547" s="126">
        <v>0</v>
      </c>
      <c r="M547" s="126">
        <v>0</v>
      </c>
      <c r="N547" s="126">
        <v>0</v>
      </c>
      <c r="O547" s="126">
        <v>0</v>
      </c>
      <c r="P547" s="126">
        <v>0</v>
      </c>
      <c r="Q547" s="126">
        <v>0</v>
      </c>
    </row>
    <row r="548" spans="3:17" ht="23.1" customHeight="1">
      <c r="C548" s="126">
        <v>208</v>
      </c>
      <c r="D548" s="141" t="s">
        <v>2547</v>
      </c>
      <c r="E548" s="159" t="s">
        <v>2548</v>
      </c>
      <c r="F548" s="131">
        <v>1</v>
      </c>
      <c r="G548" s="131">
        <v>1</v>
      </c>
      <c r="H548" s="161">
        <v>46206</v>
      </c>
      <c r="I548" s="126">
        <v>0</v>
      </c>
      <c r="J548" s="126">
        <v>1</v>
      </c>
      <c r="K548" s="126">
        <v>0</v>
      </c>
      <c r="L548" s="126">
        <v>0</v>
      </c>
      <c r="M548" s="126">
        <v>0</v>
      </c>
      <c r="N548" s="126">
        <v>0</v>
      </c>
      <c r="O548" s="126">
        <v>0</v>
      </c>
      <c r="P548" s="126">
        <v>0</v>
      </c>
      <c r="Q548" s="126">
        <v>0</v>
      </c>
    </row>
    <row r="549" spans="3:17" ht="23.1" customHeight="1">
      <c r="C549" s="126">
        <v>323</v>
      </c>
      <c r="D549" s="141" t="s">
        <v>2552</v>
      </c>
      <c r="E549" s="159" t="s">
        <v>2553</v>
      </c>
      <c r="F549" s="131">
        <v>1</v>
      </c>
      <c r="G549" s="131">
        <v>1</v>
      </c>
      <c r="H549" s="161">
        <v>46206</v>
      </c>
      <c r="I549" s="126">
        <v>0</v>
      </c>
      <c r="J549" s="126">
        <v>6</v>
      </c>
      <c r="K549" s="126">
        <v>0</v>
      </c>
      <c r="L549" s="126">
        <v>0</v>
      </c>
      <c r="M549" s="126">
        <v>0</v>
      </c>
      <c r="N549" s="126">
        <v>0</v>
      </c>
      <c r="O549" s="126">
        <v>0</v>
      </c>
      <c r="P549" s="126">
        <v>0</v>
      </c>
      <c r="Q549" s="126">
        <v>0</v>
      </c>
    </row>
    <row r="550" spans="3:17" ht="23.1" customHeight="1">
      <c r="C550" s="126">
        <v>291</v>
      </c>
      <c r="D550" s="141" t="s">
        <v>2558</v>
      </c>
      <c r="E550" s="159" t="s">
        <v>2559</v>
      </c>
      <c r="F550" s="131">
        <v>1</v>
      </c>
      <c r="G550" s="131">
        <v>1</v>
      </c>
      <c r="H550" s="161">
        <v>46206</v>
      </c>
      <c r="I550" s="126">
        <v>0</v>
      </c>
      <c r="J550" s="126">
        <v>1</v>
      </c>
      <c r="K550" s="126">
        <v>0</v>
      </c>
      <c r="L550" s="126">
        <v>0</v>
      </c>
      <c r="M550" s="126">
        <v>0</v>
      </c>
      <c r="N550" s="126">
        <v>0</v>
      </c>
      <c r="O550" s="126">
        <v>0</v>
      </c>
      <c r="P550" s="126">
        <v>0</v>
      </c>
      <c r="Q550" s="126">
        <v>0</v>
      </c>
    </row>
    <row r="551" spans="3:17" ht="23.1" customHeight="1">
      <c r="C551" s="126">
        <v>238</v>
      </c>
      <c r="D551" s="141" t="s">
        <v>2563</v>
      </c>
      <c r="E551" s="159" t="s">
        <v>2564</v>
      </c>
      <c r="F551" s="131">
        <v>1</v>
      </c>
      <c r="G551" s="131">
        <v>1</v>
      </c>
      <c r="H551" s="161">
        <v>46206</v>
      </c>
      <c r="I551" s="126">
        <v>0</v>
      </c>
      <c r="J551" s="126">
        <v>12</v>
      </c>
      <c r="K551" s="126">
        <v>0</v>
      </c>
      <c r="L551" s="126">
        <v>0</v>
      </c>
      <c r="M551" s="126">
        <v>0</v>
      </c>
      <c r="N551" s="126">
        <v>0</v>
      </c>
      <c r="O551" s="126">
        <v>0</v>
      </c>
      <c r="P551" s="126">
        <v>0</v>
      </c>
      <c r="Q551" s="126">
        <v>0</v>
      </c>
    </row>
    <row r="552" spans="3:17" ht="23.1" customHeight="1">
      <c r="C552" s="126">
        <v>295</v>
      </c>
      <c r="D552" s="141" t="s">
        <v>2382</v>
      </c>
      <c r="E552" s="159" t="s">
        <v>2383</v>
      </c>
      <c r="F552" s="131">
        <v>1</v>
      </c>
      <c r="G552" s="131">
        <v>1</v>
      </c>
      <c r="H552" s="161">
        <v>46207</v>
      </c>
      <c r="I552" s="126">
        <v>0</v>
      </c>
      <c r="J552" s="126">
        <v>2</v>
      </c>
      <c r="K552" s="126">
        <v>0</v>
      </c>
      <c r="L552" s="126">
        <v>8</v>
      </c>
      <c r="M552" s="126">
        <v>0</v>
      </c>
      <c r="N552" s="126">
        <v>0</v>
      </c>
      <c r="O552" s="126">
        <v>0</v>
      </c>
      <c r="P552" s="126">
        <v>0</v>
      </c>
      <c r="Q552" s="126">
        <v>0</v>
      </c>
    </row>
    <row r="553" spans="3:17" ht="23.1" customHeight="1">
      <c r="C553" s="126">
        <v>289</v>
      </c>
      <c r="D553" s="141" t="s">
        <v>2577</v>
      </c>
      <c r="E553" s="159" t="s">
        <v>2578</v>
      </c>
      <c r="F553" s="131">
        <v>1</v>
      </c>
      <c r="G553" s="131">
        <v>1</v>
      </c>
      <c r="H553" s="161">
        <v>46207</v>
      </c>
      <c r="I553" s="126">
        <v>0</v>
      </c>
      <c r="J553" s="126">
        <v>24</v>
      </c>
      <c r="K553" s="126">
        <v>0</v>
      </c>
      <c r="L553" s="126">
        <v>128</v>
      </c>
      <c r="M553" s="126">
        <v>0</v>
      </c>
      <c r="N553" s="126">
        <v>0</v>
      </c>
      <c r="O553" s="126">
        <v>0</v>
      </c>
      <c r="P553" s="126">
        <v>0</v>
      </c>
      <c r="Q553" s="126">
        <v>0</v>
      </c>
    </row>
    <row r="554" spans="3:17" ht="23.1" customHeight="1">
      <c r="C554" s="126">
        <v>189</v>
      </c>
      <c r="D554" s="141" t="s">
        <v>776</v>
      </c>
      <c r="E554" s="159" t="s">
        <v>777</v>
      </c>
      <c r="F554" s="131">
        <v>1</v>
      </c>
      <c r="G554" s="131">
        <v>1</v>
      </c>
      <c r="H554" s="161">
        <v>46207</v>
      </c>
      <c r="I554" s="126">
        <v>0</v>
      </c>
      <c r="J554" s="126">
        <v>8</v>
      </c>
      <c r="K554" s="126">
        <v>0</v>
      </c>
      <c r="L554" s="126">
        <v>0</v>
      </c>
      <c r="M554" s="126">
        <v>0</v>
      </c>
      <c r="N554" s="126">
        <v>0</v>
      </c>
      <c r="O554" s="126">
        <v>0</v>
      </c>
      <c r="P554" s="126">
        <v>0</v>
      </c>
      <c r="Q554" s="126">
        <v>0</v>
      </c>
    </row>
    <row r="555" spans="3:17" ht="23.1" customHeight="1">
      <c r="C555" s="126">
        <v>19</v>
      </c>
      <c r="D555" s="141" t="s">
        <v>704</v>
      </c>
      <c r="E555" s="159" t="s">
        <v>2321</v>
      </c>
      <c r="F555" s="131">
        <v>1</v>
      </c>
      <c r="G555" s="131">
        <v>1</v>
      </c>
      <c r="H555" s="161">
        <v>46207</v>
      </c>
      <c r="I555" s="126">
        <v>0</v>
      </c>
      <c r="J555" s="126">
        <v>10</v>
      </c>
      <c r="K555" s="126">
        <v>0</v>
      </c>
      <c r="L555" s="126">
        <v>0</v>
      </c>
      <c r="M555" s="126">
        <v>0</v>
      </c>
      <c r="N555" s="126">
        <v>0</v>
      </c>
      <c r="O555" s="126">
        <v>0</v>
      </c>
      <c r="P555" s="126">
        <v>0</v>
      </c>
      <c r="Q555" s="126">
        <v>0</v>
      </c>
    </row>
    <row r="556" spans="3:17" ht="23.1" customHeight="1">
      <c r="C556" s="126">
        <v>64</v>
      </c>
      <c r="D556" s="141" t="s">
        <v>1219</v>
      </c>
      <c r="E556" s="159" t="s">
        <v>2589</v>
      </c>
      <c r="F556" s="131">
        <v>1</v>
      </c>
      <c r="G556" s="131">
        <v>1</v>
      </c>
      <c r="H556" s="161">
        <v>46207</v>
      </c>
      <c r="I556" s="126">
        <v>0</v>
      </c>
      <c r="J556" s="126">
        <v>1</v>
      </c>
      <c r="K556" s="126">
        <v>0</v>
      </c>
      <c r="L556" s="126">
        <v>0</v>
      </c>
      <c r="M556" s="126">
        <v>0</v>
      </c>
      <c r="N556" s="126">
        <v>0</v>
      </c>
      <c r="O556" s="126">
        <v>0</v>
      </c>
      <c r="P556" s="126">
        <v>0</v>
      </c>
      <c r="Q556" s="126">
        <v>0</v>
      </c>
    </row>
    <row r="557" spans="3:17" ht="23.1" customHeight="1">
      <c r="C557" s="126">
        <v>177</v>
      </c>
      <c r="D557" s="141" t="s">
        <v>750</v>
      </c>
      <c r="E557" s="159" t="s">
        <v>751</v>
      </c>
      <c r="F557" s="131">
        <v>1</v>
      </c>
      <c r="G557" s="131">
        <v>1</v>
      </c>
      <c r="H557" s="161">
        <v>46207</v>
      </c>
      <c r="I557" s="126">
        <v>0</v>
      </c>
      <c r="J557" s="126">
        <v>250</v>
      </c>
      <c r="K557" s="126">
        <v>0</v>
      </c>
      <c r="L557" s="126">
        <v>0</v>
      </c>
      <c r="M557" s="126">
        <v>0</v>
      </c>
      <c r="N557" s="126">
        <v>0</v>
      </c>
      <c r="O557" s="126">
        <v>0</v>
      </c>
      <c r="P557" s="126">
        <v>0</v>
      </c>
      <c r="Q557" s="126">
        <v>0</v>
      </c>
    </row>
    <row r="558" spans="3:17" ht="23.1" customHeight="1">
      <c r="C558" s="126">
        <v>269</v>
      </c>
      <c r="D558" s="141" t="s">
        <v>2598</v>
      </c>
      <c r="E558" s="159" t="s">
        <v>2599</v>
      </c>
      <c r="F558" s="131">
        <v>1</v>
      </c>
      <c r="G558" s="131">
        <v>1</v>
      </c>
      <c r="H558" s="161">
        <v>46207</v>
      </c>
      <c r="I558" s="126">
        <v>0</v>
      </c>
      <c r="J558" s="126">
        <v>8</v>
      </c>
      <c r="K558" s="126">
        <v>0</v>
      </c>
      <c r="L558" s="126">
        <v>0</v>
      </c>
      <c r="M558" s="126">
        <v>0</v>
      </c>
      <c r="N558" s="126">
        <v>0</v>
      </c>
      <c r="O558" s="126">
        <v>0</v>
      </c>
      <c r="P558" s="126">
        <v>0</v>
      </c>
      <c r="Q558" s="126">
        <v>0</v>
      </c>
    </row>
    <row r="559" spans="3:17" ht="23.1" customHeight="1">
      <c r="C559" s="126">
        <v>271</v>
      </c>
      <c r="D559" s="141" t="s">
        <v>2603</v>
      </c>
      <c r="E559" s="159" t="s">
        <v>2604</v>
      </c>
      <c r="F559" s="131">
        <v>1</v>
      </c>
      <c r="G559" s="131">
        <v>1</v>
      </c>
      <c r="H559" s="161">
        <v>46207</v>
      </c>
      <c r="I559" s="126">
        <v>0</v>
      </c>
      <c r="J559" s="126">
        <v>2</v>
      </c>
      <c r="K559" s="126">
        <v>0</v>
      </c>
      <c r="L559" s="126">
        <v>0</v>
      </c>
      <c r="M559" s="126">
        <v>0</v>
      </c>
      <c r="N559" s="126">
        <v>0</v>
      </c>
      <c r="O559" s="126">
        <v>0</v>
      </c>
      <c r="P559" s="126">
        <v>0</v>
      </c>
      <c r="Q559" s="126">
        <v>0</v>
      </c>
    </row>
    <row r="560" spans="3:17" ht="23.1" customHeight="1">
      <c r="C560" s="126">
        <v>282</v>
      </c>
      <c r="D560" s="141" t="s">
        <v>2608</v>
      </c>
      <c r="E560" s="159" t="s">
        <v>2609</v>
      </c>
      <c r="F560" s="131">
        <v>1</v>
      </c>
      <c r="G560" s="131">
        <v>1</v>
      </c>
      <c r="H560" s="161">
        <v>46207</v>
      </c>
      <c r="I560" s="126">
        <v>0</v>
      </c>
      <c r="J560" s="126">
        <v>6</v>
      </c>
      <c r="K560" s="126">
        <v>0</v>
      </c>
      <c r="L560" s="126">
        <v>0</v>
      </c>
      <c r="M560" s="126">
        <v>0</v>
      </c>
      <c r="N560" s="126">
        <v>0</v>
      </c>
      <c r="O560" s="126">
        <v>0</v>
      </c>
      <c r="P560" s="126">
        <v>0</v>
      </c>
      <c r="Q560" s="126">
        <v>0</v>
      </c>
    </row>
    <row r="561" spans="3:17" ht="23.1" customHeight="1">
      <c r="C561" s="126">
        <v>278</v>
      </c>
      <c r="D561" s="141" t="s">
        <v>2613</v>
      </c>
      <c r="E561" s="159" t="s">
        <v>2614</v>
      </c>
      <c r="F561" s="131">
        <v>1</v>
      </c>
      <c r="G561" s="131">
        <v>1</v>
      </c>
      <c r="H561" s="161">
        <v>46207</v>
      </c>
      <c r="I561" s="126">
        <v>0</v>
      </c>
      <c r="J561" s="126">
        <v>6</v>
      </c>
      <c r="K561" s="126">
        <v>0</v>
      </c>
      <c r="L561" s="126">
        <v>0</v>
      </c>
      <c r="M561" s="126">
        <v>0</v>
      </c>
      <c r="N561" s="126">
        <v>0</v>
      </c>
      <c r="O561" s="126">
        <v>0</v>
      </c>
      <c r="P561" s="126">
        <v>0</v>
      </c>
      <c r="Q561" s="126">
        <v>0</v>
      </c>
    </row>
    <row r="562" spans="3:17" ht="23.1" customHeight="1">
      <c r="C562" s="126">
        <v>228</v>
      </c>
      <c r="D562" s="141" t="s">
        <v>2403</v>
      </c>
      <c r="E562" s="159" t="s">
        <v>2404</v>
      </c>
      <c r="F562" s="131">
        <v>1</v>
      </c>
      <c r="G562" s="131">
        <v>1</v>
      </c>
      <c r="H562" s="161">
        <v>46207</v>
      </c>
      <c r="I562" s="126">
        <v>0</v>
      </c>
      <c r="J562" s="126">
        <v>10</v>
      </c>
      <c r="K562" s="126">
        <v>0</v>
      </c>
      <c r="L562" s="126">
        <v>0</v>
      </c>
      <c r="M562" s="126">
        <v>0</v>
      </c>
      <c r="N562" s="126">
        <v>0</v>
      </c>
      <c r="O562" s="126">
        <v>0</v>
      </c>
      <c r="P562" s="126">
        <v>0</v>
      </c>
      <c r="Q562" s="126">
        <v>0</v>
      </c>
    </row>
    <row r="563" spans="3:17" ht="23.1" customHeight="1">
      <c r="C563" s="126">
        <v>230</v>
      </c>
      <c r="D563" s="141" t="s">
        <v>2461</v>
      </c>
      <c r="E563" s="159" t="s">
        <v>2462</v>
      </c>
      <c r="F563" s="131">
        <v>1</v>
      </c>
      <c r="G563" s="131">
        <v>1</v>
      </c>
      <c r="H563" s="161">
        <v>46207</v>
      </c>
      <c r="I563" s="126">
        <v>0</v>
      </c>
      <c r="J563" s="126">
        <v>1</v>
      </c>
      <c r="K563" s="126">
        <v>0</v>
      </c>
      <c r="L563" s="126">
        <v>0</v>
      </c>
      <c r="M563" s="126">
        <v>0</v>
      </c>
      <c r="N563" s="126">
        <v>0</v>
      </c>
      <c r="O563" s="126">
        <v>0</v>
      </c>
      <c r="P563" s="126">
        <v>0</v>
      </c>
      <c r="Q563" s="126">
        <v>0</v>
      </c>
    </row>
    <row r="564" spans="3:17" ht="23.1" customHeight="1">
      <c r="C564" s="126">
        <v>247</v>
      </c>
      <c r="D564" s="141" t="s">
        <v>2625</v>
      </c>
      <c r="E564" s="159" t="s">
        <v>2626</v>
      </c>
      <c r="F564" s="131">
        <v>1</v>
      </c>
      <c r="G564" s="131">
        <v>1</v>
      </c>
      <c r="H564" s="161">
        <v>46207</v>
      </c>
      <c r="I564" s="126">
        <v>0</v>
      </c>
      <c r="J564" s="126">
        <v>1</v>
      </c>
      <c r="K564" s="126">
        <v>0</v>
      </c>
      <c r="L564" s="126">
        <v>0</v>
      </c>
      <c r="M564" s="126">
        <v>0</v>
      </c>
      <c r="N564" s="126">
        <v>0</v>
      </c>
      <c r="O564" s="126">
        <v>0</v>
      </c>
      <c r="P564" s="126">
        <v>0</v>
      </c>
      <c r="Q564" s="126">
        <v>0</v>
      </c>
    </row>
    <row r="565" spans="3:17" ht="23.1" customHeight="1">
      <c r="C565" s="126">
        <v>37</v>
      </c>
      <c r="D565" s="141" t="s">
        <v>1513</v>
      </c>
      <c r="E565" s="159" t="s">
        <v>2630</v>
      </c>
      <c r="F565" s="131">
        <v>1</v>
      </c>
      <c r="G565" s="131">
        <v>1</v>
      </c>
      <c r="H565" s="161">
        <v>46207</v>
      </c>
      <c r="I565" s="126">
        <v>0</v>
      </c>
      <c r="J565" s="126">
        <v>1</v>
      </c>
      <c r="K565" s="126">
        <v>0</v>
      </c>
      <c r="L565" s="126">
        <v>0</v>
      </c>
      <c r="M565" s="126">
        <v>0</v>
      </c>
      <c r="N565" s="126">
        <v>0</v>
      </c>
      <c r="O565" s="126">
        <v>0</v>
      </c>
      <c r="P565" s="126">
        <v>0</v>
      </c>
      <c r="Q565" s="126">
        <v>0</v>
      </c>
    </row>
    <row r="566" spans="3:17" ht="23.1" customHeight="1">
      <c r="C566" s="126">
        <v>279</v>
      </c>
      <c r="D566" s="141" t="s">
        <v>2634</v>
      </c>
      <c r="E566" s="159" t="s">
        <v>2635</v>
      </c>
      <c r="F566" s="131">
        <v>1</v>
      </c>
      <c r="G566" s="131">
        <v>1</v>
      </c>
      <c r="H566" s="161">
        <v>46207</v>
      </c>
      <c r="I566" s="126">
        <v>0</v>
      </c>
      <c r="J566" s="126">
        <v>4</v>
      </c>
      <c r="K566" s="126">
        <v>0</v>
      </c>
      <c r="L566" s="126">
        <v>0</v>
      </c>
      <c r="M566" s="126">
        <v>0</v>
      </c>
      <c r="N566" s="126">
        <v>0</v>
      </c>
      <c r="O566" s="126">
        <v>0</v>
      </c>
      <c r="P566" s="126">
        <v>0</v>
      </c>
      <c r="Q566" s="126">
        <v>0</v>
      </c>
    </row>
    <row r="567" spans="3:17" ht="23.1" customHeight="1">
      <c r="C567" s="126">
        <v>209</v>
      </c>
      <c r="D567" s="141" t="s">
        <v>2639</v>
      </c>
      <c r="E567" s="159" t="s">
        <v>2640</v>
      </c>
      <c r="F567" s="131">
        <v>1</v>
      </c>
      <c r="G567" s="131">
        <v>1</v>
      </c>
      <c r="H567" s="161">
        <v>46207</v>
      </c>
      <c r="I567" s="126">
        <v>0</v>
      </c>
      <c r="J567" s="126">
        <v>1</v>
      </c>
      <c r="K567" s="126">
        <v>0</v>
      </c>
      <c r="L567" s="126">
        <v>0</v>
      </c>
      <c r="M567" s="126">
        <v>0</v>
      </c>
      <c r="N567" s="126">
        <v>0</v>
      </c>
      <c r="O567" s="126">
        <v>0</v>
      </c>
      <c r="P567" s="126">
        <v>0</v>
      </c>
      <c r="Q567" s="126">
        <v>0</v>
      </c>
    </row>
    <row r="568" spans="3:17" ht="23.1" customHeight="1">
      <c r="C568" s="126">
        <v>273</v>
      </c>
      <c r="D568" s="141" t="s">
        <v>2644</v>
      </c>
      <c r="E568" s="159" t="s">
        <v>2645</v>
      </c>
      <c r="F568" s="131">
        <v>1</v>
      </c>
      <c r="G568" s="131">
        <v>1</v>
      </c>
      <c r="H568" s="161">
        <v>46207</v>
      </c>
      <c r="I568" s="126">
        <v>0</v>
      </c>
      <c r="J568" s="126">
        <v>28</v>
      </c>
      <c r="K568" s="126">
        <v>0</v>
      </c>
      <c r="L568" s="126">
        <v>0</v>
      </c>
      <c r="M568" s="126">
        <v>0</v>
      </c>
      <c r="N568" s="126">
        <v>0</v>
      </c>
      <c r="O568" s="126">
        <v>0</v>
      </c>
      <c r="P568" s="126">
        <v>0</v>
      </c>
      <c r="Q568" s="126">
        <v>0</v>
      </c>
    </row>
    <row r="569" spans="3:17" ht="23.1" customHeight="1">
      <c r="C569" s="126">
        <v>268</v>
      </c>
      <c r="D569" s="141" t="s">
        <v>2649</v>
      </c>
      <c r="E569" s="159" t="s">
        <v>2650</v>
      </c>
      <c r="F569" s="131">
        <v>1</v>
      </c>
      <c r="G569" s="131">
        <v>1</v>
      </c>
      <c r="H569" s="161">
        <v>46207</v>
      </c>
      <c r="I569" s="126">
        <v>0</v>
      </c>
      <c r="J569" s="126">
        <v>1</v>
      </c>
      <c r="K569" s="126">
        <v>0</v>
      </c>
      <c r="L569" s="126">
        <v>0</v>
      </c>
      <c r="M569" s="126">
        <v>0</v>
      </c>
      <c r="N569" s="126">
        <v>0</v>
      </c>
      <c r="O569" s="126">
        <v>0</v>
      </c>
      <c r="P569" s="126">
        <v>0</v>
      </c>
      <c r="Q569" s="126">
        <v>0</v>
      </c>
    </row>
    <row r="570" spans="3:17" ht="23.1" customHeight="1">
      <c r="C570" s="126">
        <v>280</v>
      </c>
      <c r="D570" s="141" t="s">
        <v>2521</v>
      </c>
      <c r="E570" s="159" t="s">
        <v>2522</v>
      </c>
      <c r="F570" s="131">
        <v>1</v>
      </c>
      <c r="G570" s="131">
        <v>1</v>
      </c>
      <c r="H570" s="161">
        <v>46207</v>
      </c>
      <c r="I570" s="126">
        <v>0</v>
      </c>
      <c r="J570" s="126">
        <v>4</v>
      </c>
      <c r="K570" s="126">
        <v>0</v>
      </c>
      <c r="L570" s="126">
        <v>0</v>
      </c>
      <c r="M570" s="126">
        <v>0</v>
      </c>
      <c r="N570" s="126">
        <v>0</v>
      </c>
      <c r="O570" s="126">
        <v>0</v>
      </c>
      <c r="P570" s="126">
        <v>0</v>
      </c>
      <c r="Q570" s="126">
        <v>0</v>
      </c>
    </row>
    <row r="571" spans="3:17" ht="23.1" customHeight="1">
      <c r="C571" s="126">
        <v>90</v>
      </c>
      <c r="D571" s="141" t="s">
        <v>1137</v>
      </c>
      <c r="E571" s="159" t="s">
        <v>1138</v>
      </c>
      <c r="F571" s="131">
        <v>1</v>
      </c>
      <c r="G571" s="131">
        <v>1</v>
      </c>
      <c r="H571" s="161">
        <v>46207</v>
      </c>
      <c r="I571" s="126">
        <v>0</v>
      </c>
      <c r="J571" s="126">
        <v>4</v>
      </c>
      <c r="K571" s="126">
        <v>0</v>
      </c>
      <c r="L571" s="126">
        <v>0</v>
      </c>
      <c r="M571" s="126">
        <v>0</v>
      </c>
      <c r="N571" s="126">
        <v>0</v>
      </c>
      <c r="O571" s="126">
        <v>0</v>
      </c>
      <c r="P571" s="126">
        <v>0</v>
      </c>
      <c r="Q571" s="126">
        <v>0</v>
      </c>
    </row>
    <row r="572" spans="3:17" ht="23.1" customHeight="1">
      <c r="C572" s="126">
        <v>333</v>
      </c>
      <c r="D572" s="141" t="s">
        <v>2660</v>
      </c>
      <c r="E572" s="159" t="s">
        <v>2661</v>
      </c>
      <c r="F572" s="131">
        <v>1</v>
      </c>
      <c r="G572" s="131">
        <v>1</v>
      </c>
      <c r="H572" s="161">
        <v>46207</v>
      </c>
      <c r="I572" s="126">
        <v>0</v>
      </c>
      <c r="J572" s="126">
        <v>1</v>
      </c>
      <c r="K572" s="126">
        <v>0</v>
      </c>
      <c r="L572" s="126">
        <v>0</v>
      </c>
      <c r="M572" s="126">
        <v>0</v>
      </c>
      <c r="N572" s="126">
        <v>0</v>
      </c>
      <c r="O572" s="126">
        <v>0</v>
      </c>
      <c r="P572" s="126">
        <v>0</v>
      </c>
      <c r="Q572" s="126">
        <v>0</v>
      </c>
    </row>
    <row r="573" spans="3:17" ht="23.1" customHeight="1">
      <c r="C573" s="126">
        <v>294</v>
      </c>
      <c r="D573" s="141" t="s">
        <v>2469</v>
      </c>
      <c r="E573" s="159" t="s">
        <v>2470</v>
      </c>
      <c r="F573" s="131">
        <v>1</v>
      </c>
      <c r="G573" s="131">
        <v>1</v>
      </c>
      <c r="H573" s="161">
        <v>46208</v>
      </c>
      <c r="I573" s="126">
        <v>0</v>
      </c>
      <c r="J573" s="126">
        <v>35</v>
      </c>
      <c r="K573" s="126">
        <v>0</v>
      </c>
      <c r="L573" s="126">
        <v>0</v>
      </c>
      <c r="M573" s="126">
        <v>0</v>
      </c>
      <c r="N573" s="126">
        <v>0</v>
      </c>
      <c r="O573" s="126">
        <v>0</v>
      </c>
      <c r="P573" s="126">
        <v>0</v>
      </c>
      <c r="Q573" s="126">
        <v>0</v>
      </c>
    </row>
    <row r="574" spans="3:17" ht="23.1" customHeight="1">
      <c r="C574" s="126">
        <v>177</v>
      </c>
      <c r="D574" s="141" t="s">
        <v>750</v>
      </c>
      <c r="E574" s="159" t="s">
        <v>751</v>
      </c>
      <c r="F574" s="131">
        <v>1</v>
      </c>
      <c r="G574" s="131">
        <v>1</v>
      </c>
      <c r="H574" s="161">
        <v>46208</v>
      </c>
      <c r="I574" s="126">
        <v>0</v>
      </c>
      <c r="J574" s="126">
        <v>500</v>
      </c>
      <c r="K574" s="126">
        <v>0</v>
      </c>
      <c r="L574" s="126">
        <v>0</v>
      </c>
      <c r="M574" s="126">
        <v>0</v>
      </c>
      <c r="N574" s="126">
        <v>0</v>
      </c>
      <c r="O574" s="126">
        <v>0</v>
      </c>
      <c r="P574" s="126">
        <v>0</v>
      </c>
      <c r="Q574" s="126">
        <v>0</v>
      </c>
    </row>
    <row r="575" spans="3:17" ht="23.1" customHeight="1">
      <c r="C575" s="126">
        <v>197</v>
      </c>
      <c r="D575" s="141" t="s">
        <v>650</v>
      </c>
      <c r="E575" s="159" t="s">
        <v>651</v>
      </c>
      <c r="F575" s="131">
        <v>1</v>
      </c>
      <c r="G575" s="131">
        <v>1</v>
      </c>
      <c r="H575" s="161">
        <v>46208</v>
      </c>
      <c r="I575" s="126">
        <v>0</v>
      </c>
      <c r="J575" s="126">
        <v>4</v>
      </c>
      <c r="K575" s="126">
        <v>0</v>
      </c>
      <c r="L575" s="126">
        <v>0</v>
      </c>
      <c r="M575" s="126">
        <v>0</v>
      </c>
      <c r="N575" s="126">
        <v>0</v>
      </c>
      <c r="O575" s="126">
        <v>0</v>
      </c>
      <c r="P575" s="126">
        <v>0</v>
      </c>
      <c r="Q575" s="126">
        <v>0</v>
      </c>
    </row>
    <row r="576" spans="3:17" ht="23.1" customHeight="1">
      <c r="C576" s="126">
        <v>195</v>
      </c>
      <c r="D576" s="141" t="s">
        <v>606</v>
      </c>
      <c r="E576" s="159" t="s">
        <v>607</v>
      </c>
      <c r="F576" s="131">
        <v>1</v>
      </c>
      <c r="G576" s="131">
        <v>1</v>
      </c>
      <c r="H576" s="161">
        <v>46208</v>
      </c>
      <c r="I576" s="126">
        <v>0</v>
      </c>
      <c r="J576" s="126">
        <v>28</v>
      </c>
      <c r="K576" s="126">
        <v>0</v>
      </c>
      <c r="L576" s="126">
        <v>0</v>
      </c>
      <c r="M576" s="126">
        <v>0</v>
      </c>
      <c r="N576" s="126">
        <v>0</v>
      </c>
      <c r="O576" s="126">
        <v>0</v>
      </c>
      <c r="P576" s="126">
        <v>0</v>
      </c>
      <c r="Q576" s="126">
        <v>0</v>
      </c>
    </row>
    <row r="577" spans="3:17" ht="23.1" customHeight="1">
      <c r="C577" s="126">
        <v>187</v>
      </c>
      <c r="D577" s="141" t="s">
        <v>574</v>
      </c>
      <c r="E577" s="159" t="s">
        <v>575</v>
      </c>
      <c r="F577" s="131">
        <v>1</v>
      </c>
      <c r="G577" s="131">
        <v>1</v>
      </c>
      <c r="H577" s="161">
        <v>46208</v>
      </c>
      <c r="I577" s="126">
        <v>0</v>
      </c>
      <c r="J577" s="126">
        <v>32</v>
      </c>
      <c r="K577" s="126">
        <v>0</v>
      </c>
      <c r="L577" s="126">
        <v>0</v>
      </c>
      <c r="M577" s="126">
        <v>0</v>
      </c>
      <c r="N577" s="126">
        <v>0</v>
      </c>
      <c r="O577" s="126">
        <v>0</v>
      </c>
      <c r="P577" s="126">
        <v>0</v>
      </c>
      <c r="Q577" s="126">
        <v>0</v>
      </c>
    </row>
    <row r="578" spans="3:17" ht="23.1" customHeight="1">
      <c r="C578" s="126">
        <v>293</v>
      </c>
      <c r="D578" s="141" t="s">
        <v>2487</v>
      </c>
      <c r="E578" s="159" t="s">
        <v>2488</v>
      </c>
      <c r="F578" s="131">
        <v>1</v>
      </c>
      <c r="G578" s="131">
        <v>1</v>
      </c>
      <c r="H578" s="161">
        <v>46209</v>
      </c>
      <c r="I578" s="126">
        <v>0</v>
      </c>
      <c r="J578" s="126">
        <v>175</v>
      </c>
      <c r="K578" s="126">
        <v>0</v>
      </c>
      <c r="L578" s="126">
        <v>0</v>
      </c>
      <c r="M578" s="126">
        <v>0</v>
      </c>
      <c r="N578" s="126">
        <v>0</v>
      </c>
      <c r="O578" s="126">
        <v>0</v>
      </c>
      <c r="P578" s="126">
        <v>0</v>
      </c>
      <c r="Q578" s="126">
        <v>0</v>
      </c>
    </row>
    <row r="579" spans="3:17" ht="23.1" customHeight="1">
      <c r="C579" s="126">
        <v>234</v>
      </c>
      <c r="D579" s="141" t="s">
        <v>2695</v>
      </c>
      <c r="E579" s="159" t="s">
        <v>2696</v>
      </c>
      <c r="F579" s="131">
        <v>1</v>
      </c>
      <c r="G579" s="131">
        <v>1</v>
      </c>
      <c r="H579" s="161">
        <v>46209</v>
      </c>
      <c r="I579" s="126">
        <v>0</v>
      </c>
      <c r="J579" s="126">
        <v>24</v>
      </c>
      <c r="K579" s="126">
        <v>0</v>
      </c>
      <c r="L579" s="126">
        <v>0</v>
      </c>
      <c r="M579" s="126">
        <v>0</v>
      </c>
      <c r="N579" s="126">
        <v>0</v>
      </c>
      <c r="O579" s="126">
        <v>0</v>
      </c>
      <c r="P579" s="126">
        <v>0</v>
      </c>
      <c r="Q579" s="126">
        <v>0</v>
      </c>
    </row>
    <row r="580" spans="3:17" ht="23.1" customHeight="1">
      <c r="C580" s="126">
        <v>303</v>
      </c>
      <c r="D580" s="141" t="s">
        <v>2705</v>
      </c>
      <c r="E580" s="159" t="s">
        <v>2706</v>
      </c>
      <c r="F580" s="131">
        <v>1</v>
      </c>
      <c r="G580" s="131">
        <v>1</v>
      </c>
      <c r="H580" s="161">
        <v>46209</v>
      </c>
      <c r="I580" s="126">
        <v>0</v>
      </c>
      <c r="J580" s="126">
        <v>350</v>
      </c>
      <c r="K580" s="126">
        <v>0</v>
      </c>
      <c r="L580" s="126">
        <v>0</v>
      </c>
      <c r="M580" s="126">
        <v>0</v>
      </c>
      <c r="N580" s="126">
        <v>0</v>
      </c>
      <c r="O580" s="126">
        <v>0</v>
      </c>
      <c r="P580" s="126">
        <v>0</v>
      </c>
      <c r="Q580" s="126">
        <v>0</v>
      </c>
    </row>
    <row r="581" spans="3:17" ht="23.1" customHeight="1">
      <c r="C581" s="126">
        <v>205</v>
      </c>
      <c r="D581" s="141" t="s">
        <v>2711</v>
      </c>
      <c r="E581" s="159" t="s">
        <v>2712</v>
      </c>
      <c r="F581" s="131">
        <v>1</v>
      </c>
      <c r="G581" s="131">
        <v>1</v>
      </c>
      <c r="H581" s="161">
        <v>46209</v>
      </c>
      <c r="I581" s="126">
        <v>0</v>
      </c>
      <c r="J581" s="126">
        <v>1</v>
      </c>
      <c r="K581" s="126">
        <v>0</v>
      </c>
      <c r="L581" s="126">
        <v>0</v>
      </c>
      <c r="M581" s="126">
        <v>0</v>
      </c>
      <c r="N581" s="126">
        <v>0</v>
      </c>
      <c r="O581" s="126">
        <v>0</v>
      </c>
      <c r="P581" s="126">
        <v>0</v>
      </c>
      <c r="Q581" s="126">
        <v>0</v>
      </c>
    </row>
    <row r="582" spans="3:17" ht="23.1" customHeight="1">
      <c r="C582" s="126">
        <v>281</v>
      </c>
      <c r="D582" s="141" t="s">
        <v>2716</v>
      </c>
      <c r="E582" s="159" t="s">
        <v>2717</v>
      </c>
      <c r="F582" s="131">
        <v>1</v>
      </c>
      <c r="G582" s="131">
        <v>1</v>
      </c>
      <c r="H582" s="161">
        <v>46209</v>
      </c>
      <c r="I582" s="126">
        <v>0</v>
      </c>
      <c r="J582" s="126">
        <v>1</v>
      </c>
      <c r="K582" s="126">
        <v>0</v>
      </c>
      <c r="L582" s="126">
        <v>0</v>
      </c>
      <c r="M582" s="126">
        <v>0</v>
      </c>
      <c r="N582" s="126">
        <v>0</v>
      </c>
      <c r="O582" s="126">
        <v>0</v>
      </c>
      <c r="P582" s="126">
        <v>0</v>
      </c>
      <c r="Q582" s="126">
        <v>0</v>
      </c>
    </row>
    <row r="583" spans="3:17" ht="23.1" customHeight="1">
      <c r="C583" s="126">
        <v>332</v>
      </c>
      <c r="D583" s="141" t="s">
        <v>2721</v>
      </c>
      <c r="E583" s="159" t="s">
        <v>2722</v>
      </c>
      <c r="F583" s="131">
        <v>1</v>
      </c>
      <c r="G583" s="131">
        <v>1</v>
      </c>
      <c r="H583" s="161">
        <v>46209</v>
      </c>
      <c r="I583" s="126">
        <v>0</v>
      </c>
      <c r="J583" s="126">
        <v>2</v>
      </c>
      <c r="K583" s="126">
        <v>0</v>
      </c>
      <c r="L583" s="126">
        <v>0</v>
      </c>
      <c r="M583" s="126">
        <v>0</v>
      </c>
      <c r="N583" s="126">
        <v>0</v>
      </c>
      <c r="O583" s="126">
        <v>0</v>
      </c>
      <c r="P583" s="126">
        <v>0</v>
      </c>
      <c r="Q583" s="126">
        <v>0</v>
      </c>
    </row>
    <row r="584" spans="3:17" ht="23.1" customHeight="1">
      <c r="C584" s="126">
        <v>177</v>
      </c>
      <c r="D584" s="141" t="s">
        <v>750</v>
      </c>
      <c r="E584" s="159" t="s">
        <v>751</v>
      </c>
      <c r="F584" s="131">
        <v>1</v>
      </c>
      <c r="G584" s="131">
        <v>1</v>
      </c>
      <c r="H584" s="161">
        <v>46209</v>
      </c>
      <c r="I584" s="126">
        <v>0</v>
      </c>
      <c r="J584" s="126">
        <v>250</v>
      </c>
      <c r="K584" s="126">
        <v>0</v>
      </c>
      <c r="L584" s="126">
        <v>0</v>
      </c>
      <c r="M584" s="126">
        <v>0</v>
      </c>
      <c r="N584" s="126">
        <v>0</v>
      </c>
      <c r="O584" s="126">
        <v>0</v>
      </c>
      <c r="P584" s="126">
        <v>0</v>
      </c>
      <c r="Q584" s="126">
        <v>0</v>
      </c>
    </row>
    <row r="585" spans="3:17" ht="23.1" customHeight="1">
      <c r="C585" s="126">
        <v>305</v>
      </c>
      <c r="D585" s="141" t="s">
        <v>2496</v>
      </c>
      <c r="E585" s="159" t="s">
        <v>2497</v>
      </c>
      <c r="F585" s="131">
        <v>1</v>
      </c>
      <c r="G585" s="131">
        <v>1</v>
      </c>
      <c r="H585" s="161">
        <v>46209</v>
      </c>
      <c r="I585" s="126">
        <v>0</v>
      </c>
      <c r="J585" s="126">
        <v>50</v>
      </c>
      <c r="K585" s="126">
        <v>0</v>
      </c>
      <c r="L585" s="126">
        <v>0</v>
      </c>
      <c r="M585" s="126">
        <v>0</v>
      </c>
      <c r="N585" s="126">
        <v>0</v>
      </c>
      <c r="O585" s="126">
        <v>0</v>
      </c>
      <c r="P585" s="126">
        <v>0</v>
      </c>
      <c r="Q585" s="126">
        <v>0</v>
      </c>
    </row>
    <row r="586" spans="3:17" ht="23.1" customHeight="1">
      <c r="C586" s="126">
        <v>177</v>
      </c>
      <c r="D586" s="141" t="s">
        <v>750</v>
      </c>
      <c r="E586" s="159" t="s">
        <v>751</v>
      </c>
      <c r="F586" s="131">
        <v>1</v>
      </c>
      <c r="G586" s="131">
        <v>1</v>
      </c>
      <c r="H586" s="161">
        <v>46210</v>
      </c>
      <c r="I586" s="126">
        <v>0</v>
      </c>
      <c r="J586" s="126">
        <v>1000</v>
      </c>
      <c r="K586" s="126">
        <v>0</v>
      </c>
      <c r="L586" s="126">
        <v>0</v>
      </c>
      <c r="M586" s="126">
        <v>0</v>
      </c>
      <c r="N586" s="126">
        <v>0</v>
      </c>
      <c r="O586" s="126">
        <v>0</v>
      </c>
      <c r="P586" s="126">
        <v>0</v>
      </c>
      <c r="Q586" s="126">
        <v>0</v>
      </c>
    </row>
    <row r="587" spans="3:17" ht="23.1" customHeight="1">
      <c r="C587" s="126">
        <v>305</v>
      </c>
      <c r="D587" s="141" t="s">
        <v>2496</v>
      </c>
      <c r="E587" s="159" t="s">
        <v>2497</v>
      </c>
      <c r="F587" s="131">
        <v>1</v>
      </c>
      <c r="G587" s="131">
        <v>1</v>
      </c>
      <c r="H587" s="161">
        <v>46210</v>
      </c>
      <c r="I587" s="126">
        <v>0</v>
      </c>
      <c r="J587" s="126">
        <v>100</v>
      </c>
      <c r="K587" s="126">
        <v>0</v>
      </c>
      <c r="L587" s="126">
        <v>15000</v>
      </c>
      <c r="M587" s="126">
        <v>0</v>
      </c>
      <c r="N587" s="126">
        <v>0</v>
      </c>
      <c r="O587" s="126">
        <v>0</v>
      </c>
      <c r="P587" s="126">
        <v>0</v>
      </c>
      <c r="Q587" s="126">
        <v>0</v>
      </c>
    </row>
    <row r="588" spans="3:17" ht="23.1" customHeight="1">
      <c r="C588" s="126">
        <v>258</v>
      </c>
      <c r="D588" s="141" t="s">
        <v>2746</v>
      </c>
      <c r="E588" s="159" t="s">
        <v>2747</v>
      </c>
      <c r="F588" s="131">
        <v>1</v>
      </c>
      <c r="G588" s="131">
        <v>1</v>
      </c>
      <c r="H588" s="161">
        <v>46210</v>
      </c>
      <c r="I588" s="126">
        <v>0</v>
      </c>
      <c r="J588" s="126">
        <v>1</v>
      </c>
      <c r="K588" s="126">
        <v>0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</row>
    <row r="589" spans="3:17" ht="23.1" customHeight="1">
      <c r="C589" s="126">
        <v>189</v>
      </c>
      <c r="D589" s="141" t="s">
        <v>776</v>
      </c>
      <c r="E589" s="159" t="s">
        <v>777</v>
      </c>
      <c r="F589" s="131">
        <v>1</v>
      </c>
      <c r="G589" s="131">
        <v>1</v>
      </c>
      <c r="H589" s="161">
        <v>46210</v>
      </c>
      <c r="I589" s="126">
        <v>0</v>
      </c>
      <c r="J589" s="126">
        <v>8</v>
      </c>
      <c r="K589" s="126">
        <v>0</v>
      </c>
      <c r="L589" s="126">
        <v>0</v>
      </c>
      <c r="M589" s="126">
        <v>0</v>
      </c>
      <c r="N589" s="126">
        <v>0</v>
      </c>
      <c r="O589" s="126">
        <v>0</v>
      </c>
      <c r="P589" s="126">
        <v>0</v>
      </c>
      <c r="Q589" s="126">
        <v>0</v>
      </c>
    </row>
    <row r="590" spans="3:17" ht="23.1" customHeight="1">
      <c r="C590" s="126">
        <v>300</v>
      </c>
      <c r="D590" s="141" t="s">
        <v>2759</v>
      </c>
      <c r="E590" s="159" t="s">
        <v>2760</v>
      </c>
      <c r="F590" s="131">
        <v>1</v>
      </c>
      <c r="G590" s="131">
        <v>1</v>
      </c>
      <c r="H590" s="161">
        <v>46210</v>
      </c>
      <c r="I590" s="126">
        <v>0</v>
      </c>
      <c r="J590" s="126">
        <v>1</v>
      </c>
      <c r="K590" s="126">
        <v>0</v>
      </c>
      <c r="L590" s="126">
        <v>2</v>
      </c>
      <c r="M590" s="126">
        <v>0</v>
      </c>
      <c r="N590" s="126">
        <v>0</v>
      </c>
      <c r="O590" s="126">
        <v>0</v>
      </c>
      <c r="P590" s="126">
        <v>0</v>
      </c>
      <c r="Q590" s="126">
        <v>0</v>
      </c>
    </row>
    <row r="591" spans="3:17" ht="23.1" customHeight="1">
      <c r="C591" s="126">
        <v>158</v>
      </c>
      <c r="D591" s="141" t="s">
        <v>1700</v>
      </c>
      <c r="E591" s="159" t="s">
        <v>2220</v>
      </c>
      <c r="F591" s="131">
        <v>1</v>
      </c>
      <c r="G591" s="131">
        <v>1</v>
      </c>
      <c r="H591" s="161">
        <v>46210</v>
      </c>
      <c r="I591" s="126">
        <v>0</v>
      </c>
      <c r="J591" s="126">
        <v>1</v>
      </c>
      <c r="K591" s="126">
        <v>0</v>
      </c>
      <c r="L591" s="126">
        <v>0</v>
      </c>
      <c r="M591" s="126">
        <v>0</v>
      </c>
      <c r="N591" s="126">
        <v>0</v>
      </c>
      <c r="O591" s="126">
        <v>0</v>
      </c>
      <c r="P591" s="126">
        <v>0</v>
      </c>
      <c r="Q591" s="126">
        <v>0</v>
      </c>
    </row>
    <row r="592" spans="3:17" ht="23.1" customHeight="1">
      <c r="C592" s="126">
        <v>314</v>
      </c>
      <c r="D592" s="141" t="s">
        <v>2769</v>
      </c>
      <c r="E592" s="159" t="s">
        <v>2770</v>
      </c>
      <c r="F592" s="131">
        <v>1</v>
      </c>
      <c r="G592" s="131">
        <v>1</v>
      </c>
      <c r="H592" s="161">
        <v>46210</v>
      </c>
      <c r="I592" s="126">
        <v>0</v>
      </c>
      <c r="J592" s="126">
        <v>1</v>
      </c>
      <c r="K592" s="126">
        <v>0</v>
      </c>
      <c r="L592" s="126">
        <v>3</v>
      </c>
      <c r="M592" s="126">
        <v>0</v>
      </c>
      <c r="N592" s="126">
        <v>0</v>
      </c>
      <c r="O592" s="126">
        <v>0</v>
      </c>
      <c r="P592" s="126">
        <v>0</v>
      </c>
      <c r="Q592" s="126">
        <v>0</v>
      </c>
    </row>
    <row r="593" spans="3:17" ht="23.1" customHeight="1">
      <c r="C593" s="126">
        <v>177</v>
      </c>
      <c r="D593" s="141" t="s">
        <v>750</v>
      </c>
      <c r="E593" s="159" t="s">
        <v>751</v>
      </c>
      <c r="F593" s="131">
        <v>1</v>
      </c>
      <c r="G593" s="131">
        <v>1</v>
      </c>
      <c r="H593" s="161">
        <v>46211</v>
      </c>
      <c r="I593" s="126">
        <v>0</v>
      </c>
      <c r="J593" s="126">
        <v>750</v>
      </c>
      <c r="K593" s="126">
        <v>0</v>
      </c>
      <c r="L593" s="126">
        <v>0</v>
      </c>
      <c r="M593" s="126">
        <v>0</v>
      </c>
      <c r="N593" s="126">
        <v>0</v>
      </c>
      <c r="O593" s="126">
        <v>0</v>
      </c>
      <c r="P593" s="126">
        <v>0</v>
      </c>
      <c r="Q593" s="126">
        <v>0</v>
      </c>
    </row>
    <row r="594" spans="3:17" ht="23.1" customHeight="1">
      <c r="C594" s="126">
        <v>335</v>
      </c>
      <c r="D594" s="141" t="s">
        <v>2781</v>
      </c>
      <c r="E594" s="159" t="s">
        <v>2782</v>
      </c>
      <c r="F594" s="131">
        <v>1</v>
      </c>
      <c r="G594" s="131">
        <v>1</v>
      </c>
      <c r="H594" s="161">
        <v>46211</v>
      </c>
      <c r="I594" s="126">
        <v>0</v>
      </c>
      <c r="J594" s="126">
        <v>1</v>
      </c>
      <c r="K594" s="126">
        <v>0</v>
      </c>
      <c r="L594" s="126">
        <v>0</v>
      </c>
      <c r="M594" s="126">
        <v>0</v>
      </c>
      <c r="N594" s="126">
        <v>0</v>
      </c>
      <c r="O594" s="126">
        <v>0</v>
      </c>
      <c r="P594" s="126">
        <v>0</v>
      </c>
      <c r="Q594" s="126">
        <v>0</v>
      </c>
    </row>
    <row r="595" spans="3:17" ht="23.1" customHeight="1">
      <c r="C595" s="126">
        <v>187</v>
      </c>
      <c r="D595" s="141" t="s">
        <v>574</v>
      </c>
      <c r="E595" s="159" t="s">
        <v>575</v>
      </c>
      <c r="F595" s="131">
        <v>1</v>
      </c>
      <c r="G595" s="131">
        <v>1</v>
      </c>
      <c r="H595" s="161">
        <v>46211</v>
      </c>
      <c r="I595" s="126">
        <v>0</v>
      </c>
      <c r="J595" s="126">
        <v>4</v>
      </c>
      <c r="K595" s="126">
        <v>0</v>
      </c>
      <c r="L595" s="126">
        <v>0</v>
      </c>
      <c r="M595" s="126">
        <v>0</v>
      </c>
      <c r="N595" s="126">
        <v>0</v>
      </c>
      <c r="O595" s="126">
        <v>0</v>
      </c>
      <c r="P595" s="126">
        <v>0</v>
      </c>
      <c r="Q595" s="126">
        <v>0</v>
      </c>
    </row>
    <row r="596" spans="3:17" ht="23.1" customHeight="1">
      <c r="C596" s="126">
        <v>308</v>
      </c>
      <c r="D596" s="141" t="s">
        <v>2789</v>
      </c>
      <c r="E596" s="159" t="s">
        <v>2790</v>
      </c>
      <c r="F596" s="131">
        <v>1</v>
      </c>
      <c r="G596" s="131">
        <v>1</v>
      </c>
      <c r="H596" s="161">
        <v>46211</v>
      </c>
      <c r="I596" s="126">
        <v>0</v>
      </c>
      <c r="J596" s="126">
        <v>1</v>
      </c>
      <c r="K596" s="126">
        <v>0</v>
      </c>
      <c r="L596" s="126">
        <v>0</v>
      </c>
      <c r="M596" s="126">
        <v>0</v>
      </c>
      <c r="N596" s="126">
        <v>0</v>
      </c>
      <c r="O596" s="126">
        <v>0</v>
      </c>
      <c r="P596" s="126">
        <v>0</v>
      </c>
      <c r="Q596" s="126">
        <v>0</v>
      </c>
    </row>
    <row r="597" spans="3:17" ht="23.1" customHeight="1">
      <c r="C597" s="126">
        <v>210</v>
      </c>
      <c r="D597" s="141" t="s">
        <v>2794</v>
      </c>
      <c r="E597" s="159" t="s">
        <v>2795</v>
      </c>
      <c r="F597" s="131">
        <v>1</v>
      </c>
      <c r="G597" s="131">
        <v>1</v>
      </c>
      <c r="H597" s="161">
        <v>46211</v>
      </c>
      <c r="I597" s="126">
        <v>0</v>
      </c>
      <c r="J597" s="126">
        <v>6</v>
      </c>
      <c r="K597" s="126">
        <v>0</v>
      </c>
      <c r="L597" s="126">
        <v>0</v>
      </c>
      <c r="M597" s="126">
        <v>0</v>
      </c>
      <c r="N597" s="126">
        <v>0</v>
      </c>
      <c r="O597" s="126">
        <v>0</v>
      </c>
      <c r="P597" s="126">
        <v>0</v>
      </c>
      <c r="Q597" s="126">
        <v>0</v>
      </c>
    </row>
    <row r="598" spans="3:17" ht="23.1" customHeight="1">
      <c r="C598" s="126">
        <v>305</v>
      </c>
      <c r="D598" s="141" t="s">
        <v>2496</v>
      </c>
      <c r="E598" s="159" t="s">
        <v>2497</v>
      </c>
      <c r="F598" s="131">
        <v>1</v>
      </c>
      <c r="G598" s="131">
        <v>1</v>
      </c>
      <c r="H598" s="161">
        <v>46211</v>
      </c>
      <c r="I598" s="126">
        <v>0</v>
      </c>
      <c r="J598" s="126">
        <v>1000</v>
      </c>
      <c r="K598" s="126">
        <v>0</v>
      </c>
      <c r="L598" s="126">
        <v>0</v>
      </c>
      <c r="M598" s="126">
        <v>0</v>
      </c>
      <c r="N598" s="126">
        <v>0</v>
      </c>
      <c r="O598" s="126">
        <v>0</v>
      </c>
      <c r="P598" s="126">
        <v>0</v>
      </c>
      <c r="Q598" s="126">
        <v>0</v>
      </c>
    </row>
    <row r="599" spans="3:17" ht="23.1" customHeight="1">
      <c r="C599" s="126">
        <v>243</v>
      </c>
      <c r="D599" s="141" t="s">
        <v>2809</v>
      </c>
      <c r="E599" s="159" t="s">
        <v>2810</v>
      </c>
      <c r="F599" s="131">
        <v>1</v>
      </c>
      <c r="G599" s="131">
        <v>1</v>
      </c>
      <c r="H599" s="161">
        <v>46211</v>
      </c>
      <c r="I599" s="126">
        <v>0</v>
      </c>
      <c r="J599" s="126">
        <v>1</v>
      </c>
      <c r="K599" s="126">
        <v>0</v>
      </c>
      <c r="L599" s="126">
        <v>0</v>
      </c>
      <c r="M599" s="126">
        <v>0</v>
      </c>
      <c r="N599" s="126">
        <v>0</v>
      </c>
      <c r="O599" s="126">
        <v>0</v>
      </c>
      <c r="P599" s="126">
        <v>0</v>
      </c>
      <c r="Q599" s="126">
        <v>0</v>
      </c>
    </row>
    <row r="600" spans="3:17" ht="23.1" customHeight="1">
      <c r="C600" s="126">
        <v>41</v>
      </c>
      <c r="D600" s="141" t="s">
        <v>806</v>
      </c>
      <c r="E600" s="159" t="s">
        <v>2814</v>
      </c>
      <c r="F600" s="131">
        <v>1</v>
      </c>
      <c r="G600" s="131">
        <v>1</v>
      </c>
      <c r="H600" s="161">
        <v>46211</v>
      </c>
      <c r="I600" s="126">
        <v>0</v>
      </c>
      <c r="J600" s="126">
        <v>2</v>
      </c>
      <c r="K600" s="126">
        <v>0</v>
      </c>
      <c r="L600" s="126">
        <v>0</v>
      </c>
      <c r="M600" s="126">
        <v>0</v>
      </c>
      <c r="N600" s="126">
        <v>0</v>
      </c>
      <c r="O600" s="126">
        <v>0</v>
      </c>
      <c r="P600" s="126">
        <v>0</v>
      </c>
      <c r="Q600" s="126">
        <v>0</v>
      </c>
    </row>
    <row r="601" spans="3:17" ht="23.1" customHeight="1">
      <c r="C601" s="126">
        <v>263</v>
      </c>
      <c r="D601" s="141" t="s">
        <v>2818</v>
      </c>
      <c r="E601" s="159" t="s">
        <v>2819</v>
      </c>
      <c r="F601" s="131">
        <v>1</v>
      </c>
      <c r="G601" s="131">
        <v>1</v>
      </c>
      <c r="H601" s="161">
        <v>46211</v>
      </c>
      <c r="I601" s="126">
        <v>0</v>
      </c>
      <c r="J601" s="126">
        <v>3</v>
      </c>
      <c r="K601" s="126">
        <v>0</v>
      </c>
      <c r="L601" s="126">
        <v>0</v>
      </c>
      <c r="M601" s="126">
        <v>0</v>
      </c>
      <c r="N601" s="126">
        <v>0</v>
      </c>
      <c r="O601" s="126">
        <v>0</v>
      </c>
      <c r="P601" s="126">
        <v>0</v>
      </c>
      <c r="Q601" s="126">
        <v>0</v>
      </c>
    </row>
    <row r="602" spans="3:17" ht="23.1" customHeight="1">
      <c r="C602" s="126">
        <v>38</v>
      </c>
      <c r="D602" s="141" t="s">
        <v>1111</v>
      </c>
      <c r="E602" s="159" t="s">
        <v>2823</v>
      </c>
      <c r="F602" s="131">
        <v>1</v>
      </c>
      <c r="G602" s="131">
        <v>1</v>
      </c>
      <c r="H602" s="161">
        <v>46211</v>
      </c>
      <c r="I602" s="126">
        <v>0</v>
      </c>
      <c r="J602" s="126">
        <v>1</v>
      </c>
      <c r="K602" s="126">
        <v>0</v>
      </c>
      <c r="L602" s="126">
        <v>0</v>
      </c>
      <c r="M602" s="126">
        <v>0</v>
      </c>
      <c r="N602" s="126">
        <v>0</v>
      </c>
      <c r="O602" s="126">
        <v>0</v>
      </c>
      <c r="P602" s="126">
        <v>0</v>
      </c>
      <c r="Q602" s="126">
        <v>0</v>
      </c>
    </row>
    <row r="603" spans="3:17" ht="23.1" customHeight="1">
      <c r="C603" s="126">
        <v>9</v>
      </c>
      <c r="D603" s="141" t="s">
        <v>1811</v>
      </c>
      <c r="E603" s="159" t="s">
        <v>2299</v>
      </c>
      <c r="F603" s="131">
        <v>1</v>
      </c>
      <c r="G603" s="131">
        <v>1</v>
      </c>
      <c r="H603" s="161">
        <v>46211</v>
      </c>
      <c r="I603" s="126">
        <v>0</v>
      </c>
      <c r="J603" s="126">
        <v>4</v>
      </c>
      <c r="K603" s="126">
        <v>0</v>
      </c>
      <c r="L603" s="126">
        <v>0</v>
      </c>
      <c r="M603" s="126">
        <v>0</v>
      </c>
      <c r="N603" s="126">
        <v>0</v>
      </c>
      <c r="O603" s="126">
        <v>0</v>
      </c>
      <c r="P603" s="126">
        <v>0</v>
      </c>
      <c r="Q603" s="126">
        <v>0</v>
      </c>
    </row>
    <row r="604" spans="3:17" ht="23.1" customHeight="1">
      <c r="C604" s="126">
        <v>14</v>
      </c>
      <c r="D604" s="141" t="s">
        <v>694</v>
      </c>
      <c r="E604" s="159" t="s">
        <v>2310</v>
      </c>
      <c r="F604" s="131">
        <v>1</v>
      </c>
      <c r="G604" s="131">
        <v>1</v>
      </c>
      <c r="H604" s="161">
        <v>46211</v>
      </c>
      <c r="I604" s="126">
        <v>0</v>
      </c>
      <c r="J604" s="126">
        <v>8</v>
      </c>
      <c r="K604" s="126">
        <v>0</v>
      </c>
      <c r="L604" s="126">
        <v>0</v>
      </c>
      <c r="M604" s="126">
        <v>0</v>
      </c>
      <c r="N604" s="126">
        <v>0</v>
      </c>
      <c r="O604" s="126">
        <v>0</v>
      </c>
      <c r="P604" s="126">
        <v>0</v>
      </c>
      <c r="Q604" s="126">
        <v>0</v>
      </c>
    </row>
    <row r="605" spans="3:17" ht="23.1" customHeight="1">
      <c r="C605" s="126">
        <v>245</v>
      </c>
      <c r="D605" s="141" t="s">
        <v>2833</v>
      </c>
      <c r="E605" s="159" t="s">
        <v>2834</v>
      </c>
      <c r="F605" s="131">
        <v>1</v>
      </c>
      <c r="G605" s="131">
        <v>1</v>
      </c>
      <c r="H605" s="161">
        <v>46211</v>
      </c>
      <c r="I605" s="126">
        <v>0</v>
      </c>
      <c r="J605" s="126">
        <v>1</v>
      </c>
      <c r="K605" s="126">
        <v>0</v>
      </c>
      <c r="L605" s="126">
        <v>0</v>
      </c>
      <c r="M605" s="126">
        <v>0</v>
      </c>
      <c r="N605" s="126">
        <v>0</v>
      </c>
      <c r="O605" s="126">
        <v>0</v>
      </c>
      <c r="P605" s="126">
        <v>0</v>
      </c>
      <c r="Q605" s="126">
        <v>0</v>
      </c>
    </row>
    <row r="606" spans="3:17" ht="23.1" customHeight="1">
      <c r="C606" s="126">
        <v>177</v>
      </c>
      <c r="D606" s="141" t="s">
        <v>750</v>
      </c>
      <c r="E606" s="159" t="s">
        <v>751</v>
      </c>
      <c r="F606" s="131">
        <v>1</v>
      </c>
      <c r="G606" s="131">
        <v>1</v>
      </c>
      <c r="H606" s="161">
        <v>46212</v>
      </c>
      <c r="I606" s="126">
        <v>0</v>
      </c>
      <c r="J606" s="126">
        <v>550</v>
      </c>
      <c r="K606" s="126">
        <v>0</v>
      </c>
      <c r="L606" s="126">
        <v>0</v>
      </c>
      <c r="M606" s="126">
        <v>0</v>
      </c>
      <c r="N606" s="126">
        <v>0</v>
      </c>
      <c r="O606" s="126">
        <v>0</v>
      </c>
      <c r="P606" s="126">
        <v>0</v>
      </c>
      <c r="Q606" s="126">
        <v>0</v>
      </c>
    </row>
    <row r="607" spans="3:17" ht="23.1" customHeight="1">
      <c r="C607" s="126">
        <v>293</v>
      </c>
      <c r="D607" s="141" t="s">
        <v>2487</v>
      </c>
      <c r="E607" s="159" t="s">
        <v>2488</v>
      </c>
      <c r="F607" s="131">
        <v>1</v>
      </c>
      <c r="G607" s="131">
        <v>1</v>
      </c>
      <c r="H607" s="161">
        <v>46212</v>
      </c>
      <c r="I607" s="126">
        <v>0</v>
      </c>
      <c r="J607" s="126">
        <v>35</v>
      </c>
      <c r="K607" s="126">
        <v>0</v>
      </c>
      <c r="L607" s="126">
        <v>0</v>
      </c>
      <c r="M607" s="126">
        <v>0</v>
      </c>
      <c r="N607" s="126">
        <v>0</v>
      </c>
      <c r="O607" s="126">
        <v>0</v>
      </c>
      <c r="P607" s="126">
        <v>0</v>
      </c>
      <c r="Q607" s="126">
        <v>0</v>
      </c>
    </row>
    <row r="608" spans="3:17" ht="23.1" customHeight="1">
      <c r="C608" s="126">
        <v>294</v>
      </c>
      <c r="D608" s="141" t="s">
        <v>2469</v>
      </c>
      <c r="E608" s="159" t="s">
        <v>2470</v>
      </c>
      <c r="F608" s="131">
        <v>1</v>
      </c>
      <c r="G608" s="131">
        <v>1</v>
      </c>
      <c r="H608" s="161">
        <v>46212</v>
      </c>
      <c r="I608" s="126">
        <v>0</v>
      </c>
      <c r="J608" s="126">
        <v>35</v>
      </c>
      <c r="K608" s="126">
        <v>0</v>
      </c>
      <c r="L608" s="126">
        <v>0</v>
      </c>
      <c r="M608" s="126">
        <v>0</v>
      </c>
      <c r="N608" s="126">
        <v>0</v>
      </c>
      <c r="O608" s="126">
        <v>0</v>
      </c>
      <c r="P608" s="126">
        <v>0</v>
      </c>
      <c r="Q608" s="126">
        <v>0</v>
      </c>
    </row>
    <row r="609" spans="3:17" ht="23.1" customHeight="1">
      <c r="C609" s="126">
        <v>305</v>
      </c>
      <c r="D609" s="141" t="s">
        <v>2496</v>
      </c>
      <c r="E609" s="159" t="s">
        <v>2497</v>
      </c>
      <c r="F609" s="131">
        <v>1</v>
      </c>
      <c r="G609" s="131">
        <v>1</v>
      </c>
      <c r="H609" s="161">
        <v>46212</v>
      </c>
      <c r="I609" s="126">
        <v>0</v>
      </c>
      <c r="J609" s="126">
        <v>100</v>
      </c>
      <c r="K609" s="126">
        <v>0</v>
      </c>
      <c r="L609" s="126">
        <v>0</v>
      </c>
      <c r="M609" s="126">
        <v>0</v>
      </c>
      <c r="N609" s="126">
        <v>0</v>
      </c>
      <c r="O609" s="126">
        <v>0</v>
      </c>
      <c r="P609" s="126">
        <v>0</v>
      </c>
      <c r="Q609" s="126">
        <v>0</v>
      </c>
    </row>
    <row r="610" spans="3:17" ht="23.1" customHeight="1">
      <c r="C610" s="126">
        <v>153</v>
      </c>
      <c r="D610" s="141" t="s">
        <v>552</v>
      </c>
      <c r="E610" s="159" t="s">
        <v>2216</v>
      </c>
      <c r="F610" s="131">
        <v>1</v>
      </c>
      <c r="G610" s="131">
        <v>1</v>
      </c>
      <c r="H610" s="161">
        <v>46212</v>
      </c>
      <c r="I610" s="126">
        <v>0</v>
      </c>
      <c r="J610" s="126">
        <v>1</v>
      </c>
      <c r="K610" s="126">
        <v>0</v>
      </c>
      <c r="L610" s="126">
        <v>0</v>
      </c>
      <c r="M610" s="126">
        <v>0</v>
      </c>
      <c r="N610" s="126">
        <v>0</v>
      </c>
      <c r="O610" s="126">
        <v>0</v>
      </c>
      <c r="P610" s="126">
        <v>0</v>
      </c>
      <c r="Q610" s="126">
        <v>0</v>
      </c>
    </row>
    <row r="611" spans="3:17" ht="23.1" customHeight="1">
      <c r="C611" s="126">
        <v>174</v>
      </c>
      <c r="D611" s="141" t="s">
        <v>2094</v>
      </c>
      <c r="E611" s="159" t="s">
        <v>2095</v>
      </c>
      <c r="F611" s="131">
        <v>1</v>
      </c>
      <c r="G611" s="131">
        <v>1</v>
      </c>
      <c r="H611" s="161">
        <v>46212</v>
      </c>
      <c r="I611" s="126">
        <v>0</v>
      </c>
      <c r="J611" s="126">
        <v>2</v>
      </c>
      <c r="K611" s="126">
        <v>0</v>
      </c>
      <c r="L611" s="126">
        <v>0</v>
      </c>
      <c r="M611" s="126">
        <v>0</v>
      </c>
      <c r="N611" s="126">
        <v>0</v>
      </c>
      <c r="O611" s="126">
        <v>0</v>
      </c>
      <c r="P611" s="126">
        <v>0</v>
      </c>
      <c r="Q611" s="126">
        <v>0</v>
      </c>
    </row>
    <row r="612" spans="3:17" ht="23.1" customHeight="1">
      <c r="C612" s="126">
        <v>209</v>
      </c>
      <c r="D612" s="141" t="s">
        <v>2639</v>
      </c>
      <c r="E612" s="159" t="s">
        <v>2640</v>
      </c>
      <c r="F612" s="131">
        <v>1</v>
      </c>
      <c r="G612" s="131">
        <v>1</v>
      </c>
      <c r="H612" s="161">
        <v>46212</v>
      </c>
      <c r="I612" s="126">
        <v>0</v>
      </c>
      <c r="J612" s="126">
        <v>3</v>
      </c>
      <c r="K612" s="126">
        <v>0</v>
      </c>
      <c r="L612" s="126">
        <v>0</v>
      </c>
      <c r="M612" s="126">
        <v>0</v>
      </c>
      <c r="N612" s="126">
        <v>0</v>
      </c>
      <c r="O612" s="126">
        <v>0</v>
      </c>
      <c r="P612" s="126">
        <v>0</v>
      </c>
      <c r="Q612" s="126">
        <v>0</v>
      </c>
    </row>
    <row r="613" spans="3:17" ht="23.1" customHeight="1">
      <c r="C613" s="126">
        <v>307</v>
      </c>
      <c r="D613" s="141" t="s">
        <v>2864</v>
      </c>
      <c r="E613" s="159" t="s">
        <v>2865</v>
      </c>
      <c r="F613" s="131">
        <v>1</v>
      </c>
      <c r="G613" s="131">
        <v>1</v>
      </c>
      <c r="H613" s="161">
        <v>46212</v>
      </c>
      <c r="I613" s="126">
        <v>0</v>
      </c>
      <c r="J613" s="126">
        <v>4</v>
      </c>
      <c r="K613" s="126">
        <v>0</v>
      </c>
      <c r="L613" s="126">
        <v>0</v>
      </c>
      <c r="M613" s="126">
        <v>0</v>
      </c>
      <c r="N613" s="126">
        <v>0</v>
      </c>
      <c r="O613" s="126">
        <v>0</v>
      </c>
      <c r="P613" s="126">
        <v>0</v>
      </c>
      <c r="Q613" s="126">
        <v>0</v>
      </c>
    </row>
    <row r="614" spans="3:17" ht="23.1" customHeight="1">
      <c r="C614" s="126">
        <v>321</v>
      </c>
      <c r="D614" s="141" t="s">
        <v>2869</v>
      </c>
      <c r="E614" s="159" t="s">
        <v>2870</v>
      </c>
      <c r="F614" s="131">
        <v>1</v>
      </c>
      <c r="G614" s="131">
        <v>1</v>
      </c>
      <c r="H614" s="161">
        <v>46212</v>
      </c>
      <c r="I614" s="126">
        <v>0</v>
      </c>
      <c r="J614" s="126">
        <v>1</v>
      </c>
      <c r="K614" s="126">
        <v>0</v>
      </c>
      <c r="L614" s="126">
        <v>0</v>
      </c>
      <c r="M614" s="126">
        <v>0</v>
      </c>
      <c r="N614" s="126">
        <v>0</v>
      </c>
      <c r="O614" s="126">
        <v>0</v>
      </c>
      <c r="P614" s="126">
        <v>0</v>
      </c>
      <c r="Q614" s="126">
        <v>0</v>
      </c>
    </row>
    <row r="615" spans="3:17" ht="23.1" customHeight="1">
      <c r="C615" s="126">
        <v>258</v>
      </c>
      <c r="D615" s="141" t="s">
        <v>2746</v>
      </c>
      <c r="E615" s="159" t="s">
        <v>2747</v>
      </c>
      <c r="F615" s="131">
        <v>1</v>
      </c>
      <c r="G615" s="131">
        <v>1</v>
      </c>
      <c r="H615" s="161">
        <v>46212</v>
      </c>
      <c r="I615" s="126">
        <v>0</v>
      </c>
      <c r="J615" s="126">
        <v>1</v>
      </c>
      <c r="K615" s="126">
        <v>0</v>
      </c>
      <c r="L615" s="126">
        <v>0</v>
      </c>
      <c r="M615" s="126">
        <v>0</v>
      </c>
      <c r="N615" s="126">
        <v>0</v>
      </c>
      <c r="O615" s="126">
        <v>0</v>
      </c>
      <c r="P615" s="126">
        <v>0</v>
      </c>
      <c r="Q615" s="126">
        <v>0</v>
      </c>
    </row>
    <row r="616" spans="3:17" ht="23.1" customHeight="1">
      <c r="C616" s="126">
        <v>310</v>
      </c>
      <c r="D616" s="141" t="s">
        <v>2877</v>
      </c>
      <c r="E616" s="159" t="s">
        <v>2878</v>
      </c>
      <c r="F616" s="131">
        <v>1</v>
      </c>
      <c r="G616" s="131">
        <v>1</v>
      </c>
      <c r="H616" s="161">
        <v>46212</v>
      </c>
      <c r="I616" s="126">
        <v>0</v>
      </c>
      <c r="J616" s="126">
        <v>1</v>
      </c>
      <c r="K616" s="126">
        <v>0</v>
      </c>
      <c r="L616" s="126">
        <v>0</v>
      </c>
      <c r="M616" s="126">
        <v>0</v>
      </c>
      <c r="N616" s="126">
        <v>0</v>
      </c>
      <c r="O616" s="126">
        <v>0</v>
      </c>
      <c r="P616" s="126">
        <v>0</v>
      </c>
      <c r="Q616" s="126">
        <v>0</v>
      </c>
    </row>
    <row r="617" spans="3:17" ht="23.1" customHeight="1">
      <c r="C617" s="126">
        <v>314</v>
      </c>
      <c r="D617" s="141" t="s">
        <v>2769</v>
      </c>
      <c r="E617" s="159" t="s">
        <v>2770</v>
      </c>
      <c r="F617" s="131">
        <v>1</v>
      </c>
      <c r="G617" s="131">
        <v>1</v>
      </c>
      <c r="H617" s="161">
        <v>46212</v>
      </c>
      <c r="I617" s="126">
        <v>0</v>
      </c>
      <c r="J617" s="126">
        <v>1</v>
      </c>
      <c r="K617" s="126">
        <v>0</v>
      </c>
      <c r="L617" s="126">
        <v>0</v>
      </c>
      <c r="M617" s="126">
        <v>0</v>
      </c>
      <c r="N617" s="126">
        <v>0</v>
      </c>
      <c r="O617" s="126">
        <v>0</v>
      </c>
      <c r="P617" s="126">
        <v>0</v>
      </c>
      <c r="Q617" s="126">
        <v>0</v>
      </c>
    </row>
    <row r="618" spans="3:17" ht="23.1" customHeight="1">
      <c r="C618" s="126">
        <v>276</v>
      </c>
      <c r="D618" s="141" t="s">
        <v>2475</v>
      </c>
      <c r="E618" s="159" t="s">
        <v>2476</v>
      </c>
      <c r="F618" s="131">
        <v>1</v>
      </c>
      <c r="G618" s="131">
        <v>1</v>
      </c>
      <c r="H618" s="161">
        <v>46213</v>
      </c>
      <c r="I618" s="126">
        <v>0</v>
      </c>
      <c r="J618" s="126">
        <v>3</v>
      </c>
      <c r="K618" s="126">
        <v>0</v>
      </c>
      <c r="L618" s="126">
        <v>0</v>
      </c>
      <c r="M618" s="126">
        <v>0</v>
      </c>
      <c r="N618" s="126">
        <v>0</v>
      </c>
      <c r="O618" s="126">
        <v>0</v>
      </c>
      <c r="P618" s="126">
        <v>0</v>
      </c>
      <c r="Q618" s="126">
        <v>0</v>
      </c>
    </row>
    <row r="619" spans="3:17" ht="23.1" customHeight="1">
      <c r="C619" s="126">
        <v>275</v>
      </c>
      <c r="D619" s="141" t="s">
        <v>2894</v>
      </c>
      <c r="E619" s="159" t="s">
        <v>2895</v>
      </c>
      <c r="F619" s="131">
        <v>1</v>
      </c>
      <c r="G619" s="131">
        <v>1</v>
      </c>
      <c r="H619" s="161">
        <v>46213</v>
      </c>
      <c r="I619" s="126">
        <v>0</v>
      </c>
      <c r="J619" s="126">
        <v>10</v>
      </c>
      <c r="K619" s="126">
        <v>0</v>
      </c>
      <c r="L619" s="126">
        <v>0</v>
      </c>
      <c r="M619" s="126">
        <v>0</v>
      </c>
      <c r="N619" s="126">
        <v>0</v>
      </c>
      <c r="O619" s="126">
        <v>0</v>
      </c>
      <c r="P619" s="126">
        <v>0</v>
      </c>
      <c r="Q619" s="126">
        <v>0</v>
      </c>
    </row>
    <row r="620" spans="3:17" ht="23.1" customHeight="1">
      <c r="C620" s="126">
        <v>214</v>
      </c>
      <c r="D620" s="141" t="s">
        <v>2899</v>
      </c>
      <c r="E620" s="159" t="s">
        <v>2900</v>
      </c>
      <c r="F620" s="131">
        <v>1</v>
      </c>
      <c r="G620" s="131">
        <v>1</v>
      </c>
      <c r="H620" s="161">
        <v>46213</v>
      </c>
      <c r="I620" s="126">
        <v>0</v>
      </c>
      <c r="J620" s="126">
        <v>32</v>
      </c>
      <c r="K620" s="126">
        <v>0</v>
      </c>
      <c r="L620" s="126">
        <v>0</v>
      </c>
      <c r="M620" s="126">
        <v>0</v>
      </c>
      <c r="N620" s="126">
        <v>0</v>
      </c>
      <c r="O620" s="126">
        <v>0</v>
      </c>
      <c r="P620" s="126">
        <v>0</v>
      </c>
      <c r="Q620" s="126">
        <v>0</v>
      </c>
    </row>
    <row r="621" spans="3:17" ht="23.1" customHeight="1">
      <c r="C621" s="126">
        <v>206</v>
      </c>
      <c r="D621" s="141" t="s">
        <v>2904</v>
      </c>
      <c r="E621" s="159" t="s">
        <v>2905</v>
      </c>
      <c r="F621" s="131">
        <v>1</v>
      </c>
      <c r="G621" s="131">
        <v>1</v>
      </c>
      <c r="H621" s="161">
        <v>46213</v>
      </c>
      <c r="I621" s="126">
        <v>0</v>
      </c>
      <c r="J621" s="126">
        <v>4</v>
      </c>
      <c r="K621" s="126">
        <v>0</v>
      </c>
      <c r="L621" s="126">
        <v>0</v>
      </c>
      <c r="M621" s="126">
        <v>0</v>
      </c>
      <c r="N621" s="126">
        <v>0</v>
      </c>
      <c r="O621" s="126">
        <v>0</v>
      </c>
      <c r="P621" s="126">
        <v>0</v>
      </c>
      <c r="Q621" s="126">
        <v>0</v>
      </c>
    </row>
    <row r="622" spans="3:17" ht="23.1" customHeight="1">
      <c r="C622" s="126">
        <v>212</v>
      </c>
      <c r="D622" s="141" t="s">
        <v>2909</v>
      </c>
      <c r="E622" s="159" t="s">
        <v>2910</v>
      </c>
      <c r="F622" s="131">
        <v>1</v>
      </c>
      <c r="G622" s="131">
        <v>1</v>
      </c>
      <c r="H622" s="161">
        <v>46213</v>
      </c>
      <c r="I622" s="126">
        <v>0</v>
      </c>
      <c r="J622" s="126">
        <v>1</v>
      </c>
      <c r="K622" s="126">
        <v>0</v>
      </c>
      <c r="L622" s="126">
        <v>0</v>
      </c>
      <c r="M622" s="126">
        <v>0</v>
      </c>
      <c r="N622" s="126">
        <v>0</v>
      </c>
      <c r="O622" s="126">
        <v>0</v>
      </c>
      <c r="P622" s="126">
        <v>0</v>
      </c>
      <c r="Q622" s="126">
        <v>0</v>
      </c>
    </row>
    <row r="623" spans="3:17" ht="23.1" customHeight="1">
      <c r="C623" s="126">
        <v>325</v>
      </c>
      <c r="D623" s="141" t="s">
        <v>2914</v>
      </c>
      <c r="E623" s="159" t="s">
        <v>2915</v>
      </c>
      <c r="F623" s="131">
        <v>1</v>
      </c>
      <c r="G623" s="131">
        <v>1</v>
      </c>
      <c r="H623" s="161">
        <v>46213</v>
      </c>
      <c r="I623" s="126">
        <v>0</v>
      </c>
      <c r="J623" s="126">
        <v>1</v>
      </c>
      <c r="K623" s="126">
        <v>0</v>
      </c>
      <c r="L623" s="126">
        <v>0</v>
      </c>
      <c r="M623" s="126">
        <v>0</v>
      </c>
      <c r="N623" s="126">
        <v>0</v>
      </c>
      <c r="O623" s="126">
        <v>0</v>
      </c>
      <c r="P623" s="126">
        <v>0</v>
      </c>
      <c r="Q623" s="126">
        <v>0</v>
      </c>
    </row>
    <row r="624" spans="3:17" ht="23.1" customHeight="1">
      <c r="C624" s="126">
        <v>336</v>
      </c>
      <c r="D624" s="141" t="s">
        <v>2919</v>
      </c>
      <c r="E624" s="159" t="s">
        <v>2920</v>
      </c>
      <c r="F624" s="131">
        <v>1</v>
      </c>
      <c r="G624" s="131">
        <v>1</v>
      </c>
      <c r="H624" s="161">
        <v>46213</v>
      </c>
      <c r="I624" s="126">
        <v>0</v>
      </c>
      <c r="J624" s="126">
        <v>1</v>
      </c>
      <c r="K624" s="126">
        <v>0</v>
      </c>
      <c r="L624" s="126">
        <v>0</v>
      </c>
      <c r="M624" s="126">
        <v>0</v>
      </c>
      <c r="N624" s="126">
        <v>0</v>
      </c>
      <c r="O624" s="126">
        <v>0</v>
      </c>
      <c r="P624" s="126">
        <v>0</v>
      </c>
      <c r="Q624" s="126">
        <v>0</v>
      </c>
    </row>
    <row r="625" spans="3:17" ht="23.1" customHeight="1">
      <c r="C625" s="126">
        <v>266</v>
      </c>
      <c r="D625" s="141" t="s">
        <v>2924</v>
      </c>
      <c r="E625" s="159" t="s">
        <v>2925</v>
      </c>
      <c r="F625" s="131">
        <v>1</v>
      </c>
      <c r="G625" s="131">
        <v>1</v>
      </c>
      <c r="H625" s="161">
        <v>46213</v>
      </c>
      <c r="I625" s="126">
        <v>0</v>
      </c>
      <c r="J625" s="126">
        <v>3</v>
      </c>
      <c r="K625" s="126">
        <v>0</v>
      </c>
      <c r="L625" s="126">
        <v>0</v>
      </c>
      <c r="M625" s="126">
        <v>0</v>
      </c>
      <c r="N625" s="126">
        <v>0</v>
      </c>
      <c r="O625" s="126">
        <v>0</v>
      </c>
      <c r="P625" s="126">
        <v>0</v>
      </c>
      <c r="Q625" s="126">
        <v>0</v>
      </c>
    </row>
    <row r="626" spans="3:17" ht="23.1" customHeight="1">
      <c r="C626" s="126">
        <v>272</v>
      </c>
      <c r="D626" s="141" t="s">
        <v>2929</v>
      </c>
      <c r="E626" s="159" t="s">
        <v>2930</v>
      </c>
      <c r="F626" s="131">
        <v>1</v>
      </c>
      <c r="G626" s="131">
        <v>1</v>
      </c>
      <c r="H626" s="161">
        <v>46213</v>
      </c>
      <c r="I626" s="126">
        <v>0</v>
      </c>
      <c r="J626" s="126">
        <v>15</v>
      </c>
      <c r="K626" s="126">
        <v>0</v>
      </c>
      <c r="L626" s="126">
        <v>0</v>
      </c>
      <c r="M626" s="126">
        <v>0</v>
      </c>
      <c r="N626" s="126">
        <v>0</v>
      </c>
      <c r="O626" s="126">
        <v>0</v>
      </c>
      <c r="P626" s="126">
        <v>0</v>
      </c>
      <c r="Q626" s="126">
        <v>0</v>
      </c>
    </row>
    <row r="627" spans="3:17" ht="23.1" customHeight="1">
      <c r="C627" s="126">
        <v>306</v>
      </c>
      <c r="D627" s="141" t="s">
        <v>2936</v>
      </c>
      <c r="E627" s="159" t="s">
        <v>2937</v>
      </c>
      <c r="F627" s="131">
        <v>1</v>
      </c>
      <c r="G627" s="131">
        <v>1</v>
      </c>
      <c r="H627" s="161">
        <v>46213</v>
      </c>
      <c r="I627" s="126">
        <v>0</v>
      </c>
      <c r="J627" s="126">
        <v>8</v>
      </c>
      <c r="K627" s="126">
        <v>0</v>
      </c>
      <c r="L627" s="126">
        <v>0</v>
      </c>
      <c r="M627" s="126">
        <v>0</v>
      </c>
      <c r="N627" s="126">
        <v>0</v>
      </c>
      <c r="O627" s="126">
        <v>0</v>
      </c>
      <c r="P627" s="126">
        <v>0</v>
      </c>
      <c r="Q627" s="126">
        <v>0</v>
      </c>
    </row>
    <row r="628" spans="3:17" ht="23.1" customHeight="1">
      <c r="C628" s="126">
        <v>323</v>
      </c>
      <c r="D628" s="141" t="s">
        <v>2552</v>
      </c>
      <c r="E628" s="159" t="s">
        <v>2553</v>
      </c>
      <c r="F628" s="131">
        <v>1</v>
      </c>
      <c r="G628" s="131">
        <v>1</v>
      </c>
      <c r="H628" s="161">
        <v>46213</v>
      </c>
      <c r="I628" s="126">
        <v>0</v>
      </c>
      <c r="J628" s="126">
        <v>12</v>
      </c>
      <c r="K628" s="126">
        <v>0</v>
      </c>
      <c r="L628" s="126">
        <v>0</v>
      </c>
      <c r="M628" s="126">
        <v>0</v>
      </c>
      <c r="N628" s="126">
        <v>0</v>
      </c>
      <c r="O628" s="126">
        <v>0</v>
      </c>
      <c r="P628" s="126">
        <v>0</v>
      </c>
      <c r="Q628" s="126">
        <v>0</v>
      </c>
    </row>
    <row r="629" spans="3:17" ht="23.1" customHeight="1">
      <c r="C629" s="126">
        <v>183</v>
      </c>
      <c r="D629" s="141" t="s">
        <v>764</v>
      </c>
      <c r="E629" s="159" t="s">
        <v>765</v>
      </c>
      <c r="F629" s="131">
        <v>1</v>
      </c>
      <c r="G629" s="131">
        <v>1</v>
      </c>
      <c r="H629" s="161">
        <v>46213</v>
      </c>
      <c r="I629" s="126">
        <v>0</v>
      </c>
      <c r="J629" s="126">
        <v>24</v>
      </c>
      <c r="K629" s="126">
        <v>0</v>
      </c>
      <c r="L629" s="126">
        <v>0</v>
      </c>
      <c r="M629" s="126">
        <v>0</v>
      </c>
      <c r="N629" s="126">
        <v>0</v>
      </c>
      <c r="O629" s="126">
        <v>0</v>
      </c>
      <c r="P629" s="126">
        <v>0</v>
      </c>
      <c r="Q629" s="126">
        <v>0</v>
      </c>
    </row>
    <row r="630" spans="3:17" ht="23.1" customHeight="1">
      <c r="C630" s="126">
        <v>151</v>
      </c>
      <c r="D630" s="141" t="s">
        <v>2949</v>
      </c>
      <c r="E630" s="159" t="s">
        <v>2950</v>
      </c>
      <c r="F630" s="131">
        <v>1</v>
      </c>
      <c r="G630" s="131">
        <v>1</v>
      </c>
      <c r="H630" s="161">
        <v>46213</v>
      </c>
      <c r="I630" s="126">
        <v>0</v>
      </c>
      <c r="J630" s="126">
        <v>1</v>
      </c>
      <c r="K630" s="126">
        <v>0</v>
      </c>
      <c r="L630" s="126">
        <v>0</v>
      </c>
      <c r="M630" s="126">
        <v>0</v>
      </c>
      <c r="N630" s="126">
        <v>0</v>
      </c>
      <c r="O630" s="126">
        <v>0</v>
      </c>
      <c r="P630" s="126">
        <v>0</v>
      </c>
      <c r="Q630" s="126">
        <v>0</v>
      </c>
    </row>
    <row r="631" spans="3:17" ht="23.1" customHeight="1">
      <c r="C631" s="126">
        <v>288</v>
      </c>
      <c r="D631" s="141" t="s">
        <v>2958</v>
      </c>
      <c r="E631" s="159" t="s">
        <v>2959</v>
      </c>
      <c r="F631" s="131">
        <v>1</v>
      </c>
      <c r="G631" s="131">
        <v>1</v>
      </c>
      <c r="H631" s="161">
        <v>46214</v>
      </c>
      <c r="I631" s="126">
        <v>0</v>
      </c>
      <c r="J631" s="126">
        <v>36</v>
      </c>
      <c r="K631" s="126">
        <v>0</v>
      </c>
      <c r="L631" s="126">
        <v>0</v>
      </c>
      <c r="M631" s="126">
        <v>0</v>
      </c>
      <c r="N631" s="126">
        <v>0</v>
      </c>
      <c r="O631" s="126">
        <v>0</v>
      </c>
      <c r="P631" s="126">
        <v>0</v>
      </c>
      <c r="Q631" s="126">
        <v>0</v>
      </c>
    </row>
    <row r="632" spans="3:17" ht="23.1" customHeight="1">
      <c r="C632" s="126">
        <v>290</v>
      </c>
      <c r="D632" s="141" t="s">
        <v>2505</v>
      </c>
      <c r="E632" s="159" t="s">
        <v>2506</v>
      </c>
      <c r="F632" s="131">
        <v>1</v>
      </c>
      <c r="G632" s="131">
        <v>1</v>
      </c>
      <c r="H632" s="161">
        <v>46214</v>
      </c>
      <c r="I632" s="126">
        <v>0</v>
      </c>
      <c r="J632" s="126">
        <v>20</v>
      </c>
      <c r="K632" s="126">
        <v>0</v>
      </c>
      <c r="L632" s="126">
        <v>0</v>
      </c>
      <c r="M632" s="126">
        <v>0</v>
      </c>
      <c r="N632" s="126">
        <v>0</v>
      </c>
      <c r="O632" s="126">
        <v>0</v>
      </c>
      <c r="P632" s="126">
        <v>0</v>
      </c>
      <c r="Q632" s="126">
        <v>0</v>
      </c>
    </row>
    <row r="633" spans="3:17" ht="23.1" customHeight="1">
      <c r="C633" s="126">
        <v>177</v>
      </c>
      <c r="D633" s="141" t="s">
        <v>750</v>
      </c>
      <c r="E633" s="159" t="s">
        <v>751</v>
      </c>
      <c r="F633" s="131">
        <v>1</v>
      </c>
      <c r="G633" s="131">
        <v>1</v>
      </c>
      <c r="H633" s="161">
        <v>46214</v>
      </c>
      <c r="I633" s="126">
        <v>0</v>
      </c>
      <c r="J633" s="126">
        <v>250</v>
      </c>
      <c r="K633" s="126">
        <v>0</v>
      </c>
      <c r="L633" s="126">
        <v>0</v>
      </c>
      <c r="M633" s="126">
        <v>0</v>
      </c>
      <c r="N633" s="126">
        <v>0</v>
      </c>
      <c r="O633" s="126">
        <v>0</v>
      </c>
      <c r="P633" s="126">
        <v>0</v>
      </c>
      <c r="Q633" s="126">
        <v>0</v>
      </c>
    </row>
    <row r="634" spans="3:17" ht="23.1" customHeight="1">
      <c r="C634" s="126">
        <v>92</v>
      </c>
      <c r="D634" s="141" t="s">
        <v>1311</v>
      </c>
      <c r="E634" s="159" t="s">
        <v>1312</v>
      </c>
      <c r="F634" s="131">
        <v>1</v>
      </c>
      <c r="G634" s="131">
        <v>1</v>
      </c>
      <c r="H634" s="161">
        <v>46214</v>
      </c>
      <c r="I634" s="126">
        <v>0</v>
      </c>
      <c r="J634" s="126">
        <v>15</v>
      </c>
      <c r="K634" s="126">
        <v>0</v>
      </c>
      <c r="L634" s="126">
        <v>0</v>
      </c>
      <c r="M634" s="126">
        <v>0</v>
      </c>
      <c r="N634" s="126">
        <v>0</v>
      </c>
      <c r="O634" s="126">
        <v>0</v>
      </c>
      <c r="P634" s="126">
        <v>0</v>
      </c>
      <c r="Q634" s="126">
        <v>0</v>
      </c>
    </row>
    <row r="635" spans="3:17" ht="23.1" customHeight="1">
      <c r="C635" s="126">
        <v>250</v>
      </c>
      <c r="D635" s="141" t="s">
        <v>2975</v>
      </c>
      <c r="E635" s="159" t="s">
        <v>2976</v>
      </c>
      <c r="F635" s="131">
        <v>1</v>
      </c>
      <c r="G635" s="131">
        <v>1</v>
      </c>
      <c r="H635" s="161">
        <v>46214</v>
      </c>
      <c r="I635" s="126">
        <v>0</v>
      </c>
      <c r="J635" s="126">
        <v>12</v>
      </c>
      <c r="K635" s="126">
        <v>0</v>
      </c>
      <c r="L635" s="126">
        <v>0</v>
      </c>
      <c r="M635" s="126">
        <v>0</v>
      </c>
      <c r="N635" s="126">
        <v>0</v>
      </c>
      <c r="O635" s="126">
        <v>0</v>
      </c>
      <c r="P635" s="126">
        <v>0</v>
      </c>
      <c r="Q635" s="126">
        <v>0</v>
      </c>
    </row>
    <row r="636" spans="3:17" ht="23.1" customHeight="1">
      <c r="C636" s="126">
        <v>248</v>
      </c>
      <c r="D636" s="141" t="s">
        <v>2980</v>
      </c>
      <c r="E636" s="159" t="s">
        <v>2981</v>
      </c>
      <c r="F636" s="131">
        <v>1</v>
      </c>
      <c r="G636" s="131">
        <v>1</v>
      </c>
      <c r="H636" s="161">
        <v>46214</v>
      </c>
      <c r="I636" s="126">
        <v>0</v>
      </c>
      <c r="J636" s="126">
        <v>1</v>
      </c>
      <c r="K636" s="126">
        <v>0</v>
      </c>
      <c r="L636" s="126">
        <v>0</v>
      </c>
      <c r="M636" s="126">
        <v>0</v>
      </c>
      <c r="N636" s="126">
        <v>0</v>
      </c>
      <c r="O636" s="126">
        <v>0</v>
      </c>
      <c r="P636" s="126">
        <v>0</v>
      </c>
      <c r="Q636" s="126">
        <v>0</v>
      </c>
    </row>
    <row r="637" spans="3:17" ht="23.1" customHeight="1">
      <c r="C637" s="126">
        <v>50</v>
      </c>
      <c r="D637" s="141" t="s">
        <v>801</v>
      </c>
      <c r="E637" s="159" t="s">
        <v>2985</v>
      </c>
      <c r="F637" s="131">
        <v>1</v>
      </c>
      <c r="G637" s="131">
        <v>1</v>
      </c>
      <c r="H637" s="161">
        <v>46214</v>
      </c>
      <c r="I637" s="126">
        <v>0</v>
      </c>
      <c r="J637" s="126">
        <v>4</v>
      </c>
      <c r="K637" s="126">
        <v>0</v>
      </c>
      <c r="L637" s="126">
        <v>0</v>
      </c>
      <c r="M637" s="126">
        <v>0</v>
      </c>
      <c r="N637" s="126">
        <v>0</v>
      </c>
      <c r="O637" s="126">
        <v>0</v>
      </c>
      <c r="P637" s="126">
        <v>0</v>
      </c>
      <c r="Q637" s="126">
        <v>0</v>
      </c>
    </row>
    <row r="638" spans="3:17" ht="23.1" customHeight="1">
      <c r="C638" s="126">
        <v>254</v>
      </c>
      <c r="D638" s="141" t="s">
        <v>2989</v>
      </c>
      <c r="E638" s="159" t="s">
        <v>2990</v>
      </c>
      <c r="F638" s="131">
        <v>1</v>
      </c>
      <c r="G638" s="131">
        <v>1</v>
      </c>
      <c r="H638" s="161">
        <v>46214</v>
      </c>
      <c r="I638" s="126">
        <v>0</v>
      </c>
      <c r="J638" s="126">
        <v>1</v>
      </c>
      <c r="K638" s="126">
        <v>0</v>
      </c>
      <c r="L638" s="126">
        <v>0</v>
      </c>
      <c r="M638" s="126">
        <v>0</v>
      </c>
      <c r="N638" s="126">
        <v>0</v>
      </c>
      <c r="O638" s="126">
        <v>0</v>
      </c>
      <c r="P638" s="126">
        <v>0</v>
      </c>
      <c r="Q638" s="126">
        <v>0</v>
      </c>
    </row>
    <row r="639" spans="3:17" ht="23.1" customHeight="1">
      <c r="C639" s="126">
        <v>293</v>
      </c>
      <c r="D639" s="141" t="s">
        <v>2487</v>
      </c>
      <c r="E639" s="159" t="s">
        <v>2488</v>
      </c>
      <c r="F639" s="131">
        <v>1</v>
      </c>
      <c r="G639" s="131">
        <v>1</v>
      </c>
      <c r="H639" s="161">
        <v>46214</v>
      </c>
      <c r="I639" s="126">
        <v>0</v>
      </c>
      <c r="J639" s="126">
        <v>70</v>
      </c>
      <c r="K639" s="126">
        <v>0</v>
      </c>
      <c r="L639" s="126">
        <v>0</v>
      </c>
      <c r="M639" s="126">
        <v>0</v>
      </c>
      <c r="N639" s="126">
        <v>0</v>
      </c>
      <c r="O639" s="126">
        <v>0</v>
      </c>
      <c r="P639" s="126">
        <v>0</v>
      </c>
      <c r="Q639" s="126">
        <v>0</v>
      </c>
    </row>
    <row r="640" spans="3:17" ht="23.1" customHeight="1">
      <c r="C640" s="126">
        <v>341</v>
      </c>
      <c r="D640" s="141" t="s">
        <v>3354</v>
      </c>
      <c r="E640" s="159" t="s">
        <v>3356</v>
      </c>
      <c r="F640" s="131">
        <v>1</v>
      </c>
      <c r="G640" s="131">
        <v>1</v>
      </c>
      <c r="H640" s="161">
        <v>46214</v>
      </c>
      <c r="I640" s="126">
        <v>0</v>
      </c>
      <c r="J640" s="126">
        <v>5</v>
      </c>
      <c r="K640" s="126">
        <v>0</v>
      </c>
      <c r="L640" s="126">
        <v>0</v>
      </c>
      <c r="M640" s="126">
        <v>0</v>
      </c>
      <c r="N640" s="126">
        <v>0</v>
      </c>
      <c r="O640" s="126">
        <v>0</v>
      </c>
      <c r="P640" s="126">
        <v>0</v>
      </c>
      <c r="Q640" s="126">
        <v>0</v>
      </c>
    </row>
    <row r="641" spans="3:17" ht="23.1" customHeight="1">
      <c r="C641" s="126">
        <v>13</v>
      </c>
      <c r="D641" s="141" t="s">
        <v>691</v>
      </c>
      <c r="E641" s="159" t="s">
        <v>2308</v>
      </c>
      <c r="F641" s="131">
        <v>1</v>
      </c>
      <c r="G641" s="131">
        <v>1</v>
      </c>
      <c r="H641" s="161">
        <v>46215</v>
      </c>
      <c r="I641" s="126">
        <v>0</v>
      </c>
      <c r="J641" s="126">
        <v>12</v>
      </c>
      <c r="K641" s="126">
        <v>0</v>
      </c>
      <c r="L641" s="126">
        <v>0</v>
      </c>
      <c r="M641" s="126">
        <v>0</v>
      </c>
      <c r="N641" s="126">
        <v>0</v>
      </c>
      <c r="O641" s="126">
        <v>0</v>
      </c>
      <c r="P641" s="126">
        <v>0</v>
      </c>
      <c r="Q641" s="126">
        <v>0</v>
      </c>
    </row>
    <row r="642" spans="3:17" ht="23.1" customHeight="1">
      <c r="C642" s="126">
        <v>10</v>
      </c>
      <c r="D642" s="141" t="s">
        <v>584</v>
      </c>
      <c r="E642" s="159" t="s">
        <v>2301</v>
      </c>
      <c r="F642" s="131">
        <v>1</v>
      </c>
      <c r="G642" s="131">
        <v>1</v>
      </c>
      <c r="H642" s="161">
        <v>46215</v>
      </c>
      <c r="I642" s="126">
        <v>0</v>
      </c>
      <c r="J642" s="126">
        <v>4</v>
      </c>
      <c r="K642" s="126">
        <v>0</v>
      </c>
      <c r="L642" s="126">
        <v>0</v>
      </c>
      <c r="M642" s="126">
        <v>0</v>
      </c>
      <c r="N642" s="126">
        <v>0</v>
      </c>
      <c r="O642" s="126">
        <v>0</v>
      </c>
      <c r="P642" s="126">
        <v>0</v>
      </c>
      <c r="Q642" s="126">
        <v>0</v>
      </c>
    </row>
    <row r="643" spans="3:17" ht="23.1" customHeight="1">
      <c r="C643" s="126">
        <v>37</v>
      </c>
      <c r="D643" s="141" t="s">
        <v>1513</v>
      </c>
      <c r="E643" s="159" t="s">
        <v>2630</v>
      </c>
      <c r="F643" s="131">
        <v>1</v>
      </c>
      <c r="G643" s="131">
        <v>1</v>
      </c>
      <c r="H643" s="161">
        <v>46215</v>
      </c>
      <c r="I643" s="126">
        <v>0</v>
      </c>
      <c r="J643" s="126">
        <v>1</v>
      </c>
      <c r="K643" s="126">
        <v>0</v>
      </c>
      <c r="L643" s="126">
        <v>0</v>
      </c>
      <c r="M643" s="126">
        <v>0</v>
      </c>
      <c r="N643" s="126">
        <v>0</v>
      </c>
      <c r="O643" s="126">
        <v>0</v>
      </c>
      <c r="P643" s="126">
        <v>0</v>
      </c>
      <c r="Q643" s="126">
        <v>0</v>
      </c>
    </row>
    <row r="644" spans="3:17" ht="23.1" customHeight="1">
      <c r="C644" s="126">
        <v>34</v>
      </c>
      <c r="D644" s="141" t="s">
        <v>1191</v>
      </c>
      <c r="E644" s="159" t="s">
        <v>3012</v>
      </c>
      <c r="F644" s="131">
        <v>1</v>
      </c>
      <c r="G644" s="131">
        <v>1</v>
      </c>
      <c r="H644" s="161">
        <v>46215</v>
      </c>
      <c r="I644" s="126">
        <v>0</v>
      </c>
      <c r="J644" s="126">
        <v>3</v>
      </c>
      <c r="K644" s="126">
        <v>0</v>
      </c>
      <c r="L644" s="126">
        <v>0</v>
      </c>
      <c r="M644" s="126">
        <v>0</v>
      </c>
      <c r="N644" s="126">
        <v>0</v>
      </c>
      <c r="O644" s="126">
        <v>0</v>
      </c>
      <c r="P644" s="126">
        <v>0</v>
      </c>
      <c r="Q644" s="126">
        <v>0</v>
      </c>
    </row>
    <row r="645" spans="3:17" ht="23.1" customHeight="1">
      <c r="C645" s="126">
        <v>26</v>
      </c>
      <c r="D645" s="141" t="s">
        <v>713</v>
      </c>
      <c r="E645" s="159" t="s">
        <v>3016</v>
      </c>
      <c r="F645" s="131">
        <v>1</v>
      </c>
      <c r="G645" s="131">
        <v>1</v>
      </c>
      <c r="H645" s="161">
        <v>46215</v>
      </c>
      <c r="I645" s="126">
        <v>0</v>
      </c>
      <c r="J645" s="126">
        <v>4</v>
      </c>
      <c r="K645" s="126">
        <v>0</v>
      </c>
      <c r="L645" s="126">
        <v>0</v>
      </c>
      <c r="M645" s="126">
        <v>0</v>
      </c>
      <c r="N645" s="126">
        <v>0</v>
      </c>
      <c r="O645" s="126">
        <v>0</v>
      </c>
      <c r="P645" s="126">
        <v>0</v>
      </c>
      <c r="Q645" s="126">
        <v>0</v>
      </c>
    </row>
    <row r="646" spans="3:17" ht="23.1" customHeight="1">
      <c r="C646" s="126">
        <v>317</v>
      </c>
      <c r="D646" s="141" t="s">
        <v>3020</v>
      </c>
      <c r="E646" s="159" t="s">
        <v>3021</v>
      </c>
      <c r="F646" s="131">
        <v>1</v>
      </c>
      <c r="G646" s="131">
        <v>1</v>
      </c>
      <c r="H646" s="161">
        <v>46215</v>
      </c>
      <c r="I646" s="126">
        <v>0</v>
      </c>
      <c r="J646" s="126">
        <v>3</v>
      </c>
      <c r="K646" s="126">
        <v>0</v>
      </c>
      <c r="L646" s="126">
        <v>0</v>
      </c>
      <c r="M646" s="126">
        <v>0</v>
      </c>
      <c r="N646" s="126">
        <v>0</v>
      </c>
      <c r="O646" s="126">
        <v>0</v>
      </c>
      <c r="P646" s="126">
        <v>0</v>
      </c>
      <c r="Q646" s="126">
        <v>0</v>
      </c>
    </row>
    <row r="647" spans="3:17" ht="23.1" customHeight="1">
      <c r="C647" s="126">
        <v>225</v>
      </c>
      <c r="D647" s="141" t="s">
        <v>3025</v>
      </c>
      <c r="E647" s="159" t="s">
        <v>3026</v>
      </c>
      <c r="F647" s="131">
        <v>1</v>
      </c>
      <c r="G647" s="131">
        <v>1</v>
      </c>
      <c r="H647" s="161">
        <v>46215</v>
      </c>
      <c r="I647" s="126">
        <v>0</v>
      </c>
      <c r="J647" s="126">
        <v>2</v>
      </c>
      <c r="K647" s="126">
        <v>0</v>
      </c>
      <c r="L647" s="126">
        <v>0</v>
      </c>
      <c r="M647" s="126">
        <v>0</v>
      </c>
      <c r="N647" s="126">
        <v>0</v>
      </c>
      <c r="O647" s="126">
        <v>0</v>
      </c>
      <c r="P647" s="126">
        <v>0</v>
      </c>
      <c r="Q647" s="126">
        <v>0</v>
      </c>
    </row>
    <row r="648" spans="3:17" ht="23.1" customHeight="1">
      <c r="C648" s="126">
        <v>243</v>
      </c>
      <c r="D648" s="141" t="s">
        <v>2809</v>
      </c>
      <c r="E648" s="159" t="s">
        <v>2810</v>
      </c>
      <c r="F648" s="131">
        <v>1</v>
      </c>
      <c r="G648" s="131">
        <v>1</v>
      </c>
      <c r="H648" s="161">
        <v>46215</v>
      </c>
      <c r="I648" s="126">
        <v>0</v>
      </c>
      <c r="J648" s="126">
        <v>1</v>
      </c>
      <c r="K648" s="126">
        <v>0</v>
      </c>
      <c r="L648" s="126">
        <v>0</v>
      </c>
      <c r="M648" s="126">
        <v>0</v>
      </c>
      <c r="N648" s="126">
        <v>0</v>
      </c>
      <c r="O648" s="126">
        <v>0</v>
      </c>
      <c r="P648" s="126">
        <v>0</v>
      </c>
      <c r="Q648" s="126">
        <v>0</v>
      </c>
    </row>
    <row r="649" spans="3:17" ht="23.1" customHeight="1">
      <c r="C649" s="126">
        <v>268</v>
      </c>
      <c r="D649" s="141" t="s">
        <v>2649</v>
      </c>
      <c r="E649" s="159" t="s">
        <v>2650</v>
      </c>
      <c r="F649" s="131">
        <v>1</v>
      </c>
      <c r="G649" s="131">
        <v>1</v>
      </c>
      <c r="H649" s="161">
        <v>46215</v>
      </c>
      <c r="I649" s="126">
        <v>0</v>
      </c>
      <c r="J649" s="126">
        <v>2</v>
      </c>
      <c r="K649" s="126">
        <v>0</v>
      </c>
      <c r="L649" s="126">
        <v>0</v>
      </c>
      <c r="M649" s="126">
        <v>0</v>
      </c>
      <c r="N649" s="126">
        <v>0</v>
      </c>
      <c r="O649" s="126">
        <v>0</v>
      </c>
      <c r="P649" s="126">
        <v>0</v>
      </c>
      <c r="Q649" s="126">
        <v>0</v>
      </c>
    </row>
    <row r="650" spans="3:17" ht="23.1" customHeight="1">
      <c r="C650" s="126">
        <v>319</v>
      </c>
      <c r="D650" s="141" t="s">
        <v>3036</v>
      </c>
      <c r="E650" s="159" t="s">
        <v>3037</v>
      </c>
      <c r="F650" s="131">
        <v>1</v>
      </c>
      <c r="G650" s="131">
        <v>1</v>
      </c>
      <c r="H650" s="161">
        <v>46215</v>
      </c>
      <c r="I650" s="126">
        <v>0</v>
      </c>
      <c r="J650" s="126">
        <v>2</v>
      </c>
      <c r="K650" s="126">
        <v>0</v>
      </c>
      <c r="L650" s="126">
        <v>0</v>
      </c>
      <c r="M650" s="126">
        <v>0</v>
      </c>
      <c r="N650" s="126">
        <v>0</v>
      </c>
      <c r="O650" s="126">
        <v>0</v>
      </c>
      <c r="P650" s="126">
        <v>0</v>
      </c>
      <c r="Q650" s="126">
        <v>0</v>
      </c>
    </row>
    <row r="651" spans="3:17" ht="23.1" customHeight="1">
      <c r="C651" s="126">
        <v>293</v>
      </c>
      <c r="D651" s="141" t="s">
        <v>2487</v>
      </c>
      <c r="E651" s="159" t="s">
        <v>2488</v>
      </c>
      <c r="F651" s="131">
        <v>1</v>
      </c>
      <c r="G651" s="131">
        <v>1</v>
      </c>
      <c r="H651" s="161">
        <v>46215</v>
      </c>
      <c r="I651" s="126">
        <v>0</v>
      </c>
      <c r="J651" s="126">
        <v>175</v>
      </c>
      <c r="K651" s="126">
        <v>0</v>
      </c>
      <c r="L651" s="126">
        <v>0</v>
      </c>
      <c r="M651" s="126">
        <v>0</v>
      </c>
      <c r="N651" s="126">
        <v>0</v>
      </c>
      <c r="O651" s="126">
        <v>0</v>
      </c>
      <c r="P651" s="126">
        <v>0</v>
      </c>
      <c r="Q651" s="126">
        <v>0</v>
      </c>
    </row>
    <row r="652" spans="3:17" ht="23.1" customHeight="1">
      <c r="C652" s="126">
        <v>305</v>
      </c>
      <c r="D652" s="141" t="s">
        <v>2496</v>
      </c>
      <c r="E652" s="159" t="s">
        <v>2497</v>
      </c>
      <c r="F652" s="131">
        <v>1</v>
      </c>
      <c r="G652" s="131">
        <v>1</v>
      </c>
      <c r="H652" s="161">
        <v>46215</v>
      </c>
      <c r="I652" s="126">
        <v>0</v>
      </c>
      <c r="J652" s="126">
        <v>500</v>
      </c>
      <c r="K652" s="126">
        <v>0</v>
      </c>
      <c r="L652" s="126">
        <v>0</v>
      </c>
      <c r="M652" s="126">
        <v>0</v>
      </c>
      <c r="N652" s="126">
        <v>0</v>
      </c>
      <c r="O652" s="126">
        <v>0</v>
      </c>
      <c r="P652" s="126">
        <v>0</v>
      </c>
      <c r="Q652" s="126">
        <v>0</v>
      </c>
    </row>
    <row r="653" spans="3:17" ht="23.1" customHeight="1">
      <c r="C653" s="126">
        <v>177</v>
      </c>
      <c r="D653" s="141" t="s">
        <v>750</v>
      </c>
      <c r="E653" s="159" t="s">
        <v>751</v>
      </c>
      <c r="F653" s="131">
        <v>1</v>
      </c>
      <c r="G653" s="131">
        <v>1</v>
      </c>
      <c r="H653" s="161">
        <v>46215</v>
      </c>
      <c r="I653" s="126">
        <v>0</v>
      </c>
      <c r="J653" s="126">
        <v>250</v>
      </c>
      <c r="K653" s="126">
        <v>0</v>
      </c>
      <c r="L653" s="126">
        <v>0</v>
      </c>
      <c r="M653" s="126">
        <v>0</v>
      </c>
      <c r="N653" s="126">
        <v>0</v>
      </c>
      <c r="O653" s="126">
        <v>0</v>
      </c>
      <c r="P653" s="126">
        <v>0</v>
      </c>
      <c r="Q653" s="126">
        <v>0</v>
      </c>
    </row>
    <row r="654" spans="3:17" ht="23.1" customHeight="1">
      <c r="C654" s="126">
        <v>293</v>
      </c>
      <c r="D654" s="141" t="s">
        <v>2487</v>
      </c>
      <c r="E654" s="159" t="s">
        <v>2488</v>
      </c>
      <c r="F654" s="131">
        <v>1</v>
      </c>
      <c r="G654" s="131">
        <v>1</v>
      </c>
      <c r="H654" s="161">
        <v>46216</v>
      </c>
      <c r="I654" s="126">
        <v>0</v>
      </c>
      <c r="J654" s="126">
        <v>105</v>
      </c>
      <c r="K654" s="126">
        <v>0</v>
      </c>
      <c r="L654" s="126">
        <v>0</v>
      </c>
      <c r="M654" s="126">
        <v>0</v>
      </c>
      <c r="N654" s="126">
        <v>0</v>
      </c>
      <c r="O654" s="126">
        <v>0</v>
      </c>
      <c r="P654" s="126">
        <v>0</v>
      </c>
      <c r="Q654" s="126">
        <v>0</v>
      </c>
    </row>
    <row r="655" spans="3:17" ht="23.1" customHeight="1">
      <c r="C655" s="126">
        <v>176</v>
      </c>
      <c r="D655" s="141" t="s">
        <v>746</v>
      </c>
      <c r="E655" s="159" t="s">
        <v>747</v>
      </c>
      <c r="F655" s="131">
        <v>1</v>
      </c>
      <c r="G655" s="131">
        <v>1</v>
      </c>
      <c r="H655" s="161">
        <v>46216</v>
      </c>
      <c r="I655" s="126">
        <v>0</v>
      </c>
      <c r="J655" s="126">
        <v>400</v>
      </c>
      <c r="K655" s="126">
        <v>0</v>
      </c>
      <c r="L655" s="126">
        <v>0</v>
      </c>
      <c r="M655" s="126">
        <v>0</v>
      </c>
      <c r="N655" s="126">
        <v>0</v>
      </c>
      <c r="O655" s="126">
        <v>0</v>
      </c>
      <c r="P655" s="126">
        <v>0</v>
      </c>
      <c r="Q655" s="126">
        <v>0</v>
      </c>
    </row>
    <row r="656" spans="3:17" ht="23.1" customHeight="1">
      <c r="C656" s="126">
        <v>305</v>
      </c>
      <c r="D656" s="141" t="s">
        <v>2496</v>
      </c>
      <c r="E656" s="159" t="s">
        <v>2497</v>
      </c>
      <c r="F656" s="131">
        <v>1</v>
      </c>
      <c r="G656" s="131">
        <v>1</v>
      </c>
      <c r="H656" s="161">
        <v>46216</v>
      </c>
      <c r="I656" s="126">
        <v>0</v>
      </c>
      <c r="J656" s="126">
        <v>300</v>
      </c>
      <c r="K656" s="126">
        <v>0</v>
      </c>
      <c r="L656" s="126">
        <v>0</v>
      </c>
      <c r="M656" s="126">
        <v>0</v>
      </c>
      <c r="N656" s="126">
        <v>0</v>
      </c>
      <c r="O656" s="126">
        <v>0</v>
      </c>
      <c r="P656" s="126">
        <v>0</v>
      </c>
      <c r="Q656" s="126">
        <v>0</v>
      </c>
    </row>
    <row r="657" spans="3:17" ht="23.1" customHeight="1">
      <c r="C657" s="126">
        <v>294</v>
      </c>
      <c r="D657" s="141" t="s">
        <v>2469</v>
      </c>
      <c r="E657" s="159" t="s">
        <v>2470</v>
      </c>
      <c r="F657" s="131">
        <v>1</v>
      </c>
      <c r="G657" s="131">
        <v>1</v>
      </c>
      <c r="H657" s="161">
        <v>46217</v>
      </c>
      <c r="I657" s="126">
        <v>0</v>
      </c>
      <c r="J657" s="126">
        <v>70</v>
      </c>
      <c r="K657" s="126">
        <v>0</v>
      </c>
      <c r="L657" s="126">
        <v>0</v>
      </c>
      <c r="M657" s="126">
        <v>0</v>
      </c>
      <c r="N657" s="126">
        <v>0</v>
      </c>
      <c r="O657" s="126">
        <v>0</v>
      </c>
      <c r="P657" s="126">
        <v>0</v>
      </c>
      <c r="Q657" s="126">
        <v>0</v>
      </c>
    </row>
    <row r="658" spans="3:17" ht="23.1" customHeight="1">
      <c r="C658" s="126">
        <v>333</v>
      </c>
      <c r="D658" s="141" t="s">
        <v>2660</v>
      </c>
      <c r="E658" s="159" t="s">
        <v>2661</v>
      </c>
      <c r="F658" s="131">
        <v>1</v>
      </c>
      <c r="G658" s="131">
        <v>1</v>
      </c>
      <c r="H658" s="161">
        <v>46217</v>
      </c>
      <c r="I658" s="126">
        <v>0</v>
      </c>
      <c r="J658" s="126">
        <v>5</v>
      </c>
      <c r="K658" s="126">
        <v>0</v>
      </c>
      <c r="L658" s="126">
        <v>0</v>
      </c>
      <c r="M658" s="126">
        <v>0</v>
      </c>
      <c r="N658" s="126">
        <v>0</v>
      </c>
      <c r="O658" s="126">
        <v>0</v>
      </c>
      <c r="P658" s="126">
        <v>0</v>
      </c>
      <c r="Q658" s="126">
        <v>0</v>
      </c>
    </row>
    <row r="659" spans="3:17" ht="23.1" customHeight="1">
      <c r="C659" s="126">
        <v>257</v>
      </c>
      <c r="D659" s="141" t="s">
        <v>3088</v>
      </c>
      <c r="E659" s="159" t="s">
        <v>3089</v>
      </c>
      <c r="F659" s="131">
        <v>1</v>
      </c>
      <c r="G659" s="131">
        <v>1</v>
      </c>
      <c r="H659" s="161">
        <v>46217</v>
      </c>
      <c r="I659" s="126">
        <v>0</v>
      </c>
      <c r="J659" s="126">
        <v>2</v>
      </c>
      <c r="K659" s="126">
        <v>0</v>
      </c>
      <c r="L659" s="126">
        <v>0</v>
      </c>
      <c r="M659" s="126">
        <v>0</v>
      </c>
      <c r="N659" s="126">
        <v>0</v>
      </c>
      <c r="O659" s="126">
        <v>0</v>
      </c>
      <c r="P659" s="126">
        <v>0</v>
      </c>
      <c r="Q659" s="126">
        <v>0</v>
      </c>
    </row>
    <row r="660" spans="3:17" ht="23.1" customHeight="1">
      <c r="C660" s="126">
        <v>253</v>
      </c>
      <c r="D660" s="141" t="s">
        <v>3093</v>
      </c>
      <c r="E660" s="159" t="s">
        <v>3094</v>
      </c>
      <c r="F660" s="131">
        <v>1</v>
      </c>
      <c r="G660" s="131">
        <v>1</v>
      </c>
      <c r="H660" s="161">
        <v>46217</v>
      </c>
      <c r="I660" s="126">
        <v>0</v>
      </c>
      <c r="J660" s="126">
        <v>2</v>
      </c>
      <c r="K660" s="126">
        <v>0</v>
      </c>
      <c r="L660" s="126">
        <v>0</v>
      </c>
      <c r="M660" s="126">
        <v>0</v>
      </c>
      <c r="N660" s="126">
        <v>0</v>
      </c>
      <c r="O660" s="126">
        <v>0</v>
      </c>
      <c r="P660" s="126">
        <v>0</v>
      </c>
      <c r="Q660" s="126">
        <v>0</v>
      </c>
    </row>
    <row r="661" spans="3:17" ht="23.1" customHeight="1">
      <c r="C661" s="126">
        <v>68</v>
      </c>
      <c r="D661" s="141" t="s">
        <v>1240</v>
      </c>
      <c r="E661" s="159" t="s">
        <v>3098</v>
      </c>
      <c r="F661" s="131">
        <v>1</v>
      </c>
      <c r="G661" s="131">
        <v>1</v>
      </c>
      <c r="H661" s="161">
        <v>46217</v>
      </c>
      <c r="I661" s="126">
        <v>0</v>
      </c>
      <c r="J661" s="126">
        <v>2</v>
      </c>
      <c r="K661" s="126">
        <v>0</v>
      </c>
      <c r="L661" s="126">
        <v>0</v>
      </c>
      <c r="M661" s="126">
        <v>0</v>
      </c>
      <c r="N661" s="126">
        <v>0</v>
      </c>
      <c r="O661" s="126">
        <v>0</v>
      </c>
      <c r="P661" s="126">
        <v>0</v>
      </c>
      <c r="Q661" s="126">
        <v>0</v>
      </c>
    </row>
    <row r="662" spans="3:17" ht="23.1" customHeight="1">
      <c r="C662" s="126">
        <v>42</v>
      </c>
      <c r="D662" s="141" t="s">
        <v>973</v>
      </c>
      <c r="E662" s="159" t="s">
        <v>3102</v>
      </c>
      <c r="F662" s="131">
        <v>1</v>
      </c>
      <c r="G662" s="131">
        <v>1</v>
      </c>
      <c r="H662" s="161">
        <v>46217</v>
      </c>
      <c r="I662" s="126">
        <v>0</v>
      </c>
      <c r="J662" s="126">
        <v>14</v>
      </c>
      <c r="K662" s="126">
        <v>0</v>
      </c>
      <c r="L662" s="126">
        <v>0</v>
      </c>
      <c r="M662" s="126">
        <v>0</v>
      </c>
      <c r="N662" s="126">
        <v>0</v>
      </c>
      <c r="O662" s="126">
        <v>0</v>
      </c>
      <c r="P662" s="126">
        <v>0</v>
      </c>
      <c r="Q662" s="126">
        <v>0</v>
      </c>
    </row>
    <row r="663" spans="3:17" ht="23.1" customHeight="1">
      <c r="C663" s="126">
        <v>67</v>
      </c>
      <c r="D663" s="141" t="s">
        <v>3106</v>
      </c>
      <c r="E663" s="159" t="s">
        <v>3107</v>
      </c>
      <c r="F663" s="131">
        <v>1</v>
      </c>
      <c r="G663" s="131">
        <v>1</v>
      </c>
      <c r="H663" s="161">
        <v>46217</v>
      </c>
      <c r="I663" s="126">
        <v>0</v>
      </c>
      <c r="J663" s="126">
        <v>1</v>
      </c>
      <c r="K663" s="126">
        <v>0</v>
      </c>
      <c r="L663" s="126">
        <v>0</v>
      </c>
      <c r="M663" s="126">
        <v>0</v>
      </c>
      <c r="N663" s="126">
        <v>0</v>
      </c>
      <c r="O663" s="126">
        <v>0</v>
      </c>
      <c r="P663" s="126">
        <v>0</v>
      </c>
      <c r="Q663" s="126">
        <v>0</v>
      </c>
    </row>
    <row r="664" spans="3:17" ht="23.1" customHeight="1">
      <c r="C664" s="126">
        <v>56</v>
      </c>
      <c r="D664" s="141" t="s">
        <v>1201</v>
      </c>
      <c r="E664" s="159" t="s">
        <v>3111</v>
      </c>
      <c r="F664" s="131">
        <v>1</v>
      </c>
      <c r="G664" s="131">
        <v>1</v>
      </c>
      <c r="H664" s="161">
        <v>46217</v>
      </c>
      <c r="I664" s="126">
        <v>0</v>
      </c>
      <c r="J664" s="126">
        <v>1</v>
      </c>
      <c r="K664" s="126">
        <v>0</v>
      </c>
      <c r="L664" s="126">
        <v>0</v>
      </c>
      <c r="M664" s="126">
        <v>0</v>
      </c>
      <c r="N664" s="126">
        <v>0</v>
      </c>
      <c r="O664" s="126">
        <v>0</v>
      </c>
      <c r="P664" s="126">
        <v>0</v>
      </c>
      <c r="Q664" s="126">
        <v>0</v>
      </c>
    </row>
    <row r="665" spans="3:17" ht="23.1" customHeight="1">
      <c r="C665" s="126">
        <v>70</v>
      </c>
      <c r="D665" s="141" t="s">
        <v>904</v>
      </c>
      <c r="E665" s="159" t="s">
        <v>3115</v>
      </c>
      <c r="F665" s="131">
        <v>1</v>
      </c>
      <c r="G665" s="131">
        <v>1</v>
      </c>
      <c r="H665" s="161">
        <v>46217</v>
      </c>
      <c r="I665" s="126">
        <v>0</v>
      </c>
      <c r="J665" s="126">
        <v>1</v>
      </c>
      <c r="K665" s="126">
        <v>0</v>
      </c>
      <c r="L665" s="126">
        <v>0</v>
      </c>
      <c r="M665" s="126">
        <v>0</v>
      </c>
      <c r="N665" s="126">
        <v>0</v>
      </c>
      <c r="O665" s="126">
        <v>0</v>
      </c>
      <c r="P665" s="126">
        <v>0</v>
      </c>
      <c r="Q665" s="126">
        <v>0</v>
      </c>
    </row>
    <row r="666" spans="3:17" ht="23.1" customHeight="1">
      <c r="C666" s="126">
        <v>267</v>
      </c>
      <c r="D666" s="141" t="s">
        <v>3119</v>
      </c>
      <c r="E666" s="159" t="s">
        <v>3120</v>
      </c>
      <c r="F666" s="131">
        <v>1</v>
      </c>
      <c r="G666" s="131">
        <v>1</v>
      </c>
      <c r="H666" s="161">
        <v>46217</v>
      </c>
      <c r="I666" s="126">
        <v>0</v>
      </c>
      <c r="J666" s="126">
        <v>1</v>
      </c>
      <c r="K666" s="126">
        <v>0</v>
      </c>
      <c r="L666" s="126">
        <v>0</v>
      </c>
      <c r="M666" s="126">
        <v>0</v>
      </c>
      <c r="N666" s="126">
        <v>0</v>
      </c>
      <c r="O666" s="126">
        <v>0</v>
      </c>
      <c r="P666" s="126">
        <v>0</v>
      </c>
      <c r="Q666" s="126">
        <v>0</v>
      </c>
    </row>
    <row r="667" spans="3:17" ht="23.1" customHeight="1">
      <c r="C667" s="126">
        <v>256</v>
      </c>
      <c r="D667" s="141" t="s">
        <v>3124</v>
      </c>
      <c r="E667" s="159" t="s">
        <v>3125</v>
      </c>
      <c r="F667" s="131">
        <v>1</v>
      </c>
      <c r="G667" s="131">
        <v>1</v>
      </c>
      <c r="H667" s="161">
        <v>46217</v>
      </c>
      <c r="I667" s="126">
        <v>0</v>
      </c>
      <c r="J667" s="126">
        <v>5</v>
      </c>
      <c r="K667" s="126">
        <v>0</v>
      </c>
      <c r="L667" s="126">
        <v>0</v>
      </c>
      <c r="M667" s="126">
        <v>0</v>
      </c>
      <c r="N667" s="126">
        <v>0</v>
      </c>
      <c r="O667" s="126">
        <v>0</v>
      </c>
      <c r="P667" s="126">
        <v>0</v>
      </c>
      <c r="Q667" s="126">
        <v>0</v>
      </c>
    </row>
    <row r="668" spans="3:17" ht="23.1" customHeight="1">
      <c r="C668" s="126">
        <v>14</v>
      </c>
      <c r="D668" s="141" t="s">
        <v>694</v>
      </c>
      <c r="E668" s="159" t="s">
        <v>2310</v>
      </c>
      <c r="F668" s="131">
        <v>1</v>
      </c>
      <c r="G668" s="131">
        <v>1</v>
      </c>
      <c r="H668" s="161">
        <v>46217</v>
      </c>
      <c r="I668" s="126">
        <v>0</v>
      </c>
      <c r="J668" s="126">
        <v>4</v>
      </c>
      <c r="K668" s="126">
        <v>0</v>
      </c>
      <c r="L668" s="126">
        <v>0</v>
      </c>
      <c r="M668" s="126">
        <v>0</v>
      </c>
      <c r="N668" s="126">
        <v>0</v>
      </c>
      <c r="O668" s="126">
        <v>0</v>
      </c>
      <c r="P668" s="126">
        <v>0</v>
      </c>
      <c r="Q668" s="126">
        <v>0</v>
      </c>
    </row>
    <row r="669" spans="3:17" ht="23.1" customHeight="1">
      <c r="C669" s="126">
        <v>328</v>
      </c>
      <c r="D669" s="141" t="s">
        <v>3132</v>
      </c>
      <c r="E669" s="159" t="s">
        <v>3133</v>
      </c>
      <c r="F669" s="131">
        <v>1</v>
      </c>
      <c r="G669" s="131">
        <v>1</v>
      </c>
      <c r="H669" s="161">
        <v>46217</v>
      </c>
      <c r="I669" s="126">
        <v>0</v>
      </c>
      <c r="J669" s="126">
        <v>1</v>
      </c>
      <c r="K669" s="126">
        <v>0</v>
      </c>
      <c r="L669" s="126">
        <v>0</v>
      </c>
      <c r="M669" s="126">
        <v>0</v>
      </c>
      <c r="N669" s="126">
        <v>0</v>
      </c>
      <c r="O669" s="126">
        <v>0</v>
      </c>
      <c r="P669" s="126">
        <v>0</v>
      </c>
      <c r="Q669" s="126">
        <v>0</v>
      </c>
    </row>
    <row r="670" spans="3:17" ht="23.1" customHeight="1">
      <c r="C670" s="126">
        <v>45</v>
      </c>
      <c r="D670" s="141" t="s">
        <v>978</v>
      </c>
      <c r="E670" s="159" t="s">
        <v>3142</v>
      </c>
      <c r="F670" s="131">
        <v>1</v>
      </c>
      <c r="G670" s="131">
        <v>1</v>
      </c>
      <c r="H670" s="161">
        <v>46217</v>
      </c>
      <c r="I670" s="126">
        <v>0</v>
      </c>
      <c r="J670" s="126">
        <v>3</v>
      </c>
      <c r="K670" s="126">
        <v>0</v>
      </c>
      <c r="L670" s="126">
        <v>0</v>
      </c>
      <c r="M670" s="126">
        <v>0</v>
      </c>
      <c r="N670" s="126">
        <v>0</v>
      </c>
      <c r="O670" s="126">
        <v>0</v>
      </c>
      <c r="P670" s="126">
        <v>0</v>
      </c>
      <c r="Q670" s="126">
        <v>0</v>
      </c>
    </row>
    <row r="671" spans="3:17" ht="23.1" customHeight="1">
      <c r="C671" s="126">
        <v>260</v>
      </c>
      <c r="D671" s="141" t="s">
        <v>3146</v>
      </c>
      <c r="E671" s="159" t="s">
        <v>3147</v>
      </c>
      <c r="F671" s="131">
        <v>1</v>
      </c>
      <c r="G671" s="131">
        <v>1</v>
      </c>
      <c r="H671" s="161">
        <v>46217</v>
      </c>
      <c r="I671" s="126">
        <v>0</v>
      </c>
      <c r="J671" s="126">
        <v>1</v>
      </c>
      <c r="K671" s="126">
        <v>0</v>
      </c>
      <c r="L671" s="126">
        <v>0</v>
      </c>
      <c r="M671" s="126">
        <v>0</v>
      </c>
      <c r="N671" s="126">
        <v>0</v>
      </c>
      <c r="O671" s="126">
        <v>0</v>
      </c>
      <c r="P671" s="126">
        <v>0</v>
      </c>
      <c r="Q671" s="126">
        <v>0</v>
      </c>
    </row>
    <row r="672" spans="3:17" ht="23.1" customHeight="1">
      <c r="C672" s="126">
        <v>261</v>
      </c>
      <c r="D672" s="141" t="s">
        <v>3151</v>
      </c>
      <c r="E672" s="159" t="s">
        <v>3152</v>
      </c>
      <c r="F672" s="131">
        <v>1</v>
      </c>
      <c r="G672" s="131">
        <v>1</v>
      </c>
      <c r="H672" s="161">
        <v>46217</v>
      </c>
      <c r="I672" s="126">
        <v>0</v>
      </c>
      <c r="J672" s="126">
        <v>1</v>
      </c>
      <c r="K672" s="126">
        <v>0</v>
      </c>
      <c r="L672" s="126">
        <v>0</v>
      </c>
      <c r="M672" s="126">
        <v>0</v>
      </c>
      <c r="N672" s="126">
        <v>0</v>
      </c>
      <c r="O672" s="126">
        <v>0</v>
      </c>
      <c r="P672" s="126">
        <v>0</v>
      </c>
      <c r="Q672" s="126">
        <v>0</v>
      </c>
    </row>
    <row r="673" spans="3:17" ht="23.1" customHeight="1">
      <c r="C673" s="126">
        <v>69</v>
      </c>
      <c r="D673" s="141" t="s">
        <v>1232</v>
      </c>
      <c r="E673" s="159" t="s">
        <v>3159</v>
      </c>
      <c r="F673" s="131">
        <v>1</v>
      </c>
      <c r="G673" s="131">
        <v>1</v>
      </c>
      <c r="H673" s="161">
        <v>46217</v>
      </c>
      <c r="I673" s="126">
        <v>0</v>
      </c>
      <c r="J673" s="126">
        <v>2</v>
      </c>
      <c r="K673" s="126">
        <v>0</v>
      </c>
      <c r="L673" s="126">
        <v>0</v>
      </c>
      <c r="M673" s="126">
        <v>0</v>
      </c>
      <c r="N673" s="126">
        <v>0</v>
      </c>
      <c r="O673" s="126">
        <v>0</v>
      </c>
      <c r="P673" s="126">
        <v>0</v>
      </c>
      <c r="Q673" s="126">
        <v>0</v>
      </c>
    </row>
    <row r="674" spans="3:17" ht="23.1" customHeight="1">
      <c r="C674" s="126">
        <v>262</v>
      </c>
      <c r="D674" s="141" t="s">
        <v>3163</v>
      </c>
      <c r="E674" s="159" t="s">
        <v>3164</v>
      </c>
      <c r="F674" s="131">
        <v>1</v>
      </c>
      <c r="G674" s="131">
        <v>1</v>
      </c>
      <c r="H674" s="161">
        <v>46217</v>
      </c>
      <c r="I674" s="126">
        <v>0</v>
      </c>
      <c r="J674" s="126">
        <v>1</v>
      </c>
      <c r="K674" s="126">
        <v>0</v>
      </c>
      <c r="L674" s="126">
        <v>0</v>
      </c>
      <c r="M674" s="126">
        <v>0</v>
      </c>
      <c r="N674" s="126">
        <v>0</v>
      </c>
      <c r="O674" s="126">
        <v>0</v>
      </c>
      <c r="P674" s="126">
        <v>0</v>
      </c>
      <c r="Q674" s="126">
        <v>0</v>
      </c>
    </row>
    <row r="675" spans="3:17" ht="23.1" customHeight="1">
      <c r="C675" s="126">
        <v>16</v>
      </c>
      <c r="D675" s="141" t="s">
        <v>697</v>
      </c>
      <c r="E675" s="159" t="s">
        <v>2315</v>
      </c>
      <c r="F675" s="131">
        <v>1</v>
      </c>
      <c r="G675" s="131">
        <v>1</v>
      </c>
      <c r="H675" s="161">
        <v>46217</v>
      </c>
      <c r="I675" s="126">
        <v>0</v>
      </c>
      <c r="J675" s="126">
        <v>16</v>
      </c>
      <c r="K675" s="126">
        <v>0</v>
      </c>
      <c r="L675" s="126">
        <v>0</v>
      </c>
      <c r="M675" s="126">
        <v>0</v>
      </c>
      <c r="N675" s="126">
        <v>0</v>
      </c>
      <c r="O675" s="126">
        <v>0</v>
      </c>
      <c r="P675" s="126">
        <v>0</v>
      </c>
      <c r="Q675" s="126">
        <v>0</v>
      </c>
    </row>
    <row r="676" spans="3:17" ht="23.1" customHeight="1">
      <c r="C676" s="126">
        <v>297</v>
      </c>
      <c r="D676" s="141" t="s">
        <v>3171</v>
      </c>
      <c r="E676" s="159" t="s">
        <v>3172</v>
      </c>
      <c r="F676" s="131">
        <v>1</v>
      </c>
      <c r="G676" s="131">
        <v>1</v>
      </c>
      <c r="H676" s="161">
        <v>46217</v>
      </c>
      <c r="I676" s="126">
        <v>0</v>
      </c>
      <c r="J676" s="126">
        <v>1</v>
      </c>
      <c r="K676" s="126">
        <v>0</v>
      </c>
      <c r="L676" s="126">
        <v>0</v>
      </c>
      <c r="M676" s="126">
        <v>0</v>
      </c>
      <c r="N676" s="126">
        <v>0</v>
      </c>
      <c r="O676" s="126">
        <v>0</v>
      </c>
      <c r="P676" s="126">
        <v>0</v>
      </c>
      <c r="Q676" s="126">
        <v>0</v>
      </c>
    </row>
    <row r="677" spans="3:17" ht="23.1" customHeight="1">
      <c r="C677" s="126">
        <v>293</v>
      </c>
      <c r="D677" s="141" t="s">
        <v>2487</v>
      </c>
      <c r="E677" s="159" t="s">
        <v>2488</v>
      </c>
      <c r="F677" s="131">
        <v>1</v>
      </c>
      <c r="G677" s="131">
        <v>1</v>
      </c>
      <c r="H677" s="161">
        <v>46218</v>
      </c>
      <c r="I677" s="126">
        <v>0</v>
      </c>
      <c r="J677" s="126">
        <v>70</v>
      </c>
      <c r="K677" s="126">
        <v>0</v>
      </c>
      <c r="L677" s="126">
        <v>0</v>
      </c>
      <c r="M677" s="126">
        <v>0</v>
      </c>
      <c r="N677" s="126">
        <v>0</v>
      </c>
      <c r="O677" s="126">
        <v>0</v>
      </c>
      <c r="P677" s="126">
        <v>0</v>
      </c>
      <c r="Q677" s="126">
        <v>0</v>
      </c>
    </row>
    <row r="678" spans="3:17" ht="23.1" customHeight="1">
      <c r="C678" s="126">
        <v>176</v>
      </c>
      <c r="D678" s="141" t="s">
        <v>746</v>
      </c>
      <c r="E678" s="159" t="s">
        <v>747</v>
      </c>
      <c r="F678" s="131">
        <v>1</v>
      </c>
      <c r="G678" s="131">
        <v>1</v>
      </c>
      <c r="H678" s="161">
        <v>46218</v>
      </c>
      <c r="I678" s="126">
        <v>0</v>
      </c>
      <c r="J678" s="126">
        <v>500</v>
      </c>
      <c r="K678" s="126">
        <v>0</v>
      </c>
      <c r="L678" s="126">
        <v>0</v>
      </c>
      <c r="M678" s="126">
        <v>0</v>
      </c>
      <c r="N678" s="126">
        <v>0</v>
      </c>
      <c r="O678" s="126">
        <v>0</v>
      </c>
      <c r="P678" s="126">
        <v>0</v>
      </c>
      <c r="Q678" s="126">
        <v>0</v>
      </c>
    </row>
    <row r="679" spans="3:17" ht="23.1" customHeight="1">
      <c r="C679" s="126">
        <v>195</v>
      </c>
      <c r="D679" s="141" t="s">
        <v>606</v>
      </c>
      <c r="E679" s="159" t="s">
        <v>607</v>
      </c>
      <c r="F679" s="131">
        <v>1</v>
      </c>
      <c r="G679" s="131">
        <v>1</v>
      </c>
      <c r="H679" s="161">
        <v>46218</v>
      </c>
      <c r="I679" s="126">
        <v>0</v>
      </c>
      <c r="J679" s="126">
        <v>8</v>
      </c>
      <c r="K679" s="126">
        <v>0</v>
      </c>
      <c r="L679" s="126">
        <v>0</v>
      </c>
      <c r="M679" s="126">
        <v>0</v>
      </c>
      <c r="N679" s="126">
        <v>0</v>
      </c>
      <c r="O679" s="126">
        <v>0</v>
      </c>
      <c r="P679" s="126">
        <v>0</v>
      </c>
      <c r="Q679" s="126">
        <v>0</v>
      </c>
    </row>
    <row r="680" spans="3:17" ht="23.1" customHeight="1">
      <c r="C680" s="126">
        <v>177</v>
      </c>
      <c r="D680" s="141" t="s">
        <v>750</v>
      </c>
      <c r="E680" s="159" t="s">
        <v>751</v>
      </c>
      <c r="F680" s="131">
        <v>1</v>
      </c>
      <c r="G680" s="131">
        <v>1</v>
      </c>
      <c r="H680" s="161">
        <v>46218</v>
      </c>
      <c r="I680" s="126">
        <v>0</v>
      </c>
      <c r="J680" s="126">
        <v>1000</v>
      </c>
      <c r="K680" s="126">
        <v>0</v>
      </c>
      <c r="L680" s="126">
        <v>0</v>
      </c>
      <c r="M680" s="126">
        <v>0</v>
      </c>
      <c r="N680" s="126">
        <v>0</v>
      </c>
      <c r="O680" s="126">
        <v>0</v>
      </c>
      <c r="P680" s="126">
        <v>0</v>
      </c>
      <c r="Q680" s="126">
        <v>0</v>
      </c>
    </row>
    <row r="681" spans="3:17" ht="23.1" customHeight="1">
      <c r="C681" s="126">
        <v>289</v>
      </c>
      <c r="D681" s="141" t="s">
        <v>2577</v>
      </c>
      <c r="E681" s="159" t="s">
        <v>2578</v>
      </c>
      <c r="F681" s="131">
        <v>1</v>
      </c>
      <c r="G681" s="131">
        <v>1</v>
      </c>
      <c r="H681" s="161">
        <v>46218</v>
      </c>
      <c r="I681" s="126">
        <v>0</v>
      </c>
      <c r="J681" s="126">
        <v>8</v>
      </c>
      <c r="K681" s="126">
        <v>0</v>
      </c>
      <c r="L681" s="126">
        <v>0</v>
      </c>
      <c r="M681" s="126">
        <v>0</v>
      </c>
      <c r="N681" s="126">
        <v>0</v>
      </c>
      <c r="O681" s="126">
        <v>0</v>
      </c>
      <c r="P681" s="126">
        <v>0</v>
      </c>
      <c r="Q681" s="126">
        <v>0</v>
      </c>
    </row>
    <row r="682" spans="3:17" ht="23.1" customHeight="1">
      <c r="C682" s="126">
        <v>293</v>
      </c>
      <c r="D682" s="141" t="s">
        <v>2487</v>
      </c>
      <c r="E682" s="159" t="s">
        <v>2488</v>
      </c>
      <c r="F682" s="131">
        <v>1</v>
      </c>
      <c r="G682" s="131">
        <v>1</v>
      </c>
      <c r="H682" s="161">
        <v>46219</v>
      </c>
      <c r="I682" s="126">
        <v>0</v>
      </c>
      <c r="J682" s="126">
        <v>70</v>
      </c>
      <c r="K682" s="126">
        <v>0</v>
      </c>
      <c r="L682" s="126">
        <v>0</v>
      </c>
      <c r="M682" s="126">
        <v>0</v>
      </c>
      <c r="N682" s="126">
        <v>0</v>
      </c>
      <c r="O682" s="126">
        <v>0</v>
      </c>
      <c r="P682" s="126">
        <v>0</v>
      </c>
      <c r="Q682" s="126">
        <v>0</v>
      </c>
    </row>
    <row r="683" spans="3:17" ht="23.1" customHeight="1">
      <c r="C683" s="126">
        <v>305</v>
      </c>
      <c r="D683" s="141" t="s">
        <v>2496</v>
      </c>
      <c r="E683" s="159" t="s">
        <v>2497</v>
      </c>
      <c r="F683" s="131">
        <v>1</v>
      </c>
      <c r="G683" s="131">
        <v>1</v>
      </c>
      <c r="H683" s="161">
        <v>46219</v>
      </c>
      <c r="I683" s="126">
        <v>0</v>
      </c>
      <c r="J683" s="126">
        <v>1500</v>
      </c>
      <c r="K683" s="126">
        <v>0</v>
      </c>
      <c r="L683" s="126">
        <v>0</v>
      </c>
      <c r="M683" s="126">
        <v>0</v>
      </c>
      <c r="N683" s="126">
        <v>0</v>
      </c>
      <c r="O683" s="126">
        <v>0</v>
      </c>
      <c r="P683" s="126">
        <v>0</v>
      </c>
      <c r="Q683" s="126">
        <v>0</v>
      </c>
    </row>
    <row r="684" spans="3:17" ht="23.1" customHeight="1">
      <c r="C684" s="126">
        <v>178</v>
      </c>
      <c r="D684" s="141" t="s">
        <v>753</v>
      </c>
      <c r="E684" s="159" t="s">
        <v>754</v>
      </c>
      <c r="F684" s="131">
        <v>1</v>
      </c>
      <c r="G684" s="131">
        <v>1</v>
      </c>
      <c r="H684" s="161">
        <v>46219</v>
      </c>
      <c r="I684" s="126">
        <v>0</v>
      </c>
      <c r="J684" s="126">
        <v>500</v>
      </c>
      <c r="K684" s="126">
        <v>0</v>
      </c>
      <c r="L684" s="126">
        <v>0</v>
      </c>
      <c r="M684" s="126">
        <v>0</v>
      </c>
      <c r="N684" s="126">
        <v>0</v>
      </c>
      <c r="O684" s="126">
        <v>0</v>
      </c>
      <c r="P684" s="126">
        <v>0</v>
      </c>
      <c r="Q684" s="126">
        <v>0</v>
      </c>
    </row>
    <row r="685" spans="3:17" ht="23.1" customHeight="1">
      <c r="C685" s="126">
        <v>221</v>
      </c>
      <c r="D685" s="141" t="s">
        <v>3213</v>
      </c>
      <c r="E685" s="159" t="s">
        <v>3214</v>
      </c>
      <c r="F685" s="131">
        <v>1</v>
      </c>
      <c r="G685" s="131">
        <v>1</v>
      </c>
      <c r="H685" s="161">
        <v>46219</v>
      </c>
      <c r="I685" s="126">
        <v>0</v>
      </c>
      <c r="J685" s="126">
        <v>2</v>
      </c>
      <c r="K685" s="126">
        <v>0</v>
      </c>
      <c r="L685" s="126">
        <v>0</v>
      </c>
      <c r="M685" s="126">
        <v>0</v>
      </c>
      <c r="N685" s="126">
        <v>0</v>
      </c>
      <c r="O685" s="126">
        <v>0</v>
      </c>
      <c r="P685" s="126">
        <v>0</v>
      </c>
      <c r="Q685" s="126">
        <v>0</v>
      </c>
    </row>
    <row r="686" spans="3:17" ht="23.1" customHeight="1">
      <c r="C686" s="126">
        <v>294</v>
      </c>
      <c r="D686" s="141" t="s">
        <v>2469</v>
      </c>
      <c r="E686" s="159" t="s">
        <v>2470</v>
      </c>
      <c r="F686" s="131">
        <v>1</v>
      </c>
      <c r="G686" s="131">
        <v>1</v>
      </c>
      <c r="H686" s="161">
        <v>46219</v>
      </c>
      <c r="I686" s="126">
        <v>0</v>
      </c>
      <c r="J686" s="126">
        <v>6</v>
      </c>
      <c r="K686" s="126">
        <v>0</v>
      </c>
      <c r="L686" s="126">
        <v>0</v>
      </c>
      <c r="M686" s="126">
        <v>0</v>
      </c>
      <c r="N686" s="126">
        <v>0</v>
      </c>
      <c r="O686" s="126">
        <v>0</v>
      </c>
      <c r="P686" s="126">
        <v>0</v>
      </c>
      <c r="Q686" s="126">
        <v>0</v>
      </c>
    </row>
    <row r="687" spans="3:17" ht="23.1" customHeight="1">
      <c r="C687" s="126">
        <v>295</v>
      </c>
      <c r="D687" s="141" t="s">
        <v>2382</v>
      </c>
      <c r="E687" s="159" t="s">
        <v>2383</v>
      </c>
      <c r="F687" s="131">
        <v>1</v>
      </c>
      <c r="G687" s="131">
        <v>1</v>
      </c>
      <c r="H687" s="161">
        <v>46219</v>
      </c>
      <c r="I687" s="126">
        <v>0</v>
      </c>
      <c r="J687" s="126">
        <v>3</v>
      </c>
      <c r="K687" s="126">
        <v>0</v>
      </c>
      <c r="L687" s="126">
        <v>0</v>
      </c>
      <c r="M687" s="126">
        <v>0</v>
      </c>
      <c r="N687" s="126">
        <v>0</v>
      </c>
      <c r="O687" s="126">
        <v>0</v>
      </c>
      <c r="P687" s="126">
        <v>0</v>
      </c>
      <c r="Q687" s="126">
        <v>0</v>
      </c>
    </row>
    <row r="688" spans="3:17" ht="23.1" customHeight="1">
      <c r="C688" s="126">
        <v>237</v>
      </c>
      <c r="D688" s="141" t="s">
        <v>3229</v>
      </c>
      <c r="E688" s="159" t="s">
        <v>3230</v>
      </c>
      <c r="F688" s="131">
        <v>1</v>
      </c>
      <c r="G688" s="131">
        <v>1</v>
      </c>
      <c r="H688" s="161">
        <v>46220</v>
      </c>
      <c r="I688" s="126">
        <v>0</v>
      </c>
      <c r="J688" s="126">
        <v>6</v>
      </c>
      <c r="K688" s="126">
        <v>0</v>
      </c>
      <c r="L688" s="126">
        <v>0</v>
      </c>
      <c r="M688" s="126">
        <v>0</v>
      </c>
      <c r="N688" s="126">
        <v>0</v>
      </c>
      <c r="O688" s="126">
        <v>0</v>
      </c>
      <c r="P688" s="126">
        <v>0</v>
      </c>
      <c r="Q688" s="126">
        <v>0</v>
      </c>
    </row>
    <row r="689" spans="3:17" ht="23.1" customHeight="1">
      <c r="C689" s="126">
        <v>192</v>
      </c>
      <c r="D689" s="141" t="s">
        <v>568</v>
      </c>
      <c r="E689" s="159" t="s">
        <v>569</v>
      </c>
      <c r="F689" s="131">
        <v>1</v>
      </c>
      <c r="G689" s="131">
        <v>1</v>
      </c>
      <c r="H689" s="161">
        <v>46220</v>
      </c>
      <c r="I689" s="126">
        <v>0</v>
      </c>
      <c r="J689" s="126">
        <v>8</v>
      </c>
      <c r="K689" s="126">
        <v>0</v>
      </c>
      <c r="L689" s="126">
        <v>0</v>
      </c>
      <c r="M689" s="126">
        <v>0</v>
      </c>
      <c r="N689" s="126">
        <v>0</v>
      </c>
      <c r="O689" s="126">
        <v>0</v>
      </c>
      <c r="P689" s="126">
        <v>0</v>
      </c>
      <c r="Q689" s="126">
        <v>0</v>
      </c>
    </row>
    <row r="690" spans="3:17" ht="23.1" customHeight="1">
      <c r="C690" s="126">
        <v>187</v>
      </c>
      <c r="D690" s="141" t="s">
        <v>574</v>
      </c>
      <c r="E690" s="159" t="s">
        <v>575</v>
      </c>
      <c r="F690" s="131">
        <v>1</v>
      </c>
      <c r="G690" s="131">
        <v>1</v>
      </c>
      <c r="H690" s="161">
        <v>46220</v>
      </c>
      <c r="I690" s="126">
        <v>0</v>
      </c>
      <c r="J690" s="126">
        <v>96</v>
      </c>
      <c r="K690" s="126">
        <v>0</v>
      </c>
      <c r="L690" s="126">
        <v>0</v>
      </c>
      <c r="M690" s="126">
        <v>0</v>
      </c>
      <c r="N690" s="126">
        <v>0</v>
      </c>
      <c r="O690" s="126">
        <v>0</v>
      </c>
      <c r="P690" s="126">
        <v>0</v>
      </c>
      <c r="Q690" s="126">
        <v>0</v>
      </c>
    </row>
    <row r="691" spans="3:17" ht="23.1" customHeight="1">
      <c r="C691" s="126">
        <v>177</v>
      </c>
      <c r="D691" s="141" t="s">
        <v>750</v>
      </c>
      <c r="E691" s="159" t="s">
        <v>751</v>
      </c>
      <c r="F691" s="131">
        <v>1</v>
      </c>
      <c r="G691" s="131">
        <v>1</v>
      </c>
      <c r="H691" s="161">
        <v>46220</v>
      </c>
      <c r="I691" s="126">
        <v>0</v>
      </c>
      <c r="J691" s="126">
        <v>500</v>
      </c>
      <c r="K691" s="126">
        <v>0</v>
      </c>
      <c r="L691" s="126">
        <v>0</v>
      </c>
      <c r="M691" s="126">
        <v>0</v>
      </c>
      <c r="N691" s="126">
        <v>0</v>
      </c>
      <c r="O691" s="126">
        <v>0</v>
      </c>
      <c r="P691" s="126">
        <v>0</v>
      </c>
      <c r="Q691" s="126">
        <v>0</v>
      </c>
    </row>
    <row r="692" spans="3:17" ht="23.1" customHeight="1">
      <c r="C692" s="126">
        <v>293</v>
      </c>
      <c r="D692" s="141" t="s">
        <v>2487</v>
      </c>
      <c r="E692" s="159" t="s">
        <v>2488</v>
      </c>
      <c r="F692" s="131">
        <v>1</v>
      </c>
      <c r="G692" s="131">
        <v>1</v>
      </c>
      <c r="H692" s="161">
        <v>46220</v>
      </c>
      <c r="I692" s="126">
        <v>0</v>
      </c>
      <c r="J692" s="126">
        <v>35</v>
      </c>
      <c r="K692" s="126">
        <v>0</v>
      </c>
      <c r="L692" s="126">
        <v>0</v>
      </c>
      <c r="M692" s="126">
        <v>0</v>
      </c>
      <c r="N692" s="126">
        <v>0</v>
      </c>
      <c r="O692" s="126">
        <v>0</v>
      </c>
      <c r="P692" s="126">
        <v>0</v>
      </c>
      <c r="Q692" s="126">
        <v>0</v>
      </c>
    </row>
    <row r="693" spans="3:17" ht="23.1" customHeight="1">
      <c r="C693" s="126">
        <v>294</v>
      </c>
      <c r="D693" s="141" t="s">
        <v>2469</v>
      </c>
      <c r="E693" s="159" t="s">
        <v>2470</v>
      </c>
      <c r="F693" s="131">
        <v>1</v>
      </c>
      <c r="G693" s="131">
        <v>1</v>
      </c>
      <c r="H693" s="161">
        <v>46220</v>
      </c>
      <c r="I693" s="126">
        <v>0</v>
      </c>
      <c r="J693" s="126">
        <v>35</v>
      </c>
      <c r="K693" s="126">
        <v>0</v>
      </c>
      <c r="L693" s="126">
        <v>0</v>
      </c>
      <c r="M693" s="126">
        <v>0</v>
      </c>
      <c r="N693" s="126">
        <v>0</v>
      </c>
      <c r="O693" s="126">
        <v>0</v>
      </c>
      <c r="P693" s="126">
        <v>0</v>
      </c>
      <c r="Q693" s="126">
        <v>0</v>
      </c>
    </row>
    <row r="694" spans="3:17" ht="23.1" customHeight="1">
      <c r="C694" s="126">
        <v>176</v>
      </c>
      <c r="D694" s="141" t="s">
        <v>746</v>
      </c>
      <c r="E694" s="159" t="s">
        <v>747</v>
      </c>
      <c r="F694" s="131">
        <v>1</v>
      </c>
      <c r="G694" s="131">
        <v>1</v>
      </c>
      <c r="H694" s="161">
        <v>46220</v>
      </c>
      <c r="I694" s="126">
        <v>0</v>
      </c>
      <c r="J694" s="126">
        <v>1150</v>
      </c>
      <c r="K694" s="126">
        <v>0</v>
      </c>
      <c r="L694" s="126">
        <v>0</v>
      </c>
      <c r="M694" s="126">
        <v>0</v>
      </c>
      <c r="N694" s="126">
        <v>0</v>
      </c>
      <c r="O694" s="126">
        <v>0</v>
      </c>
      <c r="P694" s="126">
        <v>0</v>
      </c>
      <c r="Q694" s="126">
        <v>0</v>
      </c>
    </row>
    <row r="695" spans="3:17" ht="23.1" customHeight="1">
      <c r="C695" s="126">
        <v>293</v>
      </c>
      <c r="D695" s="141" t="s">
        <v>2487</v>
      </c>
      <c r="E695" s="159" t="s">
        <v>2488</v>
      </c>
      <c r="F695" s="131">
        <v>1</v>
      </c>
      <c r="G695" s="131">
        <v>1</v>
      </c>
      <c r="H695" s="161">
        <v>46221</v>
      </c>
      <c r="I695" s="126">
        <v>0</v>
      </c>
      <c r="J695" s="126">
        <v>35</v>
      </c>
      <c r="K695" s="126">
        <v>0</v>
      </c>
      <c r="L695" s="126">
        <v>0</v>
      </c>
      <c r="M695" s="126">
        <v>0</v>
      </c>
      <c r="N695" s="126">
        <v>0</v>
      </c>
      <c r="O695" s="126">
        <v>0</v>
      </c>
      <c r="P695" s="126">
        <v>0</v>
      </c>
      <c r="Q695" s="126">
        <v>0</v>
      </c>
    </row>
    <row r="696" spans="3:17" ht="23.1" customHeight="1">
      <c r="C696" s="126">
        <v>305</v>
      </c>
      <c r="D696" s="141" t="s">
        <v>2496</v>
      </c>
      <c r="E696" s="159" t="s">
        <v>2497</v>
      </c>
      <c r="F696" s="131">
        <v>1</v>
      </c>
      <c r="G696" s="131">
        <v>1</v>
      </c>
      <c r="H696" s="161">
        <v>46221</v>
      </c>
      <c r="I696" s="126">
        <v>0</v>
      </c>
      <c r="J696" s="126">
        <v>500</v>
      </c>
      <c r="K696" s="126">
        <v>0</v>
      </c>
      <c r="L696" s="126">
        <v>0</v>
      </c>
      <c r="M696" s="126">
        <v>0</v>
      </c>
      <c r="N696" s="126">
        <v>0</v>
      </c>
      <c r="O696" s="126">
        <v>0</v>
      </c>
      <c r="P696" s="126">
        <v>0</v>
      </c>
      <c r="Q696" s="126">
        <v>0</v>
      </c>
    </row>
    <row r="697" spans="3:17" ht="23.1" customHeight="1">
      <c r="C697" s="126">
        <v>177</v>
      </c>
      <c r="D697" s="141" t="s">
        <v>750</v>
      </c>
      <c r="E697" s="159" t="s">
        <v>751</v>
      </c>
      <c r="F697" s="131">
        <v>1</v>
      </c>
      <c r="G697" s="131">
        <v>1</v>
      </c>
      <c r="H697" s="161">
        <v>46221</v>
      </c>
      <c r="I697" s="126">
        <v>0</v>
      </c>
      <c r="J697" s="126">
        <v>150</v>
      </c>
      <c r="K697" s="126">
        <v>0</v>
      </c>
      <c r="L697" s="126">
        <v>0</v>
      </c>
      <c r="M697" s="126">
        <v>0</v>
      </c>
      <c r="N697" s="126">
        <v>0</v>
      </c>
      <c r="O697" s="126">
        <v>0</v>
      </c>
      <c r="P697" s="126">
        <v>0</v>
      </c>
      <c r="Q697" s="126">
        <v>0</v>
      </c>
    </row>
    <row r="698" spans="3:17" ht="23.1" customHeight="1">
      <c r="C698" s="126">
        <v>233</v>
      </c>
      <c r="D698" s="141" t="s">
        <v>3276</v>
      </c>
      <c r="E698" s="159" t="s">
        <v>3277</v>
      </c>
      <c r="F698" s="131">
        <v>1</v>
      </c>
      <c r="G698" s="131">
        <v>1</v>
      </c>
      <c r="H698" s="161">
        <v>46221</v>
      </c>
      <c r="I698" s="126">
        <v>0</v>
      </c>
      <c r="J698" s="126">
        <v>1</v>
      </c>
      <c r="K698" s="126">
        <v>0</v>
      </c>
      <c r="L698" s="126">
        <v>0</v>
      </c>
      <c r="M698" s="126">
        <v>0</v>
      </c>
      <c r="N698" s="126">
        <v>0</v>
      </c>
      <c r="O698" s="126">
        <v>0</v>
      </c>
      <c r="P698" s="126">
        <v>0</v>
      </c>
      <c r="Q698" s="126">
        <v>0</v>
      </c>
    </row>
    <row r="699" spans="3:17" ht="23.1" customHeight="1">
      <c r="C699" s="126">
        <v>305</v>
      </c>
      <c r="D699" s="141" t="s">
        <v>2496</v>
      </c>
      <c r="E699" s="159" t="s">
        <v>2497</v>
      </c>
      <c r="F699" s="131">
        <v>1</v>
      </c>
      <c r="G699" s="131">
        <v>1</v>
      </c>
      <c r="H699" s="161">
        <v>46222</v>
      </c>
      <c r="I699" s="126">
        <v>0</v>
      </c>
      <c r="J699" s="126">
        <v>1100</v>
      </c>
      <c r="K699" s="126">
        <v>0</v>
      </c>
      <c r="L699" s="126">
        <v>0</v>
      </c>
      <c r="M699" s="126">
        <v>0</v>
      </c>
      <c r="N699" s="126">
        <v>0</v>
      </c>
      <c r="O699" s="126">
        <v>0</v>
      </c>
      <c r="P699" s="126">
        <v>0</v>
      </c>
      <c r="Q699" s="126">
        <v>0</v>
      </c>
    </row>
    <row r="700" spans="3:17" ht="23.1" customHeight="1">
      <c r="C700" s="126">
        <v>293</v>
      </c>
      <c r="D700" s="141" t="s">
        <v>2487</v>
      </c>
      <c r="E700" s="159" t="s">
        <v>2488</v>
      </c>
      <c r="F700" s="131">
        <v>1</v>
      </c>
      <c r="G700" s="131">
        <v>1</v>
      </c>
      <c r="H700" s="161">
        <v>46222</v>
      </c>
      <c r="I700" s="126">
        <v>0</v>
      </c>
      <c r="J700" s="126">
        <v>40</v>
      </c>
      <c r="K700" s="126">
        <v>0</v>
      </c>
      <c r="L700" s="126">
        <v>0</v>
      </c>
      <c r="M700" s="126">
        <v>0</v>
      </c>
      <c r="N700" s="126">
        <v>0</v>
      </c>
      <c r="O700" s="126">
        <v>0</v>
      </c>
      <c r="P700" s="126">
        <v>0</v>
      </c>
      <c r="Q700" s="126">
        <v>0</v>
      </c>
    </row>
    <row r="701" spans="3:17" ht="23.1" customHeight="1">
      <c r="C701" s="126">
        <v>239</v>
      </c>
      <c r="D701" s="141" t="s">
        <v>3290</v>
      </c>
      <c r="E701" s="159" t="s">
        <v>3291</v>
      </c>
      <c r="F701" s="131">
        <v>1</v>
      </c>
      <c r="G701" s="131">
        <v>1</v>
      </c>
      <c r="H701" s="161">
        <v>46222</v>
      </c>
      <c r="I701" s="126">
        <v>0</v>
      </c>
      <c r="J701" s="126">
        <v>6</v>
      </c>
      <c r="K701" s="126">
        <v>0</v>
      </c>
      <c r="L701" s="126">
        <v>0</v>
      </c>
      <c r="M701" s="126">
        <v>0</v>
      </c>
      <c r="N701" s="126">
        <v>0</v>
      </c>
      <c r="O701" s="126">
        <v>0</v>
      </c>
      <c r="P701" s="126">
        <v>0</v>
      </c>
      <c r="Q701" s="126">
        <v>0</v>
      </c>
    </row>
    <row r="702" spans="3:17" ht="23.1" customHeight="1">
      <c r="C702" s="126">
        <v>177</v>
      </c>
      <c r="D702" s="141" t="s">
        <v>750</v>
      </c>
      <c r="E702" s="159" t="s">
        <v>751</v>
      </c>
      <c r="F702" s="131">
        <v>1</v>
      </c>
      <c r="G702" s="131">
        <v>1</v>
      </c>
      <c r="H702" s="161">
        <v>46222</v>
      </c>
      <c r="I702" s="126">
        <v>0</v>
      </c>
      <c r="J702" s="126">
        <v>300</v>
      </c>
      <c r="K702" s="126">
        <v>0</v>
      </c>
      <c r="L702" s="126">
        <v>0</v>
      </c>
      <c r="M702" s="126">
        <v>0</v>
      </c>
      <c r="N702" s="126">
        <v>0</v>
      </c>
      <c r="O702" s="126">
        <v>0</v>
      </c>
      <c r="P702" s="126">
        <v>0</v>
      </c>
      <c r="Q702" s="126">
        <v>0</v>
      </c>
    </row>
    <row r="703" spans="3:17" ht="23.1" customHeight="1">
      <c r="C703" s="126">
        <v>187</v>
      </c>
      <c r="D703" s="141" t="s">
        <v>574</v>
      </c>
      <c r="E703" s="159" t="s">
        <v>575</v>
      </c>
      <c r="F703" s="131">
        <v>1</v>
      </c>
      <c r="G703" s="131">
        <v>1</v>
      </c>
      <c r="H703" s="161">
        <v>46222</v>
      </c>
      <c r="I703" s="126">
        <v>0</v>
      </c>
      <c r="J703" s="126">
        <v>16</v>
      </c>
      <c r="K703" s="126">
        <v>0</v>
      </c>
      <c r="L703" s="126">
        <v>0</v>
      </c>
      <c r="M703" s="126">
        <v>0</v>
      </c>
      <c r="N703" s="126">
        <v>0</v>
      </c>
      <c r="O703" s="126">
        <v>0</v>
      </c>
      <c r="P703" s="126">
        <v>0</v>
      </c>
      <c r="Q703" s="126">
        <v>0</v>
      </c>
    </row>
    <row r="704" spans="3:17" ht="23.1" customHeight="1">
      <c r="C704" s="126">
        <v>19</v>
      </c>
      <c r="D704" s="141" t="s">
        <v>704</v>
      </c>
      <c r="E704" s="159" t="s">
        <v>2321</v>
      </c>
      <c r="F704" s="131">
        <v>1</v>
      </c>
      <c r="G704" s="131">
        <v>1</v>
      </c>
      <c r="H704" s="161">
        <v>46222</v>
      </c>
      <c r="I704" s="126">
        <v>0</v>
      </c>
      <c r="J704" s="126">
        <v>2</v>
      </c>
      <c r="K704" s="126">
        <v>0</v>
      </c>
      <c r="L704" s="126">
        <v>0</v>
      </c>
      <c r="M704" s="126">
        <v>0</v>
      </c>
      <c r="N704" s="126">
        <v>0</v>
      </c>
      <c r="O704" s="126">
        <v>0</v>
      </c>
      <c r="P704" s="126">
        <v>0</v>
      </c>
      <c r="Q704" s="126">
        <v>0</v>
      </c>
    </row>
    <row r="705" spans="3:17" ht="23.1" customHeight="1">
      <c r="C705" s="126">
        <v>64</v>
      </c>
      <c r="D705" s="141" t="s">
        <v>1219</v>
      </c>
      <c r="E705" s="159" t="s">
        <v>2589</v>
      </c>
      <c r="F705" s="131">
        <v>1</v>
      </c>
      <c r="G705" s="131">
        <v>1</v>
      </c>
      <c r="H705" s="161">
        <v>46222</v>
      </c>
      <c r="I705" s="126">
        <v>0</v>
      </c>
      <c r="J705" s="126">
        <v>1</v>
      </c>
      <c r="K705" s="126">
        <v>0</v>
      </c>
      <c r="L705" s="126">
        <v>0</v>
      </c>
      <c r="M705" s="126">
        <v>0</v>
      </c>
      <c r="N705" s="126">
        <v>0</v>
      </c>
      <c r="O705" s="126">
        <v>0</v>
      </c>
      <c r="P705" s="126">
        <v>0</v>
      </c>
      <c r="Q705" s="126">
        <v>0</v>
      </c>
    </row>
    <row r="706" spans="3:17" ht="23.1" customHeight="1">
      <c r="C706" s="126">
        <v>16</v>
      </c>
      <c r="D706" s="141" t="s">
        <v>697</v>
      </c>
      <c r="E706" s="159" t="s">
        <v>2315</v>
      </c>
      <c r="F706" s="131">
        <v>1</v>
      </c>
      <c r="G706" s="131">
        <v>1</v>
      </c>
      <c r="H706" s="161">
        <v>46222</v>
      </c>
      <c r="I706" s="126">
        <v>0</v>
      </c>
      <c r="J706" s="126">
        <v>8</v>
      </c>
      <c r="K706" s="126">
        <v>0</v>
      </c>
      <c r="L706" s="126">
        <v>0</v>
      </c>
      <c r="M706" s="126">
        <v>0</v>
      </c>
      <c r="N706" s="126">
        <v>0</v>
      </c>
      <c r="O706" s="126">
        <v>0</v>
      </c>
      <c r="P706" s="126">
        <v>0</v>
      </c>
      <c r="Q706" s="126">
        <v>0</v>
      </c>
    </row>
    <row r="707" spans="3:17" ht="23.1" customHeight="1">
      <c r="C707" s="126">
        <v>42</v>
      </c>
      <c r="D707" s="141" t="s">
        <v>973</v>
      </c>
      <c r="E707" s="159" t="s">
        <v>3102</v>
      </c>
      <c r="F707" s="131">
        <v>1</v>
      </c>
      <c r="G707" s="131">
        <v>1</v>
      </c>
      <c r="H707" s="161">
        <v>46222</v>
      </c>
      <c r="I707" s="126">
        <v>0</v>
      </c>
      <c r="J707" s="126">
        <v>4</v>
      </c>
      <c r="K707" s="126">
        <v>0</v>
      </c>
      <c r="L707" s="126">
        <v>0</v>
      </c>
      <c r="M707" s="126">
        <v>0</v>
      </c>
      <c r="N707" s="126">
        <v>0</v>
      </c>
      <c r="O707" s="126">
        <v>0</v>
      </c>
      <c r="P707" s="126">
        <v>0</v>
      </c>
      <c r="Q707" s="126">
        <v>0</v>
      </c>
    </row>
    <row r="708" spans="3:17" ht="23.1" customHeight="1">
      <c r="C708" s="126">
        <v>226</v>
      </c>
      <c r="D708" s="141" t="s">
        <v>3315</v>
      </c>
      <c r="E708" s="159" t="s">
        <v>3316</v>
      </c>
      <c r="F708" s="131">
        <v>1</v>
      </c>
      <c r="G708" s="131">
        <v>1</v>
      </c>
      <c r="H708" s="161">
        <v>46222</v>
      </c>
      <c r="I708" s="126">
        <v>0</v>
      </c>
      <c r="J708" s="126">
        <v>2</v>
      </c>
      <c r="K708" s="126">
        <v>0</v>
      </c>
      <c r="L708" s="126">
        <v>0</v>
      </c>
      <c r="M708" s="126">
        <v>0</v>
      </c>
      <c r="N708" s="126">
        <v>0</v>
      </c>
      <c r="O708" s="126">
        <v>0</v>
      </c>
      <c r="P708" s="126">
        <v>0</v>
      </c>
      <c r="Q708" s="126">
        <v>0</v>
      </c>
    </row>
    <row r="709" spans="3:17" ht="23.1" customHeight="1">
      <c r="C709" s="126">
        <v>305</v>
      </c>
      <c r="D709" s="141" t="s">
        <v>2496</v>
      </c>
      <c r="E709" s="159" t="s">
        <v>2497</v>
      </c>
      <c r="F709" s="131">
        <v>1</v>
      </c>
      <c r="G709" s="131">
        <v>1</v>
      </c>
      <c r="H709" s="161">
        <v>46223</v>
      </c>
      <c r="I709" s="126">
        <v>0</v>
      </c>
      <c r="J709" s="126">
        <v>400</v>
      </c>
      <c r="K709" s="126">
        <v>0</v>
      </c>
      <c r="L709" s="126">
        <v>0</v>
      </c>
      <c r="M709" s="126">
        <v>0</v>
      </c>
      <c r="N709" s="126">
        <v>0</v>
      </c>
      <c r="O709" s="126">
        <v>0</v>
      </c>
      <c r="P709" s="126">
        <v>0</v>
      </c>
      <c r="Q709" s="126">
        <v>0</v>
      </c>
    </row>
    <row r="710" spans="3:17" ht="23.1" customHeight="1">
      <c r="C710" s="126">
        <v>289</v>
      </c>
      <c r="D710" s="141" t="s">
        <v>2577</v>
      </c>
      <c r="E710" s="159" t="s">
        <v>2578</v>
      </c>
      <c r="F710" s="131">
        <v>1</v>
      </c>
      <c r="G710" s="131">
        <v>1</v>
      </c>
      <c r="H710" s="161">
        <v>46223</v>
      </c>
      <c r="I710" s="126">
        <v>0</v>
      </c>
      <c r="J710" s="126">
        <v>56</v>
      </c>
      <c r="K710" s="126">
        <v>0</v>
      </c>
      <c r="L710" s="126">
        <v>0</v>
      </c>
      <c r="M710" s="126">
        <v>0</v>
      </c>
      <c r="N710" s="126">
        <v>0</v>
      </c>
      <c r="O710" s="126">
        <v>0</v>
      </c>
      <c r="P710" s="126">
        <v>0</v>
      </c>
      <c r="Q710" s="126">
        <v>0</v>
      </c>
    </row>
    <row r="711" spans="3:17" ht="23.1" customHeight="1">
      <c r="C711" s="126">
        <v>288</v>
      </c>
      <c r="D711" s="141" t="s">
        <v>2958</v>
      </c>
      <c r="E711" s="159" t="s">
        <v>2959</v>
      </c>
      <c r="F711" s="131">
        <v>1</v>
      </c>
      <c r="G711" s="131">
        <v>1</v>
      </c>
      <c r="H711" s="161">
        <v>46223</v>
      </c>
      <c r="I711" s="126">
        <v>0</v>
      </c>
      <c r="J711" s="126">
        <v>36</v>
      </c>
      <c r="K711" s="126">
        <v>0</v>
      </c>
      <c r="L711" s="126">
        <v>0</v>
      </c>
      <c r="M711" s="126">
        <v>0</v>
      </c>
      <c r="N711" s="126">
        <v>0</v>
      </c>
      <c r="O711" s="126">
        <v>0</v>
      </c>
      <c r="P711" s="126">
        <v>0</v>
      </c>
      <c r="Q711" s="126">
        <v>0</v>
      </c>
    </row>
    <row r="712" spans="3:17" ht="23.1" customHeight="1">
      <c r="C712" s="126">
        <v>317</v>
      </c>
      <c r="D712" s="141" t="s">
        <v>3020</v>
      </c>
      <c r="E712" s="159" t="s">
        <v>3021</v>
      </c>
      <c r="F712" s="131">
        <v>1</v>
      </c>
      <c r="G712" s="131">
        <v>1</v>
      </c>
      <c r="H712" s="161">
        <v>46223</v>
      </c>
      <c r="I712" s="126">
        <v>0</v>
      </c>
      <c r="J712" s="126">
        <v>6</v>
      </c>
      <c r="K712" s="126">
        <v>0</v>
      </c>
      <c r="L712" s="126">
        <v>0</v>
      </c>
      <c r="M712" s="126">
        <v>0</v>
      </c>
      <c r="N712" s="126">
        <v>0</v>
      </c>
      <c r="O712" s="126">
        <v>0</v>
      </c>
      <c r="P712" s="126">
        <v>0</v>
      </c>
      <c r="Q712" s="126">
        <v>0</v>
      </c>
    </row>
    <row r="713" spans="3:17" ht="23.1" customHeight="1">
      <c r="C713" s="126">
        <v>341</v>
      </c>
      <c r="D713" s="141" t="s">
        <v>3354</v>
      </c>
      <c r="E713" s="159" t="s">
        <v>3356</v>
      </c>
      <c r="F713" s="131">
        <v>1</v>
      </c>
      <c r="G713" s="131">
        <v>1</v>
      </c>
      <c r="H713" s="161">
        <v>46223</v>
      </c>
      <c r="I713" s="126">
        <v>0</v>
      </c>
      <c r="J713" s="126">
        <v>2</v>
      </c>
      <c r="K713" s="126">
        <v>0</v>
      </c>
      <c r="L713" s="126">
        <v>0</v>
      </c>
      <c r="M713" s="126">
        <v>0</v>
      </c>
      <c r="N713" s="126">
        <v>0</v>
      </c>
      <c r="O713" s="126">
        <v>0</v>
      </c>
      <c r="P713" s="126">
        <v>0</v>
      </c>
      <c r="Q713" s="126">
        <v>0</v>
      </c>
    </row>
    <row r="714" spans="3:17" ht="23.1" customHeight="1">
      <c r="C714" s="126">
        <v>294</v>
      </c>
      <c r="D714" s="141" t="s">
        <v>2469</v>
      </c>
      <c r="E714" s="159" t="s">
        <v>2470</v>
      </c>
      <c r="F714" s="131">
        <v>1</v>
      </c>
      <c r="G714" s="131">
        <v>1</v>
      </c>
      <c r="H714" s="161">
        <v>46223</v>
      </c>
      <c r="I714" s="126">
        <v>0</v>
      </c>
      <c r="J714" s="126">
        <v>105</v>
      </c>
      <c r="K714" s="126">
        <v>0</v>
      </c>
      <c r="L714" s="126">
        <v>0</v>
      </c>
      <c r="M714" s="126">
        <v>0</v>
      </c>
      <c r="N714" s="126">
        <v>0</v>
      </c>
      <c r="O714" s="126">
        <v>0</v>
      </c>
      <c r="P714" s="126">
        <v>0</v>
      </c>
      <c r="Q714" s="126">
        <v>0</v>
      </c>
    </row>
    <row r="715" spans="3:17" ht="23.1" customHeight="1">
      <c r="C715" s="126">
        <v>222</v>
      </c>
      <c r="D715" s="141" t="s">
        <v>3349</v>
      </c>
      <c r="E715" s="159" t="s">
        <v>3350</v>
      </c>
      <c r="F715" s="131">
        <v>1</v>
      </c>
      <c r="G715" s="131">
        <v>1</v>
      </c>
      <c r="H715" s="161">
        <v>46223</v>
      </c>
      <c r="I715" s="126">
        <v>0</v>
      </c>
      <c r="J715" s="126">
        <v>1</v>
      </c>
      <c r="K715" s="126">
        <v>0</v>
      </c>
      <c r="L715" s="126">
        <v>0</v>
      </c>
      <c r="M715" s="126">
        <v>0</v>
      </c>
      <c r="N715" s="126">
        <v>0</v>
      </c>
      <c r="O715" s="126">
        <v>0</v>
      </c>
      <c r="P715" s="126">
        <v>0</v>
      </c>
      <c r="Q715" s="126">
        <v>0</v>
      </c>
    </row>
    <row r="716" spans="3:17" ht="23.1" customHeight="1">
      <c r="C716" s="126">
        <v>146</v>
      </c>
      <c r="D716" s="141" t="s">
        <v>1927</v>
      </c>
      <c r="E716" s="159" t="s">
        <v>1928</v>
      </c>
      <c r="F716" s="131">
        <v>1</v>
      </c>
      <c r="G716" s="131">
        <v>1</v>
      </c>
      <c r="H716" s="161">
        <v>46204</v>
      </c>
      <c r="I716" s="126">
        <v>-5</v>
      </c>
      <c r="J716" s="126">
        <v>0</v>
      </c>
      <c r="K716" s="126">
        <v>0</v>
      </c>
      <c r="L716" s="126">
        <v>0</v>
      </c>
      <c r="M716" s="126">
        <v>0</v>
      </c>
      <c r="N716" s="126">
        <v>0</v>
      </c>
      <c r="O716" s="126">
        <v>0</v>
      </c>
      <c r="P716" s="126">
        <v>0</v>
      </c>
      <c r="Q716" s="126">
        <v>0</v>
      </c>
    </row>
    <row r="717" spans="3:17" ht="23.1" customHeight="1">
      <c r="C717" s="126">
        <v>337</v>
      </c>
      <c r="D717" s="141" t="s">
        <v>2999</v>
      </c>
      <c r="E717" s="159" t="s">
        <v>3368</v>
      </c>
      <c r="F717" s="131">
        <v>1</v>
      </c>
      <c r="G717" s="131">
        <v>1</v>
      </c>
      <c r="H717" s="161">
        <v>46204</v>
      </c>
      <c r="I717" s="126">
        <v>5</v>
      </c>
      <c r="J717" s="126">
        <v>0</v>
      </c>
      <c r="K717" s="126">
        <v>0</v>
      </c>
      <c r="L717" s="126">
        <v>0</v>
      </c>
      <c r="M717" s="126">
        <v>0</v>
      </c>
      <c r="N717" s="126">
        <v>0</v>
      </c>
      <c r="O717" s="126">
        <v>0</v>
      </c>
      <c r="P717" s="126">
        <v>0</v>
      </c>
      <c r="Q717" s="126">
        <v>0</v>
      </c>
    </row>
    <row r="718" spans="3:17" ht="23.1" customHeight="1">
      <c r="C718" s="126">
        <v>318</v>
      </c>
      <c r="D718" s="141" t="s">
        <v>3375</v>
      </c>
      <c r="E718" s="159" t="s">
        <v>3376</v>
      </c>
      <c r="F718" s="131">
        <v>1</v>
      </c>
      <c r="G718" s="131">
        <v>1</v>
      </c>
      <c r="H718" s="161">
        <v>46223</v>
      </c>
      <c r="I718" s="126">
        <v>0</v>
      </c>
      <c r="J718" s="126">
        <v>2</v>
      </c>
      <c r="K718" s="126">
        <v>0</v>
      </c>
      <c r="L718" s="126">
        <v>0</v>
      </c>
      <c r="M718" s="126">
        <v>0</v>
      </c>
      <c r="N718" s="126">
        <v>0</v>
      </c>
      <c r="O718" s="126">
        <v>0</v>
      </c>
      <c r="P718" s="126">
        <v>0</v>
      </c>
      <c r="Q718" s="126">
        <v>0</v>
      </c>
    </row>
    <row r="719" spans="3:17" ht="23.1" customHeight="1">
      <c r="C719" s="126">
        <v>316</v>
      </c>
      <c r="D719" s="141" t="s">
        <v>3380</v>
      </c>
      <c r="E719" s="159" t="s">
        <v>3381</v>
      </c>
      <c r="F719" s="131">
        <v>1</v>
      </c>
      <c r="G719" s="131">
        <v>1</v>
      </c>
      <c r="H719" s="161">
        <v>46223</v>
      </c>
      <c r="I719" s="126">
        <v>0</v>
      </c>
      <c r="J719" s="126">
        <v>20</v>
      </c>
      <c r="K719" s="126">
        <v>0</v>
      </c>
      <c r="L719" s="126">
        <v>0</v>
      </c>
      <c r="M719" s="126">
        <v>0</v>
      </c>
      <c r="N719" s="126">
        <v>0</v>
      </c>
      <c r="O719" s="126">
        <v>0</v>
      </c>
      <c r="P719" s="126">
        <v>0</v>
      </c>
      <c r="Q719" s="126">
        <v>0</v>
      </c>
    </row>
    <row r="720" spans="3:17" ht="23.1" customHeight="1">
      <c r="C720" s="126">
        <v>337</v>
      </c>
      <c r="D720" s="141" t="s">
        <v>2999</v>
      </c>
      <c r="E720" s="159" t="s">
        <v>3368</v>
      </c>
      <c r="F720" s="131">
        <v>1</v>
      </c>
      <c r="G720" s="131">
        <v>1</v>
      </c>
      <c r="H720" s="161">
        <v>46223</v>
      </c>
      <c r="I720" s="126">
        <v>0</v>
      </c>
      <c r="J720" s="126">
        <v>10</v>
      </c>
      <c r="K720" s="126">
        <v>0</v>
      </c>
      <c r="L720" s="126">
        <v>0</v>
      </c>
      <c r="M720" s="126">
        <v>0</v>
      </c>
      <c r="N720" s="126">
        <v>0</v>
      </c>
      <c r="O720" s="126">
        <v>0</v>
      </c>
      <c r="P720" s="126">
        <v>0</v>
      </c>
      <c r="Q720" s="126">
        <v>0</v>
      </c>
    </row>
    <row r="721" spans="3:17" ht="23.1" customHeight="1">
      <c r="C721" s="126">
        <v>201</v>
      </c>
      <c r="D721" s="141" t="s">
        <v>3388</v>
      </c>
      <c r="E721" s="159" t="s">
        <v>3389</v>
      </c>
      <c r="F721" s="131">
        <v>1</v>
      </c>
      <c r="G721" s="131">
        <v>1</v>
      </c>
      <c r="H721" s="161">
        <v>46223</v>
      </c>
      <c r="I721" s="126">
        <v>0</v>
      </c>
      <c r="J721" s="126">
        <v>1</v>
      </c>
      <c r="K721" s="126">
        <v>0</v>
      </c>
      <c r="L721" s="126">
        <v>0</v>
      </c>
      <c r="M721" s="126">
        <v>0</v>
      </c>
      <c r="N721" s="126">
        <v>0</v>
      </c>
      <c r="O721" s="126">
        <v>0</v>
      </c>
      <c r="P721" s="126">
        <v>0</v>
      </c>
      <c r="Q721" s="126">
        <v>0</v>
      </c>
    </row>
    <row r="722" spans="3:17" ht="23.1" customHeight="1">
      <c r="C722" s="126">
        <v>267</v>
      </c>
      <c r="D722" s="141" t="s">
        <v>3119</v>
      </c>
      <c r="E722" s="159" t="s">
        <v>3120</v>
      </c>
      <c r="F722" s="131">
        <v>1</v>
      </c>
      <c r="G722" s="131">
        <v>1</v>
      </c>
      <c r="H722" s="161">
        <v>46223</v>
      </c>
      <c r="I722" s="126">
        <v>0</v>
      </c>
      <c r="J722" s="126">
        <v>2</v>
      </c>
      <c r="K722" s="126">
        <v>0</v>
      </c>
      <c r="L722" s="126">
        <v>0</v>
      </c>
      <c r="M722" s="126">
        <v>0</v>
      </c>
      <c r="N722" s="126">
        <v>0</v>
      </c>
      <c r="O722" s="126">
        <v>0</v>
      </c>
      <c r="P722" s="126">
        <v>0</v>
      </c>
      <c r="Q722" s="126">
        <v>0</v>
      </c>
    </row>
    <row r="723" spans="3:17" ht="23.1" customHeight="1">
      <c r="C723" s="126">
        <v>37</v>
      </c>
      <c r="D723" s="141" t="s">
        <v>1513</v>
      </c>
      <c r="E723" s="159" t="s">
        <v>2630</v>
      </c>
      <c r="F723" s="131">
        <v>1</v>
      </c>
      <c r="G723" s="131">
        <v>1</v>
      </c>
      <c r="H723" s="161">
        <v>46223</v>
      </c>
      <c r="I723" s="126">
        <v>0</v>
      </c>
      <c r="J723" s="126">
        <v>1</v>
      </c>
      <c r="K723" s="126">
        <v>0</v>
      </c>
      <c r="L723" s="126">
        <v>0</v>
      </c>
      <c r="M723" s="126">
        <v>0</v>
      </c>
      <c r="N723" s="126">
        <v>0</v>
      </c>
      <c r="O723" s="126">
        <v>0</v>
      </c>
      <c r="P723" s="126">
        <v>0</v>
      </c>
      <c r="Q723" s="126">
        <v>0</v>
      </c>
    </row>
    <row r="724" spans="3:17" ht="23.1" customHeight="1">
      <c r="C724" s="126">
        <v>42</v>
      </c>
      <c r="D724" s="141" t="s">
        <v>973</v>
      </c>
      <c r="E724" s="159" t="s">
        <v>3102</v>
      </c>
      <c r="F724" s="131">
        <v>1</v>
      </c>
      <c r="G724" s="131">
        <v>1</v>
      </c>
      <c r="H724" s="161">
        <v>46223</v>
      </c>
      <c r="I724" s="126">
        <v>0</v>
      </c>
      <c r="J724" s="126">
        <v>2</v>
      </c>
      <c r="K724" s="126">
        <v>0</v>
      </c>
      <c r="L724" s="126">
        <v>0</v>
      </c>
      <c r="M724" s="126">
        <v>0</v>
      </c>
      <c r="N724" s="126">
        <v>0</v>
      </c>
      <c r="O724" s="126">
        <v>0</v>
      </c>
      <c r="P724" s="126">
        <v>0</v>
      </c>
      <c r="Q724" s="126">
        <v>0</v>
      </c>
    </row>
    <row r="725" spans="3:17" ht="23.1" customHeight="1">
      <c r="C725" s="126">
        <v>286</v>
      </c>
      <c r="D725" s="141" t="s">
        <v>3402</v>
      </c>
      <c r="E725" s="159" t="s">
        <v>3403</v>
      </c>
      <c r="F725" s="131">
        <v>1</v>
      </c>
      <c r="G725" s="131">
        <v>1</v>
      </c>
      <c r="H725" s="161">
        <v>46223</v>
      </c>
      <c r="I725" s="126">
        <v>0</v>
      </c>
      <c r="J725" s="126">
        <v>8</v>
      </c>
      <c r="K725" s="126">
        <v>0</v>
      </c>
      <c r="L725" s="126">
        <v>0</v>
      </c>
      <c r="M725" s="126">
        <v>0</v>
      </c>
      <c r="N725" s="126">
        <v>0</v>
      </c>
      <c r="O725" s="126">
        <v>0</v>
      </c>
      <c r="P725" s="126">
        <v>0</v>
      </c>
      <c r="Q725" s="126">
        <v>0</v>
      </c>
    </row>
    <row r="726" spans="3:17" ht="23.1" customHeight="1">
      <c r="C726" s="126">
        <v>285</v>
      </c>
      <c r="D726" s="141" t="s">
        <v>3407</v>
      </c>
      <c r="E726" s="159" t="s">
        <v>3408</v>
      </c>
      <c r="F726" s="131">
        <v>1</v>
      </c>
      <c r="G726" s="131">
        <v>1</v>
      </c>
      <c r="H726" s="161">
        <v>46223</v>
      </c>
      <c r="I726" s="126">
        <v>0</v>
      </c>
      <c r="J726" s="126">
        <v>8</v>
      </c>
      <c r="K726" s="126">
        <v>0</v>
      </c>
      <c r="L726" s="126">
        <v>0</v>
      </c>
      <c r="M726" s="126">
        <v>0</v>
      </c>
      <c r="N726" s="126">
        <v>0</v>
      </c>
      <c r="O726" s="126">
        <v>0</v>
      </c>
      <c r="P726" s="126">
        <v>0</v>
      </c>
      <c r="Q726" s="126">
        <v>0</v>
      </c>
    </row>
    <row r="727" spans="3:17" ht="23.1" customHeight="1">
      <c r="C727" s="126">
        <v>209</v>
      </c>
      <c r="D727" s="141" t="s">
        <v>2639</v>
      </c>
      <c r="E727" s="159" t="s">
        <v>2640</v>
      </c>
      <c r="F727" s="131">
        <v>1</v>
      </c>
      <c r="G727" s="131">
        <v>1</v>
      </c>
      <c r="H727" s="161">
        <v>46223</v>
      </c>
      <c r="I727" s="126">
        <v>0</v>
      </c>
      <c r="J727" s="126">
        <v>1</v>
      </c>
      <c r="K727" s="126">
        <v>0</v>
      </c>
      <c r="L727" s="126">
        <v>0</v>
      </c>
      <c r="M727" s="126">
        <v>0</v>
      </c>
      <c r="N727" s="126">
        <v>0</v>
      </c>
      <c r="O727" s="126">
        <v>0</v>
      </c>
      <c r="P727" s="126">
        <v>0</v>
      </c>
      <c r="Q727" s="126">
        <v>0</v>
      </c>
    </row>
    <row r="728" spans="3:17" ht="23.1" customHeight="1">
      <c r="C728" s="126">
        <v>30</v>
      </c>
      <c r="D728" s="141" t="s">
        <v>1185</v>
      </c>
      <c r="E728" s="159" t="s">
        <v>3418</v>
      </c>
      <c r="F728" s="131">
        <v>1</v>
      </c>
      <c r="G728" s="131">
        <v>1</v>
      </c>
      <c r="H728" s="161">
        <v>46224</v>
      </c>
      <c r="I728" s="126">
        <v>0</v>
      </c>
      <c r="J728" s="126">
        <v>10</v>
      </c>
      <c r="K728" s="126">
        <v>0</v>
      </c>
      <c r="L728" s="126">
        <v>0</v>
      </c>
      <c r="M728" s="126">
        <v>0</v>
      </c>
      <c r="N728" s="126">
        <v>0</v>
      </c>
      <c r="O728" s="126">
        <v>0</v>
      </c>
      <c r="P728" s="126">
        <v>0</v>
      </c>
      <c r="Q728" s="126">
        <v>0</v>
      </c>
    </row>
    <row r="729" spans="3:17" ht="23.1" customHeight="1">
      <c r="C729" s="126">
        <v>34</v>
      </c>
      <c r="D729" s="141" t="s">
        <v>1191</v>
      </c>
      <c r="E729" s="159" t="s">
        <v>3012</v>
      </c>
      <c r="F729" s="131">
        <v>1</v>
      </c>
      <c r="G729" s="131">
        <v>1</v>
      </c>
      <c r="H729" s="161">
        <v>46224</v>
      </c>
      <c r="I729" s="126">
        <v>0</v>
      </c>
      <c r="J729" s="126">
        <v>4</v>
      </c>
      <c r="K729" s="126">
        <v>0</v>
      </c>
      <c r="L729" s="126">
        <v>0</v>
      </c>
      <c r="M729" s="126">
        <v>0</v>
      </c>
      <c r="N729" s="126">
        <v>0</v>
      </c>
      <c r="O729" s="126">
        <v>0</v>
      </c>
      <c r="P729" s="126">
        <v>0</v>
      </c>
      <c r="Q729" s="126">
        <v>0</v>
      </c>
    </row>
    <row r="730" spans="3:17" ht="23.1" customHeight="1">
      <c r="C730" s="126">
        <v>67</v>
      </c>
      <c r="D730" s="141" t="s">
        <v>3106</v>
      </c>
      <c r="E730" s="159" t="s">
        <v>3107</v>
      </c>
      <c r="F730" s="131">
        <v>1</v>
      </c>
      <c r="G730" s="131">
        <v>1</v>
      </c>
      <c r="H730" s="161">
        <v>46224</v>
      </c>
      <c r="I730" s="126">
        <v>0</v>
      </c>
      <c r="J730" s="126">
        <v>4</v>
      </c>
      <c r="K730" s="126">
        <v>0</v>
      </c>
      <c r="L730" s="126">
        <v>0</v>
      </c>
      <c r="M730" s="126">
        <v>0</v>
      </c>
      <c r="N730" s="126">
        <v>0</v>
      </c>
      <c r="O730" s="126">
        <v>0</v>
      </c>
      <c r="P730" s="126">
        <v>0</v>
      </c>
      <c r="Q730" s="126">
        <v>0</v>
      </c>
    </row>
    <row r="731" spans="3:17" ht="23.1" customHeight="1">
      <c r="C731" s="126">
        <v>264</v>
      </c>
      <c r="D731" s="141" t="s">
        <v>3428</v>
      </c>
      <c r="E731" s="159" t="s">
        <v>3429</v>
      </c>
      <c r="F731" s="131">
        <v>1</v>
      </c>
      <c r="G731" s="131">
        <v>1</v>
      </c>
      <c r="H731" s="161">
        <v>46224</v>
      </c>
      <c r="I731" s="126">
        <v>0</v>
      </c>
      <c r="J731" s="126">
        <v>4</v>
      </c>
      <c r="K731" s="126">
        <v>0</v>
      </c>
      <c r="L731" s="126">
        <v>0</v>
      </c>
      <c r="M731" s="126">
        <v>0</v>
      </c>
      <c r="N731" s="126">
        <v>0</v>
      </c>
      <c r="O731" s="126">
        <v>0</v>
      </c>
      <c r="P731" s="126">
        <v>0</v>
      </c>
      <c r="Q731" s="126">
        <v>0</v>
      </c>
    </row>
    <row r="732" spans="3:17" ht="23.1" customHeight="1">
      <c r="C732" s="126">
        <v>50</v>
      </c>
      <c r="D732" s="141" t="s">
        <v>801</v>
      </c>
      <c r="E732" s="159" t="s">
        <v>2985</v>
      </c>
      <c r="F732" s="131">
        <v>1</v>
      </c>
      <c r="G732" s="131">
        <v>1</v>
      </c>
      <c r="H732" s="161">
        <v>46224</v>
      </c>
      <c r="I732" s="126">
        <v>0</v>
      </c>
      <c r="J732" s="126">
        <v>30</v>
      </c>
      <c r="K732" s="126">
        <v>0</v>
      </c>
      <c r="L732" s="126">
        <v>0</v>
      </c>
      <c r="M732" s="126">
        <v>0</v>
      </c>
      <c r="N732" s="126">
        <v>0</v>
      </c>
      <c r="O732" s="126">
        <v>0</v>
      </c>
      <c r="P732" s="126">
        <v>0</v>
      </c>
      <c r="Q732" s="126">
        <v>0</v>
      </c>
    </row>
    <row r="733" spans="3:17" ht="23.1" customHeight="1">
      <c r="C733" s="126">
        <v>248</v>
      </c>
      <c r="D733" s="141" t="s">
        <v>2980</v>
      </c>
      <c r="E733" s="159" t="s">
        <v>2981</v>
      </c>
      <c r="F733" s="131">
        <v>1</v>
      </c>
      <c r="G733" s="131">
        <v>1</v>
      </c>
      <c r="H733" s="161">
        <v>46224</v>
      </c>
      <c r="I733" s="126">
        <v>0</v>
      </c>
      <c r="J733" s="126">
        <v>20</v>
      </c>
      <c r="K733" s="126">
        <v>0</v>
      </c>
      <c r="L733" s="126">
        <v>0</v>
      </c>
      <c r="M733" s="126">
        <v>0</v>
      </c>
      <c r="N733" s="126">
        <v>0</v>
      </c>
      <c r="O733" s="126">
        <v>0</v>
      </c>
      <c r="P733" s="126">
        <v>0</v>
      </c>
      <c r="Q733" s="126">
        <v>0</v>
      </c>
    </row>
    <row r="734" spans="3:17" ht="23.1" customHeight="1">
      <c r="C734" s="126">
        <v>342</v>
      </c>
      <c r="D734" s="141" t="s">
        <v>3439</v>
      </c>
      <c r="E734" s="159" t="s">
        <v>3440</v>
      </c>
      <c r="F734" s="131">
        <v>1</v>
      </c>
      <c r="G734" s="131">
        <v>1</v>
      </c>
      <c r="H734" s="161">
        <v>46224</v>
      </c>
      <c r="I734" s="126">
        <v>0</v>
      </c>
      <c r="J734" s="126">
        <v>12</v>
      </c>
      <c r="K734" s="126">
        <v>0</v>
      </c>
      <c r="L734" s="126">
        <v>0</v>
      </c>
      <c r="M734" s="126">
        <v>0</v>
      </c>
      <c r="N734" s="126">
        <v>0</v>
      </c>
      <c r="O734" s="126">
        <v>0</v>
      </c>
      <c r="P734" s="126">
        <v>0</v>
      </c>
      <c r="Q734" s="126">
        <v>0</v>
      </c>
    </row>
    <row r="735" spans="3:17" ht="23.1" customHeight="1">
      <c r="C735" s="126">
        <v>343</v>
      </c>
      <c r="D735" s="141" t="s">
        <v>3444</v>
      </c>
      <c r="E735" s="159" t="s">
        <v>3445</v>
      </c>
      <c r="F735" s="131">
        <v>1</v>
      </c>
      <c r="G735" s="131">
        <v>1</v>
      </c>
      <c r="H735" s="161">
        <v>46224</v>
      </c>
      <c r="I735" s="126">
        <v>0</v>
      </c>
      <c r="J735" s="126">
        <v>4</v>
      </c>
      <c r="K735" s="126">
        <v>0</v>
      </c>
      <c r="L735" s="126">
        <v>0</v>
      </c>
      <c r="M735" s="126">
        <v>0</v>
      </c>
      <c r="N735" s="126">
        <v>0</v>
      </c>
      <c r="O735" s="126">
        <v>0</v>
      </c>
      <c r="P735" s="126">
        <v>0</v>
      </c>
      <c r="Q735" s="126">
        <v>0</v>
      </c>
    </row>
    <row r="736" spans="3:17" ht="23.1" customHeight="1">
      <c r="C736" s="126">
        <v>59</v>
      </c>
      <c r="D736" s="141" t="s">
        <v>3449</v>
      </c>
      <c r="E736" s="159" t="s">
        <v>3450</v>
      </c>
      <c r="F736" s="131">
        <v>1</v>
      </c>
      <c r="G736" s="131">
        <v>1</v>
      </c>
      <c r="H736" s="161">
        <v>46224</v>
      </c>
      <c r="I736" s="126">
        <v>0</v>
      </c>
      <c r="J736" s="126">
        <v>1</v>
      </c>
      <c r="K736" s="126">
        <v>0</v>
      </c>
      <c r="L736" s="126">
        <v>0</v>
      </c>
      <c r="M736" s="126">
        <v>0</v>
      </c>
      <c r="N736" s="126">
        <v>0</v>
      </c>
      <c r="O736" s="126">
        <v>0</v>
      </c>
      <c r="P736" s="126">
        <v>0</v>
      </c>
      <c r="Q736" s="126">
        <v>0</v>
      </c>
    </row>
    <row r="737" spans="3:17" ht="23.1" customHeight="1">
      <c r="C737" s="126">
        <v>244</v>
      </c>
      <c r="D737" s="141" t="s">
        <v>2430</v>
      </c>
      <c r="E737" s="159" t="s">
        <v>2431</v>
      </c>
      <c r="F737" s="131">
        <v>1</v>
      </c>
      <c r="G737" s="131">
        <v>1</v>
      </c>
      <c r="H737" s="161">
        <v>46224</v>
      </c>
      <c r="I737" s="126">
        <v>0</v>
      </c>
      <c r="J737" s="126">
        <v>1</v>
      </c>
      <c r="K737" s="126">
        <v>0</v>
      </c>
      <c r="L737" s="126">
        <v>0</v>
      </c>
      <c r="M737" s="126">
        <v>0</v>
      </c>
      <c r="N737" s="126">
        <v>0</v>
      </c>
      <c r="O737" s="126">
        <v>0</v>
      </c>
      <c r="P737" s="126">
        <v>0</v>
      </c>
      <c r="Q737" s="126">
        <v>0</v>
      </c>
    </row>
    <row r="738" spans="3:17" ht="23.1" customHeight="1">
      <c r="C738" s="126">
        <v>251</v>
      </c>
      <c r="D738" s="141" t="s">
        <v>3457</v>
      </c>
      <c r="E738" s="159" t="s">
        <v>3458</v>
      </c>
      <c r="F738" s="131">
        <v>1</v>
      </c>
      <c r="G738" s="131">
        <v>1</v>
      </c>
      <c r="H738" s="161">
        <v>46224</v>
      </c>
      <c r="I738" s="126">
        <v>0</v>
      </c>
      <c r="J738" s="126">
        <v>20</v>
      </c>
      <c r="K738" s="126">
        <v>0</v>
      </c>
      <c r="L738" s="126">
        <v>0</v>
      </c>
      <c r="M738" s="126">
        <v>0</v>
      </c>
      <c r="N738" s="126">
        <v>0</v>
      </c>
      <c r="O738" s="126">
        <v>0</v>
      </c>
      <c r="P738" s="126">
        <v>0</v>
      </c>
      <c r="Q738" s="126">
        <v>0</v>
      </c>
    </row>
    <row r="739" spans="3:17" ht="23.1" customHeight="1">
      <c r="C739" s="126">
        <v>195</v>
      </c>
      <c r="D739" s="141" t="s">
        <v>606</v>
      </c>
      <c r="E739" s="159" t="s">
        <v>607</v>
      </c>
      <c r="F739" s="131">
        <v>1</v>
      </c>
      <c r="G739" s="131">
        <v>1</v>
      </c>
      <c r="H739" s="161">
        <v>46224</v>
      </c>
      <c r="I739" s="126">
        <v>0</v>
      </c>
      <c r="J739" s="126">
        <v>8</v>
      </c>
      <c r="K739" s="126">
        <v>0</v>
      </c>
      <c r="L739" s="126">
        <v>0</v>
      </c>
      <c r="M739" s="126">
        <v>0</v>
      </c>
      <c r="N739" s="126">
        <v>0</v>
      </c>
      <c r="O739" s="126">
        <v>0</v>
      </c>
      <c r="P739" s="126">
        <v>0</v>
      </c>
      <c r="Q739" s="126">
        <v>0</v>
      </c>
    </row>
    <row r="740" spans="3:17" ht="23.1" customHeight="1">
      <c r="C740" s="126">
        <v>187</v>
      </c>
      <c r="D740" s="141" t="s">
        <v>574</v>
      </c>
      <c r="E740" s="159" t="s">
        <v>575</v>
      </c>
      <c r="F740" s="131">
        <v>1</v>
      </c>
      <c r="G740" s="131">
        <v>1</v>
      </c>
      <c r="H740" s="161">
        <v>46224</v>
      </c>
      <c r="I740" s="126">
        <v>0</v>
      </c>
      <c r="J740" s="126">
        <v>16</v>
      </c>
      <c r="K740" s="126">
        <v>0</v>
      </c>
      <c r="L740" s="126">
        <v>0</v>
      </c>
      <c r="M740" s="126">
        <v>0</v>
      </c>
      <c r="N740" s="126">
        <v>0</v>
      </c>
      <c r="O740" s="126">
        <v>0</v>
      </c>
      <c r="P740" s="126">
        <v>0</v>
      </c>
      <c r="Q740" s="126">
        <v>0</v>
      </c>
    </row>
    <row r="741" spans="3:17" ht="23.1" customHeight="1">
      <c r="C741" s="126">
        <v>305</v>
      </c>
      <c r="D741" s="141" t="s">
        <v>2496</v>
      </c>
      <c r="E741" s="159" t="s">
        <v>2497</v>
      </c>
      <c r="F741" s="131">
        <v>1</v>
      </c>
      <c r="G741" s="131">
        <v>1</v>
      </c>
      <c r="H741" s="161">
        <v>46224</v>
      </c>
      <c r="I741" s="126">
        <v>0</v>
      </c>
      <c r="J741" s="126">
        <v>500</v>
      </c>
      <c r="K741" s="126">
        <v>0</v>
      </c>
      <c r="L741" s="126">
        <v>0</v>
      </c>
      <c r="M741" s="126">
        <v>0</v>
      </c>
      <c r="N741" s="126">
        <v>0</v>
      </c>
      <c r="O741" s="126">
        <v>0</v>
      </c>
      <c r="P741" s="126">
        <v>0</v>
      </c>
      <c r="Q741" s="126">
        <v>0</v>
      </c>
    </row>
    <row r="742" spans="3:17" ht="23.1" customHeight="1">
      <c r="C742" s="126">
        <v>177</v>
      </c>
      <c r="D742" s="141" t="s">
        <v>750</v>
      </c>
      <c r="E742" s="159" t="s">
        <v>751</v>
      </c>
      <c r="F742" s="131">
        <v>1</v>
      </c>
      <c r="G742" s="131">
        <v>1</v>
      </c>
      <c r="H742" s="161">
        <v>46224</v>
      </c>
      <c r="I742" s="126">
        <v>0</v>
      </c>
      <c r="J742" s="126">
        <v>300</v>
      </c>
      <c r="K742" s="126">
        <v>0</v>
      </c>
      <c r="L742" s="126">
        <v>0</v>
      </c>
      <c r="M742" s="126">
        <v>0</v>
      </c>
      <c r="N742" s="126">
        <v>0</v>
      </c>
      <c r="O742" s="126">
        <v>0</v>
      </c>
      <c r="P742" s="126">
        <v>0</v>
      </c>
      <c r="Q742" s="126">
        <v>0</v>
      </c>
    </row>
    <row r="743" spans="3:17" ht="23.1" customHeight="1">
      <c r="C743" s="126">
        <v>294</v>
      </c>
      <c r="D743" s="141" t="s">
        <v>2469</v>
      </c>
      <c r="E743" s="159" t="s">
        <v>2470</v>
      </c>
      <c r="F743" s="131">
        <v>1</v>
      </c>
      <c r="G743" s="131">
        <v>1</v>
      </c>
      <c r="H743" s="161">
        <v>46224</v>
      </c>
      <c r="I743" s="126">
        <v>0</v>
      </c>
      <c r="J743" s="126">
        <v>35</v>
      </c>
      <c r="K743" s="126">
        <v>0</v>
      </c>
      <c r="L743" s="126">
        <v>0</v>
      </c>
      <c r="M743" s="126">
        <v>0</v>
      </c>
      <c r="N743" s="126">
        <v>0</v>
      </c>
      <c r="O743" s="126">
        <v>0</v>
      </c>
      <c r="P743" s="126">
        <v>0</v>
      </c>
      <c r="Q743" s="126">
        <v>0</v>
      </c>
    </row>
    <row r="744" spans="3:17" ht="23.1" customHeight="1">
      <c r="C744" s="126">
        <v>183</v>
      </c>
      <c r="D744" s="141" t="s">
        <v>764</v>
      </c>
      <c r="E744" s="159" t="s">
        <v>765</v>
      </c>
      <c r="F744" s="131">
        <v>1</v>
      </c>
      <c r="G744" s="131">
        <v>1</v>
      </c>
      <c r="H744" s="161">
        <v>46224</v>
      </c>
      <c r="I744" s="126">
        <v>0</v>
      </c>
      <c r="J744" s="126">
        <v>24</v>
      </c>
      <c r="K744" s="126">
        <v>0</v>
      </c>
      <c r="L744" s="126">
        <v>0</v>
      </c>
      <c r="M744" s="126">
        <v>0</v>
      </c>
      <c r="N744" s="126">
        <v>0</v>
      </c>
      <c r="O744" s="126">
        <v>0</v>
      </c>
      <c r="P744" s="126">
        <v>0</v>
      </c>
      <c r="Q744" s="126">
        <v>0</v>
      </c>
    </row>
    <row r="745" spans="3:17" ht="23.1" customHeight="1">
      <c r="C745" s="126">
        <v>234</v>
      </c>
      <c r="D745" s="141" t="s">
        <v>2695</v>
      </c>
      <c r="E745" s="159" t="s">
        <v>2696</v>
      </c>
      <c r="F745" s="131">
        <v>1</v>
      </c>
      <c r="G745" s="131">
        <v>1</v>
      </c>
      <c r="H745" s="161">
        <v>46225</v>
      </c>
      <c r="I745" s="126">
        <v>0</v>
      </c>
      <c r="J745" s="126">
        <v>60</v>
      </c>
      <c r="K745" s="126">
        <v>0</v>
      </c>
      <c r="L745" s="126">
        <v>0</v>
      </c>
      <c r="M745" s="126">
        <v>0</v>
      </c>
      <c r="N745" s="126">
        <v>0</v>
      </c>
      <c r="O745" s="126">
        <v>0</v>
      </c>
      <c r="P745" s="126">
        <v>0</v>
      </c>
      <c r="Q745" s="126">
        <v>0</v>
      </c>
    </row>
    <row r="746" spans="3:17" ht="23.1" customHeight="1">
      <c r="C746" s="126">
        <v>227</v>
      </c>
      <c r="D746" s="141" t="s">
        <v>3490</v>
      </c>
      <c r="E746" s="159" t="s">
        <v>3491</v>
      </c>
      <c r="F746" s="131">
        <v>1</v>
      </c>
      <c r="G746" s="131">
        <v>1</v>
      </c>
      <c r="H746" s="161">
        <v>46225</v>
      </c>
      <c r="I746" s="126">
        <v>0</v>
      </c>
      <c r="J746" s="126">
        <v>10</v>
      </c>
      <c r="K746" s="126">
        <v>0</v>
      </c>
      <c r="L746" s="126">
        <v>0</v>
      </c>
      <c r="M746" s="126">
        <v>0</v>
      </c>
      <c r="N746" s="126">
        <v>0</v>
      </c>
      <c r="O746" s="126">
        <v>0</v>
      </c>
      <c r="P746" s="126">
        <v>0</v>
      </c>
      <c r="Q746" s="126">
        <v>0</v>
      </c>
    </row>
    <row r="747" spans="3:17" ht="23.1" customHeight="1">
      <c r="C747" s="126">
        <v>300</v>
      </c>
      <c r="D747" s="141" t="s">
        <v>2759</v>
      </c>
      <c r="E747" s="159" t="s">
        <v>2760</v>
      </c>
      <c r="F747" s="131">
        <v>1</v>
      </c>
      <c r="G747" s="131">
        <v>1</v>
      </c>
      <c r="H747" s="161">
        <v>46225</v>
      </c>
      <c r="I747" s="126">
        <v>0</v>
      </c>
      <c r="J747" s="126">
        <v>1</v>
      </c>
      <c r="K747" s="126">
        <v>0</v>
      </c>
      <c r="L747" s="126">
        <v>0</v>
      </c>
      <c r="M747" s="126">
        <v>0</v>
      </c>
      <c r="N747" s="126">
        <v>0</v>
      </c>
      <c r="O747" s="126">
        <v>0</v>
      </c>
      <c r="P747" s="126">
        <v>0</v>
      </c>
      <c r="Q747" s="126">
        <v>0</v>
      </c>
    </row>
    <row r="748" spans="3:17" ht="23.1" customHeight="1">
      <c r="C748" s="126">
        <v>344</v>
      </c>
      <c r="D748" s="141" t="s">
        <v>3498</v>
      </c>
      <c r="E748" s="159" t="s">
        <v>3499</v>
      </c>
      <c r="F748" s="131">
        <v>1</v>
      </c>
      <c r="G748" s="131">
        <v>1</v>
      </c>
      <c r="H748" s="161">
        <v>46225</v>
      </c>
      <c r="I748" s="126">
        <v>0</v>
      </c>
      <c r="J748" s="126">
        <v>2</v>
      </c>
      <c r="K748" s="126">
        <v>0</v>
      </c>
      <c r="L748" s="126">
        <v>0</v>
      </c>
      <c r="M748" s="126">
        <v>0</v>
      </c>
      <c r="N748" s="126">
        <v>0</v>
      </c>
      <c r="O748" s="126">
        <v>0</v>
      </c>
      <c r="P748" s="126">
        <v>0</v>
      </c>
      <c r="Q748" s="126">
        <v>0</v>
      </c>
    </row>
    <row r="749" spans="3:17" ht="23.1" customHeight="1">
      <c r="C749" s="126">
        <v>305</v>
      </c>
      <c r="D749" s="141" t="s">
        <v>2496</v>
      </c>
      <c r="E749" s="159" t="s">
        <v>2497</v>
      </c>
      <c r="F749" s="131">
        <v>1</v>
      </c>
      <c r="G749" s="131">
        <v>1</v>
      </c>
      <c r="H749" s="161">
        <v>46225</v>
      </c>
      <c r="I749" s="126">
        <v>0</v>
      </c>
      <c r="J749" s="126">
        <v>500</v>
      </c>
      <c r="K749" s="126">
        <v>0</v>
      </c>
      <c r="L749" s="126">
        <v>0</v>
      </c>
      <c r="M749" s="126">
        <v>0</v>
      </c>
      <c r="N749" s="126">
        <v>0</v>
      </c>
      <c r="O749" s="126">
        <v>0</v>
      </c>
      <c r="P749" s="126">
        <v>0</v>
      </c>
      <c r="Q749" s="126">
        <v>0</v>
      </c>
    </row>
    <row r="750" spans="3:17" ht="23.1" customHeight="1">
      <c r="C750" s="126">
        <v>177</v>
      </c>
      <c r="D750" s="141" t="s">
        <v>750</v>
      </c>
      <c r="E750" s="159" t="s">
        <v>751</v>
      </c>
      <c r="F750" s="131">
        <v>1</v>
      </c>
      <c r="G750" s="131">
        <v>1</v>
      </c>
      <c r="H750" s="161">
        <v>46225</v>
      </c>
      <c r="I750" s="126">
        <v>0</v>
      </c>
      <c r="J750" s="126">
        <v>300</v>
      </c>
      <c r="K750" s="126">
        <v>0</v>
      </c>
      <c r="L750" s="126">
        <v>0</v>
      </c>
      <c r="M750" s="126">
        <v>0</v>
      </c>
      <c r="N750" s="126">
        <v>0</v>
      </c>
      <c r="O750" s="126">
        <v>0</v>
      </c>
      <c r="P750" s="126">
        <v>0</v>
      </c>
      <c r="Q750" s="126">
        <v>0</v>
      </c>
    </row>
    <row r="751" spans="3:17" ht="23.1" customHeight="1">
      <c r="C751" s="126">
        <v>294</v>
      </c>
      <c r="D751" s="141" t="s">
        <v>2469</v>
      </c>
      <c r="E751" s="159" t="s">
        <v>2470</v>
      </c>
      <c r="F751" s="131">
        <v>1</v>
      </c>
      <c r="G751" s="131">
        <v>1</v>
      </c>
      <c r="H751" s="161">
        <v>46225</v>
      </c>
      <c r="I751" s="126">
        <v>0</v>
      </c>
      <c r="J751" s="126">
        <v>35</v>
      </c>
      <c r="K751" s="126">
        <v>0</v>
      </c>
      <c r="L751" s="126">
        <v>0</v>
      </c>
      <c r="M751" s="126">
        <v>0</v>
      </c>
      <c r="N751" s="126">
        <v>0</v>
      </c>
      <c r="O751" s="126">
        <v>0</v>
      </c>
      <c r="P751" s="126">
        <v>0</v>
      </c>
      <c r="Q751" s="126">
        <v>0</v>
      </c>
    </row>
    <row r="752" spans="3:17" ht="23.1" customHeight="1">
      <c r="C752" s="126">
        <v>183</v>
      </c>
      <c r="D752" s="141" t="s">
        <v>764</v>
      </c>
      <c r="E752" s="159" t="s">
        <v>765</v>
      </c>
      <c r="F752" s="131">
        <v>1</v>
      </c>
      <c r="G752" s="131">
        <v>1</v>
      </c>
      <c r="H752" s="161">
        <v>46225</v>
      </c>
      <c r="I752" s="126">
        <v>0</v>
      </c>
      <c r="J752" s="126">
        <v>24</v>
      </c>
      <c r="K752" s="126">
        <v>0</v>
      </c>
      <c r="L752" s="126">
        <v>0</v>
      </c>
      <c r="M752" s="126">
        <v>0</v>
      </c>
      <c r="N752" s="126">
        <v>0</v>
      </c>
      <c r="O752" s="126">
        <v>0</v>
      </c>
      <c r="P752" s="126">
        <v>0</v>
      </c>
      <c r="Q752" s="126">
        <v>0</v>
      </c>
    </row>
    <row r="753" spans="3:17" ht="23.1" customHeight="1">
      <c r="C753" s="126">
        <v>14</v>
      </c>
      <c r="D753" s="141" t="s">
        <v>694</v>
      </c>
      <c r="E753" s="159" t="s">
        <v>2310</v>
      </c>
      <c r="F753" s="131">
        <v>1</v>
      </c>
      <c r="G753" s="131">
        <v>1</v>
      </c>
      <c r="H753" s="161">
        <v>46225</v>
      </c>
      <c r="I753" s="126">
        <v>0</v>
      </c>
      <c r="J753" s="126">
        <v>16</v>
      </c>
      <c r="K753" s="126">
        <v>0</v>
      </c>
      <c r="L753" s="126">
        <v>0</v>
      </c>
      <c r="M753" s="126">
        <v>0</v>
      </c>
      <c r="N753" s="126">
        <v>0</v>
      </c>
      <c r="O753" s="126">
        <v>0</v>
      </c>
      <c r="P753" s="126">
        <v>0</v>
      </c>
      <c r="Q753" s="126">
        <v>0</v>
      </c>
    </row>
    <row r="754" spans="3:17" ht="23.1" customHeight="1">
      <c r="C754" s="126">
        <v>18</v>
      </c>
      <c r="D754" s="141" t="s">
        <v>701</v>
      </c>
      <c r="E754" s="159" t="s">
        <v>2319</v>
      </c>
      <c r="F754" s="131">
        <v>1</v>
      </c>
      <c r="G754" s="131">
        <v>1</v>
      </c>
      <c r="H754" s="161">
        <v>46225</v>
      </c>
      <c r="I754" s="126">
        <v>0</v>
      </c>
      <c r="J754" s="126">
        <v>8</v>
      </c>
      <c r="K754" s="126">
        <v>0</v>
      </c>
      <c r="L754" s="126">
        <v>0</v>
      </c>
      <c r="M754" s="126">
        <v>0</v>
      </c>
      <c r="N754" s="126">
        <v>0</v>
      </c>
      <c r="O754" s="126">
        <v>0</v>
      </c>
      <c r="P754" s="126">
        <v>0</v>
      </c>
      <c r="Q754" s="126">
        <v>0</v>
      </c>
    </row>
    <row r="755" spans="3:17" ht="23.1" customHeight="1">
      <c r="C755" s="126">
        <v>38</v>
      </c>
      <c r="D755" s="141" t="s">
        <v>1111</v>
      </c>
      <c r="E755" s="159" t="s">
        <v>2823</v>
      </c>
      <c r="F755" s="131">
        <v>1</v>
      </c>
      <c r="G755" s="131">
        <v>1</v>
      </c>
      <c r="H755" s="161">
        <v>46225</v>
      </c>
      <c r="I755" s="126">
        <v>0</v>
      </c>
      <c r="J755" s="126">
        <v>2</v>
      </c>
      <c r="K755" s="126">
        <v>0</v>
      </c>
      <c r="L755" s="126">
        <v>0</v>
      </c>
      <c r="M755" s="126">
        <v>0</v>
      </c>
      <c r="N755" s="126">
        <v>0</v>
      </c>
      <c r="O755" s="126">
        <v>0</v>
      </c>
      <c r="P755" s="126">
        <v>0</v>
      </c>
      <c r="Q755" s="126">
        <v>0</v>
      </c>
    </row>
    <row r="756" spans="3:17" ht="23.1" customHeight="1">
      <c r="C756" s="126">
        <v>40</v>
      </c>
      <c r="D756" s="141" t="s">
        <v>1106</v>
      </c>
      <c r="E756" s="159" t="s">
        <v>3528</v>
      </c>
      <c r="F756" s="131">
        <v>1</v>
      </c>
      <c r="G756" s="131">
        <v>1</v>
      </c>
      <c r="H756" s="161">
        <v>46225</v>
      </c>
      <c r="I756" s="126">
        <v>0</v>
      </c>
      <c r="J756" s="126">
        <v>1</v>
      </c>
      <c r="K756" s="126">
        <v>0</v>
      </c>
      <c r="L756" s="126">
        <v>0</v>
      </c>
      <c r="M756" s="126">
        <v>0</v>
      </c>
      <c r="N756" s="126">
        <v>0</v>
      </c>
      <c r="O756" s="126">
        <v>0</v>
      </c>
      <c r="P756" s="126">
        <v>0</v>
      </c>
      <c r="Q756" s="126">
        <v>0</v>
      </c>
    </row>
    <row r="757" spans="3:17" ht="23.1" customHeight="1">
      <c r="C757" s="126">
        <v>260</v>
      </c>
      <c r="D757" s="141" t="s">
        <v>3146</v>
      </c>
      <c r="E757" s="159" t="s">
        <v>3147</v>
      </c>
      <c r="F757" s="131">
        <v>1</v>
      </c>
      <c r="G757" s="131">
        <v>1</v>
      </c>
      <c r="H757" s="161">
        <v>46225</v>
      </c>
      <c r="I757" s="126">
        <v>0</v>
      </c>
      <c r="J757" s="126">
        <v>2</v>
      </c>
      <c r="K757" s="126">
        <v>0</v>
      </c>
      <c r="L757" s="126">
        <v>0</v>
      </c>
      <c r="M757" s="126">
        <v>0</v>
      </c>
      <c r="N757" s="126">
        <v>0</v>
      </c>
      <c r="O757" s="126">
        <v>0</v>
      </c>
      <c r="P757" s="126">
        <v>0</v>
      </c>
      <c r="Q757" s="126">
        <v>0</v>
      </c>
    </row>
    <row r="758" spans="3:17" ht="23.1" customHeight="1">
      <c r="C758" s="126">
        <v>253</v>
      </c>
      <c r="D758" s="141" t="s">
        <v>3093</v>
      </c>
      <c r="E758" s="159" t="s">
        <v>3094</v>
      </c>
      <c r="F758" s="131">
        <v>1</v>
      </c>
      <c r="G758" s="131">
        <v>1</v>
      </c>
      <c r="H758" s="161">
        <v>46225</v>
      </c>
      <c r="I758" s="126">
        <v>0</v>
      </c>
      <c r="J758" s="126">
        <v>1</v>
      </c>
      <c r="K758" s="126">
        <v>0</v>
      </c>
      <c r="L758" s="126">
        <v>0</v>
      </c>
      <c r="M758" s="126">
        <v>0</v>
      </c>
      <c r="N758" s="126">
        <v>0</v>
      </c>
      <c r="O758" s="126">
        <v>0</v>
      </c>
      <c r="P758" s="126">
        <v>0</v>
      </c>
      <c r="Q758" s="126">
        <v>0</v>
      </c>
    </row>
    <row r="759" spans="3:17" ht="23.1" customHeight="1">
      <c r="C759" s="126">
        <v>345</v>
      </c>
      <c r="D759" s="141" t="s">
        <v>3538</v>
      </c>
      <c r="E759" s="159" t="s">
        <v>3539</v>
      </c>
      <c r="F759" s="131">
        <v>1</v>
      </c>
      <c r="G759" s="131">
        <v>1</v>
      </c>
      <c r="H759" s="161">
        <v>46225</v>
      </c>
      <c r="I759" s="126">
        <v>0</v>
      </c>
      <c r="J759" s="126">
        <v>1</v>
      </c>
      <c r="K759" s="126">
        <v>0</v>
      </c>
      <c r="L759" s="126">
        <v>0</v>
      </c>
      <c r="M759" s="126">
        <v>0</v>
      </c>
      <c r="N759" s="126">
        <v>0</v>
      </c>
      <c r="O759" s="126">
        <v>0</v>
      </c>
      <c r="P759" s="126">
        <v>0</v>
      </c>
      <c r="Q759" s="126">
        <v>0</v>
      </c>
    </row>
    <row r="760" spans="3:17" ht="23.1" customHeight="1">
      <c r="C760" s="126">
        <v>45</v>
      </c>
      <c r="D760" s="141" t="s">
        <v>978</v>
      </c>
      <c r="E760" s="159" t="s">
        <v>3142</v>
      </c>
      <c r="F760" s="131">
        <v>1</v>
      </c>
      <c r="G760" s="131">
        <v>1</v>
      </c>
      <c r="H760" s="161">
        <v>46225</v>
      </c>
      <c r="I760" s="126">
        <v>0</v>
      </c>
      <c r="J760" s="126">
        <v>1</v>
      </c>
      <c r="K760" s="126">
        <v>0</v>
      </c>
      <c r="L760" s="126">
        <v>0</v>
      </c>
      <c r="M760" s="126">
        <v>0</v>
      </c>
      <c r="N760" s="126">
        <v>0</v>
      </c>
      <c r="O760" s="126">
        <v>0</v>
      </c>
      <c r="P760" s="126">
        <v>0</v>
      </c>
      <c r="Q760" s="126">
        <v>0</v>
      </c>
    </row>
    <row r="761" spans="3:17" ht="23.1" customHeight="1">
      <c r="C761" s="126">
        <v>50</v>
      </c>
      <c r="D761" s="141" t="s">
        <v>801</v>
      </c>
      <c r="E761" s="159" t="s">
        <v>2985</v>
      </c>
      <c r="F761" s="131">
        <v>1</v>
      </c>
      <c r="G761" s="131">
        <v>1</v>
      </c>
      <c r="H761" s="161">
        <v>46225</v>
      </c>
      <c r="I761" s="126">
        <v>0</v>
      </c>
      <c r="J761" s="126">
        <v>3</v>
      </c>
      <c r="K761" s="126">
        <v>0</v>
      </c>
      <c r="L761" s="126">
        <v>0</v>
      </c>
      <c r="M761" s="126">
        <v>0</v>
      </c>
      <c r="N761" s="126">
        <v>0</v>
      </c>
      <c r="O761" s="126">
        <v>0</v>
      </c>
      <c r="P761" s="126">
        <v>0</v>
      </c>
      <c r="Q761" s="126">
        <v>0</v>
      </c>
    </row>
    <row r="762" spans="3:17" ht="23.1" customHeight="1">
      <c r="C762" s="126">
        <v>346</v>
      </c>
      <c r="D762" s="141" t="s">
        <v>3549</v>
      </c>
      <c r="E762" s="159" t="s">
        <v>3550</v>
      </c>
      <c r="F762" s="131">
        <v>1</v>
      </c>
      <c r="G762" s="131">
        <v>1</v>
      </c>
      <c r="H762" s="161">
        <v>46225</v>
      </c>
      <c r="I762" s="126">
        <v>0</v>
      </c>
      <c r="J762" s="126">
        <v>1</v>
      </c>
      <c r="K762" s="126">
        <v>0</v>
      </c>
      <c r="L762" s="126">
        <v>0</v>
      </c>
      <c r="M762" s="126">
        <v>0</v>
      </c>
      <c r="N762" s="126">
        <v>0</v>
      </c>
      <c r="O762" s="126">
        <v>0</v>
      </c>
      <c r="P762" s="126">
        <v>0</v>
      </c>
      <c r="Q762" s="126">
        <v>0</v>
      </c>
    </row>
    <row r="763" spans="3:17" ht="23.1" customHeight="1">
      <c r="C763" s="126">
        <v>255</v>
      </c>
      <c r="D763" s="141" t="s">
        <v>2443</v>
      </c>
      <c r="E763" s="159" t="s">
        <v>2444</v>
      </c>
      <c r="F763" s="131">
        <v>1</v>
      </c>
      <c r="G763" s="131">
        <v>1</v>
      </c>
      <c r="H763" s="161">
        <v>46225</v>
      </c>
      <c r="I763" s="126">
        <v>0</v>
      </c>
      <c r="J763" s="126">
        <v>1</v>
      </c>
      <c r="K763" s="126">
        <v>0</v>
      </c>
      <c r="L763" s="126">
        <v>0</v>
      </c>
      <c r="M763" s="126">
        <v>0</v>
      </c>
      <c r="N763" s="126">
        <v>0</v>
      </c>
      <c r="O763" s="126">
        <v>0</v>
      </c>
      <c r="P763" s="126">
        <v>0</v>
      </c>
      <c r="Q763" s="126">
        <v>0</v>
      </c>
    </row>
    <row r="764" spans="3:17" ht="23.1" customHeight="1">
      <c r="C764" s="126">
        <v>254</v>
      </c>
      <c r="D764" s="141" t="s">
        <v>2989</v>
      </c>
      <c r="E764" s="159" t="s">
        <v>2990</v>
      </c>
      <c r="F764" s="131">
        <v>1</v>
      </c>
      <c r="G764" s="131">
        <v>1</v>
      </c>
      <c r="H764" s="161">
        <v>46225</v>
      </c>
      <c r="I764" s="126">
        <v>0</v>
      </c>
      <c r="J764" s="126">
        <v>1</v>
      </c>
      <c r="K764" s="126">
        <v>0</v>
      </c>
      <c r="L764" s="126">
        <v>0</v>
      </c>
      <c r="M764" s="126">
        <v>0</v>
      </c>
      <c r="N764" s="126">
        <v>0</v>
      </c>
      <c r="O764" s="126">
        <v>0</v>
      </c>
      <c r="P764" s="126">
        <v>0</v>
      </c>
      <c r="Q764" s="126">
        <v>0</v>
      </c>
    </row>
    <row r="765" spans="3:17" ht="23.1" customHeight="1">
      <c r="C765" s="126">
        <v>248</v>
      </c>
      <c r="D765" s="141" t="s">
        <v>2980</v>
      </c>
      <c r="E765" s="159" t="s">
        <v>2981</v>
      </c>
      <c r="F765" s="131">
        <v>1</v>
      </c>
      <c r="G765" s="131">
        <v>1</v>
      </c>
      <c r="H765" s="161">
        <v>46225</v>
      </c>
      <c r="I765" s="126">
        <v>0</v>
      </c>
      <c r="J765" s="126">
        <v>1</v>
      </c>
      <c r="K765" s="126">
        <v>0</v>
      </c>
      <c r="L765" s="126">
        <v>0</v>
      </c>
      <c r="M765" s="126">
        <v>0</v>
      </c>
      <c r="N765" s="126">
        <v>0</v>
      </c>
      <c r="O765" s="126">
        <v>0</v>
      </c>
      <c r="P765" s="126">
        <v>0</v>
      </c>
      <c r="Q765" s="126">
        <v>0</v>
      </c>
    </row>
    <row r="766" spans="3:17" ht="23.1" customHeight="1">
      <c r="C766" s="126">
        <v>44</v>
      </c>
      <c r="D766" s="141" t="s">
        <v>1227</v>
      </c>
      <c r="E766" s="159" t="s">
        <v>3563</v>
      </c>
      <c r="F766" s="131">
        <v>1</v>
      </c>
      <c r="G766" s="131">
        <v>1</v>
      </c>
      <c r="H766" s="161">
        <v>46225</v>
      </c>
      <c r="I766" s="126">
        <v>0</v>
      </c>
      <c r="J766" s="126">
        <v>2</v>
      </c>
      <c r="K766" s="126">
        <v>0</v>
      </c>
      <c r="L766" s="126">
        <v>0</v>
      </c>
      <c r="M766" s="126">
        <v>0</v>
      </c>
      <c r="N766" s="126">
        <v>0</v>
      </c>
      <c r="O766" s="126">
        <v>0</v>
      </c>
      <c r="P766" s="126">
        <v>0</v>
      </c>
      <c r="Q766" s="126">
        <v>0</v>
      </c>
    </row>
    <row r="767" spans="3:17" ht="23.1" customHeight="1">
      <c r="C767" s="126">
        <v>329</v>
      </c>
      <c r="D767" s="141" t="s">
        <v>3567</v>
      </c>
      <c r="E767" s="159" t="s">
        <v>3568</v>
      </c>
      <c r="F767" s="131">
        <v>1</v>
      </c>
      <c r="G767" s="131">
        <v>1</v>
      </c>
      <c r="H767" s="161">
        <v>46225</v>
      </c>
      <c r="I767" s="126">
        <v>0</v>
      </c>
      <c r="J767" s="126">
        <v>1</v>
      </c>
      <c r="K767" s="126">
        <v>0</v>
      </c>
      <c r="L767" s="126">
        <v>0</v>
      </c>
      <c r="M767" s="126">
        <v>0</v>
      </c>
      <c r="N767" s="126">
        <v>0</v>
      </c>
      <c r="O767" s="126">
        <v>0</v>
      </c>
      <c r="P767" s="126">
        <v>0</v>
      </c>
      <c r="Q767" s="126">
        <v>0</v>
      </c>
    </row>
    <row r="768" spans="3:17" ht="23.1" customHeight="1">
      <c r="C768" s="126">
        <v>177</v>
      </c>
      <c r="D768" s="141" t="s">
        <v>750</v>
      </c>
      <c r="E768" s="159" t="s">
        <v>751</v>
      </c>
      <c r="F768" s="131">
        <v>1</v>
      </c>
      <c r="G768" s="131">
        <v>1</v>
      </c>
      <c r="H768" s="161">
        <v>46226</v>
      </c>
      <c r="I768" s="126">
        <v>0</v>
      </c>
      <c r="J768" s="126">
        <v>1000</v>
      </c>
      <c r="K768" s="126">
        <v>0</v>
      </c>
      <c r="L768" s="126">
        <v>0</v>
      </c>
      <c r="M768" s="126">
        <v>0</v>
      </c>
      <c r="N768" s="126">
        <v>0</v>
      </c>
      <c r="O768" s="126">
        <v>0</v>
      </c>
      <c r="P768" s="126">
        <v>0</v>
      </c>
      <c r="Q768" s="126">
        <v>0</v>
      </c>
    </row>
    <row r="769" spans="3:17" ht="23.1" customHeight="1">
      <c r="C769" s="126">
        <v>305</v>
      </c>
      <c r="D769" s="141" t="s">
        <v>2496</v>
      </c>
      <c r="E769" s="159" t="s">
        <v>2497</v>
      </c>
      <c r="F769" s="131">
        <v>1</v>
      </c>
      <c r="G769" s="131">
        <v>1</v>
      </c>
      <c r="H769" s="161">
        <v>46226</v>
      </c>
      <c r="I769" s="126">
        <v>0</v>
      </c>
      <c r="J769" s="126">
        <v>1000</v>
      </c>
      <c r="K769" s="126">
        <v>0</v>
      </c>
      <c r="L769" s="126">
        <v>0</v>
      </c>
      <c r="M769" s="126">
        <v>0</v>
      </c>
      <c r="N769" s="126">
        <v>0</v>
      </c>
      <c r="O769" s="126">
        <v>0</v>
      </c>
      <c r="P769" s="126">
        <v>0</v>
      </c>
      <c r="Q769" s="126">
        <v>0</v>
      </c>
    </row>
    <row r="770" spans="3:17" ht="23.1" customHeight="1">
      <c r="C770" s="126">
        <v>293</v>
      </c>
      <c r="D770" s="141" t="s">
        <v>2487</v>
      </c>
      <c r="E770" s="159" t="s">
        <v>2488</v>
      </c>
      <c r="F770" s="131">
        <v>1</v>
      </c>
      <c r="G770" s="131">
        <v>1</v>
      </c>
      <c r="H770" s="161">
        <v>46227</v>
      </c>
      <c r="I770" s="126">
        <v>0</v>
      </c>
      <c r="J770" s="126">
        <v>35</v>
      </c>
      <c r="K770" s="126">
        <v>0</v>
      </c>
      <c r="L770" s="126">
        <v>0</v>
      </c>
      <c r="M770" s="126">
        <v>0</v>
      </c>
      <c r="N770" s="126">
        <v>0</v>
      </c>
      <c r="O770" s="126">
        <v>0</v>
      </c>
      <c r="P770" s="126">
        <v>0</v>
      </c>
      <c r="Q770" s="126">
        <v>0</v>
      </c>
    </row>
    <row r="771" spans="3:17" ht="23.1" customHeight="1">
      <c r="C771" s="126">
        <v>177</v>
      </c>
      <c r="D771" s="141" t="s">
        <v>750</v>
      </c>
      <c r="E771" s="159" t="s">
        <v>751</v>
      </c>
      <c r="F771" s="131">
        <v>1</v>
      </c>
      <c r="G771" s="131">
        <v>1</v>
      </c>
      <c r="H771" s="161">
        <v>46227</v>
      </c>
      <c r="I771" s="126">
        <v>0</v>
      </c>
      <c r="J771" s="126">
        <v>200</v>
      </c>
      <c r="K771" s="126">
        <v>0</v>
      </c>
      <c r="L771" s="126">
        <v>0</v>
      </c>
      <c r="M771" s="126">
        <v>0</v>
      </c>
      <c r="N771" s="126">
        <v>0</v>
      </c>
      <c r="O771" s="126">
        <v>0</v>
      </c>
      <c r="P771" s="126">
        <v>0</v>
      </c>
      <c r="Q771" s="126">
        <v>0</v>
      </c>
    </row>
    <row r="772" spans="3:17" ht="23.1" customHeight="1">
      <c r="C772" s="126">
        <v>305</v>
      </c>
      <c r="D772" s="141" t="s">
        <v>2496</v>
      </c>
      <c r="E772" s="159" t="s">
        <v>2497</v>
      </c>
      <c r="F772" s="131">
        <v>1</v>
      </c>
      <c r="G772" s="131">
        <v>1</v>
      </c>
      <c r="H772" s="161">
        <v>46227</v>
      </c>
      <c r="I772" s="126">
        <v>0</v>
      </c>
      <c r="J772" s="126">
        <v>350</v>
      </c>
      <c r="K772" s="126">
        <v>0</v>
      </c>
      <c r="L772" s="126">
        <v>0</v>
      </c>
      <c r="M772" s="126">
        <v>0</v>
      </c>
      <c r="N772" s="126">
        <v>0</v>
      </c>
      <c r="O772" s="126">
        <v>0</v>
      </c>
      <c r="P772" s="126">
        <v>0</v>
      </c>
      <c r="Q772" s="126">
        <v>0</v>
      </c>
    </row>
    <row r="773" spans="3:17" ht="23.1" customHeight="1">
      <c r="C773" s="126">
        <v>178</v>
      </c>
      <c r="D773" s="141" t="s">
        <v>753</v>
      </c>
      <c r="E773" s="159" t="s">
        <v>754</v>
      </c>
      <c r="F773" s="131">
        <v>1</v>
      </c>
      <c r="G773" s="131">
        <v>1</v>
      </c>
      <c r="H773" s="161">
        <v>46227</v>
      </c>
      <c r="I773" s="126">
        <v>0</v>
      </c>
      <c r="J773" s="126">
        <v>300</v>
      </c>
      <c r="K773" s="126">
        <v>0</v>
      </c>
      <c r="L773" s="126">
        <v>0</v>
      </c>
      <c r="M773" s="126">
        <v>0</v>
      </c>
      <c r="N773" s="126">
        <v>0</v>
      </c>
      <c r="O773" s="126">
        <v>0</v>
      </c>
      <c r="P773" s="126">
        <v>0</v>
      </c>
      <c r="Q773" s="126">
        <v>0</v>
      </c>
    </row>
    <row r="774" spans="3:17" ht="23.1" customHeight="1">
      <c r="C774" s="126">
        <v>295</v>
      </c>
      <c r="D774" s="141" t="s">
        <v>2382</v>
      </c>
      <c r="E774" s="159" t="s">
        <v>2383</v>
      </c>
      <c r="F774" s="131">
        <v>1</v>
      </c>
      <c r="G774" s="131">
        <v>1</v>
      </c>
      <c r="H774" s="161">
        <v>46227</v>
      </c>
      <c r="I774" s="126">
        <v>0</v>
      </c>
      <c r="J774" s="126">
        <v>1</v>
      </c>
      <c r="K774" s="126">
        <v>0</v>
      </c>
      <c r="L774" s="126">
        <v>0</v>
      </c>
      <c r="M774" s="126">
        <v>0</v>
      </c>
      <c r="N774" s="126">
        <v>0</v>
      </c>
      <c r="O774" s="126">
        <v>0</v>
      </c>
      <c r="P774" s="126">
        <v>0</v>
      </c>
      <c r="Q774" s="126">
        <v>0</v>
      </c>
    </row>
    <row r="775" spans="3:17" ht="23.1" customHeight="1">
      <c r="C775" s="126">
        <v>19</v>
      </c>
      <c r="D775" s="141" t="s">
        <v>704</v>
      </c>
      <c r="E775" s="159" t="s">
        <v>2321</v>
      </c>
      <c r="F775" s="131">
        <v>1</v>
      </c>
      <c r="G775" s="131">
        <v>1</v>
      </c>
      <c r="H775" s="161">
        <v>46227</v>
      </c>
      <c r="I775" s="126">
        <v>0</v>
      </c>
      <c r="J775" s="126">
        <v>36</v>
      </c>
      <c r="K775" s="126">
        <v>0</v>
      </c>
      <c r="L775" s="126">
        <v>0</v>
      </c>
      <c r="M775" s="126">
        <v>0</v>
      </c>
      <c r="N775" s="126">
        <v>0</v>
      </c>
      <c r="O775" s="126">
        <v>0</v>
      </c>
      <c r="P775" s="126">
        <v>0</v>
      </c>
      <c r="Q775" s="126">
        <v>0</v>
      </c>
    </row>
    <row r="776" spans="3:17" ht="23.1" customHeight="1">
      <c r="C776" s="126">
        <v>29</v>
      </c>
      <c r="D776" s="141" t="s">
        <v>1521</v>
      </c>
      <c r="E776" s="159" t="s">
        <v>3609</v>
      </c>
      <c r="F776" s="131">
        <v>1</v>
      </c>
      <c r="G776" s="131">
        <v>1</v>
      </c>
      <c r="H776" s="161">
        <v>46227</v>
      </c>
      <c r="I776" s="126">
        <v>0</v>
      </c>
      <c r="J776" s="126">
        <v>1</v>
      </c>
      <c r="K776" s="126">
        <v>0</v>
      </c>
      <c r="L776" s="126">
        <v>0</v>
      </c>
      <c r="M776" s="126">
        <v>0</v>
      </c>
      <c r="N776" s="126">
        <v>0</v>
      </c>
      <c r="O776" s="126">
        <v>0</v>
      </c>
      <c r="P776" s="126">
        <v>0</v>
      </c>
      <c r="Q776" s="126">
        <v>0</v>
      </c>
    </row>
    <row r="777" spans="3:17" ht="23.1" customHeight="1">
      <c r="C777" s="126">
        <v>359</v>
      </c>
      <c r="D777" s="141" t="s">
        <v>3613</v>
      </c>
      <c r="E777" s="159" t="s">
        <v>3614</v>
      </c>
      <c r="F777" s="131">
        <v>1</v>
      </c>
      <c r="G777" s="131">
        <v>1</v>
      </c>
      <c r="H777" s="161">
        <v>46227</v>
      </c>
      <c r="I777" s="126">
        <v>0</v>
      </c>
      <c r="J777" s="126">
        <v>4</v>
      </c>
      <c r="K777" s="126">
        <v>0</v>
      </c>
      <c r="L777" s="126">
        <v>0</v>
      </c>
      <c r="M777" s="126">
        <v>0</v>
      </c>
      <c r="N777" s="126">
        <v>0</v>
      </c>
      <c r="O777" s="126">
        <v>0</v>
      </c>
      <c r="P777" s="126">
        <v>0</v>
      </c>
      <c r="Q777" s="126">
        <v>0</v>
      </c>
    </row>
    <row r="778" spans="3:17" ht="23.1" customHeight="1">
      <c r="C778" s="126">
        <v>26</v>
      </c>
      <c r="D778" s="141" t="s">
        <v>713</v>
      </c>
      <c r="E778" s="159" t="s">
        <v>3016</v>
      </c>
      <c r="F778" s="131">
        <v>1</v>
      </c>
      <c r="G778" s="131">
        <v>1</v>
      </c>
      <c r="H778" s="161">
        <v>46227</v>
      </c>
      <c r="I778" s="126">
        <v>0</v>
      </c>
      <c r="J778" s="126">
        <v>2</v>
      </c>
      <c r="K778" s="126">
        <v>0</v>
      </c>
      <c r="L778" s="126">
        <v>0</v>
      </c>
      <c r="M778" s="126">
        <v>0</v>
      </c>
      <c r="N778" s="126">
        <v>0</v>
      </c>
      <c r="O778" s="126">
        <v>0</v>
      </c>
      <c r="P778" s="126">
        <v>0</v>
      </c>
      <c r="Q778" s="126">
        <v>0</v>
      </c>
    </row>
    <row r="779" spans="3:17" ht="23.1" customHeight="1">
      <c r="C779" s="126">
        <v>176</v>
      </c>
      <c r="D779" s="141" t="s">
        <v>746</v>
      </c>
      <c r="E779" s="159" t="s">
        <v>747</v>
      </c>
      <c r="F779" s="131">
        <v>1</v>
      </c>
      <c r="G779" s="131">
        <v>1</v>
      </c>
      <c r="H779" s="161">
        <v>46227</v>
      </c>
      <c r="I779" s="126">
        <v>0</v>
      </c>
      <c r="J779" s="126">
        <v>50</v>
      </c>
      <c r="K779" s="126">
        <v>0</v>
      </c>
      <c r="L779" s="126">
        <v>0</v>
      </c>
      <c r="M779" s="126">
        <v>0</v>
      </c>
      <c r="N779" s="126">
        <v>0</v>
      </c>
      <c r="O779" s="126">
        <v>0</v>
      </c>
      <c r="P779" s="126">
        <v>0</v>
      </c>
      <c r="Q779" s="126">
        <v>0</v>
      </c>
    </row>
    <row r="780" spans="3:17" ht="23.1" customHeight="1">
      <c r="C780" s="126">
        <v>235</v>
      </c>
      <c r="D780" s="141" t="s">
        <v>2349</v>
      </c>
      <c r="E780" s="159" t="s">
        <v>2350</v>
      </c>
      <c r="F780" s="131">
        <v>1</v>
      </c>
      <c r="G780" s="131">
        <v>1</v>
      </c>
      <c r="H780" s="161">
        <v>46228</v>
      </c>
      <c r="I780" s="126">
        <v>0</v>
      </c>
      <c r="J780" s="126">
        <v>12</v>
      </c>
      <c r="K780" s="126">
        <v>0</v>
      </c>
      <c r="L780" s="126">
        <v>0</v>
      </c>
      <c r="M780" s="126">
        <v>0</v>
      </c>
      <c r="N780" s="126">
        <v>0</v>
      </c>
      <c r="O780" s="126">
        <v>0</v>
      </c>
      <c r="P780" s="126">
        <v>0</v>
      </c>
      <c r="Q780" s="126">
        <v>0</v>
      </c>
    </row>
    <row r="781" spans="3:17" ht="23.1" customHeight="1">
      <c r="C781" s="126">
        <v>197</v>
      </c>
      <c r="D781" s="141" t="s">
        <v>650</v>
      </c>
      <c r="E781" s="159" t="s">
        <v>651</v>
      </c>
      <c r="F781" s="131">
        <v>1</v>
      </c>
      <c r="G781" s="131">
        <v>1</v>
      </c>
      <c r="H781" s="161">
        <v>46228</v>
      </c>
      <c r="I781" s="126">
        <v>0</v>
      </c>
      <c r="J781" s="126">
        <v>12</v>
      </c>
      <c r="K781" s="126">
        <v>0</v>
      </c>
      <c r="L781" s="126">
        <v>0</v>
      </c>
      <c r="M781" s="126">
        <v>0</v>
      </c>
      <c r="N781" s="126">
        <v>0</v>
      </c>
      <c r="O781" s="126">
        <v>0</v>
      </c>
      <c r="P781" s="126">
        <v>0</v>
      </c>
      <c r="Q781" s="126">
        <v>0</v>
      </c>
    </row>
    <row r="782" spans="3:17" ht="23.1" customHeight="1">
      <c r="C782" s="126">
        <v>187</v>
      </c>
      <c r="D782" s="141" t="s">
        <v>574</v>
      </c>
      <c r="E782" s="159" t="s">
        <v>575</v>
      </c>
      <c r="F782" s="131">
        <v>1</v>
      </c>
      <c r="G782" s="131">
        <v>1</v>
      </c>
      <c r="H782" s="161">
        <v>46228</v>
      </c>
      <c r="I782" s="126">
        <v>0</v>
      </c>
      <c r="J782" s="126">
        <v>40</v>
      </c>
      <c r="K782" s="126">
        <v>0</v>
      </c>
      <c r="L782" s="126">
        <v>0</v>
      </c>
      <c r="M782" s="126">
        <v>0</v>
      </c>
      <c r="N782" s="126">
        <v>0</v>
      </c>
      <c r="O782" s="126">
        <v>0</v>
      </c>
      <c r="P782" s="126">
        <v>0</v>
      </c>
      <c r="Q782" s="126">
        <v>0</v>
      </c>
    </row>
    <row r="783" spans="3:17" ht="23.1" customHeight="1">
      <c r="C783" s="126">
        <v>181</v>
      </c>
      <c r="D783" s="141" t="s">
        <v>759</v>
      </c>
      <c r="E783" s="159" t="s">
        <v>760</v>
      </c>
      <c r="F783" s="131">
        <v>1</v>
      </c>
      <c r="G783" s="131">
        <v>1</v>
      </c>
      <c r="H783" s="161">
        <v>46228</v>
      </c>
      <c r="I783" s="126">
        <v>0</v>
      </c>
      <c r="J783" s="126">
        <v>12</v>
      </c>
      <c r="K783" s="126">
        <v>0</v>
      </c>
      <c r="L783" s="126">
        <v>0</v>
      </c>
      <c r="M783" s="126">
        <v>0</v>
      </c>
      <c r="N783" s="126">
        <v>0</v>
      </c>
      <c r="O783" s="126">
        <v>0</v>
      </c>
      <c r="P783" s="126">
        <v>0</v>
      </c>
      <c r="Q783" s="126">
        <v>0</v>
      </c>
    </row>
    <row r="784" spans="3:17" ht="23.1" customHeight="1">
      <c r="C784" s="126">
        <v>195</v>
      </c>
      <c r="D784" s="141" t="s">
        <v>606</v>
      </c>
      <c r="E784" s="159" t="s">
        <v>607</v>
      </c>
      <c r="F784" s="131">
        <v>1</v>
      </c>
      <c r="G784" s="131">
        <v>1</v>
      </c>
      <c r="H784" s="161">
        <v>46228</v>
      </c>
      <c r="I784" s="126">
        <v>0</v>
      </c>
      <c r="J784" s="126">
        <v>16</v>
      </c>
      <c r="K784" s="126">
        <v>0</v>
      </c>
      <c r="L784" s="126">
        <v>0</v>
      </c>
      <c r="M784" s="126">
        <v>0</v>
      </c>
      <c r="N784" s="126">
        <v>0</v>
      </c>
      <c r="O784" s="126">
        <v>0</v>
      </c>
      <c r="P784" s="126">
        <v>0</v>
      </c>
      <c r="Q784" s="126">
        <v>0</v>
      </c>
    </row>
    <row r="785" spans="3:17" ht="23.1" customHeight="1">
      <c r="C785" s="126">
        <v>177</v>
      </c>
      <c r="D785" s="141" t="s">
        <v>750</v>
      </c>
      <c r="E785" s="159" t="s">
        <v>751</v>
      </c>
      <c r="F785" s="131">
        <v>1</v>
      </c>
      <c r="G785" s="131">
        <v>1</v>
      </c>
      <c r="H785" s="161">
        <v>46228</v>
      </c>
      <c r="I785" s="126">
        <v>0</v>
      </c>
      <c r="J785" s="126">
        <v>50</v>
      </c>
      <c r="K785" s="126">
        <v>0</v>
      </c>
      <c r="L785" s="126">
        <v>0</v>
      </c>
      <c r="M785" s="126">
        <v>0</v>
      </c>
      <c r="N785" s="126">
        <v>0</v>
      </c>
      <c r="O785" s="126">
        <v>0</v>
      </c>
      <c r="P785" s="126">
        <v>0</v>
      </c>
      <c r="Q785" s="126">
        <v>0</v>
      </c>
    </row>
    <row r="786" spans="3:17" ht="23.1" customHeight="1">
      <c r="C786" s="126">
        <v>179</v>
      </c>
      <c r="D786" s="141" t="s">
        <v>562</v>
      </c>
      <c r="E786" s="159" t="s">
        <v>563</v>
      </c>
      <c r="F786" s="131">
        <v>1</v>
      </c>
      <c r="G786" s="131">
        <v>1</v>
      </c>
      <c r="H786" s="161">
        <v>46228</v>
      </c>
      <c r="I786" s="126">
        <v>0</v>
      </c>
      <c r="J786" s="126">
        <v>500</v>
      </c>
      <c r="K786" s="126">
        <v>0</v>
      </c>
      <c r="L786" s="126">
        <v>0</v>
      </c>
      <c r="M786" s="126">
        <v>0</v>
      </c>
      <c r="N786" s="126">
        <v>0</v>
      </c>
      <c r="O786" s="126">
        <v>0</v>
      </c>
      <c r="P786" s="126">
        <v>0</v>
      </c>
      <c r="Q786" s="126">
        <v>0</v>
      </c>
    </row>
    <row r="787" spans="3:17" ht="23.1" customHeight="1">
      <c r="C787" s="126">
        <v>240</v>
      </c>
      <c r="D787" s="141" t="s">
        <v>3658</v>
      </c>
      <c r="E787" s="159" t="s">
        <v>3659</v>
      </c>
      <c r="F787" s="131">
        <v>1</v>
      </c>
      <c r="G787" s="131">
        <v>1</v>
      </c>
      <c r="H787" s="161">
        <v>46228</v>
      </c>
      <c r="I787" s="126">
        <v>0</v>
      </c>
      <c r="J787" s="126">
        <v>36</v>
      </c>
      <c r="K787" s="126">
        <v>0</v>
      </c>
      <c r="L787" s="126">
        <v>0</v>
      </c>
      <c r="M787" s="126">
        <v>0</v>
      </c>
      <c r="N787" s="126">
        <v>0</v>
      </c>
      <c r="O787" s="126">
        <v>0</v>
      </c>
      <c r="P787" s="126">
        <v>0</v>
      </c>
      <c r="Q787" s="126">
        <v>0</v>
      </c>
    </row>
    <row r="788" spans="3:17" ht="23.1" customHeight="1">
      <c r="C788" s="126">
        <v>305</v>
      </c>
      <c r="D788" s="141" t="s">
        <v>2496</v>
      </c>
      <c r="E788" s="159" t="s">
        <v>2497</v>
      </c>
      <c r="F788" s="131">
        <v>1</v>
      </c>
      <c r="G788" s="131">
        <v>1</v>
      </c>
      <c r="H788" s="161">
        <v>46229</v>
      </c>
      <c r="I788" s="126">
        <v>0</v>
      </c>
      <c r="J788" s="126">
        <v>1000</v>
      </c>
      <c r="K788" s="126">
        <v>0</v>
      </c>
      <c r="L788" s="126">
        <v>0</v>
      </c>
      <c r="M788" s="126">
        <v>0</v>
      </c>
      <c r="N788" s="126">
        <v>0</v>
      </c>
      <c r="O788" s="126">
        <v>0</v>
      </c>
      <c r="P788" s="126">
        <v>0</v>
      </c>
      <c r="Q788" s="126">
        <v>0</v>
      </c>
    </row>
    <row r="789" spans="3:17" ht="23.1" customHeight="1">
      <c r="C789" s="126">
        <v>293</v>
      </c>
      <c r="D789" s="141" t="s">
        <v>2487</v>
      </c>
      <c r="E789" s="159" t="s">
        <v>2488</v>
      </c>
      <c r="F789" s="131">
        <v>1</v>
      </c>
      <c r="G789" s="131">
        <v>1</v>
      </c>
      <c r="H789" s="161">
        <v>46229</v>
      </c>
      <c r="I789" s="126">
        <v>0</v>
      </c>
      <c r="J789" s="126">
        <v>175</v>
      </c>
      <c r="K789" s="126">
        <v>0</v>
      </c>
      <c r="L789" s="126">
        <v>0</v>
      </c>
      <c r="M789" s="126">
        <v>0</v>
      </c>
      <c r="N789" s="126">
        <v>0</v>
      </c>
      <c r="O789" s="126">
        <v>0</v>
      </c>
      <c r="P789" s="126">
        <v>0</v>
      </c>
      <c r="Q789" s="126">
        <v>0</v>
      </c>
    </row>
    <row r="790" spans="3:17" ht="23.1" customHeight="1">
      <c r="C790" s="126">
        <v>177</v>
      </c>
      <c r="D790" s="141" t="s">
        <v>750</v>
      </c>
      <c r="E790" s="159" t="s">
        <v>751</v>
      </c>
      <c r="F790" s="131">
        <v>1</v>
      </c>
      <c r="G790" s="131">
        <v>1</v>
      </c>
      <c r="H790" s="161">
        <v>46229</v>
      </c>
      <c r="I790" s="126">
        <v>0</v>
      </c>
      <c r="J790" s="126">
        <v>750</v>
      </c>
      <c r="K790" s="126">
        <v>0</v>
      </c>
      <c r="L790" s="126">
        <v>0</v>
      </c>
      <c r="M790" s="126">
        <v>0</v>
      </c>
      <c r="N790" s="126">
        <v>0</v>
      </c>
      <c r="O790" s="126">
        <v>0</v>
      </c>
      <c r="P790" s="126">
        <v>0</v>
      </c>
      <c r="Q790" s="126">
        <v>0</v>
      </c>
    </row>
    <row r="791" spans="3:17" ht="23.1" customHeight="1">
      <c r="C791" s="126">
        <v>296</v>
      </c>
      <c r="D791" s="141" t="s">
        <v>3675</v>
      </c>
      <c r="E791" s="159" t="s">
        <v>3676</v>
      </c>
      <c r="F791" s="131">
        <v>1</v>
      </c>
      <c r="G791" s="131">
        <v>1</v>
      </c>
      <c r="H791" s="161">
        <v>46229</v>
      </c>
      <c r="I791" s="126">
        <v>0</v>
      </c>
      <c r="J791" s="126">
        <v>1</v>
      </c>
      <c r="K791" s="126">
        <v>0</v>
      </c>
      <c r="L791" s="126">
        <v>0</v>
      </c>
      <c r="M791" s="126">
        <v>0</v>
      </c>
      <c r="N791" s="126">
        <v>0</v>
      </c>
      <c r="O791" s="126">
        <v>0</v>
      </c>
      <c r="P791" s="126">
        <v>0</v>
      </c>
      <c r="Q791" s="126">
        <v>0</v>
      </c>
    </row>
    <row r="792" spans="3:17" ht="23.1" customHeight="1">
      <c r="C792" s="126">
        <v>339</v>
      </c>
      <c r="D792" s="141" t="s">
        <v>3690</v>
      </c>
      <c r="E792" s="159" t="s">
        <v>3691</v>
      </c>
      <c r="F792" s="131">
        <v>1</v>
      </c>
      <c r="G792" s="131">
        <v>1</v>
      </c>
      <c r="H792" s="161">
        <v>46229</v>
      </c>
      <c r="I792" s="126">
        <v>0</v>
      </c>
      <c r="J792" s="126">
        <v>10</v>
      </c>
      <c r="K792" s="126">
        <v>0</v>
      </c>
      <c r="L792" s="126">
        <v>0</v>
      </c>
      <c r="M792" s="126">
        <v>0</v>
      </c>
      <c r="N792" s="126">
        <v>0</v>
      </c>
      <c r="O792" s="126">
        <v>0</v>
      </c>
      <c r="P792" s="126">
        <v>0</v>
      </c>
      <c r="Q792" s="126">
        <v>0</v>
      </c>
    </row>
    <row r="793" spans="3:17" ht="23.1" customHeight="1">
      <c r="C793" s="126">
        <v>176</v>
      </c>
      <c r="D793" s="141" t="s">
        <v>746</v>
      </c>
      <c r="E793" s="159" t="s">
        <v>747</v>
      </c>
      <c r="F793" s="131">
        <v>1</v>
      </c>
      <c r="G793" s="131">
        <v>1</v>
      </c>
      <c r="H793" s="161">
        <v>46230</v>
      </c>
      <c r="I793" s="126">
        <v>0</v>
      </c>
      <c r="J793" s="126">
        <v>1050</v>
      </c>
      <c r="K793" s="126">
        <v>0</v>
      </c>
      <c r="L793" s="126">
        <v>0</v>
      </c>
      <c r="M793" s="126">
        <v>0</v>
      </c>
      <c r="N793" s="126">
        <v>0</v>
      </c>
      <c r="O793" s="126">
        <v>0</v>
      </c>
      <c r="P793" s="126">
        <v>0</v>
      </c>
      <c r="Q793" s="126">
        <v>0</v>
      </c>
    </row>
    <row r="794" spans="3:17" ht="23.1" customHeight="1">
      <c r="C794" s="126">
        <v>288</v>
      </c>
      <c r="D794" s="141" t="s">
        <v>2958</v>
      </c>
      <c r="E794" s="159" t="s">
        <v>2959</v>
      </c>
      <c r="F794" s="131">
        <v>1</v>
      </c>
      <c r="G794" s="131">
        <v>1</v>
      </c>
      <c r="H794" s="161">
        <v>46230</v>
      </c>
      <c r="I794" s="126">
        <v>0</v>
      </c>
      <c r="J794" s="126">
        <v>36</v>
      </c>
      <c r="K794" s="126">
        <v>0</v>
      </c>
      <c r="L794" s="126">
        <v>0</v>
      </c>
      <c r="M794" s="126">
        <v>0</v>
      </c>
      <c r="N794" s="126">
        <v>0</v>
      </c>
      <c r="O794" s="126">
        <v>0</v>
      </c>
      <c r="P794" s="126">
        <v>0</v>
      </c>
      <c r="Q794" s="126">
        <v>0</v>
      </c>
    </row>
    <row r="795" spans="3:17" ht="23.1" customHeight="1">
      <c r="C795" s="126">
        <v>289</v>
      </c>
      <c r="D795" s="141" t="s">
        <v>2577</v>
      </c>
      <c r="E795" s="159" t="s">
        <v>2578</v>
      </c>
      <c r="F795" s="131">
        <v>1</v>
      </c>
      <c r="G795" s="131">
        <v>1</v>
      </c>
      <c r="H795" s="161">
        <v>46230</v>
      </c>
      <c r="I795" s="126">
        <v>0</v>
      </c>
      <c r="J795" s="126">
        <v>40</v>
      </c>
      <c r="K795" s="126">
        <v>0</v>
      </c>
      <c r="L795" s="126">
        <v>0</v>
      </c>
      <c r="M795" s="126">
        <v>0</v>
      </c>
      <c r="N795" s="126">
        <v>0</v>
      </c>
      <c r="O795" s="126">
        <v>0</v>
      </c>
      <c r="P795" s="126">
        <v>0</v>
      </c>
      <c r="Q795" s="126">
        <v>0</v>
      </c>
    </row>
    <row r="796" spans="3:17" ht="23.1" customHeight="1">
      <c r="C796" s="126">
        <v>304</v>
      </c>
      <c r="D796" s="141" t="s">
        <v>3709</v>
      </c>
      <c r="E796" s="159" t="s">
        <v>3710</v>
      </c>
      <c r="F796" s="131">
        <v>1</v>
      </c>
      <c r="G796" s="131">
        <v>1</v>
      </c>
      <c r="H796" s="161">
        <v>46230</v>
      </c>
      <c r="I796" s="126">
        <v>0</v>
      </c>
      <c r="J796" s="126">
        <v>12</v>
      </c>
      <c r="K796" s="126">
        <v>0</v>
      </c>
      <c r="L796" s="126">
        <v>0</v>
      </c>
      <c r="M796" s="126">
        <v>0</v>
      </c>
      <c r="N796" s="126">
        <v>0</v>
      </c>
      <c r="O796" s="126">
        <v>0</v>
      </c>
      <c r="P796" s="126">
        <v>0</v>
      </c>
      <c r="Q796" s="126">
        <v>0</v>
      </c>
    </row>
    <row r="797" spans="3:17" ht="23.1" customHeight="1">
      <c r="C797" s="126">
        <v>243</v>
      </c>
      <c r="D797" s="141" t="s">
        <v>2809</v>
      </c>
      <c r="E797" s="159" t="s">
        <v>3714</v>
      </c>
      <c r="F797" s="131">
        <v>1</v>
      </c>
      <c r="G797" s="131">
        <v>1</v>
      </c>
      <c r="H797" s="161">
        <v>46230</v>
      </c>
      <c r="I797" s="126">
        <v>0</v>
      </c>
      <c r="J797" s="126">
        <v>1</v>
      </c>
      <c r="K797" s="126">
        <v>0</v>
      </c>
      <c r="L797" s="126">
        <v>0</v>
      </c>
      <c r="M797" s="126">
        <v>0</v>
      </c>
      <c r="N797" s="126">
        <v>0</v>
      </c>
      <c r="O797" s="126">
        <v>0</v>
      </c>
      <c r="P797" s="126">
        <v>0</v>
      </c>
      <c r="Q797" s="126">
        <v>0</v>
      </c>
    </row>
    <row r="798" spans="3:17" ht="23.1" customHeight="1">
      <c r="C798" s="126">
        <v>56</v>
      </c>
      <c r="D798" s="141" t="s">
        <v>1201</v>
      </c>
      <c r="E798" s="159" t="s">
        <v>3111</v>
      </c>
      <c r="F798" s="131">
        <v>1</v>
      </c>
      <c r="G798" s="131">
        <v>1</v>
      </c>
      <c r="H798" s="161">
        <v>46230</v>
      </c>
      <c r="I798" s="126">
        <v>0</v>
      </c>
      <c r="J798" s="126">
        <v>1</v>
      </c>
      <c r="K798" s="126">
        <v>0</v>
      </c>
      <c r="L798" s="126">
        <v>0</v>
      </c>
      <c r="M798" s="126">
        <v>0</v>
      </c>
      <c r="N798" s="126">
        <v>0</v>
      </c>
      <c r="O798" s="126">
        <v>0</v>
      </c>
      <c r="P798" s="126">
        <v>0</v>
      </c>
      <c r="Q798" s="126">
        <v>0</v>
      </c>
    </row>
    <row r="799" spans="3:17" ht="23.1" customHeight="1">
      <c r="C799" s="126">
        <v>266</v>
      </c>
      <c r="D799" s="141" t="s">
        <v>2924</v>
      </c>
      <c r="E799" s="159" t="s">
        <v>2925</v>
      </c>
      <c r="F799" s="131">
        <v>1</v>
      </c>
      <c r="G799" s="131">
        <v>1</v>
      </c>
      <c r="H799" s="161">
        <v>46230</v>
      </c>
      <c r="I799" s="126">
        <v>0</v>
      </c>
      <c r="J799" s="126">
        <v>4</v>
      </c>
      <c r="K799" s="126">
        <v>0</v>
      </c>
      <c r="L799" s="126">
        <v>0</v>
      </c>
      <c r="M799" s="126">
        <v>0</v>
      </c>
      <c r="N799" s="126">
        <v>0</v>
      </c>
      <c r="O799" s="126">
        <v>0</v>
      </c>
      <c r="P799" s="126">
        <v>0</v>
      </c>
      <c r="Q799" s="126">
        <v>0</v>
      </c>
    </row>
    <row r="800" spans="3:17" ht="23.1" customHeight="1">
      <c r="C800" s="126">
        <v>50</v>
      </c>
      <c r="D800" s="141" t="s">
        <v>801</v>
      </c>
      <c r="E800" s="159" t="s">
        <v>2985</v>
      </c>
      <c r="F800" s="131">
        <v>1</v>
      </c>
      <c r="G800" s="131">
        <v>1</v>
      </c>
      <c r="H800" s="161">
        <v>46230</v>
      </c>
      <c r="I800" s="126">
        <v>0</v>
      </c>
      <c r="J800" s="126">
        <v>13</v>
      </c>
      <c r="K800" s="126">
        <v>0</v>
      </c>
      <c r="L800" s="126">
        <v>0</v>
      </c>
      <c r="M800" s="126">
        <v>0</v>
      </c>
      <c r="N800" s="126">
        <v>0</v>
      </c>
      <c r="O800" s="126">
        <v>0</v>
      </c>
      <c r="P800" s="126">
        <v>0</v>
      </c>
      <c r="Q800" s="126">
        <v>0</v>
      </c>
    </row>
    <row r="801" spans="3:17" ht="23.1" customHeight="1">
      <c r="C801" s="126">
        <v>249</v>
      </c>
      <c r="D801" s="141" t="s">
        <v>3727</v>
      </c>
      <c r="E801" s="159" t="s">
        <v>3728</v>
      </c>
      <c r="F801" s="131">
        <v>1</v>
      </c>
      <c r="G801" s="131">
        <v>1</v>
      </c>
      <c r="H801" s="161">
        <v>46230</v>
      </c>
      <c r="I801" s="126">
        <v>0</v>
      </c>
      <c r="J801" s="126">
        <v>2</v>
      </c>
      <c r="K801" s="126">
        <v>0</v>
      </c>
      <c r="L801" s="126">
        <v>0</v>
      </c>
      <c r="M801" s="126">
        <v>0</v>
      </c>
      <c r="N801" s="126">
        <v>0</v>
      </c>
      <c r="O801" s="126">
        <v>0</v>
      </c>
      <c r="P801" s="126">
        <v>0</v>
      </c>
      <c r="Q801" s="126">
        <v>0</v>
      </c>
    </row>
    <row r="802" spans="3:17" ht="23.1" customHeight="1">
      <c r="C802" s="126">
        <v>248</v>
      </c>
      <c r="D802" s="141" t="s">
        <v>2980</v>
      </c>
      <c r="E802" s="159" t="s">
        <v>2981</v>
      </c>
      <c r="F802" s="131">
        <v>1</v>
      </c>
      <c r="G802" s="131">
        <v>1</v>
      </c>
      <c r="H802" s="161">
        <v>46230</v>
      </c>
      <c r="I802" s="126">
        <v>0</v>
      </c>
      <c r="J802" s="126">
        <v>4</v>
      </c>
      <c r="K802" s="126">
        <v>0</v>
      </c>
      <c r="L802" s="126">
        <v>0</v>
      </c>
      <c r="M802" s="126">
        <v>0</v>
      </c>
      <c r="N802" s="126">
        <v>0</v>
      </c>
      <c r="O802" s="126">
        <v>0</v>
      </c>
      <c r="P802" s="126">
        <v>0</v>
      </c>
      <c r="Q802" s="126">
        <v>0</v>
      </c>
    </row>
    <row r="803" spans="3:17" ht="23.1" customHeight="1">
      <c r="C803" s="126">
        <v>342</v>
      </c>
      <c r="D803" s="141" t="s">
        <v>3439</v>
      </c>
      <c r="E803" s="159" t="s">
        <v>3440</v>
      </c>
      <c r="F803" s="131">
        <v>1</v>
      </c>
      <c r="G803" s="131">
        <v>1</v>
      </c>
      <c r="H803" s="161">
        <v>46230</v>
      </c>
      <c r="I803" s="126">
        <v>0</v>
      </c>
      <c r="J803" s="126">
        <v>4</v>
      </c>
      <c r="K803" s="126">
        <v>0</v>
      </c>
      <c r="L803" s="126">
        <v>0</v>
      </c>
      <c r="M803" s="126">
        <v>0</v>
      </c>
      <c r="N803" s="126">
        <v>0</v>
      </c>
      <c r="O803" s="126">
        <v>0</v>
      </c>
      <c r="P803" s="126">
        <v>0</v>
      </c>
      <c r="Q803" s="126">
        <v>0</v>
      </c>
    </row>
    <row r="804" spans="3:17" ht="23.1" customHeight="1">
      <c r="C804" s="126">
        <v>250</v>
      </c>
      <c r="D804" s="141" t="s">
        <v>2975</v>
      </c>
      <c r="E804" s="159" t="s">
        <v>2976</v>
      </c>
      <c r="F804" s="131">
        <v>1</v>
      </c>
      <c r="G804" s="131">
        <v>1</v>
      </c>
      <c r="H804" s="161">
        <v>46230</v>
      </c>
      <c r="I804" s="126">
        <v>0</v>
      </c>
      <c r="J804" s="126">
        <v>12</v>
      </c>
      <c r="K804" s="126">
        <v>0</v>
      </c>
      <c r="L804" s="126">
        <v>0</v>
      </c>
      <c r="M804" s="126">
        <v>0</v>
      </c>
      <c r="N804" s="126">
        <v>0</v>
      </c>
      <c r="O804" s="126">
        <v>0</v>
      </c>
      <c r="P804" s="126">
        <v>0</v>
      </c>
      <c r="Q804" s="126">
        <v>0</v>
      </c>
    </row>
    <row r="805" spans="3:17" ht="23.1" customHeight="1">
      <c r="C805" s="126">
        <v>284</v>
      </c>
      <c r="D805" s="141" t="s">
        <v>3746</v>
      </c>
      <c r="E805" s="159" t="s">
        <v>3747</v>
      </c>
      <c r="F805" s="131">
        <v>1</v>
      </c>
      <c r="G805" s="131">
        <v>1</v>
      </c>
      <c r="H805" s="161">
        <v>46230</v>
      </c>
      <c r="I805" s="126">
        <v>0</v>
      </c>
      <c r="J805" s="126">
        <v>10</v>
      </c>
      <c r="K805" s="126">
        <v>0</v>
      </c>
      <c r="L805" s="126">
        <v>0</v>
      </c>
      <c r="M805" s="126">
        <v>0</v>
      </c>
      <c r="N805" s="126">
        <v>0</v>
      </c>
      <c r="O805" s="126">
        <v>0</v>
      </c>
      <c r="P805" s="126">
        <v>0</v>
      </c>
      <c r="Q805" s="126">
        <v>0</v>
      </c>
    </row>
    <row r="806" spans="3:17" ht="23.1" customHeight="1">
      <c r="C806" s="126">
        <v>254</v>
      </c>
      <c r="D806" s="141" t="s">
        <v>2989</v>
      </c>
      <c r="E806" s="159" t="s">
        <v>2990</v>
      </c>
      <c r="F806" s="131">
        <v>1</v>
      </c>
      <c r="G806" s="131">
        <v>1</v>
      </c>
      <c r="H806" s="161">
        <v>46230</v>
      </c>
      <c r="I806" s="126">
        <v>0</v>
      </c>
      <c r="J806" s="126">
        <v>3</v>
      </c>
      <c r="K806" s="126">
        <v>0</v>
      </c>
      <c r="L806" s="126">
        <v>0</v>
      </c>
      <c r="M806" s="126">
        <v>0</v>
      </c>
      <c r="N806" s="126">
        <v>0</v>
      </c>
      <c r="O806" s="126">
        <v>0</v>
      </c>
      <c r="P806" s="126">
        <v>0</v>
      </c>
      <c r="Q806" s="126">
        <v>0</v>
      </c>
    </row>
    <row r="807" spans="3:17" ht="23.1" customHeight="1">
      <c r="C807" s="126">
        <v>343</v>
      </c>
      <c r="D807" s="141" t="s">
        <v>3444</v>
      </c>
      <c r="E807" s="159" t="s">
        <v>3445</v>
      </c>
      <c r="F807" s="131">
        <v>1</v>
      </c>
      <c r="G807" s="131">
        <v>1</v>
      </c>
      <c r="H807" s="161">
        <v>46230</v>
      </c>
      <c r="I807" s="126">
        <v>0</v>
      </c>
      <c r="J807" s="126">
        <v>1</v>
      </c>
      <c r="K807" s="126">
        <v>0</v>
      </c>
      <c r="L807" s="126">
        <v>0</v>
      </c>
      <c r="M807" s="126">
        <v>0</v>
      </c>
      <c r="N807" s="126">
        <v>0</v>
      </c>
      <c r="O807" s="126">
        <v>0</v>
      </c>
      <c r="P807" s="126">
        <v>0</v>
      </c>
      <c r="Q807" s="126">
        <v>0</v>
      </c>
    </row>
    <row r="808" spans="3:17" ht="23.1" customHeight="1">
      <c r="C808" s="126">
        <v>46</v>
      </c>
      <c r="D808" s="141" t="s">
        <v>645</v>
      </c>
      <c r="E808" s="159" t="s">
        <v>2435</v>
      </c>
      <c r="F808" s="131">
        <v>1</v>
      </c>
      <c r="G808" s="131">
        <v>1</v>
      </c>
      <c r="H808" s="161">
        <v>46230</v>
      </c>
      <c r="I808" s="126">
        <v>0</v>
      </c>
      <c r="J808" s="126">
        <v>2</v>
      </c>
      <c r="K808" s="126">
        <v>0</v>
      </c>
      <c r="L808" s="126">
        <v>0</v>
      </c>
      <c r="M808" s="126">
        <v>0</v>
      </c>
      <c r="N808" s="126">
        <v>0</v>
      </c>
      <c r="O808" s="126">
        <v>0</v>
      </c>
      <c r="P808" s="126">
        <v>0</v>
      </c>
      <c r="Q808" s="126">
        <v>0</v>
      </c>
    </row>
    <row r="809" spans="3:17" ht="23.1" customHeight="1">
      <c r="C809" s="126">
        <v>259</v>
      </c>
      <c r="D809" s="141" t="s">
        <v>3760</v>
      </c>
      <c r="E809" s="159" t="s">
        <v>3761</v>
      </c>
      <c r="F809" s="131">
        <v>1</v>
      </c>
      <c r="G809" s="131">
        <v>1</v>
      </c>
      <c r="H809" s="161">
        <v>46230</v>
      </c>
      <c r="I809" s="126">
        <v>0</v>
      </c>
      <c r="J809" s="126">
        <v>2</v>
      </c>
      <c r="K809" s="126">
        <v>0</v>
      </c>
      <c r="L809" s="126">
        <v>0</v>
      </c>
      <c r="M809" s="126">
        <v>0</v>
      </c>
      <c r="N809" s="126">
        <v>0</v>
      </c>
      <c r="O809" s="126">
        <v>0</v>
      </c>
      <c r="P809" s="126">
        <v>0</v>
      </c>
      <c r="Q809" s="126">
        <v>0</v>
      </c>
    </row>
    <row r="810" spans="3:17" ht="23.1" customHeight="1">
      <c r="C810" s="126">
        <v>226</v>
      </c>
      <c r="D810" s="141" t="s">
        <v>3315</v>
      </c>
      <c r="E810" s="159" t="s">
        <v>3316</v>
      </c>
      <c r="F810" s="131">
        <v>1</v>
      </c>
      <c r="G810" s="131">
        <v>1</v>
      </c>
      <c r="H810" s="161">
        <v>46230</v>
      </c>
      <c r="I810" s="126">
        <v>0</v>
      </c>
      <c r="J810" s="126">
        <v>1</v>
      </c>
      <c r="K810" s="126">
        <v>0</v>
      </c>
      <c r="L810" s="126">
        <v>0</v>
      </c>
      <c r="M810" s="126">
        <v>0</v>
      </c>
      <c r="N810" s="126">
        <v>0</v>
      </c>
      <c r="O810" s="126">
        <v>0</v>
      </c>
      <c r="P810" s="126">
        <v>0</v>
      </c>
      <c r="Q810" s="126">
        <v>0</v>
      </c>
    </row>
    <row r="811" spans="3:17" ht="23.1" customHeight="1">
      <c r="C811" s="126">
        <v>349</v>
      </c>
      <c r="D811" s="141" t="s">
        <v>3768</v>
      </c>
      <c r="E811" s="159" t="s">
        <v>3769</v>
      </c>
      <c r="F811" s="131">
        <v>1</v>
      </c>
      <c r="G811" s="131">
        <v>1</v>
      </c>
      <c r="H811" s="161">
        <v>46230</v>
      </c>
      <c r="I811" s="126">
        <v>0</v>
      </c>
      <c r="J811" s="126">
        <v>1</v>
      </c>
      <c r="K811" s="126">
        <v>0</v>
      </c>
      <c r="L811" s="126">
        <v>0</v>
      </c>
      <c r="M811" s="126">
        <v>0</v>
      </c>
      <c r="N811" s="126">
        <v>0</v>
      </c>
      <c r="O811" s="126">
        <v>0</v>
      </c>
      <c r="P811" s="126">
        <v>0</v>
      </c>
      <c r="Q811" s="126">
        <v>0</v>
      </c>
    </row>
    <row r="812" spans="3:17" ht="23.1" customHeight="1">
      <c r="C812" s="126">
        <v>267</v>
      </c>
      <c r="D812" s="141" t="s">
        <v>3119</v>
      </c>
      <c r="E812" s="159" t="s">
        <v>3120</v>
      </c>
      <c r="F812" s="131">
        <v>1</v>
      </c>
      <c r="G812" s="131">
        <v>1</v>
      </c>
      <c r="H812" s="161">
        <v>46230</v>
      </c>
      <c r="I812" s="126">
        <v>0</v>
      </c>
      <c r="J812" s="126">
        <v>1</v>
      </c>
      <c r="K812" s="126">
        <v>0</v>
      </c>
      <c r="L812" s="126">
        <v>0</v>
      </c>
      <c r="M812" s="126">
        <v>0</v>
      </c>
      <c r="N812" s="126">
        <v>0</v>
      </c>
      <c r="O812" s="126">
        <v>0</v>
      </c>
      <c r="P812" s="126">
        <v>0</v>
      </c>
      <c r="Q812" s="126">
        <v>0</v>
      </c>
    </row>
    <row r="813" spans="3:17" ht="23.1" customHeight="1">
      <c r="C813" s="126">
        <v>360</v>
      </c>
      <c r="D813" s="141" t="s">
        <v>3776</v>
      </c>
      <c r="E813" s="159" t="s">
        <v>3777</v>
      </c>
      <c r="F813" s="131">
        <v>1</v>
      </c>
      <c r="G813" s="131">
        <v>1</v>
      </c>
      <c r="H813" s="161">
        <v>46230</v>
      </c>
      <c r="I813" s="126">
        <v>0</v>
      </c>
      <c r="J813" s="126">
        <v>4</v>
      </c>
      <c r="K813" s="126">
        <v>0</v>
      </c>
      <c r="L813" s="126">
        <v>0</v>
      </c>
      <c r="M813" s="126">
        <v>0</v>
      </c>
      <c r="N813" s="126">
        <v>0</v>
      </c>
      <c r="O813" s="126">
        <v>0</v>
      </c>
      <c r="P813" s="126">
        <v>0</v>
      </c>
      <c r="Q813" s="126">
        <v>0</v>
      </c>
    </row>
    <row r="814" spans="3:17" ht="23.1" customHeight="1">
      <c r="C814" s="126">
        <v>324</v>
      </c>
      <c r="D814" s="141" t="s">
        <v>3781</v>
      </c>
      <c r="E814" s="159" t="s">
        <v>3782</v>
      </c>
      <c r="F814" s="131">
        <v>1</v>
      </c>
      <c r="G814" s="131">
        <v>1</v>
      </c>
      <c r="H814" s="161">
        <v>46230</v>
      </c>
      <c r="I814" s="126">
        <v>0</v>
      </c>
      <c r="J814" s="126">
        <v>1</v>
      </c>
      <c r="K814" s="126">
        <v>0</v>
      </c>
      <c r="L814" s="126">
        <v>0</v>
      </c>
      <c r="M814" s="126">
        <v>0</v>
      </c>
      <c r="N814" s="126">
        <v>0</v>
      </c>
      <c r="O814" s="126">
        <v>0</v>
      </c>
      <c r="P814" s="126">
        <v>0</v>
      </c>
      <c r="Q814" s="126">
        <v>0</v>
      </c>
    </row>
    <row r="815" spans="3:17" ht="23.1" customHeight="1">
      <c r="C815" s="126">
        <v>291</v>
      </c>
      <c r="D815" s="141" t="s">
        <v>2558</v>
      </c>
      <c r="E815" s="159" t="s">
        <v>2559</v>
      </c>
      <c r="F815" s="131">
        <v>1</v>
      </c>
      <c r="G815" s="131">
        <v>1</v>
      </c>
      <c r="H815" s="161">
        <v>46230</v>
      </c>
      <c r="I815" s="126">
        <v>0</v>
      </c>
      <c r="J815" s="126">
        <v>1</v>
      </c>
      <c r="K815" s="126">
        <v>0</v>
      </c>
      <c r="L815" s="126">
        <v>0</v>
      </c>
      <c r="M815" s="126">
        <v>0</v>
      </c>
      <c r="N815" s="126">
        <v>0</v>
      </c>
      <c r="O815" s="126">
        <v>0</v>
      </c>
      <c r="P815" s="126">
        <v>0</v>
      </c>
      <c r="Q815" s="126">
        <v>0</v>
      </c>
    </row>
    <row r="816" spans="3:17" ht="23.1" customHeight="1">
      <c r="C816" s="126">
        <v>346</v>
      </c>
      <c r="D816" s="141" t="s">
        <v>3549</v>
      </c>
      <c r="E816" s="159" t="s">
        <v>3791</v>
      </c>
      <c r="F816" s="131">
        <v>1</v>
      </c>
      <c r="G816" s="131">
        <v>1</v>
      </c>
      <c r="H816" s="161">
        <v>46230</v>
      </c>
      <c r="I816" s="126">
        <v>0</v>
      </c>
      <c r="J816" s="126">
        <v>1</v>
      </c>
      <c r="K816" s="126">
        <v>0</v>
      </c>
      <c r="L816" s="126">
        <v>0</v>
      </c>
      <c r="M816" s="126">
        <v>0</v>
      </c>
      <c r="N816" s="126">
        <v>0</v>
      </c>
      <c r="O816" s="126">
        <v>0</v>
      </c>
      <c r="P816" s="126">
        <v>0</v>
      </c>
      <c r="Q816" s="126">
        <v>0</v>
      </c>
    </row>
    <row r="817" spans="3:17" ht="23.1" customHeight="1">
      <c r="C817" s="126">
        <v>322</v>
      </c>
      <c r="D817" s="141" t="s">
        <v>3795</v>
      </c>
      <c r="E817" s="159" t="s">
        <v>3796</v>
      </c>
      <c r="F817" s="131">
        <v>1</v>
      </c>
      <c r="G817" s="131">
        <v>1</v>
      </c>
      <c r="H817" s="161">
        <v>46230</v>
      </c>
      <c r="I817" s="126">
        <v>0</v>
      </c>
      <c r="J817" s="126">
        <v>1</v>
      </c>
      <c r="K817" s="126">
        <v>0</v>
      </c>
      <c r="L817" s="126">
        <v>0</v>
      </c>
      <c r="M817" s="126">
        <v>0</v>
      </c>
      <c r="N817" s="126">
        <v>0</v>
      </c>
      <c r="O817" s="126">
        <v>0</v>
      </c>
      <c r="P817" s="126">
        <v>0</v>
      </c>
      <c r="Q817" s="126">
        <v>0</v>
      </c>
    </row>
    <row r="818" spans="3:17" ht="23.1" customHeight="1">
      <c r="C818" s="126">
        <v>219</v>
      </c>
      <c r="D818" s="141" t="s">
        <v>3800</v>
      </c>
      <c r="E818" s="159" t="s">
        <v>3801</v>
      </c>
      <c r="F818" s="131">
        <v>1</v>
      </c>
      <c r="G818" s="131">
        <v>1</v>
      </c>
      <c r="H818" s="161">
        <v>46230</v>
      </c>
      <c r="I818" s="126">
        <v>0</v>
      </c>
      <c r="J818" s="126">
        <v>50</v>
      </c>
      <c r="K818" s="126">
        <v>0</v>
      </c>
      <c r="L818" s="126">
        <v>0</v>
      </c>
      <c r="M818" s="126">
        <v>0</v>
      </c>
      <c r="N818" s="126">
        <v>0</v>
      </c>
      <c r="O818" s="126">
        <v>0</v>
      </c>
      <c r="P818" s="126">
        <v>0</v>
      </c>
      <c r="Q818" s="126">
        <v>0</v>
      </c>
    </row>
    <row r="819" spans="3:17" ht="23.1" customHeight="1">
      <c r="C819" s="126">
        <v>293</v>
      </c>
      <c r="D819" s="141" t="s">
        <v>2487</v>
      </c>
      <c r="E819" s="159" t="s">
        <v>2488</v>
      </c>
      <c r="F819" s="131">
        <v>1</v>
      </c>
      <c r="G819" s="131">
        <v>1</v>
      </c>
      <c r="H819" s="161">
        <v>46230</v>
      </c>
      <c r="I819" s="126">
        <v>0</v>
      </c>
      <c r="J819" s="126">
        <v>2</v>
      </c>
      <c r="K819" s="126">
        <v>0</v>
      </c>
      <c r="L819" s="126">
        <v>0</v>
      </c>
      <c r="M819" s="126">
        <v>0</v>
      </c>
      <c r="N819" s="126">
        <v>0</v>
      </c>
      <c r="O819" s="126">
        <v>0</v>
      </c>
      <c r="P819" s="126">
        <v>0</v>
      </c>
      <c r="Q819" s="126">
        <v>0</v>
      </c>
    </row>
    <row r="820" spans="3:17" ht="23.1" customHeight="1">
      <c r="C820" s="126">
        <v>215</v>
      </c>
      <c r="D820" s="141" t="s">
        <v>3812</v>
      </c>
      <c r="E820" s="159" t="s">
        <v>3813</v>
      </c>
      <c r="F820" s="131">
        <v>1</v>
      </c>
      <c r="G820" s="131">
        <v>1</v>
      </c>
      <c r="H820" s="161">
        <v>46230</v>
      </c>
      <c r="I820" s="126">
        <v>0</v>
      </c>
      <c r="J820" s="126">
        <v>1</v>
      </c>
      <c r="K820" s="126">
        <v>0</v>
      </c>
      <c r="L820" s="126">
        <v>0</v>
      </c>
      <c r="M820" s="126">
        <v>0</v>
      </c>
      <c r="N820" s="126">
        <v>0</v>
      </c>
      <c r="O820" s="126">
        <v>0</v>
      </c>
      <c r="P820" s="126">
        <v>0</v>
      </c>
      <c r="Q820" s="126">
        <v>0</v>
      </c>
    </row>
    <row r="821" spans="3:17" ht="23.1" customHeight="1">
      <c r="C821" s="126">
        <v>305</v>
      </c>
      <c r="D821" s="141" t="s">
        <v>2496</v>
      </c>
      <c r="E821" s="159" t="s">
        <v>2497</v>
      </c>
      <c r="F821" s="131">
        <v>1</v>
      </c>
      <c r="G821" s="131">
        <v>1</v>
      </c>
      <c r="H821" s="161">
        <v>46230</v>
      </c>
      <c r="I821" s="126">
        <v>0</v>
      </c>
      <c r="J821" s="126">
        <v>1700</v>
      </c>
      <c r="K821" s="126">
        <v>0</v>
      </c>
      <c r="L821" s="126">
        <v>0</v>
      </c>
      <c r="M821" s="126">
        <v>0</v>
      </c>
      <c r="N821" s="126">
        <v>0</v>
      </c>
      <c r="O821" s="126">
        <v>0</v>
      </c>
      <c r="P821" s="126">
        <v>0</v>
      </c>
      <c r="Q821" s="126">
        <v>0</v>
      </c>
    </row>
    <row r="822" spans="3:17" ht="23.1" customHeight="1">
      <c r="C822" s="126">
        <v>314</v>
      </c>
      <c r="D822" s="141" t="s">
        <v>2769</v>
      </c>
      <c r="E822" s="159" t="s">
        <v>2770</v>
      </c>
      <c r="F822" s="131">
        <v>1</v>
      </c>
      <c r="G822" s="131">
        <v>1</v>
      </c>
      <c r="H822" s="161">
        <v>46231</v>
      </c>
      <c r="I822" s="126">
        <v>0</v>
      </c>
      <c r="J822" s="126">
        <v>1</v>
      </c>
      <c r="K822" s="126">
        <v>0</v>
      </c>
      <c r="L822" s="126">
        <v>0</v>
      </c>
      <c r="M822" s="126">
        <v>0</v>
      </c>
      <c r="N822" s="126">
        <v>0</v>
      </c>
      <c r="O822" s="126">
        <v>0</v>
      </c>
      <c r="P822" s="126">
        <v>0</v>
      </c>
      <c r="Q822" s="126">
        <v>0</v>
      </c>
    </row>
    <row r="823" spans="3:17" ht="23.1" customHeight="1">
      <c r="C823" s="126">
        <v>309</v>
      </c>
      <c r="D823" s="141" t="s">
        <v>3831</v>
      </c>
      <c r="E823" s="159" t="s">
        <v>3832</v>
      </c>
      <c r="F823" s="131">
        <v>1</v>
      </c>
      <c r="G823" s="131">
        <v>1</v>
      </c>
      <c r="H823" s="161">
        <v>46231</v>
      </c>
      <c r="I823" s="126">
        <v>0</v>
      </c>
      <c r="J823" s="126">
        <v>1</v>
      </c>
      <c r="K823" s="126">
        <v>0</v>
      </c>
      <c r="L823" s="126">
        <v>0</v>
      </c>
      <c r="M823" s="126">
        <v>0</v>
      </c>
      <c r="N823" s="126">
        <v>0</v>
      </c>
      <c r="O823" s="126">
        <v>0</v>
      </c>
      <c r="P823" s="126">
        <v>0</v>
      </c>
      <c r="Q823" s="126">
        <v>0</v>
      </c>
    </row>
    <row r="824" spans="3:17" ht="23.1" customHeight="1">
      <c r="C824" s="126">
        <v>305</v>
      </c>
      <c r="D824" s="141" t="s">
        <v>2496</v>
      </c>
      <c r="E824" s="159" t="s">
        <v>2497</v>
      </c>
      <c r="F824" s="131">
        <v>1</v>
      </c>
      <c r="G824" s="131">
        <v>1</v>
      </c>
      <c r="H824" s="161">
        <v>46232</v>
      </c>
      <c r="I824" s="126">
        <v>0</v>
      </c>
      <c r="J824" s="126">
        <v>150</v>
      </c>
      <c r="K824" s="126">
        <v>0</v>
      </c>
      <c r="L824" s="126">
        <v>0</v>
      </c>
      <c r="M824" s="126">
        <v>0</v>
      </c>
      <c r="N824" s="126">
        <v>0</v>
      </c>
      <c r="O824" s="126">
        <v>0</v>
      </c>
      <c r="P824" s="126">
        <v>0</v>
      </c>
      <c r="Q824" s="126">
        <v>0</v>
      </c>
    </row>
    <row r="825" spans="3:17" ht="23.1" customHeight="1">
      <c r="C825" s="126">
        <v>331</v>
      </c>
      <c r="D825" s="141" t="s">
        <v>3843</v>
      </c>
      <c r="E825" s="159" t="s">
        <v>3844</v>
      </c>
      <c r="F825" s="131">
        <v>1</v>
      </c>
      <c r="G825" s="131">
        <v>1</v>
      </c>
      <c r="H825" s="161">
        <v>46232</v>
      </c>
      <c r="I825" s="126">
        <v>0</v>
      </c>
      <c r="J825" s="126">
        <v>6</v>
      </c>
      <c r="K825" s="126">
        <v>0</v>
      </c>
      <c r="L825" s="126">
        <v>0</v>
      </c>
      <c r="M825" s="126">
        <v>0</v>
      </c>
      <c r="N825" s="126">
        <v>0</v>
      </c>
      <c r="O825" s="126">
        <v>0</v>
      </c>
      <c r="P825" s="126">
        <v>0</v>
      </c>
      <c r="Q825" s="126">
        <v>0</v>
      </c>
    </row>
    <row r="826" spans="3:17" ht="23.1" customHeight="1">
      <c r="C826" s="126">
        <v>218</v>
      </c>
      <c r="D826" s="141" t="s">
        <v>2456</v>
      </c>
      <c r="E826" s="159" t="s">
        <v>2457</v>
      </c>
      <c r="F826" s="131">
        <v>1</v>
      </c>
      <c r="G826" s="131">
        <v>1</v>
      </c>
      <c r="H826" s="161">
        <v>46232</v>
      </c>
      <c r="I826" s="126">
        <v>0</v>
      </c>
      <c r="J826" s="126">
        <v>1</v>
      </c>
      <c r="K826" s="126">
        <v>0</v>
      </c>
      <c r="L826" s="126">
        <v>0</v>
      </c>
      <c r="M826" s="126">
        <v>0</v>
      </c>
      <c r="N826" s="126">
        <v>0</v>
      </c>
      <c r="O826" s="126">
        <v>0</v>
      </c>
      <c r="P826" s="126">
        <v>0</v>
      </c>
      <c r="Q826" s="126">
        <v>0</v>
      </c>
    </row>
    <row r="827" spans="3:17" ht="23.1" customHeight="1">
      <c r="C827" s="126">
        <v>222</v>
      </c>
      <c r="D827" s="141" t="s">
        <v>3349</v>
      </c>
      <c r="E827" s="159" t="s">
        <v>3350</v>
      </c>
      <c r="F827" s="131">
        <v>1</v>
      </c>
      <c r="G827" s="131">
        <v>1</v>
      </c>
      <c r="H827" s="161">
        <v>46232</v>
      </c>
      <c r="I827" s="126">
        <v>0</v>
      </c>
      <c r="J827" s="126">
        <v>1</v>
      </c>
      <c r="K827" s="126">
        <v>0</v>
      </c>
      <c r="L827" s="126">
        <v>0</v>
      </c>
      <c r="M827" s="126">
        <v>0</v>
      </c>
      <c r="N827" s="126">
        <v>0</v>
      </c>
      <c r="O827" s="126">
        <v>0</v>
      </c>
      <c r="P827" s="126">
        <v>0</v>
      </c>
      <c r="Q827" s="126">
        <v>0</v>
      </c>
    </row>
    <row r="828" spans="3:17" ht="23.1" customHeight="1">
      <c r="C828" s="126">
        <v>232</v>
      </c>
      <c r="D828" s="141" t="s">
        <v>3855</v>
      </c>
      <c r="E828" s="159" t="s">
        <v>3856</v>
      </c>
      <c r="F828" s="131">
        <v>1</v>
      </c>
      <c r="G828" s="131">
        <v>1</v>
      </c>
      <c r="H828" s="161">
        <v>46232</v>
      </c>
      <c r="I828" s="126">
        <v>0</v>
      </c>
      <c r="J828" s="126">
        <v>1</v>
      </c>
      <c r="K828" s="126">
        <v>0</v>
      </c>
      <c r="L828" s="126">
        <v>0</v>
      </c>
      <c r="M828" s="126">
        <v>0</v>
      </c>
      <c r="N828" s="126">
        <v>0</v>
      </c>
      <c r="O828" s="126">
        <v>0</v>
      </c>
      <c r="P828" s="126">
        <v>0</v>
      </c>
      <c r="Q828" s="126">
        <v>0</v>
      </c>
    </row>
    <row r="829" spans="3:17" ht="23.1" customHeight="1">
      <c r="C829" s="126">
        <v>216</v>
      </c>
      <c r="D829" s="141" t="s">
        <v>3860</v>
      </c>
      <c r="E829" s="159" t="s">
        <v>3861</v>
      </c>
      <c r="F829" s="131">
        <v>1</v>
      </c>
      <c r="G829" s="131">
        <v>1</v>
      </c>
      <c r="H829" s="161">
        <v>46232</v>
      </c>
      <c r="I829" s="126">
        <v>0</v>
      </c>
      <c r="J829" s="126">
        <v>10</v>
      </c>
      <c r="K829" s="126">
        <v>0</v>
      </c>
      <c r="L829" s="126">
        <v>0</v>
      </c>
      <c r="M829" s="126">
        <v>0</v>
      </c>
      <c r="N829" s="126">
        <v>0</v>
      </c>
      <c r="O829" s="126">
        <v>0</v>
      </c>
      <c r="P829" s="126">
        <v>0</v>
      </c>
      <c r="Q829" s="126">
        <v>0</v>
      </c>
    </row>
    <row r="830" spans="3:17" ht="23.1" customHeight="1">
      <c r="C830" s="126">
        <v>221</v>
      </c>
      <c r="D830" s="141" t="s">
        <v>3213</v>
      </c>
      <c r="E830" s="159" t="s">
        <v>3214</v>
      </c>
      <c r="F830" s="131">
        <v>1</v>
      </c>
      <c r="G830" s="131">
        <v>1</v>
      </c>
      <c r="H830" s="161">
        <v>46232</v>
      </c>
      <c r="I830" s="126">
        <v>0</v>
      </c>
      <c r="J830" s="126">
        <v>4</v>
      </c>
      <c r="K830" s="126">
        <v>0</v>
      </c>
      <c r="L830" s="126">
        <v>0</v>
      </c>
      <c r="M830" s="126">
        <v>0</v>
      </c>
      <c r="N830" s="126">
        <v>0</v>
      </c>
      <c r="O830" s="126">
        <v>0</v>
      </c>
      <c r="P830" s="126">
        <v>0</v>
      </c>
      <c r="Q830" s="126">
        <v>0</v>
      </c>
    </row>
    <row r="831" spans="3:17" ht="23.1" customHeight="1">
      <c r="C831" s="126">
        <v>275</v>
      </c>
      <c r="D831" s="141" t="s">
        <v>2894</v>
      </c>
      <c r="E831" s="159" t="s">
        <v>2895</v>
      </c>
      <c r="F831" s="131">
        <v>1</v>
      </c>
      <c r="G831" s="131">
        <v>1</v>
      </c>
      <c r="H831" s="161">
        <v>46232</v>
      </c>
      <c r="I831" s="126">
        <v>0</v>
      </c>
      <c r="J831" s="126">
        <v>1</v>
      </c>
      <c r="K831" s="126">
        <v>0</v>
      </c>
      <c r="L831" s="126">
        <v>0</v>
      </c>
      <c r="M831" s="126">
        <v>0</v>
      </c>
      <c r="N831" s="126">
        <v>0</v>
      </c>
      <c r="O831" s="126">
        <v>0</v>
      </c>
      <c r="P831" s="126">
        <v>0</v>
      </c>
      <c r="Q831" s="126">
        <v>0</v>
      </c>
    </row>
    <row r="832" spans="3:17" ht="23.1" customHeight="1">
      <c r="C832" s="126">
        <v>229</v>
      </c>
      <c r="D832" s="141" t="s">
        <v>3871</v>
      </c>
      <c r="E832" s="159" t="s">
        <v>3872</v>
      </c>
      <c r="F832" s="131">
        <v>1</v>
      </c>
      <c r="G832" s="131">
        <v>1</v>
      </c>
      <c r="H832" s="161">
        <v>46232</v>
      </c>
      <c r="I832" s="126">
        <v>0</v>
      </c>
      <c r="J832" s="126">
        <v>5</v>
      </c>
      <c r="K832" s="126">
        <v>0</v>
      </c>
      <c r="L832" s="126">
        <v>0</v>
      </c>
      <c r="M832" s="126">
        <v>0</v>
      </c>
      <c r="N832" s="126">
        <v>0</v>
      </c>
      <c r="O832" s="126">
        <v>0</v>
      </c>
      <c r="P832" s="126">
        <v>0</v>
      </c>
      <c r="Q832" s="126">
        <v>0</v>
      </c>
    </row>
    <row r="833" spans="3:17" ht="23.1" customHeight="1">
      <c r="C833" s="126">
        <v>276</v>
      </c>
      <c r="D833" s="141" t="s">
        <v>2475</v>
      </c>
      <c r="E833" s="159" t="s">
        <v>2476</v>
      </c>
      <c r="F833" s="131">
        <v>1</v>
      </c>
      <c r="G833" s="131">
        <v>1</v>
      </c>
      <c r="H833" s="161">
        <v>46232</v>
      </c>
      <c r="I833" s="126">
        <v>0</v>
      </c>
      <c r="J833" s="126">
        <v>2</v>
      </c>
      <c r="K833" s="126">
        <v>0</v>
      </c>
      <c r="L833" s="126">
        <v>0</v>
      </c>
      <c r="M833" s="126">
        <v>0</v>
      </c>
      <c r="N833" s="126">
        <v>0</v>
      </c>
      <c r="O833" s="126">
        <v>0</v>
      </c>
      <c r="P833" s="126">
        <v>0</v>
      </c>
      <c r="Q833" s="126">
        <v>0</v>
      </c>
    </row>
    <row r="834" spans="3:17" ht="23.1" customHeight="1">
      <c r="C834" s="126">
        <v>361</v>
      </c>
      <c r="D834" s="141" t="s">
        <v>3879</v>
      </c>
      <c r="E834" s="159" t="s">
        <v>3880</v>
      </c>
      <c r="F834" s="131">
        <v>1</v>
      </c>
      <c r="G834" s="131">
        <v>1</v>
      </c>
      <c r="H834" s="161">
        <v>46232</v>
      </c>
      <c r="I834" s="126">
        <v>0</v>
      </c>
      <c r="J834" s="126">
        <v>10</v>
      </c>
      <c r="K834" s="126">
        <v>0</v>
      </c>
      <c r="L834" s="126">
        <v>0</v>
      </c>
      <c r="M834" s="126">
        <v>0</v>
      </c>
      <c r="N834" s="126">
        <v>0</v>
      </c>
      <c r="O834" s="126">
        <v>0</v>
      </c>
      <c r="P834" s="126">
        <v>0</v>
      </c>
      <c r="Q834" s="126">
        <v>0</v>
      </c>
    </row>
    <row r="835" spans="3:17" ht="23.1" customHeight="1">
      <c r="C835" s="126">
        <v>320</v>
      </c>
      <c r="D835" s="141" t="s">
        <v>3884</v>
      </c>
      <c r="E835" s="159" t="s">
        <v>3885</v>
      </c>
      <c r="F835" s="131">
        <v>1</v>
      </c>
      <c r="G835" s="131">
        <v>1</v>
      </c>
      <c r="H835" s="161">
        <v>46232</v>
      </c>
      <c r="I835" s="126">
        <v>0</v>
      </c>
      <c r="J835" s="126">
        <v>2</v>
      </c>
      <c r="K835" s="126">
        <v>0</v>
      </c>
      <c r="L835" s="126">
        <v>0</v>
      </c>
      <c r="M835" s="126">
        <v>0</v>
      </c>
      <c r="N835" s="126">
        <v>0</v>
      </c>
      <c r="O835" s="126">
        <v>0</v>
      </c>
      <c r="P835" s="126">
        <v>0</v>
      </c>
      <c r="Q835" s="126">
        <v>0</v>
      </c>
    </row>
    <row r="836" spans="3:17" ht="23.1" customHeight="1">
      <c r="C836" s="126">
        <v>7</v>
      </c>
      <c r="D836" s="141" t="s">
        <v>816</v>
      </c>
      <c r="E836" s="159" t="s">
        <v>2295</v>
      </c>
      <c r="F836" s="131">
        <v>1</v>
      </c>
      <c r="G836" s="131">
        <v>1</v>
      </c>
      <c r="H836" s="161">
        <v>46232</v>
      </c>
      <c r="I836" s="126">
        <v>0</v>
      </c>
      <c r="J836" s="126">
        <v>4</v>
      </c>
      <c r="K836" s="126">
        <v>0</v>
      </c>
      <c r="L836" s="126">
        <v>0</v>
      </c>
      <c r="M836" s="126">
        <v>0</v>
      </c>
      <c r="N836" s="126">
        <v>0</v>
      </c>
      <c r="O836" s="126">
        <v>0</v>
      </c>
      <c r="P836" s="126">
        <v>0</v>
      </c>
      <c r="Q836" s="126">
        <v>0</v>
      </c>
    </row>
    <row r="837" spans="3:17" ht="23.1" customHeight="1">
      <c r="C837" s="126">
        <v>176</v>
      </c>
      <c r="D837" s="141" t="s">
        <v>746</v>
      </c>
      <c r="E837" s="159" t="s">
        <v>747</v>
      </c>
      <c r="F837" s="131">
        <v>1</v>
      </c>
      <c r="G837" s="131">
        <v>1</v>
      </c>
      <c r="H837" s="161">
        <v>46232</v>
      </c>
      <c r="I837" s="126">
        <v>0</v>
      </c>
      <c r="J837" s="126">
        <v>400</v>
      </c>
      <c r="K837" s="126">
        <v>0</v>
      </c>
      <c r="L837" s="126">
        <v>0</v>
      </c>
      <c r="M837" s="126">
        <v>0</v>
      </c>
      <c r="N837" s="126">
        <v>0</v>
      </c>
      <c r="O837" s="126">
        <v>0</v>
      </c>
      <c r="P837" s="126">
        <v>0</v>
      </c>
      <c r="Q837" s="126">
        <v>0</v>
      </c>
    </row>
    <row r="838" spans="3:17" ht="23.1" customHeight="1">
      <c r="C838" s="126">
        <v>11</v>
      </c>
      <c r="D838" s="141" t="s">
        <v>688</v>
      </c>
      <c r="E838" s="159" t="s">
        <v>2303</v>
      </c>
      <c r="F838" s="131">
        <v>1</v>
      </c>
      <c r="G838" s="131">
        <v>1</v>
      </c>
      <c r="H838" s="161">
        <v>46232</v>
      </c>
      <c r="I838" s="126">
        <v>0</v>
      </c>
      <c r="J838" s="126">
        <v>20</v>
      </c>
      <c r="K838" s="126">
        <v>0</v>
      </c>
      <c r="L838" s="126">
        <v>0</v>
      </c>
      <c r="M838" s="126">
        <v>0</v>
      </c>
      <c r="N838" s="126">
        <v>0</v>
      </c>
      <c r="O838" s="126">
        <v>0</v>
      </c>
      <c r="P838" s="126">
        <v>0</v>
      </c>
      <c r="Q838" s="126">
        <v>0</v>
      </c>
    </row>
    <row r="839" spans="3:17" ht="23.1" customHeight="1">
      <c r="C839" s="126">
        <v>13</v>
      </c>
      <c r="D839" s="141" t="s">
        <v>691</v>
      </c>
      <c r="E839" s="159" t="s">
        <v>2308</v>
      </c>
      <c r="F839" s="131">
        <v>1</v>
      </c>
      <c r="G839" s="131">
        <v>1</v>
      </c>
      <c r="H839" s="161">
        <v>46232</v>
      </c>
      <c r="I839" s="126">
        <v>0</v>
      </c>
      <c r="J839" s="126">
        <v>4</v>
      </c>
      <c r="K839" s="126">
        <v>0</v>
      </c>
      <c r="L839" s="126">
        <v>0</v>
      </c>
      <c r="M839" s="126">
        <v>0</v>
      </c>
      <c r="N839" s="126">
        <v>0</v>
      </c>
      <c r="O839" s="126">
        <v>0</v>
      </c>
      <c r="P839" s="126">
        <v>0</v>
      </c>
      <c r="Q839" s="126">
        <v>0</v>
      </c>
    </row>
    <row r="840" spans="3:17" ht="23.1" customHeight="1">
      <c r="C840" s="126">
        <v>16</v>
      </c>
      <c r="D840" s="141" t="s">
        <v>697</v>
      </c>
      <c r="E840" s="159" t="s">
        <v>2315</v>
      </c>
      <c r="F840" s="131">
        <v>1</v>
      </c>
      <c r="G840" s="131">
        <v>1</v>
      </c>
      <c r="H840" s="161">
        <v>46232</v>
      </c>
      <c r="I840" s="126">
        <v>0</v>
      </c>
      <c r="J840" s="126">
        <v>4</v>
      </c>
      <c r="K840" s="126">
        <v>0</v>
      </c>
      <c r="L840" s="126">
        <v>0</v>
      </c>
      <c r="M840" s="126">
        <v>0</v>
      </c>
      <c r="N840" s="126">
        <v>0</v>
      </c>
      <c r="O840" s="126">
        <v>0</v>
      </c>
      <c r="P840" s="126">
        <v>0</v>
      </c>
      <c r="Q840" s="126">
        <v>0</v>
      </c>
    </row>
    <row r="841" spans="3:17" ht="23.1" customHeight="1">
      <c r="C841" s="126">
        <v>30</v>
      </c>
      <c r="D841" s="141" t="s">
        <v>1185</v>
      </c>
      <c r="E841" s="159" t="s">
        <v>3418</v>
      </c>
      <c r="F841" s="131">
        <v>1</v>
      </c>
      <c r="G841" s="131">
        <v>1</v>
      </c>
      <c r="H841" s="161">
        <v>46232</v>
      </c>
      <c r="I841" s="126">
        <v>0</v>
      </c>
      <c r="J841" s="126">
        <v>1</v>
      </c>
      <c r="K841" s="126">
        <v>0</v>
      </c>
      <c r="L841" s="126">
        <v>0</v>
      </c>
      <c r="M841" s="126">
        <v>0</v>
      </c>
      <c r="N841" s="126">
        <v>0</v>
      </c>
      <c r="O841" s="126">
        <v>0</v>
      </c>
      <c r="P841" s="126">
        <v>0</v>
      </c>
      <c r="Q841" s="126">
        <v>0</v>
      </c>
    </row>
    <row r="842" spans="3:17" ht="23.1" customHeight="1">
      <c r="C842" s="126">
        <v>26</v>
      </c>
      <c r="D842" s="141" t="s">
        <v>713</v>
      </c>
      <c r="E842" s="159" t="s">
        <v>3016</v>
      </c>
      <c r="F842" s="131">
        <v>1</v>
      </c>
      <c r="G842" s="131">
        <v>1</v>
      </c>
      <c r="H842" s="161">
        <v>46232</v>
      </c>
      <c r="I842" s="126">
        <v>0</v>
      </c>
      <c r="J842" s="126">
        <v>1</v>
      </c>
      <c r="K842" s="126">
        <v>0</v>
      </c>
      <c r="L842" s="126">
        <v>0</v>
      </c>
      <c r="M842" s="126">
        <v>0</v>
      </c>
      <c r="N842" s="126">
        <v>0</v>
      </c>
      <c r="O842" s="126">
        <v>0</v>
      </c>
      <c r="P842" s="126">
        <v>0</v>
      </c>
      <c r="Q842" s="126">
        <v>0</v>
      </c>
    </row>
    <row r="843" spans="3:17" ht="23.1" customHeight="1">
      <c r="C843" s="126">
        <v>52</v>
      </c>
      <c r="D843" s="141" t="s">
        <v>931</v>
      </c>
      <c r="E843" s="159" t="s">
        <v>3912</v>
      </c>
      <c r="F843" s="131">
        <v>1</v>
      </c>
      <c r="G843" s="131">
        <v>1</v>
      </c>
      <c r="H843" s="161">
        <v>46232</v>
      </c>
      <c r="I843" s="126">
        <v>0</v>
      </c>
      <c r="J843" s="126">
        <v>2</v>
      </c>
      <c r="K843" s="126">
        <v>0</v>
      </c>
      <c r="L843" s="126">
        <v>0</v>
      </c>
      <c r="M843" s="126">
        <v>0</v>
      </c>
      <c r="N843" s="126">
        <v>0</v>
      </c>
      <c r="O843" s="126">
        <v>0</v>
      </c>
      <c r="P843" s="126">
        <v>0</v>
      </c>
      <c r="Q843" s="126">
        <v>0</v>
      </c>
    </row>
    <row r="844" spans="3:17" ht="23.1" customHeight="1">
      <c r="C844" s="126">
        <v>247</v>
      </c>
      <c r="D844" s="141" t="s">
        <v>2625</v>
      </c>
      <c r="E844" s="159" t="s">
        <v>2626</v>
      </c>
      <c r="F844" s="131">
        <v>1</v>
      </c>
      <c r="G844" s="131">
        <v>1</v>
      </c>
      <c r="H844" s="161">
        <v>46232</v>
      </c>
      <c r="I844" s="126">
        <v>0</v>
      </c>
      <c r="J844" s="126">
        <v>6</v>
      </c>
      <c r="K844" s="126">
        <v>0</v>
      </c>
      <c r="L844" s="126">
        <v>0</v>
      </c>
      <c r="M844" s="126">
        <v>0</v>
      </c>
      <c r="N844" s="126">
        <v>0</v>
      </c>
      <c r="O844" s="126">
        <v>0</v>
      </c>
      <c r="P844" s="126">
        <v>0</v>
      </c>
      <c r="Q844" s="126">
        <v>0</v>
      </c>
    </row>
    <row r="845" spans="3:17" ht="23.1" customHeight="1">
      <c r="C845" s="126">
        <v>42</v>
      </c>
      <c r="D845" s="141" t="s">
        <v>973</v>
      </c>
      <c r="E845" s="159" t="s">
        <v>3102</v>
      </c>
      <c r="F845" s="131">
        <v>1</v>
      </c>
      <c r="G845" s="131">
        <v>1</v>
      </c>
      <c r="H845" s="161">
        <v>46232</v>
      </c>
      <c r="I845" s="126">
        <v>0</v>
      </c>
      <c r="J845" s="126">
        <v>1</v>
      </c>
      <c r="K845" s="126">
        <v>0</v>
      </c>
      <c r="L845" s="126">
        <v>0</v>
      </c>
      <c r="M845" s="126">
        <v>0</v>
      </c>
      <c r="N845" s="126">
        <v>0</v>
      </c>
      <c r="O845" s="126">
        <v>0</v>
      </c>
      <c r="P845" s="126">
        <v>0</v>
      </c>
      <c r="Q845" s="126">
        <v>0</v>
      </c>
    </row>
    <row r="846" spans="3:17" ht="23.1" customHeight="1">
      <c r="C846" s="126">
        <v>243</v>
      </c>
      <c r="D846" s="141" t="s">
        <v>2809</v>
      </c>
      <c r="E846" s="159" t="s">
        <v>3714</v>
      </c>
      <c r="F846" s="131">
        <v>1</v>
      </c>
      <c r="G846" s="131">
        <v>1</v>
      </c>
      <c r="H846" s="161">
        <v>46232</v>
      </c>
      <c r="I846" s="126">
        <v>0</v>
      </c>
      <c r="J846" s="126">
        <v>1</v>
      </c>
      <c r="K846" s="126">
        <v>0</v>
      </c>
      <c r="L846" s="126">
        <v>0</v>
      </c>
      <c r="M846" s="126">
        <v>0</v>
      </c>
      <c r="N846" s="126">
        <v>0</v>
      </c>
      <c r="O846" s="126">
        <v>0</v>
      </c>
      <c r="P846" s="126">
        <v>0</v>
      </c>
      <c r="Q846" s="126">
        <v>0</v>
      </c>
    </row>
    <row r="847" spans="3:17" ht="23.1" customHeight="1">
      <c r="C847" s="126">
        <v>188</v>
      </c>
      <c r="D847" s="141" t="s">
        <v>3927</v>
      </c>
      <c r="E847" s="159" t="s">
        <v>3928</v>
      </c>
      <c r="F847" s="131">
        <v>1</v>
      </c>
      <c r="G847" s="131">
        <v>1</v>
      </c>
      <c r="H847" s="161">
        <v>46232</v>
      </c>
      <c r="I847" s="126">
        <v>0</v>
      </c>
      <c r="J847" s="126">
        <v>12</v>
      </c>
      <c r="K847" s="126">
        <v>0</v>
      </c>
      <c r="L847" s="126">
        <v>0</v>
      </c>
      <c r="M847" s="126">
        <v>0</v>
      </c>
      <c r="N847" s="126">
        <v>0</v>
      </c>
      <c r="O847" s="126">
        <v>0</v>
      </c>
      <c r="P847" s="126">
        <v>0</v>
      </c>
      <c r="Q847" s="126">
        <v>0</v>
      </c>
    </row>
    <row r="848" spans="3:17" ht="23.1" customHeight="1">
      <c r="C848" s="126">
        <v>355</v>
      </c>
      <c r="D848" s="141" t="s">
        <v>3932</v>
      </c>
      <c r="E848" s="159" t="s">
        <v>3933</v>
      </c>
      <c r="F848" s="131">
        <v>1</v>
      </c>
      <c r="G848" s="131">
        <v>1</v>
      </c>
      <c r="H848" s="161">
        <v>46232</v>
      </c>
      <c r="I848" s="126">
        <v>0</v>
      </c>
      <c r="J848" s="126">
        <v>1</v>
      </c>
      <c r="K848" s="126">
        <v>0</v>
      </c>
      <c r="L848" s="126">
        <v>0</v>
      </c>
      <c r="M848" s="126">
        <v>0</v>
      </c>
      <c r="N848" s="126">
        <v>0</v>
      </c>
      <c r="O848" s="126">
        <v>0</v>
      </c>
      <c r="P848" s="126">
        <v>0</v>
      </c>
      <c r="Q848" s="126">
        <v>0</v>
      </c>
    </row>
    <row r="849" spans="3:17" ht="23.1" customHeight="1">
      <c r="C849" s="126">
        <v>362</v>
      </c>
      <c r="D849" s="141" t="s">
        <v>3937</v>
      </c>
      <c r="E849" s="159" t="s">
        <v>3938</v>
      </c>
      <c r="F849" s="131">
        <v>1</v>
      </c>
      <c r="G849" s="131">
        <v>1</v>
      </c>
      <c r="H849" s="161">
        <v>46232</v>
      </c>
      <c r="I849" s="126">
        <v>0</v>
      </c>
      <c r="J849" s="126">
        <v>10</v>
      </c>
      <c r="K849" s="126">
        <v>0</v>
      </c>
      <c r="L849" s="126">
        <v>0</v>
      </c>
      <c r="M849" s="126">
        <v>0</v>
      </c>
      <c r="N849" s="126">
        <v>0</v>
      </c>
      <c r="O849" s="126">
        <v>0</v>
      </c>
      <c r="P849" s="126">
        <v>0</v>
      </c>
      <c r="Q849" s="126">
        <v>0</v>
      </c>
    </row>
    <row r="850" spans="3:17" ht="23.1" customHeight="1">
      <c r="C850" s="126">
        <v>334</v>
      </c>
      <c r="D850" s="141" t="s">
        <v>2542</v>
      </c>
      <c r="E850" s="159" t="s">
        <v>3942</v>
      </c>
      <c r="F850" s="131">
        <v>1</v>
      </c>
      <c r="G850" s="131">
        <v>1</v>
      </c>
      <c r="H850" s="161">
        <v>46232</v>
      </c>
      <c r="I850" s="126">
        <v>0</v>
      </c>
      <c r="J850" s="126">
        <v>2</v>
      </c>
      <c r="K850" s="126">
        <v>0</v>
      </c>
      <c r="L850" s="126">
        <v>0</v>
      </c>
      <c r="M850" s="126">
        <v>0</v>
      </c>
      <c r="N850" s="126">
        <v>0</v>
      </c>
      <c r="O850" s="126">
        <v>0</v>
      </c>
      <c r="P850" s="126">
        <v>0</v>
      </c>
      <c r="Q850" s="126">
        <v>0</v>
      </c>
    </row>
    <row r="851" spans="3:17" ht="23.1" customHeight="1">
      <c r="C851" s="126">
        <v>293</v>
      </c>
      <c r="D851" s="141" t="s">
        <v>2487</v>
      </c>
      <c r="E851" s="159" t="s">
        <v>2488</v>
      </c>
      <c r="F851" s="131">
        <v>1</v>
      </c>
      <c r="G851" s="131">
        <v>1</v>
      </c>
      <c r="H851" s="161">
        <v>46232</v>
      </c>
      <c r="I851" s="126">
        <v>0</v>
      </c>
      <c r="J851" s="126">
        <v>35</v>
      </c>
      <c r="K851" s="126">
        <v>0</v>
      </c>
      <c r="L851" s="126">
        <v>0</v>
      </c>
      <c r="M851" s="126">
        <v>0</v>
      </c>
      <c r="N851" s="126">
        <v>0</v>
      </c>
      <c r="O851" s="126">
        <v>0</v>
      </c>
      <c r="P851" s="126">
        <v>0</v>
      </c>
      <c r="Q851" s="126">
        <v>0</v>
      </c>
    </row>
    <row r="852" spans="3:17" ht="23.1" customHeight="1">
      <c r="C852" s="126">
        <v>305</v>
      </c>
      <c r="D852" s="141" t="s">
        <v>2496</v>
      </c>
      <c r="E852" s="159" t="s">
        <v>2497</v>
      </c>
      <c r="F852" s="131">
        <v>1</v>
      </c>
      <c r="G852" s="131">
        <v>1</v>
      </c>
      <c r="H852" s="161">
        <v>46233</v>
      </c>
      <c r="I852" s="126">
        <v>0</v>
      </c>
      <c r="J852" s="126">
        <v>2000</v>
      </c>
      <c r="K852" s="126">
        <v>0</v>
      </c>
      <c r="L852" s="126">
        <v>0</v>
      </c>
      <c r="M852" s="126">
        <v>0</v>
      </c>
      <c r="N852" s="126">
        <v>0</v>
      </c>
      <c r="O852" s="126">
        <v>0</v>
      </c>
      <c r="P852" s="126">
        <v>0</v>
      </c>
      <c r="Q852" s="126">
        <v>0</v>
      </c>
    </row>
    <row r="853" spans="3:17" ht="23.1" customHeight="1">
      <c r="C853" s="126">
        <v>176</v>
      </c>
      <c r="D853" s="141" t="s">
        <v>746</v>
      </c>
      <c r="E853" s="159" t="s">
        <v>747</v>
      </c>
      <c r="F853" s="131">
        <v>1</v>
      </c>
      <c r="G853" s="131">
        <v>1</v>
      </c>
      <c r="H853" s="161">
        <v>46233</v>
      </c>
      <c r="I853" s="126">
        <v>0</v>
      </c>
      <c r="J853" s="126">
        <v>500</v>
      </c>
      <c r="K853" s="126">
        <v>0</v>
      </c>
      <c r="L853" s="126">
        <v>0</v>
      </c>
      <c r="M853" s="126">
        <v>0</v>
      </c>
      <c r="N853" s="126">
        <v>0</v>
      </c>
      <c r="O853" s="126">
        <v>0</v>
      </c>
      <c r="P853" s="126">
        <v>0</v>
      </c>
      <c r="Q853" s="126">
        <v>0</v>
      </c>
    </row>
    <row r="854" spans="3:17" ht="23.1" customHeight="1">
      <c r="C854" s="126">
        <v>305</v>
      </c>
      <c r="D854" s="141" t="s">
        <v>2496</v>
      </c>
      <c r="E854" s="159" t="s">
        <v>2497</v>
      </c>
      <c r="F854" s="131">
        <v>1</v>
      </c>
      <c r="G854" s="131">
        <v>1</v>
      </c>
      <c r="H854" s="161">
        <v>46234</v>
      </c>
      <c r="I854" s="126">
        <v>0</v>
      </c>
      <c r="J854" s="126">
        <v>2000</v>
      </c>
      <c r="K854" s="126">
        <v>0</v>
      </c>
      <c r="L854" s="126">
        <v>0</v>
      </c>
      <c r="M854" s="126">
        <v>0</v>
      </c>
      <c r="N854" s="126">
        <v>0</v>
      </c>
      <c r="O854" s="126">
        <v>0</v>
      </c>
      <c r="P854" s="126">
        <v>0</v>
      </c>
      <c r="Q854" s="126">
        <v>0</v>
      </c>
    </row>
    <row r="855" spans="3:17" ht="23.1" customHeight="1">
      <c r="C855" s="126">
        <v>177</v>
      </c>
      <c r="D855" s="141" t="s">
        <v>750</v>
      </c>
      <c r="E855" s="159" t="s">
        <v>751</v>
      </c>
      <c r="F855" s="131">
        <v>1</v>
      </c>
      <c r="G855" s="131">
        <v>1</v>
      </c>
      <c r="H855" s="161">
        <v>46234</v>
      </c>
      <c r="I855" s="126">
        <v>0</v>
      </c>
      <c r="J855" s="126">
        <v>100</v>
      </c>
      <c r="K855" s="126">
        <v>0</v>
      </c>
      <c r="L855" s="126">
        <v>0</v>
      </c>
      <c r="M855" s="126">
        <v>0</v>
      </c>
      <c r="N855" s="126">
        <v>0</v>
      </c>
      <c r="O855" s="126">
        <v>0</v>
      </c>
      <c r="P855" s="126">
        <v>0</v>
      </c>
      <c r="Q855" s="126">
        <v>0</v>
      </c>
    </row>
    <row r="856" spans="3:17" ht="23.1" customHeight="1">
      <c r="C856" s="126">
        <v>294</v>
      </c>
      <c r="D856" s="141" t="s">
        <v>2469</v>
      </c>
      <c r="E856" s="159" t="s">
        <v>2470</v>
      </c>
      <c r="F856" s="131">
        <v>1</v>
      </c>
      <c r="G856" s="131">
        <v>1</v>
      </c>
      <c r="H856" s="161">
        <v>46234</v>
      </c>
      <c r="I856" s="126">
        <v>0</v>
      </c>
      <c r="J856" s="126">
        <v>35</v>
      </c>
      <c r="K856" s="126">
        <v>0</v>
      </c>
      <c r="L856" s="126">
        <v>0</v>
      </c>
      <c r="M856" s="126">
        <v>0</v>
      </c>
      <c r="N856" s="126">
        <v>0</v>
      </c>
      <c r="O856" s="126">
        <v>0</v>
      </c>
      <c r="P856" s="126">
        <v>0</v>
      </c>
      <c r="Q856" s="126">
        <v>0</v>
      </c>
    </row>
    <row r="857" spans="3:17" ht="23.1" customHeight="1">
      <c r="C857" s="126">
        <v>176</v>
      </c>
      <c r="D857" s="141" t="s">
        <v>746</v>
      </c>
      <c r="E857" s="159" t="s">
        <v>747</v>
      </c>
      <c r="F857" s="131">
        <v>1</v>
      </c>
      <c r="G857" s="131">
        <v>1</v>
      </c>
      <c r="H857" s="161">
        <v>46234</v>
      </c>
      <c r="I857" s="126">
        <v>0</v>
      </c>
      <c r="J857" s="126">
        <v>400</v>
      </c>
      <c r="K857" s="126">
        <v>0</v>
      </c>
      <c r="L857" s="126">
        <v>0</v>
      </c>
      <c r="M857" s="126">
        <v>0</v>
      </c>
      <c r="N857" s="126">
        <v>0</v>
      </c>
      <c r="O857" s="126">
        <v>0</v>
      </c>
      <c r="P857" s="126">
        <v>0</v>
      </c>
      <c r="Q857" s="126">
        <v>0</v>
      </c>
    </row>
    <row r="858" spans="3:17" ht="23.1" customHeight="1">
      <c r="C858" s="126">
        <v>187</v>
      </c>
      <c r="D858" s="141" t="s">
        <v>574</v>
      </c>
      <c r="E858" s="159" t="s">
        <v>575</v>
      </c>
      <c r="F858" s="131">
        <v>1</v>
      </c>
      <c r="G858" s="131">
        <v>1</v>
      </c>
      <c r="H858" s="161">
        <v>46234</v>
      </c>
      <c r="I858" s="126">
        <v>0</v>
      </c>
      <c r="J858" s="126">
        <v>8</v>
      </c>
      <c r="K858" s="126">
        <v>0</v>
      </c>
      <c r="L858" s="126">
        <v>0</v>
      </c>
      <c r="M858" s="126">
        <v>0</v>
      </c>
      <c r="N858" s="126">
        <v>0</v>
      </c>
      <c r="O858" s="126">
        <v>0</v>
      </c>
      <c r="P858" s="126">
        <v>0</v>
      </c>
      <c r="Q858" s="126">
        <v>0</v>
      </c>
    </row>
    <row r="859" spans="3:17" ht="23.1" customHeight="1">
      <c r="C859" s="126">
        <v>193</v>
      </c>
      <c r="D859" s="141" t="s">
        <v>782</v>
      </c>
      <c r="E859" s="159" t="s">
        <v>783</v>
      </c>
      <c r="F859" s="131">
        <v>1</v>
      </c>
      <c r="G859" s="131">
        <v>1</v>
      </c>
      <c r="H859" s="161">
        <v>46234</v>
      </c>
      <c r="I859" s="126">
        <v>0</v>
      </c>
      <c r="J859" s="126">
        <v>8</v>
      </c>
      <c r="K859" s="126">
        <v>0</v>
      </c>
      <c r="L859" s="126">
        <v>0</v>
      </c>
      <c r="M859" s="126">
        <v>0</v>
      </c>
      <c r="N859" s="126">
        <v>0</v>
      </c>
      <c r="O859" s="126">
        <v>0</v>
      </c>
      <c r="P859" s="126">
        <v>0</v>
      </c>
      <c r="Q859" s="126">
        <v>0</v>
      </c>
    </row>
    <row r="860" spans="3:17" ht="23.1" customHeight="1">
      <c r="C860" s="126">
        <v>326</v>
      </c>
      <c r="D860" s="141" t="s">
        <v>3984</v>
      </c>
      <c r="E860" s="159" t="s">
        <v>3985</v>
      </c>
      <c r="F860" s="131">
        <v>1</v>
      </c>
      <c r="G860" s="131">
        <v>1</v>
      </c>
      <c r="H860" s="161">
        <v>46234</v>
      </c>
      <c r="I860" s="126">
        <v>0</v>
      </c>
      <c r="J860" s="126">
        <v>1</v>
      </c>
      <c r="K860" s="126">
        <v>0</v>
      </c>
      <c r="L860" s="126">
        <v>0</v>
      </c>
      <c r="M860" s="126">
        <v>0</v>
      </c>
      <c r="N860" s="126">
        <v>0</v>
      </c>
      <c r="O860" s="126">
        <v>0</v>
      </c>
      <c r="P860" s="126">
        <v>0</v>
      </c>
      <c r="Q860" s="126">
        <v>0</v>
      </c>
    </row>
    <row r="861" spans="3:17" ht="23.1" customHeight="1">
      <c r="C861" s="126">
        <v>330</v>
      </c>
      <c r="D861" s="141" t="s">
        <v>3989</v>
      </c>
      <c r="E861" s="159" t="s">
        <v>3990</v>
      </c>
      <c r="F861" s="131">
        <v>1</v>
      </c>
      <c r="G861" s="131">
        <v>1</v>
      </c>
      <c r="H861" s="161">
        <v>46234</v>
      </c>
      <c r="I861" s="126">
        <v>0</v>
      </c>
      <c r="J861" s="126">
        <v>2</v>
      </c>
      <c r="K861" s="126">
        <v>0</v>
      </c>
      <c r="L861" s="126">
        <v>0</v>
      </c>
      <c r="M861" s="126">
        <v>0</v>
      </c>
      <c r="N861" s="126">
        <v>0</v>
      </c>
      <c r="O861" s="126">
        <v>0</v>
      </c>
      <c r="P861" s="126">
        <v>0</v>
      </c>
      <c r="Q861" s="126">
        <v>0</v>
      </c>
    </row>
    <row r="862" spans="3:17" ht="23.1" customHeight="1">
      <c r="C862" s="126">
        <v>269</v>
      </c>
      <c r="D862" s="141" t="s">
        <v>2598</v>
      </c>
      <c r="E862" s="159" t="s">
        <v>2599</v>
      </c>
      <c r="F862" s="131">
        <v>1</v>
      </c>
      <c r="G862" s="131">
        <v>1</v>
      </c>
      <c r="H862" s="161">
        <v>46234</v>
      </c>
      <c r="I862" s="126">
        <v>0</v>
      </c>
      <c r="J862" s="126">
        <v>2</v>
      </c>
      <c r="K862" s="126">
        <v>0</v>
      </c>
      <c r="L862" s="126">
        <v>0</v>
      </c>
      <c r="M862" s="126">
        <v>0</v>
      </c>
      <c r="N862" s="126">
        <v>0</v>
      </c>
      <c r="O862" s="126">
        <v>0</v>
      </c>
      <c r="P862" s="126">
        <v>0</v>
      </c>
      <c r="Q862" s="126">
        <v>0</v>
      </c>
    </row>
    <row r="863" spans="3:17" ht="23.1" customHeight="1">
      <c r="C863" s="126">
        <v>237</v>
      </c>
      <c r="D863" s="141" t="s">
        <v>3229</v>
      </c>
      <c r="E863" s="159" t="s">
        <v>3230</v>
      </c>
      <c r="F863" s="131">
        <v>1</v>
      </c>
      <c r="G863" s="131">
        <v>1</v>
      </c>
      <c r="H863" s="161">
        <v>46234</v>
      </c>
      <c r="I863" s="126">
        <v>0</v>
      </c>
      <c r="J863" s="126">
        <v>6</v>
      </c>
      <c r="K863" s="126">
        <v>0</v>
      </c>
      <c r="L863" s="126">
        <v>0</v>
      </c>
      <c r="M863" s="126">
        <v>0</v>
      </c>
      <c r="N863" s="126">
        <v>0</v>
      </c>
      <c r="O863" s="126">
        <v>0</v>
      </c>
      <c r="P863" s="126">
        <v>0</v>
      </c>
      <c r="Q863" s="126">
        <v>0</v>
      </c>
    </row>
    <row r="864" spans="3:17" ht="23.1" customHeight="1">
      <c r="C864" s="126">
        <v>301</v>
      </c>
      <c r="D864" s="141" t="s">
        <v>4000</v>
      </c>
      <c r="E864" s="159" t="s">
        <v>4001</v>
      </c>
      <c r="F864" s="131">
        <v>1</v>
      </c>
      <c r="G864" s="131">
        <v>1</v>
      </c>
      <c r="H864" s="161">
        <v>46234</v>
      </c>
      <c r="I864" s="126">
        <v>0</v>
      </c>
      <c r="J864" s="126">
        <v>5</v>
      </c>
      <c r="K864" s="126">
        <v>0</v>
      </c>
      <c r="L864" s="126">
        <v>0</v>
      </c>
      <c r="M864" s="126">
        <v>0</v>
      </c>
      <c r="N864" s="126">
        <v>0</v>
      </c>
      <c r="O864" s="126">
        <v>0</v>
      </c>
      <c r="P864" s="126">
        <v>0</v>
      </c>
      <c r="Q864" s="126">
        <v>0</v>
      </c>
    </row>
    <row r="865" spans="3:17" ht="23.1" customHeight="1">
      <c r="C865" s="126">
        <v>302</v>
      </c>
      <c r="D865" s="141" t="s">
        <v>4005</v>
      </c>
      <c r="E865" s="159" t="s">
        <v>4006</v>
      </c>
      <c r="F865" s="131">
        <v>1</v>
      </c>
      <c r="G865" s="131">
        <v>1</v>
      </c>
      <c r="H865" s="161">
        <v>46234</v>
      </c>
      <c r="I865" s="126">
        <v>0</v>
      </c>
      <c r="J865" s="126">
        <v>1</v>
      </c>
      <c r="K865" s="126">
        <v>0</v>
      </c>
      <c r="L865" s="126">
        <v>0</v>
      </c>
      <c r="M865" s="126">
        <v>0</v>
      </c>
      <c r="N865" s="126">
        <v>0</v>
      </c>
      <c r="O865" s="126">
        <v>0</v>
      </c>
      <c r="P865" s="126">
        <v>0</v>
      </c>
      <c r="Q865" s="126">
        <v>0</v>
      </c>
    </row>
    <row r="866" spans="3:17" ht="23.1" customHeight="1">
      <c r="C866" s="126">
        <v>313</v>
      </c>
      <c r="D866" s="141" t="s">
        <v>4010</v>
      </c>
      <c r="E866" s="159" t="s">
        <v>4011</v>
      </c>
      <c r="F866" s="131">
        <v>1</v>
      </c>
      <c r="G866" s="131">
        <v>1</v>
      </c>
      <c r="H866" s="161">
        <v>46234</v>
      </c>
      <c r="I866" s="126">
        <v>0</v>
      </c>
      <c r="J866" s="126">
        <v>1</v>
      </c>
      <c r="K866" s="126">
        <v>0</v>
      </c>
      <c r="L866" s="126">
        <v>0</v>
      </c>
      <c r="M866" s="126">
        <v>0</v>
      </c>
      <c r="N866" s="126">
        <v>0</v>
      </c>
      <c r="O866" s="126">
        <v>0</v>
      </c>
      <c r="P866" s="126">
        <v>0</v>
      </c>
      <c r="Q866" s="126">
        <v>0</v>
      </c>
    </row>
    <row r="867" spans="3:17" ht="23.1" customHeight="1">
      <c r="C867" s="126">
        <v>216</v>
      </c>
      <c r="D867" s="141" t="s">
        <v>3860</v>
      </c>
      <c r="E867" s="159" t="s">
        <v>3861</v>
      </c>
      <c r="F867" s="131">
        <v>1</v>
      </c>
      <c r="G867" s="131">
        <v>1</v>
      </c>
      <c r="H867" s="161">
        <v>46234</v>
      </c>
      <c r="I867" s="126">
        <v>0</v>
      </c>
      <c r="J867" s="126">
        <v>12</v>
      </c>
      <c r="K867" s="126">
        <v>0</v>
      </c>
      <c r="L867" s="126">
        <v>0</v>
      </c>
      <c r="M867" s="126">
        <v>0</v>
      </c>
      <c r="N867" s="126">
        <v>0</v>
      </c>
      <c r="O867" s="126">
        <v>0</v>
      </c>
      <c r="P867" s="126">
        <v>0</v>
      </c>
      <c r="Q867" s="126">
        <v>0</v>
      </c>
    </row>
    <row r="868" spans="3:17" ht="23.1" customHeight="1">
      <c r="C868" s="126">
        <v>362</v>
      </c>
      <c r="D868" s="141" t="s">
        <v>3937</v>
      </c>
      <c r="E868" s="159" t="s">
        <v>3938</v>
      </c>
      <c r="F868" s="131">
        <v>1</v>
      </c>
      <c r="G868" s="131">
        <v>1</v>
      </c>
      <c r="H868" s="161">
        <v>46234</v>
      </c>
      <c r="I868" s="126">
        <v>0</v>
      </c>
      <c r="J868" s="126">
        <v>2</v>
      </c>
      <c r="K868" s="126">
        <v>0</v>
      </c>
      <c r="L868" s="126">
        <v>0</v>
      </c>
      <c r="M868" s="126">
        <v>0</v>
      </c>
      <c r="N868" s="126">
        <v>0</v>
      </c>
      <c r="O868" s="126">
        <v>0</v>
      </c>
      <c r="P868" s="126">
        <v>0</v>
      </c>
      <c r="Q868" s="126">
        <v>0</v>
      </c>
    </row>
    <row r="869" spans="3:17" ht="23.1" customHeight="1">
      <c r="C869" s="126">
        <v>202</v>
      </c>
      <c r="D869" s="141" t="s">
        <v>4034</v>
      </c>
      <c r="E869" s="159" t="s">
        <v>4035</v>
      </c>
      <c r="F869" s="131">
        <v>1</v>
      </c>
      <c r="G869" s="131">
        <v>1</v>
      </c>
      <c r="H869" s="161">
        <v>46234</v>
      </c>
      <c r="I869" s="126">
        <v>0</v>
      </c>
      <c r="J869" s="126">
        <v>1</v>
      </c>
      <c r="K869" s="126">
        <v>0</v>
      </c>
      <c r="L869" s="126">
        <v>0</v>
      </c>
      <c r="M869" s="126">
        <v>0</v>
      </c>
      <c r="N869" s="126">
        <v>0</v>
      </c>
      <c r="O869" s="126">
        <v>0</v>
      </c>
      <c r="P869" s="126">
        <v>0</v>
      </c>
      <c r="Q869" s="126">
        <v>0</v>
      </c>
    </row>
    <row r="870" spans="3:17" ht="23.1" customHeight="1">
      <c r="C870" s="126">
        <v>332</v>
      </c>
      <c r="D870" s="141" t="s">
        <v>2721</v>
      </c>
      <c r="E870" s="159" t="s">
        <v>2722</v>
      </c>
      <c r="F870" s="131">
        <v>1</v>
      </c>
      <c r="G870" s="131">
        <v>1</v>
      </c>
      <c r="H870" s="161">
        <v>46234</v>
      </c>
      <c r="I870" s="126">
        <v>0</v>
      </c>
      <c r="J870" s="126">
        <v>20</v>
      </c>
      <c r="K870" s="126">
        <v>0</v>
      </c>
      <c r="L870" s="126">
        <v>0</v>
      </c>
      <c r="M870" s="126">
        <v>0</v>
      </c>
      <c r="N870" s="126">
        <v>0</v>
      </c>
      <c r="O870" s="126">
        <v>0</v>
      </c>
      <c r="P870" s="126">
        <v>0</v>
      </c>
      <c r="Q870" s="126">
        <v>0</v>
      </c>
    </row>
    <row r="871" spans="3:17" ht="23.1" customHeight="1">
      <c r="C871" s="126">
        <v>221</v>
      </c>
      <c r="D871" s="141" t="s">
        <v>3213</v>
      </c>
      <c r="E871" s="159" t="s">
        <v>3214</v>
      </c>
      <c r="F871" s="131">
        <v>1</v>
      </c>
      <c r="G871" s="131">
        <v>1</v>
      </c>
      <c r="H871" s="161">
        <v>46234</v>
      </c>
      <c r="I871" s="126">
        <v>0</v>
      </c>
      <c r="J871" s="126">
        <v>2</v>
      </c>
      <c r="K871" s="126">
        <v>0</v>
      </c>
      <c r="L871" s="126">
        <v>0</v>
      </c>
      <c r="M871" s="126">
        <v>0</v>
      </c>
      <c r="N871" s="126">
        <v>0</v>
      </c>
      <c r="O871" s="126">
        <v>0</v>
      </c>
      <c r="P871" s="126">
        <v>0</v>
      </c>
      <c r="Q871" s="126">
        <v>0</v>
      </c>
    </row>
    <row r="872" spans="3:17" ht="23.1" customHeight="1">
      <c r="C872" s="126">
        <v>220</v>
      </c>
      <c r="D872" s="141" t="s">
        <v>4045</v>
      </c>
      <c r="E872" s="159" t="s">
        <v>4046</v>
      </c>
      <c r="F872" s="131">
        <v>1</v>
      </c>
      <c r="G872" s="131">
        <v>1</v>
      </c>
      <c r="H872" s="161">
        <v>46234</v>
      </c>
      <c r="I872" s="126">
        <v>0</v>
      </c>
      <c r="J872" s="126">
        <v>1</v>
      </c>
      <c r="K872" s="126">
        <v>0</v>
      </c>
      <c r="L872" s="126">
        <v>0</v>
      </c>
      <c r="M872" s="126">
        <v>0</v>
      </c>
      <c r="N872" s="126">
        <v>0</v>
      </c>
      <c r="O872" s="126">
        <v>0</v>
      </c>
      <c r="P872" s="126">
        <v>0</v>
      </c>
      <c r="Q872" s="126">
        <v>0</v>
      </c>
    </row>
    <row r="873" spans="3:17" ht="23.1" customHeight="1">
      <c r="C873" s="126">
        <v>242</v>
      </c>
      <c r="D873" s="141" t="s">
        <v>4050</v>
      </c>
      <c r="E873" s="159" t="s">
        <v>4051</v>
      </c>
      <c r="F873" s="131">
        <v>1</v>
      </c>
      <c r="G873" s="131">
        <v>1</v>
      </c>
      <c r="H873" s="161">
        <v>46234</v>
      </c>
      <c r="I873" s="126">
        <v>0</v>
      </c>
      <c r="J873" s="126">
        <v>1</v>
      </c>
      <c r="K873" s="126">
        <v>0</v>
      </c>
      <c r="L873" s="126">
        <v>0</v>
      </c>
      <c r="M873" s="126">
        <v>0</v>
      </c>
      <c r="N873" s="126">
        <v>0</v>
      </c>
      <c r="O873" s="126">
        <v>0</v>
      </c>
      <c r="P873" s="126">
        <v>0</v>
      </c>
      <c r="Q873" s="126">
        <v>0</v>
      </c>
    </row>
    <row r="874" spans="3:17" ht="23.1" customHeight="1">
      <c r="C874" s="126">
        <v>224</v>
      </c>
      <c r="D874" s="141" t="s">
        <v>4055</v>
      </c>
      <c r="E874" s="159" t="s">
        <v>4056</v>
      </c>
      <c r="F874" s="131">
        <v>1</v>
      </c>
      <c r="G874" s="131">
        <v>1</v>
      </c>
      <c r="H874" s="161">
        <v>46234</v>
      </c>
      <c r="I874" s="126">
        <v>0</v>
      </c>
      <c r="J874" s="126">
        <v>1</v>
      </c>
      <c r="K874" s="126">
        <v>0</v>
      </c>
      <c r="L874" s="126">
        <v>0</v>
      </c>
      <c r="M874" s="126">
        <v>0</v>
      </c>
      <c r="N874" s="126">
        <v>0</v>
      </c>
      <c r="O874" s="126">
        <v>0</v>
      </c>
      <c r="P874" s="126">
        <v>0</v>
      </c>
      <c r="Q874" s="126">
        <v>0</v>
      </c>
    </row>
    <row r="875" spans="3:17" ht="23.1" customHeight="1">
      <c r="C875" s="126">
        <v>151</v>
      </c>
      <c r="D875" s="141" t="s">
        <v>2949</v>
      </c>
      <c r="E875" s="159" t="s">
        <v>2950</v>
      </c>
      <c r="F875" s="131">
        <v>1</v>
      </c>
      <c r="G875" s="131">
        <v>1</v>
      </c>
      <c r="H875" s="161">
        <v>46204</v>
      </c>
      <c r="I875" s="126">
        <v>0</v>
      </c>
      <c r="J875" s="126">
        <v>0</v>
      </c>
      <c r="K875" s="126">
        <v>0</v>
      </c>
      <c r="L875" s="126">
        <v>1</v>
      </c>
      <c r="M875" s="126">
        <v>0</v>
      </c>
      <c r="N875" s="126">
        <v>0</v>
      </c>
      <c r="O875" s="126">
        <v>0</v>
      </c>
      <c r="P875" s="126">
        <v>0</v>
      </c>
      <c r="Q875" s="126">
        <v>0</v>
      </c>
    </row>
    <row r="876" spans="3:17" ht="23.1" customHeight="1">
      <c r="C876" s="126">
        <v>176</v>
      </c>
      <c r="D876" s="141" t="s">
        <v>746</v>
      </c>
      <c r="E876" s="159" t="s">
        <v>747</v>
      </c>
      <c r="F876" s="131">
        <v>1</v>
      </c>
      <c r="G876" s="131">
        <v>1</v>
      </c>
      <c r="H876" s="161">
        <v>46204</v>
      </c>
      <c r="I876" s="126">
        <v>0</v>
      </c>
      <c r="J876" s="126">
        <v>0</v>
      </c>
      <c r="K876" s="126">
        <v>0</v>
      </c>
      <c r="L876" s="126">
        <v>4000</v>
      </c>
      <c r="M876" s="126">
        <v>0</v>
      </c>
      <c r="N876" s="126">
        <v>0</v>
      </c>
      <c r="O876" s="126">
        <v>0</v>
      </c>
      <c r="P876" s="126">
        <v>0</v>
      </c>
      <c r="Q876" s="126">
        <v>0</v>
      </c>
    </row>
    <row r="877" spans="3:17" ht="23.1" customHeight="1">
      <c r="C877" s="126">
        <v>188</v>
      </c>
      <c r="D877" s="141" t="s">
        <v>3927</v>
      </c>
      <c r="E877" s="159" t="s">
        <v>3928</v>
      </c>
      <c r="F877" s="131">
        <v>1</v>
      </c>
      <c r="G877" s="131">
        <v>1</v>
      </c>
      <c r="H877" s="161">
        <v>46204</v>
      </c>
      <c r="I877" s="126">
        <v>0</v>
      </c>
      <c r="J877" s="126">
        <v>0</v>
      </c>
      <c r="K877" s="126">
        <v>0</v>
      </c>
      <c r="L877" s="126">
        <v>12</v>
      </c>
      <c r="M877" s="126">
        <v>0</v>
      </c>
      <c r="N877" s="126">
        <v>0</v>
      </c>
      <c r="O877" s="126">
        <v>0</v>
      </c>
      <c r="P877" s="126">
        <v>0</v>
      </c>
      <c r="Q877" s="126">
        <v>0</v>
      </c>
    </row>
    <row r="878" spans="3:17" ht="23.1" customHeight="1">
      <c r="C878" s="126">
        <v>192</v>
      </c>
      <c r="D878" s="141" t="s">
        <v>568</v>
      </c>
      <c r="E878" s="159" t="s">
        <v>569</v>
      </c>
      <c r="F878" s="131">
        <v>1</v>
      </c>
      <c r="G878" s="131">
        <v>1</v>
      </c>
      <c r="H878" s="161">
        <v>46204</v>
      </c>
      <c r="I878" s="126">
        <v>0</v>
      </c>
      <c r="J878" s="126">
        <v>0</v>
      </c>
      <c r="K878" s="126">
        <v>0</v>
      </c>
      <c r="L878" s="126">
        <v>4</v>
      </c>
      <c r="M878" s="126">
        <v>0</v>
      </c>
      <c r="N878" s="126">
        <v>0</v>
      </c>
      <c r="O878" s="126">
        <v>0</v>
      </c>
      <c r="P878" s="126">
        <v>0</v>
      </c>
      <c r="Q878" s="126">
        <v>0</v>
      </c>
    </row>
    <row r="879" spans="3:17" ht="23.1" customHeight="1">
      <c r="C879" s="126">
        <v>195</v>
      </c>
      <c r="D879" s="141" t="s">
        <v>606</v>
      </c>
      <c r="E879" s="159" t="s">
        <v>607</v>
      </c>
      <c r="F879" s="131">
        <v>1</v>
      </c>
      <c r="G879" s="131">
        <v>1</v>
      </c>
      <c r="H879" s="161">
        <v>46204</v>
      </c>
      <c r="I879" s="126">
        <v>0</v>
      </c>
      <c r="J879" s="126">
        <v>0</v>
      </c>
      <c r="K879" s="126">
        <v>0</v>
      </c>
      <c r="L879" s="126">
        <v>76</v>
      </c>
      <c r="M879" s="126">
        <v>0</v>
      </c>
      <c r="N879" s="126">
        <v>0</v>
      </c>
      <c r="O879" s="126">
        <v>0</v>
      </c>
      <c r="P879" s="126">
        <v>0</v>
      </c>
      <c r="Q879" s="126">
        <v>0</v>
      </c>
    </row>
    <row r="880" spans="3:17" ht="23.1" customHeight="1">
      <c r="C880" s="126">
        <v>197</v>
      </c>
      <c r="D880" s="141" t="s">
        <v>650</v>
      </c>
      <c r="E880" s="159" t="s">
        <v>651</v>
      </c>
      <c r="F880" s="131">
        <v>1</v>
      </c>
      <c r="G880" s="131">
        <v>1</v>
      </c>
      <c r="H880" s="161">
        <v>46204</v>
      </c>
      <c r="I880" s="126">
        <v>0</v>
      </c>
      <c r="J880" s="126">
        <v>0</v>
      </c>
      <c r="K880" s="126">
        <v>0</v>
      </c>
      <c r="L880" s="126">
        <v>12</v>
      </c>
      <c r="M880" s="126">
        <v>0</v>
      </c>
      <c r="N880" s="126">
        <v>0</v>
      </c>
      <c r="O880" s="126">
        <v>0</v>
      </c>
      <c r="P880" s="126">
        <v>0</v>
      </c>
      <c r="Q880" s="126">
        <v>0</v>
      </c>
    </row>
    <row r="881" spans="3:17" ht="23.1" customHeight="1">
      <c r="C881" s="126">
        <v>234</v>
      </c>
      <c r="D881" s="141" t="s">
        <v>2695</v>
      </c>
      <c r="E881" s="159" t="s">
        <v>2696</v>
      </c>
      <c r="F881" s="131">
        <v>1</v>
      </c>
      <c r="G881" s="131">
        <v>1</v>
      </c>
      <c r="H881" s="161">
        <v>46204</v>
      </c>
      <c r="I881" s="126">
        <v>0</v>
      </c>
      <c r="J881" s="126">
        <v>0</v>
      </c>
      <c r="K881" s="126">
        <v>0</v>
      </c>
      <c r="L881" s="126">
        <v>84</v>
      </c>
      <c r="M881" s="126">
        <v>0</v>
      </c>
      <c r="N881" s="126">
        <v>0</v>
      </c>
      <c r="O881" s="126">
        <v>0</v>
      </c>
      <c r="P881" s="126">
        <v>0</v>
      </c>
      <c r="Q881" s="126">
        <v>0</v>
      </c>
    </row>
    <row r="882" spans="3:17" ht="23.1" customHeight="1">
      <c r="C882" s="126">
        <v>237</v>
      </c>
      <c r="D882" s="141" t="s">
        <v>3229</v>
      </c>
      <c r="E882" s="159" t="s">
        <v>3230</v>
      </c>
      <c r="F882" s="131">
        <v>1</v>
      </c>
      <c r="G882" s="131">
        <v>1</v>
      </c>
      <c r="H882" s="161">
        <v>46204</v>
      </c>
      <c r="I882" s="126">
        <v>0</v>
      </c>
      <c r="J882" s="126">
        <v>0</v>
      </c>
      <c r="K882" s="126">
        <v>0</v>
      </c>
      <c r="L882" s="126">
        <v>12</v>
      </c>
      <c r="M882" s="126">
        <v>0</v>
      </c>
      <c r="N882" s="126">
        <v>0</v>
      </c>
      <c r="O882" s="126">
        <v>0</v>
      </c>
      <c r="P882" s="126">
        <v>0</v>
      </c>
      <c r="Q882" s="126">
        <v>0</v>
      </c>
    </row>
    <row r="883" spans="3:17" ht="23.1" customHeight="1">
      <c r="C883" s="126">
        <v>238</v>
      </c>
      <c r="D883" s="141" t="s">
        <v>2563</v>
      </c>
      <c r="E883" s="159" t="s">
        <v>2564</v>
      </c>
      <c r="F883" s="131">
        <v>1</v>
      </c>
      <c r="G883" s="131">
        <v>1</v>
      </c>
      <c r="H883" s="161">
        <v>46204</v>
      </c>
      <c r="I883" s="126">
        <v>0</v>
      </c>
      <c r="J883" s="126">
        <v>0</v>
      </c>
      <c r="K883" s="126">
        <v>0</v>
      </c>
      <c r="L883" s="126">
        <v>12</v>
      </c>
      <c r="M883" s="126">
        <v>0</v>
      </c>
      <c r="N883" s="126">
        <v>0</v>
      </c>
      <c r="O883" s="126">
        <v>0</v>
      </c>
      <c r="P883" s="126">
        <v>0</v>
      </c>
      <c r="Q883" s="126">
        <v>0</v>
      </c>
    </row>
    <row r="884" spans="3:17" ht="23.1" customHeight="1">
      <c r="C884" s="126">
        <v>239</v>
      </c>
      <c r="D884" s="141" t="s">
        <v>3290</v>
      </c>
      <c r="E884" s="159" t="s">
        <v>3291</v>
      </c>
      <c r="F884" s="131">
        <v>1</v>
      </c>
      <c r="G884" s="131">
        <v>1</v>
      </c>
      <c r="H884" s="161">
        <v>46204</v>
      </c>
      <c r="I884" s="126">
        <v>0</v>
      </c>
      <c r="J884" s="126">
        <v>0</v>
      </c>
      <c r="K884" s="126">
        <v>0</v>
      </c>
      <c r="L884" s="126">
        <v>6</v>
      </c>
      <c r="M884" s="126">
        <v>0</v>
      </c>
      <c r="N884" s="126">
        <v>0</v>
      </c>
      <c r="O884" s="126">
        <v>0</v>
      </c>
      <c r="P884" s="126">
        <v>0</v>
      </c>
      <c r="Q884" s="126">
        <v>0</v>
      </c>
    </row>
    <row r="885" spans="3:17" ht="23.1" customHeight="1">
      <c r="C885" s="126">
        <v>240</v>
      </c>
      <c r="D885" s="141" t="s">
        <v>3658</v>
      </c>
      <c r="E885" s="159" t="s">
        <v>3659</v>
      </c>
      <c r="F885" s="131">
        <v>1</v>
      </c>
      <c r="G885" s="131">
        <v>1</v>
      </c>
      <c r="H885" s="161">
        <v>46207</v>
      </c>
      <c r="I885" s="126">
        <v>0</v>
      </c>
      <c r="J885" s="126">
        <v>0</v>
      </c>
      <c r="K885" s="126">
        <v>0</v>
      </c>
      <c r="L885" s="126">
        <v>36</v>
      </c>
      <c r="M885" s="126">
        <v>0</v>
      </c>
      <c r="N885" s="126">
        <v>0</v>
      </c>
      <c r="O885" s="126">
        <v>0</v>
      </c>
      <c r="P885" s="126">
        <v>0</v>
      </c>
      <c r="Q885" s="126">
        <v>0</v>
      </c>
    </row>
    <row r="886" spans="3:17" ht="23.1" customHeight="1">
      <c r="C886" s="126">
        <v>241</v>
      </c>
      <c r="D886" s="141" t="s">
        <v>2358</v>
      </c>
      <c r="E886" s="159" t="s">
        <v>2359</v>
      </c>
      <c r="F886" s="131">
        <v>1</v>
      </c>
      <c r="G886" s="131">
        <v>1</v>
      </c>
      <c r="H886" s="161">
        <v>46207</v>
      </c>
      <c r="I886" s="126">
        <v>0</v>
      </c>
      <c r="J886" s="126">
        <v>0</v>
      </c>
      <c r="K886" s="126">
        <v>0</v>
      </c>
      <c r="L886" s="126">
        <v>1</v>
      </c>
      <c r="M886" s="126">
        <v>0</v>
      </c>
      <c r="N886" s="126">
        <v>0</v>
      </c>
      <c r="O886" s="126">
        <v>0</v>
      </c>
      <c r="P886" s="126">
        <v>0</v>
      </c>
      <c r="Q886" s="126">
        <v>0</v>
      </c>
    </row>
    <row r="887" spans="3:17" ht="23.1" customHeight="1">
      <c r="C887" s="126">
        <v>242</v>
      </c>
      <c r="D887" s="141" t="s">
        <v>4050</v>
      </c>
      <c r="E887" s="159" t="s">
        <v>4051</v>
      </c>
      <c r="F887" s="131">
        <v>1</v>
      </c>
      <c r="G887" s="131">
        <v>1</v>
      </c>
      <c r="H887" s="161">
        <v>46207</v>
      </c>
      <c r="I887" s="126">
        <v>0</v>
      </c>
      <c r="J887" s="126">
        <v>0</v>
      </c>
      <c r="K887" s="126">
        <v>0</v>
      </c>
      <c r="L887" s="126">
        <v>1</v>
      </c>
      <c r="M887" s="126">
        <v>0</v>
      </c>
      <c r="N887" s="126">
        <v>0</v>
      </c>
      <c r="O887" s="126">
        <v>0</v>
      </c>
      <c r="P887" s="126">
        <v>0</v>
      </c>
      <c r="Q887" s="126">
        <v>0</v>
      </c>
    </row>
    <row r="888" spans="3:17" ht="23.1" customHeight="1">
      <c r="C888" s="126">
        <v>287</v>
      </c>
      <c r="D888" s="141" t="s">
        <v>2363</v>
      </c>
      <c r="E888" s="159" t="s">
        <v>2364</v>
      </c>
      <c r="F888" s="131">
        <v>1</v>
      </c>
      <c r="G888" s="131">
        <v>1</v>
      </c>
      <c r="H888" s="161">
        <v>46207</v>
      </c>
      <c r="I888" s="126">
        <v>0</v>
      </c>
      <c r="J888" s="126">
        <v>0</v>
      </c>
      <c r="K888" s="126">
        <v>0</v>
      </c>
      <c r="L888" s="126">
        <v>80</v>
      </c>
      <c r="M888" s="126">
        <v>0</v>
      </c>
      <c r="N888" s="126">
        <v>0</v>
      </c>
      <c r="O888" s="126">
        <v>0</v>
      </c>
      <c r="P888" s="126">
        <v>0</v>
      </c>
      <c r="Q888" s="126">
        <v>0</v>
      </c>
    </row>
    <row r="889" spans="3:17" ht="23.1" customHeight="1">
      <c r="C889" s="126">
        <v>288</v>
      </c>
      <c r="D889" s="141" t="s">
        <v>2958</v>
      </c>
      <c r="E889" s="159" t="s">
        <v>2959</v>
      </c>
      <c r="F889" s="131">
        <v>1</v>
      </c>
      <c r="G889" s="131">
        <v>1</v>
      </c>
      <c r="H889" s="161">
        <v>46207</v>
      </c>
      <c r="I889" s="126">
        <v>0</v>
      </c>
      <c r="J889" s="126">
        <v>0</v>
      </c>
      <c r="K889" s="126">
        <v>0</v>
      </c>
      <c r="L889" s="126">
        <v>108</v>
      </c>
      <c r="M889" s="126">
        <v>0</v>
      </c>
      <c r="N889" s="126">
        <v>0</v>
      </c>
      <c r="O889" s="126">
        <v>0</v>
      </c>
      <c r="P889" s="126">
        <v>0</v>
      </c>
      <c r="Q889" s="126">
        <v>0</v>
      </c>
    </row>
    <row r="890" spans="3:17" ht="23.1" customHeight="1">
      <c r="C890" s="126">
        <v>290</v>
      </c>
      <c r="D890" s="141" t="s">
        <v>2505</v>
      </c>
      <c r="E890" s="159" t="s">
        <v>2506</v>
      </c>
      <c r="F890" s="131">
        <v>1</v>
      </c>
      <c r="G890" s="131">
        <v>1</v>
      </c>
      <c r="H890" s="161">
        <v>46207</v>
      </c>
      <c r="I890" s="126">
        <v>0</v>
      </c>
      <c r="J890" s="126">
        <v>0</v>
      </c>
      <c r="K890" s="126">
        <v>0</v>
      </c>
      <c r="L890" s="126">
        <v>68</v>
      </c>
      <c r="M890" s="126">
        <v>0</v>
      </c>
      <c r="N890" s="126">
        <v>0</v>
      </c>
      <c r="O890" s="126">
        <v>0</v>
      </c>
      <c r="P890" s="126">
        <v>0</v>
      </c>
      <c r="Q890" s="126">
        <v>0</v>
      </c>
    </row>
    <row r="891" spans="3:17" ht="23.1" customHeight="1">
      <c r="C891" s="126">
        <v>291</v>
      </c>
      <c r="D891" s="141" t="s">
        <v>2558</v>
      </c>
      <c r="E891" s="159" t="s">
        <v>2559</v>
      </c>
      <c r="F891" s="131">
        <v>1</v>
      </c>
      <c r="G891" s="131">
        <v>1</v>
      </c>
      <c r="H891" s="161">
        <v>46207</v>
      </c>
      <c r="I891" s="126">
        <v>0</v>
      </c>
      <c r="J891" s="126">
        <v>0</v>
      </c>
      <c r="K891" s="126">
        <v>0</v>
      </c>
      <c r="L891" s="126">
        <v>2</v>
      </c>
      <c r="M891" s="126">
        <v>0</v>
      </c>
      <c r="N891" s="126">
        <v>0</v>
      </c>
      <c r="O891" s="126">
        <v>0</v>
      </c>
      <c r="P891" s="126">
        <v>0</v>
      </c>
      <c r="Q891" s="126">
        <v>0</v>
      </c>
    </row>
    <row r="892" spans="3:17" ht="23.1" customHeight="1">
      <c r="C892" s="126">
        <v>293</v>
      </c>
      <c r="D892" s="141" t="s">
        <v>2487</v>
      </c>
      <c r="E892" s="159" t="s">
        <v>2488</v>
      </c>
      <c r="F892" s="131">
        <v>1</v>
      </c>
      <c r="G892" s="131">
        <v>1</v>
      </c>
      <c r="H892" s="161">
        <v>46207</v>
      </c>
      <c r="I892" s="126">
        <v>0</v>
      </c>
      <c r="J892" s="126">
        <v>0</v>
      </c>
      <c r="K892" s="126">
        <v>0</v>
      </c>
      <c r="L892" s="126">
        <v>1155</v>
      </c>
      <c r="M892" s="126">
        <v>0</v>
      </c>
      <c r="N892" s="126">
        <v>0</v>
      </c>
      <c r="O892" s="126">
        <v>0</v>
      </c>
      <c r="P892" s="126">
        <v>0</v>
      </c>
      <c r="Q892" s="126">
        <v>0</v>
      </c>
    </row>
    <row r="893" spans="3:17" ht="23.1" customHeight="1">
      <c r="C893" s="126">
        <v>294</v>
      </c>
      <c r="D893" s="141" t="s">
        <v>2469</v>
      </c>
      <c r="E893" s="159" t="s">
        <v>2470</v>
      </c>
      <c r="F893" s="131">
        <v>1</v>
      </c>
      <c r="G893" s="131">
        <v>1</v>
      </c>
      <c r="H893" s="161">
        <v>46207</v>
      </c>
      <c r="I893" s="126">
        <v>0</v>
      </c>
      <c r="J893" s="126">
        <v>0</v>
      </c>
      <c r="K893" s="126">
        <v>0</v>
      </c>
      <c r="L893" s="126">
        <v>420</v>
      </c>
      <c r="M893" s="126">
        <v>0</v>
      </c>
      <c r="N893" s="126">
        <v>0</v>
      </c>
      <c r="O893" s="126">
        <v>0</v>
      </c>
      <c r="P893" s="126">
        <v>0</v>
      </c>
      <c r="Q893" s="126">
        <v>0</v>
      </c>
    </row>
    <row r="894" spans="3:17" ht="23.1" customHeight="1">
      <c r="C894" s="126">
        <v>296</v>
      </c>
      <c r="D894" s="141" t="s">
        <v>3675</v>
      </c>
      <c r="E894" s="159" t="s">
        <v>3676</v>
      </c>
      <c r="F894" s="131">
        <v>1</v>
      </c>
      <c r="G894" s="131">
        <v>1</v>
      </c>
      <c r="H894" s="161">
        <v>46207</v>
      </c>
      <c r="I894" s="126">
        <v>0</v>
      </c>
      <c r="J894" s="126">
        <v>0</v>
      </c>
      <c r="K894" s="126">
        <v>0</v>
      </c>
      <c r="L894" s="126">
        <v>1</v>
      </c>
      <c r="M894" s="126">
        <v>0</v>
      </c>
      <c r="N894" s="126">
        <v>0</v>
      </c>
      <c r="O894" s="126">
        <v>0</v>
      </c>
      <c r="P894" s="126">
        <v>0</v>
      </c>
      <c r="Q894" s="126">
        <v>0</v>
      </c>
    </row>
    <row r="895" spans="3:17" ht="23.1" customHeight="1">
      <c r="C895" s="126">
        <v>297</v>
      </c>
      <c r="D895" s="141" t="s">
        <v>3171</v>
      </c>
      <c r="E895" s="159" t="s">
        <v>3172</v>
      </c>
      <c r="F895" s="131">
        <v>1</v>
      </c>
      <c r="G895" s="131">
        <v>1</v>
      </c>
      <c r="H895" s="161">
        <v>46207</v>
      </c>
      <c r="I895" s="126">
        <v>0</v>
      </c>
      <c r="J895" s="126">
        <v>0</v>
      </c>
      <c r="K895" s="126">
        <v>0</v>
      </c>
      <c r="L895" s="126">
        <v>1</v>
      </c>
      <c r="M895" s="126">
        <v>0</v>
      </c>
      <c r="N895" s="126">
        <v>0</v>
      </c>
      <c r="O895" s="126">
        <v>0</v>
      </c>
      <c r="P895" s="126">
        <v>0</v>
      </c>
      <c r="Q895" s="126">
        <v>0</v>
      </c>
    </row>
    <row r="896" spans="3:17" ht="23.1" customHeight="1">
      <c r="C896" s="126">
        <v>298</v>
      </c>
      <c r="D896" s="141" t="s">
        <v>2374</v>
      </c>
      <c r="E896" s="159" t="s">
        <v>2375</v>
      </c>
      <c r="F896" s="131">
        <v>1</v>
      </c>
      <c r="G896" s="131">
        <v>1</v>
      </c>
      <c r="H896" s="161">
        <v>46210</v>
      </c>
      <c r="I896" s="126">
        <v>0</v>
      </c>
      <c r="J896" s="126">
        <v>0</v>
      </c>
      <c r="K896" s="126">
        <v>0</v>
      </c>
      <c r="L896" s="126">
        <v>60</v>
      </c>
      <c r="M896" s="126">
        <v>0</v>
      </c>
      <c r="N896" s="126">
        <v>0</v>
      </c>
      <c r="O896" s="126">
        <v>0</v>
      </c>
      <c r="P896" s="126">
        <v>0</v>
      </c>
      <c r="Q896" s="126">
        <v>0</v>
      </c>
    </row>
    <row r="897" spans="3:17" ht="23.1" customHeight="1">
      <c r="C897" s="126">
        <v>301</v>
      </c>
      <c r="D897" s="141" t="s">
        <v>4000</v>
      </c>
      <c r="E897" s="159" t="s">
        <v>4001</v>
      </c>
      <c r="F897" s="131">
        <v>1</v>
      </c>
      <c r="G897" s="131">
        <v>1</v>
      </c>
      <c r="H897" s="161">
        <v>46210</v>
      </c>
      <c r="I897" s="126">
        <v>0</v>
      </c>
      <c r="J897" s="126">
        <v>0</v>
      </c>
      <c r="K897" s="126">
        <v>0</v>
      </c>
      <c r="L897" s="126">
        <v>5</v>
      </c>
      <c r="M897" s="126">
        <v>0</v>
      </c>
      <c r="N897" s="126">
        <v>0</v>
      </c>
      <c r="O897" s="126">
        <v>0</v>
      </c>
      <c r="P897" s="126">
        <v>0</v>
      </c>
      <c r="Q897" s="126">
        <v>0</v>
      </c>
    </row>
    <row r="898" spans="3:17" ht="23.1" customHeight="1">
      <c r="C898" s="126">
        <v>302</v>
      </c>
      <c r="D898" s="141" t="s">
        <v>4005</v>
      </c>
      <c r="E898" s="159" t="s">
        <v>4006</v>
      </c>
      <c r="F898" s="131">
        <v>1</v>
      </c>
      <c r="G898" s="131">
        <v>1</v>
      </c>
      <c r="H898" s="161">
        <v>46210</v>
      </c>
      <c r="I898" s="126">
        <v>0</v>
      </c>
      <c r="J898" s="126">
        <v>0</v>
      </c>
      <c r="K898" s="126">
        <v>0</v>
      </c>
      <c r="L898" s="126">
        <v>1</v>
      </c>
      <c r="M898" s="126">
        <v>0</v>
      </c>
      <c r="N898" s="126">
        <v>0</v>
      </c>
      <c r="O898" s="126">
        <v>0</v>
      </c>
      <c r="P898" s="126">
        <v>0</v>
      </c>
      <c r="Q898" s="126">
        <v>0</v>
      </c>
    </row>
    <row r="899" spans="3:17" ht="23.1" customHeight="1">
      <c r="C899" s="126">
        <v>303</v>
      </c>
      <c r="D899" s="141" t="s">
        <v>2705</v>
      </c>
      <c r="E899" s="159" t="s">
        <v>2706</v>
      </c>
      <c r="F899" s="131">
        <v>1</v>
      </c>
      <c r="G899" s="131">
        <v>1</v>
      </c>
      <c r="H899" s="161">
        <v>46210</v>
      </c>
      <c r="I899" s="126">
        <v>0</v>
      </c>
      <c r="J899" s="126">
        <v>0</v>
      </c>
      <c r="K899" s="126">
        <v>0</v>
      </c>
      <c r="L899" s="126">
        <v>400</v>
      </c>
      <c r="M899" s="126">
        <v>0</v>
      </c>
      <c r="N899" s="126">
        <v>0</v>
      </c>
      <c r="O899" s="126">
        <v>0</v>
      </c>
      <c r="P899" s="126">
        <v>0</v>
      </c>
      <c r="Q899" s="126">
        <v>0</v>
      </c>
    </row>
    <row r="900" spans="3:17" ht="23.1" customHeight="1">
      <c r="C900" s="126">
        <v>304</v>
      </c>
      <c r="D900" s="141" t="s">
        <v>3709</v>
      </c>
      <c r="E900" s="159" t="s">
        <v>3710</v>
      </c>
      <c r="F900" s="131">
        <v>1</v>
      </c>
      <c r="G900" s="131">
        <v>1</v>
      </c>
      <c r="H900" s="161">
        <v>46210</v>
      </c>
      <c r="I900" s="126">
        <v>0</v>
      </c>
      <c r="J900" s="126">
        <v>0</v>
      </c>
      <c r="K900" s="126">
        <v>0</v>
      </c>
      <c r="L900" s="126">
        <v>12</v>
      </c>
      <c r="M900" s="126">
        <v>0</v>
      </c>
      <c r="N900" s="126">
        <v>0</v>
      </c>
      <c r="O900" s="126">
        <v>0</v>
      </c>
      <c r="P900" s="126">
        <v>0</v>
      </c>
      <c r="Q900" s="126">
        <v>0</v>
      </c>
    </row>
    <row r="901" spans="3:17" ht="23.1" customHeight="1">
      <c r="C901" s="126">
        <v>306</v>
      </c>
      <c r="D901" s="141" t="s">
        <v>2936</v>
      </c>
      <c r="E901" s="159" t="s">
        <v>2937</v>
      </c>
      <c r="F901" s="131">
        <v>1</v>
      </c>
      <c r="G901" s="131">
        <v>1</v>
      </c>
      <c r="H901" s="161">
        <v>46210</v>
      </c>
      <c r="I901" s="126">
        <v>0</v>
      </c>
      <c r="J901" s="126">
        <v>0</v>
      </c>
      <c r="K901" s="126">
        <v>0</v>
      </c>
      <c r="L901" s="126">
        <v>8</v>
      </c>
      <c r="M901" s="126">
        <v>0</v>
      </c>
      <c r="N901" s="126">
        <v>0</v>
      </c>
      <c r="O901" s="126">
        <v>0</v>
      </c>
      <c r="P901" s="126">
        <v>0</v>
      </c>
      <c r="Q901" s="126">
        <v>0</v>
      </c>
    </row>
    <row r="902" spans="3:17" ht="23.1" customHeight="1">
      <c r="C902" s="126">
        <v>307</v>
      </c>
      <c r="D902" s="141" t="s">
        <v>2864</v>
      </c>
      <c r="E902" s="159" t="s">
        <v>2865</v>
      </c>
      <c r="F902" s="131">
        <v>1</v>
      </c>
      <c r="G902" s="131">
        <v>1</v>
      </c>
      <c r="H902" s="161">
        <v>46210</v>
      </c>
      <c r="I902" s="126">
        <v>0</v>
      </c>
      <c r="J902" s="126">
        <v>0</v>
      </c>
      <c r="K902" s="126">
        <v>0</v>
      </c>
      <c r="L902" s="126">
        <v>4</v>
      </c>
      <c r="M902" s="126">
        <v>0</v>
      </c>
      <c r="N902" s="126">
        <v>0</v>
      </c>
      <c r="O902" s="126">
        <v>0</v>
      </c>
      <c r="P902" s="126">
        <v>0</v>
      </c>
      <c r="Q902" s="126">
        <v>0</v>
      </c>
    </row>
    <row r="903" spans="3:17" ht="23.1" customHeight="1">
      <c r="C903" s="126">
        <v>308</v>
      </c>
      <c r="D903" s="141" t="s">
        <v>2789</v>
      </c>
      <c r="E903" s="159" t="s">
        <v>2790</v>
      </c>
      <c r="F903" s="131">
        <v>1</v>
      </c>
      <c r="G903" s="131">
        <v>1</v>
      </c>
      <c r="H903" s="161">
        <v>46210</v>
      </c>
      <c r="I903" s="126">
        <v>0</v>
      </c>
      <c r="J903" s="126">
        <v>0</v>
      </c>
      <c r="K903" s="126">
        <v>0</v>
      </c>
      <c r="L903" s="126">
        <v>1</v>
      </c>
      <c r="M903" s="126">
        <v>0</v>
      </c>
      <c r="N903" s="126">
        <v>0</v>
      </c>
      <c r="O903" s="126">
        <v>0</v>
      </c>
      <c r="P903" s="126">
        <v>0</v>
      </c>
      <c r="Q903" s="126">
        <v>0</v>
      </c>
    </row>
    <row r="904" spans="3:17" ht="23.1" customHeight="1">
      <c r="C904" s="126">
        <v>309</v>
      </c>
      <c r="D904" s="141" t="s">
        <v>3831</v>
      </c>
      <c r="E904" s="159" t="s">
        <v>3832</v>
      </c>
      <c r="F904" s="131">
        <v>1</v>
      </c>
      <c r="G904" s="131">
        <v>1</v>
      </c>
      <c r="H904" s="161">
        <v>46210</v>
      </c>
      <c r="I904" s="126">
        <v>0</v>
      </c>
      <c r="J904" s="126">
        <v>0</v>
      </c>
      <c r="K904" s="126">
        <v>0</v>
      </c>
      <c r="L904" s="126">
        <v>1</v>
      </c>
      <c r="M904" s="126">
        <v>0</v>
      </c>
      <c r="N904" s="126">
        <v>0</v>
      </c>
      <c r="O904" s="126">
        <v>0</v>
      </c>
      <c r="P904" s="126">
        <v>0</v>
      </c>
      <c r="Q904" s="126">
        <v>0</v>
      </c>
    </row>
    <row r="905" spans="3:17" ht="23.1" customHeight="1">
      <c r="C905" s="126">
        <v>310</v>
      </c>
      <c r="D905" s="141" t="s">
        <v>2877</v>
      </c>
      <c r="E905" s="159" t="s">
        <v>2878</v>
      </c>
      <c r="F905" s="131">
        <v>1</v>
      </c>
      <c r="G905" s="131">
        <v>1</v>
      </c>
      <c r="H905" s="161">
        <v>46210</v>
      </c>
      <c r="I905" s="126">
        <v>0</v>
      </c>
      <c r="J905" s="126">
        <v>0</v>
      </c>
      <c r="K905" s="126">
        <v>0</v>
      </c>
      <c r="L905" s="126">
        <v>1</v>
      </c>
      <c r="M905" s="126">
        <v>0</v>
      </c>
      <c r="N905" s="126">
        <v>0</v>
      </c>
      <c r="O905" s="126">
        <v>0</v>
      </c>
      <c r="P905" s="126">
        <v>0</v>
      </c>
      <c r="Q905" s="126">
        <v>0</v>
      </c>
    </row>
    <row r="906" spans="3:17" ht="23.1" customHeight="1">
      <c r="C906" s="126">
        <v>313</v>
      </c>
      <c r="D906" s="141" t="s">
        <v>4010</v>
      </c>
      <c r="E906" s="159" t="s">
        <v>4011</v>
      </c>
      <c r="F906" s="131">
        <v>1</v>
      </c>
      <c r="G906" s="131">
        <v>1</v>
      </c>
      <c r="H906" s="161">
        <v>46210</v>
      </c>
      <c r="I906" s="126">
        <v>0</v>
      </c>
      <c r="J906" s="126">
        <v>0</v>
      </c>
      <c r="K906" s="126">
        <v>0</v>
      </c>
      <c r="L906" s="126">
        <v>1</v>
      </c>
      <c r="M906" s="126">
        <v>0</v>
      </c>
      <c r="N906" s="126">
        <v>0</v>
      </c>
      <c r="O906" s="126">
        <v>0</v>
      </c>
      <c r="P906" s="126">
        <v>0</v>
      </c>
      <c r="Q906" s="126">
        <v>0</v>
      </c>
    </row>
    <row r="907" spans="3:17" ht="23.1" customHeight="1">
      <c r="C907" s="126">
        <v>316</v>
      </c>
      <c r="D907" s="141" t="s">
        <v>3380</v>
      </c>
      <c r="E907" s="159" t="s">
        <v>3381</v>
      </c>
      <c r="F907" s="131">
        <v>1</v>
      </c>
      <c r="G907" s="131">
        <v>1</v>
      </c>
      <c r="H907" s="161">
        <v>46210</v>
      </c>
      <c r="I907" s="126">
        <v>0</v>
      </c>
      <c r="J907" s="126">
        <v>0</v>
      </c>
      <c r="K907" s="126">
        <v>0</v>
      </c>
      <c r="L907" s="126">
        <v>20</v>
      </c>
      <c r="M907" s="126">
        <v>0</v>
      </c>
      <c r="N907" s="126">
        <v>0</v>
      </c>
      <c r="O907" s="126">
        <v>0</v>
      </c>
      <c r="P907" s="126">
        <v>0</v>
      </c>
      <c r="Q907" s="126">
        <v>0</v>
      </c>
    </row>
    <row r="908" spans="3:17" ht="23.1" customHeight="1">
      <c r="C908" s="126">
        <v>317</v>
      </c>
      <c r="D908" s="141" t="s">
        <v>3020</v>
      </c>
      <c r="E908" s="159" t="s">
        <v>3021</v>
      </c>
      <c r="F908" s="131">
        <v>1</v>
      </c>
      <c r="G908" s="131">
        <v>1</v>
      </c>
      <c r="H908" s="161">
        <v>46210</v>
      </c>
      <c r="I908" s="126">
        <v>0</v>
      </c>
      <c r="J908" s="126">
        <v>0</v>
      </c>
      <c r="K908" s="126">
        <v>0</v>
      </c>
      <c r="L908" s="126">
        <v>9</v>
      </c>
      <c r="M908" s="126">
        <v>0</v>
      </c>
      <c r="N908" s="126">
        <v>0</v>
      </c>
      <c r="O908" s="126">
        <v>0</v>
      </c>
      <c r="P908" s="126">
        <v>0</v>
      </c>
      <c r="Q908" s="126">
        <v>0</v>
      </c>
    </row>
    <row r="909" spans="3:17" ht="23.1" customHeight="1">
      <c r="C909" s="126">
        <v>318</v>
      </c>
      <c r="D909" s="141" t="s">
        <v>3375</v>
      </c>
      <c r="E909" s="159" t="s">
        <v>3376</v>
      </c>
      <c r="F909" s="131">
        <v>1</v>
      </c>
      <c r="G909" s="131">
        <v>1</v>
      </c>
      <c r="H909" s="161">
        <v>46210</v>
      </c>
      <c r="I909" s="126">
        <v>0</v>
      </c>
      <c r="J909" s="126">
        <v>0</v>
      </c>
      <c r="K909" s="126">
        <v>0</v>
      </c>
      <c r="L909" s="126">
        <v>2</v>
      </c>
      <c r="M909" s="126">
        <v>0</v>
      </c>
      <c r="N909" s="126">
        <v>0</v>
      </c>
      <c r="O909" s="126">
        <v>0</v>
      </c>
      <c r="P909" s="126">
        <v>0</v>
      </c>
      <c r="Q909" s="126">
        <v>0</v>
      </c>
    </row>
    <row r="910" spans="3:17" ht="23.1" customHeight="1">
      <c r="C910" s="126">
        <v>319</v>
      </c>
      <c r="D910" s="141" t="s">
        <v>3036</v>
      </c>
      <c r="E910" s="159" t="s">
        <v>3037</v>
      </c>
      <c r="F910" s="131">
        <v>1</v>
      </c>
      <c r="G910" s="131">
        <v>1</v>
      </c>
      <c r="H910" s="161">
        <v>46210</v>
      </c>
      <c r="I910" s="126">
        <v>0</v>
      </c>
      <c r="J910" s="126">
        <v>0</v>
      </c>
      <c r="K910" s="126">
        <v>0</v>
      </c>
      <c r="L910" s="126">
        <v>2</v>
      </c>
      <c r="M910" s="126">
        <v>0</v>
      </c>
      <c r="N910" s="126">
        <v>0</v>
      </c>
      <c r="O910" s="126">
        <v>0</v>
      </c>
      <c r="P910" s="126">
        <v>0</v>
      </c>
      <c r="Q910" s="126">
        <v>0</v>
      </c>
    </row>
    <row r="911" spans="3:17" ht="23.1" customHeight="1">
      <c r="C911" s="126">
        <v>320</v>
      </c>
      <c r="D911" s="141" t="s">
        <v>3884</v>
      </c>
      <c r="E911" s="159" t="s">
        <v>3885</v>
      </c>
      <c r="F911" s="131">
        <v>1</v>
      </c>
      <c r="G911" s="131">
        <v>1</v>
      </c>
      <c r="H911" s="161">
        <v>46210</v>
      </c>
      <c r="I911" s="126">
        <v>0</v>
      </c>
      <c r="J911" s="126">
        <v>0</v>
      </c>
      <c r="K911" s="126">
        <v>0</v>
      </c>
      <c r="L911" s="126">
        <v>2</v>
      </c>
      <c r="M911" s="126">
        <v>0</v>
      </c>
      <c r="N911" s="126">
        <v>0</v>
      </c>
      <c r="O911" s="126">
        <v>0</v>
      </c>
      <c r="P911" s="126">
        <v>0</v>
      </c>
      <c r="Q911" s="126">
        <v>0</v>
      </c>
    </row>
    <row r="912" spans="3:17" ht="23.1" customHeight="1">
      <c r="C912" s="126">
        <v>335</v>
      </c>
      <c r="D912" s="141" t="s">
        <v>2781</v>
      </c>
      <c r="E912" s="159" t="s">
        <v>2782</v>
      </c>
      <c r="F912" s="131">
        <v>1</v>
      </c>
      <c r="G912" s="131">
        <v>1</v>
      </c>
      <c r="H912" s="161">
        <v>46210</v>
      </c>
      <c r="I912" s="126">
        <v>0</v>
      </c>
      <c r="J912" s="126">
        <v>0</v>
      </c>
      <c r="K912" s="126">
        <v>0</v>
      </c>
      <c r="L912" s="126">
        <v>1</v>
      </c>
      <c r="M912" s="126">
        <v>0</v>
      </c>
      <c r="N912" s="126">
        <v>0</v>
      </c>
      <c r="O912" s="126">
        <v>0</v>
      </c>
      <c r="P912" s="126">
        <v>0</v>
      </c>
      <c r="Q912" s="126">
        <v>0</v>
      </c>
    </row>
    <row r="913" spans="3:17" ht="23.1" customHeight="1">
      <c r="C913" s="126">
        <v>344</v>
      </c>
      <c r="D913" s="141" t="s">
        <v>3498</v>
      </c>
      <c r="E913" s="159" t="s">
        <v>3499</v>
      </c>
      <c r="F913" s="131">
        <v>1</v>
      </c>
      <c r="G913" s="131">
        <v>1</v>
      </c>
      <c r="H913" s="161">
        <v>46210</v>
      </c>
      <c r="I913" s="126">
        <v>0</v>
      </c>
      <c r="J913" s="126">
        <v>0</v>
      </c>
      <c r="K913" s="126">
        <v>0</v>
      </c>
      <c r="L913" s="126">
        <v>2</v>
      </c>
      <c r="M913" s="126">
        <v>0</v>
      </c>
      <c r="N913" s="126">
        <v>0</v>
      </c>
      <c r="O913" s="126">
        <v>0</v>
      </c>
      <c r="P913" s="126">
        <v>0</v>
      </c>
      <c r="Q913" s="126">
        <v>0</v>
      </c>
    </row>
    <row r="914" spans="3:17" ht="23.1" customHeight="1">
      <c r="C914" s="126">
        <v>355</v>
      </c>
      <c r="D914" s="141" t="s">
        <v>3932</v>
      </c>
      <c r="E914" s="159" t="s">
        <v>3933</v>
      </c>
      <c r="F914" s="131">
        <v>1</v>
      </c>
      <c r="G914" s="131">
        <v>1</v>
      </c>
      <c r="H914" s="161">
        <v>46210</v>
      </c>
      <c r="I914" s="126">
        <v>0</v>
      </c>
      <c r="J914" s="126">
        <v>0</v>
      </c>
      <c r="K914" s="126">
        <v>0</v>
      </c>
      <c r="L914" s="126">
        <v>1</v>
      </c>
      <c r="M914" s="126">
        <v>0</v>
      </c>
      <c r="N914" s="126">
        <v>0</v>
      </c>
      <c r="O914" s="126">
        <v>0</v>
      </c>
      <c r="P914" s="126">
        <v>0</v>
      </c>
      <c r="Q914" s="126">
        <v>0</v>
      </c>
    </row>
    <row r="915" spans="3:17" ht="23.1" customHeight="1">
      <c r="C915" s="126">
        <v>361</v>
      </c>
      <c r="D915" s="141" t="s">
        <v>3879</v>
      </c>
      <c r="E915" s="159" t="s">
        <v>3880</v>
      </c>
      <c r="F915" s="131">
        <v>1</v>
      </c>
      <c r="G915" s="131">
        <v>1</v>
      </c>
      <c r="H915" s="161">
        <v>46210</v>
      </c>
      <c r="I915" s="126">
        <v>0</v>
      </c>
      <c r="J915" s="126">
        <v>0</v>
      </c>
      <c r="K915" s="126">
        <v>0</v>
      </c>
      <c r="L915" s="126">
        <v>10</v>
      </c>
      <c r="M915" s="126">
        <v>0</v>
      </c>
      <c r="N915" s="126">
        <v>0</v>
      </c>
      <c r="O915" s="126">
        <v>0</v>
      </c>
      <c r="P915" s="126">
        <v>0</v>
      </c>
      <c r="Q915" s="126">
        <v>0</v>
      </c>
    </row>
    <row r="916" spans="3:17" ht="23.1" customHeight="1">
      <c r="C916" s="126">
        <v>362</v>
      </c>
      <c r="D916" s="141" t="s">
        <v>3937</v>
      </c>
      <c r="E916" s="159" t="s">
        <v>3938</v>
      </c>
      <c r="F916" s="131">
        <v>1</v>
      </c>
      <c r="G916" s="131">
        <v>1</v>
      </c>
      <c r="H916" s="161">
        <v>46210</v>
      </c>
      <c r="I916" s="126">
        <v>0</v>
      </c>
      <c r="J916" s="126">
        <v>0</v>
      </c>
      <c r="K916" s="126">
        <v>0</v>
      </c>
      <c r="L916" s="126">
        <v>12</v>
      </c>
      <c r="M916" s="126">
        <v>0</v>
      </c>
      <c r="N916" s="126">
        <v>0</v>
      </c>
      <c r="O916" s="126">
        <v>0</v>
      </c>
      <c r="P916" s="126">
        <v>0</v>
      </c>
      <c r="Q916" s="126">
        <v>0</v>
      </c>
    </row>
    <row r="917" spans="3:17" ht="23.1" customHeight="1">
      <c r="C917" s="126">
        <v>384</v>
      </c>
      <c r="D917" s="141" t="s">
        <v>4137</v>
      </c>
      <c r="E917" s="159" t="s">
        <v>4138</v>
      </c>
      <c r="F917" s="131">
        <v>1</v>
      </c>
      <c r="G917" s="131">
        <v>1</v>
      </c>
      <c r="H917" s="161">
        <v>46205</v>
      </c>
      <c r="I917" s="126">
        <v>0</v>
      </c>
      <c r="J917" s="126">
        <v>0</v>
      </c>
      <c r="K917" s="126">
        <v>0</v>
      </c>
      <c r="L917" s="126">
        <v>12</v>
      </c>
      <c r="M917" s="126">
        <v>0</v>
      </c>
      <c r="N917" s="126">
        <v>0</v>
      </c>
      <c r="O917" s="126">
        <v>0</v>
      </c>
      <c r="P917" s="126">
        <v>0</v>
      </c>
      <c r="Q917" s="126">
        <v>0</v>
      </c>
    </row>
    <row r="918" spans="3:17" ht="23.1" customHeight="1">
      <c r="C918" s="126">
        <v>385</v>
      </c>
      <c r="D918" s="141" t="s">
        <v>4140</v>
      </c>
      <c r="E918" s="159" t="s">
        <v>4141</v>
      </c>
      <c r="F918" s="131">
        <v>1</v>
      </c>
      <c r="G918" s="131">
        <v>1</v>
      </c>
      <c r="H918" s="161">
        <v>46205</v>
      </c>
      <c r="I918" s="126">
        <v>0</v>
      </c>
      <c r="J918" s="126">
        <v>0</v>
      </c>
      <c r="K918" s="126">
        <v>0</v>
      </c>
      <c r="L918" s="126">
        <v>15</v>
      </c>
      <c r="M918" s="126">
        <v>0</v>
      </c>
      <c r="N918" s="126">
        <v>0</v>
      </c>
      <c r="O918" s="126">
        <v>0</v>
      </c>
      <c r="P918" s="126">
        <v>0</v>
      </c>
      <c r="Q918" s="126">
        <v>0</v>
      </c>
    </row>
    <row r="919" spans="3:17" ht="23.1" customHeight="1">
      <c r="C919" s="126">
        <v>386</v>
      </c>
      <c r="D919" s="141" t="s">
        <v>4143</v>
      </c>
      <c r="E919" s="159" t="s">
        <v>4144</v>
      </c>
      <c r="F919" s="131">
        <v>1</v>
      </c>
      <c r="G919" s="131">
        <v>1</v>
      </c>
      <c r="H919" s="161">
        <v>46205</v>
      </c>
      <c r="I919" s="126">
        <v>0</v>
      </c>
      <c r="J919" s="126">
        <v>0</v>
      </c>
      <c r="K919" s="126">
        <v>0</v>
      </c>
      <c r="L919" s="126">
        <v>8</v>
      </c>
      <c r="M919" s="126">
        <v>0</v>
      </c>
      <c r="N919" s="126">
        <v>0</v>
      </c>
      <c r="O919" s="126">
        <v>0</v>
      </c>
      <c r="P919" s="126">
        <v>0</v>
      </c>
      <c r="Q919" s="126">
        <v>0</v>
      </c>
    </row>
    <row r="920" spans="3:17" ht="23.1" customHeight="1">
      <c r="C920" s="126">
        <v>381</v>
      </c>
      <c r="D920" s="141" t="s">
        <v>4146</v>
      </c>
      <c r="E920" s="159" t="s">
        <v>4147</v>
      </c>
      <c r="F920" s="131">
        <v>1</v>
      </c>
      <c r="G920" s="131">
        <v>1</v>
      </c>
      <c r="H920" s="161">
        <v>46205</v>
      </c>
      <c r="I920" s="126">
        <v>0</v>
      </c>
      <c r="J920" s="126">
        <v>0</v>
      </c>
      <c r="K920" s="126">
        <v>0</v>
      </c>
      <c r="L920" s="126">
        <v>1</v>
      </c>
      <c r="M920" s="126">
        <v>0</v>
      </c>
      <c r="N920" s="126">
        <v>0</v>
      </c>
      <c r="O920" s="126">
        <v>0</v>
      </c>
      <c r="P920" s="126">
        <v>0</v>
      </c>
      <c r="Q920" s="126">
        <v>0</v>
      </c>
    </row>
    <row r="921" spans="3:17" ht="23.1" customHeight="1">
      <c r="C921" s="126">
        <v>380</v>
      </c>
      <c r="D921" s="141" t="s">
        <v>4152</v>
      </c>
      <c r="E921" s="159" t="s">
        <v>4153</v>
      </c>
      <c r="F921" s="131">
        <v>1</v>
      </c>
      <c r="G921" s="131">
        <v>1</v>
      </c>
      <c r="H921" s="161">
        <v>46210</v>
      </c>
      <c r="I921" s="126">
        <v>0</v>
      </c>
      <c r="J921" s="126">
        <v>0</v>
      </c>
      <c r="K921" s="126">
        <v>0</v>
      </c>
      <c r="L921" s="126">
        <v>72</v>
      </c>
      <c r="M921" s="126">
        <v>0</v>
      </c>
      <c r="N921" s="126">
        <v>0</v>
      </c>
      <c r="O921" s="126">
        <v>0</v>
      </c>
      <c r="P921" s="126">
        <v>0</v>
      </c>
      <c r="Q921" s="126">
        <v>0</v>
      </c>
    </row>
    <row r="922" spans="3:17" ht="23.1" customHeight="1">
      <c r="C922" s="126">
        <v>379</v>
      </c>
      <c r="D922" s="141" t="s">
        <v>4156</v>
      </c>
      <c r="E922" s="159" t="s">
        <v>4157</v>
      </c>
      <c r="F922" s="131">
        <v>1</v>
      </c>
      <c r="G922" s="131">
        <v>1</v>
      </c>
      <c r="H922" s="161">
        <v>46210</v>
      </c>
      <c r="I922" s="126">
        <v>0</v>
      </c>
      <c r="J922" s="126">
        <v>0</v>
      </c>
      <c r="K922" s="126">
        <v>0</v>
      </c>
      <c r="L922" s="126">
        <v>5</v>
      </c>
      <c r="M922" s="126">
        <v>0</v>
      </c>
      <c r="N922" s="126">
        <v>0</v>
      </c>
      <c r="O922" s="126">
        <v>0</v>
      </c>
      <c r="P922" s="126">
        <v>0</v>
      </c>
      <c r="Q922" s="126">
        <v>0</v>
      </c>
    </row>
    <row r="923" spans="3:17" ht="23.1" customHeight="1">
      <c r="C923" s="126">
        <v>388</v>
      </c>
      <c r="D923" s="141" t="s">
        <v>4159</v>
      </c>
      <c r="E923" s="159" t="s">
        <v>4160</v>
      </c>
      <c r="F923" s="131">
        <v>1</v>
      </c>
      <c r="G923" s="131">
        <v>1</v>
      </c>
      <c r="H923" s="161">
        <v>46210</v>
      </c>
      <c r="I923" s="126">
        <v>0</v>
      </c>
      <c r="J923" s="126">
        <v>0</v>
      </c>
      <c r="K923" s="126">
        <v>0</v>
      </c>
      <c r="L923" s="126">
        <v>5</v>
      </c>
      <c r="M923" s="126">
        <v>0</v>
      </c>
      <c r="N923" s="126">
        <v>0</v>
      </c>
      <c r="O923" s="126">
        <v>0</v>
      </c>
      <c r="P923" s="126">
        <v>0</v>
      </c>
      <c r="Q923" s="126">
        <v>0</v>
      </c>
    </row>
    <row r="924" spans="3:17" ht="23.1" customHeight="1">
      <c r="C924" s="126">
        <v>369</v>
      </c>
      <c r="D924" s="141" t="s">
        <v>4162</v>
      </c>
      <c r="E924" s="159" t="s">
        <v>4163</v>
      </c>
      <c r="F924" s="131">
        <v>1</v>
      </c>
      <c r="G924" s="131">
        <v>1</v>
      </c>
      <c r="H924" s="161">
        <v>46210</v>
      </c>
      <c r="I924" s="126">
        <v>0</v>
      </c>
      <c r="J924" s="126">
        <v>0</v>
      </c>
      <c r="K924" s="126">
        <v>0</v>
      </c>
      <c r="L924" s="126">
        <v>50</v>
      </c>
      <c r="M924" s="126">
        <v>0</v>
      </c>
      <c r="N924" s="126">
        <v>0</v>
      </c>
      <c r="O924" s="126">
        <v>0</v>
      </c>
      <c r="P924" s="126">
        <v>0</v>
      </c>
      <c r="Q924" s="126">
        <v>0</v>
      </c>
    </row>
    <row r="925" spans="3:17" ht="23.1" customHeight="1">
      <c r="C925" s="126">
        <v>370</v>
      </c>
      <c r="D925" s="141" t="s">
        <v>4165</v>
      </c>
      <c r="E925" s="159" t="s">
        <v>4166</v>
      </c>
      <c r="F925" s="131">
        <v>1</v>
      </c>
      <c r="G925" s="131">
        <v>1</v>
      </c>
      <c r="H925" s="161">
        <v>46210</v>
      </c>
      <c r="I925" s="126">
        <v>0</v>
      </c>
      <c r="J925" s="126">
        <v>0</v>
      </c>
      <c r="K925" s="126">
        <v>0</v>
      </c>
      <c r="L925" s="126">
        <v>53</v>
      </c>
      <c r="M925" s="126">
        <v>0</v>
      </c>
      <c r="N925" s="126">
        <v>0</v>
      </c>
      <c r="O925" s="126">
        <v>0</v>
      </c>
      <c r="P925" s="126">
        <v>0</v>
      </c>
      <c r="Q925" s="126">
        <v>0</v>
      </c>
    </row>
    <row r="926" spans="3:17" ht="23.1" customHeight="1">
      <c r="C926" s="126">
        <v>374</v>
      </c>
      <c r="D926" s="141" t="s">
        <v>4168</v>
      </c>
      <c r="E926" s="159" t="s">
        <v>4169</v>
      </c>
      <c r="F926" s="131">
        <v>1</v>
      </c>
      <c r="G926" s="131">
        <v>1</v>
      </c>
      <c r="H926" s="161">
        <v>46210</v>
      </c>
      <c r="I926" s="126">
        <v>0</v>
      </c>
      <c r="J926" s="126">
        <v>0</v>
      </c>
      <c r="K926" s="126">
        <v>0</v>
      </c>
      <c r="L926" s="126">
        <v>10</v>
      </c>
      <c r="M926" s="126">
        <v>0</v>
      </c>
      <c r="N926" s="126">
        <v>0</v>
      </c>
      <c r="O926" s="126">
        <v>0</v>
      </c>
      <c r="P926" s="126">
        <v>0</v>
      </c>
      <c r="Q926" s="126">
        <v>0</v>
      </c>
    </row>
    <row r="927" spans="3:17" ht="23.1" customHeight="1">
      <c r="C927" s="126">
        <v>387</v>
      </c>
      <c r="D927" s="141" t="s">
        <v>4171</v>
      </c>
      <c r="E927" s="159" t="s">
        <v>4172</v>
      </c>
      <c r="F927" s="131">
        <v>1</v>
      </c>
      <c r="G927" s="131">
        <v>1</v>
      </c>
      <c r="H927" s="161">
        <v>46210</v>
      </c>
      <c r="I927" s="126">
        <v>0</v>
      </c>
      <c r="J927" s="126">
        <v>0</v>
      </c>
      <c r="K927" s="126">
        <v>0</v>
      </c>
      <c r="L927" s="126">
        <v>3</v>
      </c>
      <c r="M927" s="126">
        <v>0</v>
      </c>
      <c r="N927" s="126">
        <v>0</v>
      </c>
      <c r="O927" s="126">
        <v>0</v>
      </c>
      <c r="P927" s="126">
        <v>0</v>
      </c>
      <c r="Q927" s="126">
        <v>0</v>
      </c>
    </row>
    <row r="928" spans="3:17" ht="23.1" customHeight="1">
      <c r="C928" s="126">
        <v>366</v>
      </c>
      <c r="D928" s="141" t="s">
        <v>4174</v>
      </c>
      <c r="E928" s="159" t="s">
        <v>4175</v>
      </c>
      <c r="F928" s="131">
        <v>1</v>
      </c>
      <c r="G928" s="131">
        <v>1</v>
      </c>
      <c r="H928" s="161">
        <v>46210</v>
      </c>
      <c r="I928" s="126">
        <v>0</v>
      </c>
      <c r="J928" s="126">
        <v>0</v>
      </c>
      <c r="K928" s="126">
        <v>0</v>
      </c>
      <c r="L928" s="126">
        <v>10</v>
      </c>
      <c r="M928" s="126">
        <v>0</v>
      </c>
      <c r="N928" s="126">
        <v>0</v>
      </c>
      <c r="O928" s="126">
        <v>0</v>
      </c>
      <c r="P928" s="126">
        <v>0</v>
      </c>
      <c r="Q928" s="126">
        <v>0</v>
      </c>
    </row>
    <row r="929" spans="3:17" ht="23.1" customHeight="1">
      <c r="C929" s="126">
        <v>364</v>
      </c>
      <c r="D929" s="141" t="s">
        <v>4177</v>
      </c>
      <c r="E929" s="159" t="s">
        <v>4178</v>
      </c>
      <c r="F929" s="131">
        <v>1</v>
      </c>
      <c r="G929" s="131">
        <v>1</v>
      </c>
      <c r="H929" s="161">
        <v>46210</v>
      </c>
      <c r="I929" s="126">
        <v>0</v>
      </c>
      <c r="J929" s="126">
        <v>0</v>
      </c>
      <c r="K929" s="126">
        <v>0</v>
      </c>
      <c r="L929" s="126">
        <v>6</v>
      </c>
      <c r="M929" s="126">
        <v>0</v>
      </c>
      <c r="N929" s="126">
        <v>0</v>
      </c>
      <c r="O929" s="126">
        <v>0</v>
      </c>
      <c r="P929" s="126">
        <v>0</v>
      </c>
      <c r="Q929" s="126">
        <v>0</v>
      </c>
    </row>
    <row r="930" spans="3:17" ht="23.1" customHeight="1">
      <c r="C930" s="126">
        <v>367</v>
      </c>
      <c r="D930" s="141" t="s">
        <v>4180</v>
      </c>
      <c r="E930" s="159" t="s">
        <v>4181</v>
      </c>
      <c r="F930" s="131">
        <v>1</v>
      </c>
      <c r="G930" s="131">
        <v>1</v>
      </c>
      <c r="H930" s="161">
        <v>46210</v>
      </c>
      <c r="I930" s="126">
        <v>0</v>
      </c>
      <c r="J930" s="126">
        <v>0</v>
      </c>
      <c r="K930" s="126">
        <v>0</v>
      </c>
      <c r="L930" s="126">
        <v>12</v>
      </c>
      <c r="M930" s="126">
        <v>0</v>
      </c>
      <c r="N930" s="126">
        <v>0</v>
      </c>
      <c r="O930" s="126">
        <v>0</v>
      </c>
      <c r="P930" s="126">
        <v>0</v>
      </c>
      <c r="Q930" s="126">
        <v>0</v>
      </c>
    </row>
    <row r="931" spans="3:17" ht="23.1" customHeight="1">
      <c r="C931" s="126">
        <v>363</v>
      </c>
      <c r="D931" s="141" t="s">
        <v>4183</v>
      </c>
      <c r="E931" s="159" t="s">
        <v>4184</v>
      </c>
      <c r="F931" s="131">
        <v>1</v>
      </c>
      <c r="G931" s="131">
        <v>1</v>
      </c>
      <c r="H931" s="161">
        <v>46210</v>
      </c>
      <c r="I931" s="126">
        <v>0</v>
      </c>
      <c r="J931" s="126">
        <v>0</v>
      </c>
      <c r="K931" s="126">
        <v>0</v>
      </c>
      <c r="L931" s="126">
        <v>6</v>
      </c>
      <c r="M931" s="126">
        <v>0</v>
      </c>
      <c r="N931" s="126">
        <v>0</v>
      </c>
      <c r="O931" s="126">
        <v>0</v>
      </c>
      <c r="P931" s="126">
        <v>0</v>
      </c>
      <c r="Q931" s="126">
        <v>0</v>
      </c>
    </row>
    <row r="932" spans="3:17" ht="23.1" customHeight="1">
      <c r="C932" s="126">
        <v>389</v>
      </c>
      <c r="D932" s="141" t="s">
        <v>4186</v>
      </c>
      <c r="E932" s="159" t="s">
        <v>4187</v>
      </c>
      <c r="F932" s="131">
        <v>1</v>
      </c>
      <c r="G932" s="131">
        <v>1</v>
      </c>
      <c r="H932" s="161">
        <v>46210</v>
      </c>
      <c r="I932" s="126">
        <v>0</v>
      </c>
      <c r="J932" s="126">
        <v>0</v>
      </c>
      <c r="K932" s="126">
        <v>0</v>
      </c>
      <c r="L932" s="126">
        <v>36</v>
      </c>
      <c r="M932" s="126">
        <v>0</v>
      </c>
      <c r="N932" s="126">
        <v>0</v>
      </c>
      <c r="O932" s="126">
        <v>0</v>
      </c>
      <c r="P932" s="126">
        <v>0</v>
      </c>
      <c r="Q932" s="126">
        <v>0</v>
      </c>
    </row>
    <row r="933" spans="3:17" ht="23.1" customHeight="1">
      <c r="C933" s="126">
        <v>386</v>
      </c>
      <c r="D933" s="141" t="s">
        <v>4143</v>
      </c>
      <c r="E933" s="159" t="s">
        <v>4144</v>
      </c>
      <c r="F933" s="131">
        <v>1</v>
      </c>
      <c r="G933" s="131">
        <v>1</v>
      </c>
      <c r="H933" s="161">
        <v>46211</v>
      </c>
      <c r="I933" s="126">
        <v>0</v>
      </c>
      <c r="J933" s="126">
        <v>0</v>
      </c>
      <c r="K933" s="126">
        <v>0</v>
      </c>
      <c r="L933" s="126">
        <v>11</v>
      </c>
      <c r="M933" s="126">
        <v>0</v>
      </c>
      <c r="N933" s="126">
        <v>0</v>
      </c>
      <c r="O933" s="126">
        <v>0</v>
      </c>
      <c r="P933" s="126">
        <v>0</v>
      </c>
      <c r="Q933" s="126">
        <v>0</v>
      </c>
    </row>
    <row r="934" spans="3:17" ht="23.1" customHeight="1">
      <c r="C934" s="126">
        <v>382</v>
      </c>
      <c r="D934" s="141" t="s">
        <v>4193</v>
      </c>
      <c r="E934" s="159" t="s">
        <v>4194</v>
      </c>
      <c r="F934" s="131">
        <v>1</v>
      </c>
      <c r="G934" s="131">
        <v>1</v>
      </c>
      <c r="H934" s="161">
        <v>46211</v>
      </c>
      <c r="I934" s="126">
        <v>0</v>
      </c>
      <c r="J934" s="126">
        <v>0</v>
      </c>
      <c r="K934" s="126">
        <v>0</v>
      </c>
      <c r="L934" s="126">
        <v>5</v>
      </c>
      <c r="M934" s="126">
        <v>0</v>
      </c>
      <c r="N934" s="126">
        <v>0</v>
      </c>
      <c r="O934" s="126">
        <v>0</v>
      </c>
      <c r="P934" s="126">
        <v>0</v>
      </c>
      <c r="Q934" s="126">
        <v>0</v>
      </c>
    </row>
    <row r="935" spans="3:17" ht="23.1" customHeight="1">
      <c r="C935" s="126">
        <v>383</v>
      </c>
      <c r="D935" s="141" t="s">
        <v>4196</v>
      </c>
      <c r="E935" s="159" t="s">
        <v>4197</v>
      </c>
      <c r="F935" s="131">
        <v>1</v>
      </c>
      <c r="G935" s="131">
        <v>1</v>
      </c>
      <c r="H935" s="161">
        <v>46211</v>
      </c>
      <c r="I935" s="126">
        <v>0</v>
      </c>
      <c r="J935" s="126">
        <v>0</v>
      </c>
      <c r="K935" s="126">
        <v>0</v>
      </c>
      <c r="L935" s="126">
        <v>2</v>
      </c>
      <c r="M935" s="126">
        <v>0</v>
      </c>
      <c r="N935" s="126">
        <v>0</v>
      </c>
      <c r="O935" s="126">
        <v>0</v>
      </c>
      <c r="P935" s="126">
        <v>0</v>
      </c>
      <c r="Q935" s="126">
        <v>0</v>
      </c>
    </row>
    <row r="936" spans="3:17" ht="23.1" customHeight="1">
      <c r="C936" s="126">
        <v>381</v>
      </c>
      <c r="D936" s="141" t="s">
        <v>4146</v>
      </c>
      <c r="E936" s="159" t="s">
        <v>4147</v>
      </c>
      <c r="F936" s="131">
        <v>1</v>
      </c>
      <c r="G936" s="131">
        <v>1</v>
      </c>
      <c r="H936" s="161">
        <v>46211</v>
      </c>
      <c r="I936" s="126">
        <v>0</v>
      </c>
      <c r="J936" s="126">
        <v>0</v>
      </c>
      <c r="K936" s="126">
        <v>0</v>
      </c>
      <c r="L936" s="126">
        <v>4</v>
      </c>
      <c r="M936" s="126">
        <v>0</v>
      </c>
      <c r="N936" s="126">
        <v>0</v>
      </c>
      <c r="O936" s="126">
        <v>0</v>
      </c>
      <c r="P936" s="126">
        <v>0</v>
      </c>
      <c r="Q936" s="126">
        <v>0</v>
      </c>
    </row>
    <row r="937" spans="3:17" ht="23.1" customHeight="1">
      <c r="C937" s="126">
        <v>377</v>
      </c>
      <c r="D937" s="141" t="s">
        <v>4205</v>
      </c>
      <c r="E937" s="159" t="s">
        <v>4206</v>
      </c>
      <c r="F937" s="131">
        <v>1</v>
      </c>
      <c r="G937" s="131">
        <v>1</v>
      </c>
      <c r="H937" s="161">
        <v>46221</v>
      </c>
      <c r="I937" s="126">
        <v>0</v>
      </c>
      <c r="J937" s="126">
        <v>0</v>
      </c>
      <c r="K937" s="126">
        <v>0</v>
      </c>
      <c r="L937" s="126">
        <v>160</v>
      </c>
      <c r="M937" s="126">
        <v>0</v>
      </c>
      <c r="N937" s="126">
        <v>0</v>
      </c>
      <c r="O937" s="126">
        <v>0</v>
      </c>
      <c r="P937" s="126">
        <v>0</v>
      </c>
      <c r="Q937" s="126">
        <v>0</v>
      </c>
    </row>
    <row r="938" spans="3:17" ht="23.1" customHeight="1">
      <c r="C938" s="126">
        <v>377</v>
      </c>
      <c r="D938" s="141" t="s">
        <v>4205</v>
      </c>
      <c r="E938" s="159" t="s">
        <v>4206</v>
      </c>
      <c r="F938" s="131">
        <v>1</v>
      </c>
      <c r="G938" s="131">
        <v>1</v>
      </c>
      <c r="H938" s="161">
        <v>46221</v>
      </c>
      <c r="I938" s="126">
        <v>0</v>
      </c>
      <c r="J938" s="126">
        <v>0</v>
      </c>
      <c r="K938" s="126">
        <v>0</v>
      </c>
      <c r="L938" s="126">
        <v>80</v>
      </c>
      <c r="M938" s="126">
        <v>0</v>
      </c>
      <c r="N938" s="126">
        <v>0</v>
      </c>
      <c r="O938" s="126">
        <v>0</v>
      </c>
      <c r="P938" s="126">
        <v>0</v>
      </c>
      <c r="Q938" s="126">
        <v>0</v>
      </c>
    </row>
    <row r="939" spans="3:17" ht="23.1" customHeight="1">
      <c r="C939" s="126">
        <v>26</v>
      </c>
      <c r="D939" s="141" t="s">
        <v>713</v>
      </c>
      <c r="E939" s="159" t="s">
        <v>3016</v>
      </c>
      <c r="F939" s="131">
        <v>1</v>
      </c>
      <c r="G939" s="131">
        <v>1</v>
      </c>
      <c r="H939" s="161">
        <v>46225</v>
      </c>
      <c r="I939" s="126">
        <v>0</v>
      </c>
      <c r="J939" s="126">
        <v>0</v>
      </c>
      <c r="K939" s="126">
        <v>0</v>
      </c>
      <c r="L939" s="126">
        <v>10</v>
      </c>
      <c r="M939" s="126">
        <v>0</v>
      </c>
      <c r="N939" s="126">
        <v>0</v>
      </c>
      <c r="O939" s="126">
        <v>0</v>
      </c>
      <c r="P939" s="126">
        <v>0</v>
      </c>
      <c r="Q939" s="126">
        <v>0</v>
      </c>
    </row>
    <row r="940" spans="3:17" ht="23.1" customHeight="1">
      <c r="C940" s="126">
        <v>372</v>
      </c>
      <c r="D940" s="141" t="s">
        <v>4212</v>
      </c>
      <c r="E940" s="159" t="s">
        <v>4213</v>
      </c>
      <c r="F940" s="131">
        <v>1</v>
      </c>
      <c r="G940" s="131">
        <v>1</v>
      </c>
      <c r="H940" s="161">
        <v>46225</v>
      </c>
      <c r="I940" s="126">
        <v>0</v>
      </c>
      <c r="J940" s="126">
        <v>0</v>
      </c>
      <c r="K940" s="126">
        <v>0</v>
      </c>
      <c r="L940" s="126">
        <v>10</v>
      </c>
      <c r="M940" s="126">
        <v>0</v>
      </c>
      <c r="N940" s="126">
        <v>0</v>
      </c>
      <c r="O940" s="126">
        <v>0</v>
      </c>
      <c r="P940" s="126">
        <v>0</v>
      </c>
      <c r="Q940" s="126">
        <v>0</v>
      </c>
    </row>
    <row r="941" spans="3:17" ht="23.1" customHeight="1">
      <c r="C941" s="126">
        <v>343</v>
      </c>
      <c r="D941" s="141" t="s">
        <v>3444</v>
      </c>
      <c r="E941" s="159" t="s">
        <v>3445</v>
      </c>
      <c r="F941" s="131">
        <v>1</v>
      </c>
      <c r="G941" s="131">
        <v>1</v>
      </c>
      <c r="H941" s="161">
        <v>46225</v>
      </c>
      <c r="I941" s="126">
        <v>0</v>
      </c>
      <c r="J941" s="126">
        <v>0</v>
      </c>
      <c r="K941" s="126">
        <v>0</v>
      </c>
      <c r="L941" s="126">
        <v>20</v>
      </c>
      <c r="M941" s="126">
        <v>0</v>
      </c>
      <c r="N941" s="126">
        <v>0</v>
      </c>
      <c r="O941" s="126">
        <v>0</v>
      </c>
      <c r="P941" s="126">
        <v>0</v>
      </c>
      <c r="Q941" s="126">
        <v>0</v>
      </c>
    </row>
    <row r="942" spans="3:17" ht="23.1" customHeight="1">
      <c r="C942" s="126">
        <v>378</v>
      </c>
      <c r="D942" s="141" t="s">
        <v>4216</v>
      </c>
      <c r="E942" s="159" t="s">
        <v>4217</v>
      </c>
      <c r="F942" s="131">
        <v>1</v>
      </c>
      <c r="G942" s="131">
        <v>1</v>
      </c>
      <c r="H942" s="161">
        <v>46225</v>
      </c>
      <c r="I942" s="126">
        <v>0</v>
      </c>
      <c r="J942" s="126">
        <v>0</v>
      </c>
      <c r="K942" s="126">
        <v>0</v>
      </c>
      <c r="L942" s="126">
        <v>10</v>
      </c>
      <c r="M942" s="126">
        <v>0</v>
      </c>
      <c r="N942" s="126">
        <v>0</v>
      </c>
      <c r="O942" s="126">
        <v>0</v>
      </c>
      <c r="P942" s="126">
        <v>0</v>
      </c>
      <c r="Q942" s="126">
        <v>0</v>
      </c>
    </row>
    <row r="943" spans="3:17" ht="23.1" customHeight="1">
      <c r="C943" s="126">
        <v>19</v>
      </c>
      <c r="D943" s="141" t="s">
        <v>704</v>
      </c>
      <c r="E943" s="159" t="s">
        <v>2321</v>
      </c>
      <c r="F943" s="131">
        <v>1</v>
      </c>
      <c r="G943" s="131">
        <v>1</v>
      </c>
      <c r="H943" s="161">
        <v>46225</v>
      </c>
      <c r="I943" s="126">
        <v>0</v>
      </c>
      <c r="J943" s="126">
        <v>0</v>
      </c>
      <c r="K943" s="126">
        <v>0</v>
      </c>
      <c r="L943" s="126">
        <v>20</v>
      </c>
      <c r="M943" s="126">
        <v>0</v>
      </c>
      <c r="N943" s="126">
        <v>0</v>
      </c>
      <c r="O943" s="126">
        <v>0</v>
      </c>
      <c r="P943" s="126">
        <v>0</v>
      </c>
      <c r="Q943" s="126">
        <v>0</v>
      </c>
    </row>
    <row r="944" spans="3:17" ht="23.1" customHeight="1">
      <c r="C944" s="126">
        <v>368</v>
      </c>
      <c r="D944" s="141" t="s">
        <v>4223</v>
      </c>
      <c r="E944" s="159" t="s">
        <v>4224</v>
      </c>
      <c r="F944" s="131">
        <v>1</v>
      </c>
      <c r="G944" s="131">
        <v>1</v>
      </c>
      <c r="H944" s="161">
        <v>46231</v>
      </c>
      <c r="I944" s="126">
        <v>0</v>
      </c>
      <c r="J944" s="126">
        <v>0</v>
      </c>
      <c r="K944" s="126">
        <v>0</v>
      </c>
      <c r="L944" s="126">
        <v>50</v>
      </c>
      <c r="M944" s="126">
        <v>0</v>
      </c>
      <c r="N944" s="126">
        <v>0</v>
      </c>
      <c r="O944" s="126">
        <v>0</v>
      </c>
      <c r="P944" s="126">
        <v>0</v>
      </c>
      <c r="Q944" s="126">
        <v>0</v>
      </c>
    </row>
    <row r="945" spans="3:17" ht="23.1" customHeight="1">
      <c r="C945" s="126">
        <v>219</v>
      </c>
      <c r="D945" s="141" t="s">
        <v>3800</v>
      </c>
      <c r="E945" s="159" t="s">
        <v>3801</v>
      </c>
      <c r="F945" s="131">
        <v>1</v>
      </c>
      <c r="G945" s="131">
        <v>1</v>
      </c>
      <c r="H945" s="161">
        <v>46231</v>
      </c>
      <c r="I945" s="126">
        <v>0</v>
      </c>
      <c r="J945" s="126">
        <v>0</v>
      </c>
      <c r="K945" s="126">
        <v>0</v>
      </c>
      <c r="L945" s="126">
        <v>150</v>
      </c>
      <c r="M945" s="126">
        <v>0</v>
      </c>
      <c r="N945" s="126">
        <v>0</v>
      </c>
      <c r="O945" s="126">
        <v>0</v>
      </c>
      <c r="P945" s="126">
        <v>0</v>
      </c>
      <c r="Q945" s="126">
        <v>0</v>
      </c>
    </row>
    <row r="946" spans="3:17" ht="23.1" customHeight="1">
      <c r="C946" s="126">
        <v>50</v>
      </c>
      <c r="D946" s="141" t="s">
        <v>801</v>
      </c>
      <c r="E946" s="159" t="s">
        <v>2985</v>
      </c>
      <c r="F946" s="131">
        <v>1</v>
      </c>
      <c r="G946" s="131">
        <v>1</v>
      </c>
      <c r="H946" s="161">
        <v>46231</v>
      </c>
      <c r="I946" s="126">
        <v>0</v>
      </c>
      <c r="J946" s="126">
        <v>0</v>
      </c>
      <c r="K946" s="126">
        <v>0</v>
      </c>
      <c r="L946" s="126">
        <v>20</v>
      </c>
      <c r="M946" s="126">
        <v>0</v>
      </c>
      <c r="N946" s="126">
        <v>0</v>
      </c>
      <c r="O946" s="126">
        <v>0</v>
      </c>
      <c r="P946" s="126">
        <v>0</v>
      </c>
      <c r="Q946" s="126">
        <v>0</v>
      </c>
    </row>
    <row r="947" spans="3:17" ht="23.1" customHeight="1">
      <c r="C947" s="126">
        <v>375</v>
      </c>
      <c r="D947" s="141" t="s">
        <v>4229</v>
      </c>
      <c r="E947" s="159" t="s">
        <v>4230</v>
      </c>
      <c r="F947" s="131">
        <v>1</v>
      </c>
      <c r="G947" s="131">
        <v>1</v>
      </c>
      <c r="H947" s="161">
        <v>46231</v>
      </c>
      <c r="I947" s="126">
        <v>0</v>
      </c>
      <c r="J947" s="126">
        <v>0</v>
      </c>
      <c r="K947" s="126">
        <v>0</v>
      </c>
      <c r="L947" s="126">
        <v>2</v>
      </c>
      <c r="M947" s="126">
        <v>0</v>
      </c>
      <c r="N947" s="126">
        <v>0</v>
      </c>
      <c r="O947" s="126">
        <v>0</v>
      </c>
      <c r="P947" s="126">
        <v>0</v>
      </c>
      <c r="Q947" s="126">
        <v>0</v>
      </c>
    </row>
    <row r="948" spans="3:17" ht="23.1" customHeight="1">
      <c r="C948" s="126">
        <v>365</v>
      </c>
      <c r="D948" s="141" t="s">
        <v>4232</v>
      </c>
      <c r="E948" s="159" t="s">
        <v>4233</v>
      </c>
      <c r="F948" s="131">
        <v>1</v>
      </c>
      <c r="G948" s="131">
        <v>1</v>
      </c>
      <c r="H948" s="161">
        <v>46231</v>
      </c>
      <c r="I948" s="126">
        <v>0</v>
      </c>
      <c r="J948" s="126">
        <v>0</v>
      </c>
      <c r="K948" s="126">
        <v>0</v>
      </c>
      <c r="L948" s="126">
        <v>3</v>
      </c>
      <c r="M948" s="126">
        <v>0</v>
      </c>
      <c r="N948" s="126">
        <v>0</v>
      </c>
      <c r="O948" s="126">
        <v>0</v>
      </c>
      <c r="P948" s="126">
        <v>0</v>
      </c>
      <c r="Q948" s="126">
        <v>0</v>
      </c>
    </row>
    <row r="949" spans="3:17" ht="23.1" customHeight="1">
      <c r="C949" s="126">
        <v>284</v>
      </c>
      <c r="D949" s="141" t="s">
        <v>3746</v>
      </c>
      <c r="E949" s="159" t="s">
        <v>3747</v>
      </c>
      <c r="F949" s="131">
        <v>1</v>
      </c>
      <c r="G949" s="131">
        <v>1</v>
      </c>
      <c r="H949" s="161">
        <v>46231</v>
      </c>
      <c r="I949" s="126">
        <v>0</v>
      </c>
      <c r="J949" s="126">
        <v>0</v>
      </c>
      <c r="K949" s="126">
        <v>0</v>
      </c>
      <c r="L949" s="126">
        <v>100</v>
      </c>
      <c r="M949" s="126">
        <v>0</v>
      </c>
      <c r="N949" s="126">
        <v>0</v>
      </c>
      <c r="O949" s="126">
        <v>0</v>
      </c>
      <c r="P949" s="126">
        <v>0</v>
      </c>
      <c r="Q949" s="126">
        <v>0</v>
      </c>
    </row>
    <row r="950" spans="3:17" ht="23.1" customHeight="1">
      <c r="C950" s="126">
        <v>376</v>
      </c>
      <c r="D950" s="141" t="s">
        <v>4239</v>
      </c>
      <c r="E950" s="159" t="s">
        <v>4240</v>
      </c>
      <c r="F950" s="131">
        <v>1</v>
      </c>
      <c r="G950" s="131">
        <v>1</v>
      </c>
      <c r="H950" s="161">
        <v>46231</v>
      </c>
      <c r="I950" s="126">
        <v>0</v>
      </c>
      <c r="J950" s="126">
        <v>0</v>
      </c>
      <c r="K950" s="126">
        <v>0</v>
      </c>
      <c r="L950" s="126">
        <v>40</v>
      </c>
      <c r="M950" s="126">
        <v>0</v>
      </c>
      <c r="N950" s="126">
        <v>0</v>
      </c>
      <c r="O950" s="126">
        <v>0</v>
      </c>
      <c r="P950" s="126">
        <v>0</v>
      </c>
      <c r="Q950" s="126">
        <v>0</v>
      </c>
    </row>
    <row r="951" spans="3:17" ht="23.1" customHeight="1">
      <c r="C951" s="126">
        <v>373</v>
      </c>
      <c r="D951" s="141" t="s">
        <v>4244</v>
      </c>
      <c r="E951" s="159" t="s">
        <v>4245</v>
      </c>
      <c r="F951" s="131">
        <v>1</v>
      </c>
      <c r="G951" s="131">
        <v>1</v>
      </c>
      <c r="H951" s="161">
        <v>46231</v>
      </c>
      <c r="I951" s="126">
        <v>0</v>
      </c>
      <c r="J951" s="126">
        <v>0</v>
      </c>
      <c r="K951" s="126">
        <v>0</v>
      </c>
      <c r="L951" s="126">
        <v>16</v>
      </c>
      <c r="M951" s="126">
        <v>0</v>
      </c>
      <c r="N951" s="126">
        <v>0</v>
      </c>
      <c r="O951" s="126">
        <v>0</v>
      </c>
      <c r="P951" s="126">
        <v>0</v>
      </c>
      <c r="Q951" s="126">
        <v>0</v>
      </c>
    </row>
    <row r="952" spans="3:17" ht="23.1" customHeight="1">
      <c r="C952" s="126">
        <v>276</v>
      </c>
      <c r="D952" s="141" t="s">
        <v>2475</v>
      </c>
      <c r="E952" s="159" t="s">
        <v>2476</v>
      </c>
      <c r="F952" s="131">
        <v>1</v>
      </c>
      <c r="G952" s="131">
        <v>1</v>
      </c>
      <c r="H952" s="161">
        <v>46231</v>
      </c>
      <c r="I952" s="126">
        <v>0</v>
      </c>
      <c r="J952" s="126">
        <v>0</v>
      </c>
      <c r="K952" s="126">
        <v>0</v>
      </c>
      <c r="L952" s="126">
        <v>60</v>
      </c>
      <c r="M952" s="126">
        <v>0</v>
      </c>
      <c r="N952" s="126">
        <v>0</v>
      </c>
      <c r="O952" s="126">
        <v>0</v>
      </c>
      <c r="P952" s="126">
        <v>0</v>
      </c>
      <c r="Q952" s="126">
        <v>0</v>
      </c>
    </row>
    <row r="953" spans="3:17" ht="23.1" customHeight="1">
      <c r="C953" s="126">
        <v>371</v>
      </c>
      <c r="D953" s="141" t="s">
        <v>4248</v>
      </c>
      <c r="E953" s="159" t="s">
        <v>4249</v>
      </c>
      <c r="F953" s="131">
        <v>1</v>
      </c>
      <c r="G953" s="131">
        <v>1</v>
      </c>
      <c r="H953" s="161">
        <v>46231</v>
      </c>
      <c r="I953" s="126">
        <v>0</v>
      </c>
      <c r="J953" s="126">
        <v>0</v>
      </c>
      <c r="K953" s="126">
        <v>0</v>
      </c>
      <c r="L953" s="126">
        <v>10</v>
      </c>
      <c r="M953" s="126">
        <v>0</v>
      </c>
      <c r="N953" s="126">
        <v>0</v>
      </c>
      <c r="O953" s="126">
        <v>0</v>
      </c>
      <c r="P953" s="126">
        <v>0</v>
      </c>
      <c r="Q953" s="126">
        <v>0</v>
      </c>
    </row>
    <row r="954" spans="3:17" ht="23.1" customHeight="1">
      <c r="C954" s="126">
        <v>241</v>
      </c>
      <c r="D954" s="141" t="s">
        <v>2358</v>
      </c>
      <c r="E954" s="159" t="s">
        <v>2359</v>
      </c>
      <c r="F954" s="131">
        <v>1</v>
      </c>
      <c r="G954" s="131">
        <v>1</v>
      </c>
      <c r="H954" s="161">
        <v>46231</v>
      </c>
      <c r="I954" s="126">
        <v>0</v>
      </c>
      <c r="J954" s="126">
        <v>0</v>
      </c>
      <c r="K954" s="126">
        <v>0</v>
      </c>
      <c r="L954" s="126">
        <v>37</v>
      </c>
      <c r="M954" s="126">
        <v>0</v>
      </c>
      <c r="N954" s="126">
        <v>0</v>
      </c>
      <c r="O954" s="126">
        <v>0</v>
      </c>
      <c r="P954" s="126">
        <v>0</v>
      </c>
      <c r="Q954" s="126">
        <v>0</v>
      </c>
    </row>
    <row r="955" spans="3:17" ht="23.1" customHeight="1">
      <c r="C955" s="126">
        <v>1</v>
      </c>
      <c r="D955" s="141" t="s">
        <v>675</v>
      </c>
      <c r="E955" s="159" t="s">
        <v>4255</v>
      </c>
      <c r="F955" s="131">
        <v>1</v>
      </c>
      <c r="G955" s="131">
        <v>1</v>
      </c>
      <c r="H955" s="161">
        <v>46235</v>
      </c>
      <c r="I955" s="126">
        <v>0</v>
      </c>
      <c r="J955" s="126">
        <v>4</v>
      </c>
      <c r="K955" s="126">
        <v>0</v>
      </c>
      <c r="L955" s="126">
        <v>0</v>
      </c>
      <c r="M955" s="126">
        <v>0</v>
      </c>
      <c r="N955" s="126">
        <v>0</v>
      </c>
      <c r="O955" s="126">
        <v>0</v>
      </c>
      <c r="P955" s="126">
        <v>0</v>
      </c>
      <c r="Q955" s="126">
        <v>0</v>
      </c>
    </row>
    <row r="956" spans="3:17" ht="23.1" customHeight="1">
      <c r="C956" s="126">
        <v>4</v>
      </c>
      <c r="D956" s="141" t="s">
        <v>579</v>
      </c>
      <c r="E956" s="159" t="s">
        <v>4259</v>
      </c>
      <c r="F956" s="131">
        <v>1</v>
      </c>
      <c r="G956" s="131">
        <v>1</v>
      </c>
      <c r="H956" s="161">
        <v>46235</v>
      </c>
      <c r="I956" s="126">
        <v>0</v>
      </c>
      <c r="J956" s="126">
        <v>16</v>
      </c>
      <c r="K956" s="126">
        <v>0</v>
      </c>
      <c r="L956" s="126">
        <v>0</v>
      </c>
      <c r="M956" s="126">
        <v>0</v>
      </c>
      <c r="N956" s="126">
        <v>0</v>
      </c>
      <c r="O956" s="126">
        <v>0</v>
      </c>
      <c r="P956" s="126">
        <v>0</v>
      </c>
      <c r="Q956" s="126">
        <v>0</v>
      </c>
    </row>
    <row r="957" spans="3:17" ht="23.1" customHeight="1">
      <c r="C957" s="126">
        <v>26</v>
      </c>
      <c r="D957" s="141" t="s">
        <v>713</v>
      </c>
      <c r="E957" s="159" t="s">
        <v>4263</v>
      </c>
      <c r="F957" s="131">
        <v>1</v>
      </c>
      <c r="G957" s="131">
        <v>1</v>
      </c>
      <c r="H957" s="161">
        <v>46235</v>
      </c>
      <c r="I957" s="126">
        <v>0</v>
      </c>
      <c r="J957" s="126">
        <v>1</v>
      </c>
      <c r="K957" s="126">
        <v>0</v>
      </c>
      <c r="L957" s="126">
        <v>0</v>
      </c>
      <c r="M957" s="126">
        <v>0</v>
      </c>
      <c r="N957" s="126">
        <v>0</v>
      </c>
      <c r="O957" s="126">
        <v>0</v>
      </c>
      <c r="P957" s="126">
        <v>0</v>
      </c>
      <c r="Q957" s="126">
        <v>0</v>
      </c>
    </row>
    <row r="958" spans="3:17" ht="23.1" customHeight="1">
      <c r="C958" s="126">
        <v>34</v>
      </c>
      <c r="D958" s="141" t="s">
        <v>1191</v>
      </c>
      <c r="E958" s="159" t="s">
        <v>4267</v>
      </c>
      <c r="F958" s="131">
        <v>1</v>
      </c>
      <c r="G958" s="131">
        <v>1</v>
      </c>
      <c r="H958" s="161">
        <v>46235</v>
      </c>
      <c r="I958" s="126">
        <v>0</v>
      </c>
      <c r="J958" s="126">
        <v>2</v>
      </c>
      <c r="K958" s="126">
        <v>0</v>
      </c>
      <c r="L958" s="126">
        <v>0</v>
      </c>
      <c r="M958" s="126">
        <v>0</v>
      </c>
      <c r="N958" s="126">
        <v>0</v>
      </c>
      <c r="O958" s="126">
        <v>0</v>
      </c>
      <c r="P958" s="126">
        <v>0</v>
      </c>
      <c r="Q958" s="126">
        <v>0</v>
      </c>
    </row>
    <row r="959" spans="3:17" ht="23.1" customHeight="1">
      <c r="C959" s="126">
        <v>372</v>
      </c>
      <c r="D959" s="141" t="s">
        <v>4212</v>
      </c>
      <c r="E959" s="159" t="s">
        <v>4271</v>
      </c>
      <c r="F959" s="131">
        <v>1</v>
      </c>
      <c r="G959" s="131">
        <v>1</v>
      </c>
      <c r="H959" s="161">
        <v>46235</v>
      </c>
      <c r="I959" s="126">
        <v>0</v>
      </c>
      <c r="J959" s="126">
        <v>3</v>
      </c>
      <c r="K959" s="126">
        <v>0</v>
      </c>
      <c r="L959" s="126">
        <v>0</v>
      </c>
      <c r="M959" s="126">
        <v>0</v>
      </c>
      <c r="N959" s="126">
        <v>0</v>
      </c>
      <c r="O959" s="126">
        <v>0</v>
      </c>
      <c r="P959" s="126">
        <v>0</v>
      </c>
      <c r="Q959" s="126">
        <v>0</v>
      </c>
    </row>
    <row r="960" spans="3:17" ht="23.1" customHeight="1">
      <c r="C960" s="126">
        <v>191</v>
      </c>
      <c r="D960" s="141" t="s">
        <v>779</v>
      </c>
      <c r="E960" s="159" t="s">
        <v>4275</v>
      </c>
      <c r="F960" s="131">
        <v>1</v>
      </c>
      <c r="G960" s="131">
        <v>1</v>
      </c>
      <c r="H960" s="161">
        <v>46235</v>
      </c>
      <c r="I960" s="126">
        <v>0</v>
      </c>
      <c r="J960" s="126">
        <v>4</v>
      </c>
      <c r="K960" s="126">
        <v>0</v>
      </c>
      <c r="L960" s="126">
        <v>0</v>
      </c>
      <c r="M960" s="126">
        <v>0</v>
      </c>
      <c r="N960" s="126">
        <v>0</v>
      </c>
      <c r="O960" s="126">
        <v>0</v>
      </c>
      <c r="P960" s="126">
        <v>0</v>
      </c>
      <c r="Q960" s="126">
        <v>0</v>
      </c>
    </row>
    <row r="961" spans="3:17" ht="23.1" customHeight="1">
      <c r="C961" s="126">
        <v>179</v>
      </c>
      <c r="D961" s="141" t="s">
        <v>562</v>
      </c>
      <c r="E961" s="159" t="s">
        <v>4279</v>
      </c>
      <c r="F961" s="131">
        <v>1</v>
      </c>
      <c r="G961" s="131">
        <v>1</v>
      </c>
      <c r="H961" s="161">
        <v>46235</v>
      </c>
      <c r="I961" s="126">
        <v>0</v>
      </c>
      <c r="J961" s="126">
        <v>35</v>
      </c>
      <c r="K961" s="126">
        <v>0</v>
      </c>
      <c r="L961" s="126">
        <v>500</v>
      </c>
      <c r="M961" s="126">
        <v>0</v>
      </c>
      <c r="N961" s="126">
        <v>0</v>
      </c>
      <c r="O961" s="126">
        <v>0</v>
      </c>
      <c r="P961" s="126">
        <v>0</v>
      </c>
      <c r="Q961" s="126">
        <v>0</v>
      </c>
    </row>
    <row r="962" spans="3:17" ht="23.1" customHeight="1">
      <c r="C962" s="126">
        <v>10</v>
      </c>
      <c r="D962" s="141" t="s">
        <v>584</v>
      </c>
      <c r="E962" s="159" t="s">
        <v>4255</v>
      </c>
      <c r="F962" s="131">
        <v>1</v>
      </c>
      <c r="G962" s="131">
        <v>1</v>
      </c>
      <c r="H962" s="161">
        <v>46235</v>
      </c>
      <c r="I962" s="126">
        <v>0</v>
      </c>
      <c r="J962" s="126">
        <v>2</v>
      </c>
      <c r="K962" s="126">
        <v>0</v>
      </c>
      <c r="L962" s="126">
        <v>0</v>
      </c>
      <c r="M962" s="126">
        <v>0</v>
      </c>
      <c r="N962" s="126">
        <v>0</v>
      </c>
      <c r="O962" s="126">
        <v>0</v>
      </c>
      <c r="P962" s="126">
        <v>0</v>
      </c>
      <c r="Q962" s="126">
        <v>0</v>
      </c>
    </row>
    <row r="963" spans="3:17" ht="23.1" customHeight="1">
      <c r="C963" s="126">
        <v>9</v>
      </c>
      <c r="D963" s="141" t="s">
        <v>1811</v>
      </c>
      <c r="E963" s="159" t="s">
        <v>4288</v>
      </c>
      <c r="F963" s="131">
        <v>1</v>
      </c>
      <c r="G963" s="131">
        <v>1</v>
      </c>
      <c r="H963" s="161">
        <v>46235</v>
      </c>
      <c r="I963" s="126">
        <v>0</v>
      </c>
      <c r="J963" s="126">
        <v>20</v>
      </c>
      <c r="K963" s="126">
        <v>0</v>
      </c>
      <c r="L963" s="126">
        <v>0</v>
      </c>
      <c r="M963" s="126">
        <v>0</v>
      </c>
      <c r="N963" s="126">
        <v>0</v>
      </c>
      <c r="O963" s="126">
        <v>0</v>
      </c>
      <c r="P963" s="126">
        <v>0</v>
      </c>
      <c r="Q963" s="126">
        <v>0</v>
      </c>
    </row>
    <row r="964" spans="3:17" ht="23.1" customHeight="1">
      <c r="C964" s="126">
        <v>17</v>
      </c>
      <c r="D964" s="141" t="s">
        <v>660</v>
      </c>
      <c r="E964" s="159" t="s">
        <v>4292</v>
      </c>
      <c r="F964" s="131">
        <v>1</v>
      </c>
      <c r="G964" s="131">
        <v>1</v>
      </c>
      <c r="H964" s="161">
        <v>46235</v>
      </c>
      <c r="I964" s="126">
        <v>0</v>
      </c>
      <c r="J964" s="126">
        <v>24</v>
      </c>
      <c r="K964" s="126">
        <v>0</v>
      </c>
      <c r="L964" s="126">
        <v>0</v>
      </c>
      <c r="M964" s="126">
        <v>0</v>
      </c>
      <c r="N964" s="126">
        <v>0</v>
      </c>
      <c r="O964" s="126">
        <v>0</v>
      </c>
      <c r="P964" s="126">
        <v>0</v>
      </c>
      <c r="Q964" s="126">
        <v>0</v>
      </c>
    </row>
    <row r="965" spans="3:17" ht="23.1" customHeight="1">
      <c r="C965" s="126">
        <v>50</v>
      </c>
      <c r="D965" s="141" t="s">
        <v>801</v>
      </c>
      <c r="E965" s="159" t="s">
        <v>4296</v>
      </c>
      <c r="F965" s="131">
        <v>1</v>
      </c>
      <c r="G965" s="131">
        <v>1</v>
      </c>
      <c r="H965" s="161">
        <v>46235</v>
      </c>
      <c r="I965" s="126">
        <v>0</v>
      </c>
      <c r="J965" s="126">
        <v>4</v>
      </c>
      <c r="K965" s="126">
        <v>0</v>
      </c>
      <c r="L965" s="126">
        <v>0</v>
      </c>
      <c r="M965" s="126">
        <v>0</v>
      </c>
      <c r="N965" s="126">
        <v>0</v>
      </c>
      <c r="O965" s="126">
        <v>0</v>
      </c>
      <c r="P965" s="126">
        <v>0</v>
      </c>
      <c r="Q965" s="126">
        <v>0</v>
      </c>
    </row>
    <row r="966" spans="3:17" ht="23.1" customHeight="1">
      <c r="C966" s="126">
        <v>343</v>
      </c>
      <c r="D966" s="141" t="s">
        <v>3444</v>
      </c>
      <c r="E966" s="159" t="s">
        <v>4300</v>
      </c>
      <c r="F966" s="131">
        <v>1</v>
      </c>
      <c r="G966" s="131">
        <v>1</v>
      </c>
      <c r="H966" s="161">
        <v>46235</v>
      </c>
      <c r="I966" s="126">
        <v>0</v>
      </c>
      <c r="J966" s="126">
        <v>3</v>
      </c>
      <c r="K966" s="126">
        <v>0</v>
      </c>
      <c r="L966" s="126">
        <v>0</v>
      </c>
      <c r="M966" s="126">
        <v>0</v>
      </c>
      <c r="N966" s="126">
        <v>0</v>
      </c>
      <c r="O966" s="126">
        <v>0</v>
      </c>
      <c r="P966" s="126">
        <v>0</v>
      </c>
      <c r="Q966" s="126">
        <v>0</v>
      </c>
    </row>
    <row r="967" spans="3:17" ht="23.1" customHeight="1">
      <c r="C967" s="126">
        <v>49</v>
      </c>
      <c r="D967" s="141" t="s">
        <v>811</v>
      </c>
      <c r="E967" s="159" t="s">
        <v>4304</v>
      </c>
      <c r="F967" s="131">
        <v>1</v>
      </c>
      <c r="G967" s="131">
        <v>1</v>
      </c>
      <c r="H967" s="161">
        <v>46235</v>
      </c>
      <c r="I967" s="126">
        <v>0</v>
      </c>
      <c r="J967" s="126">
        <v>2</v>
      </c>
      <c r="K967" s="126">
        <v>0</v>
      </c>
      <c r="L967" s="126">
        <v>0</v>
      </c>
      <c r="M967" s="126">
        <v>0</v>
      </c>
      <c r="N967" s="126">
        <v>0</v>
      </c>
      <c r="O967" s="126">
        <v>0</v>
      </c>
      <c r="P967" s="126">
        <v>0</v>
      </c>
      <c r="Q967" s="126">
        <v>0</v>
      </c>
    </row>
    <row r="968" spans="3:17" ht="23.1" customHeight="1">
      <c r="C968" s="126">
        <v>74</v>
      </c>
      <c r="D968" s="141" t="s">
        <v>1365</v>
      </c>
      <c r="E968" s="159" t="s">
        <v>4308</v>
      </c>
      <c r="F968" s="131">
        <v>1</v>
      </c>
      <c r="G968" s="131">
        <v>1</v>
      </c>
      <c r="H968" s="161">
        <v>46235</v>
      </c>
      <c r="I968" s="126">
        <v>0</v>
      </c>
      <c r="J968" s="126">
        <v>1</v>
      </c>
      <c r="K968" s="126">
        <v>0</v>
      </c>
      <c r="L968" s="126">
        <v>0</v>
      </c>
      <c r="M968" s="126">
        <v>0</v>
      </c>
      <c r="N968" s="126">
        <v>0</v>
      </c>
      <c r="O968" s="126">
        <v>0</v>
      </c>
      <c r="P968" s="126">
        <v>0</v>
      </c>
      <c r="Q968" s="126">
        <v>0</v>
      </c>
    </row>
    <row r="969" spans="3:17" ht="23.1" customHeight="1">
      <c r="C969" s="126">
        <v>183</v>
      </c>
      <c r="D969" s="141" t="s">
        <v>764</v>
      </c>
      <c r="E969" s="159" t="s">
        <v>4312</v>
      </c>
      <c r="F969" s="131">
        <v>1</v>
      </c>
      <c r="G969" s="131">
        <v>1</v>
      </c>
      <c r="H969" s="161">
        <v>46235</v>
      </c>
      <c r="I969" s="126">
        <v>0</v>
      </c>
      <c r="J969" s="126">
        <v>60</v>
      </c>
      <c r="K969" s="126">
        <v>0</v>
      </c>
      <c r="L969" s="126">
        <v>0</v>
      </c>
      <c r="M969" s="126">
        <v>0</v>
      </c>
      <c r="N969" s="126">
        <v>0</v>
      </c>
      <c r="O969" s="126">
        <v>0</v>
      </c>
      <c r="P969" s="126">
        <v>0</v>
      </c>
      <c r="Q969" s="126">
        <v>0</v>
      </c>
    </row>
    <row r="970" spans="3:17" ht="23.1" customHeight="1">
      <c r="C970" s="126">
        <v>189</v>
      </c>
      <c r="D970" s="141" t="s">
        <v>776</v>
      </c>
      <c r="E970" s="159" t="s">
        <v>4316</v>
      </c>
      <c r="F970" s="131">
        <v>1</v>
      </c>
      <c r="G970" s="131">
        <v>1</v>
      </c>
      <c r="H970" s="161">
        <v>46235</v>
      </c>
      <c r="I970" s="126">
        <v>0</v>
      </c>
      <c r="J970" s="126">
        <v>8</v>
      </c>
      <c r="K970" s="126">
        <v>0</v>
      </c>
      <c r="L970" s="126">
        <v>0</v>
      </c>
      <c r="M970" s="126">
        <v>0</v>
      </c>
      <c r="N970" s="126">
        <v>0</v>
      </c>
      <c r="O970" s="126">
        <v>0</v>
      </c>
      <c r="P970" s="126">
        <v>0</v>
      </c>
      <c r="Q970" s="126">
        <v>0</v>
      </c>
    </row>
    <row r="971" spans="3:17" ht="23.1" customHeight="1">
      <c r="C971" s="126">
        <v>101</v>
      </c>
      <c r="D971" s="141" t="s">
        <v>716</v>
      </c>
      <c r="E971" s="159" t="s">
        <v>4320</v>
      </c>
      <c r="F971" s="131">
        <v>1</v>
      </c>
      <c r="G971" s="131">
        <v>1</v>
      </c>
      <c r="H971" s="161">
        <v>46235</v>
      </c>
      <c r="I971" s="126">
        <v>0</v>
      </c>
      <c r="J971" s="126">
        <v>980</v>
      </c>
      <c r="K971" s="126">
        <v>0</v>
      </c>
      <c r="L971" s="126">
        <v>0</v>
      </c>
      <c r="M971" s="126">
        <v>0</v>
      </c>
      <c r="N971" s="126">
        <v>0</v>
      </c>
      <c r="O971" s="126">
        <v>0</v>
      </c>
      <c r="P971" s="126">
        <v>0</v>
      </c>
      <c r="Q971" s="126">
        <v>0</v>
      </c>
    </row>
    <row r="972" spans="3:17" ht="23.1" customHeight="1">
      <c r="C972" s="126">
        <v>177</v>
      </c>
      <c r="D972" s="141" t="s">
        <v>750</v>
      </c>
      <c r="E972" s="159" t="s">
        <v>4321</v>
      </c>
      <c r="F972" s="131">
        <v>1</v>
      </c>
      <c r="G972" s="131">
        <v>1</v>
      </c>
      <c r="H972" s="161">
        <v>46235</v>
      </c>
      <c r="I972" s="126">
        <v>0</v>
      </c>
      <c r="J972" s="126">
        <v>150</v>
      </c>
      <c r="K972" s="126">
        <v>0</v>
      </c>
      <c r="L972" s="126">
        <v>5000</v>
      </c>
      <c r="M972" s="126">
        <v>0</v>
      </c>
      <c r="N972" s="126">
        <v>0</v>
      </c>
      <c r="O972" s="126">
        <v>0</v>
      </c>
      <c r="P972" s="126">
        <v>0</v>
      </c>
      <c r="Q972" s="126">
        <v>0</v>
      </c>
    </row>
    <row r="973" spans="3:17" ht="23.1" customHeight="1">
      <c r="C973" s="126">
        <v>92</v>
      </c>
      <c r="D973" s="141" t="s">
        <v>1311</v>
      </c>
      <c r="E973" s="159" t="s">
        <v>4327</v>
      </c>
      <c r="F973" s="131">
        <v>1</v>
      </c>
      <c r="G973" s="131">
        <v>1</v>
      </c>
      <c r="H973" s="161">
        <v>46235</v>
      </c>
      <c r="I973" s="126">
        <v>0</v>
      </c>
      <c r="J973" s="126">
        <v>2</v>
      </c>
      <c r="K973" s="126">
        <v>0</v>
      </c>
      <c r="L973" s="126">
        <v>0</v>
      </c>
      <c r="M973" s="126">
        <v>0</v>
      </c>
      <c r="N973" s="126">
        <v>0</v>
      </c>
      <c r="O973" s="126">
        <v>0</v>
      </c>
      <c r="P973" s="126">
        <v>0</v>
      </c>
      <c r="Q973" s="126">
        <v>0</v>
      </c>
    </row>
    <row r="974" spans="3:17" ht="23.1" customHeight="1">
      <c r="C974" s="126">
        <v>96</v>
      </c>
      <c r="D974" s="141" t="s">
        <v>630</v>
      </c>
      <c r="E974" s="159" t="s">
        <v>4331</v>
      </c>
      <c r="F974" s="131">
        <v>1</v>
      </c>
      <c r="G974" s="131">
        <v>1</v>
      </c>
      <c r="H974" s="161">
        <v>46235</v>
      </c>
      <c r="I974" s="126">
        <v>0</v>
      </c>
      <c r="J974" s="126">
        <v>5</v>
      </c>
      <c r="K974" s="126">
        <v>0</v>
      </c>
      <c r="L974" s="126">
        <v>0</v>
      </c>
      <c r="M974" s="126">
        <v>0</v>
      </c>
      <c r="N974" s="126">
        <v>0</v>
      </c>
      <c r="O974" s="126">
        <v>0</v>
      </c>
      <c r="P974" s="126">
        <v>0</v>
      </c>
      <c r="Q974" s="126">
        <v>0</v>
      </c>
    </row>
    <row r="975" spans="3:17" ht="23.1" customHeight="1">
      <c r="C975" s="126">
        <v>79</v>
      </c>
      <c r="D975" s="141" t="s">
        <v>2025</v>
      </c>
      <c r="E975" s="159" t="s">
        <v>4335</v>
      </c>
      <c r="F975" s="131">
        <v>1</v>
      </c>
      <c r="G975" s="131">
        <v>1</v>
      </c>
      <c r="H975" s="161">
        <v>46235</v>
      </c>
      <c r="I975" s="126">
        <v>0</v>
      </c>
      <c r="J975" s="126">
        <v>10</v>
      </c>
      <c r="K975" s="126">
        <v>0</v>
      </c>
      <c r="L975" s="126">
        <v>0</v>
      </c>
      <c r="M975" s="126">
        <v>0</v>
      </c>
      <c r="N975" s="126">
        <v>0</v>
      </c>
      <c r="O975" s="126">
        <v>0</v>
      </c>
      <c r="P975" s="126">
        <v>0</v>
      </c>
      <c r="Q975" s="126">
        <v>0</v>
      </c>
    </row>
    <row r="976" spans="3:17" ht="23.1" customHeight="1">
      <c r="C976" s="126">
        <v>377</v>
      </c>
      <c r="D976" s="141" t="s">
        <v>4205</v>
      </c>
      <c r="E976" s="159" t="s">
        <v>4339</v>
      </c>
      <c r="F976" s="131">
        <v>1</v>
      </c>
      <c r="G976" s="131">
        <v>1</v>
      </c>
      <c r="H976" s="161">
        <v>46235</v>
      </c>
      <c r="I976" s="126">
        <v>0</v>
      </c>
      <c r="J976" s="126">
        <v>20</v>
      </c>
      <c r="K976" s="126">
        <v>0</v>
      </c>
      <c r="L976" s="126">
        <v>0</v>
      </c>
      <c r="M976" s="126">
        <v>0</v>
      </c>
      <c r="N976" s="126">
        <v>0</v>
      </c>
      <c r="O976" s="126">
        <v>0</v>
      </c>
      <c r="P976" s="126">
        <v>0</v>
      </c>
      <c r="Q976" s="126">
        <v>0</v>
      </c>
    </row>
    <row r="977" spans="3:17" ht="23.1" customHeight="1">
      <c r="C977" s="126">
        <v>378</v>
      </c>
      <c r="D977" s="141" t="s">
        <v>4216</v>
      </c>
      <c r="E977" s="159" t="s">
        <v>4343</v>
      </c>
      <c r="F977" s="131">
        <v>1</v>
      </c>
      <c r="G977" s="131">
        <v>1</v>
      </c>
      <c r="H977" s="161">
        <v>46235</v>
      </c>
      <c r="I977" s="126">
        <v>0</v>
      </c>
      <c r="J977" s="126">
        <v>2</v>
      </c>
      <c r="K977" s="126">
        <v>0</v>
      </c>
      <c r="L977" s="126">
        <v>0</v>
      </c>
      <c r="M977" s="126">
        <v>0</v>
      </c>
      <c r="N977" s="126">
        <v>0</v>
      </c>
      <c r="O977" s="126">
        <v>0</v>
      </c>
      <c r="P977" s="126">
        <v>0</v>
      </c>
      <c r="Q977" s="126">
        <v>0</v>
      </c>
    </row>
    <row r="978" spans="3:17" ht="23.1" customHeight="1">
      <c r="C978" s="126">
        <v>276</v>
      </c>
      <c r="D978" s="141" t="s">
        <v>2475</v>
      </c>
      <c r="E978" s="159" t="s">
        <v>4347</v>
      </c>
      <c r="F978" s="131">
        <v>1</v>
      </c>
      <c r="G978" s="131">
        <v>1</v>
      </c>
      <c r="H978" s="161">
        <v>46235</v>
      </c>
      <c r="I978" s="126">
        <v>0</v>
      </c>
      <c r="J978" s="126">
        <v>10</v>
      </c>
      <c r="K978" s="126">
        <v>0</v>
      </c>
      <c r="L978" s="126">
        <v>0</v>
      </c>
      <c r="M978" s="126">
        <v>0</v>
      </c>
      <c r="N978" s="126">
        <v>0</v>
      </c>
      <c r="O978" s="126">
        <v>0</v>
      </c>
      <c r="P978" s="126">
        <v>0</v>
      </c>
      <c r="Q978" s="126">
        <v>0</v>
      </c>
    </row>
    <row r="979" spans="3:17" ht="23.1" customHeight="1">
      <c r="C979" s="126">
        <v>176</v>
      </c>
      <c r="D979" s="141" t="s">
        <v>746</v>
      </c>
      <c r="E979" s="159" t="s">
        <v>4351</v>
      </c>
      <c r="F979" s="131">
        <v>1</v>
      </c>
      <c r="G979" s="131">
        <v>1</v>
      </c>
      <c r="H979" s="161">
        <v>46235</v>
      </c>
      <c r="I979" s="126">
        <v>0</v>
      </c>
      <c r="J979" s="126">
        <v>250</v>
      </c>
      <c r="K979" s="126">
        <v>0</v>
      </c>
      <c r="L979" s="126">
        <v>500</v>
      </c>
      <c r="M979" s="126">
        <v>0</v>
      </c>
      <c r="N979" s="126">
        <v>0</v>
      </c>
      <c r="O979" s="126">
        <v>0</v>
      </c>
      <c r="P979" s="126">
        <v>0</v>
      </c>
      <c r="Q979" s="126">
        <v>0</v>
      </c>
    </row>
    <row r="980" spans="3:17" ht="23.1" customHeight="1">
      <c r="C980" s="126">
        <v>293</v>
      </c>
      <c r="D980" s="141" t="s">
        <v>2487</v>
      </c>
      <c r="E980" s="159" t="s">
        <v>4355</v>
      </c>
      <c r="F980" s="131">
        <v>1</v>
      </c>
      <c r="G980" s="131">
        <v>1</v>
      </c>
      <c r="H980" s="161">
        <v>46235</v>
      </c>
      <c r="I980" s="126">
        <v>0</v>
      </c>
      <c r="J980" s="126">
        <v>8</v>
      </c>
      <c r="K980" s="126">
        <v>0</v>
      </c>
      <c r="L980" s="126">
        <v>350</v>
      </c>
      <c r="M980" s="126">
        <v>0</v>
      </c>
      <c r="N980" s="126">
        <v>0</v>
      </c>
      <c r="O980" s="126">
        <v>0</v>
      </c>
      <c r="P980" s="126">
        <v>0</v>
      </c>
      <c r="Q980" s="126">
        <v>0</v>
      </c>
    </row>
    <row r="981" spans="3:17" ht="23.1" customHeight="1">
      <c r="C981" s="126">
        <v>182</v>
      </c>
      <c r="D981" s="141" t="s">
        <v>625</v>
      </c>
      <c r="E981" s="159" t="s">
        <v>4359</v>
      </c>
      <c r="F981" s="131">
        <v>1</v>
      </c>
      <c r="G981" s="131">
        <v>1</v>
      </c>
      <c r="H981" s="161">
        <v>46235</v>
      </c>
      <c r="I981" s="126">
        <v>0</v>
      </c>
      <c r="J981" s="126">
        <v>36</v>
      </c>
      <c r="K981" s="126">
        <v>0</v>
      </c>
      <c r="L981" s="126">
        <v>0</v>
      </c>
      <c r="M981" s="126">
        <v>0</v>
      </c>
      <c r="N981" s="126">
        <v>0</v>
      </c>
      <c r="O981" s="126">
        <v>0</v>
      </c>
      <c r="P981" s="126">
        <v>0</v>
      </c>
      <c r="Q981" s="126">
        <v>0</v>
      </c>
    </row>
    <row r="982" spans="3:17" ht="23.1" customHeight="1">
      <c r="C982" s="126">
        <v>294</v>
      </c>
      <c r="D982" s="141" t="s">
        <v>2469</v>
      </c>
      <c r="E982" s="159" t="s">
        <v>4363</v>
      </c>
      <c r="F982" s="131">
        <v>1</v>
      </c>
      <c r="G982" s="131">
        <v>1</v>
      </c>
      <c r="H982" s="161">
        <v>46235</v>
      </c>
      <c r="I982" s="126">
        <v>0</v>
      </c>
      <c r="J982" s="126">
        <v>6</v>
      </c>
      <c r="K982" s="126">
        <v>0</v>
      </c>
      <c r="L982" s="126">
        <v>350</v>
      </c>
      <c r="M982" s="126">
        <v>0</v>
      </c>
      <c r="N982" s="126">
        <v>0</v>
      </c>
      <c r="O982" s="126">
        <v>0</v>
      </c>
      <c r="P982" s="126">
        <v>0</v>
      </c>
      <c r="Q982" s="126">
        <v>0</v>
      </c>
    </row>
    <row r="983" spans="3:17" ht="23.1" customHeight="1">
      <c r="C983" s="126">
        <v>150</v>
      </c>
      <c r="D983" s="141" t="s">
        <v>1403</v>
      </c>
      <c r="E983" s="159" t="s">
        <v>4367</v>
      </c>
      <c r="F983" s="131">
        <v>1</v>
      </c>
      <c r="G983" s="131">
        <v>1</v>
      </c>
      <c r="H983" s="161">
        <v>46235</v>
      </c>
      <c r="I983" s="126">
        <v>0</v>
      </c>
      <c r="J983" s="126">
        <v>5</v>
      </c>
      <c r="K983" s="126">
        <v>0</v>
      </c>
      <c r="L983" s="126">
        <v>0</v>
      </c>
      <c r="M983" s="126">
        <v>0</v>
      </c>
      <c r="N983" s="126">
        <v>0</v>
      </c>
      <c r="O983" s="126">
        <v>0</v>
      </c>
      <c r="P983" s="126">
        <v>0</v>
      </c>
      <c r="Q983" s="126">
        <v>0</v>
      </c>
    </row>
    <row r="984" spans="3:17" ht="23.1" customHeight="1">
      <c r="C984" s="126">
        <v>379</v>
      </c>
      <c r="D984" s="141" t="s">
        <v>4156</v>
      </c>
      <c r="E984" s="159" t="s">
        <v>4371</v>
      </c>
      <c r="F984" s="131">
        <v>1</v>
      </c>
      <c r="G984" s="131">
        <v>1</v>
      </c>
      <c r="H984" s="161">
        <v>46235</v>
      </c>
      <c r="I984" s="126">
        <v>0</v>
      </c>
      <c r="J984" s="126">
        <v>1</v>
      </c>
      <c r="K984" s="126">
        <v>0</v>
      </c>
      <c r="L984" s="126">
        <v>0</v>
      </c>
      <c r="M984" s="126">
        <v>0</v>
      </c>
      <c r="N984" s="126">
        <v>0</v>
      </c>
      <c r="O984" s="126">
        <v>0</v>
      </c>
      <c r="P984" s="126">
        <v>0</v>
      </c>
      <c r="Q984" s="126">
        <v>0</v>
      </c>
    </row>
    <row r="985" spans="3:17" ht="23.1" customHeight="1">
      <c r="C985" s="126">
        <v>176</v>
      </c>
      <c r="D985" s="141" t="s">
        <v>746</v>
      </c>
      <c r="E985" s="159" t="s">
        <v>4351</v>
      </c>
      <c r="F985" s="131">
        <v>1</v>
      </c>
      <c r="G985" s="131">
        <v>1</v>
      </c>
      <c r="H985" s="161">
        <v>46236</v>
      </c>
      <c r="I985" s="126">
        <v>0</v>
      </c>
      <c r="J985" s="126">
        <v>100</v>
      </c>
      <c r="K985" s="126">
        <v>0</v>
      </c>
      <c r="L985" s="126">
        <v>0</v>
      </c>
      <c r="M985" s="126">
        <v>0</v>
      </c>
      <c r="N985" s="126">
        <v>0</v>
      </c>
      <c r="O985" s="126">
        <v>0</v>
      </c>
      <c r="P985" s="126">
        <v>0</v>
      </c>
      <c r="Q985" s="126">
        <v>0</v>
      </c>
    </row>
    <row r="986" spans="3:17" ht="23.1" customHeight="1">
      <c r="C986" s="126">
        <v>293</v>
      </c>
      <c r="D986" s="141" t="s">
        <v>2487</v>
      </c>
      <c r="E986" s="159" t="s">
        <v>4355</v>
      </c>
      <c r="F986" s="131">
        <v>1</v>
      </c>
      <c r="G986" s="131">
        <v>1</v>
      </c>
      <c r="H986" s="161">
        <v>46236</v>
      </c>
      <c r="I986" s="126">
        <v>0</v>
      </c>
      <c r="J986" s="126">
        <v>10</v>
      </c>
      <c r="K986" s="126">
        <v>0</v>
      </c>
      <c r="L986" s="126">
        <v>0</v>
      </c>
      <c r="M986" s="126">
        <v>0</v>
      </c>
      <c r="N986" s="126">
        <v>0</v>
      </c>
      <c r="O986" s="126">
        <v>0</v>
      </c>
      <c r="P986" s="126">
        <v>0</v>
      </c>
      <c r="Q986" s="126">
        <v>0</v>
      </c>
    </row>
    <row r="987" spans="3:17" ht="23.1" customHeight="1">
      <c r="C987" s="126">
        <v>294</v>
      </c>
      <c r="D987" s="141" t="s">
        <v>2469</v>
      </c>
      <c r="E987" s="159" t="s">
        <v>4363</v>
      </c>
      <c r="F987" s="131">
        <v>1</v>
      </c>
      <c r="G987" s="131">
        <v>1</v>
      </c>
      <c r="H987" s="161">
        <v>46236</v>
      </c>
      <c r="I987" s="126">
        <v>0</v>
      </c>
      <c r="J987" s="126">
        <v>10</v>
      </c>
      <c r="K987" s="126">
        <v>0</v>
      </c>
      <c r="L987" s="126">
        <v>0</v>
      </c>
      <c r="M987" s="126">
        <v>0</v>
      </c>
      <c r="N987" s="126">
        <v>0</v>
      </c>
      <c r="O987" s="126">
        <v>0</v>
      </c>
      <c r="P987" s="126">
        <v>0</v>
      </c>
      <c r="Q987" s="126">
        <v>0</v>
      </c>
    </row>
    <row r="988" spans="3:17" ht="23.1" customHeight="1">
      <c r="C988" s="126">
        <v>1</v>
      </c>
      <c r="D988" s="141" t="s">
        <v>675</v>
      </c>
      <c r="E988" s="159" t="s">
        <v>4255</v>
      </c>
      <c r="F988" s="131">
        <v>1</v>
      </c>
      <c r="G988" s="131">
        <v>1</v>
      </c>
      <c r="H988" s="161">
        <v>46236</v>
      </c>
      <c r="I988" s="126">
        <v>0</v>
      </c>
      <c r="J988" s="126">
        <v>4</v>
      </c>
      <c r="K988" s="126">
        <v>0</v>
      </c>
      <c r="L988" s="126">
        <v>0</v>
      </c>
      <c r="M988" s="126">
        <v>0</v>
      </c>
      <c r="N988" s="126">
        <v>0</v>
      </c>
      <c r="O988" s="126">
        <v>0</v>
      </c>
      <c r="P988" s="126">
        <v>0</v>
      </c>
      <c r="Q988" s="126">
        <v>0</v>
      </c>
    </row>
    <row r="989" spans="3:17" ht="23.1" customHeight="1">
      <c r="C989" s="126">
        <v>29</v>
      </c>
      <c r="D989" s="141" t="s">
        <v>1521</v>
      </c>
      <c r="E989" s="159" t="s">
        <v>4390</v>
      </c>
      <c r="F989" s="131">
        <v>1</v>
      </c>
      <c r="G989" s="131">
        <v>1</v>
      </c>
      <c r="H989" s="161">
        <v>46236</v>
      </c>
      <c r="I989" s="126">
        <v>0</v>
      </c>
      <c r="J989" s="126">
        <v>1</v>
      </c>
      <c r="K989" s="126">
        <v>0</v>
      </c>
      <c r="L989" s="126">
        <v>0</v>
      </c>
      <c r="M989" s="126">
        <v>0</v>
      </c>
      <c r="N989" s="126">
        <v>0</v>
      </c>
      <c r="O989" s="126">
        <v>0</v>
      </c>
      <c r="P989" s="126">
        <v>0</v>
      </c>
      <c r="Q989" s="126">
        <v>0</v>
      </c>
    </row>
    <row r="990" spans="3:17" ht="23.1" customHeight="1">
      <c r="C990" s="126">
        <v>61</v>
      </c>
      <c r="D990" s="141" t="s">
        <v>1922</v>
      </c>
      <c r="E990" s="159" t="s">
        <v>4394</v>
      </c>
      <c r="F990" s="131">
        <v>1</v>
      </c>
      <c r="G990" s="131">
        <v>1</v>
      </c>
      <c r="H990" s="161">
        <v>46236</v>
      </c>
      <c r="I990" s="126">
        <v>0</v>
      </c>
      <c r="J990" s="126">
        <v>1</v>
      </c>
      <c r="K990" s="126">
        <v>0</v>
      </c>
      <c r="L990" s="126">
        <v>0</v>
      </c>
      <c r="M990" s="126">
        <v>0</v>
      </c>
      <c r="N990" s="126">
        <v>0</v>
      </c>
      <c r="O990" s="126">
        <v>0</v>
      </c>
      <c r="P990" s="126">
        <v>0</v>
      </c>
      <c r="Q990" s="126">
        <v>0</v>
      </c>
    </row>
    <row r="991" spans="3:17" ht="23.1" customHeight="1">
      <c r="C991" s="126">
        <v>186</v>
      </c>
      <c r="D991" s="141" t="s">
        <v>614</v>
      </c>
      <c r="E991" s="159" t="s">
        <v>4398</v>
      </c>
      <c r="F991" s="131">
        <v>1</v>
      </c>
      <c r="G991" s="131">
        <v>1</v>
      </c>
      <c r="H991" s="161">
        <v>46236</v>
      </c>
      <c r="I991" s="126">
        <v>0</v>
      </c>
      <c r="J991" s="126">
        <v>24</v>
      </c>
      <c r="K991" s="126">
        <v>0</v>
      </c>
      <c r="L991" s="126">
        <v>0</v>
      </c>
      <c r="M991" s="126">
        <v>0</v>
      </c>
      <c r="N991" s="126">
        <v>0</v>
      </c>
      <c r="O991" s="126">
        <v>0</v>
      </c>
      <c r="P991" s="126">
        <v>0</v>
      </c>
      <c r="Q991" s="126">
        <v>0</v>
      </c>
    </row>
    <row r="992" spans="3:17" ht="23.1" customHeight="1">
      <c r="C992" s="126">
        <v>191</v>
      </c>
      <c r="D992" s="141" t="s">
        <v>779</v>
      </c>
      <c r="E992" s="159" t="s">
        <v>4275</v>
      </c>
      <c r="F992" s="131">
        <v>1</v>
      </c>
      <c r="G992" s="131">
        <v>1</v>
      </c>
      <c r="H992" s="161">
        <v>46236</v>
      </c>
      <c r="I992" s="126">
        <v>0</v>
      </c>
      <c r="J992" s="126">
        <v>4</v>
      </c>
      <c r="K992" s="126">
        <v>0</v>
      </c>
      <c r="L992" s="126">
        <v>0</v>
      </c>
      <c r="M992" s="126">
        <v>0</v>
      </c>
      <c r="N992" s="126">
        <v>0</v>
      </c>
      <c r="O992" s="126">
        <v>0</v>
      </c>
      <c r="P992" s="126">
        <v>0</v>
      </c>
      <c r="Q992" s="126">
        <v>0</v>
      </c>
    </row>
    <row r="993" spans="3:17" ht="23.1" customHeight="1">
      <c r="C993" s="126">
        <v>76</v>
      </c>
      <c r="D993" s="141" t="s">
        <v>1131</v>
      </c>
      <c r="E993" s="159" t="s">
        <v>4407</v>
      </c>
      <c r="F993" s="131">
        <v>1</v>
      </c>
      <c r="G993" s="131">
        <v>1</v>
      </c>
      <c r="H993" s="161">
        <v>46236</v>
      </c>
      <c r="I993" s="126">
        <v>0</v>
      </c>
      <c r="J993" s="126">
        <v>2</v>
      </c>
      <c r="K993" s="126">
        <v>0</v>
      </c>
      <c r="L993" s="126">
        <v>0</v>
      </c>
      <c r="M993" s="126">
        <v>0</v>
      </c>
      <c r="N993" s="126">
        <v>0</v>
      </c>
      <c r="O993" s="126">
        <v>0</v>
      </c>
      <c r="P993" s="126">
        <v>0</v>
      </c>
      <c r="Q993" s="126">
        <v>0</v>
      </c>
    </row>
    <row r="994" spans="3:17" ht="23.1" customHeight="1">
      <c r="C994" s="126">
        <v>77</v>
      </c>
      <c r="D994" s="141" t="s">
        <v>2031</v>
      </c>
      <c r="E994" s="159" t="s">
        <v>4411</v>
      </c>
      <c r="F994" s="131">
        <v>1</v>
      </c>
      <c r="G994" s="131">
        <v>1</v>
      </c>
      <c r="H994" s="161">
        <v>46236</v>
      </c>
      <c r="I994" s="126">
        <v>0</v>
      </c>
      <c r="J994" s="126">
        <v>10</v>
      </c>
      <c r="K994" s="126">
        <v>0</v>
      </c>
      <c r="L994" s="126">
        <v>0</v>
      </c>
      <c r="M994" s="126">
        <v>0</v>
      </c>
      <c r="N994" s="126">
        <v>0</v>
      </c>
      <c r="O994" s="126">
        <v>0</v>
      </c>
      <c r="P994" s="126">
        <v>0</v>
      </c>
      <c r="Q994" s="126">
        <v>0</v>
      </c>
    </row>
    <row r="995" spans="3:17" ht="23.1" customHeight="1">
      <c r="C995" s="126">
        <v>276</v>
      </c>
      <c r="D995" s="141" t="s">
        <v>2475</v>
      </c>
      <c r="E995" s="159" t="s">
        <v>4347</v>
      </c>
      <c r="F995" s="131">
        <v>1</v>
      </c>
      <c r="G995" s="131">
        <v>1</v>
      </c>
      <c r="H995" s="161">
        <v>46236</v>
      </c>
      <c r="I995" s="126">
        <v>0</v>
      </c>
      <c r="J995" s="126">
        <v>4</v>
      </c>
      <c r="K995" s="126">
        <v>0</v>
      </c>
      <c r="L995" s="126">
        <v>0</v>
      </c>
      <c r="M995" s="126">
        <v>0</v>
      </c>
      <c r="N995" s="126">
        <v>0</v>
      </c>
      <c r="O995" s="126">
        <v>0</v>
      </c>
      <c r="P995" s="126">
        <v>0</v>
      </c>
      <c r="Q995" s="126">
        <v>0</v>
      </c>
    </row>
    <row r="996" spans="3:17" ht="23.1" customHeight="1">
      <c r="C996" s="126">
        <v>125</v>
      </c>
      <c r="D996" s="141" t="s">
        <v>724</v>
      </c>
      <c r="E996" s="159" t="s">
        <v>4418</v>
      </c>
      <c r="F996" s="131">
        <v>1</v>
      </c>
      <c r="G996" s="131">
        <v>1</v>
      </c>
      <c r="H996" s="161">
        <v>46236</v>
      </c>
      <c r="I996" s="126">
        <v>0</v>
      </c>
      <c r="J996" s="126">
        <v>100</v>
      </c>
      <c r="K996" s="126">
        <v>0</v>
      </c>
      <c r="L996" s="126">
        <v>0</v>
      </c>
      <c r="M996" s="126">
        <v>0</v>
      </c>
      <c r="N996" s="126">
        <v>0</v>
      </c>
      <c r="O996" s="126">
        <v>0</v>
      </c>
      <c r="P996" s="126">
        <v>0</v>
      </c>
      <c r="Q996" s="126">
        <v>0</v>
      </c>
    </row>
    <row r="997" spans="3:17" ht="23.1" customHeight="1">
      <c r="C997" s="126">
        <v>377</v>
      </c>
      <c r="D997" s="141" t="s">
        <v>4205</v>
      </c>
      <c r="E997" s="159" t="s">
        <v>4339</v>
      </c>
      <c r="F997" s="131">
        <v>1</v>
      </c>
      <c r="G997" s="131">
        <v>1</v>
      </c>
      <c r="H997" s="161">
        <v>46236</v>
      </c>
      <c r="I997" s="126">
        <v>0</v>
      </c>
      <c r="J997" s="126">
        <v>40</v>
      </c>
      <c r="K997" s="126">
        <v>0</v>
      </c>
      <c r="L997" s="126">
        <v>0</v>
      </c>
      <c r="M997" s="126">
        <v>0</v>
      </c>
      <c r="N997" s="126">
        <v>0</v>
      </c>
      <c r="O997" s="126">
        <v>0</v>
      </c>
      <c r="P997" s="126">
        <v>0</v>
      </c>
      <c r="Q997" s="126">
        <v>0</v>
      </c>
    </row>
    <row r="998" spans="3:17" ht="23.1" customHeight="1">
      <c r="C998" s="126">
        <v>376</v>
      </c>
      <c r="D998" s="141" t="s">
        <v>4239</v>
      </c>
      <c r="E998" s="159" t="s">
        <v>4426</v>
      </c>
      <c r="F998" s="131">
        <v>1</v>
      </c>
      <c r="G998" s="131">
        <v>1</v>
      </c>
      <c r="H998" s="161">
        <v>46236</v>
      </c>
      <c r="I998" s="126">
        <v>0</v>
      </c>
      <c r="J998" s="126">
        <v>5</v>
      </c>
      <c r="K998" s="126">
        <v>0</v>
      </c>
      <c r="L998" s="126">
        <v>0</v>
      </c>
      <c r="M998" s="126">
        <v>0</v>
      </c>
      <c r="N998" s="126">
        <v>0</v>
      </c>
      <c r="O998" s="126">
        <v>0</v>
      </c>
      <c r="P998" s="126">
        <v>0</v>
      </c>
      <c r="Q998" s="126">
        <v>0</v>
      </c>
    </row>
    <row r="999" spans="3:17" ht="23.1" customHeight="1">
      <c r="C999" s="126">
        <v>303</v>
      </c>
      <c r="D999" s="141" t="s">
        <v>2705</v>
      </c>
      <c r="E999" s="159" t="s">
        <v>4432</v>
      </c>
      <c r="F999" s="131">
        <v>1</v>
      </c>
      <c r="G999" s="131">
        <v>1</v>
      </c>
      <c r="H999" s="161">
        <v>46236</v>
      </c>
      <c r="I999" s="126">
        <v>0</v>
      </c>
      <c r="J999" s="126">
        <v>50</v>
      </c>
      <c r="K999" s="126">
        <v>0</v>
      </c>
      <c r="L999" s="126">
        <v>0</v>
      </c>
      <c r="M999" s="126">
        <v>0</v>
      </c>
      <c r="N999" s="126">
        <v>0</v>
      </c>
      <c r="O999" s="126">
        <v>0</v>
      </c>
      <c r="P999" s="126">
        <v>0</v>
      </c>
      <c r="Q999" s="126">
        <v>0</v>
      </c>
    </row>
    <row r="1000" spans="3:17" ht="23.1" customHeight="1">
      <c r="C1000" s="126">
        <v>177</v>
      </c>
      <c r="D1000" s="141" t="s">
        <v>750</v>
      </c>
      <c r="E1000" s="159" t="s">
        <v>4321</v>
      </c>
      <c r="F1000" s="131">
        <v>1</v>
      </c>
      <c r="G1000" s="131">
        <v>1</v>
      </c>
      <c r="H1000" s="161">
        <v>46236</v>
      </c>
      <c r="I1000" s="126">
        <v>0</v>
      </c>
      <c r="J1000" s="126">
        <v>250</v>
      </c>
      <c r="K1000" s="126">
        <v>0</v>
      </c>
      <c r="L1000" s="126">
        <v>0</v>
      </c>
      <c r="M1000" s="126">
        <v>0</v>
      </c>
      <c r="N1000" s="126">
        <v>0</v>
      </c>
      <c r="O1000" s="126">
        <v>0</v>
      </c>
      <c r="P1000" s="126">
        <v>0</v>
      </c>
      <c r="Q1000" s="126">
        <v>0</v>
      </c>
    </row>
    <row r="1001" spans="3:17" ht="23.1" customHeight="1">
      <c r="C1001" s="126">
        <v>181</v>
      </c>
      <c r="D1001" s="141" t="s">
        <v>759</v>
      </c>
      <c r="E1001" s="159" t="s">
        <v>4442</v>
      </c>
      <c r="F1001" s="131">
        <v>1</v>
      </c>
      <c r="G1001" s="131">
        <v>1</v>
      </c>
      <c r="H1001" s="161">
        <v>46236</v>
      </c>
      <c r="I1001" s="126">
        <v>0</v>
      </c>
      <c r="J1001" s="126">
        <v>36</v>
      </c>
      <c r="K1001" s="126">
        <v>0</v>
      </c>
      <c r="L1001" s="126">
        <v>0</v>
      </c>
      <c r="M1001" s="126">
        <v>0</v>
      </c>
      <c r="N1001" s="126">
        <v>0</v>
      </c>
      <c r="O1001" s="126">
        <v>0</v>
      </c>
      <c r="P1001" s="126">
        <v>0</v>
      </c>
      <c r="Q1001" s="126">
        <v>0</v>
      </c>
    </row>
    <row r="1002" spans="3:17" ht="23.1" customHeight="1">
      <c r="C1002" s="126">
        <v>184</v>
      </c>
      <c r="D1002" s="141" t="s">
        <v>767</v>
      </c>
      <c r="E1002" s="159" t="s">
        <v>4446</v>
      </c>
      <c r="F1002" s="131">
        <v>1</v>
      </c>
      <c r="G1002" s="131">
        <v>1</v>
      </c>
      <c r="H1002" s="161">
        <v>46236</v>
      </c>
      <c r="I1002" s="126">
        <v>0</v>
      </c>
      <c r="J1002" s="126">
        <v>24</v>
      </c>
      <c r="K1002" s="126">
        <v>0</v>
      </c>
      <c r="L1002" s="126">
        <v>0</v>
      </c>
      <c r="M1002" s="126">
        <v>0</v>
      </c>
      <c r="N1002" s="126">
        <v>0</v>
      </c>
      <c r="O1002" s="126">
        <v>0</v>
      </c>
      <c r="P1002" s="126">
        <v>0</v>
      </c>
      <c r="Q1002" s="126">
        <v>0</v>
      </c>
    </row>
    <row r="1003" spans="3:17" ht="23.1" customHeight="1">
      <c r="C1003" s="126">
        <v>193</v>
      </c>
      <c r="D1003" s="141" t="s">
        <v>782</v>
      </c>
      <c r="E1003" s="159" t="s">
        <v>4450</v>
      </c>
      <c r="F1003" s="131">
        <v>1</v>
      </c>
      <c r="G1003" s="131">
        <v>1</v>
      </c>
      <c r="H1003" s="161">
        <v>46236</v>
      </c>
      <c r="I1003" s="126">
        <v>0</v>
      </c>
      <c r="J1003" s="126">
        <v>4</v>
      </c>
      <c r="K1003" s="126">
        <v>0</v>
      </c>
      <c r="L1003" s="126">
        <v>0</v>
      </c>
      <c r="M1003" s="126">
        <v>0</v>
      </c>
      <c r="N1003" s="126">
        <v>0</v>
      </c>
      <c r="O1003" s="126">
        <v>0</v>
      </c>
      <c r="P1003" s="126">
        <v>0</v>
      </c>
      <c r="Q1003" s="126">
        <v>0</v>
      </c>
    </row>
    <row r="1004" spans="3:17" ht="23.1" customHeight="1">
      <c r="C1004" s="126">
        <v>152</v>
      </c>
      <c r="D1004" s="141" t="s">
        <v>728</v>
      </c>
      <c r="E1004" s="159" t="s">
        <v>4456</v>
      </c>
      <c r="F1004" s="131">
        <v>1</v>
      </c>
      <c r="G1004" s="131">
        <v>1</v>
      </c>
      <c r="H1004" s="161">
        <v>46236</v>
      </c>
      <c r="I1004" s="126">
        <v>0</v>
      </c>
      <c r="J1004" s="126">
        <v>1</v>
      </c>
      <c r="K1004" s="126">
        <v>0</v>
      </c>
      <c r="L1004" s="126">
        <v>0</v>
      </c>
      <c r="M1004" s="126">
        <v>0</v>
      </c>
      <c r="N1004" s="126">
        <v>0</v>
      </c>
      <c r="O1004" s="126">
        <v>0</v>
      </c>
      <c r="P1004" s="126">
        <v>0</v>
      </c>
      <c r="Q1004" s="126">
        <v>0</v>
      </c>
    </row>
    <row r="1005" spans="3:17" ht="23.1" customHeight="1">
      <c r="C1005" s="126">
        <v>156</v>
      </c>
      <c r="D1005" s="141" t="s">
        <v>733</v>
      </c>
      <c r="E1005" s="159" t="s">
        <v>4460</v>
      </c>
      <c r="F1005" s="131">
        <v>1</v>
      </c>
      <c r="G1005" s="131">
        <v>1</v>
      </c>
      <c r="H1005" s="161">
        <v>46236</v>
      </c>
      <c r="I1005" s="126">
        <v>0</v>
      </c>
      <c r="J1005" s="126">
        <v>1</v>
      </c>
      <c r="K1005" s="126">
        <v>0</v>
      </c>
      <c r="L1005" s="126">
        <v>0</v>
      </c>
      <c r="M1005" s="126">
        <v>0</v>
      </c>
      <c r="N1005" s="126">
        <v>0</v>
      </c>
      <c r="O1005" s="126">
        <v>0</v>
      </c>
      <c r="P1005" s="126">
        <v>0</v>
      </c>
      <c r="Q1005" s="126">
        <v>0</v>
      </c>
    </row>
    <row r="1006" spans="3:17" ht="23.1" customHeight="1">
      <c r="C1006" s="126">
        <v>169</v>
      </c>
      <c r="D1006" s="141" t="s">
        <v>599</v>
      </c>
      <c r="E1006" s="159" t="s">
        <v>4464</v>
      </c>
      <c r="F1006" s="131">
        <v>1</v>
      </c>
      <c r="G1006" s="131">
        <v>1</v>
      </c>
      <c r="H1006" s="161">
        <v>46236</v>
      </c>
      <c r="I1006" s="126">
        <v>0</v>
      </c>
      <c r="J1006" s="126">
        <v>3</v>
      </c>
      <c r="K1006" s="126">
        <v>0</v>
      </c>
      <c r="L1006" s="126">
        <v>0</v>
      </c>
      <c r="M1006" s="126">
        <v>0</v>
      </c>
      <c r="N1006" s="126">
        <v>0</v>
      </c>
      <c r="O1006" s="126">
        <v>0</v>
      </c>
      <c r="P1006" s="126">
        <v>0</v>
      </c>
      <c r="Q1006" s="126">
        <v>0</v>
      </c>
    </row>
    <row r="1007" spans="3:17" ht="23.1" customHeight="1">
      <c r="C1007" s="126">
        <v>368</v>
      </c>
      <c r="D1007" s="141" t="s">
        <v>4223</v>
      </c>
      <c r="E1007" s="159" t="s">
        <v>4468</v>
      </c>
      <c r="F1007" s="131">
        <v>1</v>
      </c>
      <c r="G1007" s="131">
        <v>1</v>
      </c>
      <c r="H1007" s="161">
        <v>46236</v>
      </c>
      <c r="I1007" s="126">
        <v>0</v>
      </c>
      <c r="J1007" s="126">
        <v>10</v>
      </c>
      <c r="K1007" s="126">
        <v>0</v>
      </c>
      <c r="L1007" s="126">
        <v>0</v>
      </c>
      <c r="M1007" s="126">
        <v>0</v>
      </c>
      <c r="N1007" s="126">
        <v>0</v>
      </c>
      <c r="O1007" s="126">
        <v>0</v>
      </c>
      <c r="P1007" s="126">
        <v>0</v>
      </c>
      <c r="Q1007" s="126">
        <v>0</v>
      </c>
    </row>
    <row r="1008" spans="3:17" ht="23.1" customHeight="1">
      <c r="C1008" s="126">
        <v>144</v>
      </c>
      <c r="D1008" s="141" t="s">
        <v>994</v>
      </c>
      <c r="E1008" s="159" t="s">
        <v>4472</v>
      </c>
      <c r="F1008" s="131">
        <v>1</v>
      </c>
      <c r="G1008" s="131">
        <v>1</v>
      </c>
      <c r="H1008" s="161">
        <v>46236</v>
      </c>
      <c r="I1008" s="126">
        <v>0</v>
      </c>
      <c r="J1008" s="126">
        <v>2</v>
      </c>
      <c r="K1008" s="126">
        <v>0</v>
      </c>
      <c r="L1008" s="126">
        <v>0</v>
      </c>
      <c r="M1008" s="126">
        <v>0</v>
      </c>
      <c r="N1008" s="126">
        <v>0</v>
      </c>
      <c r="O1008" s="126">
        <v>0</v>
      </c>
      <c r="P1008" s="126">
        <v>0</v>
      </c>
      <c r="Q1008" s="126">
        <v>0</v>
      </c>
    </row>
    <row r="1009" spans="3:17" ht="23.1" customHeight="1">
      <c r="C1009" s="126">
        <v>189</v>
      </c>
      <c r="D1009" s="141" t="s">
        <v>776</v>
      </c>
      <c r="E1009" s="159" t="s">
        <v>4316</v>
      </c>
      <c r="F1009" s="131">
        <v>1</v>
      </c>
      <c r="G1009" s="131">
        <v>1</v>
      </c>
      <c r="H1009" s="161">
        <v>46236</v>
      </c>
      <c r="I1009" s="126">
        <v>0</v>
      </c>
      <c r="J1009" s="126">
        <v>12</v>
      </c>
      <c r="K1009" s="126">
        <v>0</v>
      </c>
      <c r="L1009" s="126">
        <v>0</v>
      </c>
      <c r="M1009" s="126">
        <v>0</v>
      </c>
      <c r="N1009" s="126">
        <v>0</v>
      </c>
      <c r="O1009" s="126">
        <v>0</v>
      </c>
      <c r="P1009" s="126">
        <v>0</v>
      </c>
      <c r="Q1009" s="126">
        <v>0</v>
      </c>
    </row>
    <row r="1010" spans="3:17" ht="23.1" customHeight="1">
      <c r="C1010" s="126">
        <v>6</v>
      </c>
      <c r="D1010" s="141" t="s">
        <v>557</v>
      </c>
      <c r="E1010" s="159" t="s">
        <v>4482</v>
      </c>
      <c r="F1010" s="131">
        <v>1</v>
      </c>
      <c r="G1010" s="131">
        <v>1</v>
      </c>
      <c r="H1010" s="161">
        <v>46237</v>
      </c>
      <c r="I1010" s="126">
        <v>0</v>
      </c>
      <c r="J1010" s="126">
        <v>4</v>
      </c>
      <c r="K1010" s="126">
        <v>0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</row>
    <row r="1011" spans="3:17" ht="23.1" customHeight="1">
      <c r="C1011" s="126">
        <v>17</v>
      </c>
      <c r="D1011" s="141" t="s">
        <v>660</v>
      </c>
      <c r="E1011" s="159" t="s">
        <v>4292</v>
      </c>
      <c r="F1011" s="131">
        <v>1</v>
      </c>
      <c r="G1011" s="131">
        <v>1</v>
      </c>
      <c r="H1011" s="161">
        <v>46237</v>
      </c>
      <c r="I1011" s="126">
        <v>0</v>
      </c>
      <c r="J1011" s="126">
        <v>12</v>
      </c>
      <c r="K1011" s="126">
        <v>0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</row>
    <row r="1012" spans="3:17" ht="23.1" customHeight="1">
      <c r="C1012" s="126">
        <v>49</v>
      </c>
      <c r="D1012" s="141" t="s">
        <v>811</v>
      </c>
      <c r="E1012" s="159" t="s">
        <v>4304</v>
      </c>
      <c r="F1012" s="131">
        <v>1</v>
      </c>
      <c r="G1012" s="131">
        <v>1</v>
      </c>
      <c r="H1012" s="161">
        <v>46237</v>
      </c>
      <c r="I1012" s="126">
        <v>0</v>
      </c>
      <c r="J1012" s="126">
        <v>2</v>
      </c>
      <c r="K1012" s="126">
        <v>0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</row>
    <row r="1013" spans="3:17" ht="23.1" customHeight="1">
      <c r="C1013" s="126">
        <v>74</v>
      </c>
      <c r="D1013" s="141" t="s">
        <v>1365</v>
      </c>
      <c r="E1013" s="159" t="s">
        <v>4308</v>
      </c>
      <c r="F1013" s="131">
        <v>1</v>
      </c>
      <c r="G1013" s="131">
        <v>1</v>
      </c>
      <c r="H1013" s="161">
        <v>46237</v>
      </c>
      <c r="I1013" s="126">
        <v>0</v>
      </c>
      <c r="J1013" s="126">
        <v>3</v>
      </c>
      <c r="K1013" s="126">
        <v>0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</row>
    <row r="1014" spans="3:17" ht="23.1" customHeight="1">
      <c r="C1014" s="126">
        <v>46</v>
      </c>
      <c r="D1014" s="141" t="s">
        <v>645</v>
      </c>
      <c r="E1014" s="159" t="s">
        <v>4495</v>
      </c>
      <c r="F1014" s="131">
        <v>1</v>
      </c>
      <c r="G1014" s="131">
        <v>1</v>
      </c>
      <c r="H1014" s="161">
        <v>46237</v>
      </c>
      <c r="I1014" s="126">
        <v>0</v>
      </c>
      <c r="J1014" s="126">
        <v>5</v>
      </c>
      <c r="K1014" s="126">
        <v>0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</row>
    <row r="1015" spans="3:17" ht="23.1" customHeight="1">
      <c r="C1015" s="126">
        <v>179</v>
      </c>
      <c r="D1015" s="141" t="s">
        <v>562</v>
      </c>
      <c r="E1015" s="159" t="s">
        <v>4279</v>
      </c>
      <c r="F1015" s="131">
        <v>1</v>
      </c>
      <c r="G1015" s="131">
        <v>1</v>
      </c>
      <c r="H1015" s="161">
        <v>46237</v>
      </c>
      <c r="I1015" s="126">
        <v>0</v>
      </c>
      <c r="J1015" s="126">
        <v>100</v>
      </c>
      <c r="K1015" s="126">
        <v>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</row>
    <row r="1016" spans="3:17" ht="23.1" customHeight="1">
      <c r="C1016" s="126">
        <v>293</v>
      </c>
      <c r="D1016" s="141" t="s">
        <v>2487</v>
      </c>
      <c r="E1016" s="159" t="s">
        <v>4355</v>
      </c>
      <c r="F1016" s="131">
        <v>1</v>
      </c>
      <c r="G1016" s="131">
        <v>1</v>
      </c>
      <c r="H1016" s="161">
        <v>46237</v>
      </c>
      <c r="I1016" s="126">
        <v>0</v>
      </c>
      <c r="J1016" s="126">
        <v>5</v>
      </c>
      <c r="K1016" s="126">
        <v>0</v>
      </c>
      <c r="L1016" s="126">
        <v>0</v>
      </c>
      <c r="M1016" s="126">
        <v>0</v>
      </c>
      <c r="N1016" s="126">
        <v>0</v>
      </c>
      <c r="O1016" s="126">
        <v>0</v>
      </c>
      <c r="P1016" s="126">
        <v>0</v>
      </c>
      <c r="Q1016" s="126">
        <v>0</v>
      </c>
    </row>
    <row r="1017" spans="3:17" ht="23.1" customHeight="1">
      <c r="C1017" s="126">
        <v>294</v>
      </c>
      <c r="D1017" s="141" t="s">
        <v>2469</v>
      </c>
      <c r="E1017" s="159" t="s">
        <v>4363</v>
      </c>
      <c r="F1017" s="131">
        <v>1</v>
      </c>
      <c r="G1017" s="131">
        <v>1</v>
      </c>
      <c r="H1017" s="161">
        <v>46237</v>
      </c>
      <c r="I1017" s="126">
        <v>0</v>
      </c>
      <c r="J1017" s="126">
        <v>5</v>
      </c>
      <c r="K1017" s="126">
        <v>0</v>
      </c>
      <c r="L1017" s="126">
        <v>0</v>
      </c>
      <c r="M1017" s="126">
        <v>0</v>
      </c>
      <c r="N1017" s="126">
        <v>0</v>
      </c>
      <c r="O1017" s="126">
        <v>0</v>
      </c>
      <c r="P1017" s="126">
        <v>0</v>
      </c>
      <c r="Q1017" s="126">
        <v>0</v>
      </c>
    </row>
    <row r="1018" spans="3:17" ht="23.1" customHeight="1">
      <c r="C1018" s="126">
        <v>103</v>
      </c>
      <c r="D1018" s="141" t="s">
        <v>1022</v>
      </c>
      <c r="E1018" s="159" t="s">
        <v>4510</v>
      </c>
      <c r="F1018" s="131">
        <v>1</v>
      </c>
      <c r="G1018" s="131">
        <v>1</v>
      </c>
      <c r="H1018" s="161">
        <v>46237</v>
      </c>
      <c r="I1018" s="126">
        <v>0</v>
      </c>
      <c r="J1018" s="126">
        <v>2</v>
      </c>
      <c r="K1018" s="126">
        <v>0</v>
      </c>
      <c r="L1018" s="126">
        <v>0</v>
      </c>
      <c r="M1018" s="126">
        <v>0</v>
      </c>
      <c r="N1018" s="126">
        <v>0</v>
      </c>
      <c r="O1018" s="126">
        <v>0</v>
      </c>
      <c r="P1018" s="126">
        <v>0</v>
      </c>
      <c r="Q1018" s="126">
        <v>0</v>
      </c>
    </row>
    <row r="1019" spans="3:17" ht="23.1" customHeight="1">
      <c r="C1019" s="126">
        <v>94</v>
      </c>
      <c r="D1019" s="141" t="s">
        <v>1321</v>
      </c>
      <c r="E1019" s="159" t="s">
        <v>4514</v>
      </c>
      <c r="F1019" s="131">
        <v>1</v>
      </c>
      <c r="G1019" s="131">
        <v>1</v>
      </c>
      <c r="H1019" s="161">
        <v>46237</v>
      </c>
      <c r="I1019" s="126">
        <v>0</v>
      </c>
      <c r="J1019" s="126">
        <v>10</v>
      </c>
      <c r="K1019" s="126">
        <v>0</v>
      </c>
      <c r="L1019" s="126">
        <v>0</v>
      </c>
      <c r="M1019" s="126">
        <v>0</v>
      </c>
      <c r="N1019" s="126">
        <v>0</v>
      </c>
      <c r="O1019" s="126">
        <v>0</v>
      </c>
      <c r="P1019" s="126">
        <v>0</v>
      </c>
      <c r="Q1019" s="126">
        <v>0</v>
      </c>
    </row>
    <row r="1020" spans="3:17" ht="23.1" customHeight="1">
      <c r="C1020" s="126">
        <v>79</v>
      </c>
      <c r="D1020" s="141" t="s">
        <v>2025</v>
      </c>
      <c r="E1020" s="159" t="s">
        <v>4335</v>
      </c>
      <c r="F1020" s="131">
        <v>1</v>
      </c>
      <c r="G1020" s="131">
        <v>1</v>
      </c>
      <c r="H1020" s="161">
        <v>46237</v>
      </c>
      <c r="I1020" s="126">
        <v>0</v>
      </c>
      <c r="J1020" s="126">
        <v>10</v>
      </c>
      <c r="K1020" s="126">
        <v>0</v>
      </c>
      <c r="L1020" s="126">
        <v>0</v>
      </c>
      <c r="M1020" s="126">
        <v>0</v>
      </c>
      <c r="N1020" s="126">
        <v>0</v>
      </c>
      <c r="O1020" s="126">
        <v>0</v>
      </c>
      <c r="P1020" s="126">
        <v>0</v>
      </c>
      <c r="Q1020" s="126">
        <v>0</v>
      </c>
    </row>
    <row r="1021" spans="3:17" ht="23.1" customHeight="1">
      <c r="C1021" s="126">
        <v>377</v>
      </c>
      <c r="D1021" s="141" t="s">
        <v>4205</v>
      </c>
      <c r="E1021" s="159" t="s">
        <v>4339</v>
      </c>
      <c r="F1021" s="131">
        <v>1</v>
      </c>
      <c r="G1021" s="131">
        <v>1</v>
      </c>
      <c r="H1021" s="161">
        <v>46237</v>
      </c>
      <c r="I1021" s="126">
        <v>0</v>
      </c>
      <c r="J1021" s="126">
        <v>35</v>
      </c>
      <c r="K1021" s="126">
        <v>0</v>
      </c>
      <c r="L1021" s="126">
        <v>0</v>
      </c>
      <c r="M1021" s="126">
        <v>0</v>
      </c>
      <c r="N1021" s="126">
        <v>0</v>
      </c>
      <c r="O1021" s="126">
        <v>0</v>
      </c>
      <c r="P1021" s="126">
        <v>0</v>
      </c>
      <c r="Q1021" s="126">
        <v>0</v>
      </c>
    </row>
    <row r="1022" spans="3:17" ht="23.1" customHeight="1">
      <c r="C1022" s="126">
        <v>376</v>
      </c>
      <c r="D1022" s="141" t="s">
        <v>4239</v>
      </c>
      <c r="E1022" s="159" t="s">
        <v>4426</v>
      </c>
      <c r="F1022" s="131">
        <v>1</v>
      </c>
      <c r="G1022" s="131">
        <v>1</v>
      </c>
      <c r="H1022" s="161">
        <v>46237</v>
      </c>
      <c r="I1022" s="126">
        <v>0</v>
      </c>
      <c r="J1022" s="126">
        <v>5</v>
      </c>
      <c r="K1022" s="126">
        <v>0</v>
      </c>
      <c r="L1022" s="126">
        <v>0</v>
      </c>
      <c r="M1022" s="126">
        <v>0</v>
      </c>
      <c r="N1022" s="126">
        <v>0</v>
      </c>
      <c r="O1022" s="126">
        <v>0</v>
      </c>
      <c r="P1022" s="126">
        <v>0</v>
      </c>
      <c r="Q1022" s="126">
        <v>0</v>
      </c>
    </row>
    <row r="1023" spans="3:17" ht="23.1" customHeight="1">
      <c r="C1023" s="126">
        <v>379</v>
      </c>
      <c r="D1023" s="141" t="s">
        <v>4156</v>
      </c>
      <c r="E1023" s="159" t="s">
        <v>4371</v>
      </c>
      <c r="F1023" s="131">
        <v>1</v>
      </c>
      <c r="G1023" s="131">
        <v>1</v>
      </c>
      <c r="H1023" s="161">
        <v>46237</v>
      </c>
      <c r="I1023" s="126">
        <v>0</v>
      </c>
      <c r="J1023" s="126">
        <v>1</v>
      </c>
      <c r="K1023" s="126">
        <v>0</v>
      </c>
      <c r="L1023" s="126">
        <v>0</v>
      </c>
      <c r="M1023" s="126">
        <v>0</v>
      </c>
      <c r="N1023" s="126">
        <v>0</v>
      </c>
      <c r="O1023" s="126">
        <v>0</v>
      </c>
      <c r="P1023" s="126">
        <v>0</v>
      </c>
      <c r="Q1023" s="126">
        <v>0</v>
      </c>
    </row>
    <row r="1024" spans="3:17" ht="23.1" customHeight="1">
      <c r="C1024" s="126">
        <v>20</v>
      </c>
      <c r="D1024" s="141" t="s">
        <v>707</v>
      </c>
      <c r="E1024" s="159" t="s">
        <v>4532</v>
      </c>
      <c r="F1024" s="131">
        <v>1</v>
      </c>
      <c r="G1024" s="131">
        <v>1</v>
      </c>
      <c r="H1024" s="161">
        <v>46237</v>
      </c>
      <c r="I1024" s="126">
        <v>0</v>
      </c>
      <c r="J1024" s="126">
        <v>4</v>
      </c>
      <c r="K1024" s="126">
        <v>0</v>
      </c>
      <c r="L1024" s="126">
        <v>0</v>
      </c>
      <c r="M1024" s="126">
        <v>0</v>
      </c>
      <c r="N1024" s="126">
        <v>0</v>
      </c>
      <c r="O1024" s="126">
        <v>0</v>
      </c>
      <c r="P1024" s="126">
        <v>0</v>
      </c>
      <c r="Q1024" s="126">
        <v>0</v>
      </c>
    </row>
    <row r="1025" spans="3:17" ht="23.1" customHeight="1">
      <c r="C1025" s="126">
        <v>10</v>
      </c>
      <c r="D1025" s="141" t="s">
        <v>584</v>
      </c>
      <c r="E1025" s="159" t="s">
        <v>4255</v>
      </c>
      <c r="F1025" s="131">
        <v>1</v>
      </c>
      <c r="G1025" s="131">
        <v>1</v>
      </c>
      <c r="H1025" s="161">
        <v>46237</v>
      </c>
      <c r="I1025" s="126">
        <v>0</v>
      </c>
      <c r="J1025" s="126">
        <v>4</v>
      </c>
      <c r="K1025" s="126">
        <v>0</v>
      </c>
      <c r="L1025" s="126">
        <v>0</v>
      </c>
      <c r="M1025" s="126">
        <v>0</v>
      </c>
      <c r="N1025" s="126">
        <v>0</v>
      </c>
      <c r="O1025" s="126">
        <v>0</v>
      </c>
      <c r="P1025" s="126">
        <v>0</v>
      </c>
      <c r="Q1025" s="126">
        <v>0</v>
      </c>
    </row>
    <row r="1026" spans="3:17" ht="23.1" customHeight="1">
      <c r="C1026" s="126">
        <v>26</v>
      </c>
      <c r="D1026" s="141" t="s">
        <v>713</v>
      </c>
      <c r="E1026" s="159" t="s">
        <v>4263</v>
      </c>
      <c r="F1026" s="131">
        <v>1</v>
      </c>
      <c r="G1026" s="131">
        <v>1</v>
      </c>
      <c r="H1026" s="161">
        <v>46237</v>
      </c>
      <c r="I1026" s="126">
        <v>0</v>
      </c>
      <c r="J1026" s="126">
        <v>1</v>
      </c>
      <c r="K1026" s="126">
        <v>0</v>
      </c>
      <c r="L1026" s="126">
        <v>0</v>
      </c>
      <c r="M1026" s="126">
        <v>0</v>
      </c>
      <c r="N1026" s="126">
        <v>0</v>
      </c>
      <c r="O1026" s="126">
        <v>0</v>
      </c>
      <c r="P1026" s="126">
        <v>0</v>
      </c>
      <c r="Q1026" s="126">
        <v>0</v>
      </c>
    </row>
    <row r="1027" spans="3:17" ht="23.1" customHeight="1">
      <c r="C1027" s="126">
        <v>29</v>
      </c>
      <c r="D1027" s="141" t="s">
        <v>1521</v>
      </c>
      <c r="E1027" s="159" t="s">
        <v>4390</v>
      </c>
      <c r="F1027" s="131">
        <v>1</v>
      </c>
      <c r="G1027" s="131">
        <v>1</v>
      </c>
      <c r="H1027" s="161">
        <v>46237</v>
      </c>
      <c r="I1027" s="126">
        <v>0</v>
      </c>
      <c r="J1027" s="126">
        <v>1</v>
      </c>
      <c r="K1027" s="126">
        <v>0</v>
      </c>
      <c r="L1027" s="126">
        <v>0</v>
      </c>
      <c r="M1027" s="126">
        <v>0</v>
      </c>
      <c r="N1027" s="126">
        <v>0</v>
      </c>
      <c r="O1027" s="126">
        <v>0</v>
      </c>
      <c r="P1027" s="126">
        <v>0</v>
      </c>
      <c r="Q1027" s="126">
        <v>0</v>
      </c>
    </row>
    <row r="1028" spans="3:17" ht="23.1" customHeight="1">
      <c r="C1028" s="126">
        <v>183</v>
      </c>
      <c r="D1028" s="141" t="s">
        <v>764</v>
      </c>
      <c r="E1028" s="159" t="s">
        <v>4312</v>
      </c>
      <c r="F1028" s="131">
        <v>1</v>
      </c>
      <c r="G1028" s="131">
        <v>1</v>
      </c>
      <c r="H1028" s="161">
        <v>46237</v>
      </c>
      <c r="I1028" s="126">
        <v>0</v>
      </c>
      <c r="J1028" s="126">
        <v>72</v>
      </c>
      <c r="K1028" s="126">
        <v>0</v>
      </c>
      <c r="L1028" s="126">
        <v>0</v>
      </c>
      <c r="M1028" s="126">
        <v>0</v>
      </c>
      <c r="N1028" s="126">
        <v>0</v>
      </c>
      <c r="O1028" s="126">
        <v>0</v>
      </c>
      <c r="P1028" s="126">
        <v>0</v>
      </c>
      <c r="Q1028" s="126">
        <v>0</v>
      </c>
    </row>
    <row r="1029" spans="3:17" ht="23.1" customHeight="1">
      <c r="C1029" s="126">
        <v>193</v>
      </c>
      <c r="D1029" s="141" t="s">
        <v>782</v>
      </c>
      <c r="E1029" s="159" t="s">
        <v>4450</v>
      </c>
      <c r="F1029" s="131">
        <v>1</v>
      </c>
      <c r="G1029" s="131">
        <v>1</v>
      </c>
      <c r="H1029" s="161">
        <v>46237</v>
      </c>
      <c r="I1029" s="126">
        <v>0</v>
      </c>
      <c r="J1029" s="126">
        <v>12</v>
      </c>
      <c r="K1029" s="126">
        <v>0</v>
      </c>
      <c r="L1029" s="126">
        <v>0</v>
      </c>
      <c r="M1029" s="126">
        <v>0</v>
      </c>
      <c r="N1029" s="126">
        <v>0</v>
      </c>
      <c r="O1029" s="126">
        <v>0</v>
      </c>
      <c r="P1029" s="126">
        <v>0</v>
      </c>
      <c r="Q1029" s="126">
        <v>0</v>
      </c>
    </row>
    <row r="1030" spans="3:17" ht="23.1" customHeight="1">
      <c r="C1030" s="126">
        <v>178</v>
      </c>
      <c r="D1030" s="141" t="s">
        <v>753</v>
      </c>
      <c r="E1030" s="159" t="s">
        <v>4551</v>
      </c>
      <c r="F1030" s="131">
        <v>1</v>
      </c>
      <c r="G1030" s="131">
        <v>1</v>
      </c>
      <c r="H1030" s="161">
        <v>46237</v>
      </c>
      <c r="I1030" s="126">
        <v>0</v>
      </c>
      <c r="J1030" s="126">
        <v>150</v>
      </c>
      <c r="K1030" s="126">
        <v>0</v>
      </c>
      <c r="L1030" s="126">
        <v>0</v>
      </c>
      <c r="M1030" s="126">
        <v>0</v>
      </c>
      <c r="N1030" s="126">
        <v>0</v>
      </c>
      <c r="O1030" s="126">
        <v>0</v>
      </c>
      <c r="P1030" s="126">
        <v>0</v>
      </c>
      <c r="Q1030" s="126">
        <v>0</v>
      </c>
    </row>
    <row r="1031" spans="3:17" ht="23.1" customHeight="1">
      <c r="C1031" s="126">
        <v>163</v>
      </c>
      <c r="D1031" s="141" t="s">
        <v>743</v>
      </c>
      <c r="E1031" s="159" t="s">
        <v>4557</v>
      </c>
      <c r="F1031" s="131">
        <v>1</v>
      </c>
      <c r="G1031" s="131">
        <v>1</v>
      </c>
      <c r="H1031" s="161">
        <v>46237</v>
      </c>
      <c r="I1031" s="126">
        <v>0</v>
      </c>
      <c r="J1031" s="126">
        <v>1</v>
      </c>
      <c r="K1031" s="126">
        <v>0</v>
      </c>
      <c r="L1031" s="126">
        <v>0</v>
      </c>
      <c r="M1031" s="126">
        <v>0</v>
      </c>
      <c r="N1031" s="126">
        <v>0</v>
      </c>
      <c r="O1031" s="126">
        <v>0</v>
      </c>
      <c r="P1031" s="126">
        <v>0</v>
      </c>
      <c r="Q1031" s="126">
        <v>0</v>
      </c>
    </row>
    <row r="1032" spans="3:17" ht="23.1" customHeight="1">
      <c r="C1032" s="126">
        <v>170</v>
      </c>
      <c r="D1032" s="141" t="s">
        <v>1645</v>
      </c>
      <c r="E1032" s="159" t="s">
        <v>4561</v>
      </c>
      <c r="F1032" s="131">
        <v>1</v>
      </c>
      <c r="G1032" s="131">
        <v>1</v>
      </c>
      <c r="H1032" s="161">
        <v>46237</v>
      </c>
      <c r="I1032" s="126">
        <v>0</v>
      </c>
      <c r="J1032" s="126">
        <v>5</v>
      </c>
      <c r="K1032" s="126">
        <v>0</v>
      </c>
      <c r="L1032" s="126">
        <v>0</v>
      </c>
      <c r="M1032" s="126">
        <v>0</v>
      </c>
      <c r="N1032" s="126">
        <v>0</v>
      </c>
      <c r="O1032" s="126">
        <v>0</v>
      </c>
      <c r="P1032" s="126">
        <v>0</v>
      </c>
      <c r="Q1032" s="126">
        <v>0</v>
      </c>
    </row>
    <row r="1033" spans="3:17" ht="23.1" customHeight="1">
      <c r="C1033" s="126">
        <v>187</v>
      </c>
      <c r="D1033" s="141" t="s">
        <v>574</v>
      </c>
      <c r="E1033" s="159" t="s">
        <v>4568</v>
      </c>
      <c r="F1033" s="131">
        <v>1</v>
      </c>
      <c r="G1033" s="131">
        <v>1</v>
      </c>
      <c r="H1033" s="161">
        <v>46237</v>
      </c>
      <c r="I1033" s="126">
        <v>0</v>
      </c>
      <c r="J1033" s="126">
        <v>3</v>
      </c>
      <c r="K1033" s="126">
        <v>0</v>
      </c>
      <c r="L1033" s="126">
        <v>0</v>
      </c>
      <c r="M1033" s="126">
        <v>0</v>
      </c>
      <c r="N1033" s="126">
        <v>0</v>
      </c>
      <c r="O1033" s="126">
        <v>0</v>
      </c>
      <c r="P1033" s="126">
        <v>0</v>
      </c>
      <c r="Q1033" s="126">
        <v>0</v>
      </c>
    </row>
    <row r="1034" spans="3:17" ht="23.1" customHeight="1">
      <c r="C1034" s="126">
        <v>144</v>
      </c>
      <c r="D1034" s="141" t="s">
        <v>994</v>
      </c>
      <c r="E1034" s="159" t="s">
        <v>4472</v>
      </c>
      <c r="F1034" s="131">
        <v>1</v>
      </c>
      <c r="G1034" s="131">
        <v>1</v>
      </c>
      <c r="H1034" s="161">
        <v>46237</v>
      </c>
      <c r="I1034" s="126">
        <v>0</v>
      </c>
      <c r="J1034" s="126">
        <v>3</v>
      </c>
      <c r="K1034" s="126">
        <v>0</v>
      </c>
      <c r="L1034" s="126">
        <v>0</v>
      </c>
      <c r="M1034" s="126">
        <v>0</v>
      </c>
      <c r="N1034" s="126">
        <v>0</v>
      </c>
      <c r="O1034" s="126">
        <v>0</v>
      </c>
      <c r="P1034" s="126">
        <v>0</v>
      </c>
      <c r="Q1034" s="126">
        <v>0</v>
      </c>
    </row>
    <row r="1035" spans="3:17" ht="23.1" customHeight="1">
      <c r="C1035" s="126">
        <v>176</v>
      </c>
      <c r="D1035" s="141" t="s">
        <v>746</v>
      </c>
      <c r="E1035" s="159" t="s">
        <v>4351</v>
      </c>
      <c r="F1035" s="131">
        <v>1</v>
      </c>
      <c r="G1035" s="131">
        <v>1</v>
      </c>
      <c r="H1035" s="161">
        <v>46237</v>
      </c>
      <c r="I1035" s="126">
        <v>0</v>
      </c>
      <c r="J1035" s="126">
        <v>150</v>
      </c>
      <c r="K1035" s="126">
        <v>0</v>
      </c>
      <c r="L1035" s="126">
        <v>0</v>
      </c>
      <c r="M1035" s="126">
        <v>0</v>
      </c>
      <c r="N1035" s="126">
        <v>0</v>
      </c>
      <c r="O1035" s="126">
        <v>0</v>
      </c>
      <c r="P1035" s="126">
        <v>0</v>
      </c>
      <c r="Q1035" s="126">
        <v>0</v>
      </c>
    </row>
    <row r="1036" spans="3:17" ht="23.1" customHeight="1">
      <c r="C1036" s="126">
        <v>172</v>
      </c>
      <c r="D1036" s="141" t="s">
        <v>2104</v>
      </c>
      <c r="E1036" s="159" t="s">
        <v>4581</v>
      </c>
      <c r="F1036" s="131">
        <v>1</v>
      </c>
      <c r="G1036" s="131">
        <v>1</v>
      </c>
      <c r="H1036" s="161">
        <v>46237</v>
      </c>
      <c r="I1036" s="126">
        <v>0</v>
      </c>
      <c r="J1036" s="126">
        <v>1</v>
      </c>
      <c r="K1036" s="126">
        <v>0</v>
      </c>
      <c r="L1036" s="126">
        <v>0</v>
      </c>
      <c r="M1036" s="126">
        <v>0</v>
      </c>
      <c r="N1036" s="126">
        <v>0</v>
      </c>
      <c r="O1036" s="126">
        <v>0</v>
      </c>
      <c r="P1036" s="126">
        <v>0</v>
      </c>
      <c r="Q1036" s="126">
        <v>0</v>
      </c>
    </row>
    <row r="1037" spans="3:17" ht="23.1" customHeight="1">
      <c r="C1037" s="126">
        <v>108</v>
      </c>
      <c r="D1037" s="141" t="s">
        <v>1007</v>
      </c>
      <c r="E1037" s="159" t="s">
        <v>4585</v>
      </c>
      <c r="F1037" s="131">
        <v>1</v>
      </c>
      <c r="G1037" s="131">
        <v>1</v>
      </c>
      <c r="H1037" s="161">
        <v>46237</v>
      </c>
      <c r="I1037" s="126">
        <v>0</v>
      </c>
      <c r="J1037" s="126">
        <v>2</v>
      </c>
      <c r="K1037" s="126">
        <v>0</v>
      </c>
      <c r="L1037" s="126">
        <v>0</v>
      </c>
      <c r="M1037" s="126">
        <v>0</v>
      </c>
      <c r="N1037" s="126">
        <v>0</v>
      </c>
      <c r="O1037" s="126">
        <v>0</v>
      </c>
      <c r="P1037" s="126">
        <v>0</v>
      </c>
      <c r="Q1037" s="126">
        <v>0</v>
      </c>
    </row>
    <row r="1038" spans="3:17" ht="23.1" customHeight="1">
      <c r="C1038" s="126">
        <v>420</v>
      </c>
      <c r="D1038" s="141" t="s">
        <v>4592</v>
      </c>
      <c r="E1038" s="159" t="s">
        <v>4593</v>
      </c>
      <c r="F1038" s="131">
        <v>1</v>
      </c>
      <c r="G1038" s="131">
        <v>1</v>
      </c>
      <c r="H1038" s="161">
        <v>46237</v>
      </c>
      <c r="I1038" s="126">
        <v>0</v>
      </c>
      <c r="J1038" s="126">
        <v>0</v>
      </c>
      <c r="K1038" s="126">
        <v>0</v>
      </c>
      <c r="L1038" s="126">
        <v>12</v>
      </c>
      <c r="M1038" s="126">
        <v>0</v>
      </c>
      <c r="N1038" s="126">
        <v>0</v>
      </c>
      <c r="O1038" s="126">
        <v>0</v>
      </c>
      <c r="P1038" s="126">
        <v>0</v>
      </c>
      <c r="Q1038" s="126">
        <v>0</v>
      </c>
    </row>
    <row r="1039" spans="3:17" ht="23.1" customHeight="1">
      <c r="C1039" s="126">
        <v>423</v>
      </c>
      <c r="D1039" s="141" t="s">
        <v>4595</v>
      </c>
      <c r="E1039" s="159" t="s">
        <v>4596</v>
      </c>
      <c r="F1039" s="131">
        <v>1</v>
      </c>
      <c r="G1039" s="131">
        <v>1</v>
      </c>
      <c r="H1039" s="161">
        <v>46237</v>
      </c>
      <c r="I1039" s="126">
        <v>0</v>
      </c>
      <c r="J1039" s="126">
        <v>0</v>
      </c>
      <c r="K1039" s="126">
        <v>0</v>
      </c>
      <c r="L1039" s="126">
        <v>20</v>
      </c>
      <c r="M1039" s="126">
        <v>0</v>
      </c>
      <c r="N1039" s="126">
        <v>0</v>
      </c>
      <c r="O1039" s="126">
        <v>0</v>
      </c>
      <c r="P1039" s="126">
        <v>0</v>
      </c>
      <c r="Q1039" s="126">
        <v>0</v>
      </c>
    </row>
    <row r="1040" spans="3:17" ht="23.1" customHeight="1">
      <c r="C1040" s="126">
        <v>424</v>
      </c>
      <c r="D1040" s="141" t="s">
        <v>4598</v>
      </c>
      <c r="E1040" s="159" t="s">
        <v>4599</v>
      </c>
      <c r="F1040" s="131">
        <v>1</v>
      </c>
      <c r="G1040" s="131">
        <v>1</v>
      </c>
      <c r="H1040" s="161">
        <v>46237</v>
      </c>
      <c r="I1040" s="126">
        <v>0</v>
      </c>
      <c r="J1040" s="126">
        <v>0</v>
      </c>
      <c r="K1040" s="126">
        <v>0</v>
      </c>
      <c r="L1040" s="126">
        <v>20</v>
      </c>
      <c r="M1040" s="126">
        <v>0</v>
      </c>
      <c r="N1040" s="126">
        <v>0</v>
      </c>
      <c r="O1040" s="126">
        <v>0</v>
      </c>
      <c r="P1040" s="126">
        <v>0</v>
      </c>
      <c r="Q1040" s="126">
        <v>0</v>
      </c>
    </row>
    <row r="1041" spans="3:17" ht="23.1" customHeight="1">
      <c r="C1041" s="126">
        <v>83</v>
      </c>
      <c r="D1041" s="141" t="s">
        <v>4601</v>
      </c>
      <c r="E1041" s="159" t="s">
        <v>4602</v>
      </c>
      <c r="F1041" s="131">
        <v>1</v>
      </c>
      <c r="G1041" s="131">
        <v>1</v>
      </c>
      <c r="H1041" s="161">
        <v>46237</v>
      </c>
      <c r="I1041" s="126">
        <v>0</v>
      </c>
      <c r="J1041" s="126">
        <v>0</v>
      </c>
      <c r="K1041" s="126">
        <v>0</v>
      </c>
      <c r="L1041" s="126">
        <v>20</v>
      </c>
      <c r="M1041" s="126">
        <v>0</v>
      </c>
      <c r="N1041" s="126">
        <v>0</v>
      </c>
      <c r="O1041" s="126">
        <v>0</v>
      </c>
      <c r="P1041" s="126">
        <v>0</v>
      </c>
      <c r="Q1041" s="126">
        <v>0</v>
      </c>
    </row>
    <row r="1042" spans="3:17" ht="23.1" customHeight="1">
      <c r="C1042" s="126">
        <v>425</v>
      </c>
      <c r="D1042" s="141" t="s">
        <v>4604</v>
      </c>
      <c r="E1042" s="159" t="s">
        <v>4605</v>
      </c>
      <c r="F1042" s="131">
        <v>1</v>
      </c>
      <c r="G1042" s="131">
        <v>1</v>
      </c>
      <c r="H1042" s="161">
        <v>46237</v>
      </c>
      <c r="I1042" s="126">
        <v>0</v>
      </c>
      <c r="J1042" s="126">
        <v>0</v>
      </c>
      <c r="K1042" s="126">
        <v>0</v>
      </c>
      <c r="L1042" s="126">
        <v>20</v>
      </c>
      <c r="M1042" s="126">
        <v>0</v>
      </c>
      <c r="N1042" s="126">
        <v>0</v>
      </c>
      <c r="O1042" s="126">
        <v>0</v>
      </c>
      <c r="P1042" s="126">
        <v>0</v>
      </c>
      <c r="Q1042" s="126">
        <v>0</v>
      </c>
    </row>
    <row r="1043" spans="3:17" ht="23.1" customHeight="1">
      <c r="C1043" s="126">
        <v>82</v>
      </c>
      <c r="D1043" s="141" t="s">
        <v>4607</v>
      </c>
      <c r="E1043" s="159" t="s">
        <v>4608</v>
      </c>
      <c r="F1043" s="131">
        <v>1</v>
      </c>
      <c r="G1043" s="131">
        <v>1</v>
      </c>
      <c r="H1043" s="161">
        <v>46237</v>
      </c>
      <c r="I1043" s="126">
        <v>0</v>
      </c>
      <c r="J1043" s="126">
        <v>0</v>
      </c>
      <c r="K1043" s="126">
        <v>0</v>
      </c>
      <c r="L1043" s="126">
        <v>20</v>
      </c>
      <c r="M1043" s="126">
        <v>0</v>
      </c>
      <c r="N1043" s="126">
        <v>0</v>
      </c>
      <c r="O1043" s="126">
        <v>0</v>
      </c>
      <c r="P1043" s="126">
        <v>0</v>
      </c>
      <c r="Q1043" s="126">
        <v>0</v>
      </c>
    </row>
    <row r="1044" spans="3:17" ht="23.1" customHeight="1">
      <c r="C1044" s="126">
        <v>422</v>
      </c>
      <c r="D1044" s="141" t="s">
        <v>4610</v>
      </c>
      <c r="E1044" s="159" t="s">
        <v>4611</v>
      </c>
      <c r="F1044" s="131">
        <v>1</v>
      </c>
      <c r="G1044" s="131">
        <v>1</v>
      </c>
      <c r="H1044" s="161">
        <v>46237</v>
      </c>
      <c r="I1044" s="126">
        <v>0</v>
      </c>
      <c r="J1044" s="126">
        <v>0</v>
      </c>
      <c r="K1044" s="126">
        <v>0</v>
      </c>
      <c r="L1044" s="126">
        <v>20</v>
      </c>
      <c r="M1044" s="126">
        <v>0</v>
      </c>
      <c r="N1044" s="126">
        <v>0</v>
      </c>
      <c r="O1044" s="126">
        <v>0</v>
      </c>
      <c r="P1044" s="126">
        <v>0</v>
      </c>
      <c r="Q1044" s="126">
        <v>0</v>
      </c>
    </row>
    <row r="1045" spans="3:17" ht="23.1" customHeight="1">
      <c r="C1045" s="126">
        <v>421</v>
      </c>
      <c r="D1045" s="141" t="s">
        <v>4613</v>
      </c>
      <c r="E1045" s="159" t="s">
        <v>4614</v>
      </c>
      <c r="F1045" s="131">
        <v>1</v>
      </c>
      <c r="G1045" s="131">
        <v>1</v>
      </c>
      <c r="H1045" s="161">
        <v>46237</v>
      </c>
      <c r="I1045" s="126">
        <v>0</v>
      </c>
      <c r="J1045" s="126">
        <v>0</v>
      </c>
      <c r="K1045" s="126">
        <v>0</v>
      </c>
      <c r="L1045" s="126">
        <v>20</v>
      </c>
      <c r="M1045" s="126">
        <v>0</v>
      </c>
      <c r="N1045" s="126">
        <v>0</v>
      </c>
      <c r="O1045" s="126">
        <v>0</v>
      </c>
      <c r="P1045" s="126">
        <v>0</v>
      </c>
      <c r="Q1045" s="126">
        <v>0</v>
      </c>
    </row>
    <row r="1046" spans="3:17" ht="23.1" customHeight="1">
      <c r="C1046" s="126">
        <v>394</v>
      </c>
      <c r="D1046" s="141" t="s">
        <v>4616</v>
      </c>
      <c r="E1046" s="159" t="s">
        <v>4617</v>
      </c>
      <c r="F1046" s="131">
        <v>1</v>
      </c>
      <c r="G1046" s="131">
        <v>1</v>
      </c>
      <c r="H1046" s="161">
        <v>46237</v>
      </c>
      <c r="I1046" s="126">
        <v>0</v>
      </c>
      <c r="J1046" s="126">
        <v>0</v>
      </c>
      <c r="K1046" s="126">
        <v>0</v>
      </c>
      <c r="L1046" s="126">
        <v>10</v>
      </c>
      <c r="M1046" s="126">
        <v>0</v>
      </c>
      <c r="N1046" s="126">
        <v>0</v>
      </c>
      <c r="O1046" s="126">
        <v>0</v>
      </c>
      <c r="P1046" s="126">
        <v>0</v>
      </c>
      <c r="Q1046" s="126">
        <v>0</v>
      </c>
    </row>
    <row r="1047" spans="3:17" ht="23.1" customHeight="1">
      <c r="C1047" s="126">
        <v>404</v>
      </c>
      <c r="D1047" s="141" t="s">
        <v>4619</v>
      </c>
      <c r="E1047" s="159" t="s">
        <v>4620</v>
      </c>
      <c r="F1047" s="131">
        <v>1</v>
      </c>
      <c r="G1047" s="131">
        <v>1</v>
      </c>
      <c r="H1047" s="161">
        <v>46237</v>
      </c>
      <c r="I1047" s="126">
        <v>0</v>
      </c>
      <c r="J1047" s="126">
        <v>0</v>
      </c>
      <c r="K1047" s="126">
        <v>0</v>
      </c>
      <c r="L1047" s="126">
        <v>5</v>
      </c>
      <c r="M1047" s="126">
        <v>0</v>
      </c>
      <c r="N1047" s="126">
        <v>0</v>
      </c>
      <c r="O1047" s="126">
        <v>0</v>
      </c>
      <c r="P1047" s="126">
        <v>0</v>
      </c>
      <c r="Q1047" s="126">
        <v>0</v>
      </c>
    </row>
    <row r="1048" spans="3:17" ht="23.1" customHeight="1">
      <c r="C1048" s="126">
        <v>401</v>
      </c>
      <c r="D1048" s="141" t="s">
        <v>4622</v>
      </c>
      <c r="E1048" s="159" t="s">
        <v>4623</v>
      </c>
      <c r="F1048" s="131">
        <v>1</v>
      </c>
      <c r="G1048" s="131">
        <v>1</v>
      </c>
      <c r="H1048" s="161">
        <v>46237</v>
      </c>
      <c r="I1048" s="126">
        <v>0</v>
      </c>
      <c r="J1048" s="126">
        <v>0</v>
      </c>
      <c r="K1048" s="126">
        <v>0</v>
      </c>
      <c r="L1048" s="126">
        <v>12</v>
      </c>
      <c r="M1048" s="126">
        <v>0</v>
      </c>
      <c r="N1048" s="126">
        <v>0</v>
      </c>
      <c r="O1048" s="126">
        <v>0</v>
      </c>
      <c r="P1048" s="126">
        <v>0</v>
      </c>
      <c r="Q1048" s="126">
        <v>0</v>
      </c>
    </row>
    <row r="1049" spans="3:17" ht="23.1" customHeight="1">
      <c r="C1049" s="126">
        <v>402</v>
      </c>
      <c r="D1049" s="141" t="s">
        <v>4625</v>
      </c>
      <c r="E1049" s="159" t="s">
        <v>4626</v>
      </c>
      <c r="F1049" s="131">
        <v>1</v>
      </c>
      <c r="G1049" s="131">
        <v>1</v>
      </c>
      <c r="H1049" s="161">
        <v>46237</v>
      </c>
      <c r="I1049" s="126">
        <v>0</v>
      </c>
      <c r="J1049" s="126">
        <v>0</v>
      </c>
      <c r="K1049" s="126">
        <v>0</v>
      </c>
      <c r="L1049" s="126">
        <v>24</v>
      </c>
      <c r="M1049" s="126">
        <v>0</v>
      </c>
      <c r="N1049" s="126">
        <v>0</v>
      </c>
      <c r="O1049" s="126">
        <v>0</v>
      </c>
      <c r="P1049" s="126">
        <v>0</v>
      </c>
      <c r="Q1049" s="126">
        <v>0</v>
      </c>
    </row>
    <row r="1050" spans="3:17" ht="23.1" customHeight="1">
      <c r="C1050" s="126">
        <v>403</v>
      </c>
      <c r="D1050" s="141" t="s">
        <v>4629</v>
      </c>
      <c r="E1050" s="159" t="s">
        <v>4630</v>
      </c>
      <c r="F1050" s="131">
        <v>1</v>
      </c>
      <c r="G1050" s="131">
        <v>1</v>
      </c>
      <c r="H1050" s="161">
        <v>46237</v>
      </c>
      <c r="I1050" s="126">
        <v>0</v>
      </c>
      <c r="J1050" s="126">
        <v>0</v>
      </c>
      <c r="K1050" s="126">
        <v>0</v>
      </c>
      <c r="L1050" s="126">
        <v>24</v>
      </c>
      <c r="M1050" s="126">
        <v>0</v>
      </c>
      <c r="N1050" s="126">
        <v>0</v>
      </c>
      <c r="O1050" s="126">
        <v>0</v>
      </c>
      <c r="P1050" s="126">
        <v>0</v>
      </c>
      <c r="Q1050" s="126">
        <v>0</v>
      </c>
    </row>
    <row r="1051" spans="3:17" ht="23.1" customHeight="1">
      <c r="C1051" s="126">
        <v>390</v>
      </c>
      <c r="D1051" s="141" t="s">
        <v>4632</v>
      </c>
      <c r="E1051" s="159" t="s">
        <v>4633</v>
      </c>
      <c r="F1051" s="131">
        <v>1</v>
      </c>
      <c r="G1051" s="131">
        <v>1</v>
      </c>
      <c r="H1051" s="161">
        <v>46237</v>
      </c>
      <c r="I1051" s="126">
        <v>0</v>
      </c>
      <c r="J1051" s="126">
        <v>0</v>
      </c>
      <c r="K1051" s="126">
        <v>0</v>
      </c>
      <c r="L1051" s="126">
        <v>60</v>
      </c>
      <c r="M1051" s="126">
        <v>0</v>
      </c>
      <c r="N1051" s="126">
        <v>0</v>
      </c>
      <c r="O1051" s="126">
        <v>0</v>
      </c>
      <c r="P1051" s="126">
        <v>0</v>
      </c>
      <c r="Q1051" s="126">
        <v>0</v>
      </c>
    </row>
    <row r="1052" spans="3:17" ht="23.1" customHeight="1">
      <c r="C1052" s="126">
        <v>369</v>
      </c>
      <c r="D1052" s="141" t="s">
        <v>4162</v>
      </c>
      <c r="E1052" s="159" t="s">
        <v>4635</v>
      </c>
      <c r="F1052" s="131">
        <v>1</v>
      </c>
      <c r="G1052" s="131">
        <v>1</v>
      </c>
      <c r="H1052" s="161">
        <v>46237</v>
      </c>
      <c r="I1052" s="126">
        <v>0</v>
      </c>
      <c r="J1052" s="126">
        <v>0</v>
      </c>
      <c r="K1052" s="126">
        <v>0</v>
      </c>
      <c r="L1052" s="126">
        <v>50</v>
      </c>
      <c r="M1052" s="126">
        <v>0</v>
      </c>
      <c r="N1052" s="126">
        <v>0</v>
      </c>
      <c r="O1052" s="126">
        <v>0</v>
      </c>
      <c r="P1052" s="126">
        <v>0</v>
      </c>
      <c r="Q1052" s="126">
        <v>0</v>
      </c>
    </row>
    <row r="1053" spans="3:17" ht="23.1" customHeight="1">
      <c r="C1053" s="126">
        <v>412</v>
      </c>
      <c r="D1053" s="141" t="s">
        <v>4637</v>
      </c>
      <c r="E1053" s="159" t="s">
        <v>4638</v>
      </c>
      <c r="F1053" s="131">
        <v>1</v>
      </c>
      <c r="G1053" s="131">
        <v>1</v>
      </c>
      <c r="H1053" s="161">
        <v>46237</v>
      </c>
      <c r="I1053" s="126">
        <v>0</v>
      </c>
      <c r="J1053" s="126">
        <v>0</v>
      </c>
      <c r="K1053" s="126">
        <v>0</v>
      </c>
      <c r="L1053" s="126">
        <v>1</v>
      </c>
      <c r="M1053" s="126">
        <v>0</v>
      </c>
      <c r="N1053" s="126">
        <v>0</v>
      </c>
      <c r="O1053" s="126">
        <v>0</v>
      </c>
      <c r="P1053" s="126">
        <v>0</v>
      </c>
      <c r="Q1053" s="126">
        <v>0</v>
      </c>
    </row>
    <row r="1054" spans="3:17" ht="23.1" customHeight="1">
      <c r="C1054" s="126">
        <v>337</v>
      </c>
      <c r="D1054" s="141" t="s">
        <v>2999</v>
      </c>
      <c r="E1054" s="159" t="s">
        <v>4640</v>
      </c>
      <c r="F1054" s="131">
        <v>1</v>
      </c>
      <c r="G1054" s="131">
        <v>1</v>
      </c>
      <c r="H1054" s="161">
        <v>46237</v>
      </c>
      <c r="I1054" s="126">
        <v>0</v>
      </c>
      <c r="J1054" s="126">
        <v>0</v>
      </c>
      <c r="K1054" s="126">
        <v>0</v>
      </c>
      <c r="L1054" s="126">
        <v>300</v>
      </c>
      <c r="M1054" s="126">
        <v>0</v>
      </c>
      <c r="N1054" s="126">
        <v>0</v>
      </c>
      <c r="O1054" s="126">
        <v>0</v>
      </c>
      <c r="P1054" s="126">
        <v>0</v>
      </c>
      <c r="Q1054" s="126">
        <v>0</v>
      </c>
    </row>
    <row r="1055" spans="3:17" ht="23.1" customHeight="1">
      <c r="C1055" s="126">
        <v>426</v>
      </c>
      <c r="D1055" s="141" t="s">
        <v>4643</v>
      </c>
      <c r="E1055" s="159" t="s">
        <v>4644</v>
      </c>
      <c r="F1055" s="131">
        <v>1</v>
      </c>
      <c r="G1055" s="131">
        <v>1</v>
      </c>
      <c r="H1055" s="161">
        <v>46237</v>
      </c>
      <c r="I1055" s="126">
        <v>0</v>
      </c>
      <c r="J1055" s="126">
        <v>0</v>
      </c>
      <c r="K1055" s="126">
        <v>0</v>
      </c>
      <c r="L1055" s="126">
        <v>10</v>
      </c>
      <c r="M1055" s="126">
        <v>0</v>
      </c>
      <c r="N1055" s="126">
        <v>0</v>
      </c>
      <c r="O1055" s="126">
        <v>0</v>
      </c>
      <c r="P1055" s="126">
        <v>0</v>
      </c>
      <c r="Q1055" s="126">
        <v>0</v>
      </c>
    </row>
    <row r="1056" spans="3:17" ht="23.1" customHeight="1">
      <c r="C1056" s="126">
        <v>427</v>
      </c>
      <c r="D1056" s="141" t="s">
        <v>4646</v>
      </c>
      <c r="E1056" s="159" t="s">
        <v>4647</v>
      </c>
      <c r="F1056" s="131">
        <v>1</v>
      </c>
      <c r="G1056" s="131">
        <v>1</v>
      </c>
      <c r="H1056" s="161">
        <v>46237</v>
      </c>
      <c r="I1056" s="126">
        <v>0</v>
      </c>
      <c r="J1056" s="126">
        <v>0</v>
      </c>
      <c r="K1056" s="126">
        <v>0</v>
      </c>
      <c r="L1056" s="126">
        <v>10</v>
      </c>
      <c r="M1056" s="126">
        <v>0</v>
      </c>
      <c r="N1056" s="126">
        <v>0</v>
      </c>
      <c r="O1056" s="126">
        <v>0</v>
      </c>
      <c r="P1056" s="126">
        <v>0</v>
      </c>
      <c r="Q1056" s="126">
        <v>0</v>
      </c>
    </row>
    <row r="1057" spans="3:17" ht="23.1" customHeight="1">
      <c r="C1057" s="126">
        <v>428</v>
      </c>
      <c r="D1057" s="141" t="s">
        <v>4649</v>
      </c>
      <c r="E1057" s="159" t="s">
        <v>4650</v>
      </c>
      <c r="F1057" s="131">
        <v>1</v>
      </c>
      <c r="G1057" s="131">
        <v>1</v>
      </c>
      <c r="H1057" s="161">
        <v>46237</v>
      </c>
      <c r="I1057" s="126">
        <v>0</v>
      </c>
      <c r="J1057" s="126">
        <v>0</v>
      </c>
      <c r="K1057" s="126">
        <v>0</v>
      </c>
      <c r="L1057" s="126">
        <v>10</v>
      </c>
      <c r="M1057" s="126">
        <v>0</v>
      </c>
      <c r="N1057" s="126">
        <v>0</v>
      </c>
      <c r="O1057" s="126">
        <v>0</v>
      </c>
      <c r="P1057" s="126">
        <v>0</v>
      </c>
      <c r="Q1057" s="126">
        <v>0</v>
      </c>
    </row>
    <row r="1058" spans="3:17" ht="23.1" customHeight="1">
      <c r="C1058" s="126">
        <v>429</v>
      </c>
      <c r="D1058" s="141" t="s">
        <v>4652</v>
      </c>
      <c r="E1058" s="159" t="s">
        <v>4653</v>
      </c>
      <c r="F1058" s="131">
        <v>1</v>
      </c>
      <c r="G1058" s="131">
        <v>1</v>
      </c>
      <c r="H1058" s="161">
        <v>46237</v>
      </c>
      <c r="I1058" s="126">
        <v>0</v>
      </c>
      <c r="J1058" s="126">
        <v>0</v>
      </c>
      <c r="K1058" s="126">
        <v>0</v>
      </c>
      <c r="L1058" s="126">
        <v>12</v>
      </c>
      <c r="M1058" s="126">
        <v>0</v>
      </c>
      <c r="N1058" s="126">
        <v>0</v>
      </c>
      <c r="O1058" s="126">
        <v>0</v>
      </c>
      <c r="P1058" s="126">
        <v>0</v>
      </c>
      <c r="Q1058" s="126">
        <v>0</v>
      </c>
    </row>
    <row r="1059" spans="3:17" ht="23.1" customHeight="1">
      <c r="C1059" s="126">
        <v>305</v>
      </c>
      <c r="D1059" s="141" t="s">
        <v>2496</v>
      </c>
      <c r="E1059" s="159" t="s">
        <v>4658</v>
      </c>
      <c r="F1059" s="131">
        <v>1</v>
      </c>
      <c r="G1059" s="131">
        <v>1</v>
      </c>
      <c r="H1059" s="161">
        <v>46238</v>
      </c>
      <c r="I1059" s="126">
        <v>0</v>
      </c>
      <c r="J1059" s="126">
        <v>50</v>
      </c>
      <c r="K1059" s="126">
        <v>0</v>
      </c>
      <c r="L1059" s="126">
        <v>0</v>
      </c>
      <c r="M1059" s="126">
        <v>0</v>
      </c>
      <c r="N1059" s="126">
        <v>0</v>
      </c>
      <c r="O1059" s="126">
        <v>0</v>
      </c>
      <c r="P1059" s="126">
        <v>0</v>
      </c>
      <c r="Q1059" s="126">
        <v>0</v>
      </c>
    </row>
    <row r="1060" spans="3:17" ht="23.1" customHeight="1">
      <c r="C1060" s="126">
        <v>293</v>
      </c>
      <c r="D1060" s="141" t="s">
        <v>2487</v>
      </c>
      <c r="E1060" s="159" t="s">
        <v>4355</v>
      </c>
      <c r="F1060" s="131">
        <v>1</v>
      </c>
      <c r="G1060" s="131">
        <v>1</v>
      </c>
      <c r="H1060" s="161">
        <v>46238</v>
      </c>
      <c r="I1060" s="126">
        <v>0</v>
      </c>
      <c r="J1060" s="126">
        <v>2</v>
      </c>
      <c r="K1060" s="126">
        <v>0</v>
      </c>
      <c r="L1060" s="126">
        <v>0</v>
      </c>
      <c r="M1060" s="126">
        <v>0</v>
      </c>
      <c r="N1060" s="126">
        <v>0</v>
      </c>
      <c r="O1060" s="126">
        <v>0</v>
      </c>
      <c r="P1060" s="126">
        <v>0</v>
      </c>
      <c r="Q1060" s="126">
        <v>0</v>
      </c>
    </row>
    <row r="1061" spans="3:17" ht="23.1" customHeight="1">
      <c r="C1061" s="126">
        <v>294</v>
      </c>
      <c r="D1061" s="141" t="s">
        <v>2469</v>
      </c>
      <c r="E1061" s="159" t="s">
        <v>4363</v>
      </c>
      <c r="F1061" s="131">
        <v>1</v>
      </c>
      <c r="G1061" s="131">
        <v>1</v>
      </c>
      <c r="H1061" s="161">
        <v>46238</v>
      </c>
      <c r="I1061" s="126">
        <v>0</v>
      </c>
      <c r="J1061" s="126">
        <v>2</v>
      </c>
      <c r="K1061" s="126">
        <v>0</v>
      </c>
      <c r="L1061" s="126">
        <v>0</v>
      </c>
      <c r="M1061" s="126">
        <v>0</v>
      </c>
      <c r="N1061" s="126">
        <v>0</v>
      </c>
      <c r="O1061" s="126">
        <v>0</v>
      </c>
      <c r="P1061" s="126">
        <v>0</v>
      </c>
      <c r="Q1061" s="126">
        <v>0</v>
      </c>
    </row>
    <row r="1062" spans="3:17" ht="23.1" customHeight="1">
      <c r="C1062" s="126">
        <v>179</v>
      </c>
      <c r="D1062" s="141" t="s">
        <v>562</v>
      </c>
      <c r="E1062" s="159" t="s">
        <v>4279</v>
      </c>
      <c r="F1062" s="131">
        <v>1</v>
      </c>
      <c r="G1062" s="131">
        <v>1</v>
      </c>
      <c r="H1062" s="161">
        <v>46238</v>
      </c>
      <c r="I1062" s="126">
        <v>0</v>
      </c>
      <c r="J1062" s="126">
        <v>200</v>
      </c>
      <c r="K1062" s="126">
        <v>0</v>
      </c>
      <c r="L1062" s="126">
        <v>0</v>
      </c>
      <c r="M1062" s="126">
        <v>0</v>
      </c>
      <c r="N1062" s="126">
        <v>0</v>
      </c>
      <c r="O1062" s="126">
        <v>0</v>
      </c>
      <c r="P1062" s="126">
        <v>0</v>
      </c>
      <c r="Q1062" s="126">
        <v>0</v>
      </c>
    </row>
    <row r="1063" spans="3:17" ht="23.1" customHeight="1">
      <c r="C1063" s="126">
        <v>183</v>
      </c>
      <c r="D1063" s="141" t="s">
        <v>764</v>
      </c>
      <c r="E1063" s="159" t="s">
        <v>4312</v>
      </c>
      <c r="F1063" s="131">
        <v>1</v>
      </c>
      <c r="G1063" s="131">
        <v>1</v>
      </c>
      <c r="H1063" s="161">
        <v>46238</v>
      </c>
      <c r="I1063" s="126">
        <v>0</v>
      </c>
      <c r="J1063" s="126">
        <v>72</v>
      </c>
      <c r="K1063" s="126">
        <v>0</v>
      </c>
      <c r="L1063" s="126">
        <v>0</v>
      </c>
      <c r="M1063" s="126">
        <v>0</v>
      </c>
      <c r="N1063" s="126">
        <v>0</v>
      </c>
      <c r="O1063" s="126">
        <v>0</v>
      </c>
      <c r="P1063" s="126">
        <v>0</v>
      </c>
      <c r="Q1063" s="126">
        <v>0</v>
      </c>
    </row>
    <row r="1064" spans="3:17" ht="23.1" customHeight="1">
      <c r="C1064" s="126">
        <v>193</v>
      </c>
      <c r="D1064" s="141" t="s">
        <v>782</v>
      </c>
      <c r="E1064" s="159" t="s">
        <v>4450</v>
      </c>
      <c r="F1064" s="131">
        <v>1</v>
      </c>
      <c r="G1064" s="131">
        <v>1</v>
      </c>
      <c r="H1064" s="161">
        <v>46238</v>
      </c>
      <c r="I1064" s="126">
        <v>0</v>
      </c>
      <c r="J1064" s="126">
        <v>12</v>
      </c>
      <c r="K1064" s="126">
        <v>0</v>
      </c>
      <c r="L1064" s="126">
        <v>0</v>
      </c>
      <c r="M1064" s="126">
        <v>0</v>
      </c>
      <c r="N1064" s="126">
        <v>0</v>
      </c>
      <c r="O1064" s="126">
        <v>0</v>
      </c>
      <c r="P1064" s="126">
        <v>0</v>
      </c>
      <c r="Q1064" s="126">
        <v>0</v>
      </c>
    </row>
    <row r="1065" spans="3:17" ht="23.1" customHeight="1">
      <c r="C1065" s="126">
        <v>189</v>
      </c>
      <c r="D1065" s="141" t="s">
        <v>776</v>
      </c>
      <c r="E1065" s="159" t="s">
        <v>4316</v>
      </c>
      <c r="F1065" s="131">
        <v>1</v>
      </c>
      <c r="G1065" s="131">
        <v>1</v>
      </c>
      <c r="H1065" s="161">
        <v>46238</v>
      </c>
      <c r="I1065" s="126">
        <v>0</v>
      </c>
      <c r="J1065" s="126">
        <v>20</v>
      </c>
      <c r="K1065" s="126">
        <v>0</v>
      </c>
      <c r="L1065" s="126">
        <v>0</v>
      </c>
      <c r="M1065" s="126">
        <v>0</v>
      </c>
      <c r="N1065" s="126">
        <v>0</v>
      </c>
      <c r="O1065" s="126">
        <v>0</v>
      </c>
      <c r="P1065" s="126">
        <v>0</v>
      </c>
      <c r="Q1065" s="126">
        <v>0</v>
      </c>
    </row>
    <row r="1066" spans="3:17" ht="23.1" customHeight="1">
      <c r="C1066" s="126">
        <v>6</v>
      </c>
      <c r="D1066" s="141" t="s">
        <v>557</v>
      </c>
      <c r="E1066" s="159" t="s">
        <v>4482</v>
      </c>
      <c r="F1066" s="131">
        <v>1</v>
      </c>
      <c r="G1066" s="131">
        <v>1</v>
      </c>
      <c r="H1066" s="161">
        <v>46238</v>
      </c>
      <c r="I1066" s="126">
        <v>0</v>
      </c>
      <c r="J1066" s="126">
        <v>8</v>
      </c>
      <c r="K1066" s="126">
        <v>0</v>
      </c>
      <c r="L1066" s="126">
        <v>0</v>
      </c>
      <c r="M1066" s="126">
        <v>0</v>
      </c>
      <c r="N1066" s="126">
        <v>0</v>
      </c>
      <c r="O1066" s="126">
        <v>0</v>
      </c>
      <c r="P1066" s="126">
        <v>0</v>
      </c>
      <c r="Q1066" s="126">
        <v>0</v>
      </c>
    </row>
    <row r="1067" spans="3:17" ht="23.1" customHeight="1">
      <c r="C1067" s="126">
        <v>7</v>
      </c>
      <c r="D1067" s="141" t="s">
        <v>816</v>
      </c>
      <c r="E1067" s="159" t="s">
        <v>4685</v>
      </c>
      <c r="F1067" s="131">
        <v>1</v>
      </c>
      <c r="G1067" s="131">
        <v>1</v>
      </c>
      <c r="H1067" s="161">
        <v>46238</v>
      </c>
      <c r="I1067" s="126">
        <v>0</v>
      </c>
      <c r="J1067" s="126">
        <v>12</v>
      </c>
      <c r="K1067" s="126">
        <v>0</v>
      </c>
      <c r="L1067" s="126">
        <v>0</v>
      </c>
      <c r="M1067" s="126">
        <v>0</v>
      </c>
      <c r="N1067" s="126">
        <v>0</v>
      </c>
      <c r="O1067" s="126">
        <v>0</v>
      </c>
      <c r="P1067" s="126">
        <v>0</v>
      </c>
      <c r="Q1067" s="126">
        <v>0</v>
      </c>
    </row>
    <row r="1068" spans="3:17" ht="23.1" customHeight="1">
      <c r="C1068" s="126">
        <v>25</v>
      </c>
      <c r="D1068" s="141" t="s">
        <v>1293</v>
      </c>
      <c r="E1068" s="159" t="s">
        <v>4689</v>
      </c>
      <c r="F1068" s="131">
        <v>1</v>
      </c>
      <c r="G1068" s="131">
        <v>1</v>
      </c>
      <c r="H1068" s="161">
        <v>46238</v>
      </c>
      <c r="I1068" s="126">
        <v>0</v>
      </c>
      <c r="J1068" s="126">
        <v>4</v>
      </c>
      <c r="K1068" s="126">
        <v>0</v>
      </c>
      <c r="L1068" s="126">
        <v>0</v>
      </c>
      <c r="M1068" s="126">
        <v>0</v>
      </c>
      <c r="N1068" s="126">
        <v>0</v>
      </c>
      <c r="O1068" s="126">
        <v>0</v>
      </c>
      <c r="P1068" s="126">
        <v>0</v>
      </c>
      <c r="Q1068" s="126">
        <v>0</v>
      </c>
    </row>
    <row r="1069" spans="3:17" ht="23.1" customHeight="1">
      <c r="C1069" s="126">
        <v>44</v>
      </c>
      <c r="D1069" s="141" t="s">
        <v>1227</v>
      </c>
      <c r="E1069" s="159" t="s">
        <v>4693</v>
      </c>
      <c r="F1069" s="131">
        <v>1</v>
      </c>
      <c r="G1069" s="131">
        <v>1</v>
      </c>
      <c r="H1069" s="161">
        <v>46238</v>
      </c>
      <c r="I1069" s="126">
        <v>0</v>
      </c>
      <c r="J1069" s="126">
        <v>1</v>
      </c>
      <c r="K1069" s="126">
        <v>0</v>
      </c>
      <c r="L1069" s="126">
        <v>0</v>
      </c>
      <c r="M1069" s="126">
        <v>0</v>
      </c>
      <c r="N1069" s="126">
        <v>0</v>
      </c>
      <c r="O1069" s="126">
        <v>0</v>
      </c>
      <c r="P1069" s="126">
        <v>0</v>
      </c>
      <c r="Q1069" s="126">
        <v>0</v>
      </c>
    </row>
    <row r="1070" spans="3:17" ht="23.1" customHeight="1">
      <c r="C1070" s="126">
        <v>73</v>
      </c>
      <c r="D1070" s="141" t="s">
        <v>1301</v>
      </c>
      <c r="E1070" s="159" t="s">
        <v>4697</v>
      </c>
      <c r="F1070" s="131">
        <v>1</v>
      </c>
      <c r="G1070" s="131">
        <v>1</v>
      </c>
      <c r="H1070" s="161">
        <v>46238</v>
      </c>
      <c r="I1070" s="126">
        <v>0</v>
      </c>
      <c r="J1070" s="126">
        <v>1</v>
      </c>
      <c r="K1070" s="126">
        <v>0</v>
      </c>
      <c r="L1070" s="126">
        <v>0</v>
      </c>
      <c r="M1070" s="126">
        <v>0</v>
      </c>
      <c r="N1070" s="126">
        <v>0</v>
      </c>
      <c r="O1070" s="126">
        <v>0</v>
      </c>
      <c r="P1070" s="126">
        <v>0</v>
      </c>
      <c r="Q1070" s="126">
        <v>0</v>
      </c>
    </row>
    <row r="1071" spans="3:17" ht="23.1" customHeight="1">
      <c r="C1071" s="126">
        <v>45</v>
      </c>
      <c r="D1071" s="141" t="s">
        <v>978</v>
      </c>
      <c r="E1071" s="159" t="s">
        <v>4701</v>
      </c>
      <c r="F1071" s="131">
        <v>1</v>
      </c>
      <c r="G1071" s="131">
        <v>1</v>
      </c>
      <c r="H1071" s="161">
        <v>46238</v>
      </c>
      <c r="I1071" s="126">
        <v>0</v>
      </c>
      <c r="J1071" s="126">
        <v>1</v>
      </c>
      <c r="K1071" s="126">
        <v>0</v>
      </c>
      <c r="L1071" s="126">
        <v>0</v>
      </c>
      <c r="M1071" s="126">
        <v>0</v>
      </c>
      <c r="N1071" s="126">
        <v>0</v>
      </c>
      <c r="O1071" s="126">
        <v>0</v>
      </c>
      <c r="P1071" s="126">
        <v>0</v>
      </c>
      <c r="Q1071" s="126">
        <v>0</v>
      </c>
    </row>
    <row r="1072" spans="3:17" ht="23.1" customHeight="1">
      <c r="C1072" s="126">
        <v>181</v>
      </c>
      <c r="D1072" s="141" t="s">
        <v>759</v>
      </c>
      <c r="E1072" s="159" t="s">
        <v>4442</v>
      </c>
      <c r="F1072" s="131">
        <v>1</v>
      </c>
      <c r="G1072" s="131">
        <v>1</v>
      </c>
      <c r="H1072" s="161">
        <v>46238</v>
      </c>
      <c r="I1072" s="126">
        <v>0</v>
      </c>
      <c r="J1072" s="126">
        <v>24</v>
      </c>
      <c r="K1072" s="126">
        <v>0</v>
      </c>
      <c r="L1072" s="126">
        <v>0</v>
      </c>
      <c r="M1072" s="126">
        <v>0</v>
      </c>
      <c r="N1072" s="126">
        <v>0</v>
      </c>
      <c r="O1072" s="126">
        <v>0</v>
      </c>
      <c r="P1072" s="126">
        <v>0</v>
      </c>
      <c r="Q1072" s="126">
        <v>0</v>
      </c>
    </row>
    <row r="1073" spans="3:17" ht="23.1" customHeight="1">
      <c r="C1073" s="126">
        <v>370</v>
      </c>
      <c r="D1073" s="141" t="s">
        <v>4165</v>
      </c>
      <c r="E1073" s="159" t="s">
        <v>4714</v>
      </c>
      <c r="F1073" s="131">
        <v>1</v>
      </c>
      <c r="G1073" s="131">
        <v>1</v>
      </c>
      <c r="H1073" s="161">
        <v>46238</v>
      </c>
      <c r="I1073" s="126">
        <v>0</v>
      </c>
      <c r="J1073" s="126">
        <v>5</v>
      </c>
      <c r="K1073" s="126">
        <v>0</v>
      </c>
      <c r="L1073" s="126">
        <v>0</v>
      </c>
      <c r="M1073" s="126">
        <v>0</v>
      </c>
      <c r="N1073" s="126">
        <v>0</v>
      </c>
      <c r="O1073" s="126">
        <v>0</v>
      </c>
      <c r="P1073" s="126">
        <v>0</v>
      </c>
      <c r="Q1073" s="126">
        <v>0</v>
      </c>
    </row>
    <row r="1074" spans="3:17" ht="23.1" customHeight="1">
      <c r="C1074" s="126">
        <v>82</v>
      </c>
      <c r="D1074" s="141" t="s">
        <v>4607</v>
      </c>
      <c r="E1074" s="159" t="s">
        <v>4608</v>
      </c>
      <c r="F1074" s="131">
        <v>1</v>
      </c>
      <c r="G1074" s="131">
        <v>1</v>
      </c>
      <c r="H1074" s="161">
        <v>46238</v>
      </c>
      <c r="I1074" s="126">
        <v>0</v>
      </c>
      <c r="J1074" s="126">
        <v>3</v>
      </c>
      <c r="K1074" s="126">
        <v>0</v>
      </c>
      <c r="L1074" s="126">
        <v>0</v>
      </c>
      <c r="M1074" s="126">
        <v>0</v>
      </c>
      <c r="N1074" s="126">
        <v>0</v>
      </c>
      <c r="O1074" s="126">
        <v>0</v>
      </c>
      <c r="P1074" s="126">
        <v>0</v>
      </c>
      <c r="Q1074" s="126">
        <v>0</v>
      </c>
    </row>
    <row r="1075" spans="3:17" ht="23.1" customHeight="1">
      <c r="C1075" s="126">
        <v>92</v>
      </c>
      <c r="D1075" s="141" t="s">
        <v>1311</v>
      </c>
      <c r="E1075" s="159" t="s">
        <v>4327</v>
      </c>
      <c r="F1075" s="131">
        <v>1</v>
      </c>
      <c r="G1075" s="131">
        <v>1</v>
      </c>
      <c r="H1075" s="161">
        <v>46238</v>
      </c>
      <c r="I1075" s="126">
        <v>0</v>
      </c>
      <c r="J1075" s="126">
        <v>2</v>
      </c>
      <c r="K1075" s="126">
        <v>0</v>
      </c>
      <c r="L1075" s="126">
        <v>0</v>
      </c>
      <c r="M1075" s="126">
        <v>0</v>
      </c>
      <c r="N1075" s="126">
        <v>0</v>
      </c>
      <c r="O1075" s="126">
        <v>0</v>
      </c>
      <c r="P1075" s="126">
        <v>0</v>
      </c>
      <c r="Q1075" s="126">
        <v>0</v>
      </c>
    </row>
    <row r="1076" spans="3:17" ht="23.1" customHeight="1">
      <c r="C1076" s="126">
        <v>97</v>
      </c>
      <c r="D1076" s="141" t="s">
        <v>635</v>
      </c>
      <c r="E1076" s="159" t="s">
        <v>4726</v>
      </c>
      <c r="F1076" s="131">
        <v>1</v>
      </c>
      <c r="G1076" s="131">
        <v>1</v>
      </c>
      <c r="H1076" s="161">
        <v>46238</v>
      </c>
      <c r="I1076" s="126">
        <v>0</v>
      </c>
      <c r="J1076" s="126">
        <v>2</v>
      </c>
      <c r="K1076" s="126">
        <v>0</v>
      </c>
      <c r="L1076" s="126">
        <v>0</v>
      </c>
      <c r="M1076" s="126">
        <v>0</v>
      </c>
      <c r="N1076" s="126">
        <v>0</v>
      </c>
      <c r="O1076" s="126">
        <v>0</v>
      </c>
      <c r="P1076" s="126">
        <v>0</v>
      </c>
      <c r="Q1076" s="126">
        <v>0</v>
      </c>
    </row>
    <row r="1077" spans="3:17" ht="23.1" customHeight="1">
      <c r="C1077" s="126">
        <v>96</v>
      </c>
      <c r="D1077" s="141" t="s">
        <v>630</v>
      </c>
      <c r="E1077" s="159" t="s">
        <v>4331</v>
      </c>
      <c r="F1077" s="131">
        <v>1</v>
      </c>
      <c r="G1077" s="131">
        <v>1</v>
      </c>
      <c r="H1077" s="161">
        <v>46238</v>
      </c>
      <c r="I1077" s="126">
        <v>0</v>
      </c>
      <c r="J1077" s="126">
        <v>3</v>
      </c>
      <c r="K1077" s="126">
        <v>0</v>
      </c>
      <c r="L1077" s="126">
        <v>0</v>
      </c>
      <c r="M1077" s="126">
        <v>0</v>
      </c>
      <c r="N1077" s="126">
        <v>0</v>
      </c>
      <c r="O1077" s="126">
        <v>0</v>
      </c>
      <c r="P1077" s="126">
        <v>0</v>
      </c>
      <c r="Q1077" s="126">
        <v>0</v>
      </c>
    </row>
    <row r="1078" spans="3:17" ht="23.1" customHeight="1">
      <c r="C1078" s="126">
        <v>276</v>
      </c>
      <c r="D1078" s="141" t="s">
        <v>2475</v>
      </c>
      <c r="E1078" s="159" t="s">
        <v>4347</v>
      </c>
      <c r="F1078" s="131">
        <v>1</v>
      </c>
      <c r="G1078" s="131">
        <v>1</v>
      </c>
      <c r="H1078" s="161">
        <v>46238</v>
      </c>
      <c r="I1078" s="126">
        <v>0</v>
      </c>
      <c r="J1078" s="126">
        <v>2</v>
      </c>
      <c r="K1078" s="126">
        <v>0</v>
      </c>
      <c r="L1078" s="126">
        <v>0</v>
      </c>
      <c r="M1078" s="126">
        <v>0</v>
      </c>
      <c r="N1078" s="126">
        <v>0</v>
      </c>
      <c r="O1078" s="126">
        <v>0</v>
      </c>
      <c r="P1078" s="126">
        <v>0</v>
      </c>
      <c r="Q1078" s="126">
        <v>0</v>
      </c>
    </row>
    <row r="1079" spans="3:17" ht="23.1" customHeight="1">
      <c r="C1079" s="126">
        <v>378</v>
      </c>
      <c r="D1079" s="141" t="s">
        <v>4216</v>
      </c>
      <c r="E1079" s="159" t="s">
        <v>4343</v>
      </c>
      <c r="F1079" s="131">
        <v>1</v>
      </c>
      <c r="G1079" s="131">
        <v>1</v>
      </c>
      <c r="H1079" s="161">
        <v>46238</v>
      </c>
      <c r="I1079" s="126">
        <v>0</v>
      </c>
      <c r="J1079" s="126">
        <v>1</v>
      </c>
      <c r="K1079" s="126">
        <v>0</v>
      </c>
      <c r="L1079" s="126">
        <v>0</v>
      </c>
      <c r="M1079" s="126">
        <v>0</v>
      </c>
      <c r="N1079" s="126">
        <v>0</v>
      </c>
      <c r="O1079" s="126">
        <v>0</v>
      </c>
      <c r="P1079" s="126">
        <v>0</v>
      </c>
      <c r="Q1079" s="126">
        <v>0</v>
      </c>
    </row>
    <row r="1080" spans="3:17" ht="23.1" customHeight="1">
      <c r="C1080" s="126">
        <v>376</v>
      </c>
      <c r="D1080" s="141" t="s">
        <v>4239</v>
      </c>
      <c r="E1080" s="159" t="s">
        <v>4426</v>
      </c>
      <c r="F1080" s="131">
        <v>1</v>
      </c>
      <c r="G1080" s="131">
        <v>1</v>
      </c>
      <c r="H1080" s="161">
        <v>46238</v>
      </c>
      <c r="I1080" s="126">
        <v>0</v>
      </c>
      <c r="J1080" s="126">
        <v>2</v>
      </c>
      <c r="K1080" s="126">
        <v>0</v>
      </c>
      <c r="L1080" s="126">
        <v>0</v>
      </c>
      <c r="M1080" s="126">
        <v>0</v>
      </c>
      <c r="N1080" s="126">
        <v>0</v>
      </c>
      <c r="O1080" s="126">
        <v>0</v>
      </c>
      <c r="P1080" s="126">
        <v>0</v>
      </c>
      <c r="Q1080" s="126">
        <v>0</v>
      </c>
    </row>
    <row r="1081" spans="3:17" ht="23.1" customHeight="1">
      <c r="C1081" s="126">
        <v>377</v>
      </c>
      <c r="D1081" s="141" t="s">
        <v>4205</v>
      </c>
      <c r="E1081" s="159" t="s">
        <v>4339</v>
      </c>
      <c r="F1081" s="131">
        <v>1</v>
      </c>
      <c r="G1081" s="131">
        <v>1</v>
      </c>
      <c r="H1081" s="161">
        <v>46238</v>
      </c>
      <c r="I1081" s="126">
        <v>0</v>
      </c>
      <c r="J1081" s="126">
        <v>30</v>
      </c>
      <c r="K1081" s="126">
        <v>0</v>
      </c>
      <c r="L1081" s="126">
        <v>0</v>
      </c>
      <c r="M1081" s="126">
        <v>0</v>
      </c>
      <c r="N1081" s="126">
        <v>0</v>
      </c>
      <c r="O1081" s="126">
        <v>0</v>
      </c>
      <c r="P1081" s="126">
        <v>0</v>
      </c>
      <c r="Q1081" s="126">
        <v>0</v>
      </c>
    </row>
    <row r="1082" spans="3:17" ht="23.1" customHeight="1">
      <c r="C1082" s="126">
        <v>379</v>
      </c>
      <c r="D1082" s="141" t="s">
        <v>4156</v>
      </c>
      <c r="E1082" s="159" t="s">
        <v>4371</v>
      </c>
      <c r="F1082" s="131">
        <v>1</v>
      </c>
      <c r="G1082" s="131">
        <v>1</v>
      </c>
      <c r="H1082" s="161">
        <v>46238</v>
      </c>
      <c r="I1082" s="126">
        <v>0</v>
      </c>
      <c r="J1082" s="126">
        <v>1</v>
      </c>
      <c r="K1082" s="126">
        <v>0</v>
      </c>
      <c r="L1082" s="126">
        <v>0</v>
      </c>
      <c r="M1082" s="126">
        <v>0</v>
      </c>
      <c r="N1082" s="126">
        <v>0</v>
      </c>
      <c r="O1082" s="126">
        <v>0</v>
      </c>
      <c r="P1082" s="126">
        <v>0</v>
      </c>
      <c r="Q1082" s="126">
        <v>0</v>
      </c>
    </row>
    <row r="1083" spans="3:17" ht="23.1" customHeight="1">
      <c r="C1083" s="126">
        <v>365</v>
      </c>
      <c r="D1083" s="141" t="s">
        <v>4232</v>
      </c>
      <c r="E1083" s="159" t="s">
        <v>4748</v>
      </c>
      <c r="F1083" s="131">
        <v>1</v>
      </c>
      <c r="G1083" s="131">
        <v>1</v>
      </c>
      <c r="H1083" s="161">
        <v>46238</v>
      </c>
      <c r="I1083" s="126">
        <v>0</v>
      </c>
      <c r="J1083" s="126">
        <v>1</v>
      </c>
      <c r="K1083" s="126">
        <v>0</v>
      </c>
      <c r="L1083" s="126">
        <v>0</v>
      </c>
      <c r="M1083" s="126">
        <v>0</v>
      </c>
      <c r="N1083" s="126">
        <v>0</v>
      </c>
      <c r="O1083" s="126">
        <v>0</v>
      </c>
      <c r="P1083" s="126">
        <v>0</v>
      </c>
      <c r="Q1083" s="126">
        <v>0</v>
      </c>
    </row>
    <row r="1084" spans="3:17" ht="23.1" customHeight="1">
      <c r="C1084" s="126">
        <v>101</v>
      </c>
      <c r="D1084" s="141" t="s">
        <v>716</v>
      </c>
      <c r="E1084" s="159" t="s">
        <v>4320</v>
      </c>
      <c r="F1084" s="131">
        <v>1</v>
      </c>
      <c r="G1084" s="131">
        <v>1</v>
      </c>
      <c r="H1084" s="161">
        <v>46238</v>
      </c>
      <c r="I1084" s="126">
        <v>0</v>
      </c>
      <c r="J1084" s="126">
        <v>1000</v>
      </c>
      <c r="K1084" s="126">
        <v>0</v>
      </c>
      <c r="L1084" s="126">
        <v>0</v>
      </c>
      <c r="M1084" s="126">
        <v>0</v>
      </c>
      <c r="N1084" s="126">
        <v>0</v>
      </c>
      <c r="O1084" s="126">
        <v>0</v>
      </c>
      <c r="P1084" s="126">
        <v>0</v>
      </c>
      <c r="Q1084" s="126">
        <v>0</v>
      </c>
    </row>
    <row r="1085" spans="3:17" ht="23.1" customHeight="1">
      <c r="C1085" s="126">
        <v>103</v>
      </c>
      <c r="D1085" s="141" t="s">
        <v>1022</v>
      </c>
      <c r="E1085" s="159" t="s">
        <v>4510</v>
      </c>
      <c r="F1085" s="131">
        <v>1</v>
      </c>
      <c r="G1085" s="131">
        <v>1</v>
      </c>
      <c r="H1085" s="161">
        <v>46238</v>
      </c>
      <c r="I1085" s="126">
        <v>0</v>
      </c>
      <c r="J1085" s="126">
        <v>2</v>
      </c>
      <c r="K1085" s="126">
        <v>0</v>
      </c>
      <c r="L1085" s="126">
        <v>0</v>
      </c>
      <c r="M1085" s="126">
        <v>0</v>
      </c>
      <c r="N1085" s="126">
        <v>0</v>
      </c>
      <c r="O1085" s="126">
        <v>0</v>
      </c>
      <c r="P1085" s="126">
        <v>0</v>
      </c>
      <c r="Q1085" s="126">
        <v>0</v>
      </c>
    </row>
    <row r="1086" spans="3:17" ht="23.1" customHeight="1">
      <c r="C1086" s="126">
        <v>366</v>
      </c>
      <c r="D1086" s="141" t="s">
        <v>4174</v>
      </c>
      <c r="E1086" s="159" t="s">
        <v>4755</v>
      </c>
      <c r="F1086" s="131">
        <v>1</v>
      </c>
      <c r="G1086" s="131">
        <v>1</v>
      </c>
      <c r="H1086" s="161">
        <v>46238</v>
      </c>
      <c r="I1086" s="126">
        <v>0</v>
      </c>
      <c r="J1086" s="126">
        <v>2</v>
      </c>
      <c r="K1086" s="126">
        <v>0</v>
      </c>
      <c r="L1086" s="126">
        <v>0</v>
      </c>
      <c r="M1086" s="126">
        <v>0</v>
      </c>
      <c r="N1086" s="126">
        <v>0</v>
      </c>
      <c r="O1086" s="126">
        <v>0</v>
      </c>
      <c r="P1086" s="126">
        <v>0</v>
      </c>
      <c r="Q1086" s="126">
        <v>0</v>
      </c>
    </row>
    <row r="1087" spans="3:17" ht="23.1" customHeight="1">
      <c r="C1087" s="126">
        <v>165</v>
      </c>
      <c r="D1087" s="141" t="s">
        <v>1706</v>
      </c>
      <c r="E1087" s="159" t="s">
        <v>4761</v>
      </c>
      <c r="F1087" s="131">
        <v>1</v>
      </c>
      <c r="G1087" s="131">
        <v>1</v>
      </c>
      <c r="H1087" s="161">
        <v>46238</v>
      </c>
      <c r="I1087" s="126">
        <v>0</v>
      </c>
      <c r="J1087" s="126">
        <v>1</v>
      </c>
      <c r="K1087" s="126">
        <v>0</v>
      </c>
      <c r="L1087" s="126">
        <v>0</v>
      </c>
      <c r="M1087" s="126">
        <v>0</v>
      </c>
      <c r="N1087" s="126">
        <v>0</v>
      </c>
      <c r="O1087" s="126">
        <v>0</v>
      </c>
      <c r="P1087" s="126">
        <v>0</v>
      </c>
      <c r="Q1087" s="126">
        <v>0</v>
      </c>
    </row>
    <row r="1088" spans="3:17" ht="23.1" customHeight="1">
      <c r="C1088" s="126">
        <v>163</v>
      </c>
      <c r="D1088" s="141" t="s">
        <v>743</v>
      </c>
      <c r="E1088" s="159" t="s">
        <v>4557</v>
      </c>
      <c r="F1088" s="131">
        <v>1</v>
      </c>
      <c r="G1088" s="131">
        <v>1</v>
      </c>
      <c r="H1088" s="161">
        <v>46238</v>
      </c>
      <c r="I1088" s="126">
        <v>0</v>
      </c>
      <c r="J1088" s="126">
        <v>1</v>
      </c>
      <c r="K1088" s="126">
        <v>0</v>
      </c>
      <c r="L1088" s="126">
        <v>0</v>
      </c>
      <c r="M1088" s="126">
        <v>0</v>
      </c>
      <c r="N1088" s="126">
        <v>0</v>
      </c>
      <c r="O1088" s="126">
        <v>0</v>
      </c>
      <c r="P1088" s="126">
        <v>0</v>
      </c>
      <c r="Q1088" s="126">
        <v>0</v>
      </c>
    </row>
    <row r="1089" spans="3:17" ht="23.1" customHeight="1">
      <c r="C1089" s="126">
        <v>169</v>
      </c>
      <c r="D1089" s="141" t="s">
        <v>599</v>
      </c>
      <c r="E1089" s="159" t="s">
        <v>4464</v>
      </c>
      <c r="F1089" s="131">
        <v>1</v>
      </c>
      <c r="G1089" s="131">
        <v>1</v>
      </c>
      <c r="H1089" s="161">
        <v>46238</v>
      </c>
      <c r="I1089" s="126">
        <v>0</v>
      </c>
      <c r="J1089" s="126">
        <v>5</v>
      </c>
      <c r="K1089" s="126">
        <v>0</v>
      </c>
      <c r="L1089" s="126">
        <v>0</v>
      </c>
      <c r="M1089" s="126">
        <v>0</v>
      </c>
      <c r="N1089" s="126">
        <v>0</v>
      </c>
      <c r="O1089" s="126">
        <v>0</v>
      </c>
      <c r="P1089" s="126">
        <v>0</v>
      </c>
      <c r="Q1089" s="126">
        <v>0</v>
      </c>
    </row>
    <row r="1090" spans="3:17" ht="23.1" customHeight="1">
      <c r="C1090" s="126">
        <v>144</v>
      </c>
      <c r="D1090" s="141" t="s">
        <v>994</v>
      </c>
      <c r="E1090" s="159" t="s">
        <v>4472</v>
      </c>
      <c r="F1090" s="131">
        <v>1</v>
      </c>
      <c r="G1090" s="131">
        <v>1</v>
      </c>
      <c r="H1090" s="161">
        <v>46238</v>
      </c>
      <c r="I1090" s="126">
        <v>0</v>
      </c>
      <c r="J1090" s="126">
        <v>2</v>
      </c>
      <c r="K1090" s="126">
        <v>0</v>
      </c>
      <c r="L1090" s="126">
        <v>0</v>
      </c>
      <c r="M1090" s="126">
        <v>0</v>
      </c>
      <c r="N1090" s="126">
        <v>0</v>
      </c>
      <c r="O1090" s="126">
        <v>0</v>
      </c>
      <c r="P1090" s="126">
        <v>0</v>
      </c>
      <c r="Q1090" s="126">
        <v>0</v>
      </c>
    </row>
    <row r="1091" spans="3:17" ht="23.1" customHeight="1">
      <c r="C1091" s="126">
        <v>145</v>
      </c>
      <c r="D1091" s="141" t="s">
        <v>821</v>
      </c>
      <c r="E1091" s="159" t="s">
        <v>4774</v>
      </c>
      <c r="F1091" s="131">
        <v>1</v>
      </c>
      <c r="G1091" s="131">
        <v>1</v>
      </c>
      <c r="H1091" s="161">
        <v>46238</v>
      </c>
      <c r="I1091" s="126">
        <v>0</v>
      </c>
      <c r="J1091" s="126">
        <v>3</v>
      </c>
      <c r="K1091" s="126">
        <v>0</v>
      </c>
      <c r="L1091" s="126">
        <v>0</v>
      </c>
      <c r="M1091" s="126">
        <v>0</v>
      </c>
      <c r="N1091" s="126">
        <v>0</v>
      </c>
      <c r="O1091" s="126">
        <v>0</v>
      </c>
      <c r="P1091" s="126">
        <v>0</v>
      </c>
      <c r="Q1091" s="126">
        <v>0</v>
      </c>
    </row>
    <row r="1092" spans="3:17" ht="23.1" customHeight="1">
      <c r="C1092" s="126">
        <v>185</v>
      </c>
      <c r="D1092" s="141" t="s">
        <v>770</v>
      </c>
      <c r="E1092" s="159" t="s">
        <v>4778</v>
      </c>
      <c r="F1092" s="131">
        <v>1</v>
      </c>
      <c r="G1092" s="131">
        <v>1</v>
      </c>
      <c r="H1092" s="161">
        <v>46238</v>
      </c>
      <c r="I1092" s="126">
        <v>0</v>
      </c>
      <c r="J1092" s="126">
        <v>12</v>
      </c>
      <c r="K1092" s="126">
        <v>0</v>
      </c>
      <c r="L1092" s="126">
        <v>0</v>
      </c>
      <c r="M1092" s="126">
        <v>0</v>
      </c>
      <c r="N1092" s="126">
        <v>0</v>
      </c>
      <c r="O1092" s="126">
        <v>0</v>
      </c>
      <c r="P1092" s="126">
        <v>0</v>
      </c>
      <c r="Q1092" s="126">
        <v>0</v>
      </c>
    </row>
    <row r="1093" spans="3:17" ht="23.1" customHeight="1">
      <c r="C1093" s="126">
        <v>182</v>
      </c>
      <c r="D1093" s="141" t="s">
        <v>625</v>
      </c>
      <c r="E1093" s="159" t="s">
        <v>4359</v>
      </c>
      <c r="F1093" s="131">
        <v>1</v>
      </c>
      <c r="G1093" s="131">
        <v>1</v>
      </c>
      <c r="H1093" s="161">
        <v>46238</v>
      </c>
      <c r="I1093" s="126">
        <v>0</v>
      </c>
      <c r="J1093" s="126">
        <v>12</v>
      </c>
      <c r="K1093" s="126">
        <v>0</v>
      </c>
      <c r="L1093" s="126">
        <v>0</v>
      </c>
      <c r="M1093" s="126">
        <v>0</v>
      </c>
      <c r="N1093" s="126">
        <v>0</v>
      </c>
      <c r="O1093" s="126">
        <v>0</v>
      </c>
      <c r="P1093" s="126">
        <v>0</v>
      </c>
      <c r="Q1093" s="126">
        <v>0</v>
      </c>
    </row>
    <row r="1094" spans="3:17" ht="23.1" customHeight="1">
      <c r="C1094" s="126">
        <v>198</v>
      </c>
      <c r="D1094" s="141" t="s">
        <v>1168</v>
      </c>
      <c r="E1094" s="159" t="s">
        <v>4788</v>
      </c>
      <c r="F1094" s="131">
        <v>1</v>
      </c>
      <c r="G1094" s="131">
        <v>1</v>
      </c>
      <c r="H1094" s="161">
        <v>46238</v>
      </c>
      <c r="I1094" s="126">
        <v>0</v>
      </c>
      <c r="J1094" s="126">
        <v>4</v>
      </c>
      <c r="K1094" s="126">
        <v>0</v>
      </c>
      <c r="L1094" s="126">
        <v>0</v>
      </c>
      <c r="M1094" s="126">
        <v>0</v>
      </c>
      <c r="N1094" s="126">
        <v>0</v>
      </c>
      <c r="O1094" s="126">
        <v>0</v>
      </c>
      <c r="P1094" s="126">
        <v>0</v>
      </c>
      <c r="Q1094" s="126">
        <v>0</v>
      </c>
    </row>
    <row r="1095" spans="3:17" ht="23.1" customHeight="1">
      <c r="C1095" s="126">
        <v>241</v>
      </c>
      <c r="D1095" s="141" t="s">
        <v>2358</v>
      </c>
      <c r="E1095" s="159" t="s">
        <v>4792</v>
      </c>
      <c r="F1095" s="131">
        <v>1</v>
      </c>
      <c r="G1095" s="131">
        <v>1</v>
      </c>
      <c r="H1095" s="161">
        <v>46238</v>
      </c>
      <c r="I1095" s="126">
        <v>0</v>
      </c>
      <c r="J1095" s="126">
        <v>2</v>
      </c>
      <c r="K1095" s="126">
        <v>0</v>
      </c>
      <c r="L1095" s="126">
        <v>0</v>
      </c>
      <c r="M1095" s="126">
        <v>0</v>
      </c>
      <c r="N1095" s="126">
        <v>0</v>
      </c>
      <c r="O1095" s="126">
        <v>0</v>
      </c>
      <c r="P1095" s="126">
        <v>0</v>
      </c>
      <c r="Q1095" s="126">
        <v>0</v>
      </c>
    </row>
    <row r="1096" spans="3:17" ht="23.1" customHeight="1">
      <c r="C1096" s="126">
        <v>172</v>
      </c>
      <c r="D1096" s="141" t="s">
        <v>2104</v>
      </c>
      <c r="E1096" s="159" t="s">
        <v>4581</v>
      </c>
      <c r="F1096" s="131">
        <v>1</v>
      </c>
      <c r="G1096" s="131">
        <v>1</v>
      </c>
      <c r="H1096" s="161">
        <v>46238</v>
      </c>
      <c r="I1096" s="126">
        <v>0</v>
      </c>
      <c r="J1096" s="126">
        <v>1</v>
      </c>
      <c r="K1096" s="126">
        <v>0</v>
      </c>
      <c r="L1096" s="126">
        <v>0</v>
      </c>
      <c r="M1096" s="126">
        <v>0</v>
      </c>
      <c r="N1096" s="126">
        <v>0</v>
      </c>
      <c r="O1096" s="126">
        <v>0</v>
      </c>
      <c r="P1096" s="126">
        <v>0</v>
      </c>
      <c r="Q1096" s="126">
        <v>0</v>
      </c>
    </row>
    <row r="1097" spans="3:17" ht="23.1" customHeight="1">
      <c r="C1097" s="126">
        <v>367</v>
      </c>
      <c r="D1097" s="141" t="s">
        <v>4180</v>
      </c>
      <c r="E1097" s="159" t="s">
        <v>4802</v>
      </c>
      <c r="F1097" s="131">
        <v>1</v>
      </c>
      <c r="G1097" s="131">
        <v>1</v>
      </c>
      <c r="H1097" s="161">
        <v>46238</v>
      </c>
      <c r="I1097" s="126">
        <v>0</v>
      </c>
      <c r="J1097" s="126">
        <v>2</v>
      </c>
      <c r="K1097" s="126">
        <v>0</v>
      </c>
      <c r="L1097" s="126">
        <v>0</v>
      </c>
      <c r="M1097" s="126">
        <v>0</v>
      </c>
      <c r="N1097" s="126">
        <v>0</v>
      </c>
      <c r="O1097" s="126">
        <v>0</v>
      </c>
      <c r="P1097" s="126">
        <v>0</v>
      </c>
      <c r="Q1097" s="126">
        <v>0</v>
      </c>
    </row>
    <row r="1098" spans="3:17" ht="23.1" customHeight="1">
      <c r="C1098" s="126">
        <v>150</v>
      </c>
      <c r="D1098" s="141" t="s">
        <v>1403</v>
      </c>
      <c r="E1098" s="159" t="s">
        <v>4367</v>
      </c>
      <c r="F1098" s="131">
        <v>1</v>
      </c>
      <c r="G1098" s="131">
        <v>1</v>
      </c>
      <c r="H1098" s="161">
        <v>46238</v>
      </c>
      <c r="I1098" s="126">
        <v>0</v>
      </c>
      <c r="J1098" s="126">
        <v>2</v>
      </c>
      <c r="K1098" s="126">
        <v>0</v>
      </c>
      <c r="L1098" s="126">
        <v>0</v>
      </c>
      <c r="M1098" s="126">
        <v>0</v>
      </c>
      <c r="N1098" s="126">
        <v>0</v>
      </c>
      <c r="O1098" s="126">
        <v>0</v>
      </c>
      <c r="P1098" s="126">
        <v>0</v>
      </c>
      <c r="Q1098" s="126">
        <v>0</v>
      </c>
    </row>
    <row r="1099" spans="3:17" ht="23.1" customHeight="1">
      <c r="C1099" s="126">
        <v>385</v>
      </c>
      <c r="D1099" s="141" t="s">
        <v>4140</v>
      </c>
      <c r="E1099" s="159" t="s">
        <v>4812</v>
      </c>
      <c r="F1099" s="131">
        <v>1</v>
      </c>
      <c r="G1099" s="131">
        <v>1</v>
      </c>
      <c r="H1099" s="161">
        <v>46239</v>
      </c>
      <c r="I1099" s="126">
        <v>0</v>
      </c>
      <c r="J1099" s="126">
        <v>3</v>
      </c>
      <c r="K1099" s="126">
        <v>0</v>
      </c>
      <c r="L1099" s="126">
        <v>0</v>
      </c>
      <c r="M1099" s="126">
        <v>0</v>
      </c>
      <c r="N1099" s="126">
        <v>0</v>
      </c>
      <c r="O1099" s="126">
        <v>0</v>
      </c>
      <c r="P1099" s="126">
        <v>0</v>
      </c>
      <c r="Q1099" s="126">
        <v>0</v>
      </c>
    </row>
    <row r="1100" spans="3:17" ht="23.1" customHeight="1">
      <c r="C1100" s="126">
        <v>386</v>
      </c>
      <c r="D1100" s="141" t="s">
        <v>4143</v>
      </c>
      <c r="E1100" s="159" t="s">
        <v>4817</v>
      </c>
      <c r="F1100" s="131">
        <v>1</v>
      </c>
      <c r="G1100" s="131">
        <v>1</v>
      </c>
      <c r="H1100" s="161">
        <v>46239</v>
      </c>
      <c r="I1100" s="126">
        <v>0</v>
      </c>
      <c r="J1100" s="126">
        <v>4</v>
      </c>
      <c r="K1100" s="126">
        <v>0</v>
      </c>
      <c r="L1100" s="126">
        <v>0</v>
      </c>
      <c r="M1100" s="126">
        <v>0</v>
      </c>
      <c r="N1100" s="126">
        <v>0</v>
      </c>
      <c r="O1100" s="126">
        <v>0</v>
      </c>
      <c r="P1100" s="126">
        <v>0</v>
      </c>
      <c r="Q1100" s="126">
        <v>0</v>
      </c>
    </row>
    <row r="1101" spans="3:17" ht="23.1" customHeight="1">
      <c r="C1101" s="126">
        <v>381</v>
      </c>
      <c r="D1101" s="141" t="s">
        <v>4146</v>
      </c>
      <c r="E1101" s="159" t="s">
        <v>4821</v>
      </c>
      <c r="F1101" s="131">
        <v>1</v>
      </c>
      <c r="G1101" s="131">
        <v>1</v>
      </c>
      <c r="H1101" s="161">
        <v>46239</v>
      </c>
      <c r="I1101" s="126">
        <v>0</v>
      </c>
      <c r="J1101" s="126">
        <v>2</v>
      </c>
      <c r="K1101" s="126">
        <v>0</v>
      </c>
      <c r="L1101" s="126">
        <v>0</v>
      </c>
      <c r="M1101" s="126">
        <v>0</v>
      </c>
      <c r="N1101" s="126">
        <v>0</v>
      </c>
      <c r="O1101" s="126">
        <v>0</v>
      </c>
      <c r="P1101" s="126">
        <v>0</v>
      </c>
      <c r="Q1101" s="126">
        <v>0</v>
      </c>
    </row>
    <row r="1102" spans="3:17" ht="23.1" customHeight="1">
      <c r="C1102" s="126">
        <v>382</v>
      </c>
      <c r="D1102" s="141" t="s">
        <v>4193</v>
      </c>
      <c r="E1102" s="159" t="s">
        <v>4825</v>
      </c>
      <c r="F1102" s="131">
        <v>1</v>
      </c>
      <c r="G1102" s="131">
        <v>1</v>
      </c>
      <c r="H1102" s="161">
        <v>46239</v>
      </c>
      <c r="I1102" s="126">
        <v>0</v>
      </c>
      <c r="J1102" s="126">
        <v>3</v>
      </c>
      <c r="K1102" s="126">
        <v>0</v>
      </c>
      <c r="L1102" s="126">
        <v>0</v>
      </c>
      <c r="M1102" s="126">
        <v>0</v>
      </c>
      <c r="N1102" s="126">
        <v>0</v>
      </c>
      <c r="O1102" s="126">
        <v>0</v>
      </c>
      <c r="P1102" s="126">
        <v>0</v>
      </c>
      <c r="Q1102" s="126">
        <v>0</v>
      </c>
    </row>
    <row r="1103" spans="3:17" ht="23.1" customHeight="1">
      <c r="C1103" s="126">
        <v>412</v>
      </c>
      <c r="D1103" s="141" t="s">
        <v>4637</v>
      </c>
      <c r="E1103" s="159" t="s">
        <v>4638</v>
      </c>
      <c r="F1103" s="131">
        <v>1</v>
      </c>
      <c r="G1103" s="131">
        <v>1</v>
      </c>
      <c r="H1103" s="161">
        <v>46239</v>
      </c>
      <c r="I1103" s="126">
        <v>0</v>
      </c>
      <c r="J1103" s="126">
        <v>1</v>
      </c>
      <c r="K1103" s="126">
        <v>0</v>
      </c>
      <c r="L1103" s="126">
        <v>0</v>
      </c>
      <c r="M1103" s="126">
        <v>0</v>
      </c>
      <c r="N1103" s="126">
        <v>0</v>
      </c>
      <c r="O1103" s="126">
        <v>0</v>
      </c>
      <c r="P1103" s="126">
        <v>0</v>
      </c>
      <c r="Q1103" s="126">
        <v>0</v>
      </c>
    </row>
    <row r="1104" spans="3:17" ht="23.1" customHeight="1">
      <c r="C1104" s="126">
        <v>376</v>
      </c>
      <c r="D1104" s="141" t="s">
        <v>4239</v>
      </c>
      <c r="E1104" s="159" t="s">
        <v>4426</v>
      </c>
      <c r="F1104" s="131">
        <v>1</v>
      </c>
      <c r="G1104" s="131">
        <v>1</v>
      </c>
      <c r="H1104" s="161">
        <v>46239</v>
      </c>
      <c r="I1104" s="126">
        <v>0</v>
      </c>
      <c r="J1104" s="126">
        <v>4</v>
      </c>
      <c r="K1104" s="126">
        <v>0</v>
      </c>
      <c r="L1104" s="126">
        <v>0</v>
      </c>
      <c r="M1104" s="126">
        <v>0</v>
      </c>
      <c r="N1104" s="126">
        <v>0</v>
      </c>
      <c r="O1104" s="126">
        <v>0</v>
      </c>
      <c r="P1104" s="126">
        <v>0</v>
      </c>
      <c r="Q1104" s="126">
        <v>0</v>
      </c>
    </row>
    <row r="1105" spans="3:17" ht="23.1" customHeight="1">
      <c r="C1105" s="126">
        <v>276</v>
      </c>
      <c r="D1105" s="141" t="s">
        <v>2475</v>
      </c>
      <c r="E1105" s="159" t="s">
        <v>4347</v>
      </c>
      <c r="F1105" s="131">
        <v>1</v>
      </c>
      <c r="G1105" s="131">
        <v>1</v>
      </c>
      <c r="H1105" s="161">
        <v>46239</v>
      </c>
      <c r="I1105" s="126">
        <v>0</v>
      </c>
      <c r="J1105" s="126">
        <v>6</v>
      </c>
      <c r="K1105" s="126">
        <v>0</v>
      </c>
      <c r="L1105" s="126">
        <v>0</v>
      </c>
      <c r="M1105" s="126">
        <v>0</v>
      </c>
      <c r="N1105" s="126">
        <v>0</v>
      </c>
      <c r="O1105" s="126">
        <v>0</v>
      </c>
      <c r="P1105" s="126">
        <v>0</v>
      </c>
      <c r="Q1105" s="126">
        <v>0</v>
      </c>
    </row>
    <row r="1106" spans="3:17" ht="23.1" customHeight="1">
      <c r="C1106" s="126">
        <v>79</v>
      </c>
      <c r="D1106" s="141" t="s">
        <v>2025</v>
      </c>
      <c r="E1106" s="159" t="s">
        <v>4335</v>
      </c>
      <c r="F1106" s="131">
        <v>1</v>
      </c>
      <c r="G1106" s="131">
        <v>1</v>
      </c>
      <c r="H1106" s="161">
        <v>46239</v>
      </c>
      <c r="I1106" s="126">
        <v>0</v>
      </c>
      <c r="J1106" s="126">
        <v>20</v>
      </c>
      <c r="K1106" s="126">
        <v>0</v>
      </c>
      <c r="L1106" s="126">
        <v>0</v>
      </c>
      <c r="M1106" s="126">
        <v>0</v>
      </c>
      <c r="N1106" s="126">
        <v>0</v>
      </c>
      <c r="O1106" s="126">
        <v>0</v>
      </c>
      <c r="P1106" s="126">
        <v>0</v>
      </c>
      <c r="Q1106" s="126">
        <v>0</v>
      </c>
    </row>
    <row r="1107" spans="3:17" ht="23.1" customHeight="1">
      <c r="C1107" s="126">
        <v>108</v>
      </c>
      <c r="D1107" s="141" t="s">
        <v>1007</v>
      </c>
      <c r="E1107" s="159" t="s">
        <v>4585</v>
      </c>
      <c r="F1107" s="131">
        <v>1</v>
      </c>
      <c r="G1107" s="131">
        <v>1</v>
      </c>
      <c r="H1107" s="161">
        <v>46239</v>
      </c>
      <c r="I1107" s="126">
        <v>0</v>
      </c>
      <c r="J1107" s="126">
        <v>3</v>
      </c>
      <c r="K1107" s="126">
        <v>0</v>
      </c>
      <c r="L1107" s="126">
        <v>0</v>
      </c>
      <c r="M1107" s="126">
        <v>0</v>
      </c>
      <c r="N1107" s="126">
        <v>0</v>
      </c>
      <c r="O1107" s="126">
        <v>0</v>
      </c>
      <c r="P1107" s="126">
        <v>0</v>
      </c>
      <c r="Q1107" s="126">
        <v>0</v>
      </c>
    </row>
    <row r="1108" spans="3:17" ht="23.1" customHeight="1">
      <c r="C1108" s="126">
        <v>371</v>
      </c>
      <c r="D1108" s="141" t="s">
        <v>4248</v>
      </c>
      <c r="E1108" s="159" t="s">
        <v>4844</v>
      </c>
      <c r="F1108" s="131">
        <v>1</v>
      </c>
      <c r="G1108" s="131">
        <v>1</v>
      </c>
      <c r="H1108" s="161">
        <v>46239</v>
      </c>
      <c r="I1108" s="126">
        <v>0</v>
      </c>
      <c r="J1108" s="126">
        <v>1</v>
      </c>
      <c r="K1108" s="126">
        <v>0</v>
      </c>
      <c r="L1108" s="126">
        <v>0</v>
      </c>
      <c r="M1108" s="126">
        <v>0</v>
      </c>
      <c r="N1108" s="126">
        <v>0</v>
      </c>
      <c r="O1108" s="126">
        <v>0</v>
      </c>
      <c r="P1108" s="126">
        <v>0</v>
      </c>
      <c r="Q1108" s="126">
        <v>0</v>
      </c>
    </row>
    <row r="1109" spans="3:17" ht="23.1" customHeight="1">
      <c r="C1109" s="126">
        <v>390</v>
      </c>
      <c r="D1109" s="141" t="s">
        <v>4632</v>
      </c>
      <c r="E1109" s="159" t="s">
        <v>4633</v>
      </c>
      <c r="F1109" s="131">
        <v>1</v>
      </c>
      <c r="G1109" s="131">
        <v>1</v>
      </c>
      <c r="H1109" s="161">
        <v>46239</v>
      </c>
      <c r="I1109" s="126">
        <v>0</v>
      </c>
      <c r="J1109" s="126">
        <v>4</v>
      </c>
      <c r="K1109" s="126">
        <v>0</v>
      </c>
      <c r="L1109" s="126">
        <v>0</v>
      </c>
      <c r="M1109" s="126">
        <v>0</v>
      </c>
      <c r="N1109" s="126">
        <v>0</v>
      </c>
      <c r="O1109" s="126">
        <v>0</v>
      </c>
      <c r="P1109" s="126">
        <v>0</v>
      </c>
      <c r="Q1109" s="126">
        <v>0</v>
      </c>
    </row>
    <row r="1110" spans="3:17" ht="23.1" customHeight="1">
      <c r="C1110" s="126">
        <v>394</v>
      </c>
      <c r="D1110" s="141" t="s">
        <v>4616</v>
      </c>
      <c r="E1110" s="159" t="s">
        <v>4617</v>
      </c>
      <c r="F1110" s="131">
        <v>1</v>
      </c>
      <c r="G1110" s="131">
        <v>1</v>
      </c>
      <c r="H1110" s="161">
        <v>46239</v>
      </c>
      <c r="I1110" s="126">
        <v>0</v>
      </c>
      <c r="J1110" s="126">
        <v>1</v>
      </c>
      <c r="K1110" s="126">
        <v>0</v>
      </c>
      <c r="L1110" s="126">
        <v>0</v>
      </c>
      <c r="M1110" s="126">
        <v>0</v>
      </c>
      <c r="N1110" s="126">
        <v>0</v>
      </c>
      <c r="O1110" s="126">
        <v>0</v>
      </c>
      <c r="P1110" s="126">
        <v>0</v>
      </c>
      <c r="Q1110" s="126">
        <v>0</v>
      </c>
    </row>
    <row r="1111" spans="3:17" ht="23.1" customHeight="1">
      <c r="C1111" s="126">
        <v>401</v>
      </c>
      <c r="D1111" s="141" t="s">
        <v>4622</v>
      </c>
      <c r="E1111" s="159" t="s">
        <v>4623</v>
      </c>
      <c r="F1111" s="131">
        <v>1</v>
      </c>
      <c r="G1111" s="131">
        <v>1</v>
      </c>
      <c r="H1111" s="161">
        <v>46239</v>
      </c>
      <c r="I1111" s="126">
        <v>0</v>
      </c>
      <c r="J1111" s="126">
        <v>1</v>
      </c>
      <c r="K1111" s="126">
        <v>0</v>
      </c>
      <c r="L1111" s="126">
        <v>0</v>
      </c>
      <c r="M1111" s="126">
        <v>0</v>
      </c>
      <c r="N1111" s="126">
        <v>0</v>
      </c>
      <c r="O1111" s="126">
        <v>0</v>
      </c>
      <c r="P1111" s="126">
        <v>0</v>
      </c>
      <c r="Q1111" s="126">
        <v>0</v>
      </c>
    </row>
    <row r="1112" spans="3:17" ht="23.1" customHeight="1">
      <c r="C1112" s="126">
        <v>402</v>
      </c>
      <c r="D1112" s="141" t="s">
        <v>4625</v>
      </c>
      <c r="E1112" s="159" t="s">
        <v>4626</v>
      </c>
      <c r="F1112" s="131">
        <v>1</v>
      </c>
      <c r="G1112" s="131">
        <v>1</v>
      </c>
      <c r="H1112" s="161">
        <v>46239</v>
      </c>
      <c r="I1112" s="126">
        <v>0</v>
      </c>
      <c r="J1112" s="126">
        <v>1</v>
      </c>
      <c r="K1112" s="126">
        <v>0</v>
      </c>
      <c r="L1112" s="126">
        <v>0</v>
      </c>
      <c r="M1112" s="126">
        <v>0</v>
      </c>
      <c r="N1112" s="126">
        <v>0</v>
      </c>
      <c r="O1112" s="126">
        <v>0</v>
      </c>
      <c r="P1112" s="126">
        <v>0</v>
      </c>
      <c r="Q1112" s="126">
        <v>0</v>
      </c>
    </row>
    <row r="1113" spans="3:17" ht="23.1" customHeight="1">
      <c r="C1113" s="126">
        <v>380</v>
      </c>
      <c r="D1113" s="141" t="s">
        <v>4152</v>
      </c>
      <c r="E1113" s="159" t="s">
        <v>4862</v>
      </c>
      <c r="F1113" s="131">
        <v>1</v>
      </c>
      <c r="G1113" s="131">
        <v>1</v>
      </c>
      <c r="H1113" s="161">
        <v>46239</v>
      </c>
      <c r="I1113" s="126">
        <v>0</v>
      </c>
      <c r="J1113" s="126">
        <v>2</v>
      </c>
      <c r="K1113" s="126">
        <v>0</v>
      </c>
      <c r="L1113" s="126">
        <v>0</v>
      </c>
      <c r="M1113" s="126">
        <v>0</v>
      </c>
      <c r="N1113" s="126">
        <v>0</v>
      </c>
      <c r="O1113" s="126">
        <v>0</v>
      </c>
      <c r="P1113" s="126">
        <v>0</v>
      </c>
      <c r="Q1113" s="126">
        <v>0</v>
      </c>
    </row>
    <row r="1114" spans="3:17" ht="23.1" customHeight="1">
      <c r="C1114" s="126">
        <v>378</v>
      </c>
      <c r="D1114" s="141" t="s">
        <v>4216</v>
      </c>
      <c r="E1114" s="159" t="s">
        <v>4343</v>
      </c>
      <c r="F1114" s="131">
        <v>1</v>
      </c>
      <c r="G1114" s="131">
        <v>1</v>
      </c>
      <c r="H1114" s="161">
        <v>46239</v>
      </c>
      <c r="I1114" s="126">
        <v>0</v>
      </c>
      <c r="J1114" s="126">
        <v>1</v>
      </c>
      <c r="K1114" s="126">
        <v>0</v>
      </c>
      <c r="L1114" s="126">
        <v>0</v>
      </c>
      <c r="M1114" s="126">
        <v>0</v>
      </c>
      <c r="N1114" s="126">
        <v>0</v>
      </c>
      <c r="O1114" s="126">
        <v>0</v>
      </c>
      <c r="P1114" s="126">
        <v>0</v>
      </c>
      <c r="Q1114" s="126">
        <v>0</v>
      </c>
    </row>
    <row r="1115" spans="3:17" ht="23.1" customHeight="1">
      <c r="C1115" s="126">
        <v>368</v>
      </c>
      <c r="D1115" s="141" t="s">
        <v>4223</v>
      </c>
      <c r="E1115" s="159" t="s">
        <v>4468</v>
      </c>
      <c r="F1115" s="131">
        <v>1</v>
      </c>
      <c r="G1115" s="131">
        <v>1</v>
      </c>
      <c r="H1115" s="161">
        <v>46239</v>
      </c>
      <c r="I1115" s="126">
        <v>0</v>
      </c>
      <c r="J1115" s="126">
        <v>5</v>
      </c>
      <c r="K1115" s="126">
        <v>0</v>
      </c>
      <c r="L1115" s="126">
        <v>0</v>
      </c>
      <c r="M1115" s="126">
        <v>0</v>
      </c>
      <c r="N1115" s="126">
        <v>0</v>
      </c>
      <c r="O1115" s="126">
        <v>0</v>
      </c>
      <c r="P1115" s="126">
        <v>0</v>
      </c>
      <c r="Q1115" s="126">
        <v>0</v>
      </c>
    </row>
    <row r="1116" spans="3:17" ht="23.1" customHeight="1">
      <c r="C1116" s="126">
        <v>369</v>
      </c>
      <c r="D1116" s="141" t="s">
        <v>4162</v>
      </c>
      <c r="E1116" s="159" t="s">
        <v>4635</v>
      </c>
      <c r="F1116" s="131">
        <v>1</v>
      </c>
      <c r="G1116" s="131">
        <v>1</v>
      </c>
      <c r="H1116" s="161">
        <v>46239</v>
      </c>
      <c r="I1116" s="126">
        <v>0</v>
      </c>
      <c r="J1116" s="126">
        <v>4</v>
      </c>
      <c r="K1116" s="126">
        <v>0</v>
      </c>
      <c r="L1116" s="126">
        <v>0</v>
      </c>
      <c r="M1116" s="126">
        <v>0</v>
      </c>
      <c r="N1116" s="126">
        <v>0</v>
      </c>
      <c r="O1116" s="126">
        <v>0</v>
      </c>
      <c r="P1116" s="126">
        <v>0</v>
      </c>
      <c r="Q1116" s="126">
        <v>0</v>
      </c>
    </row>
    <row r="1117" spans="3:17" ht="23.1" customHeight="1">
      <c r="C1117" s="126">
        <v>97</v>
      </c>
      <c r="D1117" s="141" t="s">
        <v>635</v>
      </c>
      <c r="E1117" s="159" t="s">
        <v>4726</v>
      </c>
      <c r="F1117" s="131">
        <v>1</v>
      </c>
      <c r="G1117" s="131">
        <v>1</v>
      </c>
      <c r="H1117" s="161">
        <v>46239</v>
      </c>
      <c r="I1117" s="126">
        <v>0</v>
      </c>
      <c r="J1117" s="126">
        <v>2</v>
      </c>
      <c r="K1117" s="126">
        <v>0</v>
      </c>
      <c r="L1117" s="126">
        <v>0</v>
      </c>
      <c r="M1117" s="126">
        <v>0</v>
      </c>
      <c r="N1117" s="126">
        <v>0</v>
      </c>
      <c r="O1117" s="126">
        <v>0</v>
      </c>
      <c r="P1117" s="126">
        <v>0</v>
      </c>
      <c r="Q1117" s="126">
        <v>0</v>
      </c>
    </row>
    <row r="1118" spans="3:17" ht="23.1" customHeight="1">
      <c r="C1118" s="126">
        <v>96</v>
      </c>
      <c r="D1118" s="141" t="s">
        <v>630</v>
      </c>
      <c r="E1118" s="159" t="s">
        <v>4331</v>
      </c>
      <c r="F1118" s="131">
        <v>1</v>
      </c>
      <c r="G1118" s="131">
        <v>1</v>
      </c>
      <c r="H1118" s="161">
        <v>46239</v>
      </c>
      <c r="I1118" s="126">
        <v>0</v>
      </c>
      <c r="J1118" s="126">
        <v>6</v>
      </c>
      <c r="K1118" s="126">
        <v>0</v>
      </c>
      <c r="L1118" s="126">
        <v>0</v>
      </c>
      <c r="M1118" s="126">
        <v>0</v>
      </c>
      <c r="N1118" s="126">
        <v>0</v>
      </c>
      <c r="O1118" s="126">
        <v>0</v>
      </c>
      <c r="P1118" s="126">
        <v>0</v>
      </c>
      <c r="Q1118" s="126">
        <v>0</v>
      </c>
    </row>
    <row r="1119" spans="3:17" ht="23.1" customHeight="1">
      <c r="C1119" s="126">
        <v>377</v>
      </c>
      <c r="D1119" s="141" t="s">
        <v>4205</v>
      </c>
      <c r="E1119" s="159" t="s">
        <v>4339</v>
      </c>
      <c r="F1119" s="131">
        <v>1</v>
      </c>
      <c r="G1119" s="131">
        <v>1</v>
      </c>
      <c r="H1119" s="161">
        <v>46239</v>
      </c>
      <c r="I1119" s="126">
        <v>0</v>
      </c>
      <c r="J1119" s="126">
        <v>35</v>
      </c>
      <c r="K1119" s="126">
        <v>0</v>
      </c>
      <c r="L1119" s="126">
        <v>0</v>
      </c>
      <c r="M1119" s="126">
        <v>0</v>
      </c>
      <c r="N1119" s="126">
        <v>0</v>
      </c>
      <c r="O1119" s="126">
        <v>0</v>
      </c>
      <c r="P1119" s="126">
        <v>0</v>
      </c>
      <c r="Q1119" s="126">
        <v>0</v>
      </c>
    </row>
    <row r="1120" spans="3:17" ht="23.1" customHeight="1">
      <c r="C1120" s="126">
        <v>384</v>
      </c>
      <c r="D1120" s="141" t="s">
        <v>4137</v>
      </c>
      <c r="E1120" s="159" t="s">
        <v>4892</v>
      </c>
      <c r="F1120" s="131">
        <v>1</v>
      </c>
      <c r="G1120" s="131">
        <v>1</v>
      </c>
      <c r="H1120" s="161">
        <v>46239</v>
      </c>
      <c r="I1120" s="126">
        <v>0</v>
      </c>
      <c r="J1120" s="126">
        <v>4</v>
      </c>
      <c r="K1120" s="126">
        <v>0</v>
      </c>
      <c r="L1120" s="126">
        <v>0</v>
      </c>
      <c r="M1120" s="126">
        <v>0</v>
      </c>
      <c r="N1120" s="126">
        <v>0</v>
      </c>
      <c r="O1120" s="126">
        <v>0</v>
      </c>
      <c r="P1120" s="126">
        <v>0</v>
      </c>
      <c r="Q1120" s="126">
        <v>0</v>
      </c>
    </row>
    <row r="1121" spans="3:17" ht="23.1" customHeight="1">
      <c r="C1121" s="126">
        <v>77</v>
      </c>
      <c r="D1121" s="141" t="s">
        <v>2031</v>
      </c>
      <c r="E1121" s="159" t="s">
        <v>4411</v>
      </c>
      <c r="F1121" s="131">
        <v>1</v>
      </c>
      <c r="G1121" s="131">
        <v>1</v>
      </c>
      <c r="H1121" s="161">
        <v>46239</v>
      </c>
      <c r="I1121" s="126">
        <v>0</v>
      </c>
      <c r="J1121" s="126">
        <v>10</v>
      </c>
      <c r="K1121" s="126">
        <v>0</v>
      </c>
      <c r="L1121" s="126">
        <v>0</v>
      </c>
      <c r="M1121" s="126">
        <v>0</v>
      </c>
      <c r="N1121" s="126">
        <v>0</v>
      </c>
      <c r="O1121" s="126">
        <v>0</v>
      </c>
      <c r="P1121" s="126">
        <v>0</v>
      </c>
      <c r="Q1121" s="126">
        <v>0</v>
      </c>
    </row>
    <row r="1122" spans="3:17" ht="23.1" customHeight="1">
      <c r="C1122" s="126">
        <v>101</v>
      </c>
      <c r="D1122" s="141" t="s">
        <v>716</v>
      </c>
      <c r="E1122" s="159" t="s">
        <v>4320</v>
      </c>
      <c r="F1122" s="131">
        <v>1</v>
      </c>
      <c r="G1122" s="131">
        <v>1</v>
      </c>
      <c r="H1122" s="161">
        <v>46239</v>
      </c>
      <c r="I1122" s="126">
        <v>0</v>
      </c>
      <c r="J1122" s="126">
        <v>1000</v>
      </c>
      <c r="K1122" s="126">
        <v>0</v>
      </c>
      <c r="L1122" s="126">
        <v>0</v>
      </c>
      <c r="M1122" s="126">
        <v>0</v>
      </c>
      <c r="N1122" s="126">
        <v>0</v>
      </c>
      <c r="O1122" s="126">
        <v>0</v>
      </c>
      <c r="P1122" s="126">
        <v>0</v>
      </c>
      <c r="Q1122" s="126">
        <v>0</v>
      </c>
    </row>
    <row r="1123" spans="3:17" ht="23.1" customHeight="1">
      <c r="C1123" s="126">
        <v>395</v>
      </c>
      <c r="D1123" s="141" t="s">
        <v>4920</v>
      </c>
      <c r="E1123" s="159" t="s">
        <v>4921</v>
      </c>
      <c r="F1123" s="131">
        <v>1</v>
      </c>
      <c r="G1123" s="131">
        <v>1</v>
      </c>
      <c r="H1123" s="161">
        <v>46238</v>
      </c>
      <c r="I1123" s="126">
        <v>0</v>
      </c>
      <c r="J1123" s="126">
        <v>0</v>
      </c>
      <c r="K1123" s="126">
        <v>0</v>
      </c>
      <c r="L1123" s="126">
        <v>21</v>
      </c>
      <c r="M1123" s="126">
        <v>0</v>
      </c>
      <c r="N1123" s="126">
        <v>0</v>
      </c>
      <c r="O1123" s="126">
        <v>0</v>
      </c>
      <c r="P1123" s="126">
        <v>0</v>
      </c>
      <c r="Q1123" s="126">
        <v>0</v>
      </c>
    </row>
    <row r="1124" spans="3:17" ht="23.1" customHeight="1">
      <c r="C1124" s="126">
        <v>399</v>
      </c>
      <c r="D1124" s="141" t="s">
        <v>4923</v>
      </c>
      <c r="E1124" s="159" t="s">
        <v>4924</v>
      </c>
      <c r="F1124" s="131">
        <v>1</v>
      </c>
      <c r="G1124" s="131">
        <v>1</v>
      </c>
      <c r="H1124" s="161">
        <v>46238</v>
      </c>
      <c r="I1124" s="126">
        <v>0</v>
      </c>
      <c r="J1124" s="126">
        <v>0</v>
      </c>
      <c r="K1124" s="126">
        <v>0</v>
      </c>
      <c r="L1124" s="126">
        <v>21</v>
      </c>
      <c r="M1124" s="126">
        <v>0</v>
      </c>
      <c r="N1124" s="126">
        <v>0</v>
      </c>
      <c r="O1124" s="126">
        <v>0</v>
      </c>
      <c r="P1124" s="126">
        <v>0</v>
      </c>
      <c r="Q1124" s="126">
        <v>0</v>
      </c>
    </row>
    <row r="1125" spans="3:17" ht="23.1" customHeight="1">
      <c r="C1125" s="126">
        <v>187</v>
      </c>
      <c r="D1125" s="141" t="s">
        <v>574</v>
      </c>
      <c r="E1125" s="159" t="s">
        <v>4568</v>
      </c>
      <c r="F1125" s="131">
        <v>1</v>
      </c>
      <c r="G1125" s="131">
        <v>1</v>
      </c>
      <c r="H1125" s="161">
        <v>46235</v>
      </c>
      <c r="I1125" s="126">
        <v>0</v>
      </c>
      <c r="J1125" s="126">
        <v>0</v>
      </c>
      <c r="K1125" s="126">
        <v>0</v>
      </c>
      <c r="L1125" s="126">
        <v>40</v>
      </c>
      <c r="M1125" s="126">
        <v>0</v>
      </c>
      <c r="N1125" s="126">
        <v>0</v>
      </c>
      <c r="O1125" s="126">
        <v>0</v>
      </c>
      <c r="P1125" s="126">
        <v>0</v>
      </c>
      <c r="Q1125" s="126">
        <v>0</v>
      </c>
    </row>
    <row r="1126" spans="3:17" ht="23.1" customHeight="1">
      <c r="C1126" s="126">
        <v>195</v>
      </c>
      <c r="D1126" s="141" t="s">
        <v>606</v>
      </c>
      <c r="E1126" s="159" t="s">
        <v>4930</v>
      </c>
      <c r="F1126" s="131">
        <v>1</v>
      </c>
      <c r="G1126" s="131">
        <v>1</v>
      </c>
      <c r="H1126" s="161">
        <v>46235</v>
      </c>
      <c r="I1126" s="126">
        <v>0</v>
      </c>
      <c r="J1126" s="126">
        <v>0</v>
      </c>
      <c r="K1126" s="126">
        <v>0</v>
      </c>
      <c r="L1126" s="126">
        <v>40</v>
      </c>
      <c r="M1126" s="126">
        <v>0</v>
      </c>
      <c r="N1126" s="126">
        <v>0</v>
      </c>
      <c r="O1126" s="126">
        <v>0</v>
      </c>
      <c r="P1126" s="126">
        <v>0</v>
      </c>
      <c r="Q1126" s="126">
        <v>0</v>
      </c>
    </row>
    <row r="1127" spans="3:17" ht="23.1" customHeight="1">
      <c r="C1127" s="126">
        <v>197</v>
      </c>
      <c r="D1127" s="141" t="s">
        <v>650</v>
      </c>
      <c r="E1127" s="159" t="s">
        <v>4932</v>
      </c>
      <c r="F1127" s="131">
        <v>1</v>
      </c>
      <c r="G1127" s="131">
        <v>1</v>
      </c>
      <c r="H1127" s="161">
        <v>46235</v>
      </c>
      <c r="I1127" s="126">
        <v>0</v>
      </c>
      <c r="J1127" s="126">
        <v>0</v>
      </c>
      <c r="K1127" s="126">
        <v>0</v>
      </c>
      <c r="L1127" s="126">
        <v>40</v>
      </c>
      <c r="M1127" s="126">
        <v>0</v>
      </c>
      <c r="N1127" s="126">
        <v>0</v>
      </c>
      <c r="O1127" s="126">
        <v>0</v>
      </c>
      <c r="P1127" s="126">
        <v>0</v>
      </c>
      <c r="Q1127" s="126">
        <v>0</v>
      </c>
    </row>
    <row r="1128" spans="3:17" ht="23.1" customHeight="1">
      <c r="C1128" s="126">
        <v>199</v>
      </c>
      <c r="D1128" s="141" t="s">
        <v>4934</v>
      </c>
      <c r="E1128" s="159" t="s">
        <v>4935</v>
      </c>
      <c r="F1128" s="131">
        <v>1</v>
      </c>
      <c r="G1128" s="131">
        <v>1</v>
      </c>
      <c r="H1128" s="161">
        <v>46235</v>
      </c>
      <c r="I1128" s="126">
        <v>0</v>
      </c>
      <c r="J1128" s="126">
        <v>0</v>
      </c>
      <c r="K1128" s="126">
        <v>0</v>
      </c>
      <c r="L1128" s="126">
        <v>40</v>
      </c>
      <c r="M1128" s="126">
        <v>0</v>
      </c>
      <c r="N1128" s="126">
        <v>0</v>
      </c>
      <c r="O1128" s="126">
        <v>0</v>
      </c>
      <c r="P1128" s="126">
        <v>0</v>
      </c>
      <c r="Q1128" s="126">
        <v>0</v>
      </c>
    </row>
    <row r="1129" spans="3:17" ht="23.1" customHeight="1">
      <c r="C1129" s="126">
        <v>349</v>
      </c>
      <c r="D1129" s="141" t="s">
        <v>3768</v>
      </c>
      <c r="E1129" s="159" t="s">
        <v>4937</v>
      </c>
      <c r="F1129" s="131">
        <v>1</v>
      </c>
      <c r="G1129" s="131">
        <v>1</v>
      </c>
      <c r="H1129" s="161">
        <v>46235</v>
      </c>
      <c r="I1129" s="126">
        <v>0</v>
      </c>
      <c r="J1129" s="126">
        <v>0</v>
      </c>
      <c r="K1129" s="126">
        <v>0</v>
      </c>
      <c r="L1129" s="126">
        <v>10</v>
      </c>
      <c r="M1129" s="126">
        <v>0</v>
      </c>
      <c r="N1129" s="126">
        <v>0</v>
      </c>
      <c r="O1129" s="126">
        <v>0</v>
      </c>
      <c r="P1129" s="126">
        <v>0</v>
      </c>
      <c r="Q1129" s="126">
        <v>0</v>
      </c>
    </row>
    <row r="1130" spans="3:17" ht="23.1" customHeight="1">
      <c r="C1130" s="126">
        <v>243</v>
      </c>
      <c r="D1130" s="141" t="s">
        <v>2809</v>
      </c>
      <c r="E1130" s="159" t="s">
        <v>4939</v>
      </c>
      <c r="F1130" s="131">
        <v>1</v>
      </c>
      <c r="G1130" s="131">
        <v>1</v>
      </c>
      <c r="H1130" s="161">
        <v>46235</v>
      </c>
      <c r="I1130" s="126">
        <v>0</v>
      </c>
      <c r="J1130" s="126">
        <v>0</v>
      </c>
      <c r="K1130" s="126">
        <v>0</v>
      </c>
      <c r="L1130" s="126">
        <v>10</v>
      </c>
      <c r="M1130" s="126">
        <v>0</v>
      </c>
      <c r="N1130" s="126">
        <v>0</v>
      </c>
      <c r="O1130" s="126">
        <v>0</v>
      </c>
      <c r="P1130" s="126">
        <v>0</v>
      </c>
      <c r="Q1130" s="126">
        <v>0</v>
      </c>
    </row>
    <row r="1131" spans="3:17" ht="23.1" customHeight="1">
      <c r="C1131" s="126">
        <v>358</v>
      </c>
      <c r="D1131" s="141" t="s">
        <v>4943</v>
      </c>
      <c r="E1131" s="159" t="s">
        <v>4944</v>
      </c>
      <c r="F1131" s="131">
        <v>1</v>
      </c>
      <c r="G1131" s="131">
        <v>1</v>
      </c>
      <c r="H1131" s="161">
        <v>46235</v>
      </c>
      <c r="I1131" s="126">
        <v>0</v>
      </c>
      <c r="J1131" s="126">
        <v>0</v>
      </c>
      <c r="K1131" s="126">
        <v>0</v>
      </c>
      <c r="L1131" s="126">
        <v>20</v>
      </c>
      <c r="M1131" s="126">
        <v>0</v>
      </c>
      <c r="N1131" s="126">
        <v>0</v>
      </c>
      <c r="O1131" s="126">
        <v>0</v>
      </c>
      <c r="P1131" s="126">
        <v>0</v>
      </c>
      <c r="Q1131" s="126">
        <v>0</v>
      </c>
    </row>
    <row r="1132" spans="3:17" ht="23.1" customHeight="1">
      <c r="C1132" s="126">
        <v>178</v>
      </c>
      <c r="D1132" s="141" t="s">
        <v>753</v>
      </c>
      <c r="E1132" s="159" t="s">
        <v>4952</v>
      </c>
      <c r="F1132" s="131">
        <v>1</v>
      </c>
      <c r="G1132" s="131">
        <v>1</v>
      </c>
      <c r="H1132" s="161">
        <v>46235</v>
      </c>
      <c r="I1132" s="126">
        <v>0</v>
      </c>
      <c r="J1132" s="126">
        <v>0</v>
      </c>
      <c r="K1132" s="126">
        <v>0</v>
      </c>
      <c r="L1132" s="126">
        <v>500</v>
      </c>
      <c r="M1132" s="126">
        <v>0</v>
      </c>
      <c r="N1132" s="126">
        <v>0</v>
      </c>
      <c r="O1132" s="126">
        <v>0</v>
      </c>
      <c r="P1132" s="126">
        <v>0</v>
      </c>
      <c r="Q1132" s="126">
        <v>0</v>
      </c>
    </row>
    <row r="1133" spans="3:17" ht="23.1" customHeight="1">
      <c r="C1133" s="126">
        <v>305</v>
      </c>
      <c r="D1133" s="141" t="s">
        <v>2496</v>
      </c>
      <c r="E1133" s="159" t="s">
        <v>4658</v>
      </c>
      <c r="F1133" s="131">
        <v>1</v>
      </c>
      <c r="G1133" s="131">
        <v>1</v>
      </c>
      <c r="H1133" s="161">
        <v>46235</v>
      </c>
      <c r="I1133" s="126">
        <v>0</v>
      </c>
      <c r="J1133" s="126">
        <v>0</v>
      </c>
      <c r="K1133" s="126">
        <v>0</v>
      </c>
      <c r="L1133" s="126">
        <v>10000</v>
      </c>
      <c r="M1133" s="126">
        <v>0</v>
      </c>
      <c r="N1133" s="126">
        <v>0</v>
      </c>
      <c r="O1133" s="126">
        <v>0</v>
      </c>
      <c r="P1133" s="126">
        <v>0</v>
      </c>
      <c r="Q1133" s="126">
        <v>0</v>
      </c>
    </row>
    <row r="1134" spans="3:17" ht="23.1" customHeight="1">
      <c r="C1134" s="126">
        <v>395</v>
      </c>
      <c r="D1134" s="141" t="s">
        <v>4920</v>
      </c>
      <c r="E1134" s="159" t="s">
        <v>4921</v>
      </c>
      <c r="F1134" s="131">
        <v>1</v>
      </c>
      <c r="G1134" s="131">
        <v>1</v>
      </c>
      <c r="H1134" s="161">
        <v>46240</v>
      </c>
      <c r="I1134" s="126">
        <v>0</v>
      </c>
      <c r="J1134" s="126">
        <v>3</v>
      </c>
      <c r="K1134" s="126">
        <v>0</v>
      </c>
      <c r="L1134" s="126">
        <v>0</v>
      </c>
      <c r="M1134" s="126">
        <v>0</v>
      </c>
      <c r="N1134" s="126">
        <v>0</v>
      </c>
      <c r="O1134" s="126">
        <v>0</v>
      </c>
      <c r="P1134" s="126">
        <v>0</v>
      </c>
      <c r="Q1134" s="126">
        <v>0</v>
      </c>
    </row>
    <row r="1135" spans="3:17" ht="23.1" customHeight="1">
      <c r="C1135" s="126">
        <v>399</v>
      </c>
      <c r="D1135" s="141" t="s">
        <v>4923</v>
      </c>
      <c r="E1135" s="159" t="s">
        <v>4924</v>
      </c>
      <c r="F1135" s="131">
        <v>1</v>
      </c>
      <c r="G1135" s="131">
        <v>1</v>
      </c>
      <c r="H1135" s="161">
        <v>46240</v>
      </c>
      <c r="I1135" s="126">
        <v>0</v>
      </c>
      <c r="J1135" s="126">
        <v>2</v>
      </c>
      <c r="K1135" s="126">
        <v>0</v>
      </c>
      <c r="L1135" s="126">
        <v>0</v>
      </c>
      <c r="M1135" s="126">
        <v>0</v>
      </c>
      <c r="N1135" s="126">
        <v>0</v>
      </c>
      <c r="O1135" s="126">
        <v>0</v>
      </c>
      <c r="P1135" s="126">
        <v>0</v>
      </c>
      <c r="Q1135" s="126">
        <v>0</v>
      </c>
    </row>
    <row r="1136" spans="3:17" ht="23.1" customHeight="1">
      <c r="C1136" s="126">
        <v>177</v>
      </c>
      <c r="D1136" s="141" t="s">
        <v>750</v>
      </c>
      <c r="E1136" s="159" t="s">
        <v>4950</v>
      </c>
      <c r="F1136" s="131">
        <v>1</v>
      </c>
      <c r="G1136" s="131">
        <v>1</v>
      </c>
      <c r="H1136" s="161">
        <v>46240</v>
      </c>
      <c r="I1136" s="126">
        <v>0</v>
      </c>
      <c r="J1136" s="126">
        <v>800</v>
      </c>
      <c r="K1136" s="126">
        <v>0</v>
      </c>
      <c r="L1136" s="126">
        <v>0</v>
      </c>
      <c r="M1136" s="126">
        <v>0</v>
      </c>
      <c r="N1136" s="126">
        <v>0</v>
      </c>
      <c r="O1136" s="126">
        <v>0</v>
      </c>
      <c r="P1136" s="126">
        <v>0</v>
      </c>
      <c r="Q1136" s="126">
        <v>0</v>
      </c>
    </row>
    <row r="1137" spans="3:17" ht="23.1" customHeight="1">
      <c r="C1137" s="126">
        <v>183</v>
      </c>
      <c r="D1137" s="141" t="s">
        <v>764</v>
      </c>
      <c r="E1137" s="159" t="s">
        <v>4312</v>
      </c>
      <c r="F1137" s="131">
        <v>1</v>
      </c>
      <c r="G1137" s="131">
        <v>1</v>
      </c>
      <c r="H1137" s="161">
        <v>46240</v>
      </c>
      <c r="I1137" s="126">
        <v>0</v>
      </c>
      <c r="J1137" s="126">
        <v>12</v>
      </c>
      <c r="K1137" s="126">
        <v>0</v>
      </c>
      <c r="L1137" s="126">
        <v>0</v>
      </c>
      <c r="M1137" s="126">
        <v>0</v>
      </c>
      <c r="N1137" s="126">
        <v>0</v>
      </c>
      <c r="O1137" s="126">
        <v>0</v>
      </c>
      <c r="P1137" s="126">
        <v>0</v>
      </c>
      <c r="Q1137" s="126">
        <v>0</v>
      </c>
    </row>
    <row r="1138" spans="3:17" ht="23.1" customHeight="1">
      <c r="C1138" s="126">
        <v>181</v>
      </c>
      <c r="D1138" s="141" t="s">
        <v>759</v>
      </c>
      <c r="E1138" s="159" t="s">
        <v>4442</v>
      </c>
      <c r="F1138" s="131">
        <v>1</v>
      </c>
      <c r="G1138" s="131">
        <v>1</v>
      </c>
      <c r="H1138" s="161">
        <v>46240</v>
      </c>
      <c r="I1138" s="126">
        <v>0</v>
      </c>
      <c r="J1138" s="126">
        <v>24</v>
      </c>
      <c r="K1138" s="126">
        <v>0</v>
      </c>
      <c r="L1138" s="126">
        <v>0</v>
      </c>
      <c r="M1138" s="126">
        <v>0</v>
      </c>
      <c r="N1138" s="126">
        <v>0</v>
      </c>
      <c r="O1138" s="126">
        <v>0</v>
      </c>
      <c r="P1138" s="126">
        <v>0</v>
      </c>
      <c r="Q1138" s="126">
        <v>0</v>
      </c>
    </row>
    <row r="1139" spans="3:17" ht="23.1" customHeight="1">
      <c r="C1139" s="126">
        <v>198</v>
      </c>
      <c r="D1139" s="141" t="s">
        <v>1168</v>
      </c>
      <c r="E1139" s="159" t="s">
        <v>4788</v>
      </c>
      <c r="F1139" s="131">
        <v>1</v>
      </c>
      <c r="G1139" s="131">
        <v>1</v>
      </c>
      <c r="H1139" s="161">
        <v>46240</v>
      </c>
      <c r="I1139" s="126">
        <v>0</v>
      </c>
      <c r="J1139" s="126">
        <v>4</v>
      </c>
      <c r="K1139" s="126">
        <v>0</v>
      </c>
      <c r="L1139" s="126">
        <v>0</v>
      </c>
      <c r="M1139" s="126">
        <v>0</v>
      </c>
      <c r="N1139" s="126">
        <v>0</v>
      </c>
      <c r="O1139" s="126">
        <v>0</v>
      </c>
      <c r="P1139" s="126">
        <v>0</v>
      </c>
      <c r="Q1139" s="126">
        <v>0</v>
      </c>
    </row>
    <row r="1140" spans="3:17" ht="23.1" customHeight="1">
      <c r="C1140" s="126">
        <v>377</v>
      </c>
      <c r="D1140" s="141" t="s">
        <v>4205</v>
      </c>
      <c r="E1140" s="159" t="s">
        <v>4339</v>
      </c>
      <c r="F1140" s="131">
        <v>1</v>
      </c>
      <c r="G1140" s="131">
        <v>1</v>
      </c>
      <c r="H1140" s="161">
        <v>46240</v>
      </c>
      <c r="I1140" s="126">
        <v>0</v>
      </c>
      <c r="J1140" s="126">
        <v>20</v>
      </c>
      <c r="K1140" s="126">
        <v>0</v>
      </c>
      <c r="L1140" s="126">
        <v>0</v>
      </c>
      <c r="M1140" s="126">
        <v>0</v>
      </c>
      <c r="N1140" s="126">
        <v>0</v>
      </c>
      <c r="O1140" s="126">
        <v>0</v>
      </c>
      <c r="P1140" s="126">
        <v>0</v>
      </c>
      <c r="Q1140" s="126">
        <v>0</v>
      </c>
    </row>
    <row r="1141" spans="3:17" ht="23.1" customHeight="1">
      <c r="C1141" s="126">
        <v>92</v>
      </c>
      <c r="D1141" s="141" t="s">
        <v>1311</v>
      </c>
      <c r="E1141" s="159" t="s">
        <v>4327</v>
      </c>
      <c r="F1141" s="131">
        <v>1</v>
      </c>
      <c r="G1141" s="131">
        <v>1</v>
      </c>
      <c r="H1141" s="161">
        <v>46240</v>
      </c>
      <c r="I1141" s="126">
        <v>0</v>
      </c>
      <c r="J1141" s="126">
        <v>1</v>
      </c>
      <c r="K1141" s="126">
        <v>0</v>
      </c>
      <c r="L1141" s="126">
        <v>0</v>
      </c>
      <c r="M1141" s="126">
        <v>0</v>
      </c>
      <c r="N1141" s="126">
        <v>0</v>
      </c>
      <c r="O1141" s="126">
        <v>0</v>
      </c>
      <c r="P1141" s="126">
        <v>0</v>
      </c>
      <c r="Q1141" s="126">
        <v>0</v>
      </c>
    </row>
    <row r="1142" spans="3:17" ht="23.1" customHeight="1">
      <c r="C1142" s="126">
        <v>125</v>
      </c>
      <c r="D1142" s="141" t="s">
        <v>724</v>
      </c>
      <c r="E1142" s="159" t="s">
        <v>4418</v>
      </c>
      <c r="F1142" s="131">
        <v>1</v>
      </c>
      <c r="G1142" s="131">
        <v>1</v>
      </c>
      <c r="H1142" s="161">
        <v>46240</v>
      </c>
      <c r="I1142" s="126">
        <v>0</v>
      </c>
      <c r="J1142" s="126">
        <v>25</v>
      </c>
      <c r="K1142" s="126">
        <v>0</v>
      </c>
      <c r="L1142" s="126">
        <v>0</v>
      </c>
      <c r="M1142" s="126">
        <v>0</v>
      </c>
      <c r="N1142" s="126">
        <v>0</v>
      </c>
      <c r="O1142" s="126">
        <v>0</v>
      </c>
      <c r="P1142" s="126">
        <v>0</v>
      </c>
      <c r="Q1142" s="126">
        <v>0</v>
      </c>
    </row>
    <row r="1143" spans="3:17" ht="23.1" customHeight="1">
      <c r="C1143" s="126">
        <v>284</v>
      </c>
      <c r="D1143" s="141" t="s">
        <v>3746</v>
      </c>
      <c r="E1143" s="159" t="s">
        <v>4989</v>
      </c>
      <c r="F1143" s="131">
        <v>1</v>
      </c>
      <c r="G1143" s="131">
        <v>1</v>
      </c>
      <c r="H1143" s="161">
        <v>46240</v>
      </c>
      <c r="I1143" s="126">
        <v>0</v>
      </c>
      <c r="J1143" s="126">
        <v>10</v>
      </c>
      <c r="K1143" s="126">
        <v>0</v>
      </c>
      <c r="L1143" s="126">
        <v>0</v>
      </c>
      <c r="M1143" s="126">
        <v>0</v>
      </c>
      <c r="N1143" s="126">
        <v>0</v>
      </c>
      <c r="O1143" s="126">
        <v>0</v>
      </c>
      <c r="P1143" s="126">
        <v>0</v>
      </c>
      <c r="Q1143" s="126">
        <v>0</v>
      </c>
    </row>
    <row r="1144" spans="3:17" ht="23.1" customHeight="1">
      <c r="C1144" s="126">
        <v>96</v>
      </c>
      <c r="D1144" s="141" t="s">
        <v>630</v>
      </c>
      <c r="E1144" s="159" t="s">
        <v>4331</v>
      </c>
      <c r="F1144" s="131">
        <v>1</v>
      </c>
      <c r="G1144" s="131">
        <v>1</v>
      </c>
      <c r="H1144" s="161">
        <v>46240</v>
      </c>
      <c r="I1144" s="126">
        <v>0</v>
      </c>
      <c r="J1144" s="126">
        <v>2</v>
      </c>
      <c r="K1144" s="126">
        <v>0</v>
      </c>
      <c r="L1144" s="126">
        <v>0</v>
      </c>
      <c r="M1144" s="126">
        <v>0</v>
      </c>
      <c r="N1144" s="126">
        <v>0</v>
      </c>
      <c r="O1144" s="126">
        <v>0</v>
      </c>
      <c r="P1144" s="126">
        <v>0</v>
      </c>
      <c r="Q1144" s="126">
        <v>0</v>
      </c>
    </row>
    <row r="1145" spans="3:17" ht="23.1" customHeight="1">
      <c r="C1145" s="126">
        <v>424</v>
      </c>
      <c r="D1145" s="141" t="s">
        <v>4598</v>
      </c>
      <c r="E1145" s="159" t="s">
        <v>4599</v>
      </c>
      <c r="F1145" s="131">
        <v>1</v>
      </c>
      <c r="G1145" s="131">
        <v>1</v>
      </c>
      <c r="H1145" s="161">
        <v>46240</v>
      </c>
      <c r="I1145" s="126">
        <v>0</v>
      </c>
      <c r="J1145" s="126">
        <v>1</v>
      </c>
      <c r="K1145" s="126">
        <v>0</v>
      </c>
      <c r="L1145" s="126">
        <v>0</v>
      </c>
      <c r="M1145" s="126">
        <v>0</v>
      </c>
      <c r="N1145" s="126">
        <v>0</v>
      </c>
      <c r="O1145" s="126">
        <v>0</v>
      </c>
      <c r="P1145" s="126">
        <v>0</v>
      </c>
      <c r="Q1145" s="126">
        <v>0</v>
      </c>
    </row>
    <row r="1146" spans="3:17" ht="23.1" customHeight="1">
      <c r="C1146" s="126">
        <v>276</v>
      </c>
      <c r="D1146" s="141" t="s">
        <v>2475</v>
      </c>
      <c r="E1146" s="159" t="s">
        <v>4347</v>
      </c>
      <c r="F1146" s="131">
        <v>1</v>
      </c>
      <c r="G1146" s="131">
        <v>1</v>
      </c>
      <c r="H1146" s="161">
        <v>46240</v>
      </c>
      <c r="I1146" s="126">
        <v>0</v>
      </c>
      <c r="J1146" s="126">
        <v>2</v>
      </c>
      <c r="K1146" s="126">
        <v>0</v>
      </c>
      <c r="L1146" s="126">
        <v>0</v>
      </c>
      <c r="M1146" s="126">
        <v>0</v>
      </c>
      <c r="N1146" s="126">
        <v>0</v>
      </c>
      <c r="O1146" s="126">
        <v>0</v>
      </c>
      <c r="P1146" s="126">
        <v>0</v>
      </c>
      <c r="Q1146" s="126">
        <v>0</v>
      </c>
    </row>
    <row r="1147" spans="3:17" ht="23.1" customHeight="1">
      <c r="C1147" s="126">
        <v>101</v>
      </c>
      <c r="D1147" s="141" t="s">
        <v>716</v>
      </c>
      <c r="E1147" s="159" t="s">
        <v>4320</v>
      </c>
      <c r="F1147" s="131">
        <v>1</v>
      </c>
      <c r="G1147" s="131">
        <v>1</v>
      </c>
      <c r="H1147" s="161">
        <v>46240</v>
      </c>
      <c r="I1147" s="126">
        <v>0</v>
      </c>
      <c r="J1147" s="126">
        <v>1000</v>
      </c>
      <c r="K1147" s="126">
        <v>0</v>
      </c>
      <c r="L1147" s="126">
        <v>0</v>
      </c>
      <c r="M1147" s="126">
        <v>0</v>
      </c>
      <c r="N1147" s="126">
        <v>0</v>
      </c>
      <c r="O1147" s="126">
        <v>0</v>
      </c>
      <c r="P1147" s="126">
        <v>0</v>
      </c>
      <c r="Q1147" s="126">
        <v>0</v>
      </c>
    </row>
    <row r="1148" spans="3:17" ht="23.1" customHeight="1">
      <c r="C1148" s="126">
        <v>378</v>
      </c>
      <c r="D1148" s="141" t="s">
        <v>4216</v>
      </c>
      <c r="E1148" s="159" t="s">
        <v>4343</v>
      </c>
      <c r="F1148" s="131">
        <v>1</v>
      </c>
      <c r="G1148" s="131">
        <v>1</v>
      </c>
      <c r="H1148" s="161">
        <v>46240</v>
      </c>
      <c r="I1148" s="126">
        <v>0</v>
      </c>
      <c r="J1148" s="126">
        <v>1</v>
      </c>
      <c r="K1148" s="126">
        <v>0</v>
      </c>
      <c r="L1148" s="126">
        <v>0</v>
      </c>
      <c r="M1148" s="126">
        <v>0</v>
      </c>
      <c r="N1148" s="126">
        <v>0</v>
      </c>
      <c r="O1148" s="126">
        <v>0</v>
      </c>
      <c r="P1148" s="126">
        <v>0</v>
      </c>
      <c r="Q1148" s="126">
        <v>0</v>
      </c>
    </row>
    <row r="1149" spans="3:17" ht="23.1" customHeight="1">
      <c r="C1149" s="126">
        <v>108</v>
      </c>
      <c r="D1149" s="141" t="s">
        <v>1007</v>
      </c>
      <c r="E1149" s="159" t="s">
        <v>4585</v>
      </c>
      <c r="F1149" s="131">
        <v>1</v>
      </c>
      <c r="G1149" s="131">
        <v>1</v>
      </c>
      <c r="H1149" s="161">
        <v>46240</v>
      </c>
      <c r="I1149" s="126">
        <v>0</v>
      </c>
      <c r="J1149" s="126">
        <v>1</v>
      </c>
      <c r="K1149" s="126">
        <v>0</v>
      </c>
      <c r="L1149" s="126">
        <v>0</v>
      </c>
      <c r="M1149" s="126">
        <v>0</v>
      </c>
      <c r="N1149" s="126">
        <v>0</v>
      </c>
      <c r="O1149" s="126">
        <v>0</v>
      </c>
      <c r="P1149" s="126">
        <v>0</v>
      </c>
      <c r="Q1149" s="126">
        <v>0</v>
      </c>
    </row>
    <row r="1150" spans="3:17" ht="23.1" customHeight="1">
      <c r="C1150" s="126">
        <v>366</v>
      </c>
      <c r="D1150" s="141" t="s">
        <v>4174</v>
      </c>
      <c r="E1150" s="159" t="s">
        <v>4755</v>
      </c>
      <c r="F1150" s="131">
        <v>1</v>
      </c>
      <c r="G1150" s="131">
        <v>1</v>
      </c>
      <c r="H1150" s="161">
        <v>46240</v>
      </c>
      <c r="I1150" s="126">
        <v>0</v>
      </c>
      <c r="J1150" s="126">
        <v>1</v>
      </c>
      <c r="K1150" s="126">
        <v>0</v>
      </c>
      <c r="L1150" s="126">
        <v>0</v>
      </c>
      <c r="M1150" s="126">
        <v>0</v>
      </c>
      <c r="N1150" s="126">
        <v>0</v>
      </c>
      <c r="O1150" s="126">
        <v>0</v>
      </c>
      <c r="P1150" s="126">
        <v>0</v>
      </c>
      <c r="Q1150" s="126">
        <v>0</v>
      </c>
    </row>
    <row r="1151" spans="3:17" ht="23.1" customHeight="1">
      <c r="C1151" s="126">
        <v>241</v>
      </c>
      <c r="D1151" s="141" t="s">
        <v>2358</v>
      </c>
      <c r="E1151" s="159" t="s">
        <v>4792</v>
      </c>
      <c r="F1151" s="131">
        <v>1</v>
      </c>
      <c r="G1151" s="131">
        <v>1</v>
      </c>
      <c r="H1151" s="161">
        <v>46240</v>
      </c>
      <c r="I1151" s="126">
        <v>0</v>
      </c>
      <c r="J1151" s="126">
        <v>1</v>
      </c>
      <c r="K1151" s="126">
        <v>0</v>
      </c>
      <c r="L1151" s="126">
        <v>0</v>
      </c>
      <c r="M1151" s="126">
        <v>0</v>
      </c>
      <c r="N1151" s="126">
        <v>0</v>
      </c>
      <c r="O1151" s="126">
        <v>0</v>
      </c>
      <c r="P1151" s="126">
        <v>0</v>
      </c>
      <c r="Q1151" s="126">
        <v>0</v>
      </c>
    </row>
    <row r="1152" spans="3:17" ht="23.1" customHeight="1">
      <c r="C1152" s="126">
        <v>9</v>
      </c>
      <c r="D1152" s="141" t="s">
        <v>1811</v>
      </c>
      <c r="E1152" s="159" t="s">
        <v>4288</v>
      </c>
      <c r="F1152" s="131">
        <v>1</v>
      </c>
      <c r="G1152" s="131">
        <v>1</v>
      </c>
      <c r="H1152" s="161">
        <v>46240</v>
      </c>
      <c r="I1152" s="126">
        <v>0</v>
      </c>
      <c r="J1152" s="126">
        <v>8</v>
      </c>
      <c r="K1152" s="126">
        <v>0</v>
      </c>
      <c r="L1152" s="126">
        <v>0</v>
      </c>
      <c r="M1152" s="126">
        <v>0</v>
      </c>
      <c r="N1152" s="126">
        <v>0</v>
      </c>
      <c r="O1152" s="126">
        <v>0</v>
      </c>
      <c r="P1152" s="126">
        <v>0</v>
      </c>
      <c r="Q1152" s="126">
        <v>0</v>
      </c>
    </row>
    <row r="1153" spans="3:17" ht="23.1" customHeight="1">
      <c r="C1153" s="126">
        <v>50</v>
      </c>
      <c r="D1153" s="141" t="s">
        <v>801</v>
      </c>
      <c r="E1153" s="159" t="s">
        <v>4296</v>
      </c>
      <c r="F1153" s="131">
        <v>1</v>
      </c>
      <c r="G1153" s="131">
        <v>1</v>
      </c>
      <c r="H1153" s="161">
        <v>46240</v>
      </c>
      <c r="I1153" s="126">
        <v>0</v>
      </c>
      <c r="J1153" s="126">
        <v>8</v>
      </c>
      <c r="K1153" s="126">
        <v>0</v>
      </c>
      <c r="L1153" s="126">
        <v>0</v>
      </c>
      <c r="M1153" s="126">
        <v>0</v>
      </c>
      <c r="N1153" s="126">
        <v>0</v>
      </c>
      <c r="O1153" s="126">
        <v>0</v>
      </c>
      <c r="P1153" s="126">
        <v>0</v>
      </c>
      <c r="Q1153" s="126">
        <v>0</v>
      </c>
    </row>
    <row r="1154" spans="3:17" ht="23.1" customHeight="1">
      <c r="C1154" s="126">
        <v>8</v>
      </c>
      <c r="D1154" s="141" t="s">
        <v>1123</v>
      </c>
      <c r="E1154" s="159" t="s">
        <v>5025</v>
      </c>
      <c r="F1154" s="131">
        <v>1</v>
      </c>
      <c r="G1154" s="131">
        <v>1</v>
      </c>
      <c r="H1154" s="161">
        <v>46240</v>
      </c>
      <c r="I1154" s="126">
        <v>0</v>
      </c>
      <c r="J1154" s="126">
        <v>4</v>
      </c>
      <c r="K1154" s="126">
        <v>0</v>
      </c>
      <c r="L1154" s="126">
        <v>0</v>
      </c>
      <c r="M1154" s="126">
        <v>0</v>
      </c>
      <c r="N1154" s="126">
        <v>0</v>
      </c>
      <c r="O1154" s="126">
        <v>0</v>
      </c>
      <c r="P1154" s="126">
        <v>0</v>
      </c>
      <c r="Q1154" s="126">
        <v>0</v>
      </c>
    </row>
    <row r="1155" spans="3:17" ht="23.1" customHeight="1">
      <c r="C1155" s="126">
        <v>10</v>
      </c>
      <c r="D1155" s="141" t="s">
        <v>584</v>
      </c>
      <c r="E1155" s="159" t="s">
        <v>4255</v>
      </c>
      <c r="F1155" s="131">
        <v>1</v>
      </c>
      <c r="G1155" s="131">
        <v>1</v>
      </c>
      <c r="H1155" s="161">
        <v>46240</v>
      </c>
      <c r="I1155" s="126">
        <v>0</v>
      </c>
      <c r="J1155" s="126">
        <v>4</v>
      </c>
      <c r="K1155" s="126">
        <v>0</v>
      </c>
      <c r="L1155" s="126">
        <v>0</v>
      </c>
      <c r="M1155" s="126">
        <v>0</v>
      </c>
      <c r="N1155" s="126">
        <v>0</v>
      </c>
      <c r="O1155" s="126">
        <v>0</v>
      </c>
      <c r="P1155" s="126">
        <v>0</v>
      </c>
      <c r="Q1155" s="126">
        <v>0</v>
      </c>
    </row>
    <row r="1156" spans="3:17" ht="23.1" customHeight="1">
      <c r="C1156" s="126">
        <v>26</v>
      </c>
      <c r="D1156" s="141" t="s">
        <v>713</v>
      </c>
      <c r="E1156" s="159" t="s">
        <v>4263</v>
      </c>
      <c r="F1156" s="131">
        <v>1</v>
      </c>
      <c r="G1156" s="131">
        <v>1</v>
      </c>
      <c r="H1156" s="161">
        <v>46240</v>
      </c>
      <c r="I1156" s="126">
        <v>0</v>
      </c>
      <c r="J1156" s="126">
        <v>1</v>
      </c>
      <c r="K1156" s="126">
        <v>0</v>
      </c>
      <c r="L1156" s="126">
        <v>0</v>
      </c>
      <c r="M1156" s="126">
        <v>0</v>
      </c>
      <c r="N1156" s="126">
        <v>0</v>
      </c>
      <c r="O1156" s="126">
        <v>0</v>
      </c>
      <c r="P1156" s="126">
        <v>0</v>
      </c>
      <c r="Q1156" s="126">
        <v>0</v>
      </c>
    </row>
    <row r="1157" spans="3:17" ht="23.1" customHeight="1">
      <c r="C1157" s="126">
        <v>29</v>
      </c>
      <c r="D1157" s="141" t="s">
        <v>1521</v>
      </c>
      <c r="E1157" s="159" t="s">
        <v>4390</v>
      </c>
      <c r="F1157" s="131">
        <v>1</v>
      </c>
      <c r="G1157" s="131">
        <v>1</v>
      </c>
      <c r="H1157" s="161">
        <v>46240</v>
      </c>
      <c r="I1157" s="126">
        <v>0</v>
      </c>
      <c r="J1157" s="126">
        <v>1</v>
      </c>
      <c r="K1157" s="126">
        <v>0</v>
      </c>
      <c r="L1157" s="126">
        <v>0</v>
      </c>
      <c r="M1157" s="126">
        <v>0</v>
      </c>
      <c r="N1157" s="126">
        <v>0</v>
      </c>
      <c r="O1157" s="126">
        <v>0</v>
      </c>
      <c r="P1157" s="126">
        <v>0</v>
      </c>
      <c r="Q1157" s="126">
        <v>0</v>
      </c>
    </row>
    <row r="1158" spans="3:17" ht="23.1" customHeight="1">
      <c r="C1158" s="126">
        <v>343</v>
      </c>
      <c r="D1158" s="141" t="s">
        <v>3444</v>
      </c>
      <c r="E1158" s="159" t="s">
        <v>4300</v>
      </c>
      <c r="F1158" s="131">
        <v>1</v>
      </c>
      <c r="G1158" s="131">
        <v>1</v>
      </c>
      <c r="H1158" s="161">
        <v>46240</v>
      </c>
      <c r="I1158" s="126">
        <v>0</v>
      </c>
      <c r="J1158" s="126">
        <v>2</v>
      </c>
      <c r="K1158" s="126">
        <v>0</v>
      </c>
      <c r="L1158" s="126">
        <v>0</v>
      </c>
      <c r="M1158" s="126">
        <v>0</v>
      </c>
      <c r="N1158" s="126">
        <v>0</v>
      </c>
      <c r="O1158" s="126">
        <v>0</v>
      </c>
      <c r="P1158" s="126">
        <v>0</v>
      </c>
      <c r="Q1158" s="126">
        <v>0</v>
      </c>
    </row>
    <row r="1159" spans="3:17" ht="23.1" customHeight="1">
      <c r="C1159" s="126">
        <v>46</v>
      </c>
      <c r="D1159" s="141" t="s">
        <v>645</v>
      </c>
      <c r="E1159" s="159" t="s">
        <v>4495</v>
      </c>
      <c r="F1159" s="131">
        <v>1</v>
      </c>
      <c r="G1159" s="131">
        <v>1</v>
      </c>
      <c r="H1159" s="161">
        <v>46240</v>
      </c>
      <c r="I1159" s="126">
        <v>0</v>
      </c>
      <c r="J1159" s="126">
        <v>1</v>
      </c>
      <c r="K1159" s="126">
        <v>0</v>
      </c>
      <c r="L1159" s="126">
        <v>0</v>
      </c>
      <c r="M1159" s="126">
        <v>0</v>
      </c>
      <c r="N1159" s="126">
        <v>0</v>
      </c>
      <c r="O1159" s="126">
        <v>0</v>
      </c>
      <c r="P1159" s="126">
        <v>0</v>
      </c>
      <c r="Q1159" s="126">
        <v>0</v>
      </c>
    </row>
    <row r="1160" spans="3:17" ht="23.1" customHeight="1">
      <c r="C1160" s="126">
        <v>48</v>
      </c>
      <c r="D1160" s="141" t="s">
        <v>594</v>
      </c>
      <c r="E1160" s="159" t="s">
        <v>5047</v>
      </c>
      <c r="F1160" s="131">
        <v>1</v>
      </c>
      <c r="G1160" s="131">
        <v>1</v>
      </c>
      <c r="H1160" s="161">
        <v>46240</v>
      </c>
      <c r="I1160" s="126">
        <v>0</v>
      </c>
      <c r="J1160" s="126">
        <v>2</v>
      </c>
      <c r="K1160" s="126">
        <v>0</v>
      </c>
      <c r="L1160" s="126">
        <v>0</v>
      </c>
      <c r="M1160" s="126">
        <v>0</v>
      </c>
      <c r="N1160" s="126">
        <v>0</v>
      </c>
      <c r="O1160" s="126">
        <v>0</v>
      </c>
      <c r="P1160" s="126">
        <v>0</v>
      </c>
      <c r="Q1160" s="126">
        <v>0</v>
      </c>
    </row>
    <row r="1161" spans="3:17" ht="23.1" customHeight="1">
      <c r="C1161" s="126">
        <v>187</v>
      </c>
      <c r="D1161" s="141" t="s">
        <v>574</v>
      </c>
      <c r="E1161" s="159" t="s">
        <v>4568</v>
      </c>
      <c r="F1161" s="131">
        <v>1</v>
      </c>
      <c r="G1161" s="131">
        <v>1</v>
      </c>
      <c r="H1161" s="161">
        <v>46240</v>
      </c>
      <c r="I1161" s="126">
        <v>0</v>
      </c>
      <c r="J1161" s="126">
        <v>8</v>
      </c>
      <c r="K1161" s="126">
        <v>0</v>
      </c>
      <c r="L1161" s="126">
        <v>0</v>
      </c>
      <c r="M1161" s="126">
        <v>0</v>
      </c>
      <c r="N1161" s="126">
        <v>0</v>
      </c>
      <c r="O1161" s="126">
        <v>0</v>
      </c>
      <c r="P1161" s="126">
        <v>0</v>
      </c>
      <c r="Q1161" s="126">
        <v>0</v>
      </c>
    </row>
    <row r="1162" spans="3:17" ht="23.1" customHeight="1">
      <c r="C1162" s="126">
        <v>293</v>
      </c>
      <c r="D1162" s="141" t="s">
        <v>2487</v>
      </c>
      <c r="E1162" s="159" t="s">
        <v>4355</v>
      </c>
      <c r="F1162" s="131">
        <v>1</v>
      </c>
      <c r="G1162" s="131">
        <v>1</v>
      </c>
      <c r="H1162" s="161">
        <v>46240</v>
      </c>
      <c r="I1162" s="126">
        <v>0</v>
      </c>
      <c r="J1162" s="126">
        <v>15</v>
      </c>
      <c r="K1162" s="126">
        <v>0</v>
      </c>
      <c r="L1162" s="126">
        <v>0</v>
      </c>
      <c r="M1162" s="126">
        <v>0</v>
      </c>
      <c r="N1162" s="126">
        <v>0</v>
      </c>
      <c r="O1162" s="126">
        <v>0</v>
      </c>
      <c r="P1162" s="126">
        <v>0</v>
      </c>
      <c r="Q1162" s="126">
        <v>0</v>
      </c>
    </row>
    <row r="1163" spans="3:17" ht="23.1" customHeight="1">
      <c r="C1163" s="126">
        <v>294</v>
      </c>
      <c r="D1163" s="141" t="s">
        <v>2469</v>
      </c>
      <c r="E1163" s="159" t="s">
        <v>4363</v>
      </c>
      <c r="F1163" s="131">
        <v>1</v>
      </c>
      <c r="G1163" s="131">
        <v>1</v>
      </c>
      <c r="H1163" s="161">
        <v>46240</v>
      </c>
      <c r="I1163" s="126">
        <v>0</v>
      </c>
      <c r="J1163" s="126">
        <v>15</v>
      </c>
      <c r="K1163" s="126">
        <v>0</v>
      </c>
      <c r="L1163" s="126">
        <v>0</v>
      </c>
      <c r="M1163" s="126">
        <v>0</v>
      </c>
      <c r="N1163" s="126">
        <v>0</v>
      </c>
      <c r="O1163" s="126">
        <v>0</v>
      </c>
      <c r="P1163" s="126">
        <v>0</v>
      </c>
      <c r="Q1163" s="126">
        <v>0</v>
      </c>
    </row>
    <row r="1164" spans="3:17" ht="23.1" customHeight="1">
      <c r="C1164" s="126">
        <v>152</v>
      </c>
      <c r="D1164" s="141" t="s">
        <v>728</v>
      </c>
      <c r="E1164" s="159" t="s">
        <v>4456</v>
      </c>
      <c r="F1164" s="131">
        <v>1</v>
      </c>
      <c r="G1164" s="131">
        <v>1</v>
      </c>
      <c r="H1164" s="161">
        <v>46240</v>
      </c>
      <c r="I1164" s="126">
        <v>0</v>
      </c>
      <c r="J1164" s="126">
        <v>1</v>
      </c>
      <c r="K1164" s="126">
        <v>0</v>
      </c>
      <c r="L1164" s="126">
        <v>0</v>
      </c>
      <c r="M1164" s="126">
        <v>0</v>
      </c>
      <c r="N1164" s="126">
        <v>0</v>
      </c>
      <c r="O1164" s="126">
        <v>0</v>
      </c>
      <c r="P1164" s="126">
        <v>0</v>
      </c>
      <c r="Q1164" s="126">
        <v>0</v>
      </c>
    </row>
    <row r="1165" spans="3:17" ht="23.1" customHeight="1">
      <c r="C1165" s="126">
        <v>167</v>
      </c>
      <c r="D1165" s="141" t="s">
        <v>1027</v>
      </c>
      <c r="E1165" s="159" t="s">
        <v>5071</v>
      </c>
      <c r="F1165" s="131">
        <v>1</v>
      </c>
      <c r="G1165" s="131">
        <v>1</v>
      </c>
      <c r="H1165" s="161">
        <v>46240</v>
      </c>
      <c r="I1165" s="126">
        <v>0</v>
      </c>
      <c r="J1165" s="126">
        <v>1</v>
      </c>
      <c r="K1165" s="126">
        <v>0</v>
      </c>
      <c r="L1165" s="126">
        <v>0</v>
      </c>
      <c r="M1165" s="126">
        <v>0</v>
      </c>
      <c r="N1165" s="126">
        <v>0</v>
      </c>
      <c r="O1165" s="126">
        <v>0</v>
      </c>
      <c r="P1165" s="126">
        <v>0</v>
      </c>
      <c r="Q1165" s="126">
        <v>0</v>
      </c>
    </row>
    <row r="1166" spans="3:17" ht="23.1" customHeight="1">
      <c r="C1166" s="126">
        <v>386</v>
      </c>
      <c r="D1166" s="141" t="s">
        <v>4143</v>
      </c>
      <c r="E1166" s="159" t="s">
        <v>4817</v>
      </c>
      <c r="F1166" s="131">
        <v>1</v>
      </c>
      <c r="G1166" s="131">
        <v>1</v>
      </c>
      <c r="H1166" s="161">
        <v>46240</v>
      </c>
      <c r="I1166" s="126">
        <v>0</v>
      </c>
      <c r="J1166" s="126">
        <v>1</v>
      </c>
      <c r="K1166" s="126">
        <v>0</v>
      </c>
      <c r="L1166" s="126">
        <v>0</v>
      </c>
      <c r="M1166" s="126">
        <v>0</v>
      </c>
      <c r="N1166" s="126">
        <v>0</v>
      </c>
      <c r="O1166" s="126">
        <v>0</v>
      </c>
      <c r="P1166" s="126">
        <v>0</v>
      </c>
      <c r="Q1166" s="126">
        <v>0</v>
      </c>
    </row>
    <row r="1167" spans="3:17" ht="23.1" customHeight="1">
      <c r="C1167" s="126">
        <v>384</v>
      </c>
      <c r="D1167" s="141" t="s">
        <v>4137</v>
      </c>
      <c r="E1167" s="159" t="s">
        <v>4892</v>
      </c>
      <c r="F1167" s="131">
        <v>1</v>
      </c>
      <c r="G1167" s="131">
        <v>1</v>
      </c>
      <c r="H1167" s="161">
        <v>46240</v>
      </c>
      <c r="I1167" s="126">
        <v>0</v>
      </c>
      <c r="J1167" s="126">
        <v>1</v>
      </c>
      <c r="K1167" s="126">
        <v>0</v>
      </c>
      <c r="L1167" s="126">
        <v>0</v>
      </c>
      <c r="M1167" s="126">
        <v>0</v>
      </c>
      <c r="N1167" s="126">
        <v>0</v>
      </c>
      <c r="O1167" s="126">
        <v>0</v>
      </c>
      <c r="P1167" s="126">
        <v>0</v>
      </c>
      <c r="Q1167" s="126">
        <v>0</v>
      </c>
    </row>
    <row r="1168" spans="3:17" ht="23.1" customHeight="1">
      <c r="C1168" s="126">
        <v>385</v>
      </c>
      <c r="D1168" s="141" t="s">
        <v>4140</v>
      </c>
      <c r="E1168" s="159" t="s">
        <v>4812</v>
      </c>
      <c r="F1168" s="131">
        <v>1</v>
      </c>
      <c r="G1168" s="131">
        <v>1</v>
      </c>
      <c r="H1168" s="161">
        <v>46240</v>
      </c>
      <c r="I1168" s="126">
        <v>0</v>
      </c>
      <c r="J1168" s="126">
        <v>1</v>
      </c>
      <c r="K1168" s="126">
        <v>0</v>
      </c>
      <c r="L1168" s="126">
        <v>0</v>
      </c>
      <c r="M1168" s="126">
        <v>0</v>
      </c>
      <c r="N1168" s="126">
        <v>0</v>
      </c>
      <c r="O1168" s="126">
        <v>0</v>
      </c>
      <c r="P1168" s="126">
        <v>0</v>
      </c>
      <c r="Q1168" s="126">
        <v>0</v>
      </c>
    </row>
    <row r="1169" spans="3:17" ht="23.1" customHeight="1">
      <c r="C1169" s="126">
        <v>383</v>
      </c>
      <c r="D1169" s="141" t="s">
        <v>4196</v>
      </c>
      <c r="E1169" s="159" t="s">
        <v>5084</v>
      </c>
      <c r="F1169" s="131">
        <v>1</v>
      </c>
      <c r="G1169" s="131">
        <v>1</v>
      </c>
      <c r="H1169" s="161">
        <v>46240</v>
      </c>
      <c r="I1169" s="126">
        <v>0</v>
      </c>
      <c r="J1169" s="126">
        <v>1</v>
      </c>
      <c r="K1169" s="126">
        <v>0</v>
      </c>
      <c r="L1169" s="126">
        <v>0</v>
      </c>
      <c r="M1169" s="126">
        <v>0</v>
      </c>
      <c r="N1169" s="126">
        <v>0</v>
      </c>
      <c r="O1169" s="126">
        <v>0</v>
      </c>
      <c r="P1169" s="126">
        <v>0</v>
      </c>
      <c r="Q1169" s="126">
        <v>0</v>
      </c>
    </row>
    <row r="1170" spans="3:17" ht="23.1" customHeight="1">
      <c r="C1170" s="126">
        <v>382</v>
      </c>
      <c r="D1170" s="141" t="s">
        <v>4193</v>
      </c>
      <c r="E1170" s="159" t="s">
        <v>4825</v>
      </c>
      <c r="F1170" s="131">
        <v>1</v>
      </c>
      <c r="G1170" s="131">
        <v>1</v>
      </c>
      <c r="H1170" s="161">
        <v>46240</v>
      </c>
      <c r="I1170" s="126">
        <v>0</v>
      </c>
      <c r="J1170" s="126">
        <v>1</v>
      </c>
      <c r="K1170" s="126">
        <v>0</v>
      </c>
      <c r="L1170" s="126">
        <v>0</v>
      </c>
      <c r="M1170" s="126">
        <v>0</v>
      </c>
      <c r="N1170" s="126">
        <v>0</v>
      </c>
      <c r="O1170" s="126">
        <v>0</v>
      </c>
      <c r="P1170" s="126">
        <v>0</v>
      </c>
      <c r="Q1170" s="126">
        <v>0</v>
      </c>
    </row>
    <row r="1171" spans="3:17" ht="23.1" customHeight="1">
      <c r="C1171" s="126">
        <v>396</v>
      </c>
      <c r="D1171" s="141" t="s">
        <v>5106</v>
      </c>
      <c r="E1171" s="159" t="s">
        <v>5107</v>
      </c>
      <c r="F1171" s="131">
        <v>1</v>
      </c>
      <c r="G1171" s="131">
        <v>1</v>
      </c>
      <c r="H1171" s="161">
        <v>46241</v>
      </c>
      <c r="I1171" s="126">
        <v>0</v>
      </c>
      <c r="J1171" s="126">
        <v>0</v>
      </c>
      <c r="K1171" s="126">
        <v>0</v>
      </c>
      <c r="L1171" s="126">
        <v>20</v>
      </c>
      <c r="M1171" s="126">
        <v>0</v>
      </c>
      <c r="N1171" s="126">
        <v>0</v>
      </c>
      <c r="O1171" s="126">
        <v>0</v>
      </c>
      <c r="P1171" s="126">
        <v>0</v>
      </c>
      <c r="Q1171" s="126">
        <v>0</v>
      </c>
    </row>
    <row r="1172" spans="3:17" ht="23.1" customHeight="1">
      <c r="C1172" s="126">
        <v>398</v>
      </c>
      <c r="D1172" s="141" t="s">
        <v>5110</v>
      </c>
      <c r="E1172" s="159" t="s">
        <v>5111</v>
      </c>
      <c r="F1172" s="131">
        <v>1</v>
      </c>
      <c r="G1172" s="131">
        <v>1</v>
      </c>
      <c r="H1172" s="161">
        <v>46241</v>
      </c>
      <c r="I1172" s="126">
        <v>0</v>
      </c>
      <c r="J1172" s="126">
        <v>0</v>
      </c>
      <c r="K1172" s="126">
        <v>0</v>
      </c>
      <c r="L1172" s="126">
        <v>25</v>
      </c>
      <c r="M1172" s="126">
        <v>0</v>
      </c>
      <c r="N1172" s="126">
        <v>0</v>
      </c>
      <c r="O1172" s="126">
        <v>0</v>
      </c>
      <c r="P1172" s="126">
        <v>0</v>
      </c>
      <c r="Q1172" s="126">
        <v>0</v>
      </c>
    </row>
    <row r="1173" spans="3:17" ht="23.1" customHeight="1">
      <c r="C1173" s="126">
        <v>397</v>
      </c>
      <c r="D1173" s="141" t="s">
        <v>5114</v>
      </c>
      <c r="E1173" s="159" t="s">
        <v>5115</v>
      </c>
      <c r="F1173" s="131">
        <v>1</v>
      </c>
      <c r="G1173" s="131">
        <v>1</v>
      </c>
      <c r="H1173" s="161">
        <v>46241</v>
      </c>
      <c r="I1173" s="126">
        <v>0</v>
      </c>
      <c r="J1173" s="126">
        <v>0</v>
      </c>
      <c r="K1173" s="126">
        <v>0</v>
      </c>
      <c r="L1173" s="126">
        <v>800</v>
      </c>
      <c r="M1173" s="126">
        <v>0</v>
      </c>
      <c r="N1173" s="126">
        <v>0</v>
      </c>
      <c r="O1173" s="126">
        <v>0</v>
      </c>
      <c r="P1173" s="126">
        <v>0</v>
      </c>
      <c r="Q1173" s="126">
        <v>0</v>
      </c>
    </row>
    <row r="1174" spans="3:17" ht="23.1" customHeight="1">
      <c r="C1174" s="126">
        <v>433</v>
      </c>
      <c r="D1174" s="141" t="s">
        <v>5118</v>
      </c>
      <c r="E1174" s="159" t="s">
        <v>5119</v>
      </c>
      <c r="F1174" s="131">
        <v>1</v>
      </c>
      <c r="G1174" s="131">
        <v>1</v>
      </c>
      <c r="H1174" s="161">
        <v>46241</v>
      </c>
      <c r="I1174" s="126">
        <v>0</v>
      </c>
      <c r="J1174" s="126">
        <v>0</v>
      </c>
      <c r="K1174" s="126">
        <v>0</v>
      </c>
      <c r="L1174" s="126">
        <v>800</v>
      </c>
      <c r="M1174" s="126">
        <v>0</v>
      </c>
      <c r="N1174" s="126">
        <v>0</v>
      </c>
      <c r="O1174" s="126">
        <v>0</v>
      </c>
      <c r="P1174" s="126">
        <v>0</v>
      </c>
      <c r="Q1174" s="126">
        <v>0</v>
      </c>
    </row>
    <row r="1175" spans="3:17" ht="23.1" customHeight="1">
      <c r="C1175" s="126">
        <v>408</v>
      </c>
      <c r="D1175" s="141" t="s">
        <v>5121</v>
      </c>
      <c r="E1175" s="159" t="s">
        <v>5122</v>
      </c>
      <c r="F1175" s="131">
        <v>1</v>
      </c>
      <c r="G1175" s="131">
        <v>1</v>
      </c>
      <c r="H1175" s="161">
        <v>46241</v>
      </c>
      <c r="I1175" s="126">
        <v>0</v>
      </c>
      <c r="J1175" s="126">
        <v>0</v>
      </c>
      <c r="K1175" s="126">
        <v>0</v>
      </c>
      <c r="L1175" s="126">
        <v>10</v>
      </c>
      <c r="M1175" s="126">
        <v>0</v>
      </c>
      <c r="N1175" s="126">
        <v>0</v>
      </c>
      <c r="O1175" s="126">
        <v>0</v>
      </c>
      <c r="P1175" s="126">
        <v>0</v>
      </c>
      <c r="Q1175" s="126">
        <v>0</v>
      </c>
    </row>
    <row r="1176" spans="3:17" ht="23.1" customHeight="1">
      <c r="C1176" s="126">
        <v>409</v>
      </c>
      <c r="D1176" s="141" t="s">
        <v>5124</v>
      </c>
      <c r="E1176" s="159" t="s">
        <v>5125</v>
      </c>
      <c r="F1176" s="131">
        <v>1</v>
      </c>
      <c r="G1176" s="131">
        <v>1</v>
      </c>
      <c r="H1176" s="161">
        <v>46241</v>
      </c>
      <c r="I1176" s="126">
        <v>0</v>
      </c>
      <c r="J1176" s="126">
        <v>0</v>
      </c>
      <c r="K1176" s="126">
        <v>0</v>
      </c>
      <c r="L1176" s="126">
        <v>10</v>
      </c>
      <c r="M1176" s="126">
        <v>0</v>
      </c>
      <c r="N1176" s="126">
        <v>0</v>
      </c>
      <c r="O1176" s="126">
        <v>0</v>
      </c>
      <c r="P1176" s="126">
        <v>0</v>
      </c>
      <c r="Q1176" s="126">
        <v>0</v>
      </c>
    </row>
    <row r="1177" spans="3:17" ht="23.1" customHeight="1">
      <c r="C1177" s="126">
        <v>410</v>
      </c>
      <c r="D1177" s="141" t="s">
        <v>5127</v>
      </c>
      <c r="E1177" s="159" t="s">
        <v>5128</v>
      </c>
      <c r="F1177" s="131">
        <v>1</v>
      </c>
      <c r="G1177" s="131">
        <v>1</v>
      </c>
      <c r="H1177" s="161">
        <v>46241</v>
      </c>
      <c r="I1177" s="126">
        <v>0</v>
      </c>
      <c r="J1177" s="126">
        <v>0</v>
      </c>
      <c r="K1177" s="126">
        <v>0</v>
      </c>
      <c r="L1177" s="126">
        <v>10</v>
      </c>
      <c r="M1177" s="126">
        <v>0</v>
      </c>
      <c r="N1177" s="126">
        <v>0</v>
      </c>
      <c r="O1177" s="126">
        <v>0</v>
      </c>
      <c r="P1177" s="126">
        <v>0</v>
      </c>
      <c r="Q1177" s="126">
        <v>0</v>
      </c>
    </row>
    <row r="1178" spans="3:17" ht="23.1" customHeight="1">
      <c r="C1178" s="126">
        <v>391</v>
      </c>
      <c r="D1178" s="141" t="s">
        <v>5130</v>
      </c>
      <c r="E1178" s="159" t="s">
        <v>5131</v>
      </c>
      <c r="F1178" s="131">
        <v>1</v>
      </c>
      <c r="G1178" s="131">
        <v>1</v>
      </c>
      <c r="H1178" s="161">
        <v>46241</v>
      </c>
      <c r="I1178" s="126">
        <v>0</v>
      </c>
      <c r="J1178" s="126">
        <v>0</v>
      </c>
      <c r="K1178" s="126">
        <v>0</v>
      </c>
      <c r="L1178" s="126">
        <v>10</v>
      </c>
      <c r="M1178" s="126">
        <v>0</v>
      </c>
      <c r="N1178" s="126">
        <v>0</v>
      </c>
      <c r="O1178" s="126">
        <v>0</v>
      </c>
      <c r="P1178" s="126">
        <v>0</v>
      </c>
      <c r="Q1178" s="126">
        <v>0</v>
      </c>
    </row>
    <row r="1179" spans="3:17" ht="23.1" customHeight="1">
      <c r="C1179" s="126">
        <v>392</v>
      </c>
      <c r="D1179" s="141" t="s">
        <v>5133</v>
      </c>
      <c r="E1179" s="159" t="s">
        <v>5134</v>
      </c>
      <c r="F1179" s="131">
        <v>1</v>
      </c>
      <c r="G1179" s="131">
        <v>1</v>
      </c>
      <c r="H1179" s="161">
        <v>46241</v>
      </c>
      <c r="I1179" s="126">
        <v>0</v>
      </c>
      <c r="J1179" s="126">
        <v>0</v>
      </c>
      <c r="K1179" s="126">
        <v>0</v>
      </c>
      <c r="L1179" s="126">
        <v>10</v>
      </c>
      <c r="M1179" s="126">
        <v>0</v>
      </c>
      <c r="N1179" s="126">
        <v>0</v>
      </c>
      <c r="O1179" s="126">
        <v>0</v>
      </c>
      <c r="P1179" s="126">
        <v>0</v>
      </c>
      <c r="Q1179" s="126">
        <v>0</v>
      </c>
    </row>
    <row r="1180" spans="3:17" ht="23.1" customHeight="1">
      <c r="C1180" s="126">
        <v>393</v>
      </c>
      <c r="D1180" s="141" t="s">
        <v>5136</v>
      </c>
      <c r="E1180" s="159" t="s">
        <v>5137</v>
      </c>
      <c r="F1180" s="131">
        <v>1</v>
      </c>
      <c r="G1180" s="131">
        <v>1</v>
      </c>
      <c r="H1180" s="161">
        <v>46241</v>
      </c>
      <c r="I1180" s="126">
        <v>0</v>
      </c>
      <c r="J1180" s="126">
        <v>0</v>
      </c>
      <c r="K1180" s="126">
        <v>0</v>
      </c>
      <c r="L1180" s="126">
        <v>10</v>
      </c>
      <c r="M1180" s="126">
        <v>0</v>
      </c>
      <c r="N1180" s="126">
        <v>0</v>
      </c>
      <c r="O1180" s="126">
        <v>0</v>
      </c>
      <c r="P1180" s="126">
        <v>0</v>
      </c>
      <c r="Q1180" s="126">
        <v>0</v>
      </c>
    </row>
    <row r="1181" spans="3:17" ht="23.1" customHeight="1">
      <c r="C1181" s="126">
        <v>293</v>
      </c>
      <c r="D1181" s="141" t="s">
        <v>2487</v>
      </c>
      <c r="E1181" s="159" t="s">
        <v>4355</v>
      </c>
      <c r="F1181" s="131">
        <v>1</v>
      </c>
      <c r="G1181" s="131">
        <v>1</v>
      </c>
      <c r="H1181" s="161">
        <v>46241</v>
      </c>
      <c r="I1181" s="126">
        <v>0</v>
      </c>
      <c r="J1181" s="126">
        <v>93</v>
      </c>
      <c r="K1181" s="126">
        <v>0</v>
      </c>
      <c r="L1181" s="126">
        <v>0</v>
      </c>
      <c r="M1181" s="126">
        <v>0</v>
      </c>
      <c r="N1181" s="126">
        <v>0</v>
      </c>
      <c r="O1181" s="126">
        <v>0</v>
      </c>
      <c r="P1181" s="126">
        <v>0</v>
      </c>
      <c r="Q1181" s="126">
        <v>0</v>
      </c>
    </row>
    <row r="1182" spans="3:17" ht="23.1" customHeight="1">
      <c r="C1182" s="126">
        <v>176</v>
      </c>
      <c r="D1182" s="141" t="s">
        <v>746</v>
      </c>
      <c r="E1182" s="159" t="s">
        <v>4947</v>
      </c>
      <c r="F1182" s="131">
        <v>1</v>
      </c>
      <c r="G1182" s="131">
        <v>1</v>
      </c>
      <c r="H1182" s="161">
        <v>46241</v>
      </c>
      <c r="I1182" s="126">
        <v>0</v>
      </c>
      <c r="J1182" s="126">
        <v>750</v>
      </c>
      <c r="K1182" s="126">
        <v>0</v>
      </c>
      <c r="L1182" s="126">
        <v>0</v>
      </c>
      <c r="M1182" s="126">
        <v>0</v>
      </c>
      <c r="N1182" s="126">
        <v>0</v>
      </c>
      <c r="O1182" s="126">
        <v>0</v>
      </c>
      <c r="P1182" s="126">
        <v>0</v>
      </c>
      <c r="Q1182" s="126">
        <v>0</v>
      </c>
    </row>
    <row r="1183" spans="3:17" ht="23.1" customHeight="1">
      <c r="C1183" s="126">
        <v>294</v>
      </c>
      <c r="D1183" s="141" t="s">
        <v>2469</v>
      </c>
      <c r="E1183" s="159" t="s">
        <v>4363</v>
      </c>
      <c r="F1183" s="131">
        <v>1</v>
      </c>
      <c r="G1183" s="131">
        <v>1</v>
      </c>
      <c r="H1183" s="161">
        <v>46241</v>
      </c>
      <c r="I1183" s="126">
        <v>0</v>
      </c>
      <c r="J1183" s="126">
        <v>23</v>
      </c>
      <c r="K1183" s="126">
        <v>0</v>
      </c>
      <c r="L1183" s="126">
        <v>0</v>
      </c>
      <c r="M1183" s="126">
        <v>0</v>
      </c>
      <c r="N1183" s="126">
        <v>0</v>
      </c>
      <c r="O1183" s="126">
        <v>0</v>
      </c>
      <c r="P1183" s="126">
        <v>0</v>
      </c>
      <c r="Q1183" s="126">
        <v>0</v>
      </c>
    </row>
    <row r="1184" spans="3:17" ht="23.1" customHeight="1">
      <c r="C1184" s="126">
        <v>358</v>
      </c>
      <c r="D1184" s="141" t="s">
        <v>4943</v>
      </c>
      <c r="E1184" s="159" t="s">
        <v>4944</v>
      </c>
      <c r="F1184" s="131">
        <v>1</v>
      </c>
      <c r="G1184" s="131">
        <v>1</v>
      </c>
      <c r="H1184" s="161">
        <v>46241</v>
      </c>
      <c r="I1184" s="126">
        <v>0</v>
      </c>
      <c r="J1184" s="126">
        <v>2</v>
      </c>
      <c r="K1184" s="126">
        <v>0</v>
      </c>
      <c r="L1184" s="126">
        <v>0</v>
      </c>
      <c r="M1184" s="126">
        <v>0</v>
      </c>
      <c r="N1184" s="126">
        <v>0</v>
      </c>
      <c r="O1184" s="126">
        <v>0</v>
      </c>
      <c r="P1184" s="126">
        <v>0</v>
      </c>
      <c r="Q1184" s="126">
        <v>0</v>
      </c>
    </row>
    <row r="1185" spans="3:17" ht="23.1" customHeight="1">
      <c r="C1185" s="126">
        <v>187</v>
      </c>
      <c r="D1185" s="141" t="s">
        <v>574</v>
      </c>
      <c r="E1185" s="159" t="s">
        <v>4568</v>
      </c>
      <c r="F1185" s="131">
        <v>1</v>
      </c>
      <c r="G1185" s="131">
        <v>1</v>
      </c>
      <c r="H1185" s="161">
        <v>46241</v>
      </c>
      <c r="I1185" s="126">
        <v>0</v>
      </c>
      <c r="J1185" s="126">
        <v>4</v>
      </c>
      <c r="K1185" s="126">
        <v>0</v>
      </c>
      <c r="L1185" s="126">
        <v>0</v>
      </c>
      <c r="M1185" s="126">
        <v>0</v>
      </c>
      <c r="N1185" s="126">
        <v>0</v>
      </c>
      <c r="O1185" s="126">
        <v>0</v>
      </c>
      <c r="P1185" s="126">
        <v>0</v>
      </c>
      <c r="Q1185" s="126">
        <v>0</v>
      </c>
    </row>
    <row r="1186" spans="3:17" ht="23.1" customHeight="1">
      <c r="C1186" s="126">
        <v>183</v>
      </c>
      <c r="D1186" s="141" t="s">
        <v>764</v>
      </c>
      <c r="E1186" s="159" t="s">
        <v>4312</v>
      </c>
      <c r="F1186" s="131">
        <v>1</v>
      </c>
      <c r="G1186" s="131">
        <v>1</v>
      </c>
      <c r="H1186" s="161">
        <v>46241</v>
      </c>
      <c r="I1186" s="126">
        <v>0</v>
      </c>
      <c r="J1186" s="126">
        <v>24</v>
      </c>
      <c r="K1186" s="126">
        <v>0</v>
      </c>
      <c r="L1186" s="126">
        <v>0</v>
      </c>
      <c r="M1186" s="126">
        <v>0</v>
      </c>
      <c r="N1186" s="126">
        <v>0</v>
      </c>
      <c r="O1186" s="126">
        <v>0</v>
      </c>
      <c r="P1186" s="126">
        <v>0</v>
      </c>
      <c r="Q1186" s="126">
        <v>0</v>
      </c>
    </row>
    <row r="1187" spans="3:17" ht="23.1" customHeight="1">
      <c r="C1187" s="126">
        <v>152</v>
      </c>
      <c r="D1187" s="141" t="s">
        <v>728</v>
      </c>
      <c r="E1187" s="159" t="s">
        <v>4456</v>
      </c>
      <c r="F1187" s="131">
        <v>1</v>
      </c>
      <c r="G1187" s="131">
        <v>1</v>
      </c>
      <c r="H1187" s="161">
        <v>46241</v>
      </c>
      <c r="I1187" s="126">
        <v>0</v>
      </c>
      <c r="J1187" s="126">
        <v>1</v>
      </c>
      <c r="K1187" s="126">
        <v>0</v>
      </c>
      <c r="L1187" s="126">
        <v>0</v>
      </c>
      <c r="M1187" s="126">
        <v>0</v>
      </c>
      <c r="N1187" s="126">
        <v>0</v>
      </c>
      <c r="O1187" s="126">
        <v>0</v>
      </c>
      <c r="P1187" s="126">
        <v>0</v>
      </c>
      <c r="Q1187" s="126">
        <v>0</v>
      </c>
    </row>
    <row r="1188" spans="3:17" ht="23.1" customHeight="1">
      <c r="C1188" s="126">
        <v>305</v>
      </c>
      <c r="D1188" s="141" t="s">
        <v>2496</v>
      </c>
      <c r="E1188" s="159" t="s">
        <v>4658</v>
      </c>
      <c r="F1188" s="131">
        <v>1</v>
      </c>
      <c r="G1188" s="131">
        <v>1</v>
      </c>
      <c r="H1188" s="161">
        <v>46241</v>
      </c>
      <c r="I1188" s="126">
        <v>0</v>
      </c>
      <c r="J1188" s="126">
        <v>500</v>
      </c>
      <c r="K1188" s="126">
        <v>0</v>
      </c>
      <c r="L1188" s="126">
        <v>0</v>
      </c>
      <c r="M1188" s="126">
        <v>0</v>
      </c>
      <c r="N1188" s="126">
        <v>0</v>
      </c>
      <c r="O1188" s="126">
        <v>0</v>
      </c>
      <c r="P1188" s="126">
        <v>0</v>
      </c>
      <c r="Q1188" s="126">
        <v>0</v>
      </c>
    </row>
    <row r="1189" spans="3:17" ht="23.1" customHeight="1">
      <c r="C1189" s="126">
        <v>293</v>
      </c>
      <c r="D1189" s="141" t="s">
        <v>2487</v>
      </c>
      <c r="E1189" s="159" t="s">
        <v>4355</v>
      </c>
      <c r="F1189" s="131">
        <v>1</v>
      </c>
      <c r="G1189" s="131">
        <v>1</v>
      </c>
      <c r="H1189" s="161">
        <v>46242</v>
      </c>
      <c r="I1189" s="126">
        <v>0</v>
      </c>
      <c r="J1189" s="126">
        <v>1</v>
      </c>
      <c r="K1189" s="126">
        <v>0</v>
      </c>
      <c r="L1189" s="126">
        <v>0</v>
      </c>
      <c r="M1189" s="126">
        <v>0</v>
      </c>
      <c r="N1189" s="126">
        <v>0</v>
      </c>
      <c r="O1189" s="126">
        <v>0</v>
      </c>
      <c r="P1189" s="126">
        <v>0</v>
      </c>
      <c r="Q1189" s="126">
        <v>0</v>
      </c>
    </row>
    <row r="1190" spans="3:17" ht="23.1" customHeight="1">
      <c r="C1190" s="126">
        <v>177</v>
      </c>
      <c r="D1190" s="141" t="s">
        <v>750</v>
      </c>
      <c r="E1190" s="159" t="s">
        <v>4950</v>
      </c>
      <c r="F1190" s="131">
        <v>1</v>
      </c>
      <c r="G1190" s="131">
        <v>1</v>
      </c>
      <c r="H1190" s="161">
        <v>46242</v>
      </c>
      <c r="I1190" s="126">
        <v>0</v>
      </c>
      <c r="J1190" s="126">
        <v>450</v>
      </c>
      <c r="K1190" s="126">
        <v>0</v>
      </c>
      <c r="L1190" s="126">
        <v>0</v>
      </c>
      <c r="M1190" s="126">
        <v>0</v>
      </c>
      <c r="N1190" s="126">
        <v>0</v>
      </c>
      <c r="O1190" s="126">
        <v>0</v>
      </c>
      <c r="P1190" s="126">
        <v>0</v>
      </c>
      <c r="Q1190" s="126">
        <v>0</v>
      </c>
    </row>
    <row r="1191" spans="3:17" ht="23.1" customHeight="1">
      <c r="C1191" s="126">
        <v>358</v>
      </c>
      <c r="D1191" s="141" t="s">
        <v>4943</v>
      </c>
      <c r="E1191" s="159" t="s">
        <v>4944</v>
      </c>
      <c r="F1191" s="131">
        <v>1</v>
      </c>
      <c r="G1191" s="131">
        <v>1</v>
      </c>
      <c r="H1191" s="161">
        <v>46242</v>
      </c>
      <c r="I1191" s="126">
        <v>0</v>
      </c>
      <c r="J1191" s="126">
        <v>1</v>
      </c>
      <c r="K1191" s="126">
        <v>0</v>
      </c>
      <c r="L1191" s="126">
        <v>0</v>
      </c>
      <c r="M1191" s="126">
        <v>0</v>
      </c>
      <c r="N1191" s="126">
        <v>0</v>
      </c>
      <c r="O1191" s="126">
        <v>0</v>
      </c>
      <c r="P1191" s="126">
        <v>0</v>
      </c>
      <c r="Q1191" s="126">
        <v>0</v>
      </c>
    </row>
    <row r="1192" spans="3:17" ht="23.1" customHeight="1">
      <c r="C1192" s="126">
        <v>197</v>
      </c>
      <c r="D1192" s="141" t="s">
        <v>650</v>
      </c>
      <c r="E1192" s="159" t="s">
        <v>4932</v>
      </c>
      <c r="F1192" s="131">
        <v>1</v>
      </c>
      <c r="G1192" s="131">
        <v>1</v>
      </c>
      <c r="H1192" s="161">
        <v>46242</v>
      </c>
      <c r="I1192" s="126">
        <v>0</v>
      </c>
      <c r="J1192" s="126">
        <v>8</v>
      </c>
      <c r="K1192" s="126">
        <v>0</v>
      </c>
      <c r="L1192" s="126">
        <v>0</v>
      </c>
      <c r="M1192" s="126">
        <v>0</v>
      </c>
      <c r="N1192" s="126">
        <v>0</v>
      </c>
      <c r="O1192" s="126">
        <v>0</v>
      </c>
      <c r="P1192" s="126">
        <v>0</v>
      </c>
      <c r="Q1192" s="126">
        <v>0</v>
      </c>
    </row>
    <row r="1193" spans="3:17" ht="23.1" customHeight="1">
      <c r="C1193" s="126">
        <v>9</v>
      </c>
      <c r="D1193" s="141" t="s">
        <v>1811</v>
      </c>
      <c r="E1193" s="159" t="s">
        <v>4288</v>
      </c>
      <c r="F1193" s="131">
        <v>1</v>
      </c>
      <c r="G1193" s="131">
        <v>1</v>
      </c>
      <c r="H1193" s="161">
        <v>46242</v>
      </c>
      <c r="I1193" s="126">
        <v>0</v>
      </c>
      <c r="J1193" s="126">
        <v>8</v>
      </c>
      <c r="K1193" s="126">
        <v>0</v>
      </c>
      <c r="L1193" s="126">
        <v>0</v>
      </c>
      <c r="M1193" s="126">
        <v>0</v>
      </c>
      <c r="N1193" s="126">
        <v>0</v>
      </c>
      <c r="O1193" s="126">
        <v>0</v>
      </c>
      <c r="P1193" s="126">
        <v>0</v>
      </c>
      <c r="Q1193" s="126">
        <v>0</v>
      </c>
    </row>
    <row r="1194" spans="3:17" ht="23.1" customHeight="1">
      <c r="C1194" s="126">
        <v>16</v>
      </c>
      <c r="D1194" s="141" t="s">
        <v>697</v>
      </c>
      <c r="E1194" s="159" t="s">
        <v>4685</v>
      </c>
      <c r="F1194" s="131">
        <v>1</v>
      </c>
      <c r="G1194" s="131">
        <v>1</v>
      </c>
      <c r="H1194" s="161">
        <v>46242</v>
      </c>
      <c r="I1194" s="126">
        <v>0</v>
      </c>
      <c r="J1194" s="126">
        <v>4</v>
      </c>
      <c r="K1194" s="126">
        <v>0</v>
      </c>
      <c r="L1194" s="126">
        <v>0</v>
      </c>
      <c r="M1194" s="126">
        <v>0</v>
      </c>
      <c r="N1194" s="126">
        <v>0</v>
      </c>
      <c r="O1194" s="126">
        <v>0</v>
      </c>
      <c r="P1194" s="126">
        <v>0</v>
      </c>
      <c r="Q1194" s="126">
        <v>0</v>
      </c>
    </row>
    <row r="1195" spans="3:17" ht="23.1" customHeight="1">
      <c r="C1195" s="126">
        <v>50</v>
      </c>
      <c r="D1195" s="141" t="s">
        <v>801</v>
      </c>
      <c r="E1195" s="159" t="s">
        <v>4296</v>
      </c>
      <c r="F1195" s="131">
        <v>1</v>
      </c>
      <c r="G1195" s="131">
        <v>1</v>
      </c>
      <c r="H1195" s="161">
        <v>46242</v>
      </c>
      <c r="I1195" s="126">
        <v>0</v>
      </c>
      <c r="J1195" s="126">
        <v>1</v>
      </c>
      <c r="K1195" s="126">
        <v>0</v>
      </c>
      <c r="L1195" s="126">
        <v>0</v>
      </c>
      <c r="M1195" s="126">
        <v>0</v>
      </c>
      <c r="N1195" s="126">
        <v>0</v>
      </c>
      <c r="O1195" s="126">
        <v>0</v>
      </c>
      <c r="P1195" s="126">
        <v>0</v>
      </c>
      <c r="Q1195" s="126">
        <v>0</v>
      </c>
    </row>
    <row r="1196" spans="3:17" ht="23.1" customHeight="1">
      <c r="C1196" s="126">
        <v>44</v>
      </c>
      <c r="D1196" s="141" t="s">
        <v>1227</v>
      </c>
      <c r="E1196" s="159" t="s">
        <v>4693</v>
      </c>
      <c r="F1196" s="131">
        <v>1</v>
      </c>
      <c r="G1196" s="131">
        <v>1</v>
      </c>
      <c r="H1196" s="161">
        <v>46242</v>
      </c>
      <c r="I1196" s="126">
        <v>0</v>
      </c>
      <c r="J1196" s="126">
        <v>1</v>
      </c>
      <c r="K1196" s="126">
        <v>0</v>
      </c>
      <c r="L1196" s="126">
        <v>0</v>
      </c>
      <c r="M1196" s="126">
        <v>0</v>
      </c>
      <c r="N1196" s="126">
        <v>0</v>
      </c>
      <c r="O1196" s="126">
        <v>0</v>
      </c>
      <c r="P1196" s="126">
        <v>0</v>
      </c>
      <c r="Q1196" s="126">
        <v>0</v>
      </c>
    </row>
    <row r="1197" spans="3:17" ht="23.1" customHeight="1">
      <c r="C1197" s="126">
        <v>343</v>
      </c>
      <c r="D1197" s="141" t="s">
        <v>3444</v>
      </c>
      <c r="E1197" s="159" t="s">
        <v>4300</v>
      </c>
      <c r="F1197" s="131">
        <v>1</v>
      </c>
      <c r="G1197" s="131">
        <v>1</v>
      </c>
      <c r="H1197" s="161">
        <v>46242</v>
      </c>
      <c r="I1197" s="126">
        <v>0</v>
      </c>
      <c r="J1197" s="126">
        <v>1</v>
      </c>
      <c r="K1197" s="126">
        <v>0</v>
      </c>
      <c r="L1197" s="126">
        <v>0</v>
      </c>
      <c r="M1197" s="126">
        <v>0</v>
      </c>
      <c r="N1197" s="126">
        <v>0</v>
      </c>
      <c r="O1197" s="126">
        <v>0</v>
      </c>
      <c r="P1197" s="126">
        <v>0</v>
      </c>
      <c r="Q1197" s="126">
        <v>0</v>
      </c>
    </row>
    <row r="1198" spans="3:17" ht="23.1" customHeight="1">
      <c r="C1198" s="126">
        <v>401</v>
      </c>
      <c r="D1198" s="141" t="s">
        <v>4622</v>
      </c>
      <c r="E1198" s="159" t="s">
        <v>4623</v>
      </c>
      <c r="F1198" s="131">
        <v>1</v>
      </c>
      <c r="G1198" s="131">
        <v>1</v>
      </c>
      <c r="H1198" s="161">
        <v>46242</v>
      </c>
      <c r="I1198" s="126">
        <v>0</v>
      </c>
      <c r="J1198" s="126">
        <v>1</v>
      </c>
      <c r="K1198" s="126">
        <v>0</v>
      </c>
      <c r="L1198" s="126">
        <v>0</v>
      </c>
      <c r="M1198" s="126">
        <v>0</v>
      </c>
      <c r="N1198" s="126">
        <v>0</v>
      </c>
      <c r="O1198" s="126">
        <v>0</v>
      </c>
      <c r="P1198" s="126">
        <v>0</v>
      </c>
      <c r="Q1198" s="126">
        <v>0</v>
      </c>
    </row>
    <row r="1199" spans="3:17" ht="23.1" customHeight="1">
      <c r="C1199" s="126">
        <v>101</v>
      </c>
      <c r="D1199" s="141" t="s">
        <v>716</v>
      </c>
      <c r="E1199" s="159" t="s">
        <v>4320</v>
      </c>
      <c r="F1199" s="131">
        <v>1</v>
      </c>
      <c r="G1199" s="131">
        <v>1</v>
      </c>
      <c r="H1199" s="161">
        <v>46242</v>
      </c>
      <c r="I1199" s="126">
        <v>0</v>
      </c>
      <c r="J1199" s="126">
        <v>4500</v>
      </c>
      <c r="K1199" s="126">
        <v>0</v>
      </c>
      <c r="L1199" s="126">
        <v>0</v>
      </c>
      <c r="M1199" s="126">
        <v>0</v>
      </c>
      <c r="N1199" s="126">
        <v>0</v>
      </c>
      <c r="O1199" s="126">
        <v>0</v>
      </c>
      <c r="P1199" s="126">
        <v>0</v>
      </c>
      <c r="Q1199" s="126">
        <v>0</v>
      </c>
    </row>
    <row r="1200" spans="3:17" ht="23.1" customHeight="1">
      <c r="C1200" s="126">
        <v>125</v>
      </c>
      <c r="D1200" s="141" t="s">
        <v>724</v>
      </c>
      <c r="E1200" s="159" t="s">
        <v>4418</v>
      </c>
      <c r="F1200" s="131">
        <v>1</v>
      </c>
      <c r="G1200" s="131">
        <v>1</v>
      </c>
      <c r="H1200" s="161">
        <v>46242</v>
      </c>
      <c r="I1200" s="126">
        <v>0</v>
      </c>
      <c r="J1200" s="126">
        <v>100</v>
      </c>
      <c r="K1200" s="126">
        <v>0</v>
      </c>
      <c r="L1200" s="126">
        <v>0</v>
      </c>
      <c r="M1200" s="126">
        <v>0</v>
      </c>
      <c r="N1200" s="126">
        <v>0</v>
      </c>
      <c r="O1200" s="126">
        <v>0</v>
      </c>
      <c r="P1200" s="126">
        <v>0</v>
      </c>
      <c r="Q1200" s="126">
        <v>0</v>
      </c>
    </row>
    <row r="1201" spans="3:17" ht="23.1" customHeight="1">
      <c r="C1201" s="126">
        <v>131</v>
      </c>
      <c r="D1201" s="141" t="s">
        <v>1153</v>
      </c>
      <c r="E1201" s="159" t="s">
        <v>5229</v>
      </c>
      <c r="F1201" s="131">
        <v>1</v>
      </c>
      <c r="G1201" s="131">
        <v>1</v>
      </c>
      <c r="H1201" s="161">
        <v>46242</v>
      </c>
      <c r="I1201" s="126">
        <v>0</v>
      </c>
      <c r="J1201" s="126">
        <v>1</v>
      </c>
      <c r="K1201" s="126">
        <v>0</v>
      </c>
      <c r="L1201" s="126">
        <v>0</v>
      </c>
      <c r="M1201" s="126">
        <v>0</v>
      </c>
      <c r="N1201" s="126">
        <v>0</v>
      </c>
      <c r="O1201" s="126">
        <v>0</v>
      </c>
      <c r="P1201" s="126">
        <v>0</v>
      </c>
      <c r="Q1201" s="126">
        <v>0</v>
      </c>
    </row>
    <row r="1202" spans="3:17" ht="23.1" customHeight="1">
      <c r="C1202" s="126">
        <v>76</v>
      </c>
      <c r="D1202" s="141" t="s">
        <v>1131</v>
      </c>
      <c r="E1202" s="159" t="s">
        <v>4407</v>
      </c>
      <c r="F1202" s="131">
        <v>1</v>
      </c>
      <c r="G1202" s="131">
        <v>1</v>
      </c>
      <c r="H1202" s="161">
        <v>46242</v>
      </c>
      <c r="I1202" s="126">
        <v>0</v>
      </c>
      <c r="J1202" s="126">
        <v>1</v>
      </c>
      <c r="K1202" s="126">
        <v>0</v>
      </c>
      <c r="L1202" s="126">
        <v>0</v>
      </c>
      <c r="M1202" s="126">
        <v>0</v>
      </c>
      <c r="N1202" s="126">
        <v>0</v>
      </c>
      <c r="O1202" s="126">
        <v>0</v>
      </c>
      <c r="P1202" s="126">
        <v>0</v>
      </c>
      <c r="Q1202" s="126">
        <v>0</v>
      </c>
    </row>
    <row r="1203" spans="3:17" ht="23.1" customHeight="1">
      <c r="C1203" s="126">
        <v>77</v>
      </c>
      <c r="D1203" s="141" t="s">
        <v>2031</v>
      </c>
      <c r="E1203" s="159" t="s">
        <v>4411</v>
      </c>
      <c r="F1203" s="131">
        <v>1</v>
      </c>
      <c r="G1203" s="131">
        <v>1</v>
      </c>
      <c r="H1203" s="161">
        <v>46242</v>
      </c>
      <c r="I1203" s="126">
        <v>0</v>
      </c>
      <c r="J1203" s="126">
        <v>5</v>
      </c>
      <c r="K1203" s="126">
        <v>0</v>
      </c>
      <c r="L1203" s="126">
        <v>0</v>
      </c>
      <c r="M1203" s="126">
        <v>0</v>
      </c>
      <c r="N1203" s="126">
        <v>0</v>
      </c>
      <c r="O1203" s="126">
        <v>0</v>
      </c>
      <c r="P1203" s="126">
        <v>0</v>
      </c>
      <c r="Q1203" s="126">
        <v>0</v>
      </c>
    </row>
    <row r="1204" spans="3:17" ht="23.1" customHeight="1">
      <c r="C1204" s="126">
        <v>90</v>
      </c>
      <c r="D1204" s="141" t="s">
        <v>1137</v>
      </c>
      <c r="E1204" s="159" t="s">
        <v>5241</v>
      </c>
      <c r="F1204" s="131">
        <v>1</v>
      </c>
      <c r="G1204" s="131">
        <v>1</v>
      </c>
      <c r="H1204" s="161">
        <v>46242</v>
      </c>
      <c r="I1204" s="126">
        <v>0</v>
      </c>
      <c r="J1204" s="126">
        <v>2</v>
      </c>
      <c r="K1204" s="126">
        <v>0</v>
      </c>
      <c r="L1204" s="126">
        <v>0</v>
      </c>
      <c r="M1204" s="126">
        <v>0</v>
      </c>
      <c r="N1204" s="126">
        <v>0</v>
      </c>
      <c r="O1204" s="126">
        <v>0</v>
      </c>
      <c r="P1204" s="126">
        <v>0</v>
      </c>
      <c r="Q1204" s="126">
        <v>0</v>
      </c>
    </row>
    <row r="1205" spans="3:17" ht="23.1" customHeight="1">
      <c r="C1205" s="126">
        <v>83</v>
      </c>
      <c r="D1205" s="141" t="s">
        <v>4601</v>
      </c>
      <c r="E1205" s="159" t="s">
        <v>4602</v>
      </c>
      <c r="F1205" s="131">
        <v>1</v>
      </c>
      <c r="G1205" s="131">
        <v>1</v>
      </c>
      <c r="H1205" s="161">
        <v>46242</v>
      </c>
      <c r="I1205" s="126">
        <v>0</v>
      </c>
      <c r="J1205" s="126">
        <v>1</v>
      </c>
      <c r="K1205" s="126">
        <v>0</v>
      </c>
      <c r="L1205" s="126">
        <v>0</v>
      </c>
      <c r="M1205" s="126">
        <v>0</v>
      </c>
      <c r="N1205" s="126">
        <v>0</v>
      </c>
      <c r="O1205" s="126">
        <v>0</v>
      </c>
      <c r="P1205" s="126">
        <v>0</v>
      </c>
      <c r="Q1205" s="126">
        <v>0</v>
      </c>
    </row>
    <row r="1206" spans="3:17" ht="23.1" customHeight="1">
      <c r="C1206" s="126">
        <v>105</v>
      </c>
      <c r="D1206" s="141" t="s">
        <v>589</v>
      </c>
      <c r="E1206" s="159" t="s">
        <v>5248</v>
      </c>
      <c r="F1206" s="131">
        <v>1</v>
      </c>
      <c r="G1206" s="131">
        <v>1</v>
      </c>
      <c r="H1206" s="161">
        <v>46242</v>
      </c>
      <c r="I1206" s="126">
        <v>0</v>
      </c>
      <c r="J1206" s="126">
        <v>1</v>
      </c>
      <c r="K1206" s="126">
        <v>0</v>
      </c>
      <c r="L1206" s="126">
        <v>0</v>
      </c>
      <c r="M1206" s="126">
        <v>0</v>
      </c>
      <c r="N1206" s="126">
        <v>0</v>
      </c>
      <c r="O1206" s="126">
        <v>0</v>
      </c>
      <c r="P1206" s="126">
        <v>0</v>
      </c>
      <c r="Q1206" s="126">
        <v>0</v>
      </c>
    </row>
    <row r="1207" spans="3:17" ht="23.1" customHeight="1">
      <c r="C1207" s="126">
        <v>276</v>
      </c>
      <c r="D1207" s="141" t="s">
        <v>2475</v>
      </c>
      <c r="E1207" s="159" t="s">
        <v>4347</v>
      </c>
      <c r="F1207" s="131">
        <v>1</v>
      </c>
      <c r="G1207" s="131">
        <v>1</v>
      </c>
      <c r="H1207" s="161">
        <v>46242</v>
      </c>
      <c r="I1207" s="126">
        <v>0</v>
      </c>
      <c r="J1207" s="126">
        <v>5</v>
      </c>
      <c r="K1207" s="126">
        <v>0</v>
      </c>
      <c r="L1207" s="126">
        <v>0</v>
      </c>
      <c r="M1207" s="126">
        <v>0</v>
      </c>
      <c r="N1207" s="126">
        <v>0</v>
      </c>
      <c r="O1207" s="126">
        <v>0</v>
      </c>
      <c r="P1207" s="126">
        <v>0</v>
      </c>
      <c r="Q1207" s="126">
        <v>0</v>
      </c>
    </row>
    <row r="1208" spans="3:17" ht="23.1" customHeight="1">
      <c r="C1208" s="126">
        <v>386</v>
      </c>
      <c r="D1208" s="141" t="s">
        <v>4143</v>
      </c>
      <c r="E1208" s="159" t="s">
        <v>4817</v>
      </c>
      <c r="F1208" s="131">
        <v>1</v>
      </c>
      <c r="G1208" s="131">
        <v>1</v>
      </c>
      <c r="H1208" s="161">
        <v>46242</v>
      </c>
      <c r="I1208" s="126">
        <v>0</v>
      </c>
      <c r="J1208" s="126">
        <v>1</v>
      </c>
      <c r="K1208" s="126">
        <v>0</v>
      </c>
      <c r="L1208" s="126">
        <v>0</v>
      </c>
      <c r="M1208" s="126">
        <v>0</v>
      </c>
      <c r="N1208" s="126">
        <v>0</v>
      </c>
      <c r="O1208" s="126">
        <v>0</v>
      </c>
      <c r="P1208" s="126">
        <v>0</v>
      </c>
      <c r="Q1208" s="126">
        <v>0</v>
      </c>
    </row>
    <row r="1209" spans="3:17" ht="23.1" customHeight="1">
      <c r="C1209" s="126">
        <v>385</v>
      </c>
      <c r="D1209" s="141" t="s">
        <v>4140</v>
      </c>
      <c r="E1209" s="159" t="s">
        <v>4812</v>
      </c>
      <c r="F1209" s="131">
        <v>1</v>
      </c>
      <c r="G1209" s="131">
        <v>1</v>
      </c>
      <c r="H1209" s="161">
        <v>46242</v>
      </c>
      <c r="I1209" s="126">
        <v>0</v>
      </c>
      <c r="J1209" s="126">
        <v>1</v>
      </c>
      <c r="K1209" s="126">
        <v>0</v>
      </c>
      <c r="L1209" s="126">
        <v>0</v>
      </c>
      <c r="M1209" s="126">
        <v>0</v>
      </c>
      <c r="N1209" s="126">
        <v>0</v>
      </c>
      <c r="O1209" s="126">
        <v>0</v>
      </c>
      <c r="P1209" s="126">
        <v>0</v>
      </c>
      <c r="Q1209" s="126">
        <v>0</v>
      </c>
    </row>
    <row r="1210" spans="3:17" ht="23.1" customHeight="1">
      <c r="C1210" s="126">
        <v>382</v>
      </c>
      <c r="D1210" s="141" t="s">
        <v>4193</v>
      </c>
      <c r="E1210" s="159" t="s">
        <v>4825</v>
      </c>
      <c r="F1210" s="131">
        <v>1</v>
      </c>
      <c r="G1210" s="131">
        <v>1</v>
      </c>
      <c r="H1210" s="161">
        <v>46242</v>
      </c>
      <c r="I1210" s="126">
        <v>0</v>
      </c>
      <c r="J1210" s="126">
        <v>1</v>
      </c>
      <c r="K1210" s="126">
        <v>0</v>
      </c>
      <c r="L1210" s="126">
        <v>0</v>
      </c>
      <c r="M1210" s="126">
        <v>0</v>
      </c>
      <c r="N1210" s="126">
        <v>0</v>
      </c>
      <c r="O1210" s="126">
        <v>0</v>
      </c>
      <c r="P1210" s="126">
        <v>0</v>
      </c>
      <c r="Q1210" s="126">
        <v>0</v>
      </c>
    </row>
    <row r="1211" spans="3:17" ht="23.1" customHeight="1">
      <c r="C1211" s="126">
        <v>399</v>
      </c>
      <c r="D1211" s="141" t="s">
        <v>4923</v>
      </c>
      <c r="E1211" s="159" t="s">
        <v>4924</v>
      </c>
      <c r="F1211" s="131">
        <v>1</v>
      </c>
      <c r="G1211" s="131">
        <v>1</v>
      </c>
      <c r="H1211" s="161">
        <v>46242</v>
      </c>
      <c r="I1211" s="126">
        <v>0</v>
      </c>
      <c r="J1211" s="126">
        <v>5</v>
      </c>
      <c r="K1211" s="126">
        <v>0</v>
      </c>
      <c r="L1211" s="126">
        <v>0</v>
      </c>
      <c r="M1211" s="126">
        <v>0</v>
      </c>
      <c r="N1211" s="126">
        <v>0</v>
      </c>
      <c r="O1211" s="126">
        <v>0</v>
      </c>
      <c r="P1211" s="126">
        <v>0</v>
      </c>
      <c r="Q1211" s="126">
        <v>0</v>
      </c>
    </row>
    <row r="1212" spans="3:17" ht="23.1" customHeight="1">
      <c r="C1212" s="126">
        <v>305</v>
      </c>
      <c r="D1212" s="141" t="s">
        <v>2496</v>
      </c>
      <c r="E1212" s="159" t="s">
        <v>4658</v>
      </c>
      <c r="F1212" s="131">
        <v>1</v>
      </c>
      <c r="G1212" s="131">
        <v>1</v>
      </c>
      <c r="H1212" s="161">
        <v>46243</v>
      </c>
      <c r="I1212" s="126">
        <v>0</v>
      </c>
      <c r="J1212" s="126">
        <v>1000</v>
      </c>
      <c r="K1212" s="126">
        <v>0</v>
      </c>
      <c r="L1212" s="126">
        <v>0</v>
      </c>
      <c r="M1212" s="126">
        <v>0</v>
      </c>
      <c r="N1212" s="126">
        <v>0</v>
      </c>
      <c r="O1212" s="126">
        <v>0</v>
      </c>
      <c r="P1212" s="126">
        <v>0</v>
      </c>
      <c r="Q1212" s="126">
        <v>0</v>
      </c>
    </row>
    <row r="1213" spans="3:17" ht="23.1" customHeight="1">
      <c r="C1213" s="126">
        <v>101</v>
      </c>
      <c r="D1213" s="141" t="s">
        <v>716</v>
      </c>
      <c r="E1213" s="159" t="s">
        <v>4320</v>
      </c>
      <c r="F1213" s="131">
        <v>1</v>
      </c>
      <c r="G1213" s="131">
        <v>1</v>
      </c>
      <c r="H1213" s="161">
        <v>46243</v>
      </c>
      <c r="I1213" s="126">
        <v>0</v>
      </c>
      <c r="J1213" s="126">
        <v>1000</v>
      </c>
      <c r="K1213" s="126">
        <v>0</v>
      </c>
      <c r="L1213" s="126">
        <v>0</v>
      </c>
      <c r="M1213" s="126">
        <v>0</v>
      </c>
      <c r="N1213" s="126">
        <v>0</v>
      </c>
      <c r="O1213" s="126">
        <v>0</v>
      </c>
      <c r="P1213" s="126">
        <v>0</v>
      </c>
      <c r="Q1213" s="126">
        <v>0</v>
      </c>
    </row>
    <row r="1214" spans="3:17" ht="23.1" customHeight="1">
      <c r="C1214" s="126">
        <v>105</v>
      </c>
      <c r="D1214" s="141" t="s">
        <v>589</v>
      </c>
      <c r="E1214" s="159" t="s">
        <v>5248</v>
      </c>
      <c r="F1214" s="131">
        <v>1</v>
      </c>
      <c r="G1214" s="131">
        <v>1</v>
      </c>
      <c r="H1214" s="161">
        <v>46243</v>
      </c>
      <c r="I1214" s="126">
        <v>0</v>
      </c>
      <c r="J1214" s="126">
        <v>1</v>
      </c>
      <c r="K1214" s="126">
        <v>0</v>
      </c>
      <c r="L1214" s="126">
        <v>0</v>
      </c>
      <c r="M1214" s="126">
        <v>0</v>
      </c>
      <c r="N1214" s="126">
        <v>0</v>
      </c>
      <c r="O1214" s="126">
        <v>0</v>
      </c>
      <c r="P1214" s="126">
        <v>0</v>
      </c>
      <c r="Q1214" s="126">
        <v>0</v>
      </c>
    </row>
    <row r="1215" spans="3:17" ht="23.1" customHeight="1">
      <c r="C1215" s="126">
        <v>181</v>
      </c>
      <c r="D1215" s="141" t="s">
        <v>759</v>
      </c>
      <c r="E1215" s="159" t="s">
        <v>4442</v>
      </c>
      <c r="F1215" s="131">
        <v>1</v>
      </c>
      <c r="G1215" s="131">
        <v>1</v>
      </c>
      <c r="H1215" s="161">
        <v>46243</v>
      </c>
      <c r="I1215" s="126">
        <v>0</v>
      </c>
      <c r="J1215" s="126">
        <v>12</v>
      </c>
      <c r="K1215" s="126">
        <v>0</v>
      </c>
      <c r="L1215" s="126">
        <v>0</v>
      </c>
      <c r="M1215" s="126">
        <v>0</v>
      </c>
      <c r="N1215" s="126">
        <v>0</v>
      </c>
      <c r="O1215" s="126">
        <v>0</v>
      </c>
      <c r="P1215" s="126">
        <v>0</v>
      </c>
      <c r="Q1215" s="126">
        <v>0</v>
      </c>
    </row>
    <row r="1216" spans="3:17" ht="23.1" customHeight="1">
      <c r="C1216" s="126">
        <v>399</v>
      </c>
      <c r="D1216" s="141" t="s">
        <v>4923</v>
      </c>
      <c r="E1216" s="159" t="s">
        <v>4924</v>
      </c>
      <c r="F1216" s="131">
        <v>1</v>
      </c>
      <c r="G1216" s="131">
        <v>1</v>
      </c>
      <c r="H1216" s="161">
        <v>46243</v>
      </c>
      <c r="I1216" s="126">
        <v>0</v>
      </c>
      <c r="J1216" s="126">
        <v>2</v>
      </c>
      <c r="K1216" s="126">
        <v>0</v>
      </c>
      <c r="L1216" s="126">
        <v>0</v>
      </c>
      <c r="M1216" s="126">
        <v>0</v>
      </c>
      <c r="N1216" s="126">
        <v>0</v>
      </c>
      <c r="O1216" s="126">
        <v>0</v>
      </c>
      <c r="P1216" s="126">
        <v>0</v>
      </c>
      <c r="Q1216" s="126">
        <v>0</v>
      </c>
    </row>
    <row r="1217" spans="3:17" ht="23.1" customHeight="1">
      <c r="C1217" s="126">
        <v>433</v>
      </c>
      <c r="D1217" s="141" t="s">
        <v>5118</v>
      </c>
      <c r="E1217" s="159" t="s">
        <v>5119</v>
      </c>
      <c r="F1217" s="131">
        <v>1</v>
      </c>
      <c r="G1217" s="131">
        <v>1</v>
      </c>
      <c r="H1217" s="161">
        <v>46243</v>
      </c>
      <c r="I1217" s="126">
        <v>0</v>
      </c>
      <c r="J1217" s="126">
        <v>10</v>
      </c>
      <c r="K1217" s="126">
        <v>0</v>
      </c>
      <c r="L1217" s="126">
        <v>0</v>
      </c>
      <c r="M1217" s="126">
        <v>0</v>
      </c>
      <c r="N1217" s="126">
        <v>0</v>
      </c>
      <c r="O1217" s="126">
        <v>0</v>
      </c>
      <c r="P1217" s="126">
        <v>0</v>
      </c>
      <c r="Q1217" s="126">
        <v>0</v>
      </c>
    </row>
    <row r="1218" spans="3:17" ht="23.1" customHeight="1">
      <c r="C1218" s="126">
        <v>391</v>
      </c>
      <c r="D1218" s="141" t="s">
        <v>5130</v>
      </c>
      <c r="E1218" s="159" t="s">
        <v>5131</v>
      </c>
      <c r="F1218" s="131">
        <v>1</v>
      </c>
      <c r="G1218" s="131">
        <v>1</v>
      </c>
      <c r="H1218" s="161">
        <v>46243</v>
      </c>
      <c r="I1218" s="126">
        <v>0</v>
      </c>
      <c r="J1218" s="126">
        <v>1</v>
      </c>
      <c r="K1218" s="126">
        <v>0</v>
      </c>
      <c r="L1218" s="126">
        <v>0</v>
      </c>
      <c r="M1218" s="126">
        <v>0</v>
      </c>
      <c r="N1218" s="126">
        <v>0</v>
      </c>
      <c r="O1218" s="126">
        <v>0</v>
      </c>
      <c r="P1218" s="126">
        <v>0</v>
      </c>
      <c r="Q1218" s="126">
        <v>0</v>
      </c>
    </row>
    <row r="1219" spans="3:17" ht="23.1" customHeight="1">
      <c r="C1219" s="126">
        <v>293</v>
      </c>
      <c r="D1219" s="141" t="s">
        <v>2487</v>
      </c>
      <c r="E1219" s="159" t="s">
        <v>4355</v>
      </c>
      <c r="F1219" s="131">
        <v>1</v>
      </c>
      <c r="G1219" s="131">
        <v>1</v>
      </c>
      <c r="H1219" s="161">
        <v>46243</v>
      </c>
      <c r="I1219" s="126">
        <v>0</v>
      </c>
      <c r="J1219" s="126">
        <v>34</v>
      </c>
      <c r="K1219" s="126">
        <v>0</v>
      </c>
      <c r="L1219" s="126">
        <v>0</v>
      </c>
      <c r="M1219" s="126">
        <v>0</v>
      </c>
      <c r="N1219" s="126">
        <v>0</v>
      </c>
      <c r="O1219" s="126">
        <v>0</v>
      </c>
      <c r="P1219" s="126">
        <v>0</v>
      </c>
      <c r="Q1219" s="126">
        <v>0</v>
      </c>
    </row>
    <row r="1220" spans="3:17" ht="23.1" customHeight="1">
      <c r="C1220" s="126">
        <v>177</v>
      </c>
      <c r="D1220" s="141" t="s">
        <v>750</v>
      </c>
      <c r="E1220" s="159" t="s">
        <v>4950</v>
      </c>
      <c r="F1220" s="131">
        <v>1</v>
      </c>
      <c r="G1220" s="131">
        <v>1</v>
      </c>
      <c r="H1220" s="161">
        <v>46243</v>
      </c>
      <c r="I1220" s="126">
        <v>0</v>
      </c>
      <c r="J1220" s="126">
        <v>500</v>
      </c>
      <c r="K1220" s="126">
        <v>0</v>
      </c>
      <c r="L1220" s="126">
        <v>0</v>
      </c>
      <c r="M1220" s="126">
        <v>0</v>
      </c>
      <c r="N1220" s="126">
        <v>0</v>
      </c>
      <c r="O1220" s="126">
        <v>0</v>
      </c>
      <c r="P1220" s="126">
        <v>0</v>
      </c>
      <c r="Q1220" s="126">
        <v>0</v>
      </c>
    </row>
    <row r="1221" spans="3:17" ht="23.1" customHeight="1">
      <c r="C1221" s="126">
        <v>199</v>
      </c>
      <c r="D1221" s="141" t="s">
        <v>4934</v>
      </c>
      <c r="E1221" s="159" t="s">
        <v>4935</v>
      </c>
      <c r="F1221" s="131">
        <v>1</v>
      </c>
      <c r="G1221" s="131">
        <v>1</v>
      </c>
      <c r="H1221" s="161">
        <v>46243</v>
      </c>
      <c r="I1221" s="126">
        <v>0</v>
      </c>
      <c r="J1221" s="126">
        <v>8</v>
      </c>
      <c r="K1221" s="126">
        <v>0</v>
      </c>
      <c r="L1221" s="126">
        <v>0</v>
      </c>
      <c r="M1221" s="126">
        <v>0</v>
      </c>
      <c r="N1221" s="126">
        <v>0</v>
      </c>
      <c r="O1221" s="126">
        <v>0</v>
      </c>
      <c r="P1221" s="126">
        <v>0</v>
      </c>
      <c r="Q1221" s="126">
        <v>0</v>
      </c>
    </row>
    <row r="1222" spans="3:17" ht="23.1" customHeight="1">
      <c r="C1222" s="126">
        <v>183</v>
      </c>
      <c r="D1222" s="141" t="s">
        <v>764</v>
      </c>
      <c r="E1222" s="159" t="s">
        <v>4312</v>
      </c>
      <c r="F1222" s="131">
        <v>1</v>
      </c>
      <c r="G1222" s="131">
        <v>1</v>
      </c>
      <c r="H1222" s="161">
        <v>46243</v>
      </c>
      <c r="I1222" s="126">
        <v>0</v>
      </c>
      <c r="J1222" s="126">
        <v>24</v>
      </c>
      <c r="K1222" s="126">
        <v>0</v>
      </c>
      <c r="L1222" s="126">
        <v>0</v>
      </c>
      <c r="M1222" s="126">
        <v>0</v>
      </c>
      <c r="N1222" s="126">
        <v>0</v>
      </c>
      <c r="O1222" s="126">
        <v>0</v>
      </c>
      <c r="P1222" s="126">
        <v>0</v>
      </c>
      <c r="Q1222" s="126">
        <v>0</v>
      </c>
    </row>
    <row r="1223" spans="3:17" ht="23.1" customHeight="1">
      <c r="C1223" s="126">
        <v>358</v>
      </c>
      <c r="D1223" s="141" t="s">
        <v>4943</v>
      </c>
      <c r="E1223" s="159" t="s">
        <v>4944</v>
      </c>
      <c r="F1223" s="131">
        <v>1</v>
      </c>
      <c r="G1223" s="131">
        <v>1</v>
      </c>
      <c r="H1223" s="161">
        <v>46243</v>
      </c>
      <c r="I1223" s="126">
        <v>0</v>
      </c>
      <c r="J1223" s="126">
        <v>2</v>
      </c>
      <c r="K1223" s="126">
        <v>0</v>
      </c>
      <c r="L1223" s="126">
        <v>0</v>
      </c>
      <c r="M1223" s="126">
        <v>0</v>
      </c>
      <c r="N1223" s="126">
        <v>0</v>
      </c>
      <c r="O1223" s="126">
        <v>0</v>
      </c>
      <c r="P1223" s="126">
        <v>0</v>
      </c>
      <c r="Q1223" s="126">
        <v>0</v>
      </c>
    </row>
    <row r="1224" spans="3:17" ht="23.1" customHeight="1">
      <c r="C1224" s="126">
        <v>6</v>
      </c>
      <c r="D1224" s="141" t="s">
        <v>557</v>
      </c>
      <c r="E1224" s="159" t="s">
        <v>4482</v>
      </c>
      <c r="F1224" s="131">
        <v>1</v>
      </c>
      <c r="G1224" s="131">
        <v>1</v>
      </c>
      <c r="H1224" s="161">
        <v>46243</v>
      </c>
      <c r="I1224" s="126">
        <v>0</v>
      </c>
      <c r="J1224" s="126">
        <v>8</v>
      </c>
      <c r="K1224" s="126">
        <v>0</v>
      </c>
      <c r="L1224" s="126">
        <v>0</v>
      </c>
      <c r="M1224" s="126">
        <v>0</v>
      </c>
      <c r="N1224" s="126">
        <v>0</v>
      </c>
      <c r="O1224" s="126">
        <v>0</v>
      </c>
      <c r="P1224" s="126">
        <v>0</v>
      </c>
      <c r="Q1224" s="126">
        <v>0</v>
      </c>
    </row>
    <row r="1225" spans="3:17" ht="23.1" customHeight="1">
      <c r="C1225" s="126">
        <v>305</v>
      </c>
      <c r="D1225" s="141" t="s">
        <v>2496</v>
      </c>
      <c r="E1225" s="159" t="s">
        <v>4658</v>
      </c>
      <c r="F1225" s="131">
        <v>1</v>
      </c>
      <c r="G1225" s="131">
        <v>1</v>
      </c>
      <c r="H1225" s="161">
        <v>46244</v>
      </c>
      <c r="I1225" s="126">
        <v>0</v>
      </c>
      <c r="J1225" s="126">
        <v>800</v>
      </c>
      <c r="K1225" s="126">
        <v>0</v>
      </c>
      <c r="L1225" s="126">
        <v>0</v>
      </c>
      <c r="M1225" s="126">
        <v>0</v>
      </c>
      <c r="N1225" s="126">
        <v>0</v>
      </c>
      <c r="O1225" s="126">
        <v>0</v>
      </c>
      <c r="P1225" s="126">
        <v>0</v>
      </c>
      <c r="Q1225" s="126">
        <v>0</v>
      </c>
    </row>
    <row r="1226" spans="3:17" ht="23.1" customHeight="1">
      <c r="C1226" s="126">
        <v>177</v>
      </c>
      <c r="D1226" s="141" t="s">
        <v>750</v>
      </c>
      <c r="E1226" s="159" t="s">
        <v>4950</v>
      </c>
      <c r="F1226" s="131">
        <v>1</v>
      </c>
      <c r="G1226" s="131">
        <v>1</v>
      </c>
      <c r="H1226" s="161">
        <v>46244</v>
      </c>
      <c r="I1226" s="126">
        <v>0</v>
      </c>
      <c r="J1226" s="126">
        <v>350</v>
      </c>
      <c r="K1226" s="126">
        <v>0</v>
      </c>
      <c r="L1226" s="126">
        <v>0</v>
      </c>
      <c r="M1226" s="126">
        <v>0</v>
      </c>
      <c r="N1226" s="126">
        <v>0</v>
      </c>
      <c r="O1226" s="126">
        <v>0</v>
      </c>
      <c r="P1226" s="126">
        <v>0</v>
      </c>
      <c r="Q1226" s="126">
        <v>0</v>
      </c>
    </row>
    <row r="1227" spans="3:17" ht="23.1" customHeight="1">
      <c r="C1227" s="126">
        <v>293</v>
      </c>
      <c r="D1227" s="141" t="s">
        <v>2487</v>
      </c>
      <c r="E1227" s="159" t="s">
        <v>4355</v>
      </c>
      <c r="F1227" s="131">
        <v>1</v>
      </c>
      <c r="G1227" s="131">
        <v>1</v>
      </c>
      <c r="H1227" s="161">
        <v>46244</v>
      </c>
      <c r="I1227" s="126">
        <v>0</v>
      </c>
      <c r="J1227" s="126">
        <v>20</v>
      </c>
      <c r="K1227" s="126">
        <v>0</v>
      </c>
      <c r="L1227" s="126">
        <v>0</v>
      </c>
      <c r="M1227" s="126">
        <v>0</v>
      </c>
      <c r="N1227" s="126">
        <v>0</v>
      </c>
      <c r="O1227" s="126">
        <v>0</v>
      </c>
      <c r="P1227" s="126">
        <v>0</v>
      </c>
      <c r="Q1227" s="126">
        <v>0</v>
      </c>
    </row>
    <row r="1228" spans="3:17" ht="23.1" customHeight="1">
      <c r="C1228" s="126">
        <v>294</v>
      </c>
      <c r="D1228" s="141" t="s">
        <v>2469</v>
      </c>
      <c r="E1228" s="159" t="s">
        <v>4363</v>
      </c>
      <c r="F1228" s="131">
        <v>1</v>
      </c>
      <c r="G1228" s="131">
        <v>1</v>
      </c>
      <c r="H1228" s="161">
        <v>46244</v>
      </c>
      <c r="I1228" s="126">
        <v>0</v>
      </c>
      <c r="J1228" s="126">
        <v>20</v>
      </c>
      <c r="K1228" s="126">
        <v>0</v>
      </c>
      <c r="L1228" s="126">
        <v>0</v>
      </c>
      <c r="M1228" s="126">
        <v>0</v>
      </c>
      <c r="N1228" s="126">
        <v>0</v>
      </c>
      <c r="O1228" s="126">
        <v>0</v>
      </c>
      <c r="P1228" s="126">
        <v>0</v>
      </c>
      <c r="Q1228" s="126">
        <v>0</v>
      </c>
    </row>
    <row r="1229" spans="3:17" ht="23.1" customHeight="1">
      <c r="C1229" s="126">
        <v>16</v>
      </c>
      <c r="D1229" s="141" t="s">
        <v>697</v>
      </c>
      <c r="E1229" s="159" t="s">
        <v>4685</v>
      </c>
      <c r="F1229" s="131">
        <v>1</v>
      </c>
      <c r="G1229" s="131">
        <v>1</v>
      </c>
      <c r="H1229" s="161">
        <v>46244</v>
      </c>
      <c r="I1229" s="126">
        <v>0</v>
      </c>
      <c r="J1229" s="126">
        <v>4</v>
      </c>
      <c r="K1229" s="126">
        <v>0</v>
      </c>
      <c r="L1229" s="126">
        <v>0</v>
      </c>
      <c r="M1229" s="126">
        <v>0</v>
      </c>
      <c r="N1229" s="126">
        <v>0</v>
      </c>
      <c r="O1229" s="126">
        <v>0</v>
      </c>
      <c r="P1229" s="126">
        <v>0</v>
      </c>
      <c r="Q1229" s="126">
        <v>0</v>
      </c>
    </row>
    <row r="1230" spans="3:17" ht="23.1" customHeight="1">
      <c r="C1230" s="126">
        <v>20</v>
      </c>
      <c r="D1230" s="141" t="s">
        <v>707</v>
      </c>
      <c r="E1230" s="159" t="s">
        <v>4532</v>
      </c>
      <c r="F1230" s="131">
        <v>1</v>
      </c>
      <c r="G1230" s="131">
        <v>1</v>
      </c>
      <c r="H1230" s="161">
        <v>46244</v>
      </c>
      <c r="I1230" s="126">
        <v>0</v>
      </c>
      <c r="J1230" s="126">
        <v>4</v>
      </c>
      <c r="K1230" s="126">
        <v>0</v>
      </c>
      <c r="L1230" s="126">
        <v>0</v>
      </c>
      <c r="M1230" s="126">
        <v>0</v>
      </c>
      <c r="N1230" s="126">
        <v>0</v>
      </c>
      <c r="O1230" s="126">
        <v>0</v>
      </c>
      <c r="P1230" s="126">
        <v>0</v>
      </c>
      <c r="Q1230" s="126">
        <v>0</v>
      </c>
    </row>
    <row r="1231" spans="3:17" ht="23.1" customHeight="1">
      <c r="C1231" s="126">
        <v>45</v>
      </c>
      <c r="D1231" s="141" t="s">
        <v>978</v>
      </c>
      <c r="E1231" s="159" t="s">
        <v>4701</v>
      </c>
      <c r="F1231" s="131">
        <v>1</v>
      </c>
      <c r="G1231" s="131">
        <v>1</v>
      </c>
      <c r="H1231" s="161">
        <v>46244</v>
      </c>
      <c r="I1231" s="126">
        <v>0</v>
      </c>
      <c r="J1231" s="126">
        <v>2</v>
      </c>
      <c r="K1231" s="126">
        <v>0</v>
      </c>
      <c r="L1231" s="126">
        <v>0</v>
      </c>
      <c r="M1231" s="126">
        <v>0</v>
      </c>
      <c r="N1231" s="126">
        <v>0</v>
      </c>
      <c r="O1231" s="126">
        <v>0</v>
      </c>
      <c r="P1231" s="126">
        <v>0</v>
      </c>
      <c r="Q1231" s="126">
        <v>0</v>
      </c>
    </row>
    <row r="1232" spans="3:17" ht="23.1" customHeight="1">
      <c r="C1232" s="126">
        <v>69</v>
      </c>
      <c r="D1232" s="141" t="s">
        <v>1232</v>
      </c>
      <c r="E1232" s="159" t="s">
        <v>5338</v>
      </c>
      <c r="F1232" s="131">
        <v>1</v>
      </c>
      <c r="G1232" s="131">
        <v>1</v>
      </c>
      <c r="H1232" s="161">
        <v>46244</v>
      </c>
      <c r="I1232" s="126">
        <v>0</v>
      </c>
      <c r="J1232" s="126">
        <v>1</v>
      </c>
      <c r="K1232" s="126">
        <v>0</v>
      </c>
      <c r="L1232" s="126">
        <v>0</v>
      </c>
      <c r="M1232" s="126">
        <v>0</v>
      </c>
      <c r="N1232" s="126">
        <v>0</v>
      </c>
      <c r="O1232" s="126">
        <v>0</v>
      </c>
      <c r="P1232" s="126">
        <v>0</v>
      </c>
      <c r="Q1232" s="126">
        <v>0</v>
      </c>
    </row>
    <row r="1233" spans="3:17" ht="23.1" customHeight="1">
      <c r="C1233" s="126">
        <v>33</v>
      </c>
      <c r="D1233" s="141" t="s">
        <v>1196</v>
      </c>
      <c r="E1233" s="159" t="s">
        <v>5342</v>
      </c>
      <c r="F1233" s="131">
        <v>1</v>
      </c>
      <c r="G1233" s="131">
        <v>1</v>
      </c>
      <c r="H1233" s="161">
        <v>46244</v>
      </c>
      <c r="I1233" s="126">
        <v>0</v>
      </c>
      <c r="J1233" s="126">
        <v>1</v>
      </c>
      <c r="K1233" s="126">
        <v>0</v>
      </c>
      <c r="L1233" s="126">
        <v>0</v>
      </c>
      <c r="M1233" s="126">
        <v>0</v>
      </c>
      <c r="N1233" s="126">
        <v>0</v>
      </c>
      <c r="O1233" s="126">
        <v>0</v>
      </c>
      <c r="P1233" s="126">
        <v>0</v>
      </c>
      <c r="Q1233" s="126">
        <v>0</v>
      </c>
    </row>
    <row r="1234" spans="3:17" ht="23.1" customHeight="1">
      <c r="C1234" s="126">
        <v>32</v>
      </c>
      <c r="D1234" s="141" t="s">
        <v>1746</v>
      </c>
      <c r="E1234" s="159" t="s">
        <v>5346</v>
      </c>
      <c r="F1234" s="131">
        <v>1</v>
      </c>
      <c r="G1234" s="131">
        <v>1</v>
      </c>
      <c r="H1234" s="161">
        <v>46244</v>
      </c>
      <c r="I1234" s="126">
        <v>0</v>
      </c>
      <c r="J1234" s="126">
        <v>1</v>
      </c>
      <c r="K1234" s="126">
        <v>0</v>
      </c>
      <c r="L1234" s="126">
        <v>0</v>
      </c>
      <c r="M1234" s="126">
        <v>0</v>
      </c>
      <c r="N1234" s="126">
        <v>0</v>
      </c>
      <c r="O1234" s="126">
        <v>0</v>
      </c>
      <c r="P1234" s="126">
        <v>0</v>
      </c>
      <c r="Q1234" s="126">
        <v>0</v>
      </c>
    </row>
    <row r="1235" spans="3:17" ht="23.1" customHeight="1">
      <c r="C1235" s="126">
        <v>195</v>
      </c>
      <c r="D1235" s="141" t="s">
        <v>606</v>
      </c>
      <c r="E1235" s="159" t="s">
        <v>4930</v>
      </c>
      <c r="F1235" s="131">
        <v>1</v>
      </c>
      <c r="G1235" s="131">
        <v>1</v>
      </c>
      <c r="H1235" s="161">
        <v>46245</v>
      </c>
      <c r="I1235" s="126">
        <v>0</v>
      </c>
      <c r="J1235" s="126">
        <v>8</v>
      </c>
      <c r="K1235" s="126">
        <v>0</v>
      </c>
      <c r="L1235" s="126">
        <v>0</v>
      </c>
      <c r="M1235" s="126">
        <v>0</v>
      </c>
      <c r="N1235" s="126">
        <v>0</v>
      </c>
      <c r="O1235" s="126">
        <v>0</v>
      </c>
      <c r="P1235" s="126">
        <v>0</v>
      </c>
      <c r="Q1235" s="126">
        <v>0</v>
      </c>
    </row>
    <row r="1236" spans="3:17" ht="23.1" customHeight="1">
      <c r="C1236" s="126">
        <v>187</v>
      </c>
      <c r="D1236" s="141" t="s">
        <v>574</v>
      </c>
      <c r="E1236" s="159" t="s">
        <v>4568</v>
      </c>
      <c r="F1236" s="131">
        <v>1</v>
      </c>
      <c r="G1236" s="131">
        <v>1</v>
      </c>
      <c r="H1236" s="161">
        <v>46245</v>
      </c>
      <c r="I1236" s="126">
        <v>0</v>
      </c>
      <c r="J1236" s="126">
        <v>8</v>
      </c>
      <c r="K1236" s="126">
        <v>0</v>
      </c>
      <c r="L1236" s="126">
        <v>0</v>
      </c>
      <c r="M1236" s="126">
        <v>0</v>
      </c>
      <c r="N1236" s="126">
        <v>0</v>
      </c>
      <c r="O1236" s="126">
        <v>0</v>
      </c>
      <c r="P1236" s="126">
        <v>0</v>
      </c>
      <c r="Q1236" s="126">
        <v>0</v>
      </c>
    </row>
    <row r="1237" spans="3:17" ht="23.1" customHeight="1">
      <c r="C1237" s="126">
        <v>368</v>
      </c>
      <c r="D1237" s="141" t="s">
        <v>4223</v>
      </c>
      <c r="E1237" s="159" t="s">
        <v>4468</v>
      </c>
      <c r="F1237" s="131">
        <v>1</v>
      </c>
      <c r="G1237" s="131">
        <v>1</v>
      </c>
      <c r="H1237" s="161">
        <v>46245</v>
      </c>
      <c r="I1237" s="126">
        <v>0</v>
      </c>
      <c r="J1237" s="126">
        <v>5</v>
      </c>
      <c r="K1237" s="126">
        <v>0</v>
      </c>
      <c r="L1237" s="126">
        <v>0</v>
      </c>
      <c r="M1237" s="126">
        <v>0</v>
      </c>
      <c r="N1237" s="126">
        <v>0</v>
      </c>
      <c r="O1237" s="126">
        <v>0</v>
      </c>
      <c r="P1237" s="126">
        <v>0</v>
      </c>
      <c r="Q1237" s="126">
        <v>0</v>
      </c>
    </row>
    <row r="1238" spans="3:17" ht="23.1" customHeight="1">
      <c r="C1238" s="126">
        <v>397</v>
      </c>
      <c r="D1238" s="141" t="s">
        <v>5114</v>
      </c>
      <c r="E1238" s="159" t="s">
        <v>5115</v>
      </c>
      <c r="F1238" s="131">
        <v>1</v>
      </c>
      <c r="G1238" s="131">
        <v>1</v>
      </c>
      <c r="H1238" s="161">
        <v>46245</v>
      </c>
      <c r="I1238" s="126">
        <v>0</v>
      </c>
      <c r="J1238" s="126">
        <v>15</v>
      </c>
      <c r="K1238" s="126">
        <v>0</v>
      </c>
      <c r="L1238" s="126">
        <v>0</v>
      </c>
      <c r="M1238" s="126">
        <v>0</v>
      </c>
      <c r="N1238" s="126">
        <v>0</v>
      </c>
      <c r="O1238" s="126">
        <v>0</v>
      </c>
      <c r="P1238" s="126">
        <v>0</v>
      </c>
      <c r="Q1238" s="126">
        <v>0</v>
      </c>
    </row>
    <row r="1239" spans="3:17" ht="23.1" customHeight="1">
      <c r="C1239" s="126">
        <v>395</v>
      </c>
      <c r="D1239" s="141" t="s">
        <v>4920</v>
      </c>
      <c r="E1239" s="159" t="s">
        <v>4921</v>
      </c>
      <c r="F1239" s="131">
        <v>1</v>
      </c>
      <c r="G1239" s="131">
        <v>1</v>
      </c>
      <c r="H1239" s="161">
        <v>46245</v>
      </c>
      <c r="I1239" s="126">
        <v>0</v>
      </c>
      <c r="J1239" s="126">
        <v>12</v>
      </c>
      <c r="K1239" s="126">
        <v>0</v>
      </c>
      <c r="L1239" s="126">
        <v>0</v>
      </c>
      <c r="M1239" s="126">
        <v>0</v>
      </c>
      <c r="N1239" s="126">
        <v>0</v>
      </c>
      <c r="O1239" s="126">
        <v>0</v>
      </c>
      <c r="P1239" s="126">
        <v>0</v>
      </c>
      <c r="Q1239" s="126">
        <v>0</v>
      </c>
    </row>
    <row r="1240" spans="3:17" ht="23.1" customHeight="1">
      <c r="C1240" s="126">
        <v>377</v>
      </c>
      <c r="D1240" s="141" t="s">
        <v>4205</v>
      </c>
      <c r="E1240" s="159" t="s">
        <v>4339</v>
      </c>
      <c r="F1240" s="131">
        <v>1</v>
      </c>
      <c r="G1240" s="131">
        <v>1</v>
      </c>
      <c r="H1240" s="161">
        <v>46245</v>
      </c>
      <c r="I1240" s="126">
        <v>0</v>
      </c>
      <c r="J1240" s="126">
        <v>10</v>
      </c>
      <c r="K1240" s="126">
        <v>0</v>
      </c>
      <c r="L1240" s="126">
        <v>0</v>
      </c>
      <c r="M1240" s="126">
        <v>0</v>
      </c>
      <c r="N1240" s="126">
        <v>0</v>
      </c>
      <c r="O1240" s="126">
        <v>0</v>
      </c>
      <c r="P1240" s="126">
        <v>0</v>
      </c>
      <c r="Q1240" s="126">
        <v>0</v>
      </c>
    </row>
    <row r="1241" spans="3:17" ht="23.1" customHeight="1">
      <c r="C1241" s="126">
        <v>379</v>
      </c>
      <c r="D1241" s="141" t="s">
        <v>4156</v>
      </c>
      <c r="E1241" s="159" t="s">
        <v>4371</v>
      </c>
      <c r="F1241" s="131">
        <v>1</v>
      </c>
      <c r="G1241" s="131">
        <v>1</v>
      </c>
      <c r="H1241" s="161">
        <v>46245</v>
      </c>
      <c r="I1241" s="126">
        <v>0</v>
      </c>
      <c r="J1241" s="126">
        <v>1</v>
      </c>
      <c r="K1241" s="126">
        <v>0</v>
      </c>
      <c r="L1241" s="126">
        <v>0</v>
      </c>
      <c r="M1241" s="126">
        <v>0</v>
      </c>
      <c r="N1241" s="126">
        <v>0</v>
      </c>
      <c r="O1241" s="126">
        <v>0</v>
      </c>
      <c r="P1241" s="126">
        <v>0</v>
      </c>
      <c r="Q1241" s="126">
        <v>0</v>
      </c>
    </row>
    <row r="1242" spans="3:17" ht="23.1" customHeight="1">
      <c r="C1242" s="126">
        <v>94</v>
      </c>
      <c r="D1242" s="141" t="s">
        <v>1321</v>
      </c>
      <c r="E1242" s="159" t="s">
        <v>4514</v>
      </c>
      <c r="F1242" s="131">
        <v>1</v>
      </c>
      <c r="G1242" s="131">
        <v>1</v>
      </c>
      <c r="H1242" s="161">
        <v>46245</v>
      </c>
      <c r="I1242" s="126">
        <v>0</v>
      </c>
      <c r="J1242" s="126">
        <v>10</v>
      </c>
      <c r="K1242" s="126">
        <v>0</v>
      </c>
      <c r="L1242" s="126">
        <v>0</v>
      </c>
      <c r="M1242" s="126">
        <v>0</v>
      </c>
      <c r="N1242" s="126">
        <v>0</v>
      </c>
      <c r="O1242" s="126">
        <v>0</v>
      </c>
      <c r="P1242" s="126">
        <v>0</v>
      </c>
      <c r="Q1242" s="126">
        <v>0</v>
      </c>
    </row>
    <row r="1243" spans="3:17" ht="23.1" customHeight="1">
      <c r="C1243" s="126">
        <v>96</v>
      </c>
      <c r="D1243" s="141" t="s">
        <v>630</v>
      </c>
      <c r="E1243" s="159" t="s">
        <v>4331</v>
      </c>
      <c r="F1243" s="131">
        <v>1</v>
      </c>
      <c r="G1243" s="131">
        <v>1</v>
      </c>
      <c r="H1243" s="161">
        <v>46245</v>
      </c>
      <c r="I1243" s="126">
        <v>0</v>
      </c>
      <c r="J1243" s="126">
        <v>1</v>
      </c>
      <c r="K1243" s="126">
        <v>0</v>
      </c>
      <c r="L1243" s="126">
        <v>0</v>
      </c>
      <c r="M1243" s="126">
        <v>0</v>
      </c>
      <c r="N1243" s="126">
        <v>0</v>
      </c>
      <c r="O1243" s="126">
        <v>0</v>
      </c>
      <c r="P1243" s="126">
        <v>0</v>
      </c>
      <c r="Q1243" s="126">
        <v>0</v>
      </c>
    </row>
    <row r="1244" spans="3:17" ht="23.1" customHeight="1">
      <c r="C1244" s="126">
        <v>378</v>
      </c>
      <c r="D1244" s="141" t="s">
        <v>4216</v>
      </c>
      <c r="E1244" s="159" t="s">
        <v>4343</v>
      </c>
      <c r="F1244" s="131">
        <v>1</v>
      </c>
      <c r="G1244" s="131">
        <v>1</v>
      </c>
      <c r="H1244" s="161">
        <v>46245</v>
      </c>
      <c r="I1244" s="126">
        <v>0</v>
      </c>
      <c r="J1244" s="126">
        <v>1</v>
      </c>
      <c r="K1244" s="126">
        <v>0</v>
      </c>
      <c r="L1244" s="126">
        <v>0</v>
      </c>
      <c r="M1244" s="126">
        <v>0</v>
      </c>
      <c r="N1244" s="126">
        <v>0</v>
      </c>
      <c r="O1244" s="126">
        <v>0</v>
      </c>
      <c r="P1244" s="126">
        <v>0</v>
      </c>
      <c r="Q1244" s="126">
        <v>0</v>
      </c>
    </row>
    <row r="1245" spans="3:17" ht="23.1" customHeight="1">
      <c r="C1245" s="126">
        <v>365</v>
      </c>
      <c r="D1245" s="141" t="s">
        <v>4232</v>
      </c>
      <c r="E1245" s="159" t="s">
        <v>4748</v>
      </c>
      <c r="F1245" s="131">
        <v>1</v>
      </c>
      <c r="G1245" s="131">
        <v>1</v>
      </c>
      <c r="H1245" s="161">
        <v>46245</v>
      </c>
      <c r="I1245" s="126">
        <v>0</v>
      </c>
      <c r="J1245" s="126">
        <v>1</v>
      </c>
      <c r="K1245" s="126">
        <v>0</v>
      </c>
      <c r="L1245" s="126">
        <v>0</v>
      </c>
      <c r="M1245" s="126">
        <v>0</v>
      </c>
      <c r="N1245" s="126">
        <v>0</v>
      </c>
      <c r="O1245" s="126">
        <v>0</v>
      </c>
      <c r="P1245" s="126">
        <v>0</v>
      </c>
      <c r="Q1245" s="126">
        <v>0</v>
      </c>
    </row>
    <row r="1246" spans="3:17" ht="23.1" customHeight="1">
      <c r="C1246" s="126">
        <v>337</v>
      </c>
      <c r="D1246" s="141" t="s">
        <v>2999</v>
      </c>
      <c r="E1246" s="159" t="s">
        <v>4640</v>
      </c>
      <c r="F1246" s="131">
        <v>1</v>
      </c>
      <c r="G1246" s="131">
        <v>1</v>
      </c>
      <c r="H1246" s="161">
        <v>46245</v>
      </c>
      <c r="I1246" s="126">
        <v>0</v>
      </c>
      <c r="J1246" s="126">
        <v>30</v>
      </c>
      <c r="K1246" s="126">
        <v>0</v>
      </c>
      <c r="L1246" s="126">
        <v>0</v>
      </c>
      <c r="M1246" s="126">
        <v>0</v>
      </c>
      <c r="N1246" s="126">
        <v>0</v>
      </c>
      <c r="O1246" s="126">
        <v>0</v>
      </c>
      <c r="P1246" s="126">
        <v>0</v>
      </c>
      <c r="Q1246" s="126">
        <v>0</v>
      </c>
    </row>
    <row r="1247" spans="3:17" ht="23.1" customHeight="1">
      <c r="C1247" s="126">
        <v>421</v>
      </c>
      <c r="D1247" s="141" t="s">
        <v>4613</v>
      </c>
      <c r="E1247" s="159" t="s">
        <v>4614</v>
      </c>
      <c r="F1247" s="131">
        <v>1</v>
      </c>
      <c r="G1247" s="131">
        <v>1</v>
      </c>
      <c r="H1247" s="161">
        <v>46245</v>
      </c>
      <c r="I1247" s="126">
        <v>0</v>
      </c>
      <c r="J1247" s="126">
        <v>2</v>
      </c>
      <c r="K1247" s="126">
        <v>0</v>
      </c>
      <c r="L1247" s="126">
        <v>0</v>
      </c>
      <c r="M1247" s="126">
        <v>0</v>
      </c>
      <c r="N1247" s="126">
        <v>0</v>
      </c>
      <c r="O1247" s="126">
        <v>0</v>
      </c>
      <c r="P1247" s="126">
        <v>0</v>
      </c>
      <c r="Q1247" s="126">
        <v>0</v>
      </c>
    </row>
    <row r="1248" spans="3:17" ht="23.1" customHeight="1">
      <c r="C1248" s="126">
        <v>376</v>
      </c>
      <c r="D1248" s="141" t="s">
        <v>4239</v>
      </c>
      <c r="E1248" s="159" t="s">
        <v>4426</v>
      </c>
      <c r="F1248" s="131">
        <v>1</v>
      </c>
      <c r="G1248" s="131">
        <v>1</v>
      </c>
      <c r="H1248" s="161">
        <v>46245</v>
      </c>
      <c r="I1248" s="126">
        <v>0</v>
      </c>
      <c r="J1248" s="126">
        <v>5</v>
      </c>
      <c r="K1248" s="126">
        <v>0</v>
      </c>
      <c r="L1248" s="126">
        <v>0</v>
      </c>
      <c r="M1248" s="126">
        <v>0</v>
      </c>
      <c r="N1248" s="126">
        <v>0</v>
      </c>
      <c r="O1248" s="126">
        <v>0</v>
      </c>
      <c r="P1248" s="126">
        <v>0</v>
      </c>
      <c r="Q1248" s="126">
        <v>0</v>
      </c>
    </row>
    <row r="1249" spans="3:17" ht="23.1" customHeight="1">
      <c r="C1249" s="126">
        <v>349</v>
      </c>
      <c r="D1249" s="141" t="s">
        <v>3768</v>
      </c>
      <c r="E1249" s="159" t="s">
        <v>4937</v>
      </c>
      <c r="F1249" s="131">
        <v>1</v>
      </c>
      <c r="G1249" s="131">
        <v>1</v>
      </c>
      <c r="H1249" s="161">
        <v>46245</v>
      </c>
      <c r="I1249" s="126">
        <v>0</v>
      </c>
      <c r="J1249" s="126">
        <v>2</v>
      </c>
      <c r="K1249" s="126">
        <v>0</v>
      </c>
      <c r="L1249" s="126">
        <v>0</v>
      </c>
      <c r="M1249" s="126">
        <v>0</v>
      </c>
      <c r="N1249" s="126">
        <v>0</v>
      </c>
      <c r="O1249" s="126">
        <v>0</v>
      </c>
      <c r="P1249" s="126">
        <v>0</v>
      </c>
      <c r="Q1249" s="126">
        <v>0</v>
      </c>
    </row>
    <row r="1250" spans="3:17" ht="23.1" customHeight="1">
      <c r="C1250" s="126">
        <v>150</v>
      </c>
      <c r="D1250" s="141" t="s">
        <v>1403</v>
      </c>
      <c r="E1250" s="159" t="s">
        <v>4367</v>
      </c>
      <c r="F1250" s="131">
        <v>1</v>
      </c>
      <c r="G1250" s="131">
        <v>1</v>
      </c>
      <c r="H1250" s="161">
        <v>46245</v>
      </c>
      <c r="I1250" s="126">
        <v>0</v>
      </c>
      <c r="J1250" s="126">
        <v>10</v>
      </c>
      <c r="K1250" s="126">
        <v>0</v>
      </c>
      <c r="L1250" s="126">
        <v>0</v>
      </c>
      <c r="M1250" s="126">
        <v>0</v>
      </c>
      <c r="N1250" s="126">
        <v>0</v>
      </c>
      <c r="O1250" s="126">
        <v>0</v>
      </c>
      <c r="P1250" s="126">
        <v>0</v>
      </c>
      <c r="Q1250" s="126">
        <v>0</v>
      </c>
    </row>
    <row r="1251" spans="3:17" ht="23.1" customHeight="1">
      <c r="C1251" s="126">
        <v>276</v>
      </c>
      <c r="D1251" s="141" t="s">
        <v>2475</v>
      </c>
      <c r="E1251" s="159" t="s">
        <v>4347</v>
      </c>
      <c r="F1251" s="131">
        <v>1</v>
      </c>
      <c r="G1251" s="131">
        <v>1</v>
      </c>
      <c r="H1251" s="161">
        <v>46245</v>
      </c>
      <c r="I1251" s="126">
        <v>0</v>
      </c>
      <c r="J1251" s="126">
        <v>3</v>
      </c>
      <c r="K1251" s="126">
        <v>0</v>
      </c>
      <c r="L1251" s="126">
        <v>0</v>
      </c>
      <c r="M1251" s="126">
        <v>0</v>
      </c>
      <c r="N1251" s="126">
        <v>0</v>
      </c>
      <c r="O1251" s="126">
        <v>0</v>
      </c>
      <c r="P1251" s="126">
        <v>0</v>
      </c>
      <c r="Q1251" s="126">
        <v>0</v>
      </c>
    </row>
    <row r="1252" spans="3:17" ht="23.1" customHeight="1">
      <c r="C1252" s="126">
        <v>394</v>
      </c>
      <c r="D1252" s="141" t="s">
        <v>4616</v>
      </c>
      <c r="E1252" s="159" t="s">
        <v>4617</v>
      </c>
      <c r="F1252" s="131">
        <v>1</v>
      </c>
      <c r="G1252" s="131">
        <v>1</v>
      </c>
      <c r="H1252" s="161">
        <v>46245</v>
      </c>
      <c r="I1252" s="126">
        <v>0</v>
      </c>
      <c r="J1252" s="126">
        <v>2</v>
      </c>
      <c r="K1252" s="126">
        <v>0</v>
      </c>
      <c r="L1252" s="126">
        <v>0</v>
      </c>
      <c r="M1252" s="126">
        <v>0</v>
      </c>
      <c r="N1252" s="126">
        <v>0</v>
      </c>
      <c r="O1252" s="126">
        <v>0</v>
      </c>
      <c r="P1252" s="126">
        <v>0</v>
      </c>
      <c r="Q1252" s="126">
        <v>0</v>
      </c>
    </row>
    <row r="1253" spans="3:17" ht="23.1" customHeight="1">
      <c r="C1253" s="126">
        <v>293</v>
      </c>
      <c r="D1253" s="141" t="s">
        <v>2487</v>
      </c>
      <c r="E1253" s="159" t="s">
        <v>4355</v>
      </c>
      <c r="F1253" s="131">
        <v>1</v>
      </c>
      <c r="G1253" s="131">
        <v>1</v>
      </c>
      <c r="H1253" s="161">
        <v>46245</v>
      </c>
      <c r="I1253" s="126">
        <v>0</v>
      </c>
      <c r="J1253" s="126">
        <v>15</v>
      </c>
      <c r="K1253" s="126">
        <v>0</v>
      </c>
      <c r="L1253" s="126">
        <v>0</v>
      </c>
      <c r="M1253" s="126">
        <v>0</v>
      </c>
      <c r="N1253" s="126">
        <v>0</v>
      </c>
      <c r="O1253" s="126">
        <v>0</v>
      </c>
      <c r="P1253" s="126">
        <v>0</v>
      </c>
      <c r="Q1253" s="126">
        <v>0</v>
      </c>
    </row>
    <row r="1254" spans="3:17" ht="23.1" customHeight="1">
      <c r="C1254" s="126">
        <v>294</v>
      </c>
      <c r="D1254" s="141" t="s">
        <v>2469</v>
      </c>
      <c r="E1254" s="159" t="s">
        <v>4363</v>
      </c>
      <c r="F1254" s="131">
        <v>1</v>
      </c>
      <c r="G1254" s="131">
        <v>1</v>
      </c>
      <c r="H1254" s="161">
        <v>46245</v>
      </c>
      <c r="I1254" s="126">
        <v>0</v>
      </c>
      <c r="J1254" s="126">
        <v>15</v>
      </c>
      <c r="K1254" s="126">
        <v>0</v>
      </c>
      <c r="L1254" s="126">
        <v>0</v>
      </c>
      <c r="M1254" s="126">
        <v>0</v>
      </c>
      <c r="N1254" s="126">
        <v>0</v>
      </c>
      <c r="O1254" s="126">
        <v>0</v>
      </c>
      <c r="P1254" s="126">
        <v>0</v>
      </c>
      <c r="Q1254" s="126">
        <v>0</v>
      </c>
    </row>
    <row r="1255" spans="3:17" ht="23.1" customHeight="1">
      <c r="C1255" s="126">
        <v>305</v>
      </c>
      <c r="D1255" s="141" t="s">
        <v>2496</v>
      </c>
      <c r="E1255" s="159" t="s">
        <v>4658</v>
      </c>
      <c r="F1255" s="131">
        <v>1</v>
      </c>
      <c r="G1255" s="131">
        <v>1</v>
      </c>
      <c r="H1255" s="161">
        <v>46245</v>
      </c>
      <c r="I1255" s="126">
        <v>0</v>
      </c>
      <c r="J1255" s="126">
        <v>500</v>
      </c>
      <c r="K1255" s="126">
        <v>0</v>
      </c>
      <c r="L1255" s="126">
        <v>0</v>
      </c>
      <c r="M1255" s="126">
        <v>0</v>
      </c>
      <c r="N1255" s="126">
        <v>0</v>
      </c>
      <c r="O1255" s="126">
        <v>0</v>
      </c>
      <c r="P1255" s="126">
        <v>0</v>
      </c>
      <c r="Q1255" s="126">
        <v>0</v>
      </c>
    </row>
    <row r="1256" spans="3:17" ht="23.1" customHeight="1">
      <c r="C1256" s="126">
        <v>199</v>
      </c>
      <c r="D1256" s="141" t="s">
        <v>4934</v>
      </c>
      <c r="E1256" s="159" t="s">
        <v>4935</v>
      </c>
      <c r="F1256" s="131">
        <v>1</v>
      </c>
      <c r="G1256" s="131">
        <v>1</v>
      </c>
      <c r="H1256" s="161">
        <v>46245</v>
      </c>
      <c r="I1256" s="126">
        <v>0</v>
      </c>
      <c r="J1256" s="126">
        <v>4</v>
      </c>
      <c r="K1256" s="126">
        <v>0</v>
      </c>
      <c r="L1256" s="126">
        <v>0</v>
      </c>
      <c r="M1256" s="126">
        <v>0</v>
      </c>
      <c r="N1256" s="126">
        <v>0</v>
      </c>
      <c r="O1256" s="126">
        <v>0</v>
      </c>
      <c r="P1256" s="126">
        <v>0</v>
      </c>
      <c r="Q1256" s="126">
        <v>0</v>
      </c>
    </row>
    <row r="1257" spans="3:17" ht="23.1" customHeight="1">
      <c r="C1257" s="126">
        <v>101</v>
      </c>
      <c r="D1257" s="141" t="s">
        <v>716</v>
      </c>
      <c r="E1257" s="159" t="s">
        <v>4320</v>
      </c>
      <c r="F1257" s="131">
        <v>1</v>
      </c>
      <c r="G1257" s="131">
        <v>1</v>
      </c>
      <c r="H1257" s="161">
        <v>46245</v>
      </c>
      <c r="I1257" s="126">
        <v>0</v>
      </c>
      <c r="J1257" s="126">
        <v>2000</v>
      </c>
      <c r="K1257" s="126">
        <v>0</v>
      </c>
      <c r="L1257" s="126">
        <v>0</v>
      </c>
      <c r="M1257" s="126">
        <v>0</v>
      </c>
      <c r="N1257" s="126">
        <v>0</v>
      </c>
      <c r="O1257" s="126">
        <v>0</v>
      </c>
      <c r="P1257" s="126">
        <v>0</v>
      </c>
      <c r="Q1257" s="126">
        <v>0</v>
      </c>
    </row>
    <row r="1258" spans="3:17" ht="23.1" customHeight="1">
      <c r="C1258" s="126">
        <v>79</v>
      </c>
      <c r="D1258" s="141" t="s">
        <v>2025</v>
      </c>
      <c r="E1258" s="159" t="s">
        <v>4335</v>
      </c>
      <c r="F1258" s="131">
        <v>1</v>
      </c>
      <c r="G1258" s="131">
        <v>1</v>
      </c>
      <c r="H1258" s="161">
        <v>46245</v>
      </c>
      <c r="I1258" s="126">
        <v>0</v>
      </c>
      <c r="J1258" s="126">
        <v>10</v>
      </c>
      <c r="K1258" s="126">
        <v>0</v>
      </c>
      <c r="L1258" s="126">
        <v>0</v>
      </c>
      <c r="M1258" s="126">
        <v>0</v>
      </c>
      <c r="N1258" s="126">
        <v>0</v>
      </c>
      <c r="O1258" s="126">
        <v>0</v>
      </c>
      <c r="P1258" s="126">
        <v>0</v>
      </c>
      <c r="Q1258" s="126">
        <v>0</v>
      </c>
    </row>
    <row r="1259" spans="3:17" ht="23.1" customHeight="1">
      <c r="C1259" s="126">
        <v>153</v>
      </c>
      <c r="D1259" s="141" t="s">
        <v>552</v>
      </c>
      <c r="E1259" s="159" t="s">
        <v>5434</v>
      </c>
      <c r="F1259" s="131">
        <v>1</v>
      </c>
      <c r="G1259" s="131">
        <v>1</v>
      </c>
      <c r="H1259" s="161">
        <v>46245</v>
      </c>
      <c r="I1259" s="126">
        <v>0</v>
      </c>
      <c r="J1259" s="126">
        <v>1</v>
      </c>
      <c r="K1259" s="126">
        <v>0</v>
      </c>
      <c r="L1259" s="126">
        <v>0</v>
      </c>
      <c r="M1259" s="126">
        <v>0</v>
      </c>
      <c r="N1259" s="126">
        <v>0</v>
      </c>
      <c r="O1259" s="126">
        <v>0</v>
      </c>
      <c r="P1259" s="126">
        <v>0</v>
      </c>
      <c r="Q1259" s="126">
        <v>0</v>
      </c>
    </row>
    <row r="1260" spans="3:17" ht="23.1" customHeight="1">
      <c r="C1260" s="126">
        <v>167</v>
      </c>
      <c r="D1260" s="141" t="s">
        <v>1027</v>
      </c>
      <c r="E1260" s="159" t="s">
        <v>5071</v>
      </c>
      <c r="F1260" s="131">
        <v>1</v>
      </c>
      <c r="G1260" s="131">
        <v>1</v>
      </c>
      <c r="H1260" s="161">
        <v>46245</v>
      </c>
      <c r="I1260" s="126">
        <v>0</v>
      </c>
      <c r="J1260" s="126">
        <v>2</v>
      </c>
      <c r="K1260" s="126">
        <v>0</v>
      </c>
      <c r="L1260" s="126">
        <v>0</v>
      </c>
      <c r="M1260" s="126">
        <v>0</v>
      </c>
      <c r="N1260" s="126">
        <v>0</v>
      </c>
      <c r="O1260" s="126">
        <v>0</v>
      </c>
      <c r="P1260" s="126">
        <v>0</v>
      </c>
      <c r="Q1260" s="126">
        <v>0</v>
      </c>
    </row>
    <row r="1261" spans="3:17" ht="23.1" customHeight="1">
      <c r="C1261" s="126">
        <v>177</v>
      </c>
      <c r="D1261" s="141" t="s">
        <v>750</v>
      </c>
      <c r="E1261" s="159" t="s">
        <v>4950</v>
      </c>
      <c r="F1261" s="131">
        <v>1</v>
      </c>
      <c r="G1261" s="131">
        <v>1</v>
      </c>
      <c r="H1261" s="161">
        <v>46245</v>
      </c>
      <c r="I1261" s="126">
        <v>0</v>
      </c>
      <c r="J1261" s="126">
        <v>250</v>
      </c>
      <c r="K1261" s="126">
        <v>0</v>
      </c>
      <c r="L1261" s="126">
        <v>0</v>
      </c>
      <c r="M1261" s="126">
        <v>0</v>
      </c>
      <c r="N1261" s="126">
        <v>0</v>
      </c>
      <c r="O1261" s="126">
        <v>0</v>
      </c>
      <c r="P1261" s="126">
        <v>0</v>
      </c>
      <c r="Q1261" s="126">
        <v>0</v>
      </c>
    </row>
    <row r="1262" spans="3:17" ht="23.1" customHeight="1">
      <c r="C1262" s="126">
        <v>403</v>
      </c>
      <c r="D1262" s="141" t="s">
        <v>4629</v>
      </c>
      <c r="E1262" s="159" t="s">
        <v>4630</v>
      </c>
      <c r="F1262" s="131">
        <v>1</v>
      </c>
      <c r="G1262" s="131">
        <v>1</v>
      </c>
      <c r="H1262" s="161">
        <v>46245</v>
      </c>
      <c r="I1262" s="126">
        <v>0</v>
      </c>
      <c r="J1262" s="126">
        <v>2</v>
      </c>
      <c r="K1262" s="126">
        <v>0</v>
      </c>
      <c r="L1262" s="126">
        <v>0</v>
      </c>
      <c r="M1262" s="126">
        <v>0</v>
      </c>
      <c r="N1262" s="126">
        <v>0</v>
      </c>
      <c r="O1262" s="126">
        <v>0</v>
      </c>
      <c r="P1262" s="126">
        <v>0</v>
      </c>
      <c r="Q1262" s="126">
        <v>0</v>
      </c>
    </row>
    <row r="1263" spans="3:17" ht="23.1" customHeight="1">
      <c r="C1263" s="126">
        <v>219</v>
      </c>
      <c r="D1263" s="141" t="s">
        <v>3800</v>
      </c>
      <c r="E1263" s="159" t="s">
        <v>5450</v>
      </c>
      <c r="F1263" s="131">
        <v>1</v>
      </c>
      <c r="G1263" s="131">
        <v>1</v>
      </c>
      <c r="H1263" s="161">
        <v>46245</v>
      </c>
      <c r="I1263" s="126">
        <v>0</v>
      </c>
      <c r="J1263" s="126">
        <v>1</v>
      </c>
      <c r="K1263" s="126">
        <v>0</v>
      </c>
      <c r="L1263" s="126">
        <v>0</v>
      </c>
      <c r="M1263" s="126">
        <v>0</v>
      </c>
      <c r="N1263" s="126">
        <v>0</v>
      </c>
      <c r="O1263" s="126">
        <v>0</v>
      </c>
      <c r="P1263" s="126">
        <v>0</v>
      </c>
      <c r="Q1263" s="126">
        <v>0</v>
      </c>
    </row>
    <row r="1264" spans="3:17" ht="23.1" customHeight="1">
      <c r="C1264" s="126">
        <v>9</v>
      </c>
      <c r="D1264" s="141" t="s">
        <v>1811</v>
      </c>
      <c r="E1264" s="159" t="s">
        <v>4288</v>
      </c>
      <c r="F1264" s="131">
        <v>1</v>
      </c>
      <c r="G1264" s="131">
        <v>1</v>
      </c>
      <c r="H1264" s="161">
        <v>46245</v>
      </c>
      <c r="I1264" s="126">
        <v>0</v>
      </c>
      <c r="J1264" s="126">
        <v>8</v>
      </c>
      <c r="K1264" s="126">
        <v>0</v>
      </c>
      <c r="L1264" s="126">
        <v>0</v>
      </c>
      <c r="M1264" s="126">
        <v>0</v>
      </c>
      <c r="N1264" s="126">
        <v>0</v>
      </c>
      <c r="O1264" s="126">
        <v>0</v>
      </c>
      <c r="P1264" s="126">
        <v>0</v>
      </c>
      <c r="Q1264" s="126">
        <v>0</v>
      </c>
    </row>
    <row r="1265" spans="3:17" ht="23.1" customHeight="1">
      <c r="C1265" s="126">
        <v>50</v>
      </c>
      <c r="D1265" s="141" t="s">
        <v>801</v>
      </c>
      <c r="E1265" s="159" t="s">
        <v>4296</v>
      </c>
      <c r="F1265" s="131">
        <v>1</v>
      </c>
      <c r="G1265" s="131">
        <v>1</v>
      </c>
      <c r="H1265" s="161">
        <v>46245</v>
      </c>
      <c r="I1265" s="126">
        <v>0</v>
      </c>
      <c r="J1265" s="126">
        <v>5</v>
      </c>
      <c r="K1265" s="126">
        <v>0</v>
      </c>
      <c r="L1265" s="126">
        <v>0</v>
      </c>
      <c r="M1265" s="126">
        <v>0</v>
      </c>
      <c r="N1265" s="126">
        <v>0</v>
      </c>
      <c r="O1265" s="126">
        <v>0</v>
      </c>
      <c r="P1265" s="126">
        <v>0</v>
      </c>
      <c r="Q1265" s="126">
        <v>0</v>
      </c>
    </row>
    <row r="1266" spans="3:17" ht="23.1" customHeight="1">
      <c r="C1266" s="126">
        <v>284</v>
      </c>
      <c r="D1266" s="141" t="s">
        <v>3746</v>
      </c>
      <c r="E1266" s="159" t="s">
        <v>4989</v>
      </c>
      <c r="F1266" s="131">
        <v>1</v>
      </c>
      <c r="G1266" s="131">
        <v>1</v>
      </c>
      <c r="H1266" s="161">
        <v>46245</v>
      </c>
      <c r="I1266" s="126">
        <v>0</v>
      </c>
      <c r="J1266" s="126">
        <v>10</v>
      </c>
      <c r="K1266" s="126">
        <v>0</v>
      </c>
      <c r="L1266" s="126">
        <v>0</v>
      </c>
      <c r="M1266" s="126">
        <v>0</v>
      </c>
      <c r="N1266" s="126">
        <v>0</v>
      </c>
      <c r="O1266" s="126">
        <v>0</v>
      </c>
      <c r="P1266" s="126">
        <v>0</v>
      </c>
      <c r="Q1266" s="126">
        <v>0</v>
      </c>
    </row>
    <row r="1267" spans="3:17" ht="23.1" customHeight="1">
      <c r="C1267" s="126">
        <v>189</v>
      </c>
      <c r="D1267" s="141" t="s">
        <v>776</v>
      </c>
      <c r="E1267" s="159" t="s">
        <v>4316</v>
      </c>
      <c r="F1267" s="131">
        <v>1</v>
      </c>
      <c r="G1267" s="131">
        <v>1</v>
      </c>
      <c r="H1267" s="161">
        <v>46246</v>
      </c>
      <c r="I1267" s="126">
        <v>0</v>
      </c>
      <c r="J1267" s="126">
        <v>4</v>
      </c>
      <c r="K1267" s="126">
        <v>0</v>
      </c>
      <c r="L1267" s="126">
        <v>0</v>
      </c>
      <c r="M1267" s="126">
        <v>0</v>
      </c>
      <c r="N1267" s="126">
        <v>0</v>
      </c>
      <c r="O1267" s="126">
        <v>0</v>
      </c>
      <c r="P1267" s="126">
        <v>0</v>
      </c>
      <c r="Q1267" s="126">
        <v>0</v>
      </c>
    </row>
    <row r="1268" spans="3:17" ht="23.1" customHeight="1">
      <c r="C1268" s="126">
        <v>182</v>
      </c>
      <c r="D1268" s="141" t="s">
        <v>625</v>
      </c>
      <c r="E1268" s="159" t="s">
        <v>4359</v>
      </c>
      <c r="F1268" s="131">
        <v>1</v>
      </c>
      <c r="G1268" s="131">
        <v>1</v>
      </c>
      <c r="H1268" s="161">
        <v>46246</v>
      </c>
      <c r="I1268" s="126">
        <v>0</v>
      </c>
      <c r="J1268" s="126">
        <v>12</v>
      </c>
      <c r="K1268" s="126">
        <v>0</v>
      </c>
      <c r="L1268" s="126">
        <v>0</v>
      </c>
      <c r="M1268" s="126">
        <v>0</v>
      </c>
      <c r="N1268" s="126">
        <v>0</v>
      </c>
      <c r="O1268" s="126">
        <v>0</v>
      </c>
      <c r="P1268" s="126">
        <v>0</v>
      </c>
      <c r="Q1268" s="126">
        <v>0</v>
      </c>
    </row>
    <row r="1269" spans="3:17" ht="23.1" customHeight="1">
      <c r="C1269" s="126">
        <v>179</v>
      </c>
      <c r="D1269" s="141" t="s">
        <v>562</v>
      </c>
      <c r="E1269" s="159" t="s">
        <v>4954</v>
      </c>
      <c r="F1269" s="131">
        <v>1</v>
      </c>
      <c r="G1269" s="131">
        <v>1</v>
      </c>
      <c r="H1269" s="161">
        <v>46246</v>
      </c>
      <c r="I1269" s="126">
        <v>0</v>
      </c>
      <c r="J1269" s="126">
        <v>500</v>
      </c>
      <c r="K1269" s="126">
        <v>0</v>
      </c>
      <c r="L1269" s="126">
        <v>0</v>
      </c>
      <c r="M1269" s="126">
        <v>0</v>
      </c>
      <c r="N1269" s="126">
        <v>0</v>
      </c>
      <c r="O1269" s="126">
        <v>0</v>
      </c>
      <c r="P1269" s="126">
        <v>0</v>
      </c>
      <c r="Q1269" s="126">
        <v>0</v>
      </c>
    </row>
    <row r="1270" spans="3:17" ht="23.1" customHeight="1">
      <c r="C1270" s="126">
        <v>293</v>
      </c>
      <c r="D1270" s="141" t="s">
        <v>2487</v>
      </c>
      <c r="E1270" s="159" t="s">
        <v>4355</v>
      </c>
      <c r="F1270" s="131">
        <v>1</v>
      </c>
      <c r="G1270" s="131">
        <v>1</v>
      </c>
      <c r="H1270" s="161">
        <v>46246</v>
      </c>
      <c r="I1270" s="126">
        <v>0</v>
      </c>
      <c r="J1270" s="126">
        <v>15</v>
      </c>
      <c r="K1270" s="126">
        <v>0</v>
      </c>
      <c r="L1270" s="126">
        <v>0</v>
      </c>
      <c r="M1270" s="126">
        <v>0</v>
      </c>
      <c r="N1270" s="126">
        <v>0</v>
      </c>
      <c r="O1270" s="126">
        <v>0</v>
      </c>
      <c r="P1270" s="126">
        <v>0</v>
      </c>
      <c r="Q1270" s="126">
        <v>0</v>
      </c>
    </row>
    <row r="1271" spans="3:17" ht="23.1" customHeight="1">
      <c r="C1271" s="126">
        <v>294</v>
      </c>
      <c r="D1271" s="141" t="s">
        <v>2469</v>
      </c>
      <c r="E1271" s="159" t="s">
        <v>4363</v>
      </c>
      <c r="F1271" s="131">
        <v>1</v>
      </c>
      <c r="G1271" s="131">
        <v>1</v>
      </c>
      <c r="H1271" s="161">
        <v>46246</v>
      </c>
      <c r="I1271" s="126">
        <v>0</v>
      </c>
      <c r="J1271" s="126">
        <v>15</v>
      </c>
      <c r="K1271" s="126">
        <v>0</v>
      </c>
      <c r="L1271" s="126">
        <v>0</v>
      </c>
      <c r="M1271" s="126">
        <v>0</v>
      </c>
      <c r="N1271" s="126">
        <v>0</v>
      </c>
      <c r="O1271" s="126">
        <v>0</v>
      </c>
      <c r="P1271" s="126">
        <v>0</v>
      </c>
      <c r="Q1271" s="126">
        <v>0</v>
      </c>
    </row>
    <row r="1272" spans="3:17" ht="23.1" customHeight="1">
      <c r="C1272" s="126">
        <v>398</v>
      </c>
      <c r="D1272" s="141" t="s">
        <v>5110</v>
      </c>
      <c r="E1272" s="159" t="s">
        <v>5111</v>
      </c>
      <c r="F1272" s="131">
        <v>1</v>
      </c>
      <c r="G1272" s="131">
        <v>1</v>
      </c>
      <c r="H1272" s="161">
        <v>46246</v>
      </c>
      <c r="I1272" s="126">
        <v>0</v>
      </c>
      <c r="J1272" s="126">
        <v>5</v>
      </c>
      <c r="K1272" s="126">
        <v>0</v>
      </c>
      <c r="L1272" s="126">
        <v>0</v>
      </c>
      <c r="M1272" s="126">
        <v>0</v>
      </c>
      <c r="N1272" s="126">
        <v>0</v>
      </c>
      <c r="O1272" s="126">
        <v>0</v>
      </c>
      <c r="P1272" s="126">
        <v>0</v>
      </c>
      <c r="Q1272" s="126">
        <v>0</v>
      </c>
    </row>
    <row r="1273" spans="3:17" ht="23.1" customHeight="1">
      <c r="C1273" s="126">
        <v>399</v>
      </c>
      <c r="D1273" s="141" t="s">
        <v>4923</v>
      </c>
      <c r="E1273" s="159" t="s">
        <v>4924</v>
      </c>
      <c r="F1273" s="131">
        <v>1</v>
      </c>
      <c r="G1273" s="131">
        <v>1</v>
      </c>
      <c r="H1273" s="161">
        <v>46246</v>
      </c>
      <c r="I1273" s="126">
        <v>0</v>
      </c>
      <c r="J1273" s="126">
        <v>2</v>
      </c>
      <c r="K1273" s="126">
        <v>0</v>
      </c>
      <c r="L1273" s="126">
        <v>0</v>
      </c>
      <c r="M1273" s="126">
        <v>0</v>
      </c>
      <c r="N1273" s="126">
        <v>0</v>
      </c>
      <c r="O1273" s="126">
        <v>0</v>
      </c>
      <c r="P1273" s="126">
        <v>0</v>
      </c>
      <c r="Q1273" s="126">
        <v>0</v>
      </c>
    </row>
    <row r="1274" spans="3:17" ht="23.1" customHeight="1">
      <c r="C1274" s="126">
        <v>337</v>
      </c>
      <c r="D1274" s="141" t="s">
        <v>2999</v>
      </c>
      <c r="E1274" s="159" t="s">
        <v>4640</v>
      </c>
      <c r="F1274" s="131">
        <v>1</v>
      </c>
      <c r="G1274" s="131">
        <v>1</v>
      </c>
      <c r="H1274" s="161">
        <v>46246</v>
      </c>
      <c r="I1274" s="126">
        <v>0</v>
      </c>
      <c r="J1274" s="126">
        <v>10</v>
      </c>
      <c r="K1274" s="126">
        <v>0</v>
      </c>
      <c r="L1274" s="126">
        <v>0</v>
      </c>
      <c r="M1274" s="126">
        <v>0</v>
      </c>
      <c r="N1274" s="126">
        <v>0</v>
      </c>
      <c r="O1274" s="126">
        <v>0</v>
      </c>
      <c r="P1274" s="126">
        <v>0</v>
      </c>
      <c r="Q1274" s="126">
        <v>0</v>
      </c>
    </row>
    <row r="1275" spans="3:17" ht="23.1" customHeight="1">
      <c r="C1275" s="126">
        <v>389</v>
      </c>
      <c r="D1275" s="141" t="s">
        <v>4186</v>
      </c>
      <c r="E1275" s="159" t="s">
        <v>5495</v>
      </c>
      <c r="F1275" s="131">
        <v>1</v>
      </c>
      <c r="G1275" s="131">
        <v>1</v>
      </c>
      <c r="H1275" s="161">
        <v>46246</v>
      </c>
      <c r="I1275" s="126">
        <v>0</v>
      </c>
      <c r="J1275" s="126">
        <v>1</v>
      </c>
      <c r="K1275" s="126">
        <v>0</v>
      </c>
      <c r="L1275" s="126">
        <v>0</v>
      </c>
      <c r="M1275" s="126">
        <v>0</v>
      </c>
      <c r="N1275" s="126">
        <v>0</v>
      </c>
      <c r="O1275" s="126">
        <v>0</v>
      </c>
      <c r="P1275" s="126">
        <v>0</v>
      </c>
      <c r="Q1275" s="126">
        <v>0</v>
      </c>
    </row>
    <row r="1276" spans="3:17" ht="23.1" customHeight="1">
      <c r="C1276" s="126">
        <v>378</v>
      </c>
      <c r="D1276" s="141" t="s">
        <v>4216</v>
      </c>
      <c r="E1276" s="159" t="s">
        <v>4343</v>
      </c>
      <c r="F1276" s="131">
        <v>1</v>
      </c>
      <c r="G1276" s="131">
        <v>1</v>
      </c>
      <c r="H1276" s="161">
        <v>46246</v>
      </c>
      <c r="I1276" s="126">
        <v>0</v>
      </c>
      <c r="J1276" s="126">
        <v>1</v>
      </c>
      <c r="K1276" s="126">
        <v>0</v>
      </c>
      <c r="L1276" s="126">
        <v>0</v>
      </c>
      <c r="M1276" s="126">
        <v>0</v>
      </c>
      <c r="N1276" s="126">
        <v>0</v>
      </c>
      <c r="O1276" s="126">
        <v>0</v>
      </c>
      <c r="P1276" s="126">
        <v>0</v>
      </c>
      <c r="Q1276" s="126">
        <v>0</v>
      </c>
    </row>
    <row r="1277" spans="3:17" ht="23.1" customHeight="1">
      <c r="C1277" s="126">
        <v>99</v>
      </c>
      <c r="D1277" s="141" t="s">
        <v>881</v>
      </c>
      <c r="E1277" s="159" t="s">
        <v>5502</v>
      </c>
      <c r="F1277" s="131">
        <v>1</v>
      </c>
      <c r="G1277" s="131">
        <v>1</v>
      </c>
      <c r="H1277" s="161">
        <v>46246</v>
      </c>
      <c r="I1277" s="126">
        <v>0</v>
      </c>
      <c r="J1277" s="126">
        <v>1</v>
      </c>
      <c r="K1277" s="126">
        <v>0</v>
      </c>
      <c r="L1277" s="126">
        <v>0</v>
      </c>
      <c r="M1277" s="126">
        <v>0</v>
      </c>
      <c r="N1277" s="126">
        <v>0</v>
      </c>
      <c r="O1277" s="126">
        <v>0</v>
      </c>
      <c r="P1277" s="126">
        <v>0</v>
      </c>
      <c r="Q1277" s="126">
        <v>0</v>
      </c>
    </row>
    <row r="1278" spans="3:17" ht="23.1" customHeight="1">
      <c r="C1278" s="126">
        <v>144</v>
      </c>
      <c r="D1278" s="141" t="s">
        <v>994</v>
      </c>
      <c r="E1278" s="159" t="s">
        <v>4472</v>
      </c>
      <c r="F1278" s="131">
        <v>1</v>
      </c>
      <c r="G1278" s="131">
        <v>1</v>
      </c>
      <c r="H1278" s="161">
        <v>46246</v>
      </c>
      <c r="I1278" s="126">
        <v>0</v>
      </c>
      <c r="J1278" s="126">
        <v>1</v>
      </c>
      <c r="K1278" s="126">
        <v>0</v>
      </c>
      <c r="L1278" s="126">
        <v>0</v>
      </c>
      <c r="M1278" s="126">
        <v>0</v>
      </c>
      <c r="N1278" s="126">
        <v>0</v>
      </c>
      <c r="O1278" s="126">
        <v>0</v>
      </c>
      <c r="P1278" s="126">
        <v>0</v>
      </c>
      <c r="Q1278" s="126">
        <v>0</v>
      </c>
    </row>
    <row r="1279" spans="3:17" ht="23.1" customHeight="1">
      <c r="C1279" s="126">
        <v>145</v>
      </c>
      <c r="D1279" s="141" t="s">
        <v>821</v>
      </c>
      <c r="E1279" s="159" t="s">
        <v>4774</v>
      </c>
      <c r="F1279" s="131">
        <v>1</v>
      </c>
      <c r="G1279" s="131">
        <v>1</v>
      </c>
      <c r="H1279" s="161">
        <v>46246</v>
      </c>
      <c r="I1279" s="126">
        <v>0</v>
      </c>
      <c r="J1279" s="126">
        <v>1</v>
      </c>
      <c r="K1279" s="126">
        <v>0</v>
      </c>
      <c r="L1279" s="126">
        <v>0</v>
      </c>
      <c r="M1279" s="126">
        <v>0</v>
      </c>
      <c r="N1279" s="126">
        <v>0</v>
      </c>
      <c r="O1279" s="126">
        <v>0</v>
      </c>
      <c r="P1279" s="126">
        <v>0</v>
      </c>
      <c r="Q1279" s="126">
        <v>0</v>
      </c>
    </row>
    <row r="1280" spans="3:17" ht="23.1" customHeight="1">
      <c r="C1280" s="126">
        <v>377</v>
      </c>
      <c r="D1280" s="141" t="s">
        <v>4205</v>
      </c>
      <c r="E1280" s="159" t="s">
        <v>4339</v>
      </c>
      <c r="F1280" s="131">
        <v>1</v>
      </c>
      <c r="G1280" s="131">
        <v>1</v>
      </c>
      <c r="H1280" s="161">
        <v>46246</v>
      </c>
      <c r="I1280" s="126">
        <v>0</v>
      </c>
      <c r="J1280" s="126">
        <v>10</v>
      </c>
      <c r="K1280" s="126">
        <v>0</v>
      </c>
      <c r="L1280" s="126">
        <v>0</v>
      </c>
      <c r="M1280" s="126">
        <v>0</v>
      </c>
      <c r="N1280" s="126">
        <v>0</v>
      </c>
      <c r="O1280" s="126">
        <v>0</v>
      </c>
      <c r="P1280" s="126">
        <v>0</v>
      </c>
      <c r="Q1280" s="126">
        <v>0</v>
      </c>
    </row>
    <row r="1281" spans="3:17" ht="23.1" customHeight="1">
      <c r="C1281" s="126">
        <v>99</v>
      </c>
      <c r="D1281" s="141" t="s">
        <v>881</v>
      </c>
      <c r="E1281" s="159" t="s">
        <v>5502</v>
      </c>
      <c r="F1281" s="131">
        <v>1</v>
      </c>
      <c r="G1281" s="131">
        <v>1</v>
      </c>
      <c r="H1281" s="161">
        <v>46246</v>
      </c>
      <c r="I1281" s="126">
        <v>0</v>
      </c>
      <c r="J1281" s="126">
        <v>2</v>
      </c>
      <c r="K1281" s="126">
        <v>0</v>
      </c>
      <c r="L1281" s="126">
        <v>0</v>
      </c>
      <c r="M1281" s="126">
        <v>0</v>
      </c>
      <c r="N1281" s="126">
        <v>0</v>
      </c>
      <c r="O1281" s="126">
        <v>0</v>
      </c>
      <c r="P1281" s="126">
        <v>0</v>
      </c>
      <c r="Q1281" s="126">
        <v>0</v>
      </c>
    </row>
    <row r="1282" spans="3:17" ht="23.1" customHeight="1">
      <c r="C1282" s="126">
        <v>401</v>
      </c>
      <c r="D1282" s="141" t="s">
        <v>4622</v>
      </c>
      <c r="E1282" s="159" t="s">
        <v>4623</v>
      </c>
      <c r="F1282" s="131">
        <v>1</v>
      </c>
      <c r="G1282" s="131">
        <v>1</v>
      </c>
      <c r="H1282" s="161">
        <v>46246</v>
      </c>
      <c r="I1282" s="126">
        <v>0</v>
      </c>
      <c r="J1282" s="126">
        <v>2</v>
      </c>
      <c r="K1282" s="126">
        <v>0</v>
      </c>
      <c r="L1282" s="126">
        <v>0</v>
      </c>
      <c r="M1282" s="126">
        <v>0</v>
      </c>
      <c r="N1282" s="126">
        <v>0</v>
      </c>
      <c r="O1282" s="126">
        <v>0</v>
      </c>
      <c r="P1282" s="126">
        <v>0</v>
      </c>
      <c r="Q1282" s="126">
        <v>0</v>
      </c>
    </row>
    <row r="1283" spans="3:17" ht="23.1" customHeight="1">
      <c r="C1283" s="126">
        <v>386</v>
      </c>
      <c r="D1283" s="141" t="s">
        <v>4143</v>
      </c>
      <c r="E1283" s="159" t="s">
        <v>4817</v>
      </c>
      <c r="F1283" s="131">
        <v>1</v>
      </c>
      <c r="G1283" s="131">
        <v>1</v>
      </c>
      <c r="H1283" s="161">
        <v>46246</v>
      </c>
      <c r="I1283" s="126">
        <v>0</v>
      </c>
      <c r="J1283" s="126">
        <v>1</v>
      </c>
      <c r="K1283" s="126">
        <v>0</v>
      </c>
      <c r="L1283" s="126">
        <v>0</v>
      </c>
      <c r="M1283" s="126">
        <v>0</v>
      </c>
      <c r="N1283" s="126">
        <v>0</v>
      </c>
      <c r="O1283" s="126">
        <v>0</v>
      </c>
      <c r="P1283" s="126">
        <v>0</v>
      </c>
      <c r="Q1283" s="126">
        <v>0</v>
      </c>
    </row>
    <row r="1284" spans="3:17" ht="23.1" customHeight="1">
      <c r="C1284" s="126">
        <v>385</v>
      </c>
      <c r="D1284" s="141" t="s">
        <v>4140</v>
      </c>
      <c r="E1284" s="159" t="s">
        <v>4812</v>
      </c>
      <c r="F1284" s="131">
        <v>1</v>
      </c>
      <c r="G1284" s="131">
        <v>1</v>
      </c>
      <c r="H1284" s="161">
        <v>46246</v>
      </c>
      <c r="I1284" s="126">
        <v>0</v>
      </c>
      <c r="J1284" s="126">
        <v>1</v>
      </c>
      <c r="K1284" s="126">
        <v>0</v>
      </c>
      <c r="L1284" s="126">
        <v>0</v>
      </c>
      <c r="M1284" s="126">
        <v>0</v>
      </c>
      <c r="N1284" s="126">
        <v>0</v>
      </c>
      <c r="O1284" s="126">
        <v>0</v>
      </c>
      <c r="P1284" s="126">
        <v>0</v>
      </c>
      <c r="Q1284" s="126">
        <v>0</v>
      </c>
    </row>
    <row r="1285" spans="3:17" ht="23.1" customHeight="1">
      <c r="C1285" s="126">
        <v>420</v>
      </c>
      <c r="D1285" s="141" t="s">
        <v>4592</v>
      </c>
      <c r="E1285" s="159" t="s">
        <v>4593</v>
      </c>
      <c r="F1285" s="131">
        <v>1</v>
      </c>
      <c r="G1285" s="131">
        <v>1</v>
      </c>
      <c r="H1285" s="161">
        <v>46246</v>
      </c>
      <c r="I1285" s="126">
        <v>0</v>
      </c>
      <c r="J1285" s="126">
        <v>1</v>
      </c>
      <c r="K1285" s="126">
        <v>0</v>
      </c>
      <c r="L1285" s="126">
        <v>0</v>
      </c>
      <c r="M1285" s="126">
        <v>0</v>
      </c>
      <c r="N1285" s="126">
        <v>0</v>
      </c>
      <c r="O1285" s="126">
        <v>0</v>
      </c>
      <c r="P1285" s="126">
        <v>0</v>
      </c>
      <c r="Q1285" s="126">
        <v>0</v>
      </c>
    </row>
    <row r="1286" spans="3:17" ht="23.1" customHeight="1">
      <c r="C1286" s="126">
        <v>411</v>
      </c>
      <c r="D1286" s="141" t="s">
        <v>5530</v>
      </c>
      <c r="E1286" s="159" t="s">
        <v>5531</v>
      </c>
      <c r="F1286" s="131">
        <v>1</v>
      </c>
      <c r="G1286" s="131">
        <v>1</v>
      </c>
      <c r="H1286" s="161">
        <v>46247</v>
      </c>
      <c r="I1286" s="126">
        <v>0</v>
      </c>
      <c r="J1286" s="126">
        <v>0</v>
      </c>
      <c r="K1286" s="126">
        <v>0</v>
      </c>
      <c r="L1286" s="126">
        <v>10</v>
      </c>
      <c r="M1286" s="126">
        <v>0</v>
      </c>
      <c r="N1286" s="126">
        <v>0</v>
      </c>
      <c r="O1286" s="126">
        <v>0</v>
      </c>
      <c r="P1286" s="126">
        <v>0</v>
      </c>
      <c r="Q1286" s="126">
        <v>0</v>
      </c>
    </row>
    <row r="1287" spans="3:17" ht="23.1" customHeight="1">
      <c r="C1287" s="126">
        <v>414</v>
      </c>
      <c r="D1287" s="141" t="s">
        <v>5533</v>
      </c>
      <c r="E1287" s="159" t="s">
        <v>5534</v>
      </c>
      <c r="F1287" s="131">
        <v>1</v>
      </c>
      <c r="G1287" s="131">
        <v>1</v>
      </c>
      <c r="H1287" s="161">
        <v>46247</v>
      </c>
      <c r="I1287" s="126">
        <v>0</v>
      </c>
      <c r="J1287" s="126">
        <v>0</v>
      </c>
      <c r="K1287" s="126">
        <v>0</v>
      </c>
      <c r="L1287" s="126">
        <v>10</v>
      </c>
      <c r="M1287" s="126">
        <v>0</v>
      </c>
      <c r="N1287" s="126">
        <v>0</v>
      </c>
      <c r="O1287" s="126">
        <v>0</v>
      </c>
      <c r="P1287" s="126">
        <v>0</v>
      </c>
      <c r="Q1287" s="126">
        <v>0</v>
      </c>
    </row>
    <row r="1288" spans="3:17" ht="23.1" customHeight="1">
      <c r="C1288" s="126">
        <v>415</v>
      </c>
      <c r="D1288" s="141" t="s">
        <v>5536</v>
      </c>
      <c r="E1288" s="159" t="s">
        <v>5537</v>
      </c>
      <c r="F1288" s="131">
        <v>1</v>
      </c>
      <c r="G1288" s="131">
        <v>1</v>
      </c>
      <c r="H1288" s="161">
        <v>46247</v>
      </c>
      <c r="I1288" s="126">
        <v>0</v>
      </c>
      <c r="J1288" s="126">
        <v>0</v>
      </c>
      <c r="K1288" s="126">
        <v>0</v>
      </c>
      <c r="L1288" s="126">
        <v>10</v>
      </c>
      <c r="M1288" s="126">
        <v>0</v>
      </c>
      <c r="N1288" s="126">
        <v>0</v>
      </c>
      <c r="O1288" s="126">
        <v>0</v>
      </c>
      <c r="P1288" s="126">
        <v>0</v>
      </c>
      <c r="Q1288" s="126">
        <v>0</v>
      </c>
    </row>
    <row r="1289" spans="3:17" ht="23.1" customHeight="1">
      <c r="C1289" s="126">
        <v>416</v>
      </c>
      <c r="D1289" s="141" t="s">
        <v>5539</v>
      </c>
      <c r="E1289" s="159" t="s">
        <v>5540</v>
      </c>
      <c r="F1289" s="131">
        <v>1</v>
      </c>
      <c r="G1289" s="131">
        <v>1</v>
      </c>
      <c r="H1289" s="161">
        <v>46247</v>
      </c>
      <c r="I1289" s="126">
        <v>0</v>
      </c>
      <c r="J1289" s="126">
        <v>0</v>
      </c>
      <c r="K1289" s="126">
        <v>0</v>
      </c>
      <c r="L1289" s="126">
        <v>5</v>
      </c>
      <c r="M1289" s="126">
        <v>0</v>
      </c>
      <c r="N1289" s="126">
        <v>0</v>
      </c>
      <c r="O1289" s="126">
        <v>0</v>
      </c>
      <c r="P1289" s="126">
        <v>0</v>
      </c>
      <c r="Q1289" s="126">
        <v>0</v>
      </c>
    </row>
    <row r="1290" spans="3:17" ht="23.1" customHeight="1">
      <c r="C1290" s="126">
        <v>413</v>
      </c>
      <c r="D1290" s="141" t="s">
        <v>5542</v>
      </c>
      <c r="E1290" s="159" t="s">
        <v>5543</v>
      </c>
      <c r="F1290" s="131">
        <v>1</v>
      </c>
      <c r="G1290" s="131">
        <v>1</v>
      </c>
      <c r="H1290" s="161">
        <v>46247</v>
      </c>
      <c r="I1290" s="126">
        <v>0</v>
      </c>
      <c r="J1290" s="126">
        <v>0</v>
      </c>
      <c r="K1290" s="126">
        <v>0</v>
      </c>
      <c r="L1290" s="126">
        <v>10</v>
      </c>
      <c r="M1290" s="126">
        <v>0</v>
      </c>
      <c r="N1290" s="126">
        <v>0</v>
      </c>
      <c r="O1290" s="126">
        <v>0</v>
      </c>
      <c r="P1290" s="126">
        <v>0</v>
      </c>
      <c r="Q1290" s="126">
        <v>0</v>
      </c>
    </row>
    <row r="1291" spans="3:17" ht="23.1" customHeight="1">
      <c r="C1291" s="126">
        <v>293</v>
      </c>
      <c r="D1291" s="141" t="s">
        <v>2487</v>
      </c>
      <c r="E1291" s="159" t="s">
        <v>4355</v>
      </c>
      <c r="F1291" s="131">
        <v>1</v>
      </c>
      <c r="G1291" s="131">
        <v>1</v>
      </c>
      <c r="H1291" s="161">
        <v>46247</v>
      </c>
      <c r="I1291" s="126">
        <v>0</v>
      </c>
      <c r="J1291" s="126">
        <v>10</v>
      </c>
      <c r="K1291" s="126">
        <v>0</v>
      </c>
      <c r="L1291" s="126">
        <v>0</v>
      </c>
      <c r="M1291" s="126">
        <v>0</v>
      </c>
      <c r="N1291" s="126">
        <v>0</v>
      </c>
      <c r="O1291" s="126">
        <v>0</v>
      </c>
      <c r="P1291" s="126">
        <v>0</v>
      </c>
      <c r="Q1291" s="126">
        <v>0</v>
      </c>
    </row>
    <row r="1292" spans="3:17" ht="23.1" customHeight="1">
      <c r="C1292" s="126">
        <v>294</v>
      </c>
      <c r="D1292" s="141" t="s">
        <v>2469</v>
      </c>
      <c r="E1292" s="159" t="s">
        <v>4363</v>
      </c>
      <c r="F1292" s="131">
        <v>1</v>
      </c>
      <c r="G1292" s="131">
        <v>1</v>
      </c>
      <c r="H1292" s="161">
        <v>46247</v>
      </c>
      <c r="I1292" s="126">
        <v>0</v>
      </c>
      <c r="J1292" s="126">
        <v>35</v>
      </c>
      <c r="K1292" s="126">
        <v>0</v>
      </c>
      <c r="L1292" s="126">
        <v>0</v>
      </c>
      <c r="M1292" s="126">
        <v>0</v>
      </c>
      <c r="N1292" s="126">
        <v>0</v>
      </c>
      <c r="O1292" s="126">
        <v>0</v>
      </c>
      <c r="P1292" s="126">
        <v>0</v>
      </c>
      <c r="Q1292" s="126">
        <v>0</v>
      </c>
    </row>
    <row r="1293" spans="3:17" ht="23.1" customHeight="1">
      <c r="C1293" s="126">
        <v>156</v>
      </c>
      <c r="D1293" s="141" t="s">
        <v>733</v>
      </c>
      <c r="E1293" s="159" t="s">
        <v>4460</v>
      </c>
      <c r="F1293" s="131">
        <v>1</v>
      </c>
      <c r="G1293" s="131">
        <v>1</v>
      </c>
      <c r="H1293" s="161">
        <v>46247</v>
      </c>
      <c r="I1293" s="126">
        <v>0</v>
      </c>
      <c r="J1293" s="126">
        <v>1</v>
      </c>
      <c r="K1293" s="126">
        <v>0</v>
      </c>
      <c r="L1293" s="126">
        <v>0</v>
      </c>
      <c r="M1293" s="126">
        <v>0</v>
      </c>
      <c r="N1293" s="126">
        <v>0</v>
      </c>
      <c r="O1293" s="126">
        <v>0</v>
      </c>
      <c r="P1293" s="126">
        <v>0</v>
      </c>
      <c r="Q1293" s="126">
        <v>0</v>
      </c>
    </row>
    <row r="1294" spans="3:17" ht="23.1" customHeight="1">
      <c r="C1294" s="126">
        <v>199</v>
      </c>
      <c r="D1294" s="141" t="s">
        <v>4934</v>
      </c>
      <c r="E1294" s="159" t="s">
        <v>4935</v>
      </c>
      <c r="F1294" s="131">
        <v>1</v>
      </c>
      <c r="G1294" s="131">
        <v>1</v>
      </c>
      <c r="H1294" s="161">
        <v>46247</v>
      </c>
      <c r="I1294" s="126">
        <v>0</v>
      </c>
      <c r="J1294" s="126">
        <v>8</v>
      </c>
      <c r="K1294" s="126">
        <v>0</v>
      </c>
      <c r="L1294" s="126">
        <v>0</v>
      </c>
      <c r="M1294" s="126">
        <v>0</v>
      </c>
      <c r="N1294" s="126">
        <v>0</v>
      </c>
      <c r="O1294" s="126">
        <v>0</v>
      </c>
      <c r="P1294" s="126">
        <v>0</v>
      </c>
      <c r="Q1294" s="126">
        <v>0</v>
      </c>
    </row>
    <row r="1295" spans="3:17" ht="23.1" customHeight="1">
      <c r="C1295" s="126">
        <v>184</v>
      </c>
      <c r="D1295" s="141" t="s">
        <v>767</v>
      </c>
      <c r="E1295" s="159" t="s">
        <v>4446</v>
      </c>
      <c r="F1295" s="131">
        <v>1</v>
      </c>
      <c r="G1295" s="131">
        <v>1</v>
      </c>
      <c r="H1295" s="161">
        <v>46247</v>
      </c>
      <c r="I1295" s="126">
        <v>0</v>
      </c>
      <c r="J1295" s="126">
        <v>12</v>
      </c>
      <c r="K1295" s="126">
        <v>0</v>
      </c>
      <c r="L1295" s="126">
        <v>0</v>
      </c>
      <c r="M1295" s="126">
        <v>0</v>
      </c>
      <c r="N1295" s="126">
        <v>0</v>
      </c>
      <c r="O1295" s="126">
        <v>0</v>
      </c>
      <c r="P1295" s="126">
        <v>0</v>
      </c>
      <c r="Q1295" s="126">
        <v>0</v>
      </c>
    </row>
    <row r="1296" spans="3:17" ht="23.1" customHeight="1">
      <c r="C1296" s="126">
        <v>433</v>
      </c>
      <c r="D1296" s="141" t="s">
        <v>5118</v>
      </c>
      <c r="E1296" s="159" t="s">
        <v>5119</v>
      </c>
      <c r="F1296" s="131">
        <v>1</v>
      </c>
      <c r="G1296" s="131">
        <v>1</v>
      </c>
      <c r="H1296" s="161">
        <v>46247</v>
      </c>
      <c r="I1296" s="126">
        <v>0</v>
      </c>
      <c r="J1296" s="126">
        <v>10</v>
      </c>
      <c r="K1296" s="126">
        <v>0</v>
      </c>
      <c r="L1296" s="126">
        <v>0</v>
      </c>
      <c r="M1296" s="126">
        <v>0</v>
      </c>
      <c r="N1296" s="126">
        <v>0</v>
      </c>
      <c r="O1296" s="126">
        <v>0</v>
      </c>
      <c r="P1296" s="126">
        <v>0</v>
      </c>
      <c r="Q1296" s="126">
        <v>0</v>
      </c>
    </row>
    <row r="1297" spans="3:17" ht="23.1" customHeight="1">
      <c r="C1297" s="126">
        <v>169</v>
      </c>
      <c r="D1297" s="141" t="s">
        <v>599</v>
      </c>
      <c r="E1297" s="159" t="s">
        <v>4464</v>
      </c>
      <c r="F1297" s="131">
        <v>1</v>
      </c>
      <c r="G1297" s="131">
        <v>1</v>
      </c>
      <c r="H1297" s="161">
        <v>46247</v>
      </c>
      <c r="I1297" s="126">
        <v>0</v>
      </c>
      <c r="J1297" s="126">
        <v>2</v>
      </c>
      <c r="K1297" s="126">
        <v>0</v>
      </c>
      <c r="L1297" s="126">
        <v>0</v>
      </c>
      <c r="M1297" s="126">
        <v>0</v>
      </c>
      <c r="N1297" s="126">
        <v>0</v>
      </c>
      <c r="O1297" s="126">
        <v>0</v>
      </c>
      <c r="P1297" s="126">
        <v>0</v>
      </c>
      <c r="Q1297" s="126">
        <v>0</v>
      </c>
    </row>
    <row r="1298" spans="3:17" ht="23.1" customHeight="1">
      <c r="C1298" s="126">
        <v>219</v>
      </c>
      <c r="D1298" s="141" t="s">
        <v>3800</v>
      </c>
      <c r="E1298" s="159" t="s">
        <v>5450</v>
      </c>
      <c r="F1298" s="131">
        <v>1</v>
      </c>
      <c r="G1298" s="131">
        <v>1</v>
      </c>
      <c r="H1298" s="161">
        <v>46247</v>
      </c>
      <c r="I1298" s="126">
        <v>0</v>
      </c>
      <c r="J1298" s="126">
        <v>15</v>
      </c>
      <c r="K1298" s="126">
        <v>0</v>
      </c>
      <c r="L1298" s="126">
        <v>0</v>
      </c>
      <c r="M1298" s="126">
        <v>0</v>
      </c>
      <c r="N1298" s="126">
        <v>0</v>
      </c>
      <c r="O1298" s="126">
        <v>0</v>
      </c>
      <c r="P1298" s="126">
        <v>0</v>
      </c>
      <c r="Q1298" s="126">
        <v>0</v>
      </c>
    </row>
    <row r="1299" spans="3:17" ht="23.1" customHeight="1">
      <c r="C1299" s="126">
        <v>177</v>
      </c>
      <c r="D1299" s="141" t="s">
        <v>750</v>
      </c>
      <c r="E1299" s="159" t="s">
        <v>4950</v>
      </c>
      <c r="F1299" s="131">
        <v>1</v>
      </c>
      <c r="G1299" s="131">
        <v>1</v>
      </c>
      <c r="H1299" s="161">
        <v>46247</v>
      </c>
      <c r="I1299" s="126">
        <v>0</v>
      </c>
      <c r="J1299" s="126">
        <v>100</v>
      </c>
      <c r="K1299" s="126">
        <v>0</v>
      </c>
      <c r="L1299" s="126">
        <v>0</v>
      </c>
      <c r="M1299" s="126">
        <v>0</v>
      </c>
      <c r="N1299" s="126">
        <v>0</v>
      </c>
      <c r="O1299" s="126">
        <v>0</v>
      </c>
      <c r="P1299" s="126">
        <v>0</v>
      </c>
      <c r="Q1299" s="126">
        <v>0</v>
      </c>
    </row>
    <row r="1300" spans="3:17" ht="23.1" customHeight="1">
      <c r="C1300" s="126">
        <v>305</v>
      </c>
      <c r="D1300" s="141" t="s">
        <v>2496</v>
      </c>
      <c r="E1300" s="159" t="s">
        <v>4658</v>
      </c>
      <c r="F1300" s="131">
        <v>1</v>
      </c>
      <c r="G1300" s="131">
        <v>1</v>
      </c>
      <c r="H1300" s="161">
        <v>46247</v>
      </c>
      <c r="I1300" s="126">
        <v>0</v>
      </c>
      <c r="J1300" s="126">
        <v>700</v>
      </c>
      <c r="K1300" s="126">
        <v>0</v>
      </c>
      <c r="L1300" s="126">
        <v>0</v>
      </c>
      <c r="M1300" s="126">
        <v>0</v>
      </c>
      <c r="N1300" s="126">
        <v>0</v>
      </c>
      <c r="O1300" s="126">
        <v>0</v>
      </c>
      <c r="P1300" s="126">
        <v>0</v>
      </c>
      <c r="Q1300" s="126">
        <v>0</v>
      </c>
    </row>
    <row r="1301" spans="3:17" ht="23.1" customHeight="1">
      <c r="C1301" s="126">
        <v>429</v>
      </c>
      <c r="D1301" s="141" t="s">
        <v>4652</v>
      </c>
      <c r="E1301" s="159" t="s">
        <v>4653</v>
      </c>
      <c r="F1301" s="131">
        <v>1</v>
      </c>
      <c r="G1301" s="131">
        <v>1</v>
      </c>
      <c r="H1301" s="161">
        <v>46247</v>
      </c>
      <c r="I1301" s="126">
        <v>0</v>
      </c>
      <c r="J1301" s="126">
        <v>1</v>
      </c>
      <c r="K1301" s="126">
        <v>0</v>
      </c>
      <c r="L1301" s="126">
        <v>0</v>
      </c>
      <c r="M1301" s="126">
        <v>0</v>
      </c>
      <c r="N1301" s="126">
        <v>0</v>
      </c>
      <c r="O1301" s="126">
        <v>0</v>
      </c>
      <c r="P1301" s="126">
        <v>0</v>
      </c>
      <c r="Q1301" s="126">
        <v>0</v>
      </c>
    </row>
    <row r="1302" spans="3:17" ht="23.1" customHeight="1">
      <c r="C1302" s="126">
        <v>369</v>
      </c>
      <c r="D1302" s="141" t="s">
        <v>4162</v>
      </c>
      <c r="E1302" s="159" t="s">
        <v>4635</v>
      </c>
      <c r="F1302" s="131">
        <v>1</v>
      </c>
      <c r="G1302" s="131">
        <v>1</v>
      </c>
      <c r="H1302" s="161">
        <v>46247</v>
      </c>
      <c r="I1302" s="126">
        <v>0</v>
      </c>
      <c r="J1302" s="126">
        <v>5</v>
      </c>
      <c r="K1302" s="126">
        <v>0</v>
      </c>
      <c r="L1302" s="126">
        <v>0</v>
      </c>
      <c r="M1302" s="126">
        <v>0</v>
      </c>
      <c r="N1302" s="126">
        <v>0</v>
      </c>
      <c r="O1302" s="126">
        <v>0</v>
      </c>
      <c r="P1302" s="126">
        <v>0</v>
      </c>
      <c r="Q1302" s="126">
        <v>0</v>
      </c>
    </row>
    <row r="1303" spans="3:17" ht="23.1" customHeight="1">
      <c r="C1303" s="126">
        <v>9</v>
      </c>
      <c r="D1303" s="141" t="s">
        <v>1811</v>
      </c>
      <c r="E1303" s="159" t="s">
        <v>4288</v>
      </c>
      <c r="F1303" s="131">
        <v>1</v>
      </c>
      <c r="G1303" s="131">
        <v>1</v>
      </c>
      <c r="H1303" s="161">
        <v>46247</v>
      </c>
      <c r="I1303" s="126">
        <v>0</v>
      </c>
      <c r="J1303" s="126">
        <v>4</v>
      </c>
      <c r="K1303" s="126">
        <v>0</v>
      </c>
      <c r="L1303" s="126">
        <v>0</v>
      </c>
      <c r="M1303" s="126">
        <v>0</v>
      </c>
      <c r="N1303" s="126">
        <v>0</v>
      </c>
      <c r="O1303" s="126">
        <v>0</v>
      </c>
      <c r="P1303" s="126">
        <v>0</v>
      </c>
      <c r="Q1303" s="126">
        <v>0</v>
      </c>
    </row>
    <row r="1304" spans="3:17" ht="23.1" customHeight="1">
      <c r="C1304" s="126">
        <v>8</v>
      </c>
      <c r="D1304" s="141" t="s">
        <v>1123</v>
      </c>
      <c r="E1304" s="159" t="s">
        <v>5025</v>
      </c>
      <c r="F1304" s="131">
        <v>1</v>
      </c>
      <c r="G1304" s="131">
        <v>1</v>
      </c>
      <c r="H1304" s="161">
        <v>46247</v>
      </c>
      <c r="I1304" s="126">
        <v>0</v>
      </c>
      <c r="J1304" s="126">
        <v>4</v>
      </c>
      <c r="K1304" s="126">
        <v>0</v>
      </c>
      <c r="L1304" s="126">
        <v>0</v>
      </c>
      <c r="M1304" s="126">
        <v>0</v>
      </c>
      <c r="N1304" s="126">
        <v>0</v>
      </c>
      <c r="O1304" s="126">
        <v>0</v>
      </c>
      <c r="P1304" s="126">
        <v>0</v>
      </c>
      <c r="Q1304" s="126">
        <v>0</v>
      </c>
    </row>
    <row r="1305" spans="3:17" ht="23.1" customHeight="1">
      <c r="C1305" s="126">
        <v>284</v>
      </c>
      <c r="D1305" s="141" t="s">
        <v>3746</v>
      </c>
      <c r="E1305" s="159" t="s">
        <v>4989</v>
      </c>
      <c r="F1305" s="131">
        <v>1</v>
      </c>
      <c r="G1305" s="131">
        <v>1</v>
      </c>
      <c r="H1305" s="161">
        <v>46247</v>
      </c>
      <c r="I1305" s="126">
        <v>0</v>
      </c>
      <c r="J1305" s="126">
        <v>5</v>
      </c>
      <c r="K1305" s="126">
        <v>0</v>
      </c>
      <c r="L1305" s="126">
        <v>0</v>
      </c>
      <c r="M1305" s="126">
        <v>0</v>
      </c>
      <c r="N1305" s="126">
        <v>0</v>
      </c>
      <c r="O1305" s="126">
        <v>0</v>
      </c>
      <c r="P1305" s="126">
        <v>0</v>
      </c>
      <c r="Q1305" s="126">
        <v>0</v>
      </c>
    </row>
    <row r="1306" spans="3:17" ht="23.1" customHeight="1">
      <c r="C1306" s="126">
        <v>50</v>
      </c>
      <c r="D1306" s="141" t="s">
        <v>801</v>
      </c>
      <c r="E1306" s="159" t="s">
        <v>4296</v>
      </c>
      <c r="F1306" s="131">
        <v>1</v>
      </c>
      <c r="G1306" s="131">
        <v>1</v>
      </c>
      <c r="H1306" s="161">
        <v>46247</v>
      </c>
      <c r="I1306" s="126">
        <v>0</v>
      </c>
      <c r="J1306" s="126">
        <v>2</v>
      </c>
      <c r="K1306" s="126">
        <v>0</v>
      </c>
      <c r="L1306" s="126">
        <v>0</v>
      </c>
      <c r="M1306" s="126">
        <v>0</v>
      </c>
      <c r="N1306" s="126">
        <v>0</v>
      </c>
      <c r="O1306" s="126">
        <v>0</v>
      </c>
      <c r="P1306" s="126">
        <v>0</v>
      </c>
      <c r="Q1306" s="126">
        <v>0</v>
      </c>
    </row>
    <row r="1307" spans="3:17" ht="23.1" customHeight="1">
      <c r="C1307" s="126">
        <v>75</v>
      </c>
      <c r="D1307" s="141" t="s">
        <v>1379</v>
      </c>
      <c r="E1307" s="159" t="s">
        <v>5604</v>
      </c>
      <c r="F1307" s="131">
        <v>1</v>
      </c>
      <c r="G1307" s="131">
        <v>1</v>
      </c>
      <c r="H1307" s="161">
        <v>46247</v>
      </c>
      <c r="I1307" s="126">
        <v>0</v>
      </c>
      <c r="J1307" s="126">
        <v>1</v>
      </c>
      <c r="K1307" s="126">
        <v>0</v>
      </c>
      <c r="L1307" s="126">
        <v>0</v>
      </c>
      <c r="M1307" s="126">
        <v>0</v>
      </c>
      <c r="N1307" s="126">
        <v>0</v>
      </c>
      <c r="O1307" s="126">
        <v>0</v>
      </c>
      <c r="P1307" s="126">
        <v>0</v>
      </c>
      <c r="Q1307" s="126">
        <v>0</v>
      </c>
    </row>
    <row r="1308" spans="3:17" ht="23.1" customHeight="1">
      <c r="C1308" s="126">
        <v>46</v>
      </c>
      <c r="D1308" s="141" t="s">
        <v>645</v>
      </c>
      <c r="E1308" s="159" t="s">
        <v>4495</v>
      </c>
      <c r="F1308" s="131">
        <v>1</v>
      </c>
      <c r="G1308" s="131">
        <v>1</v>
      </c>
      <c r="H1308" s="161">
        <v>46247</v>
      </c>
      <c r="I1308" s="126">
        <v>0</v>
      </c>
      <c r="J1308" s="126">
        <v>2</v>
      </c>
      <c r="K1308" s="126">
        <v>0</v>
      </c>
      <c r="L1308" s="126">
        <v>0</v>
      </c>
      <c r="M1308" s="126">
        <v>0</v>
      </c>
      <c r="N1308" s="126">
        <v>0</v>
      </c>
      <c r="O1308" s="126">
        <v>0</v>
      </c>
      <c r="P1308" s="126">
        <v>0</v>
      </c>
      <c r="Q1308" s="126">
        <v>0</v>
      </c>
    </row>
    <row r="1309" spans="3:17" ht="23.1" customHeight="1">
      <c r="C1309" s="126">
        <v>74</v>
      </c>
      <c r="D1309" s="141" t="s">
        <v>1365</v>
      </c>
      <c r="E1309" s="159" t="s">
        <v>4308</v>
      </c>
      <c r="F1309" s="131">
        <v>1</v>
      </c>
      <c r="G1309" s="131">
        <v>1</v>
      </c>
      <c r="H1309" s="161">
        <v>46247</v>
      </c>
      <c r="I1309" s="126">
        <v>0</v>
      </c>
      <c r="J1309" s="126">
        <v>1</v>
      </c>
      <c r="K1309" s="126">
        <v>0</v>
      </c>
      <c r="L1309" s="126">
        <v>0</v>
      </c>
      <c r="M1309" s="126">
        <v>0</v>
      </c>
      <c r="N1309" s="126">
        <v>0</v>
      </c>
      <c r="O1309" s="126">
        <v>0</v>
      </c>
      <c r="P1309" s="126">
        <v>0</v>
      </c>
      <c r="Q1309" s="126">
        <v>0</v>
      </c>
    </row>
    <row r="1310" spans="3:17" ht="23.1" customHeight="1">
      <c r="C1310" s="126">
        <v>241</v>
      </c>
      <c r="D1310" s="141" t="s">
        <v>2358</v>
      </c>
      <c r="E1310" s="159" t="s">
        <v>4792</v>
      </c>
      <c r="F1310" s="131">
        <v>1</v>
      </c>
      <c r="G1310" s="131">
        <v>1</v>
      </c>
      <c r="H1310" s="161">
        <v>46247</v>
      </c>
      <c r="I1310" s="126">
        <v>0</v>
      </c>
      <c r="J1310" s="126">
        <v>2</v>
      </c>
      <c r="K1310" s="126">
        <v>0</v>
      </c>
      <c r="L1310" s="126">
        <v>0</v>
      </c>
      <c r="M1310" s="126">
        <v>0</v>
      </c>
      <c r="N1310" s="126">
        <v>0</v>
      </c>
      <c r="O1310" s="126">
        <v>0</v>
      </c>
      <c r="P1310" s="126">
        <v>0</v>
      </c>
      <c r="Q1310" s="126">
        <v>0</v>
      </c>
    </row>
    <row r="1311" spans="3:17" ht="23.1" customHeight="1">
      <c r="C1311" s="126">
        <v>2</v>
      </c>
      <c r="D1311" s="141" t="s">
        <v>680</v>
      </c>
      <c r="E1311" s="159" t="s">
        <v>5617</v>
      </c>
      <c r="F1311" s="131">
        <v>1</v>
      </c>
      <c r="G1311" s="131">
        <v>1</v>
      </c>
      <c r="H1311" s="161">
        <v>46247</v>
      </c>
      <c r="I1311" s="126">
        <v>0</v>
      </c>
      <c r="J1311" s="126">
        <v>4</v>
      </c>
      <c r="K1311" s="126">
        <v>0</v>
      </c>
      <c r="L1311" s="126">
        <v>0</v>
      </c>
      <c r="M1311" s="126">
        <v>0</v>
      </c>
      <c r="N1311" s="126">
        <v>0</v>
      </c>
      <c r="O1311" s="126">
        <v>0</v>
      </c>
      <c r="P1311" s="126">
        <v>0</v>
      </c>
      <c r="Q1311" s="126">
        <v>0</v>
      </c>
    </row>
    <row r="1312" spans="3:17" ht="23.1" customHeight="1">
      <c r="C1312" s="126">
        <v>243</v>
      </c>
      <c r="D1312" s="141" t="s">
        <v>2809</v>
      </c>
      <c r="E1312" s="159" t="s">
        <v>4939</v>
      </c>
      <c r="F1312" s="131">
        <v>1</v>
      </c>
      <c r="G1312" s="131">
        <v>1</v>
      </c>
      <c r="H1312" s="161">
        <v>46247</v>
      </c>
      <c r="I1312" s="126">
        <v>0</v>
      </c>
      <c r="J1312" s="126">
        <v>1</v>
      </c>
      <c r="K1312" s="126">
        <v>0</v>
      </c>
      <c r="L1312" s="126">
        <v>0</v>
      </c>
      <c r="M1312" s="126">
        <v>0</v>
      </c>
      <c r="N1312" s="126">
        <v>0</v>
      </c>
      <c r="O1312" s="126">
        <v>0</v>
      </c>
      <c r="P1312" s="126">
        <v>0</v>
      </c>
      <c r="Q1312" s="126">
        <v>0</v>
      </c>
    </row>
    <row r="1313" spans="3:17" ht="23.1" customHeight="1">
      <c r="C1313" s="126">
        <v>178</v>
      </c>
      <c r="D1313" s="141" t="s">
        <v>753</v>
      </c>
      <c r="E1313" s="159" t="s">
        <v>4952</v>
      </c>
      <c r="F1313" s="131">
        <v>1</v>
      </c>
      <c r="G1313" s="131">
        <v>1</v>
      </c>
      <c r="H1313" s="161">
        <v>46247</v>
      </c>
      <c r="I1313" s="126">
        <v>0</v>
      </c>
      <c r="J1313" s="126">
        <v>250</v>
      </c>
      <c r="K1313" s="126">
        <v>0</v>
      </c>
      <c r="L1313" s="126">
        <v>0</v>
      </c>
      <c r="M1313" s="126">
        <v>0</v>
      </c>
      <c r="N1313" s="126">
        <v>0</v>
      </c>
      <c r="O1313" s="126">
        <v>0</v>
      </c>
      <c r="P1313" s="126">
        <v>0</v>
      </c>
      <c r="Q1313" s="126">
        <v>0</v>
      </c>
    </row>
    <row r="1314" spans="3:17" ht="23.1" customHeight="1">
      <c r="C1314" s="126">
        <v>337</v>
      </c>
      <c r="D1314" s="141" t="s">
        <v>2999</v>
      </c>
      <c r="E1314" s="159" t="s">
        <v>4640</v>
      </c>
      <c r="F1314" s="131">
        <v>1</v>
      </c>
      <c r="G1314" s="131">
        <v>1</v>
      </c>
      <c r="H1314" s="161">
        <v>46247</v>
      </c>
      <c r="I1314" s="126">
        <v>0</v>
      </c>
      <c r="J1314" s="126">
        <v>20</v>
      </c>
      <c r="K1314" s="126">
        <v>0</v>
      </c>
      <c r="L1314" s="126">
        <v>0</v>
      </c>
      <c r="M1314" s="126">
        <v>0</v>
      </c>
      <c r="N1314" s="126">
        <v>0</v>
      </c>
      <c r="O1314" s="126">
        <v>0</v>
      </c>
      <c r="P1314" s="126">
        <v>0</v>
      </c>
      <c r="Q1314" s="126">
        <v>0</v>
      </c>
    </row>
    <row r="1315" spans="3:17" ht="23.1" customHeight="1">
      <c r="C1315" s="126">
        <v>145</v>
      </c>
      <c r="D1315" s="141" t="s">
        <v>821</v>
      </c>
      <c r="E1315" s="159" t="s">
        <v>4774</v>
      </c>
      <c r="F1315" s="131">
        <v>1</v>
      </c>
      <c r="G1315" s="131">
        <v>1</v>
      </c>
      <c r="H1315" s="161">
        <v>46247</v>
      </c>
      <c r="I1315" s="126">
        <v>0</v>
      </c>
      <c r="J1315" s="126">
        <v>2</v>
      </c>
      <c r="K1315" s="126">
        <v>0</v>
      </c>
      <c r="L1315" s="126">
        <v>0</v>
      </c>
      <c r="M1315" s="126">
        <v>0</v>
      </c>
      <c r="N1315" s="126">
        <v>0</v>
      </c>
      <c r="O1315" s="126">
        <v>0</v>
      </c>
      <c r="P1315" s="126">
        <v>0</v>
      </c>
      <c r="Q1315" s="126">
        <v>0</v>
      </c>
    </row>
    <row r="1316" spans="3:17" ht="23.1" customHeight="1">
      <c r="C1316" s="126">
        <v>150</v>
      </c>
      <c r="D1316" s="141" t="s">
        <v>1403</v>
      </c>
      <c r="E1316" s="159" t="s">
        <v>4367</v>
      </c>
      <c r="F1316" s="131">
        <v>1</v>
      </c>
      <c r="G1316" s="131">
        <v>1</v>
      </c>
      <c r="H1316" s="161">
        <v>46247</v>
      </c>
      <c r="I1316" s="126">
        <v>0</v>
      </c>
      <c r="J1316" s="126">
        <v>5</v>
      </c>
      <c r="K1316" s="126">
        <v>0</v>
      </c>
      <c r="L1316" s="126">
        <v>0</v>
      </c>
      <c r="M1316" s="126">
        <v>0</v>
      </c>
      <c r="N1316" s="126">
        <v>0</v>
      </c>
      <c r="O1316" s="126">
        <v>0</v>
      </c>
      <c r="P1316" s="126">
        <v>0</v>
      </c>
      <c r="Q1316" s="126">
        <v>0</v>
      </c>
    </row>
    <row r="1317" spans="3:17" ht="23.1" customHeight="1">
      <c r="C1317" s="126">
        <v>183</v>
      </c>
      <c r="D1317" s="141" t="s">
        <v>764</v>
      </c>
      <c r="E1317" s="159" t="s">
        <v>4312</v>
      </c>
      <c r="F1317" s="131">
        <v>1</v>
      </c>
      <c r="G1317" s="131">
        <v>1</v>
      </c>
      <c r="H1317" s="161">
        <v>46247</v>
      </c>
      <c r="I1317" s="126">
        <v>0</v>
      </c>
      <c r="J1317" s="126">
        <v>12</v>
      </c>
      <c r="K1317" s="126">
        <v>0</v>
      </c>
      <c r="L1317" s="126">
        <v>0</v>
      </c>
      <c r="M1317" s="126">
        <v>0</v>
      </c>
      <c r="N1317" s="126">
        <v>0</v>
      </c>
      <c r="O1317" s="126">
        <v>0</v>
      </c>
      <c r="P1317" s="126">
        <v>0</v>
      </c>
      <c r="Q1317" s="126">
        <v>0</v>
      </c>
    </row>
    <row r="1318" spans="3:17" ht="23.1" customHeight="1">
      <c r="C1318" s="126">
        <v>112</v>
      </c>
      <c r="D1318" s="141" t="s">
        <v>2065</v>
      </c>
      <c r="E1318" s="159" t="s">
        <v>5650</v>
      </c>
      <c r="F1318" s="131">
        <v>1</v>
      </c>
      <c r="G1318" s="131">
        <v>1</v>
      </c>
      <c r="H1318" s="161">
        <v>46247</v>
      </c>
      <c r="I1318" s="126">
        <v>0</v>
      </c>
      <c r="J1318" s="126">
        <v>1</v>
      </c>
      <c r="K1318" s="126">
        <v>0</v>
      </c>
      <c r="L1318" s="126">
        <v>0</v>
      </c>
      <c r="M1318" s="126">
        <v>0</v>
      </c>
      <c r="N1318" s="126">
        <v>0</v>
      </c>
      <c r="O1318" s="126">
        <v>0</v>
      </c>
      <c r="P1318" s="126">
        <v>0</v>
      </c>
      <c r="Q1318" s="126">
        <v>0</v>
      </c>
    </row>
    <row r="1319" spans="3:17" ht="23.1" customHeight="1">
      <c r="C1319" s="126">
        <v>364</v>
      </c>
      <c r="D1319" s="141" t="s">
        <v>4177</v>
      </c>
      <c r="E1319" s="159" t="s">
        <v>5654</v>
      </c>
      <c r="F1319" s="131">
        <v>1</v>
      </c>
      <c r="G1319" s="131">
        <v>1</v>
      </c>
      <c r="H1319" s="161">
        <v>46247</v>
      </c>
      <c r="I1319" s="126">
        <v>0</v>
      </c>
      <c r="J1319" s="126">
        <v>1</v>
      </c>
      <c r="K1319" s="126">
        <v>0</v>
      </c>
      <c r="L1319" s="126">
        <v>0</v>
      </c>
      <c r="M1319" s="126">
        <v>0</v>
      </c>
      <c r="N1319" s="126">
        <v>0</v>
      </c>
      <c r="O1319" s="126">
        <v>0</v>
      </c>
      <c r="P1319" s="126">
        <v>0</v>
      </c>
      <c r="Q1319" s="126">
        <v>0</v>
      </c>
    </row>
    <row r="1320" spans="3:17" ht="23.1" customHeight="1">
      <c r="C1320" s="126">
        <v>368</v>
      </c>
      <c r="D1320" s="141" t="s">
        <v>4223</v>
      </c>
      <c r="E1320" s="159" t="s">
        <v>4468</v>
      </c>
      <c r="F1320" s="131">
        <v>1</v>
      </c>
      <c r="G1320" s="131">
        <v>1</v>
      </c>
      <c r="H1320" s="161">
        <v>46248</v>
      </c>
      <c r="I1320" s="126">
        <v>0</v>
      </c>
      <c r="J1320" s="126">
        <v>5</v>
      </c>
      <c r="K1320" s="126">
        <v>0</v>
      </c>
      <c r="L1320" s="126">
        <v>0</v>
      </c>
      <c r="M1320" s="126">
        <v>0</v>
      </c>
      <c r="N1320" s="126">
        <v>0</v>
      </c>
      <c r="O1320" s="126">
        <v>0</v>
      </c>
      <c r="P1320" s="126">
        <v>0</v>
      </c>
      <c r="Q1320" s="126">
        <v>0</v>
      </c>
    </row>
    <row r="1321" spans="3:17" ht="23.1" customHeight="1">
      <c r="C1321" s="126">
        <v>386</v>
      </c>
      <c r="D1321" s="141" t="s">
        <v>4143</v>
      </c>
      <c r="E1321" s="159" t="s">
        <v>4817</v>
      </c>
      <c r="F1321" s="131">
        <v>1</v>
      </c>
      <c r="G1321" s="131">
        <v>1</v>
      </c>
      <c r="H1321" s="161">
        <v>46248</v>
      </c>
      <c r="I1321" s="126">
        <v>0</v>
      </c>
      <c r="J1321" s="126">
        <v>1</v>
      </c>
      <c r="K1321" s="126">
        <v>0</v>
      </c>
      <c r="L1321" s="126">
        <v>0</v>
      </c>
      <c r="M1321" s="126">
        <v>0</v>
      </c>
      <c r="N1321" s="126">
        <v>0</v>
      </c>
      <c r="O1321" s="126">
        <v>0</v>
      </c>
      <c r="P1321" s="126">
        <v>0</v>
      </c>
      <c r="Q1321" s="126">
        <v>0</v>
      </c>
    </row>
    <row r="1322" spans="3:17" ht="23.1" customHeight="1">
      <c r="C1322" s="126">
        <v>385</v>
      </c>
      <c r="D1322" s="141" t="s">
        <v>4140</v>
      </c>
      <c r="E1322" s="159" t="s">
        <v>4812</v>
      </c>
      <c r="F1322" s="131">
        <v>1</v>
      </c>
      <c r="G1322" s="131">
        <v>1</v>
      </c>
      <c r="H1322" s="161">
        <v>46248</v>
      </c>
      <c r="I1322" s="126">
        <v>0</v>
      </c>
      <c r="J1322" s="126">
        <v>1</v>
      </c>
      <c r="K1322" s="126">
        <v>0</v>
      </c>
      <c r="L1322" s="126">
        <v>0</v>
      </c>
      <c r="M1322" s="126">
        <v>0</v>
      </c>
      <c r="N1322" s="126">
        <v>0</v>
      </c>
      <c r="O1322" s="126">
        <v>0</v>
      </c>
      <c r="P1322" s="126">
        <v>0</v>
      </c>
      <c r="Q1322" s="126">
        <v>0</v>
      </c>
    </row>
    <row r="1323" spans="3:17" ht="23.1" customHeight="1">
      <c r="C1323" s="126">
        <v>125</v>
      </c>
      <c r="D1323" s="141" t="s">
        <v>724</v>
      </c>
      <c r="E1323" s="159" t="s">
        <v>4418</v>
      </c>
      <c r="F1323" s="131">
        <v>1</v>
      </c>
      <c r="G1323" s="131">
        <v>1</v>
      </c>
      <c r="H1323" s="161">
        <v>46248</v>
      </c>
      <c r="I1323" s="126">
        <v>0</v>
      </c>
      <c r="J1323" s="126">
        <v>75</v>
      </c>
      <c r="K1323" s="126">
        <v>0</v>
      </c>
      <c r="L1323" s="126">
        <v>0</v>
      </c>
      <c r="M1323" s="126">
        <v>0</v>
      </c>
      <c r="N1323" s="126">
        <v>0</v>
      </c>
      <c r="O1323" s="126">
        <v>0</v>
      </c>
      <c r="P1323" s="126">
        <v>0</v>
      </c>
      <c r="Q1323" s="126">
        <v>0</v>
      </c>
    </row>
    <row r="1324" spans="3:17" ht="23.1" customHeight="1">
      <c r="C1324" s="126">
        <v>391</v>
      </c>
      <c r="D1324" s="141" t="s">
        <v>5130</v>
      </c>
      <c r="E1324" s="159" t="s">
        <v>5131</v>
      </c>
      <c r="F1324" s="131">
        <v>1</v>
      </c>
      <c r="G1324" s="131">
        <v>1</v>
      </c>
      <c r="H1324" s="161">
        <v>46248</v>
      </c>
      <c r="I1324" s="126">
        <v>0</v>
      </c>
      <c r="J1324" s="126">
        <v>1</v>
      </c>
      <c r="K1324" s="126">
        <v>0</v>
      </c>
      <c r="L1324" s="126">
        <v>0</v>
      </c>
      <c r="M1324" s="126">
        <v>0</v>
      </c>
      <c r="N1324" s="126">
        <v>0</v>
      </c>
      <c r="O1324" s="126">
        <v>0</v>
      </c>
      <c r="P1324" s="126">
        <v>0</v>
      </c>
      <c r="Q1324" s="126">
        <v>0</v>
      </c>
    </row>
    <row r="1325" spans="3:17" ht="23.1" customHeight="1">
      <c r="C1325" s="126">
        <v>363</v>
      </c>
      <c r="D1325" s="141" t="s">
        <v>4183</v>
      </c>
      <c r="E1325" s="159" t="s">
        <v>5676</v>
      </c>
      <c r="F1325" s="131">
        <v>1</v>
      </c>
      <c r="G1325" s="131">
        <v>1</v>
      </c>
      <c r="H1325" s="161">
        <v>46248</v>
      </c>
      <c r="I1325" s="126">
        <v>0</v>
      </c>
      <c r="J1325" s="126">
        <v>2</v>
      </c>
      <c r="K1325" s="126">
        <v>0</v>
      </c>
      <c r="L1325" s="126">
        <v>0</v>
      </c>
      <c r="M1325" s="126">
        <v>0</v>
      </c>
      <c r="N1325" s="126">
        <v>0</v>
      </c>
      <c r="O1325" s="126">
        <v>0</v>
      </c>
      <c r="P1325" s="126">
        <v>0</v>
      </c>
      <c r="Q1325" s="126">
        <v>0</v>
      </c>
    </row>
    <row r="1326" spans="3:17" ht="23.1" customHeight="1">
      <c r="C1326" s="126">
        <v>433</v>
      </c>
      <c r="D1326" s="141" t="s">
        <v>5118</v>
      </c>
      <c r="E1326" s="159" t="s">
        <v>5119</v>
      </c>
      <c r="F1326" s="131">
        <v>1</v>
      </c>
      <c r="G1326" s="131">
        <v>1</v>
      </c>
      <c r="H1326" s="161">
        <v>46248</v>
      </c>
      <c r="I1326" s="126">
        <v>0</v>
      </c>
      <c r="J1326" s="126">
        <v>5</v>
      </c>
      <c r="K1326" s="126">
        <v>0</v>
      </c>
      <c r="L1326" s="126">
        <v>0</v>
      </c>
      <c r="M1326" s="126">
        <v>0</v>
      </c>
      <c r="N1326" s="126">
        <v>0</v>
      </c>
      <c r="O1326" s="126">
        <v>0</v>
      </c>
      <c r="P1326" s="126">
        <v>0</v>
      </c>
      <c r="Q1326" s="126">
        <v>0</v>
      </c>
    </row>
    <row r="1327" spans="3:17" ht="23.1" customHeight="1">
      <c r="C1327" s="126">
        <v>414</v>
      </c>
      <c r="D1327" s="141" t="s">
        <v>5533</v>
      </c>
      <c r="E1327" s="159" t="s">
        <v>5534</v>
      </c>
      <c r="F1327" s="131">
        <v>1</v>
      </c>
      <c r="G1327" s="131">
        <v>1</v>
      </c>
      <c r="H1327" s="161">
        <v>46248</v>
      </c>
      <c r="I1327" s="126">
        <v>0</v>
      </c>
      <c r="J1327" s="126">
        <v>1</v>
      </c>
      <c r="K1327" s="126">
        <v>0</v>
      </c>
      <c r="L1327" s="126">
        <v>0</v>
      </c>
      <c r="M1327" s="126">
        <v>0</v>
      </c>
      <c r="N1327" s="126">
        <v>0</v>
      </c>
      <c r="O1327" s="126">
        <v>0</v>
      </c>
      <c r="P1327" s="126">
        <v>0</v>
      </c>
      <c r="Q1327" s="126">
        <v>0</v>
      </c>
    </row>
    <row r="1328" spans="3:17" ht="23.1" customHeight="1">
      <c r="C1328" s="126">
        <v>142</v>
      </c>
      <c r="D1328" s="141" t="s">
        <v>796</v>
      </c>
      <c r="E1328" s="159" t="s">
        <v>5686</v>
      </c>
      <c r="F1328" s="131">
        <v>1</v>
      </c>
      <c r="G1328" s="131">
        <v>1</v>
      </c>
      <c r="H1328" s="161">
        <v>46248</v>
      </c>
      <c r="I1328" s="126">
        <v>0</v>
      </c>
      <c r="J1328" s="126">
        <v>1</v>
      </c>
      <c r="K1328" s="126">
        <v>0</v>
      </c>
      <c r="L1328" s="126">
        <v>0</v>
      </c>
      <c r="M1328" s="126">
        <v>0</v>
      </c>
      <c r="N1328" s="126">
        <v>0</v>
      </c>
      <c r="O1328" s="126">
        <v>0</v>
      </c>
      <c r="P1328" s="126">
        <v>0</v>
      </c>
      <c r="Q1328" s="126">
        <v>0</v>
      </c>
    </row>
    <row r="1329" spans="3:17" ht="23.1" customHeight="1">
      <c r="C1329" s="126">
        <v>136</v>
      </c>
      <c r="D1329" s="141" t="s">
        <v>2120</v>
      </c>
      <c r="E1329" s="159" t="s">
        <v>5690</v>
      </c>
      <c r="F1329" s="131">
        <v>1</v>
      </c>
      <c r="G1329" s="131">
        <v>1</v>
      </c>
      <c r="H1329" s="161">
        <v>46248</v>
      </c>
      <c r="I1329" s="126">
        <v>0</v>
      </c>
      <c r="J1329" s="126">
        <v>2</v>
      </c>
      <c r="K1329" s="126">
        <v>0</v>
      </c>
      <c r="L1329" s="126">
        <v>0</v>
      </c>
      <c r="M1329" s="126">
        <v>0</v>
      </c>
      <c r="N1329" s="126">
        <v>0</v>
      </c>
      <c r="O1329" s="126">
        <v>0</v>
      </c>
      <c r="P1329" s="126">
        <v>0</v>
      </c>
      <c r="Q1329" s="126">
        <v>0</v>
      </c>
    </row>
    <row r="1330" spans="3:17" ht="23.1" customHeight="1">
      <c r="C1330" s="126">
        <v>195</v>
      </c>
      <c r="D1330" s="141" t="s">
        <v>606</v>
      </c>
      <c r="E1330" s="159" t="s">
        <v>4930</v>
      </c>
      <c r="F1330" s="131">
        <v>1</v>
      </c>
      <c r="G1330" s="131">
        <v>1</v>
      </c>
      <c r="H1330" s="161">
        <v>46248</v>
      </c>
      <c r="I1330" s="126">
        <v>0</v>
      </c>
      <c r="J1330" s="126">
        <v>4</v>
      </c>
      <c r="K1330" s="126">
        <v>0</v>
      </c>
      <c r="L1330" s="126">
        <v>0</v>
      </c>
      <c r="M1330" s="126">
        <v>0</v>
      </c>
      <c r="N1330" s="126">
        <v>0</v>
      </c>
      <c r="O1330" s="126">
        <v>0</v>
      </c>
      <c r="P1330" s="126">
        <v>0</v>
      </c>
      <c r="Q1330" s="126">
        <v>0</v>
      </c>
    </row>
    <row r="1331" spans="3:17" ht="23.1" customHeight="1">
      <c r="C1331" s="126">
        <v>187</v>
      </c>
      <c r="D1331" s="141" t="s">
        <v>574</v>
      </c>
      <c r="E1331" s="159" t="s">
        <v>4568</v>
      </c>
      <c r="F1331" s="131">
        <v>1</v>
      </c>
      <c r="G1331" s="131">
        <v>1</v>
      </c>
      <c r="H1331" s="161">
        <v>46248</v>
      </c>
      <c r="I1331" s="126">
        <v>0</v>
      </c>
      <c r="J1331" s="126">
        <v>4</v>
      </c>
      <c r="K1331" s="126">
        <v>0</v>
      </c>
      <c r="L1331" s="126">
        <v>0</v>
      </c>
      <c r="M1331" s="126">
        <v>0</v>
      </c>
      <c r="N1331" s="126">
        <v>0</v>
      </c>
      <c r="O1331" s="126">
        <v>0</v>
      </c>
      <c r="P1331" s="126">
        <v>0</v>
      </c>
      <c r="Q1331" s="126">
        <v>0</v>
      </c>
    </row>
    <row r="1332" spans="3:17" ht="23.1" customHeight="1">
      <c r="C1332" s="126">
        <v>197</v>
      </c>
      <c r="D1332" s="141" t="s">
        <v>650</v>
      </c>
      <c r="E1332" s="159" t="s">
        <v>4932</v>
      </c>
      <c r="F1332" s="131">
        <v>1</v>
      </c>
      <c r="G1332" s="131">
        <v>1</v>
      </c>
      <c r="H1332" s="161">
        <v>46248</v>
      </c>
      <c r="I1332" s="126">
        <v>0</v>
      </c>
      <c r="J1332" s="126">
        <v>4</v>
      </c>
      <c r="K1332" s="126">
        <v>0</v>
      </c>
      <c r="L1332" s="126">
        <v>0</v>
      </c>
      <c r="M1332" s="126">
        <v>0</v>
      </c>
      <c r="N1332" s="126">
        <v>0</v>
      </c>
      <c r="O1332" s="126">
        <v>0</v>
      </c>
      <c r="P1332" s="126">
        <v>0</v>
      </c>
      <c r="Q1332" s="126">
        <v>0</v>
      </c>
    </row>
    <row r="1333" spans="3:17" ht="23.1" customHeight="1">
      <c r="C1333" s="126">
        <v>397</v>
      </c>
      <c r="D1333" s="141" t="s">
        <v>5114</v>
      </c>
      <c r="E1333" s="159" t="s">
        <v>5115</v>
      </c>
      <c r="F1333" s="131">
        <v>1</v>
      </c>
      <c r="G1333" s="131">
        <v>1</v>
      </c>
      <c r="H1333" s="161">
        <v>46248</v>
      </c>
      <c r="I1333" s="126">
        <v>0</v>
      </c>
      <c r="J1333" s="126">
        <v>10</v>
      </c>
      <c r="K1333" s="126">
        <v>0</v>
      </c>
      <c r="L1333" s="126">
        <v>0</v>
      </c>
      <c r="M1333" s="126">
        <v>0</v>
      </c>
      <c r="N1333" s="126">
        <v>0</v>
      </c>
      <c r="O1333" s="126">
        <v>0</v>
      </c>
      <c r="P1333" s="126">
        <v>0</v>
      </c>
      <c r="Q1333" s="126">
        <v>0</v>
      </c>
    </row>
    <row r="1334" spans="3:17" ht="23.1" customHeight="1">
      <c r="C1334" s="126">
        <v>160</v>
      </c>
      <c r="D1334" s="141" t="s">
        <v>736</v>
      </c>
      <c r="E1334" s="159" t="s">
        <v>5711</v>
      </c>
      <c r="F1334" s="131">
        <v>1</v>
      </c>
      <c r="G1334" s="131">
        <v>1</v>
      </c>
      <c r="H1334" s="161">
        <v>46248</v>
      </c>
      <c r="I1334" s="126">
        <v>0</v>
      </c>
      <c r="J1334" s="126">
        <v>1</v>
      </c>
      <c r="K1334" s="126">
        <v>0</v>
      </c>
      <c r="L1334" s="126">
        <v>0</v>
      </c>
      <c r="M1334" s="126">
        <v>0</v>
      </c>
      <c r="N1334" s="126">
        <v>0</v>
      </c>
      <c r="O1334" s="126">
        <v>0</v>
      </c>
      <c r="P1334" s="126">
        <v>0</v>
      </c>
      <c r="Q1334" s="126">
        <v>0</v>
      </c>
    </row>
    <row r="1335" spans="3:17" ht="23.1" customHeight="1">
      <c r="C1335" s="126">
        <v>367</v>
      </c>
      <c r="D1335" s="141" t="s">
        <v>4180</v>
      </c>
      <c r="E1335" s="159" t="s">
        <v>4802</v>
      </c>
      <c r="F1335" s="131">
        <v>1</v>
      </c>
      <c r="G1335" s="131">
        <v>1</v>
      </c>
      <c r="H1335" s="161">
        <v>46248</v>
      </c>
      <c r="I1335" s="126">
        <v>0</v>
      </c>
      <c r="J1335" s="126">
        <v>1</v>
      </c>
      <c r="K1335" s="126">
        <v>0</v>
      </c>
      <c r="L1335" s="126">
        <v>0</v>
      </c>
      <c r="M1335" s="126">
        <v>0</v>
      </c>
      <c r="N1335" s="126">
        <v>0</v>
      </c>
      <c r="O1335" s="126">
        <v>0</v>
      </c>
      <c r="P1335" s="126">
        <v>0</v>
      </c>
      <c r="Q1335" s="126">
        <v>0</v>
      </c>
    </row>
    <row r="1336" spans="3:17" ht="23.1" customHeight="1">
      <c r="C1336" s="126">
        <v>380</v>
      </c>
      <c r="D1336" s="141" t="s">
        <v>4152</v>
      </c>
      <c r="E1336" s="159" t="s">
        <v>4862</v>
      </c>
      <c r="F1336" s="131">
        <v>1</v>
      </c>
      <c r="G1336" s="131">
        <v>1</v>
      </c>
      <c r="H1336" s="161">
        <v>46248</v>
      </c>
      <c r="I1336" s="126">
        <v>0</v>
      </c>
      <c r="J1336" s="126">
        <v>5</v>
      </c>
      <c r="K1336" s="126">
        <v>0</v>
      </c>
      <c r="L1336" s="126">
        <v>0</v>
      </c>
      <c r="M1336" s="126">
        <v>0</v>
      </c>
      <c r="N1336" s="126">
        <v>0</v>
      </c>
      <c r="O1336" s="126">
        <v>0</v>
      </c>
      <c r="P1336" s="126">
        <v>0</v>
      </c>
      <c r="Q1336" s="126">
        <v>0</v>
      </c>
    </row>
    <row r="1337" spans="3:17" ht="23.1" customHeight="1">
      <c r="C1337" s="126">
        <v>145</v>
      </c>
      <c r="D1337" s="141" t="s">
        <v>821</v>
      </c>
      <c r="E1337" s="159" t="s">
        <v>4774</v>
      </c>
      <c r="F1337" s="131">
        <v>1</v>
      </c>
      <c r="G1337" s="131">
        <v>1</v>
      </c>
      <c r="H1337" s="161">
        <v>46248</v>
      </c>
      <c r="I1337" s="126">
        <v>0</v>
      </c>
      <c r="J1337" s="126">
        <v>1</v>
      </c>
      <c r="K1337" s="126">
        <v>0</v>
      </c>
      <c r="L1337" s="126">
        <v>0</v>
      </c>
      <c r="M1337" s="126">
        <v>0</v>
      </c>
      <c r="N1337" s="126">
        <v>0</v>
      </c>
      <c r="O1337" s="126">
        <v>0</v>
      </c>
      <c r="P1337" s="126">
        <v>0</v>
      </c>
      <c r="Q1337" s="126">
        <v>0</v>
      </c>
    </row>
    <row r="1338" spans="3:17" ht="23.1" customHeight="1">
      <c r="C1338" s="126">
        <v>374</v>
      </c>
      <c r="D1338" s="141" t="s">
        <v>4168</v>
      </c>
      <c r="E1338" s="159" t="s">
        <v>5724</v>
      </c>
      <c r="F1338" s="131">
        <v>1</v>
      </c>
      <c r="G1338" s="131">
        <v>1</v>
      </c>
      <c r="H1338" s="161">
        <v>46248</v>
      </c>
      <c r="I1338" s="126">
        <v>0</v>
      </c>
      <c r="J1338" s="126">
        <v>1</v>
      </c>
      <c r="K1338" s="126">
        <v>0</v>
      </c>
      <c r="L1338" s="126">
        <v>0</v>
      </c>
      <c r="M1338" s="126">
        <v>0</v>
      </c>
      <c r="N1338" s="126">
        <v>0</v>
      </c>
      <c r="O1338" s="126">
        <v>0</v>
      </c>
      <c r="P1338" s="126">
        <v>0</v>
      </c>
      <c r="Q1338" s="126">
        <v>0</v>
      </c>
    </row>
    <row r="1339" spans="3:17" ht="23.1" customHeight="1">
      <c r="C1339" s="126">
        <v>22</v>
      </c>
      <c r="D1339" s="141" t="s">
        <v>640</v>
      </c>
      <c r="E1339" s="159" t="s">
        <v>5728</v>
      </c>
      <c r="F1339" s="131">
        <v>1</v>
      </c>
      <c r="G1339" s="131">
        <v>1</v>
      </c>
      <c r="H1339" s="161">
        <v>46248</v>
      </c>
      <c r="I1339" s="126">
        <v>0</v>
      </c>
      <c r="J1339" s="126">
        <v>4</v>
      </c>
      <c r="K1339" s="126">
        <v>0</v>
      </c>
      <c r="L1339" s="126">
        <v>0</v>
      </c>
      <c r="M1339" s="126">
        <v>0</v>
      </c>
      <c r="N1339" s="126">
        <v>0</v>
      </c>
      <c r="O1339" s="126">
        <v>0</v>
      </c>
      <c r="P1339" s="126">
        <v>0</v>
      </c>
      <c r="Q1339" s="126">
        <v>0</v>
      </c>
    </row>
    <row r="1340" spans="3:17" ht="23.1" customHeight="1">
      <c r="C1340" s="126">
        <v>293</v>
      </c>
      <c r="D1340" s="141" t="s">
        <v>2487</v>
      </c>
      <c r="E1340" s="159" t="s">
        <v>4355</v>
      </c>
      <c r="F1340" s="131">
        <v>1</v>
      </c>
      <c r="G1340" s="131">
        <v>1</v>
      </c>
      <c r="H1340" s="161">
        <v>46248</v>
      </c>
      <c r="I1340" s="126">
        <v>0</v>
      </c>
      <c r="J1340" s="126">
        <v>10</v>
      </c>
      <c r="K1340" s="126">
        <v>0</v>
      </c>
      <c r="L1340" s="126">
        <v>0</v>
      </c>
      <c r="M1340" s="126">
        <v>0</v>
      </c>
      <c r="N1340" s="126">
        <v>0</v>
      </c>
      <c r="O1340" s="126">
        <v>0</v>
      </c>
      <c r="P1340" s="126">
        <v>0</v>
      </c>
      <c r="Q1340" s="126">
        <v>0</v>
      </c>
    </row>
    <row r="1341" spans="3:17" ht="23.1" customHeight="1">
      <c r="C1341" s="126">
        <v>294</v>
      </c>
      <c r="D1341" s="141" t="s">
        <v>2469</v>
      </c>
      <c r="E1341" s="159" t="s">
        <v>4363</v>
      </c>
      <c r="F1341" s="131">
        <v>1</v>
      </c>
      <c r="G1341" s="131">
        <v>1</v>
      </c>
      <c r="H1341" s="161">
        <v>46248</v>
      </c>
      <c r="I1341" s="126">
        <v>0</v>
      </c>
      <c r="J1341" s="126">
        <v>20</v>
      </c>
      <c r="K1341" s="126">
        <v>0</v>
      </c>
      <c r="L1341" s="126">
        <v>0</v>
      </c>
      <c r="M1341" s="126">
        <v>0</v>
      </c>
      <c r="N1341" s="126">
        <v>0</v>
      </c>
      <c r="O1341" s="126">
        <v>0</v>
      </c>
      <c r="P1341" s="126">
        <v>0</v>
      </c>
      <c r="Q1341" s="126">
        <v>0</v>
      </c>
    </row>
    <row r="1342" spans="3:17" ht="23.1" customHeight="1">
      <c r="C1342" s="126">
        <v>177</v>
      </c>
      <c r="D1342" s="141" t="s">
        <v>750</v>
      </c>
      <c r="E1342" s="159" t="s">
        <v>4950</v>
      </c>
      <c r="F1342" s="131">
        <v>1</v>
      </c>
      <c r="G1342" s="131">
        <v>1</v>
      </c>
      <c r="H1342" s="161">
        <v>46248</v>
      </c>
      <c r="I1342" s="126">
        <v>0</v>
      </c>
      <c r="J1342" s="126">
        <v>150</v>
      </c>
      <c r="K1342" s="126">
        <v>0</v>
      </c>
      <c r="L1342" s="126">
        <v>0</v>
      </c>
      <c r="M1342" s="126">
        <v>0</v>
      </c>
      <c r="N1342" s="126">
        <v>0</v>
      </c>
      <c r="O1342" s="126">
        <v>0</v>
      </c>
      <c r="P1342" s="126">
        <v>0</v>
      </c>
      <c r="Q1342" s="126">
        <v>0</v>
      </c>
    </row>
    <row r="1343" spans="3:17" ht="23.1" customHeight="1">
      <c r="C1343" s="126">
        <v>101</v>
      </c>
      <c r="D1343" s="141" t="s">
        <v>716</v>
      </c>
      <c r="E1343" s="159" t="s">
        <v>4320</v>
      </c>
      <c r="F1343" s="131">
        <v>1</v>
      </c>
      <c r="G1343" s="131">
        <v>1</v>
      </c>
      <c r="H1343" s="161">
        <v>46248</v>
      </c>
      <c r="I1343" s="126">
        <v>0</v>
      </c>
      <c r="J1343" s="126">
        <v>1000</v>
      </c>
      <c r="K1343" s="126">
        <v>0</v>
      </c>
      <c r="L1343" s="126">
        <v>0</v>
      </c>
      <c r="M1343" s="126">
        <v>0</v>
      </c>
      <c r="N1343" s="126">
        <v>0</v>
      </c>
      <c r="O1343" s="126">
        <v>0</v>
      </c>
      <c r="P1343" s="126">
        <v>0</v>
      </c>
      <c r="Q1343" s="126">
        <v>0</v>
      </c>
    </row>
    <row r="1344" spans="3:17" ht="23.1" customHeight="1">
      <c r="C1344" s="126">
        <v>427</v>
      </c>
      <c r="D1344" s="141" t="s">
        <v>4646</v>
      </c>
      <c r="E1344" s="159" t="s">
        <v>5743</v>
      </c>
      <c r="F1344" s="131">
        <v>1</v>
      </c>
      <c r="G1344" s="131">
        <v>1</v>
      </c>
      <c r="H1344" s="161">
        <v>46248</v>
      </c>
      <c r="I1344" s="126">
        <v>0</v>
      </c>
      <c r="J1344" s="126">
        <v>1</v>
      </c>
      <c r="K1344" s="126">
        <v>0</v>
      </c>
      <c r="L1344" s="126">
        <v>0</v>
      </c>
      <c r="M1344" s="126">
        <v>0</v>
      </c>
      <c r="N1344" s="126">
        <v>0</v>
      </c>
      <c r="O1344" s="126">
        <v>0</v>
      </c>
      <c r="P1344" s="126">
        <v>0</v>
      </c>
      <c r="Q1344" s="126">
        <v>0</v>
      </c>
    </row>
    <row r="1345" spans="3:17" ht="23.1" customHeight="1">
      <c r="C1345" s="126">
        <v>368</v>
      </c>
      <c r="D1345" s="141" t="s">
        <v>4223</v>
      </c>
      <c r="E1345" s="159" t="s">
        <v>4468</v>
      </c>
      <c r="F1345" s="131">
        <v>1</v>
      </c>
      <c r="G1345" s="131">
        <v>1</v>
      </c>
      <c r="H1345" s="161">
        <v>46249</v>
      </c>
      <c r="I1345" s="126">
        <v>0</v>
      </c>
      <c r="J1345" s="126">
        <v>6</v>
      </c>
      <c r="K1345" s="126">
        <v>0</v>
      </c>
      <c r="L1345" s="126">
        <v>0</v>
      </c>
      <c r="M1345" s="126">
        <v>0</v>
      </c>
      <c r="N1345" s="126">
        <v>0</v>
      </c>
      <c r="O1345" s="126">
        <v>0</v>
      </c>
      <c r="P1345" s="126">
        <v>0</v>
      </c>
      <c r="Q1345" s="126">
        <v>0</v>
      </c>
    </row>
    <row r="1346" spans="3:17" ht="23.1" customHeight="1">
      <c r="C1346" s="126">
        <v>389</v>
      </c>
      <c r="D1346" s="141" t="s">
        <v>4186</v>
      </c>
      <c r="E1346" s="159" t="s">
        <v>5495</v>
      </c>
      <c r="F1346" s="131">
        <v>1</v>
      </c>
      <c r="G1346" s="131">
        <v>1</v>
      </c>
      <c r="H1346" s="161">
        <v>46249</v>
      </c>
      <c r="I1346" s="126">
        <v>0</v>
      </c>
      <c r="J1346" s="126">
        <v>5</v>
      </c>
      <c r="K1346" s="126">
        <v>0</v>
      </c>
      <c r="L1346" s="126">
        <v>0</v>
      </c>
      <c r="M1346" s="126">
        <v>0</v>
      </c>
      <c r="N1346" s="126">
        <v>0</v>
      </c>
      <c r="O1346" s="126">
        <v>0</v>
      </c>
      <c r="P1346" s="126">
        <v>0</v>
      </c>
      <c r="Q1346" s="126">
        <v>0</v>
      </c>
    </row>
    <row r="1347" spans="3:17" ht="23.1" customHeight="1">
      <c r="C1347" s="126">
        <v>189</v>
      </c>
      <c r="D1347" s="141" t="s">
        <v>776</v>
      </c>
      <c r="E1347" s="159" t="s">
        <v>4316</v>
      </c>
      <c r="F1347" s="131">
        <v>1</v>
      </c>
      <c r="G1347" s="131">
        <v>1</v>
      </c>
      <c r="H1347" s="161">
        <v>46249</v>
      </c>
      <c r="I1347" s="126">
        <v>0</v>
      </c>
      <c r="J1347" s="126">
        <v>4</v>
      </c>
      <c r="K1347" s="126">
        <v>0</v>
      </c>
      <c r="L1347" s="126">
        <v>0</v>
      </c>
      <c r="M1347" s="126">
        <v>0</v>
      </c>
      <c r="N1347" s="126">
        <v>0</v>
      </c>
      <c r="O1347" s="126">
        <v>0</v>
      </c>
      <c r="P1347" s="126">
        <v>0</v>
      </c>
      <c r="Q1347" s="126">
        <v>0</v>
      </c>
    </row>
    <row r="1348" spans="3:17" ht="23.1" customHeight="1">
      <c r="C1348" s="126">
        <v>187</v>
      </c>
      <c r="D1348" s="141" t="s">
        <v>574</v>
      </c>
      <c r="E1348" s="159" t="s">
        <v>4568</v>
      </c>
      <c r="F1348" s="131">
        <v>1</v>
      </c>
      <c r="G1348" s="131">
        <v>1</v>
      </c>
      <c r="H1348" s="161">
        <v>46249</v>
      </c>
      <c r="I1348" s="126">
        <v>0</v>
      </c>
      <c r="J1348" s="126">
        <v>4</v>
      </c>
      <c r="K1348" s="126">
        <v>0</v>
      </c>
      <c r="L1348" s="126">
        <v>0</v>
      </c>
      <c r="M1348" s="126">
        <v>0</v>
      </c>
      <c r="N1348" s="126">
        <v>0</v>
      </c>
      <c r="O1348" s="126">
        <v>0</v>
      </c>
      <c r="P1348" s="126">
        <v>0</v>
      </c>
      <c r="Q1348" s="126">
        <v>0</v>
      </c>
    </row>
    <row r="1349" spans="3:17" ht="23.1" customHeight="1">
      <c r="C1349" s="126">
        <v>75</v>
      </c>
      <c r="D1349" s="141" t="s">
        <v>1379</v>
      </c>
      <c r="E1349" s="159" t="s">
        <v>5604</v>
      </c>
      <c r="F1349" s="131">
        <v>1</v>
      </c>
      <c r="G1349" s="131">
        <v>1</v>
      </c>
      <c r="H1349" s="161">
        <v>46249</v>
      </c>
      <c r="I1349" s="126">
        <v>0</v>
      </c>
      <c r="J1349" s="126">
        <v>1</v>
      </c>
      <c r="K1349" s="126">
        <v>0</v>
      </c>
      <c r="L1349" s="126">
        <v>0</v>
      </c>
      <c r="M1349" s="126">
        <v>0</v>
      </c>
      <c r="N1349" s="126">
        <v>0</v>
      </c>
      <c r="O1349" s="126">
        <v>0</v>
      </c>
      <c r="P1349" s="126">
        <v>0</v>
      </c>
      <c r="Q1349" s="126">
        <v>0</v>
      </c>
    </row>
    <row r="1350" spans="3:17" ht="23.1" customHeight="1">
      <c r="C1350" s="126">
        <v>349</v>
      </c>
      <c r="D1350" s="141" t="s">
        <v>3768</v>
      </c>
      <c r="E1350" s="159" t="s">
        <v>4937</v>
      </c>
      <c r="F1350" s="131">
        <v>1</v>
      </c>
      <c r="G1350" s="131">
        <v>1</v>
      </c>
      <c r="H1350" s="161">
        <v>46249</v>
      </c>
      <c r="I1350" s="126">
        <v>0</v>
      </c>
      <c r="J1350" s="126">
        <v>1</v>
      </c>
      <c r="K1350" s="126">
        <v>0</v>
      </c>
      <c r="L1350" s="126">
        <v>0</v>
      </c>
      <c r="M1350" s="126">
        <v>0</v>
      </c>
      <c r="N1350" s="126">
        <v>0</v>
      </c>
      <c r="O1350" s="126">
        <v>0</v>
      </c>
      <c r="P1350" s="126">
        <v>0</v>
      </c>
      <c r="Q1350" s="126">
        <v>0</v>
      </c>
    </row>
    <row r="1351" spans="3:17" ht="23.1" customHeight="1">
      <c r="C1351" s="126">
        <v>177</v>
      </c>
      <c r="D1351" s="141" t="s">
        <v>750</v>
      </c>
      <c r="E1351" s="159" t="s">
        <v>4950</v>
      </c>
      <c r="F1351" s="131">
        <v>1</v>
      </c>
      <c r="G1351" s="131">
        <v>1</v>
      </c>
      <c r="H1351" s="161">
        <v>46249</v>
      </c>
      <c r="I1351" s="126">
        <v>0</v>
      </c>
      <c r="J1351" s="126">
        <v>800</v>
      </c>
      <c r="K1351" s="126">
        <v>0</v>
      </c>
      <c r="L1351" s="126">
        <v>0</v>
      </c>
      <c r="M1351" s="126">
        <v>0</v>
      </c>
      <c r="N1351" s="126">
        <v>0</v>
      </c>
      <c r="O1351" s="126">
        <v>0</v>
      </c>
      <c r="P1351" s="126">
        <v>0</v>
      </c>
      <c r="Q1351" s="126">
        <v>0</v>
      </c>
    </row>
    <row r="1352" spans="3:17" ht="23.1" customHeight="1">
      <c r="C1352" s="126">
        <v>9</v>
      </c>
      <c r="D1352" s="141" t="s">
        <v>1811</v>
      </c>
      <c r="E1352" s="159" t="s">
        <v>4288</v>
      </c>
      <c r="F1352" s="131">
        <v>1</v>
      </c>
      <c r="G1352" s="131">
        <v>1</v>
      </c>
      <c r="H1352" s="161">
        <v>46249</v>
      </c>
      <c r="I1352" s="126">
        <v>0</v>
      </c>
      <c r="J1352" s="126">
        <v>8</v>
      </c>
      <c r="K1352" s="126">
        <v>0</v>
      </c>
      <c r="L1352" s="126">
        <v>0</v>
      </c>
      <c r="M1352" s="126">
        <v>0</v>
      </c>
      <c r="N1352" s="126">
        <v>0</v>
      </c>
      <c r="O1352" s="126">
        <v>0</v>
      </c>
      <c r="P1352" s="126">
        <v>0</v>
      </c>
      <c r="Q1352" s="126">
        <v>0</v>
      </c>
    </row>
    <row r="1353" spans="3:17" ht="23.1" customHeight="1">
      <c r="C1353" s="126">
        <v>293</v>
      </c>
      <c r="D1353" s="141" t="s">
        <v>2487</v>
      </c>
      <c r="E1353" s="159" t="s">
        <v>4355</v>
      </c>
      <c r="F1353" s="131">
        <v>1</v>
      </c>
      <c r="G1353" s="131">
        <v>1</v>
      </c>
      <c r="H1353" s="161">
        <v>46249</v>
      </c>
      <c r="I1353" s="126">
        <v>0</v>
      </c>
      <c r="J1353" s="126">
        <v>30</v>
      </c>
      <c r="K1353" s="126">
        <v>0</v>
      </c>
      <c r="L1353" s="126">
        <v>0</v>
      </c>
      <c r="M1353" s="126">
        <v>0</v>
      </c>
      <c r="N1353" s="126">
        <v>0</v>
      </c>
      <c r="O1353" s="126">
        <v>0</v>
      </c>
      <c r="P1353" s="126">
        <v>0</v>
      </c>
      <c r="Q1353" s="126">
        <v>0</v>
      </c>
    </row>
    <row r="1354" spans="3:17" ht="23.1" customHeight="1">
      <c r="C1354" s="126">
        <v>178</v>
      </c>
      <c r="D1354" s="141" t="s">
        <v>753</v>
      </c>
      <c r="E1354" s="159" t="s">
        <v>4952</v>
      </c>
      <c r="F1354" s="131">
        <v>1</v>
      </c>
      <c r="G1354" s="131">
        <v>1</v>
      </c>
      <c r="H1354" s="161">
        <v>46249</v>
      </c>
      <c r="I1354" s="126">
        <v>0</v>
      </c>
      <c r="J1354" s="126">
        <v>100</v>
      </c>
      <c r="K1354" s="126">
        <v>0</v>
      </c>
      <c r="L1354" s="126">
        <v>0</v>
      </c>
      <c r="M1354" s="126">
        <v>0</v>
      </c>
      <c r="N1354" s="126">
        <v>0</v>
      </c>
      <c r="O1354" s="126">
        <v>0</v>
      </c>
      <c r="P1354" s="126">
        <v>0</v>
      </c>
      <c r="Q1354" s="126">
        <v>0</v>
      </c>
    </row>
    <row r="1355" spans="3:17" ht="23.1" customHeight="1">
      <c r="C1355" s="126">
        <v>305</v>
      </c>
      <c r="D1355" s="141" t="s">
        <v>2496</v>
      </c>
      <c r="E1355" s="159" t="s">
        <v>4658</v>
      </c>
      <c r="F1355" s="131">
        <v>1</v>
      </c>
      <c r="G1355" s="131">
        <v>1</v>
      </c>
      <c r="H1355" s="161">
        <v>46249</v>
      </c>
      <c r="I1355" s="126">
        <v>0</v>
      </c>
      <c r="J1355" s="126">
        <v>200</v>
      </c>
      <c r="K1355" s="126">
        <v>0</v>
      </c>
      <c r="L1355" s="126">
        <v>0</v>
      </c>
      <c r="M1355" s="126">
        <v>0</v>
      </c>
      <c r="N1355" s="126">
        <v>0</v>
      </c>
      <c r="O1355" s="126">
        <v>0</v>
      </c>
      <c r="P1355" s="126">
        <v>0</v>
      </c>
      <c r="Q1355" s="126">
        <v>0</v>
      </c>
    </row>
    <row r="1356" spans="3:17" ht="23.1" customHeight="1">
      <c r="C1356" s="126">
        <v>197</v>
      </c>
      <c r="D1356" s="141" t="s">
        <v>650</v>
      </c>
      <c r="E1356" s="159" t="s">
        <v>4932</v>
      </c>
      <c r="F1356" s="131">
        <v>1</v>
      </c>
      <c r="G1356" s="131">
        <v>1</v>
      </c>
      <c r="H1356" s="161">
        <v>46249</v>
      </c>
      <c r="I1356" s="126">
        <v>0</v>
      </c>
      <c r="J1356" s="126">
        <v>4</v>
      </c>
      <c r="K1356" s="126">
        <v>0</v>
      </c>
      <c r="L1356" s="126">
        <v>0</v>
      </c>
      <c r="M1356" s="126">
        <v>0</v>
      </c>
      <c r="N1356" s="126">
        <v>0</v>
      </c>
      <c r="O1356" s="126">
        <v>0</v>
      </c>
      <c r="P1356" s="126">
        <v>0</v>
      </c>
      <c r="Q1356" s="126">
        <v>0</v>
      </c>
    </row>
    <row r="1357" spans="3:17" ht="23.1" customHeight="1">
      <c r="C1357" s="126">
        <v>74</v>
      </c>
      <c r="D1357" s="141" t="s">
        <v>1365</v>
      </c>
      <c r="E1357" s="159" t="s">
        <v>4308</v>
      </c>
      <c r="F1357" s="131">
        <v>1</v>
      </c>
      <c r="G1357" s="131">
        <v>1</v>
      </c>
      <c r="H1357" s="161">
        <v>46249</v>
      </c>
      <c r="I1357" s="126">
        <v>0</v>
      </c>
      <c r="J1357" s="126">
        <v>1</v>
      </c>
      <c r="K1357" s="126">
        <v>0</v>
      </c>
      <c r="L1357" s="126">
        <v>0</v>
      </c>
      <c r="M1357" s="126">
        <v>0</v>
      </c>
      <c r="N1357" s="126">
        <v>0</v>
      </c>
      <c r="O1357" s="126">
        <v>0</v>
      </c>
      <c r="P1357" s="126">
        <v>0</v>
      </c>
      <c r="Q1357" s="126">
        <v>0</v>
      </c>
    </row>
    <row r="1358" spans="3:17" ht="23.1" customHeight="1">
      <c r="C1358" s="126">
        <v>8</v>
      </c>
      <c r="D1358" s="141" t="s">
        <v>1123</v>
      </c>
      <c r="E1358" s="159" t="s">
        <v>5025</v>
      </c>
      <c r="F1358" s="131">
        <v>1</v>
      </c>
      <c r="G1358" s="131">
        <v>1</v>
      </c>
      <c r="H1358" s="161">
        <v>46249</v>
      </c>
      <c r="I1358" s="126">
        <v>0</v>
      </c>
      <c r="J1358" s="126">
        <v>4</v>
      </c>
      <c r="K1358" s="126">
        <v>0</v>
      </c>
      <c r="L1358" s="126">
        <v>0</v>
      </c>
      <c r="M1358" s="126">
        <v>0</v>
      </c>
      <c r="N1358" s="126">
        <v>0</v>
      </c>
      <c r="O1358" s="126">
        <v>0</v>
      </c>
      <c r="P1358" s="126">
        <v>0</v>
      </c>
      <c r="Q1358" s="126">
        <v>0</v>
      </c>
    </row>
    <row r="1359" spans="3:17" ht="23.1" customHeight="1">
      <c r="C1359" s="126">
        <v>46</v>
      </c>
      <c r="D1359" s="141" t="s">
        <v>645</v>
      </c>
      <c r="E1359" s="159" t="s">
        <v>4495</v>
      </c>
      <c r="F1359" s="131">
        <v>1</v>
      </c>
      <c r="G1359" s="131">
        <v>1</v>
      </c>
      <c r="H1359" s="161">
        <v>46249</v>
      </c>
      <c r="I1359" s="126">
        <v>0</v>
      </c>
      <c r="J1359" s="126">
        <v>2</v>
      </c>
      <c r="K1359" s="126">
        <v>0</v>
      </c>
      <c r="L1359" s="126">
        <v>0</v>
      </c>
      <c r="M1359" s="126">
        <v>0</v>
      </c>
      <c r="N1359" s="126">
        <v>0</v>
      </c>
      <c r="O1359" s="126">
        <v>0</v>
      </c>
      <c r="P1359" s="126">
        <v>0</v>
      </c>
      <c r="Q1359" s="126">
        <v>0</v>
      </c>
    </row>
    <row r="1360" spans="3:17" ht="23.1" customHeight="1">
      <c r="C1360" s="126">
        <v>49</v>
      </c>
      <c r="D1360" s="141" t="s">
        <v>811</v>
      </c>
      <c r="E1360" s="159" t="s">
        <v>4304</v>
      </c>
      <c r="F1360" s="131">
        <v>1</v>
      </c>
      <c r="G1360" s="131">
        <v>1</v>
      </c>
      <c r="H1360" s="161">
        <v>46249</v>
      </c>
      <c r="I1360" s="126">
        <v>0</v>
      </c>
      <c r="J1360" s="126">
        <v>1</v>
      </c>
      <c r="K1360" s="126">
        <v>0</v>
      </c>
      <c r="L1360" s="126">
        <v>0</v>
      </c>
      <c r="M1360" s="126">
        <v>0</v>
      </c>
      <c r="N1360" s="126">
        <v>0</v>
      </c>
      <c r="O1360" s="126">
        <v>0</v>
      </c>
      <c r="P1360" s="126">
        <v>0</v>
      </c>
      <c r="Q1360" s="126">
        <v>0</v>
      </c>
    </row>
    <row r="1361" spans="3:17" ht="23.1" customHeight="1">
      <c r="C1361" s="126">
        <v>294</v>
      </c>
      <c r="D1361" s="141" t="s">
        <v>2469</v>
      </c>
      <c r="E1361" s="159" t="s">
        <v>4363</v>
      </c>
      <c r="F1361" s="131">
        <v>1</v>
      </c>
      <c r="G1361" s="131">
        <v>1</v>
      </c>
      <c r="H1361" s="161">
        <v>46249</v>
      </c>
      <c r="I1361" s="126">
        <v>0</v>
      </c>
      <c r="J1361" s="126">
        <v>20</v>
      </c>
      <c r="K1361" s="126">
        <v>0</v>
      </c>
      <c r="L1361" s="126">
        <v>0</v>
      </c>
      <c r="M1361" s="126">
        <v>0</v>
      </c>
      <c r="N1361" s="126">
        <v>0</v>
      </c>
      <c r="O1361" s="126">
        <v>0</v>
      </c>
      <c r="P1361" s="126">
        <v>0</v>
      </c>
      <c r="Q1361" s="126">
        <v>0</v>
      </c>
    </row>
    <row r="1362" spans="3:17" ht="23.1" customHeight="1">
      <c r="C1362" s="126">
        <v>386</v>
      </c>
      <c r="D1362" s="141" t="s">
        <v>4143</v>
      </c>
      <c r="E1362" s="159" t="s">
        <v>4817</v>
      </c>
      <c r="F1362" s="131">
        <v>1</v>
      </c>
      <c r="G1362" s="131">
        <v>1</v>
      </c>
      <c r="H1362" s="161">
        <v>46250</v>
      </c>
      <c r="I1362" s="126">
        <v>0</v>
      </c>
      <c r="J1362" s="126">
        <v>1</v>
      </c>
      <c r="K1362" s="126">
        <v>0</v>
      </c>
      <c r="L1362" s="126">
        <v>0</v>
      </c>
      <c r="M1362" s="126">
        <v>0</v>
      </c>
      <c r="N1362" s="126">
        <v>0</v>
      </c>
      <c r="O1362" s="126">
        <v>0</v>
      </c>
      <c r="P1362" s="126">
        <v>0</v>
      </c>
      <c r="Q1362" s="126">
        <v>0</v>
      </c>
    </row>
    <row r="1363" spans="3:17" ht="23.1" customHeight="1">
      <c r="C1363" s="126">
        <v>385</v>
      </c>
      <c r="D1363" s="141" t="s">
        <v>4140</v>
      </c>
      <c r="E1363" s="159" t="s">
        <v>4812</v>
      </c>
      <c r="F1363" s="131">
        <v>1</v>
      </c>
      <c r="G1363" s="131">
        <v>1</v>
      </c>
      <c r="H1363" s="161">
        <v>46250</v>
      </c>
      <c r="I1363" s="126">
        <v>0</v>
      </c>
      <c r="J1363" s="126">
        <v>1</v>
      </c>
      <c r="K1363" s="126">
        <v>0</v>
      </c>
      <c r="L1363" s="126">
        <v>0</v>
      </c>
      <c r="M1363" s="126">
        <v>0</v>
      </c>
      <c r="N1363" s="126">
        <v>0</v>
      </c>
      <c r="O1363" s="126">
        <v>0</v>
      </c>
      <c r="P1363" s="126">
        <v>0</v>
      </c>
      <c r="Q1363" s="126">
        <v>0</v>
      </c>
    </row>
    <row r="1364" spans="3:17" ht="23.1" customHeight="1">
      <c r="C1364" s="126">
        <v>397</v>
      </c>
      <c r="D1364" s="141" t="s">
        <v>5114</v>
      </c>
      <c r="E1364" s="159" t="s">
        <v>5115</v>
      </c>
      <c r="F1364" s="131">
        <v>1</v>
      </c>
      <c r="G1364" s="131">
        <v>1</v>
      </c>
      <c r="H1364" s="161">
        <v>46250</v>
      </c>
      <c r="I1364" s="126">
        <v>0</v>
      </c>
      <c r="J1364" s="126">
        <v>5</v>
      </c>
      <c r="K1364" s="126">
        <v>0</v>
      </c>
      <c r="L1364" s="126">
        <v>0</v>
      </c>
      <c r="M1364" s="126">
        <v>0</v>
      </c>
      <c r="N1364" s="126">
        <v>0</v>
      </c>
      <c r="O1364" s="126">
        <v>0</v>
      </c>
      <c r="P1364" s="126">
        <v>0</v>
      </c>
      <c r="Q1364" s="126">
        <v>0</v>
      </c>
    </row>
    <row r="1365" spans="3:17" ht="23.1" customHeight="1">
      <c r="C1365" s="126">
        <v>378</v>
      </c>
      <c r="D1365" s="141" t="s">
        <v>4216</v>
      </c>
      <c r="E1365" s="159" t="s">
        <v>4343</v>
      </c>
      <c r="F1365" s="131">
        <v>1</v>
      </c>
      <c r="G1365" s="131">
        <v>1</v>
      </c>
      <c r="H1365" s="161">
        <v>46250</v>
      </c>
      <c r="I1365" s="126">
        <v>0</v>
      </c>
      <c r="J1365" s="126">
        <v>1</v>
      </c>
      <c r="K1365" s="126">
        <v>0</v>
      </c>
      <c r="L1365" s="126">
        <v>0</v>
      </c>
      <c r="M1365" s="126">
        <v>0</v>
      </c>
      <c r="N1365" s="126">
        <v>0</v>
      </c>
      <c r="O1365" s="126">
        <v>0</v>
      </c>
      <c r="P1365" s="126">
        <v>0</v>
      </c>
      <c r="Q1365" s="126">
        <v>0</v>
      </c>
    </row>
    <row r="1366" spans="3:17" ht="23.1" customHeight="1">
      <c r="C1366" s="126">
        <v>90</v>
      </c>
      <c r="D1366" s="141" t="s">
        <v>1137</v>
      </c>
      <c r="E1366" s="159" t="s">
        <v>5241</v>
      </c>
      <c r="F1366" s="131">
        <v>1</v>
      </c>
      <c r="G1366" s="131">
        <v>1</v>
      </c>
      <c r="H1366" s="161">
        <v>46250</v>
      </c>
      <c r="I1366" s="126">
        <v>0</v>
      </c>
      <c r="J1366" s="126">
        <v>2</v>
      </c>
      <c r="K1366" s="126">
        <v>0</v>
      </c>
      <c r="L1366" s="126">
        <v>0</v>
      </c>
      <c r="M1366" s="126">
        <v>0</v>
      </c>
      <c r="N1366" s="126">
        <v>0</v>
      </c>
      <c r="O1366" s="126">
        <v>0</v>
      </c>
      <c r="P1366" s="126">
        <v>0</v>
      </c>
      <c r="Q1366" s="126">
        <v>0</v>
      </c>
    </row>
    <row r="1367" spans="3:17" ht="23.1" customHeight="1">
      <c r="C1367" s="126">
        <v>377</v>
      </c>
      <c r="D1367" s="141" t="s">
        <v>4205</v>
      </c>
      <c r="E1367" s="159" t="s">
        <v>4339</v>
      </c>
      <c r="F1367" s="131">
        <v>1</v>
      </c>
      <c r="G1367" s="131">
        <v>1</v>
      </c>
      <c r="H1367" s="161">
        <v>46250</v>
      </c>
      <c r="I1367" s="126">
        <v>0</v>
      </c>
      <c r="J1367" s="126">
        <v>10</v>
      </c>
      <c r="K1367" s="126">
        <v>0</v>
      </c>
      <c r="L1367" s="126">
        <v>0</v>
      </c>
      <c r="M1367" s="126">
        <v>0</v>
      </c>
      <c r="N1367" s="126">
        <v>0</v>
      </c>
      <c r="O1367" s="126">
        <v>0</v>
      </c>
      <c r="P1367" s="126">
        <v>0</v>
      </c>
      <c r="Q1367" s="126">
        <v>0</v>
      </c>
    </row>
    <row r="1368" spans="3:17" ht="23.1" customHeight="1">
      <c r="C1368" s="126">
        <v>76</v>
      </c>
      <c r="D1368" s="141" t="s">
        <v>1131</v>
      </c>
      <c r="E1368" s="159" t="s">
        <v>4407</v>
      </c>
      <c r="F1368" s="131">
        <v>1</v>
      </c>
      <c r="G1368" s="131">
        <v>1</v>
      </c>
      <c r="H1368" s="161">
        <v>46250</v>
      </c>
      <c r="I1368" s="126">
        <v>0</v>
      </c>
      <c r="J1368" s="126">
        <v>1</v>
      </c>
      <c r="K1368" s="126">
        <v>0</v>
      </c>
      <c r="L1368" s="126">
        <v>0</v>
      </c>
      <c r="M1368" s="126">
        <v>0</v>
      </c>
      <c r="N1368" s="126">
        <v>0</v>
      </c>
      <c r="O1368" s="126">
        <v>0</v>
      </c>
      <c r="P1368" s="126">
        <v>0</v>
      </c>
      <c r="Q1368" s="126">
        <v>0</v>
      </c>
    </row>
    <row r="1369" spans="3:17" ht="23.1" customHeight="1">
      <c r="C1369" s="126">
        <v>276</v>
      </c>
      <c r="D1369" s="141" t="s">
        <v>2475</v>
      </c>
      <c r="E1369" s="159" t="s">
        <v>4347</v>
      </c>
      <c r="F1369" s="131">
        <v>1</v>
      </c>
      <c r="G1369" s="131">
        <v>1</v>
      </c>
      <c r="H1369" s="161">
        <v>46250</v>
      </c>
      <c r="I1369" s="126">
        <v>0</v>
      </c>
      <c r="J1369" s="126">
        <v>2</v>
      </c>
      <c r="K1369" s="126">
        <v>0</v>
      </c>
      <c r="L1369" s="126">
        <v>0</v>
      </c>
      <c r="M1369" s="126">
        <v>0</v>
      </c>
      <c r="N1369" s="126">
        <v>0</v>
      </c>
      <c r="O1369" s="126">
        <v>0</v>
      </c>
      <c r="P1369" s="126">
        <v>0</v>
      </c>
      <c r="Q1369" s="126">
        <v>0</v>
      </c>
    </row>
    <row r="1370" spans="3:17" ht="23.1" customHeight="1">
      <c r="C1370" s="126">
        <v>379</v>
      </c>
      <c r="D1370" s="141" t="s">
        <v>4156</v>
      </c>
      <c r="E1370" s="159" t="s">
        <v>4371</v>
      </c>
      <c r="F1370" s="131">
        <v>1</v>
      </c>
      <c r="G1370" s="131">
        <v>1</v>
      </c>
      <c r="H1370" s="161">
        <v>46250</v>
      </c>
      <c r="I1370" s="126">
        <v>0</v>
      </c>
      <c r="J1370" s="126">
        <v>1</v>
      </c>
      <c r="K1370" s="126">
        <v>0</v>
      </c>
      <c r="L1370" s="126">
        <v>0</v>
      </c>
      <c r="M1370" s="126">
        <v>0</v>
      </c>
      <c r="N1370" s="126">
        <v>0</v>
      </c>
      <c r="O1370" s="126">
        <v>0</v>
      </c>
      <c r="P1370" s="126">
        <v>0</v>
      </c>
      <c r="Q1370" s="126">
        <v>0</v>
      </c>
    </row>
    <row r="1371" spans="3:17" ht="23.1" customHeight="1">
      <c r="C1371" s="126">
        <v>108</v>
      </c>
      <c r="D1371" s="141" t="s">
        <v>1007</v>
      </c>
      <c r="E1371" s="159" t="s">
        <v>4585</v>
      </c>
      <c r="F1371" s="131">
        <v>1</v>
      </c>
      <c r="G1371" s="131">
        <v>1</v>
      </c>
      <c r="H1371" s="161">
        <v>46250</v>
      </c>
      <c r="I1371" s="126">
        <v>0</v>
      </c>
      <c r="J1371" s="126">
        <v>1</v>
      </c>
      <c r="K1371" s="126">
        <v>0</v>
      </c>
      <c r="L1371" s="126">
        <v>0</v>
      </c>
      <c r="M1371" s="126">
        <v>0</v>
      </c>
      <c r="N1371" s="126">
        <v>0</v>
      </c>
      <c r="O1371" s="126">
        <v>0</v>
      </c>
      <c r="P1371" s="126">
        <v>0</v>
      </c>
      <c r="Q1371" s="126">
        <v>0</v>
      </c>
    </row>
    <row r="1372" spans="3:17" ht="23.1" customHeight="1">
      <c r="C1372" s="126">
        <v>401</v>
      </c>
      <c r="D1372" s="141" t="s">
        <v>4622</v>
      </c>
      <c r="E1372" s="159" t="s">
        <v>4623</v>
      </c>
      <c r="F1372" s="131">
        <v>1</v>
      </c>
      <c r="G1372" s="131">
        <v>1</v>
      </c>
      <c r="H1372" s="161">
        <v>46250</v>
      </c>
      <c r="I1372" s="126">
        <v>0</v>
      </c>
      <c r="J1372" s="126">
        <v>1</v>
      </c>
      <c r="K1372" s="126">
        <v>0</v>
      </c>
      <c r="L1372" s="126">
        <v>0</v>
      </c>
      <c r="M1372" s="126">
        <v>0</v>
      </c>
      <c r="N1372" s="126">
        <v>0</v>
      </c>
      <c r="O1372" s="126">
        <v>0</v>
      </c>
      <c r="P1372" s="126">
        <v>0</v>
      </c>
      <c r="Q1372" s="126">
        <v>0</v>
      </c>
    </row>
    <row r="1373" spans="3:17" ht="23.1" customHeight="1">
      <c r="C1373" s="126">
        <v>101</v>
      </c>
      <c r="D1373" s="141" t="s">
        <v>716</v>
      </c>
      <c r="E1373" s="159" t="s">
        <v>4320</v>
      </c>
      <c r="F1373" s="131">
        <v>1</v>
      </c>
      <c r="G1373" s="131">
        <v>1</v>
      </c>
      <c r="H1373" s="161">
        <v>46250</v>
      </c>
      <c r="I1373" s="126">
        <v>0</v>
      </c>
      <c r="J1373" s="126">
        <v>500</v>
      </c>
      <c r="K1373" s="126">
        <v>0</v>
      </c>
      <c r="L1373" s="126">
        <v>0</v>
      </c>
      <c r="M1373" s="126">
        <v>0</v>
      </c>
      <c r="N1373" s="126">
        <v>0</v>
      </c>
      <c r="O1373" s="126">
        <v>0</v>
      </c>
      <c r="P1373" s="126">
        <v>0</v>
      </c>
      <c r="Q1373" s="126">
        <v>0</v>
      </c>
    </row>
    <row r="1374" spans="3:17" ht="23.1" customHeight="1">
      <c r="C1374" s="126">
        <v>369</v>
      </c>
      <c r="D1374" s="141" t="s">
        <v>4162</v>
      </c>
      <c r="E1374" s="159" t="s">
        <v>4635</v>
      </c>
      <c r="F1374" s="131">
        <v>1</v>
      </c>
      <c r="G1374" s="131">
        <v>1</v>
      </c>
      <c r="H1374" s="161">
        <v>46250</v>
      </c>
      <c r="I1374" s="126">
        <v>0</v>
      </c>
      <c r="J1374" s="126">
        <v>10</v>
      </c>
      <c r="K1374" s="126">
        <v>0</v>
      </c>
      <c r="L1374" s="126">
        <v>0</v>
      </c>
      <c r="M1374" s="126">
        <v>0</v>
      </c>
      <c r="N1374" s="126">
        <v>0</v>
      </c>
      <c r="O1374" s="126">
        <v>0</v>
      </c>
      <c r="P1374" s="126">
        <v>0</v>
      </c>
      <c r="Q1374" s="126">
        <v>0</v>
      </c>
    </row>
    <row r="1375" spans="3:17" ht="23.1" customHeight="1">
      <c r="C1375" s="126">
        <v>177</v>
      </c>
      <c r="D1375" s="141" t="s">
        <v>750</v>
      </c>
      <c r="E1375" s="159" t="s">
        <v>4950</v>
      </c>
      <c r="F1375" s="131">
        <v>1</v>
      </c>
      <c r="G1375" s="131">
        <v>1</v>
      </c>
      <c r="H1375" s="161">
        <v>46250</v>
      </c>
      <c r="I1375" s="126">
        <v>0</v>
      </c>
      <c r="J1375" s="126">
        <v>350</v>
      </c>
      <c r="K1375" s="126">
        <v>0</v>
      </c>
      <c r="L1375" s="126">
        <v>0</v>
      </c>
      <c r="M1375" s="126">
        <v>0</v>
      </c>
      <c r="N1375" s="126">
        <v>0</v>
      </c>
      <c r="O1375" s="126">
        <v>0</v>
      </c>
      <c r="P1375" s="126">
        <v>0</v>
      </c>
      <c r="Q1375" s="126">
        <v>0</v>
      </c>
    </row>
    <row r="1376" spans="3:17" ht="23.1" customHeight="1">
      <c r="C1376" s="126">
        <v>293</v>
      </c>
      <c r="D1376" s="141" t="s">
        <v>2487</v>
      </c>
      <c r="E1376" s="159" t="s">
        <v>4355</v>
      </c>
      <c r="F1376" s="131">
        <v>1</v>
      </c>
      <c r="G1376" s="131">
        <v>1</v>
      </c>
      <c r="H1376" s="161">
        <v>46250</v>
      </c>
      <c r="I1376" s="126">
        <v>0</v>
      </c>
      <c r="J1376" s="126">
        <v>25</v>
      </c>
      <c r="K1376" s="126">
        <v>0</v>
      </c>
      <c r="L1376" s="126">
        <v>0</v>
      </c>
      <c r="M1376" s="126">
        <v>0</v>
      </c>
      <c r="N1376" s="126">
        <v>0</v>
      </c>
      <c r="O1376" s="126">
        <v>0</v>
      </c>
      <c r="P1376" s="126">
        <v>0</v>
      </c>
      <c r="Q1376" s="126">
        <v>0</v>
      </c>
    </row>
    <row r="1377" spans="3:17" ht="23.1" customHeight="1">
      <c r="C1377" s="126">
        <v>393</v>
      </c>
      <c r="D1377" s="141" t="s">
        <v>5136</v>
      </c>
      <c r="E1377" s="159" t="s">
        <v>5137</v>
      </c>
      <c r="F1377" s="131">
        <v>1</v>
      </c>
      <c r="G1377" s="131">
        <v>1</v>
      </c>
      <c r="H1377" s="161">
        <v>46250</v>
      </c>
      <c r="I1377" s="126">
        <v>0</v>
      </c>
      <c r="J1377" s="126">
        <v>1</v>
      </c>
      <c r="K1377" s="126">
        <v>0</v>
      </c>
      <c r="L1377" s="126">
        <v>0</v>
      </c>
      <c r="M1377" s="126">
        <v>0</v>
      </c>
      <c r="N1377" s="126">
        <v>0</v>
      </c>
      <c r="O1377" s="126">
        <v>0</v>
      </c>
      <c r="P1377" s="126">
        <v>0</v>
      </c>
      <c r="Q1377" s="126">
        <v>0</v>
      </c>
    </row>
    <row r="1378" spans="3:17" ht="23.1" customHeight="1">
      <c r="C1378" s="126">
        <v>294</v>
      </c>
      <c r="D1378" s="141" t="s">
        <v>2469</v>
      </c>
      <c r="E1378" s="159" t="s">
        <v>4363</v>
      </c>
      <c r="F1378" s="131">
        <v>1</v>
      </c>
      <c r="G1378" s="131">
        <v>1</v>
      </c>
      <c r="H1378" s="161">
        <v>46250</v>
      </c>
      <c r="I1378" s="126">
        <v>0</v>
      </c>
      <c r="J1378" s="126">
        <v>25</v>
      </c>
      <c r="K1378" s="126">
        <v>0</v>
      </c>
      <c r="L1378" s="126">
        <v>0</v>
      </c>
      <c r="M1378" s="126">
        <v>0</v>
      </c>
      <c r="N1378" s="126">
        <v>0</v>
      </c>
      <c r="O1378" s="126">
        <v>0</v>
      </c>
      <c r="P1378" s="126">
        <v>0</v>
      </c>
      <c r="Q1378" s="126">
        <v>0</v>
      </c>
    </row>
    <row r="1379" spans="3:17" ht="23.1" customHeight="1">
      <c r="C1379" s="126">
        <v>358</v>
      </c>
      <c r="D1379" s="141" t="s">
        <v>4943</v>
      </c>
      <c r="E1379" s="159" t="s">
        <v>4944</v>
      </c>
      <c r="F1379" s="131">
        <v>1</v>
      </c>
      <c r="G1379" s="131">
        <v>1</v>
      </c>
      <c r="H1379" s="161">
        <v>46250</v>
      </c>
      <c r="I1379" s="126">
        <v>0</v>
      </c>
      <c r="J1379" s="126">
        <v>1</v>
      </c>
      <c r="K1379" s="126">
        <v>0</v>
      </c>
      <c r="L1379" s="126">
        <v>0</v>
      </c>
      <c r="M1379" s="126">
        <v>0</v>
      </c>
      <c r="N1379" s="126">
        <v>0</v>
      </c>
      <c r="O1379" s="126">
        <v>0</v>
      </c>
      <c r="P1379" s="126">
        <v>0</v>
      </c>
      <c r="Q1379" s="126">
        <v>0</v>
      </c>
    </row>
    <row r="1380" spans="3:17" ht="23.1" customHeight="1">
      <c r="C1380" s="126">
        <v>142</v>
      </c>
      <c r="D1380" s="141" t="s">
        <v>796</v>
      </c>
      <c r="E1380" s="159" t="s">
        <v>5686</v>
      </c>
      <c r="F1380" s="131">
        <v>1</v>
      </c>
      <c r="G1380" s="131">
        <v>1</v>
      </c>
      <c r="H1380" s="161">
        <v>46250</v>
      </c>
      <c r="I1380" s="126">
        <v>0</v>
      </c>
      <c r="J1380" s="126">
        <v>1</v>
      </c>
      <c r="K1380" s="126">
        <v>0</v>
      </c>
      <c r="L1380" s="126">
        <v>0</v>
      </c>
      <c r="M1380" s="126">
        <v>0</v>
      </c>
      <c r="N1380" s="126">
        <v>0</v>
      </c>
      <c r="O1380" s="126">
        <v>0</v>
      </c>
      <c r="P1380" s="126">
        <v>0</v>
      </c>
      <c r="Q1380" s="126">
        <v>0</v>
      </c>
    </row>
    <row r="1381" spans="3:17" ht="23.1" customHeight="1">
      <c r="C1381" s="126">
        <v>183</v>
      </c>
      <c r="D1381" s="141" t="s">
        <v>764</v>
      </c>
      <c r="E1381" s="159" t="s">
        <v>4312</v>
      </c>
      <c r="F1381" s="131">
        <v>1</v>
      </c>
      <c r="G1381" s="131">
        <v>1</v>
      </c>
      <c r="H1381" s="161">
        <v>46250</v>
      </c>
      <c r="I1381" s="126">
        <v>0</v>
      </c>
      <c r="J1381" s="126">
        <v>12</v>
      </c>
      <c r="K1381" s="126">
        <v>0</v>
      </c>
      <c r="L1381" s="126">
        <v>0</v>
      </c>
      <c r="M1381" s="126">
        <v>0</v>
      </c>
      <c r="N1381" s="126">
        <v>0</v>
      </c>
      <c r="O1381" s="126">
        <v>0</v>
      </c>
      <c r="P1381" s="126">
        <v>0</v>
      </c>
      <c r="Q1381" s="126">
        <v>0</v>
      </c>
    </row>
    <row r="1382" spans="3:17" ht="23.1" customHeight="1">
      <c r="C1382" s="126">
        <v>195</v>
      </c>
      <c r="D1382" s="141" t="s">
        <v>606</v>
      </c>
      <c r="E1382" s="159" t="s">
        <v>4930</v>
      </c>
      <c r="F1382" s="131">
        <v>1</v>
      </c>
      <c r="G1382" s="131">
        <v>1</v>
      </c>
      <c r="H1382" s="161">
        <v>46250</v>
      </c>
      <c r="I1382" s="126">
        <v>0</v>
      </c>
      <c r="J1382" s="126">
        <v>4</v>
      </c>
      <c r="K1382" s="126">
        <v>0</v>
      </c>
      <c r="L1382" s="126">
        <v>0</v>
      </c>
      <c r="M1382" s="126">
        <v>0</v>
      </c>
      <c r="N1382" s="126">
        <v>0</v>
      </c>
      <c r="O1382" s="126">
        <v>0</v>
      </c>
      <c r="P1382" s="126">
        <v>0</v>
      </c>
      <c r="Q1382" s="126">
        <v>0</v>
      </c>
    </row>
    <row r="1383" spans="3:17" ht="23.1" customHeight="1">
      <c r="C1383" s="126">
        <v>153</v>
      </c>
      <c r="D1383" s="141" t="s">
        <v>552</v>
      </c>
      <c r="E1383" s="159" t="s">
        <v>5434</v>
      </c>
      <c r="F1383" s="131">
        <v>1</v>
      </c>
      <c r="G1383" s="131">
        <v>1</v>
      </c>
      <c r="H1383" s="161">
        <v>46250</v>
      </c>
      <c r="I1383" s="126">
        <v>0</v>
      </c>
      <c r="J1383" s="126">
        <v>1</v>
      </c>
      <c r="K1383" s="126">
        <v>0</v>
      </c>
      <c r="L1383" s="126">
        <v>0</v>
      </c>
      <c r="M1383" s="126">
        <v>0</v>
      </c>
      <c r="N1383" s="126">
        <v>0</v>
      </c>
      <c r="O1383" s="126">
        <v>0</v>
      </c>
      <c r="P1383" s="126">
        <v>0</v>
      </c>
      <c r="Q1383" s="126">
        <v>0</v>
      </c>
    </row>
    <row r="1384" spans="3:17" ht="23.1" customHeight="1">
      <c r="C1384" s="126">
        <v>144</v>
      </c>
      <c r="D1384" s="141" t="s">
        <v>994</v>
      </c>
      <c r="E1384" s="159" t="s">
        <v>4472</v>
      </c>
      <c r="F1384" s="131">
        <v>1</v>
      </c>
      <c r="G1384" s="131">
        <v>1</v>
      </c>
      <c r="H1384" s="161">
        <v>46250</v>
      </c>
      <c r="I1384" s="126">
        <v>0</v>
      </c>
      <c r="J1384" s="126">
        <v>1</v>
      </c>
      <c r="K1384" s="126">
        <v>0</v>
      </c>
      <c r="L1384" s="126">
        <v>0</v>
      </c>
      <c r="M1384" s="126">
        <v>0</v>
      </c>
      <c r="N1384" s="126">
        <v>0</v>
      </c>
      <c r="O1384" s="126">
        <v>0</v>
      </c>
      <c r="P1384" s="126">
        <v>0</v>
      </c>
      <c r="Q1384" s="126">
        <v>0</v>
      </c>
    </row>
    <row r="1385" spans="3:17" ht="23.1" customHeight="1">
      <c r="C1385" s="126">
        <v>167</v>
      </c>
      <c r="D1385" s="141" t="s">
        <v>1027</v>
      </c>
      <c r="E1385" s="159" t="s">
        <v>5071</v>
      </c>
      <c r="F1385" s="131">
        <v>1</v>
      </c>
      <c r="G1385" s="131">
        <v>1</v>
      </c>
      <c r="H1385" s="161">
        <v>46250</v>
      </c>
      <c r="I1385" s="126">
        <v>0</v>
      </c>
      <c r="J1385" s="126">
        <v>1</v>
      </c>
      <c r="K1385" s="126">
        <v>0</v>
      </c>
      <c r="L1385" s="126">
        <v>0</v>
      </c>
      <c r="M1385" s="126">
        <v>0</v>
      </c>
      <c r="N1385" s="126">
        <v>0</v>
      </c>
      <c r="O1385" s="126">
        <v>0</v>
      </c>
      <c r="P1385" s="126">
        <v>0</v>
      </c>
      <c r="Q1385" s="126">
        <v>0</v>
      </c>
    </row>
    <row r="1386" spans="3:17" ht="23.1" customHeight="1">
      <c r="C1386" s="126">
        <v>337</v>
      </c>
      <c r="D1386" s="141" t="s">
        <v>2999</v>
      </c>
      <c r="E1386" s="159" t="s">
        <v>4640</v>
      </c>
      <c r="F1386" s="131">
        <v>1</v>
      </c>
      <c r="G1386" s="131">
        <v>1</v>
      </c>
      <c r="H1386" s="161">
        <v>46250</v>
      </c>
      <c r="I1386" s="126">
        <v>0</v>
      </c>
      <c r="J1386" s="126">
        <v>10</v>
      </c>
      <c r="K1386" s="126">
        <v>0</v>
      </c>
      <c r="L1386" s="126">
        <v>0</v>
      </c>
      <c r="M1386" s="126">
        <v>0</v>
      </c>
      <c r="N1386" s="126">
        <v>0</v>
      </c>
      <c r="O1386" s="126">
        <v>0</v>
      </c>
      <c r="P1386" s="126">
        <v>0</v>
      </c>
      <c r="Q1386" s="126">
        <v>0</v>
      </c>
    </row>
    <row r="1387" spans="3:17" ht="23.1" customHeight="1">
      <c r="C1387" s="126">
        <v>371</v>
      </c>
      <c r="D1387" s="141" t="s">
        <v>4248</v>
      </c>
      <c r="E1387" s="159" t="s">
        <v>4844</v>
      </c>
      <c r="F1387" s="131">
        <v>1</v>
      </c>
      <c r="G1387" s="131">
        <v>1</v>
      </c>
      <c r="H1387" s="161">
        <v>46250</v>
      </c>
      <c r="I1387" s="126">
        <v>0</v>
      </c>
      <c r="J1387" s="126">
        <v>1</v>
      </c>
      <c r="K1387" s="126">
        <v>0</v>
      </c>
      <c r="L1387" s="126">
        <v>0</v>
      </c>
      <c r="M1387" s="126">
        <v>0</v>
      </c>
      <c r="N1387" s="126">
        <v>0</v>
      </c>
      <c r="O1387" s="126">
        <v>0</v>
      </c>
      <c r="P1387" s="126">
        <v>0</v>
      </c>
      <c r="Q1387" s="126">
        <v>0</v>
      </c>
    </row>
    <row r="1388" spans="3:17" ht="23.1" customHeight="1">
      <c r="C1388" s="126">
        <v>374</v>
      </c>
      <c r="D1388" s="141" t="s">
        <v>4168</v>
      </c>
      <c r="E1388" s="159" t="s">
        <v>5724</v>
      </c>
      <c r="F1388" s="131">
        <v>1</v>
      </c>
      <c r="G1388" s="131">
        <v>1</v>
      </c>
      <c r="H1388" s="161">
        <v>46250</v>
      </c>
      <c r="I1388" s="126">
        <v>0</v>
      </c>
      <c r="J1388" s="126">
        <v>1</v>
      </c>
      <c r="K1388" s="126">
        <v>0</v>
      </c>
      <c r="L1388" s="126">
        <v>0</v>
      </c>
      <c r="M1388" s="126">
        <v>0</v>
      </c>
      <c r="N1388" s="126">
        <v>0</v>
      </c>
      <c r="O1388" s="126">
        <v>0</v>
      </c>
      <c r="P1388" s="126">
        <v>0</v>
      </c>
      <c r="Q1388" s="126">
        <v>0</v>
      </c>
    </row>
    <row r="1389" spans="3:17" ht="23.1" customHeight="1">
      <c r="C1389" s="126">
        <v>411</v>
      </c>
      <c r="D1389" s="141" t="s">
        <v>5530</v>
      </c>
      <c r="E1389" s="159" t="s">
        <v>5531</v>
      </c>
      <c r="F1389" s="131">
        <v>1</v>
      </c>
      <c r="G1389" s="131">
        <v>1</v>
      </c>
      <c r="H1389" s="161">
        <v>46250</v>
      </c>
      <c r="I1389" s="126">
        <v>0</v>
      </c>
      <c r="J1389" s="126">
        <v>1</v>
      </c>
      <c r="K1389" s="126">
        <v>0</v>
      </c>
      <c r="L1389" s="126">
        <v>0</v>
      </c>
      <c r="M1389" s="126">
        <v>0</v>
      </c>
      <c r="N1389" s="126">
        <v>0</v>
      </c>
      <c r="O1389" s="126">
        <v>0</v>
      </c>
      <c r="P1389" s="126">
        <v>0</v>
      </c>
      <c r="Q1389" s="126">
        <v>0</v>
      </c>
    </row>
    <row r="1390" spans="3:17" ht="23.1" customHeight="1">
      <c r="C1390" s="126">
        <v>408</v>
      </c>
      <c r="D1390" s="141" t="s">
        <v>5121</v>
      </c>
      <c r="E1390" s="159" t="s">
        <v>5122</v>
      </c>
      <c r="F1390" s="131">
        <v>1</v>
      </c>
      <c r="G1390" s="131">
        <v>1</v>
      </c>
      <c r="H1390" s="161">
        <v>46250</v>
      </c>
      <c r="I1390" s="126">
        <v>0</v>
      </c>
      <c r="J1390" s="126">
        <v>1</v>
      </c>
      <c r="K1390" s="126">
        <v>0</v>
      </c>
      <c r="L1390" s="126">
        <v>0</v>
      </c>
      <c r="M1390" s="126">
        <v>0</v>
      </c>
      <c r="N1390" s="126">
        <v>0</v>
      </c>
      <c r="O1390" s="126">
        <v>0</v>
      </c>
      <c r="P1390" s="126">
        <v>0</v>
      </c>
      <c r="Q1390" s="126">
        <v>0</v>
      </c>
    </row>
    <row r="1391" spans="3:17" ht="23.1" customHeight="1">
      <c r="C1391" s="126">
        <v>199</v>
      </c>
      <c r="D1391" s="141" t="s">
        <v>4934</v>
      </c>
      <c r="E1391" s="159" t="s">
        <v>4935</v>
      </c>
      <c r="F1391" s="131">
        <v>1</v>
      </c>
      <c r="G1391" s="131">
        <v>1</v>
      </c>
      <c r="H1391" s="161">
        <v>46250</v>
      </c>
      <c r="I1391" s="126">
        <v>0</v>
      </c>
      <c r="J1391" s="126">
        <v>4</v>
      </c>
      <c r="K1391" s="126">
        <v>0</v>
      </c>
      <c r="L1391" s="126">
        <v>0</v>
      </c>
      <c r="M1391" s="126">
        <v>0</v>
      </c>
      <c r="N1391" s="126">
        <v>0</v>
      </c>
      <c r="O1391" s="126">
        <v>0</v>
      </c>
      <c r="P1391" s="126">
        <v>0</v>
      </c>
      <c r="Q1391" s="126">
        <v>0</v>
      </c>
    </row>
    <row r="1392" spans="3:17" ht="23.1" customHeight="1">
      <c r="C1392" s="126">
        <v>386</v>
      </c>
      <c r="D1392" s="141" t="s">
        <v>4143</v>
      </c>
      <c r="E1392" s="159" t="s">
        <v>4817</v>
      </c>
      <c r="F1392" s="131">
        <v>1</v>
      </c>
      <c r="G1392" s="131">
        <v>1</v>
      </c>
      <c r="H1392" s="161">
        <v>46251</v>
      </c>
      <c r="I1392" s="126">
        <v>0</v>
      </c>
      <c r="J1392" s="126">
        <v>2</v>
      </c>
      <c r="K1392" s="126">
        <v>0</v>
      </c>
      <c r="L1392" s="126">
        <v>0</v>
      </c>
      <c r="M1392" s="126">
        <v>0</v>
      </c>
      <c r="N1392" s="126">
        <v>0</v>
      </c>
      <c r="O1392" s="126">
        <v>0</v>
      </c>
      <c r="P1392" s="126">
        <v>0</v>
      </c>
      <c r="Q1392" s="126">
        <v>0</v>
      </c>
    </row>
    <row r="1393" spans="3:17" ht="23.1" customHeight="1">
      <c r="C1393" s="126">
        <v>385</v>
      </c>
      <c r="D1393" s="141" t="s">
        <v>4140</v>
      </c>
      <c r="E1393" s="159" t="s">
        <v>4812</v>
      </c>
      <c r="F1393" s="131">
        <v>1</v>
      </c>
      <c r="G1393" s="131">
        <v>1</v>
      </c>
      <c r="H1393" s="161">
        <v>46251</v>
      </c>
      <c r="I1393" s="126">
        <v>0</v>
      </c>
      <c r="J1393" s="126">
        <v>1</v>
      </c>
      <c r="K1393" s="126">
        <v>0</v>
      </c>
      <c r="L1393" s="126">
        <v>0</v>
      </c>
      <c r="M1393" s="126">
        <v>0</v>
      </c>
      <c r="N1393" s="126">
        <v>0</v>
      </c>
      <c r="O1393" s="126">
        <v>0</v>
      </c>
      <c r="P1393" s="126">
        <v>0</v>
      </c>
      <c r="Q1393" s="126">
        <v>0</v>
      </c>
    </row>
    <row r="1394" spans="3:17" ht="23.1" customHeight="1">
      <c r="C1394" s="126">
        <v>397</v>
      </c>
      <c r="D1394" s="141" t="s">
        <v>5114</v>
      </c>
      <c r="E1394" s="159" t="s">
        <v>5115</v>
      </c>
      <c r="F1394" s="131">
        <v>1</v>
      </c>
      <c r="G1394" s="131">
        <v>1</v>
      </c>
      <c r="H1394" s="161">
        <v>46251</v>
      </c>
      <c r="I1394" s="126">
        <v>0</v>
      </c>
      <c r="J1394" s="126">
        <v>5</v>
      </c>
      <c r="K1394" s="126">
        <v>0</v>
      </c>
      <c r="L1394" s="126">
        <v>0</v>
      </c>
      <c r="M1394" s="126">
        <v>0</v>
      </c>
      <c r="N1394" s="126">
        <v>0</v>
      </c>
      <c r="O1394" s="126">
        <v>0</v>
      </c>
      <c r="P1394" s="126">
        <v>0</v>
      </c>
      <c r="Q1394" s="126">
        <v>0</v>
      </c>
    </row>
    <row r="1395" spans="3:17" ht="23.1" customHeight="1">
      <c r="C1395" s="126">
        <v>378</v>
      </c>
      <c r="D1395" s="141" t="s">
        <v>4216</v>
      </c>
      <c r="E1395" s="159" t="s">
        <v>4343</v>
      </c>
      <c r="F1395" s="131">
        <v>1</v>
      </c>
      <c r="G1395" s="131">
        <v>1</v>
      </c>
      <c r="H1395" s="161">
        <v>46251</v>
      </c>
      <c r="I1395" s="126">
        <v>0</v>
      </c>
      <c r="J1395" s="126">
        <v>1</v>
      </c>
      <c r="K1395" s="126">
        <v>0</v>
      </c>
      <c r="L1395" s="126">
        <v>0</v>
      </c>
      <c r="M1395" s="126">
        <v>0</v>
      </c>
      <c r="N1395" s="126">
        <v>0</v>
      </c>
      <c r="O1395" s="126">
        <v>0</v>
      </c>
      <c r="P1395" s="126">
        <v>0</v>
      </c>
      <c r="Q1395" s="126">
        <v>0</v>
      </c>
    </row>
    <row r="1396" spans="3:17" ht="23.1" customHeight="1">
      <c r="C1396" s="126">
        <v>77</v>
      </c>
      <c r="D1396" s="141" t="s">
        <v>2031</v>
      </c>
      <c r="E1396" s="159" t="s">
        <v>4411</v>
      </c>
      <c r="F1396" s="131">
        <v>1</v>
      </c>
      <c r="G1396" s="131">
        <v>1</v>
      </c>
      <c r="H1396" s="161">
        <v>46251</v>
      </c>
      <c r="I1396" s="126">
        <v>0</v>
      </c>
      <c r="J1396" s="126">
        <v>5</v>
      </c>
      <c r="K1396" s="126">
        <v>0</v>
      </c>
      <c r="L1396" s="126">
        <v>0</v>
      </c>
      <c r="M1396" s="126">
        <v>0</v>
      </c>
      <c r="N1396" s="126">
        <v>0</v>
      </c>
      <c r="O1396" s="126">
        <v>0</v>
      </c>
      <c r="P1396" s="126">
        <v>0</v>
      </c>
      <c r="Q1396" s="126">
        <v>0</v>
      </c>
    </row>
    <row r="1397" spans="3:17" ht="23.1" customHeight="1">
      <c r="C1397" s="126">
        <v>377</v>
      </c>
      <c r="D1397" s="141" t="s">
        <v>4205</v>
      </c>
      <c r="E1397" s="159" t="s">
        <v>4339</v>
      </c>
      <c r="F1397" s="131">
        <v>1</v>
      </c>
      <c r="G1397" s="131">
        <v>1</v>
      </c>
      <c r="H1397" s="161">
        <v>46251</v>
      </c>
      <c r="I1397" s="126">
        <v>0</v>
      </c>
      <c r="J1397" s="126">
        <v>15</v>
      </c>
      <c r="K1397" s="126">
        <v>0</v>
      </c>
      <c r="L1397" s="126">
        <v>0</v>
      </c>
      <c r="M1397" s="126">
        <v>0</v>
      </c>
      <c r="N1397" s="126">
        <v>0</v>
      </c>
      <c r="O1397" s="126">
        <v>0</v>
      </c>
      <c r="P1397" s="126">
        <v>0</v>
      </c>
      <c r="Q1397" s="126">
        <v>0</v>
      </c>
    </row>
    <row r="1398" spans="3:17" ht="23.1" customHeight="1">
      <c r="C1398" s="126">
        <v>76</v>
      </c>
      <c r="D1398" s="141" t="s">
        <v>1131</v>
      </c>
      <c r="E1398" s="159" t="s">
        <v>4407</v>
      </c>
      <c r="F1398" s="131">
        <v>1</v>
      </c>
      <c r="G1398" s="131">
        <v>1</v>
      </c>
      <c r="H1398" s="161">
        <v>46251</v>
      </c>
      <c r="I1398" s="126">
        <v>0</v>
      </c>
      <c r="J1398" s="126">
        <v>1</v>
      </c>
      <c r="K1398" s="126">
        <v>0</v>
      </c>
      <c r="L1398" s="126">
        <v>0</v>
      </c>
      <c r="M1398" s="126">
        <v>0</v>
      </c>
      <c r="N1398" s="126">
        <v>0</v>
      </c>
      <c r="O1398" s="126">
        <v>0</v>
      </c>
      <c r="P1398" s="126">
        <v>0</v>
      </c>
      <c r="Q1398" s="126">
        <v>0</v>
      </c>
    </row>
    <row r="1399" spans="3:17" ht="23.1" customHeight="1">
      <c r="C1399" s="126">
        <v>276</v>
      </c>
      <c r="D1399" s="141" t="s">
        <v>2475</v>
      </c>
      <c r="E1399" s="159" t="s">
        <v>4347</v>
      </c>
      <c r="F1399" s="131">
        <v>1</v>
      </c>
      <c r="G1399" s="131">
        <v>1</v>
      </c>
      <c r="H1399" s="161">
        <v>46251</v>
      </c>
      <c r="I1399" s="126">
        <v>0</v>
      </c>
      <c r="J1399" s="126">
        <v>2</v>
      </c>
      <c r="K1399" s="126">
        <v>0</v>
      </c>
      <c r="L1399" s="126">
        <v>0</v>
      </c>
      <c r="M1399" s="126">
        <v>0</v>
      </c>
      <c r="N1399" s="126">
        <v>0</v>
      </c>
      <c r="O1399" s="126">
        <v>0</v>
      </c>
      <c r="P1399" s="126">
        <v>0</v>
      </c>
      <c r="Q1399" s="126">
        <v>0</v>
      </c>
    </row>
    <row r="1400" spans="3:17" ht="23.1" customHeight="1">
      <c r="C1400" s="126">
        <v>241</v>
      </c>
      <c r="D1400" s="141" t="s">
        <v>2358</v>
      </c>
      <c r="E1400" s="159" t="s">
        <v>4792</v>
      </c>
      <c r="F1400" s="131">
        <v>1</v>
      </c>
      <c r="G1400" s="131">
        <v>1</v>
      </c>
      <c r="H1400" s="161">
        <v>46251</v>
      </c>
      <c r="I1400" s="126">
        <v>0</v>
      </c>
      <c r="J1400" s="126">
        <v>1</v>
      </c>
      <c r="K1400" s="126">
        <v>0</v>
      </c>
      <c r="L1400" s="126">
        <v>0</v>
      </c>
      <c r="M1400" s="126">
        <v>0</v>
      </c>
      <c r="N1400" s="126">
        <v>0</v>
      </c>
      <c r="O1400" s="126">
        <v>0</v>
      </c>
      <c r="P1400" s="126">
        <v>0</v>
      </c>
      <c r="Q1400" s="126">
        <v>0</v>
      </c>
    </row>
    <row r="1401" spans="3:17" ht="23.1" customHeight="1">
      <c r="C1401" s="126">
        <v>108</v>
      </c>
      <c r="D1401" s="141" t="s">
        <v>1007</v>
      </c>
      <c r="E1401" s="159" t="s">
        <v>4585</v>
      </c>
      <c r="F1401" s="131">
        <v>1</v>
      </c>
      <c r="G1401" s="131">
        <v>1</v>
      </c>
      <c r="H1401" s="161">
        <v>46251</v>
      </c>
      <c r="I1401" s="126">
        <v>0</v>
      </c>
      <c r="J1401" s="126">
        <v>3</v>
      </c>
      <c r="K1401" s="126">
        <v>0</v>
      </c>
      <c r="L1401" s="126">
        <v>0</v>
      </c>
      <c r="M1401" s="126">
        <v>0</v>
      </c>
      <c r="N1401" s="126">
        <v>0</v>
      </c>
      <c r="O1401" s="126">
        <v>0</v>
      </c>
      <c r="P1401" s="126">
        <v>0</v>
      </c>
      <c r="Q1401" s="126">
        <v>0</v>
      </c>
    </row>
    <row r="1402" spans="3:17" ht="23.1" customHeight="1">
      <c r="C1402" s="126">
        <v>401</v>
      </c>
      <c r="D1402" s="141" t="s">
        <v>4622</v>
      </c>
      <c r="E1402" s="159" t="s">
        <v>4623</v>
      </c>
      <c r="F1402" s="131">
        <v>1</v>
      </c>
      <c r="G1402" s="131">
        <v>1</v>
      </c>
      <c r="H1402" s="161">
        <v>46251</v>
      </c>
      <c r="I1402" s="126">
        <v>0</v>
      </c>
      <c r="J1402" s="126">
        <v>1</v>
      </c>
      <c r="K1402" s="126">
        <v>0</v>
      </c>
      <c r="L1402" s="126">
        <v>0</v>
      </c>
      <c r="M1402" s="126">
        <v>0</v>
      </c>
      <c r="N1402" s="126">
        <v>0</v>
      </c>
      <c r="O1402" s="126">
        <v>0</v>
      </c>
      <c r="P1402" s="126">
        <v>0</v>
      </c>
      <c r="Q1402" s="126">
        <v>0</v>
      </c>
    </row>
    <row r="1403" spans="3:17" ht="23.1" customHeight="1">
      <c r="C1403" s="126">
        <v>101</v>
      </c>
      <c r="D1403" s="141" t="s">
        <v>716</v>
      </c>
      <c r="E1403" s="159" t="s">
        <v>4320</v>
      </c>
      <c r="F1403" s="131">
        <v>1</v>
      </c>
      <c r="G1403" s="131">
        <v>1</v>
      </c>
      <c r="H1403" s="161">
        <v>46251</v>
      </c>
      <c r="I1403" s="126">
        <v>0</v>
      </c>
      <c r="J1403" s="126">
        <v>1500</v>
      </c>
      <c r="K1403" s="126">
        <v>0</v>
      </c>
      <c r="L1403" s="126">
        <v>0</v>
      </c>
      <c r="M1403" s="126">
        <v>0</v>
      </c>
      <c r="N1403" s="126">
        <v>0</v>
      </c>
      <c r="O1403" s="126">
        <v>0</v>
      </c>
      <c r="P1403" s="126">
        <v>0</v>
      </c>
      <c r="Q1403" s="126">
        <v>0</v>
      </c>
    </row>
    <row r="1404" spans="3:17" ht="23.1" customHeight="1">
      <c r="C1404" s="126">
        <v>369</v>
      </c>
      <c r="D1404" s="141" t="s">
        <v>4162</v>
      </c>
      <c r="E1404" s="159" t="s">
        <v>4635</v>
      </c>
      <c r="F1404" s="131">
        <v>1</v>
      </c>
      <c r="G1404" s="131">
        <v>1</v>
      </c>
      <c r="H1404" s="161">
        <v>46251</v>
      </c>
      <c r="I1404" s="126">
        <v>0</v>
      </c>
      <c r="J1404" s="126">
        <v>10</v>
      </c>
      <c r="K1404" s="126">
        <v>0</v>
      </c>
      <c r="L1404" s="126">
        <v>0</v>
      </c>
      <c r="M1404" s="126">
        <v>0</v>
      </c>
      <c r="N1404" s="126">
        <v>0</v>
      </c>
      <c r="O1404" s="126">
        <v>0</v>
      </c>
      <c r="P1404" s="126">
        <v>0</v>
      </c>
      <c r="Q1404" s="126">
        <v>0</v>
      </c>
    </row>
    <row r="1405" spans="3:17" ht="23.1" customHeight="1">
      <c r="C1405" s="126">
        <v>177</v>
      </c>
      <c r="D1405" s="141" t="s">
        <v>750</v>
      </c>
      <c r="E1405" s="159" t="s">
        <v>4950</v>
      </c>
      <c r="F1405" s="131">
        <v>1</v>
      </c>
      <c r="G1405" s="131">
        <v>1</v>
      </c>
      <c r="H1405" s="161">
        <v>46251</v>
      </c>
      <c r="I1405" s="126">
        <v>0</v>
      </c>
      <c r="J1405" s="126">
        <v>350</v>
      </c>
      <c r="K1405" s="126">
        <v>0</v>
      </c>
      <c r="L1405" s="126">
        <v>0</v>
      </c>
      <c r="M1405" s="126">
        <v>0</v>
      </c>
      <c r="N1405" s="126">
        <v>0</v>
      </c>
      <c r="O1405" s="126">
        <v>0</v>
      </c>
      <c r="P1405" s="126">
        <v>0</v>
      </c>
      <c r="Q1405" s="126">
        <v>0</v>
      </c>
    </row>
    <row r="1406" spans="3:17" ht="23.1" customHeight="1">
      <c r="C1406" s="126">
        <v>195</v>
      </c>
      <c r="D1406" s="141" t="s">
        <v>606</v>
      </c>
      <c r="E1406" s="159" t="s">
        <v>4930</v>
      </c>
      <c r="F1406" s="131">
        <v>1</v>
      </c>
      <c r="G1406" s="131">
        <v>1</v>
      </c>
      <c r="H1406" s="161">
        <v>46251</v>
      </c>
      <c r="I1406" s="126">
        <v>0</v>
      </c>
      <c r="J1406" s="126">
        <v>4</v>
      </c>
      <c r="K1406" s="126">
        <v>0</v>
      </c>
      <c r="L1406" s="126">
        <v>0</v>
      </c>
      <c r="M1406" s="126">
        <v>0</v>
      </c>
      <c r="N1406" s="126">
        <v>0</v>
      </c>
      <c r="O1406" s="126">
        <v>0</v>
      </c>
      <c r="P1406" s="126">
        <v>0</v>
      </c>
      <c r="Q1406" s="126">
        <v>0</v>
      </c>
    </row>
    <row r="1407" spans="3:17" ht="23.1" customHeight="1">
      <c r="C1407" s="126">
        <v>197</v>
      </c>
      <c r="D1407" s="141" t="s">
        <v>650</v>
      </c>
      <c r="E1407" s="159" t="s">
        <v>4932</v>
      </c>
      <c r="F1407" s="131">
        <v>1</v>
      </c>
      <c r="G1407" s="131">
        <v>1</v>
      </c>
      <c r="H1407" s="161">
        <v>46251</v>
      </c>
      <c r="I1407" s="126">
        <v>0</v>
      </c>
      <c r="J1407" s="126">
        <v>4</v>
      </c>
      <c r="K1407" s="126">
        <v>0</v>
      </c>
      <c r="L1407" s="126">
        <v>0</v>
      </c>
      <c r="M1407" s="126">
        <v>0</v>
      </c>
      <c r="N1407" s="126">
        <v>0</v>
      </c>
      <c r="O1407" s="126">
        <v>0</v>
      </c>
      <c r="P1407" s="126">
        <v>0</v>
      </c>
      <c r="Q1407" s="126">
        <v>0</v>
      </c>
    </row>
    <row r="1408" spans="3:17" ht="23.1" customHeight="1">
      <c r="C1408" s="126">
        <v>178</v>
      </c>
      <c r="D1408" s="141" t="s">
        <v>753</v>
      </c>
      <c r="E1408" s="159" t="s">
        <v>4952</v>
      </c>
      <c r="F1408" s="131">
        <v>1</v>
      </c>
      <c r="G1408" s="131">
        <v>1</v>
      </c>
      <c r="H1408" s="161">
        <v>46251</v>
      </c>
      <c r="I1408" s="126">
        <v>0</v>
      </c>
      <c r="J1408" s="126">
        <v>200</v>
      </c>
      <c r="K1408" s="126">
        <v>0</v>
      </c>
      <c r="L1408" s="126">
        <v>0</v>
      </c>
      <c r="M1408" s="126">
        <v>0</v>
      </c>
      <c r="N1408" s="126">
        <v>0</v>
      </c>
      <c r="O1408" s="126">
        <v>0</v>
      </c>
      <c r="P1408" s="126">
        <v>0</v>
      </c>
      <c r="Q1408" s="126">
        <v>0</v>
      </c>
    </row>
    <row r="1409" spans="3:17" ht="23.1" customHeight="1">
      <c r="C1409" s="126">
        <v>415</v>
      </c>
      <c r="D1409" s="141" t="s">
        <v>5536</v>
      </c>
      <c r="E1409" s="159" t="s">
        <v>5537</v>
      </c>
      <c r="F1409" s="131">
        <v>1</v>
      </c>
      <c r="G1409" s="131">
        <v>1</v>
      </c>
      <c r="H1409" s="161">
        <v>46251</v>
      </c>
      <c r="I1409" s="126">
        <v>0</v>
      </c>
      <c r="J1409" s="126">
        <v>1</v>
      </c>
      <c r="K1409" s="126">
        <v>0</v>
      </c>
      <c r="L1409" s="126">
        <v>0</v>
      </c>
      <c r="M1409" s="126">
        <v>0</v>
      </c>
      <c r="N1409" s="126">
        <v>0</v>
      </c>
      <c r="O1409" s="126">
        <v>0</v>
      </c>
      <c r="P1409" s="126">
        <v>0</v>
      </c>
      <c r="Q1409" s="126">
        <v>0</v>
      </c>
    </row>
    <row r="1410" spans="3:17" ht="23.1" customHeight="1">
      <c r="C1410" s="126">
        <v>293</v>
      </c>
      <c r="D1410" s="141" t="s">
        <v>2487</v>
      </c>
      <c r="E1410" s="159" t="s">
        <v>4355</v>
      </c>
      <c r="F1410" s="131">
        <v>1</v>
      </c>
      <c r="G1410" s="131">
        <v>1</v>
      </c>
      <c r="H1410" s="161">
        <v>46251</v>
      </c>
      <c r="I1410" s="126">
        <v>0</v>
      </c>
      <c r="J1410" s="126">
        <v>30</v>
      </c>
      <c r="K1410" s="126">
        <v>0</v>
      </c>
      <c r="L1410" s="126">
        <v>0</v>
      </c>
      <c r="M1410" s="126">
        <v>0</v>
      </c>
      <c r="N1410" s="126">
        <v>0</v>
      </c>
      <c r="O1410" s="126">
        <v>0</v>
      </c>
      <c r="P1410" s="126">
        <v>0</v>
      </c>
      <c r="Q1410" s="126">
        <v>0</v>
      </c>
    </row>
    <row r="1411" spans="3:17" ht="23.1" customHeight="1">
      <c r="C1411" s="126">
        <v>305</v>
      </c>
      <c r="D1411" s="141" t="s">
        <v>2496</v>
      </c>
      <c r="E1411" s="159" t="s">
        <v>4658</v>
      </c>
      <c r="F1411" s="131">
        <v>1</v>
      </c>
      <c r="G1411" s="131">
        <v>1</v>
      </c>
      <c r="H1411" s="161">
        <v>46251</v>
      </c>
      <c r="I1411" s="126">
        <v>0</v>
      </c>
      <c r="J1411" s="126">
        <v>250</v>
      </c>
      <c r="K1411" s="126">
        <v>0</v>
      </c>
      <c r="L1411" s="126">
        <v>0</v>
      </c>
      <c r="M1411" s="126">
        <v>0</v>
      </c>
      <c r="N1411" s="126">
        <v>0</v>
      </c>
      <c r="O1411" s="126">
        <v>0</v>
      </c>
      <c r="P1411" s="126">
        <v>0</v>
      </c>
      <c r="Q1411" s="126">
        <v>0</v>
      </c>
    </row>
    <row r="1412" spans="3:17" ht="23.1" customHeight="1">
      <c r="C1412" s="126">
        <v>153</v>
      </c>
      <c r="D1412" s="141" t="s">
        <v>552</v>
      </c>
      <c r="E1412" s="159" t="s">
        <v>5434</v>
      </c>
      <c r="F1412" s="131">
        <v>1</v>
      </c>
      <c r="G1412" s="131">
        <v>1</v>
      </c>
      <c r="H1412" s="161">
        <v>46251</v>
      </c>
      <c r="I1412" s="126">
        <v>0</v>
      </c>
      <c r="J1412" s="126">
        <v>1</v>
      </c>
      <c r="K1412" s="126">
        <v>0</v>
      </c>
      <c r="L1412" s="126">
        <v>0</v>
      </c>
      <c r="M1412" s="126">
        <v>0</v>
      </c>
      <c r="N1412" s="126">
        <v>0</v>
      </c>
      <c r="O1412" s="126">
        <v>0</v>
      </c>
      <c r="P1412" s="126">
        <v>0</v>
      </c>
      <c r="Q1412" s="126">
        <v>0</v>
      </c>
    </row>
    <row r="1413" spans="3:17" ht="23.1" customHeight="1">
      <c r="C1413" s="126">
        <v>384</v>
      </c>
      <c r="D1413" s="141" t="s">
        <v>4137</v>
      </c>
      <c r="E1413" s="159" t="s">
        <v>4892</v>
      </c>
      <c r="F1413" s="131">
        <v>1</v>
      </c>
      <c r="G1413" s="131">
        <v>1</v>
      </c>
      <c r="H1413" s="161">
        <v>46251</v>
      </c>
      <c r="I1413" s="126">
        <v>0</v>
      </c>
      <c r="J1413" s="126">
        <v>1</v>
      </c>
      <c r="K1413" s="126">
        <v>0</v>
      </c>
      <c r="L1413" s="126">
        <v>0</v>
      </c>
      <c r="M1413" s="126">
        <v>0</v>
      </c>
      <c r="N1413" s="126">
        <v>0</v>
      </c>
      <c r="O1413" s="126">
        <v>0</v>
      </c>
      <c r="P1413" s="126">
        <v>0</v>
      </c>
      <c r="Q1413" s="126">
        <v>0</v>
      </c>
    </row>
    <row r="1414" spans="3:17" ht="23.1" customHeight="1">
      <c r="C1414" s="126">
        <v>422</v>
      </c>
      <c r="D1414" s="141" t="s">
        <v>4610</v>
      </c>
      <c r="E1414" s="159" t="s">
        <v>4611</v>
      </c>
      <c r="F1414" s="131">
        <v>1</v>
      </c>
      <c r="G1414" s="131">
        <v>1</v>
      </c>
      <c r="H1414" s="161">
        <v>46251</v>
      </c>
      <c r="I1414" s="126">
        <v>0</v>
      </c>
      <c r="J1414" s="126">
        <v>3</v>
      </c>
      <c r="K1414" s="126">
        <v>0</v>
      </c>
      <c r="L1414" s="126">
        <v>0</v>
      </c>
      <c r="M1414" s="126">
        <v>0</v>
      </c>
      <c r="N1414" s="126">
        <v>0</v>
      </c>
      <c r="O1414" s="126">
        <v>0</v>
      </c>
      <c r="P1414" s="126">
        <v>0</v>
      </c>
      <c r="Q1414" s="126">
        <v>0</v>
      </c>
    </row>
    <row r="1415" spans="3:17" ht="23.1" customHeight="1">
      <c r="C1415" s="126">
        <v>50</v>
      </c>
      <c r="D1415" s="141" t="s">
        <v>801</v>
      </c>
      <c r="E1415" s="159" t="s">
        <v>4296</v>
      </c>
      <c r="F1415" s="131">
        <v>1</v>
      </c>
      <c r="G1415" s="131">
        <v>1</v>
      </c>
      <c r="H1415" s="161">
        <v>46251</v>
      </c>
      <c r="I1415" s="126">
        <v>0</v>
      </c>
      <c r="J1415" s="126">
        <v>1</v>
      </c>
      <c r="K1415" s="126">
        <v>0</v>
      </c>
      <c r="L1415" s="126">
        <v>0</v>
      </c>
      <c r="M1415" s="126">
        <v>0</v>
      </c>
      <c r="N1415" s="126">
        <v>0</v>
      </c>
      <c r="O1415" s="126">
        <v>0</v>
      </c>
      <c r="P1415" s="126">
        <v>0</v>
      </c>
      <c r="Q1415" s="126">
        <v>0</v>
      </c>
    </row>
    <row r="1416" spans="3:17" ht="23.1" customHeight="1">
      <c r="C1416" s="126">
        <v>374</v>
      </c>
      <c r="D1416" s="141" t="s">
        <v>4168</v>
      </c>
      <c r="E1416" s="159" t="s">
        <v>5724</v>
      </c>
      <c r="F1416" s="131">
        <v>1</v>
      </c>
      <c r="G1416" s="131">
        <v>1</v>
      </c>
      <c r="H1416" s="161">
        <v>46251</v>
      </c>
      <c r="I1416" s="126">
        <v>0</v>
      </c>
      <c r="J1416" s="126">
        <v>1</v>
      </c>
      <c r="K1416" s="126">
        <v>0</v>
      </c>
      <c r="L1416" s="126">
        <v>0</v>
      </c>
      <c r="M1416" s="126">
        <v>0</v>
      </c>
      <c r="N1416" s="126">
        <v>0</v>
      </c>
      <c r="O1416" s="126">
        <v>0</v>
      </c>
      <c r="P1416" s="126">
        <v>0</v>
      </c>
      <c r="Q1416" s="126">
        <v>0</v>
      </c>
    </row>
    <row r="1417" spans="3:17" ht="23.1" customHeight="1">
      <c r="C1417" s="126">
        <v>219</v>
      </c>
      <c r="D1417" s="141" t="s">
        <v>3800</v>
      </c>
      <c r="E1417" s="159" t="s">
        <v>5450</v>
      </c>
      <c r="F1417" s="131">
        <v>1</v>
      </c>
      <c r="G1417" s="131">
        <v>1</v>
      </c>
      <c r="H1417" s="161">
        <v>46251</v>
      </c>
      <c r="I1417" s="126">
        <v>0</v>
      </c>
      <c r="J1417" s="126">
        <v>5</v>
      </c>
      <c r="K1417" s="126">
        <v>0</v>
      </c>
      <c r="L1417" s="126">
        <v>0</v>
      </c>
      <c r="M1417" s="126">
        <v>0</v>
      </c>
      <c r="N1417" s="126">
        <v>0</v>
      </c>
      <c r="O1417" s="126">
        <v>0</v>
      </c>
      <c r="P1417" s="126">
        <v>0</v>
      </c>
      <c r="Q1417" s="126">
        <v>0</v>
      </c>
    </row>
    <row r="1418" spans="3:17" ht="23.1" customHeight="1">
      <c r="C1418" s="126">
        <v>144</v>
      </c>
      <c r="D1418" s="141" t="s">
        <v>994</v>
      </c>
      <c r="E1418" s="159" t="s">
        <v>4472</v>
      </c>
      <c r="F1418" s="131">
        <v>1</v>
      </c>
      <c r="G1418" s="131">
        <v>1</v>
      </c>
      <c r="H1418" s="161">
        <v>46251</v>
      </c>
      <c r="I1418" s="126">
        <v>0</v>
      </c>
      <c r="J1418" s="126">
        <v>1</v>
      </c>
      <c r="K1418" s="126">
        <v>0</v>
      </c>
      <c r="L1418" s="126">
        <v>0</v>
      </c>
      <c r="M1418" s="126">
        <v>0</v>
      </c>
      <c r="N1418" s="126">
        <v>0</v>
      </c>
      <c r="O1418" s="126">
        <v>0</v>
      </c>
      <c r="P1418" s="126">
        <v>0</v>
      </c>
      <c r="Q1418" s="126">
        <v>0</v>
      </c>
    </row>
    <row r="1419" spans="3:17" ht="23.1" customHeight="1">
      <c r="C1419" s="126">
        <v>54</v>
      </c>
      <c r="D1419" s="141" t="s">
        <v>1741</v>
      </c>
      <c r="E1419" s="159" t="s">
        <v>6028</v>
      </c>
      <c r="F1419" s="131">
        <v>1</v>
      </c>
      <c r="G1419" s="131">
        <v>1</v>
      </c>
      <c r="H1419" s="161">
        <v>46251</v>
      </c>
      <c r="I1419" s="126">
        <v>0</v>
      </c>
      <c r="J1419" s="126">
        <v>1</v>
      </c>
      <c r="K1419" s="126">
        <v>0</v>
      </c>
      <c r="L1419" s="126">
        <v>0</v>
      </c>
      <c r="M1419" s="126">
        <v>0</v>
      </c>
      <c r="N1419" s="126">
        <v>0</v>
      </c>
      <c r="O1419" s="126">
        <v>0</v>
      </c>
      <c r="P1419" s="126">
        <v>0</v>
      </c>
      <c r="Q1419" s="126">
        <v>0</v>
      </c>
    </row>
    <row r="1420" spans="3:17" ht="23.1" customHeight="1">
      <c r="C1420" s="126">
        <v>63</v>
      </c>
      <c r="D1420" s="141" t="s">
        <v>1035</v>
      </c>
      <c r="E1420" s="159" t="s">
        <v>6032</v>
      </c>
      <c r="F1420" s="131">
        <v>1</v>
      </c>
      <c r="G1420" s="131">
        <v>1</v>
      </c>
      <c r="H1420" s="161">
        <v>46251</v>
      </c>
      <c r="I1420" s="126">
        <v>0</v>
      </c>
      <c r="J1420" s="126">
        <v>1</v>
      </c>
      <c r="K1420" s="126">
        <v>0</v>
      </c>
      <c r="L1420" s="126">
        <v>0</v>
      </c>
      <c r="M1420" s="126">
        <v>0</v>
      </c>
      <c r="N1420" s="126">
        <v>0</v>
      </c>
      <c r="O1420" s="126">
        <v>0</v>
      </c>
      <c r="P1420" s="126">
        <v>0</v>
      </c>
      <c r="Q1420" s="126">
        <v>0</v>
      </c>
    </row>
    <row r="1421" spans="3:17" ht="23.1" customHeight="1">
      <c r="C1421" s="126">
        <v>32</v>
      </c>
      <c r="D1421" s="141" t="s">
        <v>1746</v>
      </c>
      <c r="E1421" s="159" t="s">
        <v>5346</v>
      </c>
      <c r="F1421" s="131">
        <v>1</v>
      </c>
      <c r="G1421" s="131">
        <v>1</v>
      </c>
      <c r="H1421" s="161">
        <v>46251</v>
      </c>
      <c r="I1421" s="126">
        <v>0</v>
      </c>
      <c r="J1421" s="126">
        <v>1</v>
      </c>
      <c r="K1421" s="126">
        <v>0</v>
      </c>
      <c r="L1421" s="126">
        <v>0</v>
      </c>
      <c r="M1421" s="126">
        <v>0</v>
      </c>
      <c r="N1421" s="126">
        <v>0</v>
      </c>
      <c r="O1421" s="126">
        <v>0</v>
      </c>
      <c r="P1421" s="126">
        <v>0</v>
      </c>
      <c r="Q1421" s="126">
        <v>0</v>
      </c>
    </row>
    <row r="1422" spans="3:17" ht="23.1" customHeight="1">
      <c r="C1422" s="126">
        <v>199</v>
      </c>
      <c r="D1422" s="141" t="s">
        <v>4934</v>
      </c>
      <c r="E1422" s="159" t="s">
        <v>4935</v>
      </c>
      <c r="F1422" s="131">
        <v>1</v>
      </c>
      <c r="G1422" s="131">
        <v>1</v>
      </c>
      <c r="H1422" s="161">
        <v>46251</v>
      </c>
      <c r="I1422" s="126">
        <v>0</v>
      </c>
      <c r="J1422" s="126">
        <v>4</v>
      </c>
      <c r="K1422" s="126">
        <v>0</v>
      </c>
      <c r="L1422" s="126">
        <v>0</v>
      </c>
      <c r="M1422" s="126">
        <v>0</v>
      </c>
      <c r="N1422" s="126">
        <v>0</v>
      </c>
      <c r="O1422" s="126">
        <v>0</v>
      </c>
      <c r="P1422" s="126">
        <v>0</v>
      </c>
      <c r="Q1422" s="126">
        <v>0</v>
      </c>
    </row>
    <row r="1423" spans="3:17" ht="23.1" customHeight="1">
      <c r="C1423" s="126">
        <v>184</v>
      </c>
      <c r="D1423" s="141" t="s">
        <v>767</v>
      </c>
      <c r="E1423" s="159" t="s">
        <v>4446</v>
      </c>
      <c r="F1423" s="131">
        <v>1</v>
      </c>
      <c r="G1423" s="131">
        <v>1</v>
      </c>
      <c r="H1423" s="161">
        <v>46251</v>
      </c>
      <c r="I1423" s="126">
        <v>0</v>
      </c>
      <c r="J1423" s="126">
        <v>12</v>
      </c>
      <c r="K1423" s="126">
        <v>0</v>
      </c>
      <c r="L1423" s="126">
        <v>0</v>
      </c>
      <c r="M1423" s="126">
        <v>0</v>
      </c>
      <c r="N1423" s="126">
        <v>0</v>
      </c>
      <c r="O1423" s="126">
        <v>0</v>
      </c>
      <c r="P1423" s="126">
        <v>0</v>
      </c>
      <c r="Q1423" s="126">
        <v>0</v>
      </c>
    </row>
    <row r="1424" spans="3:17" ht="23.1" customHeight="1">
      <c r="C1424" s="126">
        <v>433</v>
      </c>
      <c r="D1424" s="141" t="s">
        <v>5118</v>
      </c>
      <c r="E1424" s="159" t="s">
        <v>5119</v>
      </c>
      <c r="F1424" s="131">
        <v>1</v>
      </c>
      <c r="G1424" s="131">
        <v>1</v>
      </c>
      <c r="H1424" s="161">
        <v>46251</v>
      </c>
      <c r="I1424" s="126">
        <v>0</v>
      </c>
      <c r="J1424" s="126">
        <v>5</v>
      </c>
      <c r="K1424" s="126">
        <v>0</v>
      </c>
      <c r="L1424" s="126">
        <v>0</v>
      </c>
      <c r="M1424" s="126">
        <v>0</v>
      </c>
      <c r="N1424" s="126">
        <v>0</v>
      </c>
      <c r="O1424" s="126">
        <v>0</v>
      </c>
      <c r="P1424" s="126">
        <v>0</v>
      </c>
      <c r="Q1424" s="126">
        <v>0</v>
      </c>
    </row>
    <row r="1425" spans="3:17" ht="23.1" customHeight="1">
      <c r="C1425" s="126">
        <v>195</v>
      </c>
      <c r="D1425" s="141" t="s">
        <v>606</v>
      </c>
      <c r="E1425" s="159" t="s">
        <v>4930</v>
      </c>
      <c r="F1425" s="131">
        <v>1</v>
      </c>
      <c r="G1425" s="131">
        <v>1</v>
      </c>
      <c r="H1425" s="161">
        <v>46252</v>
      </c>
      <c r="I1425" s="126">
        <v>0</v>
      </c>
      <c r="J1425" s="126">
        <v>4</v>
      </c>
      <c r="K1425" s="126">
        <v>0</v>
      </c>
      <c r="L1425" s="126">
        <v>0</v>
      </c>
      <c r="M1425" s="126">
        <v>0</v>
      </c>
      <c r="N1425" s="126">
        <v>0</v>
      </c>
      <c r="O1425" s="126">
        <v>0</v>
      </c>
      <c r="P1425" s="126">
        <v>0</v>
      </c>
      <c r="Q1425" s="126">
        <v>0</v>
      </c>
    </row>
    <row r="1426" spans="3:17" ht="23.1" customHeight="1">
      <c r="C1426" s="126">
        <v>187</v>
      </c>
      <c r="D1426" s="141" t="s">
        <v>574</v>
      </c>
      <c r="E1426" s="159" t="s">
        <v>4568</v>
      </c>
      <c r="F1426" s="131">
        <v>1</v>
      </c>
      <c r="G1426" s="131">
        <v>1</v>
      </c>
      <c r="H1426" s="161">
        <v>46252</v>
      </c>
      <c r="I1426" s="126">
        <v>0</v>
      </c>
      <c r="J1426" s="126">
        <v>4</v>
      </c>
      <c r="K1426" s="126">
        <v>0</v>
      </c>
      <c r="L1426" s="126">
        <v>0</v>
      </c>
      <c r="M1426" s="126">
        <v>0</v>
      </c>
      <c r="N1426" s="126">
        <v>0</v>
      </c>
      <c r="O1426" s="126">
        <v>0</v>
      </c>
      <c r="P1426" s="126">
        <v>0</v>
      </c>
      <c r="Q1426" s="126">
        <v>0</v>
      </c>
    </row>
    <row r="1427" spans="3:17" ht="23.1" customHeight="1">
      <c r="C1427" s="126">
        <v>183</v>
      </c>
      <c r="D1427" s="141" t="s">
        <v>764</v>
      </c>
      <c r="E1427" s="159" t="s">
        <v>4312</v>
      </c>
      <c r="F1427" s="131">
        <v>1</v>
      </c>
      <c r="G1427" s="131">
        <v>1</v>
      </c>
      <c r="H1427" s="161">
        <v>46252</v>
      </c>
      <c r="I1427" s="126">
        <v>0</v>
      </c>
      <c r="J1427" s="126">
        <v>12</v>
      </c>
      <c r="K1427" s="126">
        <v>0</v>
      </c>
      <c r="L1427" s="126">
        <v>0</v>
      </c>
      <c r="M1427" s="126">
        <v>0</v>
      </c>
      <c r="N1427" s="126">
        <v>0</v>
      </c>
      <c r="O1427" s="126">
        <v>0</v>
      </c>
      <c r="P1427" s="126">
        <v>0</v>
      </c>
      <c r="Q1427" s="126">
        <v>0</v>
      </c>
    </row>
    <row r="1428" spans="3:17" ht="23.1" customHeight="1">
      <c r="C1428" s="126">
        <v>177</v>
      </c>
      <c r="D1428" s="141" t="s">
        <v>750</v>
      </c>
      <c r="E1428" s="159" t="s">
        <v>4950</v>
      </c>
      <c r="F1428" s="131">
        <v>1</v>
      </c>
      <c r="G1428" s="131">
        <v>1</v>
      </c>
      <c r="H1428" s="161">
        <v>46252</v>
      </c>
      <c r="I1428" s="126">
        <v>0</v>
      </c>
      <c r="J1428" s="126">
        <v>250</v>
      </c>
      <c r="K1428" s="126">
        <v>0</v>
      </c>
      <c r="L1428" s="126">
        <v>0</v>
      </c>
      <c r="M1428" s="126">
        <v>0</v>
      </c>
      <c r="N1428" s="126">
        <v>0</v>
      </c>
      <c r="O1428" s="126">
        <v>0</v>
      </c>
      <c r="P1428" s="126">
        <v>0</v>
      </c>
      <c r="Q1428" s="126">
        <v>0</v>
      </c>
    </row>
    <row r="1429" spans="3:17" ht="23.1" customHeight="1">
      <c r="C1429" s="126">
        <v>294</v>
      </c>
      <c r="D1429" s="141" t="s">
        <v>2469</v>
      </c>
      <c r="E1429" s="159" t="s">
        <v>4363</v>
      </c>
      <c r="F1429" s="131">
        <v>1</v>
      </c>
      <c r="G1429" s="131">
        <v>1</v>
      </c>
      <c r="H1429" s="161">
        <v>46252</v>
      </c>
      <c r="I1429" s="126">
        <v>0</v>
      </c>
      <c r="J1429" s="126">
        <v>20</v>
      </c>
      <c r="K1429" s="126">
        <v>0</v>
      </c>
      <c r="L1429" s="126">
        <v>0</v>
      </c>
      <c r="M1429" s="126">
        <v>0</v>
      </c>
      <c r="N1429" s="126">
        <v>0</v>
      </c>
      <c r="O1429" s="126">
        <v>0</v>
      </c>
      <c r="P1429" s="126">
        <v>0</v>
      </c>
      <c r="Q1429" s="126">
        <v>0</v>
      </c>
    </row>
    <row r="1430" spans="3:17" ht="23.1" customHeight="1">
      <c r="C1430" s="126">
        <v>305</v>
      </c>
      <c r="D1430" s="141" t="s">
        <v>2496</v>
      </c>
      <c r="E1430" s="159" t="s">
        <v>4658</v>
      </c>
      <c r="F1430" s="131">
        <v>1</v>
      </c>
      <c r="G1430" s="131">
        <v>1</v>
      </c>
      <c r="H1430" s="161">
        <v>46252</v>
      </c>
      <c r="I1430" s="126">
        <v>0</v>
      </c>
      <c r="J1430" s="126">
        <v>400</v>
      </c>
      <c r="K1430" s="126">
        <v>0</v>
      </c>
      <c r="L1430" s="126">
        <v>0</v>
      </c>
      <c r="M1430" s="126">
        <v>0</v>
      </c>
      <c r="N1430" s="126">
        <v>0</v>
      </c>
      <c r="O1430" s="126">
        <v>0</v>
      </c>
      <c r="P1430" s="126">
        <v>0</v>
      </c>
      <c r="Q1430" s="126">
        <v>0</v>
      </c>
    </row>
    <row r="1431" spans="3:17" ht="23.1" customHeight="1">
      <c r="C1431" s="126">
        <v>22</v>
      </c>
      <c r="D1431" s="141" t="s">
        <v>640</v>
      </c>
      <c r="E1431" s="159" t="s">
        <v>5728</v>
      </c>
      <c r="F1431" s="131">
        <v>1</v>
      </c>
      <c r="G1431" s="131">
        <v>1</v>
      </c>
      <c r="H1431" s="161">
        <v>46252</v>
      </c>
      <c r="I1431" s="126">
        <v>0</v>
      </c>
      <c r="J1431" s="126">
        <v>4</v>
      </c>
      <c r="K1431" s="126">
        <v>0</v>
      </c>
      <c r="L1431" s="126">
        <v>0</v>
      </c>
      <c r="M1431" s="126">
        <v>0</v>
      </c>
      <c r="N1431" s="126">
        <v>0</v>
      </c>
      <c r="O1431" s="126">
        <v>0</v>
      </c>
      <c r="P1431" s="126">
        <v>0</v>
      </c>
      <c r="Q1431" s="126">
        <v>0</v>
      </c>
    </row>
    <row r="1432" spans="3:17" ht="23.1" customHeight="1">
      <c r="C1432" s="126">
        <v>26</v>
      </c>
      <c r="D1432" s="141" t="s">
        <v>713</v>
      </c>
      <c r="E1432" s="159" t="s">
        <v>4263</v>
      </c>
      <c r="F1432" s="131">
        <v>1</v>
      </c>
      <c r="G1432" s="131">
        <v>1</v>
      </c>
      <c r="H1432" s="161">
        <v>46252</v>
      </c>
      <c r="I1432" s="126">
        <v>0</v>
      </c>
      <c r="J1432" s="126">
        <v>1</v>
      </c>
      <c r="K1432" s="126">
        <v>0</v>
      </c>
      <c r="L1432" s="126">
        <v>0</v>
      </c>
      <c r="M1432" s="126">
        <v>0</v>
      </c>
      <c r="N1432" s="126">
        <v>0</v>
      </c>
      <c r="O1432" s="126">
        <v>0</v>
      </c>
      <c r="P1432" s="126">
        <v>0</v>
      </c>
      <c r="Q1432" s="126">
        <v>0</v>
      </c>
    </row>
    <row r="1433" spans="3:17" ht="23.1" customHeight="1">
      <c r="C1433" s="126">
        <v>34</v>
      </c>
      <c r="D1433" s="141" t="s">
        <v>1191</v>
      </c>
      <c r="E1433" s="159" t="s">
        <v>4267</v>
      </c>
      <c r="F1433" s="131">
        <v>1</v>
      </c>
      <c r="G1433" s="131">
        <v>1</v>
      </c>
      <c r="H1433" s="161">
        <v>46252</v>
      </c>
      <c r="I1433" s="126">
        <v>0</v>
      </c>
      <c r="J1433" s="126">
        <v>1</v>
      </c>
      <c r="K1433" s="126">
        <v>0</v>
      </c>
      <c r="L1433" s="126">
        <v>0</v>
      </c>
      <c r="M1433" s="126">
        <v>0</v>
      </c>
      <c r="N1433" s="126">
        <v>0</v>
      </c>
      <c r="O1433" s="126">
        <v>0</v>
      </c>
      <c r="P1433" s="126">
        <v>0</v>
      </c>
      <c r="Q1433" s="126">
        <v>0</v>
      </c>
    </row>
    <row r="1434" spans="3:17" ht="23.1" customHeight="1">
      <c r="C1434" s="126">
        <v>22</v>
      </c>
      <c r="D1434" s="141" t="s">
        <v>640</v>
      </c>
      <c r="E1434" s="159" t="s">
        <v>5728</v>
      </c>
      <c r="F1434" s="131">
        <v>1</v>
      </c>
      <c r="G1434" s="131">
        <v>1</v>
      </c>
      <c r="H1434" s="161">
        <v>46252</v>
      </c>
      <c r="I1434" s="126">
        <v>0</v>
      </c>
      <c r="J1434" s="126">
        <v>4</v>
      </c>
      <c r="K1434" s="126">
        <v>0</v>
      </c>
      <c r="L1434" s="126">
        <v>0</v>
      </c>
      <c r="M1434" s="126">
        <v>0</v>
      </c>
      <c r="N1434" s="126">
        <v>0</v>
      </c>
      <c r="O1434" s="126">
        <v>0</v>
      </c>
      <c r="P1434" s="126">
        <v>0</v>
      </c>
      <c r="Q1434" s="126">
        <v>0</v>
      </c>
    </row>
    <row r="1435" spans="3:17" ht="23.1" customHeight="1">
      <c r="C1435" s="126">
        <v>243</v>
      </c>
      <c r="D1435" s="141" t="s">
        <v>2809</v>
      </c>
      <c r="E1435" s="159" t="s">
        <v>4939</v>
      </c>
      <c r="F1435" s="131">
        <v>1</v>
      </c>
      <c r="G1435" s="131">
        <v>1</v>
      </c>
      <c r="H1435" s="161">
        <v>46252</v>
      </c>
      <c r="I1435" s="126">
        <v>0</v>
      </c>
      <c r="J1435" s="126">
        <v>1</v>
      </c>
      <c r="K1435" s="126">
        <v>0</v>
      </c>
      <c r="L1435" s="126">
        <v>0</v>
      </c>
      <c r="M1435" s="126">
        <v>0</v>
      </c>
      <c r="N1435" s="126">
        <v>0</v>
      </c>
      <c r="O1435" s="126">
        <v>0</v>
      </c>
      <c r="P1435" s="126">
        <v>0</v>
      </c>
      <c r="Q1435" s="126">
        <v>0</v>
      </c>
    </row>
    <row r="1436" spans="3:17" ht="23.1" customHeight="1">
      <c r="C1436" s="126">
        <v>433</v>
      </c>
      <c r="D1436" s="141" t="s">
        <v>5118</v>
      </c>
      <c r="E1436" s="159" t="s">
        <v>5119</v>
      </c>
      <c r="F1436" s="131">
        <v>1</v>
      </c>
      <c r="G1436" s="131">
        <v>1</v>
      </c>
      <c r="H1436" s="161">
        <v>46252</v>
      </c>
      <c r="I1436" s="126">
        <v>0</v>
      </c>
      <c r="J1436" s="126">
        <v>15</v>
      </c>
      <c r="K1436" s="126">
        <v>0</v>
      </c>
      <c r="L1436" s="126">
        <v>0</v>
      </c>
      <c r="M1436" s="126">
        <v>0</v>
      </c>
      <c r="N1436" s="126">
        <v>0</v>
      </c>
      <c r="O1436" s="126">
        <v>0</v>
      </c>
      <c r="P1436" s="126">
        <v>0</v>
      </c>
      <c r="Q1436" s="126">
        <v>0</v>
      </c>
    </row>
    <row r="1437" spans="3:17" ht="23.1" customHeight="1">
      <c r="C1437" s="126">
        <v>52</v>
      </c>
      <c r="D1437" s="141" t="s">
        <v>931</v>
      </c>
      <c r="E1437" s="159" t="s">
        <v>6091</v>
      </c>
      <c r="F1437" s="131">
        <v>1</v>
      </c>
      <c r="G1437" s="131">
        <v>1</v>
      </c>
      <c r="H1437" s="161">
        <v>46252</v>
      </c>
      <c r="I1437" s="126">
        <v>0</v>
      </c>
      <c r="J1437" s="126">
        <v>1</v>
      </c>
      <c r="K1437" s="126">
        <v>0</v>
      </c>
      <c r="L1437" s="126">
        <v>0</v>
      </c>
      <c r="M1437" s="126">
        <v>0</v>
      </c>
      <c r="N1437" s="126">
        <v>0</v>
      </c>
      <c r="O1437" s="126">
        <v>0</v>
      </c>
      <c r="P1437" s="126">
        <v>0</v>
      </c>
      <c r="Q1437" s="126">
        <v>0</v>
      </c>
    </row>
    <row r="1438" spans="3:17" ht="23.1" customHeight="1">
      <c r="C1438" s="126">
        <v>9</v>
      </c>
      <c r="D1438" s="141" t="s">
        <v>1811</v>
      </c>
      <c r="E1438" s="159" t="s">
        <v>4288</v>
      </c>
      <c r="F1438" s="131">
        <v>1</v>
      </c>
      <c r="G1438" s="131">
        <v>1</v>
      </c>
      <c r="H1438" s="161">
        <v>46252</v>
      </c>
      <c r="I1438" s="126">
        <v>0</v>
      </c>
      <c r="J1438" s="126">
        <v>12</v>
      </c>
      <c r="K1438" s="126">
        <v>0</v>
      </c>
      <c r="L1438" s="126">
        <v>0</v>
      </c>
      <c r="M1438" s="126">
        <v>0</v>
      </c>
      <c r="N1438" s="126">
        <v>0</v>
      </c>
      <c r="O1438" s="126">
        <v>0</v>
      </c>
      <c r="P1438" s="126">
        <v>0</v>
      </c>
      <c r="Q1438" s="126">
        <v>0</v>
      </c>
    </row>
    <row r="1439" spans="3:17" ht="23.1" customHeight="1">
      <c r="C1439" s="126">
        <v>414</v>
      </c>
      <c r="D1439" s="141" t="s">
        <v>5533</v>
      </c>
      <c r="E1439" s="159" t="s">
        <v>5534</v>
      </c>
      <c r="F1439" s="131">
        <v>1</v>
      </c>
      <c r="G1439" s="131">
        <v>1</v>
      </c>
      <c r="H1439" s="161">
        <v>46252</v>
      </c>
      <c r="I1439" s="126">
        <v>0</v>
      </c>
      <c r="J1439" s="126">
        <v>1</v>
      </c>
      <c r="K1439" s="126">
        <v>0</v>
      </c>
      <c r="L1439" s="126">
        <v>0</v>
      </c>
      <c r="M1439" s="126">
        <v>0</v>
      </c>
      <c r="N1439" s="126">
        <v>0</v>
      </c>
      <c r="O1439" s="126">
        <v>0</v>
      </c>
      <c r="P1439" s="126">
        <v>0</v>
      </c>
      <c r="Q1439" s="126">
        <v>0</v>
      </c>
    </row>
    <row r="1440" spans="3:17" ht="23.1" customHeight="1">
      <c r="C1440" s="126">
        <v>411</v>
      </c>
      <c r="D1440" s="141" t="s">
        <v>5530</v>
      </c>
      <c r="E1440" s="159" t="s">
        <v>5531</v>
      </c>
      <c r="F1440" s="131">
        <v>1</v>
      </c>
      <c r="G1440" s="131">
        <v>1</v>
      </c>
      <c r="H1440" s="161">
        <v>46252</v>
      </c>
      <c r="I1440" s="126">
        <v>0</v>
      </c>
      <c r="J1440" s="126">
        <v>1</v>
      </c>
      <c r="K1440" s="126">
        <v>0</v>
      </c>
      <c r="L1440" s="126">
        <v>0</v>
      </c>
      <c r="M1440" s="126">
        <v>0</v>
      </c>
      <c r="N1440" s="126">
        <v>0</v>
      </c>
      <c r="O1440" s="126">
        <v>0</v>
      </c>
      <c r="P1440" s="126">
        <v>0</v>
      </c>
      <c r="Q1440" s="126">
        <v>0</v>
      </c>
    </row>
    <row r="1441" spans="3:17" ht="23.1" customHeight="1">
      <c r="C1441" s="126">
        <v>409</v>
      </c>
      <c r="D1441" s="141" t="s">
        <v>5124</v>
      </c>
      <c r="E1441" s="159" t="s">
        <v>5125</v>
      </c>
      <c r="F1441" s="131">
        <v>1</v>
      </c>
      <c r="G1441" s="131">
        <v>1</v>
      </c>
      <c r="H1441" s="161">
        <v>46252</v>
      </c>
      <c r="I1441" s="126">
        <v>0</v>
      </c>
      <c r="J1441" s="126">
        <v>1</v>
      </c>
      <c r="K1441" s="126">
        <v>0</v>
      </c>
      <c r="L1441" s="126">
        <v>0</v>
      </c>
      <c r="M1441" s="126">
        <v>0</v>
      </c>
      <c r="N1441" s="126">
        <v>0</v>
      </c>
      <c r="O1441" s="126">
        <v>0</v>
      </c>
      <c r="P1441" s="126">
        <v>0</v>
      </c>
      <c r="Q1441" s="126">
        <v>0</v>
      </c>
    </row>
    <row r="1442" spans="3:17" ht="23.1" customHeight="1">
      <c r="C1442" s="126">
        <v>402</v>
      </c>
      <c r="D1442" s="141" t="s">
        <v>4625</v>
      </c>
      <c r="E1442" s="159" t="s">
        <v>4626</v>
      </c>
      <c r="F1442" s="131">
        <v>1</v>
      </c>
      <c r="G1442" s="131">
        <v>1</v>
      </c>
      <c r="H1442" s="161">
        <v>46252</v>
      </c>
      <c r="I1442" s="126">
        <v>0</v>
      </c>
      <c r="J1442" s="126">
        <v>5</v>
      </c>
      <c r="K1442" s="126">
        <v>0</v>
      </c>
      <c r="L1442" s="126">
        <v>0</v>
      </c>
      <c r="M1442" s="126">
        <v>0</v>
      </c>
      <c r="N1442" s="126">
        <v>0</v>
      </c>
      <c r="O1442" s="126">
        <v>0</v>
      </c>
      <c r="P1442" s="126">
        <v>0</v>
      </c>
      <c r="Q1442" s="126">
        <v>0</v>
      </c>
    </row>
    <row r="1443" spans="3:17" ht="23.1" customHeight="1">
      <c r="C1443" s="126">
        <v>428</v>
      </c>
      <c r="D1443" s="141" t="s">
        <v>4649</v>
      </c>
      <c r="E1443" s="159" t="s">
        <v>6118</v>
      </c>
      <c r="F1443" s="131">
        <v>1</v>
      </c>
      <c r="G1443" s="131">
        <v>1</v>
      </c>
      <c r="H1443" s="161">
        <v>46252</v>
      </c>
      <c r="I1443" s="126">
        <v>0</v>
      </c>
      <c r="J1443" s="126">
        <v>2</v>
      </c>
      <c r="K1443" s="126">
        <v>0</v>
      </c>
      <c r="L1443" s="126">
        <v>0</v>
      </c>
      <c r="M1443" s="126">
        <v>0</v>
      </c>
      <c r="N1443" s="126">
        <v>0</v>
      </c>
      <c r="O1443" s="126">
        <v>0</v>
      </c>
      <c r="P1443" s="126">
        <v>0</v>
      </c>
      <c r="Q1443" s="126">
        <v>0</v>
      </c>
    </row>
    <row r="1444" spans="3:17" ht="23.1" customHeight="1">
      <c r="C1444" s="126">
        <v>429</v>
      </c>
      <c r="D1444" s="141" t="s">
        <v>4652</v>
      </c>
      <c r="E1444" s="159" t="s">
        <v>4653</v>
      </c>
      <c r="F1444" s="131">
        <v>1</v>
      </c>
      <c r="G1444" s="131">
        <v>1</v>
      </c>
      <c r="H1444" s="161">
        <v>46252</v>
      </c>
      <c r="I1444" s="126">
        <v>0</v>
      </c>
      <c r="J1444" s="126">
        <v>1</v>
      </c>
      <c r="K1444" s="126">
        <v>0</v>
      </c>
      <c r="L1444" s="126">
        <v>0</v>
      </c>
      <c r="M1444" s="126">
        <v>0</v>
      </c>
      <c r="N1444" s="126">
        <v>0</v>
      </c>
      <c r="O1444" s="126">
        <v>0</v>
      </c>
      <c r="P1444" s="126">
        <v>0</v>
      </c>
      <c r="Q1444" s="126">
        <v>0</v>
      </c>
    </row>
    <row r="1445" spans="3:17" ht="23.1" customHeight="1">
      <c r="C1445" s="126">
        <v>421</v>
      </c>
      <c r="D1445" s="141" t="s">
        <v>4613</v>
      </c>
      <c r="E1445" s="159" t="s">
        <v>4614</v>
      </c>
      <c r="F1445" s="131">
        <v>1</v>
      </c>
      <c r="G1445" s="131">
        <v>1</v>
      </c>
      <c r="H1445" s="161">
        <v>46252</v>
      </c>
      <c r="I1445" s="126">
        <v>0</v>
      </c>
      <c r="J1445" s="126">
        <v>2</v>
      </c>
      <c r="K1445" s="126">
        <v>0</v>
      </c>
      <c r="L1445" s="126">
        <v>0</v>
      </c>
      <c r="M1445" s="126">
        <v>0</v>
      </c>
      <c r="N1445" s="126">
        <v>0</v>
      </c>
      <c r="O1445" s="126">
        <v>0</v>
      </c>
      <c r="P1445" s="126">
        <v>0</v>
      </c>
      <c r="Q1445" s="126">
        <v>0</v>
      </c>
    </row>
    <row r="1446" spans="3:17" ht="23.1" customHeight="1">
      <c r="C1446" s="126">
        <v>371</v>
      </c>
      <c r="D1446" s="141" t="s">
        <v>4248</v>
      </c>
      <c r="E1446" s="159" t="s">
        <v>4844</v>
      </c>
      <c r="F1446" s="131">
        <v>1</v>
      </c>
      <c r="G1446" s="131">
        <v>1</v>
      </c>
      <c r="H1446" s="161">
        <v>46252</v>
      </c>
      <c r="I1446" s="126">
        <v>0</v>
      </c>
      <c r="J1446" s="126">
        <v>1</v>
      </c>
      <c r="K1446" s="126">
        <v>0</v>
      </c>
      <c r="L1446" s="126">
        <v>0</v>
      </c>
      <c r="M1446" s="126">
        <v>0</v>
      </c>
      <c r="N1446" s="126">
        <v>0</v>
      </c>
      <c r="O1446" s="126">
        <v>0</v>
      </c>
      <c r="P1446" s="126">
        <v>0</v>
      </c>
      <c r="Q1446" s="126">
        <v>0</v>
      </c>
    </row>
    <row r="1447" spans="3:17" ht="23.1" customHeight="1">
      <c r="C1447" s="126">
        <v>50</v>
      </c>
      <c r="D1447" s="141" t="s">
        <v>801</v>
      </c>
      <c r="E1447" s="159" t="s">
        <v>4296</v>
      </c>
      <c r="F1447" s="131">
        <v>1</v>
      </c>
      <c r="G1447" s="131">
        <v>1</v>
      </c>
      <c r="H1447" s="161">
        <v>46252</v>
      </c>
      <c r="I1447" s="126">
        <v>0</v>
      </c>
      <c r="J1447" s="126">
        <v>2</v>
      </c>
      <c r="K1447" s="126">
        <v>0</v>
      </c>
      <c r="L1447" s="126">
        <v>0</v>
      </c>
      <c r="M1447" s="126">
        <v>0</v>
      </c>
      <c r="N1447" s="126">
        <v>0</v>
      </c>
      <c r="O1447" s="126">
        <v>0</v>
      </c>
      <c r="P1447" s="126">
        <v>0</v>
      </c>
      <c r="Q1447" s="126">
        <v>0</v>
      </c>
    </row>
    <row r="1448" spans="3:17" ht="23.1" customHeight="1">
      <c r="C1448" s="126">
        <v>343</v>
      </c>
      <c r="D1448" s="141" t="s">
        <v>3444</v>
      </c>
      <c r="E1448" s="159" t="s">
        <v>4300</v>
      </c>
      <c r="F1448" s="131">
        <v>1</v>
      </c>
      <c r="G1448" s="131">
        <v>1</v>
      </c>
      <c r="H1448" s="161">
        <v>46252</v>
      </c>
      <c r="I1448" s="126">
        <v>0</v>
      </c>
      <c r="J1448" s="126">
        <v>2</v>
      </c>
      <c r="K1448" s="126">
        <v>0</v>
      </c>
      <c r="L1448" s="126">
        <v>0</v>
      </c>
      <c r="M1448" s="126">
        <v>0</v>
      </c>
      <c r="N1448" s="126">
        <v>0</v>
      </c>
      <c r="O1448" s="126">
        <v>0</v>
      </c>
      <c r="P1448" s="126">
        <v>0</v>
      </c>
      <c r="Q1448" s="126">
        <v>0</v>
      </c>
    </row>
    <row r="1449" spans="3:17" ht="23.1" customHeight="1">
      <c r="C1449" s="126">
        <v>349</v>
      </c>
      <c r="D1449" s="141" t="s">
        <v>3768</v>
      </c>
      <c r="E1449" s="159" t="s">
        <v>4937</v>
      </c>
      <c r="F1449" s="131">
        <v>1</v>
      </c>
      <c r="G1449" s="131">
        <v>1</v>
      </c>
      <c r="H1449" s="161">
        <v>46252</v>
      </c>
      <c r="I1449" s="126">
        <v>0</v>
      </c>
      <c r="J1449" s="126">
        <v>1</v>
      </c>
      <c r="K1449" s="126">
        <v>0</v>
      </c>
      <c r="L1449" s="126">
        <v>0</v>
      </c>
      <c r="M1449" s="126">
        <v>0</v>
      </c>
      <c r="N1449" s="126">
        <v>0</v>
      </c>
      <c r="O1449" s="126">
        <v>0</v>
      </c>
      <c r="P1449" s="126">
        <v>0</v>
      </c>
      <c r="Q1449" s="126">
        <v>0</v>
      </c>
    </row>
    <row r="1450" spans="3:17" ht="23.1" customHeight="1">
      <c r="C1450" s="126">
        <v>241</v>
      </c>
      <c r="D1450" s="141" t="s">
        <v>2358</v>
      </c>
      <c r="E1450" s="159" t="s">
        <v>4792</v>
      </c>
      <c r="F1450" s="131">
        <v>1</v>
      </c>
      <c r="G1450" s="131">
        <v>1</v>
      </c>
      <c r="H1450" s="161">
        <v>46252</v>
      </c>
      <c r="I1450" s="126">
        <v>0</v>
      </c>
      <c r="J1450" s="126">
        <v>2</v>
      </c>
      <c r="K1450" s="126">
        <v>0</v>
      </c>
      <c r="L1450" s="126">
        <v>0</v>
      </c>
      <c r="M1450" s="126">
        <v>0</v>
      </c>
      <c r="N1450" s="126">
        <v>0</v>
      </c>
      <c r="O1450" s="126">
        <v>0</v>
      </c>
      <c r="P1450" s="126">
        <v>0</v>
      </c>
      <c r="Q1450" s="126">
        <v>0</v>
      </c>
    </row>
    <row r="1451" spans="3:17" ht="23.1" customHeight="1">
      <c r="C1451" s="126">
        <v>184</v>
      </c>
      <c r="D1451" s="141" t="s">
        <v>767</v>
      </c>
      <c r="E1451" s="159" t="s">
        <v>4446</v>
      </c>
      <c r="F1451" s="131">
        <v>1</v>
      </c>
      <c r="G1451" s="131">
        <v>1</v>
      </c>
      <c r="H1451" s="161">
        <v>46252</v>
      </c>
      <c r="I1451" s="126">
        <v>0</v>
      </c>
      <c r="J1451" s="126">
        <v>12</v>
      </c>
      <c r="K1451" s="126">
        <v>0</v>
      </c>
      <c r="L1451" s="126">
        <v>0</v>
      </c>
      <c r="M1451" s="126">
        <v>0</v>
      </c>
      <c r="N1451" s="126">
        <v>0</v>
      </c>
      <c r="O1451" s="126">
        <v>0</v>
      </c>
      <c r="P1451" s="126">
        <v>0</v>
      </c>
      <c r="Q1451" s="126">
        <v>0</v>
      </c>
    </row>
    <row r="1452" spans="3:17" ht="23.1" customHeight="1">
      <c r="C1452" s="126">
        <v>358</v>
      </c>
      <c r="D1452" s="141" t="s">
        <v>4943</v>
      </c>
      <c r="E1452" s="159" t="s">
        <v>4944</v>
      </c>
      <c r="F1452" s="131">
        <v>1</v>
      </c>
      <c r="G1452" s="131">
        <v>1</v>
      </c>
      <c r="H1452" s="161">
        <v>46252</v>
      </c>
      <c r="I1452" s="126">
        <v>0</v>
      </c>
      <c r="J1452" s="126">
        <v>1</v>
      </c>
      <c r="K1452" s="126">
        <v>0</v>
      </c>
      <c r="L1452" s="126">
        <v>0</v>
      </c>
      <c r="M1452" s="126">
        <v>0</v>
      </c>
      <c r="N1452" s="126">
        <v>0</v>
      </c>
      <c r="O1452" s="126">
        <v>0</v>
      </c>
      <c r="P1452" s="126">
        <v>0</v>
      </c>
      <c r="Q1452" s="126">
        <v>0</v>
      </c>
    </row>
    <row r="1453" spans="3:17" ht="23.1" customHeight="1">
      <c r="C1453" s="126">
        <v>293</v>
      </c>
      <c r="D1453" s="141" t="s">
        <v>2487</v>
      </c>
      <c r="E1453" s="159" t="s">
        <v>4355</v>
      </c>
      <c r="F1453" s="131">
        <v>1</v>
      </c>
      <c r="G1453" s="131">
        <v>1</v>
      </c>
      <c r="H1453" s="161">
        <v>46253</v>
      </c>
      <c r="I1453" s="126">
        <v>0</v>
      </c>
      <c r="J1453" s="126">
        <v>20</v>
      </c>
      <c r="K1453" s="126">
        <v>0</v>
      </c>
      <c r="L1453" s="126">
        <v>0</v>
      </c>
      <c r="M1453" s="126">
        <v>0</v>
      </c>
      <c r="N1453" s="126">
        <v>0</v>
      </c>
      <c r="O1453" s="126">
        <v>0</v>
      </c>
      <c r="P1453" s="126">
        <v>0</v>
      </c>
      <c r="Q1453" s="126">
        <v>0</v>
      </c>
    </row>
    <row r="1454" spans="3:17" ht="23.1" customHeight="1">
      <c r="C1454" s="126">
        <v>177</v>
      </c>
      <c r="D1454" s="141" t="s">
        <v>750</v>
      </c>
      <c r="E1454" s="159" t="s">
        <v>4950</v>
      </c>
      <c r="F1454" s="131">
        <v>1</v>
      </c>
      <c r="G1454" s="131">
        <v>1</v>
      </c>
      <c r="H1454" s="161">
        <v>46253</v>
      </c>
      <c r="I1454" s="126">
        <v>0</v>
      </c>
      <c r="J1454" s="126">
        <v>50</v>
      </c>
      <c r="K1454" s="126">
        <v>0</v>
      </c>
      <c r="L1454" s="126">
        <v>0</v>
      </c>
      <c r="M1454" s="126">
        <v>0</v>
      </c>
      <c r="N1454" s="126">
        <v>0</v>
      </c>
      <c r="O1454" s="126">
        <v>0</v>
      </c>
      <c r="P1454" s="126">
        <v>0</v>
      </c>
      <c r="Q1454" s="126">
        <v>0</v>
      </c>
    </row>
    <row r="1455" spans="3:17" ht="23.1" customHeight="1">
      <c r="C1455" s="126">
        <v>195</v>
      </c>
      <c r="D1455" s="141" t="s">
        <v>606</v>
      </c>
      <c r="E1455" s="159" t="s">
        <v>4930</v>
      </c>
      <c r="F1455" s="131">
        <v>1</v>
      </c>
      <c r="G1455" s="131">
        <v>1</v>
      </c>
      <c r="H1455" s="161">
        <v>46253</v>
      </c>
      <c r="I1455" s="126">
        <v>0</v>
      </c>
      <c r="J1455" s="126">
        <v>8</v>
      </c>
      <c r="K1455" s="126">
        <v>0</v>
      </c>
      <c r="L1455" s="126">
        <v>0</v>
      </c>
      <c r="M1455" s="126">
        <v>0</v>
      </c>
      <c r="N1455" s="126">
        <v>0</v>
      </c>
      <c r="O1455" s="126">
        <v>0</v>
      </c>
      <c r="P1455" s="126">
        <v>0</v>
      </c>
      <c r="Q1455" s="126">
        <v>0</v>
      </c>
    </row>
    <row r="1456" spans="3:17" ht="23.1" customHeight="1">
      <c r="C1456" s="126">
        <v>187</v>
      </c>
      <c r="D1456" s="141" t="s">
        <v>574</v>
      </c>
      <c r="E1456" s="159" t="s">
        <v>4568</v>
      </c>
      <c r="F1456" s="131">
        <v>1</v>
      </c>
      <c r="G1456" s="131">
        <v>1</v>
      </c>
      <c r="H1456" s="161">
        <v>46253</v>
      </c>
      <c r="I1456" s="126">
        <v>0</v>
      </c>
      <c r="J1456" s="126">
        <v>4</v>
      </c>
      <c r="K1456" s="126">
        <v>0</v>
      </c>
      <c r="L1456" s="126">
        <v>0</v>
      </c>
      <c r="M1456" s="126">
        <v>0</v>
      </c>
      <c r="N1456" s="126">
        <v>0</v>
      </c>
      <c r="O1456" s="126">
        <v>0</v>
      </c>
      <c r="P1456" s="126">
        <v>0</v>
      </c>
      <c r="Q1456" s="126">
        <v>0</v>
      </c>
    </row>
    <row r="1457" spans="3:17" ht="23.1" customHeight="1">
      <c r="C1457" s="126">
        <v>305</v>
      </c>
      <c r="D1457" s="141" t="s">
        <v>2496</v>
      </c>
      <c r="E1457" s="159" t="s">
        <v>4658</v>
      </c>
      <c r="F1457" s="131">
        <v>1</v>
      </c>
      <c r="G1457" s="131">
        <v>1</v>
      </c>
      <c r="H1457" s="161">
        <v>46253</v>
      </c>
      <c r="I1457" s="126">
        <v>0</v>
      </c>
      <c r="J1457" s="126">
        <v>100</v>
      </c>
      <c r="K1457" s="126">
        <v>0</v>
      </c>
      <c r="L1457" s="126">
        <v>0</v>
      </c>
      <c r="M1457" s="126">
        <v>0</v>
      </c>
      <c r="N1457" s="126">
        <v>0</v>
      </c>
      <c r="O1457" s="126">
        <v>0</v>
      </c>
      <c r="P1457" s="126">
        <v>0</v>
      </c>
      <c r="Q1457" s="126">
        <v>0</v>
      </c>
    </row>
    <row r="1458" spans="3:17" ht="23.1" customHeight="1">
      <c r="C1458" s="126">
        <v>358</v>
      </c>
      <c r="D1458" s="141" t="s">
        <v>4943</v>
      </c>
      <c r="E1458" s="159" t="s">
        <v>4944</v>
      </c>
      <c r="F1458" s="131">
        <v>1</v>
      </c>
      <c r="G1458" s="131">
        <v>1</v>
      </c>
      <c r="H1458" s="161">
        <v>46253</v>
      </c>
      <c r="I1458" s="126">
        <v>0</v>
      </c>
      <c r="J1458" s="126">
        <v>2</v>
      </c>
      <c r="K1458" s="126">
        <v>0</v>
      </c>
      <c r="L1458" s="126">
        <v>0</v>
      </c>
      <c r="M1458" s="126">
        <v>0</v>
      </c>
      <c r="N1458" s="126">
        <v>0</v>
      </c>
      <c r="O1458" s="126">
        <v>0</v>
      </c>
      <c r="P1458" s="126">
        <v>0</v>
      </c>
      <c r="Q1458" s="126">
        <v>0</v>
      </c>
    </row>
    <row r="1459" spans="3:17" ht="23.1" customHeight="1">
      <c r="C1459" s="126">
        <v>199</v>
      </c>
      <c r="D1459" s="141" t="s">
        <v>4934</v>
      </c>
      <c r="E1459" s="159" t="s">
        <v>4935</v>
      </c>
      <c r="F1459" s="131">
        <v>1</v>
      </c>
      <c r="G1459" s="131">
        <v>1</v>
      </c>
      <c r="H1459" s="161">
        <v>46253</v>
      </c>
      <c r="I1459" s="126">
        <v>0</v>
      </c>
      <c r="J1459" s="126">
        <v>4</v>
      </c>
      <c r="K1459" s="126">
        <v>0</v>
      </c>
      <c r="L1459" s="126">
        <v>0</v>
      </c>
      <c r="M1459" s="126">
        <v>0</v>
      </c>
      <c r="N1459" s="126">
        <v>0</v>
      </c>
      <c r="O1459" s="126">
        <v>0</v>
      </c>
      <c r="P1459" s="126">
        <v>0</v>
      </c>
      <c r="Q1459" s="126">
        <v>0</v>
      </c>
    </row>
    <row r="1460" spans="3:17" ht="23.1" customHeight="1">
      <c r="C1460" s="126">
        <v>363</v>
      </c>
      <c r="D1460" s="141" t="s">
        <v>4183</v>
      </c>
      <c r="E1460" s="159" t="s">
        <v>5676</v>
      </c>
      <c r="F1460" s="131">
        <v>1</v>
      </c>
      <c r="G1460" s="131">
        <v>1</v>
      </c>
      <c r="H1460" s="161">
        <v>46253</v>
      </c>
      <c r="I1460" s="126">
        <v>0</v>
      </c>
      <c r="J1460" s="126">
        <v>1</v>
      </c>
      <c r="K1460" s="126">
        <v>0</v>
      </c>
      <c r="L1460" s="126">
        <v>0</v>
      </c>
      <c r="M1460" s="126">
        <v>0</v>
      </c>
      <c r="N1460" s="126">
        <v>0</v>
      </c>
      <c r="O1460" s="126">
        <v>0</v>
      </c>
      <c r="P1460" s="126">
        <v>0</v>
      </c>
      <c r="Q1460" s="126">
        <v>0</v>
      </c>
    </row>
    <row r="1461" spans="3:17" ht="23.1" customHeight="1">
      <c r="C1461" s="126">
        <v>364</v>
      </c>
      <c r="D1461" s="141" t="s">
        <v>4177</v>
      </c>
      <c r="E1461" s="159" t="s">
        <v>5654</v>
      </c>
      <c r="F1461" s="131">
        <v>1</v>
      </c>
      <c r="G1461" s="131">
        <v>1</v>
      </c>
      <c r="H1461" s="161">
        <v>46253</v>
      </c>
      <c r="I1461" s="126">
        <v>0</v>
      </c>
      <c r="J1461" s="126">
        <v>1</v>
      </c>
      <c r="K1461" s="126">
        <v>0</v>
      </c>
      <c r="L1461" s="126">
        <v>0</v>
      </c>
      <c r="M1461" s="126">
        <v>0</v>
      </c>
      <c r="N1461" s="126">
        <v>0</v>
      </c>
      <c r="O1461" s="126">
        <v>0</v>
      </c>
      <c r="P1461" s="126">
        <v>0</v>
      </c>
      <c r="Q1461" s="126">
        <v>0</v>
      </c>
    </row>
    <row r="1462" spans="3:17" ht="23.1" customHeight="1">
      <c r="C1462" s="126">
        <v>369</v>
      </c>
      <c r="D1462" s="141" t="s">
        <v>4162</v>
      </c>
      <c r="E1462" s="159" t="s">
        <v>4635</v>
      </c>
      <c r="F1462" s="131">
        <v>1</v>
      </c>
      <c r="G1462" s="131">
        <v>1</v>
      </c>
      <c r="H1462" s="161">
        <v>46253</v>
      </c>
      <c r="I1462" s="126">
        <v>0</v>
      </c>
      <c r="J1462" s="126">
        <v>1</v>
      </c>
      <c r="K1462" s="126">
        <v>0</v>
      </c>
      <c r="L1462" s="126">
        <v>0</v>
      </c>
      <c r="M1462" s="126">
        <v>0</v>
      </c>
      <c r="N1462" s="126">
        <v>0</v>
      </c>
      <c r="O1462" s="126">
        <v>0</v>
      </c>
      <c r="P1462" s="126">
        <v>0</v>
      </c>
      <c r="Q1462" s="126">
        <v>0</v>
      </c>
    </row>
    <row r="1463" spans="3:17" ht="23.1" customHeight="1">
      <c r="C1463" s="126">
        <v>399</v>
      </c>
      <c r="D1463" s="141" t="s">
        <v>4923</v>
      </c>
      <c r="E1463" s="159" t="s">
        <v>4924</v>
      </c>
      <c r="F1463" s="131">
        <v>1</v>
      </c>
      <c r="G1463" s="131">
        <v>1</v>
      </c>
      <c r="H1463" s="161">
        <v>46253</v>
      </c>
      <c r="I1463" s="126">
        <v>0</v>
      </c>
      <c r="J1463" s="126">
        <v>3</v>
      </c>
      <c r="K1463" s="126">
        <v>0</v>
      </c>
      <c r="L1463" s="126">
        <v>0</v>
      </c>
      <c r="M1463" s="126">
        <v>0</v>
      </c>
      <c r="N1463" s="126">
        <v>0</v>
      </c>
      <c r="O1463" s="126">
        <v>0</v>
      </c>
      <c r="P1463" s="126">
        <v>0</v>
      </c>
      <c r="Q1463" s="126">
        <v>0</v>
      </c>
    </row>
    <row r="1464" spans="3:17" ht="23.1" customHeight="1">
      <c r="C1464" s="126">
        <v>183</v>
      </c>
      <c r="D1464" s="141" t="s">
        <v>764</v>
      </c>
      <c r="E1464" s="159" t="s">
        <v>4312</v>
      </c>
      <c r="F1464" s="131">
        <v>1</v>
      </c>
      <c r="G1464" s="131">
        <v>1</v>
      </c>
      <c r="H1464" s="161">
        <v>46253</v>
      </c>
      <c r="I1464" s="126">
        <v>0</v>
      </c>
      <c r="J1464" s="126">
        <v>12</v>
      </c>
      <c r="K1464" s="126">
        <v>0</v>
      </c>
      <c r="L1464" s="126">
        <v>0</v>
      </c>
      <c r="M1464" s="126">
        <v>0</v>
      </c>
      <c r="N1464" s="126">
        <v>0</v>
      </c>
      <c r="O1464" s="126">
        <v>0</v>
      </c>
      <c r="P1464" s="126">
        <v>0</v>
      </c>
      <c r="Q1464" s="126">
        <v>0</v>
      </c>
    </row>
    <row r="1465" spans="3:17" ht="23.1" customHeight="1">
      <c r="C1465" s="126">
        <v>425</v>
      </c>
      <c r="D1465" s="141" t="s">
        <v>4604</v>
      </c>
      <c r="E1465" s="159" t="s">
        <v>4605</v>
      </c>
      <c r="F1465" s="131">
        <v>1</v>
      </c>
      <c r="G1465" s="131">
        <v>1</v>
      </c>
      <c r="H1465" s="161">
        <v>46253</v>
      </c>
      <c r="I1465" s="126">
        <v>0</v>
      </c>
      <c r="J1465" s="126">
        <v>5</v>
      </c>
      <c r="K1465" s="126">
        <v>0</v>
      </c>
      <c r="L1465" s="126">
        <v>0</v>
      </c>
      <c r="M1465" s="126">
        <v>0</v>
      </c>
      <c r="N1465" s="126">
        <v>0</v>
      </c>
      <c r="O1465" s="126">
        <v>0</v>
      </c>
      <c r="P1465" s="126">
        <v>0</v>
      </c>
      <c r="Q1465" s="126">
        <v>0</v>
      </c>
    </row>
    <row r="1466" spans="3:17" ht="23.1" customHeight="1">
      <c r="C1466" s="126">
        <v>101</v>
      </c>
      <c r="D1466" s="141" t="s">
        <v>716</v>
      </c>
      <c r="E1466" s="159" t="s">
        <v>4320</v>
      </c>
      <c r="F1466" s="131">
        <v>1</v>
      </c>
      <c r="G1466" s="131">
        <v>1</v>
      </c>
      <c r="H1466" s="161">
        <v>46253</v>
      </c>
      <c r="I1466" s="126">
        <v>0</v>
      </c>
      <c r="J1466" s="126">
        <v>1000</v>
      </c>
      <c r="K1466" s="126">
        <v>0</v>
      </c>
      <c r="L1466" s="126">
        <v>0</v>
      </c>
      <c r="M1466" s="126">
        <v>0</v>
      </c>
      <c r="N1466" s="126">
        <v>0</v>
      </c>
      <c r="O1466" s="126">
        <v>0</v>
      </c>
      <c r="P1466" s="126">
        <v>0</v>
      </c>
      <c r="Q1466" s="126">
        <v>0</v>
      </c>
    </row>
    <row r="1467" spans="3:17" ht="23.1" customHeight="1">
      <c r="C1467" s="126">
        <v>386</v>
      </c>
      <c r="D1467" s="141" t="s">
        <v>4143</v>
      </c>
      <c r="E1467" s="159" t="s">
        <v>4817</v>
      </c>
      <c r="F1467" s="131">
        <v>1</v>
      </c>
      <c r="G1467" s="131">
        <v>1</v>
      </c>
      <c r="H1467" s="161">
        <v>46253</v>
      </c>
      <c r="I1467" s="126">
        <v>0</v>
      </c>
      <c r="J1467" s="126">
        <v>1</v>
      </c>
      <c r="K1467" s="126">
        <v>0</v>
      </c>
      <c r="L1467" s="126">
        <v>0</v>
      </c>
      <c r="M1467" s="126">
        <v>0</v>
      </c>
      <c r="N1467" s="126">
        <v>0</v>
      </c>
      <c r="O1467" s="126">
        <v>0</v>
      </c>
      <c r="P1467" s="126">
        <v>0</v>
      </c>
      <c r="Q1467" s="126">
        <v>0</v>
      </c>
    </row>
    <row r="1468" spans="3:17" ht="23.1" customHeight="1">
      <c r="C1468" s="126">
        <v>384</v>
      </c>
      <c r="D1468" s="141" t="s">
        <v>4137</v>
      </c>
      <c r="E1468" s="159" t="s">
        <v>4892</v>
      </c>
      <c r="F1468" s="131">
        <v>1</v>
      </c>
      <c r="G1468" s="131">
        <v>1</v>
      </c>
      <c r="H1468" s="161">
        <v>46253</v>
      </c>
      <c r="I1468" s="126">
        <v>0</v>
      </c>
      <c r="J1468" s="126">
        <v>1</v>
      </c>
      <c r="K1468" s="126">
        <v>0</v>
      </c>
      <c r="L1468" s="126">
        <v>0</v>
      </c>
      <c r="M1468" s="126">
        <v>0</v>
      </c>
      <c r="N1468" s="126">
        <v>0</v>
      </c>
      <c r="O1468" s="126">
        <v>0</v>
      </c>
      <c r="P1468" s="126">
        <v>0</v>
      </c>
      <c r="Q1468" s="126">
        <v>0</v>
      </c>
    </row>
    <row r="1469" spans="3:17" ht="23.1" customHeight="1">
      <c r="C1469" s="126">
        <v>410</v>
      </c>
      <c r="D1469" s="141" t="s">
        <v>5127</v>
      </c>
      <c r="E1469" s="159" t="s">
        <v>5128</v>
      </c>
      <c r="F1469" s="131">
        <v>1</v>
      </c>
      <c r="G1469" s="131">
        <v>1</v>
      </c>
      <c r="H1469" s="161">
        <v>46253</v>
      </c>
      <c r="I1469" s="126">
        <v>0</v>
      </c>
      <c r="J1469" s="126">
        <v>1</v>
      </c>
      <c r="K1469" s="126">
        <v>0</v>
      </c>
      <c r="L1469" s="126">
        <v>0</v>
      </c>
      <c r="M1469" s="126">
        <v>0</v>
      </c>
      <c r="N1469" s="126">
        <v>0</v>
      </c>
      <c r="O1469" s="126">
        <v>0</v>
      </c>
      <c r="P1469" s="126">
        <v>0</v>
      </c>
      <c r="Q1469" s="126">
        <v>0</v>
      </c>
    </row>
    <row r="1470" spans="3:17" ht="23.1" customHeight="1">
      <c r="C1470" s="126">
        <v>241</v>
      </c>
      <c r="D1470" s="141" t="s">
        <v>2358</v>
      </c>
      <c r="E1470" s="159" t="s">
        <v>4792</v>
      </c>
      <c r="F1470" s="131">
        <v>1</v>
      </c>
      <c r="G1470" s="131">
        <v>1</v>
      </c>
      <c r="H1470" s="161">
        <v>46253</v>
      </c>
      <c r="I1470" s="126">
        <v>0</v>
      </c>
      <c r="J1470" s="126">
        <v>1</v>
      </c>
      <c r="K1470" s="126">
        <v>0</v>
      </c>
      <c r="L1470" s="126">
        <v>0</v>
      </c>
      <c r="M1470" s="126">
        <v>0</v>
      </c>
      <c r="N1470" s="126">
        <v>0</v>
      </c>
      <c r="O1470" s="126">
        <v>0</v>
      </c>
      <c r="P1470" s="126">
        <v>0</v>
      </c>
      <c r="Q1470" s="126">
        <v>0</v>
      </c>
    </row>
    <row r="1471" spans="3:17" ht="23.1" customHeight="1">
      <c r="C1471" s="126">
        <v>108</v>
      </c>
      <c r="D1471" s="141" t="s">
        <v>1007</v>
      </c>
      <c r="E1471" s="159" t="s">
        <v>4585</v>
      </c>
      <c r="F1471" s="131">
        <v>1</v>
      </c>
      <c r="G1471" s="131">
        <v>1</v>
      </c>
      <c r="H1471" s="161">
        <v>46253</v>
      </c>
      <c r="I1471" s="126">
        <v>0</v>
      </c>
      <c r="J1471" s="126">
        <v>1</v>
      </c>
      <c r="K1471" s="126">
        <v>0</v>
      </c>
      <c r="L1471" s="126">
        <v>0</v>
      </c>
      <c r="M1471" s="126">
        <v>0</v>
      </c>
      <c r="N1471" s="126">
        <v>0</v>
      </c>
      <c r="O1471" s="126">
        <v>0</v>
      </c>
      <c r="P1471" s="126">
        <v>0</v>
      </c>
      <c r="Q1471" s="126">
        <v>0</v>
      </c>
    </row>
    <row r="1472" spans="3:17" ht="23.1" customHeight="1">
      <c r="C1472" s="126">
        <v>414</v>
      </c>
      <c r="D1472" s="141" t="s">
        <v>5533</v>
      </c>
      <c r="E1472" s="159" t="s">
        <v>5534</v>
      </c>
      <c r="F1472" s="131">
        <v>1</v>
      </c>
      <c r="G1472" s="131">
        <v>1</v>
      </c>
      <c r="H1472" s="161">
        <v>46253</v>
      </c>
      <c r="I1472" s="126">
        <v>0</v>
      </c>
      <c r="J1472" s="126">
        <v>1</v>
      </c>
      <c r="K1472" s="126">
        <v>0</v>
      </c>
      <c r="L1472" s="126">
        <v>0</v>
      </c>
      <c r="M1472" s="126">
        <v>0</v>
      </c>
      <c r="N1472" s="126">
        <v>0</v>
      </c>
      <c r="O1472" s="126">
        <v>0</v>
      </c>
      <c r="P1472" s="126">
        <v>0</v>
      </c>
      <c r="Q1472" s="126">
        <v>0</v>
      </c>
    </row>
    <row r="1473" spans="3:17" ht="23.1" customHeight="1">
      <c r="C1473" s="126">
        <v>371</v>
      </c>
      <c r="D1473" s="141" t="s">
        <v>4248</v>
      </c>
      <c r="E1473" s="159" t="s">
        <v>4844</v>
      </c>
      <c r="F1473" s="131">
        <v>1</v>
      </c>
      <c r="G1473" s="131">
        <v>1</v>
      </c>
      <c r="H1473" s="161">
        <v>46253</v>
      </c>
      <c r="I1473" s="126">
        <v>0</v>
      </c>
      <c r="J1473" s="126">
        <v>1</v>
      </c>
      <c r="K1473" s="126">
        <v>0</v>
      </c>
      <c r="L1473" s="126">
        <v>0</v>
      </c>
      <c r="M1473" s="126">
        <v>0</v>
      </c>
      <c r="N1473" s="126">
        <v>0</v>
      </c>
      <c r="O1473" s="126">
        <v>0</v>
      </c>
      <c r="P1473" s="126">
        <v>0</v>
      </c>
      <c r="Q1473" s="126">
        <v>0</v>
      </c>
    </row>
    <row r="1474" spans="3:17" ht="23.1" customHeight="1">
      <c r="C1474" s="126">
        <v>413</v>
      </c>
      <c r="D1474" s="141" t="s">
        <v>5542</v>
      </c>
      <c r="E1474" s="159" t="s">
        <v>5543</v>
      </c>
      <c r="F1474" s="131">
        <v>1</v>
      </c>
      <c r="G1474" s="131">
        <v>1</v>
      </c>
      <c r="H1474" s="161">
        <v>46253</v>
      </c>
      <c r="I1474" s="126">
        <v>0</v>
      </c>
      <c r="J1474" s="126">
        <v>1</v>
      </c>
      <c r="K1474" s="126">
        <v>0</v>
      </c>
      <c r="L1474" s="126">
        <v>0</v>
      </c>
      <c r="M1474" s="126">
        <v>0</v>
      </c>
      <c r="N1474" s="126">
        <v>0</v>
      </c>
      <c r="O1474" s="126">
        <v>0</v>
      </c>
      <c r="P1474" s="126">
        <v>0</v>
      </c>
      <c r="Q1474" s="126">
        <v>0</v>
      </c>
    </row>
    <row r="1475" spans="3:17" ht="23.1" customHeight="1">
      <c r="C1475" s="126">
        <v>411</v>
      </c>
      <c r="D1475" s="141" t="s">
        <v>5530</v>
      </c>
      <c r="E1475" s="159" t="s">
        <v>5531</v>
      </c>
      <c r="F1475" s="131">
        <v>1</v>
      </c>
      <c r="G1475" s="131">
        <v>1</v>
      </c>
      <c r="H1475" s="161">
        <v>46253</v>
      </c>
      <c r="I1475" s="126">
        <v>0</v>
      </c>
      <c r="J1475" s="126">
        <v>1</v>
      </c>
      <c r="K1475" s="126">
        <v>0</v>
      </c>
      <c r="L1475" s="126">
        <v>0</v>
      </c>
      <c r="M1475" s="126">
        <v>0</v>
      </c>
      <c r="N1475" s="126">
        <v>0</v>
      </c>
      <c r="O1475" s="126">
        <v>0</v>
      </c>
      <c r="P1475" s="126">
        <v>0</v>
      </c>
      <c r="Q1475" s="126">
        <v>0</v>
      </c>
    </row>
    <row r="1476" spans="3:17" ht="23.1" customHeight="1">
      <c r="C1476" s="126">
        <v>397</v>
      </c>
      <c r="D1476" s="141" t="s">
        <v>5114</v>
      </c>
      <c r="E1476" s="159" t="s">
        <v>5115</v>
      </c>
      <c r="F1476" s="131">
        <v>1</v>
      </c>
      <c r="G1476" s="131">
        <v>1</v>
      </c>
      <c r="H1476" s="161">
        <v>46253</v>
      </c>
      <c r="I1476" s="126">
        <v>0</v>
      </c>
      <c r="J1476" s="126">
        <v>5</v>
      </c>
      <c r="K1476" s="126">
        <v>0</v>
      </c>
      <c r="L1476" s="126">
        <v>0</v>
      </c>
      <c r="M1476" s="126">
        <v>0</v>
      </c>
      <c r="N1476" s="126">
        <v>0</v>
      </c>
      <c r="O1476" s="126">
        <v>0</v>
      </c>
      <c r="P1476" s="126">
        <v>0</v>
      </c>
      <c r="Q1476" s="126">
        <v>0</v>
      </c>
    </row>
    <row r="1477" spans="3:17" ht="23.1" customHeight="1">
      <c r="C1477" s="126">
        <v>294</v>
      </c>
      <c r="D1477" s="141" t="s">
        <v>2469</v>
      </c>
      <c r="E1477" s="159" t="s">
        <v>4363</v>
      </c>
      <c r="F1477" s="131">
        <v>1</v>
      </c>
      <c r="G1477" s="131">
        <v>1</v>
      </c>
      <c r="H1477" s="161">
        <v>46254</v>
      </c>
      <c r="I1477" s="126">
        <v>0</v>
      </c>
      <c r="J1477" s="126">
        <v>1</v>
      </c>
      <c r="K1477" s="126">
        <v>0</v>
      </c>
      <c r="L1477" s="126">
        <v>0</v>
      </c>
      <c r="M1477" s="126">
        <v>0</v>
      </c>
      <c r="N1477" s="126">
        <v>0</v>
      </c>
      <c r="O1477" s="126">
        <v>0</v>
      </c>
      <c r="P1477" s="126">
        <v>0</v>
      </c>
      <c r="Q1477" s="126">
        <v>0</v>
      </c>
    </row>
    <row r="1478" spans="3:17" ht="23.1" customHeight="1">
      <c r="C1478" s="126">
        <v>195</v>
      </c>
      <c r="D1478" s="141" t="s">
        <v>606</v>
      </c>
      <c r="E1478" s="159" t="s">
        <v>4930</v>
      </c>
      <c r="F1478" s="131">
        <v>1</v>
      </c>
      <c r="G1478" s="131">
        <v>1</v>
      </c>
      <c r="H1478" s="161">
        <v>46254</v>
      </c>
      <c r="I1478" s="126">
        <v>0</v>
      </c>
      <c r="J1478" s="126">
        <v>8</v>
      </c>
      <c r="K1478" s="126">
        <v>0</v>
      </c>
      <c r="L1478" s="126">
        <v>0</v>
      </c>
      <c r="M1478" s="126">
        <v>0</v>
      </c>
      <c r="N1478" s="126">
        <v>0</v>
      </c>
      <c r="O1478" s="126">
        <v>0</v>
      </c>
      <c r="P1478" s="126">
        <v>0</v>
      </c>
      <c r="Q1478" s="126">
        <v>0</v>
      </c>
    </row>
    <row r="1479" spans="3:17" ht="23.1" customHeight="1">
      <c r="C1479" s="126">
        <v>384</v>
      </c>
      <c r="D1479" s="141" t="s">
        <v>4137</v>
      </c>
      <c r="E1479" s="159" t="s">
        <v>4892</v>
      </c>
      <c r="F1479" s="131">
        <v>1</v>
      </c>
      <c r="G1479" s="131">
        <v>1</v>
      </c>
      <c r="H1479" s="161">
        <v>46254</v>
      </c>
      <c r="I1479" s="126">
        <v>0</v>
      </c>
      <c r="J1479" s="126">
        <v>1</v>
      </c>
      <c r="K1479" s="126">
        <v>0</v>
      </c>
      <c r="L1479" s="126">
        <v>0</v>
      </c>
      <c r="M1479" s="126">
        <v>0</v>
      </c>
      <c r="N1479" s="126">
        <v>0</v>
      </c>
      <c r="O1479" s="126">
        <v>0</v>
      </c>
      <c r="P1479" s="126">
        <v>0</v>
      </c>
      <c r="Q1479" s="126">
        <v>0</v>
      </c>
    </row>
    <row r="1480" spans="3:17" ht="23.1" customHeight="1">
      <c r="C1480" s="126">
        <v>386</v>
      </c>
      <c r="D1480" s="141" t="s">
        <v>4143</v>
      </c>
      <c r="E1480" s="159" t="s">
        <v>4817</v>
      </c>
      <c r="F1480" s="131">
        <v>1</v>
      </c>
      <c r="G1480" s="131">
        <v>1</v>
      </c>
      <c r="H1480" s="161">
        <v>46254</v>
      </c>
      <c r="I1480" s="126">
        <v>0</v>
      </c>
      <c r="J1480" s="126">
        <v>2</v>
      </c>
      <c r="K1480" s="126">
        <v>0</v>
      </c>
      <c r="L1480" s="126">
        <v>0</v>
      </c>
      <c r="M1480" s="126">
        <v>0</v>
      </c>
      <c r="N1480" s="126">
        <v>0</v>
      </c>
      <c r="O1480" s="126">
        <v>0</v>
      </c>
      <c r="P1480" s="126">
        <v>0</v>
      </c>
      <c r="Q1480" s="126">
        <v>0</v>
      </c>
    </row>
    <row r="1481" spans="3:17" ht="23.1" customHeight="1">
      <c r="C1481" s="126">
        <v>381</v>
      </c>
      <c r="D1481" s="141" t="s">
        <v>4146</v>
      </c>
      <c r="E1481" s="159" t="s">
        <v>4821</v>
      </c>
      <c r="F1481" s="131">
        <v>1</v>
      </c>
      <c r="G1481" s="131">
        <v>1</v>
      </c>
      <c r="H1481" s="161">
        <v>46254</v>
      </c>
      <c r="I1481" s="126">
        <v>0</v>
      </c>
      <c r="J1481" s="126">
        <v>1</v>
      </c>
      <c r="K1481" s="126">
        <v>0</v>
      </c>
      <c r="L1481" s="126">
        <v>0</v>
      </c>
      <c r="M1481" s="126">
        <v>0</v>
      </c>
      <c r="N1481" s="126">
        <v>0</v>
      </c>
      <c r="O1481" s="126">
        <v>0</v>
      </c>
      <c r="P1481" s="126">
        <v>0</v>
      </c>
      <c r="Q1481" s="126">
        <v>0</v>
      </c>
    </row>
    <row r="1482" spans="3:17" ht="23.1" customHeight="1">
      <c r="C1482" s="126">
        <v>305</v>
      </c>
      <c r="D1482" s="141" t="s">
        <v>2496</v>
      </c>
      <c r="E1482" s="159" t="s">
        <v>4658</v>
      </c>
      <c r="F1482" s="131">
        <v>1</v>
      </c>
      <c r="G1482" s="131">
        <v>1</v>
      </c>
      <c r="H1482" s="161">
        <v>46254</v>
      </c>
      <c r="I1482" s="126">
        <v>0</v>
      </c>
      <c r="J1482" s="126">
        <v>100</v>
      </c>
      <c r="K1482" s="126">
        <v>0</v>
      </c>
      <c r="L1482" s="126">
        <v>0</v>
      </c>
      <c r="M1482" s="126">
        <v>0</v>
      </c>
      <c r="N1482" s="126">
        <v>0</v>
      </c>
      <c r="O1482" s="126">
        <v>0</v>
      </c>
      <c r="P1482" s="126">
        <v>0</v>
      </c>
      <c r="Q1482" s="126">
        <v>0</v>
      </c>
    </row>
    <row r="1483" spans="3:17" ht="23.1" customHeight="1">
      <c r="C1483" s="126">
        <v>178</v>
      </c>
      <c r="D1483" s="141" t="s">
        <v>753</v>
      </c>
      <c r="E1483" s="159" t="s">
        <v>4952</v>
      </c>
      <c r="F1483" s="131">
        <v>1</v>
      </c>
      <c r="G1483" s="131">
        <v>1</v>
      </c>
      <c r="H1483" s="161">
        <v>46254</v>
      </c>
      <c r="I1483" s="126">
        <v>0</v>
      </c>
      <c r="J1483" s="126">
        <v>50</v>
      </c>
      <c r="K1483" s="126">
        <v>0</v>
      </c>
      <c r="L1483" s="126">
        <v>0</v>
      </c>
      <c r="M1483" s="126">
        <v>0</v>
      </c>
      <c r="N1483" s="126">
        <v>0</v>
      </c>
      <c r="O1483" s="126">
        <v>0</v>
      </c>
      <c r="P1483" s="126">
        <v>0</v>
      </c>
      <c r="Q1483" s="126">
        <v>0</v>
      </c>
    </row>
    <row r="1484" spans="3:17" ht="23.1" customHeight="1">
      <c r="C1484" s="126">
        <v>423</v>
      </c>
      <c r="D1484" s="141" t="s">
        <v>4595</v>
      </c>
      <c r="E1484" s="159" t="s">
        <v>4596</v>
      </c>
      <c r="F1484" s="131">
        <v>1</v>
      </c>
      <c r="G1484" s="131">
        <v>1</v>
      </c>
      <c r="H1484" s="161">
        <v>46254</v>
      </c>
      <c r="I1484" s="126">
        <v>0</v>
      </c>
      <c r="J1484" s="126">
        <v>2</v>
      </c>
      <c r="K1484" s="126">
        <v>0</v>
      </c>
      <c r="L1484" s="126">
        <v>0</v>
      </c>
      <c r="M1484" s="126">
        <v>0</v>
      </c>
      <c r="N1484" s="126">
        <v>0</v>
      </c>
      <c r="O1484" s="126">
        <v>0</v>
      </c>
      <c r="P1484" s="126">
        <v>0</v>
      </c>
      <c r="Q1484" s="126">
        <v>0</v>
      </c>
    </row>
    <row r="1485" spans="3:17" ht="23.1" customHeight="1">
      <c r="C1485" s="126">
        <v>377</v>
      </c>
      <c r="D1485" s="141" t="s">
        <v>4205</v>
      </c>
      <c r="E1485" s="159" t="s">
        <v>4339</v>
      </c>
      <c r="F1485" s="131">
        <v>1</v>
      </c>
      <c r="G1485" s="131">
        <v>1</v>
      </c>
      <c r="H1485" s="161">
        <v>46254</v>
      </c>
      <c r="I1485" s="126">
        <v>0</v>
      </c>
      <c r="J1485" s="126">
        <v>10</v>
      </c>
      <c r="K1485" s="126">
        <v>0</v>
      </c>
      <c r="L1485" s="126">
        <v>0</v>
      </c>
      <c r="M1485" s="126">
        <v>0</v>
      </c>
      <c r="N1485" s="126">
        <v>0</v>
      </c>
      <c r="O1485" s="126">
        <v>0</v>
      </c>
      <c r="P1485" s="126">
        <v>0</v>
      </c>
      <c r="Q1485" s="126">
        <v>0</v>
      </c>
    </row>
    <row r="1486" spans="3:17" ht="23.1" customHeight="1">
      <c r="C1486" s="126">
        <v>276</v>
      </c>
      <c r="D1486" s="141" t="s">
        <v>2475</v>
      </c>
      <c r="E1486" s="159" t="s">
        <v>4347</v>
      </c>
      <c r="F1486" s="131">
        <v>1</v>
      </c>
      <c r="G1486" s="131">
        <v>1</v>
      </c>
      <c r="H1486" s="161">
        <v>46254</v>
      </c>
      <c r="I1486" s="126">
        <v>0</v>
      </c>
      <c r="J1486" s="126">
        <v>1</v>
      </c>
      <c r="K1486" s="126">
        <v>0</v>
      </c>
      <c r="L1486" s="126">
        <v>0</v>
      </c>
      <c r="M1486" s="126">
        <v>0</v>
      </c>
      <c r="N1486" s="126">
        <v>0</v>
      </c>
      <c r="O1486" s="126">
        <v>0</v>
      </c>
      <c r="P1486" s="126">
        <v>0</v>
      </c>
      <c r="Q1486" s="126">
        <v>0</v>
      </c>
    </row>
    <row r="1487" spans="3:17" ht="23.1" customHeight="1">
      <c r="C1487" s="126">
        <v>77</v>
      </c>
      <c r="D1487" s="141" t="s">
        <v>2031</v>
      </c>
      <c r="E1487" s="159" t="s">
        <v>4411</v>
      </c>
      <c r="F1487" s="131">
        <v>1</v>
      </c>
      <c r="G1487" s="131">
        <v>1</v>
      </c>
      <c r="H1487" s="161">
        <v>46254</v>
      </c>
      <c r="I1487" s="126">
        <v>0</v>
      </c>
      <c r="J1487" s="126">
        <v>10</v>
      </c>
      <c r="K1487" s="126">
        <v>0</v>
      </c>
      <c r="L1487" s="126">
        <v>0</v>
      </c>
      <c r="M1487" s="126">
        <v>0</v>
      </c>
      <c r="N1487" s="126">
        <v>0</v>
      </c>
      <c r="O1487" s="126">
        <v>0</v>
      </c>
      <c r="P1487" s="126">
        <v>0</v>
      </c>
      <c r="Q1487" s="126">
        <v>0</v>
      </c>
    </row>
    <row r="1488" spans="3:17" ht="23.1" customHeight="1">
      <c r="C1488" s="126">
        <v>378</v>
      </c>
      <c r="D1488" s="141" t="s">
        <v>4216</v>
      </c>
      <c r="E1488" s="159" t="s">
        <v>4343</v>
      </c>
      <c r="F1488" s="131">
        <v>1</v>
      </c>
      <c r="G1488" s="131">
        <v>1</v>
      </c>
      <c r="H1488" s="161">
        <v>46254</v>
      </c>
      <c r="I1488" s="126">
        <v>0</v>
      </c>
      <c r="J1488" s="126">
        <v>1</v>
      </c>
      <c r="K1488" s="126">
        <v>0</v>
      </c>
      <c r="L1488" s="126">
        <v>0</v>
      </c>
      <c r="M1488" s="126">
        <v>0</v>
      </c>
      <c r="N1488" s="126">
        <v>0</v>
      </c>
      <c r="O1488" s="126">
        <v>0</v>
      </c>
      <c r="P1488" s="126">
        <v>0</v>
      </c>
      <c r="Q1488" s="126">
        <v>0</v>
      </c>
    </row>
    <row r="1489" spans="3:17" ht="23.1" customHeight="1">
      <c r="C1489" s="126">
        <v>94</v>
      </c>
      <c r="D1489" s="141" t="s">
        <v>1321</v>
      </c>
      <c r="E1489" s="159" t="s">
        <v>4514</v>
      </c>
      <c r="F1489" s="131">
        <v>1</v>
      </c>
      <c r="G1489" s="131">
        <v>1</v>
      </c>
      <c r="H1489" s="161">
        <v>46254</v>
      </c>
      <c r="I1489" s="126">
        <v>0</v>
      </c>
      <c r="J1489" s="126">
        <v>5</v>
      </c>
      <c r="K1489" s="126">
        <v>0</v>
      </c>
      <c r="L1489" s="126">
        <v>0</v>
      </c>
      <c r="M1489" s="126">
        <v>0</v>
      </c>
      <c r="N1489" s="126">
        <v>0</v>
      </c>
      <c r="O1489" s="126">
        <v>0</v>
      </c>
      <c r="P1489" s="126">
        <v>0</v>
      </c>
      <c r="Q1489" s="126">
        <v>0</v>
      </c>
    </row>
    <row r="1490" spans="3:17" ht="23.1" customHeight="1">
      <c r="C1490" s="126">
        <v>7</v>
      </c>
      <c r="D1490" s="141" t="s">
        <v>816</v>
      </c>
      <c r="E1490" s="159" t="s">
        <v>4685</v>
      </c>
      <c r="F1490" s="131">
        <v>1</v>
      </c>
      <c r="G1490" s="131">
        <v>1</v>
      </c>
      <c r="H1490" s="161">
        <v>46254</v>
      </c>
      <c r="I1490" s="126">
        <v>0</v>
      </c>
      <c r="J1490" s="126">
        <v>4</v>
      </c>
      <c r="K1490" s="126">
        <v>0</v>
      </c>
      <c r="L1490" s="126">
        <v>0</v>
      </c>
      <c r="M1490" s="126">
        <v>0</v>
      </c>
      <c r="N1490" s="126">
        <v>0</v>
      </c>
      <c r="O1490" s="126">
        <v>0</v>
      </c>
      <c r="P1490" s="126">
        <v>0</v>
      </c>
      <c r="Q1490" s="126">
        <v>0</v>
      </c>
    </row>
    <row r="1491" spans="3:17" ht="23.1" customHeight="1">
      <c r="C1491" s="126">
        <v>376</v>
      </c>
      <c r="D1491" s="141" t="s">
        <v>4239</v>
      </c>
      <c r="E1491" s="159" t="s">
        <v>4426</v>
      </c>
      <c r="F1491" s="131">
        <v>1</v>
      </c>
      <c r="G1491" s="131">
        <v>1</v>
      </c>
      <c r="H1491" s="161">
        <v>46254</v>
      </c>
      <c r="I1491" s="126">
        <v>0</v>
      </c>
      <c r="J1491" s="126">
        <v>2</v>
      </c>
      <c r="K1491" s="126">
        <v>0</v>
      </c>
      <c r="L1491" s="126">
        <v>0</v>
      </c>
      <c r="M1491" s="126">
        <v>0</v>
      </c>
      <c r="N1491" s="126">
        <v>0</v>
      </c>
      <c r="O1491" s="126">
        <v>0</v>
      </c>
      <c r="P1491" s="126">
        <v>0</v>
      </c>
      <c r="Q1491" s="126">
        <v>0</v>
      </c>
    </row>
    <row r="1492" spans="3:17" ht="23.1" customHeight="1">
      <c r="C1492" s="126">
        <v>365</v>
      </c>
      <c r="D1492" s="141" t="s">
        <v>4232</v>
      </c>
      <c r="E1492" s="159" t="s">
        <v>4748</v>
      </c>
      <c r="F1492" s="131">
        <v>1</v>
      </c>
      <c r="G1492" s="131">
        <v>1</v>
      </c>
      <c r="H1492" s="161">
        <v>46254</v>
      </c>
      <c r="I1492" s="126">
        <v>0</v>
      </c>
      <c r="J1492" s="126">
        <v>1</v>
      </c>
      <c r="K1492" s="126">
        <v>0</v>
      </c>
      <c r="L1492" s="126">
        <v>0</v>
      </c>
      <c r="M1492" s="126">
        <v>0</v>
      </c>
      <c r="N1492" s="126">
        <v>0</v>
      </c>
      <c r="O1492" s="126">
        <v>0</v>
      </c>
      <c r="P1492" s="126">
        <v>0</v>
      </c>
      <c r="Q1492" s="126">
        <v>0</v>
      </c>
    </row>
    <row r="1493" spans="3:17" ht="23.1" customHeight="1">
      <c r="C1493" s="126">
        <v>385</v>
      </c>
      <c r="D1493" s="141" t="s">
        <v>4140</v>
      </c>
      <c r="E1493" s="159" t="s">
        <v>4812</v>
      </c>
      <c r="F1493" s="131">
        <v>1</v>
      </c>
      <c r="G1493" s="131">
        <v>1</v>
      </c>
      <c r="H1493" s="161">
        <v>46254</v>
      </c>
      <c r="I1493" s="126">
        <v>0</v>
      </c>
      <c r="J1493" s="126">
        <v>1</v>
      </c>
      <c r="K1493" s="126">
        <v>0</v>
      </c>
      <c r="L1493" s="126">
        <v>0</v>
      </c>
      <c r="M1493" s="126">
        <v>0</v>
      </c>
      <c r="N1493" s="126">
        <v>0</v>
      </c>
      <c r="O1493" s="126">
        <v>0</v>
      </c>
      <c r="P1493" s="126">
        <v>0</v>
      </c>
      <c r="Q1493" s="126">
        <v>0</v>
      </c>
    </row>
    <row r="1494" spans="3:17" ht="23.1" customHeight="1">
      <c r="C1494" s="126">
        <v>397</v>
      </c>
      <c r="D1494" s="141" t="s">
        <v>5114</v>
      </c>
      <c r="E1494" s="159" t="s">
        <v>5115</v>
      </c>
      <c r="F1494" s="131">
        <v>1</v>
      </c>
      <c r="G1494" s="131">
        <v>1</v>
      </c>
      <c r="H1494" s="161">
        <v>46254</v>
      </c>
      <c r="I1494" s="126">
        <v>0</v>
      </c>
      <c r="J1494" s="126">
        <v>10</v>
      </c>
      <c r="K1494" s="126">
        <v>0</v>
      </c>
      <c r="L1494" s="126">
        <v>0</v>
      </c>
      <c r="M1494" s="126">
        <v>0</v>
      </c>
      <c r="N1494" s="126">
        <v>0</v>
      </c>
      <c r="O1494" s="126">
        <v>0</v>
      </c>
      <c r="P1494" s="126">
        <v>0</v>
      </c>
      <c r="Q1494" s="126">
        <v>0</v>
      </c>
    </row>
    <row r="1495" spans="3:17" ht="23.1" customHeight="1">
      <c r="C1495" s="126">
        <v>413</v>
      </c>
      <c r="D1495" s="141" t="s">
        <v>5542</v>
      </c>
      <c r="E1495" s="159" t="s">
        <v>5543</v>
      </c>
      <c r="F1495" s="131">
        <v>1</v>
      </c>
      <c r="G1495" s="131">
        <v>1</v>
      </c>
      <c r="H1495" s="161">
        <v>46254</v>
      </c>
      <c r="I1495" s="126">
        <v>0</v>
      </c>
      <c r="J1495" s="126">
        <v>1</v>
      </c>
      <c r="K1495" s="126">
        <v>0</v>
      </c>
      <c r="L1495" s="126">
        <v>0</v>
      </c>
      <c r="M1495" s="126">
        <v>0</v>
      </c>
      <c r="N1495" s="126">
        <v>0</v>
      </c>
      <c r="O1495" s="126">
        <v>0</v>
      </c>
      <c r="P1495" s="126">
        <v>0</v>
      </c>
      <c r="Q1495" s="126">
        <v>0</v>
      </c>
    </row>
    <row r="1496" spans="3:17" ht="23.1" customHeight="1">
      <c r="C1496" s="126">
        <v>241</v>
      </c>
      <c r="D1496" s="141" t="s">
        <v>2358</v>
      </c>
      <c r="E1496" s="159" t="s">
        <v>4792</v>
      </c>
      <c r="F1496" s="131">
        <v>1</v>
      </c>
      <c r="G1496" s="131">
        <v>1</v>
      </c>
      <c r="H1496" s="161">
        <v>46254</v>
      </c>
      <c r="I1496" s="126">
        <v>0</v>
      </c>
      <c r="J1496" s="126">
        <v>1</v>
      </c>
      <c r="K1496" s="126">
        <v>0</v>
      </c>
      <c r="L1496" s="126">
        <v>0</v>
      </c>
      <c r="M1496" s="126">
        <v>0</v>
      </c>
      <c r="N1496" s="126">
        <v>0</v>
      </c>
      <c r="O1496" s="126">
        <v>0</v>
      </c>
      <c r="P1496" s="126">
        <v>0</v>
      </c>
      <c r="Q1496" s="126">
        <v>0</v>
      </c>
    </row>
    <row r="1497" spans="3:17" ht="23.1" customHeight="1">
      <c r="C1497" s="126">
        <v>29</v>
      </c>
      <c r="D1497" s="141" t="s">
        <v>1521</v>
      </c>
      <c r="E1497" s="159" t="s">
        <v>4390</v>
      </c>
      <c r="F1497" s="131">
        <v>1</v>
      </c>
      <c r="G1497" s="131">
        <v>1</v>
      </c>
      <c r="H1497" s="161">
        <v>46254</v>
      </c>
      <c r="I1497" s="126">
        <v>0</v>
      </c>
      <c r="J1497" s="126">
        <v>1</v>
      </c>
      <c r="K1497" s="126">
        <v>0</v>
      </c>
      <c r="L1497" s="126">
        <v>0</v>
      </c>
      <c r="M1497" s="126">
        <v>0</v>
      </c>
      <c r="N1497" s="126">
        <v>0</v>
      </c>
      <c r="O1497" s="126">
        <v>0</v>
      </c>
      <c r="P1497" s="126">
        <v>0</v>
      </c>
      <c r="Q1497" s="126">
        <v>0</v>
      </c>
    </row>
    <row r="1498" spans="3:17" ht="23.1" customHeight="1">
      <c r="C1498" s="126">
        <v>2</v>
      </c>
      <c r="D1498" s="141" t="s">
        <v>680</v>
      </c>
      <c r="E1498" s="159" t="s">
        <v>5617</v>
      </c>
      <c r="F1498" s="131">
        <v>1</v>
      </c>
      <c r="G1498" s="131">
        <v>1</v>
      </c>
      <c r="H1498" s="161">
        <v>46254</v>
      </c>
      <c r="I1498" s="126">
        <v>0</v>
      </c>
      <c r="J1498" s="126">
        <v>4</v>
      </c>
      <c r="K1498" s="126">
        <v>0</v>
      </c>
      <c r="L1498" s="126">
        <v>0</v>
      </c>
      <c r="M1498" s="126">
        <v>0</v>
      </c>
      <c r="N1498" s="126">
        <v>0</v>
      </c>
      <c r="O1498" s="126">
        <v>0</v>
      </c>
      <c r="P1498" s="126">
        <v>0</v>
      </c>
      <c r="Q1498" s="126">
        <v>0</v>
      </c>
    </row>
    <row r="1499" spans="3:17" ht="23.1" customHeight="1">
      <c r="C1499" s="126">
        <v>51</v>
      </c>
      <c r="D1499" s="141" t="s">
        <v>1337</v>
      </c>
      <c r="E1499" s="159" t="s">
        <v>6315</v>
      </c>
      <c r="F1499" s="131">
        <v>1</v>
      </c>
      <c r="G1499" s="131">
        <v>1</v>
      </c>
      <c r="H1499" s="161">
        <v>46254</v>
      </c>
      <c r="I1499" s="126">
        <v>0</v>
      </c>
      <c r="J1499" s="126">
        <v>1</v>
      </c>
      <c r="K1499" s="126">
        <v>0</v>
      </c>
      <c r="L1499" s="126">
        <v>0</v>
      </c>
      <c r="M1499" s="126">
        <v>0</v>
      </c>
      <c r="N1499" s="126">
        <v>0</v>
      </c>
      <c r="O1499" s="126">
        <v>0</v>
      </c>
      <c r="P1499" s="126">
        <v>0</v>
      </c>
      <c r="Q1499" s="126">
        <v>0</v>
      </c>
    </row>
    <row r="1500" spans="3:17" ht="23.1" customHeight="1">
      <c r="C1500" s="126">
        <v>52</v>
      </c>
      <c r="D1500" s="141" t="s">
        <v>931</v>
      </c>
      <c r="E1500" s="159" t="s">
        <v>6091</v>
      </c>
      <c r="F1500" s="131">
        <v>1</v>
      </c>
      <c r="G1500" s="131">
        <v>1</v>
      </c>
      <c r="H1500" s="161">
        <v>46254</v>
      </c>
      <c r="I1500" s="126">
        <v>0</v>
      </c>
      <c r="J1500" s="126">
        <v>1</v>
      </c>
      <c r="K1500" s="126">
        <v>0</v>
      </c>
      <c r="L1500" s="126">
        <v>0</v>
      </c>
      <c r="M1500" s="126">
        <v>0</v>
      </c>
      <c r="N1500" s="126">
        <v>0</v>
      </c>
      <c r="O1500" s="126">
        <v>0</v>
      </c>
      <c r="P1500" s="126">
        <v>0</v>
      </c>
      <c r="Q1500" s="126">
        <v>0</v>
      </c>
    </row>
    <row r="1501" spans="3:17" ht="23.1" customHeight="1">
      <c r="C1501" s="126">
        <v>13</v>
      </c>
      <c r="D1501" s="141" t="s">
        <v>691</v>
      </c>
      <c r="E1501" s="159" t="s">
        <v>6322</v>
      </c>
      <c r="F1501" s="131">
        <v>1</v>
      </c>
      <c r="G1501" s="131">
        <v>1</v>
      </c>
      <c r="H1501" s="161">
        <v>46254</v>
      </c>
      <c r="I1501" s="126">
        <v>0</v>
      </c>
      <c r="J1501" s="126">
        <v>4</v>
      </c>
      <c r="K1501" s="126">
        <v>0</v>
      </c>
      <c r="L1501" s="126">
        <v>0</v>
      </c>
      <c r="M1501" s="126">
        <v>0</v>
      </c>
      <c r="N1501" s="126">
        <v>0</v>
      </c>
      <c r="O1501" s="126">
        <v>0</v>
      </c>
      <c r="P1501" s="126">
        <v>0</v>
      </c>
      <c r="Q1501" s="126">
        <v>0</v>
      </c>
    </row>
    <row r="1502" spans="3:17" ht="23.1" customHeight="1">
      <c r="C1502" s="126">
        <v>243</v>
      </c>
      <c r="D1502" s="141" t="s">
        <v>2809</v>
      </c>
      <c r="E1502" s="159" t="s">
        <v>4939</v>
      </c>
      <c r="F1502" s="131">
        <v>1</v>
      </c>
      <c r="G1502" s="131">
        <v>1</v>
      </c>
      <c r="H1502" s="161">
        <v>46254</v>
      </c>
      <c r="I1502" s="126">
        <v>0</v>
      </c>
      <c r="J1502" s="126">
        <v>1</v>
      </c>
      <c r="K1502" s="126">
        <v>0</v>
      </c>
      <c r="L1502" s="126">
        <v>0</v>
      </c>
      <c r="M1502" s="126">
        <v>0</v>
      </c>
      <c r="N1502" s="126">
        <v>0</v>
      </c>
      <c r="O1502" s="126">
        <v>0</v>
      </c>
      <c r="P1502" s="126">
        <v>0</v>
      </c>
      <c r="Q1502" s="126">
        <v>0</v>
      </c>
    </row>
    <row r="1503" spans="3:17" ht="23.1" customHeight="1">
      <c r="C1503" s="126">
        <v>177</v>
      </c>
      <c r="D1503" s="141" t="s">
        <v>750</v>
      </c>
      <c r="E1503" s="159" t="s">
        <v>4950</v>
      </c>
      <c r="F1503" s="131">
        <v>1</v>
      </c>
      <c r="G1503" s="131">
        <v>1</v>
      </c>
      <c r="H1503" s="161">
        <v>46254</v>
      </c>
      <c r="I1503" s="126">
        <v>0</v>
      </c>
      <c r="J1503" s="126">
        <v>100</v>
      </c>
      <c r="K1503" s="126">
        <v>0</v>
      </c>
      <c r="L1503" s="126">
        <v>0</v>
      </c>
      <c r="M1503" s="126">
        <v>0</v>
      </c>
      <c r="N1503" s="126">
        <v>0</v>
      </c>
      <c r="O1503" s="126">
        <v>0</v>
      </c>
      <c r="P1503" s="126">
        <v>0</v>
      </c>
      <c r="Q1503" s="126">
        <v>0</v>
      </c>
    </row>
    <row r="1504" spans="3:17" ht="23.1" customHeight="1">
      <c r="C1504" s="126">
        <v>2</v>
      </c>
      <c r="D1504" s="141" t="s">
        <v>680</v>
      </c>
      <c r="E1504" s="159" t="s">
        <v>5617</v>
      </c>
      <c r="F1504" s="131">
        <v>1</v>
      </c>
      <c r="G1504" s="131">
        <v>1</v>
      </c>
      <c r="H1504" s="161">
        <v>46255</v>
      </c>
      <c r="I1504" s="126">
        <v>0</v>
      </c>
      <c r="J1504" s="126">
        <v>4</v>
      </c>
      <c r="K1504" s="126">
        <v>0</v>
      </c>
      <c r="L1504" s="126">
        <v>0</v>
      </c>
      <c r="M1504" s="126">
        <v>0</v>
      </c>
      <c r="N1504" s="126">
        <v>0</v>
      </c>
      <c r="O1504" s="126">
        <v>0</v>
      </c>
      <c r="P1504" s="126">
        <v>0</v>
      </c>
      <c r="Q1504" s="126">
        <v>0</v>
      </c>
    </row>
    <row r="1505" spans="3:17" ht="23.1" customHeight="1">
      <c r="C1505" s="126">
        <v>16</v>
      </c>
      <c r="D1505" s="141" t="s">
        <v>697</v>
      </c>
      <c r="E1505" s="159" t="s">
        <v>4685</v>
      </c>
      <c r="F1505" s="131">
        <v>1</v>
      </c>
      <c r="G1505" s="131">
        <v>1</v>
      </c>
      <c r="H1505" s="161">
        <v>46255</v>
      </c>
      <c r="I1505" s="126">
        <v>0</v>
      </c>
      <c r="J1505" s="126">
        <v>8</v>
      </c>
      <c r="K1505" s="126">
        <v>0</v>
      </c>
      <c r="L1505" s="126">
        <v>0</v>
      </c>
      <c r="M1505" s="126">
        <v>0</v>
      </c>
      <c r="N1505" s="126">
        <v>0</v>
      </c>
      <c r="O1505" s="126">
        <v>0</v>
      </c>
      <c r="P1505" s="126">
        <v>0</v>
      </c>
      <c r="Q1505" s="126">
        <v>0</v>
      </c>
    </row>
    <row r="1506" spans="3:17" ht="23.1" customHeight="1">
      <c r="C1506" s="126">
        <v>54</v>
      </c>
      <c r="D1506" s="141" t="s">
        <v>1741</v>
      </c>
      <c r="E1506" s="159" t="s">
        <v>6028</v>
      </c>
      <c r="F1506" s="131">
        <v>1</v>
      </c>
      <c r="G1506" s="131">
        <v>1</v>
      </c>
      <c r="H1506" s="161">
        <v>46255</v>
      </c>
      <c r="I1506" s="126">
        <v>0</v>
      </c>
      <c r="J1506" s="126">
        <v>2</v>
      </c>
      <c r="K1506" s="126">
        <v>0</v>
      </c>
      <c r="L1506" s="126">
        <v>0</v>
      </c>
      <c r="M1506" s="126">
        <v>0</v>
      </c>
      <c r="N1506" s="126">
        <v>0</v>
      </c>
      <c r="O1506" s="126">
        <v>0</v>
      </c>
      <c r="P1506" s="126">
        <v>0</v>
      </c>
      <c r="Q1506" s="126">
        <v>0</v>
      </c>
    </row>
    <row r="1507" spans="3:17" ht="23.1" customHeight="1">
      <c r="C1507" s="126">
        <v>13</v>
      </c>
      <c r="D1507" s="141" t="s">
        <v>691</v>
      </c>
      <c r="E1507" s="159" t="s">
        <v>6322</v>
      </c>
      <c r="F1507" s="131">
        <v>1</v>
      </c>
      <c r="G1507" s="131">
        <v>1</v>
      </c>
      <c r="H1507" s="161">
        <v>46255</v>
      </c>
      <c r="I1507" s="126">
        <v>0</v>
      </c>
      <c r="J1507" s="126">
        <v>4</v>
      </c>
      <c r="K1507" s="126">
        <v>0</v>
      </c>
      <c r="L1507" s="126">
        <v>0</v>
      </c>
      <c r="M1507" s="126">
        <v>0</v>
      </c>
      <c r="N1507" s="126">
        <v>0</v>
      </c>
      <c r="O1507" s="126">
        <v>0</v>
      </c>
      <c r="P1507" s="126">
        <v>0</v>
      </c>
      <c r="Q1507" s="126">
        <v>0</v>
      </c>
    </row>
    <row r="1508" spans="3:17" ht="23.1" customHeight="1">
      <c r="C1508" s="126">
        <v>52</v>
      </c>
      <c r="D1508" s="141" t="s">
        <v>931</v>
      </c>
      <c r="E1508" s="159" t="s">
        <v>6091</v>
      </c>
      <c r="F1508" s="131">
        <v>1</v>
      </c>
      <c r="G1508" s="131">
        <v>1</v>
      </c>
      <c r="H1508" s="161">
        <v>46255</v>
      </c>
      <c r="I1508" s="126">
        <v>0</v>
      </c>
      <c r="J1508" s="126">
        <v>2</v>
      </c>
      <c r="K1508" s="126">
        <v>0</v>
      </c>
      <c r="L1508" s="126">
        <v>0</v>
      </c>
      <c r="M1508" s="126">
        <v>0</v>
      </c>
      <c r="N1508" s="126">
        <v>0</v>
      </c>
      <c r="O1508" s="126">
        <v>0</v>
      </c>
      <c r="P1508" s="126">
        <v>0</v>
      </c>
      <c r="Q1508" s="126">
        <v>0</v>
      </c>
    </row>
    <row r="1509" spans="3:17" ht="23.1" customHeight="1">
      <c r="C1509" s="126">
        <v>69</v>
      </c>
      <c r="D1509" s="141" t="s">
        <v>1232</v>
      </c>
      <c r="E1509" s="159" t="s">
        <v>5338</v>
      </c>
      <c r="F1509" s="131">
        <v>1</v>
      </c>
      <c r="G1509" s="131">
        <v>1</v>
      </c>
      <c r="H1509" s="161">
        <v>46255</v>
      </c>
      <c r="I1509" s="126">
        <v>0</v>
      </c>
      <c r="J1509" s="126">
        <v>1</v>
      </c>
      <c r="K1509" s="126">
        <v>0</v>
      </c>
      <c r="L1509" s="126">
        <v>0</v>
      </c>
      <c r="M1509" s="126">
        <v>0</v>
      </c>
      <c r="N1509" s="126">
        <v>0</v>
      </c>
      <c r="O1509" s="126">
        <v>0</v>
      </c>
      <c r="P1509" s="126">
        <v>0</v>
      </c>
      <c r="Q1509" s="126">
        <v>0</v>
      </c>
    </row>
    <row r="1510" spans="3:17" ht="23.1" customHeight="1">
      <c r="C1510" s="126">
        <v>384</v>
      </c>
      <c r="D1510" s="141" t="s">
        <v>4137</v>
      </c>
      <c r="E1510" s="159" t="s">
        <v>4892</v>
      </c>
      <c r="F1510" s="131">
        <v>1</v>
      </c>
      <c r="G1510" s="131">
        <v>1</v>
      </c>
      <c r="H1510" s="161">
        <v>46255</v>
      </c>
      <c r="I1510" s="126">
        <v>0</v>
      </c>
      <c r="J1510" s="126">
        <v>1</v>
      </c>
      <c r="K1510" s="126">
        <v>0</v>
      </c>
      <c r="L1510" s="126">
        <v>0</v>
      </c>
      <c r="M1510" s="126">
        <v>0</v>
      </c>
      <c r="N1510" s="126">
        <v>0</v>
      </c>
      <c r="O1510" s="126">
        <v>0</v>
      </c>
      <c r="P1510" s="126">
        <v>0</v>
      </c>
      <c r="Q1510" s="126">
        <v>0</v>
      </c>
    </row>
    <row r="1511" spans="3:17" ht="23.1" customHeight="1">
      <c r="C1511" s="126">
        <v>385</v>
      </c>
      <c r="D1511" s="141" t="s">
        <v>4140</v>
      </c>
      <c r="E1511" s="159" t="s">
        <v>4812</v>
      </c>
      <c r="F1511" s="131">
        <v>1</v>
      </c>
      <c r="G1511" s="131">
        <v>1</v>
      </c>
      <c r="H1511" s="161">
        <v>46255</v>
      </c>
      <c r="I1511" s="126">
        <v>0</v>
      </c>
      <c r="J1511" s="126">
        <v>2</v>
      </c>
      <c r="K1511" s="126">
        <v>0</v>
      </c>
      <c r="L1511" s="126">
        <v>0</v>
      </c>
      <c r="M1511" s="126">
        <v>0</v>
      </c>
      <c r="N1511" s="126">
        <v>0</v>
      </c>
      <c r="O1511" s="126">
        <v>0</v>
      </c>
      <c r="P1511" s="126">
        <v>0</v>
      </c>
      <c r="Q1511" s="126">
        <v>0</v>
      </c>
    </row>
    <row r="1512" spans="3:17" ht="23.1" customHeight="1">
      <c r="C1512" s="126">
        <v>415</v>
      </c>
      <c r="D1512" s="141" t="s">
        <v>5536</v>
      </c>
      <c r="E1512" s="159" t="s">
        <v>5537</v>
      </c>
      <c r="F1512" s="131">
        <v>1</v>
      </c>
      <c r="G1512" s="131">
        <v>1</v>
      </c>
      <c r="H1512" s="161">
        <v>46255</v>
      </c>
      <c r="I1512" s="126">
        <v>0</v>
      </c>
      <c r="J1512" s="126">
        <v>1</v>
      </c>
      <c r="K1512" s="126">
        <v>0</v>
      </c>
      <c r="L1512" s="126">
        <v>0</v>
      </c>
      <c r="M1512" s="126">
        <v>0</v>
      </c>
      <c r="N1512" s="126">
        <v>0</v>
      </c>
      <c r="O1512" s="126">
        <v>0</v>
      </c>
      <c r="P1512" s="126">
        <v>0</v>
      </c>
      <c r="Q1512" s="126">
        <v>0</v>
      </c>
    </row>
    <row r="1513" spans="3:17" ht="23.1" customHeight="1">
      <c r="C1513" s="126">
        <v>413</v>
      </c>
      <c r="D1513" s="141" t="s">
        <v>5542</v>
      </c>
      <c r="E1513" s="159" t="s">
        <v>5543</v>
      </c>
      <c r="F1513" s="131">
        <v>1</v>
      </c>
      <c r="G1513" s="131">
        <v>1</v>
      </c>
      <c r="H1513" s="161">
        <v>46255</v>
      </c>
      <c r="I1513" s="126">
        <v>0</v>
      </c>
      <c r="J1513" s="126">
        <v>2</v>
      </c>
      <c r="K1513" s="126">
        <v>0</v>
      </c>
      <c r="L1513" s="126">
        <v>0</v>
      </c>
      <c r="M1513" s="126">
        <v>0</v>
      </c>
      <c r="N1513" s="126">
        <v>0</v>
      </c>
      <c r="O1513" s="126">
        <v>0</v>
      </c>
      <c r="P1513" s="126">
        <v>0</v>
      </c>
      <c r="Q1513" s="126">
        <v>0</v>
      </c>
    </row>
    <row r="1514" spans="3:17" ht="23.1" customHeight="1">
      <c r="C1514" s="126">
        <v>411</v>
      </c>
      <c r="D1514" s="141" t="s">
        <v>5530</v>
      </c>
      <c r="E1514" s="159" t="s">
        <v>5531</v>
      </c>
      <c r="F1514" s="131">
        <v>1</v>
      </c>
      <c r="G1514" s="131">
        <v>1</v>
      </c>
      <c r="H1514" s="161">
        <v>46255</v>
      </c>
      <c r="I1514" s="126">
        <v>0</v>
      </c>
      <c r="J1514" s="126">
        <v>1</v>
      </c>
      <c r="K1514" s="126">
        <v>0</v>
      </c>
      <c r="L1514" s="126">
        <v>0</v>
      </c>
      <c r="M1514" s="126">
        <v>0</v>
      </c>
      <c r="N1514" s="126">
        <v>0</v>
      </c>
      <c r="O1514" s="126">
        <v>0</v>
      </c>
      <c r="P1514" s="126">
        <v>0</v>
      </c>
      <c r="Q1514" s="126">
        <v>0</v>
      </c>
    </row>
    <row r="1515" spans="3:17" ht="23.1" customHeight="1">
      <c r="C1515" s="126">
        <v>408</v>
      </c>
      <c r="D1515" s="141" t="s">
        <v>5121</v>
      </c>
      <c r="E1515" s="159" t="s">
        <v>5122</v>
      </c>
      <c r="F1515" s="131">
        <v>1</v>
      </c>
      <c r="G1515" s="131">
        <v>1</v>
      </c>
      <c r="H1515" s="161">
        <v>46255</v>
      </c>
      <c r="I1515" s="126">
        <v>0</v>
      </c>
      <c r="J1515" s="126">
        <v>1</v>
      </c>
      <c r="K1515" s="126">
        <v>0</v>
      </c>
      <c r="L1515" s="126">
        <v>0</v>
      </c>
      <c r="M1515" s="126">
        <v>0</v>
      </c>
      <c r="N1515" s="126">
        <v>0</v>
      </c>
      <c r="O1515" s="126">
        <v>0</v>
      </c>
      <c r="P1515" s="126">
        <v>0</v>
      </c>
      <c r="Q1515" s="126">
        <v>0</v>
      </c>
    </row>
    <row r="1516" spans="3:17" ht="23.1" customHeight="1">
      <c r="C1516" s="126">
        <v>390</v>
      </c>
      <c r="D1516" s="141" t="s">
        <v>4632</v>
      </c>
      <c r="E1516" s="159" t="s">
        <v>4633</v>
      </c>
      <c r="F1516" s="131">
        <v>1</v>
      </c>
      <c r="G1516" s="131">
        <v>1</v>
      </c>
      <c r="H1516" s="161">
        <v>46255</v>
      </c>
      <c r="I1516" s="126">
        <v>0</v>
      </c>
      <c r="J1516" s="126">
        <v>10</v>
      </c>
      <c r="K1516" s="126">
        <v>0</v>
      </c>
      <c r="L1516" s="126">
        <v>0</v>
      </c>
      <c r="M1516" s="126">
        <v>0</v>
      </c>
      <c r="N1516" s="126">
        <v>0</v>
      </c>
      <c r="O1516" s="126">
        <v>0</v>
      </c>
      <c r="P1516" s="126">
        <v>0</v>
      </c>
      <c r="Q1516" s="126">
        <v>0</v>
      </c>
    </row>
    <row r="1517" spans="3:17" ht="23.1" customHeight="1">
      <c r="C1517" s="126">
        <v>160</v>
      </c>
      <c r="D1517" s="141" t="s">
        <v>736</v>
      </c>
      <c r="E1517" s="159" t="s">
        <v>5711</v>
      </c>
      <c r="F1517" s="131">
        <v>1</v>
      </c>
      <c r="G1517" s="131">
        <v>1</v>
      </c>
      <c r="H1517" s="161">
        <v>46255</v>
      </c>
      <c r="I1517" s="126">
        <v>0</v>
      </c>
      <c r="J1517" s="126">
        <v>2</v>
      </c>
      <c r="K1517" s="126">
        <v>0</v>
      </c>
      <c r="L1517" s="126">
        <v>0</v>
      </c>
      <c r="M1517" s="126">
        <v>0</v>
      </c>
      <c r="N1517" s="126">
        <v>0</v>
      </c>
      <c r="O1517" s="126">
        <v>0</v>
      </c>
      <c r="P1517" s="126">
        <v>0</v>
      </c>
      <c r="Q1517" s="126">
        <v>0</v>
      </c>
    </row>
    <row r="1518" spans="3:17" ht="23.1" customHeight="1">
      <c r="C1518" s="126">
        <v>187</v>
      </c>
      <c r="D1518" s="141" t="s">
        <v>574</v>
      </c>
      <c r="E1518" s="159" t="s">
        <v>4568</v>
      </c>
      <c r="F1518" s="131">
        <v>1</v>
      </c>
      <c r="G1518" s="131">
        <v>1</v>
      </c>
      <c r="H1518" s="161">
        <v>46255</v>
      </c>
      <c r="I1518" s="126">
        <v>0</v>
      </c>
      <c r="J1518" s="126">
        <v>4</v>
      </c>
      <c r="K1518" s="126">
        <v>0</v>
      </c>
      <c r="L1518" s="126">
        <v>0</v>
      </c>
      <c r="M1518" s="126">
        <v>0</v>
      </c>
      <c r="N1518" s="126">
        <v>0</v>
      </c>
      <c r="O1518" s="126">
        <v>0</v>
      </c>
      <c r="P1518" s="126">
        <v>0</v>
      </c>
      <c r="Q1518" s="126">
        <v>0</v>
      </c>
    </row>
    <row r="1519" spans="3:17" ht="23.1" customHeight="1">
      <c r="C1519" s="126">
        <v>5</v>
      </c>
      <c r="D1519" s="141" t="s">
        <v>684</v>
      </c>
      <c r="E1519" s="159" t="s">
        <v>6385</v>
      </c>
      <c r="F1519" s="131">
        <v>1</v>
      </c>
      <c r="G1519" s="131">
        <v>1</v>
      </c>
      <c r="H1519" s="161">
        <v>46255</v>
      </c>
      <c r="I1519" s="126">
        <v>0</v>
      </c>
      <c r="J1519" s="126">
        <v>4</v>
      </c>
      <c r="K1519" s="126">
        <v>0</v>
      </c>
      <c r="L1519" s="126">
        <v>0</v>
      </c>
      <c r="M1519" s="126">
        <v>0</v>
      </c>
      <c r="N1519" s="126">
        <v>0</v>
      </c>
      <c r="O1519" s="126">
        <v>0</v>
      </c>
      <c r="P1519" s="126">
        <v>0</v>
      </c>
      <c r="Q1519" s="126">
        <v>0</v>
      </c>
    </row>
    <row r="1520" spans="3:17" ht="23.1" customHeight="1">
      <c r="C1520" s="126">
        <v>6</v>
      </c>
      <c r="D1520" s="141" t="s">
        <v>557</v>
      </c>
      <c r="E1520" s="159" t="s">
        <v>4482</v>
      </c>
      <c r="F1520" s="131">
        <v>1</v>
      </c>
      <c r="G1520" s="131">
        <v>1</v>
      </c>
      <c r="H1520" s="161">
        <v>46255</v>
      </c>
      <c r="I1520" s="126">
        <v>0</v>
      </c>
      <c r="J1520" s="126">
        <v>4</v>
      </c>
      <c r="K1520" s="126">
        <v>0</v>
      </c>
      <c r="L1520" s="126">
        <v>0</v>
      </c>
      <c r="M1520" s="126">
        <v>0</v>
      </c>
      <c r="N1520" s="126">
        <v>0</v>
      </c>
      <c r="O1520" s="126">
        <v>0</v>
      </c>
      <c r="P1520" s="126">
        <v>0</v>
      </c>
      <c r="Q1520" s="126">
        <v>0</v>
      </c>
    </row>
    <row r="1521" spans="3:17" ht="23.1" customHeight="1">
      <c r="C1521" s="126">
        <v>41</v>
      </c>
      <c r="D1521" s="141" t="s">
        <v>806</v>
      </c>
      <c r="E1521" s="159" t="s">
        <v>6392</v>
      </c>
      <c r="F1521" s="131">
        <v>1</v>
      </c>
      <c r="G1521" s="131">
        <v>1</v>
      </c>
      <c r="H1521" s="161">
        <v>46255</v>
      </c>
      <c r="I1521" s="126">
        <v>0</v>
      </c>
      <c r="J1521" s="126">
        <v>1</v>
      </c>
      <c r="K1521" s="126">
        <v>0</v>
      </c>
      <c r="L1521" s="126">
        <v>0</v>
      </c>
      <c r="M1521" s="126">
        <v>0</v>
      </c>
      <c r="N1521" s="126">
        <v>0</v>
      </c>
      <c r="O1521" s="126">
        <v>0</v>
      </c>
      <c r="P1521" s="126">
        <v>0</v>
      </c>
      <c r="Q1521" s="126">
        <v>0</v>
      </c>
    </row>
    <row r="1522" spans="3:17" ht="23.1" customHeight="1">
      <c r="C1522" s="126">
        <v>39</v>
      </c>
      <c r="D1522" s="141" t="s">
        <v>1142</v>
      </c>
      <c r="E1522" s="159" t="s">
        <v>6396</v>
      </c>
      <c r="F1522" s="131">
        <v>1</v>
      </c>
      <c r="G1522" s="131">
        <v>1</v>
      </c>
      <c r="H1522" s="161">
        <v>46255</v>
      </c>
      <c r="I1522" s="126">
        <v>0</v>
      </c>
      <c r="J1522" s="126">
        <v>1</v>
      </c>
      <c r="K1522" s="126">
        <v>0</v>
      </c>
      <c r="L1522" s="126">
        <v>0</v>
      </c>
      <c r="M1522" s="126">
        <v>0</v>
      </c>
      <c r="N1522" s="126">
        <v>0</v>
      </c>
      <c r="O1522" s="126">
        <v>0</v>
      </c>
      <c r="P1522" s="126">
        <v>0</v>
      </c>
      <c r="Q1522" s="126">
        <v>0</v>
      </c>
    </row>
    <row r="1523" spans="3:17" ht="23.1" customHeight="1">
      <c r="C1523" s="126">
        <v>66</v>
      </c>
      <c r="D1523" s="141" t="s">
        <v>1214</v>
      </c>
      <c r="E1523" s="159" t="s">
        <v>6400</v>
      </c>
      <c r="F1523" s="131">
        <v>1</v>
      </c>
      <c r="G1523" s="131">
        <v>1</v>
      </c>
      <c r="H1523" s="161">
        <v>46255</v>
      </c>
      <c r="I1523" s="126">
        <v>0</v>
      </c>
      <c r="J1523" s="126">
        <v>1</v>
      </c>
      <c r="K1523" s="126">
        <v>0</v>
      </c>
      <c r="L1523" s="126">
        <v>0</v>
      </c>
      <c r="M1523" s="126">
        <v>0</v>
      </c>
      <c r="N1523" s="126">
        <v>0</v>
      </c>
      <c r="O1523" s="126">
        <v>0</v>
      </c>
      <c r="P1523" s="126">
        <v>0</v>
      </c>
      <c r="Q1523" s="126">
        <v>0</v>
      </c>
    </row>
    <row r="1524" spans="3:17" ht="23.1" customHeight="1">
      <c r="C1524" s="126">
        <v>243</v>
      </c>
      <c r="D1524" s="141" t="s">
        <v>2809</v>
      </c>
      <c r="E1524" s="159" t="s">
        <v>4939</v>
      </c>
      <c r="F1524" s="131">
        <v>1</v>
      </c>
      <c r="G1524" s="131">
        <v>1</v>
      </c>
      <c r="H1524" s="161">
        <v>46255</v>
      </c>
      <c r="I1524" s="126">
        <v>0</v>
      </c>
      <c r="J1524" s="126">
        <v>1</v>
      </c>
      <c r="K1524" s="126">
        <v>0</v>
      </c>
      <c r="L1524" s="126">
        <v>0</v>
      </c>
      <c r="M1524" s="126">
        <v>0</v>
      </c>
      <c r="N1524" s="126">
        <v>0</v>
      </c>
      <c r="O1524" s="126">
        <v>0</v>
      </c>
      <c r="P1524" s="126">
        <v>0</v>
      </c>
      <c r="Q1524" s="126">
        <v>0</v>
      </c>
    </row>
    <row r="1525" spans="3:17" ht="23.1" customHeight="1">
      <c r="C1525" s="126">
        <v>366</v>
      </c>
      <c r="D1525" s="141" t="s">
        <v>4174</v>
      </c>
      <c r="E1525" s="159" t="s">
        <v>4755</v>
      </c>
      <c r="F1525" s="131">
        <v>1</v>
      </c>
      <c r="G1525" s="131">
        <v>1</v>
      </c>
      <c r="H1525" s="161">
        <v>46255</v>
      </c>
      <c r="I1525" s="126">
        <v>0</v>
      </c>
      <c r="J1525" s="126">
        <v>1</v>
      </c>
      <c r="K1525" s="126">
        <v>0</v>
      </c>
      <c r="L1525" s="126">
        <v>0</v>
      </c>
      <c r="M1525" s="126">
        <v>0</v>
      </c>
      <c r="N1525" s="126">
        <v>0</v>
      </c>
      <c r="O1525" s="126">
        <v>0</v>
      </c>
      <c r="P1525" s="126">
        <v>0</v>
      </c>
      <c r="Q1525" s="126">
        <v>0</v>
      </c>
    </row>
    <row r="1526" spans="3:17" ht="23.1" customHeight="1">
      <c r="C1526" s="126">
        <v>396</v>
      </c>
      <c r="D1526" s="141" t="s">
        <v>5106</v>
      </c>
      <c r="E1526" s="159" t="s">
        <v>5107</v>
      </c>
      <c r="F1526" s="131">
        <v>1</v>
      </c>
      <c r="G1526" s="131">
        <v>1</v>
      </c>
      <c r="H1526" s="161">
        <v>46255</v>
      </c>
      <c r="I1526" s="126">
        <v>0</v>
      </c>
      <c r="J1526" s="126">
        <v>1</v>
      </c>
      <c r="K1526" s="126">
        <v>0</v>
      </c>
      <c r="L1526" s="126">
        <v>0</v>
      </c>
      <c r="M1526" s="126">
        <v>0</v>
      </c>
      <c r="N1526" s="126">
        <v>0</v>
      </c>
      <c r="O1526" s="126">
        <v>0</v>
      </c>
      <c r="P1526" s="126">
        <v>0</v>
      </c>
      <c r="Q1526" s="126">
        <v>0</v>
      </c>
    </row>
    <row r="1527" spans="3:17" ht="23.1" customHeight="1">
      <c r="C1527" s="126">
        <v>170</v>
      </c>
      <c r="D1527" s="141" t="s">
        <v>1645</v>
      </c>
      <c r="E1527" s="159" t="s">
        <v>4561</v>
      </c>
      <c r="F1527" s="131">
        <v>1</v>
      </c>
      <c r="G1527" s="131">
        <v>1</v>
      </c>
      <c r="H1527" s="161">
        <v>46255</v>
      </c>
      <c r="I1527" s="126">
        <v>0</v>
      </c>
      <c r="J1527" s="126">
        <v>1</v>
      </c>
      <c r="K1527" s="126">
        <v>0</v>
      </c>
      <c r="L1527" s="126">
        <v>0</v>
      </c>
      <c r="M1527" s="126">
        <v>0</v>
      </c>
      <c r="N1527" s="126">
        <v>0</v>
      </c>
      <c r="O1527" s="126">
        <v>0</v>
      </c>
      <c r="P1527" s="126">
        <v>0</v>
      </c>
      <c r="Q1527" s="126">
        <v>0</v>
      </c>
    </row>
    <row r="1528" spans="3:17" ht="23.1" customHeight="1">
      <c r="C1528" s="126">
        <v>305</v>
      </c>
      <c r="D1528" s="141" t="s">
        <v>2496</v>
      </c>
      <c r="E1528" s="159" t="s">
        <v>4658</v>
      </c>
      <c r="F1528" s="131">
        <v>1</v>
      </c>
      <c r="G1528" s="131">
        <v>1</v>
      </c>
      <c r="H1528" s="161">
        <v>46255</v>
      </c>
      <c r="I1528" s="126">
        <v>0</v>
      </c>
      <c r="J1528" s="126">
        <v>500</v>
      </c>
      <c r="K1528" s="126">
        <v>0</v>
      </c>
      <c r="L1528" s="126">
        <v>0</v>
      </c>
      <c r="M1528" s="126">
        <v>0</v>
      </c>
      <c r="N1528" s="126">
        <v>0</v>
      </c>
      <c r="O1528" s="126">
        <v>0</v>
      </c>
      <c r="P1528" s="126">
        <v>0</v>
      </c>
      <c r="Q1528" s="126">
        <v>0</v>
      </c>
    </row>
    <row r="1529" spans="3:17" ht="23.1" customHeight="1">
      <c r="C1529" s="126">
        <v>293</v>
      </c>
      <c r="D1529" s="141" t="s">
        <v>2487</v>
      </c>
      <c r="E1529" s="159" t="s">
        <v>4355</v>
      </c>
      <c r="F1529" s="131">
        <v>1</v>
      </c>
      <c r="G1529" s="131">
        <v>1</v>
      </c>
      <c r="H1529" s="161">
        <v>46255</v>
      </c>
      <c r="I1529" s="126">
        <v>0</v>
      </c>
      <c r="J1529" s="126">
        <v>10</v>
      </c>
      <c r="K1529" s="126">
        <v>0</v>
      </c>
      <c r="L1529" s="126">
        <v>0</v>
      </c>
      <c r="M1529" s="126">
        <v>0</v>
      </c>
      <c r="N1529" s="126">
        <v>0</v>
      </c>
      <c r="O1529" s="126">
        <v>0</v>
      </c>
      <c r="P1529" s="126">
        <v>0</v>
      </c>
      <c r="Q1529" s="126">
        <v>0</v>
      </c>
    </row>
    <row r="1530" spans="3:17" ht="23.1" customHeight="1">
      <c r="C1530" s="126">
        <v>177</v>
      </c>
      <c r="D1530" s="141" t="s">
        <v>750</v>
      </c>
      <c r="E1530" s="159" t="s">
        <v>4950</v>
      </c>
      <c r="F1530" s="131">
        <v>1</v>
      </c>
      <c r="G1530" s="131">
        <v>1</v>
      </c>
      <c r="H1530" s="161">
        <v>46255</v>
      </c>
      <c r="I1530" s="126">
        <v>0</v>
      </c>
      <c r="J1530" s="126">
        <v>100</v>
      </c>
      <c r="K1530" s="126">
        <v>0</v>
      </c>
      <c r="L1530" s="126">
        <v>0</v>
      </c>
      <c r="M1530" s="126">
        <v>0</v>
      </c>
      <c r="N1530" s="126">
        <v>0</v>
      </c>
      <c r="O1530" s="126">
        <v>0</v>
      </c>
      <c r="P1530" s="126">
        <v>0</v>
      </c>
      <c r="Q1530" s="126">
        <v>0</v>
      </c>
    </row>
    <row r="1531" spans="3:17" ht="23.1" customHeight="1">
      <c r="C1531" s="126">
        <v>425</v>
      </c>
      <c r="D1531" s="141" t="s">
        <v>4604</v>
      </c>
      <c r="E1531" s="159" t="s">
        <v>4605</v>
      </c>
      <c r="F1531" s="131">
        <v>1</v>
      </c>
      <c r="G1531" s="131">
        <v>1</v>
      </c>
      <c r="H1531" s="161">
        <v>46255</v>
      </c>
      <c r="I1531" s="126">
        <v>0</v>
      </c>
      <c r="J1531" s="126">
        <v>3</v>
      </c>
      <c r="K1531" s="126">
        <v>0</v>
      </c>
      <c r="L1531" s="126">
        <v>0</v>
      </c>
      <c r="M1531" s="126">
        <v>0</v>
      </c>
      <c r="N1531" s="126">
        <v>0</v>
      </c>
      <c r="O1531" s="126">
        <v>0</v>
      </c>
      <c r="P1531" s="126">
        <v>0</v>
      </c>
      <c r="Q1531" s="126">
        <v>0</v>
      </c>
    </row>
    <row r="1532" spans="3:17" ht="23.1" customHeight="1">
      <c r="C1532" s="126">
        <v>169</v>
      </c>
      <c r="D1532" s="141" t="s">
        <v>599</v>
      </c>
      <c r="E1532" s="159" t="s">
        <v>4464</v>
      </c>
      <c r="F1532" s="131">
        <v>1</v>
      </c>
      <c r="G1532" s="131">
        <v>1</v>
      </c>
      <c r="H1532" s="161">
        <v>46255</v>
      </c>
      <c r="I1532" s="126">
        <v>0</v>
      </c>
      <c r="J1532" s="126">
        <v>1</v>
      </c>
      <c r="K1532" s="126">
        <v>0</v>
      </c>
      <c r="L1532" s="126">
        <v>0</v>
      </c>
      <c r="M1532" s="126">
        <v>0</v>
      </c>
      <c r="N1532" s="126">
        <v>0</v>
      </c>
      <c r="O1532" s="126">
        <v>0</v>
      </c>
      <c r="P1532" s="126">
        <v>0</v>
      </c>
      <c r="Q1532" s="126">
        <v>0</v>
      </c>
    </row>
    <row r="1533" spans="3:17" ht="23.1" customHeight="1">
      <c r="C1533" s="126">
        <v>416</v>
      </c>
      <c r="D1533" s="141" t="s">
        <v>5539</v>
      </c>
      <c r="E1533" s="159" t="s">
        <v>5540</v>
      </c>
      <c r="F1533" s="131">
        <v>1</v>
      </c>
      <c r="G1533" s="131">
        <v>1</v>
      </c>
      <c r="H1533" s="161">
        <v>46255</v>
      </c>
      <c r="I1533" s="126">
        <v>0</v>
      </c>
      <c r="J1533" s="126">
        <v>1</v>
      </c>
      <c r="K1533" s="126">
        <v>0</v>
      </c>
      <c r="L1533" s="126">
        <v>0</v>
      </c>
      <c r="M1533" s="126">
        <v>0</v>
      </c>
      <c r="N1533" s="126">
        <v>0</v>
      </c>
      <c r="O1533" s="126">
        <v>0</v>
      </c>
      <c r="P1533" s="126">
        <v>0</v>
      </c>
      <c r="Q1533" s="126">
        <v>0</v>
      </c>
    </row>
    <row r="1534" spans="3:17" ht="23.1" customHeight="1">
      <c r="C1534" s="126">
        <v>370</v>
      </c>
      <c r="D1534" s="141" t="s">
        <v>4165</v>
      </c>
      <c r="E1534" s="159" t="s">
        <v>4714</v>
      </c>
      <c r="F1534" s="131">
        <v>1</v>
      </c>
      <c r="G1534" s="131">
        <v>1</v>
      </c>
      <c r="H1534" s="161">
        <v>46255</v>
      </c>
      <c r="I1534" s="126">
        <v>0</v>
      </c>
      <c r="J1534" s="126">
        <v>1</v>
      </c>
      <c r="K1534" s="126">
        <v>0</v>
      </c>
      <c r="L1534" s="126">
        <v>0</v>
      </c>
      <c r="M1534" s="126">
        <v>0</v>
      </c>
      <c r="N1534" s="126">
        <v>0</v>
      </c>
      <c r="O1534" s="126">
        <v>0</v>
      </c>
      <c r="P1534" s="126">
        <v>0</v>
      </c>
      <c r="Q1534" s="126">
        <v>0</v>
      </c>
    </row>
    <row r="1535" spans="3:17" ht="23.1" customHeight="1">
      <c r="C1535" s="126">
        <v>101</v>
      </c>
      <c r="D1535" s="141" t="s">
        <v>716</v>
      </c>
      <c r="E1535" s="159" t="s">
        <v>4320</v>
      </c>
      <c r="F1535" s="131">
        <v>1</v>
      </c>
      <c r="G1535" s="131">
        <v>1</v>
      </c>
      <c r="H1535" s="161">
        <v>46255</v>
      </c>
      <c r="I1535" s="126">
        <v>0</v>
      </c>
      <c r="J1535" s="126">
        <v>500</v>
      </c>
      <c r="K1535" s="126">
        <v>0</v>
      </c>
      <c r="L1535" s="126">
        <v>0</v>
      </c>
      <c r="M1535" s="126">
        <v>0</v>
      </c>
      <c r="N1535" s="126">
        <v>0</v>
      </c>
      <c r="O1535" s="126">
        <v>0</v>
      </c>
      <c r="P1535" s="126">
        <v>0</v>
      </c>
      <c r="Q1535" s="126">
        <v>0</v>
      </c>
    </row>
    <row r="1536" spans="3:17" ht="23.1" customHeight="1">
      <c r="C1536" s="126">
        <v>145</v>
      </c>
      <c r="D1536" s="141" t="s">
        <v>821</v>
      </c>
      <c r="E1536" s="159" t="s">
        <v>4774</v>
      </c>
      <c r="F1536" s="131">
        <v>1</v>
      </c>
      <c r="G1536" s="131">
        <v>1</v>
      </c>
      <c r="H1536" s="161">
        <v>46255</v>
      </c>
      <c r="I1536" s="126">
        <v>0</v>
      </c>
      <c r="J1536" s="126">
        <v>1</v>
      </c>
      <c r="K1536" s="126">
        <v>0</v>
      </c>
      <c r="L1536" s="126">
        <v>0</v>
      </c>
      <c r="M1536" s="126">
        <v>0</v>
      </c>
      <c r="N1536" s="126">
        <v>0</v>
      </c>
      <c r="O1536" s="126">
        <v>0</v>
      </c>
      <c r="P1536" s="126">
        <v>0</v>
      </c>
      <c r="Q1536" s="126">
        <v>0</v>
      </c>
    </row>
    <row r="1537" spans="3:17" ht="23.1" customHeight="1">
      <c r="C1537" s="126">
        <v>433</v>
      </c>
      <c r="D1537" s="141" t="s">
        <v>5118</v>
      </c>
      <c r="E1537" s="159" t="s">
        <v>5119</v>
      </c>
      <c r="F1537" s="131">
        <v>1</v>
      </c>
      <c r="G1537" s="131">
        <v>1</v>
      </c>
      <c r="H1537" s="161">
        <v>46255</v>
      </c>
      <c r="I1537" s="126">
        <v>0</v>
      </c>
      <c r="J1537" s="126">
        <v>5</v>
      </c>
      <c r="K1537" s="126">
        <v>0</v>
      </c>
      <c r="L1537" s="126">
        <v>0</v>
      </c>
      <c r="M1537" s="126">
        <v>0</v>
      </c>
      <c r="N1537" s="126">
        <v>0</v>
      </c>
      <c r="O1537" s="126">
        <v>0</v>
      </c>
      <c r="P1537" s="126">
        <v>0</v>
      </c>
      <c r="Q1537" s="126">
        <v>0</v>
      </c>
    </row>
    <row r="1538" spans="3:17" ht="23.1" customHeight="1">
      <c r="C1538" s="126">
        <v>386</v>
      </c>
      <c r="D1538" s="141" t="s">
        <v>4143</v>
      </c>
      <c r="E1538" s="159" t="s">
        <v>4817</v>
      </c>
      <c r="F1538" s="131">
        <v>1</v>
      </c>
      <c r="G1538" s="131">
        <v>1</v>
      </c>
      <c r="H1538" s="161">
        <v>46255</v>
      </c>
      <c r="I1538" s="126">
        <v>0</v>
      </c>
      <c r="J1538" s="126">
        <v>1</v>
      </c>
      <c r="K1538" s="126">
        <v>0</v>
      </c>
      <c r="L1538" s="126">
        <v>0</v>
      </c>
      <c r="M1538" s="126">
        <v>0</v>
      </c>
      <c r="N1538" s="126">
        <v>0</v>
      </c>
      <c r="O1538" s="126">
        <v>0</v>
      </c>
      <c r="P1538" s="126">
        <v>0</v>
      </c>
      <c r="Q1538" s="126">
        <v>0</v>
      </c>
    </row>
    <row r="1539" spans="3:17" ht="23.1" customHeight="1">
      <c r="C1539" s="126">
        <v>392</v>
      </c>
      <c r="D1539" s="141" t="s">
        <v>5133</v>
      </c>
      <c r="E1539" s="159" t="s">
        <v>5134</v>
      </c>
      <c r="F1539" s="131">
        <v>1</v>
      </c>
      <c r="G1539" s="131">
        <v>1</v>
      </c>
      <c r="H1539" s="161">
        <v>46256</v>
      </c>
      <c r="I1539" s="126">
        <v>0</v>
      </c>
      <c r="J1539" s="126">
        <v>1</v>
      </c>
      <c r="K1539" s="126">
        <v>0</v>
      </c>
      <c r="L1539" s="126">
        <v>0</v>
      </c>
      <c r="M1539" s="126">
        <v>0</v>
      </c>
      <c r="N1539" s="126">
        <v>0</v>
      </c>
      <c r="O1539" s="126">
        <v>0</v>
      </c>
      <c r="P1539" s="126">
        <v>0</v>
      </c>
      <c r="Q1539" s="126">
        <v>0</v>
      </c>
    </row>
    <row r="1540" spans="3:17" ht="23.1" customHeight="1">
      <c r="C1540" s="126">
        <v>426</v>
      </c>
      <c r="D1540" s="141" t="s">
        <v>4643</v>
      </c>
      <c r="E1540" s="159" t="s">
        <v>6463</v>
      </c>
      <c r="F1540" s="131">
        <v>1</v>
      </c>
      <c r="G1540" s="131">
        <v>1</v>
      </c>
      <c r="H1540" s="161">
        <v>46256</v>
      </c>
      <c r="I1540" s="126">
        <v>0</v>
      </c>
      <c r="J1540" s="126">
        <v>1</v>
      </c>
      <c r="K1540" s="126">
        <v>0</v>
      </c>
      <c r="L1540" s="126">
        <v>0</v>
      </c>
      <c r="M1540" s="126">
        <v>0</v>
      </c>
      <c r="N1540" s="126">
        <v>0</v>
      </c>
      <c r="O1540" s="126">
        <v>0</v>
      </c>
      <c r="P1540" s="126">
        <v>0</v>
      </c>
      <c r="Q1540" s="126">
        <v>0</v>
      </c>
    </row>
    <row r="1541" spans="3:17" ht="23.1" customHeight="1">
      <c r="C1541" s="126">
        <v>399</v>
      </c>
      <c r="D1541" s="141" t="s">
        <v>4923</v>
      </c>
      <c r="E1541" s="159" t="s">
        <v>4924</v>
      </c>
      <c r="F1541" s="131">
        <v>1</v>
      </c>
      <c r="G1541" s="131">
        <v>1</v>
      </c>
      <c r="H1541" s="161">
        <v>46256</v>
      </c>
      <c r="I1541" s="126">
        <v>0</v>
      </c>
      <c r="J1541" s="126">
        <v>5</v>
      </c>
      <c r="K1541" s="126">
        <v>0</v>
      </c>
      <c r="L1541" s="126">
        <v>0</v>
      </c>
      <c r="M1541" s="126">
        <v>0</v>
      </c>
      <c r="N1541" s="126">
        <v>0</v>
      </c>
      <c r="O1541" s="126">
        <v>0</v>
      </c>
      <c r="P1541" s="126">
        <v>0</v>
      </c>
      <c r="Q1541" s="126">
        <v>0</v>
      </c>
    </row>
    <row r="1542" spans="3:17" ht="23.1" customHeight="1">
      <c r="C1542" s="126">
        <v>83</v>
      </c>
      <c r="D1542" s="141" t="s">
        <v>4601</v>
      </c>
      <c r="E1542" s="159" t="s">
        <v>4602</v>
      </c>
      <c r="F1542" s="131">
        <v>1</v>
      </c>
      <c r="G1542" s="131">
        <v>1</v>
      </c>
      <c r="H1542" s="161">
        <v>46256</v>
      </c>
      <c r="I1542" s="126">
        <v>0</v>
      </c>
      <c r="J1542" s="126">
        <v>2</v>
      </c>
      <c r="K1542" s="126">
        <v>0</v>
      </c>
      <c r="L1542" s="126">
        <v>0</v>
      </c>
      <c r="M1542" s="126">
        <v>0</v>
      </c>
      <c r="N1542" s="126">
        <v>0</v>
      </c>
      <c r="O1542" s="126">
        <v>0</v>
      </c>
      <c r="P1542" s="126">
        <v>0</v>
      </c>
      <c r="Q1542" s="126">
        <v>0</v>
      </c>
    </row>
    <row r="1543" spans="3:17" ht="23.1" customHeight="1">
      <c r="C1543" s="126">
        <v>377</v>
      </c>
      <c r="D1543" s="141" t="s">
        <v>4205</v>
      </c>
      <c r="E1543" s="159" t="s">
        <v>4339</v>
      </c>
      <c r="F1543" s="131">
        <v>1</v>
      </c>
      <c r="G1543" s="131">
        <v>1</v>
      </c>
      <c r="H1543" s="161">
        <v>46256</v>
      </c>
      <c r="I1543" s="126">
        <v>0</v>
      </c>
      <c r="J1543" s="126">
        <v>5</v>
      </c>
      <c r="K1543" s="126">
        <v>0</v>
      </c>
      <c r="L1543" s="126">
        <v>0</v>
      </c>
      <c r="M1543" s="126">
        <v>0</v>
      </c>
      <c r="N1543" s="126">
        <v>0</v>
      </c>
      <c r="O1543" s="126">
        <v>0</v>
      </c>
      <c r="P1543" s="126">
        <v>0</v>
      </c>
      <c r="Q1543" s="126">
        <v>0</v>
      </c>
    </row>
    <row r="1544" spans="3:17" ht="23.1" customHeight="1">
      <c r="C1544" s="126">
        <v>77</v>
      </c>
      <c r="D1544" s="141" t="s">
        <v>2031</v>
      </c>
      <c r="E1544" s="159" t="s">
        <v>4411</v>
      </c>
      <c r="F1544" s="131">
        <v>1</v>
      </c>
      <c r="G1544" s="131">
        <v>1</v>
      </c>
      <c r="H1544" s="161">
        <v>46256</v>
      </c>
      <c r="I1544" s="126">
        <v>0</v>
      </c>
      <c r="J1544" s="126">
        <v>10</v>
      </c>
      <c r="K1544" s="126">
        <v>0</v>
      </c>
      <c r="L1544" s="126">
        <v>0</v>
      </c>
      <c r="M1544" s="126">
        <v>0</v>
      </c>
      <c r="N1544" s="126">
        <v>0</v>
      </c>
      <c r="O1544" s="126">
        <v>0</v>
      </c>
      <c r="P1544" s="126">
        <v>0</v>
      </c>
      <c r="Q1544" s="126">
        <v>0</v>
      </c>
    </row>
    <row r="1545" spans="3:17" ht="23.1" customHeight="1">
      <c r="C1545" s="126">
        <v>99</v>
      </c>
      <c r="D1545" s="141" t="s">
        <v>881</v>
      </c>
      <c r="E1545" s="159" t="s">
        <v>5502</v>
      </c>
      <c r="F1545" s="131">
        <v>1</v>
      </c>
      <c r="G1545" s="131">
        <v>1</v>
      </c>
      <c r="H1545" s="161">
        <v>46256</v>
      </c>
      <c r="I1545" s="126">
        <v>0</v>
      </c>
      <c r="J1545" s="126">
        <v>1</v>
      </c>
      <c r="K1545" s="126">
        <v>0</v>
      </c>
      <c r="L1545" s="126">
        <v>0</v>
      </c>
      <c r="M1545" s="126">
        <v>0</v>
      </c>
      <c r="N1545" s="126">
        <v>0</v>
      </c>
      <c r="O1545" s="126">
        <v>0</v>
      </c>
      <c r="P1545" s="126">
        <v>0</v>
      </c>
      <c r="Q1545" s="126">
        <v>0</v>
      </c>
    </row>
    <row r="1546" spans="3:17" ht="23.1" customHeight="1">
      <c r="C1546" s="126">
        <v>403</v>
      </c>
      <c r="D1546" s="141" t="s">
        <v>4629</v>
      </c>
      <c r="E1546" s="159" t="s">
        <v>4630</v>
      </c>
      <c r="F1546" s="131">
        <v>1</v>
      </c>
      <c r="G1546" s="131">
        <v>1</v>
      </c>
      <c r="H1546" s="161">
        <v>46256</v>
      </c>
      <c r="I1546" s="126">
        <v>0</v>
      </c>
      <c r="J1546" s="126">
        <v>2</v>
      </c>
      <c r="K1546" s="126">
        <v>0</v>
      </c>
      <c r="L1546" s="126">
        <v>0</v>
      </c>
      <c r="M1546" s="126">
        <v>0</v>
      </c>
      <c r="N1546" s="126">
        <v>0</v>
      </c>
      <c r="O1546" s="126">
        <v>0</v>
      </c>
      <c r="P1546" s="126">
        <v>0</v>
      </c>
      <c r="Q1546" s="126">
        <v>0</v>
      </c>
    </row>
    <row r="1547" spans="3:17" ht="23.1" customHeight="1">
      <c r="C1547" s="126">
        <v>394</v>
      </c>
      <c r="D1547" s="141" t="s">
        <v>4616</v>
      </c>
      <c r="E1547" s="159" t="s">
        <v>4617</v>
      </c>
      <c r="F1547" s="131">
        <v>1</v>
      </c>
      <c r="G1547" s="131">
        <v>1</v>
      </c>
      <c r="H1547" s="161">
        <v>46256</v>
      </c>
      <c r="I1547" s="126">
        <v>0</v>
      </c>
      <c r="J1547" s="126">
        <v>1</v>
      </c>
      <c r="K1547" s="126">
        <v>0</v>
      </c>
      <c r="L1547" s="126">
        <v>0</v>
      </c>
      <c r="M1547" s="126">
        <v>0</v>
      </c>
      <c r="N1547" s="126">
        <v>0</v>
      </c>
      <c r="O1547" s="126">
        <v>0</v>
      </c>
      <c r="P1547" s="126">
        <v>0</v>
      </c>
      <c r="Q1547" s="126">
        <v>0</v>
      </c>
    </row>
    <row r="1548" spans="3:17" ht="23.1" customHeight="1">
      <c r="C1548" s="126">
        <v>380</v>
      </c>
      <c r="D1548" s="141" t="s">
        <v>4152</v>
      </c>
      <c r="E1548" s="159" t="s">
        <v>4862</v>
      </c>
      <c r="F1548" s="131">
        <v>1</v>
      </c>
      <c r="G1548" s="131">
        <v>1</v>
      </c>
      <c r="H1548" s="161">
        <v>46256</v>
      </c>
      <c r="I1548" s="126">
        <v>0</v>
      </c>
      <c r="J1548" s="126">
        <v>8</v>
      </c>
      <c r="K1548" s="126">
        <v>0</v>
      </c>
      <c r="L1548" s="126">
        <v>0</v>
      </c>
      <c r="M1548" s="126">
        <v>0</v>
      </c>
      <c r="N1548" s="126">
        <v>0</v>
      </c>
      <c r="O1548" s="126">
        <v>0</v>
      </c>
      <c r="P1548" s="126">
        <v>0</v>
      </c>
      <c r="Q1548" s="126">
        <v>0</v>
      </c>
    </row>
    <row r="1549" spans="3:17" ht="23.1" customHeight="1">
      <c r="C1549" s="126">
        <v>108</v>
      </c>
      <c r="D1549" s="141" t="s">
        <v>1007</v>
      </c>
      <c r="E1549" s="159" t="s">
        <v>4585</v>
      </c>
      <c r="F1549" s="131">
        <v>1</v>
      </c>
      <c r="G1549" s="131">
        <v>1</v>
      </c>
      <c r="H1549" s="161">
        <v>46256</v>
      </c>
      <c r="I1549" s="126">
        <v>0</v>
      </c>
      <c r="J1549" s="126">
        <v>1</v>
      </c>
      <c r="K1549" s="126">
        <v>0</v>
      </c>
      <c r="L1549" s="126">
        <v>0</v>
      </c>
      <c r="M1549" s="126">
        <v>0</v>
      </c>
      <c r="N1549" s="126">
        <v>0</v>
      </c>
      <c r="O1549" s="126">
        <v>0</v>
      </c>
      <c r="P1549" s="126">
        <v>0</v>
      </c>
      <c r="Q1549" s="126">
        <v>0</v>
      </c>
    </row>
    <row r="1550" spans="3:17" ht="23.1" customHeight="1">
      <c r="C1550" s="126">
        <v>366</v>
      </c>
      <c r="D1550" s="141" t="s">
        <v>4174</v>
      </c>
      <c r="E1550" s="159" t="s">
        <v>4755</v>
      </c>
      <c r="F1550" s="131">
        <v>1</v>
      </c>
      <c r="G1550" s="131">
        <v>1</v>
      </c>
      <c r="H1550" s="161">
        <v>46256</v>
      </c>
      <c r="I1550" s="126">
        <v>0</v>
      </c>
      <c r="J1550" s="126">
        <v>3</v>
      </c>
      <c r="K1550" s="126">
        <v>0</v>
      </c>
      <c r="L1550" s="126">
        <v>0</v>
      </c>
      <c r="M1550" s="126">
        <v>0</v>
      </c>
      <c r="N1550" s="126">
        <v>0</v>
      </c>
      <c r="O1550" s="126">
        <v>0</v>
      </c>
      <c r="P1550" s="126">
        <v>0</v>
      </c>
      <c r="Q1550" s="126">
        <v>0</v>
      </c>
    </row>
    <row r="1551" spans="3:17" ht="23.1" customHeight="1">
      <c r="C1551" s="126">
        <v>276</v>
      </c>
      <c r="D1551" s="141" t="s">
        <v>2475</v>
      </c>
      <c r="E1551" s="159" t="s">
        <v>4347</v>
      </c>
      <c r="F1551" s="131">
        <v>1</v>
      </c>
      <c r="G1551" s="131">
        <v>1</v>
      </c>
      <c r="H1551" s="161">
        <v>46256</v>
      </c>
      <c r="I1551" s="126">
        <v>0</v>
      </c>
      <c r="J1551" s="126">
        <v>2</v>
      </c>
      <c r="K1551" s="126">
        <v>0</v>
      </c>
      <c r="L1551" s="126">
        <v>0</v>
      </c>
      <c r="M1551" s="126">
        <v>0</v>
      </c>
      <c r="N1551" s="126">
        <v>0</v>
      </c>
      <c r="O1551" s="126">
        <v>0</v>
      </c>
      <c r="P1551" s="126">
        <v>0</v>
      </c>
      <c r="Q1551" s="126">
        <v>0</v>
      </c>
    </row>
    <row r="1552" spans="3:17" ht="23.1" customHeight="1">
      <c r="C1552" s="126">
        <v>367</v>
      </c>
      <c r="D1552" s="141" t="s">
        <v>4180</v>
      </c>
      <c r="E1552" s="159" t="s">
        <v>4802</v>
      </c>
      <c r="F1552" s="131">
        <v>1</v>
      </c>
      <c r="G1552" s="131">
        <v>1</v>
      </c>
      <c r="H1552" s="161">
        <v>46256</v>
      </c>
      <c r="I1552" s="126">
        <v>0</v>
      </c>
      <c r="J1552" s="126">
        <v>1</v>
      </c>
      <c r="K1552" s="126">
        <v>0</v>
      </c>
      <c r="L1552" s="126">
        <v>0</v>
      </c>
      <c r="M1552" s="126">
        <v>0</v>
      </c>
      <c r="N1552" s="126">
        <v>0</v>
      </c>
      <c r="O1552" s="126">
        <v>0</v>
      </c>
      <c r="P1552" s="126">
        <v>0</v>
      </c>
      <c r="Q1552" s="126">
        <v>0</v>
      </c>
    </row>
    <row r="1553" spans="3:17" ht="23.1" customHeight="1">
      <c r="C1553" s="126">
        <v>305</v>
      </c>
      <c r="D1553" s="141" t="s">
        <v>2496</v>
      </c>
      <c r="E1553" s="159" t="s">
        <v>4658</v>
      </c>
      <c r="F1553" s="131">
        <v>1</v>
      </c>
      <c r="G1553" s="131">
        <v>1</v>
      </c>
      <c r="H1553" s="161">
        <v>46256</v>
      </c>
      <c r="I1553" s="126">
        <v>0</v>
      </c>
      <c r="J1553" s="126">
        <v>100</v>
      </c>
      <c r="K1553" s="126">
        <v>0</v>
      </c>
      <c r="L1553" s="126">
        <v>0</v>
      </c>
      <c r="M1553" s="126">
        <v>0</v>
      </c>
      <c r="N1553" s="126">
        <v>0</v>
      </c>
      <c r="O1553" s="126">
        <v>0</v>
      </c>
      <c r="P1553" s="126">
        <v>0</v>
      </c>
      <c r="Q1553" s="126">
        <v>0</v>
      </c>
    </row>
    <row r="1554" spans="3:17" ht="23.1" customHeight="1">
      <c r="C1554" s="126">
        <v>293</v>
      </c>
      <c r="D1554" s="141" t="s">
        <v>2487</v>
      </c>
      <c r="E1554" s="159" t="s">
        <v>4355</v>
      </c>
      <c r="F1554" s="131">
        <v>1</v>
      </c>
      <c r="G1554" s="131">
        <v>1</v>
      </c>
      <c r="H1554" s="161">
        <v>46256</v>
      </c>
      <c r="I1554" s="126">
        <v>0</v>
      </c>
      <c r="J1554" s="126">
        <v>25</v>
      </c>
      <c r="K1554" s="126">
        <v>0</v>
      </c>
      <c r="L1554" s="126">
        <v>0</v>
      </c>
      <c r="M1554" s="126">
        <v>0</v>
      </c>
      <c r="N1554" s="126">
        <v>0</v>
      </c>
      <c r="O1554" s="126">
        <v>0</v>
      </c>
      <c r="P1554" s="126">
        <v>0</v>
      </c>
      <c r="Q1554" s="126">
        <v>0</v>
      </c>
    </row>
    <row r="1555" spans="3:17" ht="23.1" customHeight="1">
      <c r="C1555" s="126">
        <v>177</v>
      </c>
      <c r="D1555" s="141" t="s">
        <v>750</v>
      </c>
      <c r="E1555" s="159" t="s">
        <v>4950</v>
      </c>
      <c r="F1555" s="131">
        <v>1</v>
      </c>
      <c r="G1555" s="131">
        <v>1</v>
      </c>
      <c r="H1555" s="161">
        <v>46256</v>
      </c>
      <c r="I1555" s="126">
        <v>0</v>
      </c>
      <c r="J1555" s="126">
        <v>200</v>
      </c>
      <c r="K1555" s="126">
        <v>0</v>
      </c>
      <c r="L1555" s="126">
        <v>0</v>
      </c>
      <c r="M1555" s="126">
        <v>0</v>
      </c>
      <c r="N1555" s="126">
        <v>0</v>
      </c>
      <c r="O1555" s="126">
        <v>0</v>
      </c>
      <c r="P1555" s="126">
        <v>0</v>
      </c>
      <c r="Q1555" s="126">
        <v>0</v>
      </c>
    </row>
    <row r="1556" spans="3:17" ht="23.1" customHeight="1">
      <c r="C1556" s="126">
        <v>82</v>
      </c>
      <c r="D1556" s="141" t="s">
        <v>4607</v>
      </c>
      <c r="E1556" s="159" t="s">
        <v>4608</v>
      </c>
      <c r="F1556" s="131">
        <v>1</v>
      </c>
      <c r="G1556" s="131">
        <v>1</v>
      </c>
      <c r="H1556" s="161">
        <v>46256</v>
      </c>
      <c r="I1556" s="126">
        <v>0</v>
      </c>
      <c r="J1556" s="126">
        <v>1</v>
      </c>
      <c r="K1556" s="126">
        <v>0</v>
      </c>
      <c r="L1556" s="126">
        <v>0</v>
      </c>
      <c r="M1556" s="126">
        <v>0</v>
      </c>
      <c r="N1556" s="126">
        <v>0</v>
      </c>
      <c r="O1556" s="126">
        <v>0</v>
      </c>
      <c r="P1556" s="126">
        <v>0</v>
      </c>
      <c r="Q1556" s="126">
        <v>0</v>
      </c>
    </row>
    <row r="1557" spans="3:17" ht="23.1" customHeight="1">
      <c r="C1557" s="126">
        <v>371</v>
      </c>
      <c r="D1557" s="141" t="s">
        <v>4248</v>
      </c>
      <c r="E1557" s="159" t="s">
        <v>4844</v>
      </c>
      <c r="F1557" s="131">
        <v>1</v>
      </c>
      <c r="G1557" s="131">
        <v>1</v>
      </c>
      <c r="H1557" s="161">
        <v>46256</v>
      </c>
      <c r="I1557" s="126">
        <v>0</v>
      </c>
      <c r="J1557" s="126">
        <v>1</v>
      </c>
      <c r="K1557" s="126">
        <v>0</v>
      </c>
      <c r="L1557" s="126">
        <v>0</v>
      </c>
      <c r="M1557" s="126">
        <v>0</v>
      </c>
      <c r="N1557" s="126">
        <v>0</v>
      </c>
      <c r="O1557" s="126">
        <v>0</v>
      </c>
      <c r="P1557" s="126">
        <v>0</v>
      </c>
      <c r="Q1557" s="126">
        <v>0</v>
      </c>
    </row>
    <row r="1558" spans="3:17" ht="23.1" customHeight="1">
      <c r="C1558" s="126">
        <v>411</v>
      </c>
      <c r="D1558" s="141" t="s">
        <v>5530</v>
      </c>
      <c r="E1558" s="159" t="s">
        <v>5531</v>
      </c>
      <c r="F1558" s="131">
        <v>1</v>
      </c>
      <c r="G1558" s="131">
        <v>1</v>
      </c>
      <c r="H1558" s="161">
        <v>46256</v>
      </c>
      <c r="I1558" s="126">
        <v>0</v>
      </c>
      <c r="J1558" s="126">
        <v>1</v>
      </c>
      <c r="K1558" s="126">
        <v>0</v>
      </c>
      <c r="L1558" s="126">
        <v>0</v>
      </c>
      <c r="M1558" s="126">
        <v>0</v>
      </c>
      <c r="N1558" s="126">
        <v>0</v>
      </c>
      <c r="O1558" s="126">
        <v>0</v>
      </c>
      <c r="P1558" s="126">
        <v>0</v>
      </c>
      <c r="Q1558" s="126">
        <v>0</v>
      </c>
    </row>
    <row r="1559" spans="3:17" ht="23.1" customHeight="1">
      <c r="C1559" s="126">
        <v>410</v>
      </c>
      <c r="D1559" s="141" t="s">
        <v>5127</v>
      </c>
      <c r="E1559" s="159" t="s">
        <v>5128</v>
      </c>
      <c r="F1559" s="131">
        <v>1</v>
      </c>
      <c r="G1559" s="131">
        <v>1</v>
      </c>
      <c r="H1559" s="161">
        <v>46256</v>
      </c>
      <c r="I1559" s="126">
        <v>0</v>
      </c>
      <c r="J1559" s="126">
        <v>1</v>
      </c>
      <c r="K1559" s="126">
        <v>0</v>
      </c>
      <c r="L1559" s="126">
        <v>0</v>
      </c>
      <c r="M1559" s="126">
        <v>0</v>
      </c>
      <c r="N1559" s="126">
        <v>0</v>
      </c>
      <c r="O1559" s="126">
        <v>0</v>
      </c>
      <c r="P1559" s="126">
        <v>0</v>
      </c>
      <c r="Q1559" s="126">
        <v>0</v>
      </c>
    </row>
    <row r="1560" spans="3:17" ht="23.1" customHeight="1">
      <c r="C1560" s="126">
        <v>337</v>
      </c>
      <c r="D1560" s="141" t="s">
        <v>2999</v>
      </c>
      <c r="E1560" s="159" t="s">
        <v>4640</v>
      </c>
      <c r="F1560" s="131">
        <v>1</v>
      </c>
      <c r="G1560" s="131">
        <v>1</v>
      </c>
      <c r="H1560" s="161">
        <v>46256</v>
      </c>
      <c r="I1560" s="126">
        <v>0</v>
      </c>
      <c r="J1560" s="126">
        <v>1</v>
      </c>
      <c r="K1560" s="126">
        <v>0</v>
      </c>
      <c r="L1560" s="126">
        <v>0</v>
      </c>
      <c r="M1560" s="126">
        <v>0</v>
      </c>
      <c r="N1560" s="126">
        <v>0</v>
      </c>
      <c r="O1560" s="126">
        <v>0</v>
      </c>
      <c r="P1560" s="126">
        <v>0</v>
      </c>
      <c r="Q1560" s="126">
        <v>0</v>
      </c>
    </row>
    <row r="1561" spans="3:17" ht="23.1" customHeight="1">
      <c r="C1561" s="126">
        <v>369</v>
      </c>
      <c r="D1561" s="141" t="s">
        <v>4162</v>
      </c>
      <c r="E1561" s="159" t="s">
        <v>4635</v>
      </c>
      <c r="F1561" s="131">
        <v>1</v>
      </c>
      <c r="G1561" s="131">
        <v>1</v>
      </c>
      <c r="H1561" s="161">
        <v>46256</v>
      </c>
      <c r="I1561" s="126">
        <v>0</v>
      </c>
      <c r="J1561" s="126">
        <v>7</v>
      </c>
      <c r="K1561" s="126">
        <v>0</v>
      </c>
      <c r="L1561" s="126">
        <v>0</v>
      </c>
      <c r="M1561" s="126">
        <v>0</v>
      </c>
      <c r="N1561" s="126">
        <v>0</v>
      </c>
      <c r="O1561" s="126">
        <v>0</v>
      </c>
      <c r="P1561" s="126">
        <v>0</v>
      </c>
      <c r="Q1561" s="126">
        <v>0</v>
      </c>
    </row>
    <row r="1562" spans="3:17" ht="23.1" customHeight="1">
      <c r="C1562" s="126">
        <v>160</v>
      </c>
      <c r="D1562" s="141" t="s">
        <v>736</v>
      </c>
      <c r="E1562" s="159" t="s">
        <v>5711</v>
      </c>
      <c r="F1562" s="131">
        <v>1</v>
      </c>
      <c r="G1562" s="131">
        <v>1</v>
      </c>
      <c r="H1562" s="161">
        <v>46256</v>
      </c>
      <c r="I1562" s="126">
        <v>0</v>
      </c>
      <c r="J1562" s="126">
        <v>1</v>
      </c>
      <c r="K1562" s="126">
        <v>0</v>
      </c>
      <c r="L1562" s="126">
        <v>0</v>
      </c>
      <c r="M1562" s="126">
        <v>0</v>
      </c>
      <c r="N1562" s="126">
        <v>0</v>
      </c>
      <c r="O1562" s="126">
        <v>0</v>
      </c>
      <c r="P1562" s="126">
        <v>0</v>
      </c>
      <c r="Q1562" s="126">
        <v>0</v>
      </c>
    </row>
    <row r="1563" spans="3:17" ht="23.1" customHeight="1">
      <c r="C1563" s="126">
        <v>169</v>
      </c>
      <c r="D1563" s="141" t="s">
        <v>599</v>
      </c>
      <c r="E1563" s="159" t="s">
        <v>4464</v>
      </c>
      <c r="F1563" s="131">
        <v>1</v>
      </c>
      <c r="G1563" s="131">
        <v>1</v>
      </c>
      <c r="H1563" s="161">
        <v>46256</v>
      </c>
      <c r="I1563" s="126">
        <v>0</v>
      </c>
      <c r="J1563" s="126">
        <v>1</v>
      </c>
      <c r="K1563" s="126">
        <v>0</v>
      </c>
      <c r="L1563" s="126">
        <v>0</v>
      </c>
      <c r="M1563" s="126">
        <v>0</v>
      </c>
      <c r="N1563" s="126">
        <v>0</v>
      </c>
      <c r="O1563" s="126">
        <v>0</v>
      </c>
      <c r="P1563" s="126">
        <v>0</v>
      </c>
      <c r="Q1563" s="126">
        <v>0</v>
      </c>
    </row>
    <row r="1564" spans="3:17" ht="23.1" customHeight="1">
      <c r="C1564" s="126">
        <v>386</v>
      </c>
      <c r="D1564" s="141" t="s">
        <v>4143</v>
      </c>
      <c r="E1564" s="159" t="s">
        <v>4817</v>
      </c>
      <c r="F1564" s="131">
        <v>1</v>
      </c>
      <c r="G1564" s="131">
        <v>1</v>
      </c>
      <c r="H1564" s="161">
        <v>46256</v>
      </c>
      <c r="I1564" s="126">
        <v>0</v>
      </c>
      <c r="J1564" s="126">
        <v>2</v>
      </c>
      <c r="K1564" s="126">
        <v>0</v>
      </c>
      <c r="L1564" s="126">
        <v>0</v>
      </c>
      <c r="M1564" s="126">
        <v>0</v>
      </c>
      <c r="N1564" s="126">
        <v>0</v>
      </c>
      <c r="O1564" s="126">
        <v>0</v>
      </c>
      <c r="P1564" s="126">
        <v>0</v>
      </c>
      <c r="Q1564" s="126">
        <v>0</v>
      </c>
    </row>
    <row r="1565" spans="3:17" ht="23.1" customHeight="1">
      <c r="C1565" s="126">
        <v>415</v>
      </c>
      <c r="D1565" s="141" t="s">
        <v>5536</v>
      </c>
      <c r="E1565" s="159" t="s">
        <v>5537</v>
      </c>
      <c r="F1565" s="131">
        <v>1</v>
      </c>
      <c r="G1565" s="131">
        <v>1</v>
      </c>
      <c r="H1565" s="161">
        <v>46256</v>
      </c>
      <c r="I1565" s="126">
        <v>0</v>
      </c>
      <c r="J1565" s="126">
        <v>2</v>
      </c>
      <c r="K1565" s="126">
        <v>0</v>
      </c>
      <c r="L1565" s="126">
        <v>0</v>
      </c>
      <c r="M1565" s="126">
        <v>0</v>
      </c>
      <c r="N1565" s="126">
        <v>0</v>
      </c>
      <c r="O1565" s="126">
        <v>0</v>
      </c>
      <c r="P1565" s="126">
        <v>0</v>
      </c>
      <c r="Q1565" s="126">
        <v>0</v>
      </c>
    </row>
    <row r="1566" spans="3:17" ht="23.1" customHeight="1">
      <c r="C1566" s="126">
        <v>433</v>
      </c>
      <c r="D1566" s="141" t="s">
        <v>5118</v>
      </c>
      <c r="E1566" s="159" t="s">
        <v>5119</v>
      </c>
      <c r="F1566" s="131">
        <v>1</v>
      </c>
      <c r="G1566" s="131">
        <v>1</v>
      </c>
      <c r="H1566" s="161">
        <v>46256</v>
      </c>
      <c r="I1566" s="126">
        <v>0</v>
      </c>
      <c r="J1566" s="126">
        <v>2</v>
      </c>
      <c r="K1566" s="126">
        <v>0</v>
      </c>
      <c r="L1566" s="126">
        <v>0</v>
      </c>
      <c r="M1566" s="126">
        <v>0</v>
      </c>
      <c r="N1566" s="126">
        <v>0</v>
      </c>
      <c r="O1566" s="126">
        <v>0</v>
      </c>
      <c r="P1566" s="126">
        <v>0</v>
      </c>
      <c r="Q1566" s="126">
        <v>0</v>
      </c>
    </row>
    <row r="1567" spans="3:17" ht="23.1" customHeight="1">
      <c r="C1567" s="126">
        <v>20</v>
      </c>
      <c r="D1567" s="141" t="s">
        <v>707</v>
      </c>
      <c r="E1567" s="159" t="s">
        <v>4532</v>
      </c>
      <c r="F1567" s="131">
        <v>1</v>
      </c>
      <c r="G1567" s="131">
        <v>1</v>
      </c>
      <c r="H1567" s="161">
        <v>46256</v>
      </c>
      <c r="I1567" s="126">
        <v>0</v>
      </c>
      <c r="J1567" s="126">
        <v>4</v>
      </c>
      <c r="K1567" s="126">
        <v>0</v>
      </c>
      <c r="L1567" s="126">
        <v>0</v>
      </c>
      <c r="M1567" s="126">
        <v>0</v>
      </c>
      <c r="N1567" s="126">
        <v>0</v>
      </c>
      <c r="O1567" s="126">
        <v>0</v>
      </c>
      <c r="P1567" s="126">
        <v>0</v>
      </c>
      <c r="Q1567" s="126">
        <v>0</v>
      </c>
    </row>
    <row r="1568" spans="3:17" ht="23.1" customHeight="1">
      <c r="C1568" s="126">
        <v>5</v>
      </c>
      <c r="D1568" s="141" t="s">
        <v>684</v>
      </c>
      <c r="E1568" s="159" t="s">
        <v>6385</v>
      </c>
      <c r="F1568" s="131">
        <v>1</v>
      </c>
      <c r="G1568" s="131">
        <v>1</v>
      </c>
      <c r="H1568" s="161">
        <v>46256</v>
      </c>
      <c r="I1568" s="126">
        <v>0</v>
      </c>
      <c r="J1568" s="126">
        <v>8</v>
      </c>
      <c r="K1568" s="126">
        <v>0</v>
      </c>
      <c r="L1568" s="126">
        <v>0</v>
      </c>
      <c r="M1568" s="126">
        <v>0</v>
      </c>
      <c r="N1568" s="126">
        <v>0</v>
      </c>
      <c r="O1568" s="126">
        <v>0</v>
      </c>
      <c r="P1568" s="126">
        <v>0</v>
      </c>
      <c r="Q1568" s="126">
        <v>0</v>
      </c>
    </row>
    <row r="1569" spans="3:17" ht="23.1" customHeight="1">
      <c r="C1569" s="126">
        <v>39</v>
      </c>
      <c r="D1569" s="141" t="s">
        <v>1142</v>
      </c>
      <c r="E1569" s="159" t="s">
        <v>6396</v>
      </c>
      <c r="F1569" s="131">
        <v>1</v>
      </c>
      <c r="G1569" s="131">
        <v>1</v>
      </c>
      <c r="H1569" s="161">
        <v>46256</v>
      </c>
      <c r="I1569" s="126">
        <v>0</v>
      </c>
      <c r="J1569" s="126">
        <v>2</v>
      </c>
      <c r="K1569" s="126">
        <v>0</v>
      </c>
      <c r="L1569" s="126">
        <v>0</v>
      </c>
      <c r="M1569" s="126">
        <v>0</v>
      </c>
      <c r="N1569" s="126">
        <v>0</v>
      </c>
      <c r="O1569" s="126">
        <v>0</v>
      </c>
      <c r="P1569" s="126">
        <v>0</v>
      </c>
      <c r="Q1569" s="126">
        <v>0</v>
      </c>
    </row>
    <row r="1570" spans="3:17" ht="23.1" customHeight="1">
      <c r="C1570" s="126">
        <v>40</v>
      </c>
      <c r="D1570" s="141" t="s">
        <v>1106</v>
      </c>
      <c r="E1570" s="159" t="s">
        <v>6558</v>
      </c>
      <c r="F1570" s="131">
        <v>1</v>
      </c>
      <c r="G1570" s="131">
        <v>1</v>
      </c>
      <c r="H1570" s="161">
        <v>46256</v>
      </c>
      <c r="I1570" s="126">
        <v>0</v>
      </c>
      <c r="J1570" s="126">
        <v>1</v>
      </c>
      <c r="K1570" s="126">
        <v>0</v>
      </c>
      <c r="L1570" s="126">
        <v>0</v>
      </c>
      <c r="M1570" s="126">
        <v>0</v>
      </c>
      <c r="N1570" s="126">
        <v>0</v>
      </c>
      <c r="O1570" s="126">
        <v>0</v>
      </c>
      <c r="P1570" s="126">
        <v>0</v>
      </c>
      <c r="Q1570" s="126">
        <v>0</v>
      </c>
    </row>
    <row r="1571" spans="3:17" ht="23.1" customHeight="1">
      <c r="C1571" s="126">
        <v>52</v>
      </c>
      <c r="D1571" s="141" t="s">
        <v>931</v>
      </c>
      <c r="E1571" s="159" t="s">
        <v>6091</v>
      </c>
      <c r="F1571" s="131">
        <v>1</v>
      </c>
      <c r="G1571" s="131">
        <v>1</v>
      </c>
      <c r="H1571" s="161">
        <v>46256</v>
      </c>
      <c r="I1571" s="126">
        <v>0</v>
      </c>
      <c r="J1571" s="126">
        <v>1</v>
      </c>
      <c r="K1571" s="126">
        <v>0</v>
      </c>
      <c r="L1571" s="126">
        <v>0</v>
      </c>
      <c r="M1571" s="126">
        <v>0</v>
      </c>
      <c r="N1571" s="126">
        <v>0</v>
      </c>
      <c r="O1571" s="126">
        <v>0</v>
      </c>
      <c r="P1571" s="126">
        <v>0</v>
      </c>
      <c r="Q1571" s="126">
        <v>0</v>
      </c>
    </row>
    <row r="1572" spans="3:17" ht="23.1" customHeight="1">
      <c r="C1572" s="126">
        <v>178</v>
      </c>
      <c r="D1572" s="141" t="s">
        <v>753</v>
      </c>
      <c r="E1572" s="159" t="s">
        <v>4952</v>
      </c>
      <c r="F1572" s="131">
        <v>1</v>
      </c>
      <c r="G1572" s="131">
        <v>1</v>
      </c>
      <c r="H1572" s="161">
        <v>46256</v>
      </c>
      <c r="I1572" s="126">
        <v>0</v>
      </c>
      <c r="J1572" s="126">
        <v>50</v>
      </c>
      <c r="K1572" s="126">
        <v>0</v>
      </c>
      <c r="L1572" s="126">
        <v>0</v>
      </c>
      <c r="M1572" s="126">
        <v>0</v>
      </c>
      <c r="N1572" s="126">
        <v>0</v>
      </c>
      <c r="O1572" s="126">
        <v>0</v>
      </c>
      <c r="P1572" s="126">
        <v>0</v>
      </c>
      <c r="Q1572" s="126">
        <v>0</v>
      </c>
    </row>
    <row r="1573" spans="3:17" ht="23.1" customHeight="1">
      <c r="C1573" s="126">
        <v>358</v>
      </c>
      <c r="D1573" s="141" t="s">
        <v>4943</v>
      </c>
      <c r="E1573" s="159" t="s">
        <v>4944</v>
      </c>
      <c r="F1573" s="131">
        <v>1</v>
      </c>
      <c r="G1573" s="131">
        <v>1</v>
      </c>
      <c r="H1573" s="161">
        <v>46256</v>
      </c>
      <c r="I1573" s="126">
        <v>0</v>
      </c>
      <c r="J1573" s="126">
        <v>1</v>
      </c>
      <c r="K1573" s="126">
        <v>0</v>
      </c>
      <c r="L1573" s="126">
        <v>0</v>
      </c>
      <c r="M1573" s="126">
        <v>0</v>
      </c>
      <c r="N1573" s="126">
        <v>0</v>
      </c>
      <c r="O1573" s="126">
        <v>0</v>
      </c>
      <c r="P1573" s="126">
        <v>0</v>
      </c>
      <c r="Q1573" s="126">
        <v>0</v>
      </c>
    </row>
    <row r="1574" spans="3:17" ht="23.1" customHeight="1">
      <c r="C1574" s="126">
        <v>197</v>
      </c>
      <c r="D1574" s="141" t="s">
        <v>650</v>
      </c>
      <c r="E1574" s="159" t="s">
        <v>4932</v>
      </c>
      <c r="F1574" s="131">
        <v>1</v>
      </c>
      <c r="G1574" s="131">
        <v>1</v>
      </c>
      <c r="H1574" s="161">
        <v>46256</v>
      </c>
      <c r="I1574" s="126">
        <v>0</v>
      </c>
      <c r="J1574" s="126">
        <v>8</v>
      </c>
      <c r="K1574" s="126">
        <v>0</v>
      </c>
      <c r="L1574" s="126">
        <v>0</v>
      </c>
      <c r="M1574" s="126">
        <v>0</v>
      </c>
      <c r="N1574" s="126">
        <v>0</v>
      </c>
      <c r="O1574" s="126">
        <v>0</v>
      </c>
      <c r="P1574" s="126">
        <v>0</v>
      </c>
      <c r="Q1574" s="126">
        <v>0</v>
      </c>
    </row>
    <row r="1575" spans="3:17" ht="23.1" customHeight="1">
      <c r="C1575" s="126">
        <v>198</v>
      </c>
      <c r="D1575" s="141" t="s">
        <v>1168</v>
      </c>
      <c r="E1575" s="159" t="s">
        <v>4788</v>
      </c>
      <c r="F1575" s="131">
        <v>1</v>
      </c>
      <c r="G1575" s="131">
        <v>1</v>
      </c>
      <c r="H1575" s="161">
        <v>46256</v>
      </c>
      <c r="I1575" s="126">
        <v>0</v>
      </c>
      <c r="J1575" s="126">
        <v>4</v>
      </c>
      <c r="K1575" s="126">
        <v>0</v>
      </c>
      <c r="L1575" s="126">
        <v>0</v>
      </c>
      <c r="M1575" s="126">
        <v>0</v>
      </c>
      <c r="N1575" s="126">
        <v>0</v>
      </c>
      <c r="O1575" s="126">
        <v>0</v>
      </c>
      <c r="P1575" s="126">
        <v>0</v>
      </c>
      <c r="Q1575" s="126">
        <v>0</v>
      </c>
    </row>
    <row r="1576" spans="3:17" ht="23.1" customHeight="1">
      <c r="C1576" s="126">
        <v>13</v>
      </c>
      <c r="D1576" s="141" t="s">
        <v>691</v>
      </c>
      <c r="E1576" s="159" t="s">
        <v>6322</v>
      </c>
      <c r="F1576" s="131">
        <v>1</v>
      </c>
      <c r="G1576" s="131">
        <v>1</v>
      </c>
      <c r="H1576" s="161">
        <v>46256</v>
      </c>
      <c r="I1576" s="126">
        <v>0</v>
      </c>
      <c r="J1576" s="126">
        <v>4</v>
      </c>
      <c r="K1576" s="126">
        <v>0</v>
      </c>
      <c r="L1576" s="126">
        <v>0</v>
      </c>
      <c r="M1576" s="126">
        <v>0</v>
      </c>
      <c r="N1576" s="126">
        <v>0</v>
      </c>
      <c r="O1576" s="126">
        <v>0</v>
      </c>
      <c r="P1576" s="126">
        <v>0</v>
      </c>
      <c r="Q1576" s="126">
        <v>0</v>
      </c>
    </row>
    <row r="1577" spans="3:17" ht="23.1" customHeight="1">
      <c r="C1577" s="126">
        <v>375</v>
      </c>
      <c r="D1577" s="141" t="s">
        <v>4229</v>
      </c>
      <c r="E1577" s="159" t="s">
        <v>6591</v>
      </c>
      <c r="F1577" s="131">
        <v>1</v>
      </c>
      <c r="G1577" s="131">
        <v>1</v>
      </c>
      <c r="H1577" s="161">
        <v>46256</v>
      </c>
      <c r="I1577" s="126">
        <v>0</v>
      </c>
      <c r="J1577" s="126">
        <v>1</v>
      </c>
      <c r="K1577" s="126">
        <v>0</v>
      </c>
      <c r="L1577" s="126">
        <v>0</v>
      </c>
      <c r="M1577" s="126">
        <v>0</v>
      </c>
      <c r="N1577" s="126">
        <v>0</v>
      </c>
      <c r="O1577" s="126">
        <v>0</v>
      </c>
      <c r="P1577" s="126">
        <v>0</v>
      </c>
      <c r="Q1577" s="126">
        <v>0</v>
      </c>
    </row>
    <row r="1578" spans="3:17" ht="23.1" customHeight="1">
      <c r="C1578" s="126">
        <v>243</v>
      </c>
      <c r="D1578" s="141" t="s">
        <v>2809</v>
      </c>
      <c r="E1578" s="159" t="s">
        <v>4939</v>
      </c>
      <c r="F1578" s="131">
        <v>1</v>
      </c>
      <c r="G1578" s="131">
        <v>1</v>
      </c>
      <c r="H1578" s="161">
        <v>46256</v>
      </c>
      <c r="I1578" s="126">
        <v>0</v>
      </c>
      <c r="J1578" s="126">
        <v>1</v>
      </c>
      <c r="K1578" s="126">
        <v>0</v>
      </c>
      <c r="L1578" s="126">
        <v>0</v>
      </c>
      <c r="M1578" s="126">
        <v>0</v>
      </c>
      <c r="N1578" s="126">
        <v>0</v>
      </c>
      <c r="O1578" s="126">
        <v>0</v>
      </c>
      <c r="P1578" s="126">
        <v>0</v>
      </c>
      <c r="Q1578" s="126">
        <v>0</v>
      </c>
    </row>
    <row r="1579" spans="3:17" ht="23.1" customHeight="1">
      <c r="C1579" s="126">
        <v>420</v>
      </c>
      <c r="D1579" s="141" t="s">
        <v>4592</v>
      </c>
      <c r="E1579" s="159" t="s">
        <v>4593</v>
      </c>
      <c r="F1579" s="131">
        <v>1</v>
      </c>
      <c r="G1579" s="131">
        <v>1</v>
      </c>
      <c r="H1579" s="161">
        <v>46256</v>
      </c>
      <c r="I1579" s="126">
        <v>0</v>
      </c>
      <c r="J1579" s="126">
        <v>1</v>
      </c>
      <c r="K1579" s="126">
        <v>0</v>
      </c>
      <c r="L1579" s="126">
        <v>0</v>
      </c>
      <c r="M1579" s="126">
        <v>0</v>
      </c>
      <c r="N1579" s="126">
        <v>0</v>
      </c>
      <c r="O1579" s="126">
        <v>0</v>
      </c>
      <c r="P1579" s="126">
        <v>0</v>
      </c>
      <c r="Q1579" s="126">
        <v>0</v>
      </c>
    </row>
    <row r="1580" spans="3:17" ht="23.1" customHeight="1">
      <c r="C1580" s="126">
        <v>409</v>
      </c>
      <c r="D1580" s="141" t="s">
        <v>5124</v>
      </c>
      <c r="E1580" s="159" t="s">
        <v>5125</v>
      </c>
      <c r="F1580" s="131">
        <v>1</v>
      </c>
      <c r="G1580" s="131">
        <v>1</v>
      </c>
      <c r="H1580" s="161">
        <v>46256</v>
      </c>
      <c r="I1580" s="126">
        <v>0</v>
      </c>
      <c r="J1580" s="126">
        <v>1</v>
      </c>
      <c r="K1580" s="126">
        <v>0</v>
      </c>
      <c r="L1580" s="126">
        <v>0</v>
      </c>
      <c r="M1580" s="126">
        <v>0</v>
      </c>
      <c r="N1580" s="126">
        <v>0</v>
      </c>
      <c r="O1580" s="126">
        <v>0</v>
      </c>
      <c r="P1580" s="126">
        <v>0</v>
      </c>
      <c r="Q1580" s="126">
        <v>0</v>
      </c>
    </row>
    <row r="1581" spans="3:17" ht="23.1" customHeight="1">
      <c r="C1581" s="126">
        <v>398</v>
      </c>
      <c r="D1581" s="141" t="s">
        <v>5110</v>
      </c>
      <c r="E1581" s="159" t="s">
        <v>5111</v>
      </c>
      <c r="F1581" s="131">
        <v>1</v>
      </c>
      <c r="G1581" s="131">
        <v>1</v>
      </c>
      <c r="H1581" s="161">
        <v>46256</v>
      </c>
      <c r="I1581" s="126">
        <v>0</v>
      </c>
      <c r="J1581" s="126">
        <v>1</v>
      </c>
      <c r="K1581" s="126">
        <v>0</v>
      </c>
      <c r="L1581" s="126">
        <v>0</v>
      </c>
      <c r="M1581" s="126">
        <v>0</v>
      </c>
      <c r="N1581" s="126">
        <v>0</v>
      </c>
      <c r="O1581" s="126">
        <v>0</v>
      </c>
      <c r="P1581" s="126">
        <v>0</v>
      </c>
      <c r="Q1581" s="126">
        <v>0</v>
      </c>
    </row>
    <row r="1582" spans="3:17" ht="23.1" customHeight="1">
      <c r="C1582" s="126">
        <v>125</v>
      </c>
      <c r="D1582" s="141" t="s">
        <v>724</v>
      </c>
      <c r="E1582" s="159" t="s">
        <v>4418</v>
      </c>
      <c r="F1582" s="131">
        <v>1</v>
      </c>
      <c r="G1582" s="131">
        <v>1</v>
      </c>
      <c r="H1582" s="161">
        <v>46256</v>
      </c>
      <c r="I1582" s="126">
        <v>0</v>
      </c>
      <c r="J1582" s="126">
        <v>100</v>
      </c>
      <c r="K1582" s="126">
        <v>0</v>
      </c>
      <c r="L1582" s="126">
        <v>0</v>
      </c>
      <c r="M1582" s="126">
        <v>0</v>
      </c>
      <c r="N1582" s="126">
        <v>0</v>
      </c>
      <c r="O1582" s="126">
        <v>0</v>
      </c>
      <c r="P1582" s="126">
        <v>0</v>
      </c>
      <c r="Q1582" s="126">
        <v>0</v>
      </c>
    </row>
    <row r="1583" spans="3:17" ht="23.1" customHeight="1">
      <c r="C1583" s="126">
        <v>8</v>
      </c>
      <c r="D1583" s="141" t="s">
        <v>1123</v>
      </c>
      <c r="E1583" s="159" t="s">
        <v>5025</v>
      </c>
      <c r="F1583" s="131">
        <v>1</v>
      </c>
      <c r="G1583" s="131">
        <v>1</v>
      </c>
      <c r="H1583" s="161">
        <v>46256</v>
      </c>
      <c r="I1583" s="126">
        <v>0</v>
      </c>
      <c r="J1583" s="126">
        <v>4</v>
      </c>
      <c r="K1583" s="126">
        <v>0</v>
      </c>
      <c r="L1583" s="126">
        <v>0</v>
      </c>
      <c r="M1583" s="126">
        <v>0</v>
      </c>
      <c r="N1583" s="126">
        <v>0</v>
      </c>
      <c r="O1583" s="126">
        <v>0</v>
      </c>
      <c r="P1583" s="126">
        <v>0</v>
      </c>
      <c r="Q1583" s="126">
        <v>0</v>
      </c>
    </row>
    <row r="1584" spans="3:17" ht="23.1" customHeight="1">
      <c r="C1584" s="126">
        <v>16</v>
      </c>
      <c r="D1584" s="141" t="s">
        <v>697</v>
      </c>
      <c r="E1584" s="159" t="s">
        <v>4685</v>
      </c>
      <c r="F1584" s="131">
        <v>1</v>
      </c>
      <c r="G1584" s="131">
        <v>1</v>
      </c>
      <c r="H1584" s="161">
        <v>46256</v>
      </c>
      <c r="I1584" s="126">
        <v>0</v>
      </c>
      <c r="J1584" s="126">
        <v>1</v>
      </c>
      <c r="K1584" s="126">
        <v>0</v>
      </c>
      <c r="L1584" s="126">
        <v>0</v>
      </c>
      <c r="M1584" s="126">
        <v>0</v>
      </c>
      <c r="N1584" s="126">
        <v>0</v>
      </c>
      <c r="O1584" s="126">
        <v>0</v>
      </c>
      <c r="P1584" s="126">
        <v>0</v>
      </c>
      <c r="Q1584" s="126">
        <v>0</v>
      </c>
    </row>
    <row r="1585" spans="3:17" ht="23.1" customHeight="1">
      <c r="C1585" s="126">
        <v>48</v>
      </c>
      <c r="D1585" s="141" t="s">
        <v>594</v>
      </c>
      <c r="E1585" s="159" t="s">
        <v>5047</v>
      </c>
      <c r="F1585" s="131">
        <v>1</v>
      </c>
      <c r="G1585" s="131">
        <v>1</v>
      </c>
      <c r="H1585" s="161">
        <v>46256</v>
      </c>
      <c r="I1585" s="126">
        <v>0</v>
      </c>
      <c r="J1585" s="126">
        <v>2</v>
      </c>
      <c r="K1585" s="126">
        <v>0</v>
      </c>
      <c r="L1585" s="126">
        <v>0</v>
      </c>
      <c r="M1585" s="126">
        <v>0</v>
      </c>
      <c r="N1585" s="126">
        <v>0</v>
      </c>
      <c r="O1585" s="126">
        <v>0</v>
      </c>
      <c r="P1585" s="126">
        <v>0</v>
      </c>
      <c r="Q1585" s="126">
        <v>0</v>
      </c>
    </row>
    <row r="1586" spans="3:17" ht="23.1" customHeight="1">
      <c r="C1586" s="126">
        <v>49</v>
      </c>
      <c r="D1586" s="141" t="s">
        <v>811</v>
      </c>
      <c r="E1586" s="159" t="s">
        <v>4304</v>
      </c>
      <c r="F1586" s="131">
        <v>1</v>
      </c>
      <c r="G1586" s="131">
        <v>1</v>
      </c>
      <c r="H1586" s="161">
        <v>46256</v>
      </c>
      <c r="I1586" s="126">
        <v>0</v>
      </c>
      <c r="J1586" s="126">
        <v>2</v>
      </c>
      <c r="K1586" s="126">
        <v>0</v>
      </c>
      <c r="L1586" s="126">
        <v>0</v>
      </c>
      <c r="M1586" s="126">
        <v>0</v>
      </c>
      <c r="N1586" s="126">
        <v>0</v>
      </c>
      <c r="O1586" s="126">
        <v>0</v>
      </c>
      <c r="P1586" s="126">
        <v>0</v>
      </c>
      <c r="Q1586" s="126">
        <v>0</v>
      </c>
    </row>
    <row r="1587" spans="3:17" ht="23.1" customHeight="1">
      <c r="C1587" s="126">
        <v>46</v>
      </c>
      <c r="D1587" s="141" t="s">
        <v>645</v>
      </c>
      <c r="E1587" s="159" t="s">
        <v>4495</v>
      </c>
      <c r="F1587" s="131">
        <v>1</v>
      </c>
      <c r="G1587" s="131">
        <v>1</v>
      </c>
      <c r="H1587" s="161">
        <v>46256</v>
      </c>
      <c r="I1587" s="126">
        <v>0</v>
      </c>
      <c r="J1587" s="126">
        <v>2</v>
      </c>
      <c r="K1587" s="126">
        <v>0</v>
      </c>
      <c r="L1587" s="126">
        <v>0</v>
      </c>
      <c r="M1587" s="126">
        <v>0</v>
      </c>
      <c r="N1587" s="126">
        <v>0</v>
      </c>
      <c r="O1587" s="126">
        <v>0</v>
      </c>
      <c r="P1587" s="126">
        <v>0</v>
      </c>
      <c r="Q1587" s="126">
        <v>0</v>
      </c>
    </row>
    <row r="1588" spans="3:17" ht="23.1" customHeight="1">
      <c r="C1588" s="126">
        <v>45</v>
      </c>
      <c r="D1588" s="141" t="s">
        <v>978</v>
      </c>
      <c r="E1588" s="159" t="s">
        <v>4701</v>
      </c>
      <c r="F1588" s="131">
        <v>1</v>
      </c>
      <c r="G1588" s="131">
        <v>1</v>
      </c>
      <c r="H1588" s="161">
        <v>46256</v>
      </c>
      <c r="I1588" s="126">
        <v>0</v>
      </c>
      <c r="J1588" s="126">
        <v>2</v>
      </c>
      <c r="K1588" s="126">
        <v>0</v>
      </c>
      <c r="L1588" s="126">
        <v>0</v>
      </c>
      <c r="M1588" s="126">
        <v>0</v>
      </c>
      <c r="N1588" s="126">
        <v>0</v>
      </c>
      <c r="O1588" s="126">
        <v>0</v>
      </c>
      <c r="P1588" s="126">
        <v>0</v>
      </c>
      <c r="Q1588" s="126">
        <v>0</v>
      </c>
    </row>
    <row r="1589" spans="3:17" ht="23.1" customHeight="1">
      <c r="C1589" s="126">
        <v>69</v>
      </c>
      <c r="D1589" s="141" t="s">
        <v>1232</v>
      </c>
      <c r="E1589" s="159" t="s">
        <v>5338</v>
      </c>
      <c r="F1589" s="131">
        <v>1</v>
      </c>
      <c r="G1589" s="131">
        <v>1</v>
      </c>
      <c r="H1589" s="161">
        <v>46256</v>
      </c>
      <c r="I1589" s="126">
        <v>0</v>
      </c>
      <c r="J1589" s="126">
        <v>2</v>
      </c>
      <c r="K1589" s="126">
        <v>0</v>
      </c>
      <c r="L1589" s="126">
        <v>0</v>
      </c>
      <c r="M1589" s="126">
        <v>0</v>
      </c>
      <c r="N1589" s="126">
        <v>0</v>
      </c>
      <c r="O1589" s="126">
        <v>0</v>
      </c>
      <c r="P1589" s="126">
        <v>0</v>
      </c>
      <c r="Q1589" s="126">
        <v>0</v>
      </c>
    </row>
    <row r="1590" spans="3:17" ht="23.1" customHeight="1">
      <c r="C1590" s="126">
        <v>385</v>
      </c>
      <c r="D1590" s="141" t="s">
        <v>4140</v>
      </c>
      <c r="E1590" s="159" t="s">
        <v>4812</v>
      </c>
      <c r="F1590" s="131">
        <v>1</v>
      </c>
      <c r="G1590" s="131">
        <v>1</v>
      </c>
      <c r="H1590" s="161">
        <v>46256</v>
      </c>
      <c r="I1590" s="126">
        <v>0</v>
      </c>
      <c r="J1590" s="126">
        <v>1</v>
      </c>
      <c r="K1590" s="126">
        <v>0</v>
      </c>
      <c r="L1590" s="126">
        <v>0</v>
      </c>
      <c r="M1590" s="126">
        <v>0</v>
      </c>
      <c r="N1590" s="126">
        <v>0</v>
      </c>
      <c r="O1590" s="126">
        <v>0</v>
      </c>
      <c r="P1590" s="126">
        <v>0</v>
      </c>
      <c r="Q1590" s="126">
        <v>0</v>
      </c>
    </row>
    <row r="1591" spans="3:17" ht="23.1" customHeight="1">
      <c r="C1591" s="126">
        <v>153</v>
      </c>
      <c r="D1591" s="141" t="s">
        <v>552</v>
      </c>
      <c r="E1591" s="159" t="s">
        <v>5434</v>
      </c>
      <c r="F1591" s="131">
        <v>1</v>
      </c>
      <c r="G1591" s="131">
        <v>1</v>
      </c>
      <c r="H1591" s="161">
        <v>46256</v>
      </c>
      <c r="I1591" s="126">
        <v>0</v>
      </c>
      <c r="J1591" s="126">
        <v>1</v>
      </c>
      <c r="K1591" s="126">
        <v>0</v>
      </c>
      <c r="L1591" s="126">
        <v>0</v>
      </c>
      <c r="M1591" s="126">
        <v>0</v>
      </c>
      <c r="N1591" s="126">
        <v>0</v>
      </c>
      <c r="O1591" s="126">
        <v>0</v>
      </c>
      <c r="P1591" s="126">
        <v>0</v>
      </c>
      <c r="Q1591" s="126">
        <v>0</v>
      </c>
    </row>
    <row r="1592" spans="3:17" ht="23.1" customHeight="1">
      <c r="C1592" s="126">
        <v>167</v>
      </c>
      <c r="D1592" s="141" t="s">
        <v>1027</v>
      </c>
      <c r="E1592" s="159" t="s">
        <v>5071</v>
      </c>
      <c r="F1592" s="131">
        <v>1</v>
      </c>
      <c r="G1592" s="131">
        <v>1</v>
      </c>
      <c r="H1592" s="161">
        <v>46256</v>
      </c>
      <c r="I1592" s="126">
        <v>0</v>
      </c>
      <c r="J1592" s="126">
        <v>2</v>
      </c>
      <c r="K1592" s="126">
        <v>0</v>
      </c>
      <c r="L1592" s="126">
        <v>0</v>
      </c>
      <c r="M1592" s="126">
        <v>0</v>
      </c>
      <c r="N1592" s="126">
        <v>0</v>
      </c>
      <c r="O1592" s="126">
        <v>0</v>
      </c>
      <c r="P1592" s="126">
        <v>0</v>
      </c>
      <c r="Q1592" s="126">
        <v>0</v>
      </c>
    </row>
    <row r="1593" spans="3:17" ht="23.1" customHeight="1">
      <c r="C1593" s="126">
        <v>198</v>
      </c>
      <c r="D1593" s="141" t="s">
        <v>1168</v>
      </c>
      <c r="E1593" s="159" t="s">
        <v>4788</v>
      </c>
      <c r="F1593" s="131">
        <v>1</v>
      </c>
      <c r="G1593" s="131">
        <v>1</v>
      </c>
      <c r="H1593" s="161">
        <v>46257</v>
      </c>
      <c r="I1593" s="126">
        <v>0</v>
      </c>
      <c r="J1593" s="126">
        <v>4</v>
      </c>
      <c r="K1593" s="126">
        <v>0</v>
      </c>
      <c r="L1593" s="126">
        <v>0</v>
      </c>
      <c r="M1593" s="126">
        <v>0</v>
      </c>
      <c r="N1593" s="126">
        <v>0</v>
      </c>
      <c r="O1593" s="126">
        <v>0</v>
      </c>
      <c r="P1593" s="126">
        <v>0</v>
      </c>
      <c r="Q1593" s="126">
        <v>0</v>
      </c>
    </row>
    <row r="1594" spans="3:17" ht="23.1" customHeight="1">
      <c r="C1594" s="126">
        <v>197</v>
      </c>
      <c r="D1594" s="141" t="s">
        <v>650</v>
      </c>
      <c r="E1594" s="159" t="s">
        <v>4932</v>
      </c>
      <c r="F1594" s="131">
        <v>1</v>
      </c>
      <c r="G1594" s="131">
        <v>1</v>
      </c>
      <c r="H1594" s="161">
        <v>46257</v>
      </c>
      <c r="I1594" s="126">
        <v>0</v>
      </c>
      <c r="J1594" s="126">
        <v>8</v>
      </c>
      <c r="K1594" s="126">
        <v>0</v>
      </c>
      <c r="L1594" s="126">
        <v>0</v>
      </c>
      <c r="M1594" s="126">
        <v>0</v>
      </c>
      <c r="N1594" s="126">
        <v>0</v>
      </c>
      <c r="O1594" s="126">
        <v>0</v>
      </c>
      <c r="P1594" s="126">
        <v>0</v>
      </c>
      <c r="Q1594" s="126">
        <v>0</v>
      </c>
    </row>
    <row r="1595" spans="3:17" ht="23.1" customHeight="1">
      <c r="C1595" s="126">
        <v>16</v>
      </c>
      <c r="D1595" s="141" t="s">
        <v>697</v>
      </c>
      <c r="E1595" s="159" t="s">
        <v>4685</v>
      </c>
      <c r="F1595" s="131">
        <v>1</v>
      </c>
      <c r="G1595" s="131">
        <v>1</v>
      </c>
      <c r="H1595" s="161">
        <v>46257</v>
      </c>
      <c r="I1595" s="126">
        <v>0</v>
      </c>
      <c r="J1595" s="126">
        <v>4</v>
      </c>
      <c r="K1595" s="126">
        <v>0</v>
      </c>
      <c r="L1595" s="126">
        <v>0</v>
      </c>
      <c r="M1595" s="126">
        <v>0</v>
      </c>
      <c r="N1595" s="126">
        <v>0</v>
      </c>
      <c r="O1595" s="126">
        <v>0</v>
      </c>
      <c r="P1595" s="126">
        <v>0</v>
      </c>
      <c r="Q1595" s="126">
        <v>0</v>
      </c>
    </row>
    <row r="1596" spans="3:17" ht="23.1" customHeight="1">
      <c r="C1596" s="126">
        <v>17</v>
      </c>
      <c r="D1596" s="141" t="s">
        <v>660</v>
      </c>
      <c r="E1596" s="159" t="s">
        <v>4292</v>
      </c>
      <c r="F1596" s="131">
        <v>1</v>
      </c>
      <c r="G1596" s="131">
        <v>1</v>
      </c>
      <c r="H1596" s="161">
        <v>46257</v>
      </c>
      <c r="I1596" s="126">
        <v>0</v>
      </c>
      <c r="J1596" s="126">
        <v>4</v>
      </c>
      <c r="K1596" s="126">
        <v>0</v>
      </c>
      <c r="L1596" s="126">
        <v>0</v>
      </c>
      <c r="M1596" s="126">
        <v>0</v>
      </c>
      <c r="N1596" s="126">
        <v>0</v>
      </c>
      <c r="O1596" s="126">
        <v>0</v>
      </c>
      <c r="P1596" s="126">
        <v>0</v>
      </c>
      <c r="Q1596" s="126">
        <v>0</v>
      </c>
    </row>
    <row r="1597" spans="3:17" ht="23.1" customHeight="1">
      <c r="C1597" s="126">
        <v>45</v>
      </c>
      <c r="D1597" s="141" t="s">
        <v>978</v>
      </c>
      <c r="E1597" s="159" t="s">
        <v>4701</v>
      </c>
      <c r="F1597" s="131">
        <v>1</v>
      </c>
      <c r="G1597" s="131">
        <v>1</v>
      </c>
      <c r="H1597" s="161">
        <v>46257</v>
      </c>
      <c r="I1597" s="126">
        <v>0</v>
      </c>
      <c r="J1597" s="126">
        <v>1</v>
      </c>
      <c r="K1597" s="126">
        <v>0</v>
      </c>
      <c r="L1597" s="126">
        <v>0</v>
      </c>
      <c r="M1597" s="126">
        <v>0</v>
      </c>
      <c r="N1597" s="126">
        <v>0</v>
      </c>
      <c r="O1597" s="126">
        <v>0</v>
      </c>
      <c r="P1597" s="126">
        <v>0</v>
      </c>
      <c r="Q1597" s="126">
        <v>0</v>
      </c>
    </row>
    <row r="1598" spans="3:17" ht="23.1" customHeight="1">
      <c r="C1598" s="126">
        <v>69</v>
      </c>
      <c r="D1598" s="141" t="s">
        <v>1232</v>
      </c>
      <c r="E1598" s="159" t="s">
        <v>5338</v>
      </c>
      <c r="F1598" s="131">
        <v>1</v>
      </c>
      <c r="G1598" s="131">
        <v>1</v>
      </c>
      <c r="H1598" s="161">
        <v>46257</v>
      </c>
      <c r="I1598" s="126">
        <v>0</v>
      </c>
      <c r="J1598" s="126">
        <v>1</v>
      </c>
      <c r="K1598" s="126">
        <v>0</v>
      </c>
      <c r="L1598" s="126">
        <v>0</v>
      </c>
      <c r="M1598" s="126">
        <v>0</v>
      </c>
      <c r="N1598" s="126">
        <v>0</v>
      </c>
      <c r="O1598" s="126">
        <v>0</v>
      </c>
      <c r="P1598" s="126">
        <v>0</v>
      </c>
      <c r="Q1598" s="126">
        <v>0</v>
      </c>
    </row>
    <row r="1599" spans="3:17" ht="23.1" customHeight="1">
      <c r="C1599" s="126">
        <v>49</v>
      </c>
      <c r="D1599" s="141" t="s">
        <v>811</v>
      </c>
      <c r="E1599" s="159" t="s">
        <v>4304</v>
      </c>
      <c r="F1599" s="131">
        <v>1</v>
      </c>
      <c r="G1599" s="131">
        <v>1</v>
      </c>
      <c r="H1599" s="161">
        <v>46257</v>
      </c>
      <c r="I1599" s="126">
        <v>0</v>
      </c>
      <c r="J1599" s="126">
        <v>1</v>
      </c>
      <c r="K1599" s="126">
        <v>0</v>
      </c>
      <c r="L1599" s="126">
        <v>0</v>
      </c>
      <c r="M1599" s="126">
        <v>0</v>
      </c>
      <c r="N1599" s="126">
        <v>0</v>
      </c>
      <c r="O1599" s="126">
        <v>0</v>
      </c>
      <c r="P1599" s="126">
        <v>0</v>
      </c>
      <c r="Q1599" s="126">
        <v>0</v>
      </c>
    </row>
    <row r="1600" spans="3:17" ht="23.1" customHeight="1">
      <c r="C1600" s="126">
        <v>411</v>
      </c>
      <c r="D1600" s="141" t="s">
        <v>5530</v>
      </c>
      <c r="E1600" s="159" t="s">
        <v>5531</v>
      </c>
      <c r="F1600" s="131">
        <v>1</v>
      </c>
      <c r="G1600" s="131">
        <v>1</v>
      </c>
      <c r="H1600" s="161">
        <v>46257</v>
      </c>
      <c r="I1600" s="126">
        <v>0</v>
      </c>
      <c r="J1600" s="126">
        <v>1</v>
      </c>
      <c r="K1600" s="126">
        <v>0</v>
      </c>
      <c r="L1600" s="126">
        <v>0</v>
      </c>
      <c r="M1600" s="126">
        <v>0</v>
      </c>
      <c r="N1600" s="126">
        <v>0</v>
      </c>
      <c r="O1600" s="126">
        <v>0</v>
      </c>
      <c r="P1600" s="126">
        <v>0</v>
      </c>
      <c r="Q1600" s="126">
        <v>0</v>
      </c>
    </row>
    <row r="1601" spans="3:17" ht="23.1" customHeight="1">
      <c r="C1601" s="126">
        <v>413</v>
      </c>
      <c r="D1601" s="141" t="s">
        <v>5542</v>
      </c>
      <c r="E1601" s="159" t="s">
        <v>5543</v>
      </c>
      <c r="F1601" s="131">
        <v>1</v>
      </c>
      <c r="G1601" s="131">
        <v>1</v>
      </c>
      <c r="H1601" s="161">
        <v>46257</v>
      </c>
      <c r="I1601" s="126">
        <v>0</v>
      </c>
      <c r="J1601" s="126">
        <v>1</v>
      </c>
      <c r="K1601" s="126">
        <v>0</v>
      </c>
      <c r="L1601" s="126">
        <v>0</v>
      </c>
      <c r="M1601" s="126">
        <v>0</v>
      </c>
      <c r="N1601" s="126">
        <v>0</v>
      </c>
      <c r="O1601" s="126">
        <v>0</v>
      </c>
      <c r="P1601" s="126">
        <v>0</v>
      </c>
      <c r="Q1601" s="126">
        <v>0</v>
      </c>
    </row>
    <row r="1602" spans="3:17" ht="23.1" customHeight="1">
      <c r="C1602" s="126">
        <v>408</v>
      </c>
      <c r="D1602" s="141" t="s">
        <v>5121</v>
      </c>
      <c r="E1602" s="159" t="s">
        <v>5122</v>
      </c>
      <c r="F1602" s="131">
        <v>1</v>
      </c>
      <c r="G1602" s="131">
        <v>1</v>
      </c>
      <c r="H1602" s="161">
        <v>46257</v>
      </c>
      <c r="I1602" s="126">
        <v>0</v>
      </c>
      <c r="J1602" s="126">
        <v>1</v>
      </c>
      <c r="K1602" s="126">
        <v>0</v>
      </c>
      <c r="L1602" s="126">
        <v>0</v>
      </c>
      <c r="M1602" s="126">
        <v>0</v>
      </c>
      <c r="N1602" s="126">
        <v>0</v>
      </c>
      <c r="O1602" s="126">
        <v>0</v>
      </c>
      <c r="P1602" s="126">
        <v>0</v>
      </c>
      <c r="Q1602" s="126">
        <v>0</v>
      </c>
    </row>
    <row r="1603" spans="3:17" ht="23.1" customHeight="1">
      <c r="C1603" s="126">
        <v>414</v>
      </c>
      <c r="D1603" s="141" t="s">
        <v>5533</v>
      </c>
      <c r="E1603" s="159" t="s">
        <v>5534</v>
      </c>
      <c r="F1603" s="131">
        <v>1</v>
      </c>
      <c r="G1603" s="131">
        <v>1</v>
      </c>
      <c r="H1603" s="161">
        <v>46257</v>
      </c>
      <c r="I1603" s="126">
        <v>0</v>
      </c>
      <c r="J1603" s="126">
        <v>1</v>
      </c>
      <c r="K1603" s="126">
        <v>0</v>
      </c>
      <c r="L1603" s="126">
        <v>0</v>
      </c>
      <c r="M1603" s="126">
        <v>0</v>
      </c>
      <c r="N1603" s="126">
        <v>0</v>
      </c>
      <c r="O1603" s="126">
        <v>0</v>
      </c>
      <c r="P1603" s="126">
        <v>0</v>
      </c>
      <c r="Q1603" s="126">
        <v>0</v>
      </c>
    </row>
    <row r="1604" spans="3:17" ht="23.1" customHeight="1">
      <c r="C1604" s="126">
        <v>401</v>
      </c>
      <c r="D1604" s="141" t="s">
        <v>4622</v>
      </c>
      <c r="E1604" s="159" t="s">
        <v>4623</v>
      </c>
      <c r="F1604" s="131">
        <v>1</v>
      </c>
      <c r="G1604" s="131">
        <v>1</v>
      </c>
      <c r="H1604" s="161">
        <v>46257</v>
      </c>
      <c r="I1604" s="126">
        <v>0</v>
      </c>
      <c r="J1604" s="126">
        <v>1</v>
      </c>
      <c r="K1604" s="126">
        <v>0</v>
      </c>
      <c r="L1604" s="126">
        <v>0</v>
      </c>
      <c r="M1604" s="126">
        <v>0</v>
      </c>
      <c r="N1604" s="126">
        <v>0</v>
      </c>
      <c r="O1604" s="126">
        <v>0</v>
      </c>
      <c r="P1604" s="126">
        <v>0</v>
      </c>
      <c r="Q1604" s="126">
        <v>0</v>
      </c>
    </row>
    <row r="1605" spans="3:17" ht="23.1" customHeight="1">
      <c r="C1605" s="126">
        <v>395</v>
      </c>
      <c r="D1605" s="141" t="s">
        <v>4920</v>
      </c>
      <c r="E1605" s="159" t="s">
        <v>4921</v>
      </c>
      <c r="F1605" s="131">
        <v>1</v>
      </c>
      <c r="G1605" s="131">
        <v>1</v>
      </c>
      <c r="H1605" s="161">
        <v>46257</v>
      </c>
      <c r="I1605" s="126">
        <v>0</v>
      </c>
      <c r="J1605" s="126">
        <v>1</v>
      </c>
      <c r="K1605" s="126">
        <v>0</v>
      </c>
      <c r="L1605" s="126">
        <v>0</v>
      </c>
      <c r="M1605" s="126">
        <v>0</v>
      </c>
      <c r="N1605" s="126">
        <v>0</v>
      </c>
      <c r="O1605" s="126">
        <v>0</v>
      </c>
      <c r="P1605" s="126">
        <v>0</v>
      </c>
      <c r="Q1605" s="126">
        <v>0</v>
      </c>
    </row>
    <row r="1606" spans="3:17" ht="23.1" customHeight="1">
      <c r="C1606" s="126">
        <v>397</v>
      </c>
      <c r="D1606" s="141" t="s">
        <v>5114</v>
      </c>
      <c r="E1606" s="159" t="s">
        <v>5115</v>
      </c>
      <c r="F1606" s="131">
        <v>1</v>
      </c>
      <c r="G1606" s="131">
        <v>1</v>
      </c>
      <c r="H1606" s="161">
        <v>46257</v>
      </c>
      <c r="I1606" s="126">
        <v>0</v>
      </c>
      <c r="J1606" s="126">
        <v>1</v>
      </c>
      <c r="K1606" s="126">
        <v>0</v>
      </c>
      <c r="L1606" s="126">
        <v>0</v>
      </c>
      <c r="M1606" s="126">
        <v>0</v>
      </c>
      <c r="N1606" s="126">
        <v>0</v>
      </c>
      <c r="O1606" s="126">
        <v>0</v>
      </c>
      <c r="P1606" s="126">
        <v>0</v>
      </c>
      <c r="Q1606" s="126">
        <v>0</v>
      </c>
    </row>
    <row r="1607" spans="3:17" ht="23.1" customHeight="1">
      <c r="C1607" s="126">
        <v>381</v>
      </c>
      <c r="D1607" s="141" t="s">
        <v>4146</v>
      </c>
      <c r="E1607" s="159" t="s">
        <v>4821</v>
      </c>
      <c r="F1607" s="131">
        <v>1</v>
      </c>
      <c r="G1607" s="131">
        <v>1</v>
      </c>
      <c r="H1607" s="161">
        <v>46257</v>
      </c>
      <c r="I1607" s="126">
        <v>0</v>
      </c>
      <c r="J1607" s="126">
        <v>1</v>
      </c>
      <c r="K1607" s="126">
        <v>0</v>
      </c>
      <c r="L1607" s="126">
        <v>0</v>
      </c>
      <c r="M1607" s="126">
        <v>0</v>
      </c>
      <c r="N1607" s="126">
        <v>0</v>
      </c>
      <c r="O1607" s="126">
        <v>0</v>
      </c>
      <c r="P1607" s="126">
        <v>0</v>
      </c>
      <c r="Q1607" s="126">
        <v>0</v>
      </c>
    </row>
    <row r="1608" spans="3:17" ht="23.1" customHeight="1">
      <c r="C1608" s="126">
        <v>384</v>
      </c>
      <c r="D1608" s="141" t="s">
        <v>4137</v>
      </c>
      <c r="E1608" s="159" t="s">
        <v>4892</v>
      </c>
      <c r="F1608" s="131">
        <v>1</v>
      </c>
      <c r="G1608" s="131">
        <v>1</v>
      </c>
      <c r="H1608" s="161">
        <v>46257</v>
      </c>
      <c r="I1608" s="126">
        <v>0</v>
      </c>
      <c r="J1608" s="126">
        <v>1</v>
      </c>
      <c r="K1608" s="126">
        <v>0</v>
      </c>
      <c r="L1608" s="126">
        <v>0</v>
      </c>
      <c r="M1608" s="126">
        <v>0</v>
      </c>
      <c r="N1608" s="126">
        <v>0</v>
      </c>
      <c r="O1608" s="126">
        <v>0</v>
      </c>
      <c r="P1608" s="126">
        <v>0</v>
      </c>
      <c r="Q1608" s="126">
        <v>0</v>
      </c>
    </row>
    <row r="1609" spans="3:17" ht="23.1" customHeight="1">
      <c r="C1609" s="126">
        <v>375</v>
      </c>
      <c r="D1609" s="141" t="s">
        <v>4229</v>
      </c>
      <c r="E1609" s="159" t="s">
        <v>6591</v>
      </c>
      <c r="F1609" s="131">
        <v>1</v>
      </c>
      <c r="G1609" s="131">
        <v>1</v>
      </c>
      <c r="H1609" s="161">
        <v>46257</v>
      </c>
      <c r="I1609" s="126">
        <v>0</v>
      </c>
      <c r="J1609" s="126">
        <v>1</v>
      </c>
      <c r="K1609" s="126">
        <v>0</v>
      </c>
      <c r="L1609" s="126">
        <v>0</v>
      </c>
      <c r="M1609" s="126">
        <v>0</v>
      </c>
      <c r="N1609" s="126">
        <v>0</v>
      </c>
      <c r="O1609" s="126">
        <v>0</v>
      </c>
      <c r="P1609" s="126">
        <v>0</v>
      </c>
      <c r="Q1609" s="126">
        <v>0</v>
      </c>
    </row>
    <row r="1610" spans="3:17" ht="23.1" customHeight="1">
      <c r="C1610" s="126">
        <v>373</v>
      </c>
      <c r="D1610" s="141" t="s">
        <v>4244</v>
      </c>
      <c r="E1610" s="159" t="s">
        <v>6722</v>
      </c>
      <c r="F1610" s="131">
        <v>1</v>
      </c>
      <c r="G1610" s="131">
        <v>1</v>
      </c>
      <c r="H1610" s="161">
        <v>46257</v>
      </c>
      <c r="I1610" s="126">
        <v>0</v>
      </c>
      <c r="J1610" s="126">
        <v>4</v>
      </c>
      <c r="K1610" s="126">
        <v>0</v>
      </c>
      <c r="L1610" s="126">
        <v>0</v>
      </c>
      <c r="M1610" s="126">
        <v>0</v>
      </c>
      <c r="N1610" s="126">
        <v>0</v>
      </c>
      <c r="O1610" s="126">
        <v>0</v>
      </c>
      <c r="P1610" s="126">
        <v>0</v>
      </c>
      <c r="Q1610" s="126">
        <v>0</v>
      </c>
    </row>
    <row r="1611" spans="3:17" ht="23.1" customHeight="1">
      <c r="C1611" s="126">
        <v>433</v>
      </c>
      <c r="D1611" s="141" t="s">
        <v>5118</v>
      </c>
      <c r="E1611" s="159" t="s">
        <v>5119</v>
      </c>
      <c r="F1611" s="131">
        <v>1</v>
      </c>
      <c r="G1611" s="131">
        <v>1</v>
      </c>
      <c r="H1611" s="161">
        <v>46257</v>
      </c>
      <c r="I1611" s="126">
        <v>0</v>
      </c>
      <c r="J1611" s="126">
        <v>5</v>
      </c>
      <c r="K1611" s="126">
        <v>0</v>
      </c>
      <c r="L1611" s="126">
        <v>0</v>
      </c>
      <c r="M1611" s="126">
        <v>0</v>
      </c>
      <c r="N1611" s="126">
        <v>0</v>
      </c>
      <c r="O1611" s="126">
        <v>0</v>
      </c>
      <c r="P1611" s="126">
        <v>0</v>
      </c>
      <c r="Q1611" s="126">
        <v>0</v>
      </c>
    </row>
    <row r="1612" spans="3:17" ht="23.1" customHeight="1">
      <c r="C1612" s="126">
        <v>374</v>
      </c>
      <c r="D1612" s="141" t="s">
        <v>4168</v>
      </c>
      <c r="E1612" s="159" t="s">
        <v>5724</v>
      </c>
      <c r="F1612" s="131">
        <v>1</v>
      </c>
      <c r="G1612" s="131">
        <v>1</v>
      </c>
      <c r="H1612" s="161">
        <v>46257</v>
      </c>
      <c r="I1612" s="126">
        <v>0</v>
      </c>
      <c r="J1612" s="126">
        <v>1</v>
      </c>
      <c r="K1612" s="126">
        <v>0</v>
      </c>
      <c r="L1612" s="126">
        <v>0</v>
      </c>
      <c r="M1612" s="126">
        <v>0</v>
      </c>
      <c r="N1612" s="126">
        <v>0</v>
      </c>
      <c r="O1612" s="126">
        <v>0</v>
      </c>
      <c r="P1612" s="126">
        <v>0</v>
      </c>
      <c r="Q1612" s="126">
        <v>0</v>
      </c>
    </row>
    <row r="1613" spans="3:17" ht="23.1" customHeight="1">
      <c r="C1613" s="126">
        <v>125</v>
      </c>
      <c r="D1613" s="141" t="s">
        <v>724</v>
      </c>
      <c r="E1613" s="159" t="s">
        <v>4418</v>
      </c>
      <c r="F1613" s="131">
        <v>1</v>
      </c>
      <c r="G1613" s="131">
        <v>1</v>
      </c>
      <c r="H1613" s="161">
        <v>46257</v>
      </c>
      <c r="I1613" s="126">
        <v>0</v>
      </c>
      <c r="J1613" s="126">
        <v>1</v>
      </c>
      <c r="K1613" s="126">
        <v>0</v>
      </c>
      <c r="L1613" s="126">
        <v>0</v>
      </c>
      <c r="M1613" s="126">
        <v>0</v>
      </c>
      <c r="N1613" s="126">
        <v>0</v>
      </c>
      <c r="O1613" s="126">
        <v>0</v>
      </c>
      <c r="P1613" s="126">
        <v>0</v>
      </c>
      <c r="Q1613" s="126">
        <v>0</v>
      </c>
    </row>
    <row r="1614" spans="3:17" ht="23.1" customHeight="1">
      <c r="C1614" s="126">
        <v>241</v>
      </c>
      <c r="D1614" s="141" t="s">
        <v>2358</v>
      </c>
      <c r="E1614" s="159" t="s">
        <v>4792</v>
      </c>
      <c r="F1614" s="131">
        <v>1</v>
      </c>
      <c r="G1614" s="131">
        <v>1</v>
      </c>
      <c r="H1614" s="161">
        <v>46257</v>
      </c>
      <c r="I1614" s="126">
        <v>0</v>
      </c>
      <c r="J1614" s="126">
        <v>2</v>
      </c>
      <c r="K1614" s="126">
        <v>0</v>
      </c>
      <c r="L1614" s="126">
        <v>0</v>
      </c>
      <c r="M1614" s="126">
        <v>0</v>
      </c>
      <c r="N1614" s="126">
        <v>0</v>
      </c>
      <c r="O1614" s="126">
        <v>0</v>
      </c>
      <c r="P1614" s="126">
        <v>0</v>
      </c>
      <c r="Q1614" s="126">
        <v>0</v>
      </c>
    </row>
    <row r="1615" spans="3:17" ht="23.1" customHeight="1">
      <c r="C1615" s="126">
        <v>403</v>
      </c>
      <c r="D1615" s="141" t="s">
        <v>4629</v>
      </c>
      <c r="E1615" s="159" t="s">
        <v>4630</v>
      </c>
      <c r="F1615" s="131">
        <v>1</v>
      </c>
      <c r="G1615" s="131">
        <v>1</v>
      </c>
      <c r="H1615" s="161">
        <v>46257</v>
      </c>
      <c r="I1615" s="126">
        <v>0</v>
      </c>
      <c r="J1615" s="126">
        <v>1</v>
      </c>
      <c r="K1615" s="126">
        <v>0</v>
      </c>
      <c r="L1615" s="126">
        <v>0</v>
      </c>
      <c r="M1615" s="126">
        <v>0</v>
      </c>
      <c r="N1615" s="126">
        <v>0</v>
      </c>
      <c r="O1615" s="126">
        <v>0</v>
      </c>
      <c r="P1615" s="126">
        <v>0</v>
      </c>
      <c r="Q1615" s="126">
        <v>0</v>
      </c>
    </row>
    <row r="1616" spans="3:17" ht="23.1" customHeight="1">
      <c r="C1616" s="126">
        <v>219</v>
      </c>
      <c r="D1616" s="141" t="s">
        <v>3800</v>
      </c>
      <c r="E1616" s="159" t="s">
        <v>5450</v>
      </c>
      <c r="F1616" s="131">
        <v>1</v>
      </c>
      <c r="G1616" s="131">
        <v>1</v>
      </c>
      <c r="H1616" s="161">
        <v>46257</v>
      </c>
      <c r="I1616" s="126">
        <v>0</v>
      </c>
      <c r="J1616" s="126">
        <v>2</v>
      </c>
      <c r="K1616" s="126">
        <v>0</v>
      </c>
      <c r="L1616" s="126">
        <v>0</v>
      </c>
      <c r="M1616" s="126">
        <v>0</v>
      </c>
      <c r="N1616" s="126">
        <v>0</v>
      </c>
      <c r="O1616" s="126">
        <v>0</v>
      </c>
      <c r="P1616" s="126">
        <v>0</v>
      </c>
      <c r="Q1616" s="126">
        <v>0</v>
      </c>
    </row>
    <row r="1617" spans="3:17" ht="23.1" customHeight="1">
      <c r="C1617" s="126">
        <v>337</v>
      </c>
      <c r="D1617" s="141" t="s">
        <v>2999</v>
      </c>
      <c r="E1617" s="159" t="s">
        <v>4640</v>
      </c>
      <c r="F1617" s="131">
        <v>1</v>
      </c>
      <c r="G1617" s="131">
        <v>1</v>
      </c>
      <c r="H1617" s="161">
        <v>46257</v>
      </c>
      <c r="I1617" s="126">
        <v>0</v>
      </c>
      <c r="J1617" s="126">
        <v>10</v>
      </c>
      <c r="K1617" s="126">
        <v>0</v>
      </c>
      <c r="L1617" s="126">
        <v>0</v>
      </c>
      <c r="M1617" s="126">
        <v>0</v>
      </c>
      <c r="N1617" s="126">
        <v>0</v>
      </c>
      <c r="O1617" s="126">
        <v>0</v>
      </c>
      <c r="P1617" s="126">
        <v>0</v>
      </c>
      <c r="Q1617" s="126">
        <v>0</v>
      </c>
    </row>
    <row r="1618" spans="3:17" ht="23.1" customHeight="1">
      <c r="C1618" s="126">
        <v>396</v>
      </c>
      <c r="D1618" s="141" t="s">
        <v>5106</v>
      </c>
      <c r="E1618" s="159" t="s">
        <v>5107</v>
      </c>
      <c r="F1618" s="131">
        <v>1</v>
      </c>
      <c r="G1618" s="131">
        <v>1</v>
      </c>
      <c r="H1618" s="161">
        <v>46257</v>
      </c>
      <c r="I1618" s="126">
        <v>0</v>
      </c>
      <c r="J1618" s="126">
        <v>1</v>
      </c>
      <c r="K1618" s="126">
        <v>0</v>
      </c>
      <c r="L1618" s="126">
        <v>0</v>
      </c>
      <c r="M1618" s="126">
        <v>0</v>
      </c>
      <c r="N1618" s="126">
        <v>0</v>
      </c>
      <c r="O1618" s="126">
        <v>0</v>
      </c>
      <c r="P1618" s="126">
        <v>0</v>
      </c>
      <c r="Q1618" s="126">
        <v>0</v>
      </c>
    </row>
    <row r="1619" spans="3:17" ht="23.1" customHeight="1">
      <c r="C1619" s="126">
        <v>294</v>
      </c>
      <c r="D1619" s="141" t="s">
        <v>2469</v>
      </c>
      <c r="E1619" s="159" t="s">
        <v>4363</v>
      </c>
      <c r="F1619" s="131">
        <v>1</v>
      </c>
      <c r="G1619" s="131">
        <v>1</v>
      </c>
      <c r="H1619" s="161">
        <v>46257</v>
      </c>
      <c r="I1619" s="126">
        <v>0</v>
      </c>
      <c r="J1619" s="126">
        <v>10</v>
      </c>
      <c r="K1619" s="126">
        <v>0</v>
      </c>
      <c r="L1619" s="126">
        <v>0</v>
      </c>
      <c r="M1619" s="126">
        <v>0</v>
      </c>
      <c r="N1619" s="126">
        <v>0</v>
      </c>
      <c r="O1619" s="126">
        <v>0</v>
      </c>
      <c r="P1619" s="126">
        <v>0</v>
      </c>
      <c r="Q1619" s="126">
        <v>0</v>
      </c>
    </row>
    <row r="1620" spans="3:17" ht="23.1" customHeight="1">
      <c r="C1620" s="126">
        <v>384</v>
      </c>
      <c r="D1620" s="141" t="s">
        <v>4137</v>
      </c>
      <c r="E1620" s="159" t="s">
        <v>4892</v>
      </c>
      <c r="F1620" s="131">
        <v>1</v>
      </c>
      <c r="G1620" s="131">
        <v>1</v>
      </c>
      <c r="H1620" s="161">
        <v>46258</v>
      </c>
      <c r="I1620" s="126">
        <v>0</v>
      </c>
      <c r="J1620" s="126">
        <v>1</v>
      </c>
      <c r="K1620" s="126">
        <v>0</v>
      </c>
      <c r="L1620" s="126">
        <v>0</v>
      </c>
      <c r="M1620" s="126">
        <v>0</v>
      </c>
      <c r="N1620" s="126">
        <v>0</v>
      </c>
      <c r="O1620" s="126">
        <v>0</v>
      </c>
      <c r="P1620" s="126">
        <v>0</v>
      </c>
      <c r="Q1620" s="126">
        <v>0</v>
      </c>
    </row>
    <row r="1621" spans="3:17" ht="23.1" customHeight="1">
      <c r="C1621" s="126">
        <v>386</v>
      </c>
      <c r="D1621" s="141" t="s">
        <v>4143</v>
      </c>
      <c r="E1621" s="159" t="s">
        <v>4817</v>
      </c>
      <c r="F1621" s="131">
        <v>1</v>
      </c>
      <c r="G1621" s="131">
        <v>1</v>
      </c>
      <c r="H1621" s="161">
        <v>46258</v>
      </c>
      <c r="I1621" s="126">
        <v>0</v>
      </c>
      <c r="J1621" s="126">
        <v>1</v>
      </c>
      <c r="K1621" s="126">
        <v>0</v>
      </c>
      <c r="L1621" s="126">
        <v>0</v>
      </c>
      <c r="M1621" s="126">
        <v>0</v>
      </c>
      <c r="N1621" s="126">
        <v>0</v>
      </c>
      <c r="O1621" s="126">
        <v>0</v>
      </c>
      <c r="P1621" s="126">
        <v>0</v>
      </c>
      <c r="Q1621" s="126">
        <v>0</v>
      </c>
    </row>
    <row r="1622" spans="3:17" ht="23.1" customHeight="1">
      <c r="C1622" s="126">
        <v>20</v>
      </c>
      <c r="D1622" s="141" t="s">
        <v>707</v>
      </c>
      <c r="E1622" s="159" t="s">
        <v>4532</v>
      </c>
      <c r="F1622" s="131">
        <v>1</v>
      </c>
      <c r="G1622" s="131">
        <v>1</v>
      </c>
      <c r="H1622" s="161">
        <v>46258</v>
      </c>
      <c r="I1622" s="126">
        <v>0</v>
      </c>
      <c r="J1622" s="126">
        <v>4</v>
      </c>
      <c r="K1622" s="126">
        <v>0</v>
      </c>
      <c r="L1622" s="126">
        <v>0</v>
      </c>
      <c r="M1622" s="126">
        <v>0</v>
      </c>
      <c r="N1622" s="126">
        <v>0</v>
      </c>
      <c r="O1622" s="126">
        <v>0</v>
      </c>
      <c r="P1622" s="126">
        <v>0</v>
      </c>
      <c r="Q1622" s="126">
        <v>0</v>
      </c>
    </row>
    <row r="1623" spans="3:17" ht="23.1" customHeight="1">
      <c r="C1623" s="126">
        <v>6</v>
      </c>
      <c r="D1623" s="141" t="s">
        <v>557</v>
      </c>
      <c r="E1623" s="159" t="s">
        <v>4482</v>
      </c>
      <c r="F1623" s="131">
        <v>1</v>
      </c>
      <c r="G1623" s="131">
        <v>1</v>
      </c>
      <c r="H1623" s="161">
        <v>46258</v>
      </c>
      <c r="I1623" s="126">
        <v>0</v>
      </c>
      <c r="J1623" s="126">
        <v>4</v>
      </c>
      <c r="K1623" s="126">
        <v>0</v>
      </c>
      <c r="L1623" s="126">
        <v>0</v>
      </c>
      <c r="M1623" s="126">
        <v>0</v>
      </c>
      <c r="N1623" s="126">
        <v>0</v>
      </c>
      <c r="O1623" s="126">
        <v>0</v>
      </c>
      <c r="P1623" s="126">
        <v>0</v>
      </c>
      <c r="Q1623" s="126">
        <v>0</v>
      </c>
    </row>
    <row r="1624" spans="3:17" ht="23.1" customHeight="1">
      <c r="C1624" s="126">
        <v>52</v>
      </c>
      <c r="D1624" s="141" t="s">
        <v>931</v>
      </c>
      <c r="E1624" s="159" t="s">
        <v>6091</v>
      </c>
      <c r="F1624" s="131">
        <v>1</v>
      </c>
      <c r="G1624" s="131">
        <v>1</v>
      </c>
      <c r="H1624" s="161">
        <v>46258</v>
      </c>
      <c r="I1624" s="126">
        <v>0</v>
      </c>
      <c r="J1624" s="126">
        <v>1</v>
      </c>
      <c r="K1624" s="126">
        <v>0</v>
      </c>
      <c r="L1624" s="126">
        <v>0</v>
      </c>
      <c r="M1624" s="126">
        <v>0</v>
      </c>
      <c r="N1624" s="126">
        <v>0</v>
      </c>
      <c r="O1624" s="126">
        <v>0</v>
      </c>
      <c r="P1624" s="126">
        <v>0</v>
      </c>
      <c r="Q1624" s="126">
        <v>0</v>
      </c>
    </row>
    <row r="1625" spans="3:17" ht="23.1" customHeight="1">
      <c r="C1625" s="126">
        <v>243</v>
      </c>
      <c r="D1625" s="141" t="s">
        <v>2809</v>
      </c>
      <c r="E1625" s="159" t="s">
        <v>4939</v>
      </c>
      <c r="F1625" s="131">
        <v>1</v>
      </c>
      <c r="G1625" s="131">
        <v>1</v>
      </c>
      <c r="H1625" s="161">
        <v>46258</v>
      </c>
      <c r="I1625" s="126">
        <v>0</v>
      </c>
      <c r="J1625" s="126">
        <v>1</v>
      </c>
      <c r="K1625" s="126">
        <v>0</v>
      </c>
      <c r="L1625" s="126">
        <v>0</v>
      </c>
      <c r="M1625" s="126">
        <v>0</v>
      </c>
      <c r="N1625" s="126">
        <v>0</v>
      </c>
      <c r="O1625" s="126">
        <v>0</v>
      </c>
      <c r="P1625" s="126">
        <v>0</v>
      </c>
      <c r="Q1625" s="126">
        <v>0</v>
      </c>
    </row>
    <row r="1626" spans="3:17" ht="23.1" customHeight="1">
      <c r="C1626" s="126">
        <v>387</v>
      </c>
      <c r="D1626" s="141" t="s">
        <v>4171</v>
      </c>
      <c r="E1626" s="159" t="s">
        <v>6774</v>
      </c>
      <c r="F1626" s="131">
        <v>1</v>
      </c>
      <c r="G1626" s="131">
        <v>1</v>
      </c>
      <c r="H1626" s="161">
        <v>46258</v>
      </c>
      <c r="I1626" s="126">
        <v>0</v>
      </c>
      <c r="J1626" s="126">
        <v>1</v>
      </c>
      <c r="K1626" s="126">
        <v>0</v>
      </c>
      <c r="L1626" s="126">
        <v>0</v>
      </c>
      <c r="M1626" s="126">
        <v>0</v>
      </c>
      <c r="N1626" s="126">
        <v>0</v>
      </c>
      <c r="O1626" s="126">
        <v>0</v>
      </c>
      <c r="P1626" s="126">
        <v>0</v>
      </c>
      <c r="Q1626" s="126">
        <v>0</v>
      </c>
    </row>
    <row r="1627" spans="3:17" ht="23.1" customHeight="1">
      <c r="C1627" s="126">
        <v>374</v>
      </c>
      <c r="D1627" s="141" t="s">
        <v>4168</v>
      </c>
      <c r="E1627" s="159" t="s">
        <v>5724</v>
      </c>
      <c r="F1627" s="131">
        <v>1</v>
      </c>
      <c r="G1627" s="131">
        <v>1</v>
      </c>
      <c r="H1627" s="161">
        <v>46258</v>
      </c>
      <c r="I1627" s="126">
        <v>0</v>
      </c>
      <c r="J1627" s="126">
        <v>2</v>
      </c>
      <c r="K1627" s="126">
        <v>0</v>
      </c>
      <c r="L1627" s="126">
        <v>0</v>
      </c>
      <c r="M1627" s="126">
        <v>0</v>
      </c>
      <c r="N1627" s="126">
        <v>0</v>
      </c>
      <c r="O1627" s="126">
        <v>0</v>
      </c>
      <c r="P1627" s="126">
        <v>0</v>
      </c>
      <c r="Q1627" s="126">
        <v>0</v>
      </c>
    </row>
    <row r="1628" spans="3:17" ht="23.1" customHeight="1">
      <c r="C1628" s="126">
        <v>371</v>
      </c>
      <c r="D1628" s="141" t="s">
        <v>4248</v>
      </c>
      <c r="E1628" s="159" t="s">
        <v>4844</v>
      </c>
      <c r="F1628" s="131">
        <v>1</v>
      </c>
      <c r="G1628" s="131">
        <v>1</v>
      </c>
      <c r="H1628" s="161">
        <v>46258</v>
      </c>
      <c r="I1628" s="126">
        <v>0</v>
      </c>
      <c r="J1628" s="126">
        <v>2</v>
      </c>
      <c r="K1628" s="126">
        <v>0</v>
      </c>
      <c r="L1628" s="126">
        <v>0</v>
      </c>
      <c r="M1628" s="126">
        <v>0</v>
      </c>
      <c r="N1628" s="126">
        <v>0</v>
      </c>
      <c r="O1628" s="126">
        <v>0</v>
      </c>
      <c r="P1628" s="126">
        <v>0</v>
      </c>
      <c r="Q1628" s="126">
        <v>0</v>
      </c>
    </row>
    <row r="1629" spans="3:17" ht="23.1" customHeight="1">
      <c r="C1629" s="126">
        <v>408</v>
      </c>
      <c r="D1629" s="141" t="s">
        <v>5121</v>
      </c>
      <c r="E1629" s="159" t="s">
        <v>5122</v>
      </c>
      <c r="F1629" s="131">
        <v>1</v>
      </c>
      <c r="G1629" s="131">
        <v>1</v>
      </c>
      <c r="H1629" s="161">
        <v>46258</v>
      </c>
      <c r="I1629" s="126">
        <v>0</v>
      </c>
      <c r="J1629" s="126">
        <v>1</v>
      </c>
      <c r="K1629" s="126">
        <v>0</v>
      </c>
      <c r="L1629" s="126">
        <v>0</v>
      </c>
      <c r="M1629" s="126">
        <v>0</v>
      </c>
      <c r="N1629" s="126">
        <v>0</v>
      </c>
      <c r="O1629" s="126">
        <v>0</v>
      </c>
      <c r="P1629" s="126">
        <v>0</v>
      </c>
      <c r="Q1629" s="126">
        <v>0</v>
      </c>
    </row>
    <row r="1630" spans="3:17" ht="23.1" customHeight="1">
      <c r="C1630" s="126">
        <v>414</v>
      </c>
      <c r="D1630" s="141" t="s">
        <v>5533</v>
      </c>
      <c r="E1630" s="159" t="s">
        <v>5534</v>
      </c>
      <c r="F1630" s="131">
        <v>1</v>
      </c>
      <c r="G1630" s="131">
        <v>1</v>
      </c>
      <c r="H1630" s="161">
        <v>46258</v>
      </c>
      <c r="I1630" s="126">
        <v>0</v>
      </c>
      <c r="J1630" s="126">
        <v>2</v>
      </c>
      <c r="K1630" s="126">
        <v>0</v>
      </c>
      <c r="L1630" s="126">
        <v>0</v>
      </c>
      <c r="M1630" s="126">
        <v>0</v>
      </c>
      <c r="N1630" s="126">
        <v>0</v>
      </c>
      <c r="O1630" s="126">
        <v>0</v>
      </c>
      <c r="P1630" s="126">
        <v>0</v>
      </c>
      <c r="Q1630" s="126">
        <v>0</v>
      </c>
    </row>
    <row r="1631" spans="3:17" ht="23.1" customHeight="1">
      <c r="C1631" s="126">
        <v>395</v>
      </c>
      <c r="D1631" s="141" t="s">
        <v>4920</v>
      </c>
      <c r="E1631" s="159" t="s">
        <v>4921</v>
      </c>
      <c r="F1631" s="131">
        <v>1</v>
      </c>
      <c r="G1631" s="131">
        <v>1</v>
      </c>
      <c r="H1631" s="161">
        <v>46258</v>
      </c>
      <c r="I1631" s="126">
        <v>0</v>
      </c>
      <c r="J1631" s="126">
        <v>1</v>
      </c>
      <c r="K1631" s="126">
        <v>0</v>
      </c>
      <c r="L1631" s="126">
        <v>0</v>
      </c>
      <c r="M1631" s="126">
        <v>0</v>
      </c>
      <c r="N1631" s="126">
        <v>0</v>
      </c>
      <c r="O1631" s="126">
        <v>0</v>
      </c>
      <c r="P1631" s="126">
        <v>0</v>
      </c>
      <c r="Q1631" s="126">
        <v>0</v>
      </c>
    </row>
    <row r="1632" spans="3:17" ht="23.1" customHeight="1">
      <c r="C1632" s="126">
        <v>178</v>
      </c>
      <c r="D1632" s="141" t="s">
        <v>753</v>
      </c>
      <c r="E1632" s="159" t="s">
        <v>4952</v>
      </c>
      <c r="F1632" s="131">
        <v>1</v>
      </c>
      <c r="G1632" s="131">
        <v>1</v>
      </c>
      <c r="H1632" s="161">
        <v>46258</v>
      </c>
      <c r="I1632" s="126">
        <v>0</v>
      </c>
      <c r="J1632" s="126">
        <v>50</v>
      </c>
      <c r="K1632" s="126">
        <v>0</v>
      </c>
      <c r="L1632" s="126">
        <v>0</v>
      </c>
      <c r="M1632" s="126">
        <v>0</v>
      </c>
      <c r="N1632" s="126">
        <v>0</v>
      </c>
      <c r="O1632" s="126">
        <v>0</v>
      </c>
      <c r="P1632" s="126">
        <v>0</v>
      </c>
      <c r="Q1632" s="126">
        <v>0</v>
      </c>
    </row>
    <row r="1633" spans="3:17" ht="23.1" customHeight="1">
      <c r="C1633" s="126">
        <v>398</v>
      </c>
      <c r="D1633" s="141" t="s">
        <v>5110</v>
      </c>
      <c r="E1633" s="159" t="s">
        <v>5111</v>
      </c>
      <c r="F1633" s="131">
        <v>1</v>
      </c>
      <c r="G1633" s="131">
        <v>1</v>
      </c>
      <c r="H1633" s="161">
        <v>46258</v>
      </c>
      <c r="I1633" s="126">
        <v>0</v>
      </c>
      <c r="J1633" s="126">
        <v>2</v>
      </c>
      <c r="K1633" s="126">
        <v>0</v>
      </c>
      <c r="L1633" s="126">
        <v>0</v>
      </c>
      <c r="M1633" s="126">
        <v>0</v>
      </c>
      <c r="N1633" s="126">
        <v>0</v>
      </c>
      <c r="O1633" s="126">
        <v>0</v>
      </c>
      <c r="P1633" s="126">
        <v>0</v>
      </c>
      <c r="Q1633" s="126">
        <v>0</v>
      </c>
    </row>
    <row r="1634" spans="3:17" ht="23.1" customHeight="1">
      <c r="C1634" s="126">
        <v>241</v>
      </c>
      <c r="D1634" s="141" t="s">
        <v>2358</v>
      </c>
      <c r="E1634" s="159" t="s">
        <v>4792</v>
      </c>
      <c r="F1634" s="131">
        <v>1</v>
      </c>
      <c r="G1634" s="131">
        <v>1</v>
      </c>
      <c r="H1634" s="161">
        <v>46258</v>
      </c>
      <c r="I1634" s="126">
        <v>0</v>
      </c>
      <c r="J1634" s="126">
        <v>2</v>
      </c>
      <c r="K1634" s="126">
        <v>0</v>
      </c>
      <c r="L1634" s="126">
        <v>0</v>
      </c>
      <c r="M1634" s="126">
        <v>0</v>
      </c>
      <c r="N1634" s="126">
        <v>0</v>
      </c>
      <c r="O1634" s="126">
        <v>0</v>
      </c>
      <c r="P1634" s="126">
        <v>0</v>
      </c>
      <c r="Q1634" s="126">
        <v>0</v>
      </c>
    </row>
    <row r="1635" spans="3:17" ht="23.1" customHeight="1">
      <c r="C1635" s="126">
        <v>184</v>
      </c>
      <c r="D1635" s="141" t="s">
        <v>767</v>
      </c>
      <c r="E1635" s="159" t="s">
        <v>4446</v>
      </c>
      <c r="F1635" s="131">
        <v>1</v>
      </c>
      <c r="G1635" s="131">
        <v>1</v>
      </c>
      <c r="H1635" s="161">
        <v>46258</v>
      </c>
      <c r="I1635" s="126">
        <v>0</v>
      </c>
      <c r="J1635" s="126">
        <v>12</v>
      </c>
      <c r="K1635" s="126">
        <v>0</v>
      </c>
      <c r="L1635" s="126">
        <v>0</v>
      </c>
      <c r="M1635" s="126">
        <v>0</v>
      </c>
      <c r="N1635" s="126">
        <v>0</v>
      </c>
      <c r="O1635" s="126">
        <v>0</v>
      </c>
      <c r="P1635" s="126">
        <v>0</v>
      </c>
      <c r="Q1635" s="126">
        <v>0</v>
      </c>
    </row>
    <row r="1636" spans="3:17" ht="23.1" customHeight="1">
      <c r="C1636" s="126">
        <v>305</v>
      </c>
      <c r="D1636" s="141" t="s">
        <v>2496</v>
      </c>
      <c r="E1636" s="159" t="s">
        <v>4658</v>
      </c>
      <c r="F1636" s="131">
        <v>1</v>
      </c>
      <c r="G1636" s="131">
        <v>1</v>
      </c>
      <c r="H1636" s="161">
        <v>46258</v>
      </c>
      <c r="I1636" s="126">
        <v>0</v>
      </c>
      <c r="J1636" s="126">
        <v>500</v>
      </c>
      <c r="K1636" s="126">
        <v>0</v>
      </c>
      <c r="L1636" s="126">
        <v>0</v>
      </c>
      <c r="M1636" s="126">
        <v>0</v>
      </c>
      <c r="N1636" s="126">
        <v>0</v>
      </c>
      <c r="O1636" s="126">
        <v>0</v>
      </c>
      <c r="P1636" s="126">
        <v>0</v>
      </c>
      <c r="Q1636" s="126">
        <v>0</v>
      </c>
    </row>
    <row r="1637" spans="3:17" ht="23.1" customHeight="1">
      <c r="C1637" s="126">
        <v>177</v>
      </c>
      <c r="D1637" s="141" t="s">
        <v>750</v>
      </c>
      <c r="E1637" s="159" t="s">
        <v>4950</v>
      </c>
      <c r="F1637" s="131">
        <v>1</v>
      </c>
      <c r="G1637" s="131">
        <v>1</v>
      </c>
      <c r="H1637" s="161">
        <v>46258</v>
      </c>
      <c r="I1637" s="126">
        <v>0</v>
      </c>
      <c r="J1637" s="126">
        <v>100</v>
      </c>
      <c r="K1637" s="126">
        <v>0</v>
      </c>
      <c r="L1637" s="126">
        <v>0</v>
      </c>
      <c r="M1637" s="126">
        <v>0</v>
      </c>
      <c r="N1637" s="126">
        <v>0</v>
      </c>
      <c r="O1637" s="126">
        <v>0</v>
      </c>
      <c r="P1637" s="126">
        <v>0</v>
      </c>
      <c r="Q1637" s="126">
        <v>0</v>
      </c>
    </row>
    <row r="1638" spans="3:17" ht="23.1" customHeight="1">
      <c r="C1638" s="126">
        <v>429</v>
      </c>
      <c r="D1638" s="141" t="s">
        <v>4652</v>
      </c>
      <c r="E1638" s="159" t="s">
        <v>4653</v>
      </c>
      <c r="F1638" s="131">
        <v>1</v>
      </c>
      <c r="G1638" s="131">
        <v>1</v>
      </c>
      <c r="H1638" s="161">
        <v>46258</v>
      </c>
      <c r="I1638" s="126">
        <v>0</v>
      </c>
      <c r="J1638" s="126">
        <v>1</v>
      </c>
      <c r="K1638" s="126">
        <v>0</v>
      </c>
      <c r="L1638" s="126">
        <v>0</v>
      </c>
      <c r="M1638" s="126">
        <v>0</v>
      </c>
      <c r="N1638" s="126">
        <v>0</v>
      </c>
      <c r="O1638" s="126">
        <v>0</v>
      </c>
      <c r="P1638" s="126">
        <v>0</v>
      </c>
      <c r="Q1638" s="126">
        <v>0</v>
      </c>
    </row>
    <row r="1639" spans="3:17" ht="23.1" customHeight="1">
      <c r="C1639" s="126">
        <v>433</v>
      </c>
      <c r="D1639" s="141" t="s">
        <v>5118</v>
      </c>
      <c r="E1639" s="159" t="s">
        <v>5119</v>
      </c>
      <c r="F1639" s="131">
        <v>1</v>
      </c>
      <c r="G1639" s="131">
        <v>1</v>
      </c>
      <c r="H1639" s="161">
        <v>46258</v>
      </c>
      <c r="I1639" s="126">
        <v>0</v>
      </c>
      <c r="J1639" s="126">
        <v>10</v>
      </c>
      <c r="K1639" s="126">
        <v>0</v>
      </c>
      <c r="L1639" s="126">
        <v>0</v>
      </c>
      <c r="M1639" s="126">
        <v>0</v>
      </c>
      <c r="N1639" s="126">
        <v>0</v>
      </c>
      <c r="O1639" s="126">
        <v>0</v>
      </c>
      <c r="P1639" s="126">
        <v>0</v>
      </c>
      <c r="Q1639" s="126">
        <v>0</v>
      </c>
    </row>
    <row r="1640" spans="3:17" ht="23.1" customHeight="1">
      <c r="C1640" s="126">
        <v>413</v>
      </c>
      <c r="D1640" s="141" t="s">
        <v>5542</v>
      </c>
      <c r="E1640" s="159" t="s">
        <v>5543</v>
      </c>
      <c r="F1640" s="131">
        <v>1</v>
      </c>
      <c r="G1640" s="131">
        <v>1</v>
      </c>
      <c r="H1640" s="161">
        <v>46258</v>
      </c>
      <c r="I1640" s="126">
        <v>0</v>
      </c>
      <c r="J1640" s="126">
        <v>1</v>
      </c>
      <c r="K1640" s="126">
        <v>0</v>
      </c>
      <c r="L1640" s="126">
        <v>0</v>
      </c>
      <c r="M1640" s="126">
        <v>0</v>
      </c>
      <c r="N1640" s="126">
        <v>0</v>
      </c>
      <c r="O1640" s="126">
        <v>0</v>
      </c>
      <c r="P1640" s="126">
        <v>0</v>
      </c>
      <c r="Q1640" s="126">
        <v>0</v>
      </c>
    </row>
    <row r="1641" spans="3:17" ht="23.1" customHeight="1">
      <c r="C1641" s="126">
        <v>394</v>
      </c>
      <c r="D1641" s="141" t="s">
        <v>4616</v>
      </c>
      <c r="E1641" s="159" t="s">
        <v>4617</v>
      </c>
      <c r="F1641" s="131">
        <v>1</v>
      </c>
      <c r="G1641" s="131">
        <v>1</v>
      </c>
      <c r="H1641" s="161">
        <v>46258</v>
      </c>
      <c r="I1641" s="126">
        <v>0</v>
      </c>
      <c r="J1641" s="126">
        <v>1</v>
      </c>
      <c r="K1641" s="126">
        <v>0</v>
      </c>
      <c r="L1641" s="126">
        <v>0</v>
      </c>
      <c r="M1641" s="126">
        <v>0</v>
      </c>
      <c r="N1641" s="126">
        <v>0</v>
      </c>
      <c r="O1641" s="126">
        <v>0</v>
      </c>
      <c r="P1641" s="126">
        <v>0</v>
      </c>
      <c r="Q1641" s="126">
        <v>0</v>
      </c>
    </row>
    <row r="1642" spans="3:17" ht="23.1" customHeight="1">
      <c r="C1642" s="126">
        <v>153</v>
      </c>
      <c r="D1642" s="141" t="s">
        <v>552</v>
      </c>
      <c r="E1642" s="159" t="s">
        <v>5434</v>
      </c>
      <c r="F1642" s="131">
        <v>1</v>
      </c>
      <c r="G1642" s="131">
        <v>1</v>
      </c>
      <c r="H1642" s="161">
        <v>46258</v>
      </c>
      <c r="I1642" s="126">
        <v>0</v>
      </c>
      <c r="J1642" s="126">
        <v>1</v>
      </c>
      <c r="K1642" s="126">
        <v>0</v>
      </c>
      <c r="L1642" s="126">
        <v>0</v>
      </c>
      <c r="M1642" s="126">
        <v>0</v>
      </c>
      <c r="N1642" s="126">
        <v>0</v>
      </c>
      <c r="O1642" s="126">
        <v>0</v>
      </c>
      <c r="P1642" s="126">
        <v>0</v>
      </c>
      <c r="Q1642" s="126">
        <v>0</v>
      </c>
    </row>
    <row r="1643" spans="3:17" ht="23.1" customHeight="1">
      <c r="C1643" s="126">
        <v>167</v>
      </c>
      <c r="D1643" s="141" t="s">
        <v>1027</v>
      </c>
      <c r="E1643" s="159" t="s">
        <v>5071</v>
      </c>
      <c r="F1643" s="131">
        <v>1</v>
      </c>
      <c r="G1643" s="131">
        <v>1</v>
      </c>
      <c r="H1643" s="161">
        <v>46258</v>
      </c>
      <c r="I1643" s="126">
        <v>0</v>
      </c>
      <c r="J1643" s="126">
        <v>2</v>
      </c>
      <c r="K1643" s="126">
        <v>0</v>
      </c>
      <c r="L1643" s="126">
        <v>0</v>
      </c>
      <c r="M1643" s="126">
        <v>0</v>
      </c>
      <c r="N1643" s="126">
        <v>0</v>
      </c>
      <c r="O1643" s="126">
        <v>0</v>
      </c>
      <c r="P1643" s="126">
        <v>0</v>
      </c>
      <c r="Q1643" s="126">
        <v>0</v>
      </c>
    </row>
    <row r="1644" spans="3:17" ht="23.1" customHeight="1">
      <c r="C1644" s="126">
        <v>219</v>
      </c>
      <c r="D1644" s="141" t="s">
        <v>3800</v>
      </c>
      <c r="E1644" s="159" t="s">
        <v>5450</v>
      </c>
      <c r="F1644" s="131">
        <v>1</v>
      </c>
      <c r="G1644" s="131">
        <v>1</v>
      </c>
      <c r="H1644" s="161">
        <v>46258</v>
      </c>
      <c r="I1644" s="126">
        <v>0</v>
      </c>
      <c r="J1644" s="126">
        <v>5</v>
      </c>
      <c r="K1644" s="126">
        <v>0</v>
      </c>
      <c r="L1644" s="126">
        <v>0</v>
      </c>
      <c r="M1644" s="126">
        <v>0</v>
      </c>
      <c r="N1644" s="126">
        <v>0</v>
      </c>
      <c r="O1644" s="126">
        <v>0</v>
      </c>
      <c r="P1644" s="126">
        <v>0</v>
      </c>
      <c r="Q1644" s="126">
        <v>0</v>
      </c>
    </row>
    <row r="1645" spans="3:17" ht="23.1" customHeight="1">
      <c r="C1645" s="126">
        <v>99</v>
      </c>
      <c r="D1645" s="141" t="s">
        <v>881</v>
      </c>
      <c r="E1645" s="159" t="s">
        <v>5502</v>
      </c>
      <c r="F1645" s="131">
        <v>1</v>
      </c>
      <c r="G1645" s="131">
        <v>1</v>
      </c>
      <c r="H1645" s="161">
        <v>46258</v>
      </c>
      <c r="I1645" s="126">
        <v>0</v>
      </c>
      <c r="J1645" s="126">
        <v>1</v>
      </c>
      <c r="K1645" s="126">
        <v>0</v>
      </c>
      <c r="L1645" s="126">
        <v>0</v>
      </c>
      <c r="M1645" s="126">
        <v>0</v>
      </c>
      <c r="N1645" s="126">
        <v>0</v>
      </c>
      <c r="O1645" s="126">
        <v>0</v>
      </c>
      <c r="P1645" s="126">
        <v>0</v>
      </c>
      <c r="Q1645" s="126">
        <v>0</v>
      </c>
    </row>
    <row r="1646" spans="3:17" ht="23.1" customHeight="1">
      <c r="C1646" s="126">
        <v>94</v>
      </c>
      <c r="D1646" s="141" t="s">
        <v>1321</v>
      </c>
      <c r="E1646" s="159" t="s">
        <v>4514</v>
      </c>
      <c r="F1646" s="131">
        <v>1</v>
      </c>
      <c r="G1646" s="131">
        <v>1</v>
      </c>
      <c r="H1646" s="161">
        <v>46258</v>
      </c>
      <c r="I1646" s="126">
        <v>0</v>
      </c>
      <c r="J1646" s="126">
        <v>5</v>
      </c>
      <c r="K1646" s="126">
        <v>0</v>
      </c>
      <c r="L1646" s="126">
        <v>0</v>
      </c>
      <c r="M1646" s="126">
        <v>0</v>
      </c>
      <c r="N1646" s="126">
        <v>0</v>
      </c>
      <c r="O1646" s="126">
        <v>0</v>
      </c>
      <c r="P1646" s="126">
        <v>0</v>
      </c>
      <c r="Q1646" s="126">
        <v>0</v>
      </c>
    </row>
    <row r="1647" spans="3:17" ht="23.1" customHeight="1">
      <c r="C1647" s="126">
        <v>76</v>
      </c>
      <c r="D1647" s="141" t="s">
        <v>1131</v>
      </c>
      <c r="E1647" s="159" t="s">
        <v>4407</v>
      </c>
      <c r="F1647" s="131">
        <v>1</v>
      </c>
      <c r="G1647" s="131">
        <v>1</v>
      </c>
      <c r="H1647" s="161">
        <v>46258</v>
      </c>
      <c r="I1647" s="126">
        <v>0</v>
      </c>
      <c r="J1647" s="126">
        <v>1</v>
      </c>
      <c r="K1647" s="126">
        <v>0</v>
      </c>
      <c r="L1647" s="126">
        <v>0</v>
      </c>
      <c r="M1647" s="126">
        <v>0</v>
      </c>
      <c r="N1647" s="126">
        <v>0</v>
      </c>
      <c r="O1647" s="126">
        <v>0</v>
      </c>
      <c r="P1647" s="126">
        <v>0</v>
      </c>
      <c r="Q1647" s="126">
        <v>0</v>
      </c>
    </row>
    <row r="1648" spans="3:17" ht="23.1" customHeight="1">
      <c r="C1648" s="126">
        <v>82</v>
      </c>
      <c r="D1648" s="141" t="s">
        <v>4607</v>
      </c>
      <c r="E1648" s="159" t="s">
        <v>4608</v>
      </c>
      <c r="F1648" s="131">
        <v>1</v>
      </c>
      <c r="G1648" s="131">
        <v>1</v>
      </c>
      <c r="H1648" s="161">
        <v>46258</v>
      </c>
      <c r="I1648" s="126">
        <v>0</v>
      </c>
      <c r="J1648" s="126">
        <v>2</v>
      </c>
      <c r="K1648" s="126">
        <v>0</v>
      </c>
      <c r="L1648" s="126">
        <v>0</v>
      </c>
      <c r="M1648" s="126">
        <v>0</v>
      </c>
      <c r="N1648" s="126">
        <v>0</v>
      </c>
      <c r="O1648" s="126">
        <v>0</v>
      </c>
      <c r="P1648" s="126">
        <v>0</v>
      </c>
      <c r="Q1648" s="126">
        <v>0</v>
      </c>
    </row>
    <row r="1649" spans="3:17" ht="23.1" customHeight="1">
      <c r="C1649" s="126">
        <v>276</v>
      </c>
      <c r="D1649" s="141" t="s">
        <v>2475</v>
      </c>
      <c r="E1649" s="159" t="s">
        <v>4347</v>
      </c>
      <c r="F1649" s="131">
        <v>1</v>
      </c>
      <c r="G1649" s="131">
        <v>1</v>
      </c>
      <c r="H1649" s="161">
        <v>46258</v>
      </c>
      <c r="I1649" s="126">
        <v>0</v>
      </c>
      <c r="J1649" s="126">
        <v>3</v>
      </c>
      <c r="K1649" s="126">
        <v>0</v>
      </c>
      <c r="L1649" s="126">
        <v>0</v>
      </c>
      <c r="M1649" s="126">
        <v>0</v>
      </c>
      <c r="N1649" s="126">
        <v>0</v>
      </c>
      <c r="O1649" s="126">
        <v>0</v>
      </c>
      <c r="P1649" s="126">
        <v>0</v>
      </c>
      <c r="Q1649" s="126">
        <v>0</v>
      </c>
    </row>
    <row r="1650" spans="3:17" ht="23.1" customHeight="1">
      <c r="C1650" s="126">
        <v>125</v>
      </c>
      <c r="D1650" s="141" t="s">
        <v>724</v>
      </c>
      <c r="E1650" s="159" t="s">
        <v>4418</v>
      </c>
      <c r="F1650" s="131">
        <v>1</v>
      </c>
      <c r="G1650" s="131">
        <v>1</v>
      </c>
      <c r="H1650" s="161">
        <v>46258</v>
      </c>
      <c r="I1650" s="126">
        <v>0</v>
      </c>
      <c r="J1650" s="126">
        <v>50</v>
      </c>
      <c r="K1650" s="126">
        <v>0</v>
      </c>
      <c r="L1650" s="126">
        <v>0</v>
      </c>
      <c r="M1650" s="126">
        <v>0</v>
      </c>
      <c r="N1650" s="126">
        <v>0</v>
      </c>
      <c r="O1650" s="126">
        <v>0</v>
      </c>
      <c r="P1650" s="126">
        <v>0</v>
      </c>
      <c r="Q1650" s="126">
        <v>0</v>
      </c>
    </row>
    <row r="1651" spans="3:17" ht="23.1" customHeight="1">
      <c r="C1651" s="126">
        <v>101</v>
      </c>
      <c r="D1651" s="141" t="s">
        <v>716</v>
      </c>
      <c r="E1651" s="159" t="s">
        <v>4320</v>
      </c>
      <c r="F1651" s="131">
        <v>1</v>
      </c>
      <c r="G1651" s="131">
        <v>1</v>
      </c>
      <c r="H1651" s="161">
        <v>46258</v>
      </c>
      <c r="I1651" s="126">
        <v>0</v>
      </c>
      <c r="J1651" s="126">
        <v>1000</v>
      </c>
      <c r="K1651" s="126">
        <v>0</v>
      </c>
      <c r="L1651" s="126">
        <v>0</v>
      </c>
      <c r="M1651" s="126">
        <v>0</v>
      </c>
      <c r="N1651" s="126">
        <v>0</v>
      </c>
      <c r="O1651" s="126">
        <v>0</v>
      </c>
      <c r="P1651" s="126">
        <v>0</v>
      </c>
      <c r="Q1651" s="126">
        <v>0</v>
      </c>
    </row>
    <row r="1652" spans="3:17" ht="23.1" customHeight="1">
      <c r="C1652" s="126">
        <v>150</v>
      </c>
      <c r="D1652" s="141" t="s">
        <v>1403</v>
      </c>
      <c r="E1652" s="159" t="s">
        <v>4367</v>
      </c>
      <c r="F1652" s="131">
        <v>1</v>
      </c>
      <c r="G1652" s="131">
        <v>1</v>
      </c>
      <c r="H1652" s="161">
        <v>46258</v>
      </c>
      <c r="I1652" s="126">
        <v>0</v>
      </c>
      <c r="J1652" s="126">
        <v>5</v>
      </c>
      <c r="K1652" s="126">
        <v>0</v>
      </c>
      <c r="L1652" s="126">
        <v>0</v>
      </c>
      <c r="M1652" s="126">
        <v>0</v>
      </c>
      <c r="N1652" s="126">
        <v>0</v>
      </c>
      <c r="O1652" s="126">
        <v>0</v>
      </c>
      <c r="P1652" s="126">
        <v>0</v>
      </c>
      <c r="Q1652" s="126">
        <v>0</v>
      </c>
    </row>
    <row r="1653" spans="3:17" ht="23.1" customHeight="1">
      <c r="C1653" s="126">
        <v>390</v>
      </c>
      <c r="D1653" s="141" t="s">
        <v>4632</v>
      </c>
      <c r="E1653" s="159" t="s">
        <v>4633</v>
      </c>
      <c r="F1653" s="131">
        <v>1</v>
      </c>
      <c r="G1653" s="131">
        <v>1</v>
      </c>
      <c r="H1653" s="161">
        <v>46258</v>
      </c>
      <c r="I1653" s="126">
        <v>0</v>
      </c>
      <c r="J1653" s="126">
        <v>4</v>
      </c>
      <c r="K1653" s="126">
        <v>0</v>
      </c>
      <c r="L1653" s="126">
        <v>0</v>
      </c>
      <c r="M1653" s="126">
        <v>0</v>
      </c>
      <c r="N1653" s="126">
        <v>0</v>
      </c>
      <c r="O1653" s="126">
        <v>0</v>
      </c>
      <c r="P1653" s="126">
        <v>0</v>
      </c>
      <c r="Q1653" s="126">
        <v>0</v>
      </c>
    </row>
    <row r="1654" spans="3:17" ht="23.1" customHeight="1">
      <c r="C1654" s="126">
        <v>397</v>
      </c>
      <c r="D1654" s="141" t="s">
        <v>5114</v>
      </c>
      <c r="E1654" s="159" t="s">
        <v>5115</v>
      </c>
      <c r="F1654" s="131">
        <v>1</v>
      </c>
      <c r="G1654" s="131">
        <v>1</v>
      </c>
      <c r="H1654" s="161">
        <v>46258</v>
      </c>
      <c r="I1654" s="126">
        <v>0</v>
      </c>
      <c r="J1654" s="126">
        <v>5</v>
      </c>
      <c r="K1654" s="126">
        <v>0</v>
      </c>
      <c r="L1654" s="126">
        <v>0</v>
      </c>
      <c r="M1654" s="126">
        <v>0</v>
      </c>
      <c r="N1654" s="126">
        <v>0</v>
      </c>
      <c r="O1654" s="126">
        <v>0</v>
      </c>
      <c r="P1654" s="126">
        <v>0</v>
      </c>
      <c r="Q1654" s="126">
        <v>0</v>
      </c>
    </row>
    <row r="1655" spans="3:17" ht="23.1" customHeight="1">
      <c r="C1655" s="126">
        <v>401</v>
      </c>
      <c r="D1655" s="141" t="s">
        <v>4622</v>
      </c>
      <c r="E1655" s="159" t="s">
        <v>4623</v>
      </c>
      <c r="F1655" s="131">
        <v>1</v>
      </c>
      <c r="G1655" s="131">
        <v>1</v>
      </c>
      <c r="H1655" s="161">
        <v>46258</v>
      </c>
      <c r="I1655" s="126">
        <v>0</v>
      </c>
      <c r="J1655" s="126">
        <v>1</v>
      </c>
      <c r="K1655" s="126">
        <v>0</v>
      </c>
      <c r="L1655" s="126">
        <v>0</v>
      </c>
      <c r="M1655" s="126">
        <v>0</v>
      </c>
      <c r="N1655" s="126">
        <v>0</v>
      </c>
      <c r="O1655" s="126">
        <v>0</v>
      </c>
      <c r="P1655" s="126">
        <v>0</v>
      </c>
      <c r="Q1655" s="126">
        <v>0</v>
      </c>
    </row>
    <row r="1656" spans="3:17" ht="23.1" customHeight="1">
      <c r="C1656" s="126">
        <v>418</v>
      </c>
      <c r="D1656" s="141" t="s">
        <v>6882</v>
      </c>
      <c r="E1656" s="159" t="s">
        <v>6883</v>
      </c>
      <c r="F1656" s="131">
        <v>1</v>
      </c>
      <c r="G1656" s="131">
        <v>1</v>
      </c>
      <c r="H1656" s="161">
        <v>46259</v>
      </c>
      <c r="I1656" s="126">
        <v>0</v>
      </c>
      <c r="J1656" s="126">
        <v>0</v>
      </c>
      <c r="K1656" s="126">
        <v>0</v>
      </c>
      <c r="L1656" s="126">
        <v>2</v>
      </c>
      <c r="M1656" s="126">
        <v>0</v>
      </c>
      <c r="N1656" s="126">
        <v>0</v>
      </c>
      <c r="O1656" s="126">
        <v>0</v>
      </c>
      <c r="P1656" s="126">
        <v>0</v>
      </c>
      <c r="Q1656" s="126">
        <v>0</v>
      </c>
    </row>
    <row r="1657" spans="3:17" ht="23.1" customHeight="1">
      <c r="C1657" s="126">
        <v>419</v>
      </c>
      <c r="D1657" s="141" t="s">
        <v>6886</v>
      </c>
      <c r="E1657" s="159" t="s">
        <v>6887</v>
      </c>
      <c r="F1657" s="131">
        <v>1</v>
      </c>
      <c r="G1657" s="131">
        <v>1</v>
      </c>
      <c r="H1657" s="161">
        <v>46259</v>
      </c>
      <c r="I1657" s="126">
        <v>0</v>
      </c>
      <c r="J1657" s="126">
        <v>0</v>
      </c>
      <c r="K1657" s="126">
        <v>0</v>
      </c>
      <c r="L1657" s="126">
        <v>2</v>
      </c>
      <c r="M1657" s="126">
        <v>0</v>
      </c>
      <c r="N1657" s="126">
        <v>0</v>
      </c>
      <c r="O1657" s="126">
        <v>0</v>
      </c>
      <c r="P1657" s="126">
        <v>0</v>
      </c>
      <c r="Q1657" s="126">
        <v>0</v>
      </c>
    </row>
    <row r="1658" spans="3:17" ht="23.1" customHeight="1">
      <c r="C1658" s="126">
        <v>305</v>
      </c>
      <c r="D1658" s="141" t="s">
        <v>2496</v>
      </c>
      <c r="E1658" s="159" t="s">
        <v>4658</v>
      </c>
      <c r="F1658" s="131">
        <v>1</v>
      </c>
      <c r="G1658" s="131">
        <v>1</v>
      </c>
      <c r="H1658" s="161">
        <v>46259</v>
      </c>
      <c r="I1658" s="126">
        <v>0</v>
      </c>
      <c r="J1658" s="126">
        <v>200</v>
      </c>
      <c r="K1658" s="126">
        <v>0</v>
      </c>
      <c r="L1658" s="126">
        <v>0</v>
      </c>
      <c r="M1658" s="126">
        <v>0</v>
      </c>
      <c r="N1658" s="126">
        <v>0</v>
      </c>
      <c r="O1658" s="126">
        <v>0</v>
      </c>
      <c r="P1658" s="126">
        <v>0</v>
      </c>
      <c r="Q1658" s="126">
        <v>0</v>
      </c>
    </row>
    <row r="1659" spans="3:17" ht="23.1" customHeight="1">
      <c r="C1659" s="126">
        <v>373</v>
      </c>
      <c r="D1659" s="141" t="s">
        <v>4244</v>
      </c>
      <c r="E1659" s="159" t="s">
        <v>6722</v>
      </c>
      <c r="F1659" s="131">
        <v>1</v>
      </c>
      <c r="G1659" s="131">
        <v>1</v>
      </c>
      <c r="H1659" s="161">
        <v>46259</v>
      </c>
      <c r="I1659" s="126">
        <v>0</v>
      </c>
      <c r="J1659" s="126">
        <v>4</v>
      </c>
      <c r="K1659" s="126">
        <v>0</v>
      </c>
      <c r="L1659" s="126">
        <v>0</v>
      </c>
      <c r="M1659" s="126">
        <v>0</v>
      </c>
      <c r="N1659" s="126">
        <v>0</v>
      </c>
      <c r="O1659" s="126">
        <v>0</v>
      </c>
      <c r="P1659" s="126">
        <v>0</v>
      </c>
      <c r="Q1659" s="126">
        <v>0</v>
      </c>
    </row>
    <row r="1660" spans="3:17" ht="23.1" customHeight="1">
      <c r="C1660" s="126">
        <v>177</v>
      </c>
      <c r="D1660" s="141" t="s">
        <v>750</v>
      </c>
      <c r="E1660" s="159" t="s">
        <v>4950</v>
      </c>
      <c r="F1660" s="131">
        <v>1</v>
      </c>
      <c r="G1660" s="131">
        <v>1</v>
      </c>
      <c r="H1660" s="161">
        <v>46259</v>
      </c>
      <c r="I1660" s="126">
        <v>0</v>
      </c>
      <c r="J1660" s="126">
        <v>101</v>
      </c>
      <c r="K1660" s="126">
        <v>0</v>
      </c>
      <c r="L1660" s="126">
        <v>0</v>
      </c>
      <c r="M1660" s="126">
        <v>0</v>
      </c>
      <c r="N1660" s="126">
        <v>0</v>
      </c>
      <c r="O1660" s="126">
        <v>0</v>
      </c>
      <c r="P1660" s="126">
        <v>0</v>
      </c>
      <c r="Q1660" s="126">
        <v>0</v>
      </c>
    </row>
    <row r="1661" spans="3:17" ht="23.1" customHeight="1">
      <c r="C1661" s="126">
        <v>414</v>
      </c>
      <c r="D1661" s="141" t="s">
        <v>5533</v>
      </c>
      <c r="E1661" s="159" t="s">
        <v>5534</v>
      </c>
      <c r="F1661" s="131">
        <v>1</v>
      </c>
      <c r="G1661" s="131">
        <v>1</v>
      </c>
      <c r="H1661" s="161">
        <v>46259</v>
      </c>
      <c r="I1661" s="126">
        <v>0</v>
      </c>
      <c r="J1661" s="126">
        <v>1</v>
      </c>
      <c r="K1661" s="126">
        <v>0</v>
      </c>
      <c r="L1661" s="126">
        <v>0</v>
      </c>
      <c r="M1661" s="126">
        <v>0</v>
      </c>
      <c r="N1661" s="126">
        <v>0</v>
      </c>
      <c r="O1661" s="126">
        <v>0</v>
      </c>
      <c r="P1661" s="126">
        <v>0</v>
      </c>
      <c r="Q1661" s="126">
        <v>0</v>
      </c>
    </row>
    <row r="1662" spans="3:17" ht="23.1" customHeight="1">
      <c r="C1662" s="126">
        <v>396</v>
      </c>
      <c r="D1662" s="141" t="s">
        <v>5106</v>
      </c>
      <c r="E1662" s="159" t="s">
        <v>5107</v>
      </c>
      <c r="F1662" s="131">
        <v>1</v>
      </c>
      <c r="G1662" s="131">
        <v>1</v>
      </c>
      <c r="H1662" s="161">
        <v>46259</v>
      </c>
      <c r="I1662" s="126">
        <v>0</v>
      </c>
      <c r="J1662" s="126">
        <v>1</v>
      </c>
      <c r="K1662" s="126">
        <v>0</v>
      </c>
      <c r="L1662" s="126">
        <v>0</v>
      </c>
      <c r="M1662" s="126">
        <v>0</v>
      </c>
      <c r="N1662" s="126">
        <v>0</v>
      </c>
      <c r="O1662" s="126">
        <v>0</v>
      </c>
      <c r="P1662" s="126">
        <v>0</v>
      </c>
      <c r="Q1662" s="126">
        <v>0</v>
      </c>
    </row>
    <row r="1663" spans="3:17" ht="23.1" customHeight="1">
      <c r="C1663" s="126">
        <v>392</v>
      </c>
      <c r="D1663" s="141" t="s">
        <v>5133</v>
      </c>
      <c r="E1663" s="159" t="s">
        <v>5134</v>
      </c>
      <c r="F1663" s="131">
        <v>1</v>
      </c>
      <c r="G1663" s="131">
        <v>1</v>
      </c>
      <c r="H1663" s="161">
        <v>46259</v>
      </c>
      <c r="I1663" s="126">
        <v>0</v>
      </c>
      <c r="J1663" s="126">
        <v>1</v>
      </c>
      <c r="K1663" s="126">
        <v>0</v>
      </c>
      <c r="L1663" s="126">
        <v>0</v>
      </c>
      <c r="M1663" s="126">
        <v>0</v>
      </c>
      <c r="N1663" s="126">
        <v>0</v>
      </c>
      <c r="O1663" s="126">
        <v>0</v>
      </c>
      <c r="P1663" s="126">
        <v>0</v>
      </c>
      <c r="Q1663" s="126">
        <v>0</v>
      </c>
    </row>
    <row r="1664" spans="3:17" ht="23.1" customHeight="1">
      <c r="C1664" s="126">
        <v>374</v>
      </c>
      <c r="D1664" s="141" t="s">
        <v>4168</v>
      </c>
      <c r="E1664" s="159" t="s">
        <v>5724</v>
      </c>
      <c r="F1664" s="131">
        <v>1</v>
      </c>
      <c r="G1664" s="131">
        <v>1</v>
      </c>
      <c r="H1664" s="161">
        <v>46259</v>
      </c>
      <c r="I1664" s="126">
        <v>0</v>
      </c>
      <c r="J1664" s="126">
        <v>1</v>
      </c>
      <c r="K1664" s="126">
        <v>0</v>
      </c>
      <c r="L1664" s="126">
        <v>0</v>
      </c>
      <c r="M1664" s="126">
        <v>0</v>
      </c>
      <c r="N1664" s="126">
        <v>0</v>
      </c>
      <c r="O1664" s="126">
        <v>0</v>
      </c>
      <c r="P1664" s="126">
        <v>0</v>
      </c>
      <c r="Q1664" s="126">
        <v>0</v>
      </c>
    </row>
    <row r="1665" spans="3:17" ht="23.1" customHeight="1">
      <c r="C1665" s="126">
        <v>401</v>
      </c>
      <c r="D1665" s="141" t="s">
        <v>4622</v>
      </c>
      <c r="E1665" s="159" t="s">
        <v>4623</v>
      </c>
      <c r="F1665" s="131">
        <v>1</v>
      </c>
      <c r="G1665" s="131">
        <v>1</v>
      </c>
      <c r="H1665" s="161">
        <v>46259</v>
      </c>
      <c r="I1665" s="126">
        <v>0</v>
      </c>
      <c r="J1665" s="126">
        <v>1</v>
      </c>
      <c r="K1665" s="126">
        <v>0</v>
      </c>
      <c r="L1665" s="126">
        <v>0</v>
      </c>
      <c r="M1665" s="126">
        <v>0</v>
      </c>
      <c r="N1665" s="126">
        <v>0</v>
      </c>
      <c r="O1665" s="126">
        <v>0</v>
      </c>
      <c r="P1665" s="126">
        <v>0</v>
      </c>
      <c r="Q1665" s="126">
        <v>0</v>
      </c>
    </row>
    <row r="1666" spans="3:17" ht="23.1" customHeight="1">
      <c r="C1666" s="126">
        <v>403</v>
      </c>
      <c r="D1666" s="141" t="s">
        <v>4629</v>
      </c>
      <c r="E1666" s="159" t="s">
        <v>4630</v>
      </c>
      <c r="F1666" s="131">
        <v>1</v>
      </c>
      <c r="G1666" s="131">
        <v>1</v>
      </c>
      <c r="H1666" s="161">
        <v>46259</v>
      </c>
      <c r="I1666" s="126">
        <v>0</v>
      </c>
      <c r="J1666" s="126">
        <v>2</v>
      </c>
      <c r="K1666" s="126">
        <v>0</v>
      </c>
      <c r="L1666" s="126">
        <v>0</v>
      </c>
      <c r="M1666" s="126">
        <v>0</v>
      </c>
      <c r="N1666" s="126">
        <v>0</v>
      </c>
      <c r="O1666" s="126">
        <v>0</v>
      </c>
      <c r="P1666" s="126">
        <v>0</v>
      </c>
      <c r="Q1666" s="126">
        <v>0</v>
      </c>
    </row>
    <row r="1667" spans="3:17" ht="23.1" customHeight="1">
      <c r="C1667" s="126">
        <v>427</v>
      </c>
      <c r="D1667" s="141" t="s">
        <v>4646</v>
      </c>
      <c r="E1667" s="159" t="s">
        <v>5743</v>
      </c>
      <c r="F1667" s="131">
        <v>1</v>
      </c>
      <c r="G1667" s="131">
        <v>1</v>
      </c>
      <c r="H1667" s="161">
        <v>46259</v>
      </c>
      <c r="I1667" s="126">
        <v>0</v>
      </c>
      <c r="J1667" s="126">
        <v>1</v>
      </c>
      <c r="K1667" s="126">
        <v>0</v>
      </c>
      <c r="L1667" s="126">
        <v>0</v>
      </c>
      <c r="M1667" s="126">
        <v>0</v>
      </c>
      <c r="N1667" s="126">
        <v>0</v>
      </c>
      <c r="O1667" s="126">
        <v>0</v>
      </c>
      <c r="P1667" s="126">
        <v>0</v>
      </c>
      <c r="Q1667" s="126">
        <v>0</v>
      </c>
    </row>
    <row r="1668" spans="3:17" ht="23.1" customHeight="1">
      <c r="C1668" s="126">
        <v>420</v>
      </c>
      <c r="D1668" s="141" t="s">
        <v>4592</v>
      </c>
      <c r="E1668" s="159" t="s">
        <v>4593</v>
      </c>
      <c r="F1668" s="131">
        <v>1</v>
      </c>
      <c r="G1668" s="131">
        <v>1</v>
      </c>
      <c r="H1668" s="161">
        <v>46259</v>
      </c>
      <c r="I1668" s="126">
        <v>0</v>
      </c>
      <c r="J1668" s="126">
        <v>3</v>
      </c>
      <c r="K1668" s="126">
        <v>0</v>
      </c>
      <c r="L1668" s="126">
        <v>0</v>
      </c>
      <c r="M1668" s="126">
        <v>0</v>
      </c>
      <c r="N1668" s="126">
        <v>0</v>
      </c>
      <c r="O1668" s="126">
        <v>0</v>
      </c>
      <c r="P1668" s="126">
        <v>0</v>
      </c>
      <c r="Q1668" s="126">
        <v>0</v>
      </c>
    </row>
    <row r="1669" spans="3:17" ht="23.1" customHeight="1">
      <c r="C1669" s="126">
        <v>241</v>
      </c>
      <c r="D1669" s="141" t="s">
        <v>2358</v>
      </c>
      <c r="E1669" s="159" t="s">
        <v>4792</v>
      </c>
      <c r="F1669" s="131">
        <v>1</v>
      </c>
      <c r="G1669" s="131">
        <v>1</v>
      </c>
      <c r="H1669" s="161">
        <v>46259</v>
      </c>
      <c r="I1669" s="126">
        <v>0</v>
      </c>
      <c r="J1669" s="126">
        <v>2</v>
      </c>
      <c r="K1669" s="126">
        <v>0</v>
      </c>
      <c r="L1669" s="126">
        <v>0</v>
      </c>
      <c r="M1669" s="126">
        <v>0</v>
      </c>
      <c r="N1669" s="126">
        <v>0</v>
      </c>
      <c r="O1669" s="126">
        <v>0</v>
      </c>
      <c r="P1669" s="126">
        <v>0</v>
      </c>
      <c r="Q1669" s="126">
        <v>0</v>
      </c>
    </row>
    <row r="1670" spans="3:17" ht="23.1" customHeight="1">
      <c r="C1670" s="126">
        <v>411</v>
      </c>
      <c r="D1670" s="141" t="s">
        <v>5530</v>
      </c>
      <c r="E1670" s="159" t="s">
        <v>5531</v>
      </c>
      <c r="F1670" s="131">
        <v>1</v>
      </c>
      <c r="G1670" s="131">
        <v>1</v>
      </c>
      <c r="H1670" s="161">
        <v>46259</v>
      </c>
      <c r="I1670" s="126">
        <v>0</v>
      </c>
      <c r="J1670" s="126">
        <v>2</v>
      </c>
      <c r="K1670" s="126">
        <v>0</v>
      </c>
      <c r="L1670" s="126">
        <v>0</v>
      </c>
      <c r="M1670" s="126">
        <v>0</v>
      </c>
      <c r="N1670" s="126">
        <v>0</v>
      </c>
      <c r="O1670" s="126">
        <v>0</v>
      </c>
      <c r="P1670" s="126">
        <v>0</v>
      </c>
      <c r="Q1670" s="126">
        <v>0</v>
      </c>
    </row>
    <row r="1671" spans="3:17" ht="23.1" customHeight="1">
      <c r="C1671" s="126">
        <v>433</v>
      </c>
      <c r="D1671" s="141" t="s">
        <v>5118</v>
      </c>
      <c r="E1671" s="159" t="s">
        <v>5119</v>
      </c>
      <c r="F1671" s="131">
        <v>1</v>
      </c>
      <c r="G1671" s="131">
        <v>1</v>
      </c>
      <c r="H1671" s="161">
        <v>46259</v>
      </c>
      <c r="I1671" s="126">
        <v>0</v>
      </c>
      <c r="J1671" s="126">
        <v>5</v>
      </c>
      <c r="K1671" s="126">
        <v>0</v>
      </c>
      <c r="L1671" s="126">
        <v>0</v>
      </c>
      <c r="M1671" s="126">
        <v>0</v>
      </c>
      <c r="N1671" s="126">
        <v>0</v>
      </c>
      <c r="O1671" s="126">
        <v>0</v>
      </c>
      <c r="P1671" s="126">
        <v>0</v>
      </c>
      <c r="Q1671" s="126">
        <v>0</v>
      </c>
    </row>
    <row r="1672" spans="3:17" ht="23.1" customHeight="1">
      <c r="C1672" s="126">
        <v>197</v>
      </c>
      <c r="D1672" s="141" t="s">
        <v>650</v>
      </c>
      <c r="E1672" s="159" t="s">
        <v>4932</v>
      </c>
      <c r="F1672" s="131">
        <v>1</v>
      </c>
      <c r="G1672" s="131">
        <v>1</v>
      </c>
      <c r="H1672" s="161">
        <v>46259</v>
      </c>
      <c r="I1672" s="126">
        <v>0</v>
      </c>
      <c r="J1672" s="126">
        <v>4</v>
      </c>
      <c r="K1672" s="126">
        <v>0</v>
      </c>
      <c r="L1672" s="126">
        <v>0</v>
      </c>
      <c r="M1672" s="126">
        <v>0</v>
      </c>
      <c r="N1672" s="126">
        <v>0</v>
      </c>
      <c r="O1672" s="126">
        <v>0</v>
      </c>
      <c r="P1672" s="126">
        <v>0</v>
      </c>
      <c r="Q1672" s="126">
        <v>0</v>
      </c>
    </row>
    <row r="1673" spans="3:17" ht="23.1" customHeight="1">
      <c r="C1673" s="126">
        <v>108</v>
      </c>
      <c r="D1673" s="141" t="s">
        <v>1007</v>
      </c>
      <c r="E1673" s="159" t="s">
        <v>4585</v>
      </c>
      <c r="F1673" s="131">
        <v>1</v>
      </c>
      <c r="G1673" s="131">
        <v>1</v>
      </c>
      <c r="H1673" s="161">
        <v>46259</v>
      </c>
      <c r="I1673" s="126">
        <v>0</v>
      </c>
      <c r="J1673" s="126">
        <v>1</v>
      </c>
      <c r="K1673" s="126">
        <v>0</v>
      </c>
      <c r="L1673" s="126">
        <v>0</v>
      </c>
      <c r="M1673" s="126">
        <v>0</v>
      </c>
      <c r="N1673" s="126">
        <v>0</v>
      </c>
      <c r="O1673" s="126">
        <v>0</v>
      </c>
      <c r="P1673" s="126">
        <v>0</v>
      </c>
      <c r="Q1673" s="126">
        <v>0</v>
      </c>
    </row>
    <row r="1674" spans="3:17" ht="23.1" customHeight="1">
      <c r="C1674" s="126">
        <v>101</v>
      </c>
      <c r="D1674" s="141" t="s">
        <v>716</v>
      </c>
      <c r="E1674" s="159" t="s">
        <v>4320</v>
      </c>
      <c r="F1674" s="131">
        <v>1</v>
      </c>
      <c r="G1674" s="131">
        <v>1</v>
      </c>
      <c r="H1674" s="161">
        <v>46259</v>
      </c>
      <c r="I1674" s="126">
        <v>0</v>
      </c>
      <c r="J1674" s="126">
        <v>1000</v>
      </c>
      <c r="K1674" s="126">
        <v>0</v>
      </c>
      <c r="L1674" s="126">
        <v>0</v>
      </c>
      <c r="M1674" s="126">
        <v>0</v>
      </c>
      <c r="N1674" s="126">
        <v>0</v>
      </c>
      <c r="O1674" s="126">
        <v>0</v>
      </c>
      <c r="P1674" s="126">
        <v>0</v>
      </c>
      <c r="Q1674" s="126">
        <v>0</v>
      </c>
    </row>
    <row r="1675" spans="3:17" ht="23.1" customHeight="1">
      <c r="C1675" s="126">
        <v>145</v>
      </c>
      <c r="D1675" s="141" t="s">
        <v>821</v>
      </c>
      <c r="E1675" s="159" t="s">
        <v>4774</v>
      </c>
      <c r="F1675" s="131">
        <v>1</v>
      </c>
      <c r="G1675" s="131">
        <v>1</v>
      </c>
      <c r="H1675" s="161">
        <v>46259</v>
      </c>
      <c r="I1675" s="126">
        <v>0</v>
      </c>
      <c r="J1675" s="126">
        <v>1</v>
      </c>
      <c r="K1675" s="126">
        <v>0</v>
      </c>
      <c r="L1675" s="126">
        <v>0</v>
      </c>
      <c r="M1675" s="126">
        <v>0</v>
      </c>
      <c r="N1675" s="126">
        <v>0</v>
      </c>
      <c r="O1675" s="126">
        <v>0</v>
      </c>
      <c r="P1675" s="126">
        <v>0</v>
      </c>
      <c r="Q1675" s="126">
        <v>0</v>
      </c>
    </row>
    <row r="1676" spans="3:17" ht="23.1" customHeight="1">
      <c r="C1676" s="126">
        <v>150</v>
      </c>
      <c r="D1676" s="141" t="s">
        <v>1403</v>
      </c>
      <c r="E1676" s="159" t="s">
        <v>4367</v>
      </c>
      <c r="F1676" s="131">
        <v>1</v>
      </c>
      <c r="G1676" s="131">
        <v>1</v>
      </c>
      <c r="H1676" s="161">
        <v>46259</v>
      </c>
      <c r="I1676" s="126">
        <v>0</v>
      </c>
      <c r="J1676" s="126">
        <v>2</v>
      </c>
      <c r="K1676" s="126">
        <v>0</v>
      </c>
      <c r="L1676" s="126">
        <v>0</v>
      </c>
      <c r="M1676" s="126">
        <v>0</v>
      </c>
      <c r="N1676" s="126">
        <v>0</v>
      </c>
      <c r="O1676" s="126">
        <v>0</v>
      </c>
      <c r="P1676" s="126">
        <v>0</v>
      </c>
      <c r="Q1676" s="126">
        <v>0</v>
      </c>
    </row>
    <row r="1677" spans="3:17" ht="23.1" customHeight="1">
      <c r="C1677" s="126">
        <v>366</v>
      </c>
      <c r="D1677" s="141" t="s">
        <v>4174</v>
      </c>
      <c r="E1677" s="159" t="s">
        <v>4755</v>
      </c>
      <c r="F1677" s="131">
        <v>1</v>
      </c>
      <c r="G1677" s="131">
        <v>1</v>
      </c>
      <c r="H1677" s="161">
        <v>46259</v>
      </c>
      <c r="I1677" s="126">
        <v>0</v>
      </c>
      <c r="J1677" s="126">
        <v>2</v>
      </c>
      <c r="K1677" s="126">
        <v>0</v>
      </c>
      <c r="L1677" s="126">
        <v>0</v>
      </c>
      <c r="M1677" s="126">
        <v>0</v>
      </c>
      <c r="N1677" s="126">
        <v>0</v>
      </c>
      <c r="O1677" s="126">
        <v>0</v>
      </c>
      <c r="P1677" s="126">
        <v>0</v>
      </c>
      <c r="Q1677" s="126">
        <v>0</v>
      </c>
    </row>
    <row r="1678" spans="3:17" ht="23.1" customHeight="1">
      <c r="C1678" s="126">
        <v>363</v>
      </c>
      <c r="D1678" s="141" t="s">
        <v>4183</v>
      </c>
      <c r="E1678" s="159" t="s">
        <v>5676</v>
      </c>
      <c r="F1678" s="131">
        <v>1</v>
      </c>
      <c r="G1678" s="131">
        <v>1</v>
      </c>
      <c r="H1678" s="161">
        <v>46259</v>
      </c>
      <c r="I1678" s="126">
        <v>0</v>
      </c>
      <c r="J1678" s="126">
        <v>1</v>
      </c>
      <c r="K1678" s="126">
        <v>0</v>
      </c>
      <c r="L1678" s="126">
        <v>0</v>
      </c>
      <c r="M1678" s="126">
        <v>0</v>
      </c>
      <c r="N1678" s="126">
        <v>0</v>
      </c>
      <c r="O1678" s="126">
        <v>0</v>
      </c>
      <c r="P1678" s="126">
        <v>0</v>
      </c>
      <c r="Q1678" s="126">
        <v>0</v>
      </c>
    </row>
    <row r="1679" spans="3:17" ht="23.1" customHeight="1">
      <c r="C1679" s="126">
        <v>429</v>
      </c>
      <c r="D1679" s="141" t="s">
        <v>4652</v>
      </c>
      <c r="E1679" s="159" t="s">
        <v>4653</v>
      </c>
      <c r="F1679" s="131">
        <v>1</v>
      </c>
      <c r="G1679" s="131">
        <v>1</v>
      </c>
      <c r="H1679" s="161">
        <v>46259</v>
      </c>
      <c r="I1679" s="126">
        <v>0</v>
      </c>
      <c r="J1679" s="126">
        <v>1</v>
      </c>
      <c r="K1679" s="126">
        <v>0</v>
      </c>
      <c r="L1679" s="126">
        <v>0</v>
      </c>
      <c r="M1679" s="126">
        <v>0</v>
      </c>
      <c r="N1679" s="126">
        <v>0</v>
      </c>
      <c r="O1679" s="126">
        <v>0</v>
      </c>
      <c r="P1679" s="126">
        <v>0</v>
      </c>
      <c r="Q1679" s="126">
        <v>0</v>
      </c>
    </row>
    <row r="1680" spans="3:17" ht="23.1" customHeight="1">
      <c r="C1680" s="126">
        <v>410</v>
      </c>
      <c r="D1680" s="141" t="s">
        <v>5127</v>
      </c>
      <c r="E1680" s="159" t="s">
        <v>5128</v>
      </c>
      <c r="F1680" s="131">
        <v>1</v>
      </c>
      <c r="G1680" s="131">
        <v>1</v>
      </c>
      <c r="H1680" s="161">
        <v>46259</v>
      </c>
      <c r="I1680" s="126">
        <v>0</v>
      </c>
      <c r="J1680" s="126">
        <v>1</v>
      </c>
      <c r="K1680" s="126">
        <v>0</v>
      </c>
      <c r="L1680" s="126">
        <v>0</v>
      </c>
      <c r="M1680" s="126">
        <v>0</v>
      </c>
      <c r="N1680" s="126">
        <v>0</v>
      </c>
      <c r="O1680" s="126">
        <v>0</v>
      </c>
      <c r="P1680" s="126">
        <v>0</v>
      </c>
      <c r="Q1680" s="126">
        <v>0</v>
      </c>
    </row>
    <row r="1681" spans="3:17" ht="23.1" customHeight="1">
      <c r="C1681" s="126">
        <v>399</v>
      </c>
      <c r="D1681" s="141" t="s">
        <v>4923</v>
      </c>
      <c r="E1681" s="159" t="s">
        <v>4924</v>
      </c>
      <c r="F1681" s="131">
        <v>1</v>
      </c>
      <c r="G1681" s="131">
        <v>1</v>
      </c>
      <c r="H1681" s="161">
        <v>46259</v>
      </c>
      <c r="I1681" s="126">
        <v>0</v>
      </c>
      <c r="J1681" s="126">
        <v>1</v>
      </c>
      <c r="K1681" s="126">
        <v>0</v>
      </c>
      <c r="L1681" s="126">
        <v>0</v>
      </c>
      <c r="M1681" s="126">
        <v>0</v>
      </c>
      <c r="N1681" s="126">
        <v>0</v>
      </c>
      <c r="O1681" s="126">
        <v>0</v>
      </c>
      <c r="P1681" s="126">
        <v>0</v>
      </c>
      <c r="Q1681" s="126">
        <v>0</v>
      </c>
    </row>
    <row r="1682" spans="3:17" ht="23.1" customHeight="1">
      <c r="C1682" s="126">
        <v>5</v>
      </c>
      <c r="D1682" s="141" t="s">
        <v>684</v>
      </c>
      <c r="E1682" s="159" t="s">
        <v>6385</v>
      </c>
      <c r="F1682" s="131">
        <v>1</v>
      </c>
      <c r="G1682" s="131">
        <v>1</v>
      </c>
      <c r="H1682" s="161">
        <v>46259</v>
      </c>
      <c r="I1682" s="126">
        <v>0</v>
      </c>
      <c r="J1682" s="126">
        <v>8</v>
      </c>
      <c r="K1682" s="126">
        <v>0</v>
      </c>
      <c r="L1682" s="126">
        <v>0</v>
      </c>
      <c r="M1682" s="126">
        <v>0</v>
      </c>
      <c r="N1682" s="126">
        <v>0</v>
      </c>
      <c r="O1682" s="126">
        <v>0</v>
      </c>
      <c r="P1682" s="126">
        <v>0</v>
      </c>
      <c r="Q1682" s="126">
        <v>0</v>
      </c>
    </row>
    <row r="1683" spans="3:17" ht="23.1" customHeight="1">
      <c r="C1683" s="126">
        <v>8</v>
      </c>
      <c r="D1683" s="141" t="s">
        <v>1123</v>
      </c>
      <c r="E1683" s="159" t="s">
        <v>5025</v>
      </c>
      <c r="F1683" s="131">
        <v>1</v>
      </c>
      <c r="G1683" s="131">
        <v>1</v>
      </c>
      <c r="H1683" s="161">
        <v>46259</v>
      </c>
      <c r="I1683" s="126">
        <v>0</v>
      </c>
      <c r="J1683" s="126">
        <v>4</v>
      </c>
      <c r="K1683" s="126">
        <v>0</v>
      </c>
      <c r="L1683" s="126">
        <v>0</v>
      </c>
      <c r="M1683" s="126">
        <v>0</v>
      </c>
      <c r="N1683" s="126">
        <v>0</v>
      </c>
      <c r="O1683" s="126">
        <v>0</v>
      </c>
      <c r="P1683" s="126">
        <v>0</v>
      </c>
      <c r="Q1683" s="126">
        <v>0</v>
      </c>
    </row>
    <row r="1684" spans="3:17" ht="23.1" customHeight="1">
      <c r="C1684" s="126">
        <v>7</v>
      </c>
      <c r="D1684" s="141" t="s">
        <v>816</v>
      </c>
      <c r="E1684" s="159" t="s">
        <v>4685</v>
      </c>
      <c r="F1684" s="131">
        <v>1</v>
      </c>
      <c r="G1684" s="131">
        <v>1</v>
      </c>
      <c r="H1684" s="161">
        <v>46259</v>
      </c>
      <c r="I1684" s="126">
        <v>0</v>
      </c>
      <c r="J1684" s="126">
        <v>4</v>
      </c>
      <c r="K1684" s="126">
        <v>0</v>
      </c>
      <c r="L1684" s="126">
        <v>0</v>
      </c>
      <c r="M1684" s="126">
        <v>0</v>
      </c>
      <c r="N1684" s="126">
        <v>0</v>
      </c>
      <c r="O1684" s="126">
        <v>0</v>
      </c>
      <c r="P1684" s="126">
        <v>0</v>
      </c>
      <c r="Q1684" s="126">
        <v>0</v>
      </c>
    </row>
    <row r="1685" spans="3:17" ht="23.1" customHeight="1">
      <c r="C1685" s="126">
        <v>41</v>
      </c>
      <c r="D1685" s="141" t="s">
        <v>806</v>
      </c>
      <c r="E1685" s="159" t="s">
        <v>6392</v>
      </c>
      <c r="F1685" s="131">
        <v>1</v>
      </c>
      <c r="G1685" s="131">
        <v>1</v>
      </c>
      <c r="H1685" s="161">
        <v>46259</v>
      </c>
      <c r="I1685" s="126">
        <v>0</v>
      </c>
      <c r="J1685" s="126">
        <v>2</v>
      </c>
      <c r="K1685" s="126">
        <v>0</v>
      </c>
      <c r="L1685" s="126">
        <v>0</v>
      </c>
      <c r="M1685" s="126">
        <v>0</v>
      </c>
      <c r="N1685" s="126">
        <v>0</v>
      </c>
      <c r="O1685" s="126">
        <v>0</v>
      </c>
      <c r="P1685" s="126">
        <v>0</v>
      </c>
      <c r="Q1685" s="126">
        <v>0</v>
      </c>
    </row>
    <row r="1686" spans="3:17" ht="23.1" customHeight="1">
      <c r="C1686" s="126">
        <v>66</v>
      </c>
      <c r="D1686" s="141" t="s">
        <v>1214</v>
      </c>
      <c r="E1686" s="159" t="s">
        <v>6400</v>
      </c>
      <c r="F1686" s="131">
        <v>1</v>
      </c>
      <c r="G1686" s="131">
        <v>1</v>
      </c>
      <c r="H1686" s="161">
        <v>46259</v>
      </c>
      <c r="I1686" s="126">
        <v>0</v>
      </c>
      <c r="J1686" s="126">
        <v>1</v>
      </c>
      <c r="K1686" s="126">
        <v>0</v>
      </c>
      <c r="L1686" s="126">
        <v>5</v>
      </c>
      <c r="M1686" s="126">
        <v>0</v>
      </c>
      <c r="N1686" s="126">
        <v>0</v>
      </c>
      <c r="O1686" s="126">
        <v>0</v>
      </c>
      <c r="P1686" s="126">
        <v>0</v>
      </c>
      <c r="Q1686" s="126">
        <v>0</v>
      </c>
    </row>
    <row r="1687" spans="3:17" ht="23.1" customHeight="1">
      <c r="C1687" s="126">
        <v>46</v>
      </c>
      <c r="D1687" s="141" t="s">
        <v>645</v>
      </c>
      <c r="E1687" s="159" t="s">
        <v>4495</v>
      </c>
      <c r="F1687" s="131">
        <v>1</v>
      </c>
      <c r="G1687" s="131">
        <v>1</v>
      </c>
      <c r="H1687" s="161">
        <v>46259</v>
      </c>
      <c r="I1687" s="126">
        <v>0</v>
      </c>
      <c r="J1687" s="126">
        <v>1</v>
      </c>
      <c r="K1687" s="126">
        <v>0</v>
      </c>
      <c r="L1687" s="126">
        <v>0</v>
      </c>
      <c r="M1687" s="126">
        <v>0</v>
      </c>
      <c r="N1687" s="126">
        <v>0</v>
      </c>
      <c r="O1687" s="126">
        <v>0</v>
      </c>
      <c r="P1687" s="126">
        <v>0</v>
      </c>
      <c r="Q1687" s="126">
        <v>0</v>
      </c>
    </row>
    <row r="1688" spans="3:17" ht="23.1" customHeight="1">
      <c r="C1688" s="126">
        <v>48</v>
      </c>
      <c r="D1688" s="141" t="s">
        <v>594</v>
      </c>
      <c r="E1688" s="159" t="s">
        <v>5047</v>
      </c>
      <c r="F1688" s="131">
        <v>1</v>
      </c>
      <c r="G1688" s="131">
        <v>1</v>
      </c>
      <c r="H1688" s="161">
        <v>46259</v>
      </c>
      <c r="I1688" s="126">
        <v>0</v>
      </c>
      <c r="J1688" s="126">
        <v>1</v>
      </c>
      <c r="K1688" s="126">
        <v>0</v>
      </c>
      <c r="L1688" s="126">
        <v>0</v>
      </c>
      <c r="M1688" s="126">
        <v>0</v>
      </c>
      <c r="N1688" s="126">
        <v>0</v>
      </c>
      <c r="O1688" s="126">
        <v>0</v>
      </c>
      <c r="P1688" s="126">
        <v>0</v>
      </c>
      <c r="Q1688" s="126">
        <v>0</v>
      </c>
    </row>
    <row r="1689" spans="3:17" ht="23.1" customHeight="1">
      <c r="C1689" s="126">
        <v>70</v>
      </c>
      <c r="D1689" s="141" t="s">
        <v>904</v>
      </c>
      <c r="E1689" s="159" t="s">
        <v>6995</v>
      </c>
      <c r="F1689" s="131">
        <v>1</v>
      </c>
      <c r="G1689" s="131">
        <v>1</v>
      </c>
      <c r="H1689" s="161">
        <v>46259</v>
      </c>
      <c r="I1689" s="126">
        <v>0</v>
      </c>
      <c r="J1689" s="126">
        <v>1</v>
      </c>
      <c r="K1689" s="126">
        <v>0</v>
      </c>
      <c r="L1689" s="126">
        <v>0</v>
      </c>
      <c r="M1689" s="126">
        <v>0</v>
      </c>
      <c r="N1689" s="126">
        <v>0</v>
      </c>
      <c r="O1689" s="126">
        <v>0</v>
      </c>
      <c r="P1689" s="126">
        <v>0</v>
      </c>
      <c r="Q1689" s="126">
        <v>0</v>
      </c>
    </row>
    <row r="1690" spans="3:17" ht="23.1" customHeight="1">
      <c r="C1690" s="126">
        <v>45</v>
      </c>
      <c r="D1690" s="141" t="s">
        <v>978</v>
      </c>
      <c r="E1690" s="159" t="s">
        <v>4701</v>
      </c>
      <c r="F1690" s="131">
        <v>1</v>
      </c>
      <c r="G1690" s="131">
        <v>1</v>
      </c>
      <c r="H1690" s="161">
        <v>46259</v>
      </c>
      <c r="I1690" s="126">
        <v>0</v>
      </c>
      <c r="J1690" s="126">
        <v>1</v>
      </c>
      <c r="K1690" s="126">
        <v>0</v>
      </c>
      <c r="L1690" s="126">
        <v>0</v>
      </c>
      <c r="M1690" s="126">
        <v>0</v>
      </c>
      <c r="N1690" s="126">
        <v>0</v>
      </c>
      <c r="O1690" s="126">
        <v>0</v>
      </c>
      <c r="P1690" s="126">
        <v>0</v>
      </c>
      <c r="Q1690" s="126">
        <v>0</v>
      </c>
    </row>
    <row r="1691" spans="3:17" ht="23.1" customHeight="1">
      <c r="C1691" s="126">
        <v>372</v>
      </c>
      <c r="D1691" s="141" t="s">
        <v>4212</v>
      </c>
      <c r="E1691" s="159" t="s">
        <v>4271</v>
      </c>
      <c r="F1691" s="131">
        <v>1</v>
      </c>
      <c r="G1691" s="131">
        <v>1</v>
      </c>
      <c r="H1691" s="161">
        <v>46259</v>
      </c>
      <c r="I1691" s="126">
        <v>0</v>
      </c>
      <c r="J1691" s="126">
        <v>1</v>
      </c>
      <c r="K1691" s="126">
        <v>0</v>
      </c>
      <c r="L1691" s="126">
        <v>0</v>
      </c>
      <c r="M1691" s="126">
        <v>0</v>
      </c>
      <c r="N1691" s="126">
        <v>0</v>
      </c>
      <c r="O1691" s="126">
        <v>0</v>
      </c>
      <c r="P1691" s="126">
        <v>0</v>
      </c>
      <c r="Q1691" s="126">
        <v>0</v>
      </c>
    </row>
    <row r="1692" spans="3:17" ht="23.1" customHeight="1">
      <c r="C1692" s="126">
        <v>424</v>
      </c>
      <c r="D1692" s="141" t="s">
        <v>4598</v>
      </c>
      <c r="E1692" s="159" t="s">
        <v>4599</v>
      </c>
      <c r="F1692" s="131">
        <v>1</v>
      </c>
      <c r="G1692" s="131">
        <v>1</v>
      </c>
      <c r="H1692" s="161">
        <v>46259</v>
      </c>
      <c r="I1692" s="126">
        <v>0</v>
      </c>
      <c r="J1692" s="126">
        <v>2</v>
      </c>
      <c r="K1692" s="126">
        <v>0</v>
      </c>
      <c r="L1692" s="126">
        <v>0</v>
      </c>
      <c r="M1692" s="126">
        <v>0</v>
      </c>
      <c r="N1692" s="126">
        <v>0</v>
      </c>
      <c r="O1692" s="126">
        <v>0</v>
      </c>
      <c r="P1692" s="126">
        <v>0</v>
      </c>
      <c r="Q1692" s="126">
        <v>0</v>
      </c>
    </row>
    <row r="1693" spans="3:17" ht="23.1" customHeight="1">
      <c r="C1693" s="126">
        <v>219</v>
      </c>
      <c r="D1693" s="141" t="s">
        <v>3800</v>
      </c>
      <c r="E1693" s="159" t="s">
        <v>5450</v>
      </c>
      <c r="F1693" s="131">
        <v>1</v>
      </c>
      <c r="G1693" s="131">
        <v>1</v>
      </c>
      <c r="H1693" s="161">
        <v>46259</v>
      </c>
      <c r="I1693" s="126">
        <v>0</v>
      </c>
      <c r="J1693" s="126">
        <v>4</v>
      </c>
      <c r="K1693" s="126">
        <v>0</v>
      </c>
      <c r="L1693" s="126">
        <v>0</v>
      </c>
      <c r="M1693" s="126">
        <v>0</v>
      </c>
      <c r="N1693" s="126">
        <v>0</v>
      </c>
      <c r="O1693" s="126">
        <v>0</v>
      </c>
      <c r="P1693" s="126">
        <v>0</v>
      </c>
      <c r="Q1693" s="126">
        <v>0</v>
      </c>
    </row>
    <row r="1694" spans="3:17" ht="23.1" customHeight="1">
      <c r="C1694" s="126">
        <v>380</v>
      </c>
      <c r="D1694" s="141" t="s">
        <v>4152</v>
      </c>
      <c r="E1694" s="159" t="s">
        <v>4862</v>
      </c>
      <c r="F1694" s="131">
        <v>1</v>
      </c>
      <c r="G1694" s="131">
        <v>1</v>
      </c>
      <c r="H1694" s="161">
        <v>46259</v>
      </c>
      <c r="I1694" s="126">
        <v>0</v>
      </c>
      <c r="J1694" s="126">
        <v>2</v>
      </c>
      <c r="K1694" s="126">
        <v>0</v>
      </c>
      <c r="L1694" s="126">
        <v>0</v>
      </c>
      <c r="M1694" s="126">
        <v>0</v>
      </c>
      <c r="N1694" s="126">
        <v>0</v>
      </c>
      <c r="O1694" s="126">
        <v>0</v>
      </c>
      <c r="P1694" s="126">
        <v>0</v>
      </c>
      <c r="Q1694" s="126">
        <v>0</v>
      </c>
    </row>
    <row r="1695" spans="3:17" ht="23.1" customHeight="1">
      <c r="C1695" s="126">
        <v>20</v>
      </c>
      <c r="D1695" s="141" t="s">
        <v>707</v>
      </c>
      <c r="E1695" s="159" t="s">
        <v>4532</v>
      </c>
      <c r="F1695" s="131">
        <v>1</v>
      </c>
      <c r="G1695" s="131">
        <v>1</v>
      </c>
      <c r="H1695" s="161">
        <v>46259</v>
      </c>
      <c r="I1695" s="126">
        <v>0</v>
      </c>
      <c r="J1695" s="126">
        <v>4</v>
      </c>
      <c r="K1695" s="126">
        <v>0</v>
      </c>
      <c r="L1695" s="126">
        <v>0</v>
      </c>
      <c r="M1695" s="126">
        <v>0</v>
      </c>
      <c r="N1695" s="126">
        <v>0</v>
      </c>
      <c r="O1695" s="126">
        <v>0</v>
      </c>
      <c r="P1695" s="126">
        <v>0</v>
      </c>
      <c r="Q1695" s="126">
        <v>0</v>
      </c>
    </row>
    <row r="1696" spans="3:17" ht="23.1" customHeight="1">
      <c r="C1696" s="126">
        <v>52</v>
      </c>
      <c r="D1696" s="141" t="s">
        <v>931</v>
      </c>
      <c r="E1696" s="159" t="s">
        <v>6091</v>
      </c>
      <c r="F1696" s="131">
        <v>1</v>
      </c>
      <c r="G1696" s="131">
        <v>1</v>
      </c>
      <c r="H1696" s="161">
        <v>46259</v>
      </c>
      <c r="I1696" s="126">
        <v>0</v>
      </c>
      <c r="J1696" s="126">
        <v>1</v>
      </c>
      <c r="K1696" s="126">
        <v>0</v>
      </c>
      <c r="L1696" s="126">
        <v>0</v>
      </c>
      <c r="M1696" s="126">
        <v>0</v>
      </c>
      <c r="N1696" s="126">
        <v>0</v>
      </c>
      <c r="O1696" s="126">
        <v>0</v>
      </c>
      <c r="P1696" s="126">
        <v>0</v>
      </c>
      <c r="Q1696" s="126">
        <v>0</v>
      </c>
    </row>
    <row r="1697" spans="3:17" ht="23.1" customHeight="1">
      <c r="C1697" s="126">
        <v>144</v>
      </c>
      <c r="D1697" s="141" t="s">
        <v>994</v>
      </c>
      <c r="E1697" s="159" t="s">
        <v>4472</v>
      </c>
      <c r="F1697" s="131">
        <v>1</v>
      </c>
      <c r="G1697" s="131">
        <v>1</v>
      </c>
      <c r="H1697" s="161">
        <v>46259</v>
      </c>
      <c r="I1697" s="126">
        <v>0</v>
      </c>
      <c r="J1697" s="126">
        <v>1</v>
      </c>
      <c r="K1697" s="126">
        <v>0</v>
      </c>
      <c r="L1697" s="126">
        <v>0</v>
      </c>
      <c r="M1697" s="126">
        <v>0</v>
      </c>
      <c r="N1697" s="126">
        <v>0</v>
      </c>
      <c r="O1697" s="126">
        <v>0</v>
      </c>
      <c r="P1697" s="126">
        <v>0</v>
      </c>
      <c r="Q1697" s="126">
        <v>0</v>
      </c>
    </row>
    <row r="1698" spans="3:17" ht="23.1" customHeight="1">
      <c r="C1698" s="126">
        <v>394</v>
      </c>
      <c r="D1698" s="141" t="s">
        <v>4616</v>
      </c>
      <c r="E1698" s="159" t="s">
        <v>4617</v>
      </c>
      <c r="F1698" s="131">
        <v>1</v>
      </c>
      <c r="G1698" s="131">
        <v>1</v>
      </c>
      <c r="H1698" s="161">
        <v>46259</v>
      </c>
      <c r="I1698" s="126">
        <v>0</v>
      </c>
      <c r="J1698" s="126">
        <v>1</v>
      </c>
      <c r="K1698" s="126">
        <v>0</v>
      </c>
      <c r="L1698" s="126">
        <v>0</v>
      </c>
      <c r="M1698" s="126">
        <v>0</v>
      </c>
      <c r="N1698" s="126">
        <v>0</v>
      </c>
      <c r="O1698" s="126">
        <v>0</v>
      </c>
      <c r="P1698" s="126">
        <v>0</v>
      </c>
      <c r="Q1698" s="126">
        <v>0</v>
      </c>
    </row>
    <row r="1699" spans="3:17" ht="23.1" customHeight="1">
      <c r="C1699" s="126">
        <v>413</v>
      </c>
      <c r="D1699" s="141" t="s">
        <v>5542</v>
      </c>
      <c r="E1699" s="159" t="s">
        <v>5543</v>
      </c>
      <c r="F1699" s="131">
        <v>1</v>
      </c>
      <c r="G1699" s="131">
        <v>1</v>
      </c>
      <c r="H1699" s="161">
        <v>46259</v>
      </c>
      <c r="I1699" s="126">
        <v>0</v>
      </c>
      <c r="J1699" s="126">
        <v>1</v>
      </c>
      <c r="K1699" s="126">
        <v>0</v>
      </c>
      <c r="L1699" s="126">
        <v>0</v>
      </c>
      <c r="M1699" s="126">
        <v>0</v>
      </c>
      <c r="N1699" s="126">
        <v>0</v>
      </c>
      <c r="O1699" s="126">
        <v>0</v>
      </c>
      <c r="P1699" s="126">
        <v>0</v>
      </c>
      <c r="Q1699" s="126">
        <v>0</v>
      </c>
    </row>
    <row r="1700" spans="3:17" ht="23.1" customHeight="1">
      <c r="C1700" s="126">
        <v>294</v>
      </c>
      <c r="D1700" s="141" t="s">
        <v>2469</v>
      </c>
      <c r="E1700" s="159" t="s">
        <v>4363</v>
      </c>
      <c r="F1700" s="131">
        <v>1</v>
      </c>
      <c r="G1700" s="131">
        <v>1</v>
      </c>
      <c r="H1700" s="161">
        <v>46260</v>
      </c>
      <c r="I1700" s="126">
        <v>0</v>
      </c>
      <c r="J1700" s="126">
        <v>5</v>
      </c>
      <c r="K1700" s="126">
        <v>0</v>
      </c>
      <c r="L1700" s="126">
        <v>0</v>
      </c>
      <c r="M1700" s="126">
        <v>0</v>
      </c>
      <c r="N1700" s="126">
        <v>0</v>
      </c>
      <c r="O1700" s="126">
        <v>0</v>
      </c>
      <c r="P1700" s="126">
        <v>0</v>
      </c>
      <c r="Q1700" s="126">
        <v>0</v>
      </c>
    </row>
    <row r="1701" spans="3:17" ht="23.1" customHeight="1">
      <c r="C1701" s="126">
        <v>144</v>
      </c>
      <c r="D1701" s="141" t="s">
        <v>994</v>
      </c>
      <c r="E1701" s="159" t="s">
        <v>4472</v>
      </c>
      <c r="F1701" s="131">
        <v>1</v>
      </c>
      <c r="G1701" s="131">
        <v>1</v>
      </c>
      <c r="H1701" s="161">
        <v>46260</v>
      </c>
      <c r="I1701" s="126">
        <v>0</v>
      </c>
      <c r="J1701" s="126">
        <v>3</v>
      </c>
      <c r="K1701" s="126">
        <v>0</v>
      </c>
      <c r="L1701" s="126">
        <v>0</v>
      </c>
      <c r="M1701" s="126">
        <v>0</v>
      </c>
      <c r="N1701" s="126">
        <v>0</v>
      </c>
      <c r="O1701" s="126">
        <v>0</v>
      </c>
      <c r="P1701" s="126">
        <v>0</v>
      </c>
      <c r="Q1701" s="126">
        <v>0</v>
      </c>
    </row>
    <row r="1702" spans="3:17" ht="23.1" customHeight="1">
      <c r="C1702" s="126">
        <v>241</v>
      </c>
      <c r="D1702" s="141" t="s">
        <v>2358</v>
      </c>
      <c r="E1702" s="159" t="s">
        <v>4792</v>
      </c>
      <c r="F1702" s="131">
        <v>1</v>
      </c>
      <c r="G1702" s="131">
        <v>1</v>
      </c>
      <c r="H1702" s="161">
        <v>46260</v>
      </c>
      <c r="I1702" s="126">
        <v>0</v>
      </c>
      <c r="J1702" s="126">
        <v>5</v>
      </c>
      <c r="K1702" s="126">
        <v>0</v>
      </c>
      <c r="L1702" s="126">
        <v>0</v>
      </c>
      <c r="M1702" s="126">
        <v>0</v>
      </c>
      <c r="N1702" s="126">
        <v>0</v>
      </c>
      <c r="O1702" s="126">
        <v>0</v>
      </c>
      <c r="P1702" s="126">
        <v>0</v>
      </c>
      <c r="Q1702" s="126">
        <v>0</v>
      </c>
    </row>
    <row r="1703" spans="3:17" ht="23.1" customHeight="1">
      <c r="C1703" s="126">
        <v>101</v>
      </c>
      <c r="D1703" s="141" t="s">
        <v>716</v>
      </c>
      <c r="E1703" s="159" t="s">
        <v>4320</v>
      </c>
      <c r="F1703" s="131">
        <v>1</v>
      </c>
      <c r="G1703" s="131">
        <v>1</v>
      </c>
      <c r="H1703" s="161">
        <v>46260</v>
      </c>
      <c r="I1703" s="126">
        <v>0</v>
      </c>
      <c r="J1703" s="126">
        <v>2000</v>
      </c>
      <c r="K1703" s="126">
        <v>0</v>
      </c>
      <c r="L1703" s="126">
        <v>0</v>
      </c>
      <c r="M1703" s="126">
        <v>0</v>
      </c>
      <c r="N1703" s="126">
        <v>0</v>
      </c>
      <c r="O1703" s="126">
        <v>0</v>
      </c>
      <c r="P1703" s="126">
        <v>0</v>
      </c>
      <c r="Q1703" s="126">
        <v>0</v>
      </c>
    </row>
    <row r="1704" spans="3:17" ht="23.1" customHeight="1">
      <c r="C1704" s="126">
        <v>337</v>
      </c>
      <c r="D1704" s="141" t="s">
        <v>2999</v>
      </c>
      <c r="E1704" s="159" t="s">
        <v>4640</v>
      </c>
      <c r="F1704" s="131">
        <v>1</v>
      </c>
      <c r="G1704" s="131">
        <v>1</v>
      </c>
      <c r="H1704" s="161">
        <v>46260</v>
      </c>
      <c r="I1704" s="126">
        <v>0</v>
      </c>
      <c r="J1704" s="126">
        <v>60</v>
      </c>
      <c r="K1704" s="126">
        <v>0</v>
      </c>
      <c r="L1704" s="126">
        <v>0</v>
      </c>
      <c r="M1704" s="126">
        <v>0</v>
      </c>
      <c r="N1704" s="126">
        <v>0</v>
      </c>
      <c r="O1704" s="126">
        <v>0</v>
      </c>
      <c r="P1704" s="126">
        <v>0</v>
      </c>
      <c r="Q1704" s="126">
        <v>0</v>
      </c>
    </row>
    <row r="1705" spans="3:17" ht="23.1" customHeight="1">
      <c r="C1705" s="126">
        <v>374</v>
      </c>
      <c r="D1705" s="141" t="s">
        <v>4168</v>
      </c>
      <c r="E1705" s="159" t="s">
        <v>5724</v>
      </c>
      <c r="F1705" s="131">
        <v>1</v>
      </c>
      <c r="G1705" s="131">
        <v>1</v>
      </c>
      <c r="H1705" s="161">
        <v>46260</v>
      </c>
      <c r="I1705" s="126">
        <v>0</v>
      </c>
      <c r="J1705" s="126">
        <v>2</v>
      </c>
      <c r="K1705" s="126">
        <v>0</v>
      </c>
      <c r="L1705" s="126">
        <v>0</v>
      </c>
      <c r="M1705" s="126">
        <v>0</v>
      </c>
      <c r="N1705" s="126">
        <v>0</v>
      </c>
      <c r="O1705" s="126">
        <v>0</v>
      </c>
      <c r="P1705" s="126">
        <v>0</v>
      </c>
      <c r="Q1705" s="126">
        <v>0</v>
      </c>
    </row>
    <row r="1706" spans="3:17" ht="23.1" customHeight="1">
      <c r="C1706" s="126">
        <v>380</v>
      </c>
      <c r="D1706" s="141" t="s">
        <v>4152</v>
      </c>
      <c r="E1706" s="159" t="s">
        <v>4862</v>
      </c>
      <c r="F1706" s="131">
        <v>1</v>
      </c>
      <c r="G1706" s="131">
        <v>1</v>
      </c>
      <c r="H1706" s="161">
        <v>46260</v>
      </c>
      <c r="I1706" s="126">
        <v>0</v>
      </c>
      <c r="J1706" s="126">
        <v>1</v>
      </c>
      <c r="K1706" s="126">
        <v>0</v>
      </c>
      <c r="L1706" s="126">
        <v>0</v>
      </c>
      <c r="M1706" s="126">
        <v>0</v>
      </c>
      <c r="N1706" s="126">
        <v>0</v>
      </c>
      <c r="O1706" s="126">
        <v>0</v>
      </c>
      <c r="P1706" s="126">
        <v>0</v>
      </c>
      <c r="Q1706" s="126">
        <v>0</v>
      </c>
    </row>
    <row r="1707" spans="3:17" ht="23.1" customHeight="1">
      <c r="C1707" s="126">
        <v>371</v>
      </c>
      <c r="D1707" s="141" t="s">
        <v>4248</v>
      </c>
      <c r="E1707" s="159" t="s">
        <v>4844</v>
      </c>
      <c r="F1707" s="131">
        <v>1</v>
      </c>
      <c r="G1707" s="131">
        <v>1</v>
      </c>
      <c r="H1707" s="161">
        <v>46260</v>
      </c>
      <c r="I1707" s="126">
        <v>0</v>
      </c>
      <c r="J1707" s="126">
        <v>3</v>
      </c>
      <c r="K1707" s="126">
        <v>0</v>
      </c>
      <c r="L1707" s="126">
        <v>0</v>
      </c>
      <c r="M1707" s="126">
        <v>0</v>
      </c>
      <c r="N1707" s="126">
        <v>0</v>
      </c>
      <c r="O1707" s="126">
        <v>0</v>
      </c>
      <c r="P1707" s="126">
        <v>0</v>
      </c>
      <c r="Q1707" s="126">
        <v>0</v>
      </c>
    </row>
    <row r="1708" spans="3:17" ht="23.1" customHeight="1">
      <c r="C1708" s="126">
        <v>395</v>
      </c>
      <c r="D1708" s="141" t="s">
        <v>4920</v>
      </c>
      <c r="E1708" s="159" t="s">
        <v>4921</v>
      </c>
      <c r="F1708" s="131">
        <v>1</v>
      </c>
      <c r="G1708" s="131">
        <v>1</v>
      </c>
      <c r="H1708" s="161">
        <v>46260</v>
      </c>
      <c r="I1708" s="126">
        <v>0</v>
      </c>
      <c r="J1708" s="126">
        <v>1</v>
      </c>
      <c r="K1708" s="126">
        <v>0</v>
      </c>
      <c r="L1708" s="126">
        <v>0</v>
      </c>
      <c r="M1708" s="126">
        <v>0</v>
      </c>
      <c r="N1708" s="126">
        <v>0</v>
      </c>
      <c r="O1708" s="126">
        <v>0</v>
      </c>
      <c r="P1708" s="126">
        <v>0</v>
      </c>
      <c r="Q1708" s="126">
        <v>0</v>
      </c>
    </row>
    <row r="1709" spans="3:17" ht="23.1" customHeight="1">
      <c r="C1709" s="126">
        <v>388</v>
      </c>
      <c r="D1709" s="141" t="s">
        <v>4159</v>
      </c>
      <c r="E1709" s="159" t="s">
        <v>7082</v>
      </c>
      <c r="F1709" s="131">
        <v>1</v>
      </c>
      <c r="G1709" s="131">
        <v>1</v>
      </c>
      <c r="H1709" s="161">
        <v>46260</v>
      </c>
      <c r="I1709" s="126">
        <v>0</v>
      </c>
      <c r="J1709" s="126">
        <v>1</v>
      </c>
      <c r="K1709" s="126">
        <v>0</v>
      </c>
      <c r="L1709" s="126">
        <v>0</v>
      </c>
      <c r="M1709" s="126">
        <v>0</v>
      </c>
      <c r="N1709" s="126">
        <v>0</v>
      </c>
      <c r="O1709" s="126">
        <v>0</v>
      </c>
      <c r="P1709" s="126">
        <v>0</v>
      </c>
      <c r="Q1709" s="126">
        <v>0</v>
      </c>
    </row>
    <row r="1710" spans="3:17" ht="23.1" customHeight="1">
      <c r="C1710" s="126">
        <v>389</v>
      </c>
      <c r="D1710" s="141" t="s">
        <v>4186</v>
      </c>
      <c r="E1710" s="159" t="s">
        <v>5495</v>
      </c>
      <c r="F1710" s="131">
        <v>1</v>
      </c>
      <c r="G1710" s="131">
        <v>1</v>
      </c>
      <c r="H1710" s="161">
        <v>46260</v>
      </c>
      <c r="I1710" s="126">
        <v>0</v>
      </c>
      <c r="J1710" s="126">
        <v>2</v>
      </c>
      <c r="K1710" s="126">
        <v>0</v>
      </c>
      <c r="L1710" s="126">
        <v>0</v>
      </c>
      <c r="M1710" s="126">
        <v>0</v>
      </c>
      <c r="N1710" s="126">
        <v>0</v>
      </c>
      <c r="O1710" s="126">
        <v>0</v>
      </c>
      <c r="P1710" s="126">
        <v>0</v>
      </c>
      <c r="Q1710" s="126">
        <v>0</v>
      </c>
    </row>
    <row r="1711" spans="3:17" ht="23.1" customHeight="1">
      <c r="C1711" s="126">
        <v>374</v>
      </c>
      <c r="D1711" s="141" t="s">
        <v>4168</v>
      </c>
      <c r="E1711" s="159" t="s">
        <v>5724</v>
      </c>
      <c r="F1711" s="131">
        <v>1</v>
      </c>
      <c r="G1711" s="131">
        <v>1</v>
      </c>
      <c r="H1711" s="161">
        <v>46260</v>
      </c>
      <c r="I1711" s="126">
        <v>0</v>
      </c>
      <c r="J1711" s="126">
        <v>1</v>
      </c>
      <c r="K1711" s="126">
        <v>0</v>
      </c>
      <c r="L1711" s="126">
        <v>0</v>
      </c>
      <c r="M1711" s="126">
        <v>0</v>
      </c>
      <c r="N1711" s="126">
        <v>0</v>
      </c>
      <c r="O1711" s="126">
        <v>0</v>
      </c>
      <c r="P1711" s="126">
        <v>0</v>
      </c>
      <c r="Q1711" s="126">
        <v>0</v>
      </c>
    </row>
    <row r="1712" spans="3:17" ht="23.1" customHeight="1">
      <c r="C1712" s="126">
        <v>394</v>
      </c>
      <c r="D1712" s="141" t="s">
        <v>4616</v>
      </c>
      <c r="E1712" s="159" t="s">
        <v>4617</v>
      </c>
      <c r="F1712" s="131">
        <v>1</v>
      </c>
      <c r="G1712" s="131">
        <v>1</v>
      </c>
      <c r="H1712" s="161">
        <v>46260</v>
      </c>
      <c r="I1712" s="126">
        <v>0</v>
      </c>
      <c r="J1712" s="126">
        <v>1</v>
      </c>
      <c r="K1712" s="126">
        <v>0</v>
      </c>
      <c r="L1712" s="126">
        <v>0</v>
      </c>
      <c r="M1712" s="126">
        <v>0</v>
      </c>
      <c r="N1712" s="126">
        <v>0</v>
      </c>
      <c r="O1712" s="126">
        <v>0</v>
      </c>
      <c r="P1712" s="126">
        <v>0</v>
      </c>
      <c r="Q1712" s="126">
        <v>0</v>
      </c>
    </row>
    <row r="1713" spans="3:17" ht="23.1" customHeight="1">
      <c r="C1713" s="126">
        <v>367</v>
      </c>
      <c r="D1713" s="141" t="s">
        <v>4180</v>
      </c>
      <c r="E1713" s="159" t="s">
        <v>4802</v>
      </c>
      <c r="F1713" s="131">
        <v>1</v>
      </c>
      <c r="G1713" s="131">
        <v>1</v>
      </c>
      <c r="H1713" s="161">
        <v>46260</v>
      </c>
      <c r="I1713" s="126">
        <v>0</v>
      </c>
      <c r="J1713" s="126">
        <v>3</v>
      </c>
      <c r="K1713" s="126">
        <v>0</v>
      </c>
      <c r="L1713" s="126">
        <v>0</v>
      </c>
      <c r="M1713" s="126">
        <v>0</v>
      </c>
      <c r="N1713" s="126">
        <v>0</v>
      </c>
      <c r="O1713" s="126">
        <v>0</v>
      </c>
      <c r="P1713" s="126">
        <v>0</v>
      </c>
      <c r="Q1713" s="126">
        <v>0</v>
      </c>
    </row>
    <row r="1714" spans="3:17" ht="23.1" customHeight="1">
      <c r="C1714" s="126">
        <v>108</v>
      </c>
      <c r="D1714" s="141" t="s">
        <v>1007</v>
      </c>
      <c r="E1714" s="159" t="s">
        <v>4585</v>
      </c>
      <c r="F1714" s="131">
        <v>1</v>
      </c>
      <c r="G1714" s="131">
        <v>1</v>
      </c>
      <c r="H1714" s="161">
        <v>46260</v>
      </c>
      <c r="I1714" s="126">
        <v>0</v>
      </c>
      <c r="J1714" s="126">
        <v>2</v>
      </c>
      <c r="K1714" s="126">
        <v>0</v>
      </c>
      <c r="L1714" s="126">
        <v>0</v>
      </c>
      <c r="M1714" s="126">
        <v>0</v>
      </c>
      <c r="N1714" s="126">
        <v>0</v>
      </c>
      <c r="O1714" s="126">
        <v>0</v>
      </c>
      <c r="P1714" s="126">
        <v>0</v>
      </c>
      <c r="Q1714" s="126">
        <v>0</v>
      </c>
    </row>
    <row r="1715" spans="3:17" ht="23.1" customHeight="1">
      <c r="C1715" s="126">
        <v>125</v>
      </c>
      <c r="D1715" s="141" t="s">
        <v>724</v>
      </c>
      <c r="E1715" s="159" t="s">
        <v>4418</v>
      </c>
      <c r="F1715" s="131">
        <v>1</v>
      </c>
      <c r="G1715" s="131">
        <v>1</v>
      </c>
      <c r="H1715" s="161">
        <v>46260</v>
      </c>
      <c r="I1715" s="126">
        <v>0</v>
      </c>
      <c r="J1715" s="126">
        <v>20</v>
      </c>
      <c r="K1715" s="126">
        <v>0</v>
      </c>
      <c r="L1715" s="126">
        <v>0</v>
      </c>
      <c r="M1715" s="126">
        <v>0</v>
      </c>
      <c r="N1715" s="126">
        <v>0</v>
      </c>
      <c r="O1715" s="126">
        <v>0</v>
      </c>
      <c r="P1715" s="126">
        <v>0</v>
      </c>
      <c r="Q1715" s="126">
        <v>0</v>
      </c>
    </row>
    <row r="1716" spans="3:17" ht="23.1" customHeight="1">
      <c r="C1716" s="126">
        <v>142</v>
      </c>
      <c r="D1716" s="141" t="s">
        <v>796</v>
      </c>
      <c r="E1716" s="159" t="s">
        <v>5686</v>
      </c>
      <c r="F1716" s="131">
        <v>1</v>
      </c>
      <c r="G1716" s="131">
        <v>1</v>
      </c>
      <c r="H1716" s="161">
        <v>46260</v>
      </c>
      <c r="I1716" s="126">
        <v>0</v>
      </c>
      <c r="J1716" s="126">
        <v>2</v>
      </c>
      <c r="K1716" s="126">
        <v>0</v>
      </c>
      <c r="L1716" s="126">
        <v>0</v>
      </c>
      <c r="M1716" s="126">
        <v>0</v>
      </c>
      <c r="N1716" s="126">
        <v>0</v>
      </c>
      <c r="O1716" s="126">
        <v>0</v>
      </c>
      <c r="P1716" s="126">
        <v>0</v>
      </c>
      <c r="Q1716" s="126">
        <v>0</v>
      </c>
    </row>
    <row r="1717" spans="3:17" ht="23.1" customHeight="1">
      <c r="C1717" s="126">
        <v>145</v>
      </c>
      <c r="D1717" s="141" t="s">
        <v>821</v>
      </c>
      <c r="E1717" s="159" t="s">
        <v>4774</v>
      </c>
      <c r="F1717" s="131">
        <v>1</v>
      </c>
      <c r="G1717" s="131">
        <v>1</v>
      </c>
      <c r="H1717" s="161">
        <v>46260</v>
      </c>
      <c r="I1717" s="126">
        <v>0</v>
      </c>
      <c r="J1717" s="126">
        <v>1</v>
      </c>
      <c r="K1717" s="126">
        <v>0</v>
      </c>
      <c r="L1717" s="126">
        <v>0</v>
      </c>
      <c r="M1717" s="126">
        <v>0</v>
      </c>
      <c r="N1717" s="126">
        <v>0</v>
      </c>
      <c r="O1717" s="126">
        <v>0</v>
      </c>
      <c r="P1717" s="126">
        <v>0</v>
      </c>
      <c r="Q1717" s="126">
        <v>0</v>
      </c>
    </row>
    <row r="1718" spans="3:17" ht="23.1" customHeight="1">
      <c r="C1718" s="126">
        <v>219</v>
      </c>
      <c r="D1718" s="141" t="s">
        <v>3800</v>
      </c>
      <c r="E1718" s="159" t="s">
        <v>5450</v>
      </c>
      <c r="F1718" s="131">
        <v>1</v>
      </c>
      <c r="G1718" s="131">
        <v>1</v>
      </c>
      <c r="H1718" s="161">
        <v>46260</v>
      </c>
      <c r="I1718" s="126">
        <v>0</v>
      </c>
      <c r="J1718" s="126">
        <v>6</v>
      </c>
      <c r="K1718" s="126">
        <v>0</v>
      </c>
      <c r="L1718" s="126">
        <v>0</v>
      </c>
      <c r="M1718" s="126">
        <v>0</v>
      </c>
      <c r="N1718" s="126">
        <v>0</v>
      </c>
      <c r="O1718" s="126">
        <v>0</v>
      </c>
      <c r="P1718" s="126">
        <v>0</v>
      </c>
      <c r="Q1718" s="126">
        <v>0</v>
      </c>
    </row>
    <row r="1719" spans="3:17" ht="23.1" customHeight="1">
      <c r="C1719" s="126">
        <v>276</v>
      </c>
      <c r="D1719" s="141" t="s">
        <v>2475</v>
      </c>
      <c r="E1719" s="159" t="s">
        <v>4347</v>
      </c>
      <c r="F1719" s="131">
        <v>1</v>
      </c>
      <c r="G1719" s="131">
        <v>1</v>
      </c>
      <c r="H1719" s="161">
        <v>46260</v>
      </c>
      <c r="I1719" s="126">
        <v>0</v>
      </c>
      <c r="J1719" s="126">
        <v>2</v>
      </c>
      <c r="K1719" s="126">
        <v>0</v>
      </c>
      <c r="L1719" s="126">
        <v>0</v>
      </c>
      <c r="M1719" s="126">
        <v>0</v>
      </c>
      <c r="N1719" s="126">
        <v>0</v>
      </c>
      <c r="O1719" s="126">
        <v>0</v>
      </c>
      <c r="P1719" s="126">
        <v>0</v>
      </c>
      <c r="Q1719" s="126">
        <v>0</v>
      </c>
    </row>
    <row r="1720" spans="3:17" ht="23.1" customHeight="1">
      <c r="C1720" s="126">
        <v>363</v>
      </c>
      <c r="D1720" s="141" t="s">
        <v>4183</v>
      </c>
      <c r="E1720" s="159" t="s">
        <v>5676</v>
      </c>
      <c r="F1720" s="131">
        <v>1</v>
      </c>
      <c r="G1720" s="131">
        <v>1</v>
      </c>
      <c r="H1720" s="161">
        <v>46260</v>
      </c>
      <c r="I1720" s="126">
        <v>0</v>
      </c>
      <c r="J1720" s="126">
        <v>2</v>
      </c>
      <c r="K1720" s="126">
        <v>0</v>
      </c>
      <c r="L1720" s="126">
        <v>0</v>
      </c>
      <c r="M1720" s="126">
        <v>0</v>
      </c>
      <c r="N1720" s="126">
        <v>0</v>
      </c>
      <c r="O1720" s="126">
        <v>0</v>
      </c>
      <c r="P1720" s="126">
        <v>0</v>
      </c>
      <c r="Q1720" s="126">
        <v>0</v>
      </c>
    </row>
    <row r="1721" spans="3:17" ht="23.1" customHeight="1">
      <c r="C1721" s="126">
        <v>366</v>
      </c>
      <c r="D1721" s="141" t="s">
        <v>4174</v>
      </c>
      <c r="E1721" s="159" t="s">
        <v>4755</v>
      </c>
      <c r="F1721" s="131">
        <v>1</v>
      </c>
      <c r="G1721" s="131">
        <v>1</v>
      </c>
      <c r="H1721" s="161">
        <v>46260</v>
      </c>
      <c r="I1721" s="126">
        <v>0</v>
      </c>
      <c r="J1721" s="126">
        <v>1</v>
      </c>
      <c r="K1721" s="126">
        <v>0</v>
      </c>
      <c r="L1721" s="126">
        <v>0</v>
      </c>
      <c r="M1721" s="126">
        <v>0</v>
      </c>
      <c r="N1721" s="126">
        <v>0</v>
      </c>
      <c r="O1721" s="126">
        <v>0</v>
      </c>
      <c r="P1721" s="126">
        <v>0</v>
      </c>
      <c r="Q1721" s="126">
        <v>0</v>
      </c>
    </row>
    <row r="1722" spans="3:17" ht="23.1" customHeight="1">
      <c r="C1722" s="126">
        <v>366</v>
      </c>
      <c r="D1722" s="141" t="s">
        <v>4174</v>
      </c>
      <c r="E1722" s="159" t="s">
        <v>4755</v>
      </c>
      <c r="F1722" s="131">
        <v>1</v>
      </c>
      <c r="G1722" s="131">
        <v>1</v>
      </c>
      <c r="H1722" s="161">
        <v>46260</v>
      </c>
      <c r="I1722" s="126">
        <v>0</v>
      </c>
      <c r="J1722" s="126">
        <v>1</v>
      </c>
      <c r="K1722" s="126">
        <v>0</v>
      </c>
      <c r="L1722" s="126">
        <v>0</v>
      </c>
      <c r="M1722" s="126">
        <v>0</v>
      </c>
      <c r="N1722" s="126">
        <v>0</v>
      </c>
      <c r="O1722" s="126">
        <v>0</v>
      </c>
      <c r="P1722" s="126">
        <v>0</v>
      </c>
      <c r="Q1722" s="126">
        <v>0</v>
      </c>
    </row>
    <row r="1723" spans="3:17" ht="23.1" customHeight="1">
      <c r="C1723" s="126">
        <v>170</v>
      </c>
      <c r="D1723" s="141" t="s">
        <v>1645</v>
      </c>
      <c r="E1723" s="159" t="s">
        <v>4561</v>
      </c>
      <c r="F1723" s="131">
        <v>1</v>
      </c>
      <c r="G1723" s="131">
        <v>1</v>
      </c>
      <c r="H1723" s="161">
        <v>46260</v>
      </c>
      <c r="I1723" s="126">
        <v>0</v>
      </c>
      <c r="J1723" s="126">
        <v>1</v>
      </c>
      <c r="K1723" s="126">
        <v>0</v>
      </c>
      <c r="L1723" s="126">
        <v>0</v>
      </c>
      <c r="M1723" s="126">
        <v>0</v>
      </c>
      <c r="N1723" s="126">
        <v>0</v>
      </c>
      <c r="O1723" s="126">
        <v>0</v>
      </c>
      <c r="P1723" s="126">
        <v>0</v>
      </c>
      <c r="Q1723" s="126">
        <v>0</v>
      </c>
    </row>
    <row r="1724" spans="3:17" ht="23.1" customHeight="1">
      <c r="C1724" s="126">
        <v>183</v>
      </c>
      <c r="D1724" s="141" t="s">
        <v>764</v>
      </c>
      <c r="E1724" s="159" t="s">
        <v>4312</v>
      </c>
      <c r="F1724" s="131">
        <v>1</v>
      </c>
      <c r="G1724" s="131">
        <v>1</v>
      </c>
      <c r="H1724" s="161">
        <v>46260</v>
      </c>
      <c r="I1724" s="126">
        <v>0</v>
      </c>
      <c r="J1724" s="126">
        <v>12</v>
      </c>
      <c r="K1724" s="126">
        <v>0</v>
      </c>
      <c r="L1724" s="126">
        <v>0</v>
      </c>
      <c r="M1724" s="126">
        <v>0</v>
      </c>
      <c r="N1724" s="126">
        <v>0</v>
      </c>
      <c r="O1724" s="126">
        <v>0</v>
      </c>
      <c r="P1724" s="126">
        <v>0</v>
      </c>
      <c r="Q1724" s="126">
        <v>0</v>
      </c>
    </row>
    <row r="1725" spans="3:17" ht="23.1" customHeight="1">
      <c r="C1725" s="126">
        <v>177</v>
      </c>
      <c r="D1725" s="141" t="s">
        <v>750</v>
      </c>
      <c r="E1725" s="159" t="s">
        <v>4950</v>
      </c>
      <c r="F1725" s="131">
        <v>1</v>
      </c>
      <c r="G1725" s="131">
        <v>1</v>
      </c>
      <c r="H1725" s="161">
        <v>46260</v>
      </c>
      <c r="I1725" s="126">
        <v>0</v>
      </c>
      <c r="J1725" s="126">
        <v>50</v>
      </c>
      <c r="K1725" s="126">
        <v>0</v>
      </c>
      <c r="L1725" s="126">
        <v>0</v>
      </c>
      <c r="M1725" s="126">
        <v>0</v>
      </c>
      <c r="N1725" s="126">
        <v>0</v>
      </c>
      <c r="O1725" s="126">
        <v>0</v>
      </c>
      <c r="P1725" s="126">
        <v>0</v>
      </c>
      <c r="Q1725" s="126">
        <v>0</v>
      </c>
    </row>
    <row r="1726" spans="3:17" ht="23.1" customHeight="1">
      <c r="C1726" s="126">
        <v>199</v>
      </c>
      <c r="D1726" s="141" t="s">
        <v>4934</v>
      </c>
      <c r="E1726" s="159" t="s">
        <v>4935</v>
      </c>
      <c r="F1726" s="131">
        <v>1</v>
      </c>
      <c r="G1726" s="131">
        <v>1</v>
      </c>
      <c r="H1726" s="161">
        <v>46260</v>
      </c>
      <c r="I1726" s="126">
        <v>0</v>
      </c>
      <c r="J1726" s="126">
        <v>4</v>
      </c>
      <c r="K1726" s="126">
        <v>0</v>
      </c>
      <c r="L1726" s="126">
        <v>0</v>
      </c>
      <c r="M1726" s="126">
        <v>0</v>
      </c>
      <c r="N1726" s="126">
        <v>0</v>
      </c>
      <c r="O1726" s="126">
        <v>0</v>
      </c>
      <c r="P1726" s="126">
        <v>0</v>
      </c>
      <c r="Q1726" s="126">
        <v>0</v>
      </c>
    </row>
    <row r="1727" spans="3:17" ht="23.1" customHeight="1">
      <c r="C1727" s="126">
        <v>387</v>
      </c>
      <c r="D1727" s="141" t="s">
        <v>4171</v>
      </c>
      <c r="E1727" s="159" t="s">
        <v>6774</v>
      </c>
      <c r="F1727" s="131">
        <v>1</v>
      </c>
      <c r="G1727" s="131">
        <v>1</v>
      </c>
      <c r="H1727" s="161">
        <v>46260</v>
      </c>
      <c r="I1727" s="126">
        <v>0</v>
      </c>
      <c r="J1727" s="126">
        <v>1</v>
      </c>
      <c r="K1727" s="126">
        <v>0</v>
      </c>
      <c r="L1727" s="126">
        <v>0</v>
      </c>
      <c r="M1727" s="126">
        <v>0</v>
      </c>
      <c r="N1727" s="126">
        <v>0</v>
      </c>
      <c r="O1727" s="126">
        <v>0</v>
      </c>
      <c r="P1727" s="126">
        <v>0</v>
      </c>
      <c r="Q1727" s="126">
        <v>0</v>
      </c>
    </row>
    <row r="1728" spans="3:17" ht="23.1" customHeight="1">
      <c r="C1728" s="126">
        <v>370</v>
      </c>
      <c r="D1728" s="141" t="s">
        <v>4165</v>
      </c>
      <c r="E1728" s="159" t="s">
        <v>4714</v>
      </c>
      <c r="F1728" s="131">
        <v>1</v>
      </c>
      <c r="G1728" s="131">
        <v>1</v>
      </c>
      <c r="H1728" s="161">
        <v>46260</v>
      </c>
      <c r="I1728" s="126">
        <v>0</v>
      </c>
      <c r="J1728" s="126">
        <v>2</v>
      </c>
      <c r="K1728" s="126">
        <v>0</v>
      </c>
      <c r="L1728" s="126">
        <v>0</v>
      </c>
      <c r="M1728" s="126">
        <v>0</v>
      </c>
      <c r="N1728" s="126">
        <v>0</v>
      </c>
      <c r="O1728" s="126">
        <v>0</v>
      </c>
      <c r="P1728" s="126">
        <v>0</v>
      </c>
      <c r="Q1728" s="126">
        <v>0</v>
      </c>
    </row>
    <row r="1729" spans="3:17" ht="23.1" customHeight="1">
      <c r="C1729" s="126">
        <v>413</v>
      </c>
      <c r="D1729" s="141" t="s">
        <v>5542</v>
      </c>
      <c r="E1729" s="159" t="s">
        <v>5543</v>
      </c>
      <c r="F1729" s="131">
        <v>1</v>
      </c>
      <c r="G1729" s="131">
        <v>1</v>
      </c>
      <c r="H1729" s="161">
        <v>46260</v>
      </c>
      <c r="I1729" s="126">
        <v>0</v>
      </c>
      <c r="J1729" s="126">
        <v>1</v>
      </c>
      <c r="K1729" s="126">
        <v>0</v>
      </c>
      <c r="L1729" s="126">
        <v>0</v>
      </c>
      <c r="M1729" s="126">
        <v>0</v>
      </c>
      <c r="N1729" s="126">
        <v>0</v>
      </c>
      <c r="O1729" s="126">
        <v>0</v>
      </c>
      <c r="P1729" s="126">
        <v>0</v>
      </c>
      <c r="Q1729" s="126">
        <v>0</v>
      </c>
    </row>
    <row r="1730" spans="3:17" ht="23.1" customHeight="1">
      <c r="C1730" s="126">
        <v>376</v>
      </c>
      <c r="D1730" s="141" t="s">
        <v>4239</v>
      </c>
      <c r="E1730" s="159" t="s">
        <v>4426</v>
      </c>
      <c r="F1730" s="131">
        <v>1</v>
      </c>
      <c r="G1730" s="131">
        <v>1</v>
      </c>
      <c r="H1730" s="161">
        <v>46260</v>
      </c>
      <c r="I1730" s="126">
        <v>0</v>
      </c>
      <c r="J1730" s="126">
        <v>1</v>
      </c>
      <c r="K1730" s="126">
        <v>0</v>
      </c>
      <c r="L1730" s="126">
        <v>0</v>
      </c>
      <c r="M1730" s="126">
        <v>0</v>
      </c>
      <c r="N1730" s="126">
        <v>0</v>
      </c>
      <c r="O1730" s="126">
        <v>0</v>
      </c>
      <c r="P1730" s="126">
        <v>0</v>
      </c>
      <c r="Q1730" s="126">
        <v>0</v>
      </c>
    </row>
    <row r="1731" spans="3:17" ht="23.1" customHeight="1">
      <c r="C1731" s="126">
        <v>169</v>
      </c>
      <c r="D1731" s="141" t="s">
        <v>599</v>
      </c>
      <c r="E1731" s="159" t="s">
        <v>4464</v>
      </c>
      <c r="F1731" s="131">
        <v>1</v>
      </c>
      <c r="G1731" s="131">
        <v>1</v>
      </c>
      <c r="H1731" s="161">
        <v>46260</v>
      </c>
      <c r="I1731" s="126">
        <v>0</v>
      </c>
      <c r="J1731" s="126">
        <v>1</v>
      </c>
      <c r="K1731" s="126">
        <v>0</v>
      </c>
      <c r="L1731" s="126">
        <v>0</v>
      </c>
      <c r="M1731" s="126">
        <v>0</v>
      </c>
      <c r="N1731" s="126">
        <v>0</v>
      </c>
      <c r="O1731" s="126">
        <v>0</v>
      </c>
      <c r="P1731" s="126">
        <v>0</v>
      </c>
      <c r="Q1731" s="126">
        <v>0</v>
      </c>
    </row>
    <row r="1732" spans="3:17" ht="23.1" customHeight="1">
      <c r="C1732" s="126">
        <v>384</v>
      </c>
      <c r="D1732" s="141" t="s">
        <v>4137</v>
      </c>
      <c r="E1732" s="159" t="s">
        <v>4892</v>
      </c>
      <c r="F1732" s="131">
        <v>1</v>
      </c>
      <c r="G1732" s="131">
        <v>1</v>
      </c>
      <c r="H1732" s="161">
        <v>46260</v>
      </c>
      <c r="I1732" s="126">
        <v>0</v>
      </c>
      <c r="J1732" s="126">
        <v>1</v>
      </c>
      <c r="K1732" s="126">
        <v>0</v>
      </c>
      <c r="L1732" s="126">
        <v>0</v>
      </c>
      <c r="M1732" s="126">
        <v>0</v>
      </c>
      <c r="N1732" s="126">
        <v>0</v>
      </c>
      <c r="O1732" s="126">
        <v>0</v>
      </c>
      <c r="P1732" s="126">
        <v>0</v>
      </c>
      <c r="Q1732" s="126">
        <v>0</v>
      </c>
    </row>
    <row r="1733" spans="3:17" ht="23.1" customHeight="1">
      <c r="C1733" s="126">
        <v>386</v>
      </c>
      <c r="D1733" s="141" t="s">
        <v>4143</v>
      </c>
      <c r="E1733" s="159" t="s">
        <v>4817</v>
      </c>
      <c r="F1733" s="131">
        <v>1</v>
      </c>
      <c r="G1733" s="131">
        <v>1</v>
      </c>
      <c r="H1733" s="161">
        <v>46260</v>
      </c>
      <c r="I1733" s="126">
        <v>0</v>
      </c>
      <c r="J1733" s="126">
        <v>1</v>
      </c>
      <c r="K1733" s="126">
        <v>0</v>
      </c>
      <c r="L1733" s="126">
        <v>0</v>
      </c>
      <c r="M1733" s="126">
        <v>0</v>
      </c>
      <c r="N1733" s="126">
        <v>0</v>
      </c>
      <c r="O1733" s="126">
        <v>0</v>
      </c>
      <c r="P1733" s="126">
        <v>0</v>
      </c>
      <c r="Q1733" s="126">
        <v>0</v>
      </c>
    </row>
    <row r="1734" spans="3:17" ht="23.1" customHeight="1">
      <c r="C1734" s="126">
        <v>409</v>
      </c>
      <c r="D1734" s="141" t="s">
        <v>5124</v>
      </c>
      <c r="E1734" s="159" t="s">
        <v>5125</v>
      </c>
      <c r="F1734" s="131">
        <v>1</v>
      </c>
      <c r="G1734" s="131">
        <v>1</v>
      </c>
      <c r="H1734" s="161">
        <v>46260</v>
      </c>
      <c r="I1734" s="126">
        <v>0</v>
      </c>
      <c r="J1734" s="126">
        <v>1</v>
      </c>
      <c r="K1734" s="126">
        <v>0</v>
      </c>
      <c r="L1734" s="126">
        <v>0</v>
      </c>
      <c r="M1734" s="126">
        <v>0</v>
      </c>
      <c r="N1734" s="126">
        <v>0</v>
      </c>
      <c r="O1734" s="126">
        <v>0</v>
      </c>
      <c r="P1734" s="126">
        <v>0</v>
      </c>
      <c r="Q1734" s="126">
        <v>0</v>
      </c>
    </row>
    <row r="1735" spans="3:17" ht="23.1" customHeight="1">
      <c r="C1735" s="126">
        <v>411</v>
      </c>
      <c r="D1735" s="141" t="s">
        <v>5530</v>
      </c>
      <c r="E1735" s="159" t="s">
        <v>5531</v>
      </c>
      <c r="F1735" s="131">
        <v>1</v>
      </c>
      <c r="G1735" s="131">
        <v>1</v>
      </c>
      <c r="H1735" s="161">
        <v>46260</v>
      </c>
      <c r="I1735" s="126">
        <v>0</v>
      </c>
      <c r="J1735" s="126">
        <v>1</v>
      </c>
      <c r="K1735" s="126">
        <v>0</v>
      </c>
      <c r="L1735" s="126">
        <v>0</v>
      </c>
      <c r="M1735" s="126">
        <v>0</v>
      </c>
      <c r="N1735" s="126">
        <v>0</v>
      </c>
      <c r="O1735" s="126">
        <v>0</v>
      </c>
      <c r="P1735" s="126">
        <v>0</v>
      </c>
      <c r="Q1735" s="126">
        <v>0</v>
      </c>
    </row>
    <row r="1736" spans="3:17" ht="23.1" customHeight="1">
      <c r="C1736" s="126">
        <v>381</v>
      </c>
      <c r="D1736" s="141" t="s">
        <v>4146</v>
      </c>
      <c r="E1736" s="159" t="s">
        <v>4821</v>
      </c>
      <c r="F1736" s="131">
        <v>1</v>
      </c>
      <c r="G1736" s="131">
        <v>1</v>
      </c>
      <c r="H1736" s="161">
        <v>46260</v>
      </c>
      <c r="I1736" s="126">
        <v>0</v>
      </c>
      <c r="J1736" s="126">
        <v>1</v>
      </c>
      <c r="K1736" s="126">
        <v>0</v>
      </c>
      <c r="L1736" s="126">
        <v>0</v>
      </c>
      <c r="M1736" s="126">
        <v>0</v>
      </c>
      <c r="N1736" s="126">
        <v>0</v>
      </c>
      <c r="O1736" s="126">
        <v>0</v>
      </c>
      <c r="P1736" s="126">
        <v>0</v>
      </c>
      <c r="Q1736" s="126">
        <v>0</v>
      </c>
    </row>
    <row r="1737" spans="3:17" ht="23.1" customHeight="1">
      <c r="C1737" s="126">
        <v>30</v>
      </c>
      <c r="D1737" s="141" t="s">
        <v>1185</v>
      </c>
      <c r="E1737" s="159" t="s">
        <v>7225</v>
      </c>
      <c r="F1737" s="131">
        <v>1</v>
      </c>
      <c r="G1737" s="131">
        <v>1</v>
      </c>
      <c r="H1737" s="161">
        <v>46204</v>
      </c>
      <c r="I1737" s="126">
        <v>8</v>
      </c>
      <c r="J1737" s="126">
        <v>0</v>
      </c>
      <c r="K1737" s="126">
        <v>0</v>
      </c>
      <c r="L1737" s="126">
        <v>0</v>
      </c>
      <c r="M1737" s="126">
        <v>0</v>
      </c>
      <c r="N1737" s="126">
        <v>0</v>
      </c>
      <c r="O1737" s="126">
        <v>0</v>
      </c>
      <c r="P1737" s="126">
        <v>0</v>
      </c>
      <c r="Q1737" s="126">
        <v>0</v>
      </c>
    </row>
    <row r="1738" spans="3:17" ht="23.1" customHeight="1">
      <c r="C1738" s="126">
        <v>37</v>
      </c>
      <c r="D1738" s="141" t="s">
        <v>1513</v>
      </c>
      <c r="E1738" s="159" t="s">
        <v>7227</v>
      </c>
      <c r="F1738" s="131">
        <v>1</v>
      </c>
      <c r="G1738" s="131">
        <v>1</v>
      </c>
      <c r="H1738" s="161">
        <v>46204</v>
      </c>
      <c r="I1738" s="126">
        <v>1</v>
      </c>
      <c r="J1738" s="126">
        <v>0</v>
      </c>
      <c r="K1738" s="126">
        <v>0</v>
      </c>
      <c r="L1738" s="126">
        <v>0</v>
      </c>
      <c r="M1738" s="126">
        <v>0</v>
      </c>
      <c r="N1738" s="126">
        <v>0</v>
      </c>
      <c r="O1738" s="126">
        <v>0</v>
      </c>
      <c r="P1738" s="126">
        <v>0</v>
      </c>
      <c r="Q1738" s="126">
        <v>0</v>
      </c>
    </row>
    <row r="1739" spans="3:17" ht="23.1" customHeight="1">
      <c r="C1739" s="126">
        <v>38</v>
      </c>
      <c r="D1739" s="141" t="s">
        <v>1111</v>
      </c>
      <c r="E1739" s="159" t="s">
        <v>7229</v>
      </c>
      <c r="F1739" s="131">
        <v>1</v>
      </c>
      <c r="G1739" s="131">
        <v>1</v>
      </c>
      <c r="H1739" s="161">
        <v>46204</v>
      </c>
      <c r="I1739" s="126">
        <v>1</v>
      </c>
      <c r="J1739" s="126">
        <v>0</v>
      </c>
      <c r="K1739" s="126">
        <v>0</v>
      </c>
      <c r="L1739" s="126">
        <v>0</v>
      </c>
      <c r="M1739" s="126">
        <v>0</v>
      </c>
      <c r="N1739" s="126">
        <v>0</v>
      </c>
      <c r="O1739" s="126">
        <v>0</v>
      </c>
      <c r="P1739" s="126">
        <v>0</v>
      </c>
      <c r="Q1739" s="126">
        <v>0</v>
      </c>
    </row>
    <row r="1740" spans="3:17" ht="23.1" customHeight="1">
      <c r="C1740" s="126">
        <v>42</v>
      </c>
      <c r="D1740" s="141" t="s">
        <v>973</v>
      </c>
      <c r="E1740" s="159" t="s">
        <v>7231</v>
      </c>
      <c r="F1740" s="131">
        <v>1</v>
      </c>
      <c r="G1740" s="131">
        <v>1</v>
      </c>
      <c r="H1740" s="161">
        <v>46204</v>
      </c>
      <c r="I1740" s="126">
        <v>5</v>
      </c>
      <c r="J1740" s="126">
        <v>0</v>
      </c>
      <c r="K1740" s="126">
        <v>0</v>
      </c>
      <c r="L1740" s="126">
        <v>0</v>
      </c>
      <c r="M1740" s="126">
        <v>0</v>
      </c>
      <c r="N1740" s="126">
        <v>0</v>
      </c>
      <c r="O1740" s="126">
        <v>0</v>
      </c>
      <c r="P1740" s="126">
        <v>0</v>
      </c>
      <c r="Q1740" s="126">
        <v>0</v>
      </c>
    </row>
    <row r="1741" spans="3:17" ht="23.1" customHeight="1">
      <c r="C1741" s="126">
        <v>59</v>
      </c>
      <c r="D1741" s="141" t="s">
        <v>3449</v>
      </c>
      <c r="E1741" s="159" t="s">
        <v>7233</v>
      </c>
      <c r="F1741" s="131">
        <v>1</v>
      </c>
      <c r="G1741" s="131">
        <v>1</v>
      </c>
      <c r="H1741" s="161">
        <v>46204</v>
      </c>
      <c r="I1741" s="126">
        <v>1</v>
      </c>
      <c r="J1741" s="126">
        <v>0</v>
      </c>
      <c r="K1741" s="126">
        <v>0</v>
      </c>
      <c r="L1741" s="126">
        <v>0</v>
      </c>
      <c r="M1741" s="126">
        <v>0</v>
      </c>
      <c r="N1741" s="126">
        <v>0</v>
      </c>
      <c r="O1741" s="126">
        <v>0</v>
      </c>
      <c r="P1741" s="126">
        <v>0</v>
      </c>
      <c r="Q1741" s="126">
        <v>0</v>
      </c>
    </row>
    <row r="1742" spans="3:17" ht="23.1" customHeight="1">
      <c r="C1742" s="126">
        <v>64</v>
      </c>
      <c r="D1742" s="141" t="s">
        <v>1219</v>
      </c>
      <c r="E1742" s="159" t="s">
        <v>7235</v>
      </c>
      <c r="F1742" s="131">
        <v>1</v>
      </c>
      <c r="G1742" s="131">
        <v>1</v>
      </c>
      <c r="H1742" s="161">
        <v>46204</v>
      </c>
      <c r="I1742" s="126">
        <v>1</v>
      </c>
      <c r="J1742" s="126">
        <v>0</v>
      </c>
      <c r="K1742" s="126">
        <v>0</v>
      </c>
      <c r="L1742" s="126">
        <v>0</v>
      </c>
      <c r="M1742" s="126">
        <v>0</v>
      </c>
      <c r="N1742" s="126">
        <v>0</v>
      </c>
      <c r="O1742" s="126">
        <v>0</v>
      </c>
      <c r="P1742" s="126">
        <v>0</v>
      </c>
      <c r="Q1742" s="126">
        <v>0</v>
      </c>
    </row>
    <row r="1743" spans="3:17" ht="23.1" customHeight="1">
      <c r="C1743" s="126">
        <v>67</v>
      </c>
      <c r="D1743" s="141" t="s">
        <v>3106</v>
      </c>
      <c r="E1743" s="159" t="s">
        <v>7237</v>
      </c>
      <c r="F1743" s="131">
        <v>1</v>
      </c>
      <c r="G1743" s="131">
        <v>1</v>
      </c>
      <c r="H1743" s="161">
        <v>46204</v>
      </c>
      <c r="I1743" s="126">
        <v>5</v>
      </c>
      <c r="J1743" s="126">
        <v>0</v>
      </c>
      <c r="K1743" s="126">
        <v>0</v>
      </c>
      <c r="L1743" s="126">
        <v>0</v>
      </c>
      <c r="M1743" s="126">
        <v>0</v>
      </c>
      <c r="N1743" s="126">
        <v>0</v>
      </c>
      <c r="O1743" s="126">
        <v>0</v>
      </c>
      <c r="P1743" s="126">
        <v>0</v>
      </c>
      <c r="Q1743" s="126">
        <v>0</v>
      </c>
    </row>
    <row r="1744" spans="3:17" ht="23.1" customHeight="1">
      <c r="C1744" s="126">
        <v>103</v>
      </c>
      <c r="D1744" s="141" t="s">
        <v>1022</v>
      </c>
      <c r="E1744" s="159" t="s">
        <v>4510</v>
      </c>
      <c r="F1744" s="131">
        <v>1</v>
      </c>
      <c r="G1744" s="131">
        <v>1</v>
      </c>
      <c r="H1744" s="161">
        <v>46204</v>
      </c>
      <c r="I1744" s="126">
        <v>1</v>
      </c>
      <c r="J1744" s="126">
        <v>0</v>
      </c>
      <c r="K1744" s="126">
        <v>0</v>
      </c>
      <c r="L1744" s="126">
        <v>0</v>
      </c>
      <c r="M1744" s="126">
        <v>0</v>
      </c>
      <c r="N1744" s="126">
        <v>0</v>
      </c>
      <c r="O1744" s="126">
        <v>0</v>
      </c>
      <c r="P1744" s="126">
        <v>0</v>
      </c>
      <c r="Q1744" s="126">
        <v>0</v>
      </c>
    </row>
    <row r="1745" spans="3:17" ht="23.1" customHeight="1">
      <c r="C1745" s="126">
        <v>201</v>
      </c>
      <c r="D1745" s="141" t="s">
        <v>3388</v>
      </c>
      <c r="E1745" s="159" t="s">
        <v>7241</v>
      </c>
      <c r="F1745" s="131">
        <v>1</v>
      </c>
      <c r="G1745" s="131">
        <v>1</v>
      </c>
      <c r="H1745" s="161">
        <v>46204</v>
      </c>
      <c r="I1745" s="126">
        <v>1</v>
      </c>
      <c r="J1745" s="126">
        <v>0</v>
      </c>
      <c r="K1745" s="126">
        <v>0</v>
      </c>
      <c r="L1745" s="126">
        <v>0</v>
      </c>
      <c r="M1745" s="126">
        <v>0</v>
      </c>
      <c r="N1745" s="126">
        <v>0</v>
      </c>
      <c r="O1745" s="126">
        <v>0</v>
      </c>
      <c r="P1745" s="126">
        <v>0</v>
      </c>
      <c r="Q1745" s="126">
        <v>0</v>
      </c>
    </row>
    <row r="1746" spans="3:17" ht="23.1" customHeight="1">
      <c r="C1746" s="126">
        <v>202</v>
      </c>
      <c r="D1746" s="141" t="s">
        <v>4034</v>
      </c>
      <c r="E1746" s="159" t="s">
        <v>7243</v>
      </c>
      <c r="F1746" s="131">
        <v>1</v>
      </c>
      <c r="G1746" s="131">
        <v>1</v>
      </c>
      <c r="H1746" s="161">
        <v>46204</v>
      </c>
      <c r="I1746" s="126">
        <v>1</v>
      </c>
      <c r="J1746" s="126">
        <v>0</v>
      </c>
      <c r="K1746" s="126">
        <v>0</v>
      </c>
      <c r="L1746" s="126">
        <v>0</v>
      </c>
      <c r="M1746" s="126">
        <v>0</v>
      </c>
      <c r="N1746" s="126">
        <v>0</v>
      </c>
      <c r="O1746" s="126">
        <v>0</v>
      </c>
      <c r="P1746" s="126">
        <v>0</v>
      </c>
      <c r="Q1746" s="126">
        <v>0</v>
      </c>
    </row>
    <row r="1747" spans="3:17" ht="23.1" customHeight="1">
      <c r="C1747" s="126">
        <v>203</v>
      </c>
      <c r="D1747" s="141" t="s">
        <v>2529</v>
      </c>
      <c r="E1747" s="159" t="s">
        <v>7245</v>
      </c>
      <c r="F1747" s="131">
        <v>1</v>
      </c>
      <c r="G1747" s="131">
        <v>1</v>
      </c>
      <c r="H1747" s="161">
        <v>46204</v>
      </c>
      <c r="I1747" s="126">
        <v>1</v>
      </c>
      <c r="J1747" s="126">
        <v>0</v>
      </c>
      <c r="K1747" s="126">
        <v>0</v>
      </c>
      <c r="L1747" s="126">
        <v>0</v>
      </c>
      <c r="M1747" s="126">
        <v>0</v>
      </c>
      <c r="N1747" s="126">
        <v>0</v>
      </c>
      <c r="O1747" s="126">
        <v>0</v>
      </c>
      <c r="P1747" s="126">
        <v>0</v>
      </c>
      <c r="Q1747" s="126">
        <v>0</v>
      </c>
    </row>
    <row r="1748" spans="3:17" ht="23.1" customHeight="1">
      <c r="C1748" s="126">
        <v>205</v>
      </c>
      <c r="D1748" s="141" t="s">
        <v>2711</v>
      </c>
      <c r="E1748" s="159" t="s">
        <v>7247</v>
      </c>
      <c r="F1748" s="131">
        <v>1</v>
      </c>
      <c r="G1748" s="131">
        <v>1</v>
      </c>
      <c r="H1748" s="161">
        <v>46204</v>
      </c>
      <c r="I1748" s="126">
        <v>1</v>
      </c>
      <c r="J1748" s="126">
        <v>0</v>
      </c>
      <c r="K1748" s="126">
        <v>0</v>
      </c>
      <c r="L1748" s="126">
        <v>0</v>
      </c>
      <c r="M1748" s="126">
        <v>0</v>
      </c>
      <c r="N1748" s="126">
        <v>0</v>
      </c>
      <c r="O1748" s="126">
        <v>0</v>
      </c>
      <c r="P1748" s="126">
        <v>0</v>
      </c>
      <c r="Q1748" s="126">
        <v>0</v>
      </c>
    </row>
    <row r="1749" spans="3:17" ht="23.1" customHeight="1">
      <c r="C1749" s="126">
        <v>206</v>
      </c>
      <c r="D1749" s="141" t="s">
        <v>2904</v>
      </c>
      <c r="E1749" s="159" t="s">
        <v>7249</v>
      </c>
      <c r="F1749" s="131">
        <v>1</v>
      </c>
      <c r="G1749" s="131">
        <v>1</v>
      </c>
      <c r="H1749" s="161">
        <v>46204</v>
      </c>
      <c r="I1749" s="126">
        <v>4</v>
      </c>
      <c r="J1749" s="126">
        <v>0</v>
      </c>
      <c r="K1749" s="126">
        <v>0</v>
      </c>
      <c r="L1749" s="126">
        <v>0</v>
      </c>
      <c r="M1749" s="126">
        <v>0</v>
      </c>
      <c r="N1749" s="126">
        <v>0</v>
      </c>
      <c r="O1749" s="126">
        <v>0</v>
      </c>
      <c r="P1749" s="126">
        <v>0</v>
      </c>
      <c r="Q1749" s="126">
        <v>0</v>
      </c>
    </row>
    <row r="1750" spans="3:17" ht="23.1" customHeight="1">
      <c r="C1750" s="126">
        <v>207</v>
      </c>
      <c r="D1750" s="141" t="s">
        <v>2516</v>
      </c>
      <c r="E1750" s="159" t="s">
        <v>7251</v>
      </c>
      <c r="F1750" s="131">
        <v>1</v>
      </c>
      <c r="G1750" s="131">
        <v>1</v>
      </c>
      <c r="H1750" s="161">
        <v>46204</v>
      </c>
      <c r="I1750" s="126">
        <v>1</v>
      </c>
      <c r="J1750" s="126">
        <v>0</v>
      </c>
      <c r="K1750" s="126">
        <v>0</v>
      </c>
      <c r="L1750" s="126">
        <v>0</v>
      </c>
      <c r="M1750" s="126">
        <v>0</v>
      </c>
      <c r="N1750" s="126">
        <v>0</v>
      </c>
      <c r="O1750" s="126">
        <v>0</v>
      </c>
      <c r="P1750" s="126">
        <v>0</v>
      </c>
      <c r="Q1750" s="126">
        <v>0</v>
      </c>
    </row>
    <row r="1751" spans="3:17" ht="23.1" customHeight="1">
      <c r="C1751" s="126">
        <v>208</v>
      </c>
      <c r="D1751" s="141" t="s">
        <v>2547</v>
      </c>
      <c r="E1751" s="159" t="s">
        <v>7253</v>
      </c>
      <c r="F1751" s="131">
        <v>1</v>
      </c>
      <c r="G1751" s="131">
        <v>1</v>
      </c>
      <c r="H1751" s="161">
        <v>46204</v>
      </c>
      <c r="I1751" s="126">
        <v>1</v>
      </c>
      <c r="J1751" s="126">
        <v>0</v>
      </c>
      <c r="K1751" s="126">
        <v>0</v>
      </c>
      <c r="L1751" s="126">
        <v>0</v>
      </c>
      <c r="M1751" s="126">
        <v>0</v>
      </c>
      <c r="N1751" s="126">
        <v>0</v>
      </c>
      <c r="O1751" s="126">
        <v>0</v>
      </c>
      <c r="P1751" s="126">
        <v>0</v>
      </c>
      <c r="Q1751" s="126">
        <v>0</v>
      </c>
    </row>
    <row r="1752" spans="3:17" ht="23.1" customHeight="1">
      <c r="C1752" s="126">
        <v>209</v>
      </c>
      <c r="D1752" s="141" t="s">
        <v>2639</v>
      </c>
      <c r="E1752" s="159" t="s">
        <v>7257</v>
      </c>
      <c r="F1752" s="131">
        <v>1</v>
      </c>
      <c r="G1752" s="131">
        <v>1</v>
      </c>
      <c r="H1752" s="161">
        <v>46204</v>
      </c>
      <c r="I1752" s="126">
        <v>5</v>
      </c>
      <c r="J1752" s="126">
        <v>0</v>
      </c>
      <c r="K1752" s="126">
        <v>0</v>
      </c>
      <c r="L1752" s="126">
        <v>0</v>
      </c>
      <c r="M1752" s="126">
        <v>0</v>
      </c>
      <c r="N1752" s="126">
        <v>0</v>
      </c>
      <c r="O1752" s="126">
        <v>0</v>
      </c>
      <c r="P1752" s="126">
        <v>0</v>
      </c>
      <c r="Q1752" s="126">
        <v>0</v>
      </c>
    </row>
    <row r="1753" spans="3:17" ht="23.1" customHeight="1">
      <c r="C1753" s="126">
        <v>210</v>
      </c>
      <c r="D1753" s="141" t="s">
        <v>2794</v>
      </c>
      <c r="E1753" s="159" t="s">
        <v>7259</v>
      </c>
      <c r="F1753" s="131">
        <v>1</v>
      </c>
      <c r="G1753" s="131">
        <v>1</v>
      </c>
      <c r="H1753" s="161">
        <v>46204</v>
      </c>
      <c r="I1753" s="126">
        <v>6</v>
      </c>
      <c r="J1753" s="126">
        <v>0</v>
      </c>
      <c r="K1753" s="126">
        <v>0</v>
      </c>
      <c r="L1753" s="126">
        <v>0</v>
      </c>
      <c r="M1753" s="126">
        <v>0</v>
      </c>
      <c r="N1753" s="126">
        <v>0</v>
      </c>
      <c r="O1753" s="126">
        <v>0</v>
      </c>
      <c r="P1753" s="126">
        <v>0</v>
      </c>
      <c r="Q1753" s="126">
        <v>0</v>
      </c>
    </row>
    <row r="1754" spans="3:17" ht="23.1" customHeight="1">
      <c r="C1754" s="126">
        <v>212</v>
      </c>
      <c r="D1754" s="141" t="s">
        <v>2909</v>
      </c>
      <c r="E1754" s="159" t="s">
        <v>7261</v>
      </c>
      <c r="F1754" s="131">
        <v>1</v>
      </c>
      <c r="G1754" s="131">
        <v>1</v>
      </c>
      <c r="H1754" s="161">
        <v>46204</v>
      </c>
      <c r="I1754" s="126">
        <v>1</v>
      </c>
      <c r="J1754" s="126">
        <v>0</v>
      </c>
      <c r="K1754" s="126">
        <v>0</v>
      </c>
      <c r="L1754" s="126">
        <v>0</v>
      </c>
      <c r="M1754" s="126">
        <v>0</v>
      </c>
      <c r="N1754" s="126">
        <v>0</v>
      </c>
      <c r="O1754" s="126">
        <v>0</v>
      </c>
      <c r="P1754" s="126">
        <v>0</v>
      </c>
      <c r="Q1754" s="126">
        <v>0</v>
      </c>
    </row>
    <row r="1755" spans="3:17" ht="23.1" customHeight="1">
      <c r="C1755" s="126">
        <v>214</v>
      </c>
      <c r="D1755" s="141" t="s">
        <v>2899</v>
      </c>
      <c r="E1755" s="159" t="s">
        <v>7265</v>
      </c>
      <c r="F1755" s="131">
        <v>1</v>
      </c>
      <c r="G1755" s="131">
        <v>1</v>
      </c>
      <c r="H1755" s="161">
        <v>46204</v>
      </c>
      <c r="I1755" s="126">
        <v>32</v>
      </c>
      <c r="J1755" s="126">
        <v>0</v>
      </c>
      <c r="K1755" s="126">
        <v>0</v>
      </c>
      <c r="L1755" s="126">
        <v>0</v>
      </c>
      <c r="M1755" s="126">
        <v>0</v>
      </c>
      <c r="N1755" s="126">
        <v>0</v>
      </c>
      <c r="O1755" s="126">
        <v>0</v>
      </c>
      <c r="P1755" s="126">
        <v>0</v>
      </c>
      <c r="Q1755" s="126">
        <v>0</v>
      </c>
    </row>
    <row r="1756" spans="3:17" ht="23.1" customHeight="1">
      <c r="C1756" s="126">
        <v>215</v>
      </c>
      <c r="D1756" s="141" t="s">
        <v>3812</v>
      </c>
      <c r="E1756" s="159" t="s">
        <v>7267</v>
      </c>
      <c r="F1756" s="131">
        <v>1</v>
      </c>
      <c r="G1756" s="131">
        <v>1</v>
      </c>
      <c r="H1756" s="161">
        <v>46204</v>
      </c>
      <c r="I1756" s="126">
        <v>1</v>
      </c>
      <c r="J1756" s="126">
        <v>0</v>
      </c>
      <c r="K1756" s="126">
        <v>0</v>
      </c>
      <c r="L1756" s="126">
        <v>0</v>
      </c>
      <c r="M1756" s="126">
        <v>0</v>
      </c>
      <c r="N1756" s="126">
        <v>0</v>
      </c>
      <c r="O1756" s="126">
        <v>0</v>
      </c>
      <c r="P1756" s="126">
        <v>0</v>
      </c>
      <c r="Q1756" s="126">
        <v>0</v>
      </c>
    </row>
    <row r="1757" spans="3:17" ht="23.1" customHeight="1">
      <c r="C1757" s="126">
        <v>216</v>
      </c>
      <c r="D1757" s="141" t="s">
        <v>3860</v>
      </c>
      <c r="E1757" s="159" t="s">
        <v>7269</v>
      </c>
      <c r="F1757" s="131">
        <v>1</v>
      </c>
      <c r="G1757" s="131">
        <v>1</v>
      </c>
      <c r="H1757" s="161">
        <v>46204</v>
      </c>
      <c r="I1757" s="126">
        <v>22</v>
      </c>
      <c r="J1757" s="126">
        <v>0</v>
      </c>
      <c r="K1757" s="126">
        <v>0</v>
      </c>
      <c r="L1757" s="126">
        <v>0</v>
      </c>
      <c r="M1757" s="126">
        <v>0</v>
      </c>
      <c r="N1757" s="126">
        <v>0</v>
      </c>
      <c r="O1757" s="126">
        <v>0</v>
      </c>
      <c r="P1757" s="126">
        <v>0</v>
      </c>
      <c r="Q1757" s="126">
        <v>0</v>
      </c>
    </row>
    <row r="1758" spans="3:17" ht="23.1" customHeight="1">
      <c r="C1758" s="126">
        <v>218</v>
      </c>
      <c r="D1758" s="141" t="s">
        <v>2456</v>
      </c>
      <c r="E1758" s="159" t="s">
        <v>7271</v>
      </c>
      <c r="F1758" s="131">
        <v>1</v>
      </c>
      <c r="G1758" s="131">
        <v>1</v>
      </c>
      <c r="H1758" s="161">
        <v>46204</v>
      </c>
      <c r="I1758" s="126">
        <v>2</v>
      </c>
      <c r="J1758" s="126">
        <v>0</v>
      </c>
      <c r="K1758" s="126">
        <v>0</v>
      </c>
      <c r="L1758" s="126">
        <v>0</v>
      </c>
      <c r="M1758" s="126">
        <v>0</v>
      </c>
      <c r="N1758" s="126">
        <v>0</v>
      </c>
      <c r="O1758" s="126">
        <v>0</v>
      </c>
      <c r="P1758" s="126">
        <v>0</v>
      </c>
      <c r="Q1758" s="126">
        <v>0</v>
      </c>
    </row>
    <row r="1759" spans="3:17" ht="23.1" customHeight="1">
      <c r="C1759" s="126">
        <v>220</v>
      </c>
      <c r="D1759" s="141" t="s">
        <v>4045</v>
      </c>
      <c r="E1759" s="159" t="s">
        <v>7273</v>
      </c>
      <c r="F1759" s="131">
        <v>1</v>
      </c>
      <c r="G1759" s="131">
        <v>1</v>
      </c>
      <c r="H1759" s="161">
        <v>46204</v>
      </c>
      <c r="I1759" s="126">
        <v>1</v>
      </c>
      <c r="J1759" s="126">
        <v>0</v>
      </c>
      <c r="K1759" s="126">
        <v>0</v>
      </c>
      <c r="L1759" s="126">
        <v>0</v>
      </c>
      <c r="M1759" s="126">
        <v>0</v>
      </c>
      <c r="N1759" s="126">
        <v>0</v>
      </c>
      <c r="O1759" s="126">
        <v>0</v>
      </c>
      <c r="P1759" s="126">
        <v>0</v>
      </c>
      <c r="Q1759" s="126">
        <v>0</v>
      </c>
    </row>
    <row r="1760" spans="3:17" ht="23.1" customHeight="1">
      <c r="C1760" s="126">
        <v>221</v>
      </c>
      <c r="D1760" s="141" t="s">
        <v>3213</v>
      </c>
      <c r="E1760" s="159" t="s">
        <v>7275</v>
      </c>
      <c r="F1760" s="131">
        <v>1</v>
      </c>
      <c r="G1760" s="131">
        <v>1</v>
      </c>
      <c r="H1760" s="161">
        <v>46204</v>
      </c>
      <c r="I1760" s="126">
        <v>8</v>
      </c>
      <c r="J1760" s="126">
        <v>0</v>
      </c>
      <c r="K1760" s="126">
        <v>0</v>
      </c>
      <c r="L1760" s="126">
        <v>0</v>
      </c>
      <c r="M1760" s="126">
        <v>0</v>
      </c>
      <c r="N1760" s="126">
        <v>0</v>
      </c>
      <c r="O1760" s="126">
        <v>0</v>
      </c>
      <c r="P1760" s="126">
        <v>0</v>
      </c>
      <c r="Q1760" s="126">
        <v>0</v>
      </c>
    </row>
    <row r="1761" spans="3:17" ht="23.1" customHeight="1">
      <c r="C1761" s="126">
        <v>222</v>
      </c>
      <c r="D1761" s="141" t="s">
        <v>3349</v>
      </c>
      <c r="E1761" s="159" t="s">
        <v>7277</v>
      </c>
      <c r="F1761" s="131">
        <v>1</v>
      </c>
      <c r="G1761" s="131">
        <v>1</v>
      </c>
      <c r="H1761" s="161">
        <v>46204</v>
      </c>
      <c r="I1761" s="126">
        <v>2</v>
      </c>
      <c r="J1761" s="126">
        <v>0</v>
      </c>
      <c r="K1761" s="126">
        <v>0</v>
      </c>
      <c r="L1761" s="126">
        <v>0</v>
      </c>
      <c r="M1761" s="126">
        <v>0</v>
      </c>
      <c r="N1761" s="126">
        <v>0</v>
      </c>
      <c r="O1761" s="126">
        <v>0</v>
      </c>
      <c r="P1761" s="126">
        <v>0</v>
      </c>
      <c r="Q1761" s="126">
        <v>0</v>
      </c>
    </row>
    <row r="1762" spans="3:17" ht="23.1" customHeight="1">
      <c r="C1762" s="126">
        <v>224</v>
      </c>
      <c r="D1762" s="141" t="s">
        <v>4055</v>
      </c>
      <c r="E1762" s="159" t="s">
        <v>7279</v>
      </c>
      <c r="F1762" s="131">
        <v>1</v>
      </c>
      <c r="G1762" s="131">
        <v>1</v>
      </c>
      <c r="H1762" s="161">
        <v>46204</v>
      </c>
      <c r="I1762" s="126">
        <v>1</v>
      </c>
      <c r="J1762" s="126">
        <v>0</v>
      </c>
      <c r="K1762" s="126">
        <v>0</v>
      </c>
      <c r="L1762" s="126">
        <v>0</v>
      </c>
      <c r="M1762" s="126">
        <v>0</v>
      </c>
      <c r="N1762" s="126">
        <v>0</v>
      </c>
      <c r="O1762" s="126">
        <v>0</v>
      </c>
      <c r="P1762" s="126">
        <v>0</v>
      </c>
      <c r="Q1762" s="126">
        <v>0</v>
      </c>
    </row>
    <row r="1763" spans="3:17" ht="23.1" customHeight="1">
      <c r="C1763" s="126">
        <v>225</v>
      </c>
      <c r="D1763" s="141" t="s">
        <v>3025</v>
      </c>
      <c r="E1763" s="159" t="s">
        <v>7281</v>
      </c>
      <c r="F1763" s="131">
        <v>1</v>
      </c>
      <c r="G1763" s="131">
        <v>1</v>
      </c>
      <c r="H1763" s="161">
        <v>46204</v>
      </c>
      <c r="I1763" s="126">
        <v>2</v>
      </c>
      <c r="J1763" s="126">
        <v>0</v>
      </c>
      <c r="K1763" s="126">
        <v>0</v>
      </c>
      <c r="L1763" s="126">
        <v>0</v>
      </c>
      <c r="M1763" s="126">
        <v>0</v>
      </c>
      <c r="N1763" s="126">
        <v>0</v>
      </c>
      <c r="O1763" s="126">
        <v>0</v>
      </c>
      <c r="P1763" s="126">
        <v>0</v>
      </c>
      <c r="Q1763" s="126">
        <v>0</v>
      </c>
    </row>
    <row r="1764" spans="3:17" ht="23.1" customHeight="1">
      <c r="C1764" s="126">
        <v>226</v>
      </c>
      <c r="D1764" s="141" t="s">
        <v>3315</v>
      </c>
      <c r="E1764" s="159" t="s">
        <v>7283</v>
      </c>
      <c r="F1764" s="131">
        <v>1</v>
      </c>
      <c r="G1764" s="131">
        <v>1</v>
      </c>
      <c r="H1764" s="161">
        <v>46204</v>
      </c>
      <c r="I1764" s="126">
        <v>3</v>
      </c>
      <c r="J1764" s="126">
        <v>0</v>
      </c>
      <c r="K1764" s="126">
        <v>0</v>
      </c>
      <c r="L1764" s="126">
        <v>0</v>
      </c>
      <c r="M1764" s="126">
        <v>0</v>
      </c>
      <c r="N1764" s="126">
        <v>0</v>
      </c>
      <c r="O1764" s="126">
        <v>0</v>
      </c>
      <c r="P1764" s="126">
        <v>0</v>
      </c>
      <c r="Q1764" s="126">
        <v>0</v>
      </c>
    </row>
    <row r="1765" spans="3:17" ht="23.1" customHeight="1">
      <c r="C1765" s="126">
        <v>227</v>
      </c>
      <c r="D1765" s="141" t="s">
        <v>3490</v>
      </c>
      <c r="E1765" s="159" t="s">
        <v>7285</v>
      </c>
      <c r="F1765" s="131">
        <v>1</v>
      </c>
      <c r="G1765" s="131">
        <v>1</v>
      </c>
      <c r="H1765" s="161">
        <v>46204</v>
      </c>
      <c r="I1765" s="126">
        <v>10</v>
      </c>
      <c r="J1765" s="126">
        <v>0</v>
      </c>
      <c r="K1765" s="126">
        <v>0</v>
      </c>
      <c r="L1765" s="126">
        <v>0</v>
      </c>
      <c r="M1765" s="126">
        <v>0</v>
      </c>
      <c r="N1765" s="126">
        <v>0</v>
      </c>
      <c r="O1765" s="126">
        <v>0</v>
      </c>
      <c r="P1765" s="126">
        <v>0</v>
      </c>
      <c r="Q1765" s="126">
        <v>0</v>
      </c>
    </row>
    <row r="1766" spans="3:17" ht="23.1" customHeight="1">
      <c r="C1766" s="126">
        <v>229</v>
      </c>
      <c r="D1766" s="141" t="s">
        <v>3871</v>
      </c>
      <c r="E1766" s="159" t="s">
        <v>7289</v>
      </c>
      <c r="F1766" s="131">
        <v>1</v>
      </c>
      <c r="G1766" s="131">
        <v>1</v>
      </c>
      <c r="H1766" s="161">
        <v>46204</v>
      </c>
      <c r="I1766" s="126">
        <v>5</v>
      </c>
      <c r="J1766" s="126">
        <v>0</v>
      </c>
      <c r="K1766" s="126">
        <v>0</v>
      </c>
      <c r="L1766" s="126">
        <v>0</v>
      </c>
      <c r="M1766" s="126">
        <v>0</v>
      </c>
      <c r="N1766" s="126">
        <v>0</v>
      </c>
      <c r="O1766" s="126">
        <v>0</v>
      </c>
      <c r="P1766" s="126">
        <v>0</v>
      </c>
      <c r="Q1766" s="126">
        <v>0</v>
      </c>
    </row>
    <row r="1767" spans="3:17" ht="23.1" customHeight="1">
      <c r="C1767" s="126">
        <v>230</v>
      </c>
      <c r="D1767" s="141" t="s">
        <v>2461</v>
      </c>
      <c r="E1767" s="159" t="s">
        <v>7291</v>
      </c>
      <c r="F1767" s="131">
        <v>1</v>
      </c>
      <c r="G1767" s="131">
        <v>1</v>
      </c>
      <c r="H1767" s="161">
        <v>46204</v>
      </c>
      <c r="I1767" s="126">
        <v>3</v>
      </c>
      <c r="J1767" s="126">
        <v>0</v>
      </c>
      <c r="K1767" s="126">
        <v>0</v>
      </c>
      <c r="L1767" s="126">
        <v>0</v>
      </c>
      <c r="M1767" s="126">
        <v>0</v>
      </c>
      <c r="N1767" s="126">
        <v>0</v>
      </c>
      <c r="O1767" s="126">
        <v>0</v>
      </c>
      <c r="P1767" s="126">
        <v>0</v>
      </c>
      <c r="Q1767" s="126">
        <v>0</v>
      </c>
    </row>
    <row r="1768" spans="3:17" ht="23.1" customHeight="1">
      <c r="C1768" s="126">
        <v>231</v>
      </c>
      <c r="D1768" s="141" t="s">
        <v>2480</v>
      </c>
      <c r="E1768" s="159" t="s">
        <v>7293</v>
      </c>
      <c r="F1768" s="131">
        <v>1</v>
      </c>
      <c r="G1768" s="131">
        <v>1</v>
      </c>
      <c r="H1768" s="161">
        <v>46204</v>
      </c>
      <c r="I1768" s="126">
        <v>1</v>
      </c>
      <c r="J1768" s="126">
        <v>0</v>
      </c>
      <c r="K1768" s="126">
        <v>0</v>
      </c>
      <c r="L1768" s="126">
        <v>0</v>
      </c>
      <c r="M1768" s="126">
        <v>0</v>
      </c>
      <c r="N1768" s="126">
        <v>0</v>
      </c>
      <c r="O1768" s="126">
        <v>0</v>
      </c>
      <c r="P1768" s="126">
        <v>0</v>
      </c>
      <c r="Q1768" s="126">
        <v>0</v>
      </c>
    </row>
    <row r="1769" spans="3:17" ht="23.1" customHeight="1">
      <c r="C1769" s="126">
        <v>232</v>
      </c>
      <c r="D1769" s="141" t="s">
        <v>3855</v>
      </c>
      <c r="E1769" s="159" t="s">
        <v>7295</v>
      </c>
      <c r="F1769" s="131">
        <v>1</v>
      </c>
      <c r="G1769" s="131">
        <v>1</v>
      </c>
      <c r="H1769" s="161">
        <v>46204</v>
      </c>
      <c r="I1769" s="126">
        <v>1</v>
      </c>
      <c r="J1769" s="126">
        <v>0</v>
      </c>
      <c r="K1769" s="126">
        <v>0</v>
      </c>
      <c r="L1769" s="126">
        <v>0</v>
      </c>
      <c r="M1769" s="126">
        <v>0</v>
      </c>
      <c r="N1769" s="126">
        <v>0</v>
      </c>
      <c r="O1769" s="126">
        <v>0</v>
      </c>
      <c r="P1769" s="126">
        <v>0</v>
      </c>
      <c r="Q1769" s="126">
        <v>0</v>
      </c>
    </row>
    <row r="1770" spans="3:17" ht="23.1" customHeight="1">
      <c r="C1770" s="126">
        <v>233</v>
      </c>
      <c r="D1770" s="141" t="s">
        <v>3276</v>
      </c>
      <c r="E1770" s="159" t="s">
        <v>7297</v>
      </c>
      <c r="F1770" s="131">
        <v>1</v>
      </c>
      <c r="G1770" s="131">
        <v>1</v>
      </c>
      <c r="H1770" s="161">
        <v>46204</v>
      </c>
      <c r="I1770" s="126">
        <v>1</v>
      </c>
      <c r="J1770" s="126">
        <v>0</v>
      </c>
      <c r="K1770" s="126">
        <v>0</v>
      </c>
      <c r="L1770" s="126">
        <v>0</v>
      </c>
      <c r="M1770" s="126">
        <v>0</v>
      </c>
      <c r="N1770" s="126">
        <v>0</v>
      </c>
      <c r="O1770" s="126">
        <v>0</v>
      </c>
      <c r="P1770" s="126">
        <v>0</v>
      </c>
      <c r="Q1770" s="126">
        <v>0</v>
      </c>
    </row>
    <row r="1771" spans="3:17" ht="23.1" customHeight="1">
      <c r="C1771" s="126">
        <v>244</v>
      </c>
      <c r="D1771" s="141" t="s">
        <v>2430</v>
      </c>
      <c r="E1771" s="159" t="s">
        <v>7301</v>
      </c>
      <c r="F1771" s="131">
        <v>1</v>
      </c>
      <c r="G1771" s="131">
        <v>1</v>
      </c>
      <c r="H1771" s="161">
        <v>46204</v>
      </c>
      <c r="I1771" s="126">
        <v>2</v>
      </c>
      <c r="J1771" s="126">
        <v>0</v>
      </c>
      <c r="K1771" s="126">
        <v>0</v>
      </c>
      <c r="L1771" s="126">
        <v>0</v>
      </c>
      <c r="M1771" s="126">
        <v>0</v>
      </c>
      <c r="N1771" s="126">
        <v>0</v>
      </c>
      <c r="O1771" s="126">
        <v>0</v>
      </c>
      <c r="P1771" s="126">
        <v>0</v>
      </c>
      <c r="Q1771" s="126">
        <v>0</v>
      </c>
    </row>
    <row r="1772" spans="3:17" ht="23.1" customHeight="1">
      <c r="C1772" s="126">
        <v>245</v>
      </c>
      <c r="D1772" s="141" t="s">
        <v>2833</v>
      </c>
      <c r="E1772" s="159" t="s">
        <v>7303</v>
      </c>
      <c r="F1772" s="131">
        <v>1</v>
      </c>
      <c r="G1772" s="131">
        <v>1</v>
      </c>
      <c r="H1772" s="161">
        <v>46204</v>
      </c>
      <c r="I1772" s="126">
        <v>1</v>
      </c>
      <c r="J1772" s="126">
        <v>0</v>
      </c>
      <c r="K1772" s="126">
        <v>0</v>
      </c>
      <c r="L1772" s="126">
        <v>0</v>
      </c>
      <c r="M1772" s="126">
        <v>0</v>
      </c>
      <c r="N1772" s="126">
        <v>0</v>
      </c>
      <c r="O1772" s="126">
        <v>0</v>
      </c>
      <c r="P1772" s="126">
        <v>0</v>
      </c>
      <c r="Q1772" s="126">
        <v>0</v>
      </c>
    </row>
    <row r="1773" spans="3:17" ht="23.1" customHeight="1">
      <c r="C1773" s="126">
        <v>247</v>
      </c>
      <c r="D1773" s="141" t="s">
        <v>2625</v>
      </c>
      <c r="E1773" s="159" t="s">
        <v>7305</v>
      </c>
      <c r="F1773" s="131">
        <v>1</v>
      </c>
      <c r="G1773" s="131">
        <v>1</v>
      </c>
      <c r="H1773" s="161">
        <v>46204</v>
      </c>
      <c r="I1773" s="126">
        <v>7</v>
      </c>
      <c r="J1773" s="126">
        <v>0</v>
      </c>
      <c r="K1773" s="126">
        <v>0</v>
      </c>
      <c r="L1773" s="126">
        <v>0</v>
      </c>
      <c r="M1773" s="126">
        <v>0</v>
      </c>
      <c r="N1773" s="126">
        <v>0</v>
      </c>
      <c r="O1773" s="126">
        <v>0</v>
      </c>
      <c r="P1773" s="126">
        <v>0</v>
      </c>
      <c r="Q1773" s="126">
        <v>0</v>
      </c>
    </row>
    <row r="1774" spans="3:17" ht="23.1" customHeight="1">
      <c r="C1774" s="126">
        <v>248</v>
      </c>
      <c r="D1774" s="141" t="s">
        <v>2980</v>
      </c>
      <c r="E1774" s="159" t="s">
        <v>7307</v>
      </c>
      <c r="F1774" s="131">
        <v>1</v>
      </c>
      <c r="G1774" s="131">
        <v>1</v>
      </c>
      <c r="H1774" s="161">
        <v>46204</v>
      </c>
      <c r="I1774" s="126">
        <v>26</v>
      </c>
      <c r="J1774" s="126">
        <v>0</v>
      </c>
      <c r="K1774" s="126">
        <v>0</v>
      </c>
      <c r="L1774" s="126">
        <v>0</v>
      </c>
      <c r="M1774" s="126">
        <v>0</v>
      </c>
      <c r="N1774" s="126">
        <v>0</v>
      </c>
      <c r="O1774" s="126">
        <v>0</v>
      </c>
      <c r="P1774" s="126">
        <v>0</v>
      </c>
      <c r="Q1774" s="126">
        <v>0</v>
      </c>
    </row>
    <row r="1775" spans="3:17" ht="23.1" customHeight="1">
      <c r="C1775" s="126">
        <v>249</v>
      </c>
      <c r="D1775" s="141" t="s">
        <v>3727</v>
      </c>
      <c r="E1775" s="159" t="s">
        <v>7309</v>
      </c>
      <c r="F1775" s="131">
        <v>1</v>
      </c>
      <c r="G1775" s="131">
        <v>1</v>
      </c>
      <c r="H1775" s="161">
        <v>46204</v>
      </c>
      <c r="I1775" s="126">
        <v>2</v>
      </c>
      <c r="J1775" s="126">
        <v>0</v>
      </c>
      <c r="K1775" s="126">
        <v>0</v>
      </c>
      <c r="L1775" s="126">
        <v>0</v>
      </c>
      <c r="M1775" s="126">
        <v>0</v>
      </c>
      <c r="N1775" s="126">
        <v>0</v>
      </c>
      <c r="O1775" s="126">
        <v>0</v>
      </c>
      <c r="P1775" s="126">
        <v>0</v>
      </c>
      <c r="Q1775" s="126">
        <v>0</v>
      </c>
    </row>
    <row r="1776" spans="3:17" ht="23.1" customHeight="1">
      <c r="C1776" s="126">
        <v>250</v>
      </c>
      <c r="D1776" s="141" t="s">
        <v>2975</v>
      </c>
      <c r="E1776" s="159" t="s">
        <v>7311</v>
      </c>
      <c r="F1776" s="131">
        <v>1</v>
      </c>
      <c r="G1776" s="131">
        <v>1</v>
      </c>
      <c r="H1776" s="161">
        <v>46204</v>
      </c>
      <c r="I1776" s="126">
        <v>24</v>
      </c>
      <c r="J1776" s="126">
        <v>0</v>
      </c>
      <c r="K1776" s="126">
        <v>0</v>
      </c>
      <c r="L1776" s="126">
        <v>0</v>
      </c>
      <c r="M1776" s="126">
        <v>0</v>
      </c>
      <c r="N1776" s="126">
        <v>0</v>
      </c>
      <c r="O1776" s="126">
        <v>0</v>
      </c>
      <c r="P1776" s="126">
        <v>0</v>
      </c>
      <c r="Q1776" s="126">
        <v>0</v>
      </c>
    </row>
    <row r="1777" spans="3:17" ht="23.1" customHeight="1">
      <c r="C1777" s="126">
        <v>251</v>
      </c>
      <c r="D1777" s="141" t="s">
        <v>3457</v>
      </c>
      <c r="E1777" s="159" t="s">
        <v>7313</v>
      </c>
      <c r="F1777" s="131">
        <v>1</v>
      </c>
      <c r="G1777" s="131">
        <v>1</v>
      </c>
      <c r="H1777" s="161">
        <v>46204</v>
      </c>
      <c r="I1777" s="126">
        <v>20</v>
      </c>
      <c r="J1777" s="126">
        <v>0</v>
      </c>
      <c r="K1777" s="126">
        <v>0</v>
      </c>
      <c r="L1777" s="126">
        <v>0</v>
      </c>
      <c r="M1777" s="126">
        <v>0</v>
      </c>
      <c r="N1777" s="126">
        <v>0</v>
      </c>
      <c r="O1777" s="126">
        <v>0</v>
      </c>
      <c r="P1777" s="126">
        <v>0</v>
      </c>
      <c r="Q1777" s="126">
        <v>0</v>
      </c>
    </row>
    <row r="1778" spans="3:17" ht="23.1" customHeight="1">
      <c r="C1778" s="126">
        <v>252</v>
      </c>
      <c r="D1778" s="141" t="s">
        <v>2422</v>
      </c>
      <c r="E1778" s="159" t="s">
        <v>7315</v>
      </c>
      <c r="F1778" s="131">
        <v>1</v>
      </c>
      <c r="G1778" s="131">
        <v>1</v>
      </c>
      <c r="H1778" s="161">
        <v>46204</v>
      </c>
      <c r="I1778" s="126">
        <v>28</v>
      </c>
      <c r="J1778" s="126">
        <v>0</v>
      </c>
      <c r="K1778" s="126">
        <v>0</v>
      </c>
      <c r="L1778" s="126">
        <v>0</v>
      </c>
      <c r="M1778" s="126">
        <v>0</v>
      </c>
      <c r="N1778" s="126">
        <v>0</v>
      </c>
      <c r="O1778" s="126">
        <v>0</v>
      </c>
      <c r="P1778" s="126">
        <v>0</v>
      </c>
      <c r="Q1778" s="126">
        <v>0</v>
      </c>
    </row>
    <row r="1779" spans="3:17" ht="23.1" customHeight="1">
      <c r="C1779" s="126">
        <v>253</v>
      </c>
      <c r="D1779" s="141" t="s">
        <v>3093</v>
      </c>
      <c r="E1779" s="159" t="s">
        <v>7317</v>
      </c>
      <c r="F1779" s="131">
        <v>1</v>
      </c>
      <c r="G1779" s="131">
        <v>1</v>
      </c>
      <c r="H1779" s="161">
        <v>46204</v>
      </c>
      <c r="I1779" s="126">
        <v>3</v>
      </c>
      <c r="J1779" s="126">
        <v>0</v>
      </c>
      <c r="K1779" s="126">
        <v>0</v>
      </c>
      <c r="L1779" s="126">
        <v>0</v>
      </c>
      <c r="M1779" s="126">
        <v>0</v>
      </c>
      <c r="N1779" s="126">
        <v>0</v>
      </c>
      <c r="O1779" s="126">
        <v>0</v>
      </c>
      <c r="P1779" s="126">
        <v>0</v>
      </c>
      <c r="Q1779" s="126">
        <v>0</v>
      </c>
    </row>
    <row r="1780" spans="3:17" ht="23.1" customHeight="1">
      <c r="C1780" s="126">
        <v>254</v>
      </c>
      <c r="D1780" s="141" t="s">
        <v>2989</v>
      </c>
      <c r="E1780" s="159" t="s">
        <v>7319</v>
      </c>
      <c r="F1780" s="131">
        <v>1</v>
      </c>
      <c r="G1780" s="131">
        <v>1</v>
      </c>
      <c r="H1780" s="161">
        <v>46204</v>
      </c>
      <c r="I1780" s="126">
        <v>5</v>
      </c>
      <c r="J1780" s="126">
        <v>0</v>
      </c>
      <c r="K1780" s="126">
        <v>0</v>
      </c>
      <c r="L1780" s="126">
        <v>0</v>
      </c>
      <c r="M1780" s="126">
        <v>0</v>
      </c>
      <c r="N1780" s="126">
        <v>0</v>
      </c>
      <c r="O1780" s="126">
        <v>0</v>
      </c>
      <c r="P1780" s="126">
        <v>0</v>
      </c>
      <c r="Q1780" s="126">
        <v>0</v>
      </c>
    </row>
    <row r="1781" spans="3:17" ht="23.1" customHeight="1">
      <c r="C1781" s="126">
        <v>255</v>
      </c>
      <c r="D1781" s="141" t="s">
        <v>2443</v>
      </c>
      <c r="E1781" s="159" t="s">
        <v>7321</v>
      </c>
      <c r="F1781" s="131">
        <v>1</v>
      </c>
      <c r="G1781" s="131">
        <v>1</v>
      </c>
      <c r="H1781" s="161">
        <v>46204</v>
      </c>
      <c r="I1781" s="126">
        <v>3</v>
      </c>
      <c r="J1781" s="126">
        <v>0</v>
      </c>
      <c r="K1781" s="126">
        <v>0</v>
      </c>
      <c r="L1781" s="126">
        <v>0</v>
      </c>
      <c r="M1781" s="126">
        <v>0</v>
      </c>
      <c r="N1781" s="126">
        <v>0</v>
      </c>
      <c r="O1781" s="126">
        <v>0</v>
      </c>
      <c r="P1781" s="126">
        <v>0</v>
      </c>
      <c r="Q1781" s="126">
        <v>0</v>
      </c>
    </row>
    <row r="1782" spans="3:17" ht="23.1" customHeight="1">
      <c r="C1782" s="126">
        <v>256</v>
      </c>
      <c r="D1782" s="141" t="s">
        <v>3124</v>
      </c>
      <c r="E1782" s="159" t="s">
        <v>7323</v>
      </c>
      <c r="F1782" s="131">
        <v>1</v>
      </c>
      <c r="G1782" s="131">
        <v>1</v>
      </c>
      <c r="H1782" s="161">
        <v>46204</v>
      </c>
      <c r="I1782" s="126">
        <v>5</v>
      </c>
      <c r="J1782" s="126">
        <v>0</v>
      </c>
      <c r="K1782" s="126">
        <v>0</v>
      </c>
      <c r="L1782" s="126">
        <v>0</v>
      </c>
      <c r="M1782" s="126">
        <v>0</v>
      </c>
      <c r="N1782" s="126">
        <v>0</v>
      </c>
      <c r="O1782" s="126">
        <v>0</v>
      </c>
      <c r="P1782" s="126">
        <v>0</v>
      </c>
      <c r="Q1782" s="126">
        <v>0</v>
      </c>
    </row>
    <row r="1783" spans="3:17" ht="23.1" customHeight="1">
      <c r="C1783" s="126">
        <v>257</v>
      </c>
      <c r="D1783" s="141" t="s">
        <v>3088</v>
      </c>
      <c r="E1783" s="159" t="s">
        <v>7325</v>
      </c>
      <c r="F1783" s="131">
        <v>1</v>
      </c>
      <c r="G1783" s="131">
        <v>1</v>
      </c>
      <c r="H1783" s="161">
        <v>46204</v>
      </c>
      <c r="I1783" s="126">
        <v>2</v>
      </c>
      <c r="J1783" s="126">
        <v>0</v>
      </c>
      <c r="K1783" s="126">
        <v>0</v>
      </c>
      <c r="L1783" s="126">
        <v>0</v>
      </c>
      <c r="M1783" s="126">
        <v>0</v>
      </c>
      <c r="N1783" s="126">
        <v>0</v>
      </c>
      <c r="O1783" s="126">
        <v>0</v>
      </c>
      <c r="P1783" s="126">
        <v>0</v>
      </c>
      <c r="Q1783" s="126">
        <v>0</v>
      </c>
    </row>
    <row r="1784" spans="3:17" ht="23.1" customHeight="1">
      <c r="C1784" s="126">
        <v>258</v>
      </c>
      <c r="D1784" s="141" t="s">
        <v>2746</v>
      </c>
      <c r="E1784" s="159" t="s">
        <v>7327</v>
      </c>
      <c r="F1784" s="131">
        <v>1</v>
      </c>
      <c r="G1784" s="131">
        <v>1</v>
      </c>
      <c r="H1784" s="161">
        <v>46204</v>
      </c>
      <c r="I1784" s="126">
        <v>2</v>
      </c>
      <c r="J1784" s="126">
        <v>0</v>
      </c>
      <c r="K1784" s="126">
        <v>0</v>
      </c>
      <c r="L1784" s="126">
        <v>0</v>
      </c>
      <c r="M1784" s="126">
        <v>0</v>
      </c>
      <c r="N1784" s="126">
        <v>0</v>
      </c>
      <c r="O1784" s="126">
        <v>0</v>
      </c>
      <c r="P1784" s="126">
        <v>0</v>
      </c>
      <c r="Q1784" s="126">
        <v>0</v>
      </c>
    </row>
    <row r="1785" spans="3:17" ht="23.1" customHeight="1">
      <c r="C1785" s="126">
        <v>259</v>
      </c>
      <c r="D1785" s="141" t="s">
        <v>3760</v>
      </c>
      <c r="E1785" s="159" t="s">
        <v>7329</v>
      </c>
      <c r="F1785" s="131">
        <v>1</v>
      </c>
      <c r="G1785" s="131">
        <v>1</v>
      </c>
      <c r="H1785" s="161">
        <v>46204</v>
      </c>
      <c r="I1785" s="126">
        <v>2</v>
      </c>
      <c r="J1785" s="126">
        <v>0</v>
      </c>
      <c r="K1785" s="126">
        <v>0</v>
      </c>
      <c r="L1785" s="126">
        <v>0</v>
      </c>
      <c r="M1785" s="126">
        <v>0</v>
      </c>
      <c r="N1785" s="126">
        <v>0</v>
      </c>
      <c r="O1785" s="126">
        <v>0</v>
      </c>
      <c r="P1785" s="126">
        <v>0</v>
      </c>
      <c r="Q1785" s="126">
        <v>0</v>
      </c>
    </row>
    <row r="1786" spans="3:17" ht="23.1" customHeight="1">
      <c r="C1786" s="126">
        <v>260</v>
      </c>
      <c r="D1786" s="141" t="s">
        <v>3146</v>
      </c>
      <c r="E1786" s="159" t="s">
        <v>7331</v>
      </c>
      <c r="F1786" s="131">
        <v>1</v>
      </c>
      <c r="G1786" s="131">
        <v>1</v>
      </c>
      <c r="H1786" s="161">
        <v>46204</v>
      </c>
      <c r="I1786" s="126">
        <v>3</v>
      </c>
      <c r="J1786" s="126">
        <v>0</v>
      </c>
      <c r="K1786" s="126">
        <v>0</v>
      </c>
      <c r="L1786" s="126">
        <v>0</v>
      </c>
      <c r="M1786" s="126">
        <v>0</v>
      </c>
      <c r="N1786" s="126">
        <v>0</v>
      </c>
      <c r="O1786" s="126">
        <v>0</v>
      </c>
      <c r="P1786" s="126">
        <v>0</v>
      </c>
      <c r="Q1786" s="126">
        <v>0</v>
      </c>
    </row>
    <row r="1787" spans="3:17" ht="23.1" customHeight="1">
      <c r="C1787" s="126">
        <v>261</v>
      </c>
      <c r="D1787" s="141" t="s">
        <v>3151</v>
      </c>
      <c r="E1787" s="159" t="s">
        <v>7333</v>
      </c>
      <c r="F1787" s="131">
        <v>1</v>
      </c>
      <c r="G1787" s="131">
        <v>1</v>
      </c>
      <c r="H1787" s="161">
        <v>46204</v>
      </c>
      <c r="I1787" s="126">
        <v>1</v>
      </c>
      <c r="J1787" s="126">
        <v>0</v>
      </c>
      <c r="K1787" s="126">
        <v>0</v>
      </c>
      <c r="L1787" s="126">
        <v>0</v>
      </c>
      <c r="M1787" s="126">
        <v>0</v>
      </c>
      <c r="N1787" s="126">
        <v>0</v>
      </c>
      <c r="O1787" s="126">
        <v>0</v>
      </c>
      <c r="P1787" s="126">
        <v>0</v>
      </c>
      <c r="Q1787" s="126">
        <v>0</v>
      </c>
    </row>
    <row r="1788" spans="3:17" ht="23.1" customHeight="1">
      <c r="C1788" s="126">
        <v>262</v>
      </c>
      <c r="D1788" s="141" t="s">
        <v>3163</v>
      </c>
      <c r="E1788" s="159" t="s">
        <v>7335</v>
      </c>
      <c r="F1788" s="131">
        <v>1</v>
      </c>
      <c r="G1788" s="131">
        <v>1</v>
      </c>
      <c r="H1788" s="161">
        <v>46204</v>
      </c>
      <c r="I1788" s="126">
        <v>1</v>
      </c>
      <c r="J1788" s="126">
        <v>0</v>
      </c>
      <c r="K1788" s="126">
        <v>0</v>
      </c>
      <c r="L1788" s="126">
        <v>0</v>
      </c>
      <c r="M1788" s="126">
        <v>0</v>
      </c>
      <c r="N1788" s="126">
        <v>0</v>
      </c>
      <c r="O1788" s="126">
        <v>0</v>
      </c>
      <c r="P1788" s="126">
        <v>0</v>
      </c>
      <c r="Q1788" s="126">
        <v>0</v>
      </c>
    </row>
    <row r="1789" spans="3:17" ht="23.1" customHeight="1">
      <c r="C1789" s="126">
        <v>263</v>
      </c>
      <c r="D1789" s="141" t="s">
        <v>2818</v>
      </c>
      <c r="E1789" s="159" t="s">
        <v>7337</v>
      </c>
      <c r="F1789" s="131">
        <v>1</v>
      </c>
      <c r="G1789" s="131">
        <v>1</v>
      </c>
      <c r="H1789" s="161">
        <v>46204</v>
      </c>
      <c r="I1789" s="126">
        <v>3</v>
      </c>
      <c r="J1789" s="126">
        <v>0</v>
      </c>
      <c r="K1789" s="126">
        <v>0</v>
      </c>
      <c r="L1789" s="126">
        <v>0</v>
      </c>
      <c r="M1789" s="126">
        <v>0</v>
      </c>
      <c r="N1789" s="126">
        <v>0</v>
      </c>
      <c r="O1789" s="126">
        <v>0</v>
      </c>
      <c r="P1789" s="126">
        <v>0</v>
      </c>
      <c r="Q1789" s="126">
        <v>0</v>
      </c>
    </row>
    <row r="1790" spans="3:17" ht="23.1" customHeight="1">
      <c r="C1790" s="126">
        <v>264</v>
      </c>
      <c r="D1790" s="141" t="s">
        <v>3428</v>
      </c>
      <c r="E1790" s="159" t="s">
        <v>7339</v>
      </c>
      <c r="F1790" s="131">
        <v>1</v>
      </c>
      <c r="G1790" s="131">
        <v>1</v>
      </c>
      <c r="H1790" s="161">
        <v>46204</v>
      </c>
      <c r="I1790" s="126">
        <v>4</v>
      </c>
      <c r="J1790" s="126">
        <v>0</v>
      </c>
      <c r="K1790" s="126">
        <v>0</v>
      </c>
      <c r="L1790" s="126">
        <v>0</v>
      </c>
      <c r="M1790" s="126">
        <v>0</v>
      </c>
      <c r="N1790" s="126">
        <v>0</v>
      </c>
      <c r="O1790" s="126">
        <v>0</v>
      </c>
      <c r="P1790" s="126">
        <v>0</v>
      </c>
      <c r="Q1790" s="126">
        <v>0</v>
      </c>
    </row>
    <row r="1791" spans="3:17" ht="23.1" customHeight="1">
      <c r="C1791" s="126">
        <v>266</v>
      </c>
      <c r="D1791" s="141" t="s">
        <v>2924</v>
      </c>
      <c r="E1791" s="159" t="s">
        <v>7341</v>
      </c>
      <c r="F1791" s="131">
        <v>1</v>
      </c>
      <c r="G1791" s="131">
        <v>1</v>
      </c>
      <c r="H1791" s="161">
        <v>46204</v>
      </c>
      <c r="I1791" s="126">
        <v>7</v>
      </c>
      <c r="J1791" s="126">
        <v>0</v>
      </c>
      <c r="K1791" s="126">
        <v>0</v>
      </c>
      <c r="L1791" s="126">
        <v>0</v>
      </c>
      <c r="M1791" s="126">
        <v>0</v>
      </c>
      <c r="N1791" s="126">
        <v>0</v>
      </c>
      <c r="O1791" s="126">
        <v>0</v>
      </c>
      <c r="P1791" s="126">
        <v>0</v>
      </c>
      <c r="Q1791" s="126">
        <v>0</v>
      </c>
    </row>
    <row r="1792" spans="3:17" ht="23.1" customHeight="1">
      <c r="C1792" s="126">
        <v>267</v>
      </c>
      <c r="D1792" s="141" t="s">
        <v>3119</v>
      </c>
      <c r="E1792" s="159" t="s">
        <v>7344</v>
      </c>
      <c r="F1792" s="131">
        <v>1</v>
      </c>
      <c r="G1792" s="131">
        <v>1</v>
      </c>
      <c r="H1792" s="161">
        <v>46204</v>
      </c>
      <c r="I1792" s="126">
        <v>4</v>
      </c>
      <c r="J1792" s="126">
        <v>0</v>
      </c>
      <c r="K1792" s="126">
        <v>0</v>
      </c>
      <c r="L1792" s="126">
        <v>0</v>
      </c>
      <c r="M1792" s="126">
        <v>0</v>
      </c>
      <c r="N1792" s="126">
        <v>0</v>
      </c>
      <c r="O1792" s="126">
        <v>0</v>
      </c>
      <c r="P1792" s="126">
        <v>0</v>
      </c>
      <c r="Q1792" s="126">
        <v>0</v>
      </c>
    </row>
    <row r="1793" spans="3:17" ht="23.1" customHeight="1">
      <c r="C1793" s="126">
        <v>268</v>
      </c>
      <c r="D1793" s="141" t="s">
        <v>2649</v>
      </c>
      <c r="E1793" s="159" t="s">
        <v>7346</v>
      </c>
      <c r="F1793" s="131">
        <v>1</v>
      </c>
      <c r="G1793" s="131">
        <v>1</v>
      </c>
      <c r="H1793" s="161">
        <v>46204</v>
      </c>
      <c r="I1793" s="126">
        <v>3</v>
      </c>
      <c r="J1793" s="126">
        <v>0</v>
      </c>
      <c r="K1793" s="126">
        <v>0</v>
      </c>
      <c r="L1793" s="126">
        <v>0</v>
      </c>
      <c r="M1793" s="126">
        <v>0</v>
      </c>
      <c r="N1793" s="126">
        <v>0</v>
      </c>
      <c r="O1793" s="126">
        <v>0</v>
      </c>
      <c r="P1793" s="126">
        <v>0</v>
      </c>
      <c r="Q1793" s="126">
        <v>0</v>
      </c>
    </row>
    <row r="1794" spans="3:17" ht="23.1" customHeight="1">
      <c r="C1794" s="126">
        <v>269</v>
      </c>
      <c r="D1794" s="141" t="s">
        <v>2598</v>
      </c>
      <c r="E1794" s="159" t="s">
        <v>7348</v>
      </c>
      <c r="F1794" s="131">
        <v>1</v>
      </c>
      <c r="G1794" s="131">
        <v>1</v>
      </c>
      <c r="H1794" s="161">
        <v>46204</v>
      </c>
      <c r="I1794" s="126">
        <v>10</v>
      </c>
      <c r="J1794" s="126">
        <v>0</v>
      </c>
      <c r="K1794" s="126">
        <v>0</v>
      </c>
      <c r="L1794" s="126">
        <v>0</v>
      </c>
      <c r="M1794" s="126">
        <v>0</v>
      </c>
      <c r="N1794" s="126">
        <v>0</v>
      </c>
      <c r="O1794" s="126">
        <v>0</v>
      </c>
      <c r="P1794" s="126">
        <v>0</v>
      </c>
      <c r="Q1794" s="126">
        <v>0</v>
      </c>
    </row>
    <row r="1795" spans="3:17" ht="23.1" customHeight="1">
      <c r="C1795" s="126">
        <v>271</v>
      </c>
      <c r="D1795" s="141" t="s">
        <v>2603</v>
      </c>
      <c r="E1795" s="159" t="s">
        <v>7350</v>
      </c>
      <c r="F1795" s="131">
        <v>1</v>
      </c>
      <c r="G1795" s="131">
        <v>1</v>
      </c>
      <c r="H1795" s="161">
        <v>46204</v>
      </c>
      <c r="I1795" s="126">
        <v>2</v>
      </c>
      <c r="J1795" s="126">
        <v>0</v>
      </c>
      <c r="K1795" s="126">
        <v>0</v>
      </c>
      <c r="L1795" s="126">
        <v>0</v>
      </c>
      <c r="M1795" s="126">
        <v>0</v>
      </c>
      <c r="N1795" s="126">
        <v>0</v>
      </c>
      <c r="O1795" s="126">
        <v>0</v>
      </c>
      <c r="P1795" s="126">
        <v>0</v>
      </c>
      <c r="Q1795" s="126">
        <v>0</v>
      </c>
    </row>
    <row r="1796" spans="3:17" ht="23.1" customHeight="1">
      <c r="C1796" s="126">
        <v>272</v>
      </c>
      <c r="D1796" s="141" t="s">
        <v>2929</v>
      </c>
      <c r="E1796" s="159" t="s">
        <v>7352</v>
      </c>
      <c r="F1796" s="131">
        <v>1</v>
      </c>
      <c r="G1796" s="131">
        <v>1</v>
      </c>
      <c r="H1796" s="161">
        <v>46204</v>
      </c>
      <c r="I1796" s="126">
        <v>15</v>
      </c>
      <c r="J1796" s="126">
        <v>0</v>
      </c>
      <c r="K1796" s="126">
        <v>0</v>
      </c>
      <c r="L1796" s="126">
        <v>0</v>
      </c>
      <c r="M1796" s="126">
        <v>0</v>
      </c>
      <c r="N1796" s="126">
        <v>0</v>
      </c>
      <c r="O1796" s="126">
        <v>0</v>
      </c>
      <c r="P1796" s="126">
        <v>0</v>
      </c>
      <c r="Q1796" s="126">
        <v>0</v>
      </c>
    </row>
    <row r="1797" spans="3:17" ht="23.1" customHeight="1">
      <c r="C1797" s="126">
        <v>273</v>
      </c>
      <c r="D1797" s="141" t="s">
        <v>2644</v>
      </c>
      <c r="E1797" s="159" t="s">
        <v>7354</v>
      </c>
      <c r="F1797" s="131">
        <v>1</v>
      </c>
      <c r="G1797" s="131">
        <v>1</v>
      </c>
      <c r="H1797" s="161">
        <v>46204</v>
      </c>
      <c r="I1797" s="126">
        <v>28</v>
      </c>
      <c r="J1797" s="126">
        <v>0</v>
      </c>
      <c r="K1797" s="126">
        <v>0</v>
      </c>
      <c r="L1797" s="126">
        <v>0</v>
      </c>
      <c r="M1797" s="126">
        <v>0</v>
      </c>
      <c r="N1797" s="126">
        <v>0</v>
      </c>
      <c r="O1797" s="126">
        <v>0</v>
      </c>
      <c r="P1797" s="126">
        <v>0</v>
      </c>
      <c r="Q1797" s="126">
        <v>0</v>
      </c>
    </row>
    <row r="1798" spans="3:17" ht="23.1" customHeight="1">
      <c r="C1798" s="126">
        <v>274</v>
      </c>
      <c r="D1798" s="141" t="s">
        <v>2534</v>
      </c>
      <c r="E1798" s="159" t="s">
        <v>7356</v>
      </c>
      <c r="F1798" s="131">
        <v>1</v>
      </c>
      <c r="G1798" s="131">
        <v>1</v>
      </c>
      <c r="H1798" s="161">
        <v>46204</v>
      </c>
      <c r="I1798" s="126">
        <v>1</v>
      </c>
      <c r="J1798" s="126">
        <v>0</v>
      </c>
      <c r="K1798" s="126">
        <v>0</v>
      </c>
      <c r="L1798" s="126">
        <v>0</v>
      </c>
      <c r="M1798" s="126">
        <v>0</v>
      </c>
      <c r="N1798" s="126">
        <v>0</v>
      </c>
      <c r="O1798" s="126">
        <v>0</v>
      </c>
      <c r="P1798" s="126">
        <v>0</v>
      </c>
      <c r="Q1798" s="126">
        <v>0</v>
      </c>
    </row>
    <row r="1799" spans="3:17" ht="23.1" customHeight="1">
      <c r="C1799" s="126">
        <v>275</v>
      </c>
      <c r="D1799" s="141" t="s">
        <v>2894</v>
      </c>
      <c r="E1799" s="159" t="s">
        <v>7358</v>
      </c>
      <c r="F1799" s="131">
        <v>1</v>
      </c>
      <c r="G1799" s="131">
        <v>1</v>
      </c>
      <c r="H1799" s="161">
        <v>46204</v>
      </c>
      <c r="I1799" s="126">
        <v>11</v>
      </c>
      <c r="J1799" s="126">
        <v>0</v>
      </c>
      <c r="K1799" s="126">
        <v>0</v>
      </c>
      <c r="L1799" s="126">
        <v>0</v>
      </c>
      <c r="M1799" s="126">
        <v>0</v>
      </c>
      <c r="N1799" s="126">
        <v>0</v>
      </c>
      <c r="O1799" s="126">
        <v>0</v>
      </c>
      <c r="P1799" s="126">
        <v>0</v>
      </c>
      <c r="Q1799" s="126">
        <v>0</v>
      </c>
    </row>
    <row r="1800" spans="3:17" ht="23.1" customHeight="1">
      <c r="C1800" s="126">
        <v>278</v>
      </c>
      <c r="D1800" s="141" t="s">
        <v>2613</v>
      </c>
      <c r="E1800" s="159" t="s">
        <v>7360</v>
      </c>
      <c r="F1800" s="131">
        <v>1</v>
      </c>
      <c r="G1800" s="131">
        <v>1</v>
      </c>
      <c r="H1800" s="161">
        <v>46204</v>
      </c>
      <c r="I1800" s="126">
        <v>6</v>
      </c>
      <c r="J1800" s="126">
        <v>0</v>
      </c>
      <c r="K1800" s="126">
        <v>0</v>
      </c>
      <c r="L1800" s="126">
        <v>0</v>
      </c>
      <c r="M1800" s="126">
        <v>0</v>
      </c>
      <c r="N1800" s="126">
        <v>0</v>
      </c>
      <c r="O1800" s="126">
        <v>0</v>
      </c>
      <c r="P1800" s="126">
        <v>0</v>
      </c>
      <c r="Q1800" s="126">
        <v>0</v>
      </c>
    </row>
    <row r="1801" spans="3:17" ht="23.1" customHeight="1">
      <c r="C1801" s="126">
        <v>279</v>
      </c>
      <c r="D1801" s="141" t="s">
        <v>2634</v>
      </c>
      <c r="E1801" s="159" t="s">
        <v>7362</v>
      </c>
      <c r="F1801" s="131">
        <v>1</v>
      </c>
      <c r="G1801" s="131">
        <v>1</v>
      </c>
      <c r="H1801" s="161">
        <v>46204</v>
      </c>
      <c r="I1801" s="126">
        <v>4</v>
      </c>
      <c r="J1801" s="126">
        <v>0</v>
      </c>
      <c r="K1801" s="126">
        <v>0</v>
      </c>
      <c r="L1801" s="126">
        <v>0</v>
      </c>
      <c r="M1801" s="126">
        <v>0</v>
      </c>
      <c r="N1801" s="126">
        <v>0</v>
      </c>
      <c r="O1801" s="126">
        <v>0</v>
      </c>
      <c r="P1801" s="126">
        <v>0</v>
      </c>
      <c r="Q1801" s="126">
        <v>0</v>
      </c>
    </row>
    <row r="1802" spans="3:17" ht="23.1" customHeight="1">
      <c r="C1802" s="126">
        <v>280</v>
      </c>
      <c r="D1802" s="141" t="s">
        <v>2521</v>
      </c>
      <c r="E1802" s="159" t="s">
        <v>7364</v>
      </c>
      <c r="F1802" s="131">
        <v>1</v>
      </c>
      <c r="G1802" s="131">
        <v>1</v>
      </c>
      <c r="H1802" s="161">
        <v>46204</v>
      </c>
      <c r="I1802" s="126">
        <v>6</v>
      </c>
      <c r="J1802" s="126">
        <v>0</v>
      </c>
      <c r="K1802" s="126">
        <v>0</v>
      </c>
      <c r="L1802" s="126">
        <v>0</v>
      </c>
      <c r="M1802" s="126">
        <v>0</v>
      </c>
      <c r="N1802" s="126">
        <v>0</v>
      </c>
      <c r="O1802" s="126">
        <v>0</v>
      </c>
      <c r="P1802" s="126">
        <v>0</v>
      </c>
      <c r="Q1802" s="126">
        <v>0</v>
      </c>
    </row>
    <row r="1803" spans="3:17" ht="23.1" customHeight="1">
      <c r="C1803" s="126">
        <v>281</v>
      </c>
      <c r="D1803" s="141" t="s">
        <v>2716</v>
      </c>
      <c r="E1803" s="159" t="s">
        <v>7366</v>
      </c>
      <c r="F1803" s="131">
        <v>1</v>
      </c>
      <c r="G1803" s="131">
        <v>1</v>
      </c>
      <c r="H1803" s="161">
        <v>46204</v>
      </c>
      <c r="I1803" s="126">
        <v>1</v>
      </c>
      <c r="J1803" s="126">
        <v>0</v>
      </c>
      <c r="K1803" s="126">
        <v>0</v>
      </c>
      <c r="L1803" s="126">
        <v>0</v>
      </c>
      <c r="M1803" s="126">
        <v>0</v>
      </c>
      <c r="N1803" s="126">
        <v>0</v>
      </c>
      <c r="O1803" s="126">
        <v>0</v>
      </c>
      <c r="P1803" s="126">
        <v>0</v>
      </c>
      <c r="Q1803" s="126">
        <v>0</v>
      </c>
    </row>
    <row r="1804" spans="3:17" ht="23.1" customHeight="1">
      <c r="C1804" s="126">
        <v>282</v>
      </c>
      <c r="D1804" s="141" t="s">
        <v>2608</v>
      </c>
      <c r="E1804" s="159" t="s">
        <v>7368</v>
      </c>
      <c r="F1804" s="131">
        <v>1</v>
      </c>
      <c r="G1804" s="131">
        <v>1</v>
      </c>
      <c r="H1804" s="161">
        <v>46204</v>
      </c>
      <c r="I1804" s="126">
        <v>6</v>
      </c>
      <c r="J1804" s="126">
        <v>0</v>
      </c>
      <c r="K1804" s="126">
        <v>0</v>
      </c>
      <c r="L1804" s="126">
        <v>0</v>
      </c>
      <c r="M1804" s="126">
        <v>0</v>
      </c>
      <c r="N1804" s="126">
        <v>0</v>
      </c>
      <c r="O1804" s="126">
        <v>0</v>
      </c>
      <c r="P1804" s="126">
        <v>0</v>
      </c>
      <c r="Q1804" s="126">
        <v>0</v>
      </c>
    </row>
    <row r="1805" spans="3:17" ht="23.1" customHeight="1">
      <c r="C1805" s="126">
        <v>285</v>
      </c>
      <c r="D1805" s="141" t="s">
        <v>3407</v>
      </c>
      <c r="E1805" s="159" t="s">
        <v>7370</v>
      </c>
      <c r="F1805" s="131">
        <v>1</v>
      </c>
      <c r="G1805" s="131">
        <v>1</v>
      </c>
      <c r="H1805" s="161">
        <v>46204</v>
      </c>
      <c r="I1805" s="126">
        <v>8</v>
      </c>
      <c r="J1805" s="126">
        <v>0</v>
      </c>
      <c r="K1805" s="126">
        <v>0</v>
      </c>
      <c r="L1805" s="126">
        <v>0</v>
      </c>
      <c r="M1805" s="126">
        <v>0</v>
      </c>
      <c r="N1805" s="126">
        <v>0</v>
      </c>
      <c r="O1805" s="126">
        <v>0</v>
      </c>
      <c r="P1805" s="126">
        <v>0</v>
      </c>
      <c r="Q1805" s="126">
        <v>0</v>
      </c>
    </row>
    <row r="1806" spans="3:17" ht="23.1" customHeight="1">
      <c r="C1806" s="126">
        <v>286</v>
      </c>
      <c r="D1806" s="141" t="s">
        <v>3402</v>
      </c>
      <c r="E1806" s="159" t="s">
        <v>7372</v>
      </c>
      <c r="F1806" s="131">
        <v>1</v>
      </c>
      <c r="G1806" s="131">
        <v>1</v>
      </c>
      <c r="H1806" s="161">
        <v>46204</v>
      </c>
      <c r="I1806" s="126">
        <v>8</v>
      </c>
      <c r="J1806" s="126">
        <v>0</v>
      </c>
      <c r="K1806" s="126">
        <v>0</v>
      </c>
      <c r="L1806" s="126">
        <v>0</v>
      </c>
      <c r="M1806" s="126">
        <v>0</v>
      </c>
      <c r="N1806" s="126">
        <v>0</v>
      </c>
      <c r="O1806" s="126">
        <v>0</v>
      </c>
      <c r="P1806" s="126">
        <v>0</v>
      </c>
      <c r="Q1806" s="126">
        <v>0</v>
      </c>
    </row>
    <row r="1807" spans="3:17" ht="23.1" customHeight="1">
      <c r="C1807" s="126">
        <v>321</v>
      </c>
      <c r="D1807" s="141" t="s">
        <v>2869</v>
      </c>
      <c r="E1807" s="159" t="s">
        <v>7374</v>
      </c>
      <c r="F1807" s="131">
        <v>1</v>
      </c>
      <c r="G1807" s="131">
        <v>1</v>
      </c>
      <c r="H1807" s="161">
        <v>46204</v>
      </c>
      <c r="I1807" s="126">
        <v>1</v>
      </c>
      <c r="J1807" s="126">
        <v>0</v>
      </c>
      <c r="K1807" s="126">
        <v>0</v>
      </c>
      <c r="L1807" s="126">
        <v>0</v>
      </c>
      <c r="M1807" s="126">
        <v>0</v>
      </c>
      <c r="N1807" s="126">
        <v>0</v>
      </c>
      <c r="O1807" s="126">
        <v>0</v>
      </c>
      <c r="P1807" s="126">
        <v>0</v>
      </c>
      <c r="Q1807" s="126">
        <v>0</v>
      </c>
    </row>
    <row r="1808" spans="3:17" ht="23.1" customHeight="1">
      <c r="C1808" s="126">
        <v>322</v>
      </c>
      <c r="D1808" s="141" t="s">
        <v>3795</v>
      </c>
      <c r="E1808" s="159" t="s">
        <v>7376</v>
      </c>
      <c r="F1808" s="131">
        <v>1</v>
      </c>
      <c r="G1808" s="131">
        <v>1</v>
      </c>
      <c r="H1808" s="161">
        <v>46204</v>
      </c>
      <c r="I1808" s="126">
        <v>1</v>
      </c>
      <c r="J1808" s="126">
        <v>0</v>
      </c>
      <c r="K1808" s="126">
        <v>0</v>
      </c>
      <c r="L1808" s="126">
        <v>0</v>
      </c>
      <c r="M1808" s="126">
        <v>0</v>
      </c>
      <c r="N1808" s="126">
        <v>0</v>
      </c>
      <c r="O1808" s="126">
        <v>0</v>
      </c>
      <c r="P1808" s="126">
        <v>0</v>
      </c>
      <c r="Q1808" s="126">
        <v>0</v>
      </c>
    </row>
    <row r="1809" spans="3:17" ht="23.1" customHeight="1">
      <c r="C1809" s="126">
        <v>323</v>
      </c>
      <c r="D1809" s="141" t="s">
        <v>2552</v>
      </c>
      <c r="E1809" s="159" t="s">
        <v>7378</v>
      </c>
      <c r="F1809" s="131">
        <v>1</v>
      </c>
      <c r="G1809" s="131">
        <v>1</v>
      </c>
      <c r="H1809" s="161">
        <v>46204</v>
      </c>
      <c r="I1809" s="126">
        <v>18</v>
      </c>
      <c r="J1809" s="126">
        <v>0</v>
      </c>
      <c r="K1809" s="126">
        <v>0</v>
      </c>
      <c r="L1809" s="126">
        <v>0</v>
      </c>
      <c r="M1809" s="126">
        <v>0</v>
      </c>
      <c r="N1809" s="126">
        <v>0</v>
      </c>
      <c r="O1809" s="126">
        <v>0</v>
      </c>
      <c r="P1809" s="126">
        <v>0</v>
      </c>
      <c r="Q1809" s="126">
        <v>0</v>
      </c>
    </row>
    <row r="1810" spans="3:17" ht="23.1" customHeight="1">
      <c r="C1810" s="126">
        <v>324</v>
      </c>
      <c r="D1810" s="141" t="s">
        <v>3781</v>
      </c>
      <c r="E1810" s="159" t="s">
        <v>7381</v>
      </c>
      <c r="F1810" s="131">
        <v>1</v>
      </c>
      <c r="G1810" s="131">
        <v>1</v>
      </c>
      <c r="H1810" s="161">
        <v>46204</v>
      </c>
      <c r="I1810" s="126">
        <v>1</v>
      </c>
      <c r="J1810" s="126">
        <v>0</v>
      </c>
      <c r="K1810" s="126">
        <v>0</v>
      </c>
      <c r="L1810" s="126">
        <v>0</v>
      </c>
      <c r="M1810" s="126">
        <v>0</v>
      </c>
      <c r="N1810" s="126">
        <v>0</v>
      </c>
      <c r="O1810" s="126">
        <v>0</v>
      </c>
      <c r="P1810" s="126">
        <v>0</v>
      </c>
      <c r="Q1810" s="126">
        <v>0</v>
      </c>
    </row>
    <row r="1811" spans="3:17" ht="23.1" customHeight="1">
      <c r="C1811" s="126">
        <v>325</v>
      </c>
      <c r="D1811" s="141" t="s">
        <v>2914</v>
      </c>
      <c r="E1811" s="159" t="s">
        <v>7383</v>
      </c>
      <c r="F1811" s="131">
        <v>1</v>
      </c>
      <c r="G1811" s="131">
        <v>1</v>
      </c>
      <c r="H1811" s="161">
        <v>46204</v>
      </c>
      <c r="I1811" s="126">
        <v>1</v>
      </c>
      <c r="J1811" s="126">
        <v>0</v>
      </c>
      <c r="K1811" s="126">
        <v>0</v>
      </c>
      <c r="L1811" s="126">
        <v>0</v>
      </c>
      <c r="M1811" s="126">
        <v>0</v>
      </c>
      <c r="N1811" s="126">
        <v>0</v>
      </c>
      <c r="O1811" s="126">
        <v>0</v>
      </c>
      <c r="P1811" s="126">
        <v>0</v>
      </c>
      <c r="Q1811" s="126">
        <v>0</v>
      </c>
    </row>
    <row r="1812" spans="3:17" ht="23.1" customHeight="1">
      <c r="C1812" s="126">
        <v>326</v>
      </c>
      <c r="D1812" s="141" t="s">
        <v>3984</v>
      </c>
      <c r="E1812" s="159" t="s">
        <v>7385</v>
      </c>
      <c r="F1812" s="131">
        <v>1</v>
      </c>
      <c r="G1812" s="131">
        <v>1</v>
      </c>
      <c r="H1812" s="161">
        <v>46204</v>
      </c>
      <c r="I1812" s="126">
        <v>1</v>
      </c>
      <c r="J1812" s="126">
        <v>0</v>
      </c>
      <c r="K1812" s="126">
        <v>0</v>
      </c>
      <c r="L1812" s="126">
        <v>0</v>
      </c>
      <c r="M1812" s="126">
        <v>0</v>
      </c>
      <c r="N1812" s="126">
        <v>0</v>
      </c>
      <c r="O1812" s="126">
        <v>0</v>
      </c>
      <c r="P1812" s="126">
        <v>0</v>
      </c>
      <c r="Q1812" s="126">
        <v>0</v>
      </c>
    </row>
    <row r="1813" spans="3:17" ht="23.1" customHeight="1">
      <c r="C1813" s="126">
        <v>328</v>
      </c>
      <c r="D1813" s="141" t="s">
        <v>3132</v>
      </c>
      <c r="E1813" s="159" t="s">
        <v>7389</v>
      </c>
      <c r="F1813" s="131">
        <v>1</v>
      </c>
      <c r="G1813" s="131">
        <v>1</v>
      </c>
      <c r="H1813" s="161">
        <v>46204</v>
      </c>
      <c r="I1813" s="126">
        <v>1</v>
      </c>
      <c r="J1813" s="126">
        <v>0</v>
      </c>
      <c r="K1813" s="126">
        <v>0</v>
      </c>
      <c r="L1813" s="126">
        <v>0</v>
      </c>
      <c r="M1813" s="126">
        <v>0</v>
      </c>
      <c r="N1813" s="126">
        <v>0</v>
      </c>
      <c r="O1813" s="126">
        <v>0</v>
      </c>
      <c r="P1813" s="126">
        <v>0</v>
      </c>
      <c r="Q1813" s="126">
        <v>0</v>
      </c>
    </row>
    <row r="1814" spans="3:17" ht="23.1" customHeight="1">
      <c r="C1814" s="126">
        <v>329</v>
      </c>
      <c r="D1814" s="141" t="s">
        <v>3567</v>
      </c>
      <c r="E1814" s="159" t="s">
        <v>7391</v>
      </c>
      <c r="F1814" s="131">
        <v>1</v>
      </c>
      <c r="G1814" s="131">
        <v>1</v>
      </c>
      <c r="H1814" s="161">
        <v>46204</v>
      </c>
      <c r="I1814" s="126">
        <v>1</v>
      </c>
      <c r="J1814" s="126">
        <v>0</v>
      </c>
      <c r="K1814" s="126">
        <v>0</v>
      </c>
      <c r="L1814" s="126">
        <v>0</v>
      </c>
      <c r="M1814" s="126">
        <v>0</v>
      </c>
      <c r="N1814" s="126">
        <v>0</v>
      </c>
      <c r="O1814" s="126">
        <v>0</v>
      </c>
      <c r="P1814" s="126">
        <v>0</v>
      </c>
      <c r="Q1814" s="126">
        <v>0</v>
      </c>
    </row>
    <row r="1815" spans="3:17" ht="23.1" customHeight="1">
      <c r="C1815" s="126">
        <v>330</v>
      </c>
      <c r="D1815" s="141" t="s">
        <v>3989</v>
      </c>
      <c r="E1815" s="159" t="s">
        <v>7393</v>
      </c>
      <c r="F1815" s="131">
        <v>1</v>
      </c>
      <c r="G1815" s="131">
        <v>1</v>
      </c>
      <c r="H1815" s="161">
        <v>46204</v>
      </c>
      <c r="I1815" s="126">
        <v>2</v>
      </c>
      <c r="J1815" s="126">
        <v>0</v>
      </c>
      <c r="K1815" s="126">
        <v>0</v>
      </c>
      <c r="L1815" s="126">
        <v>0</v>
      </c>
      <c r="M1815" s="126">
        <v>0</v>
      </c>
      <c r="N1815" s="126">
        <v>0</v>
      </c>
      <c r="O1815" s="126">
        <v>0</v>
      </c>
      <c r="P1815" s="126">
        <v>0</v>
      </c>
      <c r="Q1815" s="126">
        <v>0</v>
      </c>
    </row>
    <row r="1816" spans="3:17" ht="23.1" customHeight="1">
      <c r="C1816" s="126">
        <v>331</v>
      </c>
      <c r="D1816" s="141" t="s">
        <v>3843</v>
      </c>
      <c r="E1816" s="159" t="s">
        <v>7395</v>
      </c>
      <c r="F1816" s="131">
        <v>1</v>
      </c>
      <c r="G1816" s="131">
        <v>1</v>
      </c>
      <c r="H1816" s="161">
        <v>46204</v>
      </c>
      <c r="I1816" s="126">
        <v>6</v>
      </c>
      <c r="J1816" s="126">
        <v>0</v>
      </c>
      <c r="K1816" s="126">
        <v>0</v>
      </c>
      <c r="L1816" s="126">
        <v>0</v>
      </c>
      <c r="M1816" s="126">
        <v>0</v>
      </c>
      <c r="N1816" s="126">
        <v>0</v>
      </c>
      <c r="O1816" s="126">
        <v>0</v>
      </c>
      <c r="P1816" s="126">
        <v>0</v>
      </c>
      <c r="Q1816" s="126">
        <v>0</v>
      </c>
    </row>
    <row r="1817" spans="3:17" ht="23.1" customHeight="1">
      <c r="C1817" s="126">
        <v>332</v>
      </c>
      <c r="D1817" s="141" t="s">
        <v>2721</v>
      </c>
      <c r="E1817" s="159" t="s">
        <v>7397</v>
      </c>
      <c r="F1817" s="131">
        <v>1</v>
      </c>
      <c r="G1817" s="131">
        <v>1</v>
      </c>
      <c r="H1817" s="161">
        <v>46204</v>
      </c>
      <c r="I1817" s="126">
        <v>220</v>
      </c>
      <c r="J1817" s="126">
        <v>0</v>
      </c>
      <c r="K1817" s="126">
        <v>0</v>
      </c>
      <c r="L1817" s="126">
        <v>0</v>
      </c>
      <c r="M1817" s="126">
        <v>0</v>
      </c>
      <c r="N1817" s="126">
        <v>0</v>
      </c>
      <c r="O1817" s="126">
        <v>0</v>
      </c>
      <c r="P1817" s="126">
        <v>0</v>
      </c>
      <c r="Q1817" s="126">
        <v>0</v>
      </c>
    </row>
    <row r="1818" spans="3:17" ht="23.1" customHeight="1">
      <c r="C1818" s="126">
        <v>333</v>
      </c>
      <c r="D1818" s="141" t="s">
        <v>2660</v>
      </c>
      <c r="E1818" s="159" t="s">
        <v>7399</v>
      </c>
      <c r="F1818" s="131">
        <v>1</v>
      </c>
      <c r="G1818" s="131">
        <v>1</v>
      </c>
      <c r="H1818" s="161">
        <v>46204</v>
      </c>
      <c r="I1818" s="126">
        <v>6</v>
      </c>
      <c r="J1818" s="126">
        <v>0</v>
      </c>
      <c r="K1818" s="126">
        <v>0</v>
      </c>
      <c r="L1818" s="126">
        <v>0</v>
      </c>
      <c r="M1818" s="126">
        <v>0</v>
      </c>
      <c r="N1818" s="126">
        <v>0</v>
      </c>
      <c r="O1818" s="126">
        <v>0</v>
      </c>
      <c r="P1818" s="126">
        <v>0</v>
      </c>
      <c r="Q1818" s="126">
        <v>0</v>
      </c>
    </row>
    <row r="1819" spans="3:17" ht="23.1" customHeight="1">
      <c r="C1819" s="126">
        <v>334</v>
      </c>
      <c r="D1819" s="141" t="s">
        <v>2542</v>
      </c>
      <c r="E1819" s="159" t="s">
        <v>7401</v>
      </c>
      <c r="F1819" s="131">
        <v>1</v>
      </c>
      <c r="G1819" s="131">
        <v>1</v>
      </c>
      <c r="H1819" s="161">
        <v>46204</v>
      </c>
      <c r="I1819" s="126">
        <v>3</v>
      </c>
      <c r="J1819" s="126">
        <v>0</v>
      </c>
      <c r="K1819" s="126">
        <v>0</v>
      </c>
      <c r="L1819" s="126">
        <v>0</v>
      </c>
      <c r="M1819" s="126">
        <v>0</v>
      </c>
      <c r="N1819" s="126">
        <v>0</v>
      </c>
      <c r="O1819" s="126">
        <v>0</v>
      </c>
      <c r="P1819" s="126">
        <v>0</v>
      </c>
      <c r="Q1819" s="126">
        <v>0</v>
      </c>
    </row>
    <row r="1820" spans="3:17" ht="23.1" customHeight="1">
      <c r="C1820" s="126">
        <v>336</v>
      </c>
      <c r="D1820" s="141" t="s">
        <v>2919</v>
      </c>
      <c r="E1820" s="159" t="s">
        <v>7404</v>
      </c>
      <c r="F1820" s="131">
        <v>1</v>
      </c>
      <c r="G1820" s="131">
        <v>1</v>
      </c>
      <c r="H1820" s="161">
        <v>46204</v>
      </c>
      <c r="I1820" s="126">
        <v>1</v>
      </c>
      <c r="J1820" s="126">
        <v>0</v>
      </c>
      <c r="K1820" s="126">
        <v>0</v>
      </c>
      <c r="L1820" s="126">
        <v>0</v>
      </c>
      <c r="M1820" s="126">
        <v>0</v>
      </c>
      <c r="N1820" s="126">
        <v>0</v>
      </c>
      <c r="O1820" s="126">
        <v>0</v>
      </c>
      <c r="P1820" s="126">
        <v>0</v>
      </c>
      <c r="Q1820" s="126">
        <v>0</v>
      </c>
    </row>
    <row r="1821" spans="3:17" ht="23.1" customHeight="1">
      <c r="C1821" s="126">
        <v>339</v>
      </c>
      <c r="D1821" s="141" t="s">
        <v>3690</v>
      </c>
      <c r="E1821" s="159" t="s">
        <v>7406</v>
      </c>
      <c r="F1821" s="131">
        <v>1</v>
      </c>
      <c r="G1821" s="131">
        <v>1</v>
      </c>
      <c r="H1821" s="161">
        <v>46204</v>
      </c>
      <c r="I1821" s="126">
        <v>10</v>
      </c>
      <c r="J1821" s="126">
        <v>0</v>
      </c>
      <c r="K1821" s="126">
        <v>0</v>
      </c>
      <c r="L1821" s="126">
        <v>0</v>
      </c>
      <c r="M1821" s="126">
        <v>0</v>
      </c>
      <c r="N1821" s="126">
        <v>0</v>
      </c>
      <c r="O1821" s="126">
        <v>0</v>
      </c>
      <c r="P1821" s="126">
        <v>0</v>
      </c>
      <c r="Q1821" s="126">
        <v>0</v>
      </c>
    </row>
    <row r="1822" spans="3:17" ht="23.1" customHeight="1">
      <c r="C1822" s="126">
        <v>341</v>
      </c>
      <c r="D1822" s="141" t="s">
        <v>3354</v>
      </c>
      <c r="E1822" s="159" t="s">
        <v>3355</v>
      </c>
      <c r="F1822" s="131">
        <v>1</v>
      </c>
      <c r="G1822" s="131">
        <v>1</v>
      </c>
      <c r="H1822" s="161">
        <v>46204</v>
      </c>
      <c r="I1822" s="126">
        <v>7</v>
      </c>
      <c r="J1822" s="126">
        <v>0</v>
      </c>
      <c r="K1822" s="126">
        <v>0</v>
      </c>
      <c r="L1822" s="126">
        <v>0</v>
      </c>
      <c r="M1822" s="126">
        <v>0</v>
      </c>
      <c r="N1822" s="126">
        <v>0</v>
      </c>
      <c r="O1822" s="126">
        <v>0</v>
      </c>
      <c r="P1822" s="126">
        <v>0</v>
      </c>
      <c r="Q1822" s="126">
        <v>0</v>
      </c>
    </row>
    <row r="1823" spans="3:17" ht="23.1" customHeight="1">
      <c r="C1823" s="126">
        <v>342</v>
      </c>
      <c r="D1823" s="141" t="s">
        <v>3439</v>
      </c>
      <c r="E1823" s="159" t="s">
        <v>7409</v>
      </c>
      <c r="F1823" s="131">
        <v>1</v>
      </c>
      <c r="G1823" s="131">
        <v>1</v>
      </c>
      <c r="H1823" s="161">
        <v>46204</v>
      </c>
      <c r="I1823" s="126">
        <v>16</v>
      </c>
      <c r="J1823" s="126">
        <v>0</v>
      </c>
      <c r="K1823" s="126">
        <v>0</v>
      </c>
      <c r="L1823" s="126">
        <v>0</v>
      </c>
      <c r="M1823" s="126">
        <v>0</v>
      </c>
      <c r="N1823" s="126">
        <v>0</v>
      </c>
      <c r="O1823" s="126">
        <v>0</v>
      </c>
      <c r="P1823" s="126">
        <v>0</v>
      </c>
      <c r="Q1823" s="126">
        <v>0</v>
      </c>
    </row>
    <row r="1824" spans="3:17" ht="23.1" customHeight="1">
      <c r="C1824" s="126">
        <v>345</v>
      </c>
      <c r="D1824" s="141" t="s">
        <v>3538</v>
      </c>
      <c r="E1824" s="159" t="s">
        <v>7411</v>
      </c>
      <c r="F1824" s="131">
        <v>1</v>
      </c>
      <c r="G1824" s="131">
        <v>1</v>
      </c>
      <c r="H1824" s="161">
        <v>46204</v>
      </c>
      <c r="I1824" s="126">
        <v>1</v>
      </c>
      <c r="J1824" s="126">
        <v>0</v>
      </c>
      <c r="K1824" s="126">
        <v>0</v>
      </c>
      <c r="L1824" s="126">
        <v>0</v>
      </c>
      <c r="M1824" s="126">
        <v>0</v>
      </c>
      <c r="N1824" s="126">
        <v>0</v>
      </c>
      <c r="O1824" s="126">
        <v>0</v>
      </c>
      <c r="P1824" s="126">
        <v>0</v>
      </c>
      <c r="Q1824" s="126">
        <v>0</v>
      </c>
    </row>
    <row r="1825" spans="3:17" ht="23.1" customHeight="1">
      <c r="C1825" s="126">
        <v>346</v>
      </c>
      <c r="D1825" s="141" t="s">
        <v>3549</v>
      </c>
      <c r="E1825" s="159" t="s">
        <v>7413</v>
      </c>
      <c r="F1825" s="131">
        <v>1</v>
      </c>
      <c r="G1825" s="131">
        <v>1</v>
      </c>
      <c r="H1825" s="161">
        <v>46204</v>
      </c>
      <c r="I1825" s="126">
        <v>2</v>
      </c>
      <c r="J1825" s="126">
        <v>0</v>
      </c>
      <c r="K1825" s="126">
        <v>0</v>
      </c>
      <c r="L1825" s="126">
        <v>0</v>
      </c>
      <c r="M1825" s="126">
        <v>0</v>
      </c>
      <c r="N1825" s="126">
        <v>0</v>
      </c>
      <c r="O1825" s="126">
        <v>0</v>
      </c>
      <c r="P1825" s="126">
        <v>0</v>
      </c>
      <c r="Q1825" s="126">
        <v>0</v>
      </c>
    </row>
    <row r="1826" spans="3:17" ht="23.1" customHeight="1">
      <c r="C1826" s="126">
        <v>359</v>
      </c>
      <c r="D1826" s="141" t="s">
        <v>3613</v>
      </c>
      <c r="E1826" s="159" t="s">
        <v>7415</v>
      </c>
      <c r="F1826" s="131">
        <v>1</v>
      </c>
      <c r="G1826" s="131">
        <v>1</v>
      </c>
      <c r="H1826" s="161">
        <v>46204</v>
      </c>
      <c r="I1826" s="126">
        <v>4</v>
      </c>
      <c r="J1826" s="126">
        <v>0</v>
      </c>
      <c r="K1826" s="126">
        <v>0</v>
      </c>
      <c r="L1826" s="126">
        <v>0</v>
      </c>
      <c r="M1826" s="126">
        <v>0</v>
      </c>
      <c r="N1826" s="126">
        <v>0</v>
      </c>
      <c r="O1826" s="126">
        <v>0</v>
      </c>
      <c r="P1826" s="126">
        <v>0</v>
      </c>
      <c r="Q1826" s="126">
        <v>0</v>
      </c>
    </row>
    <row r="1827" spans="3:17" ht="23.1" customHeight="1">
      <c r="C1827" s="126">
        <v>360</v>
      </c>
      <c r="D1827" s="141" t="s">
        <v>3776</v>
      </c>
      <c r="E1827" s="159" t="s">
        <v>7417</v>
      </c>
      <c r="F1827" s="131">
        <v>1</v>
      </c>
      <c r="G1827" s="131">
        <v>1</v>
      </c>
      <c r="H1827" s="161">
        <v>46204</v>
      </c>
      <c r="I1827" s="126">
        <v>4</v>
      </c>
      <c r="J1827" s="126">
        <v>0</v>
      </c>
      <c r="K1827" s="126">
        <v>0</v>
      </c>
      <c r="L1827" s="126">
        <v>0</v>
      </c>
      <c r="M1827" s="126">
        <v>0</v>
      </c>
      <c r="N1827" s="126">
        <v>0</v>
      </c>
      <c r="O1827" s="126">
        <v>0</v>
      </c>
      <c r="P1827" s="126">
        <v>0</v>
      </c>
      <c r="Q1827" s="126">
        <v>0</v>
      </c>
    </row>
    <row r="1828" spans="3:17" ht="23.1" customHeight="1">
      <c r="C1828" s="126">
        <v>366</v>
      </c>
      <c r="D1828" s="141" t="s">
        <v>4174</v>
      </c>
      <c r="E1828" s="159" t="s">
        <v>4755</v>
      </c>
      <c r="F1828" s="131">
        <v>1</v>
      </c>
      <c r="G1828" s="131">
        <v>1</v>
      </c>
      <c r="H1828" s="161">
        <v>46204</v>
      </c>
      <c r="I1828" s="126">
        <v>1</v>
      </c>
      <c r="J1828" s="126">
        <v>0</v>
      </c>
      <c r="K1828" s="126">
        <v>0</v>
      </c>
      <c r="L1828" s="126">
        <v>0</v>
      </c>
      <c r="M1828" s="126">
        <v>0</v>
      </c>
      <c r="N1828" s="126">
        <v>0</v>
      </c>
      <c r="O1828" s="126">
        <v>0</v>
      </c>
      <c r="P1828" s="126">
        <v>0</v>
      </c>
      <c r="Q1828" s="126">
        <v>0</v>
      </c>
    </row>
    <row r="1829" spans="3:17" ht="23.1" customHeight="1">
      <c r="C1829" s="126">
        <v>273</v>
      </c>
      <c r="D1829" s="141" t="s">
        <v>2644</v>
      </c>
      <c r="E1829" s="159" t="s">
        <v>7354</v>
      </c>
      <c r="F1829" s="131">
        <v>1</v>
      </c>
      <c r="G1829" s="131">
        <v>1</v>
      </c>
      <c r="H1829" s="161">
        <v>46259</v>
      </c>
      <c r="I1829" s="126">
        <v>0</v>
      </c>
      <c r="J1829" s="126">
        <v>0</v>
      </c>
      <c r="K1829" s="126">
        <v>0</v>
      </c>
      <c r="L1829" s="126">
        <v>240</v>
      </c>
      <c r="M1829" s="126">
        <v>0</v>
      </c>
      <c r="N1829" s="126">
        <v>0</v>
      </c>
      <c r="O1829" s="126">
        <v>0</v>
      </c>
      <c r="P1829" s="126">
        <v>0</v>
      </c>
      <c r="Q1829" s="126">
        <v>0</v>
      </c>
    </row>
    <row r="1830" spans="3:17" ht="23.1" customHeight="1">
      <c r="C1830" s="126">
        <v>96</v>
      </c>
      <c r="D1830" s="141" t="s">
        <v>630</v>
      </c>
      <c r="E1830" s="159" t="s">
        <v>4331</v>
      </c>
      <c r="F1830" s="131">
        <v>1</v>
      </c>
      <c r="G1830" s="131">
        <v>1</v>
      </c>
      <c r="H1830" s="161">
        <v>46259</v>
      </c>
      <c r="I1830" s="126">
        <v>0</v>
      </c>
      <c r="J1830" s="126">
        <v>0</v>
      </c>
      <c r="K1830" s="126">
        <v>0</v>
      </c>
      <c r="L1830" s="126">
        <v>12</v>
      </c>
      <c r="M1830" s="126">
        <v>0</v>
      </c>
      <c r="N1830" s="126">
        <v>0</v>
      </c>
      <c r="O1830" s="126">
        <v>0</v>
      </c>
      <c r="P1830" s="126">
        <v>0</v>
      </c>
      <c r="Q1830" s="126">
        <v>0</v>
      </c>
    </row>
    <row r="1831" spans="3:17" ht="23.1" customHeight="1">
      <c r="C1831" s="126">
        <v>405</v>
      </c>
      <c r="D1831" s="141" t="s">
        <v>7426</v>
      </c>
      <c r="E1831" s="159" t="s">
        <v>7427</v>
      </c>
      <c r="F1831" s="131">
        <v>1</v>
      </c>
      <c r="G1831" s="131">
        <v>1</v>
      </c>
      <c r="H1831" s="161">
        <v>46259</v>
      </c>
      <c r="I1831" s="126">
        <v>0</v>
      </c>
      <c r="J1831" s="126">
        <v>0</v>
      </c>
      <c r="K1831" s="126">
        <v>0</v>
      </c>
      <c r="L1831" s="126">
        <v>10</v>
      </c>
      <c r="M1831" s="126">
        <v>0</v>
      </c>
      <c r="N1831" s="126">
        <v>0</v>
      </c>
      <c r="O1831" s="126">
        <v>0</v>
      </c>
      <c r="P1831" s="126">
        <v>0</v>
      </c>
      <c r="Q1831" s="126">
        <v>0</v>
      </c>
    </row>
    <row r="1832" spans="3:17" ht="23.1" customHeight="1">
      <c r="C1832" s="126">
        <v>406</v>
      </c>
      <c r="D1832" s="141" t="s">
        <v>7429</v>
      </c>
      <c r="E1832" s="159" t="s">
        <v>7430</v>
      </c>
      <c r="F1832" s="131">
        <v>1</v>
      </c>
      <c r="G1832" s="131">
        <v>1</v>
      </c>
      <c r="H1832" s="161">
        <v>46259</v>
      </c>
      <c r="I1832" s="126">
        <v>0</v>
      </c>
      <c r="J1832" s="126">
        <v>0</v>
      </c>
      <c r="K1832" s="126">
        <v>0</v>
      </c>
      <c r="L1832" s="126">
        <v>5</v>
      </c>
      <c r="M1832" s="126">
        <v>0</v>
      </c>
      <c r="N1832" s="126">
        <v>0</v>
      </c>
      <c r="O1832" s="126">
        <v>0</v>
      </c>
      <c r="P1832" s="126">
        <v>0</v>
      </c>
      <c r="Q1832" s="126">
        <v>0</v>
      </c>
    </row>
    <row r="1833" spans="3:17" ht="23.1" customHeight="1">
      <c r="C1833" s="126">
        <v>407</v>
      </c>
      <c r="D1833" s="141" t="s">
        <v>7432</v>
      </c>
      <c r="E1833" s="159" t="s">
        <v>7433</v>
      </c>
      <c r="F1833" s="131">
        <v>1</v>
      </c>
      <c r="G1833" s="131">
        <v>1</v>
      </c>
      <c r="H1833" s="161">
        <v>46259</v>
      </c>
      <c r="I1833" s="126">
        <v>0</v>
      </c>
      <c r="J1833" s="126">
        <v>0</v>
      </c>
      <c r="K1833" s="126">
        <v>0</v>
      </c>
      <c r="L1833" s="126">
        <v>5</v>
      </c>
      <c r="M1833" s="126">
        <v>0</v>
      </c>
      <c r="N1833" s="126">
        <v>0</v>
      </c>
      <c r="O1833" s="126">
        <v>0</v>
      </c>
      <c r="P1833" s="126">
        <v>0</v>
      </c>
      <c r="Q1833" s="126">
        <v>0</v>
      </c>
    </row>
    <row r="1834" spans="3:17" ht="23.1" customHeight="1">
      <c r="C1834" s="126">
        <v>305</v>
      </c>
      <c r="D1834" s="141" t="s">
        <v>2496</v>
      </c>
      <c r="E1834" s="159" t="s">
        <v>4658</v>
      </c>
      <c r="F1834" s="131">
        <v>1</v>
      </c>
      <c r="G1834" s="131">
        <v>1</v>
      </c>
      <c r="H1834" s="161">
        <v>46261</v>
      </c>
      <c r="I1834" s="126">
        <v>0</v>
      </c>
      <c r="J1834" s="126">
        <v>200</v>
      </c>
      <c r="K1834" s="126">
        <v>0</v>
      </c>
      <c r="L1834" s="126">
        <v>0</v>
      </c>
      <c r="M1834" s="126">
        <v>0</v>
      </c>
      <c r="N1834" s="126">
        <v>0</v>
      </c>
      <c r="O1834" s="126">
        <v>0</v>
      </c>
      <c r="P1834" s="126">
        <v>0</v>
      </c>
      <c r="Q1834" s="126">
        <v>0</v>
      </c>
    </row>
    <row r="1835" spans="3:17" ht="23.1" customHeight="1">
      <c r="C1835" s="126">
        <v>177</v>
      </c>
      <c r="D1835" s="141" t="s">
        <v>750</v>
      </c>
      <c r="E1835" s="159" t="s">
        <v>4950</v>
      </c>
      <c r="F1835" s="131">
        <v>1</v>
      </c>
      <c r="G1835" s="131">
        <v>1</v>
      </c>
      <c r="H1835" s="161">
        <v>46261</v>
      </c>
      <c r="I1835" s="126">
        <v>0</v>
      </c>
      <c r="J1835" s="126">
        <v>62</v>
      </c>
      <c r="K1835" s="126">
        <v>0</v>
      </c>
      <c r="L1835" s="126">
        <v>0</v>
      </c>
      <c r="M1835" s="126">
        <v>0</v>
      </c>
      <c r="N1835" s="126">
        <v>0</v>
      </c>
      <c r="O1835" s="126">
        <v>0</v>
      </c>
      <c r="P1835" s="126">
        <v>0</v>
      </c>
      <c r="Q1835" s="126">
        <v>0</v>
      </c>
    </row>
    <row r="1836" spans="3:17" ht="23.1" customHeight="1">
      <c r="C1836" s="126">
        <v>6</v>
      </c>
      <c r="D1836" s="141" t="s">
        <v>557</v>
      </c>
      <c r="E1836" s="159" t="s">
        <v>4482</v>
      </c>
      <c r="F1836" s="131">
        <v>1</v>
      </c>
      <c r="G1836" s="131">
        <v>1</v>
      </c>
      <c r="H1836" s="161">
        <v>46261</v>
      </c>
      <c r="I1836" s="126">
        <v>0</v>
      </c>
      <c r="J1836" s="126">
        <v>8</v>
      </c>
      <c r="K1836" s="126">
        <v>0</v>
      </c>
      <c r="L1836" s="126">
        <v>0</v>
      </c>
      <c r="M1836" s="126">
        <v>0</v>
      </c>
      <c r="N1836" s="126">
        <v>0</v>
      </c>
      <c r="O1836" s="126">
        <v>0</v>
      </c>
      <c r="P1836" s="126">
        <v>0</v>
      </c>
      <c r="Q1836" s="126">
        <v>0</v>
      </c>
    </row>
    <row r="1837" spans="3:17" ht="23.1" customHeight="1">
      <c r="C1837" s="126">
        <v>7</v>
      </c>
      <c r="D1837" s="141" t="s">
        <v>816</v>
      </c>
      <c r="E1837" s="159" t="s">
        <v>4685</v>
      </c>
      <c r="F1837" s="131">
        <v>1</v>
      </c>
      <c r="G1837" s="131">
        <v>1</v>
      </c>
      <c r="H1837" s="161">
        <v>46261</v>
      </c>
      <c r="I1837" s="126">
        <v>0</v>
      </c>
      <c r="J1837" s="126">
        <v>1</v>
      </c>
      <c r="K1837" s="126">
        <v>0</v>
      </c>
      <c r="L1837" s="126">
        <v>0</v>
      </c>
      <c r="M1837" s="126">
        <v>0</v>
      </c>
      <c r="N1837" s="126">
        <v>0</v>
      </c>
      <c r="O1837" s="126">
        <v>0</v>
      </c>
      <c r="P1837" s="126">
        <v>0</v>
      </c>
      <c r="Q1837" s="126">
        <v>0</v>
      </c>
    </row>
    <row r="1838" spans="3:17" ht="23.1" customHeight="1">
      <c r="C1838" s="126">
        <v>332</v>
      </c>
      <c r="D1838" s="141" t="s">
        <v>2721</v>
      </c>
      <c r="E1838" s="159" t="s">
        <v>7397</v>
      </c>
      <c r="F1838" s="131">
        <v>1</v>
      </c>
      <c r="G1838" s="131">
        <v>1</v>
      </c>
      <c r="H1838" s="161">
        <v>46261</v>
      </c>
      <c r="I1838" s="126">
        <v>0</v>
      </c>
      <c r="J1838" s="126">
        <v>100</v>
      </c>
      <c r="K1838" s="126">
        <v>0</v>
      </c>
      <c r="L1838" s="126">
        <v>0</v>
      </c>
      <c r="M1838" s="126">
        <v>0</v>
      </c>
      <c r="N1838" s="126">
        <v>0</v>
      </c>
      <c r="O1838" s="126">
        <v>0</v>
      </c>
      <c r="P1838" s="126">
        <v>0</v>
      </c>
      <c r="Q1838" s="126">
        <v>0</v>
      </c>
    </row>
    <row r="1839" spans="3:17" ht="23.1" customHeight="1">
      <c r="C1839" s="126">
        <v>45</v>
      </c>
      <c r="D1839" s="141" t="s">
        <v>978</v>
      </c>
      <c r="E1839" s="159" t="s">
        <v>4701</v>
      </c>
      <c r="F1839" s="131">
        <v>1</v>
      </c>
      <c r="G1839" s="131">
        <v>1</v>
      </c>
      <c r="H1839" s="161">
        <v>46261</v>
      </c>
      <c r="I1839" s="126">
        <v>0</v>
      </c>
      <c r="J1839" s="126">
        <v>1</v>
      </c>
      <c r="K1839" s="126">
        <v>0</v>
      </c>
      <c r="L1839" s="126">
        <v>0</v>
      </c>
      <c r="M1839" s="126">
        <v>0</v>
      </c>
      <c r="N1839" s="126">
        <v>0</v>
      </c>
      <c r="O1839" s="126">
        <v>0</v>
      </c>
      <c r="P1839" s="126">
        <v>0</v>
      </c>
      <c r="Q1839" s="126">
        <v>0</v>
      </c>
    </row>
    <row r="1840" spans="3:17" ht="23.1" customHeight="1">
      <c r="C1840" s="126">
        <v>407</v>
      </c>
      <c r="D1840" s="141" t="s">
        <v>7432</v>
      </c>
      <c r="E1840" s="159" t="s">
        <v>7433</v>
      </c>
      <c r="F1840" s="131">
        <v>1</v>
      </c>
      <c r="G1840" s="131">
        <v>1</v>
      </c>
      <c r="H1840" s="161">
        <v>46261</v>
      </c>
      <c r="I1840" s="126">
        <v>0</v>
      </c>
      <c r="J1840" s="126">
        <v>1</v>
      </c>
      <c r="K1840" s="126">
        <v>0</v>
      </c>
      <c r="L1840" s="126">
        <v>0</v>
      </c>
      <c r="M1840" s="126">
        <v>0</v>
      </c>
      <c r="N1840" s="126">
        <v>0</v>
      </c>
      <c r="O1840" s="126">
        <v>0</v>
      </c>
      <c r="P1840" s="126">
        <v>0</v>
      </c>
      <c r="Q1840" s="126">
        <v>0</v>
      </c>
    </row>
    <row r="1841" spans="3:17" ht="23.1" customHeight="1">
      <c r="C1841" s="126">
        <v>349</v>
      </c>
      <c r="D1841" s="141" t="s">
        <v>3768</v>
      </c>
      <c r="E1841" s="159" t="s">
        <v>4937</v>
      </c>
      <c r="F1841" s="131">
        <v>1</v>
      </c>
      <c r="G1841" s="131">
        <v>1</v>
      </c>
      <c r="H1841" s="161">
        <v>46261</v>
      </c>
      <c r="I1841" s="126">
        <v>0</v>
      </c>
      <c r="J1841" s="126">
        <v>1</v>
      </c>
      <c r="K1841" s="126">
        <v>0</v>
      </c>
      <c r="L1841" s="126">
        <v>0</v>
      </c>
      <c r="M1841" s="126">
        <v>0</v>
      </c>
      <c r="N1841" s="126">
        <v>0</v>
      </c>
      <c r="O1841" s="126">
        <v>0</v>
      </c>
      <c r="P1841" s="126">
        <v>0</v>
      </c>
      <c r="Q1841" s="126">
        <v>0</v>
      </c>
    </row>
    <row r="1842" spans="3:17" ht="23.1" customHeight="1">
      <c r="C1842" s="126">
        <v>421</v>
      </c>
      <c r="D1842" s="141" t="s">
        <v>4613</v>
      </c>
      <c r="E1842" s="159" t="s">
        <v>4614</v>
      </c>
      <c r="F1842" s="131">
        <v>1</v>
      </c>
      <c r="G1842" s="131">
        <v>1</v>
      </c>
      <c r="H1842" s="161">
        <v>46261</v>
      </c>
      <c r="I1842" s="126">
        <v>0</v>
      </c>
      <c r="J1842" s="126">
        <v>2</v>
      </c>
      <c r="K1842" s="126">
        <v>0</v>
      </c>
      <c r="L1842" s="126">
        <v>0</v>
      </c>
      <c r="M1842" s="126">
        <v>0</v>
      </c>
      <c r="N1842" s="126">
        <v>0</v>
      </c>
      <c r="O1842" s="126">
        <v>0</v>
      </c>
      <c r="P1842" s="126">
        <v>0</v>
      </c>
      <c r="Q1842" s="126">
        <v>0</v>
      </c>
    </row>
    <row r="1843" spans="3:17" ht="23.1" customHeight="1">
      <c r="C1843" s="126">
        <v>376</v>
      </c>
      <c r="D1843" s="141" t="s">
        <v>4239</v>
      </c>
      <c r="E1843" s="159" t="s">
        <v>4426</v>
      </c>
      <c r="F1843" s="131">
        <v>1</v>
      </c>
      <c r="G1843" s="131">
        <v>1</v>
      </c>
      <c r="H1843" s="161">
        <v>46261</v>
      </c>
      <c r="I1843" s="126">
        <v>0</v>
      </c>
      <c r="J1843" s="126">
        <v>2</v>
      </c>
      <c r="K1843" s="126">
        <v>0</v>
      </c>
      <c r="L1843" s="126">
        <v>0</v>
      </c>
      <c r="M1843" s="126">
        <v>0</v>
      </c>
      <c r="N1843" s="126">
        <v>0</v>
      </c>
      <c r="O1843" s="126">
        <v>0</v>
      </c>
      <c r="P1843" s="126">
        <v>0</v>
      </c>
      <c r="Q1843" s="126">
        <v>0</v>
      </c>
    </row>
    <row r="1844" spans="3:17" ht="23.1" customHeight="1">
      <c r="C1844" s="126">
        <v>368</v>
      </c>
      <c r="D1844" s="141" t="s">
        <v>4223</v>
      </c>
      <c r="E1844" s="159" t="s">
        <v>4468</v>
      </c>
      <c r="F1844" s="131">
        <v>1</v>
      </c>
      <c r="G1844" s="131">
        <v>1</v>
      </c>
      <c r="H1844" s="161">
        <v>46261</v>
      </c>
      <c r="I1844" s="126">
        <v>0</v>
      </c>
      <c r="J1844" s="126">
        <v>5</v>
      </c>
      <c r="K1844" s="126">
        <v>0</v>
      </c>
      <c r="L1844" s="126">
        <v>0</v>
      </c>
      <c r="M1844" s="126">
        <v>0</v>
      </c>
      <c r="N1844" s="126">
        <v>0</v>
      </c>
      <c r="O1844" s="126">
        <v>0</v>
      </c>
      <c r="P1844" s="126">
        <v>0</v>
      </c>
      <c r="Q1844" s="126">
        <v>0</v>
      </c>
    </row>
    <row r="1845" spans="3:17" ht="23.1" customHeight="1">
      <c r="C1845" s="126">
        <v>108</v>
      </c>
      <c r="D1845" s="141" t="s">
        <v>1007</v>
      </c>
      <c r="E1845" s="159" t="s">
        <v>4585</v>
      </c>
      <c r="F1845" s="131">
        <v>1</v>
      </c>
      <c r="G1845" s="131">
        <v>1</v>
      </c>
      <c r="H1845" s="161">
        <v>46261</v>
      </c>
      <c r="I1845" s="126">
        <v>0</v>
      </c>
      <c r="J1845" s="126">
        <v>1</v>
      </c>
      <c r="K1845" s="126">
        <v>0</v>
      </c>
      <c r="L1845" s="126">
        <v>0</v>
      </c>
      <c r="M1845" s="126">
        <v>0</v>
      </c>
      <c r="N1845" s="126">
        <v>0</v>
      </c>
      <c r="O1845" s="126">
        <v>0</v>
      </c>
      <c r="P1845" s="126">
        <v>0</v>
      </c>
      <c r="Q1845" s="126">
        <v>0</v>
      </c>
    </row>
    <row r="1846" spans="3:17" ht="23.1" customHeight="1">
      <c r="C1846" s="126">
        <v>337</v>
      </c>
      <c r="D1846" s="141" t="s">
        <v>2999</v>
      </c>
      <c r="E1846" s="159" t="s">
        <v>4640</v>
      </c>
      <c r="F1846" s="131">
        <v>1</v>
      </c>
      <c r="G1846" s="131">
        <v>1</v>
      </c>
      <c r="H1846" s="161">
        <v>46261</v>
      </c>
      <c r="I1846" s="126">
        <v>0</v>
      </c>
      <c r="J1846" s="126">
        <v>20</v>
      </c>
      <c r="K1846" s="126">
        <v>0</v>
      </c>
      <c r="L1846" s="126">
        <v>0</v>
      </c>
      <c r="M1846" s="126">
        <v>0</v>
      </c>
      <c r="N1846" s="126">
        <v>0</v>
      </c>
      <c r="O1846" s="126">
        <v>0</v>
      </c>
      <c r="P1846" s="126">
        <v>0</v>
      </c>
      <c r="Q1846" s="126">
        <v>0</v>
      </c>
    </row>
    <row r="1847" spans="3:17" ht="23.1" customHeight="1">
      <c r="C1847" s="126">
        <v>390</v>
      </c>
      <c r="D1847" s="141" t="s">
        <v>4632</v>
      </c>
      <c r="E1847" s="159" t="s">
        <v>4633</v>
      </c>
      <c r="F1847" s="131">
        <v>1</v>
      </c>
      <c r="G1847" s="131">
        <v>1</v>
      </c>
      <c r="H1847" s="161">
        <v>46261</v>
      </c>
      <c r="I1847" s="126">
        <v>0</v>
      </c>
      <c r="J1847" s="126">
        <v>2</v>
      </c>
      <c r="K1847" s="126">
        <v>0</v>
      </c>
      <c r="L1847" s="126">
        <v>0</v>
      </c>
      <c r="M1847" s="126">
        <v>0</v>
      </c>
      <c r="N1847" s="126">
        <v>0</v>
      </c>
      <c r="O1847" s="126">
        <v>0</v>
      </c>
      <c r="P1847" s="126">
        <v>0</v>
      </c>
      <c r="Q1847" s="126">
        <v>0</v>
      </c>
    </row>
    <row r="1848" spans="3:17" ht="23.1" customHeight="1">
      <c r="C1848" s="126">
        <v>153</v>
      </c>
      <c r="D1848" s="141" t="s">
        <v>552</v>
      </c>
      <c r="E1848" s="159" t="s">
        <v>5434</v>
      </c>
      <c r="F1848" s="131">
        <v>1</v>
      </c>
      <c r="G1848" s="131">
        <v>1</v>
      </c>
      <c r="H1848" s="161">
        <v>46261</v>
      </c>
      <c r="I1848" s="126">
        <v>0</v>
      </c>
      <c r="J1848" s="126">
        <v>1</v>
      </c>
      <c r="K1848" s="126">
        <v>0</v>
      </c>
      <c r="L1848" s="126">
        <v>0</v>
      </c>
      <c r="M1848" s="126">
        <v>0</v>
      </c>
      <c r="N1848" s="126">
        <v>0</v>
      </c>
      <c r="O1848" s="126">
        <v>0</v>
      </c>
      <c r="P1848" s="126">
        <v>0</v>
      </c>
      <c r="Q1848" s="126">
        <v>0</v>
      </c>
    </row>
    <row r="1849" spans="3:17" ht="23.1" customHeight="1">
      <c r="C1849" s="126">
        <v>294</v>
      </c>
      <c r="D1849" s="141" t="s">
        <v>2469</v>
      </c>
      <c r="E1849" s="159" t="s">
        <v>4363</v>
      </c>
      <c r="F1849" s="131">
        <v>1</v>
      </c>
      <c r="G1849" s="131">
        <v>1</v>
      </c>
      <c r="H1849" s="161">
        <v>46261</v>
      </c>
      <c r="I1849" s="126">
        <v>0</v>
      </c>
      <c r="J1849" s="126">
        <v>24</v>
      </c>
      <c r="K1849" s="126">
        <v>0</v>
      </c>
      <c r="L1849" s="126">
        <v>0</v>
      </c>
      <c r="M1849" s="126">
        <v>0</v>
      </c>
      <c r="N1849" s="126">
        <v>0</v>
      </c>
      <c r="O1849" s="126">
        <v>0</v>
      </c>
      <c r="P1849" s="126">
        <v>0</v>
      </c>
      <c r="Q1849" s="126">
        <v>0</v>
      </c>
    </row>
    <row r="1850" spans="3:17" ht="23.1" customHeight="1">
      <c r="C1850" s="126">
        <v>199</v>
      </c>
      <c r="D1850" s="141" t="s">
        <v>4934</v>
      </c>
      <c r="E1850" s="159" t="s">
        <v>4935</v>
      </c>
      <c r="F1850" s="131">
        <v>1</v>
      </c>
      <c r="G1850" s="131">
        <v>1</v>
      </c>
      <c r="H1850" s="161">
        <v>46261</v>
      </c>
      <c r="I1850" s="126">
        <v>0</v>
      </c>
      <c r="J1850" s="126">
        <v>4</v>
      </c>
      <c r="K1850" s="126">
        <v>0</v>
      </c>
      <c r="L1850" s="126">
        <v>0</v>
      </c>
      <c r="M1850" s="126">
        <v>0</v>
      </c>
      <c r="N1850" s="126">
        <v>0</v>
      </c>
      <c r="O1850" s="126">
        <v>0</v>
      </c>
      <c r="P1850" s="126">
        <v>0</v>
      </c>
      <c r="Q1850" s="126">
        <v>0</v>
      </c>
    </row>
    <row r="1851" spans="3:17" ht="23.1" customHeight="1">
      <c r="C1851" s="126">
        <v>183</v>
      </c>
      <c r="D1851" s="141" t="s">
        <v>764</v>
      </c>
      <c r="E1851" s="159" t="s">
        <v>4312</v>
      </c>
      <c r="F1851" s="131">
        <v>1</v>
      </c>
      <c r="G1851" s="131">
        <v>1</v>
      </c>
      <c r="H1851" s="161">
        <v>46261</v>
      </c>
      <c r="I1851" s="126">
        <v>0</v>
      </c>
      <c r="J1851" s="126">
        <v>24</v>
      </c>
      <c r="K1851" s="126">
        <v>0</v>
      </c>
      <c r="L1851" s="126">
        <v>0</v>
      </c>
      <c r="M1851" s="126">
        <v>0</v>
      </c>
      <c r="N1851" s="126">
        <v>0</v>
      </c>
      <c r="O1851" s="126">
        <v>0</v>
      </c>
      <c r="P1851" s="126">
        <v>0</v>
      </c>
      <c r="Q1851" s="126">
        <v>0</v>
      </c>
    </row>
    <row r="1852" spans="3:17" ht="23.1" customHeight="1">
      <c r="C1852" s="126">
        <v>167</v>
      </c>
      <c r="D1852" s="141" t="s">
        <v>1027</v>
      </c>
      <c r="E1852" s="159" t="s">
        <v>5071</v>
      </c>
      <c r="F1852" s="131">
        <v>1</v>
      </c>
      <c r="G1852" s="131">
        <v>1</v>
      </c>
      <c r="H1852" s="161">
        <v>46261</v>
      </c>
      <c r="I1852" s="126">
        <v>0</v>
      </c>
      <c r="J1852" s="126">
        <v>1</v>
      </c>
      <c r="K1852" s="126">
        <v>0</v>
      </c>
      <c r="L1852" s="126">
        <v>0</v>
      </c>
      <c r="M1852" s="126">
        <v>0</v>
      </c>
      <c r="N1852" s="126">
        <v>0</v>
      </c>
      <c r="O1852" s="126">
        <v>0</v>
      </c>
      <c r="P1852" s="126">
        <v>0</v>
      </c>
      <c r="Q1852" s="126">
        <v>0</v>
      </c>
    </row>
    <row r="1853" spans="3:17" ht="23.1" customHeight="1">
      <c r="C1853" s="126">
        <v>388</v>
      </c>
      <c r="D1853" s="141" t="s">
        <v>4159</v>
      </c>
      <c r="E1853" s="159" t="s">
        <v>7082</v>
      </c>
      <c r="F1853" s="131">
        <v>1</v>
      </c>
      <c r="G1853" s="131">
        <v>1</v>
      </c>
      <c r="H1853" s="161">
        <v>46261</v>
      </c>
      <c r="I1853" s="126">
        <v>0</v>
      </c>
      <c r="J1853" s="126">
        <v>1</v>
      </c>
      <c r="K1853" s="126">
        <v>0</v>
      </c>
      <c r="L1853" s="126">
        <v>0</v>
      </c>
      <c r="M1853" s="126">
        <v>0</v>
      </c>
      <c r="N1853" s="126">
        <v>0</v>
      </c>
      <c r="O1853" s="126">
        <v>0</v>
      </c>
      <c r="P1853" s="126">
        <v>0</v>
      </c>
      <c r="Q1853" s="126">
        <v>0</v>
      </c>
    </row>
    <row r="1854" spans="3:17" ht="23.1" customHeight="1">
      <c r="C1854" s="126">
        <v>394</v>
      </c>
      <c r="D1854" s="141" t="s">
        <v>4616</v>
      </c>
      <c r="E1854" s="159" t="s">
        <v>4617</v>
      </c>
      <c r="F1854" s="131">
        <v>1</v>
      </c>
      <c r="G1854" s="131">
        <v>1</v>
      </c>
      <c r="H1854" s="161">
        <v>46261</v>
      </c>
      <c r="I1854" s="126">
        <v>0</v>
      </c>
      <c r="J1854" s="126">
        <v>1</v>
      </c>
      <c r="K1854" s="126">
        <v>0</v>
      </c>
      <c r="L1854" s="126">
        <v>0</v>
      </c>
      <c r="M1854" s="126">
        <v>0</v>
      </c>
      <c r="N1854" s="126">
        <v>0</v>
      </c>
      <c r="O1854" s="126">
        <v>0</v>
      </c>
      <c r="P1854" s="126">
        <v>0</v>
      </c>
      <c r="Q1854" s="126">
        <v>0</v>
      </c>
    </row>
    <row r="1855" spans="3:17" ht="23.1" customHeight="1">
      <c r="C1855" s="126">
        <v>403</v>
      </c>
      <c r="D1855" s="141" t="s">
        <v>4629</v>
      </c>
      <c r="E1855" s="159" t="s">
        <v>4630</v>
      </c>
      <c r="F1855" s="131">
        <v>1</v>
      </c>
      <c r="G1855" s="131">
        <v>1</v>
      </c>
      <c r="H1855" s="161">
        <v>46261</v>
      </c>
      <c r="I1855" s="126">
        <v>0</v>
      </c>
      <c r="J1855" s="126">
        <v>1</v>
      </c>
      <c r="K1855" s="126">
        <v>0</v>
      </c>
      <c r="L1855" s="126">
        <v>0</v>
      </c>
      <c r="M1855" s="126">
        <v>0</v>
      </c>
      <c r="N1855" s="126">
        <v>0</v>
      </c>
      <c r="O1855" s="126">
        <v>0</v>
      </c>
      <c r="P1855" s="126">
        <v>0</v>
      </c>
      <c r="Q1855" s="126">
        <v>0</v>
      </c>
    </row>
    <row r="1856" spans="3:17" ht="23.1" customHeight="1">
      <c r="C1856" s="126">
        <v>219</v>
      </c>
      <c r="D1856" s="141" t="s">
        <v>3800</v>
      </c>
      <c r="E1856" s="159" t="s">
        <v>5450</v>
      </c>
      <c r="F1856" s="131">
        <v>1</v>
      </c>
      <c r="G1856" s="131">
        <v>1</v>
      </c>
      <c r="H1856" s="161">
        <v>46261</v>
      </c>
      <c r="I1856" s="126">
        <v>0</v>
      </c>
      <c r="J1856" s="126">
        <v>2</v>
      </c>
      <c r="K1856" s="126">
        <v>0</v>
      </c>
      <c r="L1856" s="126">
        <v>0</v>
      </c>
      <c r="M1856" s="126">
        <v>0</v>
      </c>
      <c r="N1856" s="126">
        <v>0</v>
      </c>
      <c r="O1856" s="126">
        <v>0</v>
      </c>
      <c r="P1856" s="126">
        <v>0</v>
      </c>
      <c r="Q1856" s="126">
        <v>0</v>
      </c>
    </row>
    <row r="1857" spans="3:17" ht="23.1" customHeight="1">
      <c r="C1857" s="126">
        <v>397</v>
      </c>
      <c r="D1857" s="141" t="s">
        <v>5114</v>
      </c>
      <c r="E1857" s="159" t="s">
        <v>5115</v>
      </c>
      <c r="F1857" s="131">
        <v>1</v>
      </c>
      <c r="G1857" s="131">
        <v>1</v>
      </c>
      <c r="H1857" s="161">
        <v>46261</v>
      </c>
      <c r="I1857" s="126">
        <v>0</v>
      </c>
      <c r="J1857" s="126">
        <v>5</v>
      </c>
      <c r="K1857" s="126">
        <v>0</v>
      </c>
      <c r="L1857" s="126">
        <v>0</v>
      </c>
      <c r="M1857" s="126">
        <v>0</v>
      </c>
      <c r="N1857" s="126">
        <v>0</v>
      </c>
      <c r="O1857" s="126">
        <v>0</v>
      </c>
      <c r="P1857" s="126">
        <v>0</v>
      </c>
      <c r="Q1857" s="126">
        <v>0</v>
      </c>
    </row>
    <row r="1858" spans="3:17" ht="23.1" customHeight="1">
      <c r="C1858" s="126">
        <v>408</v>
      </c>
      <c r="D1858" s="141" t="s">
        <v>5121</v>
      </c>
      <c r="E1858" s="159" t="s">
        <v>5122</v>
      </c>
      <c r="F1858" s="131">
        <v>1</v>
      </c>
      <c r="G1858" s="131">
        <v>1</v>
      </c>
      <c r="H1858" s="161">
        <v>46261</v>
      </c>
      <c r="I1858" s="126">
        <v>0</v>
      </c>
      <c r="J1858" s="126">
        <v>3</v>
      </c>
      <c r="K1858" s="126">
        <v>0</v>
      </c>
      <c r="L1858" s="126">
        <v>0</v>
      </c>
      <c r="M1858" s="126">
        <v>0</v>
      </c>
      <c r="N1858" s="126">
        <v>0</v>
      </c>
      <c r="O1858" s="126">
        <v>0</v>
      </c>
      <c r="P1858" s="126">
        <v>0</v>
      </c>
      <c r="Q1858" s="126">
        <v>0</v>
      </c>
    </row>
    <row r="1859" spans="3:17" ht="23.1" customHeight="1">
      <c r="C1859" s="126">
        <v>96</v>
      </c>
      <c r="D1859" s="141" t="s">
        <v>630</v>
      </c>
      <c r="E1859" s="159" t="s">
        <v>4331</v>
      </c>
      <c r="F1859" s="131">
        <v>1</v>
      </c>
      <c r="G1859" s="131">
        <v>1</v>
      </c>
      <c r="H1859" s="161">
        <v>46261</v>
      </c>
      <c r="I1859" s="126">
        <v>0</v>
      </c>
      <c r="J1859" s="126">
        <v>1</v>
      </c>
      <c r="K1859" s="126">
        <v>0</v>
      </c>
      <c r="L1859" s="126">
        <v>0</v>
      </c>
      <c r="M1859" s="126">
        <v>0</v>
      </c>
      <c r="N1859" s="126">
        <v>0</v>
      </c>
      <c r="O1859" s="126">
        <v>0</v>
      </c>
      <c r="P1859" s="126">
        <v>0</v>
      </c>
      <c r="Q1859" s="126">
        <v>0</v>
      </c>
    </row>
    <row r="1860" spans="3:17" ht="23.1" customHeight="1">
      <c r="C1860" s="126">
        <v>273</v>
      </c>
      <c r="D1860" s="141" t="s">
        <v>2644</v>
      </c>
      <c r="E1860" s="159" t="s">
        <v>7354</v>
      </c>
      <c r="F1860" s="131">
        <v>1</v>
      </c>
      <c r="G1860" s="131">
        <v>1</v>
      </c>
      <c r="H1860" s="161">
        <v>46261</v>
      </c>
      <c r="I1860" s="126">
        <v>0</v>
      </c>
      <c r="J1860" s="126">
        <v>10</v>
      </c>
      <c r="K1860" s="126">
        <v>0</v>
      </c>
      <c r="L1860" s="126">
        <v>0</v>
      </c>
      <c r="M1860" s="126">
        <v>0</v>
      </c>
      <c r="N1860" s="126">
        <v>0</v>
      </c>
      <c r="O1860" s="126">
        <v>0</v>
      </c>
      <c r="P1860" s="126">
        <v>0</v>
      </c>
      <c r="Q1860" s="126">
        <v>0</v>
      </c>
    </row>
    <row r="1861" spans="3:17" ht="23.1" customHeight="1">
      <c r="C1861" s="126">
        <v>411</v>
      </c>
      <c r="D1861" s="141" t="s">
        <v>5530</v>
      </c>
      <c r="E1861" s="159" t="s">
        <v>5531</v>
      </c>
      <c r="F1861" s="131">
        <v>1</v>
      </c>
      <c r="G1861" s="131">
        <v>1</v>
      </c>
      <c r="H1861" s="161">
        <v>46261</v>
      </c>
      <c r="I1861" s="126">
        <v>0</v>
      </c>
      <c r="J1861" s="126">
        <v>1</v>
      </c>
      <c r="K1861" s="126">
        <v>0</v>
      </c>
      <c r="L1861" s="126">
        <v>0</v>
      </c>
      <c r="M1861" s="126">
        <v>0</v>
      </c>
      <c r="N1861" s="126">
        <v>0</v>
      </c>
      <c r="O1861" s="126">
        <v>0</v>
      </c>
      <c r="P1861" s="126">
        <v>0</v>
      </c>
      <c r="Q1861" s="126">
        <v>0</v>
      </c>
    </row>
    <row r="1862" spans="3:17" ht="23.1" customHeight="1">
      <c r="C1862" s="126">
        <v>414</v>
      </c>
      <c r="D1862" s="141" t="s">
        <v>5533</v>
      </c>
      <c r="E1862" s="159" t="s">
        <v>5534</v>
      </c>
      <c r="F1862" s="131">
        <v>1</v>
      </c>
      <c r="G1862" s="131">
        <v>1</v>
      </c>
      <c r="H1862" s="161">
        <v>46261</v>
      </c>
      <c r="I1862" s="126">
        <v>0</v>
      </c>
      <c r="J1862" s="126">
        <v>1</v>
      </c>
      <c r="K1862" s="126">
        <v>0</v>
      </c>
      <c r="L1862" s="126">
        <v>0</v>
      </c>
      <c r="M1862" s="126">
        <v>0</v>
      </c>
      <c r="N1862" s="126">
        <v>0</v>
      </c>
      <c r="O1862" s="126">
        <v>0</v>
      </c>
      <c r="P1862" s="126">
        <v>0</v>
      </c>
      <c r="Q1862" s="126">
        <v>0</v>
      </c>
    </row>
    <row r="1863" spans="3:17" ht="23.1" customHeight="1">
      <c r="C1863" s="126">
        <v>364</v>
      </c>
      <c r="D1863" s="141" t="s">
        <v>4177</v>
      </c>
      <c r="E1863" s="159" t="s">
        <v>5654</v>
      </c>
      <c r="F1863" s="131">
        <v>1</v>
      </c>
      <c r="G1863" s="131">
        <v>1</v>
      </c>
      <c r="H1863" s="161">
        <v>46261</v>
      </c>
      <c r="I1863" s="126">
        <v>0</v>
      </c>
      <c r="J1863" s="126">
        <v>1</v>
      </c>
      <c r="K1863" s="126">
        <v>0</v>
      </c>
      <c r="L1863" s="126">
        <v>0</v>
      </c>
      <c r="M1863" s="126">
        <v>0</v>
      </c>
      <c r="N1863" s="126">
        <v>0</v>
      </c>
      <c r="O1863" s="126">
        <v>0</v>
      </c>
      <c r="P1863" s="126">
        <v>0</v>
      </c>
      <c r="Q1863" s="126">
        <v>0</v>
      </c>
    </row>
    <row r="1864" spans="3:17" ht="23.1" customHeight="1">
      <c r="C1864" s="126">
        <v>420</v>
      </c>
      <c r="D1864" s="141" t="s">
        <v>4592</v>
      </c>
      <c r="E1864" s="159" t="s">
        <v>4593</v>
      </c>
      <c r="F1864" s="131">
        <v>1</v>
      </c>
      <c r="G1864" s="131">
        <v>1</v>
      </c>
      <c r="H1864" s="161">
        <v>46261</v>
      </c>
      <c r="I1864" s="126">
        <v>0</v>
      </c>
      <c r="J1864" s="126">
        <v>1</v>
      </c>
      <c r="K1864" s="126">
        <v>0</v>
      </c>
      <c r="L1864" s="126">
        <v>0</v>
      </c>
      <c r="M1864" s="126">
        <v>0</v>
      </c>
      <c r="N1864" s="126">
        <v>0</v>
      </c>
      <c r="O1864" s="126">
        <v>0</v>
      </c>
      <c r="P1864" s="126">
        <v>0</v>
      </c>
      <c r="Q1864" s="126">
        <v>0</v>
      </c>
    </row>
    <row r="1865" spans="3:17" ht="23.1" customHeight="1">
      <c r="C1865" s="126">
        <v>426</v>
      </c>
      <c r="D1865" s="141" t="s">
        <v>4643</v>
      </c>
      <c r="E1865" s="159" t="s">
        <v>6463</v>
      </c>
      <c r="F1865" s="131">
        <v>1</v>
      </c>
      <c r="G1865" s="131">
        <v>1</v>
      </c>
      <c r="H1865" s="161">
        <v>46261</v>
      </c>
      <c r="I1865" s="126">
        <v>0</v>
      </c>
      <c r="J1865" s="126">
        <v>1</v>
      </c>
      <c r="K1865" s="126">
        <v>0</v>
      </c>
      <c r="L1865" s="126">
        <v>0</v>
      </c>
      <c r="M1865" s="126">
        <v>0</v>
      </c>
      <c r="N1865" s="126">
        <v>0</v>
      </c>
      <c r="O1865" s="126">
        <v>0</v>
      </c>
      <c r="P1865" s="126">
        <v>0</v>
      </c>
      <c r="Q1865" s="126">
        <v>0</v>
      </c>
    </row>
    <row r="1866" spans="3:17" ht="23.1" customHeight="1">
      <c r="C1866" s="126">
        <v>424</v>
      </c>
      <c r="D1866" s="141" t="s">
        <v>4598</v>
      </c>
      <c r="E1866" s="159" t="s">
        <v>4599</v>
      </c>
      <c r="F1866" s="131">
        <v>1</v>
      </c>
      <c r="G1866" s="131">
        <v>1</v>
      </c>
      <c r="H1866" s="161">
        <v>46261</v>
      </c>
      <c r="I1866" s="126">
        <v>0</v>
      </c>
      <c r="J1866" s="126">
        <v>1</v>
      </c>
      <c r="K1866" s="126">
        <v>0</v>
      </c>
      <c r="L1866" s="126">
        <v>0</v>
      </c>
      <c r="M1866" s="126">
        <v>0</v>
      </c>
      <c r="N1866" s="126">
        <v>0</v>
      </c>
      <c r="O1866" s="126">
        <v>0</v>
      </c>
      <c r="P1866" s="126">
        <v>0</v>
      </c>
      <c r="Q1866" s="126">
        <v>0</v>
      </c>
    </row>
    <row r="1867" spans="3:17" ht="23.1" customHeight="1">
      <c r="C1867" s="126">
        <v>433</v>
      </c>
      <c r="D1867" s="141" t="s">
        <v>5118</v>
      </c>
      <c r="E1867" s="159" t="s">
        <v>5119</v>
      </c>
      <c r="F1867" s="131">
        <v>1</v>
      </c>
      <c r="G1867" s="131">
        <v>1</v>
      </c>
      <c r="H1867" s="161">
        <v>46261</v>
      </c>
      <c r="I1867" s="126">
        <v>0</v>
      </c>
      <c r="J1867" s="126">
        <v>3</v>
      </c>
      <c r="K1867" s="126">
        <v>0</v>
      </c>
      <c r="L1867" s="126">
        <v>0</v>
      </c>
      <c r="M1867" s="126">
        <v>0</v>
      </c>
      <c r="N1867" s="126">
        <v>0</v>
      </c>
      <c r="O1867" s="126">
        <v>0</v>
      </c>
      <c r="P1867" s="126">
        <v>0</v>
      </c>
      <c r="Q1867" s="126">
        <v>0</v>
      </c>
    </row>
    <row r="1868" spans="3:17" ht="23.1" customHeight="1">
      <c r="C1868" s="126">
        <v>20</v>
      </c>
      <c r="D1868" s="141" t="s">
        <v>707</v>
      </c>
      <c r="E1868" s="159" t="s">
        <v>4532</v>
      </c>
      <c r="F1868" s="131">
        <v>1</v>
      </c>
      <c r="G1868" s="131">
        <v>1</v>
      </c>
      <c r="H1868" s="161">
        <v>46261</v>
      </c>
      <c r="I1868" s="126">
        <v>0</v>
      </c>
      <c r="J1868" s="126">
        <v>8</v>
      </c>
      <c r="K1868" s="126">
        <v>0</v>
      </c>
      <c r="L1868" s="126">
        <v>0</v>
      </c>
      <c r="M1868" s="126">
        <v>0</v>
      </c>
      <c r="N1868" s="126">
        <v>0</v>
      </c>
      <c r="O1868" s="126">
        <v>0</v>
      </c>
      <c r="P1868" s="126">
        <v>0</v>
      </c>
      <c r="Q1868" s="126">
        <v>0</v>
      </c>
    </row>
    <row r="1869" spans="3:17" ht="23.1" customHeight="1">
      <c r="C1869" s="126">
        <v>373</v>
      </c>
      <c r="D1869" s="141" t="s">
        <v>4244</v>
      </c>
      <c r="E1869" s="159" t="s">
        <v>6722</v>
      </c>
      <c r="F1869" s="131">
        <v>1</v>
      </c>
      <c r="G1869" s="131">
        <v>1</v>
      </c>
      <c r="H1869" s="161">
        <v>46261</v>
      </c>
      <c r="I1869" s="126">
        <v>0</v>
      </c>
      <c r="J1869" s="126">
        <v>4</v>
      </c>
      <c r="K1869" s="126">
        <v>0</v>
      </c>
      <c r="L1869" s="126">
        <v>0</v>
      </c>
      <c r="M1869" s="126">
        <v>0</v>
      </c>
      <c r="N1869" s="126">
        <v>0</v>
      </c>
      <c r="O1869" s="126">
        <v>0</v>
      </c>
      <c r="P1869" s="126">
        <v>0</v>
      </c>
      <c r="Q1869" s="126">
        <v>0</v>
      </c>
    </row>
    <row r="1870" spans="3:17" ht="23.1" customHeight="1">
      <c r="C1870" s="126">
        <v>52</v>
      </c>
      <c r="D1870" s="141" t="s">
        <v>931</v>
      </c>
      <c r="E1870" s="159" t="s">
        <v>6091</v>
      </c>
      <c r="F1870" s="131">
        <v>1</v>
      </c>
      <c r="G1870" s="131">
        <v>1</v>
      </c>
      <c r="H1870" s="161">
        <v>46261</v>
      </c>
      <c r="I1870" s="126">
        <v>0</v>
      </c>
      <c r="J1870" s="126">
        <v>1</v>
      </c>
      <c r="K1870" s="126">
        <v>0</v>
      </c>
      <c r="L1870" s="126">
        <v>0</v>
      </c>
      <c r="M1870" s="126">
        <v>0</v>
      </c>
      <c r="N1870" s="126">
        <v>0</v>
      </c>
      <c r="O1870" s="126">
        <v>0</v>
      </c>
      <c r="P1870" s="126">
        <v>0</v>
      </c>
      <c r="Q1870" s="126">
        <v>0</v>
      </c>
    </row>
    <row r="1871" spans="3:17" ht="23.1" customHeight="1">
      <c r="C1871" s="126">
        <v>396</v>
      </c>
      <c r="D1871" s="141" t="s">
        <v>5106</v>
      </c>
      <c r="E1871" s="159" t="s">
        <v>5107</v>
      </c>
      <c r="F1871" s="131">
        <v>1</v>
      </c>
      <c r="G1871" s="131">
        <v>1</v>
      </c>
      <c r="H1871" s="161">
        <v>46261</v>
      </c>
      <c r="I1871" s="126">
        <v>0</v>
      </c>
      <c r="J1871" s="126">
        <v>1</v>
      </c>
      <c r="K1871" s="126">
        <v>0</v>
      </c>
      <c r="L1871" s="126">
        <v>0</v>
      </c>
      <c r="M1871" s="126">
        <v>0</v>
      </c>
      <c r="N1871" s="126">
        <v>0</v>
      </c>
      <c r="O1871" s="126">
        <v>0</v>
      </c>
      <c r="P1871" s="126">
        <v>0</v>
      </c>
      <c r="Q1871" s="126">
        <v>0</v>
      </c>
    </row>
    <row r="1872" spans="3:17" ht="23.1" customHeight="1">
      <c r="C1872" s="126">
        <v>429</v>
      </c>
      <c r="D1872" s="141" t="s">
        <v>4652</v>
      </c>
      <c r="E1872" s="159" t="s">
        <v>4653</v>
      </c>
      <c r="F1872" s="131">
        <v>1</v>
      </c>
      <c r="G1872" s="131">
        <v>1</v>
      </c>
      <c r="H1872" s="161">
        <v>46261</v>
      </c>
      <c r="I1872" s="126">
        <v>0</v>
      </c>
      <c r="J1872" s="126">
        <v>1</v>
      </c>
      <c r="K1872" s="126">
        <v>0</v>
      </c>
      <c r="L1872" s="126">
        <v>0</v>
      </c>
      <c r="M1872" s="126">
        <v>0</v>
      </c>
      <c r="N1872" s="126">
        <v>0</v>
      </c>
      <c r="O1872" s="126">
        <v>0</v>
      </c>
      <c r="P1872" s="126">
        <v>0</v>
      </c>
      <c r="Q1872" s="126">
        <v>0</v>
      </c>
    </row>
    <row r="1873" spans="3:17" ht="23.1" customHeight="1">
      <c r="C1873" s="126">
        <v>184</v>
      </c>
      <c r="D1873" s="141" t="s">
        <v>767</v>
      </c>
      <c r="E1873" s="159" t="s">
        <v>4446</v>
      </c>
      <c r="F1873" s="131">
        <v>1</v>
      </c>
      <c r="G1873" s="131">
        <v>1</v>
      </c>
      <c r="H1873" s="161">
        <v>46262</v>
      </c>
      <c r="I1873" s="126">
        <v>0</v>
      </c>
      <c r="J1873" s="126">
        <v>24</v>
      </c>
      <c r="K1873" s="126">
        <v>0</v>
      </c>
      <c r="L1873" s="126">
        <v>0</v>
      </c>
      <c r="M1873" s="126">
        <v>0</v>
      </c>
      <c r="N1873" s="126">
        <v>0</v>
      </c>
      <c r="O1873" s="126">
        <v>0</v>
      </c>
      <c r="P1873" s="126">
        <v>0</v>
      </c>
      <c r="Q1873" s="126">
        <v>0</v>
      </c>
    </row>
    <row r="1874" spans="3:17" ht="23.1" customHeight="1">
      <c r="C1874" s="126">
        <v>358</v>
      </c>
      <c r="D1874" s="141" t="s">
        <v>4943</v>
      </c>
      <c r="E1874" s="159" t="s">
        <v>4944</v>
      </c>
      <c r="F1874" s="131">
        <v>1</v>
      </c>
      <c r="G1874" s="131">
        <v>1</v>
      </c>
      <c r="H1874" s="161">
        <v>46262</v>
      </c>
      <c r="I1874" s="126">
        <v>0</v>
      </c>
      <c r="J1874" s="126">
        <v>1</v>
      </c>
      <c r="K1874" s="126">
        <v>0</v>
      </c>
      <c r="L1874" s="126">
        <v>0</v>
      </c>
      <c r="M1874" s="126">
        <v>0</v>
      </c>
      <c r="N1874" s="126">
        <v>0</v>
      </c>
      <c r="O1874" s="126">
        <v>0</v>
      </c>
      <c r="P1874" s="126">
        <v>0</v>
      </c>
      <c r="Q1874" s="126">
        <v>0</v>
      </c>
    </row>
    <row r="1875" spans="3:17" ht="23.1" customHeight="1">
      <c r="C1875" s="126">
        <v>373</v>
      </c>
      <c r="D1875" s="141" t="s">
        <v>4244</v>
      </c>
      <c r="E1875" s="159" t="s">
        <v>6722</v>
      </c>
      <c r="F1875" s="131">
        <v>1</v>
      </c>
      <c r="G1875" s="131">
        <v>1</v>
      </c>
      <c r="H1875" s="161">
        <v>46262</v>
      </c>
      <c r="I1875" s="126">
        <v>0</v>
      </c>
      <c r="J1875" s="126">
        <v>4</v>
      </c>
      <c r="K1875" s="126">
        <v>0</v>
      </c>
      <c r="L1875" s="126">
        <v>0</v>
      </c>
      <c r="M1875" s="126">
        <v>0</v>
      </c>
      <c r="N1875" s="126">
        <v>0</v>
      </c>
      <c r="O1875" s="126">
        <v>0</v>
      </c>
      <c r="P1875" s="126">
        <v>0</v>
      </c>
      <c r="Q1875" s="126">
        <v>0</v>
      </c>
    </row>
    <row r="1876" spans="3:17" ht="23.1" customHeight="1">
      <c r="C1876" s="126">
        <v>17</v>
      </c>
      <c r="D1876" s="141" t="s">
        <v>660</v>
      </c>
      <c r="E1876" s="159" t="s">
        <v>4292</v>
      </c>
      <c r="F1876" s="131">
        <v>1</v>
      </c>
      <c r="G1876" s="131">
        <v>1</v>
      </c>
      <c r="H1876" s="161">
        <v>46262</v>
      </c>
      <c r="I1876" s="126">
        <v>0</v>
      </c>
      <c r="J1876" s="126">
        <v>4</v>
      </c>
      <c r="K1876" s="126">
        <v>0</v>
      </c>
      <c r="L1876" s="126">
        <v>0</v>
      </c>
      <c r="M1876" s="126">
        <v>0</v>
      </c>
      <c r="N1876" s="126">
        <v>0</v>
      </c>
      <c r="O1876" s="126">
        <v>0</v>
      </c>
      <c r="P1876" s="126">
        <v>0</v>
      </c>
      <c r="Q1876" s="126">
        <v>0</v>
      </c>
    </row>
    <row r="1877" spans="3:17" ht="23.1" customHeight="1">
      <c r="C1877" s="126">
        <v>48</v>
      </c>
      <c r="D1877" s="141" t="s">
        <v>594</v>
      </c>
      <c r="E1877" s="159" t="s">
        <v>5047</v>
      </c>
      <c r="F1877" s="131">
        <v>1</v>
      </c>
      <c r="G1877" s="131">
        <v>1</v>
      </c>
      <c r="H1877" s="161">
        <v>46262</v>
      </c>
      <c r="I1877" s="126">
        <v>0</v>
      </c>
      <c r="J1877" s="126">
        <v>1</v>
      </c>
      <c r="K1877" s="126">
        <v>0</v>
      </c>
      <c r="L1877" s="126">
        <v>0</v>
      </c>
      <c r="M1877" s="126">
        <v>0</v>
      </c>
      <c r="N1877" s="126">
        <v>0</v>
      </c>
      <c r="O1877" s="126">
        <v>0</v>
      </c>
      <c r="P1877" s="126">
        <v>0</v>
      </c>
      <c r="Q1877" s="126">
        <v>0</v>
      </c>
    </row>
    <row r="1878" spans="3:17" ht="23.1" customHeight="1">
      <c r="C1878" s="126">
        <v>46</v>
      </c>
      <c r="D1878" s="141" t="s">
        <v>645</v>
      </c>
      <c r="E1878" s="159" t="s">
        <v>4495</v>
      </c>
      <c r="F1878" s="131">
        <v>1</v>
      </c>
      <c r="G1878" s="131">
        <v>1</v>
      </c>
      <c r="H1878" s="161">
        <v>46262</v>
      </c>
      <c r="I1878" s="126">
        <v>0</v>
      </c>
      <c r="J1878" s="126">
        <v>1</v>
      </c>
      <c r="K1878" s="126">
        <v>0</v>
      </c>
      <c r="L1878" s="126">
        <v>0</v>
      </c>
      <c r="M1878" s="126">
        <v>0</v>
      </c>
      <c r="N1878" s="126">
        <v>0</v>
      </c>
      <c r="O1878" s="126">
        <v>0</v>
      </c>
      <c r="P1878" s="126">
        <v>0</v>
      </c>
      <c r="Q1878" s="126">
        <v>0</v>
      </c>
    </row>
    <row r="1879" spans="3:17" ht="23.1" customHeight="1">
      <c r="C1879" s="126">
        <v>305</v>
      </c>
      <c r="D1879" s="141" t="s">
        <v>2496</v>
      </c>
      <c r="E1879" s="159" t="s">
        <v>4658</v>
      </c>
      <c r="F1879" s="131">
        <v>1</v>
      </c>
      <c r="G1879" s="131">
        <v>1</v>
      </c>
      <c r="H1879" s="161">
        <v>46262</v>
      </c>
      <c r="I1879" s="126">
        <v>0</v>
      </c>
      <c r="J1879" s="126">
        <v>202</v>
      </c>
      <c r="K1879" s="126">
        <v>0</v>
      </c>
      <c r="L1879" s="126">
        <v>0</v>
      </c>
      <c r="M1879" s="126">
        <v>0</v>
      </c>
      <c r="N1879" s="126">
        <v>0</v>
      </c>
      <c r="O1879" s="126">
        <v>0</v>
      </c>
      <c r="P1879" s="126">
        <v>0</v>
      </c>
      <c r="Q1879" s="126">
        <v>0</v>
      </c>
    </row>
    <row r="1880" spans="3:17" ht="23.1" customHeight="1">
      <c r="C1880" s="126">
        <v>168</v>
      </c>
      <c r="D1880" s="141" t="s">
        <v>2099</v>
      </c>
      <c r="E1880" s="159" t="s">
        <v>7610</v>
      </c>
      <c r="F1880" s="131">
        <v>1</v>
      </c>
      <c r="G1880" s="131">
        <v>1</v>
      </c>
      <c r="H1880" s="161">
        <v>46262</v>
      </c>
      <c r="I1880" s="126">
        <v>0</v>
      </c>
      <c r="J1880" s="126">
        <v>2</v>
      </c>
      <c r="K1880" s="126">
        <v>0</v>
      </c>
      <c r="L1880" s="126">
        <v>0</v>
      </c>
      <c r="M1880" s="126">
        <v>0</v>
      </c>
      <c r="N1880" s="126">
        <v>0</v>
      </c>
      <c r="O1880" s="126">
        <v>0</v>
      </c>
      <c r="P1880" s="126">
        <v>0</v>
      </c>
      <c r="Q1880" s="126">
        <v>0</v>
      </c>
    </row>
    <row r="1881" spans="3:17" ht="23.1" customHeight="1">
      <c r="C1881" s="126">
        <v>241</v>
      </c>
      <c r="D1881" s="141" t="s">
        <v>2358</v>
      </c>
      <c r="E1881" s="159" t="s">
        <v>4792</v>
      </c>
      <c r="F1881" s="131">
        <v>1</v>
      </c>
      <c r="G1881" s="131">
        <v>1</v>
      </c>
      <c r="H1881" s="161">
        <v>46262</v>
      </c>
      <c r="I1881" s="126">
        <v>0</v>
      </c>
      <c r="J1881" s="126">
        <v>5</v>
      </c>
      <c r="K1881" s="126">
        <v>0</v>
      </c>
      <c r="L1881" s="126">
        <v>0</v>
      </c>
      <c r="M1881" s="126">
        <v>0</v>
      </c>
      <c r="N1881" s="126">
        <v>0</v>
      </c>
      <c r="O1881" s="126">
        <v>0</v>
      </c>
      <c r="P1881" s="126">
        <v>0</v>
      </c>
      <c r="Q1881" s="126">
        <v>0</v>
      </c>
    </row>
    <row r="1882" spans="3:17" ht="23.1" customHeight="1">
      <c r="C1882" s="126">
        <v>390</v>
      </c>
      <c r="D1882" s="141" t="s">
        <v>4632</v>
      </c>
      <c r="E1882" s="159" t="s">
        <v>4633</v>
      </c>
      <c r="F1882" s="131">
        <v>1</v>
      </c>
      <c r="G1882" s="131">
        <v>1</v>
      </c>
      <c r="H1882" s="161">
        <v>46262</v>
      </c>
      <c r="I1882" s="126">
        <v>0</v>
      </c>
      <c r="J1882" s="126">
        <v>3</v>
      </c>
      <c r="K1882" s="126">
        <v>0</v>
      </c>
      <c r="L1882" s="126">
        <v>0</v>
      </c>
      <c r="M1882" s="126">
        <v>0</v>
      </c>
      <c r="N1882" s="126">
        <v>0</v>
      </c>
      <c r="O1882" s="126">
        <v>0</v>
      </c>
      <c r="P1882" s="126">
        <v>0</v>
      </c>
      <c r="Q1882" s="126">
        <v>0</v>
      </c>
    </row>
    <row r="1883" spans="3:17" ht="23.1" customHeight="1">
      <c r="C1883" s="126">
        <v>144</v>
      </c>
      <c r="D1883" s="141" t="s">
        <v>994</v>
      </c>
      <c r="E1883" s="159" t="s">
        <v>4472</v>
      </c>
      <c r="F1883" s="131">
        <v>1</v>
      </c>
      <c r="G1883" s="131">
        <v>1</v>
      </c>
      <c r="H1883" s="161">
        <v>46262</v>
      </c>
      <c r="I1883" s="126">
        <v>0</v>
      </c>
      <c r="J1883" s="126">
        <v>1</v>
      </c>
      <c r="K1883" s="126">
        <v>0</v>
      </c>
      <c r="L1883" s="126">
        <v>0</v>
      </c>
      <c r="M1883" s="126">
        <v>0</v>
      </c>
      <c r="N1883" s="126">
        <v>0</v>
      </c>
      <c r="O1883" s="126">
        <v>0</v>
      </c>
      <c r="P1883" s="126">
        <v>0</v>
      </c>
      <c r="Q1883" s="126">
        <v>0</v>
      </c>
    </row>
    <row r="1884" spans="3:17" ht="23.1" customHeight="1">
      <c r="C1884" s="126">
        <v>367</v>
      </c>
      <c r="D1884" s="141" t="s">
        <v>4180</v>
      </c>
      <c r="E1884" s="159" t="s">
        <v>4802</v>
      </c>
      <c r="F1884" s="131">
        <v>1</v>
      </c>
      <c r="G1884" s="131">
        <v>1</v>
      </c>
      <c r="H1884" s="161">
        <v>46262</v>
      </c>
      <c r="I1884" s="126">
        <v>0</v>
      </c>
      <c r="J1884" s="126">
        <v>2</v>
      </c>
      <c r="K1884" s="126">
        <v>0</v>
      </c>
      <c r="L1884" s="126">
        <v>0</v>
      </c>
      <c r="M1884" s="126">
        <v>0</v>
      </c>
      <c r="N1884" s="126">
        <v>0</v>
      </c>
      <c r="O1884" s="126">
        <v>0</v>
      </c>
      <c r="P1884" s="126">
        <v>0</v>
      </c>
      <c r="Q1884" s="126">
        <v>0</v>
      </c>
    </row>
    <row r="1885" spans="3:17" ht="23.1" customHeight="1">
      <c r="C1885" s="126">
        <v>394</v>
      </c>
      <c r="D1885" s="141" t="s">
        <v>4616</v>
      </c>
      <c r="E1885" s="159" t="s">
        <v>4617</v>
      </c>
      <c r="F1885" s="131">
        <v>1</v>
      </c>
      <c r="G1885" s="131">
        <v>1</v>
      </c>
      <c r="H1885" s="161">
        <v>46262</v>
      </c>
      <c r="I1885" s="126">
        <v>0</v>
      </c>
      <c r="J1885" s="126">
        <v>1</v>
      </c>
      <c r="K1885" s="126">
        <v>0</v>
      </c>
      <c r="L1885" s="126">
        <v>0</v>
      </c>
      <c r="M1885" s="126">
        <v>0</v>
      </c>
      <c r="N1885" s="126">
        <v>0</v>
      </c>
      <c r="O1885" s="126">
        <v>0</v>
      </c>
      <c r="P1885" s="126">
        <v>0</v>
      </c>
      <c r="Q1885" s="126">
        <v>0</v>
      </c>
    </row>
    <row r="1886" spans="3:17" ht="23.1" customHeight="1">
      <c r="C1886" s="126">
        <v>402</v>
      </c>
      <c r="D1886" s="141" t="s">
        <v>4625</v>
      </c>
      <c r="E1886" s="159" t="s">
        <v>4626</v>
      </c>
      <c r="F1886" s="131">
        <v>1</v>
      </c>
      <c r="G1886" s="131">
        <v>1</v>
      </c>
      <c r="H1886" s="161">
        <v>46262</v>
      </c>
      <c r="I1886" s="126">
        <v>0</v>
      </c>
      <c r="J1886" s="126">
        <v>1</v>
      </c>
      <c r="K1886" s="126">
        <v>0</v>
      </c>
      <c r="L1886" s="126">
        <v>0</v>
      </c>
      <c r="M1886" s="126">
        <v>0</v>
      </c>
      <c r="N1886" s="126">
        <v>0</v>
      </c>
      <c r="O1886" s="126">
        <v>0</v>
      </c>
      <c r="P1886" s="126">
        <v>0</v>
      </c>
      <c r="Q1886" s="126">
        <v>0</v>
      </c>
    </row>
    <row r="1887" spans="3:17" ht="23.1" customHeight="1">
      <c r="C1887" s="126">
        <v>177</v>
      </c>
      <c r="D1887" s="141" t="s">
        <v>750</v>
      </c>
      <c r="E1887" s="159" t="s">
        <v>4950</v>
      </c>
      <c r="F1887" s="131">
        <v>1</v>
      </c>
      <c r="G1887" s="131">
        <v>1</v>
      </c>
      <c r="H1887" s="161">
        <v>46262</v>
      </c>
      <c r="I1887" s="126">
        <v>0</v>
      </c>
      <c r="J1887" s="126">
        <v>13</v>
      </c>
      <c r="K1887" s="126">
        <v>0</v>
      </c>
      <c r="L1887" s="126">
        <v>0</v>
      </c>
      <c r="M1887" s="126">
        <v>0</v>
      </c>
      <c r="N1887" s="126">
        <v>0</v>
      </c>
      <c r="O1887" s="126">
        <v>0</v>
      </c>
      <c r="P1887" s="126">
        <v>0</v>
      </c>
      <c r="Q1887" s="126">
        <v>0</v>
      </c>
    </row>
    <row r="1888" spans="3:17" ht="23.1" customHeight="1">
      <c r="C1888" s="126">
        <v>181</v>
      </c>
      <c r="D1888" s="141" t="s">
        <v>759</v>
      </c>
      <c r="E1888" s="159" t="s">
        <v>4442</v>
      </c>
      <c r="F1888" s="131">
        <v>1</v>
      </c>
      <c r="G1888" s="131">
        <v>1</v>
      </c>
      <c r="H1888" s="161">
        <v>46262</v>
      </c>
      <c r="I1888" s="126">
        <v>0</v>
      </c>
      <c r="J1888" s="126">
        <v>1</v>
      </c>
      <c r="K1888" s="126">
        <v>0</v>
      </c>
      <c r="L1888" s="126">
        <v>0</v>
      </c>
      <c r="M1888" s="126">
        <v>0</v>
      </c>
      <c r="N1888" s="126">
        <v>0</v>
      </c>
      <c r="O1888" s="126">
        <v>0</v>
      </c>
      <c r="P1888" s="126">
        <v>0</v>
      </c>
      <c r="Q1888" s="126">
        <v>0</v>
      </c>
    </row>
    <row r="1889" spans="3:17" ht="23.1" customHeight="1">
      <c r="C1889" s="126">
        <v>294</v>
      </c>
      <c r="D1889" s="141" t="s">
        <v>2469</v>
      </c>
      <c r="E1889" s="159" t="s">
        <v>4363</v>
      </c>
      <c r="F1889" s="131">
        <v>1</v>
      </c>
      <c r="G1889" s="131">
        <v>1</v>
      </c>
      <c r="H1889" s="161">
        <v>46262</v>
      </c>
      <c r="I1889" s="126">
        <v>0</v>
      </c>
      <c r="J1889" s="126">
        <v>25</v>
      </c>
      <c r="K1889" s="126">
        <v>0</v>
      </c>
      <c r="L1889" s="126">
        <v>0</v>
      </c>
      <c r="M1889" s="126">
        <v>0</v>
      </c>
      <c r="N1889" s="126">
        <v>0</v>
      </c>
      <c r="O1889" s="126">
        <v>0</v>
      </c>
      <c r="P1889" s="126">
        <v>0</v>
      </c>
      <c r="Q1889" s="126">
        <v>0</v>
      </c>
    </row>
    <row r="1890" spans="3:17" ht="23.1" customHeight="1">
      <c r="C1890" s="126">
        <v>142</v>
      </c>
      <c r="D1890" s="141" t="s">
        <v>796</v>
      </c>
      <c r="E1890" s="159" t="s">
        <v>5686</v>
      </c>
      <c r="F1890" s="131">
        <v>1</v>
      </c>
      <c r="G1890" s="131">
        <v>1</v>
      </c>
      <c r="H1890" s="161">
        <v>46262</v>
      </c>
      <c r="I1890" s="126">
        <v>0</v>
      </c>
      <c r="J1890" s="126">
        <v>2</v>
      </c>
      <c r="K1890" s="126">
        <v>0</v>
      </c>
      <c r="L1890" s="126">
        <v>0</v>
      </c>
      <c r="M1890" s="126">
        <v>0</v>
      </c>
      <c r="N1890" s="126">
        <v>0</v>
      </c>
      <c r="O1890" s="126">
        <v>0</v>
      </c>
      <c r="P1890" s="126">
        <v>0</v>
      </c>
      <c r="Q1890" s="126">
        <v>0</v>
      </c>
    </row>
    <row r="1891" spans="3:17" ht="23.1" customHeight="1">
      <c r="C1891" s="126">
        <v>388</v>
      </c>
      <c r="D1891" s="141" t="s">
        <v>4159</v>
      </c>
      <c r="E1891" s="159" t="s">
        <v>7082</v>
      </c>
      <c r="F1891" s="131">
        <v>1</v>
      </c>
      <c r="G1891" s="131">
        <v>1</v>
      </c>
      <c r="H1891" s="161">
        <v>46262</v>
      </c>
      <c r="I1891" s="126">
        <v>0</v>
      </c>
      <c r="J1891" s="126">
        <v>2</v>
      </c>
      <c r="K1891" s="126">
        <v>0</v>
      </c>
      <c r="L1891" s="126">
        <v>0</v>
      </c>
      <c r="M1891" s="126">
        <v>0</v>
      </c>
      <c r="N1891" s="126">
        <v>0</v>
      </c>
      <c r="O1891" s="126">
        <v>0</v>
      </c>
      <c r="P1891" s="126">
        <v>0</v>
      </c>
      <c r="Q1891" s="126">
        <v>0</v>
      </c>
    </row>
    <row r="1892" spans="3:17" ht="23.1" customHeight="1">
      <c r="C1892" s="126">
        <v>101</v>
      </c>
      <c r="D1892" s="141" t="s">
        <v>716</v>
      </c>
      <c r="E1892" s="159" t="s">
        <v>4320</v>
      </c>
      <c r="F1892" s="131">
        <v>1</v>
      </c>
      <c r="G1892" s="131">
        <v>1</v>
      </c>
      <c r="H1892" s="161">
        <v>46262</v>
      </c>
      <c r="I1892" s="126">
        <v>0</v>
      </c>
      <c r="J1892" s="126">
        <v>302</v>
      </c>
      <c r="K1892" s="126">
        <v>0</v>
      </c>
      <c r="L1892" s="126">
        <v>0</v>
      </c>
      <c r="M1892" s="126">
        <v>0</v>
      </c>
      <c r="N1892" s="126">
        <v>0</v>
      </c>
      <c r="O1892" s="126">
        <v>0</v>
      </c>
      <c r="P1892" s="126">
        <v>0</v>
      </c>
      <c r="Q1892" s="126">
        <v>0</v>
      </c>
    </row>
    <row r="1893" spans="3:17" ht="23.1" customHeight="1">
      <c r="C1893" s="126">
        <v>368</v>
      </c>
      <c r="D1893" s="141" t="s">
        <v>4223</v>
      </c>
      <c r="E1893" s="159" t="s">
        <v>4468</v>
      </c>
      <c r="F1893" s="131">
        <v>1</v>
      </c>
      <c r="G1893" s="131">
        <v>1</v>
      </c>
      <c r="H1893" s="161">
        <v>46262</v>
      </c>
      <c r="I1893" s="126">
        <v>0</v>
      </c>
      <c r="J1893" s="126">
        <v>2</v>
      </c>
      <c r="K1893" s="126">
        <v>0</v>
      </c>
      <c r="L1893" s="126">
        <v>0</v>
      </c>
      <c r="M1893" s="126">
        <v>0</v>
      </c>
      <c r="N1893" s="126">
        <v>0</v>
      </c>
      <c r="O1893" s="126">
        <v>0</v>
      </c>
      <c r="P1893" s="126">
        <v>0</v>
      </c>
      <c r="Q1893" s="126">
        <v>0</v>
      </c>
    </row>
    <row r="1894" spans="3:17" ht="23.1" customHeight="1">
      <c r="C1894" s="126">
        <v>82</v>
      </c>
      <c r="D1894" s="141" t="s">
        <v>4607</v>
      </c>
      <c r="E1894" s="159" t="s">
        <v>4608</v>
      </c>
      <c r="F1894" s="131">
        <v>1</v>
      </c>
      <c r="G1894" s="131">
        <v>1</v>
      </c>
      <c r="H1894" s="161">
        <v>46262</v>
      </c>
      <c r="I1894" s="126">
        <v>0</v>
      </c>
      <c r="J1894" s="126">
        <v>3</v>
      </c>
      <c r="K1894" s="126">
        <v>0</v>
      </c>
      <c r="L1894" s="126">
        <v>0</v>
      </c>
      <c r="M1894" s="126">
        <v>0</v>
      </c>
      <c r="N1894" s="126">
        <v>0</v>
      </c>
      <c r="O1894" s="126">
        <v>0</v>
      </c>
      <c r="P1894" s="126">
        <v>0</v>
      </c>
      <c r="Q1894" s="126">
        <v>0</v>
      </c>
    </row>
    <row r="1895" spans="3:17" ht="23.1" customHeight="1">
      <c r="C1895" s="126">
        <v>337</v>
      </c>
      <c r="D1895" s="141" t="s">
        <v>2999</v>
      </c>
      <c r="E1895" s="159" t="s">
        <v>4640</v>
      </c>
      <c r="F1895" s="131">
        <v>1</v>
      </c>
      <c r="G1895" s="131">
        <v>1</v>
      </c>
      <c r="H1895" s="161">
        <v>46262</v>
      </c>
      <c r="I1895" s="126">
        <v>0</v>
      </c>
      <c r="J1895" s="126">
        <v>11</v>
      </c>
      <c r="K1895" s="126">
        <v>0</v>
      </c>
      <c r="L1895" s="126">
        <v>0</v>
      </c>
      <c r="M1895" s="126">
        <v>0</v>
      </c>
      <c r="N1895" s="126">
        <v>0</v>
      </c>
      <c r="O1895" s="126">
        <v>0</v>
      </c>
      <c r="P1895" s="126">
        <v>0</v>
      </c>
      <c r="Q1895" s="126">
        <v>0</v>
      </c>
    </row>
    <row r="1896" spans="3:17" ht="23.1" customHeight="1">
      <c r="C1896" s="126">
        <v>399</v>
      </c>
      <c r="D1896" s="141" t="s">
        <v>4923</v>
      </c>
      <c r="E1896" s="159" t="s">
        <v>4924</v>
      </c>
      <c r="F1896" s="131">
        <v>1</v>
      </c>
      <c r="G1896" s="131">
        <v>1</v>
      </c>
      <c r="H1896" s="161">
        <v>46262</v>
      </c>
      <c r="I1896" s="126">
        <v>0</v>
      </c>
      <c r="J1896" s="126">
        <v>2</v>
      </c>
      <c r="K1896" s="126">
        <v>0</v>
      </c>
      <c r="L1896" s="126">
        <v>0</v>
      </c>
      <c r="M1896" s="126">
        <v>0</v>
      </c>
      <c r="N1896" s="126">
        <v>0</v>
      </c>
      <c r="O1896" s="126">
        <v>0</v>
      </c>
      <c r="P1896" s="126">
        <v>0</v>
      </c>
      <c r="Q1896" s="126">
        <v>0</v>
      </c>
    </row>
    <row r="1897" spans="3:17" ht="23.1" customHeight="1">
      <c r="C1897" s="126">
        <v>332</v>
      </c>
      <c r="D1897" s="141" t="s">
        <v>2721</v>
      </c>
      <c r="E1897" s="159" t="s">
        <v>7397</v>
      </c>
      <c r="F1897" s="131">
        <v>1</v>
      </c>
      <c r="G1897" s="131">
        <v>1</v>
      </c>
      <c r="H1897" s="161">
        <v>46262</v>
      </c>
      <c r="I1897" s="126">
        <v>0</v>
      </c>
      <c r="J1897" s="126">
        <v>100</v>
      </c>
      <c r="K1897" s="126">
        <v>0</v>
      </c>
      <c r="L1897" s="126">
        <v>0</v>
      </c>
      <c r="M1897" s="126">
        <v>0</v>
      </c>
      <c r="N1897" s="126">
        <v>0</v>
      </c>
      <c r="O1897" s="126">
        <v>0</v>
      </c>
      <c r="P1897" s="126">
        <v>0</v>
      </c>
      <c r="Q1897" s="126">
        <v>0</v>
      </c>
    </row>
    <row r="1898" spans="3:17" ht="23.1" customHeight="1">
      <c r="C1898" s="126">
        <v>396</v>
      </c>
      <c r="D1898" s="141" t="s">
        <v>5106</v>
      </c>
      <c r="E1898" s="159" t="s">
        <v>5107</v>
      </c>
      <c r="F1898" s="131">
        <v>1</v>
      </c>
      <c r="G1898" s="131">
        <v>1</v>
      </c>
      <c r="H1898" s="161">
        <v>46262</v>
      </c>
      <c r="I1898" s="126">
        <v>0</v>
      </c>
      <c r="J1898" s="126">
        <v>1</v>
      </c>
      <c r="K1898" s="126">
        <v>0</v>
      </c>
      <c r="L1898" s="126">
        <v>0</v>
      </c>
      <c r="M1898" s="126">
        <v>0</v>
      </c>
      <c r="N1898" s="126">
        <v>0</v>
      </c>
      <c r="O1898" s="126">
        <v>0</v>
      </c>
      <c r="P1898" s="126">
        <v>0</v>
      </c>
      <c r="Q1898" s="126">
        <v>0</v>
      </c>
    </row>
    <row r="1899" spans="3:17" ht="23.1" customHeight="1">
      <c r="C1899" s="126">
        <v>6</v>
      </c>
      <c r="D1899" s="141" t="s">
        <v>557</v>
      </c>
      <c r="E1899" s="159" t="s">
        <v>4482</v>
      </c>
      <c r="F1899" s="131">
        <v>1</v>
      </c>
      <c r="G1899" s="131">
        <v>1</v>
      </c>
      <c r="H1899" s="161">
        <v>46262</v>
      </c>
      <c r="I1899" s="126">
        <v>0</v>
      </c>
      <c r="J1899" s="126">
        <v>4</v>
      </c>
      <c r="K1899" s="126">
        <v>0</v>
      </c>
      <c r="L1899" s="126">
        <v>0</v>
      </c>
      <c r="M1899" s="126">
        <v>0</v>
      </c>
      <c r="N1899" s="126">
        <v>0</v>
      </c>
      <c r="O1899" s="126">
        <v>0</v>
      </c>
      <c r="P1899" s="126">
        <v>0</v>
      </c>
      <c r="Q1899" s="126">
        <v>0</v>
      </c>
    </row>
    <row r="1900" spans="3:17" ht="23.1" customHeight="1">
      <c r="C1900" s="126">
        <v>349</v>
      </c>
      <c r="D1900" s="141" t="s">
        <v>3768</v>
      </c>
      <c r="E1900" s="159" t="s">
        <v>4937</v>
      </c>
      <c r="F1900" s="131">
        <v>1</v>
      </c>
      <c r="G1900" s="131">
        <v>1</v>
      </c>
      <c r="H1900" s="161">
        <v>46262</v>
      </c>
      <c r="I1900" s="126">
        <v>0</v>
      </c>
      <c r="J1900" s="126">
        <v>1</v>
      </c>
      <c r="K1900" s="126">
        <v>0</v>
      </c>
      <c r="L1900" s="126">
        <v>0</v>
      </c>
      <c r="M1900" s="126">
        <v>0</v>
      </c>
      <c r="N1900" s="126">
        <v>0</v>
      </c>
      <c r="O1900" s="126">
        <v>0</v>
      </c>
      <c r="P1900" s="126">
        <v>0</v>
      </c>
      <c r="Q1900" s="126">
        <v>0</v>
      </c>
    </row>
    <row r="1901" spans="3:17" ht="23.1" customHeight="1">
      <c r="C1901" s="126">
        <v>397</v>
      </c>
      <c r="D1901" s="141" t="s">
        <v>5114</v>
      </c>
      <c r="E1901" s="159" t="s">
        <v>5115</v>
      </c>
      <c r="F1901" s="131">
        <v>1</v>
      </c>
      <c r="G1901" s="131">
        <v>1</v>
      </c>
      <c r="H1901" s="161">
        <v>46262</v>
      </c>
      <c r="I1901" s="126">
        <v>0</v>
      </c>
      <c r="J1901" s="126">
        <v>12</v>
      </c>
      <c r="K1901" s="126">
        <v>0</v>
      </c>
      <c r="L1901" s="126">
        <v>0</v>
      </c>
      <c r="M1901" s="126">
        <v>0</v>
      </c>
      <c r="N1901" s="126">
        <v>0</v>
      </c>
      <c r="O1901" s="126">
        <v>0</v>
      </c>
      <c r="P1901" s="126">
        <v>0</v>
      </c>
      <c r="Q1901" s="126">
        <v>0</v>
      </c>
    </row>
    <row r="1902" spans="3:17" ht="23.1" customHeight="1">
      <c r="C1902" s="126">
        <v>364</v>
      </c>
      <c r="D1902" s="141" t="s">
        <v>4177</v>
      </c>
      <c r="E1902" s="159" t="s">
        <v>5654</v>
      </c>
      <c r="F1902" s="131">
        <v>1</v>
      </c>
      <c r="G1902" s="131">
        <v>1</v>
      </c>
      <c r="H1902" s="161">
        <v>46262</v>
      </c>
      <c r="I1902" s="126">
        <v>0</v>
      </c>
      <c r="J1902" s="126">
        <v>1</v>
      </c>
      <c r="K1902" s="126">
        <v>0</v>
      </c>
      <c r="L1902" s="126">
        <v>0</v>
      </c>
      <c r="M1902" s="126">
        <v>0</v>
      </c>
      <c r="N1902" s="126">
        <v>0</v>
      </c>
      <c r="O1902" s="126">
        <v>0</v>
      </c>
      <c r="P1902" s="126">
        <v>0</v>
      </c>
      <c r="Q1902" s="126">
        <v>0</v>
      </c>
    </row>
    <row r="1903" spans="3:17" ht="23.1" customHeight="1">
      <c r="C1903" s="126">
        <v>108</v>
      </c>
      <c r="D1903" s="141" t="s">
        <v>1007</v>
      </c>
      <c r="E1903" s="159" t="s">
        <v>4585</v>
      </c>
      <c r="F1903" s="131">
        <v>1</v>
      </c>
      <c r="G1903" s="131">
        <v>1</v>
      </c>
      <c r="H1903" s="161">
        <v>46262</v>
      </c>
      <c r="I1903" s="126">
        <v>0</v>
      </c>
      <c r="J1903" s="126">
        <v>1</v>
      </c>
      <c r="K1903" s="126">
        <v>0</v>
      </c>
      <c r="L1903" s="126">
        <v>0</v>
      </c>
      <c r="M1903" s="126">
        <v>0</v>
      </c>
      <c r="N1903" s="126">
        <v>0</v>
      </c>
      <c r="O1903" s="126">
        <v>0</v>
      </c>
      <c r="P1903" s="126">
        <v>0</v>
      </c>
      <c r="Q1903" s="126">
        <v>0</v>
      </c>
    </row>
    <row r="1904" spans="3:17" ht="23.1" customHeight="1">
      <c r="C1904" s="126">
        <v>125</v>
      </c>
      <c r="D1904" s="141" t="s">
        <v>724</v>
      </c>
      <c r="E1904" s="159" t="s">
        <v>4418</v>
      </c>
      <c r="F1904" s="131">
        <v>1</v>
      </c>
      <c r="G1904" s="131">
        <v>1</v>
      </c>
      <c r="H1904" s="161">
        <v>46262</v>
      </c>
      <c r="I1904" s="126">
        <v>0</v>
      </c>
      <c r="J1904" s="126">
        <v>20</v>
      </c>
      <c r="K1904" s="126">
        <v>0</v>
      </c>
      <c r="L1904" s="126">
        <v>0</v>
      </c>
      <c r="M1904" s="126">
        <v>0</v>
      </c>
      <c r="N1904" s="126">
        <v>0</v>
      </c>
      <c r="O1904" s="126">
        <v>0</v>
      </c>
      <c r="P1904" s="126">
        <v>0</v>
      </c>
      <c r="Q1904" s="126">
        <v>0</v>
      </c>
    </row>
    <row r="1905" spans="3:17" ht="23.1" customHeight="1">
      <c r="C1905" s="126">
        <v>219</v>
      </c>
      <c r="D1905" s="141" t="s">
        <v>3800</v>
      </c>
      <c r="E1905" s="159" t="s">
        <v>5450</v>
      </c>
      <c r="F1905" s="131">
        <v>1</v>
      </c>
      <c r="G1905" s="131">
        <v>1</v>
      </c>
      <c r="H1905" s="161">
        <v>46262</v>
      </c>
      <c r="I1905" s="126">
        <v>0</v>
      </c>
      <c r="J1905" s="126">
        <v>5</v>
      </c>
      <c r="K1905" s="126">
        <v>0</v>
      </c>
      <c r="L1905" s="126">
        <v>0</v>
      </c>
      <c r="M1905" s="126">
        <v>0</v>
      </c>
      <c r="N1905" s="126">
        <v>0</v>
      </c>
      <c r="O1905" s="126">
        <v>0</v>
      </c>
      <c r="P1905" s="126">
        <v>0</v>
      </c>
      <c r="Q1905" s="126">
        <v>0</v>
      </c>
    </row>
    <row r="1906" spans="3:17" ht="23.1" customHeight="1">
      <c r="C1906" s="126">
        <v>370</v>
      </c>
      <c r="D1906" s="141" t="s">
        <v>4165</v>
      </c>
      <c r="E1906" s="159" t="s">
        <v>4714</v>
      </c>
      <c r="F1906" s="131">
        <v>1</v>
      </c>
      <c r="G1906" s="131">
        <v>1</v>
      </c>
      <c r="H1906" s="161">
        <v>46262</v>
      </c>
      <c r="I1906" s="126">
        <v>0</v>
      </c>
      <c r="J1906" s="126">
        <v>1</v>
      </c>
      <c r="K1906" s="126">
        <v>0</v>
      </c>
      <c r="L1906" s="126">
        <v>0</v>
      </c>
      <c r="M1906" s="126">
        <v>0</v>
      </c>
      <c r="N1906" s="126">
        <v>0</v>
      </c>
      <c r="O1906" s="126">
        <v>0</v>
      </c>
      <c r="P1906" s="126">
        <v>0</v>
      </c>
      <c r="Q1906" s="126">
        <v>0</v>
      </c>
    </row>
    <row r="1907" spans="3:17" ht="23.1" customHeight="1">
      <c r="C1907" s="126">
        <v>393</v>
      </c>
      <c r="D1907" s="141" t="s">
        <v>5136</v>
      </c>
      <c r="E1907" s="159" t="s">
        <v>5137</v>
      </c>
      <c r="F1907" s="131">
        <v>1</v>
      </c>
      <c r="G1907" s="131">
        <v>1</v>
      </c>
      <c r="H1907" s="161">
        <v>46262</v>
      </c>
      <c r="I1907" s="126">
        <v>0</v>
      </c>
      <c r="J1907" s="126">
        <v>1</v>
      </c>
      <c r="K1907" s="126">
        <v>0</v>
      </c>
      <c r="L1907" s="126">
        <v>0</v>
      </c>
      <c r="M1907" s="126">
        <v>0</v>
      </c>
      <c r="N1907" s="126">
        <v>0</v>
      </c>
      <c r="O1907" s="126">
        <v>0</v>
      </c>
      <c r="P1907" s="126">
        <v>0</v>
      </c>
      <c r="Q1907" s="126">
        <v>0</v>
      </c>
    </row>
    <row r="1908" spans="3:17" ht="23.1" customHeight="1">
      <c r="C1908" s="126">
        <v>398</v>
      </c>
      <c r="D1908" s="141" t="s">
        <v>5110</v>
      </c>
      <c r="E1908" s="159" t="s">
        <v>5111</v>
      </c>
      <c r="F1908" s="131">
        <v>1</v>
      </c>
      <c r="G1908" s="131">
        <v>1</v>
      </c>
      <c r="H1908" s="161">
        <v>46262</v>
      </c>
      <c r="I1908" s="126">
        <v>0</v>
      </c>
      <c r="J1908" s="126">
        <v>1</v>
      </c>
      <c r="K1908" s="126">
        <v>0</v>
      </c>
      <c r="L1908" s="126">
        <v>0</v>
      </c>
      <c r="M1908" s="126">
        <v>0</v>
      </c>
      <c r="N1908" s="126">
        <v>0</v>
      </c>
      <c r="O1908" s="126">
        <v>0</v>
      </c>
      <c r="P1908" s="126">
        <v>0</v>
      </c>
      <c r="Q1908" s="126">
        <v>0</v>
      </c>
    </row>
    <row r="1909" spans="3:17" ht="23.1" customHeight="1">
      <c r="C1909" s="126">
        <v>408</v>
      </c>
      <c r="D1909" s="141" t="s">
        <v>5121</v>
      </c>
      <c r="E1909" s="159" t="s">
        <v>5122</v>
      </c>
      <c r="F1909" s="131">
        <v>1</v>
      </c>
      <c r="G1909" s="131">
        <v>1</v>
      </c>
      <c r="H1909" s="161">
        <v>46262</v>
      </c>
      <c r="I1909" s="126">
        <v>0</v>
      </c>
      <c r="J1909" s="126">
        <v>1</v>
      </c>
      <c r="K1909" s="126">
        <v>0</v>
      </c>
      <c r="L1909" s="126">
        <v>0</v>
      </c>
      <c r="M1909" s="126">
        <v>0</v>
      </c>
      <c r="N1909" s="126">
        <v>0</v>
      </c>
      <c r="O1909" s="126">
        <v>0</v>
      </c>
      <c r="P1909" s="126">
        <v>0</v>
      </c>
      <c r="Q1909" s="126">
        <v>0</v>
      </c>
    </row>
    <row r="1910" spans="3:17" ht="23.1" customHeight="1">
      <c r="C1910" s="126">
        <v>428</v>
      </c>
      <c r="D1910" s="141" t="s">
        <v>4649</v>
      </c>
      <c r="E1910" s="159" t="s">
        <v>6118</v>
      </c>
      <c r="F1910" s="131">
        <v>1</v>
      </c>
      <c r="G1910" s="131">
        <v>1</v>
      </c>
      <c r="H1910" s="161">
        <v>46262</v>
      </c>
      <c r="I1910" s="126">
        <v>0</v>
      </c>
      <c r="J1910" s="126">
        <v>1</v>
      </c>
      <c r="K1910" s="126">
        <v>0</v>
      </c>
      <c r="L1910" s="126">
        <v>0</v>
      </c>
      <c r="M1910" s="126">
        <v>0</v>
      </c>
      <c r="N1910" s="126">
        <v>0</v>
      </c>
      <c r="O1910" s="126">
        <v>0</v>
      </c>
      <c r="P1910" s="126">
        <v>0</v>
      </c>
      <c r="Q1910" s="126">
        <v>0</v>
      </c>
    </row>
    <row r="1911" spans="3:17" ht="23.1" customHeight="1">
      <c r="C1911" s="126">
        <v>294</v>
      </c>
      <c r="D1911" s="141" t="s">
        <v>2469</v>
      </c>
      <c r="E1911" s="159" t="s">
        <v>4363</v>
      </c>
      <c r="F1911" s="131">
        <v>1</v>
      </c>
      <c r="G1911" s="131">
        <v>1</v>
      </c>
      <c r="H1911" s="161">
        <v>46263</v>
      </c>
      <c r="I1911" s="126">
        <v>0</v>
      </c>
      <c r="J1911" s="126">
        <v>20</v>
      </c>
      <c r="K1911" s="126">
        <v>0</v>
      </c>
      <c r="L1911" s="126">
        <v>0</v>
      </c>
      <c r="M1911" s="126">
        <v>0</v>
      </c>
      <c r="N1911" s="126">
        <v>0</v>
      </c>
      <c r="O1911" s="126">
        <v>0</v>
      </c>
      <c r="P1911" s="126">
        <v>0</v>
      </c>
      <c r="Q1911" s="126">
        <v>0</v>
      </c>
    </row>
    <row r="1912" spans="3:17" ht="23.1" customHeight="1">
      <c r="C1912" s="126">
        <v>305</v>
      </c>
      <c r="D1912" s="141" t="s">
        <v>2496</v>
      </c>
      <c r="E1912" s="159" t="s">
        <v>4658</v>
      </c>
      <c r="F1912" s="131">
        <v>1</v>
      </c>
      <c r="G1912" s="131">
        <v>1</v>
      </c>
      <c r="H1912" s="161">
        <v>46263</v>
      </c>
      <c r="I1912" s="126">
        <v>0</v>
      </c>
      <c r="J1912" s="126">
        <v>300</v>
      </c>
      <c r="K1912" s="126">
        <v>0</v>
      </c>
      <c r="L1912" s="126">
        <v>0</v>
      </c>
      <c r="M1912" s="126">
        <v>0</v>
      </c>
      <c r="N1912" s="126">
        <v>0</v>
      </c>
      <c r="O1912" s="126">
        <v>0</v>
      </c>
      <c r="P1912" s="126">
        <v>0</v>
      </c>
      <c r="Q1912" s="126">
        <v>0</v>
      </c>
    </row>
    <row r="1913" spans="3:17" ht="23.1" customHeight="1">
      <c r="C1913" s="126">
        <v>181</v>
      </c>
      <c r="D1913" s="141" t="s">
        <v>759</v>
      </c>
      <c r="E1913" s="159" t="s">
        <v>4442</v>
      </c>
      <c r="F1913" s="131">
        <v>1</v>
      </c>
      <c r="G1913" s="131">
        <v>1</v>
      </c>
      <c r="H1913" s="161">
        <v>46263</v>
      </c>
      <c r="I1913" s="126">
        <v>0</v>
      </c>
      <c r="J1913" s="126">
        <v>12</v>
      </c>
      <c r="K1913" s="126">
        <v>0</v>
      </c>
      <c r="L1913" s="126">
        <v>0</v>
      </c>
      <c r="M1913" s="126">
        <v>0</v>
      </c>
      <c r="N1913" s="126">
        <v>0</v>
      </c>
      <c r="O1913" s="126">
        <v>0</v>
      </c>
      <c r="P1913" s="126">
        <v>0</v>
      </c>
      <c r="Q1913" s="126">
        <v>0</v>
      </c>
    </row>
    <row r="1914" spans="3:17" ht="23.1" customHeight="1">
      <c r="C1914" s="126">
        <v>7</v>
      </c>
      <c r="D1914" s="141" t="s">
        <v>816</v>
      </c>
      <c r="E1914" s="159" t="s">
        <v>4685</v>
      </c>
      <c r="F1914" s="131">
        <v>1</v>
      </c>
      <c r="G1914" s="131">
        <v>1</v>
      </c>
      <c r="H1914" s="161">
        <v>46263</v>
      </c>
      <c r="I1914" s="126">
        <v>0</v>
      </c>
      <c r="J1914" s="126">
        <v>8</v>
      </c>
      <c r="K1914" s="126">
        <v>0</v>
      </c>
      <c r="L1914" s="126">
        <v>0</v>
      </c>
      <c r="M1914" s="126">
        <v>0</v>
      </c>
      <c r="N1914" s="126">
        <v>0</v>
      </c>
      <c r="O1914" s="126">
        <v>0</v>
      </c>
      <c r="P1914" s="126">
        <v>0</v>
      </c>
      <c r="Q1914" s="126">
        <v>0</v>
      </c>
    </row>
    <row r="1915" spans="3:17" ht="23.1" customHeight="1">
      <c r="C1915" s="126">
        <v>8</v>
      </c>
      <c r="D1915" s="141" t="s">
        <v>1123</v>
      </c>
      <c r="E1915" s="159" t="s">
        <v>5025</v>
      </c>
      <c r="F1915" s="131">
        <v>1</v>
      </c>
      <c r="G1915" s="131">
        <v>1</v>
      </c>
      <c r="H1915" s="161">
        <v>46263</v>
      </c>
      <c r="I1915" s="126">
        <v>0</v>
      </c>
      <c r="J1915" s="126">
        <v>8</v>
      </c>
      <c r="K1915" s="126">
        <v>0</v>
      </c>
      <c r="L1915" s="126">
        <v>0</v>
      </c>
      <c r="M1915" s="126">
        <v>0</v>
      </c>
      <c r="N1915" s="126">
        <v>0</v>
      </c>
      <c r="O1915" s="126">
        <v>0</v>
      </c>
      <c r="P1915" s="126">
        <v>0</v>
      </c>
      <c r="Q1915" s="126">
        <v>0</v>
      </c>
    </row>
    <row r="1916" spans="3:17" ht="23.1" customHeight="1">
      <c r="C1916" s="126">
        <v>370</v>
      </c>
      <c r="D1916" s="141" t="s">
        <v>4165</v>
      </c>
      <c r="E1916" s="159" t="s">
        <v>4714</v>
      </c>
      <c r="F1916" s="131">
        <v>1</v>
      </c>
      <c r="G1916" s="131">
        <v>1</v>
      </c>
      <c r="H1916" s="161">
        <v>46263</v>
      </c>
      <c r="I1916" s="126">
        <v>0</v>
      </c>
      <c r="J1916" s="126">
        <v>1</v>
      </c>
      <c r="K1916" s="126">
        <v>0</v>
      </c>
      <c r="L1916" s="126">
        <v>0</v>
      </c>
      <c r="M1916" s="126">
        <v>0</v>
      </c>
      <c r="N1916" s="126">
        <v>0</v>
      </c>
      <c r="O1916" s="126">
        <v>0</v>
      </c>
      <c r="P1916" s="126">
        <v>0</v>
      </c>
      <c r="Q1916" s="126">
        <v>0</v>
      </c>
    </row>
    <row r="1917" spans="3:17" ht="23.1" customHeight="1">
      <c r="C1917" s="126">
        <v>402</v>
      </c>
      <c r="D1917" s="141" t="s">
        <v>4625</v>
      </c>
      <c r="E1917" s="159" t="s">
        <v>4626</v>
      </c>
      <c r="F1917" s="131">
        <v>1</v>
      </c>
      <c r="G1917" s="131">
        <v>1</v>
      </c>
      <c r="H1917" s="161">
        <v>46263</v>
      </c>
      <c r="I1917" s="126">
        <v>0</v>
      </c>
      <c r="J1917" s="126">
        <v>1</v>
      </c>
      <c r="K1917" s="126">
        <v>0</v>
      </c>
      <c r="L1917" s="126">
        <v>0</v>
      </c>
      <c r="M1917" s="126">
        <v>0</v>
      </c>
      <c r="N1917" s="126">
        <v>0</v>
      </c>
      <c r="O1917" s="126">
        <v>0</v>
      </c>
      <c r="P1917" s="126">
        <v>0</v>
      </c>
      <c r="Q1917" s="126">
        <v>0</v>
      </c>
    </row>
    <row r="1918" spans="3:17" ht="23.1" customHeight="1">
      <c r="C1918" s="126">
        <v>380</v>
      </c>
      <c r="D1918" s="141" t="s">
        <v>4152</v>
      </c>
      <c r="E1918" s="159" t="s">
        <v>4862</v>
      </c>
      <c r="F1918" s="131">
        <v>1</v>
      </c>
      <c r="G1918" s="131">
        <v>1</v>
      </c>
      <c r="H1918" s="161">
        <v>46263</v>
      </c>
      <c r="I1918" s="126">
        <v>0</v>
      </c>
      <c r="J1918" s="126">
        <v>5</v>
      </c>
      <c r="K1918" s="126">
        <v>0</v>
      </c>
      <c r="L1918" s="126">
        <v>0</v>
      </c>
      <c r="M1918" s="126">
        <v>0</v>
      </c>
      <c r="N1918" s="126">
        <v>0</v>
      </c>
      <c r="O1918" s="126">
        <v>0</v>
      </c>
      <c r="P1918" s="126">
        <v>0</v>
      </c>
      <c r="Q1918" s="126">
        <v>0</v>
      </c>
    </row>
    <row r="1919" spans="3:17" ht="23.1" customHeight="1">
      <c r="C1919" s="126">
        <v>423</v>
      </c>
      <c r="D1919" s="141" t="s">
        <v>4595</v>
      </c>
      <c r="E1919" s="159" t="s">
        <v>4596</v>
      </c>
      <c r="F1919" s="131">
        <v>1</v>
      </c>
      <c r="G1919" s="131">
        <v>1</v>
      </c>
      <c r="H1919" s="161">
        <v>46263</v>
      </c>
      <c r="I1919" s="126">
        <v>0</v>
      </c>
      <c r="J1919" s="126">
        <v>2</v>
      </c>
      <c r="K1919" s="126">
        <v>0</v>
      </c>
      <c r="L1919" s="126">
        <v>0</v>
      </c>
      <c r="M1919" s="126">
        <v>0</v>
      </c>
      <c r="N1919" s="126">
        <v>0</v>
      </c>
      <c r="O1919" s="126">
        <v>0</v>
      </c>
      <c r="P1919" s="126">
        <v>0</v>
      </c>
      <c r="Q1919" s="126">
        <v>0</v>
      </c>
    </row>
    <row r="1920" spans="3:17" ht="23.1" customHeight="1">
      <c r="C1920" s="126">
        <v>337</v>
      </c>
      <c r="D1920" s="141" t="s">
        <v>2999</v>
      </c>
      <c r="E1920" s="159" t="s">
        <v>4640</v>
      </c>
      <c r="F1920" s="131">
        <v>1</v>
      </c>
      <c r="G1920" s="131">
        <v>1</v>
      </c>
      <c r="H1920" s="161">
        <v>46263</v>
      </c>
      <c r="I1920" s="126">
        <v>0</v>
      </c>
      <c r="J1920" s="126">
        <v>30</v>
      </c>
      <c r="K1920" s="126">
        <v>0</v>
      </c>
      <c r="L1920" s="126">
        <v>0</v>
      </c>
      <c r="M1920" s="126">
        <v>0</v>
      </c>
      <c r="N1920" s="126">
        <v>0</v>
      </c>
      <c r="O1920" s="126">
        <v>0</v>
      </c>
      <c r="P1920" s="126">
        <v>0</v>
      </c>
      <c r="Q1920" s="126">
        <v>0</v>
      </c>
    </row>
    <row r="1921" spans="3:17" ht="23.1" customHeight="1">
      <c r="C1921" s="126">
        <v>177</v>
      </c>
      <c r="D1921" s="141" t="s">
        <v>750</v>
      </c>
      <c r="E1921" s="159" t="s">
        <v>4950</v>
      </c>
      <c r="F1921" s="131">
        <v>1</v>
      </c>
      <c r="G1921" s="131">
        <v>1</v>
      </c>
      <c r="H1921" s="161">
        <v>46263</v>
      </c>
      <c r="I1921" s="126">
        <v>0</v>
      </c>
      <c r="J1921" s="126">
        <v>24</v>
      </c>
      <c r="K1921" s="126">
        <v>0</v>
      </c>
      <c r="L1921" s="126">
        <v>0</v>
      </c>
      <c r="M1921" s="126">
        <v>0</v>
      </c>
      <c r="N1921" s="126">
        <v>0</v>
      </c>
      <c r="O1921" s="126">
        <v>0</v>
      </c>
      <c r="P1921" s="126">
        <v>0</v>
      </c>
      <c r="Q1921" s="126">
        <v>0</v>
      </c>
    </row>
    <row r="1922" spans="3:17" ht="23.1" customHeight="1">
      <c r="C1922" s="126">
        <v>387</v>
      </c>
      <c r="D1922" s="141" t="s">
        <v>4171</v>
      </c>
      <c r="E1922" s="159" t="s">
        <v>6774</v>
      </c>
      <c r="F1922" s="131">
        <v>1</v>
      </c>
      <c r="G1922" s="131">
        <v>1</v>
      </c>
      <c r="H1922" s="161">
        <v>46263</v>
      </c>
      <c r="I1922" s="126">
        <v>0</v>
      </c>
      <c r="J1922" s="126">
        <v>1</v>
      </c>
      <c r="K1922" s="126">
        <v>0</v>
      </c>
      <c r="L1922" s="126">
        <v>0</v>
      </c>
      <c r="M1922" s="126">
        <v>0</v>
      </c>
      <c r="N1922" s="126">
        <v>0</v>
      </c>
      <c r="O1922" s="126">
        <v>0</v>
      </c>
      <c r="P1922" s="126">
        <v>0</v>
      </c>
      <c r="Q1922" s="126">
        <v>0</v>
      </c>
    </row>
    <row r="1923" spans="3:17" ht="23.1" customHeight="1">
      <c r="C1923" s="126">
        <v>7</v>
      </c>
      <c r="D1923" s="141" t="s">
        <v>816</v>
      </c>
      <c r="E1923" s="159" t="s">
        <v>4685</v>
      </c>
      <c r="F1923" s="131">
        <v>1</v>
      </c>
      <c r="G1923" s="131">
        <v>1</v>
      </c>
      <c r="H1923" s="161">
        <v>46263</v>
      </c>
      <c r="I1923" s="126">
        <v>0</v>
      </c>
      <c r="J1923" s="126">
        <v>4</v>
      </c>
      <c r="K1923" s="126">
        <v>0</v>
      </c>
      <c r="L1923" s="126">
        <v>0</v>
      </c>
      <c r="M1923" s="126">
        <v>0</v>
      </c>
      <c r="N1923" s="126">
        <v>0</v>
      </c>
      <c r="O1923" s="126">
        <v>0</v>
      </c>
      <c r="P1923" s="126">
        <v>0</v>
      </c>
      <c r="Q1923" s="126">
        <v>0</v>
      </c>
    </row>
    <row r="1924" spans="3:17" ht="23.1" customHeight="1">
      <c r="C1924" s="126">
        <v>45</v>
      </c>
      <c r="D1924" s="141" t="s">
        <v>978</v>
      </c>
      <c r="E1924" s="159" t="s">
        <v>4701</v>
      </c>
      <c r="F1924" s="131">
        <v>1</v>
      </c>
      <c r="G1924" s="131">
        <v>1</v>
      </c>
      <c r="H1924" s="161">
        <v>46263</v>
      </c>
      <c r="I1924" s="126">
        <v>0</v>
      </c>
      <c r="J1924" s="126">
        <v>1</v>
      </c>
      <c r="K1924" s="126">
        <v>0</v>
      </c>
      <c r="L1924" s="126">
        <v>0</v>
      </c>
      <c r="M1924" s="126">
        <v>0</v>
      </c>
      <c r="N1924" s="126">
        <v>0</v>
      </c>
      <c r="O1924" s="126">
        <v>0</v>
      </c>
      <c r="P1924" s="126">
        <v>0</v>
      </c>
      <c r="Q1924" s="126">
        <v>0</v>
      </c>
    </row>
    <row r="1925" spans="3:17" ht="23.1" customHeight="1">
      <c r="C1925" s="126">
        <v>358</v>
      </c>
      <c r="D1925" s="141" t="s">
        <v>4943</v>
      </c>
      <c r="E1925" s="159" t="s">
        <v>4944</v>
      </c>
      <c r="F1925" s="131">
        <v>1</v>
      </c>
      <c r="G1925" s="131">
        <v>1</v>
      </c>
      <c r="H1925" s="161">
        <v>46263</v>
      </c>
      <c r="I1925" s="126">
        <v>0</v>
      </c>
      <c r="J1925" s="126">
        <v>1</v>
      </c>
      <c r="K1925" s="126">
        <v>0</v>
      </c>
      <c r="L1925" s="126">
        <v>0</v>
      </c>
      <c r="M1925" s="126">
        <v>0</v>
      </c>
      <c r="N1925" s="126">
        <v>0</v>
      </c>
      <c r="O1925" s="126">
        <v>0</v>
      </c>
      <c r="P1925" s="126">
        <v>0</v>
      </c>
      <c r="Q1925" s="126">
        <v>0</v>
      </c>
    </row>
    <row r="1926" spans="3:17" ht="23.1" customHeight="1">
      <c r="C1926" s="126">
        <v>422</v>
      </c>
      <c r="D1926" s="141" t="s">
        <v>4610</v>
      </c>
      <c r="E1926" s="159" t="s">
        <v>4611</v>
      </c>
      <c r="F1926" s="131">
        <v>1</v>
      </c>
      <c r="G1926" s="131">
        <v>1</v>
      </c>
      <c r="H1926" s="161">
        <v>46263</v>
      </c>
      <c r="I1926" s="126">
        <v>0</v>
      </c>
      <c r="J1926" s="126">
        <v>2</v>
      </c>
      <c r="K1926" s="126">
        <v>0</v>
      </c>
      <c r="L1926" s="126">
        <v>0</v>
      </c>
      <c r="M1926" s="126">
        <v>0</v>
      </c>
      <c r="N1926" s="126">
        <v>0</v>
      </c>
      <c r="O1926" s="126">
        <v>0</v>
      </c>
      <c r="P1926" s="126">
        <v>0</v>
      </c>
      <c r="Q1926" s="126">
        <v>0</v>
      </c>
    </row>
    <row r="1927" spans="3:17" ht="23.1" customHeight="1">
      <c r="C1927" s="126">
        <v>48</v>
      </c>
      <c r="D1927" s="141" t="s">
        <v>594</v>
      </c>
      <c r="E1927" s="159" t="s">
        <v>5047</v>
      </c>
      <c r="F1927" s="131">
        <v>1</v>
      </c>
      <c r="G1927" s="131">
        <v>1</v>
      </c>
      <c r="H1927" s="161">
        <v>46263</v>
      </c>
      <c r="I1927" s="126">
        <v>0</v>
      </c>
      <c r="J1927" s="126">
        <v>1</v>
      </c>
      <c r="K1927" s="126">
        <v>0</v>
      </c>
      <c r="L1927" s="126">
        <v>0</v>
      </c>
      <c r="M1927" s="126">
        <v>0</v>
      </c>
      <c r="N1927" s="126">
        <v>0</v>
      </c>
      <c r="O1927" s="126">
        <v>0</v>
      </c>
      <c r="P1927" s="126">
        <v>0</v>
      </c>
      <c r="Q1927" s="126">
        <v>0</v>
      </c>
    </row>
    <row r="1928" spans="3:17" ht="23.1" customHeight="1">
      <c r="C1928" s="126">
        <v>49</v>
      </c>
      <c r="D1928" s="141" t="s">
        <v>811</v>
      </c>
      <c r="E1928" s="159" t="s">
        <v>4304</v>
      </c>
      <c r="F1928" s="131">
        <v>1</v>
      </c>
      <c r="G1928" s="131">
        <v>1</v>
      </c>
      <c r="H1928" s="161">
        <v>46263</v>
      </c>
      <c r="I1928" s="126">
        <v>0</v>
      </c>
      <c r="J1928" s="126">
        <v>1</v>
      </c>
      <c r="K1928" s="126">
        <v>0</v>
      </c>
      <c r="L1928" s="126">
        <v>0</v>
      </c>
      <c r="M1928" s="126">
        <v>0</v>
      </c>
      <c r="N1928" s="126">
        <v>0</v>
      </c>
      <c r="O1928" s="126">
        <v>0</v>
      </c>
      <c r="P1928" s="126">
        <v>0</v>
      </c>
      <c r="Q1928" s="126">
        <v>0</v>
      </c>
    </row>
    <row r="1929" spans="3:17" ht="23.1" customHeight="1">
      <c r="C1929" s="126">
        <v>429</v>
      </c>
      <c r="D1929" s="141" t="s">
        <v>4652</v>
      </c>
      <c r="E1929" s="159" t="s">
        <v>4653</v>
      </c>
      <c r="F1929" s="131">
        <v>1</v>
      </c>
      <c r="G1929" s="131">
        <v>1</v>
      </c>
      <c r="H1929" s="161">
        <v>46263</v>
      </c>
      <c r="I1929" s="126">
        <v>0</v>
      </c>
      <c r="J1929" s="126">
        <v>1</v>
      </c>
      <c r="K1929" s="126">
        <v>0</v>
      </c>
      <c r="L1929" s="126">
        <v>0</v>
      </c>
      <c r="M1929" s="126">
        <v>0</v>
      </c>
      <c r="N1929" s="126">
        <v>0</v>
      </c>
      <c r="O1929" s="126">
        <v>0</v>
      </c>
      <c r="P1929" s="126">
        <v>0</v>
      </c>
      <c r="Q1929" s="126">
        <v>0</v>
      </c>
    </row>
    <row r="1930" spans="3:17" ht="23.1" customHeight="1">
      <c r="C1930" s="126">
        <v>420</v>
      </c>
      <c r="D1930" s="141" t="s">
        <v>4592</v>
      </c>
      <c r="E1930" s="159" t="s">
        <v>4593</v>
      </c>
      <c r="F1930" s="131">
        <v>1</v>
      </c>
      <c r="G1930" s="131">
        <v>1</v>
      </c>
      <c r="H1930" s="161">
        <v>46263</v>
      </c>
      <c r="I1930" s="126">
        <v>0</v>
      </c>
      <c r="J1930" s="126">
        <v>1</v>
      </c>
      <c r="K1930" s="126">
        <v>0</v>
      </c>
      <c r="L1930" s="126">
        <v>0</v>
      </c>
      <c r="M1930" s="126">
        <v>0</v>
      </c>
      <c r="N1930" s="126">
        <v>0</v>
      </c>
      <c r="O1930" s="126">
        <v>0</v>
      </c>
      <c r="P1930" s="126">
        <v>0</v>
      </c>
      <c r="Q1930" s="126">
        <v>0</v>
      </c>
    </row>
    <row r="1931" spans="3:17" ht="23.1" customHeight="1">
      <c r="C1931" s="126">
        <v>389</v>
      </c>
      <c r="D1931" s="141" t="s">
        <v>4186</v>
      </c>
      <c r="E1931" s="159" t="s">
        <v>5495</v>
      </c>
      <c r="F1931" s="131">
        <v>1</v>
      </c>
      <c r="G1931" s="131">
        <v>1</v>
      </c>
      <c r="H1931" s="161">
        <v>46263</v>
      </c>
      <c r="I1931" s="126">
        <v>0</v>
      </c>
      <c r="J1931" s="126">
        <v>2</v>
      </c>
      <c r="K1931" s="126">
        <v>0</v>
      </c>
      <c r="L1931" s="126">
        <v>0</v>
      </c>
      <c r="M1931" s="126">
        <v>0</v>
      </c>
      <c r="N1931" s="126">
        <v>0</v>
      </c>
      <c r="O1931" s="126">
        <v>0</v>
      </c>
      <c r="P1931" s="126">
        <v>0</v>
      </c>
      <c r="Q1931" s="126">
        <v>0</v>
      </c>
    </row>
    <row r="1932" spans="3:17" ht="23.1" customHeight="1">
      <c r="C1932" s="126">
        <v>395</v>
      </c>
      <c r="D1932" s="141" t="s">
        <v>4920</v>
      </c>
      <c r="E1932" s="159" t="s">
        <v>4921</v>
      </c>
      <c r="F1932" s="131">
        <v>1</v>
      </c>
      <c r="G1932" s="131">
        <v>1</v>
      </c>
      <c r="H1932" s="161">
        <v>46263</v>
      </c>
      <c r="I1932" s="126">
        <v>0</v>
      </c>
      <c r="J1932" s="126">
        <v>5</v>
      </c>
      <c r="K1932" s="126">
        <v>0</v>
      </c>
      <c r="L1932" s="126">
        <v>0</v>
      </c>
      <c r="M1932" s="126">
        <v>0</v>
      </c>
      <c r="N1932" s="126">
        <v>0</v>
      </c>
      <c r="O1932" s="126">
        <v>0</v>
      </c>
      <c r="P1932" s="126">
        <v>0</v>
      </c>
      <c r="Q1932" s="126">
        <v>0</v>
      </c>
    </row>
    <row r="1933" spans="3:17" ht="23.1" customHeight="1">
      <c r="C1933" s="126">
        <v>364</v>
      </c>
      <c r="D1933" s="141" t="s">
        <v>4177</v>
      </c>
      <c r="E1933" s="159" t="s">
        <v>5654</v>
      </c>
      <c r="F1933" s="131">
        <v>1</v>
      </c>
      <c r="G1933" s="131">
        <v>1</v>
      </c>
      <c r="H1933" s="161">
        <v>46263</v>
      </c>
      <c r="I1933" s="126">
        <v>0</v>
      </c>
      <c r="J1933" s="126">
        <v>1</v>
      </c>
      <c r="K1933" s="126">
        <v>0</v>
      </c>
      <c r="L1933" s="126">
        <v>0</v>
      </c>
      <c r="M1933" s="126">
        <v>0</v>
      </c>
      <c r="N1933" s="126">
        <v>0</v>
      </c>
      <c r="O1933" s="126">
        <v>0</v>
      </c>
      <c r="P1933" s="126">
        <v>0</v>
      </c>
      <c r="Q1933" s="126">
        <v>0</v>
      </c>
    </row>
    <row r="1934" spans="3:17" ht="23.1" customHeight="1">
      <c r="C1934" s="126">
        <v>391</v>
      </c>
      <c r="D1934" s="141" t="s">
        <v>5130</v>
      </c>
      <c r="E1934" s="159" t="s">
        <v>5131</v>
      </c>
      <c r="F1934" s="131">
        <v>1</v>
      </c>
      <c r="G1934" s="131">
        <v>1</v>
      </c>
      <c r="H1934" s="161">
        <v>46263</v>
      </c>
      <c r="I1934" s="126">
        <v>0</v>
      </c>
      <c r="J1934" s="126">
        <v>1</v>
      </c>
      <c r="K1934" s="126">
        <v>0</v>
      </c>
      <c r="L1934" s="126">
        <v>0</v>
      </c>
      <c r="M1934" s="126">
        <v>0</v>
      </c>
      <c r="N1934" s="126">
        <v>0</v>
      </c>
      <c r="O1934" s="126">
        <v>0</v>
      </c>
      <c r="P1934" s="126">
        <v>0</v>
      </c>
      <c r="Q1934" s="126">
        <v>0</v>
      </c>
    </row>
    <row r="1935" spans="3:17" ht="23.1" customHeight="1">
      <c r="C1935" s="126">
        <v>414</v>
      </c>
      <c r="D1935" s="141" t="s">
        <v>5533</v>
      </c>
      <c r="E1935" s="159" t="s">
        <v>5534</v>
      </c>
      <c r="F1935" s="131">
        <v>1</v>
      </c>
      <c r="G1935" s="131">
        <v>1</v>
      </c>
      <c r="H1935" s="161">
        <v>46263</v>
      </c>
      <c r="I1935" s="126">
        <v>0</v>
      </c>
      <c r="J1935" s="126">
        <v>2</v>
      </c>
      <c r="K1935" s="126">
        <v>0</v>
      </c>
      <c r="L1935" s="126">
        <v>0</v>
      </c>
      <c r="M1935" s="126">
        <v>0</v>
      </c>
      <c r="N1935" s="126">
        <v>0</v>
      </c>
      <c r="O1935" s="126">
        <v>0</v>
      </c>
      <c r="P1935" s="126">
        <v>0</v>
      </c>
      <c r="Q1935" s="126">
        <v>0</v>
      </c>
    </row>
    <row r="1936" spans="3:17" ht="23.1" customHeight="1">
      <c r="C1936" s="126">
        <v>17</v>
      </c>
      <c r="D1936" s="141" t="s">
        <v>660</v>
      </c>
      <c r="E1936" s="159" t="s">
        <v>4292</v>
      </c>
      <c r="F1936" s="131">
        <v>1</v>
      </c>
      <c r="G1936" s="131">
        <v>1</v>
      </c>
      <c r="H1936" s="161">
        <v>46263</v>
      </c>
      <c r="I1936" s="126">
        <v>0</v>
      </c>
      <c r="J1936" s="126">
        <v>4</v>
      </c>
      <c r="K1936" s="126">
        <v>0</v>
      </c>
      <c r="L1936" s="126">
        <v>0</v>
      </c>
      <c r="M1936" s="126">
        <v>0</v>
      </c>
      <c r="N1936" s="126">
        <v>0</v>
      </c>
      <c r="O1936" s="126">
        <v>0</v>
      </c>
      <c r="P1936" s="126">
        <v>0</v>
      </c>
      <c r="Q1936" s="126">
        <v>0</v>
      </c>
    </row>
    <row r="1937" spans="3:17" ht="23.1" customHeight="1">
      <c r="C1937" s="126">
        <v>46</v>
      </c>
      <c r="D1937" s="141" t="s">
        <v>645</v>
      </c>
      <c r="E1937" s="159" t="s">
        <v>4495</v>
      </c>
      <c r="F1937" s="131">
        <v>1</v>
      </c>
      <c r="G1937" s="131">
        <v>1</v>
      </c>
      <c r="H1937" s="161">
        <v>46263</v>
      </c>
      <c r="I1937" s="126">
        <v>0</v>
      </c>
      <c r="J1937" s="126">
        <v>1</v>
      </c>
      <c r="K1937" s="126">
        <v>0</v>
      </c>
      <c r="L1937" s="126">
        <v>0</v>
      </c>
      <c r="M1937" s="126">
        <v>0</v>
      </c>
      <c r="N1937" s="126">
        <v>0</v>
      </c>
      <c r="O1937" s="126">
        <v>0</v>
      </c>
      <c r="P1937" s="126">
        <v>0</v>
      </c>
      <c r="Q1937" s="126">
        <v>0</v>
      </c>
    </row>
    <row r="1938" spans="3:17" ht="23.1" customHeight="1">
      <c r="C1938" s="126">
        <v>50</v>
      </c>
      <c r="D1938" s="141" t="s">
        <v>801</v>
      </c>
      <c r="E1938" s="159" t="s">
        <v>4296</v>
      </c>
      <c r="F1938" s="131">
        <v>1</v>
      </c>
      <c r="G1938" s="131">
        <v>1</v>
      </c>
      <c r="H1938" s="161">
        <v>46263</v>
      </c>
      <c r="I1938" s="126">
        <v>0</v>
      </c>
      <c r="J1938" s="126">
        <v>1</v>
      </c>
      <c r="K1938" s="126">
        <v>0</v>
      </c>
      <c r="L1938" s="126">
        <v>0</v>
      </c>
      <c r="M1938" s="126">
        <v>0</v>
      </c>
      <c r="N1938" s="126">
        <v>0</v>
      </c>
      <c r="O1938" s="126">
        <v>0</v>
      </c>
      <c r="P1938" s="126">
        <v>0</v>
      </c>
      <c r="Q1938" s="126">
        <v>0</v>
      </c>
    </row>
    <row r="1939" spans="3:17" ht="23.1" customHeight="1">
      <c r="C1939" s="126">
        <v>349</v>
      </c>
      <c r="D1939" s="141" t="s">
        <v>3768</v>
      </c>
      <c r="E1939" s="159" t="s">
        <v>4937</v>
      </c>
      <c r="F1939" s="131">
        <v>1</v>
      </c>
      <c r="G1939" s="131">
        <v>1</v>
      </c>
      <c r="H1939" s="161">
        <v>46263</v>
      </c>
      <c r="I1939" s="126">
        <v>0</v>
      </c>
      <c r="J1939" s="126">
        <v>1</v>
      </c>
      <c r="K1939" s="126">
        <v>0</v>
      </c>
      <c r="L1939" s="126">
        <v>0</v>
      </c>
      <c r="M1939" s="126">
        <v>0</v>
      </c>
      <c r="N1939" s="126">
        <v>0</v>
      </c>
      <c r="O1939" s="126">
        <v>0</v>
      </c>
      <c r="P1939" s="126">
        <v>0</v>
      </c>
      <c r="Q1939" s="126">
        <v>0</v>
      </c>
    </row>
    <row r="1940" spans="3:17" ht="23.1" customHeight="1">
      <c r="C1940" s="126">
        <v>70</v>
      </c>
      <c r="D1940" s="141" t="s">
        <v>904</v>
      </c>
      <c r="E1940" s="159" t="s">
        <v>6995</v>
      </c>
      <c r="F1940" s="131">
        <v>1</v>
      </c>
      <c r="G1940" s="131">
        <v>1</v>
      </c>
      <c r="H1940" s="161">
        <v>46263</v>
      </c>
      <c r="I1940" s="126">
        <v>0</v>
      </c>
      <c r="J1940" s="126">
        <v>1</v>
      </c>
      <c r="K1940" s="126">
        <v>0</v>
      </c>
      <c r="L1940" s="126">
        <v>0</v>
      </c>
      <c r="M1940" s="126">
        <v>0</v>
      </c>
      <c r="N1940" s="126">
        <v>0</v>
      </c>
      <c r="O1940" s="126">
        <v>0</v>
      </c>
      <c r="P1940" s="126">
        <v>0</v>
      </c>
      <c r="Q1940" s="126">
        <v>0</v>
      </c>
    </row>
    <row r="1941" spans="3:17" ht="23.1" customHeight="1">
      <c r="C1941" s="126">
        <v>142</v>
      </c>
      <c r="D1941" s="141" t="s">
        <v>796</v>
      </c>
      <c r="E1941" s="159" t="s">
        <v>5686</v>
      </c>
      <c r="F1941" s="131">
        <v>1</v>
      </c>
      <c r="G1941" s="131">
        <v>1</v>
      </c>
      <c r="H1941" s="161">
        <v>46263</v>
      </c>
      <c r="I1941" s="126">
        <v>0</v>
      </c>
      <c r="J1941" s="126">
        <v>1</v>
      </c>
      <c r="K1941" s="126">
        <v>0</v>
      </c>
      <c r="L1941" s="126">
        <v>0</v>
      </c>
      <c r="M1941" s="126">
        <v>0</v>
      </c>
      <c r="N1941" s="126">
        <v>0</v>
      </c>
      <c r="O1941" s="126">
        <v>0</v>
      </c>
      <c r="P1941" s="126">
        <v>0</v>
      </c>
      <c r="Q1941" s="126">
        <v>0</v>
      </c>
    </row>
    <row r="1942" spans="3:17" ht="23.1" customHeight="1">
      <c r="C1942" s="126">
        <v>52</v>
      </c>
      <c r="D1942" s="141" t="s">
        <v>931</v>
      </c>
      <c r="E1942" s="159" t="s">
        <v>6091</v>
      </c>
      <c r="F1942" s="131">
        <v>1</v>
      </c>
      <c r="G1942" s="131">
        <v>1</v>
      </c>
      <c r="H1942" s="161">
        <v>46263</v>
      </c>
      <c r="I1942" s="126">
        <v>0</v>
      </c>
      <c r="J1942" s="126">
        <v>1</v>
      </c>
      <c r="K1942" s="126">
        <v>0</v>
      </c>
      <c r="L1942" s="126">
        <v>0</v>
      </c>
      <c r="M1942" s="126">
        <v>0</v>
      </c>
      <c r="N1942" s="126">
        <v>0</v>
      </c>
      <c r="O1942" s="126">
        <v>0</v>
      </c>
      <c r="P1942" s="126">
        <v>0</v>
      </c>
      <c r="Q1942" s="126">
        <v>0</v>
      </c>
    </row>
    <row r="1943" spans="3:17" ht="23.1" customHeight="1">
      <c r="C1943" s="126">
        <v>404</v>
      </c>
      <c r="D1943" s="141" t="s">
        <v>4619</v>
      </c>
      <c r="E1943" s="159" t="s">
        <v>4620</v>
      </c>
      <c r="F1943" s="131">
        <v>1</v>
      </c>
      <c r="G1943" s="131">
        <v>1</v>
      </c>
      <c r="H1943" s="161">
        <v>46263</v>
      </c>
      <c r="I1943" s="126">
        <v>0</v>
      </c>
      <c r="J1943" s="126">
        <v>1</v>
      </c>
      <c r="K1943" s="126">
        <v>0</v>
      </c>
      <c r="L1943" s="126">
        <v>0</v>
      </c>
      <c r="M1943" s="126">
        <v>0</v>
      </c>
      <c r="N1943" s="126">
        <v>0</v>
      </c>
      <c r="O1943" s="126">
        <v>0</v>
      </c>
      <c r="P1943" s="126">
        <v>0</v>
      </c>
      <c r="Q1943" s="126">
        <v>0</v>
      </c>
    </row>
    <row r="1944" spans="3:17" ht="23.1" customHeight="1">
      <c r="C1944" s="126">
        <v>403</v>
      </c>
      <c r="D1944" s="141" t="s">
        <v>4629</v>
      </c>
      <c r="E1944" s="159" t="s">
        <v>4630</v>
      </c>
      <c r="F1944" s="131">
        <v>1</v>
      </c>
      <c r="G1944" s="131">
        <v>1</v>
      </c>
      <c r="H1944" s="161">
        <v>46263</v>
      </c>
      <c r="I1944" s="126">
        <v>0</v>
      </c>
      <c r="J1944" s="126">
        <v>1</v>
      </c>
      <c r="K1944" s="126">
        <v>0</v>
      </c>
      <c r="L1944" s="126">
        <v>0</v>
      </c>
      <c r="M1944" s="126">
        <v>0</v>
      </c>
      <c r="N1944" s="126">
        <v>0</v>
      </c>
      <c r="O1944" s="126">
        <v>0</v>
      </c>
      <c r="P1944" s="126">
        <v>0</v>
      </c>
      <c r="Q1944" s="126">
        <v>0</v>
      </c>
    </row>
    <row r="1945" spans="3:17" ht="23.1" customHeight="1">
      <c r="C1945" s="126">
        <v>170</v>
      </c>
      <c r="D1945" s="141" t="s">
        <v>1645</v>
      </c>
      <c r="E1945" s="159" t="s">
        <v>4561</v>
      </c>
      <c r="F1945" s="131">
        <v>1</v>
      </c>
      <c r="G1945" s="131">
        <v>1</v>
      </c>
      <c r="H1945" s="161">
        <v>46263</v>
      </c>
      <c r="I1945" s="126">
        <v>0</v>
      </c>
      <c r="J1945" s="126">
        <v>1</v>
      </c>
      <c r="K1945" s="126">
        <v>0</v>
      </c>
      <c r="L1945" s="126">
        <v>0</v>
      </c>
      <c r="M1945" s="126">
        <v>0</v>
      </c>
      <c r="N1945" s="126">
        <v>0</v>
      </c>
      <c r="O1945" s="126">
        <v>0</v>
      </c>
      <c r="P1945" s="126">
        <v>0</v>
      </c>
      <c r="Q1945" s="126">
        <v>0</v>
      </c>
    </row>
    <row r="1946" spans="3:17" ht="23.1" customHeight="1">
      <c r="C1946" s="126">
        <v>273</v>
      </c>
      <c r="D1946" s="141" t="s">
        <v>2644</v>
      </c>
      <c r="E1946" s="159" t="s">
        <v>7354</v>
      </c>
      <c r="F1946" s="131">
        <v>1</v>
      </c>
      <c r="G1946" s="131">
        <v>1</v>
      </c>
      <c r="H1946" s="161">
        <v>46263</v>
      </c>
      <c r="I1946" s="126">
        <v>0</v>
      </c>
      <c r="J1946" s="126">
        <v>20</v>
      </c>
      <c r="K1946" s="126">
        <v>0</v>
      </c>
      <c r="L1946" s="126">
        <v>0</v>
      </c>
      <c r="M1946" s="126">
        <v>0</v>
      </c>
      <c r="N1946" s="126">
        <v>0</v>
      </c>
      <c r="O1946" s="126">
        <v>0</v>
      </c>
      <c r="P1946" s="126">
        <v>0</v>
      </c>
      <c r="Q1946" s="126">
        <v>0</v>
      </c>
    </row>
    <row r="1947" spans="3:17" ht="23.1" customHeight="1">
      <c r="C1947" s="126">
        <v>96</v>
      </c>
      <c r="D1947" s="141" t="s">
        <v>630</v>
      </c>
      <c r="E1947" s="159" t="s">
        <v>4331</v>
      </c>
      <c r="F1947" s="131">
        <v>1</v>
      </c>
      <c r="G1947" s="131">
        <v>1</v>
      </c>
      <c r="H1947" s="161">
        <v>46263</v>
      </c>
      <c r="I1947" s="126">
        <v>0</v>
      </c>
      <c r="J1947" s="126">
        <v>1</v>
      </c>
      <c r="K1947" s="126">
        <v>0</v>
      </c>
      <c r="L1947" s="126">
        <v>0</v>
      </c>
      <c r="M1947" s="126">
        <v>0</v>
      </c>
      <c r="N1947" s="126">
        <v>0</v>
      </c>
      <c r="O1947" s="126">
        <v>0</v>
      </c>
      <c r="P1947" s="126">
        <v>0</v>
      </c>
      <c r="Q1947" s="126">
        <v>0</v>
      </c>
    </row>
    <row r="1948" spans="3:17" ht="23.1" customHeight="1">
      <c r="C1948" s="126">
        <v>284</v>
      </c>
      <c r="D1948" s="141" t="s">
        <v>3746</v>
      </c>
      <c r="E1948" s="159" t="s">
        <v>4989</v>
      </c>
      <c r="F1948" s="131">
        <v>1</v>
      </c>
      <c r="G1948" s="131">
        <v>1</v>
      </c>
      <c r="H1948" s="161">
        <v>46263</v>
      </c>
      <c r="I1948" s="126">
        <v>0</v>
      </c>
      <c r="J1948" s="126">
        <v>1</v>
      </c>
      <c r="K1948" s="126">
        <v>0</v>
      </c>
      <c r="L1948" s="126">
        <v>0</v>
      </c>
      <c r="M1948" s="126">
        <v>0</v>
      </c>
      <c r="N1948" s="126">
        <v>0</v>
      </c>
      <c r="O1948" s="126">
        <v>0</v>
      </c>
      <c r="P1948" s="126">
        <v>0</v>
      </c>
      <c r="Q1948" s="126">
        <v>0</v>
      </c>
    </row>
    <row r="1949" spans="3:17" ht="23.1" customHeight="1">
      <c r="C1949" s="126">
        <v>276</v>
      </c>
      <c r="D1949" s="141" t="s">
        <v>2475</v>
      </c>
      <c r="E1949" s="159" t="s">
        <v>4347</v>
      </c>
      <c r="F1949" s="131">
        <v>1</v>
      </c>
      <c r="G1949" s="131">
        <v>1</v>
      </c>
      <c r="H1949" s="161">
        <v>46263</v>
      </c>
      <c r="I1949" s="126">
        <v>0</v>
      </c>
      <c r="J1949" s="126">
        <v>1</v>
      </c>
      <c r="K1949" s="126">
        <v>0</v>
      </c>
      <c r="L1949" s="126">
        <v>0</v>
      </c>
      <c r="M1949" s="126">
        <v>0</v>
      </c>
      <c r="N1949" s="126">
        <v>0</v>
      </c>
      <c r="O1949" s="126">
        <v>0</v>
      </c>
      <c r="P1949" s="126">
        <v>0</v>
      </c>
      <c r="Q1949" s="126">
        <v>0</v>
      </c>
    </row>
    <row r="1950" spans="3:17" ht="23.1" customHeight="1">
      <c r="C1950" s="126">
        <v>394</v>
      </c>
      <c r="D1950" s="141" t="s">
        <v>4616</v>
      </c>
      <c r="E1950" s="159" t="s">
        <v>4617</v>
      </c>
      <c r="F1950" s="131">
        <v>1</v>
      </c>
      <c r="G1950" s="131">
        <v>1</v>
      </c>
      <c r="H1950" s="161">
        <v>46263</v>
      </c>
      <c r="I1950" s="126">
        <v>0</v>
      </c>
      <c r="J1950" s="126">
        <v>1</v>
      </c>
      <c r="K1950" s="126">
        <v>0</v>
      </c>
      <c r="L1950" s="126">
        <v>0</v>
      </c>
      <c r="M1950" s="126">
        <v>0</v>
      </c>
      <c r="N1950" s="126">
        <v>0</v>
      </c>
      <c r="O1950" s="126">
        <v>0</v>
      </c>
      <c r="P1950" s="126">
        <v>0</v>
      </c>
      <c r="Q1950" s="126">
        <v>0</v>
      </c>
    </row>
    <row r="1951" spans="3:17" ht="23.1" customHeight="1">
      <c r="C1951" s="126">
        <v>413</v>
      </c>
      <c r="D1951" s="141" t="s">
        <v>5542</v>
      </c>
      <c r="E1951" s="159" t="s">
        <v>5543</v>
      </c>
      <c r="F1951" s="131">
        <v>1</v>
      </c>
      <c r="G1951" s="131">
        <v>1</v>
      </c>
      <c r="H1951" s="161">
        <v>46263</v>
      </c>
      <c r="I1951" s="126">
        <v>0</v>
      </c>
      <c r="J1951" s="126">
        <v>1</v>
      </c>
      <c r="K1951" s="126">
        <v>0</v>
      </c>
      <c r="L1951" s="126">
        <v>0</v>
      </c>
      <c r="M1951" s="126">
        <v>0</v>
      </c>
      <c r="N1951" s="126">
        <v>0</v>
      </c>
      <c r="O1951" s="126">
        <v>0</v>
      </c>
      <c r="P1951" s="126">
        <v>0</v>
      </c>
      <c r="Q1951" s="126">
        <v>0</v>
      </c>
    </row>
    <row r="1952" spans="3:17" ht="23.1" customHeight="1">
      <c r="C1952" s="126">
        <v>425</v>
      </c>
      <c r="D1952" s="141" t="s">
        <v>4604</v>
      </c>
      <c r="E1952" s="159" t="s">
        <v>4605</v>
      </c>
      <c r="F1952" s="131">
        <v>1</v>
      </c>
      <c r="G1952" s="131">
        <v>1</v>
      </c>
      <c r="H1952" s="161">
        <v>46263</v>
      </c>
      <c r="I1952" s="126">
        <v>0</v>
      </c>
      <c r="J1952" s="126">
        <v>1</v>
      </c>
      <c r="K1952" s="126">
        <v>0</v>
      </c>
      <c r="L1952" s="126">
        <v>0</v>
      </c>
      <c r="M1952" s="126">
        <v>0</v>
      </c>
      <c r="N1952" s="126">
        <v>0</v>
      </c>
      <c r="O1952" s="126">
        <v>0</v>
      </c>
      <c r="P1952" s="126">
        <v>0</v>
      </c>
      <c r="Q1952" s="126">
        <v>0</v>
      </c>
    </row>
    <row r="1953" spans="3:17" ht="23.1" customHeight="1">
      <c r="C1953" s="126">
        <v>241</v>
      </c>
      <c r="D1953" s="141" t="s">
        <v>2358</v>
      </c>
      <c r="E1953" s="159" t="s">
        <v>4792</v>
      </c>
      <c r="F1953" s="131">
        <v>1</v>
      </c>
      <c r="G1953" s="131">
        <v>1</v>
      </c>
      <c r="H1953" s="161">
        <v>46263</v>
      </c>
      <c r="I1953" s="126">
        <v>0</v>
      </c>
      <c r="J1953" s="126">
        <v>1</v>
      </c>
      <c r="K1953" s="126">
        <v>0</v>
      </c>
      <c r="L1953" s="126">
        <v>0</v>
      </c>
      <c r="M1953" s="126">
        <v>0</v>
      </c>
      <c r="N1953" s="126">
        <v>0</v>
      </c>
      <c r="O1953" s="126">
        <v>0</v>
      </c>
      <c r="P1953" s="126">
        <v>0</v>
      </c>
      <c r="Q1953" s="126">
        <v>0</v>
      </c>
    </row>
    <row r="1954" spans="3:17" ht="23.1" customHeight="1">
      <c r="C1954" s="126">
        <v>408</v>
      </c>
      <c r="D1954" s="141" t="s">
        <v>5121</v>
      </c>
      <c r="E1954" s="159" t="s">
        <v>5122</v>
      </c>
      <c r="F1954" s="131">
        <v>1</v>
      </c>
      <c r="G1954" s="131">
        <v>1</v>
      </c>
      <c r="H1954" s="161">
        <v>46263</v>
      </c>
      <c r="I1954" s="126">
        <v>0</v>
      </c>
      <c r="J1954" s="126">
        <v>1</v>
      </c>
      <c r="K1954" s="126">
        <v>0</v>
      </c>
      <c r="L1954" s="126">
        <v>0</v>
      </c>
      <c r="M1954" s="126">
        <v>0</v>
      </c>
      <c r="N1954" s="126">
        <v>0</v>
      </c>
      <c r="O1954" s="126">
        <v>0</v>
      </c>
      <c r="P1954" s="126">
        <v>0</v>
      </c>
      <c r="Q1954" s="126">
        <v>0</v>
      </c>
    </row>
    <row r="1955" spans="3:17" ht="23.1" customHeight="1">
      <c r="C1955" s="126">
        <v>416</v>
      </c>
      <c r="D1955" s="141" t="s">
        <v>5539</v>
      </c>
      <c r="E1955" s="159" t="s">
        <v>5540</v>
      </c>
      <c r="F1955" s="131">
        <v>1</v>
      </c>
      <c r="G1955" s="131">
        <v>1</v>
      </c>
      <c r="H1955" s="161">
        <v>46263</v>
      </c>
      <c r="I1955" s="126">
        <v>0</v>
      </c>
      <c r="J1955" s="126">
        <v>1</v>
      </c>
      <c r="K1955" s="126">
        <v>0</v>
      </c>
      <c r="L1955" s="126">
        <v>0</v>
      </c>
      <c r="M1955" s="126">
        <v>0</v>
      </c>
      <c r="N1955" s="126">
        <v>0</v>
      </c>
      <c r="O1955" s="126">
        <v>0</v>
      </c>
      <c r="P1955" s="126">
        <v>0</v>
      </c>
      <c r="Q1955" s="126">
        <v>0</v>
      </c>
    </row>
    <row r="1956" spans="3:17" ht="23.1" customHeight="1">
      <c r="C1956" s="126">
        <v>273</v>
      </c>
      <c r="D1956" s="141" t="s">
        <v>2644</v>
      </c>
      <c r="E1956" s="159" t="s">
        <v>7354</v>
      </c>
      <c r="F1956" s="131">
        <v>1</v>
      </c>
      <c r="G1956" s="131">
        <v>1</v>
      </c>
      <c r="H1956" s="161">
        <v>46263</v>
      </c>
      <c r="I1956" s="126">
        <v>0</v>
      </c>
      <c r="J1956" s="126">
        <v>15</v>
      </c>
      <c r="K1956" s="126">
        <v>0</v>
      </c>
      <c r="L1956" s="126">
        <v>0</v>
      </c>
      <c r="M1956" s="126">
        <v>0</v>
      </c>
      <c r="N1956" s="126">
        <v>0</v>
      </c>
      <c r="O1956" s="126">
        <v>0</v>
      </c>
      <c r="P1956" s="126">
        <v>0</v>
      </c>
      <c r="Q1956" s="126">
        <v>0</v>
      </c>
    </row>
    <row r="1957" spans="3:17" ht="23.1" customHeight="1">
      <c r="C1957" s="126">
        <v>96</v>
      </c>
      <c r="D1957" s="141" t="s">
        <v>630</v>
      </c>
      <c r="E1957" s="159" t="s">
        <v>4331</v>
      </c>
      <c r="F1957" s="131">
        <v>1</v>
      </c>
      <c r="G1957" s="131">
        <v>1</v>
      </c>
      <c r="H1957" s="161">
        <v>46264</v>
      </c>
      <c r="I1957" s="126">
        <v>0</v>
      </c>
      <c r="J1957" s="126">
        <v>1</v>
      </c>
      <c r="K1957" s="126">
        <v>0</v>
      </c>
      <c r="L1957" s="126">
        <v>0</v>
      </c>
      <c r="M1957" s="126">
        <v>0</v>
      </c>
      <c r="N1957" s="126">
        <v>0</v>
      </c>
      <c r="O1957" s="126">
        <v>0</v>
      </c>
      <c r="P1957" s="126">
        <v>0</v>
      </c>
      <c r="Q1957" s="126">
        <v>0</v>
      </c>
    </row>
    <row r="1958" spans="3:17" ht="23.1" customHeight="1">
      <c r="C1958" s="126">
        <v>94</v>
      </c>
      <c r="D1958" s="141" t="s">
        <v>1321</v>
      </c>
      <c r="E1958" s="159" t="s">
        <v>4514</v>
      </c>
      <c r="F1958" s="131">
        <v>1</v>
      </c>
      <c r="G1958" s="131">
        <v>1</v>
      </c>
      <c r="H1958" s="161">
        <v>46264</v>
      </c>
      <c r="I1958" s="126">
        <v>0</v>
      </c>
      <c r="J1958" s="126">
        <v>1</v>
      </c>
      <c r="K1958" s="126">
        <v>0</v>
      </c>
      <c r="L1958" s="126">
        <v>0</v>
      </c>
      <c r="M1958" s="126">
        <v>0</v>
      </c>
      <c r="N1958" s="126">
        <v>0</v>
      </c>
      <c r="O1958" s="126">
        <v>0</v>
      </c>
      <c r="P1958" s="126">
        <v>0</v>
      </c>
      <c r="Q1958" s="126">
        <v>0</v>
      </c>
    </row>
    <row r="1959" spans="3:17" ht="23.1" customHeight="1">
      <c r="C1959" s="126">
        <v>273</v>
      </c>
      <c r="D1959" s="141" t="s">
        <v>2644</v>
      </c>
      <c r="E1959" s="159" t="s">
        <v>7354</v>
      </c>
      <c r="F1959" s="131">
        <v>1</v>
      </c>
      <c r="G1959" s="131">
        <v>1</v>
      </c>
      <c r="H1959" s="161">
        <v>46264</v>
      </c>
      <c r="I1959" s="126">
        <v>0</v>
      </c>
      <c r="J1959" s="126">
        <v>15</v>
      </c>
      <c r="K1959" s="126">
        <v>0</v>
      </c>
      <c r="L1959" s="126">
        <v>0</v>
      </c>
      <c r="M1959" s="126">
        <v>0</v>
      </c>
      <c r="N1959" s="126">
        <v>0</v>
      </c>
      <c r="O1959" s="126">
        <v>0</v>
      </c>
      <c r="P1959" s="126">
        <v>0</v>
      </c>
      <c r="Q1959" s="126">
        <v>0</v>
      </c>
    </row>
    <row r="1960" spans="3:17" ht="23.1" customHeight="1">
      <c r="C1960" s="126">
        <v>276</v>
      </c>
      <c r="D1960" s="141" t="s">
        <v>2475</v>
      </c>
      <c r="E1960" s="159" t="s">
        <v>4347</v>
      </c>
      <c r="F1960" s="131">
        <v>1</v>
      </c>
      <c r="G1960" s="131">
        <v>1</v>
      </c>
      <c r="H1960" s="161">
        <v>46264</v>
      </c>
      <c r="I1960" s="126">
        <v>0</v>
      </c>
      <c r="J1960" s="126">
        <v>1</v>
      </c>
      <c r="K1960" s="126">
        <v>0</v>
      </c>
      <c r="L1960" s="126">
        <v>0</v>
      </c>
      <c r="M1960" s="126">
        <v>0</v>
      </c>
      <c r="N1960" s="126">
        <v>0</v>
      </c>
      <c r="O1960" s="126">
        <v>0</v>
      </c>
      <c r="P1960" s="126">
        <v>0</v>
      </c>
      <c r="Q1960" s="126">
        <v>0</v>
      </c>
    </row>
    <row r="1961" spans="3:17" ht="23.1" customHeight="1">
      <c r="C1961" s="126">
        <v>424</v>
      </c>
      <c r="D1961" s="141" t="s">
        <v>4598</v>
      </c>
      <c r="E1961" s="159" t="s">
        <v>4599</v>
      </c>
      <c r="F1961" s="131">
        <v>1</v>
      </c>
      <c r="G1961" s="131">
        <v>1</v>
      </c>
      <c r="H1961" s="161">
        <v>46264</v>
      </c>
      <c r="I1961" s="126">
        <v>0</v>
      </c>
      <c r="J1961" s="126">
        <v>1</v>
      </c>
      <c r="K1961" s="126">
        <v>0</v>
      </c>
      <c r="L1961" s="126">
        <v>0</v>
      </c>
      <c r="M1961" s="126">
        <v>0</v>
      </c>
      <c r="N1961" s="126">
        <v>0</v>
      </c>
      <c r="O1961" s="126">
        <v>0</v>
      </c>
      <c r="P1961" s="126">
        <v>0</v>
      </c>
      <c r="Q1961" s="126">
        <v>0</v>
      </c>
    </row>
    <row r="1962" spans="3:17" ht="23.1" customHeight="1">
      <c r="C1962" s="126">
        <v>389</v>
      </c>
      <c r="D1962" s="141" t="s">
        <v>4186</v>
      </c>
      <c r="E1962" s="159" t="s">
        <v>5495</v>
      </c>
      <c r="F1962" s="131">
        <v>1</v>
      </c>
      <c r="G1962" s="131">
        <v>1</v>
      </c>
      <c r="H1962" s="161">
        <v>46264</v>
      </c>
      <c r="I1962" s="126">
        <v>0</v>
      </c>
      <c r="J1962" s="126">
        <v>1</v>
      </c>
      <c r="K1962" s="126">
        <v>0</v>
      </c>
      <c r="L1962" s="126">
        <v>0</v>
      </c>
      <c r="M1962" s="126">
        <v>0</v>
      </c>
      <c r="N1962" s="126">
        <v>0</v>
      </c>
      <c r="O1962" s="126">
        <v>0</v>
      </c>
      <c r="P1962" s="126">
        <v>0</v>
      </c>
      <c r="Q1962" s="126">
        <v>0</v>
      </c>
    </row>
    <row r="1963" spans="3:17" ht="23.1" customHeight="1">
      <c r="C1963" s="126">
        <v>383</v>
      </c>
      <c r="D1963" s="141" t="s">
        <v>4196</v>
      </c>
      <c r="E1963" s="159" t="s">
        <v>5084</v>
      </c>
      <c r="F1963" s="131">
        <v>1</v>
      </c>
      <c r="G1963" s="131">
        <v>1</v>
      </c>
      <c r="H1963" s="161">
        <v>46264</v>
      </c>
      <c r="I1963" s="126">
        <v>0</v>
      </c>
      <c r="J1963" s="126">
        <v>1</v>
      </c>
      <c r="K1963" s="126">
        <v>0</v>
      </c>
      <c r="L1963" s="126">
        <v>0</v>
      </c>
      <c r="M1963" s="126">
        <v>0</v>
      </c>
      <c r="N1963" s="126">
        <v>0</v>
      </c>
      <c r="O1963" s="126">
        <v>0</v>
      </c>
      <c r="P1963" s="126">
        <v>0</v>
      </c>
      <c r="Q1963" s="126">
        <v>0</v>
      </c>
    </row>
    <row r="1964" spans="3:17" ht="23.1" customHeight="1">
      <c r="C1964" s="126">
        <v>385</v>
      </c>
      <c r="D1964" s="141" t="s">
        <v>4140</v>
      </c>
      <c r="E1964" s="159" t="s">
        <v>4812</v>
      </c>
      <c r="F1964" s="131">
        <v>1</v>
      </c>
      <c r="G1964" s="131">
        <v>1</v>
      </c>
      <c r="H1964" s="161">
        <v>46264</v>
      </c>
      <c r="I1964" s="126">
        <v>0</v>
      </c>
      <c r="J1964" s="126">
        <v>2</v>
      </c>
      <c r="K1964" s="126">
        <v>0</v>
      </c>
      <c r="L1964" s="126">
        <v>0</v>
      </c>
      <c r="M1964" s="126">
        <v>0</v>
      </c>
      <c r="N1964" s="126">
        <v>0</v>
      </c>
      <c r="O1964" s="126">
        <v>0</v>
      </c>
      <c r="P1964" s="126">
        <v>0</v>
      </c>
      <c r="Q1964" s="126">
        <v>0</v>
      </c>
    </row>
    <row r="1965" spans="3:17" ht="23.1" customHeight="1">
      <c r="C1965" s="126">
        <v>16</v>
      </c>
      <c r="D1965" s="141" t="s">
        <v>697</v>
      </c>
      <c r="E1965" s="159" t="s">
        <v>4685</v>
      </c>
      <c r="F1965" s="131">
        <v>1</v>
      </c>
      <c r="G1965" s="131">
        <v>1</v>
      </c>
      <c r="H1965" s="161">
        <v>46264</v>
      </c>
      <c r="I1965" s="126">
        <v>0</v>
      </c>
      <c r="J1965" s="126">
        <v>8</v>
      </c>
      <c r="K1965" s="126">
        <v>0</v>
      </c>
      <c r="L1965" s="126">
        <v>0</v>
      </c>
      <c r="M1965" s="126">
        <v>0</v>
      </c>
      <c r="N1965" s="126">
        <v>0</v>
      </c>
      <c r="O1965" s="126">
        <v>0</v>
      </c>
      <c r="P1965" s="126">
        <v>0</v>
      </c>
      <c r="Q1965" s="126">
        <v>0</v>
      </c>
    </row>
    <row r="1966" spans="3:17" ht="23.1" customHeight="1">
      <c r="C1966" s="126">
        <v>17</v>
      </c>
      <c r="D1966" s="141" t="s">
        <v>660</v>
      </c>
      <c r="E1966" s="159" t="s">
        <v>4292</v>
      </c>
      <c r="F1966" s="131">
        <v>1</v>
      </c>
      <c r="G1966" s="131">
        <v>1</v>
      </c>
      <c r="H1966" s="161">
        <v>46264</v>
      </c>
      <c r="I1966" s="126">
        <v>0</v>
      </c>
      <c r="J1966" s="126">
        <v>8</v>
      </c>
      <c r="K1966" s="126">
        <v>0</v>
      </c>
      <c r="L1966" s="126">
        <v>0</v>
      </c>
      <c r="M1966" s="126">
        <v>0</v>
      </c>
      <c r="N1966" s="126">
        <v>0</v>
      </c>
      <c r="O1966" s="126">
        <v>0</v>
      </c>
      <c r="P1966" s="126">
        <v>0</v>
      </c>
      <c r="Q1966" s="126">
        <v>0</v>
      </c>
    </row>
    <row r="1967" spans="3:17" ht="23.1" customHeight="1">
      <c r="C1967" s="126">
        <v>372</v>
      </c>
      <c r="D1967" s="141" t="s">
        <v>4212</v>
      </c>
      <c r="E1967" s="159" t="s">
        <v>4271</v>
      </c>
      <c r="F1967" s="131">
        <v>1</v>
      </c>
      <c r="G1967" s="131">
        <v>1</v>
      </c>
      <c r="H1967" s="161">
        <v>46264</v>
      </c>
      <c r="I1967" s="126">
        <v>0</v>
      </c>
      <c r="J1967" s="126">
        <v>1</v>
      </c>
      <c r="K1967" s="126">
        <v>0</v>
      </c>
      <c r="L1967" s="126">
        <v>0</v>
      </c>
      <c r="M1967" s="126">
        <v>0</v>
      </c>
      <c r="N1967" s="126">
        <v>0</v>
      </c>
      <c r="O1967" s="126">
        <v>0</v>
      </c>
      <c r="P1967" s="126">
        <v>0</v>
      </c>
      <c r="Q1967" s="126">
        <v>0</v>
      </c>
    </row>
    <row r="1968" spans="3:17" ht="23.1" customHeight="1">
      <c r="C1968" s="126">
        <v>407</v>
      </c>
      <c r="D1968" s="141" t="s">
        <v>7432</v>
      </c>
      <c r="E1968" s="159" t="s">
        <v>7433</v>
      </c>
      <c r="F1968" s="131">
        <v>1</v>
      </c>
      <c r="G1968" s="131">
        <v>1</v>
      </c>
      <c r="H1968" s="161">
        <v>46264</v>
      </c>
      <c r="I1968" s="126">
        <v>0</v>
      </c>
      <c r="J1968" s="126">
        <v>1</v>
      </c>
      <c r="K1968" s="126">
        <v>0</v>
      </c>
      <c r="L1968" s="126">
        <v>0</v>
      </c>
      <c r="M1968" s="126">
        <v>0</v>
      </c>
      <c r="N1968" s="126">
        <v>0</v>
      </c>
      <c r="O1968" s="126">
        <v>0</v>
      </c>
      <c r="P1968" s="126">
        <v>0</v>
      </c>
      <c r="Q1968" s="126">
        <v>0</v>
      </c>
    </row>
    <row r="1969" spans="3:17" ht="23.1" customHeight="1">
      <c r="C1969" s="126">
        <v>70</v>
      </c>
      <c r="D1969" s="141" t="s">
        <v>904</v>
      </c>
      <c r="E1969" s="159" t="s">
        <v>6995</v>
      </c>
      <c r="F1969" s="131">
        <v>1</v>
      </c>
      <c r="G1969" s="131">
        <v>1</v>
      </c>
      <c r="H1969" s="161">
        <v>46264</v>
      </c>
      <c r="I1969" s="126">
        <v>0</v>
      </c>
      <c r="J1969" s="126">
        <v>1</v>
      </c>
      <c r="K1969" s="126">
        <v>0</v>
      </c>
      <c r="L1969" s="126">
        <v>0</v>
      </c>
      <c r="M1969" s="126">
        <v>0</v>
      </c>
      <c r="N1969" s="126">
        <v>0</v>
      </c>
      <c r="O1969" s="126">
        <v>0</v>
      </c>
      <c r="P1969" s="126">
        <v>0</v>
      </c>
      <c r="Q1969" s="126">
        <v>0</v>
      </c>
    </row>
    <row r="1970" spans="3:17" ht="23.1" customHeight="1">
      <c r="C1970" s="126">
        <v>349</v>
      </c>
      <c r="D1970" s="141" t="s">
        <v>3768</v>
      </c>
      <c r="E1970" s="159" t="s">
        <v>4937</v>
      </c>
      <c r="F1970" s="131">
        <v>1</v>
      </c>
      <c r="G1970" s="131">
        <v>1</v>
      </c>
      <c r="H1970" s="161">
        <v>46264</v>
      </c>
      <c r="I1970" s="126">
        <v>0</v>
      </c>
      <c r="J1970" s="126">
        <v>1</v>
      </c>
      <c r="K1970" s="126">
        <v>0</v>
      </c>
      <c r="L1970" s="126">
        <v>0</v>
      </c>
      <c r="M1970" s="126">
        <v>0</v>
      </c>
      <c r="N1970" s="126">
        <v>0</v>
      </c>
      <c r="O1970" s="126">
        <v>0</v>
      </c>
      <c r="P1970" s="126">
        <v>0</v>
      </c>
      <c r="Q1970" s="126">
        <v>0</v>
      </c>
    </row>
    <row r="1971" spans="3:17" ht="23.1" customHeight="1">
      <c r="C1971" s="126">
        <v>358</v>
      </c>
      <c r="D1971" s="141" t="s">
        <v>4943</v>
      </c>
      <c r="E1971" s="159" t="s">
        <v>4944</v>
      </c>
      <c r="F1971" s="131">
        <v>1</v>
      </c>
      <c r="G1971" s="131">
        <v>1</v>
      </c>
      <c r="H1971" s="161">
        <v>46264</v>
      </c>
      <c r="I1971" s="126">
        <v>0</v>
      </c>
      <c r="J1971" s="126">
        <v>1</v>
      </c>
      <c r="K1971" s="126">
        <v>0</v>
      </c>
      <c r="L1971" s="126">
        <v>0</v>
      </c>
      <c r="M1971" s="126">
        <v>0</v>
      </c>
      <c r="N1971" s="126">
        <v>0</v>
      </c>
      <c r="O1971" s="126">
        <v>0</v>
      </c>
      <c r="P1971" s="126">
        <v>0</v>
      </c>
      <c r="Q1971" s="126">
        <v>0</v>
      </c>
    </row>
    <row r="1972" spans="3:17" ht="23.1" customHeight="1">
      <c r="C1972" s="126">
        <v>305</v>
      </c>
      <c r="D1972" s="141" t="s">
        <v>2496</v>
      </c>
      <c r="E1972" s="159" t="s">
        <v>4658</v>
      </c>
      <c r="F1972" s="131">
        <v>1</v>
      </c>
      <c r="G1972" s="131">
        <v>1</v>
      </c>
      <c r="H1972" s="161">
        <v>46264</v>
      </c>
      <c r="I1972" s="126">
        <v>0</v>
      </c>
      <c r="J1972" s="126">
        <v>700</v>
      </c>
      <c r="K1972" s="126">
        <v>0</v>
      </c>
      <c r="L1972" s="126">
        <v>0</v>
      </c>
      <c r="M1972" s="126">
        <v>0</v>
      </c>
      <c r="N1972" s="126">
        <v>0</v>
      </c>
      <c r="O1972" s="126">
        <v>0</v>
      </c>
      <c r="P1972" s="126">
        <v>0</v>
      </c>
      <c r="Q1972" s="126">
        <v>0</v>
      </c>
    </row>
    <row r="1973" spans="3:17" ht="23.1" customHeight="1">
      <c r="C1973" s="126">
        <v>397</v>
      </c>
      <c r="D1973" s="141" t="s">
        <v>5114</v>
      </c>
      <c r="E1973" s="159" t="s">
        <v>5115</v>
      </c>
      <c r="F1973" s="131">
        <v>1</v>
      </c>
      <c r="G1973" s="131">
        <v>1</v>
      </c>
      <c r="H1973" s="161">
        <v>46264</v>
      </c>
      <c r="I1973" s="126">
        <v>0</v>
      </c>
      <c r="J1973" s="126">
        <v>2</v>
      </c>
      <c r="K1973" s="126">
        <v>0</v>
      </c>
      <c r="L1973" s="126">
        <v>0</v>
      </c>
      <c r="M1973" s="126">
        <v>0</v>
      </c>
      <c r="N1973" s="126">
        <v>0</v>
      </c>
      <c r="O1973" s="126">
        <v>0</v>
      </c>
      <c r="P1973" s="126">
        <v>0</v>
      </c>
      <c r="Q1973" s="126">
        <v>0</v>
      </c>
    </row>
    <row r="1974" spans="3:17" ht="23.1" customHeight="1">
      <c r="C1974" s="126">
        <v>401</v>
      </c>
      <c r="D1974" s="141" t="s">
        <v>4622</v>
      </c>
      <c r="E1974" s="159" t="s">
        <v>4623</v>
      </c>
      <c r="F1974" s="131">
        <v>1</v>
      </c>
      <c r="G1974" s="131">
        <v>1</v>
      </c>
      <c r="H1974" s="161">
        <v>46264</v>
      </c>
      <c r="I1974" s="126">
        <v>0</v>
      </c>
      <c r="J1974" s="126">
        <v>1</v>
      </c>
      <c r="K1974" s="126">
        <v>0</v>
      </c>
      <c r="L1974" s="126">
        <v>0</v>
      </c>
      <c r="M1974" s="126">
        <v>0</v>
      </c>
      <c r="N1974" s="126">
        <v>0</v>
      </c>
      <c r="O1974" s="126">
        <v>0</v>
      </c>
      <c r="P1974" s="126">
        <v>0</v>
      </c>
      <c r="Q1974" s="126">
        <v>0</v>
      </c>
    </row>
    <row r="1975" spans="3:17" ht="23.1" customHeight="1">
      <c r="C1975" s="126">
        <v>392</v>
      </c>
      <c r="D1975" s="141" t="s">
        <v>5133</v>
      </c>
      <c r="E1975" s="159" t="s">
        <v>5134</v>
      </c>
      <c r="F1975" s="131">
        <v>1</v>
      </c>
      <c r="G1975" s="131">
        <v>1</v>
      </c>
      <c r="H1975" s="161">
        <v>46264</v>
      </c>
      <c r="I1975" s="126">
        <v>0</v>
      </c>
      <c r="J1975" s="126">
        <v>1</v>
      </c>
      <c r="K1975" s="126">
        <v>0</v>
      </c>
      <c r="L1975" s="126">
        <v>0</v>
      </c>
      <c r="M1975" s="126">
        <v>0</v>
      </c>
      <c r="N1975" s="126">
        <v>0</v>
      </c>
      <c r="O1975" s="126">
        <v>0</v>
      </c>
      <c r="P1975" s="126">
        <v>0</v>
      </c>
      <c r="Q1975" s="126">
        <v>0</v>
      </c>
    </row>
    <row r="1976" spans="3:17" ht="23.1" customHeight="1">
      <c r="C1976" s="126">
        <v>364</v>
      </c>
      <c r="D1976" s="141" t="s">
        <v>4177</v>
      </c>
      <c r="E1976" s="159" t="s">
        <v>5654</v>
      </c>
      <c r="F1976" s="131">
        <v>1</v>
      </c>
      <c r="G1976" s="131">
        <v>1</v>
      </c>
      <c r="H1976" s="161">
        <v>46264</v>
      </c>
      <c r="I1976" s="126">
        <v>0</v>
      </c>
      <c r="J1976" s="126">
        <v>1</v>
      </c>
      <c r="K1976" s="126">
        <v>0</v>
      </c>
      <c r="L1976" s="126">
        <v>0</v>
      </c>
      <c r="M1976" s="126">
        <v>0</v>
      </c>
      <c r="N1976" s="126">
        <v>0</v>
      </c>
      <c r="O1976" s="126">
        <v>0</v>
      </c>
      <c r="P1976" s="126">
        <v>0</v>
      </c>
      <c r="Q1976" s="126">
        <v>0</v>
      </c>
    </row>
    <row r="1977" spans="3:17" ht="23.1" customHeight="1">
      <c r="C1977" s="126">
        <v>177</v>
      </c>
      <c r="D1977" s="141" t="s">
        <v>750</v>
      </c>
      <c r="E1977" s="159" t="s">
        <v>4950</v>
      </c>
      <c r="F1977" s="131">
        <v>1</v>
      </c>
      <c r="G1977" s="131">
        <v>1</v>
      </c>
      <c r="H1977" s="161">
        <v>46264</v>
      </c>
      <c r="I1977" s="126">
        <v>0</v>
      </c>
      <c r="J1977" s="126">
        <v>5</v>
      </c>
      <c r="K1977" s="126">
        <v>0</v>
      </c>
      <c r="L1977" s="126">
        <v>0</v>
      </c>
      <c r="M1977" s="126">
        <v>0</v>
      </c>
      <c r="N1977" s="126">
        <v>0</v>
      </c>
      <c r="O1977" s="126">
        <v>0</v>
      </c>
      <c r="P1977" s="126">
        <v>0</v>
      </c>
      <c r="Q1977" s="126">
        <v>0</v>
      </c>
    </row>
    <row r="1978" spans="3:17" ht="23.1" customHeight="1">
      <c r="C1978" s="126">
        <v>415</v>
      </c>
      <c r="D1978" s="141" t="s">
        <v>5536</v>
      </c>
      <c r="E1978" s="159" t="s">
        <v>5537</v>
      </c>
      <c r="F1978" s="131">
        <v>1</v>
      </c>
      <c r="G1978" s="131">
        <v>1</v>
      </c>
      <c r="H1978" s="161">
        <v>46264</v>
      </c>
      <c r="I1978" s="126">
        <v>0</v>
      </c>
      <c r="J1978" s="126">
        <v>1</v>
      </c>
      <c r="K1978" s="126">
        <v>0</v>
      </c>
      <c r="L1978" s="126">
        <v>0</v>
      </c>
      <c r="M1978" s="126">
        <v>0</v>
      </c>
      <c r="N1978" s="126">
        <v>0</v>
      </c>
      <c r="O1978" s="126">
        <v>0</v>
      </c>
      <c r="P1978" s="126">
        <v>0</v>
      </c>
      <c r="Q1978" s="126">
        <v>0</v>
      </c>
    </row>
    <row r="1979" spans="3:17" ht="23.1" customHeight="1">
      <c r="C1979" s="126">
        <v>181</v>
      </c>
      <c r="D1979" s="141" t="s">
        <v>759</v>
      </c>
      <c r="E1979" s="159" t="s">
        <v>4442</v>
      </c>
      <c r="F1979" s="131">
        <v>1</v>
      </c>
      <c r="G1979" s="131">
        <v>1</v>
      </c>
      <c r="H1979" s="161">
        <v>46264</v>
      </c>
      <c r="I1979" s="126">
        <v>0</v>
      </c>
      <c r="J1979" s="126">
        <v>12</v>
      </c>
      <c r="K1979" s="126">
        <v>0</v>
      </c>
      <c r="L1979" s="126">
        <v>0</v>
      </c>
      <c r="M1979" s="126">
        <v>0</v>
      </c>
      <c r="N1979" s="126">
        <v>0</v>
      </c>
      <c r="O1979" s="126">
        <v>0</v>
      </c>
      <c r="P1979" s="126">
        <v>0</v>
      </c>
      <c r="Q1979" s="126">
        <v>0</v>
      </c>
    </row>
    <row r="1980" spans="3:17" ht="23.1" customHeight="1">
      <c r="C1980" s="126">
        <v>413</v>
      </c>
      <c r="D1980" s="141" t="s">
        <v>5542</v>
      </c>
      <c r="E1980" s="159" t="s">
        <v>5543</v>
      </c>
      <c r="F1980" s="131">
        <v>1</v>
      </c>
      <c r="G1980" s="131">
        <v>1</v>
      </c>
      <c r="H1980" s="161">
        <v>46264</v>
      </c>
      <c r="I1980" s="126">
        <v>0</v>
      </c>
      <c r="J1980" s="126">
        <v>1</v>
      </c>
      <c r="K1980" s="126">
        <v>0</v>
      </c>
      <c r="L1980" s="126">
        <v>0</v>
      </c>
      <c r="M1980" s="126">
        <v>0</v>
      </c>
      <c r="N1980" s="126">
        <v>0</v>
      </c>
      <c r="O1980" s="126">
        <v>0</v>
      </c>
      <c r="P1980" s="126">
        <v>0</v>
      </c>
      <c r="Q1980" s="126">
        <v>0</v>
      </c>
    </row>
    <row r="1981" spans="3:17" ht="23.1" customHeight="1">
      <c r="C1981" s="126">
        <v>408</v>
      </c>
      <c r="D1981" s="141" t="s">
        <v>5121</v>
      </c>
      <c r="E1981" s="159" t="s">
        <v>5122</v>
      </c>
      <c r="F1981" s="131">
        <v>1</v>
      </c>
      <c r="G1981" s="131">
        <v>1</v>
      </c>
      <c r="H1981" s="161">
        <v>46264</v>
      </c>
      <c r="I1981" s="126">
        <v>0</v>
      </c>
      <c r="J1981" s="126">
        <v>1</v>
      </c>
      <c r="K1981" s="126">
        <v>0</v>
      </c>
      <c r="L1981" s="126">
        <v>0</v>
      </c>
      <c r="M1981" s="126">
        <v>0</v>
      </c>
      <c r="N1981" s="126">
        <v>0</v>
      </c>
      <c r="O1981" s="126">
        <v>0</v>
      </c>
      <c r="P1981" s="126">
        <v>0</v>
      </c>
      <c r="Q1981" s="126">
        <v>0</v>
      </c>
    </row>
    <row r="1982" spans="3:17" ht="23.1" customHeight="1">
      <c r="C1982" s="126">
        <v>369</v>
      </c>
      <c r="D1982" s="141" t="s">
        <v>4162</v>
      </c>
      <c r="E1982" s="159" t="s">
        <v>4635</v>
      </c>
      <c r="F1982" s="131">
        <v>1</v>
      </c>
      <c r="G1982" s="131">
        <v>1</v>
      </c>
      <c r="H1982" s="161">
        <v>46264</v>
      </c>
      <c r="I1982" s="126">
        <v>0</v>
      </c>
      <c r="J1982" s="126">
        <v>5</v>
      </c>
      <c r="K1982" s="126">
        <v>0</v>
      </c>
      <c r="L1982" s="126">
        <v>0</v>
      </c>
      <c r="M1982" s="126">
        <v>0</v>
      </c>
      <c r="N1982" s="126">
        <v>0</v>
      </c>
      <c r="O1982" s="126">
        <v>0</v>
      </c>
      <c r="P1982" s="126">
        <v>0</v>
      </c>
      <c r="Q1982" s="126">
        <v>0</v>
      </c>
    </row>
    <row r="1983" spans="3:17" ht="23.1" customHeight="1">
      <c r="C1983" s="126">
        <v>368</v>
      </c>
      <c r="D1983" s="141" t="s">
        <v>4223</v>
      </c>
      <c r="E1983" s="159" t="s">
        <v>4468</v>
      </c>
      <c r="F1983" s="131">
        <v>1</v>
      </c>
      <c r="G1983" s="131">
        <v>1</v>
      </c>
      <c r="H1983" s="161">
        <v>46264</v>
      </c>
      <c r="I1983" s="126">
        <v>0</v>
      </c>
      <c r="J1983" s="126">
        <v>2</v>
      </c>
      <c r="K1983" s="126">
        <v>0</v>
      </c>
      <c r="L1983" s="126">
        <v>0</v>
      </c>
      <c r="M1983" s="126">
        <v>0</v>
      </c>
      <c r="N1983" s="126">
        <v>0</v>
      </c>
      <c r="O1983" s="126">
        <v>0</v>
      </c>
      <c r="P1983" s="126">
        <v>0</v>
      </c>
      <c r="Q1983" s="126">
        <v>0</v>
      </c>
    </row>
    <row r="1984" spans="3:17" ht="23.1" customHeight="1">
      <c r="C1984" s="126">
        <v>391</v>
      </c>
      <c r="D1984" s="141" t="s">
        <v>5130</v>
      </c>
      <c r="E1984" s="159" t="s">
        <v>5131</v>
      </c>
      <c r="F1984" s="131">
        <v>1</v>
      </c>
      <c r="G1984" s="131">
        <v>1</v>
      </c>
      <c r="H1984" s="161">
        <v>46264</v>
      </c>
      <c r="I1984" s="126">
        <v>0</v>
      </c>
      <c r="J1984" s="126">
        <v>2</v>
      </c>
      <c r="K1984" s="126">
        <v>0</v>
      </c>
      <c r="L1984" s="126">
        <v>0</v>
      </c>
      <c r="M1984" s="126">
        <v>0</v>
      </c>
      <c r="N1984" s="126">
        <v>0</v>
      </c>
      <c r="O1984" s="126">
        <v>0</v>
      </c>
      <c r="P1984" s="126">
        <v>0</v>
      </c>
      <c r="Q1984" s="126">
        <v>0</v>
      </c>
    </row>
    <row r="1985" spans="3:17" ht="23.1" customHeight="1">
      <c r="C1985" s="126">
        <v>420</v>
      </c>
      <c r="D1985" s="141" t="s">
        <v>4592</v>
      </c>
      <c r="E1985" s="159" t="s">
        <v>4593</v>
      </c>
      <c r="F1985" s="131">
        <v>1</v>
      </c>
      <c r="G1985" s="131">
        <v>1</v>
      </c>
      <c r="H1985" s="161">
        <v>46264</v>
      </c>
      <c r="I1985" s="126">
        <v>0</v>
      </c>
      <c r="J1985" s="126">
        <v>1</v>
      </c>
      <c r="K1985" s="126">
        <v>0</v>
      </c>
      <c r="L1985" s="126">
        <v>0</v>
      </c>
      <c r="M1985" s="126">
        <v>0</v>
      </c>
      <c r="N1985" s="126">
        <v>0</v>
      </c>
      <c r="O1985" s="126">
        <v>0</v>
      </c>
      <c r="P1985" s="126">
        <v>0</v>
      </c>
      <c r="Q1985" s="126">
        <v>0</v>
      </c>
    </row>
    <row r="1986" spans="3:17" ht="23.1" customHeight="1">
      <c r="C1986" s="126">
        <v>169</v>
      </c>
      <c r="D1986" s="141" t="s">
        <v>599</v>
      </c>
      <c r="E1986" s="159" t="s">
        <v>4464</v>
      </c>
      <c r="F1986" s="131">
        <v>1</v>
      </c>
      <c r="G1986" s="131">
        <v>1</v>
      </c>
      <c r="H1986" s="161">
        <v>46264</v>
      </c>
      <c r="I1986" s="126">
        <v>0</v>
      </c>
      <c r="J1986" s="126">
        <v>1</v>
      </c>
      <c r="K1986" s="126">
        <v>0</v>
      </c>
      <c r="L1986" s="126">
        <v>0</v>
      </c>
      <c r="M1986" s="126">
        <v>0</v>
      </c>
      <c r="N1986" s="126">
        <v>0</v>
      </c>
      <c r="O1986" s="126">
        <v>0</v>
      </c>
      <c r="P1986" s="126">
        <v>0</v>
      </c>
      <c r="Q1986" s="126">
        <v>0</v>
      </c>
    </row>
    <row r="1987" spans="3:17" ht="23.1" customHeight="1">
      <c r="C1987" s="126">
        <v>404</v>
      </c>
      <c r="D1987" s="141" t="s">
        <v>4619</v>
      </c>
      <c r="E1987" s="159" t="s">
        <v>4620</v>
      </c>
      <c r="F1987" s="131">
        <v>1</v>
      </c>
      <c r="G1987" s="131">
        <v>1</v>
      </c>
      <c r="H1987" s="161">
        <v>46264</v>
      </c>
      <c r="I1987" s="126">
        <v>0</v>
      </c>
      <c r="J1987" s="126">
        <v>1</v>
      </c>
      <c r="K1987" s="126">
        <v>0</v>
      </c>
      <c r="L1987" s="126">
        <v>0</v>
      </c>
      <c r="M1987" s="126">
        <v>0</v>
      </c>
      <c r="N1987" s="126">
        <v>0</v>
      </c>
      <c r="O1987" s="126">
        <v>0</v>
      </c>
      <c r="P1987" s="126">
        <v>0</v>
      </c>
      <c r="Q1987" s="126">
        <v>0</v>
      </c>
    </row>
    <row r="1988" spans="3:17" ht="23.1" customHeight="1">
      <c r="C1988" s="126">
        <v>101</v>
      </c>
      <c r="D1988" s="141" t="s">
        <v>716</v>
      </c>
      <c r="E1988" s="159" t="s">
        <v>4320</v>
      </c>
      <c r="F1988" s="131">
        <v>1</v>
      </c>
      <c r="G1988" s="131">
        <v>1</v>
      </c>
      <c r="H1988" s="161">
        <v>46264</v>
      </c>
      <c r="I1988" s="126">
        <v>0</v>
      </c>
      <c r="J1988" s="126">
        <v>700</v>
      </c>
      <c r="K1988" s="126">
        <v>0</v>
      </c>
      <c r="L1988" s="126">
        <v>0</v>
      </c>
      <c r="M1988" s="126">
        <v>0</v>
      </c>
      <c r="N1988" s="126">
        <v>0</v>
      </c>
      <c r="O1988" s="126">
        <v>0</v>
      </c>
      <c r="P1988" s="126">
        <v>0</v>
      </c>
      <c r="Q1988" s="126">
        <v>0</v>
      </c>
    </row>
    <row r="1989" spans="3:17" ht="23.1" customHeight="1">
      <c r="C1989" s="126">
        <v>370</v>
      </c>
      <c r="D1989" s="141" t="s">
        <v>4165</v>
      </c>
      <c r="E1989" s="159" t="s">
        <v>4714</v>
      </c>
      <c r="F1989" s="131">
        <v>1</v>
      </c>
      <c r="G1989" s="131">
        <v>1</v>
      </c>
      <c r="H1989" s="161">
        <v>46264</v>
      </c>
      <c r="I1989" s="126">
        <v>0</v>
      </c>
      <c r="J1989" s="126">
        <v>1</v>
      </c>
      <c r="K1989" s="126">
        <v>0</v>
      </c>
      <c r="L1989" s="126">
        <v>0</v>
      </c>
      <c r="M1989" s="126">
        <v>0</v>
      </c>
      <c r="N1989" s="126">
        <v>0</v>
      </c>
      <c r="O1989" s="126">
        <v>0</v>
      </c>
      <c r="P1989" s="126">
        <v>0</v>
      </c>
      <c r="Q1989" s="126">
        <v>0</v>
      </c>
    </row>
    <row r="1990" spans="3:17" ht="23.1" customHeight="1">
      <c r="C1990" s="126">
        <v>71</v>
      </c>
      <c r="D1990" s="141" t="s">
        <v>2008</v>
      </c>
      <c r="E1990" s="159" t="s">
        <v>8031</v>
      </c>
      <c r="F1990" s="131">
        <v>1</v>
      </c>
      <c r="G1990" s="131">
        <v>1</v>
      </c>
      <c r="H1990" s="161">
        <v>46264</v>
      </c>
      <c r="I1990" s="126">
        <v>0</v>
      </c>
      <c r="J1990" s="126">
        <v>1</v>
      </c>
      <c r="K1990" s="126">
        <v>0</v>
      </c>
      <c r="L1990" s="126">
        <v>0</v>
      </c>
      <c r="M1990" s="126">
        <v>0</v>
      </c>
      <c r="N1990" s="126">
        <v>0</v>
      </c>
      <c r="O1990" s="126">
        <v>0</v>
      </c>
      <c r="P1990" s="126">
        <v>0</v>
      </c>
      <c r="Q1990" s="126">
        <v>0</v>
      </c>
    </row>
    <row r="1991" spans="3:17" ht="23.1" customHeight="1">
      <c r="C1991" s="126">
        <v>45</v>
      </c>
      <c r="D1991" s="141" t="s">
        <v>978</v>
      </c>
      <c r="E1991" s="159" t="s">
        <v>4701</v>
      </c>
      <c r="F1991" s="131">
        <v>1</v>
      </c>
      <c r="G1991" s="131">
        <v>1</v>
      </c>
      <c r="H1991" s="161">
        <v>46264</v>
      </c>
      <c r="I1991" s="126">
        <v>0</v>
      </c>
      <c r="J1991" s="126">
        <v>1</v>
      </c>
      <c r="K1991" s="126">
        <v>0</v>
      </c>
      <c r="L1991" s="126">
        <v>0</v>
      </c>
      <c r="M1991" s="126">
        <v>0</v>
      </c>
      <c r="N1991" s="126">
        <v>0</v>
      </c>
      <c r="O1991" s="126">
        <v>0</v>
      </c>
      <c r="P1991" s="126">
        <v>0</v>
      </c>
      <c r="Q1991" s="126">
        <v>0</v>
      </c>
    </row>
    <row r="1992" spans="3:17" ht="23.1" customHeight="1">
      <c r="C1992" s="126">
        <v>46</v>
      </c>
      <c r="D1992" s="141" t="s">
        <v>645</v>
      </c>
      <c r="E1992" s="159" t="s">
        <v>4495</v>
      </c>
      <c r="F1992" s="131">
        <v>1</v>
      </c>
      <c r="G1992" s="131">
        <v>1</v>
      </c>
      <c r="H1992" s="161">
        <v>46264</v>
      </c>
      <c r="I1992" s="126">
        <v>0</v>
      </c>
      <c r="J1992" s="126">
        <v>1</v>
      </c>
      <c r="K1992" s="126">
        <v>0</v>
      </c>
      <c r="L1992" s="126">
        <v>0</v>
      </c>
      <c r="M1992" s="126">
        <v>0</v>
      </c>
      <c r="N1992" s="126">
        <v>0</v>
      </c>
      <c r="O1992" s="126">
        <v>0</v>
      </c>
      <c r="P1992" s="126">
        <v>0</v>
      </c>
      <c r="Q1992" s="126">
        <v>0</v>
      </c>
    </row>
    <row r="1993" spans="3:17" ht="23.1" customHeight="1">
      <c r="C1993" s="126">
        <v>49</v>
      </c>
      <c r="D1993" s="141" t="s">
        <v>811</v>
      </c>
      <c r="E1993" s="159" t="s">
        <v>4304</v>
      </c>
      <c r="F1993" s="131">
        <v>1</v>
      </c>
      <c r="G1993" s="131">
        <v>1</v>
      </c>
      <c r="H1993" s="161">
        <v>46264</v>
      </c>
      <c r="I1993" s="126">
        <v>0</v>
      </c>
      <c r="J1993" s="126">
        <v>1</v>
      </c>
      <c r="K1993" s="126">
        <v>0</v>
      </c>
      <c r="L1993" s="126">
        <v>0</v>
      </c>
      <c r="M1993" s="126">
        <v>0</v>
      </c>
      <c r="N1993" s="126">
        <v>0</v>
      </c>
      <c r="O1993" s="126">
        <v>0</v>
      </c>
      <c r="P1993" s="126">
        <v>0</v>
      </c>
      <c r="Q1993" s="126">
        <v>0</v>
      </c>
    </row>
    <row r="1994" spans="3:17" ht="23.1" customHeight="1">
      <c r="C1994" s="126">
        <v>82</v>
      </c>
      <c r="D1994" s="141" t="s">
        <v>4607</v>
      </c>
      <c r="E1994" s="159" t="s">
        <v>4608</v>
      </c>
      <c r="F1994" s="131">
        <v>1</v>
      </c>
      <c r="G1994" s="131">
        <v>1</v>
      </c>
      <c r="H1994" s="161">
        <v>46264</v>
      </c>
      <c r="I1994" s="126">
        <v>0</v>
      </c>
      <c r="J1994" s="126">
        <v>2</v>
      </c>
      <c r="K1994" s="126">
        <v>0</v>
      </c>
      <c r="L1994" s="126">
        <v>0</v>
      </c>
      <c r="M1994" s="126">
        <v>0</v>
      </c>
      <c r="N1994" s="126">
        <v>0</v>
      </c>
      <c r="O1994" s="126">
        <v>0</v>
      </c>
      <c r="P1994" s="126">
        <v>0</v>
      </c>
      <c r="Q1994" s="126">
        <v>0</v>
      </c>
    </row>
    <row r="1995" spans="3:17" ht="23.1" customHeight="1">
      <c r="C1995" s="126">
        <v>108</v>
      </c>
      <c r="D1995" s="141" t="s">
        <v>1007</v>
      </c>
      <c r="E1995" s="159" t="s">
        <v>4585</v>
      </c>
      <c r="F1995" s="131">
        <v>1</v>
      </c>
      <c r="G1995" s="131">
        <v>1</v>
      </c>
      <c r="H1995" s="161">
        <v>46264</v>
      </c>
      <c r="I1995" s="126">
        <v>0</v>
      </c>
      <c r="J1995" s="126">
        <v>1</v>
      </c>
      <c r="K1995" s="126">
        <v>0</v>
      </c>
      <c r="L1995" s="126">
        <v>0</v>
      </c>
      <c r="M1995" s="126">
        <v>0</v>
      </c>
      <c r="N1995" s="126">
        <v>0</v>
      </c>
      <c r="O1995" s="126">
        <v>0</v>
      </c>
      <c r="P1995" s="126">
        <v>0</v>
      </c>
      <c r="Q1995" s="126">
        <v>0</v>
      </c>
    </row>
    <row r="1996" spans="3:17" ht="23.1" customHeight="1">
      <c r="C1996" s="126">
        <v>125</v>
      </c>
      <c r="D1996" s="141" t="s">
        <v>724</v>
      </c>
      <c r="E1996" s="159" t="s">
        <v>4418</v>
      </c>
      <c r="F1996" s="131">
        <v>1</v>
      </c>
      <c r="G1996" s="131">
        <v>1</v>
      </c>
      <c r="H1996" s="161">
        <v>46264</v>
      </c>
      <c r="I1996" s="126">
        <v>0</v>
      </c>
      <c r="J1996" s="126">
        <v>30</v>
      </c>
      <c r="K1996" s="126">
        <v>0</v>
      </c>
      <c r="L1996" s="126">
        <v>0</v>
      </c>
      <c r="M1996" s="126">
        <v>0</v>
      </c>
      <c r="N1996" s="126">
        <v>0</v>
      </c>
      <c r="O1996" s="126">
        <v>0</v>
      </c>
      <c r="P1996" s="126">
        <v>0</v>
      </c>
      <c r="Q1996" s="126">
        <v>0</v>
      </c>
    </row>
    <row r="1997" spans="3:17" ht="23.1" customHeight="1">
      <c r="C1997" s="126">
        <v>241</v>
      </c>
      <c r="D1997" s="141" t="s">
        <v>2358</v>
      </c>
      <c r="E1997" s="159" t="s">
        <v>4792</v>
      </c>
      <c r="F1997" s="131">
        <v>1</v>
      </c>
      <c r="G1997" s="131">
        <v>1</v>
      </c>
      <c r="H1997" s="161">
        <v>46264</v>
      </c>
      <c r="I1997" s="126">
        <v>0</v>
      </c>
      <c r="J1997" s="126">
        <v>1</v>
      </c>
      <c r="K1997" s="126">
        <v>0</v>
      </c>
      <c r="L1997" s="126">
        <v>0</v>
      </c>
      <c r="M1997" s="126">
        <v>0</v>
      </c>
      <c r="N1997" s="126">
        <v>0</v>
      </c>
      <c r="O1997" s="126">
        <v>0</v>
      </c>
      <c r="P1997" s="126">
        <v>0</v>
      </c>
      <c r="Q1997" s="126">
        <v>0</v>
      </c>
    </row>
    <row r="1998" spans="3:17" ht="23.1" customHeight="1">
      <c r="C1998" s="126">
        <v>433</v>
      </c>
      <c r="D1998" s="141" t="s">
        <v>5118</v>
      </c>
      <c r="E1998" s="159" t="s">
        <v>5119</v>
      </c>
      <c r="F1998" s="131">
        <v>1</v>
      </c>
      <c r="G1998" s="131">
        <v>1</v>
      </c>
      <c r="H1998" s="161">
        <v>46264</v>
      </c>
      <c r="I1998" s="126">
        <v>0</v>
      </c>
      <c r="J1998" s="126">
        <v>4</v>
      </c>
      <c r="K1998" s="126">
        <v>0</v>
      </c>
      <c r="L1998" s="126">
        <v>0</v>
      </c>
      <c r="M1998" s="126">
        <v>0</v>
      </c>
      <c r="N1998" s="126">
        <v>0</v>
      </c>
      <c r="O1998" s="126">
        <v>0</v>
      </c>
      <c r="P1998" s="126">
        <v>0</v>
      </c>
      <c r="Q1998" s="126">
        <v>0</v>
      </c>
    </row>
    <row r="1999" spans="3:17" ht="23.1" customHeight="1">
      <c r="C1999" s="126">
        <v>294</v>
      </c>
      <c r="D1999" s="141" t="s">
        <v>2469</v>
      </c>
      <c r="E1999" s="159" t="s">
        <v>4363</v>
      </c>
      <c r="F1999" s="131">
        <v>1</v>
      </c>
      <c r="G1999" s="131">
        <v>1</v>
      </c>
      <c r="H1999" s="161">
        <v>46265</v>
      </c>
      <c r="I1999" s="126">
        <v>0</v>
      </c>
      <c r="J1999" s="126">
        <v>45</v>
      </c>
      <c r="K1999" s="126">
        <v>0</v>
      </c>
      <c r="L1999" s="126">
        <v>0</v>
      </c>
      <c r="M1999" s="126">
        <v>0</v>
      </c>
      <c r="N1999" s="126">
        <v>0</v>
      </c>
      <c r="O1999" s="126">
        <v>0</v>
      </c>
      <c r="P1999" s="126">
        <v>0</v>
      </c>
      <c r="Q1999" s="126">
        <v>0</v>
      </c>
    </row>
    <row r="2000" spans="3:17" ht="23.1" customHeight="1">
      <c r="C2000" s="126">
        <v>16</v>
      </c>
      <c r="D2000" s="141" t="s">
        <v>697</v>
      </c>
      <c r="E2000" s="159" t="s">
        <v>4685</v>
      </c>
      <c r="F2000" s="131">
        <v>1</v>
      </c>
      <c r="G2000" s="131">
        <v>1</v>
      </c>
      <c r="H2000" s="161">
        <v>46265</v>
      </c>
      <c r="I2000" s="126">
        <v>0</v>
      </c>
      <c r="J2000" s="126">
        <v>4</v>
      </c>
      <c r="K2000" s="126">
        <v>0</v>
      </c>
      <c r="L2000" s="126">
        <v>0</v>
      </c>
      <c r="M2000" s="126">
        <v>0</v>
      </c>
      <c r="N2000" s="126">
        <v>0</v>
      </c>
      <c r="O2000" s="126">
        <v>0</v>
      </c>
      <c r="P2000" s="126">
        <v>0</v>
      </c>
      <c r="Q2000" s="126">
        <v>0</v>
      </c>
    </row>
    <row r="2001" spans="3:17" ht="23.1" customHeight="1">
      <c r="C2001" s="126">
        <v>17</v>
      </c>
      <c r="D2001" s="141" t="s">
        <v>660</v>
      </c>
      <c r="E2001" s="159" t="s">
        <v>4292</v>
      </c>
      <c r="F2001" s="131">
        <v>1</v>
      </c>
      <c r="G2001" s="131">
        <v>1</v>
      </c>
      <c r="H2001" s="161">
        <v>46265</v>
      </c>
      <c r="I2001" s="126">
        <v>0</v>
      </c>
      <c r="J2001" s="126">
        <v>4</v>
      </c>
      <c r="K2001" s="126">
        <v>0</v>
      </c>
      <c r="L2001" s="126">
        <v>0</v>
      </c>
      <c r="M2001" s="126">
        <v>0</v>
      </c>
      <c r="N2001" s="126">
        <v>0</v>
      </c>
      <c r="O2001" s="126">
        <v>0</v>
      </c>
      <c r="P2001" s="126">
        <v>0</v>
      </c>
      <c r="Q2001" s="126">
        <v>0</v>
      </c>
    </row>
    <row r="2002" spans="3:17" ht="23.1" customHeight="1">
      <c r="C2002" s="126">
        <v>49</v>
      </c>
      <c r="D2002" s="141" t="s">
        <v>811</v>
      </c>
      <c r="E2002" s="159" t="s">
        <v>4304</v>
      </c>
      <c r="F2002" s="131">
        <v>1</v>
      </c>
      <c r="G2002" s="131">
        <v>1</v>
      </c>
      <c r="H2002" s="161">
        <v>46265</v>
      </c>
      <c r="I2002" s="126">
        <v>0</v>
      </c>
      <c r="J2002" s="126">
        <v>1</v>
      </c>
      <c r="K2002" s="126">
        <v>0</v>
      </c>
      <c r="L2002" s="126">
        <v>0</v>
      </c>
      <c r="M2002" s="126">
        <v>0</v>
      </c>
      <c r="N2002" s="126">
        <v>0</v>
      </c>
      <c r="O2002" s="126">
        <v>0</v>
      </c>
      <c r="P2002" s="126">
        <v>0</v>
      </c>
      <c r="Q2002" s="126">
        <v>0</v>
      </c>
    </row>
    <row r="2003" spans="3:17" ht="23.1" customHeight="1">
      <c r="C2003" s="126">
        <v>46</v>
      </c>
      <c r="D2003" s="141" t="s">
        <v>645</v>
      </c>
      <c r="E2003" s="159" t="s">
        <v>4495</v>
      </c>
      <c r="F2003" s="131">
        <v>1</v>
      </c>
      <c r="G2003" s="131">
        <v>1</v>
      </c>
      <c r="H2003" s="161">
        <v>46265</v>
      </c>
      <c r="I2003" s="126">
        <v>0</v>
      </c>
      <c r="J2003" s="126">
        <v>1</v>
      </c>
      <c r="K2003" s="126">
        <v>0</v>
      </c>
      <c r="L2003" s="126">
        <v>0</v>
      </c>
      <c r="M2003" s="126">
        <v>0</v>
      </c>
      <c r="N2003" s="126">
        <v>0</v>
      </c>
      <c r="O2003" s="126">
        <v>0</v>
      </c>
      <c r="P2003" s="126">
        <v>0</v>
      </c>
      <c r="Q2003" s="126">
        <v>0</v>
      </c>
    </row>
    <row r="2004" spans="3:17" ht="23.1" customHeight="1">
      <c r="C2004" s="126">
        <v>349</v>
      </c>
      <c r="D2004" s="141" t="s">
        <v>3768</v>
      </c>
      <c r="E2004" s="159" t="s">
        <v>4937</v>
      </c>
      <c r="F2004" s="131">
        <v>1</v>
      </c>
      <c r="G2004" s="131">
        <v>1</v>
      </c>
      <c r="H2004" s="161">
        <v>46265</v>
      </c>
      <c r="I2004" s="126">
        <v>0</v>
      </c>
      <c r="J2004" s="126">
        <v>1</v>
      </c>
      <c r="K2004" s="126">
        <v>0</v>
      </c>
      <c r="L2004" s="126">
        <v>0</v>
      </c>
      <c r="M2004" s="126">
        <v>0</v>
      </c>
      <c r="N2004" s="126">
        <v>0</v>
      </c>
      <c r="O2004" s="126">
        <v>0</v>
      </c>
      <c r="P2004" s="126">
        <v>0</v>
      </c>
      <c r="Q2004" s="126">
        <v>0</v>
      </c>
    </row>
    <row r="2005" spans="3:17" ht="23.1" customHeight="1">
      <c r="C2005" s="126">
        <v>305</v>
      </c>
      <c r="D2005" s="141" t="s">
        <v>2496</v>
      </c>
      <c r="E2005" s="159" t="s">
        <v>4658</v>
      </c>
      <c r="F2005" s="131">
        <v>1</v>
      </c>
      <c r="G2005" s="131">
        <v>1</v>
      </c>
      <c r="H2005" s="161">
        <v>46265</v>
      </c>
      <c r="I2005" s="126">
        <v>0</v>
      </c>
      <c r="J2005" s="126">
        <v>1600</v>
      </c>
      <c r="K2005" s="126">
        <v>0</v>
      </c>
      <c r="L2005" s="126">
        <v>0</v>
      </c>
      <c r="M2005" s="126">
        <v>0</v>
      </c>
      <c r="N2005" s="126">
        <v>0</v>
      </c>
      <c r="O2005" s="126">
        <v>0</v>
      </c>
      <c r="P2005" s="126">
        <v>0</v>
      </c>
      <c r="Q2005" s="126">
        <v>0</v>
      </c>
    </row>
    <row r="2006" spans="3:17" ht="23.1" customHeight="1">
      <c r="C2006" s="126">
        <v>177</v>
      </c>
      <c r="D2006" s="141" t="s">
        <v>750</v>
      </c>
      <c r="E2006" s="159" t="s">
        <v>4950</v>
      </c>
      <c r="F2006" s="131">
        <v>1</v>
      </c>
      <c r="G2006" s="131">
        <v>1</v>
      </c>
      <c r="H2006" s="161">
        <v>46265</v>
      </c>
      <c r="I2006" s="126">
        <v>0</v>
      </c>
      <c r="J2006" s="126">
        <v>20</v>
      </c>
      <c r="K2006" s="126">
        <v>0</v>
      </c>
      <c r="L2006" s="126">
        <v>0</v>
      </c>
      <c r="M2006" s="126">
        <v>0</v>
      </c>
      <c r="N2006" s="126">
        <v>0</v>
      </c>
      <c r="O2006" s="126">
        <v>0</v>
      </c>
      <c r="P2006" s="126">
        <v>0</v>
      </c>
      <c r="Q2006" s="126">
        <v>0</v>
      </c>
    </row>
    <row r="2007" spans="3:17" ht="23.1" customHeight="1">
      <c r="C2007" s="126">
        <v>181</v>
      </c>
      <c r="D2007" s="141" t="s">
        <v>759</v>
      </c>
      <c r="E2007" s="159" t="s">
        <v>4442</v>
      </c>
      <c r="F2007" s="131">
        <v>1</v>
      </c>
      <c r="G2007" s="131">
        <v>1</v>
      </c>
      <c r="H2007" s="161">
        <v>46265</v>
      </c>
      <c r="I2007" s="126">
        <v>0</v>
      </c>
      <c r="J2007" s="126">
        <v>24</v>
      </c>
      <c r="K2007" s="126">
        <v>0</v>
      </c>
      <c r="L2007" s="126">
        <v>0</v>
      </c>
      <c r="M2007" s="126">
        <v>0</v>
      </c>
      <c r="N2007" s="126">
        <v>0</v>
      </c>
      <c r="O2007" s="126">
        <v>0</v>
      </c>
      <c r="P2007" s="126">
        <v>0</v>
      </c>
      <c r="Q2007" s="126">
        <v>0</v>
      </c>
    </row>
    <row r="2008" spans="3:17" ht="23.1" customHeight="1">
      <c r="C2008" s="126">
        <v>416</v>
      </c>
      <c r="D2008" s="141" t="s">
        <v>5539</v>
      </c>
      <c r="E2008" s="159" t="s">
        <v>5540</v>
      </c>
      <c r="F2008" s="131">
        <v>1</v>
      </c>
      <c r="G2008" s="131">
        <v>1</v>
      </c>
      <c r="H2008" s="161">
        <v>46265</v>
      </c>
      <c r="I2008" s="126">
        <v>0</v>
      </c>
      <c r="J2008" s="126">
        <v>1</v>
      </c>
      <c r="K2008" s="126">
        <v>0</v>
      </c>
      <c r="L2008" s="126">
        <v>0</v>
      </c>
      <c r="M2008" s="126">
        <v>0</v>
      </c>
      <c r="N2008" s="126">
        <v>0</v>
      </c>
      <c r="O2008" s="126">
        <v>0</v>
      </c>
      <c r="P2008" s="126">
        <v>0</v>
      </c>
      <c r="Q2008" s="126">
        <v>0</v>
      </c>
    </row>
    <row r="2009" spans="3:17" ht="23.1" customHeight="1">
      <c r="C2009" s="126">
        <v>420</v>
      </c>
      <c r="D2009" s="141" t="s">
        <v>4592</v>
      </c>
      <c r="E2009" s="159" t="s">
        <v>4593</v>
      </c>
      <c r="F2009" s="131">
        <v>1</v>
      </c>
      <c r="G2009" s="131">
        <v>1</v>
      </c>
      <c r="H2009" s="161">
        <v>46265</v>
      </c>
      <c r="I2009" s="126">
        <v>0</v>
      </c>
      <c r="J2009" s="126">
        <v>2</v>
      </c>
      <c r="K2009" s="126">
        <v>0</v>
      </c>
      <c r="L2009" s="126">
        <v>0</v>
      </c>
      <c r="M2009" s="126">
        <v>0</v>
      </c>
      <c r="N2009" s="126">
        <v>0</v>
      </c>
      <c r="O2009" s="126">
        <v>0</v>
      </c>
      <c r="P2009" s="126">
        <v>0</v>
      </c>
      <c r="Q2009" s="126">
        <v>0</v>
      </c>
    </row>
    <row r="2010" spans="3:17" ht="23.1" customHeight="1">
      <c r="C2010" s="126">
        <v>337</v>
      </c>
      <c r="D2010" s="141" t="s">
        <v>2999</v>
      </c>
      <c r="E2010" s="159" t="s">
        <v>4640</v>
      </c>
      <c r="F2010" s="131">
        <v>1</v>
      </c>
      <c r="G2010" s="131">
        <v>1</v>
      </c>
      <c r="H2010" s="161">
        <v>46265</v>
      </c>
      <c r="I2010" s="126">
        <v>0</v>
      </c>
      <c r="J2010" s="126">
        <v>40</v>
      </c>
      <c r="K2010" s="126">
        <v>0</v>
      </c>
      <c r="L2010" s="126">
        <v>0</v>
      </c>
      <c r="M2010" s="126">
        <v>0</v>
      </c>
      <c r="N2010" s="126">
        <v>0</v>
      </c>
      <c r="O2010" s="126">
        <v>0</v>
      </c>
      <c r="P2010" s="126">
        <v>0</v>
      </c>
      <c r="Q2010" s="126">
        <v>0</v>
      </c>
    </row>
    <row r="2011" spans="3:17" ht="23.1" customHeight="1">
      <c r="C2011" s="126">
        <v>426</v>
      </c>
      <c r="D2011" s="141" t="s">
        <v>4643</v>
      </c>
      <c r="E2011" s="159" t="s">
        <v>6463</v>
      </c>
      <c r="F2011" s="131">
        <v>1</v>
      </c>
      <c r="G2011" s="131">
        <v>1</v>
      </c>
      <c r="H2011" s="161">
        <v>46265</v>
      </c>
      <c r="I2011" s="126">
        <v>0</v>
      </c>
      <c r="J2011" s="126">
        <v>1</v>
      </c>
      <c r="K2011" s="126">
        <v>0</v>
      </c>
      <c r="L2011" s="126">
        <v>0</v>
      </c>
      <c r="M2011" s="126">
        <v>0</v>
      </c>
      <c r="N2011" s="126">
        <v>0</v>
      </c>
      <c r="O2011" s="126">
        <v>0</v>
      </c>
      <c r="P2011" s="126">
        <v>0</v>
      </c>
      <c r="Q2011" s="126">
        <v>0</v>
      </c>
    </row>
    <row r="2012" spans="3:17" ht="23.1" customHeight="1">
      <c r="C2012" s="126">
        <v>409</v>
      </c>
      <c r="D2012" s="141" t="s">
        <v>5124</v>
      </c>
      <c r="E2012" s="159" t="s">
        <v>5125</v>
      </c>
      <c r="F2012" s="131">
        <v>1</v>
      </c>
      <c r="G2012" s="131">
        <v>1</v>
      </c>
      <c r="H2012" s="161">
        <v>46265</v>
      </c>
      <c r="I2012" s="126">
        <v>0</v>
      </c>
      <c r="J2012" s="126">
        <v>1</v>
      </c>
      <c r="K2012" s="126">
        <v>0</v>
      </c>
      <c r="L2012" s="126">
        <v>0</v>
      </c>
      <c r="M2012" s="126">
        <v>0</v>
      </c>
      <c r="N2012" s="126">
        <v>0</v>
      </c>
      <c r="O2012" s="126">
        <v>0</v>
      </c>
      <c r="P2012" s="126">
        <v>0</v>
      </c>
      <c r="Q2012" s="126">
        <v>0</v>
      </c>
    </row>
    <row r="2013" spans="3:17" ht="23.1" customHeight="1">
      <c r="C2013" s="126">
        <v>358</v>
      </c>
      <c r="D2013" s="141" t="s">
        <v>4943</v>
      </c>
      <c r="E2013" s="159" t="s">
        <v>4944</v>
      </c>
      <c r="F2013" s="131">
        <v>1</v>
      </c>
      <c r="G2013" s="131">
        <v>1</v>
      </c>
      <c r="H2013" s="161">
        <v>46265</v>
      </c>
      <c r="I2013" s="126">
        <v>0</v>
      </c>
      <c r="J2013" s="126">
        <v>2</v>
      </c>
      <c r="K2013" s="126">
        <v>0</v>
      </c>
      <c r="L2013" s="126">
        <v>0</v>
      </c>
      <c r="M2013" s="126">
        <v>0</v>
      </c>
      <c r="N2013" s="126">
        <v>0</v>
      </c>
      <c r="O2013" s="126">
        <v>0</v>
      </c>
      <c r="P2013" s="126">
        <v>0</v>
      </c>
      <c r="Q2013" s="126">
        <v>0</v>
      </c>
    </row>
    <row r="2014" spans="3:17" ht="23.1" customHeight="1">
      <c r="C2014" s="126">
        <v>396</v>
      </c>
      <c r="D2014" s="141" t="s">
        <v>5106</v>
      </c>
      <c r="E2014" s="159" t="s">
        <v>5107</v>
      </c>
      <c r="F2014" s="131">
        <v>1</v>
      </c>
      <c r="G2014" s="131">
        <v>1</v>
      </c>
      <c r="H2014" s="161">
        <v>46265</v>
      </c>
      <c r="I2014" s="126">
        <v>0</v>
      </c>
      <c r="J2014" s="126">
        <v>1</v>
      </c>
      <c r="K2014" s="126">
        <v>0</v>
      </c>
      <c r="L2014" s="126">
        <v>0</v>
      </c>
      <c r="M2014" s="126">
        <v>0</v>
      </c>
      <c r="N2014" s="126">
        <v>0</v>
      </c>
      <c r="O2014" s="126">
        <v>0</v>
      </c>
      <c r="P2014" s="126">
        <v>0</v>
      </c>
      <c r="Q2014" s="126">
        <v>0</v>
      </c>
    </row>
    <row r="2015" spans="3:17" ht="23.1" customHeight="1">
      <c r="C2015" s="126">
        <v>397</v>
      </c>
      <c r="D2015" s="141" t="s">
        <v>5114</v>
      </c>
      <c r="E2015" s="159" t="s">
        <v>5115</v>
      </c>
      <c r="F2015" s="131">
        <v>1</v>
      </c>
      <c r="G2015" s="131">
        <v>1</v>
      </c>
      <c r="H2015" s="161">
        <v>46265</v>
      </c>
      <c r="I2015" s="126">
        <v>0</v>
      </c>
      <c r="J2015" s="126">
        <v>4</v>
      </c>
      <c r="K2015" s="126">
        <v>0</v>
      </c>
      <c r="L2015" s="126">
        <v>0</v>
      </c>
      <c r="M2015" s="126">
        <v>0</v>
      </c>
      <c r="N2015" s="126">
        <v>0</v>
      </c>
      <c r="O2015" s="126">
        <v>0</v>
      </c>
      <c r="P2015" s="126">
        <v>0</v>
      </c>
      <c r="Q2015" s="126">
        <v>0</v>
      </c>
    </row>
    <row r="2016" spans="3:17" ht="23.1" customHeight="1">
      <c r="C2016" s="126">
        <v>367</v>
      </c>
      <c r="D2016" s="141" t="s">
        <v>4180</v>
      </c>
      <c r="E2016" s="159" t="s">
        <v>4802</v>
      </c>
      <c r="F2016" s="131">
        <v>1</v>
      </c>
      <c r="G2016" s="131">
        <v>1</v>
      </c>
      <c r="H2016" s="161">
        <v>46265</v>
      </c>
      <c r="I2016" s="126">
        <v>0</v>
      </c>
      <c r="J2016" s="126">
        <v>1</v>
      </c>
      <c r="K2016" s="126">
        <v>0</v>
      </c>
      <c r="L2016" s="126">
        <v>0</v>
      </c>
      <c r="M2016" s="126">
        <v>0</v>
      </c>
      <c r="N2016" s="126">
        <v>0</v>
      </c>
      <c r="O2016" s="126">
        <v>0</v>
      </c>
      <c r="P2016" s="126">
        <v>0</v>
      </c>
      <c r="Q2016" s="126">
        <v>0</v>
      </c>
    </row>
    <row r="2017" spans="3:17" ht="23.1" customHeight="1">
      <c r="C2017" s="126">
        <v>401</v>
      </c>
      <c r="D2017" s="141" t="s">
        <v>4622</v>
      </c>
      <c r="E2017" s="159" t="s">
        <v>4623</v>
      </c>
      <c r="F2017" s="131">
        <v>1</v>
      </c>
      <c r="G2017" s="131">
        <v>1</v>
      </c>
      <c r="H2017" s="161">
        <v>46265</v>
      </c>
      <c r="I2017" s="126">
        <v>0</v>
      </c>
      <c r="J2017" s="126">
        <v>1</v>
      </c>
      <c r="K2017" s="126">
        <v>0</v>
      </c>
      <c r="L2017" s="126">
        <v>0</v>
      </c>
      <c r="M2017" s="126">
        <v>0</v>
      </c>
      <c r="N2017" s="126">
        <v>0</v>
      </c>
      <c r="O2017" s="126">
        <v>0</v>
      </c>
      <c r="P2017" s="126">
        <v>0</v>
      </c>
      <c r="Q2017" s="126">
        <v>0</v>
      </c>
    </row>
    <row r="2018" spans="3:17" ht="23.1" customHeight="1">
      <c r="C2018" s="126">
        <v>410</v>
      </c>
      <c r="D2018" s="141" t="s">
        <v>5127</v>
      </c>
      <c r="E2018" s="159" t="s">
        <v>5128</v>
      </c>
      <c r="F2018" s="131">
        <v>1</v>
      </c>
      <c r="G2018" s="131">
        <v>1</v>
      </c>
      <c r="H2018" s="161">
        <v>46265</v>
      </c>
      <c r="I2018" s="126">
        <v>0</v>
      </c>
      <c r="J2018" s="126">
        <v>1</v>
      </c>
      <c r="K2018" s="126">
        <v>0</v>
      </c>
      <c r="L2018" s="126">
        <v>0</v>
      </c>
      <c r="M2018" s="126">
        <v>0</v>
      </c>
      <c r="N2018" s="126">
        <v>0</v>
      </c>
      <c r="O2018" s="126">
        <v>0</v>
      </c>
      <c r="P2018" s="126">
        <v>0</v>
      </c>
      <c r="Q2018" s="126">
        <v>0</v>
      </c>
    </row>
    <row r="2019" spans="3:17" ht="23.1" customHeight="1">
      <c r="C2019" s="126">
        <v>429</v>
      </c>
      <c r="D2019" s="141" t="s">
        <v>4652</v>
      </c>
      <c r="E2019" s="159" t="s">
        <v>4653</v>
      </c>
      <c r="F2019" s="131">
        <v>1</v>
      </c>
      <c r="G2019" s="131">
        <v>1</v>
      </c>
      <c r="H2019" s="161">
        <v>46265</v>
      </c>
      <c r="I2019" s="126">
        <v>0</v>
      </c>
      <c r="J2019" s="126">
        <v>1</v>
      </c>
      <c r="K2019" s="126">
        <v>0</v>
      </c>
      <c r="L2019" s="126">
        <v>0</v>
      </c>
      <c r="M2019" s="126">
        <v>0</v>
      </c>
      <c r="N2019" s="126">
        <v>0</v>
      </c>
      <c r="O2019" s="126">
        <v>0</v>
      </c>
      <c r="P2019" s="126">
        <v>0</v>
      </c>
      <c r="Q2019" s="126">
        <v>0</v>
      </c>
    </row>
    <row r="2020" spans="3:17" ht="23.1" customHeight="1">
      <c r="C2020" s="126">
        <v>41</v>
      </c>
      <c r="D2020" s="141" t="s">
        <v>806</v>
      </c>
      <c r="E2020" s="159" t="s">
        <v>6392</v>
      </c>
      <c r="F2020" s="131">
        <v>1</v>
      </c>
      <c r="G2020" s="131">
        <v>1</v>
      </c>
      <c r="H2020" s="161">
        <v>46265</v>
      </c>
      <c r="I2020" s="126">
        <v>0</v>
      </c>
      <c r="J2020" s="126">
        <v>1</v>
      </c>
      <c r="K2020" s="126">
        <v>0</v>
      </c>
      <c r="L2020" s="126">
        <v>0</v>
      </c>
      <c r="M2020" s="126">
        <v>0</v>
      </c>
      <c r="N2020" s="126">
        <v>0</v>
      </c>
      <c r="O2020" s="126">
        <v>0</v>
      </c>
      <c r="P2020" s="126">
        <v>0</v>
      </c>
      <c r="Q2020" s="126">
        <v>0</v>
      </c>
    </row>
    <row r="2021" spans="3:17" ht="23.1" customHeight="1">
      <c r="C2021" s="126">
        <v>56</v>
      </c>
      <c r="D2021" s="141" t="s">
        <v>1201</v>
      </c>
      <c r="E2021" s="159" t="s">
        <v>8171</v>
      </c>
      <c r="F2021" s="131">
        <v>1</v>
      </c>
      <c r="G2021" s="131">
        <v>1</v>
      </c>
      <c r="H2021" s="161">
        <v>46265</v>
      </c>
      <c r="I2021" s="126">
        <v>0</v>
      </c>
      <c r="J2021" s="126">
        <v>1</v>
      </c>
      <c r="K2021" s="126">
        <v>0</v>
      </c>
      <c r="L2021" s="126">
        <v>0</v>
      </c>
      <c r="M2021" s="126">
        <v>0</v>
      </c>
      <c r="N2021" s="126">
        <v>0</v>
      </c>
      <c r="O2021" s="126">
        <v>0</v>
      </c>
      <c r="P2021" s="126">
        <v>0</v>
      </c>
      <c r="Q2021" s="126">
        <v>0</v>
      </c>
    </row>
    <row r="2022" spans="3:17" ht="23.1" customHeight="1">
      <c r="C2022" s="126">
        <v>96</v>
      </c>
      <c r="D2022" s="141" t="s">
        <v>630</v>
      </c>
      <c r="E2022" s="159" t="s">
        <v>4331</v>
      </c>
      <c r="F2022" s="131">
        <v>1</v>
      </c>
      <c r="G2022" s="131">
        <v>1</v>
      </c>
      <c r="H2022" s="161">
        <v>46265</v>
      </c>
      <c r="I2022" s="126">
        <v>0</v>
      </c>
      <c r="J2022" s="126">
        <v>2</v>
      </c>
      <c r="K2022" s="126">
        <v>0</v>
      </c>
      <c r="L2022" s="126">
        <v>0</v>
      </c>
      <c r="M2022" s="126">
        <v>0</v>
      </c>
      <c r="N2022" s="126">
        <v>0</v>
      </c>
      <c r="O2022" s="126">
        <v>0</v>
      </c>
      <c r="P2022" s="126">
        <v>0</v>
      </c>
      <c r="Q2022" s="126">
        <v>0</v>
      </c>
    </row>
    <row r="2023" spans="3:17" ht="23.1" customHeight="1">
      <c r="C2023" s="126">
        <v>376</v>
      </c>
      <c r="D2023" s="141" t="s">
        <v>4239</v>
      </c>
      <c r="E2023" s="159" t="s">
        <v>4426</v>
      </c>
      <c r="F2023" s="131">
        <v>1</v>
      </c>
      <c r="G2023" s="131">
        <v>1</v>
      </c>
      <c r="H2023" s="161">
        <v>46265</v>
      </c>
      <c r="I2023" s="126">
        <v>0</v>
      </c>
      <c r="J2023" s="126">
        <v>1</v>
      </c>
      <c r="K2023" s="126">
        <v>0</v>
      </c>
      <c r="L2023" s="126">
        <v>0</v>
      </c>
      <c r="M2023" s="126">
        <v>0</v>
      </c>
      <c r="N2023" s="126">
        <v>0</v>
      </c>
      <c r="O2023" s="126">
        <v>0</v>
      </c>
      <c r="P2023" s="126">
        <v>0</v>
      </c>
      <c r="Q2023" s="126">
        <v>0</v>
      </c>
    </row>
    <row r="2024" spans="3:17" ht="23.1" customHeight="1">
      <c r="C2024" s="126">
        <v>273</v>
      </c>
      <c r="D2024" s="141" t="s">
        <v>2644</v>
      </c>
      <c r="E2024" s="159" t="s">
        <v>7354</v>
      </c>
      <c r="F2024" s="131">
        <v>1</v>
      </c>
      <c r="G2024" s="131">
        <v>1</v>
      </c>
      <c r="H2024" s="161">
        <v>46265</v>
      </c>
      <c r="I2024" s="126">
        <v>0</v>
      </c>
      <c r="J2024" s="126">
        <v>15</v>
      </c>
      <c r="K2024" s="126">
        <v>0</v>
      </c>
      <c r="L2024" s="126">
        <v>0</v>
      </c>
      <c r="M2024" s="126">
        <v>0</v>
      </c>
      <c r="N2024" s="126">
        <v>0</v>
      </c>
      <c r="O2024" s="126">
        <v>0</v>
      </c>
      <c r="P2024" s="126">
        <v>0</v>
      </c>
      <c r="Q2024" s="126">
        <v>0</v>
      </c>
    </row>
    <row r="2025" spans="3:17" ht="23.1" customHeight="1">
      <c r="C2025" s="126">
        <v>284</v>
      </c>
      <c r="D2025" s="141" t="s">
        <v>3746</v>
      </c>
      <c r="E2025" s="159" t="s">
        <v>4989</v>
      </c>
      <c r="F2025" s="131">
        <v>1</v>
      </c>
      <c r="G2025" s="131">
        <v>1</v>
      </c>
      <c r="H2025" s="161">
        <v>46265</v>
      </c>
      <c r="I2025" s="126">
        <v>0</v>
      </c>
      <c r="J2025" s="126">
        <v>1</v>
      </c>
      <c r="K2025" s="126">
        <v>0</v>
      </c>
      <c r="L2025" s="126">
        <v>0</v>
      </c>
      <c r="M2025" s="126">
        <v>0</v>
      </c>
      <c r="N2025" s="126">
        <v>0</v>
      </c>
      <c r="O2025" s="126">
        <v>0</v>
      </c>
      <c r="P2025" s="126">
        <v>0</v>
      </c>
      <c r="Q2025" s="126">
        <v>0</v>
      </c>
    </row>
    <row r="2026" spans="3:17" ht="23.1" customHeight="1">
      <c r="C2026" s="126">
        <v>276</v>
      </c>
      <c r="D2026" s="141" t="s">
        <v>2475</v>
      </c>
      <c r="E2026" s="159" t="s">
        <v>4347</v>
      </c>
      <c r="F2026" s="131">
        <v>1</v>
      </c>
      <c r="G2026" s="131">
        <v>1</v>
      </c>
      <c r="H2026" s="161">
        <v>46265</v>
      </c>
      <c r="I2026" s="126">
        <v>0</v>
      </c>
      <c r="J2026" s="126">
        <v>2</v>
      </c>
      <c r="K2026" s="126">
        <v>0</v>
      </c>
      <c r="L2026" s="126">
        <v>0</v>
      </c>
      <c r="M2026" s="126">
        <v>0</v>
      </c>
      <c r="N2026" s="126">
        <v>0</v>
      </c>
      <c r="O2026" s="126">
        <v>0</v>
      </c>
      <c r="P2026" s="126">
        <v>0</v>
      </c>
      <c r="Q2026" s="126">
        <v>0</v>
      </c>
    </row>
    <row r="2027" spans="3:17" ht="23.1" customHeight="1">
      <c r="C2027" s="126">
        <v>398</v>
      </c>
      <c r="D2027" s="141" t="s">
        <v>5110</v>
      </c>
      <c r="E2027" s="159" t="s">
        <v>5111</v>
      </c>
      <c r="F2027" s="131">
        <v>1</v>
      </c>
      <c r="G2027" s="131">
        <v>1</v>
      </c>
      <c r="H2027" s="161">
        <v>46265</v>
      </c>
      <c r="I2027" s="126">
        <v>0</v>
      </c>
      <c r="J2027" s="126">
        <v>1</v>
      </c>
      <c r="K2027" s="126">
        <v>0</v>
      </c>
      <c r="L2027" s="126">
        <v>0</v>
      </c>
      <c r="M2027" s="126">
        <v>0</v>
      </c>
      <c r="N2027" s="126">
        <v>0</v>
      </c>
      <c r="O2027" s="126">
        <v>0</v>
      </c>
      <c r="P2027" s="126">
        <v>0</v>
      </c>
      <c r="Q2027" s="126">
        <v>0</v>
      </c>
    </row>
    <row r="2028" spans="3:17" ht="23.1" customHeight="1">
      <c r="C2028" s="126">
        <v>389</v>
      </c>
      <c r="D2028" s="141" t="s">
        <v>4186</v>
      </c>
      <c r="E2028" s="159" t="s">
        <v>5495</v>
      </c>
      <c r="F2028" s="131">
        <v>1</v>
      </c>
      <c r="G2028" s="131">
        <v>1</v>
      </c>
      <c r="H2028" s="161">
        <v>46265</v>
      </c>
      <c r="I2028" s="126">
        <v>0</v>
      </c>
      <c r="J2028" s="126">
        <v>1</v>
      </c>
      <c r="K2028" s="126">
        <v>0</v>
      </c>
      <c r="L2028" s="126">
        <v>0</v>
      </c>
      <c r="M2028" s="126">
        <v>0</v>
      </c>
      <c r="N2028" s="126">
        <v>0</v>
      </c>
      <c r="O2028" s="126">
        <v>0</v>
      </c>
      <c r="P2028" s="126">
        <v>0</v>
      </c>
      <c r="Q2028" s="126">
        <v>0</v>
      </c>
    </row>
    <row r="2029" spans="3:17" ht="23.1" customHeight="1">
      <c r="C2029" s="126">
        <v>423</v>
      </c>
      <c r="D2029" s="141" t="s">
        <v>4595</v>
      </c>
      <c r="E2029" s="159" t="s">
        <v>4596</v>
      </c>
      <c r="F2029" s="131">
        <v>1</v>
      </c>
      <c r="G2029" s="131">
        <v>1</v>
      </c>
      <c r="H2029" s="161">
        <v>46265</v>
      </c>
      <c r="I2029" s="126">
        <v>0</v>
      </c>
      <c r="J2029" s="126">
        <v>2</v>
      </c>
      <c r="K2029" s="126">
        <v>0</v>
      </c>
      <c r="L2029" s="126">
        <v>0</v>
      </c>
      <c r="M2029" s="126">
        <v>0</v>
      </c>
      <c r="N2029" s="126">
        <v>0</v>
      </c>
      <c r="O2029" s="126">
        <v>0</v>
      </c>
      <c r="P2029" s="126">
        <v>0</v>
      </c>
      <c r="Q2029" s="126">
        <v>0</v>
      </c>
    </row>
  </sheetData>
  <autoFilter ref="C7:R1828" xr:uid="{C51D125C-FC1F-401E-9F7B-AF077D98F1B3}"/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2285"/>
  <sheetViews>
    <sheetView showGridLines="0" topLeftCell="A3" zoomScale="80" zoomScaleNormal="80" workbookViewId="0">
      <pane ySplit="5" topLeftCell="A588" activePane="bottomLeft" state="frozen"/>
      <selection activeCell="L28" sqref="L28"/>
      <selection pane="bottomLeft" activeCell="U2038" sqref="U2038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444" customWidth="1"/>
    <col min="23" max="23" width="19.5703125" style="444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07"/>
      <c r="W1" s="207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07"/>
      <c r="W2" s="207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449"/>
      <c r="W3" s="449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449"/>
      <c r="W4" s="449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449"/>
      <c r="W5" s="449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56" t="s">
        <v>184</v>
      </c>
      <c r="D6" s="256" t="s">
        <v>208</v>
      </c>
      <c r="E6" s="257" t="s">
        <v>189</v>
      </c>
      <c r="F6" s="257" t="s">
        <v>12</v>
      </c>
      <c r="G6" s="258" t="s">
        <v>24</v>
      </c>
      <c r="H6" s="256" t="s">
        <v>186</v>
      </c>
      <c r="I6" s="256" t="s">
        <v>142</v>
      </c>
      <c r="J6" s="258" t="s">
        <v>185</v>
      </c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6"/>
      <c r="V6" s="450" t="s">
        <v>188</v>
      </c>
      <c r="W6" s="450" t="s">
        <v>187</v>
      </c>
      <c r="X6" s="256" t="s">
        <v>109</v>
      </c>
      <c r="Y6" s="256" t="s">
        <v>452</v>
      </c>
      <c r="Z6" s="258" t="s">
        <v>211</v>
      </c>
      <c r="AA6" s="256" t="s">
        <v>209</v>
      </c>
      <c r="AB6" s="256" t="s">
        <v>23</v>
      </c>
      <c r="AC6" s="256" t="s">
        <v>95</v>
      </c>
      <c r="AD6" s="256" t="s">
        <v>120</v>
      </c>
    </row>
    <row r="7" spans="2:32" s="13" customFormat="1" ht="84">
      <c r="B7" s="133"/>
      <c r="C7" s="299" t="s">
        <v>139</v>
      </c>
      <c r="D7" s="299" t="s">
        <v>162</v>
      </c>
      <c r="E7" s="307" t="s">
        <v>207</v>
      </c>
      <c r="F7" s="307" t="s">
        <v>17</v>
      </c>
      <c r="G7" s="304" t="s">
        <v>21</v>
      </c>
      <c r="H7" s="299" t="s">
        <v>163</v>
      </c>
      <c r="I7" s="299" t="s">
        <v>140</v>
      </c>
      <c r="J7" s="304" t="s">
        <v>159</v>
      </c>
      <c r="K7" s="308" t="s">
        <v>160</v>
      </c>
      <c r="L7" s="308" t="s">
        <v>161</v>
      </c>
      <c r="M7" s="308" t="s">
        <v>152</v>
      </c>
      <c r="N7" s="308" t="s">
        <v>153</v>
      </c>
      <c r="O7" s="308" t="s">
        <v>154</v>
      </c>
      <c r="P7" s="308" t="s">
        <v>155</v>
      </c>
      <c r="Q7" s="308" t="s">
        <v>156</v>
      </c>
      <c r="R7" s="308" t="s">
        <v>157</v>
      </c>
      <c r="S7" s="308" t="s">
        <v>420</v>
      </c>
      <c r="T7" s="308" t="s">
        <v>158</v>
      </c>
      <c r="U7" s="309" t="s">
        <v>18</v>
      </c>
      <c r="V7" s="451" t="s">
        <v>19</v>
      </c>
      <c r="W7" s="451" t="s">
        <v>8</v>
      </c>
      <c r="X7" s="299" t="s">
        <v>98</v>
      </c>
      <c r="Y7" s="299" t="s">
        <v>210</v>
      </c>
      <c r="Z7" s="304" t="s">
        <v>202</v>
      </c>
      <c r="AA7" s="299" t="s">
        <v>203</v>
      </c>
      <c r="AB7" s="299" t="s">
        <v>26</v>
      </c>
      <c r="AC7" s="299" t="s">
        <v>2</v>
      </c>
      <c r="AD7" s="299" t="s">
        <v>121</v>
      </c>
    </row>
    <row r="8" spans="2:32" ht="23.1" customHeight="1">
      <c r="C8" s="126">
        <v>1</v>
      </c>
      <c r="D8" s="126">
        <v>6</v>
      </c>
      <c r="E8" s="141" t="s">
        <v>557</v>
      </c>
      <c r="F8" s="163" t="s">
        <v>558</v>
      </c>
      <c r="G8" s="162">
        <v>46174</v>
      </c>
      <c r="H8" s="131">
        <v>1</v>
      </c>
      <c r="I8" s="131">
        <v>1</v>
      </c>
      <c r="J8" s="141" t="s">
        <v>549</v>
      </c>
      <c r="K8" s="141">
        <v>1</v>
      </c>
      <c r="N8" s="141">
        <v>1</v>
      </c>
      <c r="U8" s="126">
        <v>-10</v>
      </c>
      <c r="V8" s="217">
        <v>2.89</v>
      </c>
      <c r="W8" s="217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197"/>
    </row>
    <row r="9" spans="2:32" ht="23.1" customHeight="1">
      <c r="C9" s="126">
        <v>2</v>
      </c>
      <c r="D9" s="126">
        <v>153</v>
      </c>
      <c r="E9" s="141" t="s">
        <v>552</v>
      </c>
      <c r="F9" s="163" t="s">
        <v>553</v>
      </c>
      <c r="G9" s="162">
        <v>46174</v>
      </c>
      <c r="H9" s="131">
        <v>1</v>
      </c>
      <c r="I9" s="131">
        <v>1</v>
      </c>
      <c r="J9" s="141" t="s">
        <v>549</v>
      </c>
      <c r="K9" s="141">
        <v>1</v>
      </c>
      <c r="N9" s="141">
        <v>1</v>
      </c>
      <c r="U9" s="126">
        <v>-1</v>
      </c>
      <c r="V9" s="217">
        <v>3.3</v>
      </c>
      <c r="W9" s="217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197"/>
    </row>
    <row r="10" spans="2:32" ht="23.25" customHeight="1">
      <c r="C10" s="126">
        <v>3</v>
      </c>
      <c r="D10" s="126">
        <v>179</v>
      </c>
      <c r="E10" s="141" t="s">
        <v>562</v>
      </c>
      <c r="F10" s="163" t="s">
        <v>563</v>
      </c>
      <c r="G10" s="162">
        <v>46174</v>
      </c>
      <c r="H10" s="131">
        <v>1</v>
      </c>
      <c r="I10" s="131">
        <v>1</v>
      </c>
      <c r="J10" s="141" t="s">
        <v>549</v>
      </c>
      <c r="K10" s="141">
        <v>1</v>
      </c>
      <c r="N10" s="141">
        <v>2</v>
      </c>
      <c r="U10" s="126">
        <v>-15</v>
      </c>
      <c r="V10" s="217">
        <v>0.1</v>
      </c>
      <c r="W10" s="217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568</v>
      </c>
      <c r="F11" s="163" t="s">
        <v>569</v>
      </c>
      <c r="G11" s="162">
        <v>46174</v>
      </c>
      <c r="H11" s="131">
        <v>1</v>
      </c>
      <c r="I11" s="131">
        <v>1</v>
      </c>
      <c r="J11" s="141" t="s">
        <v>549</v>
      </c>
      <c r="K11" s="141">
        <v>1</v>
      </c>
      <c r="N11" s="141">
        <v>2</v>
      </c>
      <c r="U11" s="126">
        <v>-4</v>
      </c>
      <c r="V11" s="217">
        <v>6.03</v>
      </c>
      <c r="W11" s="217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574</v>
      </c>
      <c r="F12" s="163" t="s">
        <v>575</v>
      </c>
      <c r="G12" s="162">
        <v>46174</v>
      </c>
      <c r="H12" s="131">
        <v>1</v>
      </c>
      <c r="I12" s="131">
        <v>1</v>
      </c>
      <c r="J12" s="141" t="s">
        <v>549</v>
      </c>
      <c r="K12" s="141">
        <v>1</v>
      </c>
      <c r="N12" s="141">
        <v>2</v>
      </c>
      <c r="U12" s="126">
        <v>-12</v>
      </c>
      <c r="V12" s="217">
        <v>3.37</v>
      </c>
      <c r="W12" s="217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579</v>
      </c>
      <c r="F13" s="163" t="s">
        <v>580</v>
      </c>
      <c r="G13" s="162">
        <v>46174</v>
      </c>
      <c r="H13" s="131">
        <v>1</v>
      </c>
      <c r="I13" s="131">
        <v>1</v>
      </c>
      <c r="J13" s="141" t="s">
        <v>549</v>
      </c>
      <c r="K13" s="141">
        <v>1</v>
      </c>
      <c r="N13" s="141">
        <v>2</v>
      </c>
      <c r="U13" s="126">
        <v>-1</v>
      </c>
      <c r="V13" s="217">
        <v>5.8</v>
      </c>
      <c r="W13" s="217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584</v>
      </c>
      <c r="F14" s="163" t="s">
        <v>585</v>
      </c>
      <c r="G14" s="162">
        <v>46174</v>
      </c>
      <c r="H14" s="131">
        <v>1</v>
      </c>
      <c r="I14" s="131">
        <v>1</v>
      </c>
      <c r="J14" s="141" t="s">
        <v>549</v>
      </c>
      <c r="K14" s="141">
        <v>1</v>
      </c>
      <c r="N14" s="141">
        <v>2</v>
      </c>
      <c r="U14" s="126">
        <v>-1</v>
      </c>
      <c r="V14" s="217">
        <v>14.85</v>
      </c>
      <c r="W14" s="217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589</v>
      </c>
      <c r="F15" s="163" t="s">
        <v>590</v>
      </c>
      <c r="G15" s="162">
        <v>46174</v>
      </c>
      <c r="H15" s="131">
        <v>1</v>
      </c>
      <c r="I15" s="131">
        <v>1</v>
      </c>
      <c r="J15" s="141" t="s">
        <v>549</v>
      </c>
      <c r="K15" s="141">
        <v>1</v>
      </c>
      <c r="N15" s="141">
        <v>2</v>
      </c>
      <c r="U15" s="126">
        <v>-1</v>
      </c>
      <c r="V15" s="217">
        <v>1.1000000000000001</v>
      </c>
      <c r="W15" s="217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594</v>
      </c>
      <c r="F16" s="163" t="s">
        <v>595</v>
      </c>
      <c r="G16" s="162">
        <v>46174</v>
      </c>
      <c r="H16" s="131">
        <v>1</v>
      </c>
      <c r="I16" s="131">
        <v>1</v>
      </c>
      <c r="J16" s="141" t="s">
        <v>549</v>
      </c>
      <c r="K16" s="141">
        <v>1</v>
      </c>
      <c r="N16" s="141">
        <v>2</v>
      </c>
      <c r="U16" s="126">
        <v>-3</v>
      </c>
      <c r="V16" s="217">
        <v>0.12</v>
      </c>
      <c r="W16" s="217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599</v>
      </c>
      <c r="F17" s="163" t="s">
        <v>600</v>
      </c>
      <c r="G17" s="162">
        <v>46174</v>
      </c>
      <c r="H17" s="131">
        <v>1</v>
      </c>
      <c r="I17" s="131">
        <v>1</v>
      </c>
      <c r="J17" s="141" t="s">
        <v>549</v>
      </c>
      <c r="K17" s="141">
        <v>1</v>
      </c>
      <c r="N17" s="141">
        <v>2</v>
      </c>
      <c r="U17" s="126">
        <v>-1</v>
      </c>
      <c r="V17" s="217">
        <v>0.5</v>
      </c>
      <c r="W17" s="217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606</v>
      </c>
      <c r="F18" s="163" t="s">
        <v>607</v>
      </c>
      <c r="G18" s="162">
        <v>46175</v>
      </c>
      <c r="H18" s="131">
        <v>1</v>
      </c>
      <c r="I18" s="131">
        <v>1</v>
      </c>
      <c r="J18" s="141" t="s">
        <v>549</v>
      </c>
      <c r="K18" s="141">
        <v>1</v>
      </c>
      <c r="N18" s="141">
        <v>3</v>
      </c>
      <c r="U18" s="126">
        <v>-12</v>
      </c>
      <c r="V18" s="217">
        <v>6.28</v>
      </c>
      <c r="W18" s="217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574</v>
      </c>
      <c r="F19" s="163" t="s">
        <v>575</v>
      </c>
      <c r="G19" s="162">
        <v>46175</v>
      </c>
      <c r="H19" s="131">
        <v>1</v>
      </c>
      <c r="I19" s="131">
        <v>1</v>
      </c>
      <c r="J19" s="141" t="s">
        <v>549</v>
      </c>
      <c r="K19" s="141">
        <v>1</v>
      </c>
      <c r="N19" s="141">
        <v>3</v>
      </c>
      <c r="U19" s="126">
        <v>-8</v>
      </c>
      <c r="V19" s="217">
        <v>3.37</v>
      </c>
      <c r="W19" s="217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614</v>
      </c>
      <c r="F20" s="163" t="s">
        <v>615</v>
      </c>
      <c r="G20" s="162">
        <v>46175</v>
      </c>
      <c r="H20" s="131">
        <v>1</v>
      </c>
      <c r="I20" s="131">
        <v>1</v>
      </c>
      <c r="J20" s="141" t="s">
        <v>549</v>
      </c>
      <c r="K20" s="141">
        <v>1</v>
      </c>
      <c r="N20" s="141">
        <v>3</v>
      </c>
      <c r="U20" s="126">
        <v>-12</v>
      </c>
      <c r="V20" s="217">
        <v>12</v>
      </c>
      <c r="W20" s="217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606</v>
      </c>
      <c r="F21" s="163" t="s">
        <v>607</v>
      </c>
      <c r="G21" s="162">
        <v>46175</v>
      </c>
      <c r="H21" s="131">
        <v>1</v>
      </c>
      <c r="I21" s="131">
        <v>1</v>
      </c>
      <c r="J21" s="141" t="s">
        <v>549</v>
      </c>
      <c r="K21" s="141">
        <v>1</v>
      </c>
      <c r="N21" s="141">
        <v>3</v>
      </c>
      <c r="U21" s="126">
        <v>-12</v>
      </c>
      <c r="V21" s="217">
        <v>6.28</v>
      </c>
      <c r="W21" s="217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574</v>
      </c>
      <c r="F22" s="163" t="s">
        <v>575</v>
      </c>
      <c r="G22" s="162">
        <v>46175</v>
      </c>
      <c r="H22" s="131">
        <v>1</v>
      </c>
      <c r="I22" s="131">
        <v>1</v>
      </c>
      <c r="J22" s="141" t="s">
        <v>549</v>
      </c>
      <c r="K22" s="141">
        <v>1</v>
      </c>
      <c r="N22" s="141">
        <v>4</v>
      </c>
      <c r="U22" s="126">
        <v>-24</v>
      </c>
      <c r="V22" s="217">
        <v>3.37</v>
      </c>
      <c r="W22" s="217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625</v>
      </c>
      <c r="F23" s="163" t="s">
        <v>626</v>
      </c>
      <c r="G23" s="162">
        <v>46175</v>
      </c>
      <c r="H23" s="131">
        <v>1</v>
      </c>
      <c r="I23" s="131">
        <v>1</v>
      </c>
      <c r="J23" s="141" t="s">
        <v>549</v>
      </c>
      <c r="K23" s="141">
        <v>1</v>
      </c>
      <c r="N23" s="141">
        <v>4</v>
      </c>
      <c r="U23" s="126">
        <v>-60</v>
      </c>
      <c r="V23" s="217">
        <v>2</v>
      </c>
      <c r="W23" s="217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630</v>
      </c>
      <c r="F24" s="163" t="s">
        <v>631</v>
      </c>
      <c r="G24" s="162">
        <v>46175</v>
      </c>
      <c r="H24" s="131">
        <v>1</v>
      </c>
      <c r="I24" s="131">
        <v>1</v>
      </c>
      <c r="J24" s="141" t="s">
        <v>549</v>
      </c>
      <c r="K24" s="141">
        <v>1</v>
      </c>
      <c r="N24" s="141">
        <v>4</v>
      </c>
      <c r="U24" s="126">
        <v>-2</v>
      </c>
      <c r="V24" s="217">
        <v>0.27</v>
      </c>
      <c r="W24" s="217">
        <v>0.38</v>
      </c>
      <c r="X24" s="126">
        <v>1</v>
      </c>
      <c r="Z24" s="227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635</v>
      </c>
      <c r="F25" s="163" t="s">
        <v>636</v>
      </c>
      <c r="G25" s="162">
        <v>46175</v>
      </c>
      <c r="H25" s="131">
        <v>1</v>
      </c>
      <c r="I25" s="131">
        <v>1</v>
      </c>
      <c r="J25" s="141" t="s">
        <v>549</v>
      </c>
      <c r="K25" s="141">
        <v>1</v>
      </c>
      <c r="N25" s="141">
        <v>4</v>
      </c>
      <c r="U25" s="126">
        <v>-2</v>
      </c>
      <c r="V25" s="217">
        <v>0.3</v>
      </c>
      <c r="W25" s="217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640</v>
      </c>
      <c r="F26" s="163" t="s">
        <v>641</v>
      </c>
      <c r="G26" s="162">
        <v>46175</v>
      </c>
      <c r="H26" s="131">
        <v>1</v>
      </c>
      <c r="I26" s="131">
        <v>1</v>
      </c>
      <c r="J26" s="141" t="s">
        <v>549</v>
      </c>
      <c r="K26" s="141">
        <v>1</v>
      </c>
      <c r="N26" s="141">
        <v>4</v>
      </c>
      <c r="U26" s="126">
        <v>-1</v>
      </c>
      <c r="V26" s="217">
        <v>2.9</v>
      </c>
      <c r="W26" s="217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645</v>
      </c>
      <c r="F27" s="163" t="s">
        <v>646</v>
      </c>
      <c r="G27" s="162">
        <v>46175</v>
      </c>
      <c r="H27" s="131">
        <v>1</v>
      </c>
      <c r="I27" s="131">
        <v>1</v>
      </c>
      <c r="J27" s="141" t="s">
        <v>549</v>
      </c>
      <c r="K27" s="141">
        <v>1</v>
      </c>
      <c r="N27" s="141">
        <v>4</v>
      </c>
      <c r="U27" s="126">
        <v>-10</v>
      </c>
      <c r="V27" s="217">
        <v>0.15</v>
      </c>
      <c r="W27" s="217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650</v>
      </c>
      <c r="F28" s="163" t="s">
        <v>651</v>
      </c>
      <c r="G28" s="162">
        <v>46175</v>
      </c>
      <c r="H28" s="131">
        <v>1</v>
      </c>
      <c r="I28" s="131">
        <v>1</v>
      </c>
      <c r="J28" s="141" t="s">
        <v>549</v>
      </c>
      <c r="K28" s="141">
        <v>1</v>
      </c>
      <c r="N28" s="141">
        <v>4</v>
      </c>
      <c r="U28" s="126">
        <v>-4</v>
      </c>
      <c r="V28" s="217">
        <v>8.36</v>
      </c>
      <c r="W28" s="217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574</v>
      </c>
      <c r="F29" s="163" t="s">
        <v>575</v>
      </c>
      <c r="G29" s="162">
        <v>46175</v>
      </c>
      <c r="H29" s="131">
        <v>1</v>
      </c>
      <c r="I29" s="131">
        <v>1</v>
      </c>
      <c r="J29" s="141" t="s">
        <v>549</v>
      </c>
      <c r="K29" s="141">
        <v>1</v>
      </c>
      <c r="N29" s="141">
        <v>5</v>
      </c>
      <c r="U29" s="126">
        <v>-12</v>
      </c>
      <c r="V29" s="217">
        <v>3.37</v>
      </c>
      <c r="W29" s="217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660</v>
      </c>
      <c r="F30" s="163" t="s">
        <v>661</v>
      </c>
      <c r="G30" s="162">
        <v>46175</v>
      </c>
      <c r="H30" s="131">
        <v>1</v>
      </c>
      <c r="I30" s="131">
        <v>1</v>
      </c>
      <c r="J30" s="141" t="s">
        <v>549</v>
      </c>
      <c r="K30" s="141">
        <v>1</v>
      </c>
      <c r="N30" s="141">
        <v>5</v>
      </c>
      <c r="U30" s="126">
        <v>-1</v>
      </c>
      <c r="V30" s="217">
        <v>1.63</v>
      </c>
      <c r="W30" s="217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665</v>
      </c>
      <c r="F31" s="163" t="s">
        <v>666</v>
      </c>
      <c r="G31" s="162">
        <v>46175</v>
      </c>
      <c r="H31" s="131">
        <v>1</v>
      </c>
      <c r="I31" s="131">
        <v>1</v>
      </c>
      <c r="J31" s="141" t="s">
        <v>549</v>
      </c>
      <c r="K31" s="141">
        <v>1</v>
      </c>
      <c r="N31" s="141">
        <v>5</v>
      </c>
      <c r="U31" s="126">
        <v>-1</v>
      </c>
      <c r="V31" s="217">
        <v>14.5</v>
      </c>
      <c r="W31" s="217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675</v>
      </c>
      <c r="F32" s="163" t="s">
        <v>676</v>
      </c>
      <c r="G32" s="162">
        <v>46143</v>
      </c>
      <c r="H32" s="131">
        <v>1</v>
      </c>
      <c r="I32" s="131">
        <v>1</v>
      </c>
      <c r="J32" s="141" t="s">
        <v>679</v>
      </c>
      <c r="L32" s="141">
        <v>2</v>
      </c>
      <c r="Q32" s="141">
        <v>1</v>
      </c>
      <c r="U32" s="126">
        <v>4</v>
      </c>
      <c r="V32" s="217">
        <v>27.34</v>
      </c>
      <c r="W32" s="217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680</v>
      </c>
      <c r="F33" s="163" t="s">
        <v>681</v>
      </c>
      <c r="G33" s="162">
        <v>46143</v>
      </c>
      <c r="H33" s="131">
        <v>1</v>
      </c>
      <c r="I33" s="131">
        <v>1</v>
      </c>
      <c r="J33" s="141" t="s">
        <v>679</v>
      </c>
      <c r="L33" s="141">
        <v>2</v>
      </c>
      <c r="Q33" s="141">
        <v>1</v>
      </c>
      <c r="U33" s="126">
        <v>5</v>
      </c>
      <c r="V33" s="217">
        <v>11.32</v>
      </c>
      <c r="W33" s="217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579</v>
      </c>
      <c r="F34" s="163" t="s">
        <v>580</v>
      </c>
      <c r="G34" s="162">
        <v>46143</v>
      </c>
      <c r="H34" s="131">
        <v>1</v>
      </c>
      <c r="I34" s="131">
        <v>1</v>
      </c>
      <c r="J34" s="141" t="s">
        <v>679</v>
      </c>
      <c r="L34" s="141">
        <v>2</v>
      </c>
      <c r="Q34" s="141">
        <v>1</v>
      </c>
      <c r="U34" s="126">
        <v>7</v>
      </c>
      <c r="V34" s="217">
        <v>5.8</v>
      </c>
      <c r="W34" s="217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684</v>
      </c>
      <c r="F35" s="163" t="s">
        <v>685</v>
      </c>
      <c r="G35" s="162">
        <v>46143</v>
      </c>
      <c r="H35" s="131">
        <v>1</v>
      </c>
      <c r="I35" s="131">
        <v>1</v>
      </c>
      <c r="J35" s="141" t="s">
        <v>679</v>
      </c>
      <c r="L35" s="141">
        <v>2</v>
      </c>
      <c r="Q35" s="141">
        <v>1</v>
      </c>
      <c r="U35" s="126">
        <v>6</v>
      </c>
      <c r="V35" s="217">
        <v>3.74</v>
      </c>
      <c r="W35" s="217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584</v>
      </c>
      <c r="F36" s="163" t="s">
        <v>585</v>
      </c>
      <c r="G36" s="162">
        <v>46143</v>
      </c>
      <c r="H36" s="131">
        <v>1</v>
      </c>
      <c r="I36" s="131">
        <v>1</v>
      </c>
      <c r="J36" s="141" t="s">
        <v>679</v>
      </c>
      <c r="L36" s="141">
        <v>2</v>
      </c>
      <c r="Q36" s="141">
        <v>1</v>
      </c>
      <c r="U36" s="126">
        <v>10</v>
      </c>
      <c r="V36" s="217">
        <v>14.85</v>
      </c>
      <c r="W36" s="217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688</v>
      </c>
      <c r="F37" s="163" t="s">
        <v>689</v>
      </c>
      <c r="G37" s="162">
        <v>46143</v>
      </c>
      <c r="H37" s="131">
        <v>1</v>
      </c>
      <c r="I37" s="131">
        <v>1</v>
      </c>
      <c r="J37" s="141" t="s">
        <v>679</v>
      </c>
      <c r="L37" s="141">
        <v>2</v>
      </c>
      <c r="Q37" s="141">
        <v>1</v>
      </c>
      <c r="U37" s="126">
        <v>10</v>
      </c>
      <c r="V37" s="217">
        <v>9.52</v>
      </c>
      <c r="W37" s="217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691</v>
      </c>
      <c r="F38" s="163" t="s">
        <v>692</v>
      </c>
      <c r="G38" s="162">
        <v>46143</v>
      </c>
      <c r="H38" s="131">
        <v>1</v>
      </c>
      <c r="I38" s="131">
        <v>1</v>
      </c>
      <c r="J38" s="141" t="s">
        <v>679</v>
      </c>
      <c r="L38" s="141">
        <v>2</v>
      </c>
      <c r="Q38" s="141">
        <v>1</v>
      </c>
      <c r="U38" s="126">
        <v>8</v>
      </c>
      <c r="V38" s="217">
        <v>5.3</v>
      </c>
      <c r="W38" s="217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694</v>
      </c>
      <c r="F39" s="163" t="s">
        <v>695</v>
      </c>
      <c r="G39" s="162">
        <v>46143</v>
      </c>
      <c r="H39" s="131">
        <v>1</v>
      </c>
      <c r="I39" s="131">
        <v>1</v>
      </c>
      <c r="J39" s="141" t="s">
        <v>679</v>
      </c>
      <c r="L39" s="141">
        <v>2</v>
      </c>
      <c r="Q39" s="141">
        <v>1</v>
      </c>
      <c r="U39" s="126">
        <v>12</v>
      </c>
      <c r="V39" s="217">
        <v>3.3</v>
      </c>
      <c r="W39" s="217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697</v>
      </c>
      <c r="F40" s="163" t="s">
        <v>698</v>
      </c>
      <c r="G40" s="162">
        <v>46143</v>
      </c>
      <c r="H40" s="131">
        <v>1</v>
      </c>
      <c r="I40" s="131">
        <v>1</v>
      </c>
      <c r="J40" s="141" t="s">
        <v>679</v>
      </c>
      <c r="L40" s="141">
        <v>2</v>
      </c>
      <c r="Q40" s="141">
        <v>1</v>
      </c>
      <c r="U40" s="126">
        <v>15</v>
      </c>
      <c r="V40" s="217">
        <v>2.1</v>
      </c>
      <c r="W40" s="217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660</v>
      </c>
      <c r="F41" s="163" t="s">
        <v>661</v>
      </c>
      <c r="G41" s="162">
        <v>46143</v>
      </c>
      <c r="H41" s="131">
        <v>1</v>
      </c>
      <c r="I41" s="131">
        <v>1</v>
      </c>
      <c r="J41" s="141" t="s">
        <v>679</v>
      </c>
      <c r="L41" s="141">
        <v>2</v>
      </c>
      <c r="Q41" s="141">
        <v>1</v>
      </c>
      <c r="U41" s="126">
        <v>20</v>
      </c>
      <c r="V41" s="217">
        <v>1.63</v>
      </c>
      <c r="W41" s="217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701</v>
      </c>
      <c r="F42" s="163" t="s">
        <v>702</v>
      </c>
      <c r="G42" s="162">
        <v>46143</v>
      </c>
      <c r="H42" s="131">
        <v>1</v>
      </c>
      <c r="I42" s="131">
        <v>1</v>
      </c>
      <c r="J42" s="141" t="s">
        <v>679</v>
      </c>
      <c r="L42" s="141">
        <v>2</v>
      </c>
      <c r="Q42" s="141">
        <v>1</v>
      </c>
      <c r="U42" s="126">
        <v>18</v>
      </c>
      <c r="V42" s="217">
        <v>1.35</v>
      </c>
      <c r="W42" s="217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704</v>
      </c>
      <c r="F43" s="163" t="s">
        <v>705</v>
      </c>
      <c r="G43" s="162">
        <v>46143</v>
      </c>
      <c r="H43" s="131">
        <v>1</v>
      </c>
      <c r="I43" s="131">
        <v>1</v>
      </c>
      <c r="J43" s="141" t="s">
        <v>679</v>
      </c>
      <c r="L43" s="141">
        <v>2</v>
      </c>
      <c r="Q43" s="141">
        <v>1</v>
      </c>
      <c r="U43" s="126">
        <v>5</v>
      </c>
      <c r="V43" s="217">
        <v>7.49</v>
      </c>
      <c r="W43" s="217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707</v>
      </c>
      <c r="F44" s="163" t="s">
        <v>708</v>
      </c>
      <c r="G44" s="162">
        <v>46143</v>
      </c>
      <c r="H44" s="131">
        <v>1</v>
      </c>
      <c r="I44" s="131">
        <v>1</v>
      </c>
      <c r="J44" s="141" t="s">
        <v>679</v>
      </c>
      <c r="L44" s="141">
        <v>2</v>
      </c>
      <c r="Q44" s="141">
        <v>1</v>
      </c>
      <c r="U44" s="126">
        <v>3</v>
      </c>
      <c r="V44" s="217">
        <v>5.03</v>
      </c>
      <c r="W44" s="217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640</v>
      </c>
      <c r="F45" s="163" t="s">
        <v>641</v>
      </c>
      <c r="G45" s="162">
        <v>46143</v>
      </c>
      <c r="H45" s="131">
        <v>1</v>
      </c>
      <c r="I45" s="131">
        <v>1</v>
      </c>
      <c r="J45" s="141" t="s">
        <v>679</v>
      </c>
      <c r="L45" s="141">
        <v>2</v>
      </c>
      <c r="Q45" s="141">
        <v>1</v>
      </c>
      <c r="U45" s="126">
        <v>7</v>
      </c>
      <c r="V45" s="217">
        <v>2.9</v>
      </c>
      <c r="W45" s="217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713</v>
      </c>
      <c r="F46" s="163" t="s">
        <v>714</v>
      </c>
      <c r="G46" s="162">
        <v>46146</v>
      </c>
      <c r="H46" s="131">
        <v>1</v>
      </c>
      <c r="I46" s="131">
        <v>1</v>
      </c>
      <c r="J46" s="141" t="s">
        <v>679</v>
      </c>
      <c r="L46" s="141">
        <v>2</v>
      </c>
      <c r="Q46" s="141">
        <v>2</v>
      </c>
      <c r="U46" s="126">
        <v>5</v>
      </c>
      <c r="V46" s="217">
        <v>3.01</v>
      </c>
      <c r="W46" s="217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716</v>
      </c>
      <c r="F47" s="163" t="s">
        <v>717</v>
      </c>
      <c r="G47" s="162">
        <v>46146</v>
      </c>
      <c r="H47" s="131">
        <v>1</v>
      </c>
      <c r="I47" s="131">
        <v>1</v>
      </c>
      <c r="J47" s="141" t="s">
        <v>679</v>
      </c>
      <c r="L47" s="141">
        <v>2</v>
      </c>
      <c r="Q47" s="141">
        <v>2</v>
      </c>
      <c r="U47" s="126">
        <v>22500</v>
      </c>
      <c r="V47" s="217">
        <v>5</v>
      </c>
      <c r="W47" s="217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720</v>
      </c>
      <c r="F48" s="163" t="s">
        <v>721</v>
      </c>
      <c r="G48" s="162">
        <v>46146</v>
      </c>
      <c r="H48" s="131">
        <v>1</v>
      </c>
      <c r="I48" s="131">
        <v>1</v>
      </c>
      <c r="J48" s="141" t="s">
        <v>679</v>
      </c>
      <c r="L48" s="141">
        <v>2</v>
      </c>
      <c r="Q48" s="141">
        <v>2</v>
      </c>
      <c r="U48" s="126">
        <v>4</v>
      </c>
      <c r="V48" s="217">
        <v>4.5</v>
      </c>
      <c r="W48" s="217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724</v>
      </c>
      <c r="F49" s="163" t="s">
        <v>725</v>
      </c>
      <c r="G49" s="162">
        <v>46146</v>
      </c>
      <c r="H49" s="131">
        <v>1</v>
      </c>
      <c r="I49" s="131">
        <v>1</v>
      </c>
      <c r="J49" s="141" t="s">
        <v>679</v>
      </c>
      <c r="L49" s="141">
        <v>2</v>
      </c>
      <c r="Q49" s="141">
        <v>2</v>
      </c>
      <c r="U49" s="126">
        <v>700</v>
      </c>
      <c r="V49" s="217">
        <v>4</v>
      </c>
      <c r="W49" s="217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728</v>
      </c>
      <c r="F50" s="163" t="s">
        <v>729</v>
      </c>
      <c r="G50" s="162">
        <v>46146</v>
      </c>
      <c r="H50" s="131">
        <v>1</v>
      </c>
      <c r="I50" s="131">
        <v>1</v>
      </c>
      <c r="J50" s="141" t="s">
        <v>679</v>
      </c>
      <c r="L50" s="141">
        <v>2</v>
      </c>
      <c r="Q50" s="141">
        <v>2</v>
      </c>
      <c r="U50" s="126">
        <v>3</v>
      </c>
      <c r="V50" s="217">
        <v>11.25</v>
      </c>
      <c r="W50" s="217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665</v>
      </c>
      <c r="F51" s="163" t="s">
        <v>666</v>
      </c>
      <c r="G51" s="162">
        <v>46146</v>
      </c>
      <c r="H51" s="131">
        <v>1</v>
      </c>
      <c r="I51" s="131">
        <v>1</v>
      </c>
      <c r="J51" s="141" t="s">
        <v>679</v>
      </c>
      <c r="L51" s="141">
        <v>2</v>
      </c>
      <c r="Q51" s="141">
        <v>2</v>
      </c>
      <c r="U51" s="126">
        <v>3</v>
      </c>
      <c r="V51" s="217">
        <v>14.5</v>
      </c>
      <c r="W51" s="217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733</v>
      </c>
      <c r="F52" s="163" t="s">
        <v>734</v>
      </c>
      <c r="G52" s="162">
        <v>46146</v>
      </c>
      <c r="H52" s="131">
        <v>1</v>
      </c>
      <c r="I52" s="131">
        <v>1</v>
      </c>
      <c r="J52" s="141" t="s">
        <v>679</v>
      </c>
      <c r="L52" s="141">
        <v>2</v>
      </c>
      <c r="Q52" s="141">
        <v>2</v>
      </c>
      <c r="U52" s="126">
        <v>5</v>
      </c>
      <c r="V52" s="217">
        <v>4.41</v>
      </c>
      <c r="W52" s="217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736</v>
      </c>
      <c r="F53" s="163" t="s">
        <v>737</v>
      </c>
      <c r="G53" s="162">
        <v>46146</v>
      </c>
      <c r="H53" s="131">
        <v>1</v>
      </c>
      <c r="I53" s="131">
        <v>1</v>
      </c>
      <c r="J53" s="141" t="s">
        <v>679</v>
      </c>
      <c r="L53" s="141">
        <v>2</v>
      </c>
      <c r="Q53" s="141">
        <v>2</v>
      </c>
      <c r="U53" s="126">
        <v>2</v>
      </c>
      <c r="V53" s="217">
        <v>11.75</v>
      </c>
      <c r="W53" s="217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739</v>
      </c>
      <c r="F54" s="163" t="s">
        <v>740</v>
      </c>
      <c r="G54" s="162">
        <v>46146</v>
      </c>
      <c r="H54" s="131">
        <v>1</v>
      </c>
      <c r="I54" s="131">
        <v>1</v>
      </c>
      <c r="J54" s="141" t="s">
        <v>679</v>
      </c>
      <c r="L54" s="141">
        <v>2</v>
      </c>
      <c r="Q54" s="141">
        <v>2</v>
      </c>
      <c r="U54" s="126">
        <v>2</v>
      </c>
      <c r="V54" s="217">
        <v>53</v>
      </c>
      <c r="W54" s="217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743</v>
      </c>
      <c r="F55" s="163" t="s">
        <v>744</v>
      </c>
      <c r="G55" s="162">
        <v>46146</v>
      </c>
      <c r="H55" s="131">
        <v>1</v>
      </c>
      <c r="I55" s="131">
        <v>1</v>
      </c>
      <c r="J55" s="141" t="s">
        <v>679</v>
      </c>
      <c r="L55" s="141">
        <v>2</v>
      </c>
      <c r="Q55" s="141">
        <v>2</v>
      </c>
      <c r="U55" s="126">
        <v>2</v>
      </c>
      <c r="V55" s="217">
        <v>12.75</v>
      </c>
      <c r="W55" s="217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746</v>
      </c>
      <c r="F56" s="163" t="s">
        <v>747</v>
      </c>
      <c r="G56" s="162">
        <v>46146</v>
      </c>
      <c r="H56" s="131">
        <v>1</v>
      </c>
      <c r="I56" s="131">
        <v>1</v>
      </c>
      <c r="J56" s="141" t="s">
        <v>679</v>
      </c>
      <c r="L56" s="141">
        <v>2</v>
      </c>
      <c r="Q56" s="141">
        <v>2</v>
      </c>
      <c r="U56" s="126">
        <v>5000</v>
      </c>
      <c r="V56" s="217">
        <v>85</v>
      </c>
      <c r="W56" s="217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750</v>
      </c>
      <c r="F57" s="163" t="s">
        <v>751</v>
      </c>
      <c r="G57" s="162">
        <v>46146</v>
      </c>
      <c r="H57" s="131">
        <v>1</v>
      </c>
      <c r="I57" s="131">
        <v>1</v>
      </c>
      <c r="J57" s="141" t="s">
        <v>679</v>
      </c>
      <c r="L57" s="141">
        <v>2</v>
      </c>
      <c r="Q57" s="141">
        <v>2</v>
      </c>
      <c r="U57" s="126">
        <v>12000</v>
      </c>
      <c r="V57" s="217">
        <v>83</v>
      </c>
      <c r="W57" s="217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753</v>
      </c>
      <c r="F58" s="163" t="s">
        <v>754</v>
      </c>
      <c r="G58" s="162">
        <v>46146</v>
      </c>
      <c r="H58" s="131">
        <v>1</v>
      </c>
      <c r="I58" s="131">
        <v>1</v>
      </c>
      <c r="J58" s="141" t="s">
        <v>679</v>
      </c>
      <c r="L58" s="141">
        <v>2</v>
      </c>
      <c r="Q58" s="141">
        <v>2</v>
      </c>
      <c r="U58" s="126">
        <v>6000</v>
      </c>
      <c r="V58" s="217">
        <v>95</v>
      </c>
      <c r="W58" s="217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562</v>
      </c>
      <c r="F59" s="163" t="s">
        <v>563</v>
      </c>
      <c r="G59" s="162">
        <v>46146</v>
      </c>
      <c r="H59" s="131">
        <v>1</v>
      </c>
      <c r="I59" s="131">
        <v>1</v>
      </c>
      <c r="J59" s="141" t="s">
        <v>679</v>
      </c>
      <c r="L59" s="141">
        <v>2</v>
      </c>
      <c r="Q59" s="141">
        <v>2</v>
      </c>
      <c r="U59" s="126">
        <v>4000</v>
      </c>
      <c r="V59" s="217">
        <v>95</v>
      </c>
      <c r="W59" s="217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759</v>
      </c>
      <c r="F60" s="163" t="s">
        <v>760</v>
      </c>
      <c r="G60" s="162">
        <v>46148</v>
      </c>
      <c r="H60" s="131">
        <v>1</v>
      </c>
      <c r="I60" s="131">
        <v>1</v>
      </c>
      <c r="J60" s="141" t="s">
        <v>679</v>
      </c>
      <c r="L60" s="141">
        <v>2</v>
      </c>
      <c r="Q60" s="141">
        <v>3</v>
      </c>
      <c r="U60" s="126">
        <v>180</v>
      </c>
      <c r="V60" s="217">
        <v>1</v>
      </c>
      <c r="W60" s="217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625</v>
      </c>
      <c r="F61" s="163" t="s">
        <v>626</v>
      </c>
      <c r="G61" s="162">
        <v>46148</v>
      </c>
      <c r="H61" s="131">
        <v>1</v>
      </c>
      <c r="I61" s="131">
        <v>1</v>
      </c>
      <c r="J61" s="141" t="s">
        <v>679</v>
      </c>
      <c r="L61" s="141">
        <v>2</v>
      </c>
      <c r="Q61" s="141">
        <v>3</v>
      </c>
      <c r="U61" s="126">
        <v>120</v>
      </c>
      <c r="V61" s="217">
        <v>2</v>
      </c>
      <c r="W61" s="217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764</v>
      </c>
      <c r="F62" s="163" t="s">
        <v>765</v>
      </c>
      <c r="G62" s="162">
        <v>46148</v>
      </c>
      <c r="H62" s="131">
        <v>1</v>
      </c>
      <c r="I62" s="131">
        <v>1</v>
      </c>
      <c r="J62" s="141" t="s">
        <v>679</v>
      </c>
      <c r="L62" s="141">
        <v>2</v>
      </c>
      <c r="Q62" s="141">
        <v>3</v>
      </c>
      <c r="U62" s="126">
        <v>240</v>
      </c>
      <c r="V62" s="217">
        <v>4</v>
      </c>
      <c r="W62" s="217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767</v>
      </c>
      <c r="F63" s="163" t="s">
        <v>768</v>
      </c>
      <c r="G63" s="162">
        <v>46148</v>
      </c>
      <c r="H63" s="131">
        <v>1</v>
      </c>
      <c r="I63" s="131">
        <v>1</v>
      </c>
      <c r="J63" s="141" t="s">
        <v>679</v>
      </c>
      <c r="L63" s="141">
        <v>2</v>
      </c>
      <c r="Q63" s="141">
        <v>3</v>
      </c>
      <c r="U63" s="126">
        <v>168</v>
      </c>
      <c r="V63" s="217">
        <v>6</v>
      </c>
      <c r="W63" s="217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770</v>
      </c>
      <c r="F64" s="163" t="s">
        <v>771</v>
      </c>
      <c r="G64" s="162">
        <v>46148</v>
      </c>
      <c r="H64" s="131">
        <v>1</v>
      </c>
      <c r="I64" s="131">
        <v>1</v>
      </c>
      <c r="J64" s="141" t="s">
        <v>679</v>
      </c>
      <c r="L64" s="141">
        <v>2</v>
      </c>
      <c r="Q64" s="141">
        <v>3</v>
      </c>
      <c r="U64" s="126">
        <v>60</v>
      </c>
      <c r="V64" s="217">
        <v>8</v>
      </c>
      <c r="W64" s="217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614</v>
      </c>
      <c r="F65" s="163" t="s">
        <v>615</v>
      </c>
      <c r="G65" s="162">
        <v>46148</v>
      </c>
      <c r="H65" s="131">
        <v>1</v>
      </c>
      <c r="I65" s="131">
        <v>1</v>
      </c>
      <c r="J65" s="141" t="s">
        <v>679</v>
      </c>
      <c r="L65" s="141">
        <v>2</v>
      </c>
      <c r="Q65" s="141">
        <v>3</v>
      </c>
      <c r="U65" s="126">
        <v>36</v>
      </c>
      <c r="V65" s="217">
        <v>12</v>
      </c>
      <c r="W65" s="217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574</v>
      </c>
      <c r="F66" s="163" t="s">
        <v>575</v>
      </c>
      <c r="G66" s="162">
        <v>46148</v>
      </c>
      <c r="H66" s="131">
        <v>1</v>
      </c>
      <c r="I66" s="131">
        <v>1</v>
      </c>
      <c r="J66" s="141" t="s">
        <v>679</v>
      </c>
      <c r="L66" s="141">
        <v>2</v>
      </c>
      <c r="Q66" s="141">
        <v>3</v>
      </c>
      <c r="U66" s="126">
        <v>128</v>
      </c>
      <c r="V66" s="217">
        <v>3.37</v>
      </c>
      <c r="W66" s="217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776</v>
      </c>
      <c r="F67" s="163" t="s">
        <v>777</v>
      </c>
      <c r="G67" s="162">
        <v>46148</v>
      </c>
      <c r="H67" s="131">
        <v>1</v>
      </c>
      <c r="I67" s="131">
        <v>1</v>
      </c>
      <c r="J67" s="141" t="s">
        <v>679</v>
      </c>
      <c r="L67" s="141">
        <v>2</v>
      </c>
      <c r="Q67" s="141">
        <v>3</v>
      </c>
      <c r="U67" s="126">
        <v>52</v>
      </c>
      <c r="V67" s="217">
        <v>4.09</v>
      </c>
      <c r="W67" s="217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779</v>
      </c>
      <c r="F68" s="163" t="s">
        <v>780</v>
      </c>
      <c r="G68" s="162">
        <v>46148</v>
      </c>
      <c r="H68" s="131">
        <v>1</v>
      </c>
      <c r="I68" s="131">
        <v>1</v>
      </c>
      <c r="J68" s="141" t="s">
        <v>679</v>
      </c>
      <c r="L68" s="141">
        <v>2</v>
      </c>
      <c r="Q68" s="141">
        <v>3</v>
      </c>
      <c r="U68" s="126">
        <v>64</v>
      </c>
      <c r="V68" s="217">
        <v>4.92</v>
      </c>
      <c r="W68" s="217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782</v>
      </c>
      <c r="F69" s="163" t="s">
        <v>783</v>
      </c>
      <c r="G69" s="162">
        <v>46148</v>
      </c>
      <c r="H69" s="131">
        <v>1</v>
      </c>
      <c r="I69" s="131">
        <v>1</v>
      </c>
      <c r="J69" s="141" t="s">
        <v>679</v>
      </c>
      <c r="L69" s="141">
        <v>2</v>
      </c>
      <c r="Q69" s="141">
        <v>3</v>
      </c>
      <c r="U69" s="126">
        <v>60</v>
      </c>
      <c r="V69" s="217">
        <v>3.88</v>
      </c>
      <c r="W69" s="217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606</v>
      </c>
      <c r="F70" s="163" t="s">
        <v>607</v>
      </c>
      <c r="G70" s="162">
        <v>46148</v>
      </c>
      <c r="H70" s="131">
        <v>1</v>
      </c>
      <c r="I70" s="131">
        <v>1</v>
      </c>
      <c r="J70" s="141" t="s">
        <v>679</v>
      </c>
      <c r="L70" s="141">
        <v>2</v>
      </c>
      <c r="Q70" s="141">
        <v>3</v>
      </c>
      <c r="U70" s="126">
        <v>100</v>
      </c>
      <c r="V70" s="217">
        <v>6.28</v>
      </c>
      <c r="W70" s="217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650</v>
      </c>
      <c r="F71" s="163" t="s">
        <v>651</v>
      </c>
      <c r="G71" s="162">
        <v>46148</v>
      </c>
      <c r="H71" s="131">
        <v>1</v>
      </c>
      <c r="I71" s="131">
        <v>1</v>
      </c>
      <c r="J71" s="141" t="s">
        <v>679</v>
      </c>
      <c r="L71" s="141">
        <v>2</v>
      </c>
      <c r="Q71" s="141">
        <v>3</v>
      </c>
      <c r="U71" s="126">
        <v>72</v>
      </c>
      <c r="V71" s="217">
        <v>8.36</v>
      </c>
      <c r="W71" s="217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746</v>
      </c>
      <c r="F72" s="163" t="s">
        <v>747</v>
      </c>
      <c r="G72" s="162">
        <v>46176</v>
      </c>
      <c r="H72" s="131">
        <v>1</v>
      </c>
      <c r="I72" s="131">
        <v>1</v>
      </c>
      <c r="J72" s="141" t="s">
        <v>549</v>
      </c>
      <c r="K72" s="141">
        <v>1</v>
      </c>
      <c r="N72" s="141">
        <v>6</v>
      </c>
      <c r="U72" s="126">
        <v>-500</v>
      </c>
      <c r="V72" s="217">
        <v>4.25</v>
      </c>
      <c r="W72" s="217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796</v>
      </c>
      <c r="F73" s="163" t="s">
        <v>797</v>
      </c>
      <c r="G73" s="162">
        <v>46176</v>
      </c>
      <c r="H73" s="131">
        <v>1</v>
      </c>
      <c r="I73" s="131">
        <v>1</v>
      </c>
      <c r="J73" s="141" t="s">
        <v>549</v>
      </c>
      <c r="K73" s="141">
        <v>1</v>
      </c>
      <c r="N73" s="141">
        <v>6</v>
      </c>
      <c r="U73" s="126">
        <v>-1</v>
      </c>
      <c r="V73" s="217">
        <v>0.34</v>
      </c>
      <c r="W73" s="217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801</v>
      </c>
      <c r="F74" s="163" t="s">
        <v>802</v>
      </c>
      <c r="G74" s="162">
        <v>46176</v>
      </c>
      <c r="H74" s="131">
        <v>1</v>
      </c>
      <c r="I74" s="131">
        <v>1</v>
      </c>
      <c r="J74" s="141" t="s">
        <v>549</v>
      </c>
      <c r="K74" s="141">
        <v>1</v>
      </c>
      <c r="N74" s="141">
        <v>6</v>
      </c>
      <c r="U74" s="126">
        <v>-4</v>
      </c>
      <c r="V74" s="217">
        <v>0.12</v>
      </c>
      <c r="W74" s="217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806</v>
      </c>
      <c r="F75" s="163" t="s">
        <v>807</v>
      </c>
      <c r="G75" s="162">
        <v>46176</v>
      </c>
      <c r="H75" s="131">
        <v>1</v>
      </c>
      <c r="I75" s="131">
        <v>1</v>
      </c>
      <c r="J75" s="141" t="s">
        <v>549</v>
      </c>
      <c r="K75" s="141">
        <v>1</v>
      </c>
      <c r="N75" s="141">
        <v>6</v>
      </c>
      <c r="U75" s="126">
        <v>-2</v>
      </c>
      <c r="V75" s="217">
        <v>0.53</v>
      </c>
      <c r="W75" s="217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811</v>
      </c>
      <c r="F76" s="163" t="s">
        <v>812</v>
      </c>
      <c r="G76" s="162">
        <v>46176</v>
      </c>
      <c r="H76" s="131">
        <v>1</v>
      </c>
      <c r="I76" s="131">
        <v>1</v>
      </c>
      <c r="J76" s="141" t="s">
        <v>549</v>
      </c>
      <c r="K76" s="141">
        <v>1</v>
      </c>
      <c r="N76" s="141">
        <v>6</v>
      </c>
      <c r="U76" s="126">
        <v>-1</v>
      </c>
      <c r="V76" s="217">
        <v>0.28000000000000003</v>
      </c>
      <c r="W76" s="217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816</v>
      </c>
      <c r="F77" s="163" t="s">
        <v>817</v>
      </c>
      <c r="G77" s="162">
        <v>46176</v>
      </c>
      <c r="H77" s="131">
        <v>1</v>
      </c>
      <c r="I77" s="131">
        <v>1</v>
      </c>
      <c r="J77" s="141" t="s">
        <v>549</v>
      </c>
      <c r="K77" s="141">
        <v>1</v>
      </c>
      <c r="N77" s="141">
        <v>6</v>
      </c>
      <c r="U77" s="126">
        <v>-1</v>
      </c>
      <c r="V77" s="217">
        <v>1.79</v>
      </c>
      <c r="W77" s="217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821</v>
      </c>
      <c r="F78" s="163" t="s">
        <v>822</v>
      </c>
      <c r="G78" s="162">
        <v>46176</v>
      </c>
      <c r="H78" s="131">
        <v>1</v>
      </c>
      <c r="I78" s="131">
        <v>1</v>
      </c>
      <c r="J78" s="141" t="s">
        <v>549</v>
      </c>
      <c r="K78" s="141">
        <v>1</v>
      </c>
      <c r="N78" s="141">
        <v>6</v>
      </c>
      <c r="U78" s="126">
        <v>-2</v>
      </c>
      <c r="V78" s="217">
        <v>0.28999999999999998</v>
      </c>
      <c r="W78" s="217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743</v>
      </c>
      <c r="F79" s="163" t="s">
        <v>744</v>
      </c>
      <c r="G79" s="162">
        <v>46176</v>
      </c>
      <c r="H79" s="131">
        <v>1</v>
      </c>
      <c r="I79" s="131">
        <v>1</v>
      </c>
      <c r="J79" s="141" t="s">
        <v>549</v>
      </c>
      <c r="K79" s="141">
        <v>1</v>
      </c>
      <c r="N79" s="141">
        <v>7</v>
      </c>
      <c r="U79" s="126">
        <v>-4</v>
      </c>
      <c r="V79" s="217">
        <v>12.75</v>
      </c>
      <c r="W79" s="217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750</v>
      </c>
      <c r="F80" s="163" t="s">
        <v>751</v>
      </c>
      <c r="G80" s="162">
        <v>46177</v>
      </c>
      <c r="H80" s="131">
        <v>1</v>
      </c>
      <c r="I80" s="131">
        <v>1</v>
      </c>
      <c r="J80" s="141" t="s">
        <v>549</v>
      </c>
      <c r="K80" s="141">
        <v>1</v>
      </c>
      <c r="N80" s="141">
        <v>8</v>
      </c>
      <c r="U80" s="126">
        <v>-250</v>
      </c>
      <c r="V80" s="217">
        <v>4.1500000000000004</v>
      </c>
      <c r="W80" s="217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562</v>
      </c>
      <c r="F81" s="163" t="s">
        <v>563</v>
      </c>
      <c r="G81" s="162">
        <v>46177</v>
      </c>
      <c r="H81" s="131">
        <v>1</v>
      </c>
      <c r="I81" s="131">
        <v>1</v>
      </c>
      <c r="J81" s="141" t="s">
        <v>549</v>
      </c>
      <c r="K81" s="141">
        <v>1</v>
      </c>
      <c r="N81" s="141">
        <v>8</v>
      </c>
      <c r="U81" s="126">
        <v>-250</v>
      </c>
      <c r="V81" s="217">
        <v>4.75</v>
      </c>
      <c r="W81" s="217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688</v>
      </c>
      <c r="F82" s="163" t="s">
        <v>689</v>
      </c>
      <c r="G82" s="162">
        <v>46177</v>
      </c>
      <c r="H82" s="131">
        <v>1</v>
      </c>
      <c r="I82" s="131">
        <v>1</v>
      </c>
      <c r="J82" s="141" t="s">
        <v>549</v>
      </c>
      <c r="K82" s="141">
        <v>1</v>
      </c>
      <c r="N82" s="141">
        <v>8</v>
      </c>
      <c r="U82" s="126">
        <v>-2</v>
      </c>
      <c r="V82" s="217">
        <v>9.52</v>
      </c>
      <c r="W82" s="217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701</v>
      </c>
      <c r="F83" s="163" t="s">
        <v>702</v>
      </c>
      <c r="G83" s="162">
        <v>46177</v>
      </c>
      <c r="H83" s="131">
        <v>1</v>
      </c>
      <c r="I83" s="131">
        <v>1</v>
      </c>
      <c r="J83" s="141" t="s">
        <v>549</v>
      </c>
      <c r="K83" s="141">
        <v>1</v>
      </c>
      <c r="N83" s="141">
        <v>8</v>
      </c>
      <c r="U83" s="126">
        <v>-10</v>
      </c>
      <c r="V83" s="217">
        <v>1.35</v>
      </c>
      <c r="W83" s="217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606</v>
      </c>
      <c r="F84" s="163" t="s">
        <v>607</v>
      </c>
      <c r="G84" s="162">
        <v>46177</v>
      </c>
      <c r="H84" s="131">
        <v>1</v>
      </c>
      <c r="I84" s="131">
        <v>1</v>
      </c>
      <c r="J84" s="141" t="s">
        <v>549</v>
      </c>
      <c r="K84" s="141">
        <v>1</v>
      </c>
      <c r="N84" s="141">
        <v>9</v>
      </c>
      <c r="U84" s="126">
        <v>-8</v>
      </c>
      <c r="V84" s="217">
        <v>6.28</v>
      </c>
      <c r="W84" s="217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688</v>
      </c>
      <c r="F85" s="163" t="s">
        <v>689</v>
      </c>
      <c r="G85" s="162">
        <v>46177</v>
      </c>
      <c r="H85" s="131">
        <v>1</v>
      </c>
      <c r="I85" s="131">
        <v>1</v>
      </c>
      <c r="J85" s="141" t="s">
        <v>549</v>
      </c>
      <c r="K85" s="141">
        <v>1</v>
      </c>
      <c r="N85" s="141">
        <v>9</v>
      </c>
      <c r="U85" s="126">
        <v>-4</v>
      </c>
      <c r="V85" s="217">
        <v>9.52</v>
      </c>
      <c r="W85" s="217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720</v>
      </c>
      <c r="F86" s="163" t="s">
        <v>721</v>
      </c>
      <c r="G86" s="162">
        <v>46177</v>
      </c>
      <c r="H86" s="131">
        <v>1</v>
      </c>
      <c r="I86" s="131">
        <v>1</v>
      </c>
      <c r="J86" s="141" t="s">
        <v>549</v>
      </c>
      <c r="K86" s="141">
        <v>1</v>
      </c>
      <c r="N86" s="141">
        <v>10</v>
      </c>
      <c r="U86" s="126">
        <v>-1</v>
      </c>
      <c r="V86" s="217">
        <v>4.5</v>
      </c>
      <c r="W86" s="217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770</v>
      </c>
      <c r="F87" s="163" t="s">
        <v>771</v>
      </c>
      <c r="G87" s="162">
        <v>46177</v>
      </c>
      <c r="H87" s="131">
        <v>1</v>
      </c>
      <c r="I87" s="131">
        <v>1</v>
      </c>
      <c r="J87" s="141" t="s">
        <v>549</v>
      </c>
      <c r="K87" s="141">
        <v>1</v>
      </c>
      <c r="N87" s="141">
        <v>10</v>
      </c>
      <c r="U87" s="126">
        <v>-72</v>
      </c>
      <c r="V87" s="217">
        <v>8</v>
      </c>
      <c r="W87" s="217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746</v>
      </c>
      <c r="F88" s="163" t="s">
        <v>747</v>
      </c>
      <c r="G88" s="162">
        <v>46178</v>
      </c>
      <c r="H88" s="131">
        <v>1</v>
      </c>
      <c r="I88" s="131">
        <v>1</v>
      </c>
      <c r="J88" s="141" t="s">
        <v>549</v>
      </c>
      <c r="K88" s="141">
        <v>1</v>
      </c>
      <c r="N88" s="141">
        <v>11</v>
      </c>
      <c r="U88" s="126">
        <v>-500</v>
      </c>
      <c r="V88" s="217">
        <v>4.25</v>
      </c>
      <c r="W88" s="217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881</v>
      </c>
      <c r="F89" s="163" t="s">
        <v>882</v>
      </c>
      <c r="G89" s="162">
        <v>46178</v>
      </c>
      <c r="H89" s="131">
        <v>1</v>
      </c>
      <c r="I89" s="131">
        <v>1</v>
      </c>
      <c r="J89" s="141" t="s">
        <v>549</v>
      </c>
      <c r="K89" s="141">
        <v>1</v>
      </c>
      <c r="N89" s="141">
        <v>12</v>
      </c>
      <c r="U89" s="126">
        <v>-1</v>
      </c>
      <c r="V89" s="217">
        <v>0.24</v>
      </c>
      <c r="W89" s="217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694</v>
      </c>
      <c r="F90" s="163" t="s">
        <v>695</v>
      </c>
      <c r="G90" s="162">
        <v>46178</v>
      </c>
      <c r="H90" s="131">
        <v>1</v>
      </c>
      <c r="I90" s="131">
        <v>1</v>
      </c>
      <c r="J90" s="141" t="s">
        <v>549</v>
      </c>
      <c r="K90" s="141">
        <v>1</v>
      </c>
      <c r="N90" s="141">
        <v>12</v>
      </c>
      <c r="U90" s="126">
        <v>-1</v>
      </c>
      <c r="V90" s="217">
        <v>3.3</v>
      </c>
      <c r="W90" s="217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625</v>
      </c>
      <c r="F91" s="163" t="s">
        <v>626</v>
      </c>
      <c r="G91" s="162">
        <v>46178</v>
      </c>
      <c r="H91" s="131">
        <v>1</v>
      </c>
      <c r="I91" s="131">
        <v>1</v>
      </c>
      <c r="J91" s="141" t="s">
        <v>549</v>
      </c>
      <c r="K91" s="141">
        <v>1</v>
      </c>
      <c r="N91" s="141">
        <v>12</v>
      </c>
      <c r="U91" s="126">
        <v>-12</v>
      </c>
      <c r="V91" s="217">
        <v>2</v>
      </c>
      <c r="W91" s="217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736</v>
      </c>
      <c r="F92" s="163" t="s">
        <v>737</v>
      </c>
      <c r="G92" s="162">
        <v>46178</v>
      </c>
      <c r="H92" s="131">
        <v>1</v>
      </c>
      <c r="I92" s="131">
        <v>1</v>
      </c>
      <c r="J92" s="141" t="s">
        <v>549</v>
      </c>
      <c r="K92" s="141">
        <v>1</v>
      </c>
      <c r="N92" s="141">
        <v>12</v>
      </c>
      <c r="U92" s="126">
        <v>-2</v>
      </c>
      <c r="V92" s="217">
        <v>11.75</v>
      </c>
      <c r="W92" s="217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645</v>
      </c>
      <c r="F93" s="163" t="s">
        <v>646</v>
      </c>
      <c r="G93" s="162">
        <v>46178</v>
      </c>
      <c r="H93" s="131">
        <v>1</v>
      </c>
      <c r="I93" s="131">
        <v>1</v>
      </c>
      <c r="J93" s="141" t="s">
        <v>549</v>
      </c>
      <c r="K93" s="141">
        <v>1</v>
      </c>
      <c r="N93" s="141">
        <v>12</v>
      </c>
      <c r="U93" s="126">
        <v>-1</v>
      </c>
      <c r="V93" s="217">
        <v>0.15</v>
      </c>
      <c r="W93" s="217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635</v>
      </c>
      <c r="F94" s="163" t="s">
        <v>636</v>
      </c>
      <c r="G94" s="162">
        <v>46178</v>
      </c>
      <c r="H94" s="131">
        <v>1</v>
      </c>
      <c r="I94" s="131">
        <v>1</v>
      </c>
      <c r="J94" s="141" t="s">
        <v>549</v>
      </c>
      <c r="K94" s="141">
        <v>1</v>
      </c>
      <c r="N94" s="141">
        <v>12</v>
      </c>
      <c r="U94" s="126">
        <v>-2</v>
      </c>
      <c r="V94" s="217">
        <v>0.3</v>
      </c>
      <c r="W94" s="217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630</v>
      </c>
      <c r="F95" s="163" t="s">
        <v>631</v>
      </c>
      <c r="G95" s="162">
        <v>46178</v>
      </c>
      <c r="H95" s="131">
        <v>1</v>
      </c>
      <c r="I95" s="131">
        <v>1</v>
      </c>
      <c r="J95" s="141" t="s">
        <v>549</v>
      </c>
      <c r="K95" s="141">
        <v>1</v>
      </c>
      <c r="N95" s="141">
        <v>12</v>
      </c>
      <c r="U95" s="126">
        <v>-15</v>
      </c>
      <c r="V95" s="217">
        <v>0.27</v>
      </c>
      <c r="W95" s="217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904</v>
      </c>
      <c r="F96" s="163" t="s">
        <v>905</v>
      </c>
      <c r="G96" s="162">
        <v>46178</v>
      </c>
      <c r="H96" s="131">
        <v>1</v>
      </c>
      <c r="I96" s="131">
        <v>1</v>
      </c>
      <c r="J96" s="141" t="s">
        <v>549</v>
      </c>
      <c r="K96" s="141">
        <v>1</v>
      </c>
      <c r="N96" s="141">
        <v>12</v>
      </c>
      <c r="U96" s="126">
        <v>-1</v>
      </c>
      <c r="V96" s="217">
        <v>0.15</v>
      </c>
      <c r="W96" s="217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753</v>
      </c>
      <c r="F97" s="163" t="s">
        <v>754</v>
      </c>
      <c r="G97" s="162">
        <v>46178</v>
      </c>
      <c r="H97" s="131">
        <v>1</v>
      </c>
      <c r="I97" s="131">
        <v>1</v>
      </c>
      <c r="J97" s="141" t="s">
        <v>549</v>
      </c>
      <c r="K97" s="141">
        <v>1</v>
      </c>
      <c r="N97" s="141">
        <v>13</v>
      </c>
      <c r="U97" s="126">
        <v>-450</v>
      </c>
      <c r="V97" s="217">
        <v>4.75</v>
      </c>
      <c r="W97" s="217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750</v>
      </c>
      <c r="F98" s="163" t="s">
        <v>751</v>
      </c>
      <c r="G98" s="162">
        <v>46178</v>
      </c>
      <c r="H98" s="131">
        <v>1</v>
      </c>
      <c r="I98" s="131">
        <v>1</v>
      </c>
      <c r="J98" s="141" t="s">
        <v>549</v>
      </c>
      <c r="K98" s="141">
        <v>1</v>
      </c>
      <c r="N98" s="141">
        <v>14</v>
      </c>
      <c r="U98" s="126">
        <v>-150</v>
      </c>
      <c r="V98" s="217">
        <v>4.1500000000000004</v>
      </c>
      <c r="W98" s="217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562</v>
      </c>
      <c r="F99" s="163" t="s">
        <v>563</v>
      </c>
      <c r="G99" s="162">
        <v>46178</v>
      </c>
      <c r="H99" s="131">
        <v>1</v>
      </c>
      <c r="I99" s="131">
        <v>1</v>
      </c>
      <c r="J99" s="141" t="s">
        <v>549</v>
      </c>
      <c r="K99" s="141">
        <v>1</v>
      </c>
      <c r="N99" s="141">
        <v>14</v>
      </c>
      <c r="U99" s="126">
        <v>-300</v>
      </c>
      <c r="V99" s="217">
        <v>4.75</v>
      </c>
      <c r="W99" s="217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753</v>
      </c>
      <c r="F100" s="163" t="s">
        <v>754</v>
      </c>
      <c r="G100" s="162">
        <v>46179</v>
      </c>
      <c r="H100" s="131">
        <v>1</v>
      </c>
      <c r="I100" s="131">
        <v>1</v>
      </c>
      <c r="J100" s="141" t="s">
        <v>549</v>
      </c>
      <c r="K100" s="141">
        <v>1</v>
      </c>
      <c r="N100" s="141">
        <v>15</v>
      </c>
      <c r="U100" s="126">
        <v>-250</v>
      </c>
      <c r="V100" s="217">
        <v>4.75</v>
      </c>
      <c r="W100" s="217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650</v>
      </c>
      <c r="F101" s="163" t="s">
        <v>651</v>
      </c>
      <c r="G101" s="162">
        <v>46179</v>
      </c>
      <c r="H101" s="131">
        <v>1</v>
      </c>
      <c r="I101" s="131">
        <v>1</v>
      </c>
      <c r="J101" s="141" t="s">
        <v>549</v>
      </c>
      <c r="K101" s="141">
        <v>1</v>
      </c>
      <c r="N101" s="141">
        <v>15</v>
      </c>
      <c r="U101" s="126">
        <v>-12</v>
      </c>
      <c r="V101" s="217">
        <v>8.36</v>
      </c>
      <c r="W101" s="217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931</v>
      </c>
      <c r="F102" s="163" t="s">
        <v>932</v>
      </c>
      <c r="G102" s="162">
        <v>46179</v>
      </c>
      <c r="H102" s="131">
        <v>1</v>
      </c>
      <c r="I102" s="131">
        <v>1</v>
      </c>
      <c r="J102" s="141" t="s">
        <v>549</v>
      </c>
      <c r="K102" s="141">
        <v>1</v>
      </c>
      <c r="N102" s="141">
        <v>15</v>
      </c>
      <c r="U102" s="126">
        <v>-11</v>
      </c>
      <c r="V102" s="217">
        <v>1.91</v>
      </c>
      <c r="W102" s="217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750</v>
      </c>
      <c r="F103" s="163" t="s">
        <v>751</v>
      </c>
      <c r="G103" s="162">
        <v>46179</v>
      </c>
      <c r="H103" s="131">
        <v>1</v>
      </c>
      <c r="I103" s="131">
        <v>1</v>
      </c>
      <c r="J103" s="141" t="s">
        <v>549</v>
      </c>
      <c r="K103" s="141">
        <v>1</v>
      </c>
      <c r="N103" s="141">
        <v>16</v>
      </c>
      <c r="U103" s="126">
        <v>-1000</v>
      </c>
      <c r="V103" s="217">
        <v>83</v>
      </c>
      <c r="W103" s="217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750</v>
      </c>
      <c r="F104" s="163" t="s">
        <v>751</v>
      </c>
      <c r="G104" s="162">
        <v>46180</v>
      </c>
      <c r="H104" s="131">
        <v>1</v>
      </c>
      <c r="I104" s="131">
        <v>1</v>
      </c>
      <c r="J104" s="141" t="s">
        <v>549</v>
      </c>
      <c r="K104" s="141">
        <v>1</v>
      </c>
      <c r="N104" s="141">
        <v>17</v>
      </c>
      <c r="U104" s="126">
        <v>-200</v>
      </c>
      <c r="V104" s="217">
        <v>4.1500000000000004</v>
      </c>
      <c r="W104" s="217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764</v>
      </c>
      <c r="F105" s="163" t="s">
        <v>765</v>
      </c>
      <c r="G105" s="162">
        <v>46180</v>
      </c>
      <c r="H105" s="131">
        <v>1</v>
      </c>
      <c r="I105" s="131">
        <v>1</v>
      </c>
      <c r="J105" s="141" t="s">
        <v>549</v>
      </c>
      <c r="K105" s="141">
        <v>1</v>
      </c>
      <c r="N105" s="141">
        <v>17</v>
      </c>
      <c r="U105" s="126">
        <v>-60</v>
      </c>
      <c r="V105" s="217">
        <v>4</v>
      </c>
      <c r="W105" s="217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750</v>
      </c>
      <c r="F106" s="163" t="s">
        <v>751</v>
      </c>
      <c r="G106" s="162">
        <v>46180</v>
      </c>
      <c r="H106" s="131">
        <v>1</v>
      </c>
      <c r="I106" s="131">
        <v>1</v>
      </c>
      <c r="J106" s="141" t="s">
        <v>549</v>
      </c>
      <c r="K106" s="141">
        <v>1</v>
      </c>
      <c r="N106" s="141">
        <v>18</v>
      </c>
      <c r="U106" s="126">
        <v>-500</v>
      </c>
      <c r="V106" s="217">
        <v>4.1500000000000004</v>
      </c>
      <c r="W106" s="217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750</v>
      </c>
      <c r="F107" s="163" t="s">
        <v>751</v>
      </c>
      <c r="G107" s="162">
        <v>46180</v>
      </c>
      <c r="H107" s="131">
        <v>1</v>
      </c>
      <c r="I107" s="131">
        <v>1</v>
      </c>
      <c r="J107" s="141" t="s">
        <v>549</v>
      </c>
      <c r="K107" s="141">
        <v>1</v>
      </c>
      <c r="N107" s="141">
        <v>19</v>
      </c>
      <c r="U107" s="126">
        <v>-50</v>
      </c>
      <c r="V107" s="217">
        <v>4.1500000000000004</v>
      </c>
      <c r="W107" s="217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584</v>
      </c>
      <c r="F108" s="163" t="s">
        <v>585</v>
      </c>
      <c r="G108" s="162">
        <v>46180</v>
      </c>
      <c r="H108" s="131">
        <v>1</v>
      </c>
      <c r="I108" s="131">
        <v>1</v>
      </c>
      <c r="J108" s="141" t="s">
        <v>549</v>
      </c>
      <c r="K108" s="141">
        <v>1</v>
      </c>
      <c r="N108" s="141">
        <v>19</v>
      </c>
      <c r="U108" s="126">
        <v>-1</v>
      </c>
      <c r="V108" s="217">
        <v>14.85</v>
      </c>
      <c r="W108" s="217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688</v>
      </c>
      <c r="F109" s="163" t="s">
        <v>689</v>
      </c>
      <c r="G109" s="162">
        <v>46180</v>
      </c>
      <c r="H109" s="131">
        <v>1</v>
      </c>
      <c r="I109" s="131">
        <v>1</v>
      </c>
      <c r="J109" s="141" t="s">
        <v>549</v>
      </c>
      <c r="K109" s="141">
        <v>1</v>
      </c>
      <c r="N109" s="141">
        <v>19</v>
      </c>
      <c r="U109" s="126">
        <v>-5</v>
      </c>
      <c r="V109" s="217">
        <v>9.52</v>
      </c>
      <c r="W109" s="217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704</v>
      </c>
      <c r="F110" s="163" t="s">
        <v>705</v>
      </c>
      <c r="G110" s="162">
        <v>46181</v>
      </c>
      <c r="H110" s="131">
        <v>1</v>
      </c>
      <c r="I110" s="131">
        <v>1</v>
      </c>
      <c r="J110" s="141" t="s">
        <v>549</v>
      </c>
      <c r="K110" s="141">
        <v>1</v>
      </c>
      <c r="N110" s="141">
        <v>20</v>
      </c>
      <c r="U110" s="126">
        <v>-1</v>
      </c>
      <c r="V110" s="217">
        <v>7.49</v>
      </c>
      <c r="W110" s="217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973</v>
      </c>
      <c r="F111" s="163" t="s">
        <v>974</v>
      </c>
      <c r="G111" s="162">
        <v>46181</v>
      </c>
      <c r="H111" s="131">
        <v>1</v>
      </c>
      <c r="I111" s="131">
        <v>1</v>
      </c>
      <c r="J111" s="141" t="s">
        <v>549</v>
      </c>
      <c r="K111" s="141">
        <v>1</v>
      </c>
      <c r="N111" s="141">
        <v>20</v>
      </c>
      <c r="U111" s="126">
        <v>-1</v>
      </c>
      <c r="V111" s="217">
        <v>0.24</v>
      </c>
      <c r="W111" s="217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978</v>
      </c>
      <c r="F112" s="163" t="s">
        <v>979</v>
      </c>
      <c r="G112" s="162">
        <v>46181</v>
      </c>
      <c r="H112" s="131">
        <v>1</v>
      </c>
      <c r="I112" s="131">
        <v>1</v>
      </c>
      <c r="J112" s="141" t="s">
        <v>549</v>
      </c>
      <c r="K112" s="141">
        <v>1</v>
      </c>
      <c r="N112" s="141">
        <v>20</v>
      </c>
      <c r="U112" s="126">
        <v>-12</v>
      </c>
      <c r="V112" s="217">
        <v>0.34</v>
      </c>
      <c r="W112" s="217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764</v>
      </c>
      <c r="F113" s="163" t="s">
        <v>765</v>
      </c>
      <c r="G113" s="162">
        <v>46181</v>
      </c>
      <c r="H113" s="131">
        <v>1</v>
      </c>
      <c r="I113" s="131">
        <v>1</v>
      </c>
      <c r="J113" s="141" t="s">
        <v>549</v>
      </c>
      <c r="K113" s="141">
        <v>1</v>
      </c>
      <c r="N113" s="141">
        <v>20</v>
      </c>
      <c r="U113" s="126">
        <v>-120</v>
      </c>
      <c r="V113" s="217">
        <v>4</v>
      </c>
      <c r="W113" s="217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697</v>
      </c>
      <c r="F114" s="163" t="s">
        <v>698</v>
      </c>
      <c r="G114" s="162">
        <v>46181</v>
      </c>
      <c r="H114" s="131">
        <v>1</v>
      </c>
      <c r="I114" s="131">
        <v>1</v>
      </c>
      <c r="J114" s="141" t="s">
        <v>549</v>
      </c>
      <c r="K114" s="141">
        <v>1</v>
      </c>
      <c r="N114" s="141">
        <v>21</v>
      </c>
      <c r="U114" s="126">
        <v>-8</v>
      </c>
      <c r="V114" s="217">
        <v>2.1</v>
      </c>
      <c r="W114" s="217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806</v>
      </c>
      <c r="F115" s="163" t="s">
        <v>807</v>
      </c>
      <c r="G115" s="162">
        <v>46181</v>
      </c>
      <c r="H115" s="131">
        <v>1</v>
      </c>
      <c r="I115" s="131">
        <v>1</v>
      </c>
      <c r="J115" s="141" t="s">
        <v>549</v>
      </c>
      <c r="K115" s="141">
        <v>1</v>
      </c>
      <c r="N115" s="141">
        <v>21</v>
      </c>
      <c r="U115" s="126">
        <v>-2</v>
      </c>
      <c r="V115" s="217">
        <v>0.53</v>
      </c>
      <c r="W115" s="217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994</v>
      </c>
      <c r="F116" s="163" t="s">
        <v>995</v>
      </c>
      <c r="G116" s="162">
        <v>46181</v>
      </c>
      <c r="H116" s="131">
        <v>1</v>
      </c>
      <c r="I116" s="131">
        <v>1</v>
      </c>
      <c r="J116" s="141" t="s">
        <v>549</v>
      </c>
      <c r="K116" s="141">
        <v>1</v>
      </c>
      <c r="N116" s="141">
        <v>21</v>
      </c>
      <c r="U116" s="126">
        <v>-8</v>
      </c>
      <c r="V116" s="217">
        <v>0.3</v>
      </c>
      <c r="W116" s="217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665</v>
      </c>
      <c r="F117" s="163" t="s">
        <v>666</v>
      </c>
      <c r="G117" s="162">
        <v>46181</v>
      </c>
      <c r="H117" s="131">
        <v>1</v>
      </c>
      <c r="I117" s="131">
        <v>1</v>
      </c>
      <c r="J117" s="141" t="s">
        <v>549</v>
      </c>
      <c r="K117" s="141">
        <v>1</v>
      </c>
      <c r="N117" s="141">
        <v>21</v>
      </c>
      <c r="U117" s="126">
        <v>-2</v>
      </c>
      <c r="V117" s="217">
        <v>14.5</v>
      </c>
      <c r="W117" s="217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776</v>
      </c>
      <c r="F118" s="163" t="s">
        <v>777</v>
      </c>
      <c r="G118" s="162">
        <v>46181</v>
      </c>
      <c r="H118" s="131">
        <v>1</v>
      </c>
      <c r="I118" s="131">
        <v>1</v>
      </c>
      <c r="J118" s="141" t="s">
        <v>549</v>
      </c>
      <c r="K118" s="141">
        <v>1</v>
      </c>
      <c r="N118" s="141">
        <v>22</v>
      </c>
      <c r="U118" s="126">
        <v>-32</v>
      </c>
      <c r="V118" s="217">
        <v>4.09</v>
      </c>
      <c r="W118" s="217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1007</v>
      </c>
      <c r="F119" s="163" t="s">
        <v>1008</v>
      </c>
      <c r="G119" s="162">
        <v>46181</v>
      </c>
      <c r="H119" s="131">
        <v>1</v>
      </c>
      <c r="I119" s="131">
        <v>1</v>
      </c>
      <c r="J119" s="141" t="s">
        <v>549</v>
      </c>
      <c r="K119" s="141">
        <v>1</v>
      </c>
      <c r="N119" s="141">
        <v>22</v>
      </c>
      <c r="U119" s="126">
        <v>-4</v>
      </c>
      <c r="V119" s="217">
        <v>2.7</v>
      </c>
      <c r="W119" s="217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750</v>
      </c>
      <c r="F120" s="163" t="s">
        <v>751</v>
      </c>
      <c r="G120" s="162">
        <v>46182</v>
      </c>
      <c r="H120" s="131">
        <v>1</v>
      </c>
      <c r="I120" s="131">
        <v>1</v>
      </c>
      <c r="J120" s="141" t="s">
        <v>549</v>
      </c>
      <c r="K120" s="141">
        <v>1</v>
      </c>
      <c r="N120" s="141">
        <v>23</v>
      </c>
      <c r="U120" s="126">
        <v>-500</v>
      </c>
      <c r="V120" s="217">
        <v>4.1500000000000004</v>
      </c>
      <c r="W120" s="217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782</v>
      </c>
      <c r="F121" s="163" t="s">
        <v>783</v>
      </c>
      <c r="G121" s="162">
        <v>46182</v>
      </c>
      <c r="H121" s="131">
        <v>1</v>
      </c>
      <c r="I121" s="131">
        <v>1</v>
      </c>
      <c r="J121" s="141" t="s">
        <v>549</v>
      </c>
      <c r="K121" s="141">
        <v>1</v>
      </c>
      <c r="N121" s="141">
        <v>23</v>
      </c>
      <c r="U121" s="126">
        <v>-16</v>
      </c>
      <c r="V121" s="217">
        <v>3.88</v>
      </c>
      <c r="W121" s="217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1022</v>
      </c>
      <c r="F122" s="163" t="s">
        <v>1023</v>
      </c>
      <c r="G122" s="162">
        <v>46182</v>
      </c>
      <c r="H122" s="131">
        <v>1</v>
      </c>
      <c r="I122" s="131">
        <v>1</v>
      </c>
      <c r="J122" s="141" t="s">
        <v>549</v>
      </c>
      <c r="K122" s="141">
        <v>1</v>
      </c>
      <c r="N122" s="141">
        <v>23</v>
      </c>
      <c r="U122" s="126">
        <v>-2</v>
      </c>
      <c r="V122" s="217">
        <v>0.75</v>
      </c>
      <c r="W122" s="217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1027</v>
      </c>
      <c r="F123" s="163" t="s">
        <v>1028</v>
      </c>
      <c r="G123" s="162">
        <v>46182</v>
      </c>
      <c r="H123" s="131">
        <v>1</v>
      </c>
      <c r="I123" s="131">
        <v>1</v>
      </c>
      <c r="J123" s="141" t="s">
        <v>549</v>
      </c>
      <c r="K123" s="141">
        <v>1</v>
      </c>
      <c r="N123" s="141">
        <v>23</v>
      </c>
      <c r="U123" s="126">
        <v>-2</v>
      </c>
      <c r="V123" s="217">
        <v>0.85</v>
      </c>
      <c r="W123" s="217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767</v>
      </c>
      <c r="F124" s="163" t="s">
        <v>768</v>
      </c>
      <c r="G124" s="162">
        <v>46182</v>
      </c>
      <c r="H124" s="131">
        <v>1</v>
      </c>
      <c r="I124" s="131">
        <v>1</v>
      </c>
      <c r="J124" s="141" t="s">
        <v>549</v>
      </c>
      <c r="K124" s="141">
        <v>1</v>
      </c>
      <c r="N124" s="141">
        <v>23</v>
      </c>
      <c r="U124" s="126">
        <v>-24</v>
      </c>
      <c r="V124" s="217">
        <v>6</v>
      </c>
      <c r="W124" s="217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1035</v>
      </c>
      <c r="F125" s="163" t="s">
        <v>1036</v>
      </c>
      <c r="G125" s="162">
        <v>46182</v>
      </c>
      <c r="H125" s="131">
        <v>1</v>
      </c>
      <c r="I125" s="131">
        <v>1</v>
      </c>
      <c r="J125" s="141" t="s">
        <v>549</v>
      </c>
      <c r="K125" s="141">
        <v>1</v>
      </c>
      <c r="N125" s="141">
        <v>23</v>
      </c>
      <c r="U125" s="126">
        <v>-1</v>
      </c>
      <c r="V125" s="217">
        <v>4.33</v>
      </c>
      <c r="W125" s="217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625</v>
      </c>
      <c r="F126" s="163" t="s">
        <v>626</v>
      </c>
      <c r="G126" s="162">
        <v>46182</v>
      </c>
      <c r="H126" s="131">
        <v>1</v>
      </c>
      <c r="I126" s="131">
        <v>1</v>
      </c>
      <c r="J126" s="141" t="s">
        <v>549</v>
      </c>
      <c r="K126" s="141">
        <v>1</v>
      </c>
      <c r="N126" s="141">
        <v>23</v>
      </c>
      <c r="U126" s="126">
        <v>-24</v>
      </c>
      <c r="V126" s="217">
        <v>2</v>
      </c>
      <c r="W126" s="217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574</v>
      </c>
      <c r="F127" s="163" t="s">
        <v>575</v>
      </c>
      <c r="G127" s="162">
        <v>46182</v>
      </c>
      <c r="H127" s="131">
        <v>1</v>
      </c>
      <c r="I127" s="131">
        <v>1</v>
      </c>
      <c r="J127" s="141" t="s">
        <v>549</v>
      </c>
      <c r="K127" s="141">
        <v>1</v>
      </c>
      <c r="N127" s="141">
        <v>24</v>
      </c>
      <c r="U127" s="126">
        <v>-8</v>
      </c>
      <c r="V127" s="217">
        <v>3.37</v>
      </c>
      <c r="W127" s="217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782</v>
      </c>
      <c r="F128" s="163" t="s">
        <v>783</v>
      </c>
      <c r="G128" s="162">
        <v>46182</v>
      </c>
      <c r="H128" s="131">
        <v>1</v>
      </c>
      <c r="I128" s="131">
        <v>1</v>
      </c>
      <c r="J128" s="141" t="s">
        <v>549</v>
      </c>
      <c r="K128" s="141">
        <v>1</v>
      </c>
      <c r="N128" s="141">
        <v>24</v>
      </c>
      <c r="U128" s="126">
        <v>-4</v>
      </c>
      <c r="V128" s="217">
        <v>3.88</v>
      </c>
      <c r="W128" s="217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606</v>
      </c>
      <c r="F129" s="163" t="s">
        <v>607</v>
      </c>
      <c r="G129" s="162">
        <v>46182</v>
      </c>
      <c r="H129" s="131">
        <v>1</v>
      </c>
      <c r="I129" s="131">
        <v>1</v>
      </c>
      <c r="J129" s="141" t="s">
        <v>549</v>
      </c>
      <c r="K129" s="141">
        <v>1</v>
      </c>
      <c r="N129" s="141">
        <v>24</v>
      </c>
      <c r="U129" s="126">
        <v>-4</v>
      </c>
      <c r="V129" s="217">
        <v>6.28</v>
      </c>
      <c r="W129" s="217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750</v>
      </c>
      <c r="F130" s="163" t="s">
        <v>751</v>
      </c>
      <c r="G130" s="162">
        <v>46182</v>
      </c>
      <c r="H130" s="131">
        <v>1</v>
      </c>
      <c r="I130" s="131">
        <v>1</v>
      </c>
      <c r="J130" s="141" t="s">
        <v>549</v>
      </c>
      <c r="K130" s="141">
        <v>1</v>
      </c>
      <c r="N130" s="141">
        <v>24</v>
      </c>
      <c r="U130" s="126">
        <v>-700</v>
      </c>
      <c r="V130" s="217">
        <v>4.1500000000000004</v>
      </c>
      <c r="W130" s="217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640</v>
      </c>
      <c r="F131" s="163" t="s">
        <v>641</v>
      </c>
      <c r="G131" s="162">
        <v>46182</v>
      </c>
      <c r="H131" s="131">
        <v>1</v>
      </c>
      <c r="I131" s="131">
        <v>1</v>
      </c>
      <c r="J131" s="141" t="s">
        <v>549</v>
      </c>
      <c r="K131" s="141">
        <v>1</v>
      </c>
      <c r="N131" s="141">
        <v>24</v>
      </c>
      <c r="U131" s="126">
        <v>-1</v>
      </c>
      <c r="V131" s="217">
        <v>2.9</v>
      </c>
      <c r="W131" s="217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750</v>
      </c>
      <c r="F132" s="163" t="s">
        <v>751</v>
      </c>
      <c r="G132" s="162">
        <v>46183</v>
      </c>
      <c r="H132" s="131">
        <v>1</v>
      </c>
      <c r="I132" s="131">
        <v>1</v>
      </c>
      <c r="J132" s="141" t="s">
        <v>549</v>
      </c>
      <c r="K132" s="141">
        <v>1</v>
      </c>
      <c r="N132" s="141">
        <v>25</v>
      </c>
      <c r="U132" s="126">
        <v>-500</v>
      </c>
      <c r="V132" s="217">
        <v>4.1500000000000004</v>
      </c>
      <c r="W132" s="217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753</v>
      </c>
      <c r="F133" s="163" t="s">
        <v>754</v>
      </c>
      <c r="G133" s="162">
        <v>46183</v>
      </c>
      <c r="H133" s="131">
        <v>1</v>
      </c>
      <c r="I133" s="131">
        <v>1</v>
      </c>
      <c r="J133" s="141" t="s">
        <v>549</v>
      </c>
      <c r="K133" s="141">
        <v>1</v>
      </c>
      <c r="N133" s="141">
        <v>25</v>
      </c>
      <c r="U133" s="126">
        <v>-300</v>
      </c>
      <c r="V133" s="217">
        <v>4.75</v>
      </c>
      <c r="W133" s="217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764</v>
      </c>
      <c r="F134" s="163" t="s">
        <v>765</v>
      </c>
      <c r="G134" s="162">
        <v>46183</v>
      </c>
      <c r="H134" s="131">
        <v>1</v>
      </c>
      <c r="I134" s="131">
        <v>1</v>
      </c>
      <c r="J134" s="141" t="s">
        <v>549</v>
      </c>
      <c r="K134" s="141">
        <v>1</v>
      </c>
      <c r="N134" s="141">
        <v>26</v>
      </c>
      <c r="U134" s="126">
        <v>-24</v>
      </c>
      <c r="V134" s="217">
        <v>4</v>
      </c>
      <c r="W134" s="217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767</v>
      </c>
      <c r="F135" s="163" t="s">
        <v>768</v>
      </c>
      <c r="G135" s="162">
        <v>46183</v>
      </c>
      <c r="H135" s="131">
        <v>1</v>
      </c>
      <c r="I135" s="131">
        <v>1</v>
      </c>
      <c r="J135" s="141" t="s">
        <v>549</v>
      </c>
      <c r="K135" s="141">
        <v>1</v>
      </c>
      <c r="N135" s="141">
        <v>26</v>
      </c>
      <c r="U135" s="126">
        <v>-36</v>
      </c>
      <c r="V135" s="217">
        <v>6</v>
      </c>
      <c r="W135" s="217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704</v>
      </c>
      <c r="F136" s="163" t="s">
        <v>705</v>
      </c>
      <c r="G136" s="162">
        <v>46183</v>
      </c>
      <c r="H136" s="131">
        <v>1</v>
      </c>
      <c r="I136" s="131">
        <v>1</v>
      </c>
      <c r="J136" s="141" t="s">
        <v>549</v>
      </c>
      <c r="K136" s="141">
        <v>1</v>
      </c>
      <c r="N136" s="141">
        <v>27</v>
      </c>
      <c r="U136" s="126">
        <v>-2</v>
      </c>
      <c r="V136" s="217">
        <v>7.49</v>
      </c>
      <c r="W136" s="217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694</v>
      </c>
      <c r="F137" s="163" t="s">
        <v>695</v>
      </c>
      <c r="G137" s="162">
        <v>46183</v>
      </c>
      <c r="H137" s="131">
        <v>1</v>
      </c>
      <c r="I137" s="131">
        <v>1</v>
      </c>
      <c r="J137" s="141" t="s">
        <v>549</v>
      </c>
      <c r="K137" s="141">
        <v>1</v>
      </c>
      <c r="N137" s="141">
        <v>27</v>
      </c>
      <c r="U137" s="126">
        <v>-1</v>
      </c>
      <c r="V137" s="217">
        <v>3.3</v>
      </c>
      <c r="W137" s="217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767</v>
      </c>
      <c r="F138" s="163" t="s">
        <v>768</v>
      </c>
      <c r="G138" s="162">
        <v>46183</v>
      </c>
      <c r="H138" s="131">
        <v>1</v>
      </c>
      <c r="I138" s="131">
        <v>1</v>
      </c>
      <c r="J138" s="141" t="s">
        <v>549</v>
      </c>
      <c r="K138" s="141">
        <v>1</v>
      </c>
      <c r="N138" s="141">
        <v>27</v>
      </c>
      <c r="U138" s="126">
        <v>-84</v>
      </c>
      <c r="V138" s="217">
        <v>6</v>
      </c>
      <c r="W138" s="217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753</v>
      </c>
      <c r="F139" s="163" t="s">
        <v>754</v>
      </c>
      <c r="G139" s="162">
        <v>46184</v>
      </c>
      <c r="H139" s="131">
        <v>1</v>
      </c>
      <c r="I139" s="131">
        <v>1</v>
      </c>
      <c r="J139" s="141" t="s">
        <v>549</v>
      </c>
      <c r="K139" s="141">
        <v>1</v>
      </c>
      <c r="N139" s="141">
        <v>28</v>
      </c>
      <c r="U139" s="126">
        <v>-200</v>
      </c>
      <c r="V139" s="217">
        <v>4.75</v>
      </c>
      <c r="W139" s="217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660</v>
      </c>
      <c r="F140" s="163" t="s">
        <v>661</v>
      </c>
      <c r="G140" s="162">
        <v>46184</v>
      </c>
      <c r="H140" s="131">
        <v>1</v>
      </c>
      <c r="I140" s="131">
        <v>1</v>
      </c>
      <c r="J140" s="141" t="s">
        <v>549</v>
      </c>
      <c r="K140" s="141">
        <v>1</v>
      </c>
      <c r="N140" s="141">
        <v>28</v>
      </c>
      <c r="U140" s="126">
        <v>-3</v>
      </c>
      <c r="V140" s="217">
        <v>1.63</v>
      </c>
      <c r="W140" s="217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904</v>
      </c>
      <c r="F141" s="163" t="s">
        <v>905</v>
      </c>
      <c r="G141" s="162">
        <v>46184</v>
      </c>
      <c r="H141" s="131">
        <v>1</v>
      </c>
      <c r="I141" s="131">
        <v>1</v>
      </c>
      <c r="J141" s="141" t="s">
        <v>549</v>
      </c>
      <c r="K141" s="141">
        <v>1</v>
      </c>
      <c r="N141" s="141">
        <v>28</v>
      </c>
      <c r="U141" s="126">
        <v>-1</v>
      </c>
      <c r="V141" s="217">
        <v>0.15</v>
      </c>
      <c r="W141" s="217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759</v>
      </c>
      <c r="F142" s="163" t="s">
        <v>760</v>
      </c>
      <c r="G142" s="162">
        <v>46184</v>
      </c>
      <c r="H142" s="131">
        <v>1</v>
      </c>
      <c r="I142" s="131">
        <v>1</v>
      </c>
      <c r="J142" s="141" t="s">
        <v>549</v>
      </c>
      <c r="K142" s="141">
        <v>1</v>
      </c>
      <c r="N142" s="141">
        <v>28</v>
      </c>
      <c r="U142" s="126">
        <v>-36</v>
      </c>
      <c r="V142" s="217">
        <v>1</v>
      </c>
      <c r="W142" s="217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1106</v>
      </c>
      <c r="F143" s="163" t="s">
        <v>1107</v>
      </c>
      <c r="G143" s="162">
        <v>46184</v>
      </c>
      <c r="H143" s="131">
        <v>1</v>
      </c>
      <c r="I143" s="131">
        <v>1</v>
      </c>
      <c r="J143" s="141" t="s">
        <v>549</v>
      </c>
      <c r="K143" s="141">
        <v>1</v>
      </c>
      <c r="N143" s="141">
        <v>29</v>
      </c>
      <c r="U143" s="126">
        <v>-2</v>
      </c>
      <c r="V143" s="217">
        <v>0.23</v>
      </c>
      <c r="W143" s="217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1111</v>
      </c>
      <c r="F144" s="163" t="s">
        <v>1112</v>
      </c>
      <c r="G144" s="162">
        <v>46184</v>
      </c>
      <c r="H144" s="131">
        <v>1</v>
      </c>
      <c r="I144" s="131">
        <v>1</v>
      </c>
      <c r="J144" s="141" t="s">
        <v>549</v>
      </c>
      <c r="K144" s="141">
        <v>1</v>
      </c>
      <c r="N144" s="141">
        <v>29</v>
      </c>
      <c r="U144" s="126">
        <v>-2</v>
      </c>
      <c r="V144" s="217">
        <v>0.28999999999999998</v>
      </c>
      <c r="W144" s="217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684</v>
      </c>
      <c r="F145" s="163" t="s">
        <v>685</v>
      </c>
      <c r="G145" s="162">
        <v>46184</v>
      </c>
      <c r="H145" s="131">
        <v>1</v>
      </c>
      <c r="I145" s="131">
        <v>1</v>
      </c>
      <c r="J145" s="141" t="s">
        <v>549</v>
      </c>
      <c r="K145" s="141">
        <v>1</v>
      </c>
      <c r="N145" s="141">
        <v>29</v>
      </c>
      <c r="U145" s="126">
        <v>-1</v>
      </c>
      <c r="V145" s="217">
        <v>3.74</v>
      </c>
      <c r="W145" s="217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625</v>
      </c>
      <c r="F146" s="163" t="s">
        <v>626</v>
      </c>
      <c r="G146" s="162">
        <v>46184</v>
      </c>
      <c r="H146" s="131">
        <v>1</v>
      </c>
      <c r="I146" s="131">
        <v>1</v>
      </c>
      <c r="J146" s="141" t="s">
        <v>549</v>
      </c>
      <c r="K146" s="141">
        <v>1</v>
      </c>
      <c r="N146" s="141">
        <v>29</v>
      </c>
      <c r="U146" s="126">
        <v>-36</v>
      </c>
      <c r="V146" s="217">
        <v>2</v>
      </c>
      <c r="W146" s="217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1123</v>
      </c>
      <c r="F147" s="163" t="s">
        <v>1124</v>
      </c>
      <c r="G147" s="162">
        <v>46184</v>
      </c>
      <c r="H147" s="131">
        <v>1</v>
      </c>
      <c r="I147" s="131">
        <v>1</v>
      </c>
      <c r="J147" s="141" t="s">
        <v>549</v>
      </c>
      <c r="K147" s="141">
        <v>1</v>
      </c>
      <c r="N147" s="141">
        <v>29</v>
      </c>
      <c r="U147" s="126">
        <v>-1</v>
      </c>
      <c r="V147" s="217">
        <v>1.32</v>
      </c>
      <c r="W147" s="217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713</v>
      </c>
      <c r="F148" s="163" t="s">
        <v>714</v>
      </c>
      <c r="G148" s="162">
        <v>46184</v>
      </c>
      <c r="H148" s="131">
        <v>1</v>
      </c>
      <c r="I148" s="131">
        <v>1</v>
      </c>
      <c r="J148" s="141" t="s">
        <v>549</v>
      </c>
      <c r="K148" s="141">
        <v>1</v>
      </c>
      <c r="N148" s="141">
        <v>29</v>
      </c>
      <c r="U148" s="126">
        <v>-1</v>
      </c>
      <c r="V148" s="217">
        <v>3.01</v>
      </c>
      <c r="W148" s="217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1131</v>
      </c>
      <c r="F149" s="163" t="s">
        <v>1132</v>
      </c>
      <c r="G149" s="162">
        <v>46184</v>
      </c>
      <c r="H149" s="131">
        <v>1</v>
      </c>
      <c r="I149" s="131">
        <v>1</v>
      </c>
      <c r="J149" s="141" t="s">
        <v>549</v>
      </c>
      <c r="K149" s="141">
        <v>1</v>
      </c>
      <c r="N149" s="141">
        <v>29</v>
      </c>
      <c r="U149" s="126">
        <v>-5</v>
      </c>
      <c r="V149" s="217">
        <v>1.35</v>
      </c>
      <c r="W149" s="217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1137</v>
      </c>
      <c r="F150" s="163" t="s">
        <v>1138</v>
      </c>
      <c r="G150" s="162">
        <v>46184</v>
      </c>
      <c r="H150" s="131">
        <v>1</v>
      </c>
      <c r="I150" s="131">
        <v>1</v>
      </c>
      <c r="J150" s="141" t="s">
        <v>549</v>
      </c>
      <c r="K150" s="141">
        <v>1</v>
      </c>
      <c r="N150" s="141">
        <v>29</v>
      </c>
      <c r="U150" s="126">
        <v>-4</v>
      </c>
      <c r="V150" s="217">
        <v>0.18</v>
      </c>
      <c r="W150" s="217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1142</v>
      </c>
      <c r="F151" s="163" t="s">
        <v>1143</v>
      </c>
      <c r="G151" s="162">
        <v>46184</v>
      </c>
      <c r="H151" s="131">
        <v>1</v>
      </c>
      <c r="I151" s="131">
        <v>1</v>
      </c>
      <c r="J151" s="141" t="s">
        <v>549</v>
      </c>
      <c r="K151" s="141">
        <v>1</v>
      </c>
      <c r="N151" s="141">
        <v>29</v>
      </c>
      <c r="U151" s="126">
        <v>-3</v>
      </c>
      <c r="V151" s="217">
        <v>0.28999999999999998</v>
      </c>
      <c r="W151" s="217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973</v>
      </c>
      <c r="F152" s="163" t="s">
        <v>974</v>
      </c>
      <c r="G152" s="162">
        <v>46184</v>
      </c>
      <c r="H152" s="131">
        <v>1</v>
      </c>
      <c r="I152" s="131">
        <v>1</v>
      </c>
      <c r="J152" s="141" t="s">
        <v>549</v>
      </c>
      <c r="K152" s="141">
        <v>1</v>
      </c>
      <c r="N152" s="141">
        <v>29</v>
      </c>
      <c r="U152" s="126">
        <v>-3</v>
      </c>
      <c r="V152" s="217">
        <v>0.24</v>
      </c>
      <c r="W152" s="217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599</v>
      </c>
      <c r="F153" s="163" t="s">
        <v>600</v>
      </c>
      <c r="G153" s="162">
        <v>46184</v>
      </c>
      <c r="H153" s="131">
        <v>1</v>
      </c>
      <c r="I153" s="131">
        <v>1</v>
      </c>
      <c r="J153" s="141" t="s">
        <v>549</v>
      </c>
      <c r="K153" s="141">
        <v>1</v>
      </c>
      <c r="N153" s="141">
        <v>29</v>
      </c>
      <c r="U153" s="126">
        <v>-15</v>
      </c>
      <c r="V153" s="217">
        <v>0.5</v>
      </c>
      <c r="W153" s="217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1153</v>
      </c>
      <c r="F154" s="163" t="s">
        <v>1154</v>
      </c>
      <c r="G154" s="162">
        <v>46184</v>
      </c>
      <c r="H154" s="131">
        <v>1</v>
      </c>
      <c r="I154" s="131">
        <v>1</v>
      </c>
      <c r="J154" s="141" t="s">
        <v>549</v>
      </c>
      <c r="K154" s="141">
        <v>1</v>
      </c>
      <c r="N154" s="141">
        <v>29</v>
      </c>
      <c r="U154" s="126">
        <v>-1</v>
      </c>
      <c r="V154" s="217">
        <v>0.7</v>
      </c>
      <c r="W154" s="217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750</v>
      </c>
      <c r="F155" s="163" t="s">
        <v>751</v>
      </c>
      <c r="G155" s="162">
        <v>46184</v>
      </c>
      <c r="H155" s="131">
        <v>1</v>
      </c>
      <c r="I155" s="131">
        <v>1</v>
      </c>
      <c r="J155" s="141" t="s">
        <v>549</v>
      </c>
      <c r="K155" s="141">
        <v>1</v>
      </c>
      <c r="N155" s="141">
        <v>30</v>
      </c>
      <c r="U155" s="126">
        <v>-250</v>
      </c>
      <c r="V155" s="217">
        <v>4.1500000000000004</v>
      </c>
      <c r="W155" s="217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650</v>
      </c>
      <c r="F156" s="163" t="s">
        <v>651</v>
      </c>
      <c r="G156" s="162">
        <v>46184</v>
      </c>
      <c r="H156" s="131">
        <v>1</v>
      </c>
      <c r="I156" s="131">
        <v>1</v>
      </c>
      <c r="J156" s="141" t="s">
        <v>549</v>
      </c>
      <c r="K156" s="141">
        <v>1</v>
      </c>
      <c r="N156" s="141">
        <v>31</v>
      </c>
      <c r="U156" s="126">
        <v>-8</v>
      </c>
      <c r="V156" s="217">
        <v>8.36</v>
      </c>
      <c r="W156" s="217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1168</v>
      </c>
      <c r="F157" s="163" t="s">
        <v>1169</v>
      </c>
      <c r="G157" s="162">
        <v>46184</v>
      </c>
      <c r="H157" s="131">
        <v>1</v>
      </c>
      <c r="I157" s="131">
        <v>1</v>
      </c>
      <c r="J157" s="141" t="s">
        <v>549</v>
      </c>
      <c r="K157" s="141">
        <v>1</v>
      </c>
      <c r="N157" s="141">
        <v>31</v>
      </c>
      <c r="U157" s="126">
        <v>-16</v>
      </c>
      <c r="V157" s="217">
        <v>9.48</v>
      </c>
      <c r="W157" s="217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753</v>
      </c>
      <c r="F158" s="163" t="s">
        <v>754</v>
      </c>
      <c r="G158" s="162">
        <v>46184</v>
      </c>
      <c r="H158" s="131">
        <v>1</v>
      </c>
      <c r="I158" s="131">
        <v>1</v>
      </c>
      <c r="J158" s="141" t="s">
        <v>549</v>
      </c>
      <c r="K158" s="141">
        <v>1</v>
      </c>
      <c r="N158" s="141">
        <v>31</v>
      </c>
      <c r="U158" s="126">
        <v>-300</v>
      </c>
      <c r="V158" s="217">
        <v>4.75</v>
      </c>
      <c r="W158" s="217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680</v>
      </c>
      <c r="F159" s="163" t="s">
        <v>681</v>
      </c>
      <c r="G159" s="162">
        <v>46185</v>
      </c>
      <c r="H159" s="131">
        <v>1</v>
      </c>
      <c r="I159" s="131">
        <v>1</v>
      </c>
      <c r="J159" s="141" t="s">
        <v>549</v>
      </c>
      <c r="K159" s="141">
        <v>1</v>
      </c>
      <c r="N159" s="141">
        <v>32</v>
      </c>
      <c r="U159" s="126">
        <v>-2</v>
      </c>
      <c r="V159" s="217">
        <v>11.32</v>
      </c>
      <c r="W159" s="217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816</v>
      </c>
      <c r="F160" s="163" t="s">
        <v>817</v>
      </c>
      <c r="G160" s="162">
        <v>46185</v>
      </c>
      <c r="H160" s="131">
        <v>1</v>
      </c>
      <c r="I160" s="131">
        <v>1</v>
      </c>
      <c r="J160" s="141" t="s">
        <v>549</v>
      </c>
      <c r="K160" s="141">
        <v>1</v>
      </c>
      <c r="N160" s="141">
        <v>32</v>
      </c>
      <c r="U160" s="126">
        <v>-6</v>
      </c>
      <c r="V160" s="217">
        <v>1.79</v>
      </c>
      <c r="W160" s="217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1185</v>
      </c>
      <c r="F161" s="163" t="s">
        <v>1186</v>
      </c>
      <c r="G161" s="162">
        <v>46185</v>
      </c>
      <c r="H161" s="131">
        <v>1</v>
      </c>
      <c r="I161" s="131">
        <v>1</v>
      </c>
      <c r="J161" s="141" t="s">
        <v>549</v>
      </c>
      <c r="K161" s="141">
        <v>1</v>
      </c>
      <c r="N161" s="141">
        <v>32</v>
      </c>
      <c r="U161" s="126">
        <v>-3</v>
      </c>
      <c r="V161" s="217">
        <v>1.49</v>
      </c>
      <c r="W161" s="217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1191</v>
      </c>
      <c r="F162" s="163" t="s">
        <v>1192</v>
      </c>
      <c r="G162" s="162">
        <v>46185</v>
      </c>
      <c r="H162" s="131">
        <v>1</v>
      </c>
      <c r="I162" s="131">
        <v>1</v>
      </c>
      <c r="J162" s="141" t="s">
        <v>549</v>
      </c>
      <c r="K162" s="141">
        <v>1</v>
      </c>
      <c r="N162" s="141">
        <v>32</v>
      </c>
      <c r="U162" s="126">
        <v>-2</v>
      </c>
      <c r="V162" s="217">
        <v>0.5</v>
      </c>
      <c r="W162" s="217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1196</v>
      </c>
      <c r="F163" s="163" t="s">
        <v>1197</v>
      </c>
      <c r="G163" s="162">
        <v>46185</v>
      </c>
      <c r="H163" s="131">
        <v>1</v>
      </c>
      <c r="I163" s="131">
        <v>1</v>
      </c>
      <c r="J163" s="141" t="s">
        <v>549</v>
      </c>
      <c r="K163" s="141">
        <v>1</v>
      </c>
      <c r="N163" s="141">
        <v>32</v>
      </c>
      <c r="U163" s="126">
        <v>-1</v>
      </c>
      <c r="V163" s="217">
        <v>1.75</v>
      </c>
      <c r="W163" s="217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1201</v>
      </c>
      <c r="F164" s="163" t="s">
        <v>1202</v>
      </c>
      <c r="G164" s="162">
        <v>46185</v>
      </c>
      <c r="H164" s="131">
        <v>1</v>
      </c>
      <c r="I164" s="131">
        <v>1</v>
      </c>
      <c r="J164" s="141" t="s">
        <v>549</v>
      </c>
      <c r="K164" s="141">
        <v>1</v>
      </c>
      <c r="N164" s="141">
        <v>32</v>
      </c>
      <c r="U164" s="126">
        <v>-1</v>
      </c>
      <c r="V164" s="217">
        <v>0.55000000000000004</v>
      </c>
      <c r="W164" s="217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1007</v>
      </c>
      <c r="F165" s="163" t="s">
        <v>1008</v>
      </c>
      <c r="G165" s="162">
        <v>46185</v>
      </c>
      <c r="H165" s="131">
        <v>1</v>
      </c>
      <c r="I165" s="131">
        <v>1</v>
      </c>
      <c r="J165" s="141" t="s">
        <v>549</v>
      </c>
      <c r="K165" s="141">
        <v>1</v>
      </c>
      <c r="N165" s="141">
        <v>32</v>
      </c>
      <c r="U165" s="126">
        <v>-1</v>
      </c>
      <c r="V165" s="217">
        <v>2.7</v>
      </c>
      <c r="W165" s="217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1209</v>
      </c>
      <c r="F166" s="163" t="s">
        <v>1210</v>
      </c>
      <c r="G166" s="162">
        <v>46185</v>
      </c>
      <c r="H166" s="131">
        <v>1</v>
      </c>
      <c r="I166" s="131">
        <v>1</v>
      </c>
      <c r="J166" s="141" t="s">
        <v>549</v>
      </c>
      <c r="K166" s="141">
        <v>1</v>
      </c>
      <c r="N166" s="141">
        <v>32</v>
      </c>
      <c r="U166" s="126">
        <v>-1</v>
      </c>
      <c r="V166" s="217">
        <v>0.95</v>
      </c>
      <c r="W166" s="217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1214</v>
      </c>
      <c r="F167" s="163" t="s">
        <v>1215</v>
      </c>
      <c r="G167" s="162">
        <v>46185</v>
      </c>
      <c r="H167" s="131">
        <v>1</v>
      </c>
      <c r="I167" s="131">
        <v>1</v>
      </c>
      <c r="J167" s="141" t="s">
        <v>549</v>
      </c>
      <c r="K167" s="141">
        <v>1</v>
      </c>
      <c r="N167" s="141">
        <v>32</v>
      </c>
      <c r="U167" s="126">
        <v>-1</v>
      </c>
      <c r="V167" s="217">
        <v>0.41</v>
      </c>
      <c r="W167" s="217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1219</v>
      </c>
      <c r="F168" s="163" t="s">
        <v>1220</v>
      </c>
      <c r="G168" s="162">
        <v>46185</v>
      </c>
      <c r="H168" s="131">
        <v>1</v>
      </c>
      <c r="I168" s="131">
        <v>1</v>
      </c>
      <c r="J168" s="141" t="s">
        <v>549</v>
      </c>
      <c r="K168" s="141">
        <v>1</v>
      </c>
      <c r="N168" s="141">
        <v>32</v>
      </c>
      <c r="U168" s="126">
        <v>-1</v>
      </c>
      <c r="V168" s="217">
        <v>1.9</v>
      </c>
      <c r="W168" s="217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645</v>
      </c>
      <c r="F169" s="163" t="s">
        <v>646</v>
      </c>
      <c r="G169" s="162">
        <v>46185</v>
      </c>
      <c r="H169" s="131">
        <v>1</v>
      </c>
      <c r="I169" s="131">
        <v>1</v>
      </c>
      <c r="J169" s="141" t="s">
        <v>549</v>
      </c>
      <c r="K169" s="141">
        <v>1</v>
      </c>
      <c r="N169" s="141">
        <v>32</v>
      </c>
      <c r="U169" s="126">
        <v>-7</v>
      </c>
      <c r="V169" s="217">
        <v>0.15</v>
      </c>
      <c r="W169" s="217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1227</v>
      </c>
      <c r="F170" s="163" t="s">
        <v>1228</v>
      </c>
      <c r="G170" s="162">
        <v>46185</v>
      </c>
      <c r="H170" s="131">
        <v>1</v>
      </c>
      <c r="I170" s="131">
        <v>1</v>
      </c>
      <c r="J170" s="141" t="s">
        <v>549</v>
      </c>
      <c r="K170" s="141">
        <v>1</v>
      </c>
      <c r="N170" s="141">
        <v>32</v>
      </c>
      <c r="U170" s="126">
        <v>-2</v>
      </c>
      <c r="V170" s="217">
        <v>0.22</v>
      </c>
      <c r="W170" s="217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1232</v>
      </c>
      <c r="F171" s="163" t="s">
        <v>1233</v>
      </c>
      <c r="G171" s="162">
        <v>46185</v>
      </c>
      <c r="H171" s="131">
        <v>1</v>
      </c>
      <c r="I171" s="131">
        <v>1</v>
      </c>
      <c r="J171" s="141" t="s">
        <v>549</v>
      </c>
      <c r="K171" s="141">
        <v>1</v>
      </c>
      <c r="N171" s="141">
        <v>32</v>
      </c>
      <c r="U171" s="126">
        <v>-2</v>
      </c>
      <c r="V171" s="217">
        <v>0.25</v>
      </c>
      <c r="W171" s="217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904</v>
      </c>
      <c r="F172" s="163" t="s">
        <v>905</v>
      </c>
      <c r="G172" s="162">
        <v>46185</v>
      </c>
      <c r="H172" s="131">
        <v>1</v>
      </c>
      <c r="I172" s="131">
        <v>1</v>
      </c>
      <c r="J172" s="141" t="s">
        <v>549</v>
      </c>
      <c r="K172" s="141">
        <v>1</v>
      </c>
      <c r="N172" s="141">
        <v>32</v>
      </c>
      <c r="U172" s="126">
        <v>-1</v>
      </c>
      <c r="V172" s="217">
        <v>0.15</v>
      </c>
      <c r="W172" s="217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1240</v>
      </c>
      <c r="F173" s="163" t="s">
        <v>1241</v>
      </c>
      <c r="G173" s="162">
        <v>46185</v>
      </c>
      <c r="H173" s="131">
        <v>1</v>
      </c>
      <c r="I173" s="131">
        <v>1</v>
      </c>
      <c r="J173" s="141" t="s">
        <v>549</v>
      </c>
      <c r="K173" s="141">
        <v>1</v>
      </c>
      <c r="N173" s="141">
        <v>32</v>
      </c>
      <c r="U173" s="126">
        <v>-1</v>
      </c>
      <c r="V173" s="217">
        <v>0.53</v>
      </c>
      <c r="W173" s="217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733</v>
      </c>
      <c r="F174" s="163" t="s">
        <v>734</v>
      </c>
      <c r="G174" s="162">
        <v>46185</v>
      </c>
      <c r="H174" s="131">
        <v>1</v>
      </c>
      <c r="I174" s="131">
        <v>1</v>
      </c>
      <c r="J174" s="141" t="s">
        <v>549</v>
      </c>
      <c r="K174" s="141">
        <v>1</v>
      </c>
      <c r="N174" s="141">
        <v>32</v>
      </c>
      <c r="U174" s="126">
        <v>-1</v>
      </c>
      <c r="V174" s="217">
        <v>4.41</v>
      </c>
      <c r="W174" s="217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750</v>
      </c>
      <c r="F175" s="163" t="s">
        <v>751</v>
      </c>
      <c r="G175" s="162">
        <v>46185</v>
      </c>
      <c r="H175" s="131">
        <v>1</v>
      </c>
      <c r="I175" s="131">
        <v>1</v>
      </c>
      <c r="J175" s="141" t="s">
        <v>549</v>
      </c>
      <c r="K175" s="141">
        <v>1</v>
      </c>
      <c r="N175" s="141">
        <v>33</v>
      </c>
      <c r="U175" s="126">
        <v>-500</v>
      </c>
      <c r="V175" s="217">
        <v>4.1500000000000004</v>
      </c>
      <c r="W175" s="217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562</v>
      </c>
      <c r="F176" s="163" t="s">
        <v>563</v>
      </c>
      <c r="G176" s="162">
        <v>46185</v>
      </c>
      <c r="H176" s="131">
        <v>1</v>
      </c>
      <c r="I176" s="131">
        <v>1</v>
      </c>
      <c r="J176" s="141" t="s">
        <v>549</v>
      </c>
      <c r="K176" s="141">
        <v>1</v>
      </c>
      <c r="N176" s="141">
        <v>34</v>
      </c>
      <c r="U176" s="126">
        <v>-1000</v>
      </c>
      <c r="V176" s="217">
        <v>95</v>
      </c>
      <c r="W176" s="217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750</v>
      </c>
      <c r="F177" s="163" t="s">
        <v>751</v>
      </c>
      <c r="G177" s="162">
        <v>46186</v>
      </c>
      <c r="H177" s="131">
        <v>1</v>
      </c>
      <c r="I177" s="131">
        <v>1</v>
      </c>
      <c r="J177" s="141" t="s">
        <v>549</v>
      </c>
      <c r="K177" s="141">
        <v>1</v>
      </c>
      <c r="N177" s="141">
        <v>35</v>
      </c>
      <c r="U177" s="126">
        <v>-250</v>
      </c>
      <c r="V177" s="217">
        <v>4.1500000000000004</v>
      </c>
      <c r="W177" s="217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779</v>
      </c>
      <c r="F178" s="163" t="s">
        <v>780</v>
      </c>
      <c r="G178" s="162">
        <v>46186</v>
      </c>
      <c r="H178" s="131">
        <v>1</v>
      </c>
      <c r="I178" s="131">
        <v>1</v>
      </c>
      <c r="J178" s="141" t="s">
        <v>549</v>
      </c>
      <c r="K178" s="141">
        <v>1</v>
      </c>
      <c r="N178" s="141">
        <v>35</v>
      </c>
      <c r="U178" s="126">
        <v>-20</v>
      </c>
      <c r="V178" s="217">
        <v>4.92</v>
      </c>
      <c r="W178" s="217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806</v>
      </c>
      <c r="F179" s="163" t="s">
        <v>807</v>
      </c>
      <c r="G179" s="162">
        <v>46186</v>
      </c>
      <c r="H179" s="131">
        <v>1</v>
      </c>
      <c r="I179" s="131">
        <v>1</v>
      </c>
      <c r="J179" s="141" t="s">
        <v>549</v>
      </c>
      <c r="K179" s="141">
        <v>1</v>
      </c>
      <c r="N179" s="141">
        <v>36</v>
      </c>
      <c r="U179" s="126">
        <v>-2</v>
      </c>
      <c r="V179" s="217">
        <v>0.53</v>
      </c>
      <c r="W179" s="217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1123</v>
      </c>
      <c r="F180" s="163" t="s">
        <v>1124</v>
      </c>
      <c r="G180" s="162">
        <v>46186</v>
      </c>
      <c r="H180" s="131">
        <v>1</v>
      </c>
      <c r="I180" s="131">
        <v>1</v>
      </c>
      <c r="J180" s="141" t="s">
        <v>549</v>
      </c>
      <c r="K180" s="141">
        <v>1</v>
      </c>
      <c r="N180" s="141">
        <v>36</v>
      </c>
      <c r="U180" s="126">
        <v>-2</v>
      </c>
      <c r="V180" s="217">
        <v>1.32</v>
      </c>
      <c r="W180" s="217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978</v>
      </c>
      <c r="F181" s="163" t="s">
        <v>979</v>
      </c>
      <c r="G181" s="162">
        <v>46186</v>
      </c>
      <c r="H181" s="131">
        <v>1</v>
      </c>
      <c r="I181" s="131">
        <v>1</v>
      </c>
      <c r="J181" s="141" t="s">
        <v>549</v>
      </c>
      <c r="K181" s="141">
        <v>1</v>
      </c>
      <c r="N181" s="141">
        <v>36</v>
      </c>
      <c r="U181" s="126">
        <v>-3</v>
      </c>
      <c r="V181" s="217">
        <v>0.34</v>
      </c>
      <c r="W181" s="217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973</v>
      </c>
      <c r="F182" s="163" t="s">
        <v>974</v>
      </c>
      <c r="G182" s="162">
        <v>46186</v>
      </c>
      <c r="H182" s="131">
        <v>1</v>
      </c>
      <c r="I182" s="131">
        <v>1</v>
      </c>
      <c r="J182" s="141" t="s">
        <v>549</v>
      </c>
      <c r="K182" s="141">
        <v>1</v>
      </c>
      <c r="N182" s="141">
        <v>36</v>
      </c>
      <c r="U182" s="126">
        <v>-2</v>
      </c>
      <c r="V182" s="217">
        <v>0.24</v>
      </c>
      <c r="W182" s="217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1201</v>
      </c>
      <c r="F183" s="163" t="s">
        <v>1202</v>
      </c>
      <c r="G183" s="162">
        <v>46186</v>
      </c>
      <c r="H183" s="131">
        <v>1</v>
      </c>
      <c r="I183" s="131">
        <v>1</v>
      </c>
      <c r="J183" s="141" t="s">
        <v>549</v>
      </c>
      <c r="K183" s="141">
        <v>1</v>
      </c>
      <c r="N183" s="141">
        <v>36</v>
      </c>
      <c r="U183" s="126">
        <v>-1</v>
      </c>
      <c r="V183" s="217">
        <v>0.55000000000000004</v>
      </c>
      <c r="W183" s="217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1240</v>
      </c>
      <c r="F184" s="163" t="s">
        <v>1241</v>
      </c>
      <c r="G184" s="162">
        <v>46186</v>
      </c>
      <c r="H184" s="131">
        <v>1</v>
      </c>
      <c r="I184" s="131">
        <v>1</v>
      </c>
      <c r="J184" s="141" t="s">
        <v>549</v>
      </c>
      <c r="K184" s="141">
        <v>1</v>
      </c>
      <c r="N184" s="141">
        <v>36</v>
      </c>
      <c r="U184" s="126">
        <v>-2</v>
      </c>
      <c r="V184" s="217">
        <v>0.53</v>
      </c>
      <c r="W184" s="217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811</v>
      </c>
      <c r="F185" s="163" t="s">
        <v>812</v>
      </c>
      <c r="G185" s="162">
        <v>46186</v>
      </c>
      <c r="H185" s="131">
        <v>1</v>
      </c>
      <c r="I185" s="131">
        <v>1</v>
      </c>
      <c r="J185" s="141" t="s">
        <v>549</v>
      </c>
      <c r="K185" s="141">
        <v>1</v>
      </c>
      <c r="N185" s="141">
        <v>36</v>
      </c>
      <c r="U185" s="126">
        <v>-1</v>
      </c>
      <c r="V185" s="217">
        <v>0.28000000000000003</v>
      </c>
      <c r="W185" s="217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1232</v>
      </c>
      <c r="F186" s="163" t="s">
        <v>1233</v>
      </c>
      <c r="G186" s="162">
        <v>46186</v>
      </c>
      <c r="H186" s="131">
        <v>1</v>
      </c>
      <c r="I186" s="131">
        <v>1</v>
      </c>
      <c r="J186" s="141" t="s">
        <v>549</v>
      </c>
      <c r="K186" s="141">
        <v>1</v>
      </c>
      <c r="N186" s="141">
        <v>36</v>
      </c>
      <c r="U186" s="126">
        <v>-1</v>
      </c>
      <c r="V186" s="217">
        <v>0.25</v>
      </c>
      <c r="W186" s="217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1293</v>
      </c>
      <c r="F187" s="163" t="s">
        <v>1294</v>
      </c>
      <c r="G187" s="162">
        <v>46186</v>
      </c>
      <c r="H187" s="131">
        <v>1</v>
      </c>
      <c r="I187" s="131">
        <v>1</v>
      </c>
      <c r="J187" s="141" t="s">
        <v>549</v>
      </c>
      <c r="K187" s="141">
        <v>1</v>
      </c>
      <c r="N187" s="141">
        <v>36</v>
      </c>
      <c r="U187" s="126">
        <v>-1</v>
      </c>
      <c r="V187" s="217">
        <v>1.51</v>
      </c>
      <c r="W187" s="217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816</v>
      </c>
      <c r="F188" s="163" t="s">
        <v>817</v>
      </c>
      <c r="G188" s="162">
        <v>46186</v>
      </c>
      <c r="H188" s="131">
        <v>1</v>
      </c>
      <c r="I188" s="131">
        <v>1</v>
      </c>
      <c r="J188" s="141" t="s">
        <v>549</v>
      </c>
      <c r="K188" s="141">
        <v>1</v>
      </c>
      <c r="N188" s="141">
        <v>36</v>
      </c>
      <c r="U188" s="126">
        <v>-1</v>
      </c>
      <c r="V188" s="217">
        <v>1.79</v>
      </c>
      <c r="W188" s="217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1301</v>
      </c>
      <c r="F189" s="163" t="s">
        <v>1302</v>
      </c>
      <c r="G189" s="162">
        <v>46186</v>
      </c>
      <c r="H189" s="131">
        <v>1</v>
      </c>
      <c r="I189" s="131">
        <v>1</v>
      </c>
      <c r="J189" s="141" t="s">
        <v>549</v>
      </c>
      <c r="K189" s="141">
        <v>1</v>
      </c>
      <c r="N189" s="141">
        <v>36</v>
      </c>
      <c r="U189" s="126">
        <v>-1</v>
      </c>
      <c r="V189" s="217">
        <v>0.34</v>
      </c>
      <c r="W189" s="217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1007</v>
      </c>
      <c r="F190" s="163" t="s">
        <v>1008</v>
      </c>
      <c r="G190" s="162">
        <v>46186</v>
      </c>
      <c r="H190" s="131">
        <v>1</v>
      </c>
      <c r="I190" s="131">
        <v>1</v>
      </c>
      <c r="J190" s="141" t="s">
        <v>549</v>
      </c>
      <c r="K190" s="141">
        <v>1</v>
      </c>
      <c r="N190" s="141">
        <v>36</v>
      </c>
      <c r="U190" s="126">
        <v>-1</v>
      </c>
      <c r="V190" s="217">
        <v>2.7</v>
      </c>
      <c r="W190" s="217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1311</v>
      </c>
      <c r="F191" s="163" t="s">
        <v>1312</v>
      </c>
      <c r="G191" s="162">
        <v>46186</v>
      </c>
      <c r="H191" s="131">
        <v>1</v>
      </c>
      <c r="I191" s="131">
        <v>1</v>
      </c>
      <c r="J191" s="141" t="s">
        <v>549</v>
      </c>
      <c r="K191" s="141">
        <v>1</v>
      </c>
      <c r="N191" s="141">
        <v>37</v>
      </c>
      <c r="U191" s="126">
        <v>-20</v>
      </c>
      <c r="V191" s="217">
        <v>0.78</v>
      </c>
      <c r="W191" s="217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801</v>
      </c>
      <c r="F192" s="163" t="s">
        <v>802</v>
      </c>
      <c r="G192" s="162">
        <v>46186</v>
      </c>
      <c r="H192" s="131">
        <v>1</v>
      </c>
      <c r="I192" s="131">
        <v>1</v>
      </c>
      <c r="J192" s="141" t="s">
        <v>549</v>
      </c>
      <c r="K192" s="141">
        <v>1</v>
      </c>
      <c r="N192" s="141">
        <v>37</v>
      </c>
      <c r="U192" s="126">
        <v>-30</v>
      </c>
      <c r="V192" s="217">
        <v>0.12</v>
      </c>
      <c r="W192" s="217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716</v>
      </c>
      <c r="F193" s="163" t="s">
        <v>717</v>
      </c>
      <c r="G193" s="162">
        <v>46186</v>
      </c>
      <c r="H193" s="131">
        <v>1</v>
      </c>
      <c r="I193" s="131">
        <v>1</v>
      </c>
      <c r="J193" s="141" t="s">
        <v>549</v>
      </c>
      <c r="K193" s="141">
        <v>1</v>
      </c>
      <c r="N193" s="141">
        <v>37</v>
      </c>
      <c r="U193" s="126">
        <v>-20</v>
      </c>
      <c r="V193" s="217">
        <v>0</v>
      </c>
      <c r="W193" s="217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1321</v>
      </c>
      <c r="F194" s="163" t="s">
        <v>1322</v>
      </c>
      <c r="G194" s="162">
        <v>46186</v>
      </c>
      <c r="H194" s="131">
        <v>1</v>
      </c>
      <c r="I194" s="131">
        <v>1</v>
      </c>
      <c r="J194" s="141" t="s">
        <v>549</v>
      </c>
      <c r="K194" s="141">
        <v>1</v>
      </c>
      <c r="N194" s="141">
        <v>37</v>
      </c>
      <c r="U194" s="126">
        <v>-40</v>
      </c>
      <c r="V194" s="217">
        <v>0.1</v>
      </c>
      <c r="W194" s="217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750</v>
      </c>
      <c r="F195" s="163" t="s">
        <v>751</v>
      </c>
      <c r="G195" s="162">
        <v>46187</v>
      </c>
      <c r="H195" s="131">
        <v>1</v>
      </c>
      <c r="I195" s="131">
        <v>1</v>
      </c>
      <c r="J195" s="141" t="s">
        <v>549</v>
      </c>
      <c r="K195" s="141">
        <v>1</v>
      </c>
      <c r="N195" s="141">
        <v>38</v>
      </c>
      <c r="U195" s="126">
        <v>-750</v>
      </c>
      <c r="V195" s="217">
        <v>4.1500000000000004</v>
      </c>
      <c r="W195" s="217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750</v>
      </c>
      <c r="F196" s="163" t="s">
        <v>751</v>
      </c>
      <c r="G196" s="162">
        <v>46187</v>
      </c>
      <c r="H196" s="131">
        <v>1</v>
      </c>
      <c r="I196" s="131">
        <v>1</v>
      </c>
      <c r="J196" s="141" t="s">
        <v>549</v>
      </c>
      <c r="K196" s="141">
        <v>1</v>
      </c>
      <c r="N196" s="141">
        <v>39</v>
      </c>
      <c r="U196" s="126">
        <v>-500</v>
      </c>
      <c r="V196" s="217">
        <v>4.1500000000000004</v>
      </c>
      <c r="W196" s="217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1337</v>
      </c>
      <c r="F197" s="163" t="s">
        <v>1338</v>
      </c>
      <c r="G197" s="162">
        <v>46187</v>
      </c>
      <c r="H197" s="131">
        <v>1</v>
      </c>
      <c r="I197" s="131">
        <v>1</v>
      </c>
      <c r="J197" s="141" t="s">
        <v>549</v>
      </c>
      <c r="K197" s="141">
        <v>1</v>
      </c>
      <c r="N197" s="141">
        <v>39</v>
      </c>
      <c r="U197" s="126">
        <v>-3</v>
      </c>
      <c r="V197" s="217">
        <v>4.49</v>
      </c>
      <c r="W197" s="217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767</v>
      </c>
      <c r="F198" s="163" t="s">
        <v>768</v>
      </c>
      <c r="G198" s="162">
        <v>46187</v>
      </c>
      <c r="H198" s="131">
        <v>1</v>
      </c>
      <c r="I198" s="131">
        <v>1</v>
      </c>
      <c r="J198" s="141" t="s">
        <v>549</v>
      </c>
      <c r="K198" s="141">
        <v>1</v>
      </c>
      <c r="N198" s="141">
        <v>39</v>
      </c>
      <c r="U198" s="126">
        <v>-120</v>
      </c>
      <c r="V198" s="217">
        <v>6</v>
      </c>
      <c r="W198" s="217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750</v>
      </c>
      <c r="F199" s="163" t="s">
        <v>751</v>
      </c>
      <c r="G199" s="162">
        <v>46188</v>
      </c>
      <c r="H199" s="131">
        <v>1</v>
      </c>
      <c r="I199" s="131">
        <v>1</v>
      </c>
      <c r="J199" s="141" t="s">
        <v>549</v>
      </c>
      <c r="K199" s="141">
        <v>1</v>
      </c>
      <c r="N199" s="141">
        <v>40</v>
      </c>
      <c r="U199" s="126">
        <v>-400</v>
      </c>
      <c r="V199" s="217">
        <v>4.1500000000000004</v>
      </c>
      <c r="W199" s="217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562</v>
      </c>
      <c r="F200" s="163" t="s">
        <v>563</v>
      </c>
      <c r="G200" s="162">
        <v>46188</v>
      </c>
      <c r="H200" s="131">
        <v>1</v>
      </c>
      <c r="I200" s="131">
        <v>1</v>
      </c>
      <c r="J200" s="141" t="s">
        <v>549</v>
      </c>
      <c r="K200" s="141">
        <v>1</v>
      </c>
      <c r="N200" s="141">
        <v>40</v>
      </c>
      <c r="U200" s="126">
        <v>-150</v>
      </c>
      <c r="V200" s="217">
        <v>4.75</v>
      </c>
      <c r="W200" s="217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1232</v>
      </c>
      <c r="F201" s="163" t="s">
        <v>1233</v>
      </c>
      <c r="G201" s="162">
        <v>46188</v>
      </c>
      <c r="H201" s="131">
        <v>1</v>
      </c>
      <c r="I201" s="131">
        <v>1</v>
      </c>
      <c r="J201" s="141" t="s">
        <v>549</v>
      </c>
      <c r="K201" s="141">
        <v>1</v>
      </c>
      <c r="N201" s="141">
        <v>41</v>
      </c>
      <c r="U201" s="126">
        <v>-4</v>
      </c>
      <c r="V201" s="217">
        <v>0.25</v>
      </c>
      <c r="W201" s="217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759</v>
      </c>
      <c r="F202" s="163" t="s">
        <v>760</v>
      </c>
      <c r="G202" s="162">
        <v>46188</v>
      </c>
      <c r="H202" s="131">
        <v>1</v>
      </c>
      <c r="I202" s="131">
        <v>1</v>
      </c>
      <c r="J202" s="141" t="s">
        <v>549</v>
      </c>
      <c r="K202" s="141">
        <v>1</v>
      </c>
      <c r="N202" s="141">
        <v>41</v>
      </c>
      <c r="U202" s="126">
        <v>-12</v>
      </c>
      <c r="V202" s="217">
        <v>1</v>
      </c>
      <c r="W202" s="217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973</v>
      </c>
      <c r="F203" s="163" t="s">
        <v>974</v>
      </c>
      <c r="G203" s="162">
        <v>46188</v>
      </c>
      <c r="H203" s="131">
        <v>1</v>
      </c>
      <c r="I203" s="131">
        <v>1</v>
      </c>
      <c r="J203" s="141" t="s">
        <v>549</v>
      </c>
      <c r="K203" s="141">
        <v>1</v>
      </c>
      <c r="N203" s="141">
        <v>41</v>
      </c>
      <c r="U203" s="126">
        <v>-4</v>
      </c>
      <c r="V203" s="217">
        <v>0.24</v>
      </c>
      <c r="W203" s="217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1365</v>
      </c>
      <c r="F204" s="163" t="s">
        <v>1366</v>
      </c>
      <c r="G204" s="162">
        <v>46188</v>
      </c>
      <c r="H204" s="131">
        <v>1</v>
      </c>
      <c r="I204" s="131">
        <v>1</v>
      </c>
      <c r="J204" s="141" t="s">
        <v>549</v>
      </c>
      <c r="K204" s="141">
        <v>1</v>
      </c>
      <c r="N204" s="141">
        <v>41</v>
      </c>
      <c r="U204" s="126">
        <v>-2</v>
      </c>
      <c r="V204" s="217">
        <v>0.19</v>
      </c>
      <c r="W204" s="217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1227</v>
      </c>
      <c r="F205" s="163" t="s">
        <v>1228</v>
      </c>
      <c r="G205" s="162">
        <v>46188</v>
      </c>
      <c r="H205" s="131">
        <v>1</v>
      </c>
      <c r="I205" s="131">
        <v>1</v>
      </c>
      <c r="J205" s="141" t="s">
        <v>549</v>
      </c>
      <c r="K205" s="141">
        <v>1</v>
      </c>
      <c r="N205" s="141">
        <v>41</v>
      </c>
      <c r="U205" s="126">
        <v>-2</v>
      </c>
      <c r="V205" s="217">
        <v>0.22</v>
      </c>
      <c r="W205" s="217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645</v>
      </c>
      <c r="F206" s="163" t="s">
        <v>646</v>
      </c>
      <c r="G206" s="162">
        <v>46188</v>
      </c>
      <c r="H206" s="131">
        <v>1</v>
      </c>
      <c r="I206" s="131">
        <v>1</v>
      </c>
      <c r="J206" s="141" t="s">
        <v>549</v>
      </c>
      <c r="K206" s="141">
        <v>1</v>
      </c>
      <c r="N206" s="141">
        <v>41</v>
      </c>
      <c r="U206" s="126">
        <v>-4</v>
      </c>
      <c r="V206" s="217">
        <v>0.15</v>
      </c>
      <c r="W206" s="217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1022</v>
      </c>
      <c r="F207" s="163" t="s">
        <v>1023</v>
      </c>
      <c r="G207" s="162">
        <v>46188</v>
      </c>
      <c r="H207" s="131">
        <v>1</v>
      </c>
      <c r="I207" s="131">
        <v>1</v>
      </c>
      <c r="J207" s="141" t="s">
        <v>549</v>
      </c>
      <c r="K207" s="141">
        <v>1</v>
      </c>
      <c r="N207" s="141">
        <v>41</v>
      </c>
      <c r="U207" s="126">
        <v>-1</v>
      </c>
      <c r="V207" s="217">
        <v>0.75</v>
      </c>
      <c r="W207" s="217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1379</v>
      </c>
      <c r="F208" s="163" t="s">
        <v>1380</v>
      </c>
      <c r="G208" s="162">
        <v>46188</v>
      </c>
      <c r="H208" s="131">
        <v>1</v>
      </c>
      <c r="I208" s="131">
        <v>1</v>
      </c>
      <c r="J208" s="141" t="s">
        <v>549</v>
      </c>
      <c r="K208" s="141">
        <v>1</v>
      </c>
      <c r="N208" s="141">
        <v>41</v>
      </c>
      <c r="U208" s="126">
        <v>-1</v>
      </c>
      <c r="V208" s="217">
        <v>0.13</v>
      </c>
      <c r="W208" s="217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1240</v>
      </c>
      <c r="F209" s="163" t="s">
        <v>1241</v>
      </c>
      <c r="G209" s="162">
        <v>46188</v>
      </c>
      <c r="H209" s="131">
        <v>1</v>
      </c>
      <c r="I209" s="131">
        <v>1</v>
      </c>
      <c r="J209" s="141" t="s">
        <v>549</v>
      </c>
      <c r="K209" s="141">
        <v>1</v>
      </c>
      <c r="N209" s="141">
        <v>41</v>
      </c>
      <c r="U209" s="126">
        <v>-1</v>
      </c>
      <c r="V209" s="217">
        <v>0.53</v>
      </c>
      <c r="W209" s="217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750</v>
      </c>
      <c r="F210" s="163" t="s">
        <v>751</v>
      </c>
      <c r="G210" s="162">
        <v>46188</v>
      </c>
      <c r="H210" s="131">
        <v>1</v>
      </c>
      <c r="I210" s="131">
        <v>1</v>
      </c>
      <c r="J210" s="141" t="s">
        <v>549</v>
      </c>
      <c r="K210" s="141">
        <v>1</v>
      </c>
      <c r="N210" s="141">
        <v>42</v>
      </c>
      <c r="U210" s="126">
        <v>-250</v>
      </c>
      <c r="V210" s="217">
        <v>4.1500000000000004</v>
      </c>
      <c r="W210" s="217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562</v>
      </c>
      <c r="F211" s="163" t="s">
        <v>563</v>
      </c>
      <c r="G211" s="162">
        <v>46188</v>
      </c>
      <c r="H211" s="131">
        <v>1</v>
      </c>
      <c r="I211" s="131">
        <v>1</v>
      </c>
      <c r="J211" s="141" t="s">
        <v>549</v>
      </c>
      <c r="K211" s="141">
        <v>1</v>
      </c>
      <c r="N211" s="141">
        <v>42</v>
      </c>
      <c r="U211" s="126">
        <v>-300</v>
      </c>
      <c r="V211" s="217">
        <v>4.75</v>
      </c>
      <c r="W211" s="217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562</v>
      </c>
      <c r="F212" s="163" t="s">
        <v>563</v>
      </c>
      <c r="G212" s="162">
        <v>46188</v>
      </c>
      <c r="H212" s="131">
        <v>1</v>
      </c>
      <c r="I212" s="131">
        <v>1</v>
      </c>
      <c r="J212" s="141" t="s">
        <v>549</v>
      </c>
      <c r="K212" s="141">
        <v>1</v>
      </c>
      <c r="N212" s="141">
        <v>43</v>
      </c>
      <c r="U212" s="126">
        <v>-300</v>
      </c>
      <c r="V212" s="217">
        <v>4.75</v>
      </c>
      <c r="W212" s="217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750</v>
      </c>
      <c r="F213" s="163" t="s">
        <v>751</v>
      </c>
      <c r="G213" s="162">
        <v>46188</v>
      </c>
      <c r="H213" s="131">
        <v>1</v>
      </c>
      <c r="I213" s="131">
        <v>1</v>
      </c>
      <c r="J213" s="141" t="s">
        <v>549</v>
      </c>
      <c r="K213" s="141">
        <v>1</v>
      </c>
      <c r="N213" s="141">
        <v>43</v>
      </c>
      <c r="U213" s="126">
        <v>-150</v>
      </c>
      <c r="V213" s="217">
        <v>4.1500000000000004</v>
      </c>
      <c r="W213" s="217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1403</v>
      </c>
      <c r="F214" s="163" t="s">
        <v>1404</v>
      </c>
      <c r="G214" s="162">
        <v>46188</v>
      </c>
      <c r="H214" s="131">
        <v>1</v>
      </c>
      <c r="I214" s="131">
        <v>1</v>
      </c>
      <c r="J214" s="141" t="s">
        <v>549</v>
      </c>
      <c r="K214" s="141">
        <v>1</v>
      </c>
      <c r="N214" s="141">
        <v>43</v>
      </c>
      <c r="U214" s="126">
        <v>-24</v>
      </c>
      <c r="V214" s="217">
        <v>1.56</v>
      </c>
      <c r="W214" s="217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701</v>
      </c>
      <c r="F215" s="163" t="s">
        <v>702</v>
      </c>
      <c r="G215" s="162">
        <v>46188</v>
      </c>
      <c r="H215" s="131">
        <v>1</v>
      </c>
      <c r="I215" s="131">
        <v>1</v>
      </c>
      <c r="J215" s="141" t="s">
        <v>549</v>
      </c>
      <c r="K215" s="141">
        <v>1</v>
      </c>
      <c r="N215" s="141">
        <v>43</v>
      </c>
      <c r="U215" s="126">
        <v>-2</v>
      </c>
      <c r="V215" s="217">
        <v>1.35</v>
      </c>
      <c r="W215" s="217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1007</v>
      </c>
      <c r="F216" s="163" t="s">
        <v>1008</v>
      </c>
      <c r="G216" s="162">
        <v>46188</v>
      </c>
      <c r="H216" s="131">
        <v>1</v>
      </c>
      <c r="I216" s="131">
        <v>1</v>
      </c>
      <c r="J216" s="141" t="s">
        <v>549</v>
      </c>
      <c r="K216" s="141">
        <v>1</v>
      </c>
      <c r="N216" s="141">
        <v>43</v>
      </c>
      <c r="U216" s="126">
        <v>-1</v>
      </c>
      <c r="V216" s="217">
        <v>2.7</v>
      </c>
      <c r="W216" s="217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640</v>
      </c>
      <c r="F217" s="163" t="s">
        <v>641</v>
      </c>
      <c r="G217" s="162">
        <v>46188</v>
      </c>
      <c r="H217" s="131">
        <v>1</v>
      </c>
      <c r="I217" s="131">
        <v>1</v>
      </c>
      <c r="J217" s="141" t="s">
        <v>549</v>
      </c>
      <c r="K217" s="141">
        <v>1</v>
      </c>
      <c r="N217" s="141">
        <v>43</v>
      </c>
      <c r="U217" s="126">
        <v>-2</v>
      </c>
      <c r="V217" s="217">
        <v>2.9</v>
      </c>
      <c r="W217" s="217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694</v>
      </c>
      <c r="F218" s="163" t="s">
        <v>695</v>
      </c>
      <c r="G218" s="162">
        <v>46188</v>
      </c>
      <c r="H218" s="131">
        <v>1</v>
      </c>
      <c r="I218" s="131">
        <v>1</v>
      </c>
      <c r="J218" s="141" t="s">
        <v>549</v>
      </c>
      <c r="K218" s="141">
        <v>1</v>
      </c>
      <c r="N218" s="141">
        <v>43</v>
      </c>
      <c r="U218" s="126">
        <v>-1</v>
      </c>
      <c r="V218" s="217">
        <v>3.3</v>
      </c>
      <c r="W218" s="217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697</v>
      </c>
      <c r="F219" s="163" t="s">
        <v>698</v>
      </c>
      <c r="G219" s="162">
        <v>46188</v>
      </c>
      <c r="H219" s="131">
        <v>1</v>
      </c>
      <c r="I219" s="131">
        <v>1</v>
      </c>
      <c r="J219" s="141" t="s">
        <v>549</v>
      </c>
      <c r="K219" s="141">
        <v>1</v>
      </c>
      <c r="N219" s="141">
        <v>43</v>
      </c>
      <c r="U219" s="126">
        <v>-1</v>
      </c>
      <c r="V219" s="217">
        <v>2.1</v>
      </c>
      <c r="W219" s="217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801</v>
      </c>
      <c r="F220" s="163" t="s">
        <v>802</v>
      </c>
      <c r="G220" s="162">
        <v>46188</v>
      </c>
      <c r="H220" s="131">
        <v>1</v>
      </c>
      <c r="I220" s="131">
        <v>1</v>
      </c>
      <c r="J220" s="141" t="s">
        <v>549</v>
      </c>
      <c r="K220" s="141">
        <v>1</v>
      </c>
      <c r="N220" s="141">
        <v>43</v>
      </c>
      <c r="U220" s="126">
        <v>-3</v>
      </c>
      <c r="V220" s="217">
        <v>0.12</v>
      </c>
      <c r="W220" s="217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750</v>
      </c>
      <c r="F221" s="163" t="s">
        <v>751</v>
      </c>
      <c r="G221" s="162">
        <v>46189</v>
      </c>
      <c r="H221" s="131">
        <v>1</v>
      </c>
      <c r="I221" s="131">
        <v>1</v>
      </c>
      <c r="J221" s="141" t="s">
        <v>549</v>
      </c>
      <c r="K221" s="141">
        <v>1</v>
      </c>
      <c r="N221" s="141">
        <v>44</v>
      </c>
      <c r="U221" s="126">
        <v>-500</v>
      </c>
      <c r="V221" s="217">
        <v>4.1500000000000004</v>
      </c>
      <c r="W221" s="217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750</v>
      </c>
      <c r="F222" s="163" t="s">
        <v>751</v>
      </c>
      <c r="G222" s="162">
        <v>46189</v>
      </c>
      <c r="H222" s="131">
        <v>1</v>
      </c>
      <c r="I222" s="131">
        <v>1</v>
      </c>
      <c r="J222" s="141" t="s">
        <v>549</v>
      </c>
      <c r="K222" s="141">
        <v>1</v>
      </c>
      <c r="N222" s="141">
        <v>45</v>
      </c>
      <c r="U222" s="126">
        <v>-150</v>
      </c>
      <c r="V222" s="217">
        <v>4.1500000000000004</v>
      </c>
      <c r="W222" s="217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562</v>
      </c>
      <c r="F223" s="163" t="s">
        <v>563</v>
      </c>
      <c r="G223" s="162">
        <v>46189</v>
      </c>
      <c r="H223" s="131">
        <v>1</v>
      </c>
      <c r="I223" s="131">
        <v>1</v>
      </c>
      <c r="J223" s="141" t="s">
        <v>549</v>
      </c>
      <c r="K223" s="141">
        <v>1</v>
      </c>
      <c r="N223" s="141">
        <v>45</v>
      </c>
      <c r="U223" s="126">
        <v>-300</v>
      </c>
      <c r="V223" s="217">
        <v>4.75</v>
      </c>
      <c r="W223" s="217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574</v>
      </c>
      <c r="F224" s="163" t="s">
        <v>575</v>
      </c>
      <c r="G224" s="162">
        <v>46189</v>
      </c>
      <c r="H224" s="131">
        <v>1</v>
      </c>
      <c r="I224" s="131">
        <v>1</v>
      </c>
      <c r="J224" s="141" t="s">
        <v>549</v>
      </c>
      <c r="K224" s="141">
        <v>1</v>
      </c>
      <c r="N224" s="141">
        <v>46</v>
      </c>
      <c r="U224" s="126">
        <v>-40</v>
      </c>
      <c r="V224" s="217">
        <v>3.37</v>
      </c>
      <c r="W224" s="217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606</v>
      </c>
      <c r="F225" s="163" t="s">
        <v>607</v>
      </c>
      <c r="G225" s="162">
        <v>46189</v>
      </c>
      <c r="H225" s="131">
        <v>1</v>
      </c>
      <c r="I225" s="131">
        <v>1</v>
      </c>
      <c r="J225" s="141" t="s">
        <v>549</v>
      </c>
      <c r="K225" s="141">
        <v>1</v>
      </c>
      <c r="N225" s="141">
        <v>46</v>
      </c>
      <c r="U225" s="126">
        <v>-12</v>
      </c>
      <c r="V225" s="217">
        <v>6.28</v>
      </c>
      <c r="W225" s="217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697</v>
      </c>
      <c r="F226" s="163" t="s">
        <v>698</v>
      </c>
      <c r="G226" s="162">
        <v>46189</v>
      </c>
      <c r="H226" s="131">
        <v>1</v>
      </c>
      <c r="I226" s="131">
        <v>1</v>
      </c>
      <c r="J226" s="141" t="s">
        <v>549</v>
      </c>
      <c r="K226" s="141">
        <v>1</v>
      </c>
      <c r="N226" s="141">
        <v>46</v>
      </c>
      <c r="U226" s="126">
        <v>-10</v>
      </c>
      <c r="V226" s="217">
        <v>2.1</v>
      </c>
      <c r="W226" s="217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584</v>
      </c>
      <c r="F227" s="163" t="s">
        <v>585</v>
      </c>
      <c r="G227" s="162">
        <v>46189</v>
      </c>
      <c r="H227" s="131">
        <v>1</v>
      </c>
      <c r="I227" s="131">
        <v>1</v>
      </c>
      <c r="J227" s="141" t="s">
        <v>549</v>
      </c>
      <c r="K227" s="141">
        <v>1</v>
      </c>
      <c r="N227" s="141">
        <v>46</v>
      </c>
      <c r="U227" s="126">
        <v>-1</v>
      </c>
      <c r="V227" s="217">
        <v>14.85</v>
      </c>
      <c r="W227" s="217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753</v>
      </c>
      <c r="F228" s="163" t="s">
        <v>754</v>
      </c>
      <c r="G228" s="162">
        <v>46189</v>
      </c>
      <c r="H228" s="131">
        <v>1</v>
      </c>
      <c r="I228" s="131">
        <v>1</v>
      </c>
      <c r="J228" s="141" t="s">
        <v>549</v>
      </c>
      <c r="K228" s="141">
        <v>1</v>
      </c>
      <c r="N228" s="141">
        <v>46</v>
      </c>
      <c r="U228" s="126">
        <v>-200</v>
      </c>
      <c r="V228" s="217">
        <v>4.75</v>
      </c>
      <c r="W228" s="217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650</v>
      </c>
      <c r="F229" s="163" t="s">
        <v>651</v>
      </c>
      <c r="G229" s="162">
        <v>46190</v>
      </c>
      <c r="H229" s="131">
        <v>1</v>
      </c>
      <c r="I229" s="131">
        <v>1</v>
      </c>
      <c r="J229" s="141" t="s">
        <v>549</v>
      </c>
      <c r="K229" s="141">
        <v>1</v>
      </c>
      <c r="N229" s="141">
        <v>47</v>
      </c>
      <c r="U229" s="126">
        <v>-8</v>
      </c>
      <c r="V229" s="217">
        <v>8.36</v>
      </c>
      <c r="W229" s="217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759</v>
      </c>
      <c r="F230" s="163" t="s">
        <v>760</v>
      </c>
      <c r="G230" s="162">
        <v>46190</v>
      </c>
      <c r="H230" s="131">
        <v>1</v>
      </c>
      <c r="I230" s="131">
        <v>1</v>
      </c>
      <c r="J230" s="141" t="s">
        <v>549</v>
      </c>
      <c r="K230" s="141">
        <v>1</v>
      </c>
      <c r="N230" s="141">
        <v>47</v>
      </c>
      <c r="U230" s="126">
        <v>-120</v>
      </c>
      <c r="V230" s="217">
        <v>1</v>
      </c>
      <c r="W230" s="217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753</v>
      </c>
      <c r="F231" s="163" t="s">
        <v>754</v>
      </c>
      <c r="G231" s="162">
        <v>46190</v>
      </c>
      <c r="H231" s="131">
        <v>1</v>
      </c>
      <c r="I231" s="131">
        <v>1</v>
      </c>
      <c r="J231" s="141" t="s">
        <v>549</v>
      </c>
      <c r="K231" s="141">
        <v>1</v>
      </c>
      <c r="N231" s="141">
        <v>47</v>
      </c>
      <c r="U231" s="126">
        <v>-300</v>
      </c>
      <c r="V231" s="217">
        <v>4.75</v>
      </c>
      <c r="W231" s="217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753</v>
      </c>
      <c r="F232" s="163" t="s">
        <v>754</v>
      </c>
      <c r="G232" s="162">
        <v>46190</v>
      </c>
      <c r="H232" s="131">
        <v>1</v>
      </c>
      <c r="I232" s="131">
        <v>1</v>
      </c>
      <c r="J232" s="141" t="s">
        <v>549</v>
      </c>
      <c r="K232" s="141">
        <v>1</v>
      </c>
      <c r="N232" s="141">
        <v>47</v>
      </c>
      <c r="U232" s="126">
        <v>-400</v>
      </c>
      <c r="V232" s="217">
        <v>4.75</v>
      </c>
      <c r="W232" s="217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750</v>
      </c>
      <c r="F233" s="163" t="s">
        <v>751</v>
      </c>
      <c r="G233" s="162">
        <v>46190</v>
      </c>
      <c r="H233" s="131">
        <v>1</v>
      </c>
      <c r="I233" s="131">
        <v>1</v>
      </c>
      <c r="J233" s="141" t="s">
        <v>549</v>
      </c>
      <c r="K233" s="141">
        <v>1</v>
      </c>
      <c r="N233" s="141">
        <v>48</v>
      </c>
      <c r="U233" s="126">
        <v>-150</v>
      </c>
      <c r="V233" s="217">
        <v>4.1500000000000004</v>
      </c>
      <c r="W233" s="217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753</v>
      </c>
      <c r="F234" s="163" t="s">
        <v>754</v>
      </c>
      <c r="G234" s="162">
        <v>46190</v>
      </c>
      <c r="H234" s="131">
        <v>1</v>
      </c>
      <c r="I234" s="131">
        <v>1</v>
      </c>
      <c r="J234" s="141" t="s">
        <v>549</v>
      </c>
      <c r="K234" s="141">
        <v>1</v>
      </c>
      <c r="N234" s="141">
        <v>48</v>
      </c>
      <c r="U234" s="126">
        <v>-600</v>
      </c>
      <c r="V234" s="217">
        <v>4.75</v>
      </c>
      <c r="W234" s="217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764</v>
      </c>
      <c r="F235" s="163" t="s">
        <v>765</v>
      </c>
      <c r="G235" s="162">
        <v>46190</v>
      </c>
      <c r="H235" s="131">
        <v>1</v>
      </c>
      <c r="I235" s="131">
        <v>1</v>
      </c>
      <c r="J235" s="141" t="s">
        <v>549</v>
      </c>
      <c r="K235" s="141">
        <v>1</v>
      </c>
      <c r="N235" s="141">
        <v>48</v>
      </c>
      <c r="U235" s="126">
        <v>-60</v>
      </c>
      <c r="V235" s="217">
        <v>4</v>
      </c>
      <c r="W235" s="217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1027</v>
      </c>
      <c r="F236" s="163" t="s">
        <v>1028</v>
      </c>
      <c r="G236" s="162">
        <v>46190</v>
      </c>
      <c r="H236" s="131">
        <v>1</v>
      </c>
      <c r="I236" s="131">
        <v>1</v>
      </c>
      <c r="J236" s="141" t="s">
        <v>549</v>
      </c>
      <c r="K236" s="141">
        <v>1</v>
      </c>
      <c r="N236" s="141">
        <v>49</v>
      </c>
      <c r="U236" s="126">
        <v>-7</v>
      </c>
      <c r="V236" s="217">
        <v>0.85</v>
      </c>
      <c r="W236" s="217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994</v>
      </c>
      <c r="F237" s="163" t="s">
        <v>995</v>
      </c>
      <c r="G237" s="162">
        <v>46190</v>
      </c>
      <c r="H237" s="131">
        <v>1</v>
      </c>
      <c r="I237" s="131">
        <v>1</v>
      </c>
      <c r="J237" s="141" t="s">
        <v>549</v>
      </c>
      <c r="K237" s="141">
        <v>1</v>
      </c>
      <c r="N237" s="141">
        <v>49</v>
      </c>
      <c r="U237" s="126">
        <v>-4</v>
      </c>
      <c r="V237" s="217">
        <v>0.3</v>
      </c>
      <c r="W237" s="217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1365</v>
      </c>
      <c r="F238" s="163" t="s">
        <v>1366</v>
      </c>
      <c r="G238" s="162">
        <v>46190</v>
      </c>
      <c r="H238" s="131">
        <v>1</v>
      </c>
      <c r="I238" s="131">
        <v>1</v>
      </c>
      <c r="J238" s="141" t="s">
        <v>549</v>
      </c>
      <c r="K238" s="141">
        <v>1</v>
      </c>
      <c r="N238" s="141">
        <v>49</v>
      </c>
      <c r="U238" s="126">
        <v>-4</v>
      </c>
      <c r="V238" s="217">
        <v>0.19</v>
      </c>
      <c r="W238" s="217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1137</v>
      </c>
      <c r="F239" s="163" t="s">
        <v>1138</v>
      </c>
      <c r="G239" s="162">
        <v>46190</v>
      </c>
      <c r="H239" s="131">
        <v>1</v>
      </c>
      <c r="I239" s="131">
        <v>1</v>
      </c>
      <c r="J239" s="141" t="s">
        <v>549</v>
      </c>
      <c r="K239" s="141">
        <v>1</v>
      </c>
      <c r="N239" s="141">
        <v>49</v>
      </c>
      <c r="U239" s="126">
        <v>-4</v>
      </c>
      <c r="V239" s="217">
        <v>0.18</v>
      </c>
      <c r="W239" s="217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811</v>
      </c>
      <c r="F240" s="163" t="s">
        <v>812</v>
      </c>
      <c r="G240" s="162">
        <v>46190</v>
      </c>
      <c r="H240" s="131">
        <v>1</v>
      </c>
      <c r="I240" s="131">
        <v>1</v>
      </c>
      <c r="J240" s="141" t="s">
        <v>549</v>
      </c>
      <c r="K240" s="141">
        <v>1</v>
      </c>
      <c r="N240" s="141">
        <v>49</v>
      </c>
      <c r="U240" s="126">
        <v>-2</v>
      </c>
      <c r="V240" s="217">
        <v>0.28000000000000003</v>
      </c>
      <c r="W240" s="217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1321</v>
      </c>
      <c r="F241" s="163" t="s">
        <v>1322</v>
      </c>
      <c r="G241" s="162">
        <v>46190</v>
      </c>
      <c r="H241" s="131">
        <v>1</v>
      </c>
      <c r="I241" s="131">
        <v>1</v>
      </c>
      <c r="J241" s="141" t="s">
        <v>549</v>
      </c>
      <c r="K241" s="141">
        <v>1</v>
      </c>
      <c r="N241" s="141">
        <v>49</v>
      </c>
      <c r="U241" s="126">
        <v>-1</v>
      </c>
      <c r="V241" s="217">
        <v>0.1</v>
      </c>
      <c r="W241" s="217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704</v>
      </c>
      <c r="F242" s="163" t="s">
        <v>705</v>
      </c>
      <c r="G242" s="162">
        <v>46191</v>
      </c>
      <c r="H242" s="131">
        <v>1</v>
      </c>
      <c r="I242" s="131">
        <v>1</v>
      </c>
      <c r="J242" s="141" t="s">
        <v>549</v>
      </c>
      <c r="K242" s="141">
        <v>1</v>
      </c>
      <c r="N242" s="141">
        <v>50</v>
      </c>
      <c r="U242" s="126">
        <v>-1</v>
      </c>
      <c r="V242" s="217">
        <v>7.49</v>
      </c>
      <c r="W242" s="217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640</v>
      </c>
      <c r="F243" s="163" t="s">
        <v>641</v>
      </c>
      <c r="G243" s="162">
        <v>46191</v>
      </c>
      <c r="H243" s="131">
        <v>1</v>
      </c>
      <c r="I243" s="131">
        <v>1</v>
      </c>
      <c r="J243" s="141" t="s">
        <v>549</v>
      </c>
      <c r="K243" s="141">
        <v>1</v>
      </c>
      <c r="N243" s="141">
        <v>50</v>
      </c>
      <c r="U243" s="126">
        <v>-1</v>
      </c>
      <c r="V243" s="217">
        <v>2.9</v>
      </c>
      <c r="W243" s="217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1191</v>
      </c>
      <c r="F244" s="163" t="s">
        <v>1192</v>
      </c>
      <c r="G244" s="162">
        <v>46191</v>
      </c>
      <c r="H244" s="131">
        <v>1</v>
      </c>
      <c r="I244" s="131">
        <v>1</v>
      </c>
      <c r="J244" s="141" t="s">
        <v>549</v>
      </c>
      <c r="K244" s="141">
        <v>1</v>
      </c>
      <c r="N244" s="141">
        <v>50</v>
      </c>
      <c r="U244" s="126">
        <v>-3</v>
      </c>
      <c r="V244" s="217">
        <v>0.5</v>
      </c>
      <c r="W244" s="217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1513</v>
      </c>
      <c r="F245" s="163" t="s">
        <v>1514</v>
      </c>
      <c r="G245" s="162">
        <v>46191</v>
      </c>
      <c r="H245" s="131">
        <v>1</v>
      </c>
      <c r="I245" s="131">
        <v>1</v>
      </c>
      <c r="J245" s="141" t="s">
        <v>549</v>
      </c>
      <c r="K245" s="141">
        <v>1</v>
      </c>
      <c r="N245" s="141">
        <v>50</v>
      </c>
      <c r="U245" s="126">
        <v>-1</v>
      </c>
      <c r="V245" s="217">
        <v>0.66</v>
      </c>
      <c r="W245" s="217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713</v>
      </c>
      <c r="F246" s="163" t="s">
        <v>714</v>
      </c>
      <c r="G246" s="162">
        <v>46191</v>
      </c>
      <c r="H246" s="131">
        <v>1</v>
      </c>
      <c r="I246" s="131">
        <v>1</v>
      </c>
      <c r="J246" s="141" t="s">
        <v>549</v>
      </c>
      <c r="K246" s="141">
        <v>1</v>
      </c>
      <c r="N246" s="141">
        <v>50</v>
      </c>
      <c r="U246" s="126">
        <v>-2</v>
      </c>
      <c r="V246" s="217">
        <v>3.01</v>
      </c>
      <c r="W246" s="217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1521</v>
      </c>
      <c r="F247" s="163" t="s">
        <v>1522</v>
      </c>
      <c r="G247" s="162">
        <v>46191</v>
      </c>
      <c r="H247" s="131">
        <v>1</v>
      </c>
      <c r="I247" s="131">
        <v>1</v>
      </c>
      <c r="J247" s="141" t="s">
        <v>549</v>
      </c>
      <c r="K247" s="141">
        <v>1</v>
      </c>
      <c r="N247" s="141">
        <v>50</v>
      </c>
      <c r="U247" s="126">
        <v>-1</v>
      </c>
      <c r="V247" s="217">
        <v>4.2300000000000004</v>
      </c>
      <c r="W247" s="217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764</v>
      </c>
      <c r="F248" s="163" t="s">
        <v>765</v>
      </c>
      <c r="G248" s="162">
        <v>46191</v>
      </c>
      <c r="H248" s="131">
        <v>1</v>
      </c>
      <c r="I248" s="131">
        <v>1</v>
      </c>
      <c r="J248" s="141" t="s">
        <v>549</v>
      </c>
      <c r="K248" s="141">
        <v>1</v>
      </c>
      <c r="N248" s="141">
        <v>50</v>
      </c>
      <c r="U248" s="126">
        <v>-120</v>
      </c>
      <c r="V248" s="217">
        <v>4</v>
      </c>
      <c r="W248" s="217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759</v>
      </c>
      <c r="F249" s="163" t="s">
        <v>760</v>
      </c>
      <c r="G249" s="162">
        <v>46191</v>
      </c>
      <c r="H249" s="131">
        <v>1</v>
      </c>
      <c r="I249" s="131">
        <v>1</v>
      </c>
      <c r="J249" s="141" t="s">
        <v>549</v>
      </c>
      <c r="K249" s="141">
        <v>1</v>
      </c>
      <c r="N249" s="141">
        <v>50</v>
      </c>
      <c r="U249" s="126">
        <v>-12</v>
      </c>
      <c r="V249" s="217">
        <v>1</v>
      </c>
      <c r="W249" s="217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720</v>
      </c>
      <c r="F250" s="163" t="s">
        <v>721</v>
      </c>
      <c r="G250" s="162">
        <v>46191</v>
      </c>
      <c r="H250" s="131">
        <v>1</v>
      </c>
      <c r="I250" s="131">
        <v>1</v>
      </c>
      <c r="J250" s="141" t="s">
        <v>549</v>
      </c>
      <c r="K250" s="141">
        <v>1</v>
      </c>
      <c r="N250" s="141">
        <v>50</v>
      </c>
      <c r="U250" s="126">
        <v>-1</v>
      </c>
      <c r="V250" s="217">
        <v>4.5</v>
      </c>
      <c r="W250" s="217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750</v>
      </c>
      <c r="F251" s="163" t="s">
        <v>751</v>
      </c>
      <c r="G251" s="162">
        <v>46191</v>
      </c>
      <c r="H251" s="131">
        <v>1</v>
      </c>
      <c r="I251" s="131">
        <v>1</v>
      </c>
      <c r="J251" s="141" t="s">
        <v>549</v>
      </c>
      <c r="K251" s="141">
        <v>1</v>
      </c>
      <c r="N251" s="141">
        <v>51</v>
      </c>
      <c r="U251" s="126">
        <v>-500</v>
      </c>
      <c r="V251" s="217">
        <v>4.1500000000000004</v>
      </c>
      <c r="W251" s="217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562</v>
      </c>
      <c r="F252" s="163" t="s">
        <v>563</v>
      </c>
      <c r="G252" s="162">
        <v>46191</v>
      </c>
      <c r="H252" s="131">
        <v>1</v>
      </c>
      <c r="I252" s="131">
        <v>1</v>
      </c>
      <c r="J252" s="141" t="s">
        <v>549</v>
      </c>
      <c r="K252" s="141">
        <v>1</v>
      </c>
      <c r="N252" s="141">
        <v>52</v>
      </c>
      <c r="U252" s="126">
        <v>-300</v>
      </c>
      <c r="V252" s="217">
        <v>4.75</v>
      </c>
      <c r="W252" s="217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606</v>
      </c>
      <c r="F253" s="163" t="s">
        <v>607</v>
      </c>
      <c r="G253" s="162">
        <v>46191</v>
      </c>
      <c r="H253" s="131">
        <v>1</v>
      </c>
      <c r="I253" s="131">
        <v>1</v>
      </c>
      <c r="J253" s="141" t="s">
        <v>549</v>
      </c>
      <c r="K253" s="141">
        <v>1</v>
      </c>
      <c r="N253" s="141">
        <v>52</v>
      </c>
      <c r="U253" s="126">
        <v>-8</v>
      </c>
      <c r="V253" s="217">
        <v>6.28</v>
      </c>
      <c r="W253" s="217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574</v>
      </c>
      <c r="F254" s="163" t="s">
        <v>575</v>
      </c>
      <c r="G254" s="162">
        <v>46191</v>
      </c>
      <c r="H254" s="131">
        <v>1</v>
      </c>
      <c r="I254" s="131">
        <v>1</v>
      </c>
      <c r="J254" s="141" t="s">
        <v>549</v>
      </c>
      <c r="K254" s="141">
        <v>1</v>
      </c>
      <c r="N254" s="141">
        <v>52</v>
      </c>
      <c r="U254" s="126">
        <v>-16</v>
      </c>
      <c r="V254" s="217">
        <v>3.37</v>
      </c>
      <c r="W254" s="217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750</v>
      </c>
      <c r="F255" s="163" t="s">
        <v>751</v>
      </c>
      <c r="G255" s="162">
        <v>46191</v>
      </c>
      <c r="H255" s="131">
        <v>1</v>
      </c>
      <c r="I255" s="131">
        <v>1</v>
      </c>
      <c r="J255" s="141" t="s">
        <v>549</v>
      </c>
      <c r="K255" s="141">
        <v>1</v>
      </c>
      <c r="N255" s="141">
        <v>52</v>
      </c>
      <c r="U255" s="126">
        <v>-100</v>
      </c>
      <c r="V255" s="217">
        <v>4.1500000000000004</v>
      </c>
      <c r="W255" s="217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776</v>
      </c>
      <c r="F256" s="163" t="s">
        <v>777</v>
      </c>
      <c r="G256" s="162">
        <v>46191</v>
      </c>
      <c r="H256" s="131">
        <v>1</v>
      </c>
      <c r="I256" s="131">
        <v>1</v>
      </c>
      <c r="J256" s="141" t="s">
        <v>549</v>
      </c>
      <c r="K256" s="141">
        <v>1</v>
      </c>
      <c r="N256" s="141">
        <v>52</v>
      </c>
      <c r="U256" s="126">
        <v>-12</v>
      </c>
      <c r="V256" s="217">
        <v>4.09</v>
      </c>
      <c r="W256" s="217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694</v>
      </c>
      <c r="F257" s="163" t="s">
        <v>695</v>
      </c>
      <c r="G257" s="162">
        <v>46191</v>
      </c>
      <c r="H257" s="131">
        <v>1</v>
      </c>
      <c r="I257" s="131">
        <v>1</v>
      </c>
      <c r="J257" s="141" t="s">
        <v>549</v>
      </c>
      <c r="K257" s="141">
        <v>1</v>
      </c>
      <c r="N257" s="141">
        <v>52</v>
      </c>
      <c r="U257" s="126">
        <v>-5</v>
      </c>
      <c r="V257" s="217">
        <v>3.3</v>
      </c>
      <c r="W257" s="217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764</v>
      </c>
      <c r="F258" s="163" t="s">
        <v>765</v>
      </c>
      <c r="G258" s="162">
        <v>46192</v>
      </c>
      <c r="H258" s="131">
        <v>1</v>
      </c>
      <c r="I258" s="131">
        <v>1</v>
      </c>
      <c r="J258" s="141" t="s">
        <v>549</v>
      </c>
      <c r="K258" s="141">
        <v>1</v>
      </c>
      <c r="N258" s="141">
        <v>53</v>
      </c>
      <c r="U258" s="126">
        <v>-60</v>
      </c>
      <c r="V258" s="217">
        <v>4</v>
      </c>
      <c r="W258" s="217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606</v>
      </c>
      <c r="F259" s="163" t="s">
        <v>607</v>
      </c>
      <c r="G259" s="162">
        <v>46192</v>
      </c>
      <c r="H259" s="131">
        <v>1</v>
      </c>
      <c r="I259" s="131">
        <v>1</v>
      </c>
      <c r="J259" s="141" t="s">
        <v>549</v>
      </c>
      <c r="K259" s="141">
        <v>1</v>
      </c>
      <c r="N259" s="141">
        <v>53</v>
      </c>
      <c r="U259" s="126">
        <v>-4</v>
      </c>
      <c r="V259" s="217">
        <v>6.28</v>
      </c>
      <c r="W259" s="217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1214</v>
      </c>
      <c r="F260" s="163" t="s">
        <v>1215</v>
      </c>
      <c r="G260" s="162">
        <v>46192</v>
      </c>
      <c r="H260" s="131">
        <v>1</v>
      </c>
      <c r="I260" s="131">
        <v>1</v>
      </c>
      <c r="J260" s="141" t="s">
        <v>549</v>
      </c>
      <c r="K260" s="141">
        <v>1</v>
      </c>
      <c r="N260" s="141">
        <v>53</v>
      </c>
      <c r="U260" s="126">
        <v>-1</v>
      </c>
      <c r="V260" s="217">
        <v>0.41</v>
      </c>
      <c r="W260" s="217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753</v>
      </c>
      <c r="F261" s="163" t="s">
        <v>754</v>
      </c>
      <c r="G261" s="162">
        <v>46192</v>
      </c>
      <c r="H261" s="131">
        <v>1</v>
      </c>
      <c r="I261" s="131">
        <v>1</v>
      </c>
      <c r="J261" s="141" t="s">
        <v>549</v>
      </c>
      <c r="K261" s="141">
        <v>1</v>
      </c>
      <c r="N261" s="141">
        <v>54</v>
      </c>
      <c r="U261" s="126">
        <v>-150</v>
      </c>
      <c r="V261" s="217">
        <v>4.75</v>
      </c>
      <c r="W261" s="217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759</v>
      </c>
      <c r="F262" s="163" t="s">
        <v>760</v>
      </c>
      <c r="G262" s="162">
        <v>46192</v>
      </c>
      <c r="H262" s="131">
        <v>1</v>
      </c>
      <c r="I262" s="131">
        <v>1</v>
      </c>
      <c r="J262" s="141" t="s">
        <v>549</v>
      </c>
      <c r="K262" s="141">
        <v>1</v>
      </c>
      <c r="N262" s="141">
        <v>54</v>
      </c>
      <c r="U262" s="126">
        <v>-24</v>
      </c>
      <c r="V262" s="217">
        <v>1</v>
      </c>
      <c r="W262" s="217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746</v>
      </c>
      <c r="F263" s="163" t="s">
        <v>747</v>
      </c>
      <c r="G263" s="162">
        <v>46192</v>
      </c>
      <c r="H263" s="131">
        <v>1</v>
      </c>
      <c r="I263" s="131">
        <v>1</v>
      </c>
      <c r="J263" s="141" t="s">
        <v>549</v>
      </c>
      <c r="K263" s="141">
        <v>1</v>
      </c>
      <c r="N263" s="141">
        <v>55</v>
      </c>
      <c r="U263" s="126">
        <v>-1000</v>
      </c>
      <c r="V263" s="217">
        <v>85</v>
      </c>
      <c r="W263" s="217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579</v>
      </c>
      <c r="F264" s="163" t="s">
        <v>580</v>
      </c>
      <c r="G264" s="162">
        <v>46192</v>
      </c>
      <c r="H264" s="131">
        <v>1</v>
      </c>
      <c r="I264" s="131">
        <v>1</v>
      </c>
      <c r="J264" s="141" t="s">
        <v>549</v>
      </c>
      <c r="K264" s="141">
        <v>1</v>
      </c>
      <c r="N264" s="141">
        <v>55</v>
      </c>
      <c r="U264" s="126">
        <v>-2</v>
      </c>
      <c r="V264" s="217">
        <v>5.8</v>
      </c>
      <c r="W264" s="217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1191</v>
      </c>
      <c r="F265" s="163" t="s">
        <v>1192</v>
      </c>
      <c r="G265" s="162">
        <v>46192</v>
      </c>
      <c r="H265" s="131">
        <v>1</v>
      </c>
      <c r="I265" s="131">
        <v>1</v>
      </c>
      <c r="J265" s="141" t="s">
        <v>549</v>
      </c>
      <c r="K265" s="141">
        <v>1</v>
      </c>
      <c r="N265" s="141">
        <v>55</v>
      </c>
      <c r="U265" s="126">
        <v>-2</v>
      </c>
      <c r="V265" s="217">
        <v>0.5</v>
      </c>
      <c r="W265" s="217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753</v>
      </c>
      <c r="F266" s="163" t="s">
        <v>754</v>
      </c>
      <c r="G266" s="162">
        <v>46193</v>
      </c>
      <c r="H266" s="131">
        <v>1</v>
      </c>
      <c r="I266" s="131">
        <v>1</v>
      </c>
      <c r="J266" s="141" t="s">
        <v>549</v>
      </c>
      <c r="K266" s="141">
        <v>1</v>
      </c>
      <c r="N266" s="141">
        <v>56</v>
      </c>
      <c r="U266" s="126">
        <v>-600</v>
      </c>
      <c r="V266" s="217">
        <v>4.75</v>
      </c>
      <c r="W266" s="217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650</v>
      </c>
      <c r="F267" s="163" t="s">
        <v>651</v>
      </c>
      <c r="G267" s="162">
        <v>46193</v>
      </c>
      <c r="H267" s="131">
        <v>1</v>
      </c>
      <c r="I267" s="131">
        <v>1</v>
      </c>
      <c r="J267" s="141" t="s">
        <v>549</v>
      </c>
      <c r="K267" s="141">
        <v>1</v>
      </c>
      <c r="N267" s="141">
        <v>57</v>
      </c>
      <c r="U267" s="126">
        <v>-12</v>
      </c>
      <c r="V267" s="217">
        <v>8.36</v>
      </c>
      <c r="W267" s="217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776</v>
      </c>
      <c r="F268" s="163" t="s">
        <v>777</v>
      </c>
      <c r="G268" s="162">
        <v>46193</v>
      </c>
      <c r="H268" s="131">
        <v>1</v>
      </c>
      <c r="I268" s="131">
        <v>1</v>
      </c>
      <c r="J268" s="141" t="s">
        <v>549</v>
      </c>
      <c r="K268" s="141">
        <v>1</v>
      </c>
      <c r="N268" s="141">
        <v>57</v>
      </c>
      <c r="U268" s="126">
        <v>-24</v>
      </c>
      <c r="V268" s="217">
        <v>4.09</v>
      </c>
      <c r="W268" s="217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697</v>
      </c>
      <c r="F269" s="163" t="s">
        <v>698</v>
      </c>
      <c r="G269" s="162">
        <v>46193</v>
      </c>
      <c r="H269" s="131">
        <v>1</v>
      </c>
      <c r="I269" s="131">
        <v>1</v>
      </c>
      <c r="J269" s="141" t="s">
        <v>549</v>
      </c>
      <c r="K269" s="141">
        <v>1</v>
      </c>
      <c r="N269" s="141">
        <v>57</v>
      </c>
      <c r="U269" s="126">
        <v>-2</v>
      </c>
      <c r="V269" s="217">
        <v>2.1</v>
      </c>
      <c r="W269" s="217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881</v>
      </c>
      <c r="F270" s="163" t="s">
        <v>882</v>
      </c>
      <c r="G270" s="162">
        <v>46193</v>
      </c>
      <c r="H270" s="131">
        <v>1</v>
      </c>
      <c r="I270" s="131">
        <v>1</v>
      </c>
      <c r="J270" s="141" t="s">
        <v>549</v>
      </c>
      <c r="K270" s="141">
        <v>1</v>
      </c>
      <c r="N270" s="141">
        <v>57</v>
      </c>
      <c r="U270" s="126">
        <v>-4</v>
      </c>
      <c r="V270" s="217">
        <v>0.24</v>
      </c>
      <c r="W270" s="217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1123</v>
      </c>
      <c r="F271" s="163" t="s">
        <v>1124</v>
      </c>
      <c r="G271" s="162">
        <v>46193</v>
      </c>
      <c r="H271" s="131">
        <v>1</v>
      </c>
      <c r="I271" s="131">
        <v>1</v>
      </c>
      <c r="J271" s="141" t="s">
        <v>549</v>
      </c>
      <c r="K271" s="141">
        <v>1</v>
      </c>
      <c r="N271" s="141">
        <v>57</v>
      </c>
      <c r="U271" s="126">
        <v>-1</v>
      </c>
      <c r="V271" s="217">
        <v>1.32</v>
      </c>
      <c r="W271" s="217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796</v>
      </c>
      <c r="F272" s="163" t="s">
        <v>797</v>
      </c>
      <c r="G272" s="162">
        <v>46193</v>
      </c>
      <c r="H272" s="131">
        <v>1</v>
      </c>
      <c r="I272" s="131">
        <v>1</v>
      </c>
      <c r="J272" s="141" t="s">
        <v>549</v>
      </c>
      <c r="K272" s="141">
        <v>1</v>
      </c>
      <c r="N272" s="141">
        <v>57</v>
      </c>
      <c r="U272" s="126">
        <v>-1</v>
      </c>
      <c r="V272" s="217">
        <v>0.34</v>
      </c>
      <c r="W272" s="217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750</v>
      </c>
      <c r="F273" s="163" t="s">
        <v>751</v>
      </c>
      <c r="G273" s="162">
        <v>46193</v>
      </c>
      <c r="H273" s="131">
        <v>1</v>
      </c>
      <c r="I273" s="131">
        <v>1</v>
      </c>
      <c r="J273" s="141" t="s">
        <v>549</v>
      </c>
      <c r="K273" s="141">
        <v>1</v>
      </c>
      <c r="N273" s="141">
        <v>58</v>
      </c>
      <c r="U273" s="126">
        <v>-500</v>
      </c>
      <c r="V273" s="217">
        <v>4.1500000000000004</v>
      </c>
      <c r="W273" s="217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574</v>
      </c>
      <c r="F274" s="163" t="s">
        <v>575</v>
      </c>
      <c r="G274" s="162">
        <v>46194</v>
      </c>
      <c r="H274" s="131">
        <v>1</v>
      </c>
      <c r="I274" s="131">
        <v>1</v>
      </c>
      <c r="J274" s="141" t="s">
        <v>549</v>
      </c>
      <c r="K274" s="141">
        <v>1</v>
      </c>
      <c r="N274" s="141">
        <v>59</v>
      </c>
      <c r="U274" s="126">
        <v>-32</v>
      </c>
      <c r="V274" s="217">
        <v>3.37</v>
      </c>
      <c r="W274" s="217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779</v>
      </c>
      <c r="F275" s="163" t="s">
        <v>780</v>
      </c>
      <c r="G275" s="162">
        <v>46194</v>
      </c>
      <c r="H275" s="131">
        <v>1</v>
      </c>
      <c r="I275" s="131">
        <v>1</v>
      </c>
      <c r="J275" s="141" t="s">
        <v>549</v>
      </c>
      <c r="K275" s="141">
        <v>1</v>
      </c>
      <c r="N275" s="141">
        <v>59</v>
      </c>
      <c r="U275" s="126">
        <v>-16</v>
      </c>
      <c r="V275" s="217">
        <v>4.92</v>
      </c>
      <c r="W275" s="217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776</v>
      </c>
      <c r="F276" s="163" t="s">
        <v>777</v>
      </c>
      <c r="G276" s="162">
        <v>46194</v>
      </c>
      <c r="H276" s="131">
        <v>1</v>
      </c>
      <c r="I276" s="131">
        <v>1</v>
      </c>
      <c r="J276" s="141" t="s">
        <v>549</v>
      </c>
      <c r="K276" s="141">
        <v>1</v>
      </c>
      <c r="N276" s="141">
        <v>60</v>
      </c>
      <c r="U276" s="126">
        <v>-20</v>
      </c>
      <c r="V276" s="217">
        <v>4.09</v>
      </c>
      <c r="W276" s="217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650</v>
      </c>
      <c r="F277" s="163" t="s">
        <v>651</v>
      </c>
      <c r="G277" s="162">
        <v>46194</v>
      </c>
      <c r="H277" s="131">
        <v>1</v>
      </c>
      <c r="I277" s="131">
        <v>1</v>
      </c>
      <c r="J277" s="141" t="s">
        <v>549</v>
      </c>
      <c r="K277" s="141">
        <v>1</v>
      </c>
      <c r="N277" s="141">
        <v>60</v>
      </c>
      <c r="U277" s="126">
        <v>-8</v>
      </c>
      <c r="V277" s="217">
        <v>8.36</v>
      </c>
      <c r="W277" s="217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736</v>
      </c>
      <c r="F278" s="163" t="s">
        <v>737</v>
      </c>
      <c r="G278" s="162">
        <v>46194</v>
      </c>
      <c r="H278" s="131">
        <v>1</v>
      </c>
      <c r="I278" s="131">
        <v>1</v>
      </c>
      <c r="J278" s="141" t="s">
        <v>549</v>
      </c>
      <c r="K278" s="141">
        <v>1</v>
      </c>
      <c r="N278" s="141">
        <v>61</v>
      </c>
      <c r="U278" s="126">
        <v>-4</v>
      </c>
      <c r="V278" s="217">
        <v>47</v>
      </c>
      <c r="W278" s="217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1645</v>
      </c>
      <c r="F279" s="163" t="s">
        <v>1646</v>
      </c>
      <c r="G279" s="162">
        <v>46194</v>
      </c>
      <c r="H279" s="131">
        <v>1</v>
      </c>
      <c r="I279" s="131">
        <v>1</v>
      </c>
      <c r="J279" s="141" t="s">
        <v>549</v>
      </c>
      <c r="K279" s="141">
        <v>1</v>
      </c>
      <c r="N279" s="141">
        <v>61</v>
      </c>
      <c r="U279" s="126">
        <v>-10</v>
      </c>
      <c r="V279" s="217">
        <v>0.4</v>
      </c>
      <c r="W279" s="217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746</v>
      </c>
      <c r="F280" s="163" t="s">
        <v>747</v>
      </c>
      <c r="G280" s="162">
        <v>46195</v>
      </c>
      <c r="H280" s="131">
        <v>1</v>
      </c>
      <c r="I280" s="131">
        <v>1</v>
      </c>
      <c r="J280" s="141" t="s">
        <v>549</v>
      </c>
      <c r="K280" s="141">
        <v>1</v>
      </c>
      <c r="N280" s="141">
        <v>62</v>
      </c>
      <c r="U280" s="126">
        <v>-500</v>
      </c>
      <c r="V280" s="217">
        <v>4.25</v>
      </c>
      <c r="W280" s="217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750</v>
      </c>
      <c r="F281" s="163" t="s">
        <v>751</v>
      </c>
      <c r="G281" s="162">
        <v>46195</v>
      </c>
      <c r="H281" s="131">
        <v>1</v>
      </c>
      <c r="I281" s="131">
        <v>1</v>
      </c>
      <c r="J281" s="141" t="s">
        <v>549</v>
      </c>
      <c r="K281" s="141">
        <v>1</v>
      </c>
      <c r="N281" s="141">
        <v>62</v>
      </c>
      <c r="U281" s="126">
        <v>-250</v>
      </c>
      <c r="V281" s="217">
        <v>4.1500000000000004</v>
      </c>
      <c r="W281" s="217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606</v>
      </c>
      <c r="F282" s="163" t="s">
        <v>607</v>
      </c>
      <c r="G282" s="162">
        <v>46195</v>
      </c>
      <c r="H282" s="131">
        <v>1</v>
      </c>
      <c r="I282" s="131">
        <v>1</v>
      </c>
      <c r="J282" s="141" t="s">
        <v>549</v>
      </c>
      <c r="K282" s="141">
        <v>1</v>
      </c>
      <c r="N282" s="141">
        <v>63</v>
      </c>
      <c r="U282" s="126">
        <v>-12</v>
      </c>
      <c r="V282" s="217">
        <v>6.28</v>
      </c>
      <c r="W282" s="217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750</v>
      </c>
      <c r="F283" s="163" t="s">
        <v>751</v>
      </c>
      <c r="G283" s="162">
        <v>46195</v>
      </c>
      <c r="H283" s="131">
        <v>1</v>
      </c>
      <c r="I283" s="131">
        <v>1</v>
      </c>
      <c r="J283" s="141" t="s">
        <v>549</v>
      </c>
      <c r="K283" s="141">
        <v>1</v>
      </c>
      <c r="N283" s="141">
        <v>63</v>
      </c>
      <c r="U283" s="126">
        <v>-150</v>
      </c>
      <c r="V283" s="217">
        <v>4.1500000000000004</v>
      </c>
      <c r="W283" s="217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750</v>
      </c>
      <c r="F284" s="163" t="s">
        <v>751</v>
      </c>
      <c r="G284" s="162">
        <v>46195</v>
      </c>
      <c r="H284" s="131">
        <v>1</v>
      </c>
      <c r="I284" s="131">
        <v>1</v>
      </c>
      <c r="J284" s="141" t="s">
        <v>549</v>
      </c>
      <c r="K284" s="141">
        <v>1</v>
      </c>
      <c r="N284" s="141">
        <v>64</v>
      </c>
      <c r="U284" s="126">
        <v>-250</v>
      </c>
      <c r="V284" s="217">
        <v>4.1500000000000004</v>
      </c>
      <c r="W284" s="217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694</v>
      </c>
      <c r="F285" s="163" t="s">
        <v>695</v>
      </c>
      <c r="G285" s="162">
        <v>46195</v>
      </c>
      <c r="H285" s="131">
        <v>1</v>
      </c>
      <c r="I285" s="131">
        <v>1</v>
      </c>
      <c r="J285" s="141" t="s">
        <v>549</v>
      </c>
      <c r="K285" s="141">
        <v>1</v>
      </c>
      <c r="N285" s="141">
        <v>64</v>
      </c>
      <c r="U285" s="126">
        <v>-2</v>
      </c>
      <c r="V285" s="217">
        <v>3.3</v>
      </c>
      <c r="W285" s="217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720</v>
      </c>
      <c r="F286" s="163" t="s">
        <v>721</v>
      </c>
      <c r="G286" s="162">
        <v>46195</v>
      </c>
      <c r="H286" s="131">
        <v>1</v>
      </c>
      <c r="I286" s="131">
        <v>1</v>
      </c>
      <c r="J286" s="141" t="s">
        <v>549</v>
      </c>
      <c r="K286" s="141">
        <v>1</v>
      </c>
      <c r="N286" s="141">
        <v>64</v>
      </c>
      <c r="U286" s="126">
        <v>-2</v>
      </c>
      <c r="V286" s="217">
        <v>4.5</v>
      </c>
      <c r="W286" s="217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701</v>
      </c>
      <c r="F287" s="163" t="s">
        <v>702</v>
      </c>
      <c r="G287" s="162">
        <v>46195</v>
      </c>
      <c r="H287" s="131">
        <v>1</v>
      </c>
      <c r="I287" s="131">
        <v>1</v>
      </c>
      <c r="J287" s="141" t="s">
        <v>549</v>
      </c>
      <c r="K287" s="141">
        <v>1</v>
      </c>
      <c r="N287" s="141">
        <v>64</v>
      </c>
      <c r="U287" s="126">
        <v>-5</v>
      </c>
      <c r="V287" s="217">
        <v>1.35</v>
      </c>
      <c r="W287" s="217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746</v>
      </c>
      <c r="F288" s="163" t="s">
        <v>747</v>
      </c>
      <c r="G288" s="162">
        <v>46195</v>
      </c>
      <c r="H288" s="131">
        <v>1</v>
      </c>
      <c r="I288" s="131">
        <v>1</v>
      </c>
      <c r="J288" s="141" t="s">
        <v>549</v>
      </c>
      <c r="K288" s="141">
        <v>1</v>
      </c>
      <c r="N288" s="141">
        <v>65</v>
      </c>
      <c r="U288" s="126">
        <v>-500</v>
      </c>
      <c r="V288" s="217">
        <v>4.25</v>
      </c>
      <c r="W288" s="217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1521</v>
      </c>
      <c r="F289" s="163" t="s">
        <v>1522</v>
      </c>
      <c r="G289" s="162">
        <v>46195</v>
      </c>
      <c r="H289" s="131">
        <v>1</v>
      </c>
      <c r="I289" s="131">
        <v>1</v>
      </c>
      <c r="J289" s="141" t="s">
        <v>549</v>
      </c>
      <c r="K289" s="141">
        <v>1</v>
      </c>
      <c r="N289" s="141">
        <v>66</v>
      </c>
      <c r="U289" s="126">
        <v>-3</v>
      </c>
      <c r="V289" s="217">
        <v>4.2300000000000004</v>
      </c>
      <c r="W289" s="217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1035</v>
      </c>
      <c r="F290" s="163" t="s">
        <v>1036</v>
      </c>
      <c r="G290" s="162">
        <v>46195</v>
      </c>
      <c r="H290" s="131">
        <v>1</v>
      </c>
      <c r="I290" s="131">
        <v>1</v>
      </c>
      <c r="J290" s="141" t="s">
        <v>549</v>
      </c>
      <c r="K290" s="141">
        <v>1</v>
      </c>
      <c r="N290" s="141">
        <v>66</v>
      </c>
      <c r="U290" s="126">
        <v>-5</v>
      </c>
      <c r="V290" s="217">
        <v>4.33</v>
      </c>
      <c r="W290" s="217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750</v>
      </c>
      <c r="F291" s="163" t="s">
        <v>751</v>
      </c>
      <c r="G291" s="162">
        <v>46195</v>
      </c>
      <c r="H291" s="131">
        <v>1</v>
      </c>
      <c r="I291" s="131">
        <v>1</v>
      </c>
      <c r="J291" s="141" t="s">
        <v>549</v>
      </c>
      <c r="K291" s="141">
        <v>1</v>
      </c>
      <c r="N291" s="141">
        <v>66</v>
      </c>
      <c r="U291" s="126">
        <v>-250</v>
      </c>
      <c r="V291" s="217">
        <v>4.1500000000000004</v>
      </c>
      <c r="W291" s="217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1700</v>
      </c>
      <c r="F292" s="163" t="s">
        <v>1701</v>
      </c>
      <c r="G292" s="162">
        <v>46196</v>
      </c>
      <c r="H292" s="131">
        <v>1</v>
      </c>
      <c r="I292" s="131">
        <v>1</v>
      </c>
      <c r="J292" s="141" t="s">
        <v>549</v>
      </c>
      <c r="K292" s="141">
        <v>1</v>
      </c>
      <c r="N292" s="141">
        <v>67</v>
      </c>
      <c r="U292" s="126">
        <v>-1</v>
      </c>
      <c r="V292" s="217">
        <v>53</v>
      </c>
      <c r="W292" s="217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1706</v>
      </c>
      <c r="F293" s="163" t="s">
        <v>1707</v>
      </c>
      <c r="G293" s="162">
        <v>46196</v>
      </c>
      <c r="H293" s="131">
        <v>1</v>
      </c>
      <c r="I293" s="131">
        <v>1</v>
      </c>
      <c r="J293" s="141" t="s">
        <v>549</v>
      </c>
      <c r="K293" s="141">
        <v>1</v>
      </c>
      <c r="N293" s="141">
        <v>67</v>
      </c>
      <c r="U293" s="126">
        <v>-1</v>
      </c>
      <c r="V293" s="217">
        <v>20.25</v>
      </c>
      <c r="W293" s="217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779</v>
      </c>
      <c r="F294" s="163" t="s">
        <v>780</v>
      </c>
      <c r="G294" s="162">
        <v>46196</v>
      </c>
      <c r="H294" s="131">
        <v>1</v>
      </c>
      <c r="I294" s="131">
        <v>1</v>
      </c>
      <c r="J294" s="141" t="s">
        <v>549</v>
      </c>
      <c r="K294" s="141">
        <v>1</v>
      </c>
      <c r="N294" s="141">
        <v>67</v>
      </c>
      <c r="U294" s="126">
        <v>-20</v>
      </c>
      <c r="V294" s="217">
        <v>4.92</v>
      </c>
      <c r="W294" s="217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753</v>
      </c>
      <c r="F295" s="163" t="s">
        <v>754</v>
      </c>
      <c r="G295" s="162">
        <v>46196</v>
      </c>
      <c r="H295" s="131">
        <v>1</v>
      </c>
      <c r="I295" s="131">
        <v>1</v>
      </c>
      <c r="J295" s="141" t="s">
        <v>549</v>
      </c>
      <c r="K295" s="141">
        <v>1</v>
      </c>
      <c r="N295" s="141">
        <v>68</v>
      </c>
      <c r="U295" s="126">
        <v>-600</v>
      </c>
      <c r="V295" s="217">
        <v>4.75</v>
      </c>
      <c r="W295" s="217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753</v>
      </c>
      <c r="F296" s="163" t="s">
        <v>754</v>
      </c>
      <c r="G296" s="162">
        <v>46197</v>
      </c>
      <c r="H296" s="131">
        <v>1</v>
      </c>
      <c r="I296" s="131">
        <v>1</v>
      </c>
      <c r="J296" s="141" t="s">
        <v>549</v>
      </c>
      <c r="K296" s="141">
        <v>1</v>
      </c>
      <c r="N296" s="141">
        <v>69</v>
      </c>
      <c r="U296" s="126">
        <v>-150</v>
      </c>
      <c r="V296" s="217">
        <v>4.75</v>
      </c>
      <c r="W296" s="217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759</v>
      </c>
      <c r="F297" s="163" t="s">
        <v>760</v>
      </c>
      <c r="G297" s="162">
        <v>46197</v>
      </c>
      <c r="H297" s="131">
        <v>1</v>
      </c>
      <c r="I297" s="131">
        <v>1</v>
      </c>
      <c r="J297" s="141" t="s">
        <v>549</v>
      </c>
      <c r="K297" s="141">
        <v>1</v>
      </c>
      <c r="N297" s="141">
        <v>69</v>
      </c>
      <c r="U297" s="126">
        <v>-12</v>
      </c>
      <c r="V297" s="217">
        <v>1</v>
      </c>
      <c r="W297" s="217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606</v>
      </c>
      <c r="F298" s="163" t="s">
        <v>607</v>
      </c>
      <c r="G298" s="162">
        <v>46197</v>
      </c>
      <c r="H298" s="131">
        <v>1</v>
      </c>
      <c r="I298" s="131">
        <v>1</v>
      </c>
      <c r="J298" s="141" t="s">
        <v>549</v>
      </c>
      <c r="K298" s="141">
        <v>1</v>
      </c>
      <c r="N298" s="141">
        <v>70</v>
      </c>
      <c r="U298" s="126">
        <v>-28</v>
      </c>
      <c r="V298" s="217">
        <v>6.28</v>
      </c>
      <c r="W298" s="217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650</v>
      </c>
      <c r="F299" s="163" t="s">
        <v>651</v>
      </c>
      <c r="G299" s="162">
        <v>46197</v>
      </c>
      <c r="H299" s="131">
        <v>1</v>
      </c>
      <c r="I299" s="131">
        <v>1</v>
      </c>
      <c r="J299" s="141" t="s">
        <v>549</v>
      </c>
      <c r="K299" s="141">
        <v>1</v>
      </c>
      <c r="N299" s="141">
        <v>70</v>
      </c>
      <c r="U299" s="126">
        <v>-8</v>
      </c>
      <c r="V299" s="217">
        <v>8.36</v>
      </c>
      <c r="W299" s="217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750</v>
      </c>
      <c r="F300" s="163" t="s">
        <v>751</v>
      </c>
      <c r="G300" s="162">
        <v>46197</v>
      </c>
      <c r="H300" s="131">
        <v>1</v>
      </c>
      <c r="I300" s="131">
        <v>1</v>
      </c>
      <c r="J300" s="141" t="s">
        <v>549</v>
      </c>
      <c r="K300" s="141">
        <v>1</v>
      </c>
      <c r="N300" s="141">
        <v>71</v>
      </c>
      <c r="U300" s="126">
        <v>-250</v>
      </c>
      <c r="V300" s="217">
        <v>4.1500000000000004</v>
      </c>
      <c r="W300" s="217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1741</v>
      </c>
      <c r="F301" s="163" t="s">
        <v>1742</v>
      </c>
      <c r="G301" s="162">
        <v>46197</v>
      </c>
      <c r="H301" s="131">
        <v>1</v>
      </c>
      <c r="I301" s="131">
        <v>1</v>
      </c>
      <c r="J301" s="141" t="s">
        <v>549</v>
      </c>
      <c r="K301" s="141">
        <v>1</v>
      </c>
      <c r="N301" s="141">
        <v>71</v>
      </c>
      <c r="U301" s="126">
        <v>-1</v>
      </c>
      <c r="V301" s="217">
        <v>2.12</v>
      </c>
      <c r="W301" s="217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1746</v>
      </c>
      <c r="F302" s="163" t="s">
        <v>1747</v>
      </c>
      <c r="G302" s="162">
        <v>46197</v>
      </c>
      <c r="H302" s="131">
        <v>1</v>
      </c>
      <c r="I302" s="131">
        <v>1</v>
      </c>
      <c r="J302" s="141" t="s">
        <v>549</v>
      </c>
      <c r="K302" s="141">
        <v>1</v>
      </c>
      <c r="N302" s="141">
        <v>71</v>
      </c>
      <c r="U302" s="126">
        <v>-1</v>
      </c>
      <c r="V302" s="217">
        <v>1.04</v>
      </c>
      <c r="W302" s="217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739</v>
      </c>
      <c r="F303" s="163" t="s">
        <v>740</v>
      </c>
      <c r="G303" s="162">
        <v>46197</v>
      </c>
      <c r="H303" s="131">
        <v>1</v>
      </c>
      <c r="I303" s="131">
        <v>1</v>
      </c>
      <c r="J303" s="141" t="s">
        <v>549</v>
      </c>
      <c r="K303" s="141">
        <v>1</v>
      </c>
      <c r="N303" s="141">
        <v>71</v>
      </c>
      <c r="U303" s="126">
        <v>-1</v>
      </c>
      <c r="V303" s="217">
        <v>53</v>
      </c>
      <c r="W303" s="217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562</v>
      </c>
      <c r="F304" s="163" t="s">
        <v>563</v>
      </c>
      <c r="G304" s="162">
        <v>46197</v>
      </c>
      <c r="H304" s="131">
        <v>1</v>
      </c>
      <c r="I304" s="131">
        <v>1</v>
      </c>
      <c r="J304" s="141" t="s">
        <v>549</v>
      </c>
      <c r="K304" s="141">
        <v>1</v>
      </c>
      <c r="N304" s="141">
        <v>72</v>
      </c>
      <c r="U304" s="126">
        <v>-250</v>
      </c>
      <c r="V304" s="217">
        <v>4.75</v>
      </c>
      <c r="W304" s="217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1741</v>
      </c>
      <c r="F305" s="163" t="s">
        <v>1742</v>
      </c>
      <c r="G305" s="162">
        <v>46197</v>
      </c>
      <c r="H305" s="131">
        <v>1</v>
      </c>
      <c r="I305" s="131">
        <v>1</v>
      </c>
      <c r="J305" s="141" t="s">
        <v>549</v>
      </c>
      <c r="K305" s="141">
        <v>1</v>
      </c>
      <c r="N305" s="141">
        <v>72</v>
      </c>
      <c r="U305" s="126">
        <v>-7</v>
      </c>
      <c r="V305" s="217">
        <v>2.12</v>
      </c>
      <c r="W305" s="217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697</v>
      </c>
      <c r="F306" s="163" t="s">
        <v>698</v>
      </c>
      <c r="G306" s="162">
        <v>46197</v>
      </c>
      <c r="H306" s="131">
        <v>1</v>
      </c>
      <c r="I306" s="131">
        <v>1</v>
      </c>
      <c r="J306" s="141" t="s">
        <v>549</v>
      </c>
      <c r="K306" s="141">
        <v>1</v>
      </c>
      <c r="N306" s="141">
        <v>72</v>
      </c>
      <c r="U306" s="126">
        <v>-7</v>
      </c>
      <c r="V306" s="217">
        <v>2.1</v>
      </c>
      <c r="W306" s="217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625</v>
      </c>
      <c r="F307" s="163" t="s">
        <v>626</v>
      </c>
      <c r="G307" s="162">
        <v>46197</v>
      </c>
      <c r="H307" s="131">
        <v>1</v>
      </c>
      <c r="I307" s="131">
        <v>1</v>
      </c>
      <c r="J307" s="141" t="s">
        <v>549</v>
      </c>
      <c r="K307" s="141">
        <v>1</v>
      </c>
      <c r="N307" s="141">
        <v>72</v>
      </c>
      <c r="U307" s="126">
        <v>-84</v>
      </c>
      <c r="V307" s="217">
        <v>2</v>
      </c>
      <c r="W307" s="217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750</v>
      </c>
      <c r="F308" s="163" t="s">
        <v>751</v>
      </c>
      <c r="G308" s="162">
        <v>46198</v>
      </c>
      <c r="H308" s="131">
        <v>1</v>
      </c>
      <c r="I308" s="131">
        <v>1</v>
      </c>
      <c r="J308" s="141" t="s">
        <v>549</v>
      </c>
      <c r="K308" s="141">
        <v>1</v>
      </c>
      <c r="N308" s="141">
        <v>73</v>
      </c>
      <c r="U308" s="126">
        <v>-300</v>
      </c>
      <c r="V308" s="217">
        <v>4.1500000000000004</v>
      </c>
      <c r="W308" s="217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776</v>
      </c>
      <c r="F309" s="163" t="s">
        <v>777</v>
      </c>
      <c r="G309" s="162">
        <v>46198</v>
      </c>
      <c r="H309" s="131">
        <v>1</v>
      </c>
      <c r="I309" s="131">
        <v>1</v>
      </c>
      <c r="J309" s="141" t="s">
        <v>549</v>
      </c>
      <c r="K309" s="141">
        <v>1</v>
      </c>
      <c r="N309" s="141">
        <v>73</v>
      </c>
      <c r="U309" s="126">
        <v>-8</v>
      </c>
      <c r="V309" s="217">
        <v>4.09</v>
      </c>
      <c r="W309" s="217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1337</v>
      </c>
      <c r="F310" s="163" t="s">
        <v>1338</v>
      </c>
      <c r="G310" s="162">
        <v>46198</v>
      </c>
      <c r="H310" s="131">
        <v>1</v>
      </c>
      <c r="I310" s="131">
        <v>1</v>
      </c>
      <c r="J310" s="141" t="s">
        <v>549</v>
      </c>
      <c r="K310" s="141">
        <v>1</v>
      </c>
      <c r="N310" s="141">
        <v>73</v>
      </c>
      <c r="U310" s="126">
        <v>-5</v>
      </c>
      <c r="V310" s="217">
        <v>4.49</v>
      </c>
      <c r="W310" s="217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606</v>
      </c>
      <c r="F311" s="163" t="s">
        <v>607</v>
      </c>
      <c r="G311" s="162">
        <v>46198</v>
      </c>
      <c r="H311" s="131">
        <v>1</v>
      </c>
      <c r="I311" s="131">
        <v>1</v>
      </c>
      <c r="J311" s="141" t="s">
        <v>549</v>
      </c>
      <c r="K311" s="141">
        <v>1</v>
      </c>
      <c r="N311" s="141">
        <v>74</v>
      </c>
      <c r="U311" s="126">
        <v>-12</v>
      </c>
      <c r="V311" s="217">
        <v>6.28</v>
      </c>
      <c r="W311" s="217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574</v>
      </c>
      <c r="F312" s="163" t="s">
        <v>575</v>
      </c>
      <c r="G312" s="162">
        <v>46198</v>
      </c>
      <c r="H312" s="131">
        <v>1</v>
      </c>
      <c r="I312" s="131">
        <v>1</v>
      </c>
      <c r="J312" s="141" t="s">
        <v>549</v>
      </c>
      <c r="K312" s="141">
        <v>1</v>
      </c>
      <c r="N312" s="141">
        <v>74</v>
      </c>
      <c r="U312" s="126">
        <v>-24</v>
      </c>
      <c r="V312" s="217">
        <v>3.37</v>
      </c>
      <c r="W312" s="217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552</v>
      </c>
      <c r="F313" s="163" t="s">
        <v>553</v>
      </c>
      <c r="G313" s="162">
        <v>46198</v>
      </c>
      <c r="H313" s="131">
        <v>1</v>
      </c>
      <c r="I313" s="131">
        <v>1</v>
      </c>
      <c r="J313" s="141" t="s">
        <v>549</v>
      </c>
      <c r="K313" s="141">
        <v>1</v>
      </c>
      <c r="N313" s="141">
        <v>74</v>
      </c>
      <c r="U313" s="126">
        <v>-4</v>
      </c>
      <c r="V313" s="217">
        <v>3.3</v>
      </c>
      <c r="W313" s="217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625</v>
      </c>
      <c r="F314" s="163" t="s">
        <v>626</v>
      </c>
      <c r="G314" s="162">
        <v>46198</v>
      </c>
      <c r="H314" s="131">
        <v>1</v>
      </c>
      <c r="I314" s="131">
        <v>1</v>
      </c>
      <c r="J314" s="141" t="s">
        <v>549</v>
      </c>
      <c r="K314" s="141">
        <v>1</v>
      </c>
      <c r="N314" s="141">
        <v>74</v>
      </c>
      <c r="U314" s="126">
        <v>-24</v>
      </c>
      <c r="V314" s="217">
        <v>2</v>
      </c>
      <c r="W314" s="217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811</v>
      </c>
      <c r="F315" s="163" t="s">
        <v>812</v>
      </c>
      <c r="G315" s="162">
        <v>46198</v>
      </c>
      <c r="H315" s="131">
        <v>1</v>
      </c>
      <c r="I315" s="131">
        <v>1</v>
      </c>
      <c r="J315" s="141" t="s">
        <v>549</v>
      </c>
      <c r="K315" s="141">
        <v>1</v>
      </c>
      <c r="N315" s="141">
        <v>74</v>
      </c>
      <c r="U315" s="126">
        <v>-1</v>
      </c>
      <c r="V315" s="217">
        <v>0.28000000000000003</v>
      </c>
      <c r="W315" s="217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594</v>
      </c>
      <c r="F316" s="163" t="s">
        <v>595</v>
      </c>
      <c r="G316" s="162">
        <v>46198</v>
      </c>
      <c r="H316" s="131">
        <v>1</v>
      </c>
      <c r="I316" s="131">
        <v>1</v>
      </c>
      <c r="J316" s="141" t="s">
        <v>549</v>
      </c>
      <c r="K316" s="141">
        <v>1</v>
      </c>
      <c r="N316" s="141">
        <v>75</v>
      </c>
      <c r="U316" s="126">
        <v>-4</v>
      </c>
      <c r="V316" s="217">
        <v>0.12</v>
      </c>
      <c r="W316" s="217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645</v>
      </c>
      <c r="F317" s="163" t="s">
        <v>646</v>
      </c>
      <c r="G317" s="162">
        <v>46198</v>
      </c>
      <c r="H317" s="131">
        <v>1</v>
      </c>
      <c r="I317" s="131">
        <v>1</v>
      </c>
      <c r="J317" s="141" t="s">
        <v>549</v>
      </c>
      <c r="K317" s="141">
        <v>1</v>
      </c>
      <c r="N317" s="141">
        <v>75</v>
      </c>
      <c r="U317" s="126">
        <v>-6</v>
      </c>
      <c r="V317" s="217">
        <v>0.15</v>
      </c>
      <c r="W317" s="217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973</v>
      </c>
      <c r="F318" s="163" t="s">
        <v>974</v>
      </c>
      <c r="G318" s="162">
        <v>46198</v>
      </c>
      <c r="H318" s="131">
        <v>1</v>
      </c>
      <c r="I318" s="131">
        <v>1</v>
      </c>
      <c r="J318" s="141" t="s">
        <v>549</v>
      </c>
      <c r="K318" s="141">
        <v>1</v>
      </c>
      <c r="N318" s="141">
        <v>75</v>
      </c>
      <c r="U318" s="126">
        <v>-6</v>
      </c>
      <c r="V318" s="217">
        <v>0.24</v>
      </c>
      <c r="W318" s="217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801</v>
      </c>
      <c r="F319" s="163" t="s">
        <v>802</v>
      </c>
      <c r="G319" s="162">
        <v>46198</v>
      </c>
      <c r="H319" s="131">
        <v>1</v>
      </c>
      <c r="I319" s="131">
        <v>1</v>
      </c>
      <c r="J319" s="141" t="s">
        <v>549</v>
      </c>
      <c r="K319" s="141">
        <v>1</v>
      </c>
      <c r="N319" s="141">
        <v>75</v>
      </c>
      <c r="U319" s="126">
        <v>-6</v>
      </c>
      <c r="V319" s="217">
        <v>0.12</v>
      </c>
      <c r="W319" s="217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1811</v>
      </c>
      <c r="F320" s="163" t="s">
        <v>1812</v>
      </c>
      <c r="G320" s="162">
        <v>46198</v>
      </c>
      <c r="H320" s="131">
        <v>1</v>
      </c>
      <c r="I320" s="131">
        <v>1</v>
      </c>
      <c r="J320" s="141" t="s">
        <v>549</v>
      </c>
      <c r="K320" s="141">
        <v>1</v>
      </c>
      <c r="N320" s="141">
        <v>75</v>
      </c>
      <c r="U320" s="126">
        <v>-7</v>
      </c>
      <c r="V320" s="217">
        <v>1.1499999999999999</v>
      </c>
      <c r="W320" s="217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1123</v>
      </c>
      <c r="F321" s="163" t="s">
        <v>1124</v>
      </c>
      <c r="G321" s="162">
        <v>46198</v>
      </c>
      <c r="H321" s="131">
        <v>1</v>
      </c>
      <c r="I321" s="131">
        <v>1</v>
      </c>
      <c r="J321" s="141" t="s">
        <v>549</v>
      </c>
      <c r="K321" s="141">
        <v>1</v>
      </c>
      <c r="N321" s="141">
        <v>75</v>
      </c>
      <c r="U321" s="126">
        <v>-2</v>
      </c>
      <c r="V321" s="217">
        <v>1.32</v>
      </c>
      <c r="W321" s="217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1379</v>
      </c>
      <c r="F322" s="163" t="s">
        <v>1380</v>
      </c>
      <c r="G322" s="162">
        <v>46198</v>
      </c>
      <c r="H322" s="131">
        <v>1</v>
      </c>
      <c r="I322" s="131">
        <v>1</v>
      </c>
      <c r="J322" s="141" t="s">
        <v>549</v>
      </c>
      <c r="K322" s="141">
        <v>1</v>
      </c>
      <c r="N322" s="141">
        <v>75</v>
      </c>
      <c r="U322" s="126">
        <v>-1</v>
      </c>
      <c r="V322" s="217">
        <v>0.13</v>
      </c>
      <c r="W322" s="217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1201</v>
      </c>
      <c r="F323" s="163" t="s">
        <v>1202</v>
      </c>
      <c r="G323" s="162">
        <v>46198</v>
      </c>
      <c r="H323" s="131">
        <v>1</v>
      </c>
      <c r="I323" s="131">
        <v>1</v>
      </c>
      <c r="J323" s="141" t="s">
        <v>549</v>
      </c>
      <c r="K323" s="141">
        <v>1</v>
      </c>
      <c r="N323" s="141">
        <v>75</v>
      </c>
      <c r="U323" s="126">
        <v>-1</v>
      </c>
      <c r="V323" s="217">
        <v>0.55000000000000004</v>
      </c>
      <c r="W323" s="217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645</v>
      </c>
      <c r="F324" s="163" t="s">
        <v>646</v>
      </c>
      <c r="G324" s="162">
        <v>46198</v>
      </c>
      <c r="H324" s="131">
        <v>1</v>
      </c>
      <c r="I324" s="131">
        <v>1</v>
      </c>
      <c r="J324" s="141" t="s">
        <v>549</v>
      </c>
      <c r="K324" s="141">
        <v>1</v>
      </c>
      <c r="N324" s="141">
        <v>76</v>
      </c>
      <c r="U324" s="126">
        <v>-2</v>
      </c>
      <c r="V324" s="217">
        <v>0.15</v>
      </c>
      <c r="W324" s="217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806</v>
      </c>
      <c r="F325" s="163" t="s">
        <v>807</v>
      </c>
      <c r="G325" s="162">
        <v>46198</v>
      </c>
      <c r="H325" s="131">
        <v>1</v>
      </c>
      <c r="I325" s="131">
        <v>1</v>
      </c>
      <c r="J325" s="141" t="s">
        <v>549</v>
      </c>
      <c r="K325" s="141">
        <v>1</v>
      </c>
      <c r="N325" s="141">
        <v>76</v>
      </c>
      <c r="U325" s="126">
        <v>-2</v>
      </c>
      <c r="V325" s="217">
        <v>0.53</v>
      </c>
      <c r="W325" s="217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1240</v>
      </c>
      <c r="F326" s="163" t="s">
        <v>1241</v>
      </c>
      <c r="G326" s="162">
        <v>46198</v>
      </c>
      <c r="H326" s="131">
        <v>1</v>
      </c>
      <c r="I326" s="131">
        <v>1</v>
      </c>
      <c r="J326" s="141" t="s">
        <v>549</v>
      </c>
      <c r="K326" s="141">
        <v>1</v>
      </c>
      <c r="N326" s="141">
        <v>76</v>
      </c>
      <c r="U326" s="126">
        <v>-2</v>
      </c>
      <c r="V326" s="217">
        <v>0.53</v>
      </c>
      <c r="W326" s="217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750</v>
      </c>
      <c r="F327" s="163" t="s">
        <v>751</v>
      </c>
      <c r="G327" s="162">
        <v>46198</v>
      </c>
      <c r="H327" s="131">
        <v>1</v>
      </c>
      <c r="I327" s="131">
        <v>1</v>
      </c>
      <c r="J327" s="141" t="s">
        <v>549</v>
      </c>
      <c r="K327" s="141">
        <v>1</v>
      </c>
      <c r="N327" s="141">
        <v>76</v>
      </c>
      <c r="U327" s="126">
        <v>-250</v>
      </c>
      <c r="V327" s="217">
        <v>4.1500000000000004</v>
      </c>
      <c r="W327" s="217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1007</v>
      </c>
      <c r="F328" s="163" t="s">
        <v>1008</v>
      </c>
      <c r="G328" s="162">
        <v>46198</v>
      </c>
      <c r="H328" s="131">
        <v>1</v>
      </c>
      <c r="I328" s="131">
        <v>1</v>
      </c>
      <c r="J328" s="141" t="s">
        <v>549</v>
      </c>
      <c r="K328" s="141">
        <v>1</v>
      </c>
      <c r="N328" s="141">
        <v>76</v>
      </c>
      <c r="U328" s="126">
        <v>-1</v>
      </c>
      <c r="V328" s="217">
        <v>2.7</v>
      </c>
      <c r="W328" s="217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694</v>
      </c>
      <c r="F329" s="163" t="s">
        <v>695</v>
      </c>
      <c r="G329" s="162">
        <v>46198</v>
      </c>
      <c r="H329" s="131">
        <v>1</v>
      </c>
      <c r="I329" s="131">
        <v>1</v>
      </c>
      <c r="J329" s="141" t="s">
        <v>549</v>
      </c>
      <c r="K329" s="141">
        <v>1</v>
      </c>
      <c r="N329" s="141">
        <v>76</v>
      </c>
      <c r="U329" s="126">
        <v>-1</v>
      </c>
      <c r="V329" s="217">
        <v>3.3</v>
      </c>
      <c r="W329" s="217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1201</v>
      </c>
      <c r="F330" s="163" t="s">
        <v>1202</v>
      </c>
      <c r="G330" s="162">
        <v>46198</v>
      </c>
      <c r="H330" s="131">
        <v>1</v>
      </c>
      <c r="I330" s="131">
        <v>1</v>
      </c>
      <c r="J330" s="141" t="s">
        <v>549</v>
      </c>
      <c r="K330" s="141">
        <v>1</v>
      </c>
      <c r="N330" s="141">
        <v>76</v>
      </c>
      <c r="U330" s="126">
        <v>-2</v>
      </c>
      <c r="V330" s="217">
        <v>0.55000000000000004</v>
      </c>
      <c r="W330" s="217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701</v>
      </c>
      <c r="F331" s="163" t="s">
        <v>702</v>
      </c>
      <c r="G331" s="162">
        <v>46198</v>
      </c>
      <c r="H331" s="131">
        <v>1</v>
      </c>
      <c r="I331" s="131">
        <v>1</v>
      </c>
      <c r="J331" s="141" t="s">
        <v>549</v>
      </c>
      <c r="K331" s="141">
        <v>1</v>
      </c>
      <c r="N331" s="141">
        <v>76</v>
      </c>
      <c r="U331" s="126">
        <v>-2</v>
      </c>
      <c r="V331" s="217">
        <v>1.35</v>
      </c>
      <c r="W331" s="217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1521</v>
      </c>
      <c r="F332" s="163" t="s">
        <v>1522</v>
      </c>
      <c r="G332" s="162">
        <v>46198</v>
      </c>
      <c r="H332" s="131">
        <v>1</v>
      </c>
      <c r="I332" s="131">
        <v>1</v>
      </c>
      <c r="J332" s="141" t="s">
        <v>549</v>
      </c>
      <c r="K332" s="141">
        <v>1</v>
      </c>
      <c r="N332" s="141">
        <v>76</v>
      </c>
      <c r="U332" s="126">
        <v>-2</v>
      </c>
      <c r="V332" s="217">
        <v>4.2300000000000004</v>
      </c>
      <c r="W332" s="217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688</v>
      </c>
      <c r="F333" s="163" t="s">
        <v>689</v>
      </c>
      <c r="G333" s="162">
        <v>46199</v>
      </c>
      <c r="H333" s="131">
        <v>1</v>
      </c>
      <c r="I333" s="131">
        <v>1</v>
      </c>
      <c r="J333" s="141" t="s">
        <v>549</v>
      </c>
      <c r="K333" s="141">
        <v>1</v>
      </c>
      <c r="N333" s="141">
        <v>77</v>
      </c>
      <c r="U333" s="126">
        <v>-2</v>
      </c>
      <c r="V333" s="217">
        <v>9.52</v>
      </c>
      <c r="W333" s="217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1811</v>
      </c>
      <c r="F334" s="163" t="s">
        <v>1812</v>
      </c>
      <c r="G334" s="162">
        <v>46199</v>
      </c>
      <c r="H334" s="131">
        <v>1</v>
      </c>
      <c r="I334" s="131">
        <v>1</v>
      </c>
      <c r="J334" s="141" t="s">
        <v>549</v>
      </c>
      <c r="K334" s="141">
        <v>1</v>
      </c>
      <c r="N334" s="141">
        <v>77</v>
      </c>
      <c r="U334" s="126">
        <v>-8</v>
      </c>
      <c r="V334" s="217">
        <v>1.1499999999999999</v>
      </c>
      <c r="W334" s="217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801</v>
      </c>
      <c r="F335" s="163" t="s">
        <v>802</v>
      </c>
      <c r="G335" s="162">
        <v>46199</v>
      </c>
      <c r="H335" s="131">
        <v>1</v>
      </c>
      <c r="I335" s="131">
        <v>1</v>
      </c>
      <c r="J335" s="141" t="s">
        <v>549</v>
      </c>
      <c r="K335" s="141">
        <v>1</v>
      </c>
      <c r="N335" s="141">
        <v>77</v>
      </c>
      <c r="U335" s="126">
        <v>-5</v>
      </c>
      <c r="V335" s="217">
        <v>0.12</v>
      </c>
      <c r="W335" s="217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811</v>
      </c>
      <c r="F336" s="163" t="s">
        <v>812</v>
      </c>
      <c r="G336" s="162">
        <v>46199</v>
      </c>
      <c r="H336" s="131">
        <v>1</v>
      </c>
      <c r="I336" s="131">
        <v>1</v>
      </c>
      <c r="J336" s="141" t="s">
        <v>549</v>
      </c>
      <c r="K336" s="141">
        <v>1</v>
      </c>
      <c r="N336" s="141">
        <v>77</v>
      </c>
      <c r="U336" s="126">
        <v>-2</v>
      </c>
      <c r="V336" s="217">
        <v>0.28000000000000003</v>
      </c>
      <c r="W336" s="217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1214</v>
      </c>
      <c r="F337" s="163" t="s">
        <v>1215</v>
      </c>
      <c r="G337" s="162">
        <v>46199</v>
      </c>
      <c r="H337" s="131">
        <v>1</v>
      </c>
      <c r="I337" s="131">
        <v>1</v>
      </c>
      <c r="J337" s="141" t="s">
        <v>549</v>
      </c>
      <c r="K337" s="141">
        <v>1</v>
      </c>
      <c r="N337" s="141">
        <v>77</v>
      </c>
      <c r="U337" s="126">
        <v>-2</v>
      </c>
      <c r="V337" s="217">
        <v>0.41</v>
      </c>
      <c r="W337" s="217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750</v>
      </c>
      <c r="F338" s="163" t="s">
        <v>751</v>
      </c>
      <c r="G338" s="162">
        <v>46199</v>
      </c>
      <c r="H338" s="131">
        <v>1</v>
      </c>
      <c r="I338" s="131">
        <v>1</v>
      </c>
      <c r="J338" s="141" t="s">
        <v>549</v>
      </c>
      <c r="K338" s="141">
        <v>1</v>
      </c>
      <c r="N338" s="141">
        <v>78</v>
      </c>
      <c r="U338" s="126">
        <v>-500</v>
      </c>
      <c r="V338" s="217">
        <v>4.1500000000000004</v>
      </c>
      <c r="W338" s="217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750</v>
      </c>
      <c r="F339" s="163" t="s">
        <v>751</v>
      </c>
      <c r="G339" s="162">
        <v>46199</v>
      </c>
      <c r="H339" s="131">
        <v>1</v>
      </c>
      <c r="I339" s="131">
        <v>1</v>
      </c>
      <c r="J339" s="141" t="s">
        <v>549</v>
      </c>
      <c r="K339" s="141">
        <v>1</v>
      </c>
      <c r="N339" s="141">
        <v>79</v>
      </c>
      <c r="U339" s="126">
        <v>-250</v>
      </c>
      <c r="V339" s="217">
        <v>4.1500000000000004</v>
      </c>
      <c r="W339" s="217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1007</v>
      </c>
      <c r="F340" s="163" t="s">
        <v>1008</v>
      </c>
      <c r="G340" s="162">
        <v>46199</v>
      </c>
      <c r="H340" s="131">
        <v>1</v>
      </c>
      <c r="I340" s="131">
        <v>1</v>
      </c>
      <c r="J340" s="141" t="s">
        <v>549</v>
      </c>
      <c r="K340" s="130">
        <v>1</v>
      </c>
      <c r="N340" s="141">
        <v>79</v>
      </c>
      <c r="U340" s="126">
        <v>-5</v>
      </c>
      <c r="V340" s="217">
        <v>2.7</v>
      </c>
      <c r="W340" s="217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1521</v>
      </c>
      <c r="F341" s="163" t="s">
        <v>1522</v>
      </c>
      <c r="G341" s="162">
        <v>46199</v>
      </c>
      <c r="H341" s="131">
        <v>1</v>
      </c>
      <c r="I341" s="131">
        <v>1</v>
      </c>
      <c r="J341" s="141" t="s">
        <v>549</v>
      </c>
      <c r="K341" s="130">
        <v>1</v>
      </c>
      <c r="N341" s="141">
        <v>79</v>
      </c>
      <c r="U341" s="126">
        <v>-4</v>
      </c>
      <c r="V341" s="217">
        <v>4.2300000000000004</v>
      </c>
      <c r="W341" s="217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1337</v>
      </c>
      <c r="F342" s="163" t="s">
        <v>1338</v>
      </c>
      <c r="G342" s="162">
        <v>46200</v>
      </c>
      <c r="H342" s="131">
        <v>1</v>
      </c>
      <c r="I342" s="131">
        <v>1</v>
      </c>
      <c r="J342" s="141" t="s">
        <v>549</v>
      </c>
      <c r="K342" s="130">
        <v>1</v>
      </c>
      <c r="N342" s="141">
        <v>80</v>
      </c>
      <c r="U342" s="126">
        <v>-9</v>
      </c>
      <c r="V342" s="217">
        <v>4.49</v>
      </c>
      <c r="W342" s="217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764</v>
      </c>
      <c r="F343" s="163" t="s">
        <v>765</v>
      </c>
      <c r="G343" s="162">
        <v>46200</v>
      </c>
      <c r="H343" s="131">
        <v>1</v>
      </c>
      <c r="I343" s="131">
        <v>1</v>
      </c>
      <c r="J343" s="141" t="s">
        <v>549</v>
      </c>
      <c r="K343" s="130">
        <v>1</v>
      </c>
      <c r="N343" s="141">
        <v>81</v>
      </c>
      <c r="U343" s="126">
        <v>-192</v>
      </c>
      <c r="V343" s="217">
        <v>4</v>
      </c>
      <c r="W343" s="217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759</v>
      </c>
      <c r="F344" s="163" t="s">
        <v>760</v>
      </c>
      <c r="G344" s="162">
        <v>46200</v>
      </c>
      <c r="H344" s="131">
        <v>1</v>
      </c>
      <c r="I344" s="131">
        <v>1</v>
      </c>
      <c r="J344" s="141" t="s">
        <v>549</v>
      </c>
      <c r="K344" s="130">
        <v>1</v>
      </c>
      <c r="N344" s="141">
        <v>81</v>
      </c>
      <c r="U344" s="126">
        <v>-120</v>
      </c>
      <c r="V344" s="217">
        <v>1</v>
      </c>
      <c r="W344" s="217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606</v>
      </c>
      <c r="F345" s="163" t="s">
        <v>607</v>
      </c>
      <c r="G345" s="162">
        <v>46200</v>
      </c>
      <c r="H345" s="131">
        <v>1</v>
      </c>
      <c r="I345" s="131">
        <v>1</v>
      </c>
      <c r="J345" s="141" t="s">
        <v>549</v>
      </c>
      <c r="K345" s="141">
        <v>1</v>
      </c>
      <c r="N345" s="141">
        <v>81</v>
      </c>
      <c r="U345" s="126">
        <v>-8</v>
      </c>
      <c r="V345" s="217">
        <v>6.28</v>
      </c>
      <c r="W345" s="217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697</v>
      </c>
      <c r="F346" s="163" t="s">
        <v>698</v>
      </c>
      <c r="G346" s="162">
        <v>46200</v>
      </c>
      <c r="H346" s="131">
        <v>1</v>
      </c>
      <c r="I346" s="131">
        <v>1</v>
      </c>
      <c r="J346" s="141" t="s">
        <v>549</v>
      </c>
      <c r="K346" s="141">
        <v>1</v>
      </c>
      <c r="N346" s="141">
        <v>81</v>
      </c>
      <c r="U346" s="126">
        <v>-2</v>
      </c>
      <c r="V346" s="217">
        <v>2.1</v>
      </c>
      <c r="W346" s="217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750</v>
      </c>
      <c r="F347" s="163" t="s">
        <v>751</v>
      </c>
      <c r="G347" s="162">
        <v>46200</v>
      </c>
      <c r="H347" s="131">
        <v>1</v>
      </c>
      <c r="I347" s="131">
        <v>1</v>
      </c>
      <c r="J347" s="141" t="s">
        <v>549</v>
      </c>
      <c r="K347" s="141">
        <v>1</v>
      </c>
      <c r="N347" s="141">
        <v>82</v>
      </c>
      <c r="U347" s="126">
        <v>-250</v>
      </c>
      <c r="V347" s="217">
        <v>4.1500000000000004</v>
      </c>
      <c r="W347" s="217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579</v>
      </c>
      <c r="F348" s="163" t="s">
        <v>580</v>
      </c>
      <c r="G348" s="162">
        <v>46200</v>
      </c>
      <c r="H348" s="131">
        <v>1</v>
      </c>
      <c r="I348" s="131">
        <v>1</v>
      </c>
      <c r="J348" s="141" t="s">
        <v>549</v>
      </c>
      <c r="K348" s="141">
        <v>1</v>
      </c>
      <c r="N348" s="141">
        <v>82</v>
      </c>
      <c r="U348" s="126">
        <v>-7</v>
      </c>
      <c r="V348" s="217">
        <v>5.8</v>
      </c>
      <c r="W348" s="217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750</v>
      </c>
      <c r="F349" s="163" t="s">
        <v>751</v>
      </c>
      <c r="G349" s="162">
        <v>46201</v>
      </c>
      <c r="H349" s="131">
        <v>1</v>
      </c>
      <c r="I349" s="131">
        <v>1</v>
      </c>
      <c r="J349" s="141" t="s">
        <v>549</v>
      </c>
      <c r="K349" s="141">
        <v>1</v>
      </c>
      <c r="N349" s="141">
        <v>83</v>
      </c>
      <c r="U349" s="126">
        <v>-500</v>
      </c>
      <c r="V349" s="217">
        <v>4.1500000000000004</v>
      </c>
      <c r="W349" s="217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1922</v>
      </c>
      <c r="F350" s="163" t="s">
        <v>1923</v>
      </c>
      <c r="G350" s="162">
        <v>46201</v>
      </c>
      <c r="H350" s="131">
        <v>1</v>
      </c>
      <c r="I350" s="131">
        <v>1</v>
      </c>
      <c r="J350" s="141" t="s">
        <v>549</v>
      </c>
      <c r="K350" s="141">
        <v>1</v>
      </c>
      <c r="N350" s="141">
        <v>83</v>
      </c>
      <c r="U350" s="126">
        <v>-1</v>
      </c>
      <c r="V350" s="217">
        <v>6.41</v>
      </c>
      <c r="W350" s="217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1927</v>
      </c>
      <c r="F351" s="163" t="s">
        <v>1928</v>
      </c>
      <c r="G351" s="162">
        <v>46201</v>
      </c>
      <c r="H351" s="131">
        <v>1</v>
      </c>
      <c r="I351" s="131">
        <v>1</v>
      </c>
      <c r="J351" s="141" t="s">
        <v>549</v>
      </c>
      <c r="K351" s="141">
        <v>1</v>
      </c>
      <c r="N351" s="141">
        <v>83</v>
      </c>
      <c r="U351" s="126">
        <v>-5</v>
      </c>
      <c r="V351" s="217">
        <v>0.04</v>
      </c>
      <c r="W351" s="217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746</v>
      </c>
      <c r="F352" s="163" t="s">
        <v>747</v>
      </c>
      <c r="G352" s="162">
        <v>46201</v>
      </c>
      <c r="H352" s="131">
        <v>1</v>
      </c>
      <c r="I352" s="131">
        <v>1</v>
      </c>
      <c r="J352" s="141" t="s">
        <v>549</v>
      </c>
      <c r="K352" s="141">
        <v>1</v>
      </c>
      <c r="N352" s="141">
        <v>84</v>
      </c>
      <c r="U352" s="126">
        <v>-50</v>
      </c>
      <c r="V352" s="217">
        <v>4.25</v>
      </c>
      <c r="W352" s="217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1214</v>
      </c>
      <c r="F353" s="163" t="s">
        <v>1215</v>
      </c>
      <c r="G353" s="162">
        <v>46201</v>
      </c>
      <c r="H353" s="131">
        <v>1</v>
      </c>
      <c r="I353" s="131">
        <v>1</v>
      </c>
      <c r="J353" s="141" t="s">
        <v>549</v>
      </c>
      <c r="K353" s="141">
        <v>1</v>
      </c>
      <c r="N353" s="141">
        <v>84</v>
      </c>
      <c r="U353" s="126">
        <v>-2</v>
      </c>
      <c r="V353" s="217">
        <v>0.41</v>
      </c>
      <c r="W353" s="217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1379</v>
      </c>
      <c r="F354" s="163" t="s">
        <v>1380</v>
      </c>
      <c r="G354" s="162">
        <v>46201</v>
      </c>
      <c r="H354" s="131">
        <v>1</v>
      </c>
      <c r="I354" s="131">
        <v>1</v>
      </c>
      <c r="J354" s="141" t="s">
        <v>549</v>
      </c>
      <c r="K354" s="141">
        <v>1</v>
      </c>
      <c r="N354" s="141">
        <v>84</v>
      </c>
      <c r="U354" s="126">
        <v>-2</v>
      </c>
      <c r="V354" s="217">
        <v>0.13</v>
      </c>
      <c r="W354" s="217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625</v>
      </c>
      <c r="F355" s="163" t="s">
        <v>626</v>
      </c>
      <c r="G355" s="162">
        <v>46201</v>
      </c>
      <c r="H355" s="131">
        <v>1</v>
      </c>
      <c r="I355" s="131">
        <v>1</v>
      </c>
      <c r="J355" s="141" t="s">
        <v>549</v>
      </c>
      <c r="K355" s="141">
        <v>1</v>
      </c>
      <c r="N355" s="141">
        <v>84</v>
      </c>
      <c r="U355" s="126">
        <v>-12</v>
      </c>
      <c r="V355" s="217">
        <v>2</v>
      </c>
      <c r="W355" s="217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589</v>
      </c>
      <c r="F356" s="163" t="s">
        <v>590</v>
      </c>
      <c r="G356" s="162">
        <v>46201</v>
      </c>
      <c r="H356" s="131">
        <v>1</v>
      </c>
      <c r="I356" s="131">
        <v>1</v>
      </c>
      <c r="J356" s="141" t="s">
        <v>549</v>
      </c>
      <c r="K356" s="141">
        <v>1</v>
      </c>
      <c r="N356" s="141">
        <v>84</v>
      </c>
      <c r="U356" s="126">
        <v>-1</v>
      </c>
      <c r="V356" s="217">
        <v>1.1000000000000001</v>
      </c>
      <c r="W356" s="217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1191</v>
      </c>
      <c r="F357" s="163" t="s">
        <v>1192</v>
      </c>
      <c r="G357" s="162">
        <v>46201</v>
      </c>
      <c r="H357" s="131">
        <v>1</v>
      </c>
      <c r="I357" s="131">
        <v>1</v>
      </c>
      <c r="J357" s="141" t="s">
        <v>549</v>
      </c>
      <c r="K357" s="141">
        <v>1</v>
      </c>
      <c r="N357" s="141">
        <v>84</v>
      </c>
      <c r="U357" s="126">
        <v>-1</v>
      </c>
      <c r="V357" s="217">
        <v>0.5</v>
      </c>
      <c r="W357" s="217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801</v>
      </c>
      <c r="F358" s="163" t="s">
        <v>802</v>
      </c>
      <c r="G358" s="162">
        <v>46201</v>
      </c>
      <c r="H358" s="131">
        <v>1</v>
      </c>
      <c r="I358" s="131">
        <v>1</v>
      </c>
      <c r="J358" s="141" t="s">
        <v>549</v>
      </c>
      <c r="K358" s="141">
        <v>1</v>
      </c>
      <c r="N358" s="141">
        <v>84</v>
      </c>
      <c r="U358" s="126">
        <v>-4</v>
      </c>
      <c r="V358" s="217">
        <v>0.12</v>
      </c>
      <c r="W358" s="217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796</v>
      </c>
      <c r="F359" s="163" t="s">
        <v>797</v>
      </c>
      <c r="G359" s="162">
        <v>46201</v>
      </c>
      <c r="H359" s="131">
        <v>1</v>
      </c>
      <c r="I359" s="131">
        <v>1</v>
      </c>
      <c r="J359" s="141" t="s">
        <v>549</v>
      </c>
      <c r="K359" s="141">
        <v>1</v>
      </c>
      <c r="N359" s="141">
        <v>84</v>
      </c>
      <c r="U359" s="126">
        <v>-3</v>
      </c>
      <c r="V359" s="217">
        <v>0.34</v>
      </c>
      <c r="W359" s="217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994</v>
      </c>
      <c r="F360" s="163" t="s">
        <v>995</v>
      </c>
      <c r="G360" s="162">
        <v>46201</v>
      </c>
      <c r="H360" s="131">
        <v>1</v>
      </c>
      <c r="I360" s="131">
        <v>1</v>
      </c>
      <c r="J360" s="141" t="s">
        <v>549</v>
      </c>
      <c r="K360" s="141">
        <v>1</v>
      </c>
      <c r="N360" s="141">
        <v>84</v>
      </c>
      <c r="U360" s="126">
        <v>-2</v>
      </c>
      <c r="V360" s="217">
        <v>0.3</v>
      </c>
      <c r="W360" s="217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1521</v>
      </c>
      <c r="F361" s="163" t="s">
        <v>1522</v>
      </c>
      <c r="G361" s="162">
        <v>46201</v>
      </c>
      <c r="H361" s="131">
        <v>1</v>
      </c>
      <c r="I361" s="131">
        <v>1</v>
      </c>
      <c r="J361" s="141" t="s">
        <v>549</v>
      </c>
      <c r="K361" s="141">
        <v>1</v>
      </c>
      <c r="N361" s="141">
        <v>84</v>
      </c>
      <c r="U361" s="126">
        <v>-2</v>
      </c>
      <c r="V361" s="217">
        <v>4.2300000000000004</v>
      </c>
      <c r="W361" s="217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1513</v>
      </c>
      <c r="F362" s="163" t="s">
        <v>1514</v>
      </c>
      <c r="G362" s="162">
        <v>46201</v>
      </c>
      <c r="H362" s="131">
        <v>1</v>
      </c>
      <c r="I362" s="131">
        <v>1</v>
      </c>
      <c r="J362" s="141" t="s">
        <v>549</v>
      </c>
      <c r="K362" s="141">
        <v>1</v>
      </c>
      <c r="N362" s="141">
        <v>84</v>
      </c>
      <c r="U362" s="126">
        <v>-1</v>
      </c>
      <c r="V362" s="217">
        <v>0.66</v>
      </c>
      <c r="W362" s="217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811</v>
      </c>
      <c r="F363" s="163" t="s">
        <v>812</v>
      </c>
      <c r="G363" s="162">
        <v>46201</v>
      </c>
      <c r="H363" s="131">
        <v>1</v>
      </c>
      <c r="I363" s="131">
        <v>1</v>
      </c>
      <c r="J363" s="141" t="s">
        <v>549</v>
      </c>
      <c r="K363" s="141">
        <v>1</v>
      </c>
      <c r="N363" s="141">
        <v>84</v>
      </c>
      <c r="U363" s="126">
        <v>-3</v>
      </c>
      <c r="V363" s="217">
        <v>0.28000000000000003</v>
      </c>
      <c r="W363" s="217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1007</v>
      </c>
      <c r="F364" s="163" t="s">
        <v>1008</v>
      </c>
      <c r="G364" s="162">
        <v>46201</v>
      </c>
      <c r="H364" s="131">
        <v>1</v>
      </c>
      <c r="I364" s="131">
        <v>1</v>
      </c>
      <c r="J364" s="141" t="s">
        <v>549</v>
      </c>
      <c r="K364" s="141">
        <v>1</v>
      </c>
      <c r="N364" s="141">
        <v>84</v>
      </c>
      <c r="U364" s="126">
        <v>-1</v>
      </c>
      <c r="V364" s="217">
        <v>2.7</v>
      </c>
      <c r="W364" s="217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552</v>
      </c>
      <c r="F365" s="163" t="s">
        <v>553</v>
      </c>
      <c r="G365" s="162">
        <v>46201</v>
      </c>
      <c r="H365" s="131">
        <v>1</v>
      </c>
      <c r="I365" s="131">
        <v>1</v>
      </c>
      <c r="J365" s="141" t="s">
        <v>549</v>
      </c>
      <c r="K365" s="141">
        <v>1</v>
      </c>
      <c r="N365" s="141">
        <v>84</v>
      </c>
      <c r="U365" s="126">
        <v>-2</v>
      </c>
      <c r="V365" s="217">
        <v>3.3</v>
      </c>
      <c r="W365" s="217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759</v>
      </c>
      <c r="F366" s="163" t="s">
        <v>760</v>
      </c>
      <c r="G366" s="162">
        <v>46201</v>
      </c>
      <c r="H366" s="131">
        <v>1</v>
      </c>
      <c r="I366" s="131">
        <v>1</v>
      </c>
      <c r="J366" s="141" t="s">
        <v>549</v>
      </c>
      <c r="K366" s="141">
        <v>1</v>
      </c>
      <c r="N366" s="141">
        <v>84</v>
      </c>
      <c r="U366" s="126">
        <v>-12</v>
      </c>
      <c r="V366" s="217">
        <v>1</v>
      </c>
      <c r="W366" s="217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716</v>
      </c>
      <c r="F367" s="163" t="s">
        <v>717</v>
      </c>
      <c r="G367" s="162">
        <v>46201</v>
      </c>
      <c r="H367" s="131">
        <v>1</v>
      </c>
      <c r="I367" s="131">
        <v>1</v>
      </c>
      <c r="J367" s="141" t="s">
        <v>549</v>
      </c>
      <c r="K367" s="141">
        <v>1</v>
      </c>
      <c r="N367" s="141">
        <v>84</v>
      </c>
      <c r="U367" s="126">
        <v>-500</v>
      </c>
      <c r="V367" s="217">
        <v>0</v>
      </c>
      <c r="W367" s="217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816</v>
      </c>
      <c r="F368" s="163" t="s">
        <v>817</v>
      </c>
      <c r="G368" s="162">
        <v>46201</v>
      </c>
      <c r="H368" s="131">
        <v>1</v>
      </c>
      <c r="I368" s="131">
        <v>1</v>
      </c>
      <c r="J368" s="141" t="s">
        <v>549</v>
      </c>
      <c r="K368" s="141">
        <v>1</v>
      </c>
      <c r="N368" s="141">
        <v>84</v>
      </c>
      <c r="U368" s="126">
        <v>-1</v>
      </c>
      <c r="V368" s="217">
        <v>1.79</v>
      </c>
      <c r="W368" s="217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691</v>
      </c>
      <c r="F369" s="163" t="s">
        <v>692</v>
      </c>
      <c r="G369" s="162">
        <v>46201</v>
      </c>
      <c r="H369" s="131">
        <v>1</v>
      </c>
      <c r="I369" s="131">
        <v>1</v>
      </c>
      <c r="J369" s="141" t="s">
        <v>549</v>
      </c>
      <c r="K369" s="141">
        <v>1</v>
      </c>
      <c r="N369" s="141">
        <v>84</v>
      </c>
      <c r="U369" s="126">
        <v>-1</v>
      </c>
      <c r="V369" s="217">
        <v>5.3</v>
      </c>
      <c r="W369" s="217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675</v>
      </c>
      <c r="F370" s="163" t="s">
        <v>676</v>
      </c>
      <c r="G370" s="162">
        <v>46201</v>
      </c>
      <c r="H370" s="131">
        <v>1</v>
      </c>
      <c r="I370" s="131">
        <v>1</v>
      </c>
      <c r="J370" s="141" t="s">
        <v>549</v>
      </c>
      <c r="K370" s="141">
        <v>1</v>
      </c>
      <c r="N370" s="141">
        <v>85</v>
      </c>
      <c r="U370" s="126">
        <v>-1</v>
      </c>
      <c r="V370" s="217">
        <v>27.34</v>
      </c>
      <c r="W370" s="217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713</v>
      </c>
      <c r="F371" s="163" t="s">
        <v>714</v>
      </c>
      <c r="G371" s="162">
        <v>46201</v>
      </c>
      <c r="H371" s="131">
        <v>1</v>
      </c>
      <c r="I371" s="131">
        <v>1</v>
      </c>
      <c r="J371" s="141" t="s">
        <v>549</v>
      </c>
      <c r="K371" s="141">
        <v>1</v>
      </c>
      <c r="N371" s="141">
        <v>85</v>
      </c>
      <c r="U371" s="126">
        <v>-1</v>
      </c>
      <c r="V371" s="217">
        <v>3.01</v>
      </c>
      <c r="W371" s="217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579</v>
      </c>
      <c r="F372" s="163" t="s">
        <v>580</v>
      </c>
      <c r="G372" s="162">
        <v>46201</v>
      </c>
      <c r="H372" s="131">
        <v>1</v>
      </c>
      <c r="I372" s="131">
        <v>1</v>
      </c>
      <c r="J372" s="141" t="s">
        <v>549</v>
      </c>
      <c r="K372" s="141">
        <v>1</v>
      </c>
      <c r="N372" s="141">
        <v>85</v>
      </c>
      <c r="U372" s="126">
        <v>-1</v>
      </c>
      <c r="V372" s="217">
        <v>5.8</v>
      </c>
      <c r="W372" s="217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1191</v>
      </c>
      <c r="F373" s="163" t="s">
        <v>1192</v>
      </c>
      <c r="G373" s="162">
        <v>46201</v>
      </c>
      <c r="H373" s="131">
        <v>1</v>
      </c>
      <c r="I373" s="131">
        <v>1</v>
      </c>
      <c r="J373" s="141" t="s">
        <v>549</v>
      </c>
      <c r="K373" s="141">
        <v>1</v>
      </c>
      <c r="N373" s="141">
        <v>85</v>
      </c>
      <c r="U373" s="126">
        <v>-1</v>
      </c>
      <c r="V373" s="217">
        <v>0.5</v>
      </c>
      <c r="W373" s="217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707</v>
      </c>
      <c r="F374" s="163" t="s">
        <v>708</v>
      </c>
      <c r="G374" s="162">
        <v>46201</v>
      </c>
      <c r="H374" s="131">
        <v>1</v>
      </c>
      <c r="I374" s="131">
        <v>1</v>
      </c>
      <c r="J374" s="141" t="s">
        <v>549</v>
      </c>
      <c r="K374" s="141">
        <v>1</v>
      </c>
      <c r="N374" s="141">
        <v>85</v>
      </c>
      <c r="U374" s="126">
        <v>-10</v>
      </c>
      <c r="V374" s="217">
        <v>5.03</v>
      </c>
      <c r="W374" s="217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811</v>
      </c>
      <c r="F375" s="163" t="s">
        <v>812</v>
      </c>
      <c r="G375" s="162">
        <v>46201</v>
      </c>
      <c r="H375" s="131">
        <v>1</v>
      </c>
      <c r="I375" s="131">
        <v>1</v>
      </c>
      <c r="J375" s="141" t="s">
        <v>549</v>
      </c>
      <c r="K375" s="141">
        <v>1</v>
      </c>
      <c r="N375" s="141">
        <v>85</v>
      </c>
      <c r="U375" s="126">
        <v>-5</v>
      </c>
      <c r="V375" s="217">
        <v>0.28000000000000003</v>
      </c>
      <c r="W375" s="217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801</v>
      </c>
      <c r="F376" s="163" t="s">
        <v>802</v>
      </c>
      <c r="G376" s="162">
        <v>46201</v>
      </c>
      <c r="H376" s="131">
        <v>1</v>
      </c>
      <c r="I376" s="131">
        <v>1</v>
      </c>
      <c r="J376" s="141" t="s">
        <v>549</v>
      </c>
      <c r="K376" s="141">
        <v>1</v>
      </c>
      <c r="N376" s="141">
        <v>85</v>
      </c>
      <c r="U376" s="126">
        <v>-5</v>
      </c>
      <c r="V376" s="217">
        <v>0.12</v>
      </c>
      <c r="W376" s="217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2008</v>
      </c>
      <c r="F377" s="163" t="s">
        <v>2009</v>
      </c>
      <c r="G377" s="162">
        <v>46201</v>
      </c>
      <c r="H377" s="131">
        <v>1</v>
      </c>
      <c r="I377" s="131">
        <v>1</v>
      </c>
      <c r="J377" s="141" t="s">
        <v>549</v>
      </c>
      <c r="K377" s="141">
        <v>1</v>
      </c>
      <c r="N377" s="141">
        <v>85</v>
      </c>
      <c r="U377" s="126">
        <v>-2</v>
      </c>
      <c r="V377" s="217">
        <v>0.11</v>
      </c>
      <c r="W377" s="217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1811</v>
      </c>
      <c r="F378" s="163" t="s">
        <v>1812</v>
      </c>
      <c r="G378" s="162">
        <v>46201</v>
      </c>
      <c r="H378" s="131">
        <v>1</v>
      </c>
      <c r="I378" s="131">
        <v>1</v>
      </c>
      <c r="J378" s="141" t="s">
        <v>549</v>
      </c>
      <c r="K378" s="141">
        <v>1</v>
      </c>
      <c r="N378" s="141">
        <v>85</v>
      </c>
      <c r="U378" s="126">
        <v>-3</v>
      </c>
      <c r="V378" s="217">
        <v>1.1499999999999999</v>
      </c>
      <c r="W378" s="217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904</v>
      </c>
      <c r="F379" s="163" t="s">
        <v>905</v>
      </c>
      <c r="G379" s="162">
        <v>46201</v>
      </c>
      <c r="H379" s="131">
        <v>1</v>
      </c>
      <c r="I379" s="131">
        <v>1</v>
      </c>
      <c r="J379" s="141" t="s">
        <v>549</v>
      </c>
      <c r="K379" s="141">
        <v>1</v>
      </c>
      <c r="N379" s="141">
        <v>85</v>
      </c>
      <c r="U379" s="126">
        <v>-1</v>
      </c>
      <c r="V379" s="217">
        <v>0.15</v>
      </c>
      <c r="W379" s="217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1007</v>
      </c>
      <c r="F380" s="163" t="s">
        <v>1008</v>
      </c>
      <c r="G380" s="162">
        <v>46201</v>
      </c>
      <c r="H380" s="131">
        <v>1</v>
      </c>
      <c r="I380" s="131">
        <v>1</v>
      </c>
      <c r="J380" s="141" t="s">
        <v>549</v>
      </c>
      <c r="K380" s="141">
        <v>1</v>
      </c>
      <c r="N380" s="141">
        <v>85</v>
      </c>
      <c r="U380" s="126">
        <v>-1</v>
      </c>
      <c r="V380" s="217">
        <v>2.7</v>
      </c>
      <c r="W380" s="217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660</v>
      </c>
      <c r="F381" s="163" t="s">
        <v>661</v>
      </c>
      <c r="G381" s="162">
        <v>46201</v>
      </c>
      <c r="H381" s="131">
        <v>1</v>
      </c>
      <c r="I381" s="131">
        <v>1</v>
      </c>
      <c r="J381" s="141" t="s">
        <v>549</v>
      </c>
      <c r="K381" s="141">
        <v>1</v>
      </c>
      <c r="N381" s="141">
        <v>85</v>
      </c>
      <c r="U381" s="126">
        <v>-1</v>
      </c>
      <c r="V381" s="217">
        <v>1.63</v>
      </c>
      <c r="W381" s="217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2025</v>
      </c>
      <c r="F382" s="163" t="s">
        <v>2026</v>
      </c>
      <c r="G382" s="162">
        <v>46201</v>
      </c>
      <c r="H382" s="131">
        <v>1</v>
      </c>
      <c r="I382" s="131">
        <v>1</v>
      </c>
      <c r="J382" s="141" t="s">
        <v>549</v>
      </c>
      <c r="K382" s="141">
        <v>1</v>
      </c>
      <c r="N382" s="141">
        <v>85</v>
      </c>
      <c r="U382" s="126">
        <v>-50</v>
      </c>
      <c r="V382" s="217">
        <v>5</v>
      </c>
      <c r="W382" s="217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2031</v>
      </c>
      <c r="F383" s="163" t="s">
        <v>2032</v>
      </c>
      <c r="G383" s="162">
        <v>46201</v>
      </c>
      <c r="H383" s="131">
        <v>1</v>
      </c>
      <c r="I383" s="131">
        <v>1</v>
      </c>
      <c r="J383" s="141" t="s">
        <v>549</v>
      </c>
      <c r="K383" s="141">
        <v>1</v>
      </c>
      <c r="N383" s="141">
        <v>85</v>
      </c>
      <c r="U383" s="126">
        <v>-50</v>
      </c>
      <c r="V383" s="217">
        <v>8.8000000000000007</v>
      </c>
      <c r="W383" s="217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1746</v>
      </c>
      <c r="F384" s="163" t="s">
        <v>1747</v>
      </c>
      <c r="G384" s="162">
        <v>46201</v>
      </c>
      <c r="H384" s="131">
        <v>1</v>
      </c>
      <c r="I384" s="131">
        <v>1</v>
      </c>
      <c r="J384" s="141" t="s">
        <v>549</v>
      </c>
      <c r="K384" s="141">
        <v>1</v>
      </c>
      <c r="N384" s="141">
        <v>85</v>
      </c>
      <c r="U384" s="126">
        <v>-1</v>
      </c>
      <c r="V384" s="217">
        <v>1.04</v>
      </c>
      <c r="W384" s="217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746</v>
      </c>
      <c r="F385" s="163" t="s">
        <v>747</v>
      </c>
      <c r="G385" s="162">
        <v>46202</v>
      </c>
      <c r="H385" s="131">
        <v>1</v>
      </c>
      <c r="I385" s="131">
        <v>1</v>
      </c>
      <c r="J385" s="141" t="s">
        <v>549</v>
      </c>
      <c r="K385" s="141">
        <v>1</v>
      </c>
      <c r="N385" s="141">
        <v>86</v>
      </c>
      <c r="U385" s="126">
        <v>-500</v>
      </c>
      <c r="V385" s="217">
        <v>4.25</v>
      </c>
      <c r="W385" s="217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746</v>
      </c>
      <c r="F386" s="163" t="s">
        <v>747</v>
      </c>
      <c r="G386" s="162">
        <v>46202</v>
      </c>
      <c r="H386" s="131">
        <v>1</v>
      </c>
      <c r="I386" s="131">
        <v>1</v>
      </c>
      <c r="J386" s="141" t="s">
        <v>549</v>
      </c>
      <c r="K386" s="141">
        <v>1</v>
      </c>
      <c r="N386" s="141">
        <v>87</v>
      </c>
      <c r="U386" s="126">
        <v>-250</v>
      </c>
      <c r="V386" s="217">
        <v>4.25</v>
      </c>
      <c r="W386" s="217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733</v>
      </c>
      <c r="F387" s="163" t="s">
        <v>734</v>
      </c>
      <c r="G387" s="162">
        <v>46202</v>
      </c>
      <c r="H387" s="131">
        <v>1</v>
      </c>
      <c r="I387" s="131">
        <v>1</v>
      </c>
      <c r="J387" s="141" t="s">
        <v>549</v>
      </c>
      <c r="K387" s="141">
        <v>1</v>
      </c>
      <c r="N387" s="141">
        <v>87</v>
      </c>
      <c r="U387" s="126">
        <v>-6</v>
      </c>
      <c r="V387" s="217">
        <v>4.41</v>
      </c>
      <c r="W387" s="217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739</v>
      </c>
      <c r="F388" s="163" t="s">
        <v>740</v>
      </c>
      <c r="G388" s="162">
        <v>46202</v>
      </c>
      <c r="H388" s="131">
        <v>1</v>
      </c>
      <c r="I388" s="131">
        <v>1</v>
      </c>
      <c r="J388" s="141" t="s">
        <v>549</v>
      </c>
      <c r="K388" s="141">
        <v>1</v>
      </c>
      <c r="N388" s="141">
        <v>87</v>
      </c>
      <c r="U388" s="126">
        <v>-1</v>
      </c>
      <c r="V388" s="217">
        <v>53</v>
      </c>
      <c r="W388" s="217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1007</v>
      </c>
      <c r="F389" s="163" t="s">
        <v>1008</v>
      </c>
      <c r="G389" s="162">
        <v>46202</v>
      </c>
      <c r="H389" s="131">
        <v>1</v>
      </c>
      <c r="I389" s="131">
        <v>1</v>
      </c>
      <c r="J389" s="141" t="s">
        <v>549</v>
      </c>
      <c r="K389" s="141">
        <v>1</v>
      </c>
      <c r="N389" s="141">
        <v>88</v>
      </c>
      <c r="U389" s="126">
        <v>-7</v>
      </c>
      <c r="V389" s="217">
        <v>2.7</v>
      </c>
      <c r="W389" s="217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1403</v>
      </c>
      <c r="F390" s="163" t="s">
        <v>1404</v>
      </c>
      <c r="G390" s="162">
        <v>46202</v>
      </c>
      <c r="H390" s="131">
        <v>1</v>
      </c>
      <c r="I390" s="131">
        <v>1</v>
      </c>
      <c r="J390" s="141" t="s">
        <v>549</v>
      </c>
      <c r="K390" s="141">
        <v>1</v>
      </c>
      <c r="N390" s="141">
        <v>88</v>
      </c>
      <c r="U390" s="126">
        <v>-20</v>
      </c>
      <c r="V390" s="217">
        <v>0.13</v>
      </c>
      <c r="W390" s="217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2065</v>
      </c>
      <c r="F391" s="163" t="s">
        <v>2066</v>
      </c>
      <c r="G391" s="162">
        <v>46202</v>
      </c>
      <c r="H391" s="131">
        <v>1</v>
      </c>
      <c r="I391" s="131">
        <v>1</v>
      </c>
      <c r="J391" s="141" t="s">
        <v>549</v>
      </c>
      <c r="K391" s="141">
        <v>1</v>
      </c>
      <c r="N391" s="141">
        <v>88</v>
      </c>
      <c r="U391" s="126">
        <v>-1</v>
      </c>
      <c r="V391" s="217">
        <v>2.6</v>
      </c>
      <c r="W391" s="217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1131</v>
      </c>
      <c r="F392" s="163" t="s">
        <v>1132</v>
      </c>
      <c r="G392" s="162">
        <v>46202</v>
      </c>
      <c r="H392" s="131">
        <v>1</v>
      </c>
      <c r="I392" s="131">
        <v>1</v>
      </c>
      <c r="J392" s="141" t="s">
        <v>549</v>
      </c>
      <c r="K392" s="141">
        <v>1</v>
      </c>
      <c r="N392" s="141">
        <v>88</v>
      </c>
      <c r="U392" s="126">
        <v>-1</v>
      </c>
      <c r="V392" s="217">
        <v>1.35</v>
      </c>
      <c r="W392" s="217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796</v>
      </c>
      <c r="F393" s="163" t="s">
        <v>797</v>
      </c>
      <c r="G393" s="162">
        <v>46202</v>
      </c>
      <c r="H393" s="131">
        <v>1</v>
      </c>
      <c r="I393" s="131">
        <v>1</v>
      </c>
      <c r="J393" s="141" t="s">
        <v>549</v>
      </c>
      <c r="K393" s="141">
        <v>1</v>
      </c>
      <c r="N393" s="141">
        <v>88</v>
      </c>
      <c r="U393" s="126">
        <v>-1</v>
      </c>
      <c r="V393" s="217">
        <v>0.34</v>
      </c>
      <c r="W393" s="217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574</v>
      </c>
      <c r="F394" s="163" t="s">
        <v>575</v>
      </c>
      <c r="G394" s="162">
        <v>46202</v>
      </c>
      <c r="H394" s="131">
        <v>1</v>
      </c>
      <c r="I394" s="131">
        <v>1</v>
      </c>
      <c r="J394" s="141" t="s">
        <v>549</v>
      </c>
      <c r="K394" s="141">
        <v>1</v>
      </c>
      <c r="N394" s="141">
        <v>88</v>
      </c>
      <c r="U394" s="126">
        <v>-16</v>
      </c>
      <c r="V394" s="217">
        <v>3.37</v>
      </c>
      <c r="W394" s="217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821</v>
      </c>
      <c r="F395" s="163" t="s">
        <v>822</v>
      </c>
      <c r="G395" s="162">
        <v>46202</v>
      </c>
      <c r="H395" s="131">
        <v>1</v>
      </c>
      <c r="I395" s="131">
        <v>1</v>
      </c>
      <c r="J395" s="141" t="s">
        <v>549</v>
      </c>
      <c r="K395" s="141">
        <v>1</v>
      </c>
      <c r="N395" s="141">
        <v>88</v>
      </c>
      <c r="U395" s="126">
        <v>-8</v>
      </c>
      <c r="V395" s="217">
        <v>0.28999999999999998</v>
      </c>
      <c r="W395" s="217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994</v>
      </c>
      <c r="F396" s="163" t="s">
        <v>995</v>
      </c>
      <c r="G396" s="162">
        <v>46202</v>
      </c>
      <c r="H396" s="131">
        <v>1</v>
      </c>
      <c r="I396" s="131">
        <v>1</v>
      </c>
      <c r="J396" s="141" t="s">
        <v>549</v>
      </c>
      <c r="K396" s="141">
        <v>1</v>
      </c>
      <c r="N396" s="141">
        <v>88</v>
      </c>
      <c r="U396" s="126">
        <v>-1</v>
      </c>
      <c r="V396" s="217">
        <v>0.3</v>
      </c>
      <c r="W396" s="217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1123</v>
      </c>
      <c r="F397" s="163" t="s">
        <v>1124</v>
      </c>
      <c r="G397" s="162">
        <v>46202</v>
      </c>
      <c r="H397" s="131">
        <v>1</v>
      </c>
      <c r="I397" s="131">
        <v>1</v>
      </c>
      <c r="J397" s="141" t="s">
        <v>549</v>
      </c>
      <c r="K397" s="141">
        <v>1</v>
      </c>
      <c r="N397" s="141">
        <v>88</v>
      </c>
      <c r="U397" s="126">
        <v>-1</v>
      </c>
      <c r="V397" s="217">
        <v>1.32</v>
      </c>
      <c r="W397" s="217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675</v>
      </c>
      <c r="F398" s="163" t="s">
        <v>676</v>
      </c>
      <c r="G398" s="162">
        <v>46203</v>
      </c>
      <c r="H398" s="131">
        <v>1</v>
      </c>
      <c r="I398" s="131">
        <v>1</v>
      </c>
      <c r="J398" s="141" t="s">
        <v>549</v>
      </c>
      <c r="K398" s="141">
        <v>1</v>
      </c>
      <c r="N398" s="141">
        <v>89</v>
      </c>
      <c r="U398" s="126">
        <v>-1</v>
      </c>
      <c r="V398" s="217">
        <v>27.34</v>
      </c>
      <c r="W398" s="217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2094</v>
      </c>
      <c r="F399" s="163" t="s">
        <v>2095</v>
      </c>
      <c r="G399" s="162">
        <v>46203</v>
      </c>
      <c r="H399" s="131">
        <v>1</v>
      </c>
      <c r="I399" s="131">
        <v>1</v>
      </c>
      <c r="J399" s="141" t="s">
        <v>549</v>
      </c>
      <c r="K399" s="141">
        <v>1</v>
      </c>
      <c r="N399" s="141">
        <v>89</v>
      </c>
      <c r="U399" s="126">
        <v>-2</v>
      </c>
      <c r="V399" s="217">
        <v>0.2</v>
      </c>
      <c r="W399" s="217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2099</v>
      </c>
      <c r="F400" s="163" t="s">
        <v>2100</v>
      </c>
      <c r="G400" s="162">
        <v>46203</v>
      </c>
      <c r="H400" s="131">
        <v>1</v>
      </c>
      <c r="I400" s="131">
        <v>1</v>
      </c>
      <c r="J400" s="141" t="s">
        <v>549</v>
      </c>
      <c r="K400" s="141">
        <v>1</v>
      </c>
      <c r="N400" s="141">
        <v>89</v>
      </c>
      <c r="U400" s="126">
        <v>-2</v>
      </c>
      <c r="V400" s="217">
        <v>1.2</v>
      </c>
      <c r="W400" s="217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2104</v>
      </c>
      <c r="F401" s="163" t="s">
        <v>2105</v>
      </c>
      <c r="G401" s="162">
        <v>46203</v>
      </c>
      <c r="H401" s="131">
        <v>1</v>
      </c>
      <c r="I401" s="131">
        <v>1</v>
      </c>
      <c r="J401" s="141" t="s">
        <v>549</v>
      </c>
      <c r="K401" s="141">
        <v>1</v>
      </c>
      <c r="N401" s="141">
        <v>89</v>
      </c>
      <c r="U401" s="126">
        <v>-2</v>
      </c>
      <c r="V401" s="217">
        <v>0.1</v>
      </c>
      <c r="W401" s="217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584</v>
      </c>
      <c r="F402" s="163" t="s">
        <v>585</v>
      </c>
      <c r="G402" s="162">
        <v>46203</v>
      </c>
      <c r="H402" s="131">
        <v>1</v>
      </c>
      <c r="I402" s="131">
        <v>1</v>
      </c>
      <c r="J402" s="141" t="s">
        <v>549</v>
      </c>
      <c r="K402" s="141">
        <v>1</v>
      </c>
      <c r="N402" s="141">
        <v>89</v>
      </c>
      <c r="U402" s="126">
        <v>-2</v>
      </c>
      <c r="V402" s="217">
        <v>14.85</v>
      </c>
      <c r="W402" s="217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776</v>
      </c>
      <c r="F403" s="163" t="s">
        <v>777</v>
      </c>
      <c r="G403" s="162">
        <v>46203</v>
      </c>
      <c r="H403" s="131">
        <v>1</v>
      </c>
      <c r="I403" s="131">
        <v>1</v>
      </c>
      <c r="J403" s="141" t="s">
        <v>549</v>
      </c>
      <c r="K403" s="141">
        <v>1</v>
      </c>
      <c r="N403" s="141">
        <v>90</v>
      </c>
      <c r="U403" s="126">
        <v>-20</v>
      </c>
      <c r="V403" s="217">
        <v>4.09</v>
      </c>
      <c r="W403" s="217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764</v>
      </c>
      <c r="F404" s="163" t="s">
        <v>765</v>
      </c>
      <c r="G404" s="162">
        <v>46203</v>
      </c>
      <c r="H404" s="131">
        <v>1</v>
      </c>
      <c r="I404" s="131">
        <v>1</v>
      </c>
      <c r="J404" s="141" t="s">
        <v>549</v>
      </c>
      <c r="K404" s="141">
        <v>1</v>
      </c>
      <c r="N404" s="141">
        <v>90</v>
      </c>
      <c r="U404" s="126">
        <v>-24</v>
      </c>
      <c r="V404" s="217">
        <v>4</v>
      </c>
      <c r="W404" s="217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2120</v>
      </c>
      <c r="F405" s="163" t="s">
        <v>2121</v>
      </c>
      <c r="G405" s="162">
        <v>46203</v>
      </c>
      <c r="H405" s="131">
        <v>1</v>
      </c>
      <c r="I405" s="131">
        <v>1</v>
      </c>
      <c r="J405" s="141" t="s">
        <v>549</v>
      </c>
      <c r="K405" s="141">
        <v>1</v>
      </c>
      <c r="N405" s="141">
        <v>90</v>
      </c>
      <c r="U405" s="126">
        <v>-2</v>
      </c>
      <c r="V405" s="217">
        <v>0.38</v>
      </c>
      <c r="W405" s="217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796</v>
      </c>
      <c r="F406" s="163" t="s">
        <v>797</v>
      </c>
      <c r="G406" s="162">
        <v>46203</v>
      </c>
      <c r="H406" s="131">
        <v>1</v>
      </c>
      <c r="I406" s="131">
        <v>1</v>
      </c>
      <c r="J406" s="141" t="s">
        <v>549</v>
      </c>
      <c r="K406" s="141">
        <v>1</v>
      </c>
      <c r="N406" s="141">
        <v>90</v>
      </c>
      <c r="U406" s="126">
        <v>-1</v>
      </c>
      <c r="V406" s="217">
        <v>0.34</v>
      </c>
      <c r="W406" s="217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1209</v>
      </c>
      <c r="F407" s="163" t="s">
        <v>1210</v>
      </c>
      <c r="G407" s="162">
        <v>46203</v>
      </c>
      <c r="H407" s="131">
        <v>1</v>
      </c>
      <c r="I407" s="131">
        <v>1</v>
      </c>
      <c r="J407" s="141" t="s">
        <v>549</v>
      </c>
      <c r="K407" s="141">
        <v>1</v>
      </c>
      <c r="N407" s="141">
        <v>90</v>
      </c>
      <c r="U407" s="126">
        <v>-1</v>
      </c>
      <c r="V407" s="217">
        <v>0.95</v>
      </c>
      <c r="W407" s="217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801</v>
      </c>
      <c r="F408" s="163" t="s">
        <v>802</v>
      </c>
      <c r="G408" s="162">
        <v>46203</v>
      </c>
      <c r="H408" s="131">
        <v>1</v>
      </c>
      <c r="I408" s="131">
        <v>1</v>
      </c>
      <c r="J408" s="141" t="s">
        <v>549</v>
      </c>
      <c r="K408" s="141">
        <v>1</v>
      </c>
      <c r="N408" s="141">
        <v>90</v>
      </c>
      <c r="U408" s="126">
        <v>-2</v>
      </c>
      <c r="V408" s="217">
        <v>0.12</v>
      </c>
      <c r="W408" s="217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1201</v>
      </c>
      <c r="F409" s="163" t="s">
        <v>1202</v>
      </c>
      <c r="G409" s="162">
        <v>46203</v>
      </c>
      <c r="H409" s="131">
        <v>1</v>
      </c>
      <c r="I409" s="131">
        <v>1</v>
      </c>
      <c r="J409" s="141" t="s">
        <v>549</v>
      </c>
      <c r="K409" s="141">
        <v>1</v>
      </c>
      <c r="N409" s="141">
        <v>90</v>
      </c>
      <c r="U409" s="126">
        <v>-2</v>
      </c>
      <c r="V409" s="217">
        <v>0.55000000000000004</v>
      </c>
      <c r="W409" s="217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1191</v>
      </c>
      <c r="F410" s="163" t="s">
        <v>1192</v>
      </c>
      <c r="G410" s="162">
        <v>46203</v>
      </c>
      <c r="H410" s="131">
        <v>1</v>
      </c>
      <c r="I410" s="131">
        <v>1</v>
      </c>
      <c r="J410" s="141" t="s">
        <v>549</v>
      </c>
      <c r="K410" s="141">
        <v>1</v>
      </c>
      <c r="N410" s="141">
        <v>90</v>
      </c>
      <c r="U410" s="126">
        <v>-1</v>
      </c>
      <c r="V410" s="217">
        <v>0.5</v>
      </c>
      <c r="W410" s="217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579</v>
      </c>
      <c r="F411" s="163" t="s">
        <v>580</v>
      </c>
      <c r="G411" s="162">
        <v>46174</v>
      </c>
      <c r="H411" s="131">
        <v>1</v>
      </c>
      <c r="I411" s="131">
        <v>1</v>
      </c>
      <c r="J411" s="141" t="s">
        <v>679</v>
      </c>
      <c r="L411" s="141">
        <v>2</v>
      </c>
      <c r="Q411" s="141">
        <v>4</v>
      </c>
      <c r="U411" s="126">
        <v>8</v>
      </c>
      <c r="V411" s="217">
        <v>5.8</v>
      </c>
      <c r="W411" s="217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557</v>
      </c>
      <c r="F412" s="163" t="s">
        <v>558</v>
      </c>
      <c r="G412" s="162">
        <v>46174</v>
      </c>
      <c r="H412" s="131">
        <v>1</v>
      </c>
      <c r="I412" s="131">
        <v>1</v>
      </c>
      <c r="J412" s="141" t="s">
        <v>679</v>
      </c>
      <c r="L412" s="141">
        <v>2</v>
      </c>
      <c r="Q412" s="141">
        <v>4</v>
      </c>
      <c r="U412" s="126">
        <v>20</v>
      </c>
      <c r="V412" s="217">
        <v>2.89</v>
      </c>
      <c r="W412" s="217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816</v>
      </c>
      <c r="F413" s="163" t="s">
        <v>817</v>
      </c>
      <c r="G413" s="162">
        <v>46174</v>
      </c>
      <c r="H413" s="131">
        <v>1</v>
      </c>
      <c r="I413" s="131">
        <v>1</v>
      </c>
      <c r="J413" s="141" t="s">
        <v>679</v>
      </c>
      <c r="L413" s="141">
        <v>2</v>
      </c>
      <c r="Q413" s="141">
        <v>4</v>
      </c>
      <c r="U413" s="126">
        <v>18</v>
      </c>
      <c r="V413" s="217">
        <v>1.79</v>
      </c>
      <c r="W413" s="217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1123</v>
      </c>
      <c r="F414" s="163" t="s">
        <v>1124</v>
      </c>
      <c r="G414" s="162">
        <v>46174</v>
      </c>
      <c r="H414" s="131">
        <v>1</v>
      </c>
      <c r="I414" s="131">
        <v>1</v>
      </c>
      <c r="J414" s="141" t="s">
        <v>679</v>
      </c>
      <c r="L414" s="141">
        <v>2</v>
      </c>
      <c r="Q414" s="141">
        <v>4</v>
      </c>
      <c r="U414" s="126">
        <v>14</v>
      </c>
      <c r="V414" s="217">
        <v>1.32</v>
      </c>
      <c r="W414" s="217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1811</v>
      </c>
      <c r="F415" s="163" t="s">
        <v>1812</v>
      </c>
      <c r="G415" s="162">
        <v>46174</v>
      </c>
      <c r="H415" s="131">
        <v>1</v>
      </c>
      <c r="I415" s="131">
        <v>1</v>
      </c>
      <c r="J415" s="141" t="s">
        <v>679</v>
      </c>
      <c r="L415" s="141">
        <v>2</v>
      </c>
      <c r="Q415" s="141">
        <v>4</v>
      </c>
      <c r="U415" s="126">
        <v>36</v>
      </c>
      <c r="V415" s="217">
        <v>1.1499999999999999</v>
      </c>
      <c r="W415" s="217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688</v>
      </c>
      <c r="F416" s="163" t="s">
        <v>689</v>
      </c>
      <c r="G416" s="162">
        <v>46174</v>
      </c>
      <c r="H416" s="131">
        <v>1</v>
      </c>
      <c r="I416" s="131">
        <v>1</v>
      </c>
      <c r="J416" s="141" t="s">
        <v>679</v>
      </c>
      <c r="L416" s="141">
        <v>2</v>
      </c>
      <c r="Q416" s="141">
        <v>4</v>
      </c>
      <c r="U416" s="126">
        <v>6</v>
      </c>
      <c r="V416" s="217">
        <v>9.52</v>
      </c>
      <c r="W416" s="217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697</v>
      </c>
      <c r="F417" s="163" t="s">
        <v>698</v>
      </c>
      <c r="G417" s="162">
        <v>46174</v>
      </c>
      <c r="H417" s="131">
        <v>1</v>
      </c>
      <c r="I417" s="131">
        <v>1</v>
      </c>
      <c r="J417" s="141" t="s">
        <v>679</v>
      </c>
      <c r="L417" s="141">
        <v>2</v>
      </c>
      <c r="Q417" s="141">
        <v>4</v>
      </c>
      <c r="U417" s="126">
        <v>30</v>
      </c>
      <c r="V417" s="217">
        <v>2.1</v>
      </c>
      <c r="W417" s="217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701</v>
      </c>
      <c r="F418" s="163" t="s">
        <v>702</v>
      </c>
      <c r="G418" s="162">
        <v>46174</v>
      </c>
      <c r="H418" s="131">
        <v>1</v>
      </c>
      <c r="I418" s="131">
        <v>1</v>
      </c>
      <c r="J418" s="141" t="s">
        <v>679</v>
      </c>
      <c r="L418" s="141">
        <v>2</v>
      </c>
      <c r="Q418" s="141">
        <v>4</v>
      </c>
      <c r="U418" s="126">
        <v>2</v>
      </c>
      <c r="V418" s="217">
        <v>1.35</v>
      </c>
      <c r="W418" s="217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707</v>
      </c>
      <c r="F419" s="163" t="s">
        <v>708</v>
      </c>
      <c r="G419" s="162">
        <v>46174</v>
      </c>
      <c r="H419" s="131">
        <v>1</v>
      </c>
      <c r="I419" s="131">
        <v>1</v>
      </c>
      <c r="J419" s="141" t="s">
        <v>679</v>
      </c>
      <c r="L419" s="141">
        <v>2</v>
      </c>
      <c r="Q419" s="141">
        <v>4</v>
      </c>
      <c r="U419" s="126">
        <v>14</v>
      </c>
      <c r="V419" s="217">
        <v>5.03</v>
      </c>
      <c r="W419" s="217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1293</v>
      </c>
      <c r="F420" s="163" t="s">
        <v>1294</v>
      </c>
      <c r="G420" s="162">
        <v>46174</v>
      </c>
      <c r="H420" s="131">
        <v>1</v>
      </c>
      <c r="I420" s="131">
        <v>1</v>
      </c>
      <c r="J420" s="141" t="s">
        <v>679</v>
      </c>
      <c r="L420" s="141">
        <v>2</v>
      </c>
      <c r="Q420" s="141">
        <v>4</v>
      </c>
      <c r="U420" s="126">
        <v>2</v>
      </c>
      <c r="V420" s="217">
        <v>1.51</v>
      </c>
      <c r="W420" s="217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1521</v>
      </c>
      <c r="F421" s="163" t="s">
        <v>1522</v>
      </c>
      <c r="G421" s="162">
        <v>46174</v>
      </c>
      <c r="H421" s="131">
        <v>1</v>
      </c>
      <c r="I421" s="131">
        <v>1</v>
      </c>
      <c r="J421" s="141" t="s">
        <v>679</v>
      </c>
      <c r="L421" s="141">
        <v>2</v>
      </c>
      <c r="Q421" s="141">
        <v>4</v>
      </c>
      <c r="U421" s="126">
        <v>24</v>
      </c>
      <c r="V421" s="217">
        <v>4.2300000000000004</v>
      </c>
      <c r="W421" s="217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1185</v>
      </c>
      <c r="F422" s="163" t="s">
        <v>1186</v>
      </c>
      <c r="G422" s="162">
        <v>46174</v>
      </c>
      <c r="H422" s="131">
        <v>1</v>
      </c>
      <c r="I422" s="131">
        <v>1</v>
      </c>
      <c r="J422" s="141" t="s">
        <v>679</v>
      </c>
      <c r="L422" s="141">
        <v>2</v>
      </c>
      <c r="Q422" s="141">
        <v>4</v>
      </c>
      <c r="U422" s="126">
        <v>6</v>
      </c>
      <c r="V422" s="217">
        <v>1.49</v>
      </c>
      <c r="W422" s="217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1746</v>
      </c>
      <c r="F423" s="163" t="s">
        <v>1747</v>
      </c>
      <c r="G423" s="162">
        <v>46174</v>
      </c>
      <c r="H423" s="131">
        <v>1</v>
      </c>
      <c r="I423" s="131">
        <v>1</v>
      </c>
      <c r="J423" s="141" t="s">
        <v>679</v>
      </c>
      <c r="L423" s="141">
        <v>2</v>
      </c>
      <c r="Q423" s="141">
        <v>4</v>
      </c>
      <c r="U423" s="126">
        <v>4</v>
      </c>
      <c r="V423" s="217">
        <v>1.04</v>
      </c>
      <c r="W423" s="217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1196</v>
      </c>
      <c r="F424" s="163" t="s">
        <v>1197</v>
      </c>
      <c r="G424" s="162">
        <v>46174</v>
      </c>
      <c r="H424" s="131">
        <v>1</v>
      </c>
      <c r="I424" s="131">
        <v>1</v>
      </c>
      <c r="J424" s="141" t="s">
        <v>679</v>
      </c>
      <c r="L424" s="141">
        <v>2</v>
      </c>
      <c r="Q424" s="141">
        <v>4</v>
      </c>
      <c r="U424" s="126">
        <v>2</v>
      </c>
      <c r="V424" s="217">
        <v>1.75</v>
      </c>
      <c r="W424" s="217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1191</v>
      </c>
      <c r="F425" s="163" t="s">
        <v>1192</v>
      </c>
      <c r="G425" s="162">
        <v>46174</v>
      </c>
      <c r="H425" s="131">
        <v>1</v>
      </c>
      <c r="I425" s="131">
        <v>1</v>
      </c>
      <c r="J425" s="141" t="s">
        <v>679</v>
      </c>
      <c r="L425" s="141">
        <v>2</v>
      </c>
      <c r="Q425" s="141">
        <v>5</v>
      </c>
      <c r="U425" s="126">
        <v>20</v>
      </c>
      <c r="V425" s="217">
        <v>0.5</v>
      </c>
      <c r="W425" s="217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1513</v>
      </c>
      <c r="F426" s="163" t="s">
        <v>1514</v>
      </c>
      <c r="G426" s="162">
        <v>46174</v>
      </c>
      <c r="H426" s="131">
        <v>1</v>
      </c>
      <c r="I426" s="131">
        <v>1</v>
      </c>
      <c r="J426" s="141" t="s">
        <v>679</v>
      </c>
      <c r="L426" s="141">
        <v>2</v>
      </c>
      <c r="Q426" s="141">
        <v>5</v>
      </c>
      <c r="U426" s="126">
        <v>4</v>
      </c>
      <c r="V426" s="217">
        <v>0.66</v>
      </c>
      <c r="W426" s="217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1111</v>
      </c>
      <c r="F427" s="163" t="s">
        <v>1112</v>
      </c>
      <c r="G427" s="162">
        <v>46174</v>
      </c>
      <c r="H427" s="131">
        <v>1</v>
      </c>
      <c r="I427" s="131">
        <v>1</v>
      </c>
      <c r="J427" s="141" t="s">
        <v>679</v>
      </c>
      <c r="L427" s="141">
        <v>2</v>
      </c>
      <c r="Q427" s="141">
        <v>5</v>
      </c>
      <c r="U427" s="126">
        <v>4</v>
      </c>
      <c r="V427" s="217">
        <v>0.28999999999999998</v>
      </c>
      <c r="W427" s="217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1142</v>
      </c>
      <c r="F428" s="163" t="s">
        <v>1143</v>
      </c>
      <c r="G428" s="162">
        <v>46174</v>
      </c>
      <c r="H428" s="131">
        <v>1</v>
      </c>
      <c r="I428" s="131">
        <v>1</v>
      </c>
      <c r="J428" s="141" t="s">
        <v>679</v>
      </c>
      <c r="L428" s="141">
        <v>2</v>
      </c>
      <c r="Q428" s="141">
        <v>5</v>
      </c>
      <c r="U428" s="126">
        <v>6</v>
      </c>
      <c r="V428" s="217">
        <v>0.28999999999999998</v>
      </c>
      <c r="W428" s="217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1106</v>
      </c>
      <c r="F429" s="163" t="s">
        <v>1107</v>
      </c>
      <c r="G429" s="162">
        <v>46174</v>
      </c>
      <c r="H429" s="131">
        <v>1</v>
      </c>
      <c r="I429" s="131">
        <v>1</v>
      </c>
      <c r="J429" s="141" t="s">
        <v>679</v>
      </c>
      <c r="L429" s="141">
        <v>2</v>
      </c>
      <c r="Q429" s="141">
        <v>5</v>
      </c>
      <c r="U429" s="126">
        <v>4</v>
      </c>
      <c r="V429" s="217">
        <v>0.23</v>
      </c>
      <c r="W429" s="217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806</v>
      </c>
      <c r="F430" s="163" t="s">
        <v>807</v>
      </c>
      <c r="G430" s="162">
        <v>46174</v>
      </c>
      <c r="H430" s="131">
        <v>1</v>
      </c>
      <c r="I430" s="131">
        <v>1</v>
      </c>
      <c r="J430" s="141" t="s">
        <v>679</v>
      </c>
      <c r="L430" s="141">
        <v>2</v>
      </c>
      <c r="Q430" s="141">
        <v>5</v>
      </c>
      <c r="U430" s="126">
        <v>16</v>
      </c>
      <c r="V430" s="217">
        <v>0.53</v>
      </c>
      <c r="W430" s="217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973</v>
      </c>
      <c r="F431" s="163" t="s">
        <v>974</v>
      </c>
      <c r="G431" s="162">
        <v>46174</v>
      </c>
      <c r="H431" s="131">
        <v>1</v>
      </c>
      <c r="I431" s="131">
        <v>1</v>
      </c>
      <c r="J431" s="141" t="s">
        <v>679</v>
      </c>
      <c r="L431" s="141">
        <v>2</v>
      </c>
      <c r="Q431" s="141">
        <v>5</v>
      </c>
      <c r="U431" s="126">
        <v>32</v>
      </c>
      <c r="V431" s="217">
        <v>0.24</v>
      </c>
      <c r="W431" s="217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1227</v>
      </c>
      <c r="F432" s="163" t="s">
        <v>1228</v>
      </c>
      <c r="G432" s="162">
        <v>46174</v>
      </c>
      <c r="H432" s="131">
        <v>1</v>
      </c>
      <c r="I432" s="131">
        <v>1</v>
      </c>
      <c r="J432" s="141" t="s">
        <v>679</v>
      </c>
      <c r="L432" s="141">
        <v>2</v>
      </c>
      <c r="Q432" s="141">
        <v>5</v>
      </c>
      <c r="U432" s="126">
        <v>8</v>
      </c>
      <c r="V432" s="217">
        <v>0.22</v>
      </c>
      <c r="W432" s="217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978</v>
      </c>
      <c r="F433" s="163" t="s">
        <v>979</v>
      </c>
      <c r="G433" s="162">
        <v>46174</v>
      </c>
      <c r="H433" s="131">
        <v>1</v>
      </c>
      <c r="I433" s="131">
        <v>1</v>
      </c>
      <c r="J433" s="141" t="s">
        <v>679</v>
      </c>
      <c r="L433" s="141">
        <v>2</v>
      </c>
      <c r="Q433" s="141">
        <v>5</v>
      </c>
      <c r="U433" s="126">
        <v>30</v>
      </c>
      <c r="V433" s="217">
        <v>0.34</v>
      </c>
      <c r="W433" s="217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645</v>
      </c>
      <c r="F434" s="163" t="s">
        <v>646</v>
      </c>
      <c r="G434" s="162">
        <v>46174</v>
      </c>
      <c r="H434" s="131">
        <v>1</v>
      </c>
      <c r="I434" s="131">
        <v>1</v>
      </c>
      <c r="J434" s="141" t="s">
        <v>679</v>
      </c>
      <c r="L434" s="141">
        <v>2</v>
      </c>
      <c r="Q434" s="141">
        <v>5</v>
      </c>
      <c r="U434" s="126">
        <v>60</v>
      </c>
      <c r="V434" s="217">
        <v>0.15</v>
      </c>
      <c r="W434" s="217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594</v>
      </c>
      <c r="F435" s="163" t="s">
        <v>595</v>
      </c>
      <c r="G435" s="162">
        <v>46174</v>
      </c>
      <c r="H435" s="131">
        <v>1</v>
      </c>
      <c r="I435" s="131">
        <v>1</v>
      </c>
      <c r="J435" s="141" t="s">
        <v>679</v>
      </c>
      <c r="L435" s="141">
        <v>2</v>
      </c>
      <c r="Q435" s="141">
        <v>5</v>
      </c>
      <c r="U435" s="126">
        <v>14</v>
      </c>
      <c r="V435" s="217">
        <v>0.12</v>
      </c>
      <c r="W435" s="217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811</v>
      </c>
      <c r="F436" s="163" t="s">
        <v>812</v>
      </c>
      <c r="G436" s="162">
        <v>46174</v>
      </c>
      <c r="H436" s="131">
        <v>1</v>
      </c>
      <c r="I436" s="131">
        <v>1</v>
      </c>
      <c r="J436" s="141" t="s">
        <v>679</v>
      </c>
      <c r="L436" s="141">
        <v>2</v>
      </c>
      <c r="Q436" s="141">
        <v>5</v>
      </c>
      <c r="U436" s="126">
        <v>30</v>
      </c>
      <c r="V436" s="217">
        <v>0.28000000000000003</v>
      </c>
      <c r="W436" s="217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801</v>
      </c>
      <c r="F437" s="163" t="s">
        <v>802</v>
      </c>
      <c r="G437" s="162">
        <v>46174</v>
      </c>
      <c r="H437" s="131">
        <v>1</v>
      </c>
      <c r="I437" s="131">
        <v>1</v>
      </c>
      <c r="J437" s="141" t="s">
        <v>679</v>
      </c>
      <c r="L437" s="141">
        <v>2</v>
      </c>
      <c r="Q437" s="141">
        <v>5</v>
      </c>
      <c r="U437" s="126">
        <v>118</v>
      </c>
      <c r="V437" s="217">
        <v>0.12</v>
      </c>
      <c r="W437" s="217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1337</v>
      </c>
      <c r="F438" s="163" t="s">
        <v>1338</v>
      </c>
      <c r="G438" s="162">
        <v>46174</v>
      </c>
      <c r="H438" s="131">
        <v>1</v>
      </c>
      <c r="I438" s="131">
        <v>1</v>
      </c>
      <c r="J438" s="141" t="s">
        <v>679</v>
      </c>
      <c r="L438" s="141">
        <v>2</v>
      </c>
      <c r="Q438" s="141">
        <v>5</v>
      </c>
      <c r="U438" s="126">
        <v>34</v>
      </c>
      <c r="V438" s="217">
        <v>4.49</v>
      </c>
      <c r="W438" s="217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931</v>
      </c>
      <c r="F439" s="163" t="s">
        <v>932</v>
      </c>
      <c r="G439" s="162">
        <v>46176</v>
      </c>
      <c r="H439" s="131">
        <v>1</v>
      </c>
      <c r="I439" s="131">
        <v>1</v>
      </c>
      <c r="J439" s="141" t="s">
        <v>679</v>
      </c>
      <c r="L439" s="141">
        <v>2</v>
      </c>
      <c r="Q439" s="141">
        <v>6</v>
      </c>
      <c r="U439" s="126">
        <v>22</v>
      </c>
      <c r="V439" s="217">
        <v>1.91</v>
      </c>
      <c r="W439" s="217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1209</v>
      </c>
      <c r="F440" s="163" t="s">
        <v>1210</v>
      </c>
      <c r="G440" s="162">
        <v>46176</v>
      </c>
      <c r="H440" s="131">
        <v>1</v>
      </c>
      <c r="I440" s="131">
        <v>1</v>
      </c>
      <c r="J440" s="141" t="s">
        <v>679</v>
      </c>
      <c r="L440" s="141">
        <v>2</v>
      </c>
      <c r="Q440" s="141">
        <v>6</v>
      </c>
      <c r="U440" s="126">
        <v>4</v>
      </c>
      <c r="V440" s="217">
        <v>0.95</v>
      </c>
      <c r="W440" s="217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1741</v>
      </c>
      <c r="F441" s="163" t="s">
        <v>1742</v>
      </c>
      <c r="G441" s="162">
        <v>46176</v>
      </c>
      <c r="H441" s="131">
        <v>1</v>
      </c>
      <c r="I441" s="131">
        <v>1</v>
      </c>
      <c r="J441" s="141" t="s">
        <v>679</v>
      </c>
      <c r="L441" s="141">
        <v>2</v>
      </c>
      <c r="Q441" s="141">
        <v>6</v>
      </c>
      <c r="U441" s="126">
        <v>16</v>
      </c>
      <c r="V441" s="217">
        <v>2.12</v>
      </c>
      <c r="W441" s="217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1201</v>
      </c>
      <c r="F442" s="163" t="s">
        <v>1202</v>
      </c>
      <c r="G442" s="162">
        <v>46176</v>
      </c>
      <c r="H442" s="131">
        <v>1</v>
      </c>
      <c r="I442" s="131">
        <v>1</v>
      </c>
      <c r="J442" s="141" t="s">
        <v>679</v>
      </c>
      <c r="L442" s="141">
        <v>2</v>
      </c>
      <c r="Q442" s="141">
        <v>6</v>
      </c>
      <c r="U442" s="126">
        <v>14</v>
      </c>
      <c r="V442" s="217">
        <v>0.55000000000000004</v>
      </c>
      <c r="W442" s="217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1922</v>
      </c>
      <c r="F443" s="163" t="s">
        <v>1923</v>
      </c>
      <c r="G443" s="162">
        <v>46176</v>
      </c>
      <c r="H443" s="131">
        <v>1</v>
      </c>
      <c r="I443" s="131">
        <v>1</v>
      </c>
      <c r="J443" s="141" t="s">
        <v>679</v>
      </c>
      <c r="L443" s="141">
        <v>2</v>
      </c>
      <c r="Q443" s="141">
        <v>6</v>
      </c>
      <c r="U443" s="126">
        <v>2</v>
      </c>
      <c r="V443" s="217">
        <v>6.41</v>
      </c>
      <c r="W443" s="217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1035</v>
      </c>
      <c r="F444" s="163" t="s">
        <v>1036</v>
      </c>
      <c r="G444" s="162">
        <v>46176</v>
      </c>
      <c r="H444" s="131">
        <v>1</v>
      </c>
      <c r="I444" s="131">
        <v>1</v>
      </c>
      <c r="J444" s="141" t="s">
        <v>679</v>
      </c>
      <c r="L444" s="141">
        <v>2</v>
      </c>
      <c r="Q444" s="141">
        <v>6</v>
      </c>
      <c r="U444" s="126">
        <v>12</v>
      </c>
      <c r="V444" s="217">
        <v>4.33</v>
      </c>
      <c r="W444" s="217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1219</v>
      </c>
      <c r="F445" s="163" t="s">
        <v>1220</v>
      </c>
      <c r="G445" s="162">
        <v>46176</v>
      </c>
      <c r="H445" s="131">
        <v>1</v>
      </c>
      <c r="I445" s="131">
        <v>1</v>
      </c>
      <c r="J445" s="141" t="s">
        <v>679</v>
      </c>
      <c r="L445" s="141">
        <v>2</v>
      </c>
      <c r="Q445" s="141">
        <v>6</v>
      </c>
      <c r="U445" s="126">
        <v>2</v>
      </c>
      <c r="V445" s="217">
        <v>1.9</v>
      </c>
      <c r="W445" s="217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1214</v>
      </c>
      <c r="F446" s="163" t="s">
        <v>1215</v>
      </c>
      <c r="G446" s="162">
        <v>46176</v>
      </c>
      <c r="H446" s="131">
        <v>1</v>
      </c>
      <c r="I446" s="131">
        <v>1</v>
      </c>
      <c r="J446" s="141" t="s">
        <v>679</v>
      </c>
      <c r="L446" s="141">
        <v>2</v>
      </c>
      <c r="Q446" s="141">
        <v>6</v>
      </c>
      <c r="U446" s="126">
        <v>12</v>
      </c>
      <c r="V446" s="217">
        <v>0.41</v>
      </c>
      <c r="W446" s="217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1240</v>
      </c>
      <c r="F447" s="163" t="s">
        <v>1241</v>
      </c>
      <c r="G447" s="162">
        <v>46176</v>
      </c>
      <c r="H447" s="131">
        <v>1</v>
      </c>
      <c r="I447" s="131">
        <v>1</v>
      </c>
      <c r="J447" s="141" t="s">
        <v>679</v>
      </c>
      <c r="L447" s="141">
        <v>2</v>
      </c>
      <c r="Q447" s="141">
        <v>6</v>
      </c>
      <c r="U447" s="126">
        <v>12</v>
      </c>
      <c r="V447" s="217">
        <v>0.53</v>
      </c>
      <c r="W447" s="217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1232</v>
      </c>
      <c r="F448" s="163" t="s">
        <v>1233</v>
      </c>
      <c r="G448" s="162">
        <v>46176</v>
      </c>
      <c r="H448" s="131">
        <v>1</v>
      </c>
      <c r="I448" s="131">
        <v>1</v>
      </c>
      <c r="J448" s="141" t="s">
        <v>679</v>
      </c>
      <c r="L448" s="141">
        <v>2</v>
      </c>
      <c r="Q448" s="141">
        <v>6</v>
      </c>
      <c r="U448" s="126">
        <v>14</v>
      </c>
      <c r="V448" s="217">
        <v>0.25</v>
      </c>
      <c r="W448" s="217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904</v>
      </c>
      <c r="F449" s="163" t="s">
        <v>905</v>
      </c>
      <c r="G449" s="162">
        <v>46176</v>
      </c>
      <c r="H449" s="131">
        <v>1</v>
      </c>
      <c r="I449" s="131">
        <v>1</v>
      </c>
      <c r="J449" s="141" t="s">
        <v>679</v>
      </c>
      <c r="L449" s="141">
        <v>2</v>
      </c>
      <c r="Q449" s="141">
        <v>6</v>
      </c>
      <c r="U449" s="126">
        <v>8</v>
      </c>
      <c r="V449" s="217">
        <v>0.15</v>
      </c>
      <c r="W449" s="217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2008</v>
      </c>
      <c r="F450" s="163" t="s">
        <v>2009</v>
      </c>
      <c r="G450" s="162">
        <v>46176</v>
      </c>
      <c r="H450" s="131">
        <v>1</v>
      </c>
      <c r="I450" s="131">
        <v>1</v>
      </c>
      <c r="J450" s="141" t="s">
        <v>679</v>
      </c>
      <c r="L450" s="141">
        <v>2</v>
      </c>
      <c r="Q450" s="141">
        <v>6</v>
      </c>
      <c r="U450" s="126">
        <v>4</v>
      </c>
      <c r="V450" s="217">
        <v>0.11</v>
      </c>
      <c r="W450" s="217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1301</v>
      </c>
      <c r="F451" s="163" t="s">
        <v>1302</v>
      </c>
      <c r="G451" s="162">
        <v>46176</v>
      </c>
      <c r="H451" s="131">
        <v>1</v>
      </c>
      <c r="I451" s="131">
        <v>1</v>
      </c>
      <c r="J451" s="141" t="s">
        <v>679</v>
      </c>
      <c r="L451" s="141">
        <v>2</v>
      </c>
      <c r="Q451" s="141">
        <v>6</v>
      </c>
      <c r="U451" s="126">
        <v>2</v>
      </c>
      <c r="V451" s="217">
        <v>0.34</v>
      </c>
      <c r="W451" s="217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1365</v>
      </c>
      <c r="F452" s="163" t="s">
        <v>1366</v>
      </c>
      <c r="G452" s="162">
        <v>46176</v>
      </c>
      <c r="H452" s="131">
        <v>1</v>
      </c>
      <c r="I452" s="131">
        <v>1</v>
      </c>
      <c r="J452" s="141" t="s">
        <v>679</v>
      </c>
      <c r="L452" s="141">
        <v>2</v>
      </c>
      <c r="Q452" s="141">
        <v>6</v>
      </c>
      <c r="U452" s="126">
        <v>12</v>
      </c>
      <c r="V452" s="217">
        <v>0.19</v>
      </c>
      <c r="W452" s="217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1379</v>
      </c>
      <c r="F453" s="163" t="s">
        <v>1380</v>
      </c>
      <c r="G453" s="162">
        <v>46176</v>
      </c>
      <c r="H453" s="131">
        <v>1</v>
      </c>
      <c r="I453" s="131">
        <v>1</v>
      </c>
      <c r="J453" s="141" t="s">
        <v>679</v>
      </c>
      <c r="L453" s="141">
        <v>2</v>
      </c>
      <c r="Q453" s="141">
        <v>7</v>
      </c>
      <c r="U453" s="126">
        <v>8</v>
      </c>
      <c r="V453" s="217">
        <v>0.13</v>
      </c>
      <c r="W453" s="217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1131</v>
      </c>
      <c r="F454" s="163" t="s">
        <v>1132</v>
      </c>
      <c r="G454" s="162">
        <v>46176</v>
      </c>
      <c r="H454" s="131">
        <v>1</v>
      </c>
      <c r="I454" s="131">
        <v>1</v>
      </c>
      <c r="J454" s="141" t="s">
        <v>679</v>
      </c>
      <c r="L454" s="141">
        <v>2</v>
      </c>
      <c r="Q454" s="141">
        <v>7</v>
      </c>
      <c r="U454" s="126">
        <v>12</v>
      </c>
      <c r="V454" s="217">
        <v>1.35</v>
      </c>
      <c r="W454" s="217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2031</v>
      </c>
      <c r="F455" s="163" t="s">
        <v>2032</v>
      </c>
      <c r="G455" s="162">
        <v>46176</v>
      </c>
      <c r="H455" s="131">
        <v>1</v>
      </c>
      <c r="I455" s="131">
        <v>1</v>
      </c>
      <c r="J455" s="141" t="s">
        <v>679</v>
      </c>
      <c r="L455" s="141">
        <v>2</v>
      </c>
      <c r="Q455" s="141">
        <v>7</v>
      </c>
      <c r="U455" s="126">
        <v>100</v>
      </c>
      <c r="V455" s="217">
        <v>8.8000000000000007</v>
      </c>
      <c r="W455" s="217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2025</v>
      </c>
      <c r="F456" s="163" t="s">
        <v>2026</v>
      </c>
      <c r="G456" s="162">
        <v>46176</v>
      </c>
      <c r="H456" s="131">
        <v>1</v>
      </c>
      <c r="I456" s="131">
        <v>1</v>
      </c>
      <c r="J456" s="141" t="s">
        <v>679</v>
      </c>
      <c r="L456" s="141">
        <v>2</v>
      </c>
      <c r="Q456" s="141">
        <v>7</v>
      </c>
      <c r="U456" s="126">
        <v>100</v>
      </c>
      <c r="V456" s="217">
        <v>5</v>
      </c>
      <c r="W456" s="217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1137</v>
      </c>
      <c r="F457" s="163" t="s">
        <v>1138</v>
      </c>
      <c r="G457" s="162">
        <v>46176</v>
      </c>
      <c r="H457" s="131">
        <v>1</v>
      </c>
      <c r="I457" s="131">
        <v>1</v>
      </c>
      <c r="J457" s="141" t="s">
        <v>679</v>
      </c>
      <c r="L457" s="141">
        <v>2</v>
      </c>
      <c r="Q457" s="141">
        <v>7</v>
      </c>
      <c r="U457" s="126">
        <v>16</v>
      </c>
      <c r="V457" s="217">
        <v>0.18</v>
      </c>
      <c r="W457" s="217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1311</v>
      </c>
      <c r="F458" s="163" t="s">
        <v>1312</v>
      </c>
      <c r="G458" s="162">
        <v>46176</v>
      </c>
      <c r="H458" s="131">
        <v>1</v>
      </c>
      <c r="I458" s="131">
        <v>1</v>
      </c>
      <c r="J458" s="141" t="s">
        <v>679</v>
      </c>
      <c r="L458" s="141">
        <v>2</v>
      </c>
      <c r="Q458" s="141">
        <v>7</v>
      </c>
      <c r="U458" s="126">
        <v>40</v>
      </c>
      <c r="V458" s="217">
        <v>0.78</v>
      </c>
      <c r="W458" s="217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1321</v>
      </c>
      <c r="F459" s="163" t="s">
        <v>1322</v>
      </c>
      <c r="G459" s="162">
        <v>46176</v>
      </c>
      <c r="H459" s="131">
        <v>1</v>
      </c>
      <c r="I459" s="131">
        <v>1</v>
      </c>
      <c r="J459" s="141" t="s">
        <v>679</v>
      </c>
      <c r="L459" s="141">
        <v>2</v>
      </c>
      <c r="Q459" s="141">
        <v>7</v>
      </c>
      <c r="U459" s="126">
        <v>82</v>
      </c>
      <c r="V459" s="217">
        <v>0.1</v>
      </c>
      <c r="W459" s="217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630</v>
      </c>
      <c r="F460" s="163" t="s">
        <v>631</v>
      </c>
      <c r="G460" s="162">
        <v>46176</v>
      </c>
      <c r="H460" s="131">
        <v>1</v>
      </c>
      <c r="I460" s="131">
        <v>1</v>
      </c>
      <c r="J460" s="141" t="s">
        <v>679</v>
      </c>
      <c r="L460" s="141">
        <v>2</v>
      </c>
      <c r="Q460" s="141">
        <v>7</v>
      </c>
      <c r="U460" s="126">
        <v>34</v>
      </c>
      <c r="V460" s="217">
        <v>0.27</v>
      </c>
      <c r="W460" s="217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635</v>
      </c>
      <c r="F461" s="163" t="s">
        <v>636</v>
      </c>
      <c r="G461" s="162">
        <v>46176</v>
      </c>
      <c r="H461" s="131">
        <v>1</v>
      </c>
      <c r="I461" s="131">
        <v>1</v>
      </c>
      <c r="J461" s="141" t="s">
        <v>679</v>
      </c>
      <c r="L461" s="141">
        <v>2</v>
      </c>
      <c r="Q461" s="141">
        <v>7</v>
      </c>
      <c r="U461" s="126">
        <v>8</v>
      </c>
      <c r="V461" s="217">
        <v>0.3</v>
      </c>
      <c r="W461" s="217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881</v>
      </c>
      <c r="F462" s="163" t="s">
        <v>882</v>
      </c>
      <c r="G462" s="162">
        <v>46176</v>
      </c>
      <c r="H462" s="131">
        <v>1</v>
      </c>
      <c r="I462" s="131">
        <v>1</v>
      </c>
      <c r="J462" s="141" t="s">
        <v>679</v>
      </c>
      <c r="L462" s="141">
        <v>2</v>
      </c>
      <c r="Q462" s="141">
        <v>7</v>
      </c>
      <c r="U462" s="126">
        <v>10</v>
      </c>
      <c r="V462" s="217">
        <v>0.24</v>
      </c>
      <c r="W462" s="217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1022</v>
      </c>
      <c r="F463" s="163" t="s">
        <v>1023</v>
      </c>
      <c r="G463" s="162">
        <v>46176</v>
      </c>
      <c r="H463" s="131">
        <v>1</v>
      </c>
      <c r="I463" s="131">
        <v>1</v>
      </c>
      <c r="J463" s="141" t="s">
        <v>679</v>
      </c>
      <c r="L463" s="141">
        <v>2</v>
      </c>
      <c r="Q463" s="141">
        <v>7</v>
      </c>
      <c r="U463" s="126">
        <v>6</v>
      </c>
      <c r="V463" s="217">
        <v>0.75</v>
      </c>
      <c r="W463" s="217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589</v>
      </c>
      <c r="F464" s="163" t="s">
        <v>590</v>
      </c>
      <c r="G464" s="162">
        <v>46176</v>
      </c>
      <c r="H464" s="131">
        <v>1</v>
      </c>
      <c r="I464" s="131">
        <v>1</v>
      </c>
      <c r="J464" s="141" t="s">
        <v>679</v>
      </c>
      <c r="L464" s="141">
        <v>2</v>
      </c>
      <c r="Q464" s="141">
        <v>7</v>
      </c>
      <c r="U464" s="126">
        <v>4</v>
      </c>
      <c r="V464" s="217">
        <v>1.1000000000000001</v>
      </c>
      <c r="W464" s="217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1007</v>
      </c>
      <c r="F465" s="163" t="s">
        <v>1008</v>
      </c>
      <c r="G465" s="162">
        <v>46176</v>
      </c>
      <c r="H465" s="131">
        <v>1</v>
      </c>
      <c r="I465" s="131">
        <v>1</v>
      </c>
      <c r="J465" s="141" t="s">
        <v>679</v>
      </c>
      <c r="L465" s="141">
        <v>2</v>
      </c>
      <c r="Q465" s="141">
        <v>7</v>
      </c>
      <c r="U465" s="126">
        <v>44</v>
      </c>
      <c r="V465" s="217">
        <v>2.7</v>
      </c>
      <c r="W465" s="217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2065</v>
      </c>
      <c r="F466" s="163" t="s">
        <v>2066</v>
      </c>
      <c r="G466" s="162">
        <v>46176</v>
      </c>
      <c r="H466" s="131">
        <v>1</v>
      </c>
      <c r="I466" s="131">
        <v>1</v>
      </c>
      <c r="J466" s="141" t="s">
        <v>679</v>
      </c>
      <c r="L466" s="141">
        <v>2</v>
      </c>
      <c r="Q466" s="141">
        <v>7</v>
      </c>
      <c r="U466" s="126">
        <v>2</v>
      </c>
      <c r="V466" s="217">
        <v>2.6</v>
      </c>
      <c r="W466" s="217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1153</v>
      </c>
      <c r="F467" s="163" t="s">
        <v>1154</v>
      </c>
      <c r="G467" s="162">
        <v>46179</v>
      </c>
      <c r="H467" s="131">
        <v>1</v>
      </c>
      <c r="I467" s="131">
        <v>1</v>
      </c>
      <c r="J467" s="141" t="s">
        <v>679</v>
      </c>
      <c r="L467" s="141">
        <v>2</v>
      </c>
      <c r="Q467" s="141">
        <v>8</v>
      </c>
      <c r="U467" s="126">
        <v>2</v>
      </c>
      <c r="V467" s="217">
        <v>0.7</v>
      </c>
      <c r="W467" s="217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2120</v>
      </c>
      <c r="F468" s="163" t="s">
        <v>2121</v>
      </c>
      <c r="G468" s="162">
        <v>46179</v>
      </c>
      <c r="H468" s="131">
        <v>1</v>
      </c>
      <c r="I468" s="131">
        <v>1</v>
      </c>
      <c r="J468" s="141" t="s">
        <v>679</v>
      </c>
      <c r="L468" s="141">
        <v>2</v>
      </c>
      <c r="Q468" s="141">
        <v>8</v>
      </c>
      <c r="U468" s="126">
        <v>4</v>
      </c>
      <c r="V468" s="217">
        <v>0.38</v>
      </c>
      <c r="W468" s="217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796</v>
      </c>
      <c r="F469" s="163" t="s">
        <v>797</v>
      </c>
      <c r="G469" s="162">
        <v>46179</v>
      </c>
      <c r="H469" s="131">
        <v>1</v>
      </c>
      <c r="I469" s="131">
        <v>1</v>
      </c>
      <c r="J469" s="141" t="s">
        <v>679</v>
      </c>
      <c r="L469" s="141">
        <v>2</v>
      </c>
      <c r="Q469" s="141">
        <v>8</v>
      </c>
      <c r="U469" s="126">
        <v>14</v>
      </c>
      <c r="V469" s="217">
        <v>0.34</v>
      </c>
      <c r="W469" s="217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994</v>
      </c>
      <c r="F470" s="163" t="s">
        <v>995</v>
      </c>
      <c r="G470" s="162">
        <v>46179</v>
      </c>
      <c r="H470" s="131">
        <v>1</v>
      </c>
      <c r="I470" s="131">
        <v>1</v>
      </c>
      <c r="J470" s="141" t="s">
        <v>679</v>
      </c>
      <c r="L470" s="141">
        <v>2</v>
      </c>
      <c r="Q470" s="141">
        <v>8</v>
      </c>
      <c r="U470" s="126">
        <v>30</v>
      </c>
      <c r="V470" s="217">
        <v>0.3</v>
      </c>
      <c r="W470" s="217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821</v>
      </c>
      <c r="F471" s="163" t="s">
        <v>822</v>
      </c>
      <c r="G471" s="162">
        <v>46179</v>
      </c>
      <c r="H471" s="131">
        <v>1</v>
      </c>
      <c r="I471" s="131">
        <v>1</v>
      </c>
      <c r="J471" s="141" t="s">
        <v>679</v>
      </c>
      <c r="L471" s="141">
        <v>2</v>
      </c>
      <c r="Q471" s="141">
        <v>8</v>
      </c>
      <c r="U471" s="126">
        <v>20</v>
      </c>
      <c r="V471" s="217">
        <v>0.28999999999999998</v>
      </c>
      <c r="W471" s="217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1927</v>
      </c>
      <c r="F472" s="163" t="s">
        <v>1928</v>
      </c>
      <c r="G472" s="162">
        <v>46179</v>
      </c>
      <c r="H472" s="131">
        <v>1</v>
      </c>
      <c r="I472" s="131">
        <v>1</v>
      </c>
      <c r="J472" s="141" t="s">
        <v>679</v>
      </c>
      <c r="L472" s="141">
        <v>2</v>
      </c>
      <c r="Q472" s="141">
        <v>8</v>
      </c>
      <c r="U472" s="126">
        <v>10</v>
      </c>
      <c r="V472" s="217">
        <v>0.04</v>
      </c>
      <c r="W472" s="217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1403</v>
      </c>
      <c r="F473" s="163" t="s">
        <v>1404</v>
      </c>
      <c r="G473" s="162">
        <v>46179</v>
      </c>
      <c r="H473" s="131">
        <v>1</v>
      </c>
      <c r="I473" s="131">
        <v>1</v>
      </c>
      <c r="J473" s="141" t="s">
        <v>679</v>
      </c>
      <c r="L473" s="141">
        <v>2</v>
      </c>
      <c r="Q473" s="141">
        <v>8</v>
      </c>
      <c r="U473" s="126">
        <v>88</v>
      </c>
      <c r="V473" s="217">
        <v>0.13</v>
      </c>
      <c r="W473" s="217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552</v>
      </c>
      <c r="F474" s="163" t="s">
        <v>2216</v>
      </c>
      <c r="G474" s="162">
        <v>46179</v>
      </c>
      <c r="H474" s="131">
        <v>1</v>
      </c>
      <c r="I474" s="131">
        <v>1</v>
      </c>
      <c r="J474" s="141" t="s">
        <v>679</v>
      </c>
      <c r="L474" s="141">
        <v>2</v>
      </c>
      <c r="Q474" s="141">
        <v>8</v>
      </c>
      <c r="U474" s="126">
        <v>14</v>
      </c>
      <c r="V474" s="217">
        <v>3.3</v>
      </c>
      <c r="W474" s="217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733</v>
      </c>
      <c r="F475" s="163" t="s">
        <v>2218</v>
      </c>
      <c r="G475" s="162">
        <v>46179</v>
      </c>
      <c r="H475" s="131">
        <v>1</v>
      </c>
      <c r="I475" s="131">
        <v>1</v>
      </c>
      <c r="J475" s="141" t="s">
        <v>679</v>
      </c>
      <c r="L475" s="141">
        <v>2</v>
      </c>
      <c r="Q475" s="141">
        <v>8</v>
      </c>
      <c r="U475" s="126">
        <v>4</v>
      </c>
      <c r="V475" s="217">
        <v>4.41</v>
      </c>
      <c r="W475" s="217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1700</v>
      </c>
      <c r="F476" s="163" t="s">
        <v>2220</v>
      </c>
      <c r="G476" s="162">
        <v>46179</v>
      </c>
      <c r="H476" s="131">
        <v>1</v>
      </c>
      <c r="I476" s="131">
        <v>1</v>
      </c>
      <c r="J476" s="141" t="s">
        <v>679</v>
      </c>
      <c r="L476" s="141">
        <v>2</v>
      </c>
      <c r="Q476" s="141">
        <v>8</v>
      </c>
      <c r="U476" s="126">
        <v>2</v>
      </c>
      <c r="V476" s="217">
        <v>53</v>
      </c>
      <c r="W476" s="217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736</v>
      </c>
      <c r="F477" s="163" t="s">
        <v>2222</v>
      </c>
      <c r="G477" s="162">
        <v>46179</v>
      </c>
      <c r="H477" s="131">
        <v>1</v>
      </c>
      <c r="I477" s="131">
        <v>1</v>
      </c>
      <c r="J477" s="141" t="s">
        <v>679</v>
      </c>
      <c r="L477" s="141">
        <v>2</v>
      </c>
      <c r="Q477" s="141">
        <v>8</v>
      </c>
      <c r="U477" s="126">
        <v>8</v>
      </c>
      <c r="V477" s="217">
        <v>47</v>
      </c>
      <c r="W477" s="217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743</v>
      </c>
      <c r="F478" s="163" t="s">
        <v>2225</v>
      </c>
      <c r="G478" s="162">
        <v>46179</v>
      </c>
      <c r="H478" s="131">
        <v>1</v>
      </c>
      <c r="I478" s="131">
        <v>1</v>
      </c>
      <c r="J478" s="141" t="s">
        <v>679</v>
      </c>
      <c r="L478" s="141">
        <v>2</v>
      </c>
      <c r="Q478" s="141">
        <v>8</v>
      </c>
      <c r="U478" s="126">
        <v>4</v>
      </c>
      <c r="V478" s="217">
        <v>51</v>
      </c>
      <c r="W478" s="217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1706</v>
      </c>
      <c r="F479" s="163" t="s">
        <v>2227</v>
      </c>
      <c r="G479" s="162">
        <v>46179</v>
      </c>
      <c r="H479" s="131">
        <v>1</v>
      </c>
      <c r="I479" s="131">
        <v>1</v>
      </c>
      <c r="J479" s="141" t="s">
        <v>679</v>
      </c>
      <c r="L479" s="141">
        <v>2</v>
      </c>
      <c r="Q479" s="141">
        <v>8</v>
      </c>
      <c r="U479" s="126">
        <v>2</v>
      </c>
      <c r="V479" s="217">
        <v>20.25</v>
      </c>
      <c r="W479" s="217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1027</v>
      </c>
      <c r="F480" s="163" t="s">
        <v>1028</v>
      </c>
      <c r="G480" s="162">
        <v>46179</v>
      </c>
      <c r="H480" s="131">
        <v>1</v>
      </c>
      <c r="I480" s="131">
        <v>1</v>
      </c>
      <c r="J480" s="141" t="s">
        <v>679</v>
      </c>
      <c r="L480" s="141">
        <v>2</v>
      </c>
      <c r="Q480" s="141">
        <v>8</v>
      </c>
      <c r="U480" s="126">
        <v>18</v>
      </c>
      <c r="V480" s="217">
        <v>0.85</v>
      </c>
      <c r="W480" s="217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2099</v>
      </c>
      <c r="F481" s="163" t="s">
        <v>2100</v>
      </c>
      <c r="G481" s="162">
        <v>46179</v>
      </c>
      <c r="H481" s="131">
        <v>1</v>
      </c>
      <c r="I481" s="131">
        <v>1</v>
      </c>
      <c r="J481" s="141" t="s">
        <v>679</v>
      </c>
      <c r="L481" s="141">
        <v>2</v>
      </c>
      <c r="Q481" s="141">
        <v>9</v>
      </c>
      <c r="U481" s="126">
        <v>4</v>
      </c>
      <c r="V481" s="217">
        <v>1.2</v>
      </c>
      <c r="W481" s="217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599</v>
      </c>
      <c r="F482" s="163" t="s">
        <v>600</v>
      </c>
      <c r="G482" s="162">
        <v>46179</v>
      </c>
      <c r="H482" s="131">
        <v>1</v>
      </c>
      <c r="I482" s="131">
        <v>1</v>
      </c>
      <c r="J482" s="141" t="s">
        <v>679</v>
      </c>
      <c r="L482" s="141">
        <v>2</v>
      </c>
      <c r="Q482" s="141">
        <v>9</v>
      </c>
      <c r="U482" s="126">
        <v>32</v>
      </c>
      <c r="V482" s="217">
        <v>0.5</v>
      </c>
      <c r="W482" s="217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1645</v>
      </c>
      <c r="F483" s="163" t="s">
        <v>1646</v>
      </c>
      <c r="G483" s="162">
        <v>46179</v>
      </c>
      <c r="H483" s="131">
        <v>1</v>
      </c>
      <c r="I483" s="131">
        <v>1</v>
      </c>
      <c r="J483" s="141" t="s">
        <v>679</v>
      </c>
      <c r="L483" s="141">
        <v>2</v>
      </c>
      <c r="Q483" s="141">
        <v>9</v>
      </c>
      <c r="U483" s="126">
        <v>20</v>
      </c>
      <c r="V483" s="217">
        <v>0.4</v>
      </c>
      <c r="W483" s="217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2104</v>
      </c>
      <c r="F484" s="163" t="s">
        <v>2105</v>
      </c>
      <c r="G484" s="162">
        <v>46179</v>
      </c>
      <c r="H484" s="131">
        <v>1</v>
      </c>
      <c r="I484" s="131">
        <v>1</v>
      </c>
      <c r="J484" s="141" t="s">
        <v>679</v>
      </c>
      <c r="L484" s="141">
        <v>2</v>
      </c>
      <c r="Q484" s="141">
        <v>9</v>
      </c>
      <c r="U484" s="126">
        <v>4</v>
      </c>
      <c r="V484" s="217">
        <v>0.1</v>
      </c>
      <c r="W484" s="217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2094</v>
      </c>
      <c r="F485" s="163" t="s">
        <v>2095</v>
      </c>
      <c r="G485" s="162">
        <v>46179</v>
      </c>
      <c r="H485" s="131">
        <v>1</v>
      </c>
      <c r="I485" s="131">
        <v>1</v>
      </c>
      <c r="J485" s="141" t="s">
        <v>679</v>
      </c>
      <c r="L485" s="141">
        <v>2</v>
      </c>
      <c r="Q485" s="141">
        <v>9</v>
      </c>
      <c r="U485" s="126">
        <v>4</v>
      </c>
      <c r="V485" s="217">
        <v>0.2</v>
      </c>
      <c r="W485" s="217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759</v>
      </c>
      <c r="F486" s="163" t="s">
        <v>760</v>
      </c>
      <c r="G486" s="162">
        <v>46179</v>
      </c>
      <c r="H486" s="131">
        <v>1</v>
      </c>
      <c r="I486" s="131">
        <v>1</v>
      </c>
      <c r="J486" s="141" t="s">
        <v>679</v>
      </c>
      <c r="L486" s="141">
        <v>2</v>
      </c>
      <c r="Q486" s="141">
        <v>9</v>
      </c>
      <c r="U486" s="126">
        <v>336</v>
      </c>
      <c r="V486" s="217">
        <v>1</v>
      </c>
      <c r="W486" s="217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625</v>
      </c>
      <c r="F487" s="163" t="s">
        <v>626</v>
      </c>
      <c r="G487" s="162">
        <v>46179</v>
      </c>
      <c r="H487" s="131">
        <v>1</v>
      </c>
      <c r="I487" s="131">
        <v>1</v>
      </c>
      <c r="J487" s="141" t="s">
        <v>679</v>
      </c>
      <c r="L487" s="141">
        <v>2</v>
      </c>
      <c r="Q487" s="141">
        <v>9</v>
      </c>
      <c r="U487" s="126">
        <v>264</v>
      </c>
      <c r="V487" s="217">
        <v>2</v>
      </c>
      <c r="W487" s="217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764</v>
      </c>
      <c r="F488" s="163" t="s">
        <v>765</v>
      </c>
      <c r="G488" s="162">
        <v>46179</v>
      </c>
      <c r="H488" s="131">
        <v>1</v>
      </c>
      <c r="I488" s="131">
        <v>1</v>
      </c>
      <c r="J488" s="141" t="s">
        <v>679</v>
      </c>
      <c r="L488" s="141">
        <v>2</v>
      </c>
      <c r="Q488" s="141">
        <v>9</v>
      </c>
      <c r="U488" s="126">
        <v>840</v>
      </c>
      <c r="V488" s="217">
        <v>4</v>
      </c>
      <c r="W488" s="217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767</v>
      </c>
      <c r="F489" s="163" t="s">
        <v>768</v>
      </c>
      <c r="G489" s="162">
        <v>46179</v>
      </c>
      <c r="H489" s="131">
        <v>1</v>
      </c>
      <c r="I489" s="131">
        <v>1</v>
      </c>
      <c r="J489" s="141" t="s">
        <v>679</v>
      </c>
      <c r="L489" s="141">
        <v>2</v>
      </c>
      <c r="Q489" s="141">
        <v>9</v>
      </c>
      <c r="U489" s="126">
        <v>192</v>
      </c>
      <c r="V489" s="217">
        <v>6</v>
      </c>
      <c r="W489" s="217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770</v>
      </c>
      <c r="F490" s="163" t="s">
        <v>771</v>
      </c>
      <c r="G490" s="162">
        <v>46179</v>
      </c>
      <c r="H490" s="131">
        <v>1</v>
      </c>
      <c r="I490" s="131">
        <v>1</v>
      </c>
      <c r="J490" s="141" t="s">
        <v>679</v>
      </c>
      <c r="L490" s="141">
        <v>2</v>
      </c>
      <c r="Q490" s="141">
        <v>9</v>
      </c>
      <c r="U490" s="126">
        <v>24</v>
      </c>
      <c r="V490" s="217">
        <v>8</v>
      </c>
      <c r="W490" s="217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574</v>
      </c>
      <c r="F491" s="163" t="s">
        <v>575</v>
      </c>
      <c r="G491" s="162">
        <v>46179</v>
      </c>
      <c r="H491" s="131">
        <v>1</v>
      </c>
      <c r="I491" s="131">
        <v>1</v>
      </c>
      <c r="J491" s="141" t="s">
        <v>679</v>
      </c>
      <c r="L491" s="141">
        <v>2</v>
      </c>
      <c r="Q491" s="141">
        <v>9</v>
      </c>
      <c r="U491" s="126">
        <v>128</v>
      </c>
      <c r="V491" s="217">
        <v>3.37</v>
      </c>
      <c r="W491" s="217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776</v>
      </c>
      <c r="F492" s="163" t="s">
        <v>777</v>
      </c>
      <c r="G492" s="162">
        <v>46179</v>
      </c>
      <c r="H492" s="131">
        <v>1</v>
      </c>
      <c r="I492" s="131">
        <v>1</v>
      </c>
      <c r="J492" s="141" t="s">
        <v>679</v>
      </c>
      <c r="L492" s="141">
        <v>2</v>
      </c>
      <c r="Q492" s="141">
        <v>9</v>
      </c>
      <c r="U492" s="126">
        <v>128</v>
      </c>
      <c r="V492" s="217">
        <v>4.09</v>
      </c>
      <c r="W492" s="217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568</v>
      </c>
      <c r="F493" s="163" t="s">
        <v>569</v>
      </c>
      <c r="G493" s="162">
        <v>46179</v>
      </c>
      <c r="H493" s="131">
        <v>1</v>
      </c>
      <c r="I493" s="131">
        <v>1</v>
      </c>
      <c r="J493" s="141" t="s">
        <v>679</v>
      </c>
      <c r="L493" s="141">
        <v>2</v>
      </c>
      <c r="Q493" s="141">
        <v>9</v>
      </c>
      <c r="U493" s="126">
        <v>8</v>
      </c>
      <c r="V493" s="217">
        <v>6.03</v>
      </c>
      <c r="W493" s="217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606</v>
      </c>
      <c r="F494" s="163" t="s">
        <v>607</v>
      </c>
      <c r="G494" s="162">
        <v>46179</v>
      </c>
      <c r="H494" s="131">
        <v>1</v>
      </c>
      <c r="I494" s="131">
        <v>1</v>
      </c>
      <c r="J494" s="141" t="s">
        <v>679</v>
      </c>
      <c r="L494" s="141">
        <v>2</v>
      </c>
      <c r="Q494" s="141">
        <v>9</v>
      </c>
      <c r="U494" s="126">
        <v>40</v>
      </c>
      <c r="V494" s="217">
        <v>6.28</v>
      </c>
      <c r="W494" s="217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1168</v>
      </c>
      <c r="F495" s="163" t="s">
        <v>1169</v>
      </c>
      <c r="G495" s="162">
        <v>46179</v>
      </c>
      <c r="H495" s="131">
        <v>1</v>
      </c>
      <c r="I495" s="131">
        <v>1</v>
      </c>
      <c r="J495" s="141" t="s">
        <v>679</v>
      </c>
      <c r="L495" s="141">
        <v>2</v>
      </c>
      <c r="Q495" s="141">
        <v>9</v>
      </c>
      <c r="U495" s="126">
        <v>32</v>
      </c>
      <c r="V495" s="217">
        <v>9.48</v>
      </c>
      <c r="W495" s="217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496" spans="3:30" ht="23.1" customHeight="1">
      <c r="C496" s="126">
        <v>489</v>
      </c>
      <c r="D496" s="126">
        <v>1</v>
      </c>
      <c r="E496" s="141" t="s">
        <v>675</v>
      </c>
      <c r="F496" s="163" t="s">
        <v>2281</v>
      </c>
      <c r="G496" s="162">
        <v>46204</v>
      </c>
      <c r="H496" s="131">
        <v>1</v>
      </c>
      <c r="I496" s="131">
        <v>1</v>
      </c>
      <c r="J496" s="141" t="s">
        <v>2284</v>
      </c>
      <c r="M496" s="141">
        <v>1</v>
      </c>
      <c r="U496" s="126">
        <v>-2</v>
      </c>
      <c r="V496" s="217">
        <v>27.34</v>
      </c>
      <c r="W496" s="217">
        <v>0</v>
      </c>
      <c r="X496" s="126">
        <v>1</v>
      </c>
      <c r="AA496" s="188">
        <v>46255.725543981483</v>
      </c>
      <c r="AB496" s="131">
        <v>1</v>
      </c>
      <c r="AC496" s="126">
        <v>7</v>
      </c>
      <c r="AD496" s="126">
        <v>2026</v>
      </c>
    </row>
    <row r="497" spans="3:30" ht="23.1" customHeight="1">
      <c r="C497" s="126">
        <v>490</v>
      </c>
      <c r="D497" s="126">
        <v>2</v>
      </c>
      <c r="E497" s="141" t="s">
        <v>680</v>
      </c>
      <c r="F497" s="163" t="s">
        <v>2285</v>
      </c>
      <c r="G497" s="162">
        <v>46204</v>
      </c>
      <c r="H497" s="131">
        <v>1</v>
      </c>
      <c r="I497" s="131">
        <v>1</v>
      </c>
      <c r="J497" s="141" t="s">
        <v>2284</v>
      </c>
      <c r="M497" s="141">
        <v>1</v>
      </c>
      <c r="U497" s="126">
        <v>-3</v>
      </c>
      <c r="V497" s="217">
        <v>11.32</v>
      </c>
      <c r="W497" s="217">
        <v>0</v>
      </c>
      <c r="X497" s="126">
        <v>1</v>
      </c>
      <c r="AA497" s="188">
        <v>46255.725543981483</v>
      </c>
      <c r="AB497" s="131">
        <v>1</v>
      </c>
      <c r="AC497" s="126">
        <v>7</v>
      </c>
      <c r="AD497" s="126">
        <v>2026</v>
      </c>
    </row>
    <row r="498" spans="3:30" ht="23.1" customHeight="1">
      <c r="C498" s="126">
        <v>491</v>
      </c>
      <c r="D498" s="126">
        <v>3</v>
      </c>
      <c r="E498" s="141" t="s">
        <v>2255</v>
      </c>
      <c r="F498" s="163" t="s">
        <v>2287</v>
      </c>
      <c r="G498" s="162">
        <v>46204</v>
      </c>
      <c r="H498" s="131">
        <v>1</v>
      </c>
      <c r="I498" s="131">
        <v>1</v>
      </c>
      <c r="J498" s="141" t="s">
        <v>2284</v>
      </c>
      <c r="M498" s="141">
        <v>1</v>
      </c>
      <c r="U498" s="126">
        <v>0</v>
      </c>
      <c r="V498" s="217">
        <v>8.8000000000000007</v>
      </c>
      <c r="W498" s="217">
        <v>0</v>
      </c>
      <c r="X498" s="126">
        <v>1</v>
      </c>
      <c r="AA498" s="188">
        <v>46255.725543981483</v>
      </c>
      <c r="AB498" s="131">
        <v>1</v>
      </c>
      <c r="AC498" s="126">
        <v>7</v>
      </c>
      <c r="AD498" s="126">
        <v>2026</v>
      </c>
    </row>
    <row r="499" spans="3:30" ht="23.1" customHeight="1">
      <c r="C499" s="126">
        <v>492</v>
      </c>
      <c r="D499" s="126">
        <v>4</v>
      </c>
      <c r="E499" s="141" t="s">
        <v>579</v>
      </c>
      <c r="F499" s="163" t="s">
        <v>2289</v>
      </c>
      <c r="G499" s="162">
        <v>46204</v>
      </c>
      <c r="H499" s="131">
        <v>1</v>
      </c>
      <c r="I499" s="131">
        <v>1</v>
      </c>
      <c r="J499" s="141" t="s">
        <v>2284</v>
      </c>
      <c r="M499" s="141">
        <v>1</v>
      </c>
      <c r="U499" s="126">
        <v>-4</v>
      </c>
      <c r="V499" s="217">
        <v>5.8</v>
      </c>
      <c r="W499" s="217">
        <v>0</v>
      </c>
      <c r="X499" s="126">
        <v>1</v>
      </c>
      <c r="AA499" s="188">
        <v>46255.725543981483</v>
      </c>
      <c r="AB499" s="131">
        <v>1</v>
      </c>
      <c r="AC499" s="126">
        <v>7</v>
      </c>
      <c r="AD499" s="126">
        <v>2026</v>
      </c>
    </row>
    <row r="500" spans="3:30" ht="23.1" customHeight="1">
      <c r="C500" s="126">
        <v>493</v>
      </c>
      <c r="D500" s="126">
        <v>5</v>
      </c>
      <c r="E500" s="141" t="s">
        <v>684</v>
      </c>
      <c r="F500" s="163" t="s">
        <v>2291</v>
      </c>
      <c r="G500" s="162">
        <v>46204</v>
      </c>
      <c r="H500" s="131">
        <v>1</v>
      </c>
      <c r="I500" s="131">
        <v>1</v>
      </c>
      <c r="J500" s="141" t="s">
        <v>2284</v>
      </c>
      <c r="M500" s="141">
        <v>1</v>
      </c>
      <c r="U500" s="126">
        <v>-5</v>
      </c>
      <c r="V500" s="217">
        <v>3.74</v>
      </c>
      <c r="W500" s="217">
        <v>0</v>
      </c>
      <c r="X500" s="126">
        <v>1</v>
      </c>
      <c r="AA500" s="188">
        <v>46255.725543981483</v>
      </c>
      <c r="AB500" s="131">
        <v>1</v>
      </c>
      <c r="AC500" s="126">
        <v>7</v>
      </c>
      <c r="AD500" s="126">
        <v>2026</v>
      </c>
    </row>
    <row r="501" spans="3:30" ht="23.1" customHeight="1">
      <c r="C501" s="126">
        <v>494</v>
      </c>
      <c r="D501" s="126">
        <v>6</v>
      </c>
      <c r="E501" s="141" t="s">
        <v>557</v>
      </c>
      <c r="F501" s="163" t="s">
        <v>2293</v>
      </c>
      <c r="G501" s="162">
        <v>46204</v>
      </c>
      <c r="H501" s="131">
        <v>1</v>
      </c>
      <c r="I501" s="131">
        <v>1</v>
      </c>
      <c r="J501" s="141" t="s">
        <v>2284</v>
      </c>
      <c r="M501" s="141">
        <v>1</v>
      </c>
      <c r="U501" s="126">
        <v>-10</v>
      </c>
      <c r="V501" s="217">
        <v>2.89</v>
      </c>
      <c r="W501" s="217">
        <v>0</v>
      </c>
      <c r="X501" s="126">
        <v>1</v>
      </c>
      <c r="AA501" s="188">
        <v>46255.725543981483</v>
      </c>
      <c r="AB501" s="131">
        <v>1</v>
      </c>
      <c r="AC501" s="126">
        <v>7</v>
      </c>
      <c r="AD501" s="126">
        <v>2026</v>
      </c>
    </row>
    <row r="502" spans="3:30" ht="23.1" customHeight="1">
      <c r="C502" s="126">
        <v>495</v>
      </c>
      <c r="D502" s="126">
        <v>7</v>
      </c>
      <c r="E502" s="141" t="s">
        <v>816</v>
      </c>
      <c r="F502" s="163" t="s">
        <v>2295</v>
      </c>
      <c r="G502" s="162">
        <v>46204</v>
      </c>
      <c r="H502" s="131">
        <v>1</v>
      </c>
      <c r="I502" s="131">
        <v>1</v>
      </c>
      <c r="J502" s="141" t="s">
        <v>2284</v>
      </c>
      <c r="M502" s="141">
        <v>1</v>
      </c>
      <c r="U502" s="126">
        <v>-9</v>
      </c>
      <c r="V502" s="217">
        <v>1.79</v>
      </c>
      <c r="W502" s="217">
        <v>0</v>
      </c>
      <c r="X502" s="126">
        <v>1</v>
      </c>
      <c r="AA502" s="188">
        <v>46255.725543981483</v>
      </c>
      <c r="AB502" s="131">
        <v>1</v>
      </c>
      <c r="AC502" s="126">
        <v>7</v>
      </c>
      <c r="AD502" s="126">
        <v>2026</v>
      </c>
    </row>
    <row r="503" spans="3:30" ht="23.1" customHeight="1">
      <c r="C503" s="126">
        <v>496</v>
      </c>
      <c r="D503" s="126">
        <v>8</v>
      </c>
      <c r="E503" s="141" t="s">
        <v>1123</v>
      </c>
      <c r="F503" s="163" t="s">
        <v>2297</v>
      </c>
      <c r="G503" s="162">
        <v>46204</v>
      </c>
      <c r="H503" s="131">
        <v>1</v>
      </c>
      <c r="I503" s="131">
        <v>1</v>
      </c>
      <c r="J503" s="141" t="s">
        <v>2284</v>
      </c>
      <c r="M503" s="141">
        <v>1</v>
      </c>
      <c r="U503" s="126">
        <v>-7</v>
      </c>
      <c r="V503" s="217">
        <v>1.32</v>
      </c>
      <c r="W503" s="217">
        <v>0</v>
      </c>
      <c r="X503" s="126">
        <v>1</v>
      </c>
      <c r="AA503" s="188">
        <v>46255.725543981483</v>
      </c>
      <c r="AB503" s="131">
        <v>1</v>
      </c>
      <c r="AC503" s="126">
        <v>7</v>
      </c>
      <c r="AD503" s="126">
        <v>2026</v>
      </c>
    </row>
    <row r="504" spans="3:30" ht="23.1" customHeight="1">
      <c r="C504" s="126">
        <v>497</v>
      </c>
      <c r="D504" s="126">
        <v>9</v>
      </c>
      <c r="E504" s="141" t="s">
        <v>1811</v>
      </c>
      <c r="F504" s="163" t="s">
        <v>2299</v>
      </c>
      <c r="G504" s="162">
        <v>46204</v>
      </c>
      <c r="H504" s="131">
        <v>1</v>
      </c>
      <c r="I504" s="131">
        <v>1</v>
      </c>
      <c r="J504" s="141" t="s">
        <v>2284</v>
      </c>
      <c r="M504" s="141">
        <v>1</v>
      </c>
      <c r="U504" s="126">
        <v>-18</v>
      </c>
      <c r="V504" s="217">
        <v>1.1499999999999999</v>
      </c>
      <c r="W504" s="217">
        <v>0</v>
      </c>
      <c r="X504" s="126">
        <v>1</v>
      </c>
      <c r="AA504" s="188">
        <v>46255.725543981483</v>
      </c>
      <c r="AB504" s="131">
        <v>1</v>
      </c>
      <c r="AC504" s="126">
        <v>7</v>
      </c>
      <c r="AD504" s="126">
        <v>2026</v>
      </c>
    </row>
    <row r="505" spans="3:30" ht="23.1" customHeight="1">
      <c r="C505" s="126">
        <v>498</v>
      </c>
      <c r="D505" s="126">
        <v>10</v>
      </c>
      <c r="E505" s="141" t="s">
        <v>584</v>
      </c>
      <c r="F505" s="163" t="s">
        <v>2301</v>
      </c>
      <c r="G505" s="162">
        <v>46204</v>
      </c>
      <c r="H505" s="131">
        <v>1</v>
      </c>
      <c r="I505" s="131">
        <v>1</v>
      </c>
      <c r="J505" s="141" t="s">
        <v>2284</v>
      </c>
      <c r="M505" s="141">
        <v>1</v>
      </c>
      <c r="U505" s="126">
        <v>-5</v>
      </c>
      <c r="V505" s="217">
        <v>14.85</v>
      </c>
      <c r="W505" s="217">
        <v>0</v>
      </c>
      <c r="X505" s="126">
        <v>1</v>
      </c>
      <c r="AA505" s="188">
        <v>46255.725543981483</v>
      </c>
      <c r="AB505" s="131">
        <v>1</v>
      </c>
      <c r="AC505" s="126">
        <v>7</v>
      </c>
      <c r="AD505" s="126">
        <v>2026</v>
      </c>
    </row>
    <row r="506" spans="3:30" ht="23.1" customHeight="1">
      <c r="C506" s="126">
        <v>499</v>
      </c>
      <c r="D506" s="126">
        <v>11</v>
      </c>
      <c r="E506" s="141" t="s">
        <v>688</v>
      </c>
      <c r="F506" s="163" t="s">
        <v>2303</v>
      </c>
      <c r="G506" s="162">
        <v>46204</v>
      </c>
      <c r="H506" s="131">
        <v>1</v>
      </c>
      <c r="I506" s="131">
        <v>1</v>
      </c>
      <c r="J506" s="141" t="s">
        <v>2284</v>
      </c>
      <c r="M506" s="141">
        <v>1</v>
      </c>
      <c r="U506" s="126">
        <v>-3</v>
      </c>
      <c r="V506" s="217">
        <v>9.52</v>
      </c>
      <c r="W506" s="217">
        <v>0</v>
      </c>
      <c r="X506" s="126">
        <v>1</v>
      </c>
      <c r="AA506" s="188">
        <v>46255.725543981483</v>
      </c>
      <c r="AB506" s="131">
        <v>1</v>
      </c>
      <c r="AC506" s="126">
        <v>7</v>
      </c>
      <c r="AD506" s="126">
        <v>2026</v>
      </c>
    </row>
    <row r="507" spans="3:30" ht="23.1" customHeight="1">
      <c r="C507" s="126">
        <v>500</v>
      </c>
      <c r="D507" s="126">
        <v>12</v>
      </c>
      <c r="E507" s="141" t="s">
        <v>2305</v>
      </c>
      <c r="F507" s="163" t="s">
        <v>2306</v>
      </c>
      <c r="G507" s="162">
        <v>46204</v>
      </c>
      <c r="H507" s="131">
        <v>1</v>
      </c>
      <c r="I507" s="131">
        <v>1</v>
      </c>
      <c r="J507" s="141" t="s">
        <v>2284</v>
      </c>
      <c r="M507" s="141">
        <v>1</v>
      </c>
      <c r="U507" s="126">
        <v>0</v>
      </c>
      <c r="V507" s="217">
        <v>7.6</v>
      </c>
      <c r="W507" s="217">
        <v>0</v>
      </c>
      <c r="X507" s="126">
        <v>1</v>
      </c>
      <c r="AA507" s="188">
        <v>46255.725543981483</v>
      </c>
      <c r="AB507" s="131">
        <v>1</v>
      </c>
      <c r="AC507" s="126">
        <v>7</v>
      </c>
      <c r="AD507" s="126">
        <v>2026</v>
      </c>
    </row>
    <row r="508" spans="3:30" ht="23.1" customHeight="1">
      <c r="C508" s="126">
        <v>501</v>
      </c>
      <c r="D508" s="126">
        <v>13</v>
      </c>
      <c r="E508" s="141" t="s">
        <v>691</v>
      </c>
      <c r="F508" s="163" t="s">
        <v>2308</v>
      </c>
      <c r="G508" s="162">
        <v>46204</v>
      </c>
      <c r="H508" s="131">
        <v>1</v>
      </c>
      <c r="I508" s="131">
        <v>1</v>
      </c>
      <c r="J508" s="141" t="s">
        <v>2284</v>
      </c>
      <c r="M508" s="141">
        <v>1</v>
      </c>
      <c r="U508" s="126">
        <v>-7</v>
      </c>
      <c r="V508" s="217">
        <v>5.3</v>
      </c>
      <c r="W508" s="217">
        <v>0</v>
      </c>
      <c r="X508" s="126">
        <v>1</v>
      </c>
      <c r="AA508" s="188">
        <v>46255.725543981483</v>
      </c>
      <c r="AB508" s="131">
        <v>1</v>
      </c>
      <c r="AC508" s="126">
        <v>7</v>
      </c>
      <c r="AD508" s="126">
        <v>2026</v>
      </c>
    </row>
    <row r="509" spans="3:30" ht="23.1" customHeight="1">
      <c r="C509" s="126">
        <v>502</v>
      </c>
      <c r="D509" s="126">
        <v>14</v>
      </c>
      <c r="E509" s="141" t="s">
        <v>694</v>
      </c>
      <c r="F509" s="163" t="s">
        <v>2310</v>
      </c>
      <c r="G509" s="162">
        <v>46204</v>
      </c>
      <c r="H509" s="131">
        <v>1</v>
      </c>
      <c r="I509" s="131">
        <v>1</v>
      </c>
      <c r="J509" s="141" t="s">
        <v>2284</v>
      </c>
      <c r="M509" s="141">
        <v>1</v>
      </c>
      <c r="U509" s="126">
        <v>-1</v>
      </c>
      <c r="V509" s="217">
        <v>3.3</v>
      </c>
      <c r="W509" s="217">
        <v>0</v>
      </c>
      <c r="X509" s="126">
        <v>1</v>
      </c>
      <c r="AA509" s="188">
        <v>46255.725543981483</v>
      </c>
      <c r="AB509" s="131">
        <v>1</v>
      </c>
      <c r="AC509" s="126">
        <v>7</v>
      </c>
      <c r="AD509" s="126">
        <v>2026</v>
      </c>
    </row>
    <row r="510" spans="3:30" ht="23.1" customHeight="1">
      <c r="C510" s="126">
        <v>503</v>
      </c>
      <c r="D510" s="126">
        <v>15</v>
      </c>
      <c r="E510" s="141" t="s">
        <v>2312</v>
      </c>
      <c r="F510" s="163" t="s">
        <v>2313</v>
      </c>
      <c r="G510" s="162">
        <v>46204</v>
      </c>
      <c r="H510" s="131">
        <v>1</v>
      </c>
      <c r="I510" s="131">
        <v>1</v>
      </c>
      <c r="J510" s="141" t="s">
        <v>2284</v>
      </c>
      <c r="M510" s="141">
        <v>1</v>
      </c>
      <c r="U510" s="126">
        <v>0</v>
      </c>
      <c r="V510" s="217">
        <v>2.7</v>
      </c>
      <c r="W510" s="217">
        <v>0</v>
      </c>
      <c r="X510" s="126">
        <v>1</v>
      </c>
      <c r="AA510" s="188">
        <v>46255.725543981483</v>
      </c>
      <c r="AB510" s="131">
        <v>1</v>
      </c>
      <c r="AC510" s="126">
        <v>7</v>
      </c>
      <c r="AD510" s="126">
        <v>2026</v>
      </c>
    </row>
    <row r="511" spans="3:30" ht="23.1" customHeight="1">
      <c r="C511" s="126">
        <v>504</v>
      </c>
      <c r="D511" s="126">
        <v>16</v>
      </c>
      <c r="E511" s="141" t="s">
        <v>697</v>
      </c>
      <c r="F511" s="163" t="s">
        <v>2315</v>
      </c>
      <c r="G511" s="162">
        <v>46204</v>
      </c>
      <c r="H511" s="131">
        <v>1</v>
      </c>
      <c r="I511" s="131">
        <v>1</v>
      </c>
      <c r="J511" s="141" t="s">
        <v>2284</v>
      </c>
      <c r="M511" s="141">
        <v>1</v>
      </c>
      <c r="U511" s="126">
        <v>-15</v>
      </c>
      <c r="V511" s="217">
        <v>2.1</v>
      </c>
      <c r="W511" s="217">
        <v>0</v>
      </c>
      <c r="X511" s="126">
        <v>1</v>
      </c>
      <c r="AA511" s="188">
        <v>46255.725543981483</v>
      </c>
      <c r="AB511" s="131">
        <v>1</v>
      </c>
      <c r="AC511" s="126">
        <v>7</v>
      </c>
      <c r="AD511" s="126">
        <v>2026</v>
      </c>
    </row>
    <row r="512" spans="3:30" ht="23.1" customHeight="1">
      <c r="C512" s="126">
        <v>505</v>
      </c>
      <c r="D512" s="126">
        <v>17</v>
      </c>
      <c r="E512" s="141" t="s">
        <v>660</v>
      </c>
      <c r="F512" s="163" t="s">
        <v>2317</v>
      </c>
      <c r="G512" s="162">
        <v>46204</v>
      </c>
      <c r="H512" s="131">
        <v>1</v>
      </c>
      <c r="I512" s="131">
        <v>1</v>
      </c>
      <c r="J512" s="141" t="s">
        <v>2284</v>
      </c>
      <c r="M512" s="141">
        <v>1</v>
      </c>
      <c r="U512" s="126">
        <v>-15</v>
      </c>
      <c r="V512" s="217">
        <v>1.63</v>
      </c>
      <c r="W512" s="217">
        <v>0</v>
      </c>
      <c r="X512" s="126">
        <v>1</v>
      </c>
      <c r="AA512" s="188">
        <v>46255.725543981483</v>
      </c>
      <c r="AB512" s="131">
        <v>1</v>
      </c>
      <c r="AC512" s="126">
        <v>7</v>
      </c>
      <c r="AD512" s="126">
        <v>2026</v>
      </c>
    </row>
    <row r="513" spans="3:30" ht="23.1" customHeight="1">
      <c r="C513" s="126">
        <v>506</v>
      </c>
      <c r="D513" s="126">
        <v>18</v>
      </c>
      <c r="E513" s="141" t="s">
        <v>701</v>
      </c>
      <c r="F513" s="163" t="s">
        <v>2319</v>
      </c>
      <c r="G513" s="162">
        <v>46204</v>
      </c>
      <c r="H513" s="131">
        <v>1</v>
      </c>
      <c r="I513" s="131">
        <v>1</v>
      </c>
      <c r="J513" s="141" t="s">
        <v>2284</v>
      </c>
      <c r="M513" s="141">
        <v>1</v>
      </c>
      <c r="U513" s="126">
        <v>-1</v>
      </c>
      <c r="V513" s="217">
        <v>1.35</v>
      </c>
      <c r="W513" s="217">
        <v>0</v>
      </c>
      <c r="X513" s="126">
        <v>1</v>
      </c>
      <c r="AA513" s="188">
        <v>46255.725543981483</v>
      </c>
      <c r="AB513" s="131">
        <v>1</v>
      </c>
      <c r="AC513" s="126">
        <v>7</v>
      </c>
      <c r="AD513" s="126">
        <v>2026</v>
      </c>
    </row>
    <row r="514" spans="3:30" ht="23.1" customHeight="1">
      <c r="C514" s="126">
        <v>507</v>
      </c>
      <c r="D514" s="126">
        <v>19</v>
      </c>
      <c r="E514" s="141" t="s">
        <v>704</v>
      </c>
      <c r="F514" s="163" t="s">
        <v>2321</v>
      </c>
      <c r="G514" s="162">
        <v>46204</v>
      </c>
      <c r="H514" s="131">
        <v>1</v>
      </c>
      <c r="I514" s="131">
        <v>1</v>
      </c>
      <c r="J514" s="141" t="s">
        <v>2284</v>
      </c>
      <c r="M514" s="141">
        <v>1</v>
      </c>
      <c r="U514" s="126">
        <v>-1</v>
      </c>
      <c r="V514" s="217">
        <v>7.49</v>
      </c>
      <c r="W514" s="217">
        <v>0</v>
      </c>
      <c r="X514" s="126">
        <v>1</v>
      </c>
      <c r="AA514" s="188">
        <v>46255.725543981483</v>
      </c>
      <c r="AB514" s="131">
        <v>1</v>
      </c>
      <c r="AC514" s="126">
        <v>7</v>
      </c>
      <c r="AD514" s="126">
        <v>2026</v>
      </c>
    </row>
    <row r="515" spans="3:30" ht="23.1" customHeight="1">
      <c r="C515" s="126">
        <v>508</v>
      </c>
      <c r="D515" s="126">
        <v>20</v>
      </c>
      <c r="E515" s="141" t="s">
        <v>707</v>
      </c>
      <c r="F515" s="163" t="s">
        <v>2323</v>
      </c>
      <c r="G515" s="162">
        <v>46204</v>
      </c>
      <c r="H515" s="131">
        <v>1</v>
      </c>
      <c r="I515" s="131">
        <v>1</v>
      </c>
      <c r="J515" s="141" t="s">
        <v>2284</v>
      </c>
      <c r="M515" s="141">
        <v>1</v>
      </c>
      <c r="U515" s="126">
        <v>-7</v>
      </c>
      <c r="V515" s="217">
        <v>5.03</v>
      </c>
      <c r="W515" s="217">
        <v>0</v>
      </c>
      <c r="X515" s="126">
        <v>1</v>
      </c>
      <c r="AA515" s="188">
        <v>46255.725543981483</v>
      </c>
      <c r="AB515" s="131">
        <v>1</v>
      </c>
      <c r="AC515" s="126">
        <v>7</v>
      </c>
      <c r="AD515" s="126">
        <v>2026</v>
      </c>
    </row>
    <row r="516" spans="3:30" ht="23.1" customHeight="1">
      <c r="C516" s="126">
        <v>509</v>
      </c>
      <c r="D516" s="126">
        <v>21</v>
      </c>
      <c r="E516" s="141" t="s">
        <v>2325</v>
      </c>
      <c r="F516" s="163" t="s">
        <v>2326</v>
      </c>
      <c r="G516" s="162">
        <v>46204</v>
      </c>
      <c r="H516" s="131">
        <v>1</v>
      </c>
      <c r="I516" s="131">
        <v>1</v>
      </c>
      <c r="J516" s="141" t="s">
        <v>2284</v>
      </c>
      <c r="M516" s="141">
        <v>1</v>
      </c>
      <c r="U516" s="126">
        <v>0</v>
      </c>
      <c r="V516" s="217">
        <v>4.3099999999999996</v>
      </c>
      <c r="W516" s="217">
        <v>0</v>
      </c>
      <c r="X516" s="126">
        <v>1</v>
      </c>
      <c r="AA516" s="188">
        <v>46255.725543981483</v>
      </c>
      <c r="AB516" s="131">
        <v>1</v>
      </c>
      <c r="AC516" s="126">
        <v>7</v>
      </c>
      <c r="AD516" s="126">
        <v>2026</v>
      </c>
    </row>
    <row r="517" spans="3:30" ht="23.1" customHeight="1">
      <c r="C517" s="126">
        <v>510</v>
      </c>
      <c r="D517" s="126">
        <v>22</v>
      </c>
      <c r="E517" s="141" t="s">
        <v>640</v>
      </c>
      <c r="F517" s="163" t="s">
        <v>2328</v>
      </c>
      <c r="G517" s="162">
        <v>46204</v>
      </c>
      <c r="H517" s="131">
        <v>1</v>
      </c>
      <c r="I517" s="131">
        <v>1</v>
      </c>
      <c r="J517" s="141" t="s">
        <v>2284</v>
      </c>
      <c r="M517" s="141">
        <v>1</v>
      </c>
      <c r="U517" s="126">
        <v>-2</v>
      </c>
      <c r="V517" s="217">
        <v>2.9</v>
      </c>
      <c r="W517" s="217">
        <v>0</v>
      </c>
      <c r="X517" s="126">
        <v>1</v>
      </c>
      <c r="AA517" s="188">
        <v>46255.725543981483</v>
      </c>
      <c r="AB517" s="131">
        <v>1</v>
      </c>
      <c r="AC517" s="126">
        <v>7</v>
      </c>
      <c r="AD517" s="126">
        <v>2026</v>
      </c>
    </row>
    <row r="518" spans="3:30" ht="23.1" customHeight="1">
      <c r="C518" s="126">
        <v>511</v>
      </c>
      <c r="D518" s="126">
        <v>23</v>
      </c>
      <c r="E518" s="141" t="s">
        <v>2330</v>
      </c>
      <c r="F518" s="163" t="s">
        <v>2331</v>
      </c>
      <c r="G518" s="162">
        <v>46204</v>
      </c>
      <c r="H518" s="131">
        <v>1</v>
      </c>
      <c r="I518" s="131">
        <v>1</v>
      </c>
      <c r="J518" s="141" t="s">
        <v>2284</v>
      </c>
      <c r="M518" s="141">
        <v>1</v>
      </c>
      <c r="U518" s="126">
        <v>0</v>
      </c>
      <c r="V518" s="217">
        <v>2.12</v>
      </c>
      <c r="W518" s="217">
        <v>0</v>
      </c>
      <c r="X518" s="126">
        <v>1</v>
      </c>
      <c r="AA518" s="188">
        <v>46255.725543981483</v>
      </c>
      <c r="AB518" s="131">
        <v>1</v>
      </c>
      <c r="AC518" s="126">
        <v>7</v>
      </c>
      <c r="AD518" s="126">
        <v>2026</v>
      </c>
    </row>
    <row r="519" spans="3:30" ht="23.1" customHeight="1">
      <c r="C519" s="126">
        <v>512</v>
      </c>
      <c r="D519" s="126">
        <v>24</v>
      </c>
      <c r="E519" s="141" t="s">
        <v>2333</v>
      </c>
      <c r="F519" s="163" t="s">
        <v>2334</v>
      </c>
      <c r="G519" s="162">
        <v>46204</v>
      </c>
      <c r="H519" s="131">
        <v>1</v>
      </c>
      <c r="I519" s="131">
        <v>1</v>
      </c>
      <c r="J519" s="141" t="s">
        <v>2284</v>
      </c>
      <c r="M519" s="141">
        <v>1</v>
      </c>
      <c r="U519" s="126">
        <v>0</v>
      </c>
      <c r="V519" s="217">
        <v>1.73</v>
      </c>
      <c r="W519" s="217">
        <v>0</v>
      </c>
      <c r="X519" s="126">
        <v>1</v>
      </c>
      <c r="AA519" s="188">
        <v>46255.725543981483</v>
      </c>
      <c r="AB519" s="131">
        <v>1</v>
      </c>
      <c r="AC519" s="126">
        <v>7</v>
      </c>
      <c r="AD519" s="126">
        <v>2026</v>
      </c>
    </row>
    <row r="520" spans="3:30" ht="23.1" customHeight="1">
      <c r="C520" s="126">
        <v>513</v>
      </c>
      <c r="D520" s="126">
        <v>25</v>
      </c>
      <c r="E520" s="141" t="s">
        <v>1293</v>
      </c>
      <c r="F520" s="163" t="s">
        <v>2336</v>
      </c>
      <c r="G520" s="162">
        <v>46204</v>
      </c>
      <c r="H520" s="131">
        <v>1</v>
      </c>
      <c r="I520" s="131">
        <v>1</v>
      </c>
      <c r="J520" s="141" t="s">
        <v>2284</v>
      </c>
      <c r="M520" s="141">
        <v>1</v>
      </c>
      <c r="U520" s="126">
        <v>-1</v>
      </c>
      <c r="V520" s="217">
        <v>1.51</v>
      </c>
      <c r="W520" s="217">
        <v>0</v>
      </c>
      <c r="X520" s="126">
        <v>1</v>
      </c>
      <c r="AA520" s="188">
        <v>46255.725543981483</v>
      </c>
      <c r="AB520" s="131">
        <v>1</v>
      </c>
      <c r="AC520" s="126">
        <v>7</v>
      </c>
      <c r="AD520" s="126">
        <v>2026</v>
      </c>
    </row>
    <row r="521" spans="3:30" ht="23.1" customHeight="1">
      <c r="C521" s="126">
        <v>514</v>
      </c>
      <c r="D521" s="126">
        <v>1</v>
      </c>
      <c r="E521" s="141" t="s">
        <v>675</v>
      </c>
      <c r="F521" s="163" t="s">
        <v>2281</v>
      </c>
      <c r="G521" s="162">
        <v>46204</v>
      </c>
      <c r="H521" s="131">
        <v>1</v>
      </c>
      <c r="I521" s="131">
        <v>1</v>
      </c>
      <c r="J521" s="141" t="s">
        <v>2284</v>
      </c>
      <c r="M521" s="141">
        <v>2</v>
      </c>
      <c r="U521" s="126">
        <v>8</v>
      </c>
      <c r="V521" s="217">
        <v>27.34</v>
      </c>
      <c r="W521" s="217">
        <v>0</v>
      </c>
      <c r="X521" s="126">
        <v>1</v>
      </c>
      <c r="AA521" s="188">
        <v>46255.752546296295</v>
      </c>
      <c r="AB521" s="131">
        <v>1</v>
      </c>
      <c r="AC521" s="126">
        <v>7</v>
      </c>
      <c r="AD521" s="126">
        <v>2026</v>
      </c>
    </row>
    <row r="522" spans="3:30" ht="23.1" customHeight="1">
      <c r="C522" s="126">
        <v>515</v>
      </c>
      <c r="D522" s="126">
        <v>2</v>
      </c>
      <c r="E522" s="141" t="s">
        <v>680</v>
      </c>
      <c r="F522" s="163" t="s">
        <v>2285</v>
      </c>
      <c r="G522" s="162">
        <v>46204</v>
      </c>
      <c r="H522" s="131">
        <v>1</v>
      </c>
      <c r="I522" s="131">
        <v>1</v>
      </c>
      <c r="J522" s="141" t="s">
        <v>2284</v>
      </c>
      <c r="M522" s="141">
        <v>2</v>
      </c>
      <c r="U522" s="126">
        <v>12</v>
      </c>
      <c r="V522" s="217">
        <v>11.32</v>
      </c>
      <c r="W522" s="217">
        <v>0</v>
      </c>
      <c r="X522" s="126">
        <v>1</v>
      </c>
      <c r="AA522" s="188">
        <v>46255.752546296295</v>
      </c>
      <c r="AB522" s="131">
        <v>1</v>
      </c>
      <c r="AC522" s="126">
        <v>7</v>
      </c>
      <c r="AD522" s="126">
        <v>2026</v>
      </c>
    </row>
    <row r="523" spans="3:30" ht="23.1" customHeight="1">
      <c r="C523" s="126">
        <v>516</v>
      </c>
      <c r="D523" s="126">
        <v>3</v>
      </c>
      <c r="E523" s="141" t="s">
        <v>2255</v>
      </c>
      <c r="F523" s="163" t="s">
        <v>2287</v>
      </c>
      <c r="G523" s="162">
        <v>46204</v>
      </c>
      <c r="H523" s="131">
        <v>1</v>
      </c>
      <c r="I523" s="131">
        <v>1</v>
      </c>
      <c r="J523" s="141" t="s">
        <v>2284</v>
      </c>
      <c r="M523" s="141">
        <v>2</v>
      </c>
      <c r="U523" s="126">
        <v>0</v>
      </c>
      <c r="V523" s="217">
        <v>8.8000000000000007</v>
      </c>
      <c r="W523" s="217">
        <v>0</v>
      </c>
      <c r="X523" s="126">
        <v>1</v>
      </c>
      <c r="AA523" s="188">
        <v>46255.752546296295</v>
      </c>
      <c r="AB523" s="131">
        <v>1</v>
      </c>
      <c r="AC523" s="126">
        <v>7</v>
      </c>
      <c r="AD523" s="126">
        <v>2026</v>
      </c>
    </row>
    <row r="524" spans="3:30" ht="23.1" customHeight="1">
      <c r="C524" s="126">
        <v>517</v>
      </c>
      <c r="D524" s="126">
        <v>4</v>
      </c>
      <c r="E524" s="141" t="s">
        <v>579</v>
      </c>
      <c r="F524" s="163" t="s">
        <v>2289</v>
      </c>
      <c r="G524" s="162">
        <v>46204</v>
      </c>
      <c r="H524" s="131">
        <v>1</v>
      </c>
      <c r="I524" s="131">
        <v>1</v>
      </c>
      <c r="J524" s="141" t="s">
        <v>2284</v>
      </c>
      <c r="M524" s="141">
        <v>2</v>
      </c>
      <c r="U524" s="126">
        <v>16</v>
      </c>
      <c r="V524" s="217">
        <v>5.8</v>
      </c>
      <c r="W524" s="217">
        <v>0</v>
      </c>
      <c r="X524" s="126">
        <v>1</v>
      </c>
      <c r="AA524" s="188">
        <v>46255.752546296295</v>
      </c>
      <c r="AB524" s="131">
        <v>1</v>
      </c>
      <c r="AC524" s="126">
        <v>7</v>
      </c>
      <c r="AD524" s="126">
        <v>2026</v>
      </c>
    </row>
    <row r="525" spans="3:30" ht="23.1" customHeight="1">
      <c r="C525" s="126">
        <v>518</v>
      </c>
      <c r="D525" s="126">
        <v>5</v>
      </c>
      <c r="E525" s="141" t="s">
        <v>684</v>
      </c>
      <c r="F525" s="163" t="s">
        <v>2291</v>
      </c>
      <c r="G525" s="162">
        <v>46204</v>
      </c>
      <c r="H525" s="131">
        <v>1</v>
      </c>
      <c r="I525" s="131">
        <v>1</v>
      </c>
      <c r="J525" s="141" t="s">
        <v>2284</v>
      </c>
      <c r="M525" s="141">
        <v>2</v>
      </c>
      <c r="U525" s="126">
        <v>20</v>
      </c>
      <c r="V525" s="217">
        <v>3.74</v>
      </c>
      <c r="W525" s="217">
        <v>0</v>
      </c>
      <c r="X525" s="126">
        <v>1</v>
      </c>
      <c r="AA525" s="188">
        <v>46255.752546296295</v>
      </c>
      <c r="AB525" s="131">
        <v>1</v>
      </c>
      <c r="AC525" s="126">
        <v>7</v>
      </c>
      <c r="AD525" s="126">
        <v>2026</v>
      </c>
    </row>
    <row r="526" spans="3:30" ht="23.1" customHeight="1">
      <c r="C526" s="126">
        <v>519</v>
      </c>
      <c r="D526" s="126">
        <v>6</v>
      </c>
      <c r="E526" s="141" t="s">
        <v>557</v>
      </c>
      <c r="F526" s="163" t="s">
        <v>2293</v>
      </c>
      <c r="G526" s="162">
        <v>46204</v>
      </c>
      <c r="H526" s="131">
        <v>1</v>
      </c>
      <c r="I526" s="131">
        <v>1</v>
      </c>
      <c r="J526" s="141" t="s">
        <v>2284</v>
      </c>
      <c r="M526" s="141">
        <v>2</v>
      </c>
      <c r="U526" s="126">
        <v>40</v>
      </c>
      <c r="V526" s="217">
        <v>2.89</v>
      </c>
      <c r="W526" s="217">
        <v>0</v>
      </c>
      <c r="X526" s="126">
        <v>1</v>
      </c>
      <c r="AA526" s="188">
        <v>46255.752546296295</v>
      </c>
      <c r="AB526" s="131">
        <v>1</v>
      </c>
      <c r="AC526" s="126">
        <v>7</v>
      </c>
      <c r="AD526" s="126">
        <v>2026</v>
      </c>
    </row>
    <row r="527" spans="3:30" ht="23.1" customHeight="1">
      <c r="C527" s="126">
        <v>520</v>
      </c>
      <c r="D527" s="126">
        <v>7</v>
      </c>
      <c r="E527" s="141" t="s">
        <v>816</v>
      </c>
      <c r="F527" s="163" t="s">
        <v>2295</v>
      </c>
      <c r="G527" s="162">
        <v>46204</v>
      </c>
      <c r="H527" s="131">
        <v>1</v>
      </c>
      <c r="I527" s="131">
        <v>1</v>
      </c>
      <c r="J527" s="141" t="s">
        <v>2284</v>
      </c>
      <c r="M527" s="141">
        <v>2</v>
      </c>
      <c r="U527" s="126">
        <v>36</v>
      </c>
      <c r="V527" s="217">
        <v>1.79</v>
      </c>
      <c r="W527" s="217">
        <v>0</v>
      </c>
      <c r="X527" s="126">
        <v>1</v>
      </c>
      <c r="AA527" s="188">
        <v>46255.752546296295</v>
      </c>
      <c r="AB527" s="131">
        <v>1</v>
      </c>
      <c r="AC527" s="126">
        <v>7</v>
      </c>
      <c r="AD527" s="126">
        <v>2026</v>
      </c>
    </row>
    <row r="528" spans="3:30" ht="23.1" customHeight="1">
      <c r="C528" s="126">
        <v>521</v>
      </c>
      <c r="D528" s="126">
        <v>8</v>
      </c>
      <c r="E528" s="141" t="s">
        <v>1123</v>
      </c>
      <c r="F528" s="163" t="s">
        <v>2297</v>
      </c>
      <c r="G528" s="162">
        <v>46204</v>
      </c>
      <c r="H528" s="131">
        <v>1</v>
      </c>
      <c r="I528" s="131">
        <v>1</v>
      </c>
      <c r="J528" s="141" t="s">
        <v>2284</v>
      </c>
      <c r="M528" s="141">
        <v>2</v>
      </c>
      <c r="U528" s="126">
        <v>28</v>
      </c>
      <c r="V528" s="217">
        <v>1.32</v>
      </c>
      <c r="W528" s="217">
        <v>0</v>
      </c>
      <c r="X528" s="126">
        <v>1</v>
      </c>
      <c r="AA528" s="188">
        <v>46255.752546296295</v>
      </c>
      <c r="AB528" s="131">
        <v>1</v>
      </c>
      <c r="AC528" s="126">
        <v>7</v>
      </c>
      <c r="AD528" s="126">
        <v>2026</v>
      </c>
    </row>
    <row r="529" spans="3:30" ht="23.1" customHeight="1">
      <c r="C529" s="126">
        <v>522</v>
      </c>
      <c r="D529" s="126">
        <v>9</v>
      </c>
      <c r="E529" s="141" t="s">
        <v>1811</v>
      </c>
      <c r="F529" s="163" t="s">
        <v>2299</v>
      </c>
      <c r="G529" s="162">
        <v>46204</v>
      </c>
      <c r="H529" s="131">
        <v>1</v>
      </c>
      <c r="I529" s="131">
        <v>1</v>
      </c>
      <c r="J529" s="141" t="s">
        <v>2284</v>
      </c>
      <c r="M529" s="141">
        <v>2</v>
      </c>
      <c r="U529" s="126">
        <v>72</v>
      </c>
      <c r="V529" s="217">
        <v>1.1499999999999999</v>
      </c>
      <c r="W529" s="217">
        <v>0</v>
      </c>
      <c r="X529" s="126">
        <v>1</v>
      </c>
      <c r="AA529" s="188">
        <v>46255.752546296295</v>
      </c>
      <c r="AB529" s="131">
        <v>1</v>
      </c>
      <c r="AC529" s="126">
        <v>7</v>
      </c>
      <c r="AD529" s="126">
        <v>2026</v>
      </c>
    </row>
    <row r="530" spans="3:30" ht="23.1" customHeight="1">
      <c r="C530" s="126">
        <v>523</v>
      </c>
      <c r="D530" s="126">
        <v>10</v>
      </c>
      <c r="E530" s="141" t="s">
        <v>584</v>
      </c>
      <c r="F530" s="163" t="s">
        <v>2301</v>
      </c>
      <c r="G530" s="162">
        <v>46204</v>
      </c>
      <c r="H530" s="131">
        <v>1</v>
      </c>
      <c r="I530" s="131">
        <v>1</v>
      </c>
      <c r="J530" s="141" t="s">
        <v>2284</v>
      </c>
      <c r="M530" s="141">
        <v>2</v>
      </c>
      <c r="U530" s="126">
        <v>20</v>
      </c>
      <c r="V530" s="217">
        <v>14.85</v>
      </c>
      <c r="W530" s="217">
        <v>0</v>
      </c>
      <c r="X530" s="126">
        <v>1</v>
      </c>
      <c r="AA530" s="188">
        <v>46255.752546296295</v>
      </c>
      <c r="AB530" s="131">
        <v>1</v>
      </c>
      <c r="AC530" s="126">
        <v>7</v>
      </c>
      <c r="AD530" s="126">
        <v>2026</v>
      </c>
    </row>
    <row r="531" spans="3:30" ht="23.1" customHeight="1">
      <c r="C531" s="126">
        <v>524</v>
      </c>
      <c r="D531" s="126">
        <v>11</v>
      </c>
      <c r="E531" s="141" t="s">
        <v>688</v>
      </c>
      <c r="F531" s="163" t="s">
        <v>2303</v>
      </c>
      <c r="G531" s="162">
        <v>46204</v>
      </c>
      <c r="H531" s="131">
        <v>1</v>
      </c>
      <c r="I531" s="131">
        <v>1</v>
      </c>
      <c r="J531" s="141" t="s">
        <v>2284</v>
      </c>
      <c r="M531" s="141">
        <v>2</v>
      </c>
      <c r="U531" s="126">
        <v>12</v>
      </c>
      <c r="V531" s="217">
        <v>9.52</v>
      </c>
      <c r="W531" s="217">
        <v>0</v>
      </c>
      <c r="X531" s="126">
        <v>1</v>
      </c>
      <c r="AA531" s="188">
        <v>46255.752546296295</v>
      </c>
      <c r="AB531" s="131">
        <v>1</v>
      </c>
      <c r="AC531" s="126">
        <v>7</v>
      </c>
      <c r="AD531" s="126">
        <v>2026</v>
      </c>
    </row>
    <row r="532" spans="3:30" ht="23.1" customHeight="1">
      <c r="C532" s="126">
        <v>525</v>
      </c>
      <c r="D532" s="126">
        <v>12</v>
      </c>
      <c r="E532" s="141" t="s">
        <v>2305</v>
      </c>
      <c r="F532" s="163" t="s">
        <v>2306</v>
      </c>
      <c r="G532" s="162">
        <v>46204</v>
      </c>
      <c r="H532" s="131">
        <v>1</v>
      </c>
      <c r="I532" s="131">
        <v>1</v>
      </c>
      <c r="J532" s="141" t="s">
        <v>2284</v>
      </c>
      <c r="M532" s="141">
        <v>2</v>
      </c>
      <c r="U532" s="126">
        <v>0</v>
      </c>
      <c r="V532" s="217">
        <v>7.6</v>
      </c>
      <c r="W532" s="217">
        <v>0</v>
      </c>
      <c r="X532" s="126">
        <v>1</v>
      </c>
      <c r="AA532" s="188">
        <v>46255.752546296295</v>
      </c>
      <c r="AB532" s="131">
        <v>1</v>
      </c>
      <c r="AC532" s="126">
        <v>7</v>
      </c>
      <c r="AD532" s="126">
        <v>2026</v>
      </c>
    </row>
    <row r="533" spans="3:30" ht="23.1" customHeight="1">
      <c r="C533" s="126">
        <v>526</v>
      </c>
      <c r="D533" s="126">
        <v>13</v>
      </c>
      <c r="E533" s="141" t="s">
        <v>691</v>
      </c>
      <c r="F533" s="163" t="s">
        <v>2308</v>
      </c>
      <c r="G533" s="162">
        <v>46204</v>
      </c>
      <c r="H533" s="131">
        <v>1</v>
      </c>
      <c r="I533" s="131">
        <v>1</v>
      </c>
      <c r="J533" s="141" t="s">
        <v>2284</v>
      </c>
      <c r="M533" s="141">
        <v>2</v>
      </c>
      <c r="U533" s="126">
        <v>28</v>
      </c>
      <c r="V533" s="217">
        <v>5.3</v>
      </c>
      <c r="W533" s="217">
        <v>0</v>
      </c>
      <c r="X533" s="126">
        <v>1</v>
      </c>
      <c r="AA533" s="188">
        <v>46255.752546296295</v>
      </c>
      <c r="AB533" s="131">
        <v>1</v>
      </c>
      <c r="AC533" s="126">
        <v>7</v>
      </c>
      <c r="AD533" s="126">
        <v>2026</v>
      </c>
    </row>
    <row r="534" spans="3:30" ht="23.1" customHeight="1">
      <c r="C534" s="126">
        <v>527</v>
      </c>
      <c r="D534" s="126">
        <v>14</v>
      </c>
      <c r="E534" s="141" t="s">
        <v>694</v>
      </c>
      <c r="F534" s="163" t="s">
        <v>2310</v>
      </c>
      <c r="G534" s="162">
        <v>46204</v>
      </c>
      <c r="H534" s="131">
        <v>1</v>
      </c>
      <c r="I534" s="131">
        <v>1</v>
      </c>
      <c r="J534" s="141" t="s">
        <v>2284</v>
      </c>
      <c r="M534" s="141">
        <v>2</v>
      </c>
      <c r="U534" s="126">
        <v>4</v>
      </c>
      <c r="V534" s="217">
        <v>3.3</v>
      </c>
      <c r="W534" s="217">
        <v>0</v>
      </c>
      <c r="X534" s="126">
        <v>1</v>
      </c>
      <c r="AA534" s="188">
        <v>46255.752546296295</v>
      </c>
      <c r="AB534" s="131">
        <v>1</v>
      </c>
      <c r="AC534" s="126">
        <v>7</v>
      </c>
      <c r="AD534" s="126">
        <v>2026</v>
      </c>
    </row>
    <row r="535" spans="3:30" ht="23.1" customHeight="1">
      <c r="C535" s="126">
        <v>528</v>
      </c>
      <c r="D535" s="126">
        <v>15</v>
      </c>
      <c r="E535" s="141" t="s">
        <v>2312</v>
      </c>
      <c r="F535" s="163" t="s">
        <v>2313</v>
      </c>
      <c r="G535" s="162">
        <v>46204</v>
      </c>
      <c r="H535" s="131">
        <v>1</v>
      </c>
      <c r="I535" s="131">
        <v>1</v>
      </c>
      <c r="J535" s="141" t="s">
        <v>2284</v>
      </c>
      <c r="M535" s="141">
        <v>2</v>
      </c>
      <c r="U535" s="126">
        <v>0</v>
      </c>
      <c r="V535" s="217">
        <v>2.7</v>
      </c>
      <c r="W535" s="217">
        <v>0</v>
      </c>
      <c r="X535" s="126">
        <v>1</v>
      </c>
      <c r="AA535" s="188">
        <v>46255.752546296295</v>
      </c>
      <c r="AB535" s="131">
        <v>1</v>
      </c>
      <c r="AC535" s="126">
        <v>7</v>
      </c>
      <c r="AD535" s="126">
        <v>2026</v>
      </c>
    </row>
    <row r="536" spans="3:30" ht="23.1" customHeight="1">
      <c r="C536" s="126">
        <v>529</v>
      </c>
      <c r="D536" s="126">
        <v>16</v>
      </c>
      <c r="E536" s="141" t="s">
        <v>697</v>
      </c>
      <c r="F536" s="163" t="s">
        <v>2315</v>
      </c>
      <c r="G536" s="162">
        <v>46204</v>
      </c>
      <c r="H536" s="131">
        <v>1</v>
      </c>
      <c r="I536" s="131">
        <v>1</v>
      </c>
      <c r="J536" s="141" t="s">
        <v>2284</v>
      </c>
      <c r="M536" s="141">
        <v>2</v>
      </c>
      <c r="U536" s="126">
        <v>60</v>
      </c>
      <c r="V536" s="217">
        <v>2.1</v>
      </c>
      <c r="W536" s="217">
        <v>0</v>
      </c>
      <c r="X536" s="126">
        <v>1</v>
      </c>
      <c r="AA536" s="188">
        <v>46255.752546296295</v>
      </c>
      <c r="AB536" s="131">
        <v>1</v>
      </c>
      <c r="AC536" s="126">
        <v>7</v>
      </c>
      <c r="AD536" s="126">
        <v>2026</v>
      </c>
    </row>
    <row r="537" spans="3:30" ht="23.1" customHeight="1">
      <c r="C537" s="126">
        <v>530</v>
      </c>
      <c r="D537" s="126">
        <v>17</v>
      </c>
      <c r="E537" s="141" t="s">
        <v>660</v>
      </c>
      <c r="F537" s="163" t="s">
        <v>2317</v>
      </c>
      <c r="G537" s="162">
        <v>46204</v>
      </c>
      <c r="H537" s="131">
        <v>1</v>
      </c>
      <c r="I537" s="131">
        <v>1</v>
      </c>
      <c r="J537" s="141" t="s">
        <v>2284</v>
      </c>
      <c r="M537" s="141">
        <v>2</v>
      </c>
      <c r="U537" s="126">
        <v>60</v>
      </c>
      <c r="V537" s="217">
        <v>1.63</v>
      </c>
      <c r="W537" s="217">
        <v>0</v>
      </c>
      <c r="X537" s="126">
        <v>1</v>
      </c>
      <c r="AA537" s="188">
        <v>46255.752546296295</v>
      </c>
      <c r="AB537" s="131">
        <v>1</v>
      </c>
      <c r="AC537" s="126">
        <v>7</v>
      </c>
      <c r="AD537" s="126">
        <v>2026</v>
      </c>
    </row>
    <row r="538" spans="3:30" ht="23.1" customHeight="1">
      <c r="C538" s="126">
        <v>531</v>
      </c>
      <c r="D538" s="126">
        <v>18</v>
      </c>
      <c r="E538" s="141" t="s">
        <v>701</v>
      </c>
      <c r="F538" s="163" t="s">
        <v>2319</v>
      </c>
      <c r="G538" s="162">
        <v>46204</v>
      </c>
      <c r="H538" s="131">
        <v>1</v>
      </c>
      <c r="I538" s="131">
        <v>1</v>
      </c>
      <c r="J538" s="141" t="s">
        <v>2284</v>
      </c>
      <c r="M538" s="141">
        <v>2</v>
      </c>
      <c r="U538" s="126">
        <v>4</v>
      </c>
      <c r="V538" s="217">
        <v>1.35</v>
      </c>
      <c r="W538" s="217">
        <v>0</v>
      </c>
      <c r="X538" s="126">
        <v>1</v>
      </c>
      <c r="AA538" s="188">
        <v>46255.752546296295</v>
      </c>
      <c r="AB538" s="131">
        <v>1</v>
      </c>
      <c r="AC538" s="126">
        <v>7</v>
      </c>
      <c r="AD538" s="126">
        <v>2026</v>
      </c>
    </row>
    <row r="539" spans="3:30" ht="23.1" customHeight="1">
      <c r="C539" s="126">
        <v>532</v>
      </c>
      <c r="D539" s="126">
        <v>19</v>
      </c>
      <c r="E539" s="141" t="s">
        <v>704</v>
      </c>
      <c r="F539" s="163" t="s">
        <v>2321</v>
      </c>
      <c r="G539" s="162">
        <v>46204</v>
      </c>
      <c r="H539" s="131">
        <v>1</v>
      </c>
      <c r="I539" s="131">
        <v>1</v>
      </c>
      <c r="J539" s="141" t="s">
        <v>2284</v>
      </c>
      <c r="M539" s="141">
        <v>2</v>
      </c>
      <c r="U539" s="126">
        <v>4</v>
      </c>
      <c r="V539" s="217">
        <v>7.49</v>
      </c>
      <c r="W539" s="217">
        <v>0</v>
      </c>
      <c r="X539" s="126">
        <v>1</v>
      </c>
      <c r="AA539" s="188">
        <v>46255.752546296295</v>
      </c>
      <c r="AB539" s="131">
        <v>1</v>
      </c>
      <c r="AC539" s="126">
        <v>7</v>
      </c>
      <c r="AD539" s="126">
        <v>2026</v>
      </c>
    </row>
    <row r="540" spans="3:30" ht="23.1" customHeight="1">
      <c r="C540" s="126">
        <v>533</v>
      </c>
      <c r="D540" s="126">
        <v>20</v>
      </c>
      <c r="E540" s="141" t="s">
        <v>707</v>
      </c>
      <c r="F540" s="163" t="s">
        <v>2323</v>
      </c>
      <c r="G540" s="162">
        <v>46204</v>
      </c>
      <c r="H540" s="131">
        <v>1</v>
      </c>
      <c r="I540" s="131">
        <v>1</v>
      </c>
      <c r="J540" s="141" t="s">
        <v>2284</v>
      </c>
      <c r="M540" s="141">
        <v>2</v>
      </c>
      <c r="U540" s="126">
        <v>28</v>
      </c>
      <c r="V540" s="217">
        <v>5.03</v>
      </c>
      <c r="W540" s="217">
        <v>0</v>
      </c>
      <c r="X540" s="126">
        <v>1</v>
      </c>
      <c r="AA540" s="188">
        <v>46255.752546296295</v>
      </c>
      <c r="AB540" s="131">
        <v>1</v>
      </c>
      <c r="AC540" s="126">
        <v>7</v>
      </c>
      <c r="AD540" s="126">
        <v>2026</v>
      </c>
    </row>
    <row r="541" spans="3:30" ht="23.1" customHeight="1">
      <c r="C541" s="126">
        <v>534</v>
      </c>
      <c r="D541" s="126">
        <v>21</v>
      </c>
      <c r="E541" s="141" t="s">
        <v>2325</v>
      </c>
      <c r="F541" s="163" t="s">
        <v>2326</v>
      </c>
      <c r="G541" s="162">
        <v>46204</v>
      </c>
      <c r="H541" s="131">
        <v>1</v>
      </c>
      <c r="I541" s="131">
        <v>1</v>
      </c>
      <c r="J541" s="141" t="s">
        <v>2284</v>
      </c>
      <c r="M541" s="141">
        <v>2</v>
      </c>
      <c r="U541" s="126">
        <v>0</v>
      </c>
      <c r="V541" s="217">
        <v>4.3099999999999996</v>
      </c>
      <c r="W541" s="217">
        <v>0</v>
      </c>
      <c r="X541" s="126">
        <v>1</v>
      </c>
      <c r="AA541" s="188">
        <v>46255.752546296295</v>
      </c>
      <c r="AB541" s="131">
        <v>1</v>
      </c>
      <c r="AC541" s="126">
        <v>7</v>
      </c>
      <c r="AD541" s="126">
        <v>2026</v>
      </c>
    </row>
    <row r="542" spans="3:30" ht="23.1" customHeight="1">
      <c r="C542" s="126">
        <v>535</v>
      </c>
      <c r="D542" s="126">
        <v>22</v>
      </c>
      <c r="E542" s="141" t="s">
        <v>640</v>
      </c>
      <c r="F542" s="163" t="s">
        <v>2328</v>
      </c>
      <c r="G542" s="162">
        <v>46204</v>
      </c>
      <c r="H542" s="131">
        <v>1</v>
      </c>
      <c r="I542" s="131">
        <v>1</v>
      </c>
      <c r="J542" s="141" t="s">
        <v>2284</v>
      </c>
      <c r="M542" s="141">
        <v>2</v>
      </c>
      <c r="U542" s="126">
        <v>8</v>
      </c>
      <c r="V542" s="217">
        <v>2.9</v>
      </c>
      <c r="W542" s="217">
        <v>0</v>
      </c>
      <c r="X542" s="126">
        <v>1</v>
      </c>
      <c r="AA542" s="188">
        <v>46255.752546296295</v>
      </c>
      <c r="AB542" s="131">
        <v>1</v>
      </c>
      <c r="AC542" s="126">
        <v>7</v>
      </c>
      <c r="AD542" s="126">
        <v>2026</v>
      </c>
    </row>
    <row r="543" spans="3:30" ht="23.1" customHeight="1">
      <c r="C543" s="126">
        <v>536</v>
      </c>
      <c r="D543" s="126">
        <v>23</v>
      </c>
      <c r="E543" s="141" t="s">
        <v>2330</v>
      </c>
      <c r="F543" s="163" t="s">
        <v>2331</v>
      </c>
      <c r="G543" s="162">
        <v>46204</v>
      </c>
      <c r="H543" s="131">
        <v>1</v>
      </c>
      <c r="I543" s="131">
        <v>1</v>
      </c>
      <c r="J543" s="141" t="s">
        <v>2284</v>
      </c>
      <c r="M543" s="141">
        <v>2</v>
      </c>
      <c r="U543" s="126">
        <v>0</v>
      </c>
      <c r="V543" s="217">
        <v>2.12</v>
      </c>
      <c r="W543" s="217">
        <v>0</v>
      </c>
      <c r="X543" s="126">
        <v>1</v>
      </c>
      <c r="AA543" s="188">
        <v>46255.752546296295</v>
      </c>
      <c r="AB543" s="131">
        <v>1</v>
      </c>
      <c r="AC543" s="126">
        <v>7</v>
      </c>
      <c r="AD543" s="126">
        <v>2026</v>
      </c>
    </row>
    <row r="544" spans="3:30" ht="23.1" customHeight="1">
      <c r="C544" s="126">
        <v>537</v>
      </c>
      <c r="D544" s="126">
        <v>24</v>
      </c>
      <c r="E544" s="141" t="s">
        <v>2333</v>
      </c>
      <c r="F544" s="163" t="s">
        <v>2334</v>
      </c>
      <c r="G544" s="162">
        <v>46204</v>
      </c>
      <c r="H544" s="131">
        <v>1</v>
      </c>
      <c r="I544" s="131">
        <v>1</v>
      </c>
      <c r="J544" s="141" t="s">
        <v>2284</v>
      </c>
      <c r="M544" s="141">
        <v>2</v>
      </c>
      <c r="U544" s="126">
        <v>0</v>
      </c>
      <c r="V544" s="217">
        <v>1.73</v>
      </c>
      <c r="W544" s="217">
        <v>0</v>
      </c>
      <c r="X544" s="126">
        <v>1</v>
      </c>
      <c r="AA544" s="188">
        <v>46255.752546296295</v>
      </c>
      <c r="AB544" s="131">
        <v>1</v>
      </c>
      <c r="AC544" s="126">
        <v>7</v>
      </c>
      <c r="AD544" s="126">
        <v>2026</v>
      </c>
    </row>
    <row r="545" spans="3:30" ht="23.1" customHeight="1">
      <c r="C545" s="126">
        <v>538</v>
      </c>
      <c r="D545" s="126">
        <v>25</v>
      </c>
      <c r="E545" s="141" t="s">
        <v>1293</v>
      </c>
      <c r="F545" s="163" t="s">
        <v>2336</v>
      </c>
      <c r="G545" s="162">
        <v>46204</v>
      </c>
      <c r="H545" s="131">
        <v>1</v>
      </c>
      <c r="I545" s="131">
        <v>1</v>
      </c>
      <c r="J545" s="141" t="s">
        <v>2284</v>
      </c>
      <c r="M545" s="141">
        <v>2</v>
      </c>
      <c r="U545" s="126">
        <v>4</v>
      </c>
      <c r="V545" s="217">
        <v>1.51</v>
      </c>
      <c r="W545" s="217">
        <v>0</v>
      </c>
      <c r="X545" s="126">
        <v>1</v>
      </c>
      <c r="AA545" s="188">
        <v>46255.752546296295</v>
      </c>
      <c r="AB545" s="131">
        <v>1</v>
      </c>
      <c r="AC545" s="126">
        <v>7</v>
      </c>
      <c r="AD545" s="126">
        <v>2026</v>
      </c>
    </row>
    <row r="546" spans="3:30" ht="23.1" customHeight="1">
      <c r="C546" s="126">
        <v>539</v>
      </c>
      <c r="D546" s="126">
        <v>187</v>
      </c>
      <c r="E546" s="141" t="s">
        <v>574</v>
      </c>
      <c r="F546" s="163" t="s">
        <v>575</v>
      </c>
      <c r="G546" s="162">
        <v>46204</v>
      </c>
      <c r="H546" s="131">
        <v>1</v>
      </c>
      <c r="I546" s="131">
        <v>1</v>
      </c>
      <c r="J546" s="141" t="s">
        <v>549</v>
      </c>
      <c r="K546" s="141">
        <v>1</v>
      </c>
      <c r="N546" s="141">
        <v>91</v>
      </c>
      <c r="U546" s="126">
        <v>-5</v>
      </c>
      <c r="V546" s="217">
        <v>0.84</v>
      </c>
      <c r="W546" s="217">
        <v>3.5</v>
      </c>
      <c r="X546" s="126">
        <v>1</v>
      </c>
      <c r="AA546" s="188">
        <v>46255.787164351852</v>
      </c>
      <c r="AB546" s="131">
        <v>1</v>
      </c>
      <c r="AC546" s="126">
        <v>7</v>
      </c>
      <c r="AD546" s="126">
        <v>2026</v>
      </c>
    </row>
    <row r="547" spans="3:30" ht="23.1" customHeight="1">
      <c r="C547" s="126">
        <v>540</v>
      </c>
      <c r="D547" s="126">
        <v>193</v>
      </c>
      <c r="E547" s="141" t="s">
        <v>782</v>
      </c>
      <c r="F547" s="163" t="s">
        <v>783</v>
      </c>
      <c r="G547" s="162">
        <v>46204</v>
      </c>
      <c r="H547" s="131">
        <v>1</v>
      </c>
      <c r="I547" s="131">
        <v>1</v>
      </c>
      <c r="J547" s="141" t="s">
        <v>549</v>
      </c>
      <c r="K547" s="141">
        <v>1</v>
      </c>
      <c r="N547" s="141">
        <v>91</v>
      </c>
      <c r="U547" s="126">
        <v>-8</v>
      </c>
      <c r="V547" s="217">
        <v>3.88</v>
      </c>
      <c r="W547" s="217">
        <v>4.5</v>
      </c>
      <c r="X547" s="126">
        <v>1</v>
      </c>
      <c r="AA547" s="188">
        <v>46255.787164351852</v>
      </c>
      <c r="AB547" s="131">
        <v>1</v>
      </c>
      <c r="AC547" s="126">
        <v>7</v>
      </c>
      <c r="AD547" s="126">
        <v>2026</v>
      </c>
    </row>
    <row r="548" spans="3:30" ht="23.1" customHeight="1">
      <c r="C548" s="126">
        <v>541</v>
      </c>
      <c r="D548" s="126">
        <v>235</v>
      </c>
      <c r="E548" s="141" t="s">
        <v>2349</v>
      </c>
      <c r="F548" s="163" t="s">
        <v>2350</v>
      </c>
      <c r="G548" s="162">
        <v>46204</v>
      </c>
      <c r="H548" s="131">
        <v>1</v>
      </c>
      <c r="I548" s="131">
        <v>1</v>
      </c>
      <c r="J548" s="141" t="s">
        <v>549</v>
      </c>
      <c r="K548" s="141">
        <v>1</v>
      </c>
      <c r="N548" s="141">
        <v>91</v>
      </c>
      <c r="U548" s="126">
        <v>-6</v>
      </c>
      <c r="V548" s="217">
        <v>11</v>
      </c>
      <c r="W548" s="217">
        <v>11.5</v>
      </c>
      <c r="X548" s="126">
        <v>1</v>
      </c>
      <c r="AA548" s="188">
        <v>46255.787164351852</v>
      </c>
      <c r="AB548" s="131">
        <v>1</v>
      </c>
      <c r="AC548" s="126">
        <v>7</v>
      </c>
      <c r="AD548" s="126">
        <v>2026</v>
      </c>
    </row>
    <row r="549" spans="3:30" ht="23.1" customHeight="1">
      <c r="C549" s="126">
        <v>542</v>
      </c>
      <c r="D549" s="126">
        <v>178</v>
      </c>
      <c r="E549" s="141" t="s">
        <v>753</v>
      </c>
      <c r="F549" s="163" t="s">
        <v>754</v>
      </c>
      <c r="G549" s="162">
        <v>46204</v>
      </c>
      <c r="H549" s="131">
        <v>1</v>
      </c>
      <c r="I549" s="131">
        <v>1</v>
      </c>
      <c r="J549" s="141" t="s">
        <v>549</v>
      </c>
      <c r="K549" s="141">
        <v>1</v>
      </c>
      <c r="N549" s="141">
        <v>91</v>
      </c>
      <c r="U549" s="126">
        <v>-350</v>
      </c>
      <c r="V549" s="217">
        <v>4.75</v>
      </c>
      <c r="W549" s="217">
        <v>5</v>
      </c>
      <c r="X549" s="126">
        <v>1</v>
      </c>
      <c r="AA549" s="188">
        <v>46255.787164351852</v>
      </c>
      <c r="AB549" s="131">
        <v>1</v>
      </c>
      <c r="AC549" s="126">
        <v>7</v>
      </c>
      <c r="AD549" s="126">
        <v>2026</v>
      </c>
    </row>
    <row r="550" spans="3:30" ht="23.1" customHeight="1">
      <c r="C550" s="126">
        <v>543</v>
      </c>
      <c r="D550" s="126">
        <v>241</v>
      </c>
      <c r="E550" s="141" t="s">
        <v>2358</v>
      </c>
      <c r="F550" s="163" t="s">
        <v>2359</v>
      </c>
      <c r="G550" s="162">
        <v>46204</v>
      </c>
      <c r="H550" s="131">
        <v>1</v>
      </c>
      <c r="I550" s="131">
        <v>1</v>
      </c>
      <c r="J550" s="141" t="s">
        <v>549</v>
      </c>
      <c r="K550" s="141">
        <v>1</v>
      </c>
      <c r="N550" s="141">
        <v>91</v>
      </c>
      <c r="U550" s="126">
        <v>-1</v>
      </c>
      <c r="V550" s="217">
        <v>1</v>
      </c>
      <c r="W550" s="217">
        <v>1.5</v>
      </c>
      <c r="X550" s="126">
        <v>1</v>
      </c>
      <c r="AA550" s="188">
        <v>46255.787164351852</v>
      </c>
      <c r="AB550" s="131">
        <v>1</v>
      </c>
      <c r="AC550" s="126">
        <v>7</v>
      </c>
      <c r="AD550" s="126">
        <v>2026</v>
      </c>
    </row>
    <row r="551" spans="3:30" ht="23.1" customHeight="1">
      <c r="C551" s="126">
        <v>544</v>
      </c>
      <c r="D551" s="126">
        <v>287</v>
      </c>
      <c r="E551" s="141" t="s">
        <v>2363</v>
      </c>
      <c r="F551" s="163" t="s">
        <v>2364</v>
      </c>
      <c r="G551" s="162">
        <v>46204</v>
      </c>
      <c r="H551" s="131">
        <v>1</v>
      </c>
      <c r="I551" s="131">
        <v>1</v>
      </c>
      <c r="J551" s="141" t="s">
        <v>549</v>
      </c>
      <c r="K551" s="141">
        <v>1</v>
      </c>
      <c r="N551" s="141">
        <v>91</v>
      </c>
      <c r="U551" s="126">
        <v>-75</v>
      </c>
      <c r="V551" s="217">
        <v>0.09</v>
      </c>
      <c r="W551" s="217">
        <v>0.1</v>
      </c>
      <c r="X551" s="126">
        <v>1</v>
      </c>
      <c r="AA551" s="188">
        <v>46255.787164351852</v>
      </c>
      <c r="AB551" s="131">
        <v>1</v>
      </c>
      <c r="AC551" s="126">
        <v>7</v>
      </c>
      <c r="AD551" s="126">
        <v>2026</v>
      </c>
    </row>
    <row r="552" spans="3:30" ht="23.1" customHeight="1">
      <c r="C552" s="126">
        <v>545</v>
      </c>
      <c r="D552" s="126">
        <v>177</v>
      </c>
      <c r="E552" s="141" t="s">
        <v>750</v>
      </c>
      <c r="F552" s="163" t="s">
        <v>751</v>
      </c>
      <c r="G552" s="162">
        <v>46204</v>
      </c>
      <c r="H552" s="131">
        <v>1</v>
      </c>
      <c r="I552" s="131">
        <v>1</v>
      </c>
      <c r="J552" s="141" t="s">
        <v>549</v>
      </c>
      <c r="K552" s="141">
        <v>1</v>
      </c>
      <c r="N552" s="141">
        <v>92</v>
      </c>
      <c r="U552" s="126">
        <v>-250</v>
      </c>
      <c r="V552" s="217">
        <v>4.1500000000000004</v>
      </c>
      <c r="W552" s="217">
        <v>4.5</v>
      </c>
      <c r="X552" s="126">
        <v>1</v>
      </c>
      <c r="AA552" s="188">
        <v>46255.790405092594</v>
      </c>
      <c r="AB552" s="131">
        <v>1</v>
      </c>
      <c r="AC552" s="126">
        <v>7</v>
      </c>
      <c r="AD552" s="126">
        <v>2026</v>
      </c>
    </row>
    <row r="553" spans="3:30" ht="23.1" customHeight="1">
      <c r="C553" s="126">
        <v>546</v>
      </c>
      <c r="D553" s="126">
        <v>298</v>
      </c>
      <c r="E553" s="141" t="s">
        <v>2374</v>
      </c>
      <c r="F553" s="163" t="s">
        <v>2375</v>
      </c>
      <c r="G553" s="162">
        <v>46204</v>
      </c>
      <c r="H553" s="131">
        <v>1</v>
      </c>
      <c r="I553" s="131">
        <v>1</v>
      </c>
      <c r="J553" s="141" t="s">
        <v>549</v>
      </c>
      <c r="K553" s="141">
        <v>1</v>
      </c>
      <c r="N553" s="141">
        <v>92</v>
      </c>
      <c r="U553" s="126">
        <v>-60</v>
      </c>
      <c r="V553" s="217">
        <v>3.8</v>
      </c>
      <c r="W553" s="217">
        <v>5</v>
      </c>
      <c r="X553" s="126">
        <v>1</v>
      </c>
      <c r="AA553" s="188">
        <v>46255.790405092594</v>
      </c>
      <c r="AB553" s="131">
        <v>1</v>
      </c>
      <c r="AC553" s="126">
        <v>7</v>
      </c>
      <c r="AD553" s="126">
        <v>2026</v>
      </c>
    </row>
    <row r="554" spans="3:30" ht="23.1" customHeight="1">
      <c r="C554" s="126">
        <v>547</v>
      </c>
      <c r="D554" s="126">
        <v>295</v>
      </c>
      <c r="E554" s="141" t="s">
        <v>2382</v>
      </c>
      <c r="F554" s="163" t="s">
        <v>2383</v>
      </c>
      <c r="G554" s="162">
        <v>46204</v>
      </c>
      <c r="H554" s="131">
        <v>1</v>
      </c>
      <c r="I554" s="131">
        <v>1</v>
      </c>
      <c r="J554" s="141" t="s">
        <v>549</v>
      </c>
      <c r="K554" s="141">
        <v>1</v>
      </c>
      <c r="N554" s="141">
        <v>93</v>
      </c>
      <c r="U554" s="126">
        <v>-2</v>
      </c>
      <c r="V554" s="217">
        <v>16</v>
      </c>
      <c r="W554" s="217">
        <v>19</v>
      </c>
      <c r="X554" s="126">
        <v>1</v>
      </c>
      <c r="AA554" s="188">
        <v>46255.793379629627</v>
      </c>
      <c r="AB554" s="131">
        <v>1</v>
      </c>
      <c r="AC554" s="126">
        <v>7</v>
      </c>
      <c r="AD554" s="126">
        <v>2026</v>
      </c>
    </row>
    <row r="555" spans="3:30" ht="23.1" customHeight="1">
      <c r="C555" s="126">
        <v>548</v>
      </c>
      <c r="D555" s="126">
        <v>177</v>
      </c>
      <c r="E555" s="141" t="s">
        <v>750</v>
      </c>
      <c r="F555" s="163" t="s">
        <v>751</v>
      </c>
      <c r="G555" s="162">
        <v>46204</v>
      </c>
      <c r="H555" s="131">
        <v>1</v>
      </c>
      <c r="I555" s="131">
        <v>1</v>
      </c>
      <c r="J555" s="141" t="s">
        <v>549</v>
      </c>
      <c r="K555" s="141">
        <v>1</v>
      </c>
      <c r="N555" s="141">
        <v>93</v>
      </c>
      <c r="U555" s="126">
        <v>-50</v>
      </c>
      <c r="V555" s="217">
        <v>4.1500000000000004</v>
      </c>
      <c r="W555" s="217">
        <v>4.5</v>
      </c>
      <c r="X555" s="126">
        <v>1</v>
      </c>
      <c r="AA555" s="188">
        <v>46255.793379629627</v>
      </c>
      <c r="AB555" s="131">
        <v>1</v>
      </c>
      <c r="AC555" s="126">
        <v>7</v>
      </c>
      <c r="AD555" s="126">
        <v>2026</v>
      </c>
    </row>
    <row r="556" spans="3:30" ht="23.1" customHeight="1">
      <c r="C556" s="126">
        <v>549</v>
      </c>
      <c r="D556" s="126">
        <v>327</v>
      </c>
      <c r="E556" s="141" t="s">
        <v>2393</v>
      </c>
      <c r="F556" s="163" t="s">
        <v>2394</v>
      </c>
      <c r="G556" s="162">
        <v>46204</v>
      </c>
      <c r="H556" s="131">
        <v>1</v>
      </c>
      <c r="I556" s="131">
        <v>1</v>
      </c>
      <c r="J556" s="141" t="s">
        <v>549</v>
      </c>
      <c r="K556" s="141">
        <v>1</v>
      </c>
      <c r="N556" s="141">
        <v>94</v>
      </c>
      <c r="U556" s="126">
        <v>-1</v>
      </c>
      <c r="V556" s="217">
        <v>24</v>
      </c>
      <c r="W556" s="217">
        <v>35</v>
      </c>
      <c r="X556" s="126">
        <v>1</v>
      </c>
      <c r="AA556" s="188">
        <v>46255.799629629626</v>
      </c>
      <c r="AB556" s="131">
        <v>1</v>
      </c>
      <c r="AC556" s="126">
        <v>7</v>
      </c>
      <c r="AD556" s="126">
        <v>2026</v>
      </c>
    </row>
    <row r="557" spans="3:30" ht="23.1" customHeight="1">
      <c r="C557" s="126">
        <v>550</v>
      </c>
      <c r="D557" s="126">
        <v>213</v>
      </c>
      <c r="E557" s="141" t="s">
        <v>2398</v>
      </c>
      <c r="F557" s="163" t="s">
        <v>2399</v>
      </c>
      <c r="G557" s="162">
        <v>46204</v>
      </c>
      <c r="H557" s="131">
        <v>1</v>
      </c>
      <c r="I557" s="131">
        <v>1</v>
      </c>
      <c r="J557" s="141" t="s">
        <v>549</v>
      </c>
      <c r="K557" s="141">
        <v>1</v>
      </c>
      <c r="N557" s="141">
        <v>94</v>
      </c>
      <c r="U557" s="126">
        <v>-3</v>
      </c>
      <c r="V557" s="217">
        <v>0.25</v>
      </c>
      <c r="W557" s="217">
        <v>0.5</v>
      </c>
      <c r="X557" s="126">
        <v>1</v>
      </c>
      <c r="AA557" s="188">
        <v>46255.799629629626</v>
      </c>
      <c r="AB557" s="131">
        <v>1</v>
      </c>
      <c r="AC557" s="126">
        <v>7</v>
      </c>
      <c r="AD557" s="126">
        <v>2026</v>
      </c>
    </row>
    <row r="558" spans="3:30" ht="23.1" customHeight="1">
      <c r="C558" s="126">
        <v>551</v>
      </c>
      <c r="D558" s="126">
        <v>228</v>
      </c>
      <c r="E558" s="141" t="s">
        <v>2403</v>
      </c>
      <c r="F558" s="163" t="s">
        <v>2404</v>
      </c>
      <c r="G558" s="162">
        <v>46204</v>
      </c>
      <c r="H558" s="131">
        <v>1</v>
      </c>
      <c r="I558" s="131">
        <v>1</v>
      </c>
      <c r="J558" s="141" t="s">
        <v>549</v>
      </c>
      <c r="K558" s="141">
        <v>1</v>
      </c>
      <c r="N558" s="141">
        <v>94</v>
      </c>
      <c r="U558" s="126">
        <v>-1</v>
      </c>
      <c r="V558" s="217">
        <v>0.4</v>
      </c>
      <c r="W558" s="217">
        <v>0.5</v>
      </c>
      <c r="X558" s="126">
        <v>1</v>
      </c>
      <c r="AA558" s="188">
        <v>46255.799629629626</v>
      </c>
      <c r="AB558" s="131">
        <v>1</v>
      </c>
      <c r="AC558" s="126">
        <v>7</v>
      </c>
      <c r="AD558" s="126">
        <v>2026</v>
      </c>
    </row>
    <row r="559" spans="3:30" ht="23.1" customHeight="1">
      <c r="C559" s="126">
        <v>552</v>
      </c>
      <c r="D559" s="126">
        <v>195</v>
      </c>
      <c r="E559" s="141" t="s">
        <v>606</v>
      </c>
      <c r="F559" s="163" t="s">
        <v>607</v>
      </c>
      <c r="G559" s="162">
        <v>46205</v>
      </c>
      <c r="H559" s="131">
        <v>1</v>
      </c>
      <c r="I559" s="131">
        <v>1</v>
      </c>
      <c r="J559" s="141" t="s">
        <v>549</v>
      </c>
      <c r="K559" s="141">
        <v>1</v>
      </c>
      <c r="N559" s="141">
        <v>95</v>
      </c>
      <c r="U559" s="126">
        <v>-24</v>
      </c>
      <c r="V559" s="217">
        <v>6.28</v>
      </c>
      <c r="W559" s="217">
        <v>5.9</v>
      </c>
      <c r="X559" s="126">
        <v>1</v>
      </c>
      <c r="AA559" s="188">
        <v>46255.803680555553</v>
      </c>
      <c r="AB559" s="131">
        <v>1</v>
      </c>
      <c r="AC559" s="126">
        <v>7</v>
      </c>
      <c r="AD559" s="126">
        <v>2026</v>
      </c>
    </row>
    <row r="560" spans="3:30" ht="23.1" customHeight="1">
      <c r="C560" s="126">
        <v>553</v>
      </c>
      <c r="D560" s="126">
        <v>187</v>
      </c>
      <c r="E560" s="141" t="s">
        <v>574</v>
      </c>
      <c r="F560" s="163" t="s">
        <v>575</v>
      </c>
      <c r="G560" s="162">
        <v>46205</v>
      </c>
      <c r="H560" s="131">
        <v>1</v>
      </c>
      <c r="I560" s="131">
        <v>1</v>
      </c>
      <c r="J560" s="141" t="s">
        <v>549</v>
      </c>
      <c r="K560" s="141">
        <v>1</v>
      </c>
      <c r="N560" s="141">
        <v>95</v>
      </c>
      <c r="U560" s="126">
        <v>-28</v>
      </c>
      <c r="V560" s="217">
        <v>3.37</v>
      </c>
      <c r="W560" s="217">
        <v>3.5</v>
      </c>
      <c r="X560" s="126">
        <v>1</v>
      </c>
      <c r="AA560" s="188">
        <v>46255.803680555553</v>
      </c>
      <c r="AB560" s="131">
        <v>1</v>
      </c>
      <c r="AC560" s="126">
        <v>7</v>
      </c>
      <c r="AD560" s="126">
        <v>2026</v>
      </c>
    </row>
    <row r="561" spans="3:30" ht="23.1" customHeight="1">
      <c r="C561" s="126">
        <v>554</v>
      </c>
      <c r="D561" s="126">
        <v>197</v>
      </c>
      <c r="E561" s="141" t="s">
        <v>650</v>
      </c>
      <c r="F561" s="163" t="s">
        <v>651</v>
      </c>
      <c r="G561" s="162">
        <v>46205</v>
      </c>
      <c r="H561" s="131">
        <v>1</v>
      </c>
      <c r="I561" s="131">
        <v>1</v>
      </c>
      <c r="J561" s="141" t="s">
        <v>549</v>
      </c>
      <c r="K561" s="141">
        <v>1</v>
      </c>
      <c r="N561" s="141">
        <v>95</v>
      </c>
      <c r="U561" s="126">
        <v>-8</v>
      </c>
      <c r="V561" s="217">
        <v>8.36</v>
      </c>
      <c r="W561" s="217">
        <v>8</v>
      </c>
      <c r="X561" s="126">
        <v>1</v>
      </c>
      <c r="AA561" s="188">
        <v>46255.803680555553</v>
      </c>
      <c r="AB561" s="131">
        <v>1</v>
      </c>
      <c r="AC561" s="126">
        <v>7</v>
      </c>
      <c r="AD561" s="126">
        <v>2026</v>
      </c>
    </row>
    <row r="562" spans="3:30" ht="23.1" customHeight="1">
      <c r="C562" s="126">
        <v>555</v>
      </c>
      <c r="D562" s="126">
        <v>252</v>
      </c>
      <c r="E562" s="141" t="s">
        <v>2422</v>
      </c>
      <c r="F562" s="163" t="s">
        <v>2423</v>
      </c>
      <c r="G562" s="162">
        <v>46205</v>
      </c>
      <c r="H562" s="131">
        <v>1</v>
      </c>
      <c r="I562" s="131">
        <v>1</v>
      </c>
      <c r="J562" s="141" t="s">
        <v>549</v>
      </c>
      <c r="K562" s="141">
        <v>1</v>
      </c>
      <c r="N562" s="141">
        <v>96</v>
      </c>
      <c r="U562" s="126">
        <v>-28</v>
      </c>
      <c r="V562" s="217">
        <v>1.32</v>
      </c>
      <c r="W562" s="217">
        <v>1.88</v>
      </c>
      <c r="X562" s="126">
        <v>1</v>
      </c>
      <c r="AA562" s="188">
        <v>46255.810104166667</v>
      </c>
      <c r="AB562" s="131">
        <v>1</v>
      </c>
      <c r="AC562" s="126">
        <v>7</v>
      </c>
      <c r="AD562" s="126">
        <v>2026</v>
      </c>
    </row>
    <row r="563" spans="3:30" ht="23.1" customHeight="1">
      <c r="C563" s="126">
        <v>556</v>
      </c>
      <c r="D563" s="126">
        <v>10</v>
      </c>
      <c r="E563" s="141" t="s">
        <v>584</v>
      </c>
      <c r="F563" s="163" t="s">
        <v>2301</v>
      </c>
      <c r="G563" s="162">
        <v>46205</v>
      </c>
      <c r="H563" s="131">
        <v>1</v>
      </c>
      <c r="I563" s="131">
        <v>1</v>
      </c>
      <c r="J563" s="141" t="s">
        <v>549</v>
      </c>
      <c r="K563" s="141">
        <v>1</v>
      </c>
      <c r="N563" s="141">
        <v>96</v>
      </c>
      <c r="U563" s="126">
        <v>-6</v>
      </c>
      <c r="V563" s="217">
        <v>3.71</v>
      </c>
      <c r="W563" s="217">
        <v>4</v>
      </c>
      <c r="X563" s="126">
        <v>1</v>
      </c>
      <c r="AA563" s="188">
        <v>46255.810104166667</v>
      </c>
      <c r="AB563" s="131">
        <v>1</v>
      </c>
      <c r="AC563" s="126">
        <v>7</v>
      </c>
      <c r="AD563" s="126">
        <v>2026</v>
      </c>
    </row>
    <row r="564" spans="3:30" ht="23.1" customHeight="1">
      <c r="C564" s="126">
        <v>557</v>
      </c>
      <c r="D564" s="126">
        <v>244</v>
      </c>
      <c r="E564" s="141" t="s">
        <v>2430</v>
      </c>
      <c r="F564" s="163" t="s">
        <v>2431</v>
      </c>
      <c r="G564" s="162">
        <v>46205</v>
      </c>
      <c r="H564" s="131">
        <v>1</v>
      </c>
      <c r="I564" s="131">
        <v>1</v>
      </c>
      <c r="J564" s="141" t="s">
        <v>549</v>
      </c>
      <c r="K564" s="141">
        <v>1</v>
      </c>
      <c r="N564" s="141">
        <v>96</v>
      </c>
      <c r="U564" s="126">
        <v>-1</v>
      </c>
      <c r="V564" s="217">
        <v>3.5</v>
      </c>
      <c r="W564" s="217">
        <v>5</v>
      </c>
      <c r="X564" s="126">
        <v>1</v>
      </c>
      <c r="AA564" s="188">
        <v>46255.810104166667</v>
      </c>
      <c r="AB564" s="131">
        <v>1</v>
      </c>
      <c r="AC564" s="126">
        <v>7</v>
      </c>
      <c r="AD564" s="126">
        <v>2026</v>
      </c>
    </row>
    <row r="565" spans="3:30" ht="23.1" customHeight="1">
      <c r="C565" s="126">
        <v>558</v>
      </c>
      <c r="D565" s="126">
        <v>46</v>
      </c>
      <c r="E565" s="141" t="s">
        <v>645</v>
      </c>
      <c r="F565" s="163" t="s">
        <v>2435</v>
      </c>
      <c r="G565" s="162">
        <v>46205</v>
      </c>
      <c r="H565" s="131">
        <v>1</v>
      </c>
      <c r="I565" s="131">
        <v>1</v>
      </c>
      <c r="J565" s="141" t="s">
        <v>549</v>
      </c>
      <c r="K565" s="141">
        <v>1</v>
      </c>
      <c r="N565" s="141">
        <v>96</v>
      </c>
      <c r="U565" s="126">
        <v>-1</v>
      </c>
      <c r="V565" s="217">
        <v>0.15</v>
      </c>
      <c r="W565" s="217">
        <v>0.38</v>
      </c>
      <c r="X565" s="126">
        <v>1</v>
      </c>
      <c r="AA565" s="188">
        <v>46255.810104166667</v>
      </c>
      <c r="AB565" s="131">
        <v>1</v>
      </c>
      <c r="AC565" s="126">
        <v>7</v>
      </c>
      <c r="AD565" s="126">
        <v>2026</v>
      </c>
    </row>
    <row r="566" spans="3:30" ht="23.1" customHeight="1">
      <c r="C566" s="126">
        <v>559</v>
      </c>
      <c r="D566" s="126">
        <v>46</v>
      </c>
      <c r="E566" s="141" t="s">
        <v>645</v>
      </c>
      <c r="F566" s="163" t="s">
        <v>2435</v>
      </c>
      <c r="G566" s="162">
        <v>46205</v>
      </c>
      <c r="H566" s="131">
        <v>1</v>
      </c>
      <c r="I566" s="131">
        <v>1</v>
      </c>
      <c r="J566" s="141" t="s">
        <v>549</v>
      </c>
      <c r="K566" s="141">
        <v>1</v>
      </c>
      <c r="N566" s="141">
        <v>96</v>
      </c>
      <c r="U566" s="126">
        <v>-10</v>
      </c>
      <c r="V566" s="217">
        <v>0.15</v>
      </c>
      <c r="W566" s="217">
        <v>0.38</v>
      </c>
      <c r="X566" s="126">
        <v>1</v>
      </c>
      <c r="AA566" s="188">
        <v>46255.810104166667</v>
      </c>
      <c r="AB566" s="131">
        <v>1</v>
      </c>
      <c r="AC566" s="126">
        <v>7</v>
      </c>
      <c r="AD566" s="126">
        <v>2026</v>
      </c>
    </row>
    <row r="567" spans="3:30" ht="23.1" customHeight="1">
      <c r="C567" s="126">
        <v>560</v>
      </c>
      <c r="D567" s="126">
        <v>49</v>
      </c>
      <c r="E567" s="141" t="s">
        <v>811</v>
      </c>
      <c r="F567" s="163" t="s">
        <v>2439</v>
      </c>
      <c r="G567" s="162">
        <v>46205</v>
      </c>
      <c r="H567" s="131">
        <v>1</v>
      </c>
      <c r="I567" s="131">
        <v>1</v>
      </c>
      <c r="J567" s="141" t="s">
        <v>549</v>
      </c>
      <c r="K567" s="141">
        <v>1</v>
      </c>
      <c r="N567" s="141">
        <v>96</v>
      </c>
      <c r="U567" s="126">
        <v>-3</v>
      </c>
      <c r="V567" s="217">
        <v>0.28000000000000003</v>
      </c>
      <c r="W567" s="217">
        <v>0.38</v>
      </c>
      <c r="X567" s="126">
        <v>1</v>
      </c>
      <c r="AA567" s="188">
        <v>46255.810104166667</v>
      </c>
      <c r="AB567" s="131">
        <v>1</v>
      </c>
      <c r="AC567" s="126">
        <v>7</v>
      </c>
      <c r="AD567" s="126">
        <v>2026</v>
      </c>
    </row>
    <row r="568" spans="3:30" ht="23.1" customHeight="1">
      <c r="C568" s="126">
        <v>561</v>
      </c>
      <c r="D568" s="126">
        <v>255</v>
      </c>
      <c r="E568" s="141" t="s">
        <v>2443</v>
      </c>
      <c r="F568" s="163" t="s">
        <v>2444</v>
      </c>
      <c r="G568" s="162">
        <v>46205</v>
      </c>
      <c r="H568" s="131">
        <v>1</v>
      </c>
      <c r="I568" s="131">
        <v>1</v>
      </c>
      <c r="J568" s="141" t="s">
        <v>549</v>
      </c>
      <c r="K568" s="141">
        <v>1</v>
      </c>
      <c r="N568" s="141">
        <v>96</v>
      </c>
      <c r="U568" s="126">
        <v>-2</v>
      </c>
      <c r="V568" s="217">
        <v>1</v>
      </c>
      <c r="W568" s="217">
        <v>1</v>
      </c>
      <c r="X568" s="126">
        <v>1</v>
      </c>
      <c r="AA568" s="188">
        <v>46255.810104166667</v>
      </c>
      <c r="AB568" s="131">
        <v>1</v>
      </c>
      <c r="AC568" s="126">
        <v>7</v>
      </c>
      <c r="AD568" s="126">
        <v>2026</v>
      </c>
    </row>
    <row r="569" spans="3:30" ht="23.1" customHeight="1">
      <c r="C569" s="126">
        <v>562</v>
      </c>
      <c r="D569" s="126">
        <v>195</v>
      </c>
      <c r="E569" s="141" t="s">
        <v>606</v>
      </c>
      <c r="F569" s="163" t="s">
        <v>607</v>
      </c>
      <c r="G569" s="162">
        <v>46205</v>
      </c>
      <c r="H569" s="131">
        <v>1</v>
      </c>
      <c r="I569" s="131">
        <v>1</v>
      </c>
      <c r="J569" s="141" t="s">
        <v>549</v>
      </c>
      <c r="K569" s="141">
        <v>1</v>
      </c>
      <c r="N569" s="141">
        <v>97</v>
      </c>
      <c r="U569" s="126">
        <v>-12</v>
      </c>
      <c r="V569" s="217">
        <v>6.28</v>
      </c>
      <c r="W569" s="217">
        <v>6.25</v>
      </c>
      <c r="X569" s="126">
        <v>1</v>
      </c>
      <c r="AA569" s="188">
        <v>46255.893321759257</v>
      </c>
      <c r="AB569" s="131">
        <v>1</v>
      </c>
      <c r="AC569" s="126">
        <v>7</v>
      </c>
      <c r="AD569" s="126">
        <v>2026</v>
      </c>
    </row>
    <row r="570" spans="3:30" ht="23.1" customHeight="1">
      <c r="C570" s="126">
        <v>563</v>
      </c>
      <c r="D570" s="126">
        <v>187</v>
      </c>
      <c r="E570" s="141" t="s">
        <v>574</v>
      </c>
      <c r="F570" s="163" t="s">
        <v>575</v>
      </c>
      <c r="G570" s="162">
        <v>46205</v>
      </c>
      <c r="H570" s="131">
        <v>1</v>
      </c>
      <c r="I570" s="131">
        <v>1</v>
      </c>
      <c r="J570" s="141" t="s">
        <v>549</v>
      </c>
      <c r="K570" s="141">
        <v>1</v>
      </c>
      <c r="N570" s="141">
        <v>97</v>
      </c>
      <c r="U570" s="126">
        <v>-12</v>
      </c>
      <c r="V570" s="217">
        <v>3.37</v>
      </c>
      <c r="W570" s="217">
        <v>3.4</v>
      </c>
      <c r="X570" s="126">
        <v>1</v>
      </c>
      <c r="AA570" s="188">
        <v>46255.893321759257</v>
      </c>
      <c r="AB570" s="131">
        <v>1</v>
      </c>
      <c r="AC570" s="126">
        <v>7</v>
      </c>
      <c r="AD570" s="126">
        <v>2026</v>
      </c>
    </row>
    <row r="571" spans="3:30" ht="23.1" customHeight="1">
      <c r="C571" s="126">
        <v>564</v>
      </c>
      <c r="D571" s="126">
        <v>218</v>
      </c>
      <c r="E571" s="141" t="s">
        <v>2456</v>
      </c>
      <c r="F571" s="163" t="s">
        <v>2457</v>
      </c>
      <c r="G571" s="162">
        <v>46205</v>
      </c>
      <c r="H571" s="131">
        <v>1</v>
      </c>
      <c r="I571" s="131">
        <v>1</v>
      </c>
      <c r="J571" s="141" t="s">
        <v>549</v>
      </c>
      <c r="K571" s="141">
        <v>1</v>
      </c>
      <c r="N571" s="141">
        <v>97</v>
      </c>
      <c r="U571" s="126">
        <v>-1</v>
      </c>
      <c r="V571" s="217">
        <v>3.5</v>
      </c>
      <c r="W571" s="217">
        <v>4</v>
      </c>
      <c r="X571" s="126">
        <v>1</v>
      </c>
      <c r="AA571" s="188">
        <v>46255.893321759257</v>
      </c>
      <c r="AB571" s="131">
        <v>1</v>
      </c>
      <c r="AC571" s="126">
        <v>7</v>
      </c>
      <c r="AD571" s="126">
        <v>2026</v>
      </c>
    </row>
    <row r="572" spans="3:30" ht="23.1" customHeight="1">
      <c r="C572" s="126">
        <v>565</v>
      </c>
      <c r="D572" s="126">
        <v>230</v>
      </c>
      <c r="E572" s="141" t="s">
        <v>2461</v>
      </c>
      <c r="F572" s="163" t="s">
        <v>2462</v>
      </c>
      <c r="G572" s="162">
        <v>46205</v>
      </c>
      <c r="H572" s="131">
        <v>1</v>
      </c>
      <c r="I572" s="131">
        <v>1</v>
      </c>
      <c r="J572" s="141" t="s">
        <v>549</v>
      </c>
      <c r="K572" s="141">
        <v>1</v>
      </c>
      <c r="N572" s="141">
        <v>97</v>
      </c>
      <c r="U572" s="126">
        <v>-1</v>
      </c>
      <c r="V572" s="217">
        <v>0.5</v>
      </c>
      <c r="W572" s="217">
        <v>0.63</v>
      </c>
      <c r="X572" s="126">
        <v>1</v>
      </c>
      <c r="AA572" s="188">
        <v>46255.893321759257</v>
      </c>
      <c r="AB572" s="131">
        <v>1</v>
      </c>
      <c r="AC572" s="126">
        <v>7</v>
      </c>
      <c r="AD572" s="126">
        <v>2026</v>
      </c>
    </row>
    <row r="573" spans="3:30" ht="23.1" customHeight="1">
      <c r="C573" s="126">
        <v>566</v>
      </c>
      <c r="D573" s="126">
        <v>177</v>
      </c>
      <c r="E573" s="141" t="s">
        <v>750</v>
      </c>
      <c r="F573" s="163" t="s">
        <v>751</v>
      </c>
      <c r="G573" s="162">
        <v>46205</v>
      </c>
      <c r="H573" s="131">
        <v>1</v>
      </c>
      <c r="I573" s="131">
        <v>1</v>
      </c>
      <c r="J573" s="141" t="s">
        <v>549</v>
      </c>
      <c r="K573" s="141">
        <v>1</v>
      </c>
      <c r="N573" s="141">
        <v>97</v>
      </c>
      <c r="U573" s="126">
        <v>-50</v>
      </c>
      <c r="V573" s="217">
        <v>4.1500000000000004</v>
      </c>
      <c r="W573" s="217">
        <v>4.5</v>
      </c>
      <c r="X573" s="126">
        <v>1</v>
      </c>
      <c r="AA573" s="188">
        <v>46255.893321759257</v>
      </c>
      <c r="AB573" s="131">
        <v>1</v>
      </c>
      <c r="AC573" s="126">
        <v>7</v>
      </c>
      <c r="AD573" s="126">
        <v>2026</v>
      </c>
    </row>
    <row r="574" spans="3:30" ht="23.1" customHeight="1">
      <c r="C574" s="126">
        <v>567</v>
      </c>
      <c r="D574" s="126">
        <v>294</v>
      </c>
      <c r="E574" s="141" t="s">
        <v>2469</v>
      </c>
      <c r="F574" s="163" t="s">
        <v>2470</v>
      </c>
      <c r="G574" s="162">
        <v>46205</v>
      </c>
      <c r="H574" s="131">
        <v>1</v>
      </c>
      <c r="I574" s="131">
        <v>1</v>
      </c>
      <c r="J574" s="141" t="s">
        <v>549</v>
      </c>
      <c r="K574" s="141">
        <v>1</v>
      </c>
      <c r="N574" s="141">
        <v>97</v>
      </c>
      <c r="U574" s="126">
        <v>-3</v>
      </c>
      <c r="V574" s="217">
        <v>0.49</v>
      </c>
      <c r="W574" s="217">
        <v>0.75</v>
      </c>
      <c r="X574" s="126">
        <v>1</v>
      </c>
      <c r="AA574" s="188">
        <v>46255.893321759257</v>
      </c>
      <c r="AB574" s="131">
        <v>1</v>
      </c>
      <c r="AC574" s="126">
        <v>7</v>
      </c>
      <c r="AD574" s="126">
        <v>2026</v>
      </c>
    </row>
    <row r="575" spans="3:30" ht="23.1" customHeight="1">
      <c r="C575" s="126">
        <v>568</v>
      </c>
      <c r="D575" s="126">
        <v>276</v>
      </c>
      <c r="E575" s="141" t="s">
        <v>2475</v>
      </c>
      <c r="F575" s="163" t="s">
        <v>2476</v>
      </c>
      <c r="G575" s="162">
        <v>46205</v>
      </c>
      <c r="H575" s="131">
        <v>1</v>
      </c>
      <c r="I575" s="131">
        <v>1</v>
      </c>
      <c r="J575" s="141" t="s">
        <v>549</v>
      </c>
      <c r="K575" s="141">
        <v>1</v>
      </c>
      <c r="N575" s="141">
        <v>97</v>
      </c>
      <c r="U575" s="126">
        <v>-1</v>
      </c>
      <c r="V575" s="217">
        <v>0.25</v>
      </c>
      <c r="W575" s="217">
        <v>0.5</v>
      </c>
      <c r="X575" s="126">
        <v>1</v>
      </c>
      <c r="AA575" s="188">
        <v>46255.893321759257</v>
      </c>
      <c r="AB575" s="131">
        <v>1</v>
      </c>
      <c r="AC575" s="126">
        <v>7</v>
      </c>
      <c r="AD575" s="126">
        <v>2026</v>
      </c>
    </row>
    <row r="576" spans="3:30" ht="23.1" customHeight="1">
      <c r="C576" s="126">
        <v>569</v>
      </c>
      <c r="D576" s="126">
        <v>231</v>
      </c>
      <c r="E576" s="141" t="s">
        <v>2480</v>
      </c>
      <c r="F576" s="163" t="s">
        <v>2481</v>
      </c>
      <c r="G576" s="162">
        <v>46205</v>
      </c>
      <c r="H576" s="131">
        <v>1</v>
      </c>
      <c r="I576" s="131">
        <v>1</v>
      </c>
      <c r="J576" s="141" t="s">
        <v>549</v>
      </c>
      <c r="K576" s="141">
        <v>1</v>
      </c>
      <c r="N576" s="141">
        <v>97</v>
      </c>
      <c r="U576" s="126">
        <v>-1</v>
      </c>
      <c r="V576" s="217">
        <v>0.35</v>
      </c>
      <c r="W576" s="217">
        <v>0.25</v>
      </c>
      <c r="X576" s="126">
        <v>1</v>
      </c>
      <c r="AA576" s="188">
        <v>46255.893321759257</v>
      </c>
      <c r="AB576" s="131">
        <v>1</v>
      </c>
      <c r="AC576" s="126">
        <v>7</v>
      </c>
      <c r="AD576" s="126">
        <v>2026</v>
      </c>
    </row>
    <row r="577" spans="3:30" ht="23.1" customHeight="1">
      <c r="C577" s="126">
        <v>570</v>
      </c>
      <c r="D577" s="126">
        <v>293</v>
      </c>
      <c r="E577" s="141" t="s">
        <v>2487</v>
      </c>
      <c r="F577" s="163" t="s">
        <v>2488</v>
      </c>
      <c r="G577" s="162">
        <v>46205</v>
      </c>
      <c r="H577" s="131">
        <v>1</v>
      </c>
      <c r="I577" s="131">
        <v>1</v>
      </c>
      <c r="J577" s="141" t="s">
        <v>549</v>
      </c>
      <c r="K577" s="141">
        <v>1</v>
      </c>
      <c r="N577" s="141">
        <v>98</v>
      </c>
      <c r="U577" s="126">
        <v>-70</v>
      </c>
      <c r="V577" s="217">
        <v>12</v>
      </c>
      <c r="W577" s="217">
        <v>15</v>
      </c>
      <c r="X577" s="126">
        <v>1</v>
      </c>
      <c r="AA577" s="188">
        <v>46255.896828703706</v>
      </c>
      <c r="AB577" s="131">
        <v>1</v>
      </c>
      <c r="AC577" s="126">
        <v>7</v>
      </c>
      <c r="AD577" s="126">
        <v>2026</v>
      </c>
    </row>
    <row r="578" spans="3:30" ht="23.1" customHeight="1">
      <c r="C578" s="126">
        <v>571</v>
      </c>
      <c r="D578" s="126">
        <v>177</v>
      </c>
      <c r="E578" s="141" t="s">
        <v>750</v>
      </c>
      <c r="F578" s="163" t="s">
        <v>751</v>
      </c>
      <c r="G578" s="162">
        <v>46205</v>
      </c>
      <c r="H578" s="131">
        <v>1</v>
      </c>
      <c r="I578" s="131">
        <v>1</v>
      </c>
      <c r="J578" s="141" t="s">
        <v>549</v>
      </c>
      <c r="K578" s="141">
        <v>1</v>
      </c>
      <c r="N578" s="141">
        <v>98</v>
      </c>
      <c r="U578" s="126">
        <v>-300</v>
      </c>
      <c r="V578" s="217">
        <v>4.1500000000000004</v>
      </c>
      <c r="W578" s="217">
        <v>4.5</v>
      </c>
      <c r="X578" s="126">
        <v>1</v>
      </c>
      <c r="AA578" s="188">
        <v>46255.896828703706</v>
      </c>
      <c r="AB578" s="131">
        <v>1</v>
      </c>
      <c r="AC578" s="126">
        <v>7</v>
      </c>
      <c r="AD578" s="126">
        <v>2026</v>
      </c>
    </row>
    <row r="579" spans="3:30" ht="23.1" customHeight="1">
      <c r="C579" s="126">
        <v>572</v>
      </c>
      <c r="D579" s="126">
        <v>305</v>
      </c>
      <c r="E579" s="141" t="s">
        <v>2496</v>
      </c>
      <c r="F579" s="163" t="s">
        <v>2497</v>
      </c>
      <c r="G579" s="162">
        <v>46205</v>
      </c>
      <c r="H579" s="131">
        <v>1</v>
      </c>
      <c r="I579" s="131">
        <v>1</v>
      </c>
      <c r="J579" s="141" t="s">
        <v>549</v>
      </c>
      <c r="K579" s="141">
        <v>1</v>
      </c>
      <c r="N579" s="141">
        <v>98</v>
      </c>
      <c r="U579" s="126">
        <v>-200</v>
      </c>
      <c r="V579" s="217">
        <v>4.25</v>
      </c>
      <c r="W579" s="217">
        <v>4.75</v>
      </c>
      <c r="X579" s="126">
        <v>1</v>
      </c>
      <c r="AA579" s="188">
        <v>46255.896828703706</v>
      </c>
      <c r="AB579" s="131">
        <v>1</v>
      </c>
      <c r="AC579" s="126">
        <v>7</v>
      </c>
      <c r="AD579" s="126">
        <v>2026</v>
      </c>
    </row>
    <row r="580" spans="3:30" ht="23.1" customHeight="1">
      <c r="C580" s="126">
        <v>573</v>
      </c>
      <c r="D580" s="126">
        <v>290</v>
      </c>
      <c r="E580" s="141" t="s">
        <v>2505</v>
      </c>
      <c r="F580" s="163" t="s">
        <v>2506</v>
      </c>
      <c r="G580" s="162">
        <v>46206</v>
      </c>
      <c r="H580" s="131">
        <v>1</v>
      </c>
      <c r="I580" s="131">
        <v>1</v>
      </c>
      <c r="J580" s="141" t="s">
        <v>549</v>
      </c>
      <c r="K580" s="141">
        <v>1</v>
      </c>
      <c r="N580" s="141">
        <v>99</v>
      </c>
      <c r="U580" s="126">
        <v>-48</v>
      </c>
      <c r="V580" s="217">
        <v>6</v>
      </c>
      <c r="W580" s="217">
        <v>8.5</v>
      </c>
      <c r="X580" s="126">
        <v>1</v>
      </c>
      <c r="AA580" s="188">
        <v>46255.8984375</v>
      </c>
      <c r="AB580" s="131">
        <v>1</v>
      </c>
      <c r="AC580" s="126">
        <v>7</v>
      </c>
      <c r="AD580" s="126">
        <v>2026</v>
      </c>
    </row>
    <row r="581" spans="3:30" ht="23.1" customHeight="1">
      <c r="C581" s="126">
        <v>574</v>
      </c>
      <c r="D581" s="126">
        <v>177</v>
      </c>
      <c r="E581" s="141" t="s">
        <v>750</v>
      </c>
      <c r="F581" s="163" t="s">
        <v>751</v>
      </c>
      <c r="G581" s="162">
        <v>46206</v>
      </c>
      <c r="H581" s="131">
        <v>1</v>
      </c>
      <c r="I581" s="131">
        <v>1</v>
      </c>
      <c r="J581" s="141" t="s">
        <v>549</v>
      </c>
      <c r="K581" s="141">
        <v>1</v>
      </c>
      <c r="N581" s="141">
        <v>99</v>
      </c>
      <c r="U581" s="126">
        <v>-250</v>
      </c>
      <c r="V581" s="217">
        <v>4.1500000000000004</v>
      </c>
      <c r="W581" s="217">
        <v>4.5</v>
      </c>
      <c r="X581" s="126">
        <v>1</v>
      </c>
      <c r="AA581" s="188">
        <v>46255.8984375</v>
      </c>
      <c r="AB581" s="131">
        <v>1</v>
      </c>
      <c r="AC581" s="126">
        <v>7</v>
      </c>
      <c r="AD581" s="126">
        <v>2026</v>
      </c>
    </row>
    <row r="582" spans="3:30" ht="23.1" customHeight="1">
      <c r="C582" s="126">
        <v>575</v>
      </c>
      <c r="D582" s="126">
        <v>207</v>
      </c>
      <c r="E582" s="141" t="s">
        <v>2516</v>
      </c>
      <c r="F582" s="163" t="s">
        <v>2517</v>
      </c>
      <c r="G582" s="162">
        <v>46206</v>
      </c>
      <c r="H582" s="131">
        <v>1</v>
      </c>
      <c r="I582" s="131">
        <v>1</v>
      </c>
      <c r="J582" s="141" t="s">
        <v>549</v>
      </c>
      <c r="K582" s="141">
        <v>1</v>
      </c>
      <c r="N582" s="141">
        <v>100</v>
      </c>
      <c r="U582" s="126">
        <v>-1</v>
      </c>
      <c r="V582" s="217">
        <v>4</v>
      </c>
      <c r="W582" s="217">
        <v>4.5</v>
      </c>
      <c r="X582" s="126">
        <v>1</v>
      </c>
      <c r="AA582" s="188">
        <v>46255.908599537041</v>
      </c>
      <c r="AB582" s="131">
        <v>1</v>
      </c>
      <c r="AC582" s="126">
        <v>7</v>
      </c>
      <c r="AD582" s="126">
        <v>2026</v>
      </c>
    </row>
    <row r="583" spans="3:30" ht="23.1" customHeight="1">
      <c r="C583" s="126">
        <v>576</v>
      </c>
      <c r="D583" s="126">
        <v>280</v>
      </c>
      <c r="E583" s="141" t="s">
        <v>2521</v>
      </c>
      <c r="F583" s="163" t="s">
        <v>2522</v>
      </c>
      <c r="G583" s="162">
        <v>46206</v>
      </c>
      <c r="H583" s="131">
        <v>1</v>
      </c>
      <c r="I583" s="131">
        <v>1</v>
      </c>
      <c r="J583" s="141" t="s">
        <v>549</v>
      </c>
      <c r="K583" s="141">
        <v>1</v>
      </c>
      <c r="N583" s="141">
        <v>100</v>
      </c>
      <c r="U583" s="126">
        <v>-2</v>
      </c>
      <c r="V583" s="217">
        <v>2</v>
      </c>
      <c r="W583" s="217">
        <v>3.25</v>
      </c>
      <c r="X583" s="126">
        <v>1</v>
      </c>
      <c r="AA583" s="188">
        <v>46255.908599537041</v>
      </c>
      <c r="AB583" s="131">
        <v>1</v>
      </c>
      <c r="AC583" s="126">
        <v>7</v>
      </c>
      <c r="AD583" s="126">
        <v>2026</v>
      </c>
    </row>
    <row r="584" spans="3:30" ht="23.1" customHeight="1">
      <c r="C584" s="126">
        <v>577</v>
      </c>
      <c r="D584" s="126">
        <v>276</v>
      </c>
      <c r="E584" s="141" t="s">
        <v>2475</v>
      </c>
      <c r="F584" s="163" t="s">
        <v>2476</v>
      </c>
      <c r="G584" s="162">
        <v>46206</v>
      </c>
      <c r="H584" s="131">
        <v>1</v>
      </c>
      <c r="I584" s="131">
        <v>1</v>
      </c>
      <c r="J584" s="141" t="s">
        <v>549</v>
      </c>
      <c r="K584" s="141">
        <v>1</v>
      </c>
      <c r="N584" s="141">
        <v>100</v>
      </c>
      <c r="U584" s="126">
        <v>-2</v>
      </c>
      <c r="V584" s="217">
        <v>0.25</v>
      </c>
      <c r="W584" s="217">
        <v>0.38</v>
      </c>
      <c r="X584" s="126">
        <v>1</v>
      </c>
      <c r="AA584" s="188">
        <v>46255.908599537041</v>
      </c>
      <c r="AB584" s="131">
        <v>1</v>
      </c>
      <c r="AC584" s="126">
        <v>7</v>
      </c>
      <c r="AD584" s="126">
        <v>2026</v>
      </c>
    </row>
    <row r="585" spans="3:30" ht="23.1" customHeight="1">
      <c r="C585" s="126">
        <v>578</v>
      </c>
      <c r="D585" s="126">
        <v>203</v>
      </c>
      <c r="E585" s="141" t="s">
        <v>2529</v>
      </c>
      <c r="F585" s="163" t="s">
        <v>2530</v>
      </c>
      <c r="G585" s="162">
        <v>46206</v>
      </c>
      <c r="H585" s="131">
        <v>1</v>
      </c>
      <c r="I585" s="131">
        <v>1</v>
      </c>
      <c r="J585" s="141" t="s">
        <v>549</v>
      </c>
      <c r="K585" s="141">
        <v>1</v>
      </c>
      <c r="N585" s="141">
        <v>100</v>
      </c>
      <c r="U585" s="126">
        <v>-1</v>
      </c>
      <c r="V585" s="217">
        <v>1.5</v>
      </c>
      <c r="W585" s="217">
        <v>1</v>
      </c>
      <c r="X585" s="126">
        <v>1</v>
      </c>
      <c r="AA585" s="188">
        <v>46255.908599537041</v>
      </c>
      <c r="AB585" s="131">
        <v>1</v>
      </c>
      <c r="AC585" s="126">
        <v>7</v>
      </c>
      <c r="AD585" s="126">
        <v>2026</v>
      </c>
    </row>
    <row r="586" spans="3:30" ht="23.1" customHeight="1">
      <c r="C586" s="126">
        <v>579</v>
      </c>
      <c r="D586" s="126">
        <v>274</v>
      </c>
      <c r="E586" s="141" t="s">
        <v>2534</v>
      </c>
      <c r="F586" s="163" t="s">
        <v>2535</v>
      </c>
      <c r="G586" s="162">
        <v>46206</v>
      </c>
      <c r="H586" s="131">
        <v>1</v>
      </c>
      <c r="I586" s="131">
        <v>1</v>
      </c>
      <c r="J586" s="141" t="s">
        <v>549</v>
      </c>
      <c r="K586" s="141">
        <v>1</v>
      </c>
      <c r="N586" s="141">
        <v>100</v>
      </c>
      <c r="U586" s="126">
        <v>-1</v>
      </c>
      <c r="V586" s="217">
        <v>2</v>
      </c>
      <c r="W586" s="217">
        <v>2.5</v>
      </c>
      <c r="X586" s="126">
        <v>1</v>
      </c>
      <c r="AA586" s="188">
        <v>46255.908599537041</v>
      </c>
      <c r="AB586" s="131">
        <v>1</v>
      </c>
      <c r="AC586" s="126">
        <v>7</v>
      </c>
      <c r="AD586" s="126">
        <v>2026</v>
      </c>
    </row>
    <row r="587" spans="3:30" ht="23.1" customHeight="1">
      <c r="C587" s="126">
        <v>580</v>
      </c>
      <c r="D587" s="126">
        <v>230</v>
      </c>
      <c r="E587" s="141" t="s">
        <v>2461</v>
      </c>
      <c r="F587" s="163" t="s">
        <v>2462</v>
      </c>
      <c r="G587" s="162">
        <v>46206</v>
      </c>
      <c r="H587" s="131">
        <v>1</v>
      </c>
      <c r="I587" s="131">
        <v>1</v>
      </c>
      <c r="J587" s="141" t="s">
        <v>549</v>
      </c>
      <c r="K587" s="141">
        <v>1</v>
      </c>
      <c r="N587" s="141">
        <v>100</v>
      </c>
      <c r="U587" s="126">
        <v>-1</v>
      </c>
      <c r="V587" s="217">
        <v>0.5</v>
      </c>
      <c r="W587" s="217">
        <v>0.63</v>
      </c>
      <c r="X587" s="126">
        <v>1</v>
      </c>
      <c r="AA587" s="188">
        <v>46255.908599537041</v>
      </c>
      <c r="AB587" s="131">
        <v>1</v>
      </c>
      <c r="AC587" s="126">
        <v>7</v>
      </c>
      <c r="AD587" s="126">
        <v>2026</v>
      </c>
    </row>
    <row r="588" spans="3:30" ht="23.1" customHeight="1">
      <c r="C588" s="126">
        <v>581</v>
      </c>
      <c r="D588" s="126">
        <v>334</v>
      </c>
      <c r="E588" s="141" t="s">
        <v>2542</v>
      </c>
      <c r="F588" s="163" t="s">
        <v>2543</v>
      </c>
      <c r="G588" s="162">
        <v>46206</v>
      </c>
      <c r="H588" s="131">
        <v>1</v>
      </c>
      <c r="I588" s="131">
        <v>1</v>
      </c>
      <c r="J588" s="141" t="s">
        <v>549</v>
      </c>
      <c r="K588" s="141">
        <v>1</v>
      </c>
      <c r="N588" s="141">
        <v>100</v>
      </c>
      <c r="U588" s="126">
        <v>-1</v>
      </c>
      <c r="V588" s="217">
        <v>0.15</v>
      </c>
      <c r="W588" s="217">
        <v>0.25</v>
      </c>
      <c r="X588" s="126">
        <v>1</v>
      </c>
      <c r="AA588" s="188">
        <v>46255.908599537041</v>
      </c>
      <c r="AB588" s="131">
        <v>1</v>
      </c>
      <c r="AC588" s="126">
        <v>7</v>
      </c>
      <c r="AD588" s="126">
        <v>2026</v>
      </c>
    </row>
    <row r="589" spans="3:30" ht="23.1" customHeight="1">
      <c r="C589" s="126">
        <v>582</v>
      </c>
      <c r="D589" s="126">
        <v>208</v>
      </c>
      <c r="E589" s="141" t="s">
        <v>2547</v>
      </c>
      <c r="F589" s="163" t="s">
        <v>2548</v>
      </c>
      <c r="G589" s="162">
        <v>46206</v>
      </c>
      <c r="H589" s="131">
        <v>1</v>
      </c>
      <c r="I589" s="131">
        <v>1</v>
      </c>
      <c r="J589" s="141" t="s">
        <v>549</v>
      </c>
      <c r="K589" s="141">
        <v>1</v>
      </c>
      <c r="N589" s="141">
        <v>100</v>
      </c>
      <c r="U589" s="126">
        <v>-1</v>
      </c>
      <c r="V589" s="217">
        <v>2</v>
      </c>
      <c r="W589" s="217">
        <v>2.5</v>
      </c>
      <c r="X589" s="126">
        <v>1</v>
      </c>
      <c r="AA589" s="188">
        <v>46255.908599537041</v>
      </c>
      <c r="AB589" s="131">
        <v>1</v>
      </c>
      <c r="AC589" s="126">
        <v>7</v>
      </c>
      <c r="AD589" s="126">
        <v>2026</v>
      </c>
    </row>
    <row r="590" spans="3:30" ht="23.1" customHeight="1">
      <c r="C590" s="126">
        <v>583</v>
      </c>
      <c r="D590" s="126">
        <v>323</v>
      </c>
      <c r="E590" s="141" t="s">
        <v>2552</v>
      </c>
      <c r="F590" s="163" t="s">
        <v>2553</v>
      </c>
      <c r="G590" s="162">
        <v>46206</v>
      </c>
      <c r="H590" s="131">
        <v>1</v>
      </c>
      <c r="I590" s="131">
        <v>1</v>
      </c>
      <c r="J590" s="141" t="s">
        <v>549</v>
      </c>
      <c r="K590" s="141">
        <v>1</v>
      </c>
      <c r="N590" s="141">
        <v>100</v>
      </c>
      <c r="U590" s="126">
        <v>-6</v>
      </c>
      <c r="V590" s="217">
        <v>8.8000000000000007</v>
      </c>
      <c r="W590" s="217">
        <v>10</v>
      </c>
      <c r="X590" s="126">
        <v>1</v>
      </c>
      <c r="AA590" s="188">
        <v>46255.908599537041</v>
      </c>
      <c r="AB590" s="131">
        <v>1</v>
      </c>
      <c r="AC590" s="126">
        <v>7</v>
      </c>
      <c r="AD590" s="126">
        <v>2026</v>
      </c>
    </row>
    <row r="591" spans="3:30" ht="23.1" customHeight="1">
      <c r="C591" s="126">
        <v>584</v>
      </c>
      <c r="D591" s="126">
        <v>291</v>
      </c>
      <c r="E591" s="141" t="s">
        <v>2558</v>
      </c>
      <c r="F591" s="163" t="s">
        <v>2559</v>
      </c>
      <c r="G591" s="162">
        <v>46206</v>
      </c>
      <c r="H591" s="131">
        <v>1</v>
      </c>
      <c r="I591" s="131">
        <v>1</v>
      </c>
      <c r="J591" s="141" t="s">
        <v>549</v>
      </c>
      <c r="K591" s="141">
        <v>1</v>
      </c>
      <c r="N591" s="141">
        <v>100</v>
      </c>
      <c r="U591" s="126">
        <v>-1</v>
      </c>
      <c r="V591" s="217">
        <v>1.29</v>
      </c>
      <c r="W591" s="217">
        <v>1.75</v>
      </c>
      <c r="X591" s="126">
        <v>1</v>
      </c>
      <c r="AA591" s="188">
        <v>46255.908599537041</v>
      </c>
      <c r="AB591" s="131">
        <v>1</v>
      </c>
      <c r="AC591" s="126">
        <v>7</v>
      </c>
      <c r="AD591" s="126">
        <v>2026</v>
      </c>
    </row>
    <row r="592" spans="3:30" ht="23.1" customHeight="1">
      <c r="C592" s="126">
        <v>585</v>
      </c>
      <c r="D592" s="126">
        <v>238</v>
      </c>
      <c r="E592" s="141" t="s">
        <v>2563</v>
      </c>
      <c r="F592" s="163" t="s">
        <v>2564</v>
      </c>
      <c r="G592" s="162">
        <v>46206</v>
      </c>
      <c r="H592" s="131">
        <v>1</v>
      </c>
      <c r="I592" s="131">
        <v>1</v>
      </c>
      <c r="J592" s="141" t="s">
        <v>549</v>
      </c>
      <c r="K592" s="141">
        <v>1</v>
      </c>
      <c r="N592" s="141">
        <v>100</v>
      </c>
      <c r="U592" s="126">
        <v>-12</v>
      </c>
      <c r="V592" s="217">
        <v>2.8</v>
      </c>
      <c r="W592" s="217">
        <v>3.25</v>
      </c>
      <c r="X592" s="126">
        <v>1</v>
      </c>
      <c r="AA592" s="188">
        <v>46255.908599537041</v>
      </c>
      <c r="AB592" s="131">
        <v>1</v>
      </c>
      <c r="AC592" s="126">
        <v>7</v>
      </c>
      <c r="AD592" s="126">
        <v>2026</v>
      </c>
    </row>
    <row r="593" spans="3:30" ht="23.1" customHeight="1">
      <c r="C593" s="126">
        <v>586</v>
      </c>
      <c r="D593" s="126">
        <v>295</v>
      </c>
      <c r="E593" s="141" t="s">
        <v>2382</v>
      </c>
      <c r="F593" s="163" t="s">
        <v>2383</v>
      </c>
      <c r="G593" s="162">
        <v>46207</v>
      </c>
      <c r="H593" s="131">
        <v>1</v>
      </c>
      <c r="I593" s="131">
        <v>1</v>
      </c>
      <c r="J593" s="141" t="s">
        <v>549</v>
      </c>
      <c r="K593" s="141">
        <v>1</v>
      </c>
      <c r="N593" s="141">
        <v>101</v>
      </c>
      <c r="U593" s="126">
        <v>-2</v>
      </c>
      <c r="V593" s="217">
        <v>16</v>
      </c>
      <c r="W593" s="217">
        <v>19</v>
      </c>
      <c r="X593" s="126">
        <v>1</v>
      </c>
      <c r="AA593" s="188">
        <v>46255.917268518519</v>
      </c>
      <c r="AB593" s="131">
        <v>1</v>
      </c>
      <c r="AC593" s="126">
        <v>7</v>
      </c>
      <c r="AD593" s="126">
        <v>2026</v>
      </c>
    </row>
    <row r="594" spans="3:30" ht="23.1" customHeight="1">
      <c r="C594" s="126">
        <v>587</v>
      </c>
      <c r="D594" s="126">
        <v>289</v>
      </c>
      <c r="E594" s="141" t="s">
        <v>2577</v>
      </c>
      <c r="F594" s="163" t="s">
        <v>2578</v>
      </c>
      <c r="G594" s="162">
        <v>46207</v>
      </c>
      <c r="H594" s="131">
        <v>1</v>
      </c>
      <c r="I594" s="131">
        <v>1</v>
      </c>
      <c r="J594" s="141" t="s">
        <v>549</v>
      </c>
      <c r="K594" s="141">
        <v>1</v>
      </c>
      <c r="N594" s="141">
        <v>102</v>
      </c>
      <c r="U594" s="126">
        <v>-24</v>
      </c>
      <c r="V594" s="217">
        <v>5.8</v>
      </c>
      <c r="W594" s="217">
        <v>7</v>
      </c>
      <c r="X594" s="126">
        <v>1</v>
      </c>
      <c r="AA594" s="188">
        <v>46255.92560185185</v>
      </c>
      <c r="AB594" s="131">
        <v>1</v>
      </c>
      <c r="AC594" s="126">
        <v>7</v>
      </c>
      <c r="AD594" s="126">
        <v>2026</v>
      </c>
    </row>
    <row r="595" spans="3:30" ht="23.1" customHeight="1">
      <c r="C595" s="126">
        <v>588</v>
      </c>
      <c r="D595" s="126">
        <v>189</v>
      </c>
      <c r="E595" s="141" t="s">
        <v>776</v>
      </c>
      <c r="F595" s="163" t="s">
        <v>777</v>
      </c>
      <c r="G595" s="162">
        <v>46207</v>
      </c>
      <c r="H595" s="131">
        <v>1</v>
      </c>
      <c r="I595" s="131">
        <v>1</v>
      </c>
      <c r="J595" s="141" t="s">
        <v>549</v>
      </c>
      <c r="K595" s="141">
        <v>1</v>
      </c>
      <c r="N595" s="141">
        <v>102</v>
      </c>
      <c r="U595" s="126">
        <v>-8</v>
      </c>
      <c r="V595" s="217">
        <v>4.09</v>
      </c>
      <c r="W595" s="217">
        <v>4.5</v>
      </c>
      <c r="X595" s="126">
        <v>1</v>
      </c>
      <c r="AA595" s="188">
        <v>46255.92560185185</v>
      </c>
      <c r="AB595" s="131">
        <v>1</v>
      </c>
      <c r="AC595" s="126">
        <v>7</v>
      </c>
      <c r="AD595" s="126">
        <v>2026</v>
      </c>
    </row>
    <row r="596" spans="3:30" ht="23.1" customHeight="1">
      <c r="C596" s="126">
        <v>589</v>
      </c>
      <c r="D596" s="126">
        <v>19</v>
      </c>
      <c r="E596" s="141" t="s">
        <v>704</v>
      </c>
      <c r="F596" s="163" t="s">
        <v>2321</v>
      </c>
      <c r="G596" s="162">
        <v>46207</v>
      </c>
      <c r="H596" s="131">
        <v>1</v>
      </c>
      <c r="I596" s="131">
        <v>1</v>
      </c>
      <c r="J596" s="141" t="s">
        <v>549</v>
      </c>
      <c r="K596" s="141">
        <v>1</v>
      </c>
      <c r="N596" s="141">
        <v>102</v>
      </c>
      <c r="U596" s="126">
        <v>-10</v>
      </c>
      <c r="V596" s="217">
        <v>1.87</v>
      </c>
      <c r="W596" s="217">
        <v>2</v>
      </c>
      <c r="X596" s="126">
        <v>1</v>
      </c>
      <c r="AA596" s="188">
        <v>46255.92560185185</v>
      </c>
      <c r="AB596" s="131">
        <v>1</v>
      </c>
      <c r="AC596" s="126">
        <v>7</v>
      </c>
      <c r="AD596" s="126">
        <v>2026</v>
      </c>
    </row>
    <row r="597" spans="3:30" ht="23.1" customHeight="1">
      <c r="C597" s="126">
        <v>590</v>
      </c>
      <c r="D597" s="126">
        <v>64</v>
      </c>
      <c r="E597" s="141" t="s">
        <v>1219</v>
      </c>
      <c r="F597" s="163" t="s">
        <v>2589</v>
      </c>
      <c r="G597" s="162">
        <v>46207</v>
      </c>
      <c r="H597" s="131">
        <v>1</v>
      </c>
      <c r="I597" s="131">
        <v>1</v>
      </c>
      <c r="J597" s="141" t="s">
        <v>549</v>
      </c>
      <c r="K597" s="141">
        <v>1</v>
      </c>
      <c r="N597" s="141">
        <v>102</v>
      </c>
      <c r="U597" s="126">
        <v>-1</v>
      </c>
      <c r="V597" s="217">
        <v>1.9</v>
      </c>
      <c r="W597" s="217">
        <v>3.25</v>
      </c>
      <c r="X597" s="126">
        <v>1</v>
      </c>
      <c r="AA597" s="188">
        <v>46255.92560185185</v>
      </c>
      <c r="AB597" s="131">
        <v>1</v>
      </c>
      <c r="AC597" s="126">
        <v>7</v>
      </c>
      <c r="AD597" s="126">
        <v>2026</v>
      </c>
    </row>
    <row r="598" spans="3:30" ht="23.1" customHeight="1">
      <c r="C598" s="126">
        <v>591</v>
      </c>
      <c r="D598" s="126">
        <v>177</v>
      </c>
      <c r="E598" s="141" t="s">
        <v>750</v>
      </c>
      <c r="F598" s="163" t="s">
        <v>751</v>
      </c>
      <c r="G598" s="162">
        <v>46207</v>
      </c>
      <c r="H598" s="131">
        <v>1</v>
      </c>
      <c r="I598" s="131">
        <v>1</v>
      </c>
      <c r="J598" s="141" t="s">
        <v>549</v>
      </c>
      <c r="K598" s="141">
        <v>1</v>
      </c>
      <c r="N598" s="141">
        <v>102</v>
      </c>
      <c r="U598" s="126">
        <v>-250</v>
      </c>
      <c r="V598" s="217">
        <v>4.1500000000000004</v>
      </c>
      <c r="W598" s="217">
        <v>4.5</v>
      </c>
      <c r="X598" s="126">
        <v>1</v>
      </c>
      <c r="AA598" s="188">
        <v>46255.92560185185</v>
      </c>
      <c r="AB598" s="131">
        <v>1</v>
      </c>
      <c r="AC598" s="126">
        <v>7</v>
      </c>
      <c r="AD598" s="126">
        <v>2026</v>
      </c>
    </row>
    <row r="599" spans="3:30" ht="23.1" customHeight="1">
      <c r="C599" s="126">
        <v>592</v>
      </c>
      <c r="D599" s="126">
        <v>269</v>
      </c>
      <c r="E599" s="141" t="s">
        <v>2598</v>
      </c>
      <c r="F599" s="163" t="s">
        <v>2599</v>
      </c>
      <c r="G599" s="162">
        <v>46207</v>
      </c>
      <c r="H599" s="131">
        <v>1</v>
      </c>
      <c r="I599" s="131">
        <v>1</v>
      </c>
      <c r="J599" s="141" t="s">
        <v>549</v>
      </c>
      <c r="K599" s="141">
        <v>1</v>
      </c>
      <c r="N599" s="141">
        <v>103</v>
      </c>
      <c r="U599" s="126">
        <v>-5</v>
      </c>
      <c r="V599" s="217">
        <v>1.55</v>
      </c>
      <c r="W599" s="217">
        <v>1.5</v>
      </c>
      <c r="X599" s="126">
        <v>1</v>
      </c>
      <c r="AA599" s="188">
        <v>46256.040185185186</v>
      </c>
      <c r="AB599" s="131">
        <v>1</v>
      </c>
      <c r="AC599" s="126">
        <v>7</v>
      </c>
      <c r="AD599" s="126">
        <v>2026</v>
      </c>
    </row>
    <row r="600" spans="3:30" ht="23.1" customHeight="1">
      <c r="C600" s="126">
        <v>593</v>
      </c>
      <c r="D600" s="126">
        <v>271</v>
      </c>
      <c r="E600" s="141" t="s">
        <v>2603</v>
      </c>
      <c r="F600" s="163" t="s">
        <v>2604</v>
      </c>
      <c r="G600" s="162">
        <v>46207</v>
      </c>
      <c r="H600" s="131">
        <v>1</v>
      </c>
      <c r="I600" s="131">
        <v>1</v>
      </c>
      <c r="J600" s="141" t="s">
        <v>549</v>
      </c>
      <c r="K600" s="141">
        <v>1</v>
      </c>
      <c r="N600" s="141">
        <v>103</v>
      </c>
      <c r="U600" s="126">
        <v>-2</v>
      </c>
      <c r="V600" s="217">
        <v>1</v>
      </c>
      <c r="W600" s="217">
        <v>1.75</v>
      </c>
      <c r="X600" s="126">
        <v>1</v>
      </c>
      <c r="AA600" s="188">
        <v>46256.040185185186</v>
      </c>
      <c r="AB600" s="131">
        <v>1</v>
      </c>
      <c r="AC600" s="126">
        <v>7</v>
      </c>
      <c r="AD600" s="126">
        <v>2026</v>
      </c>
    </row>
    <row r="601" spans="3:30" ht="23.1" customHeight="1">
      <c r="C601" s="126">
        <v>594</v>
      </c>
      <c r="D601" s="126">
        <v>282</v>
      </c>
      <c r="E601" s="141" t="s">
        <v>2608</v>
      </c>
      <c r="F601" s="163" t="s">
        <v>2609</v>
      </c>
      <c r="G601" s="162">
        <v>46207</v>
      </c>
      <c r="H601" s="131">
        <v>1</v>
      </c>
      <c r="I601" s="131">
        <v>1</v>
      </c>
      <c r="J601" s="141" t="s">
        <v>549</v>
      </c>
      <c r="K601" s="141">
        <v>1</v>
      </c>
      <c r="N601" s="141">
        <v>103</v>
      </c>
      <c r="U601" s="126">
        <v>-6</v>
      </c>
      <c r="V601" s="217">
        <v>2.2000000000000002</v>
      </c>
      <c r="W601" s="217">
        <v>3.5</v>
      </c>
      <c r="X601" s="126">
        <v>1</v>
      </c>
      <c r="AA601" s="188">
        <v>46256.040185185186</v>
      </c>
      <c r="AB601" s="131">
        <v>1</v>
      </c>
      <c r="AC601" s="126">
        <v>7</v>
      </c>
      <c r="AD601" s="126">
        <v>2026</v>
      </c>
    </row>
    <row r="602" spans="3:30" ht="23.1" customHeight="1">
      <c r="C602" s="126">
        <v>595</v>
      </c>
      <c r="D602" s="126">
        <v>278</v>
      </c>
      <c r="E602" s="141" t="s">
        <v>2613</v>
      </c>
      <c r="F602" s="163" t="s">
        <v>2614</v>
      </c>
      <c r="G602" s="162">
        <v>46207</v>
      </c>
      <c r="H602" s="131">
        <v>1</v>
      </c>
      <c r="I602" s="131">
        <v>1</v>
      </c>
      <c r="J602" s="141" t="s">
        <v>549</v>
      </c>
      <c r="K602" s="141">
        <v>1</v>
      </c>
      <c r="N602" s="141">
        <v>103</v>
      </c>
      <c r="U602" s="126">
        <v>-6</v>
      </c>
      <c r="V602" s="217">
        <v>0.8</v>
      </c>
      <c r="W602" s="217">
        <v>1.25</v>
      </c>
      <c r="X602" s="126">
        <v>1</v>
      </c>
      <c r="AA602" s="188">
        <v>46256.040185185186</v>
      </c>
      <c r="AB602" s="131">
        <v>1</v>
      </c>
      <c r="AC602" s="126">
        <v>7</v>
      </c>
      <c r="AD602" s="126">
        <v>2026</v>
      </c>
    </row>
    <row r="603" spans="3:30" ht="23.1" customHeight="1">
      <c r="C603" s="126">
        <v>596</v>
      </c>
      <c r="D603" s="126">
        <v>228</v>
      </c>
      <c r="E603" s="141" t="s">
        <v>2403</v>
      </c>
      <c r="F603" s="163" t="s">
        <v>2404</v>
      </c>
      <c r="G603" s="162">
        <v>46207</v>
      </c>
      <c r="H603" s="131">
        <v>1</v>
      </c>
      <c r="I603" s="131">
        <v>1</v>
      </c>
      <c r="J603" s="141" t="s">
        <v>549</v>
      </c>
      <c r="K603" s="141">
        <v>1</v>
      </c>
      <c r="N603" s="141">
        <v>103</v>
      </c>
      <c r="U603" s="126">
        <v>-10</v>
      </c>
      <c r="V603" s="217">
        <v>4</v>
      </c>
      <c r="W603" s="217">
        <v>5</v>
      </c>
      <c r="X603" s="126">
        <v>1</v>
      </c>
      <c r="AA603" s="188">
        <v>46256.040185185186</v>
      </c>
      <c r="AB603" s="131">
        <v>1</v>
      </c>
      <c r="AC603" s="126">
        <v>7</v>
      </c>
      <c r="AD603" s="126">
        <v>2026</v>
      </c>
    </row>
    <row r="604" spans="3:30" ht="23.1" customHeight="1">
      <c r="C604" s="126">
        <v>597</v>
      </c>
      <c r="D604" s="126">
        <v>230</v>
      </c>
      <c r="E604" s="141" t="s">
        <v>2461</v>
      </c>
      <c r="F604" s="163" t="s">
        <v>2462</v>
      </c>
      <c r="G604" s="162">
        <v>46207</v>
      </c>
      <c r="H604" s="131">
        <v>1</v>
      </c>
      <c r="I604" s="131">
        <v>1</v>
      </c>
      <c r="J604" s="141" t="s">
        <v>549</v>
      </c>
      <c r="K604" s="141">
        <v>1</v>
      </c>
      <c r="N604" s="141">
        <v>103</v>
      </c>
      <c r="U604" s="126">
        <v>-1</v>
      </c>
      <c r="V604" s="217">
        <v>0.5</v>
      </c>
      <c r="W604" s="217">
        <v>0.63</v>
      </c>
      <c r="X604" s="126">
        <v>1</v>
      </c>
      <c r="AA604" s="188">
        <v>46256.040185185186</v>
      </c>
      <c r="AB604" s="131">
        <v>1</v>
      </c>
      <c r="AC604" s="126">
        <v>7</v>
      </c>
      <c r="AD604" s="126">
        <v>2026</v>
      </c>
    </row>
    <row r="605" spans="3:30" ht="23.1" customHeight="1">
      <c r="C605" s="126">
        <v>598</v>
      </c>
      <c r="D605" s="126">
        <v>269</v>
      </c>
      <c r="E605" s="141" t="s">
        <v>2598</v>
      </c>
      <c r="F605" s="163" t="s">
        <v>2599</v>
      </c>
      <c r="G605" s="162">
        <v>46207</v>
      </c>
      <c r="H605" s="131">
        <v>1</v>
      </c>
      <c r="I605" s="131">
        <v>1</v>
      </c>
      <c r="J605" s="141" t="s">
        <v>549</v>
      </c>
      <c r="K605" s="141">
        <v>1</v>
      </c>
      <c r="N605" s="141">
        <v>103</v>
      </c>
      <c r="U605" s="126">
        <v>-3</v>
      </c>
      <c r="V605" s="217">
        <v>1.55</v>
      </c>
      <c r="W605" s="217">
        <v>1.75</v>
      </c>
      <c r="X605" s="126">
        <v>1</v>
      </c>
      <c r="AA605" s="188">
        <v>46256.040185185186</v>
      </c>
      <c r="AB605" s="131">
        <v>1</v>
      </c>
      <c r="AC605" s="126">
        <v>7</v>
      </c>
      <c r="AD605" s="126">
        <v>2026</v>
      </c>
    </row>
    <row r="606" spans="3:30" ht="23.1" customHeight="1">
      <c r="C606" s="126">
        <v>599</v>
      </c>
      <c r="D606" s="126">
        <v>247</v>
      </c>
      <c r="E606" s="141" t="s">
        <v>2625</v>
      </c>
      <c r="F606" s="163" t="s">
        <v>2626</v>
      </c>
      <c r="G606" s="162">
        <v>46207</v>
      </c>
      <c r="H606" s="131">
        <v>1</v>
      </c>
      <c r="I606" s="131">
        <v>1</v>
      </c>
      <c r="J606" s="141" t="s">
        <v>549</v>
      </c>
      <c r="K606" s="141">
        <v>1</v>
      </c>
      <c r="N606" s="141">
        <v>103</v>
      </c>
      <c r="U606" s="126">
        <v>-1</v>
      </c>
      <c r="V606" s="217">
        <v>0.5</v>
      </c>
      <c r="W606" s="217">
        <v>1</v>
      </c>
      <c r="X606" s="126">
        <v>1</v>
      </c>
      <c r="AA606" s="188">
        <v>46256.040185185186</v>
      </c>
      <c r="AB606" s="131">
        <v>1</v>
      </c>
      <c r="AC606" s="126">
        <v>7</v>
      </c>
      <c r="AD606" s="126">
        <v>2026</v>
      </c>
    </row>
    <row r="607" spans="3:30" ht="23.1" customHeight="1">
      <c r="C607" s="126">
        <v>600</v>
      </c>
      <c r="D607" s="126">
        <v>37</v>
      </c>
      <c r="E607" s="141" t="s">
        <v>1513</v>
      </c>
      <c r="F607" s="163" t="s">
        <v>2630</v>
      </c>
      <c r="G607" s="162">
        <v>46207</v>
      </c>
      <c r="H607" s="131">
        <v>1</v>
      </c>
      <c r="I607" s="131">
        <v>1</v>
      </c>
      <c r="J607" s="141" t="s">
        <v>549</v>
      </c>
      <c r="K607" s="141">
        <v>1</v>
      </c>
      <c r="N607" s="141">
        <v>103</v>
      </c>
      <c r="U607" s="126">
        <v>-1</v>
      </c>
      <c r="V607" s="217">
        <v>0.66</v>
      </c>
      <c r="W607" s="217">
        <v>1.25</v>
      </c>
      <c r="X607" s="126">
        <v>1</v>
      </c>
      <c r="AA607" s="188">
        <v>46256.040185185186</v>
      </c>
      <c r="AB607" s="131">
        <v>1</v>
      </c>
      <c r="AC607" s="126">
        <v>7</v>
      </c>
      <c r="AD607" s="126">
        <v>2026</v>
      </c>
    </row>
    <row r="608" spans="3:30" ht="23.1" customHeight="1">
      <c r="C608" s="126">
        <v>601</v>
      </c>
      <c r="D608" s="126">
        <v>279</v>
      </c>
      <c r="E608" s="141" t="s">
        <v>2634</v>
      </c>
      <c r="F608" s="163" t="s">
        <v>2635</v>
      </c>
      <c r="G608" s="162">
        <v>46207</v>
      </c>
      <c r="H608" s="131">
        <v>1</v>
      </c>
      <c r="I608" s="131">
        <v>1</v>
      </c>
      <c r="J608" s="141" t="s">
        <v>549</v>
      </c>
      <c r="K608" s="141">
        <v>1</v>
      </c>
      <c r="N608" s="141">
        <v>103</v>
      </c>
      <c r="U608" s="126">
        <v>-4</v>
      </c>
      <c r="V608" s="217">
        <v>1.2</v>
      </c>
      <c r="W608" s="217">
        <v>1.75</v>
      </c>
      <c r="X608" s="126">
        <v>1</v>
      </c>
      <c r="AA608" s="188">
        <v>46256.040185185186</v>
      </c>
      <c r="AB608" s="131">
        <v>1</v>
      </c>
      <c r="AC608" s="126">
        <v>7</v>
      </c>
      <c r="AD608" s="126">
        <v>2026</v>
      </c>
    </row>
    <row r="609" spans="3:30" ht="23.1" customHeight="1">
      <c r="C609" s="126">
        <v>602</v>
      </c>
      <c r="D609" s="126">
        <v>209</v>
      </c>
      <c r="E609" s="141" t="s">
        <v>2639</v>
      </c>
      <c r="F609" s="163" t="s">
        <v>2640</v>
      </c>
      <c r="G609" s="162">
        <v>46207</v>
      </c>
      <c r="H609" s="131">
        <v>1</v>
      </c>
      <c r="I609" s="131">
        <v>1</v>
      </c>
      <c r="J609" s="141" t="s">
        <v>549</v>
      </c>
      <c r="K609" s="141">
        <v>1</v>
      </c>
      <c r="N609" s="141">
        <v>103</v>
      </c>
      <c r="U609" s="126">
        <v>-1</v>
      </c>
      <c r="V609" s="217">
        <v>0.18</v>
      </c>
      <c r="W609" s="217">
        <v>0.25</v>
      </c>
      <c r="X609" s="126">
        <v>1</v>
      </c>
      <c r="AA609" s="188">
        <v>46256.040185185186</v>
      </c>
      <c r="AB609" s="131">
        <v>1</v>
      </c>
      <c r="AC609" s="126">
        <v>7</v>
      </c>
      <c r="AD609" s="126">
        <v>2026</v>
      </c>
    </row>
    <row r="610" spans="3:30" ht="23.1" customHeight="1">
      <c r="C610" s="126">
        <v>603</v>
      </c>
      <c r="D610" s="126">
        <v>273</v>
      </c>
      <c r="E610" s="141" t="s">
        <v>2644</v>
      </c>
      <c r="F610" s="163" t="s">
        <v>2645</v>
      </c>
      <c r="G610" s="162">
        <v>46207</v>
      </c>
      <c r="H610" s="131">
        <v>1</v>
      </c>
      <c r="I610" s="131">
        <v>1</v>
      </c>
      <c r="J610" s="141" t="s">
        <v>549</v>
      </c>
      <c r="K610" s="141">
        <v>1</v>
      </c>
      <c r="N610" s="141">
        <v>103</v>
      </c>
      <c r="U610" s="126">
        <v>-28</v>
      </c>
      <c r="V610" s="217">
        <v>0.28999999999999998</v>
      </c>
      <c r="W610" s="217">
        <v>0.38</v>
      </c>
      <c r="X610" s="126">
        <v>1</v>
      </c>
      <c r="AA610" s="188">
        <v>46256.040185185186</v>
      </c>
      <c r="AB610" s="131">
        <v>1</v>
      </c>
      <c r="AC610" s="126">
        <v>7</v>
      </c>
      <c r="AD610" s="126">
        <v>2026</v>
      </c>
    </row>
    <row r="611" spans="3:30" ht="23.1" customHeight="1">
      <c r="C611" s="126">
        <v>604</v>
      </c>
      <c r="D611" s="126">
        <v>268</v>
      </c>
      <c r="E611" s="141" t="s">
        <v>2649</v>
      </c>
      <c r="F611" s="163" t="s">
        <v>2650</v>
      </c>
      <c r="G611" s="162">
        <v>46207</v>
      </c>
      <c r="H611" s="131">
        <v>1</v>
      </c>
      <c r="I611" s="131">
        <v>1</v>
      </c>
      <c r="J611" s="141" t="s">
        <v>549</v>
      </c>
      <c r="K611" s="141">
        <v>1</v>
      </c>
      <c r="N611" s="141">
        <v>103</v>
      </c>
      <c r="U611" s="126">
        <v>-1</v>
      </c>
      <c r="V611" s="217">
        <v>1</v>
      </c>
      <c r="W611" s="217">
        <v>1.5</v>
      </c>
      <c r="X611" s="126">
        <v>1</v>
      </c>
      <c r="AA611" s="188">
        <v>46256.040185185186</v>
      </c>
      <c r="AB611" s="131">
        <v>1</v>
      </c>
      <c r="AC611" s="126">
        <v>7</v>
      </c>
      <c r="AD611" s="126">
        <v>2026</v>
      </c>
    </row>
    <row r="612" spans="3:30" ht="23.1" customHeight="1">
      <c r="C612" s="126">
        <v>605</v>
      </c>
      <c r="D612" s="126">
        <v>280</v>
      </c>
      <c r="E612" s="141" t="s">
        <v>2521</v>
      </c>
      <c r="F612" s="163" t="s">
        <v>2522</v>
      </c>
      <c r="G612" s="162">
        <v>46207</v>
      </c>
      <c r="H612" s="131">
        <v>1</v>
      </c>
      <c r="I612" s="131">
        <v>1</v>
      </c>
      <c r="J612" s="141" t="s">
        <v>549</v>
      </c>
      <c r="K612" s="141">
        <v>1</v>
      </c>
      <c r="N612" s="141">
        <v>103</v>
      </c>
      <c r="U612" s="126">
        <v>-4</v>
      </c>
      <c r="V612" s="217">
        <v>2</v>
      </c>
      <c r="W612" s="217">
        <v>2.5</v>
      </c>
      <c r="X612" s="126">
        <v>1</v>
      </c>
      <c r="AA612" s="188">
        <v>46256.040185185186</v>
      </c>
      <c r="AB612" s="131">
        <v>1</v>
      </c>
      <c r="AC612" s="126">
        <v>7</v>
      </c>
      <c r="AD612" s="126">
        <v>2026</v>
      </c>
    </row>
    <row r="613" spans="3:30" ht="23.1" customHeight="1">
      <c r="C613" s="126">
        <v>606</v>
      </c>
      <c r="D613" s="126">
        <v>90</v>
      </c>
      <c r="E613" s="141" t="s">
        <v>1137</v>
      </c>
      <c r="F613" s="163" t="s">
        <v>1138</v>
      </c>
      <c r="G613" s="162">
        <v>46207</v>
      </c>
      <c r="H613" s="131">
        <v>1</v>
      </c>
      <c r="I613" s="131">
        <v>1</v>
      </c>
      <c r="J613" s="141" t="s">
        <v>549</v>
      </c>
      <c r="K613" s="141">
        <v>1</v>
      </c>
      <c r="N613" s="141">
        <v>103</v>
      </c>
      <c r="U613" s="126">
        <v>-4</v>
      </c>
      <c r="V613" s="217">
        <v>0.18</v>
      </c>
      <c r="W613" s="217">
        <v>0.5</v>
      </c>
      <c r="X613" s="126">
        <v>1</v>
      </c>
      <c r="AA613" s="188">
        <v>46256.040185185186</v>
      </c>
      <c r="AB613" s="131">
        <v>1</v>
      </c>
      <c r="AC613" s="126">
        <v>7</v>
      </c>
      <c r="AD613" s="126">
        <v>2026</v>
      </c>
    </row>
    <row r="614" spans="3:30" ht="23.1" customHeight="1">
      <c r="C614" s="126">
        <v>607</v>
      </c>
      <c r="D614" s="126">
        <v>333</v>
      </c>
      <c r="E614" s="141" t="s">
        <v>2660</v>
      </c>
      <c r="F614" s="163" t="s">
        <v>2661</v>
      </c>
      <c r="G614" s="162">
        <v>46207</v>
      </c>
      <c r="H614" s="131">
        <v>1</v>
      </c>
      <c r="I614" s="131">
        <v>1</v>
      </c>
      <c r="J614" s="141" t="s">
        <v>549</v>
      </c>
      <c r="K614" s="141">
        <v>1</v>
      </c>
      <c r="N614" s="141">
        <v>103</v>
      </c>
      <c r="U614" s="126">
        <v>-1</v>
      </c>
      <c r="V614" s="217">
        <v>0.17</v>
      </c>
      <c r="W614" s="217">
        <v>0.38</v>
      </c>
      <c r="X614" s="126">
        <v>1</v>
      </c>
      <c r="AA614" s="188">
        <v>46256.040185185186</v>
      </c>
      <c r="AB614" s="131">
        <v>1</v>
      </c>
      <c r="AC614" s="126">
        <v>7</v>
      </c>
      <c r="AD614" s="126">
        <v>2026</v>
      </c>
    </row>
    <row r="615" spans="3:30" ht="23.1" customHeight="1">
      <c r="C615" s="126">
        <v>608</v>
      </c>
      <c r="D615" s="126">
        <v>294</v>
      </c>
      <c r="E615" s="141" t="s">
        <v>2469</v>
      </c>
      <c r="F615" s="163" t="s">
        <v>2470</v>
      </c>
      <c r="G615" s="162">
        <v>46208</v>
      </c>
      <c r="H615" s="131">
        <v>1</v>
      </c>
      <c r="I615" s="131">
        <v>1</v>
      </c>
      <c r="J615" s="141" t="s">
        <v>549</v>
      </c>
      <c r="K615" s="141">
        <v>1</v>
      </c>
      <c r="N615" s="141">
        <v>104</v>
      </c>
      <c r="U615" s="126">
        <v>-35</v>
      </c>
      <c r="V615" s="217">
        <v>17</v>
      </c>
      <c r="W615" s="217">
        <v>20</v>
      </c>
      <c r="X615" s="126">
        <v>1</v>
      </c>
      <c r="AA615" s="188">
        <v>46256.405844907407</v>
      </c>
      <c r="AB615" s="131">
        <v>1</v>
      </c>
      <c r="AC615" s="126">
        <v>7</v>
      </c>
      <c r="AD615" s="126">
        <v>2026</v>
      </c>
    </row>
    <row r="616" spans="3:30" ht="23.1" customHeight="1">
      <c r="C616" s="126">
        <v>609</v>
      </c>
      <c r="D616" s="126">
        <v>177</v>
      </c>
      <c r="E616" s="141" t="s">
        <v>750</v>
      </c>
      <c r="F616" s="163" t="s">
        <v>751</v>
      </c>
      <c r="G616" s="162">
        <v>46208</v>
      </c>
      <c r="H616" s="131">
        <v>1</v>
      </c>
      <c r="I616" s="131">
        <v>1</v>
      </c>
      <c r="J616" s="141" t="s">
        <v>549</v>
      </c>
      <c r="K616" s="141">
        <v>1</v>
      </c>
      <c r="N616" s="141">
        <v>104</v>
      </c>
      <c r="U616" s="126">
        <v>-250</v>
      </c>
      <c r="V616" s="217">
        <v>4.1500000000000004</v>
      </c>
      <c r="W616" s="217">
        <v>4.5</v>
      </c>
      <c r="X616" s="126">
        <v>1</v>
      </c>
      <c r="AA616" s="188">
        <v>46256.405844907407</v>
      </c>
      <c r="AB616" s="131">
        <v>1</v>
      </c>
      <c r="AC616" s="126">
        <v>7</v>
      </c>
      <c r="AD616" s="126">
        <v>2026</v>
      </c>
    </row>
    <row r="617" spans="3:30" ht="23.1" customHeight="1">
      <c r="C617" s="126">
        <v>610</v>
      </c>
      <c r="D617" s="126">
        <v>197</v>
      </c>
      <c r="E617" s="141" t="s">
        <v>650</v>
      </c>
      <c r="F617" s="163" t="s">
        <v>651</v>
      </c>
      <c r="G617" s="162">
        <v>46208</v>
      </c>
      <c r="H617" s="131">
        <v>1</v>
      </c>
      <c r="I617" s="131">
        <v>1</v>
      </c>
      <c r="J617" s="141" t="s">
        <v>549</v>
      </c>
      <c r="K617" s="141">
        <v>1</v>
      </c>
      <c r="N617" s="141">
        <v>105</v>
      </c>
      <c r="U617" s="126">
        <v>-4</v>
      </c>
      <c r="V617" s="217">
        <v>8.36</v>
      </c>
      <c r="W617" s="217">
        <v>8.5</v>
      </c>
      <c r="X617" s="126">
        <v>1</v>
      </c>
      <c r="AA617" s="188">
        <v>46256.407094907408</v>
      </c>
      <c r="AB617" s="131">
        <v>1</v>
      </c>
      <c r="AC617" s="126">
        <v>7</v>
      </c>
      <c r="AD617" s="126">
        <v>2026</v>
      </c>
    </row>
    <row r="618" spans="3:30" ht="23.1" customHeight="1">
      <c r="C618" s="126">
        <v>611</v>
      </c>
      <c r="D618" s="126">
        <v>195</v>
      </c>
      <c r="E618" s="141" t="s">
        <v>606</v>
      </c>
      <c r="F618" s="163" t="s">
        <v>607</v>
      </c>
      <c r="G618" s="162">
        <v>46208</v>
      </c>
      <c r="H618" s="131">
        <v>1</v>
      </c>
      <c r="I618" s="131">
        <v>1</v>
      </c>
      <c r="J618" s="141" t="s">
        <v>549</v>
      </c>
      <c r="K618" s="141">
        <v>1</v>
      </c>
      <c r="N618" s="141">
        <v>105</v>
      </c>
      <c r="U618" s="126">
        <v>-28</v>
      </c>
      <c r="V618" s="217">
        <v>6.28</v>
      </c>
      <c r="W618" s="217">
        <v>6</v>
      </c>
      <c r="X618" s="126">
        <v>1</v>
      </c>
      <c r="AA618" s="188">
        <v>46256.407094907408</v>
      </c>
      <c r="AB618" s="131">
        <v>1</v>
      </c>
      <c r="AC618" s="126">
        <v>7</v>
      </c>
      <c r="AD618" s="126">
        <v>2026</v>
      </c>
    </row>
    <row r="619" spans="3:30" ht="23.1" customHeight="1">
      <c r="C619" s="126">
        <v>612</v>
      </c>
      <c r="D619" s="126">
        <v>187</v>
      </c>
      <c r="E619" s="141" t="s">
        <v>574</v>
      </c>
      <c r="F619" s="163" t="s">
        <v>575</v>
      </c>
      <c r="G619" s="162">
        <v>46208</v>
      </c>
      <c r="H619" s="131">
        <v>1</v>
      </c>
      <c r="I619" s="131">
        <v>1</v>
      </c>
      <c r="J619" s="141" t="s">
        <v>549</v>
      </c>
      <c r="K619" s="141">
        <v>1</v>
      </c>
      <c r="N619" s="141">
        <v>105</v>
      </c>
      <c r="U619" s="126">
        <v>-32</v>
      </c>
      <c r="V619" s="217">
        <v>3.37</v>
      </c>
      <c r="W619" s="217">
        <v>3.5</v>
      </c>
      <c r="X619" s="126">
        <v>1</v>
      </c>
      <c r="AA619" s="188">
        <v>46256.407094907408</v>
      </c>
      <c r="AB619" s="131">
        <v>1</v>
      </c>
      <c r="AC619" s="126">
        <v>7</v>
      </c>
      <c r="AD619" s="126">
        <v>2026</v>
      </c>
    </row>
    <row r="620" spans="3:30" ht="23.1" customHeight="1">
      <c r="C620" s="126">
        <v>613</v>
      </c>
      <c r="D620" s="126">
        <v>177</v>
      </c>
      <c r="E620" s="141" t="s">
        <v>750</v>
      </c>
      <c r="F620" s="163" t="s">
        <v>751</v>
      </c>
      <c r="G620" s="162">
        <v>46208</v>
      </c>
      <c r="H620" s="131">
        <v>1</v>
      </c>
      <c r="I620" s="131">
        <v>1</v>
      </c>
      <c r="J620" s="141" t="s">
        <v>549</v>
      </c>
      <c r="K620" s="141">
        <v>1</v>
      </c>
      <c r="N620" s="141">
        <v>105</v>
      </c>
      <c r="U620" s="126">
        <v>-250</v>
      </c>
      <c r="V620" s="217">
        <v>4.1500000000000004</v>
      </c>
      <c r="W620" s="217">
        <v>4.5</v>
      </c>
      <c r="X620" s="126">
        <v>1</v>
      </c>
      <c r="AA620" s="188">
        <v>46256.407094907408</v>
      </c>
      <c r="AB620" s="131">
        <v>1</v>
      </c>
      <c r="AC620" s="126">
        <v>7</v>
      </c>
      <c r="AD620" s="126">
        <v>2026</v>
      </c>
    </row>
    <row r="621" spans="3:30" ht="23.1" customHeight="1">
      <c r="C621" s="126">
        <v>614</v>
      </c>
      <c r="D621" s="126">
        <v>293</v>
      </c>
      <c r="E621" s="141" t="s">
        <v>2487</v>
      </c>
      <c r="F621" s="163" t="s">
        <v>2488</v>
      </c>
      <c r="G621" s="162">
        <v>46209</v>
      </c>
      <c r="H621" s="131">
        <v>1</v>
      </c>
      <c r="I621" s="131">
        <v>1</v>
      </c>
      <c r="J621" s="141" t="s">
        <v>549</v>
      </c>
      <c r="K621" s="141">
        <v>1</v>
      </c>
      <c r="N621" s="141">
        <v>106</v>
      </c>
      <c r="U621" s="126">
        <v>-105</v>
      </c>
      <c r="V621" s="217">
        <v>12</v>
      </c>
      <c r="W621" s="217">
        <v>15</v>
      </c>
      <c r="X621" s="126">
        <v>1</v>
      </c>
      <c r="AA621" s="188">
        <v>46256.412395833337</v>
      </c>
      <c r="AB621" s="131">
        <v>1</v>
      </c>
      <c r="AC621" s="126">
        <v>7</v>
      </c>
      <c r="AD621" s="126">
        <v>2026</v>
      </c>
    </row>
    <row r="622" spans="3:30" ht="23.1" customHeight="1">
      <c r="C622" s="126">
        <v>615</v>
      </c>
      <c r="D622" s="126">
        <v>234</v>
      </c>
      <c r="E622" s="141" t="s">
        <v>2695</v>
      </c>
      <c r="F622" s="163" t="s">
        <v>2696</v>
      </c>
      <c r="G622" s="162">
        <v>46209</v>
      </c>
      <c r="H622" s="131">
        <v>1</v>
      </c>
      <c r="I622" s="131">
        <v>1</v>
      </c>
      <c r="J622" s="141" t="s">
        <v>549</v>
      </c>
      <c r="K622" s="141">
        <v>1</v>
      </c>
      <c r="N622" s="141">
        <v>106</v>
      </c>
      <c r="U622" s="126">
        <v>-18</v>
      </c>
      <c r="V622" s="217">
        <v>2.6</v>
      </c>
      <c r="W622" s="217">
        <v>3</v>
      </c>
      <c r="X622" s="126">
        <v>1</v>
      </c>
      <c r="AA622" s="188">
        <v>46256.412395833337</v>
      </c>
      <c r="AB622" s="131">
        <v>1</v>
      </c>
      <c r="AC622" s="126">
        <v>7</v>
      </c>
      <c r="AD622" s="126">
        <v>2026</v>
      </c>
    </row>
    <row r="623" spans="3:30" ht="23.1" customHeight="1">
      <c r="C623" s="126">
        <v>616</v>
      </c>
      <c r="D623" s="126">
        <v>234</v>
      </c>
      <c r="E623" s="141" t="s">
        <v>2695</v>
      </c>
      <c r="F623" s="163" t="s">
        <v>2696</v>
      </c>
      <c r="G623" s="162">
        <v>46209</v>
      </c>
      <c r="H623" s="131">
        <v>1</v>
      </c>
      <c r="I623" s="131">
        <v>1</v>
      </c>
      <c r="J623" s="141" t="s">
        <v>549</v>
      </c>
      <c r="K623" s="141">
        <v>1</v>
      </c>
      <c r="N623" s="141">
        <v>107</v>
      </c>
      <c r="U623" s="126">
        <v>-6</v>
      </c>
      <c r="V623" s="444">
        <v>2.6</v>
      </c>
      <c r="W623" s="444">
        <v>3</v>
      </c>
      <c r="X623" s="126">
        <v>1</v>
      </c>
      <c r="AA623" s="188">
        <v>46256.442164351851</v>
      </c>
      <c r="AB623" s="131">
        <v>1</v>
      </c>
      <c r="AC623" s="126">
        <v>7</v>
      </c>
      <c r="AD623" s="126">
        <v>2026</v>
      </c>
    </row>
    <row r="624" spans="3:30" ht="23.1" customHeight="1">
      <c r="C624" s="126">
        <v>617</v>
      </c>
      <c r="D624" s="126">
        <v>303</v>
      </c>
      <c r="E624" s="141" t="s">
        <v>2705</v>
      </c>
      <c r="F624" s="163" t="s">
        <v>2706</v>
      </c>
      <c r="G624" s="162">
        <v>46209</v>
      </c>
      <c r="H624" s="131">
        <v>1</v>
      </c>
      <c r="I624" s="131">
        <v>1</v>
      </c>
      <c r="J624" s="141" t="s">
        <v>549</v>
      </c>
      <c r="K624" s="141">
        <v>1</v>
      </c>
      <c r="N624" s="141">
        <v>107</v>
      </c>
      <c r="U624" s="126">
        <v>-350</v>
      </c>
      <c r="V624" s="444">
        <v>2.5000000000000001E-2</v>
      </c>
      <c r="W624" s="444">
        <v>2.5000000000000001E-2</v>
      </c>
      <c r="X624" s="126">
        <v>1</v>
      </c>
      <c r="AA624" s="188">
        <v>46256.442164351851</v>
      </c>
      <c r="AB624" s="131">
        <v>1</v>
      </c>
      <c r="AC624" s="126">
        <v>7</v>
      </c>
      <c r="AD624" s="126">
        <v>2026</v>
      </c>
    </row>
    <row r="625" spans="3:30" ht="23.1" customHeight="1">
      <c r="C625" s="126">
        <v>618</v>
      </c>
      <c r="D625" s="126">
        <v>205</v>
      </c>
      <c r="E625" s="141" t="s">
        <v>2711</v>
      </c>
      <c r="F625" s="163" t="s">
        <v>2712</v>
      </c>
      <c r="G625" s="162">
        <v>46209</v>
      </c>
      <c r="H625" s="131">
        <v>1</v>
      </c>
      <c r="I625" s="131">
        <v>1</v>
      </c>
      <c r="J625" s="141" t="s">
        <v>549</v>
      </c>
      <c r="K625" s="141">
        <v>1</v>
      </c>
      <c r="N625" s="141">
        <v>107</v>
      </c>
      <c r="U625" s="126">
        <v>-1</v>
      </c>
      <c r="V625" s="444">
        <v>3.5</v>
      </c>
      <c r="W625" s="444">
        <v>4</v>
      </c>
      <c r="X625" s="126">
        <v>1</v>
      </c>
      <c r="AA625" s="188">
        <v>46256.442164351851</v>
      </c>
      <c r="AB625" s="131">
        <v>1</v>
      </c>
      <c r="AC625" s="126">
        <v>7</v>
      </c>
      <c r="AD625" s="126">
        <v>2026</v>
      </c>
    </row>
    <row r="626" spans="3:30" ht="23.1" customHeight="1">
      <c r="C626" s="126">
        <v>619</v>
      </c>
      <c r="D626" s="126">
        <v>281</v>
      </c>
      <c r="E626" s="141" t="s">
        <v>2716</v>
      </c>
      <c r="F626" s="163" t="s">
        <v>2717</v>
      </c>
      <c r="G626" s="162">
        <v>46209</v>
      </c>
      <c r="H626" s="131">
        <v>1</v>
      </c>
      <c r="I626" s="131">
        <v>1</v>
      </c>
      <c r="J626" s="141" t="s">
        <v>549</v>
      </c>
      <c r="K626" s="141">
        <v>1</v>
      </c>
      <c r="N626" s="141">
        <v>107</v>
      </c>
      <c r="U626" s="126">
        <v>-1</v>
      </c>
      <c r="V626" s="444">
        <v>4</v>
      </c>
      <c r="W626" s="444">
        <v>5</v>
      </c>
      <c r="X626" s="126">
        <v>1</v>
      </c>
      <c r="AA626" s="188">
        <v>46256.442164351851</v>
      </c>
      <c r="AB626" s="131">
        <v>1</v>
      </c>
      <c r="AC626" s="126">
        <v>7</v>
      </c>
      <c r="AD626" s="126">
        <v>2026</v>
      </c>
    </row>
    <row r="627" spans="3:30" ht="23.1" customHeight="1">
      <c r="C627" s="126">
        <v>620</v>
      </c>
      <c r="D627" s="126">
        <v>332</v>
      </c>
      <c r="E627" s="141" t="s">
        <v>2721</v>
      </c>
      <c r="F627" s="163" t="s">
        <v>2722</v>
      </c>
      <c r="G627" s="162">
        <v>46209</v>
      </c>
      <c r="H627" s="131">
        <v>1</v>
      </c>
      <c r="I627" s="131">
        <v>1</v>
      </c>
      <c r="J627" s="141" t="s">
        <v>549</v>
      </c>
      <c r="K627" s="141">
        <v>1</v>
      </c>
      <c r="N627" s="141">
        <v>107</v>
      </c>
      <c r="U627" s="126">
        <v>-2</v>
      </c>
      <c r="V627" s="444">
        <v>0.28000000000000003</v>
      </c>
      <c r="W627" s="444">
        <v>0.5</v>
      </c>
      <c r="X627" s="126">
        <v>1</v>
      </c>
      <c r="AA627" s="188">
        <v>46256.442164351851</v>
      </c>
      <c r="AB627" s="131">
        <v>1</v>
      </c>
      <c r="AC627" s="126">
        <v>7</v>
      </c>
      <c r="AD627" s="126">
        <v>2026</v>
      </c>
    </row>
    <row r="628" spans="3:30" ht="23.1" customHeight="1">
      <c r="C628" s="126">
        <v>621</v>
      </c>
      <c r="D628" s="126">
        <v>293</v>
      </c>
      <c r="E628" s="141" t="s">
        <v>2487</v>
      </c>
      <c r="F628" s="163" t="s">
        <v>2488</v>
      </c>
      <c r="G628" s="162">
        <v>46209</v>
      </c>
      <c r="H628" s="131">
        <v>1</v>
      </c>
      <c r="I628" s="131">
        <v>1</v>
      </c>
      <c r="J628" s="141" t="s">
        <v>549</v>
      </c>
      <c r="K628" s="141">
        <v>1</v>
      </c>
      <c r="N628" s="141">
        <v>108</v>
      </c>
      <c r="U628" s="126">
        <v>-70</v>
      </c>
      <c r="V628" s="217">
        <v>12</v>
      </c>
      <c r="W628" s="217">
        <v>15</v>
      </c>
      <c r="X628" s="126">
        <v>1</v>
      </c>
      <c r="AA628" s="188">
        <v>46256.446817129632</v>
      </c>
      <c r="AB628" s="131">
        <v>1</v>
      </c>
      <c r="AC628" s="126">
        <v>7</v>
      </c>
      <c r="AD628" s="126">
        <v>2026</v>
      </c>
    </row>
    <row r="629" spans="3:30" ht="23.1" customHeight="1">
      <c r="C629" s="126">
        <v>622</v>
      </c>
      <c r="D629" s="126">
        <v>177</v>
      </c>
      <c r="E629" s="141" t="s">
        <v>750</v>
      </c>
      <c r="F629" s="163" t="s">
        <v>751</v>
      </c>
      <c r="G629" s="162">
        <v>46209</v>
      </c>
      <c r="H629" s="131">
        <v>1</v>
      </c>
      <c r="I629" s="131">
        <v>1</v>
      </c>
      <c r="J629" s="141" t="s">
        <v>549</v>
      </c>
      <c r="K629" s="141">
        <v>1</v>
      </c>
      <c r="N629" s="141">
        <v>108</v>
      </c>
      <c r="U629" s="126">
        <v>-250</v>
      </c>
      <c r="V629" s="217">
        <v>4.1500000000000004</v>
      </c>
      <c r="W629" s="217">
        <v>4.5</v>
      </c>
      <c r="X629" s="126">
        <v>1</v>
      </c>
      <c r="AA629" s="188">
        <v>46256.446817129632</v>
      </c>
      <c r="AB629" s="131">
        <v>1</v>
      </c>
      <c r="AC629" s="126">
        <v>7</v>
      </c>
      <c r="AD629" s="126">
        <v>2026</v>
      </c>
    </row>
    <row r="630" spans="3:30" ht="23.1" customHeight="1">
      <c r="C630" s="126">
        <v>623</v>
      </c>
      <c r="D630" s="126">
        <v>305</v>
      </c>
      <c r="E630" s="141" t="s">
        <v>2496</v>
      </c>
      <c r="F630" s="163" t="s">
        <v>2497</v>
      </c>
      <c r="G630" s="162">
        <v>46209</v>
      </c>
      <c r="H630" s="131">
        <v>1</v>
      </c>
      <c r="I630" s="131">
        <v>1</v>
      </c>
      <c r="J630" s="141" t="s">
        <v>549</v>
      </c>
      <c r="K630" s="141">
        <v>1</v>
      </c>
      <c r="N630" s="141">
        <v>108</v>
      </c>
      <c r="U630" s="126">
        <v>-50</v>
      </c>
      <c r="V630" s="217">
        <v>0.04</v>
      </c>
      <c r="W630" s="217">
        <v>0.05</v>
      </c>
      <c r="X630" s="126">
        <v>1</v>
      </c>
      <c r="AA630" s="188">
        <v>46256.446817129632</v>
      </c>
      <c r="AB630" s="131">
        <v>1</v>
      </c>
      <c r="AC630" s="126">
        <v>7</v>
      </c>
      <c r="AD630" s="126">
        <v>2026</v>
      </c>
    </row>
    <row r="631" spans="3:30" ht="23.1" customHeight="1">
      <c r="C631" s="126">
        <v>624</v>
      </c>
      <c r="D631" s="126">
        <v>177</v>
      </c>
      <c r="E631" s="141" t="s">
        <v>750</v>
      </c>
      <c r="F631" s="163" t="s">
        <v>751</v>
      </c>
      <c r="G631" s="162">
        <v>46210</v>
      </c>
      <c r="H631" s="131">
        <v>1</v>
      </c>
      <c r="I631" s="131">
        <v>1</v>
      </c>
      <c r="J631" s="141" t="s">
        <v>549</v>
      </c>
      <c r="K631" s="141">
        <v>1</v>
      </c>
      <c r="N631" s="141">
        <v>109</v>
      </c>
      <c r="U631" s="126">
        <v>-500</v>
      </c>
      <c r="V631" s="217">
        <v>4.1500000000000004</v>
      </c>
      <c r="W631" s="217">
        <v>4.5</v>
      </c>
      <c r="X631" s="126">
        <v>1</v>
      </c>
      <c r="AA631" s="188">
        <v>46256.606122685182</v>
      </c>
      <c r="AB631" s="131">
        <v>1</v>
      </c>
      <c r="AC631" s="126">
        <v>7</v>
      </c>
      <c r="AD631" s="126">
        <v>2026</v>
      </c>
    </row>
    <row r="632" spans="3:30" ht="23.1" customHeight="1">
      <c r="C632" s="126">
        <v>625</v>
      </c>
      <c r="D632" s="126">
        <v>305</v>
      </c>
      <c r="E632" s="141" t="s">
        <v>2496</v>
      </c>
      <c r="F632" s="163" t="s">
        <v>2497</v>
      </c>
      <c r="G632" s="162">
        <v>46210</v>
      </c>
      <c r="H632" s="131">
        <v>1</v>
      </c>
      <c r="I632" s="131">
        <v>1</v>
      </c>
      <c r="J632" s="141" t="s">
        <v>549</v>
      </c>
      <c r="K632" s="141">
        <v>1</v>
      </c>
      <c r="N632" s="141">
        <v>109</v>
      </c>
      <c r="U632" s="126">
        <v>-100</v>
      </c>
      <c r="V632" s="217">
        <v>4.25</v>
      </c>
      <c r="W632" s="217">
        <v>4.75</v>
      </c>
      <c r="X632" s="126">
        <v>1</v>
      </c>
      <c r="AA632" s="188">
        <v>46256.606122685182</v>
      </c>
      <c r="AB632" s="131">
        <v>1</v>
      </c>
      <c r="AC632" s="126">
        <v>7</v>
      </c>
      <c r="AD632" s="126">
        <v>2026</v>
      </c>
    </row>
    <row r="633" spans="3:30" ht="23.1" customHeight="1">
      <c r="C633" s="126">
        <v>626</v>
      </c>
      <c r="D633" s="126">
        <v>258</v>
      </c>
      <c r="E633" s="141" t="s">
        <v>2746</v>
      </c>
      <c r="F633" s="163" t="s">
        <v>2747</v>
      </c>
      <c r="G633" s="162">
        <v>46210</v>
      </c>
      <c r="H633" s="131">
        <v>1</v>
      </c>
      <c r="I633" s="131">
        <v>1</v>
      </c>
      <c r="J633" s="141" t="s">
        <v>549</v>
      </c>
      <c r="K633" s="141">
        <v>1</v>
      </c>
      <c r="N633" s="141">
        <v>109</v>
      </c>
      <c r="U633" s="126">
        <v>-1</v>
      </c>
      <c r="V633" s="217">
        <v>2.5</v>
      </c>
      <c r="W633" s="217">
        <v>3</v>
      </c>
      <c r="X633" s="126">
        <v>1</v>
      </c>
      <c r="AA633" s="188">
        <v>46256.606122685182</v>
      </c>
      <c r="AB633" s="131">
        <v>1</v>
      </c>
      <c r="AC633" s="126">
        <v>7</v>
      </c>
      <c r="AD633" s="126">
        <v>2026</v>
      </c>
    </row>
    <row r="634" spans="3:30" ht="23.1" customHeight="1">
      <c r="C634" s="126">
        <v>627</v>
      </c>
      <c r="D634" s="126">
        <v>177</v>
      </c>
      <c r="E634" s="141" t="s">
        <v>750</v>
      </c>
      <c r="F634" s="163" t="s">
        <v>751</v>
      </c>
      <c r="G634" s="162">
        <v>46210</v>
      </c>
      <c r="H634" s="131">
        <v>1</v>
      </c>
      <c r="I634" s="131">
        <v>1</v>
      </c>
      <c r="J634" s="141" t="s">
        <v>549</v>
      </c>
      <c r="K634" s="141">
        <v>1</v>
      </c>
      <c r="N634" s="141">
        <v>110</v>
      </c>
      <c r="U634" s="126">
        <v>-500</v>
      </c>
      <c r="V634" s="217">
        <v>4.1500000000000004</v>
      </c>
      <c r="W634" s="217">
        <v>4.5</v>
      </c>
      <c r="X634" s="126">
        <v>1</v>
      </c>
      <c r="AA634" s="188">
        <v>46256.607453703706</v>
      </c>
      <c r="AB634" s="131">
        <v>1</v>
      </c>
      <c r="AC634" s="126">
        <v>7</v>
      </c>
      <c r="AD634" s="126">
        <v>2026</v>
      </c>
    </row>
    <row r="635" spans="3:30" ht="23.1" customHeight="1">
      <c r="C635" s="126">
        <v>628</v>
      </c>
      <c r="D635" s="126">
        <v>189</v>
      </c>
      <c r="E635" s="141" t="s">
        <v>776</v>
      </c>
      <c r="F635" s="163" t="s">
        <v>777</v>
      </c>
      <c r="G635" s="162">
        <v>46210</v>
      </c>
      <c r="H635" s="131">
        <v>1</v>
      </c>
      <c r="I635" s="131">
        <v>1</v>
      </c>
      <c r="J635" s="141" t="s">
        <v>549</v>
      </c>
      <c r="K635" s="141">
        <v>1</v>
      </c>
      <c r="N635" s="141">
        <v>110</v>
      </c>
      <c r="U635" s="126">
        <v>-8</v>
      </c>
      <c r="V635" s="217">
        <v>4.09</v>
      </c>
      <c r="W635" s="217">
        <v>4.25</v>
      </c>
      <c r="X635" s="126">
        <v>1</v>
      </c>
      <c r="AA635" s="188">
        <v>46256.607453703706</v>
      </c>
      <c r="AB635" s="131">
        <v>1</v>
      </c>
      <c r="AC635" s="126">
        <v>7</v>
      </c>
      <c r="AD635" s="126">
        <v>2026</v>
      </c>
    </row>
    <row r="636" spans="3:30" ht="23.1" customHeight="1">
      <c r="C636" s="126">
        <v>629</v>
      </c>
      <c r="D636" s="126">
        <v>300</v>
      </c>
      <c r="E636" s="141" t="s">
        <v>2759</v>
      </c>
      <c r="F636" s="163" t="s">
        <v>2760</v>
      </c>
      <c r="G636" s="162">
        <v>46210</v>
      </c>
      <c r="H636" s="131">
        <v>1</v>
      </c>
      <c r="I636" s="131">
        <v>1</v>
      </c>
      <c r="J636" s="141" t="s">
        <v>549</v>
      </c>
      <c r="K636" s="141">
        <v>1</v>
      </c>
      <c r="N636" s="141">
        <v>110</v>
      </c>
      <c r="U636" s="126">
        <v>-1</v>
      </c>
      <c r="V636" s="217">
        <v>7.5</v>
      </c>
      <c r="W636" s="217">
        <v>8.5</v>
      </c>
      <c r="X636" s="126">
        <v>1</v>
      </c>
      <c r="AA636" s="188">
        <v>46256.607453703706</v>
      </c>
      <c r="AB636" s="131">
        <v>1</v>
      </c>
      <c r="AC636" s="126">
        <v>7</v>
      </c>
      <c r="AD636" s="126">
        <v>2026</v>
      </c>
    </row>
    <row r="637" spans="3:30" ht="23.1" customHeight="1">
      <c r="C637" s="126">
        <v>630</v>
      </c>
      <c r="D637" s="126">
        <v>158</v>
      </c>
      <c r="E637" s="141" t="s">
        <v>1700</v>
      </c>
      <c r="F637" s="163" t="s">
        <v>2220</v>
      </c>
      <c r="G637" s="162">
        <v>46210</v>
      </c>
      <c r="H637" s="131">
        <v>1</v>
      </c>
      <c r="I637" s="131">
        <v>1</v>
      </c>
      <c r="J637" s="141" t="s">
        <v>549</v>
      </c>
      <c r="K637" s="141">
        <v>1</v>
      </c>
      <c r="N637" s="141">
        <v>111</v>
      </c>
      <c r="U637" s="126">
        <v>-1</v>
      </c>
      <c r="V637" s="217">
        <v>53</v>
      </c>
      <c r="W637" s="217">
        <v>60</v>
      </c>
      <c r="X637" s="126">
        <v>1</v>
      </c>
      <c r="AA637" s="188">
        <v>46256.613263888888</v>
      </c>
      <c r="AB637" s="131">
        <v>1</v>
      </c>
      <c r="AC637" s="126">
        <v>7</v>
      </c>
      <c r="AD637" s="126">
        <v>2026</v>
      </c>
    </row>
    <row r="638" spans="3:30" ht="23.1" customHeight="1">
      <c r="C638" s="126">
        <v>631</v>
      </c>
      <c r="D638" s="126">
        <v>314</v>
      </c>
      <c r="E638" s="141" t="s">
        <v>2769</v>
      </c>
      <c r="F638" s="163" t="s">
        <v>2770</v>
      </c>
      <c r="G638" s="162">
        <v>46210</v>
      </c>
      <c r="H638" s="131">
        <v>1</v>
      </c>
      <c r="I638" s="131">
        <v>1</v>
      </c>
      <c r="J638" s="141" t="s">
        <v>549</v>
      </c>
      <c r="K638" s="141">
        <v>1</v>
      </c>
      <c r="N638" s="141">
        <v>111</v>
      </c>
      <c r="U638" s="126">
        <v>-1</v>
      </c>
      <c r="V638" s="217">
        <v>23</v>
      </c>
      <c r="W638" s="217">
        <v>23</v>
      </c>
      <c r="X638" s="126">
        <v>1</v>
      </c>
      <c r="AA638" s="188">
        <v>46256.613263888888</v>
      </c>
      <c r="AB638" s="131">
        <v>1</v>
      </c>
      <c r="AC638" s="126">
        <v>7</v>
      </c>
      <c r="AD638" s="126">
        <v>2026</v>
      </c>
    </row>
    <row r="639" spans="3:30" ht="23.1" customHeight="1">
      <c r="C639" s="126">
        <v>632</v>
      </c>
      <c r="D639" s="126">
        <v>177</v>
      </c>
      <c r="E639" s="141" t="s">
        <v>750</v>
      </c>
      <c r="F639" s="163" t="s">
        <v>751</v>
      </c>
      <c r="G639" s="162">
        <v>46211</v>
      </c>
      <c r="H639" s="131">
        <v>1</v>
      </c>
      <c r="I639" s="131">
        <v>1</v>
      </c>
      <c r="J639" s="141" t="s">
        <v>549</v>
      </c>
      <c r="K639" s="141">
        <v>1</v>
      </c>
      <c r="N639" s="141">
        <v>112</v>
      </c>
      <c r="U639" s="126">
        <v>-500</v>
      </c>
      <c r="V639" s="217">
        <v>4.1500000000000004</v>
      </c>
      <c r="W639" s="217">
        <v>4.5</v>
      </c>
      <c r="X639" s="126">
        <v>1</v>
      </c>
      <c r="AA639" s="188">
        <v>46256.621724537035</v>
      </c>
      <c r="AB639" s="131">
        <v>2</v>
      </c>
      <c r="AC639" s="126">
        <v>7</v>
      </c>
      <c r="AD639" s="126">
        <v>2026</v>
      </c>
    </row>
    <row r="640" spans="3:30" ht="23.1" customHeight="1">
      <c r="C640" s="126">
        <v>633</v>
      </c>
      <c r="D640" s="126">
        <v>335</v>
      </c>
      <c r="E640" s="141" t="s">
        <v>2781</v>
      </c>
      <c r="F640" s="163" t="s">
        <v>2782</v>
      </c>
      <c r="G640" s="162">
        <v>46211</v>
      </c>
      <c r="H640" s="131">
        <v>1</v>
      </c>
      <c r="I640" s="131">
        <v>1</v>
      </c>
      <c r="J640" s="141" t="s">
        <v>549</v>
      </c>
      <c r="K640" s="141">
        <v>1</v>
      </c>
      <c r="N640" s="141">
        <v>112</v>
      </c>
      <c r="U640" s="126">
        <v>-1</v>
      </c>
      <c r="V640" s="217">
        <v>10</v>
      </c>
      <c r="W640" s="217">
        <v>11</v>
      </c>
      <c r="X640" s="126">
        <v>1</v>
      </c>
      <c r="AA640" s="188">
        <v>46256.621724537035</v>
      </c>
      <c r="AB640" s="131">
        <v>2</v>
      </c>
      <c r="AC640" s="126">
        <v>7</v>
      </c>
      <c r="AD640" s="126">
        <v>2026</v>
      </c>
    </row>
    <row r="641" spans="3:30" ht="23.1" customHeight="1">
      <c r="C641" s="126">
        <v>634</v>
      </c>
      <c r="D641" s="126">
        <v>187</v>
      </c>
      <c r="E641" s="141" t="s">
        <v>574</v>
      </c>
      <c r="F641" s="163" t="s">
        <v>575</v>
      </c>
      <c r="G641" s="162">
        <v>46211</v>
      </c>
      <c r="H641" s="131">
        <v>1</v>
      </c>
      <c r="I641" s="131">
        <v>1</v>
      </c>
      <c r="J641" s="141" t="s">
        <v>549</v>
      </c>
      <c r="K641" s="141">
        <v>1</v>
      </c>
      <c r="N641" s="141">
        <v>112</v>
      </c>
      <c r="U641" s="126">
        <v>-4</v>
      </c>
      <c r="V641" s="217">
        <v>3.37</v>
      </c>
      <c r="W641" s="217">
        <v>3.5</v>
      </c>
      <c r="X641" s="126">
        <v>1</v>
      </c>
      <c r="AA641" s="188">
        <v>46256.621724537035</v>
      </c>
      <c r="AB641" s="131">
        <v>2</v>
      </c>
      <c r="AC641" s="126">
        <v>7</v>
      </c>
      <c r="AD641" s="126">
        <v>2026</v>
      </c>
    </row>
    <row r="642" spans="3:30" ht="23.1" customHeight="1">
      <c r="C642" s="126">
        <v>635</v>
      </c>
      <c r="D642" s="126">
        <v>308</v>
      </c>
      <c r="E642" s="141" t="s">
        <v>2789</v>
      </c>
      <c r="F642" s="163" t="s">
        <v>2790</v>
      </c>
      <c r="G642" s="162">
        <v>46211</v>
      </c>
      <c r="H642" s="131">
        <v>1</v>
      </c>
      <c r="I642" s="131">
        <v>1</v>
      </c>
      <c r="J642" s="141" t="s">
        <v>549</v>
      </c>
      <c r="K642" s="141">
        <v>1</v>
      </c>
      <c r="N642" s="141">
        <v>112</v>
      </c>
      <c r="U642" s="126">
        <v>-1</v>
      </c>
      <c r="V642" s="217">
        <v>1.29</v>
      </c>
      <c r="W642" s="217">
        <v>1.75</v>
      </c>
      <c r="X642" s="126">
        <v>1</v>
      </c>
      <c r="AA642" s="188">
        <v>46256.621724537035</v>
      </c>
      <c r="AB642" s="131">
        <v>2</v>
      </c>
      <c r="AC642" s="126">
        <v>7</v>
      </c>
      <c r="AD642" s="126">
        <v>2026</v>
      </c>
    </row>
    <row r="643" spans="3:30" ht="23.1" customHeight="1">
      <c r="C643" s="126">
        <v>636</v>
      </c>
      <c r="D643" s="126">
        <v>210</v>
      </c>
      <c r="E643" s="141" t="s">
        <v>2794</v>
      </c>
      <c r="F643" s="163" t="s">
        <v>2795</v>
      </c>
      <c r="G643" s="162">
        <v>46211</v>
      </c>
      <c r="H643" s="131">
        <v>1</v>
      </c>
      <c r="I643" s="131">
        <v>1</v>
      </c>
      <c r="J643" s="141" t="s">
        <v>549</v>
      </c>
      <c r="K643" s="141">
        <v>1</v>
      </c>
      <c r="N643" s="141">
        <v>112</v>
      </c>
      <c r="U643" s="126">
        <v>-6</v>
      </c>
      <c r="V643" s="217">
        <v>0.12</v>
      </c>
      <c r="W643" s="217">
        <v>0.25</v>
      </c>
      <c r="X643" s="126">
        <v>1</v>
      </c>
      <c r="AA643" s="188">
        <v>46256.621724537035</v>
      </c>
      <c r="AB643" s="131">
        <v>2</v>
      </c>
      <c r="AC643" s="126">
        <v>7</v>
      </c>
      <c r="AD643" s="126">
        <v>2026</v>
      </c>
    </row>
    <row r="644" spans="3:30" ht="23.1" customHeight="1">
      <c r="C644" s="126">
        <v>637</v>
      </c>
      <c r="D644" s="126">
        <v>305</v>
      </c>
      <c r="E644" s="141" t="s">
        <v>2496</v>
      </c>
      <c r="F644" s="163" t="s">
        <v>2497</v>
      </c>
      <c r="G644" s="162">
        <v>46211</v>
      </c>
      <c r="H644" s="131">
        <v>1</v>
      </c>
      <c r="I644" s="131">
        <v>1</v>
      </c>
      <c r="J644" s="141" t="s">
        <v>549</v>
      </c>
      <c r="K644" s="141">
        <v>1</v>
      </c>
      <c r="N644" s="141">
        <v>113</v>
      </c>
      <c r="U644" s="126">
        <v>-1000</v>
      </c>
      <c r="V644" s="217">
        <v>4.25</v>
      </c>
      <c r="W644" s="217">
        <v>4.75</v>
      </c>
      <c r="X644" s="126">
        <v>1</v>
      </c>
      <c r="AA644" s="188">
        <v>46256.624583333331</v>
      </c>
      <c r="AB644" s="131">
        <v>2</v>
      </c>
      <c r="AC644" s="126">
        <v>7</v>
      </c>
      <c r="AD644" s="126">
        <v>2026</v>
      </c>
    </row>
    <row r="645" spans="3:30" ht="23.1" customHeight="1">
      <c r="C645" s="126">
        <v>638</v>
      </c>
      <c r="D645" s="126">
        <v>177</v>
      </c>
      <c r="E645" s="141" t="s">
        <v>750</v>
      </c>
      <c r="F645" s="163" t="s">
        <v>751</v>
      </c>
      <c r="G645" s="162">
        <v>46211</v>
      </c>
      <c r="H645" s="131">
        <v>1</v>
      </c>
      <c r="I645" s="131">
        <v>1</v>
      </c>
      <c r="J645" s="141" t="s">
        <v>549</v>
      </c>
      <c r="K645" s="141">
        <v>1</v>
      </c>
      <c r="N645" s="141">
        <v>113</v>
      </c>
      <c r="U645" s="126">
        <v>-250</v>
      </c>
      <c r="V645" s="217">
        <v>4.1500000000000004</v>
      </c>
      <c r="W645" s="217">
        <v>4.5</v>
      </c>
      <c r="X645" s="126">
        <v>1</v>
      </c>
      <c r="AA645" s="188">
        <v>46256.624583333331</v>
      </c>
      <c r="AB645" s="131">
        <v>2</v>
      </c>
      <c r="AC645" s="126">
        <v>7</v>
      </c>
      <c r="AD645" s="126">
        <v>2026</v>
      </c>
    </row>
    <row r="646" spans="3:30" ht="23.1" customHeight="1">
      <c r="C646" s="126">
        <v>639</v>
      </c>
      <c r="D646" s="126">
        <v>243</v>
      </c>
      <c r="E646" s="141" t="s">
        <v>2809</v>
      </c>
      <c r="F646" s="163" t="s">
        <v>2810</v>
      </c>
      <c r="G646" s="162">
        <v>46211</v>
      </c>
      <c r="H646" s="131">
        <v>1</v>
      </c>
      <c r="I646" s="131">
        <v>1</v>
      </c>
      <c r="J646" s="141" t="s">
        <v>549</v>
      </c>
      <c r="K646" s="141">
        <v>1</v>
      </c>
      <c r="N646" s="141">
        <v>114</v>
      </c>
      <c r="U646" s="126">
        <v>-1</v>
      </c>
      <c r="V646" s="217">
        <v>2.5</v>
      </c>
      <c r="W646" s="217">
        <v>3</v>
      </c>
      <c r="X646" s="126">
        <v>1</v>
      </c>
      <c r="AA646" s="188">
        <v>46256.629166666666</v>
      </c>
      <c r="AB646" s="131">
        <v>2</v>
      </c>
      <c r="AC646" s="126">
        <v>7</v>
      </c>
      <c r="AD646" s="126">
        <v>2026</v>
      </c>
    </row>
    <row r="647" spans="3:30" ht="23.1" customHeight="1">
      <c r="C647" s="126">
        <v>640</v>
      </c>
      <c r="D647" s="126">
        <v>41</v>
      </c>
      <c r="E647" s="141" t="s">
        <v>806</v>
      </c>
      <c r="F647" s="163" t="s">
        <v>2814</v>
      </c>
      <c r="G647" s="162">
        <v>46211</v>
      </c>
      <c r="H647" s="131">
        <v>1</v>
      </c>
      <c r="I647" s="131">
        <v>1</v>
      </c>
      <c r="J647" s="141" t="s">
        <v>549</v>
      </c>
      <c r="K647" s="141">
        <v>1</v>
      </c>
      <c r="N647" s="141">
        <v>114</v>
      </c>
      <c r="U647" s="126">
        <v>-2</v>
      </c>
      <c r="V647" s="217">
        <v>0.53</v>
      </c>
      <c r="W647" s="217">
        <v>1.5</v>
      </c>
      <c r="X647" s="126">
        <v>1</v>
      </c>
      <c r="AA647" s="188">
        <v>46256.629166666666</v>
      </c>
      <c r="AB647" s="131">
        <v>2</v>
      </c>
      <c r="AC647" s="126">
        <v>7</v>
      </c>
      <c r="AD647" s="126">
        <v>2026</v>
      </c>
    </row>
    <row r="648" spans="3:30" ht="23.1" customHeight="1">
      <c r="C648" s="126">
        <v>641</v>
      </c>
      <c r="D648" s="126">
        <v>263</v>
      </c>
      <c r="E648" s="141" t="s">
        <v>2818</v>
      </c>
      <c r="F648" s="163" t="s">
        <v>2819</v>
      </c>
      <c r="G648" s="162">
        <v>46211</v>
      </c>
      <c r="H648" s="131">
        <v>1</v>
      </c>
      <c r="I648" s="131">
        <v>1</v>
      </c>
      <c r="J648" s="141" t="s">
        <v>549</v>
      </c>
      <c r="K648" s="141">
        <v>1</v>
      </c>
      <c r="N648" s="141">
        <v>114</v>
      </c>
      <c r="U648" s="126">
        <v>-3</v>
      </c>
      <c r="V648" s="217">
        <v>0.45</v>
      </c>
      <c r="W648" s="217">
        <v>0.75</v>
      </c>
      <c r="X648" s="126">
        <v>1</v>
      </c>
      <c r="AA648" s="188">
        <v>46256.629166666666</v>
      </c>
      <c r="AB648" s="131">
        <v>2</v>
      </c>
      <c r="AC648" s="126">
        <v>7</v>
      </c>
      <c r="AD648" s="126">
        <v>2026</v>
      </c>
    </row>
    <row r="649" spans="3:30" ht="23.1" customHeight="1">
      <c r="C649" s="126">
        <v>642</v>
      </c>
      <c r="D649" s="126">
        <v>38</v>
      </c>
      <c r="E649" s="141" t="s">
        <v>1111</v>
      </c>
      <c r="F649" s="163" t="s">
        <v>2823</v>
      </c>
      <c r="G649" s="162">
        <v>46211</v>
      </c>
      <c r="H649" s="131">
        <v>1</v>
      </c>
      <c r="I649" s="131">
        <v>1</v>
      </c>
      <c r="J649" s="141" t="s">
        <v>549</v>
      </c>
      <c r="K649" s="141">
        <v>1</v>
      </c>
      <c r="N649" s="141">
        <v>114</v>
      </c>
      <c r="U649" s="126">
        <v>-1</v>
      </c>
      <c r="V649" s="217">
        <v>0.28999999999999998</v>
      </c>
      <c r="W649" s="217">
        <v>1</v>
      </c>
      <c r="X649" s="126">
        <v>1</v>
      </c>
      <c r="AA649" s="188">
        <v>46256.629166666666</v>
      </c>
      <c r="AB649" s="131">
        <v>2</v>
      </c>
      <c r="AC649" s="126">
        <v>7</v>
      </c>
      <c r="AD649" s="126">
        <v>2026</v>
      </c>
    </row>
    <row r="650" spans="3:30" ht="23.1" customHeight="1">
      <c r="C650" s="126">
        <v>643</v>
      </c>
      <c r="D650" s="126">
        <v>9</v>
      </c>
      <c r="E650" s="141" t="s">
        <v>1811</v>
      </c>
      <c r="F650" s="163" t="s">
        <v>2299</v>
      </c>
      <c r="G650" s="162">
        <v>46211</v>
      </c>
      <c r="H650" s="131">
        <v>1</v>
      </c>
      <c r="I650" s="131">
        <v>1</v>
      </c>
      <c r="J650" s="141" t="s">
        <v>549</v>
      </c>
      <c r="K650" s="141">
        <v>1</v>
      </c>
      <c r="N650" s="141">
        <v>114</v>
      </c>
      <c r="U650" s="126">
        <v>-4</v>
      </c>
      <c r="V650" s="217">
        <v>1.1499999999999999</v>
      </c>
      <c r="W650" s="217">
        <v>1.5</v>
      </c>
      <c r="X650" s="126">
        <v>1</v>
      </c>
      <c r="AA650" s="188">
        <v>46256.629166666666</v>
      </c>
      <c r="AB650" s="131">
        <v>2</v>
      </c>
      <c r="AC650" s="126">
        <v>7</v>
      </c>
      <c r="AD650" s="126">
        <v>2026</v>
      </c>
    </row>
    <row r="651" spans="3:30" ht="23.1" customHeight="1">
      <c r="C651" s="126">
        <v>644</v>
      </c>
      <c r="D651" s="126">
        <v>14</v>
      </c>
      <c r="E651" s="141" t="s">
        <v>694</v>
      </c>
      <c r="F651" s="163" t="s">
        <v>2310</v>
      </c>
      <c r="G651" s="162">
        <v>46211</v>
      </c>
      <c r="H651" s="131">
        <v>1</v>
      </c>
      <c r="I651" s="131">
        <v>1</v>
      </c>
      <c r="J651" s="141" t="s">
        <v>549</v>
      </c>
      <c r="K651" s="141">
        <v>1</v>
      </c>
      <c r="N651" s="141">
        <v>114</v>
      </c>
      <c r="U651" s="126">
        <v>-8</v>
      </c>
      <c r="V651" s="217">
        <v>3.3</v>
      </c>
      <c r="W651" s="217">
        <v>3.5</v>
      </c>
      <c r="X651" s="126">
        <v>1</v>
      </c>
      <c r="AA651" s="188">
        <v>46256.629166666666</v>
      </c>
      <c r="AB651" s="131">
        <v>2</v>
      </c>
      <c r="AC651" s="126">
        <v>7</v>
      </c>
      <c r="AD651" s="126">
        <v>2026</v>
      </c>
    </row>
    <row r="652" spans="3:30" ht="23.1" customHeight="1">
      <c r="C652" s="126">
        <v>645</v>
      </c>
      <c r="D652" s="126">
        <v>245</v>
      </c>
      <c r="E652" s="141" t="s">
        <v>2833</v>
      </c>
      <c r="F652" s="163" t="s">
        <v>2834</v>
      </c>
      <c r="G652" s="162">
        <v>46211</v>
      </c>
      <c r="H652" s="131">
        <v>1</v>
      </c>
      <c r="I652" s="131">
        <v>1</v>
      </c>
      <c r="J652" s="141" t="s">
        <v>549</v>
      </c>
      <c r="K652" s="141">
        <v>1</v>
      </c>
      <c r="N652" s="141">
        <v>114</v>
      </c>
      <c r="U652" s="126">
        <v>-1</v>
      </c>
      <c r="V652" s="217">
        <v>0.28999999999999998</v>
      </c>
      <c r="W652" s="217">
        <v>0.63</v>
      </c>
      <c r="X652" s="126">
        <v>1</v>
      </c>
      <c r="AA652" s="188">
        <v>46256.629166666666</v>
      </c>
      <c r="AB652" s="131">
        <v>2</v>
      </c>
      <c r="AC652" s="126">
        <v>7</v>
      </c>
      <c r="AD652" s="126">
        <v>2026</v>
      </c>
    </row>
    <row r="653" spans="3:30" ht="23.1" customHeight="1">
      <c r="C653" s="126">
        <v>646</v>
      </c>
      <c r="D653" s="126">
        <v>177</v>
      </c>
      <c r="E653" s="141" t="s">
        <v>750</v>
      </c>
      <c r="F653" s="163" t="s">
        <v>751</v>
      </c>
      <c r="G653" s="162">
        <v>46212</v>
      </c>
      <c r="H653" s="131">
        <v>1</v>
      </c>
      <c r="I653" s="131">
        <v>1</v>
      </c>
      <c r="J653" s="141" t="s">
        <v>549</v>
      </c>
      <c r="K653" s="141">
        <v>1</v>
      </c>
      <c r="N653" s="141">
        <v>115</v>
      </c>
      <c r="U653" s="126">
        <v>-500</v>
      </c>
      <c r="V653" s="217">
        <v>4.1500000000000004</v>
      </c>
      <c r="W653" s="217">
        <v>4.5</v>
      </c>
      <c r="X653" s="126">
        <v>1</v>
      </c>
      <c r="AA653" s="188">
        <v>46256.631458333337</v>
      </c>
      <c r="AB653" s="131">
        <v>2</v>
      </c>
      <c r="AC653" s="126">
        <v>7</v>
      </c>
      <c r="AD653" s="126">
        <v>2026</v>
      </c>
    </row>
    <row r="654" spans="3:30" ht="23.1" customHeight="1">
      <c r="C654" s="126">
        <v>647</v>
      </c>
      <c r="D654" s="126">
        <v>293</v>
      </c>
      <c r="E654" s="141" t="s">
        <v>2487</v>
      </c>
      <c r="F654" s="163" t="s">
        <v>2488</v>
      </c>
      <c r="G654" s="162">
        <v>46212</v>
      </c>
      <c r="H654" s="131">
        <v>1</v>
      </c>
      <c r="I654" s="131">
        <v>1</v>
      </c>
      <c r="J654" s="141" t="s">
        <v>549</v>
      </c>
      <c r="K654" s="141">
        <v>1</v>
      </c>
      <c r="N654" s="141">
        <v>115</v>
      </c>
      <c r="U654" s="126">
        <v>-35</v>
      </c>
      <c r="V654" s="217">
        <v>12</v>
      </c>
      <c r="W654" s="217">
        <v>15</v>
      </c>
      <c r="X654" s="126">
        <v>1</v>
      </c>
      <c r="AA654" s="188">
        <v>46256.631458333337</v>
      </c>
      <c r="AB654" s="131">
        <v>2</v>
      </c>
      <c r="AC654" s="126">
        <v>7</v>
      </c>
      <c r="AD654" s="126">
        <v>2026</v>
      </c>
    </row>
    <row r="655" spans="3:30" ht="23.1" customHeight="1">
      <c r="C655" s="126">
        <v>648</v>
      </c>
      <c r="D655" s="126">
        <v>294</v>
      </c>
      <c r="E655" s="141" t="s">
        <v>2469</v>
      </c>
      <c r="F655" s="163" t="s">
        <v>2470</v>
      </c>
      <c r="G655" s="162">
        <v>46212</v>
      </c>
      <c r="H655" s="131">
        <v>1</v>
      </c>
      <c r="I655" s="131">
        <v>1</v>
      </c>
      <c r="J655" s="141" t="s">
        <v>549</v>
      </c>
      <c r="K655" s="141">
        <v>1</v>
      </c>
      <c r="N655" s="141">
        <v>115</v>
      </c>
      <c r="U655" s="126">
        <v>-35</v>
      </c>
      <c r="V655" s="217">
        <v>17</v>
      </c>
      <c r="W655" s="217">
        <v>20</v>
      </c>
      <c r="X655" s="126">
        <v>1</v>
      </c>
      <c r="AA655" s="188">
        <v>46256.631458333337</v>
      </c>
      <c r="AB655" s="131">
        <v>2</v>
      </c>
      <c r="AC655" s="126">
        <v>7</v>
      </c>
      <c r="AD655" s="126">
        <v>2026</v>
      </c>
    </row>
    <row r="656" spans="3:30" ht="23.1" customHeight="1">
      <c r="C656" s="126">
        <v>649</v>
      </c>
      <c r="D656" s="126">
        <v>305</v>
      </c>
      <c r="E656" s="141" t="s">
        <v>2496</v>
      </c>
      <c r="F656" s="163" t="s">
        <v>2497</v>
      </c>
      <c r="G656" s="162">
        <v>46212</v>
      </c>
      <c r="H656" s="131">
        <v>1</v>
      </c>
      <c r="I656" s="131">
        <v>1</v>
      </c>
      <c r="J656" s="141" t="s">
        <v>549</v>
      </c>
      <c r="K656" s="141">
        <v>1</v>
      </c>
      <c r="N656" s="141">
        <v>115</v>
      </c>
      <c r="U656" s="126">
        <v>-100</v>
      </c>
      <c r="V656" s="217">
        <v>4.25</v>
      </c>
      <c r="W656" s="217">
        <v>4.75</v>
      </c>
      <c r="X656" s="126">
        <v>1</v>
      </c>
      <c r="AA656" s="188">
        <v>46256.631458333337</v>
      </c>
      <c r="AB656" s="131">
        <v>2</v>
      </c>
      <c r="AC656" s="126">
        <v>7</v>
      </c>
      <c r="AD656" s="126">
        <v>2026</v>
      </c>
    </row>
    <row r="657" spans="3:30" ht="23.1" customHeight="1">
      <c r="C657" s="126">
        <v>650</v>
      </c>
      <c r="D657" s="126">
        <v>153</v>
      </c>
      <c r="E657" s="141" t="s">
        <v>552</v>
      </c>
      <c r="F657" s="163" t="s">
        <v>2216</v>
      </c>
      <c r="G657" s="162">
        <v>46212</v>
      </c>
      <c r="H657" s="131">
        <v>1</v>
      </c>
      <c r="I657" s="131">
        <v>1</v>
      </c>
      <c r="J657" s="141" t="s">
        <v>549</v>
      </c>
      <c r="K657" s="141">
        <v>1</v>
      </c>
      <c r="N657" s="141">
        <v>116</v>
      </c>
      <c r="U657" s="126">
        <v>-1</v>
      </c>
      <c r="V657" s="217">
        <v>3.3</v>
      </c>
      <c r="W657" s="217">
        <v>4</v>
      </c>
      <c r="X657" s="126">
        <v>1</v>
      </c>
      <c r="AA657" s="188">
        <v>46256.645624999997</v>
      </c>
      <c r="AB657" s="131">
        <v>2</v>
      </c>
      <c r="AC657" s="126">
        <v>7</v>
      </c>
      <c r="AD657" s="126">
        <v>2026</v>
      </c>
    </row>
    <row r="658" spans="3:30" ht="23.1" customHeight="1">
      <c r="C658" s="126">
        <v>651</v>
      </c>
      <c r="D658" s="126">
        <v>174</v>
      </c>
      <c r="E658" s="141" t="s">
        <v>2094</v>
      </c>
      <c r="F658" s="163" t="s">
        <v>2095</v>
      </c>
      <c r="G658" s="162">
        <v>46212</v>
      </c>
      <c r="H658" s="131">
        <v>1</v>
      </c>
      <c r="I658" s="131">
        <v>1</v>
      </c>
      <c r="J658" s="141" t="s">
        <v>549</v>
      </c>
      <c r="K658" s="141">
        <v>1</v>
      </c>
      <c r="N658" s="141">
        <v>116</v>
      </c>
      <c r="U658" s="126">
        <v>-2</v>
      </c>
      <c r="V658" s="217">
        <v>0.2</v>
      </c>
      <c r="W658" s="217">
        <v>0.5</v>
      </c>
      <c r="X658" s="126">
        <v>1</v>
      </c>
      <c r="AA658" s="188">
        <v>46256.645624999997</v>
      </c>
      <c r="AB658" s="131">
        <v>2</v>
      </c>
      <c r="AC658" s="126">
        <v>7</v>
      </c>
      <c r="AD658" s="126">
        <v>2026</v>
      </c>
    </row>
    <row r="659" spans="3:30" ht="23.1" customHeight="1">
      <c r="C659" s="126">
        <v>652</v>
      </c>
      <c r="D659" s="126">
        <v>209</v>
      </c>
      <c r="E659" s="141" t="s">
        <v>2639</v>
      </c>
      <c r="F659" s="163" t="s">
        <v>2640</v>
      </c>
      <c r="G659" s="162">
        <v>46212</v>
      </c>
      <c r="H659" s="131">
        <v>1</v>
      </c>
      <c r="I659" s="131">
        <v>1</v>
      </c>
      <c r="J659" s="141" t="s">
        <v>549</v>
      </c>
      <c r="K659" s="141">
        <v>1</v>
      </c>
      <c r="N659" s="141">
        <v>116</v>
      </c>
      <c r="U659" s="126">
        <v>-3</v>
      </c>
      <c r="V659" s="217">
        <v>0.18</v>
      </c>
      <c r="W659" s="217">
        <v>0.25</v>
      </c>
      <c r="X659" s="126">
        <v>1</v>
      </c>
      <c r="AA659" s="188">
        <v>46256.645624999997</v>
      </c>
      <c r="AB659" s="131">
        <v>2</v>
      </c>
      <c r="AC659" s="126">
        <v>7</v>
      </c>
      <c r="AD659" s="126">
        <v>2026</v>
      </c>
    </row>
    <row r="660" spans="3:30" ht="23.1" customHeight="1">
      <c r="C660" s="126">
        <v>653</v>
      </c>
      <c r="D660" s="126">
        <v>307</v>
      </c>
      <c r="E660" s="141" t="s">
        <v>2864</v>
      </c>
      <c r="F660" s="163" t="s">
        <v>2865</v>
      </c>
      <c r="G660" s="162">
        <v>46212</v>
      </c>
      <c r="H660" s="131">
        <v>1</v>
      </c>
      <c r="I660" s="131">
        <v>1</v>
      </c>
      <c r="J660" s="141" t="s">
        <v>549</v>
      </c>
      <c r="K660" s="141">
        <v>1</v>
      </c>
      <c r="N660" s="141">
        <v>116</v>
      </c>
      <c r="U660" s="126">
        <v>-4</v>
      </c>
      <c r="V660" s="217">
        <v>0.12</v>
      </c>
      <c r="W660" s="217">
        <v>0.25</v>
      </c>
      <c r="X660" s="126">
        <v>1</v>
      </c>
      <c r="AA660" s="188">
        <v>46256.645624999997</v>
      </c>
      <c r="AB660" s="131">
        <v>2</v>
      </c>
      <c r="AC660" s="126">
        <v>7</v>
      </c>
      <c r="AD660" s="126">
        <v>2026</v>
      </c>
    </row>
    <row r="661" spans="3:30" ht="23.1" customHeight="1">
      <c r="C661" s="126">
        <v>654</v>
      </c>
      <c r="D661" s="126">
        <v>321</v>
      </c>
      <c r="E661" s="141" t="s">
        <v>2869</v>
      </c>
      <c r="F661" s="163" t="s">
        <v>2870</v>
      </c>
      <c r="G661" s="162">
        <v>46212</v>
      </c>
      <c r="H661" s="131">
        <v>1</v>
      </c>
      <c r="I661" s="131">
        <v>1</v>
      </c>
      <c r="J661" s="141" t="s">
        <v>549</v>
      </c>
      <c r="K661" s="141">
        <v>1</v>
      </c>
      <c r="N661" s="141">
        <v>116</v>
      </c>
      <c r="U661" s="126">
        <v>-1</v>
      </c>
      <c r="V661" s="217">
        <v>9</v>
      </c>
      <c r="W661" s="217">
        <v>12</v>
      </c>
      <c r="X661" s="126">
        <v>1</v>
      </c>
      <c r="AA661" s="188">
        <v>46256.645624999997</v>
      </c>
      <c r="AB661" s="131">
        <v>2</v>
      </c>
      <c r="AC661" s="126">
        <v>7</v>
      </c>
      <c r="AD661" s="126">
        <v>2026</v>
      </c>
    </row>
    <row r="662" spans="3:30" ht="23.1" customHeight="1">
      <c r="C662" s="126">
        <v>655</v>
      </c>
      <c r="D662" s="126">
        <v>258</v>
      </c>
      <c r="E662" s="141" t="s">
        <v>2746</v>
      </c>
      <c r="F662" s="163" t="s">
        <v>2747</v>
      </c>
      <c r="G662" s="162">
        <v>46212</v>
      </c>
      <c r="H662" s="131">
        <v>1</v>
      </c>
      <c r="I662" s="131">
        <v>1</v>
      </c>
      <c r="J662" s="141" t="s">
        <v>549</v>
      </c>
      <c r="K662" s="141">
        <v>1</v>
      </c>
      <c r="N662" s="141">
        <v>116</v>
      </c>
      <c r="U662" s="126">
        <v>-1</v>
      </c>
      <c r="V662" s="217">
        <v>2.5</v>
      </c>
      <c r="W662" s="217">
        <v>3</v>
      </c>
      <c r="X662" s="126">
        <v>1</v>
      </c>
      <c r="AA662" s="188">
        <v>46256.645624999997</v>
      </c>
      <c r="AB662" s="131">
        <v>2</v>
      </c>
      <c r="AC662" s="126">
        <v>7</v>
      </c>
      <c r="AD662" s="126">
        <v>2026</v>
      </c>
    </row>
    <row r="663" spans="3:30" ht="23.1" customHeight="1">
      <c r="C663" s="126">
        <v>656</v>
      </c>
      <c r="D663" s="126">
        <v>310</v>
      </c>
      <c r="E663" s="141" t="s">
        <v>2877</v>
      </c>
      <c r="F663" s="163" t="s">
        <v>2878</v>
      </c>
      <c r="G663" s="162">
        <v>46212</v>
      </c>
      <c r="H663" s="131">
        <v>1</v>
      </c>
      <c r="I663" s="131">
        <v>1</v>
      </c>
      <c r="J663" s="141" t="s">
        <v>549</v>
      </c>
      <c r="K663" s="141">
        <v>1</v>
      </c>
      <c r="N663" s="141">
        <v>116</v>
      </c>
      <c r="U663" s="126">
        <v>-1</v>
      </c>
      <c r="V663" s="217">
        <v>12</v>
      </c>
      <c r="W663" s="217">
        <v>15</v>
      </c>
      <c r="X663" s="126">
        <v>1</v>
      </c>
      <c r="AA663" s="188">
        <v>46256.645624999997</v>
      </c>
      <c r="AB663" s="131">
        <v>2</v>
      </c>
      <c r="AC663" s="126">
        <v>7</v>
      </c>
      <c r="AD663" s="126">
        <v>2026</v>
      </c>
    </row>
    <row r="664" spans="3:30" ht="23.1" customHeight="1">
      <c r="C664" s="126">
        <v>657</v>
      </c>
      <c r="D664" s="126">
        <v>314</v>
      </c>
      <c r="E664" s="141" t="s">
        <v>2769</v>
      </c>
      <c r="F664" s="163" t="s">
        <v>2770</v>
      </c>
      <c r="G664" s="162">
        <v>46212</v>
      </c>
      <c r="H664" s="131">
        <v>1</v>
      </c>
      <c r="I664" s="131">
        <v>1</v>
      </c>
      <c r="J664" s="141" t="s">
        <v>549</v>
      </c>
      <c r="K664" s="141">
        <v>1</v>
      </c>
      <c r="N664" s="141">
        <v>116</v>
      </c>
      <c r="U664" s="126">
        <v>-1</v>
      </c>
      <c r="V664" s="217">
        <v>23</v>
      </c>
      <c r="W664" s="217">
        <v>24</v>
      </c>
      <c r="X664" s="126">
        <v>1</v>
      </c>
      <c r="AA664" s="188">
        <v>46256.645624999997</v>
      </c>
      <c r="AB664" s="131">
        <v>2</v>
      </c>
      <c r="AC664" s="126">
        <v>7</v>
      </c>
      <c r="AD664" s="126">
        <v>2026</v>
      </c>
    </row>
    <row r="665" spans="3:30" ht="23.1" customHeight="1">
      <c r="C665" s="126">
        <v>658</v>
      </c>
      <c r="D665" s="126">
        <v>177</v>
      </c>
      <c r="E665" s="141" t="s">
        <v>750</v>
      </c>
      <c r="F665" s="163" t="s">
        <v>751</v>
      </c>
      <c r="G665" s="162">
        <v>46212</v>
      </c>
      <c r="H665" s="131">
        <v>1</v>
      </c>
      <c r="I665" s="131">
        <v>1</v>
      </c>
      <c r="J665" s="141" t="s">
        <v>549</v>
      </c>
      <c r="K665" s="141">
        <v>1</v>
      </c>
      <c r="N665" s="141">
        <v>116</v>
      </c>
      <c r="U665" s="126">
        <v>-50</v>
      </c>
      <c r="V665" s="217">
        <v>4.1500000000000004</v>
      </c>
      <c r="W665" s="217">
        <v>4.5</v>
      </c>
      <c r="X665" s="126">
        <v>1</v>
      </c>
      <c r="AA665" s="188">
        <v>46256.645624999997</v>
      </c>
      <c r="AB665" s="131">
        <v>2</v>
      </c>
      <c r="AC665" s="126">
        <v>7</v>
      </c>
      <c r="AD665" s="126">
        <v>2026</v>
      </c>
    </row>
    <row r="666" spans="3:30" ht="23.1" customHeight="1">
      <c r="C666" s="126">
        <v>659</v>
      </c>
      <c r="D666" s="126">
        <v>276</v>
      </c>
      <c r="E666" s="141" t="s">
        <v>2475</v>
      </c>
      <c r="F666" s="163" t="s">
        <v>2476</v>
      </c>
      <c r="G666" s="162">
        <v>46213</v>
      </c>
      <c r="H666" s="131">
        <v>1</v>
      </c>
      <c r="I666" s="131">
        <v>1</v>
      </c>
      <c r="J666" s="141" t="s">
        <v>549</v>
      </c>
      <c r="K666" s="141">
        <v>1</v>
      </c>
      <c r="N666" s="141">
        <v>117</v>
      </c>
      <c r="U666" s="126">
        <v>-3</v>
      </c>
      <c r="V666" s="217">
        <v>0.25</v>
      </c>
      <c r="W666" s="217">
        <v>0.38</v>
      </c>
      <c r="X666" s="126">
        <v>1</v>
      </c>
      <c r="AA666" s="188">
        <v>46256.696261574078</v>
      </c>
      <c r="AB666" s="131">
        <v>2</v>
      </c>
      <c r="AC666" s="126">
        <v>7</v>
      </c>
      <c r="AD666" s="126">
        <v>2026</v>
      </c>
    </row>
    <row r="667" spans="3:30" ht="23.1" customHeight="1">
      <c r="C667" s="126">
        <v>660</v>
      </c>
      <c r="D667" s="126">
        <v>275</v>
      </c>
      <c r="E667" s="141" t="s">
        <v>2894</v>
      </c>
      <c r="F667" s="163" t="s">
        <v>2895</v>
      </c>
      <c r="G667" s="162">
        <v>46213</v>
      </c>
      <c r="H667" s="131">
        <v>1</v>
      </c>
      <c r="I667" s="131">
        <v>1</v>
      </c>
      <c r="J667" s="141" t="s">
        <v>549</v>
      </c>
      <c r="K667" s="141">
        <v>1</v>
      </c>
      <c r="N667" s="141">
        <v>117</v>
      </c>
      <c r="U667" s="126">
        <v>-10</v>
      </c>
      <c r="V667" s="217">
        <v>0.2</v>
      </c>
      <c r="W667" s="217">
        <v>0.5</v>
      </c>
      <c r="X667" s="126">
        <v>1</v>
      </c>
      <c r="AA667" s="188">
        <v>46256.696261574078</v>
      </c>
      <c r="AB667" s="131">
        <v>2</v>
      </c>
      <c r="AC667" s="126">
        <v>7</v>
      </c>
      <c r="AD667" s="126">
        <v>2026</v>
      </c>
    </row>
    <row r="668" spans="3:30" ht="23.1" customHeight="1">
      <c r="C668" s="126">
        <v>661</v>
      </c>
      <c r="D668" s="126">
        <v>214</v>
      </c>
      <c r="E668" s="141" t="s">
        <v>2899</v>
      </c>
      <c r="F668" s="163" t="s">
        <v>2900</v>
      </c>
      <c r="G668" s="162">
        <v>46213</v>
      </c>
      <c r="H668" s="131">
        <v>1</v>
      </c>
      <c r="I668" s="131">
        <v>1</v>
      </c>
      <c r="J668" s="141" t="s">
        <v>549</v>
      </c>
      <c r="K668" s="141">
        <v>1</v>
      </c>
      <c r="N668" s="141">
        <v>117</v>
      </c>
      <c r="U668" s="126">
        <v>-32</v>
      </c>
      <c r="V668" s="217">
        <v>0.35</v>
      </c>
      <c r="W668" s="217">
        <v>0.63</v>
      </c>
      <c r="X668" s="126">
        <v>1</v>
      </c>
      <c r="AA668" s="188">
        <v>46256.696261574078</v>
      </c>
      <c r="AB668" s="131">
        <v>2</v>
      </c>
      <c r="AC668" s="126">
        <v>7</v>
      </c>
      <c r="AD668" s="126">
        <v>2026</v>
      </c>
    </row>
    <row r="669" spans="3:30" ht="23.1" customHeight="1">
      <c r="C669" s="126">
        <v>662</v>
      </c>
      <c r="D669" s="126">
        <v>206</v>
      </c>
      <c r="E669" s="141" t="s">
        <v>2904</v>
      </c>
      <c r="F669" s="163" t="s">
        <v>2905</v>
      </c>
      <c r="G669" s="162">
        <v>46213</v>
      </c>
      <c r="H669" s="131">
        <v>1</v>
      </c>
      <c r="I669" s="131">
        <v>1</v>
      </c>
      <c r="J669" s="141" t="s">
        <v>549</v>
      </c>
      <c r="K669" s="141">
        <v>1</v>
      </c>
      <c r="N669" s="141">
        <v>117</v>
      </c>
      <c r="U669" s="126">
        <v>-4</v>
      </c>
      <c r="V669" s="217">
        <v>2.2000000000000002</v>
      </c>
      <c r="W669" s="217">
        <v>3</v>
      </c>
      <c r="X669" s="126">
        <v>1</v>
      </c>
      <c r="AA669" s="188">
        <v>46256.696261574078</v>
      </c>
      <c r="AB669" s="131">
        <v>2</v>
      </c>
      <c r="AC669" s="126">
        <v>7</v>
      </c>
      <c r="AD669" s="126">
        <v>2026</v>
      </c>
    </row>
    <row r="670" spans="3:30" ht="23.1" customHeight="1">
      <c r="C670" s="126">
        <v>663</v>
      </c>
      <c r="D670" s="126">
        <v>212</v>
      </c>
      <c r="E670" s="141" t="s">
        <v>2909</v>
      </c>
      <c r="F670" s="163" t="s">
        <v>2910</v>
      </c>
      <c r="G670" s="162">
        <v>46213</v>
      </c>
      <c r="H670" s="131">
        <v>1</v>
      </c>
      <c r="I670" s="131">
        <v>1</v>
      </c>
      <c r="J670" s="141" t="s">
        <v>549</v>
      </c>
      <c r="K670" s="141">
        <v>1</v>
      </c>
      <c r="N670" s="141">
        <v>117</v>
      </c>
      <c r="U670" s="126">
        <v>-1</v>
      </c>
      <c r="V670" s="217">
        <v>0.9</v>
      </c>
      <c r="W670" s="217">
        <v>1.25</v>
      </c>
      <c r="X670" s="126">
        <v>1</v>
      </c>
      <c r="AA670" s="188">
        <v>46256.696261574078</v>
      </c>
      <c r="AB670" s="131">
        <v>2</v>
      </c>
      <c r="AC670" s="126">
        <v>7</v>
      </c>
      <c r="AD670" s="126">
        <v>2026</v>
      </c>
    </row>
    <row r="671" spans="3:30" ht="23.1" customHeight="1">
      <c r="C671" s="126">
        <v>664</v>
      </c>
      <c r="D671" s="126">
        <v>325</v>
      </c>
      <c r="E671" s="141" t="s">
        <v>2914</v>
      </c>
      <c r="F671" s="163" t="s">
        <v>2915</v>
      </c>
      <c r="G671" s="162">
        <v>46213</v>
      </c>
      <c r="H671" s="131">
        <v>1</v>
      </c>
      <c r="I671" s="131">
        <v>1</v>
      </c>
      <c r="J671" s="141" t="s">
        <v>549</v>
      </c>
      <c r="K671" s="141">
        <v>1</v>
      </c>
      <c r="N671" s="141">
        <v>117</v>
      </c>
      <c r="U671" s="126">
        <v>-1</v>
      </c>
      <c r="V671" s="217">
        <v>1.5</v>
      </c>
      <c r="W671" s="217">
        <v>2</v>
      </c>
      <c r="X671" s="126">
        <v>1</v>
      </c>
      <c r="AA671" s="188">
        <v>46256.696261574078</v>
      </c>
      <c r="AB671" s="131">
        <v>2</v>
      </c>
      <c r="AC671" s="126">
        <v>7</v>
      </c>
      <c r="AD671" s="126">
        <v>2026</v>
      </c>
    </row>
    <row r="672" spans="3:30" ht="23.1" customHeight="1">
      <c r="C672" s="126">
        <v>665</v>
      </c>
      <c r="D672" s="126">
        <v>336</v>
      </c>
      <c r="E672" s="141" t="s">
        <v>2919</v>
      </c>
      <c r="F672" s="163" t="s">
        <v>2920</v>
      </c>
      <c r="G672" s="162">
        <v>46213</v>
      </c>
      <c r="H672" s="131">
        <v>1</v>
      </c>
      <c r="I672" s="131">
        <v>1</v>
      </c>
      <c r="J672" s="141" t="s">
        <v>549</v>
      </c>
      <c r="K672" s="141">
        <v>1</v>
      </c>
      <c r="N672" s="141">
        <v>117</v>
      </c>
      <c r="U672" s="126">
        <v>-1</v>
      </c>
      <c r="V672" s="217">
        <v>0.8</v>
      </c>
      <c r="W672" s="217">
        <v>1.25</v>
      </c>
      <c r="X672" s="126">
        <v>1</v>
      </c>
      <c r="AA672" s="188">
        <v>46256.696261574078</v>
      </c>
      <c r="AB672" s="131">
        <v>2</v>
      </c>
      <c r="AC672" s="126">
        <v>7</v>
      </c>
      <c r="AD672" s="126">
        <v>2026</v>
      </c>
    </row>
    <row r="673" spans="3:30" ht="23.1" customHeight="1">
      <c r="C673" s="126">
        <v>666</v>
      </c>
      <c r="D673" s="126">
        <v>266</v>
      </c>
      <c r="E673" s="141" t="s">
        <v>2924</v>
      </c>
      <c r="F673" s="163" t="s">
        <v>2925</v>
      </c>
      <c r="G673" s="162">
        <v>46213</v>
      </c>
      <c r="H673" s="131">
        <v>1</v>
      </c>
      <c r="I673" s="131">
        <v>1</v>
      </c>
      <c r="J673" s="141" t="s">
        <v>549</v>
      </c>
      <c r="K673" s="141">
        <v>1</v>
      </c>
      <c r="N673" s="141">
        <v>117</v>
      </c>
      <c r="U673" s="126">
        <v>-3</v>
      </c>
      <c r="V673" s="217">
        <v>0.12</v>
      </c>
      <c r="W673" s="217">
        <v>0.25</v>
      </c>
      <c r="X673" s="126">
        <v>1</v>
      </c>
      <c r="AA673" s="188">
        <v>46256.696261574078</v>
      </c>
      <c r="AB673" s="131">
        <v>2</v>
      </c>
      <c r="AC673" s="126">
        <v>7</v>
      </c>
      <c r="AD673" s="126">
        <v>2026</v>
      </c>
    </row>
    <row r="674" spans="3:30" ht="23.1" customHeight="1">
      <c r="C674" s="126">
        <v>667</v>
      </c>
      <c r="D674" s="126">
        <v>272</v>
      </c>
      <c r="E674" s="141" t="s">
        <v>2929</v>
      </c>
      <c r="F674" s="163" t="s">
        <v>2930</v>
      </c>
      <c r="G674" s="162">
        <v>46213</v>
      </c>
      <c r="H674" s="131">
        <v>1</v>
      </c>
      <c r="I674" s="131">
        <v>1</v>
      </c>
      <c r="J674" s="141" t="s">
        <v>549</v>
      </c>
      <c r="K674" s="141">
        <v>1</v>
      </c>
      <c r="N674" s="141">
        <v>117</v>
      </c>
      <c r="U674" s="126">
        <v>-15</v>
      </c>
      <c r="V674" s="217">
        <v>0.23</v>
      </c>
      <c r="W674" s="217">
        <v>0.25</v>
      </c>
      <c r="X674" s="126">
        <v>1</v>
      </c>
      <c r="AA674" s="188">
        <v>46256.696261574078</v>
      </c>
      <c r="AB674" s="131">
        <v>2</v>
      </c>
      <c r="AC674" s="126">
        <v>7</v>
      </c>
      <c r="AD674" s="126">
        <v>2026</v>
      </c>
    </row>
    <row r="675" spans="3:30" ht="23.1" customHeight="1">
      <c r="C675" s="126">
        <v>668</v>
      </c>
      <c r="D675" s="126">
        <v>306</v>
      </c>
      <c r="E675" s="141" t="s">
        <v>2936</v>
      </c>
      <c r="F675" s="163" t="s">
        <v>2937</v>
      </c>
      <c r="G675" s="162">
        <v>46213</v>
      </c>
      <c r="H675" s="131">
        <v>1</v>
      </c>
      <c r="I675" s="131">
        <v>1</v>
      </c>
      <c r="J675" s="141" t="s">
        <v>549</v>
      </c>
      <c r="K675" s="141">
        <v>1</v>
      </c>
      <c r="N675" s="141">
        <v>118</v>
      </c>
      <c r="U675" s="126">
        <v>-8</v>
      </c>
      <c r="V675" s="217">
        <v>3.5</v>
      </c>
      <c r="W675" s="217">
        <v>4.5</v>
      </c>
      <c r="X675" s="126">
        <v>1</v>
      </c>
      <c r="AA675" s="188">
        <v>46256.699907407405</v>
      </c>
      <c r="AB675" s="131">
        <v>2</v>
      </c>
      <c r="AC675" s="126">
        <v>7</v>
      </c>
      <c r="AD675" s="126">
        <v>2026</v>
      </c>
    </row>
    <row r="676" spans="3:30" ht="23.1" customHeight="1">
      <c r="C676" s="126">
        <v>669</v>
      </c>
      <c r="D676" s="126">
        <v>323</v>
      </c>
      <c r="E676" s="141" t="s">
        <v>2552</v>
      </c>
      <c r="F676" s="163" t="s">
        <v>2553</v>
      </c>
      <c r="G676" s="162">
        <v>46213</v>
      </c>
      <c r="H676" s="131">
        <v>1</v>
      </c>
      <c r="I676" s="131">
        <v>1</v>
      </c>
      <c r="J676" s="141" t="s">
        <v>549</v>
      </c>
      <c r="K676" s="141">
        <v>1</v>
      </c>
      <c r="N676" s="141">
        <v>118</v>
      </c>
      <c r="U676" s="126">
        <v>-12</v>
      </c>
      <c r="V676" s="217">
        <v>8.8000000000000007</v>
      </c>
      <c r="W676" s="217">
        <v>10</v>
      </c>
      <c r="X676" s="126">
        <v>1</v>
      </c>
      <c r="AA676" s="188">
        <v>46256.699907407405</v>
      </c>
      <c r="AB676" s="131">
        <v>2</v>
      </c>
      <c r="AC676" s="126">
        <v>7</v>
      </c>
      <c r="AD676" s="126">
        <v>2026</v>
      </c>
    </row>
    <row r="677" spans="3:30" ht="23.1" customHeight="1">
      <c r="C677" s="126">
        <v>670</v>
      </c>
      <c r="D677" s="126">
        <v>183</v>
      </c>
      <c r="E677" s="141" t="s">
        <v>764</v>
      </c>
      <c r="F677" s="163" t="s">
        <v>765</v>
      </c>
      <c r="G677" s="162">
        <v>46213</v>
      </c>
      <c r="H677" s="131">
        <v>1</v>
      </c>
      <c r="I677" s="131">
        <v>1</v>
      </c>
      <c r="J677" s="141" t="s">
        <v>549</v>
      </c>
      <c r="K677" s="141">
        <v>1</v>
      </c>
      <c r="N677" s="141">
        <v>118</v>
      </c>
      <c r="U677" s="126">
        <v>-24</v>
      </c>
      <c r="V677" s="217">
        <v>4</v>
      </c>
      <c r="W677" s="217">
        <v>4.5</v>
      </c>
      <c r="X677" s="126">
        <v>1</v>
      </c>
      <c r="AA677" s="188">
        <v>46256.699907407405</v>
      </c>
      <c r="AB677" s="131">
        <v>2</v>
      </c>
      <c r="AC677" s="126">
        <v>7</v>
      </c>
      <c r="AD677" s="126">
        <v>2026</v>
      </c>
    </row>
    <row r="678" spans="3:30" ht="23.1" customHeight="1">
      <c r="C678" s="126">
        <v>671</v>
      </c>
      <c r="D678" s="126">
        <v>151</v>
      </c>
      <c r="E678" s="141" t="s">
        <v>2949</v>
      </c>
      <c r="F678" s="163" t="s">
        <v>2950</v>
      </c>
      <c r="G678" s="162">
        <v>46213</v>
      </c>
      <c r="H678" s="131">
        <v>1</v>
      </c>
      <c r="I678" s="131">
        <v>1</v>
      </c>
      <c r="J678" s="141" t="s">
        <v>549</v>
      </c>
      <c r="K678" s="141">
        <v>1</v>
      </c>
      <c r="N678" s="141">
        <v>119</v>
      </c>
      <c r="U678" s="126">
        <v>-1</v>
      </c>
      <c r="V678" s="217">
        <v>49</v>
      </c>
      <c r="W678" s="217">
        <v>65</v>
      </c>
      <c r="X678" s="126">
        <v>1</v>
      </c>
      <c r="AA678" s="188">
        <v>46256.714675925927</v>
      </c>
      <c r="AB678" s="131">
        <v>2</v>
      </c>
      <c r="AC678" s="126">
        <v>7</v>
      </c>
      <c r="AD678" s="126">
        <v>2026</v>
      </c>
    </row>
    <row r="679" spans="3:30" ht="23.1" customHeight="1">
      <c r="C679" s="126">
        <v>672</v>
      </c>
      <c r="D679" s="126">
        <v>288</v>
      </c>
      <c r="E679" s="141" t="s">
        <v>2958</v>
      </c>
      <c r="F679" s="163" t="s">
        <v>2959</v>
      </c>
      <c r="G679" s="162">
        <v>46214</v>
      </c>
      <c r="H679" s="131">
        <v>1</v>
      </c>
      <c r="I679" s="131">
        <v>1</v>
      </c>
      <c r="J679" s="141" t="s">
        <v>549</v>
      </c>
      <c r="K679" s="141">
        <v>1</v>
      </c>
      <c r="N679" s="141">
        <v>120</v>
      </c>
      <c r="U679" s="126">
        <v>-36</v>
      </c>
      <c r="V679" s="217">
        <v>5</v>
      </c>
      <c r="W679" s="217">
        <v>6</v>
      </c>
      <c r="X679" s="126">
        <v>1</v>
      </c>
      <c r="AA679" s="188">
        <v>46256.717303240737</v>
      </c>
      <c r="AB679" s="131">
        <v>2</v>
      </c>
      <c r="AC679" s="126">
        <v>7</v>
      </c>
      <c r="AD679" s="126">
        <v>2026</v>
      </c>
    </row>
    <row r="680" spans="3:30" ht="23.1" customHeight="1">
      <c r="C680" s="126">
        <v>673</v>
      </c>
      <c r="D680" s="126">
        <v>290</v>
      </c>
      <c r="E680" s="141" t="s">
        <v>2505</v>
      </c>
      <c r="F680" s="163" t="s">
        <v>2506</v>
      </c>
      <c r="G680" s="162">
        <v>46214</v>
      </c>
      <c r="H680" s="131">
        <v>1</v>
      </c>
      <c r="I680" s="131">
        <v>1</v>
      </c>
      <c r="J680" s="141" t="s">
        <v>549</v>
      </c>
      <c r="K680" s="141">
        <v>1</v>
      </c>
      <c r="N680" s="141">
        <v>120</v>
      </c>
      <c r="U680" s="126">
        <v>-20</v>
      </c>
      <c r="V680" s="217">
        <v>6</v>
      </c>
      <c r="W680" s="217">
        <v>8.5</v>
      </c>
      <c r="X680" s="126">
        <v>1</v>
      </c>
      <c r="AA680" s="188">
        <v>46256.717303240737</v>
      </c>
      <c r="AB680" s="131">
        <v>2</v>
      </c>
      <c r="AC680" s="126">
        <v>7</v>
      </c>
      <c r="AD680" s="126">
        <v>2026</v>
      </c>
    </row>
    <row r="681" spans="3:30" ht="23.1" customHeight="1">
      <c r="C681" s="126">
        <v>674</v>
      </c>
      <c r="D681" s="126">
        <v>177</v>
      </c>
      <c r="E681" s="141" t="s">
        <v>750</v>
      </c>
      <c r="F681" s="163" t="s">
        <v>751</v>
      </c>
      <c r="G681" s="162">
        <v>46214</v>
      </c>
      <c r="H681" s="131">
        <v>1</v>
      </c>
      <c r="I681" s="131">
        <v>1</v>
      </c>
      <c r="J681" s="141" t="s">
        <v>549</v>
      </c>
      <c r="K681" s="141">
        <v>1</v>
      </c>
      <c r="N681" s="141">
        <v>121</v>
      </c>
      <c r="U681" s="126">
        <v>-250</v>
      </c>
      <c r="V681" s="217">
        <v>4.1500000000000004</v>
      </c>
      <c r="W681" s="217">
        <v>4.5</v>
      </c>
      <c r="X681" s="126">
        <v>1</v>
      </c>
      <c r="AA681" s="188">
        <v>46256.724224537036</v>
      </c>
      <c r="AB681" s="131">
        <v>2</v>
      </c>
      <c r="AC681" s="126">
        <v>7</v>
      </c>
      <c r="AD681" s="126">
        <v>2026</v>
      </c>
    </row>
    <row r="682" spans="3:30" ht="23.1" customHeight="1">
      <c r="C682" s="126">
        <v>675</v>
      </c>
      <c r="D682" s="126">
        <v>92</v>
      </c>
      <c r="E682" s="141" t="s">
        <v>1311</v>
      </c>
      <c r="F682" s="163" t="s">
        <v>1312</v>
      </c>
      <c r="G682" s="162">
        <v>46214</v>
      </c>
      <c r="H682" s="131">
        <v>1</v>
      </c>
      <c r="I682" s="131">
        <v>1</v>
      </c>
      <c r="J682" s="141" t="s">
        <v>549</v>
      </c>
      <c r="K682" s="141">
        <v>1</v>
      </c>
      <c r="N682" s="141">
        <v>121</v>
      </c>
      <c r="U682" s="126">
        <v>-15</v>
      </c>
      <c r="V682" s="217">
        <v>0.78</v>
      </c>
      <c r="W682" s="217">
        <v>1.25</v>
      </c>
      <c r="X682" s="126">
        <v>1</v>
      </c>
      <c r="AA682" s="188">
        <v>46256.724224537036</v>
      </c>
      <c r="AB682" s="131">
        <v>2</v>
      </c>
      <c r="AC682" s="126">
        <v>7</v>
      </c>
      <c r="AD682" s="126">
        <v>2026</v>
      </c>
    </row>
    <row r="683" spans="3:30" ht="23.1" customHeight="1">
      <c r="C683" s="126">
        <v>676</v>
      </c>
      <c r="D683" s="126">
        <v>250</v>
      </c>
      <c r="E683" s="141" t="s">
        <v>2975</v>
      </c>
      <c r="F683" s="163" t="s">
        <v>2976</v>
      </c>
      <c r="G683" s="162">
        <v>46214</v>
      </c>
      <c r="H683" s="131">
        <v>1</v>
      </c>
      <c r="I683" s="131">
        <v>1</v>
      </c>
      <c r="J683" s="141" t="s">
        <v>549</v>
      </c>
      <c r="K683" s="141">
        <v>1</v>
      </c>
      <c r="N683" s="141">
        <v>121</v>
      </c>
      <c r="U683" s="126">
        <v>-12</v>
      </c>
      <c r="V683" s="217">
        <v>2.5</v>
      </c>
      <c r="W683" s="217">
        <v>2.5</v>
      </c>
      <c r="X683" s="126">
        <v>1</v>
      </c>
      <c r="AA683" s="188">
        <v>46256.724224537036</v>
      </c>
      <c r="AB683" s="131">
        <v>2</v>
      </c>
      <c r="AC683" s="126">
        <v>7</v>
      </c>
      <c r="AD683" s="126">
        <v>2026</v>
      </c>
    </row>
    <row r="684" spans="3:30" ht="23.1" customHeight="1">
      <c r="C684" s="126">
        <v>677</v>
      </c>
      <c r="D684" s="126">
        <v>248</v>
      </c>
      <c r="E684" s="141" t="s">
        <v>2980</v>
      </c>
      <c r="F684" s="163" t="s">
        <v>2981</v>
      </c>
      <c r="G684" s="162">
        <v>46214</v>
      </c>
      <c r="H684" s="131">
        <v>1</v>
      </c>
      <c r="I684" s="131">
        <v>1</v>
      </c>
      <c r="J684" s="141" t="s">
        <v>549</v>
      </c>
      <c r="K684" s="141">
        <v>1</v>
      </c>
      <c r="N684" s="141">
        <v>121</v>
      </c>
      <c r="U684" s="126">
        <v>-1</v>
      </c>
      <c r="V684" s="217">
        <v>0.2</v>
      </c>
      <c r="W684" s="217">
        <v>0.38</v>
      </c>
      <c r="X684" s="126">
        <v>1</v>
      </c>
      <c r="AA684" s="188">
        <v>46256.724224537036</v>
      </c>
      <c r="AB684" s="131">
        <v>2</v>
      </c>
      <c r="AC684" s="126">
        <v>7</v>
      </c>
      <c r="AD684" s="126">
        <v>2026</v>
      </c>
    </row>
    <row r="685" spans="3:30" ht="23.1" customHeight="1">
      <c r="C685" s="126">
        <v>678</v>
      </c>
      <c r="D685" s="126">
        <v>50</v>
      </c>
      <c r="E685" s="141" t="s">
        <v>801</v>
      </c>
      <c r="F685" s="163" t="s">
        <v>2985</v>
      </c>
      <c r="G685" s="162">
        <v>46214</v>
      </c>
      <c r="H685" s="131">
        <v>1</v>
      </c>
      <c r="I685" s="131">
        <v>1</v>
      </c>
      <c r="J685" s="141" t="s">
        <v>549</v>
      </c>
      <c r="K685" s="141">
        <v>1</v>
      </c>
      <c r="N685" s="141">
        <v>121</v>
      </c>
      <c r="U685" s="126">
        <v>-4</v>
      </c>
      <c r="V685" s="217">
        <v>0.12</v>
      </c>
      <c r="W685" s="217">
        <v>0.31</v>
      </c>
      <c r="X685" s="126">
        <v>1</v>
      </c>
      <c r="AA685" s="188">
        <v>46256.724224537036</v>
      </c>
      <c r="AB685" s="131">
        <v>2</v>
      </c>
      <c r="AC685" s="126">
        <v>7</v>
      </c>
      <c r="AD685" s="126">
        <v>2026</v>
      </c>
    </row>
    <row r="686" spans="3:30" ht="23.1" customHeight="1">
      <c r="C686" s="126">
        <v>679</v>
      </c>
      <c r="D686" s="126">
        <v>254</v>
      </c>
      <c r="E686" s="141" t="s">
        <v>2989</v>
      </c>
      <c r="F686" s="163" t="s">
        <v>2990</v>
      </c>
      <c r="G686" s="162">
        <v>46214</v>
      </c>
      <c r="H686" s="131">
        <v>1</v>
      </c>
      <c r="I686" s="131">
        <v>1</v>
      </c>
      <c r="J686" s="141" t="s">
        <v>549</v>
      </c>
      <c r="K686" s="141">
        <v>1</v>
      </c>
      <c r="N686" s="141">
        <v>121</v>
      </c>
      <c r="U686" s="126">
        <v>-1</v>
      </c>
      <c r="V686" s="217">
        <v>0.75</v>
      </c>
      <c r="W686" s="217">
        <v>1.25</v>
      </c>
      <c r="X686" s="126">
        <v>1</v>
      </c>
      <c r="AA686" s="188">
        <v>46256.724224537036</v>
      </c>
      <c r="AB686" s="131">
        <v>2</v>
      </c>
      <c r="AC686" s="126">
        <v>7</v>
      </c>
      <c r="AD686" s="126">
        <v>2026</v>
      </c>
    </row>
    <row r="687" spans="3:30" ht="23.1" customHeight="1">
      <c r="C687" s="126">
        <v>680</v>
      </c>
      <c r="D687" s="126">
        <v>293</v>
      </c>
      <c r="E687" s="141" t="s">
        <v>2487</v>
      </c>
      <c r="F687" s="163" t="s">
        <v>2488</v>
      </c>
      <c r="G687" s="162">
        <v>46214</v>
      </c>
      <c r="H687" s="131">
        <v>1</v>
      </c>
      <c r="I687" s="131">
        <v>1</v>
      </c>
      <c r="J687" s="141" t="s">
        <v>549</v>
      </c>
      <c r="K687" s="141">
        <v>1</v>
      </c>
      <c r="N687" s="141">
        <v>122</v>
      </c>
      <c r="U687" s="126">
        <v>-70</v>
      </c>
      <c r="V687" s="444">
        <v>12</v>
      </c>
      <c r="W687" s="444">
        <v>15</v>
      </c>
      <c r="X687" s="126">
        <v>1</v>
      </c>
      <c r="AA687" s="188">
        <v>46256.86378472222</v>
      </c>
      <c r="AB687" s="131">
        <v>2</v>
      </c>
      <c r="AC687" s="126">
        <v>7</v>
      </c>
      <c r="AD687" s="126">
        <v>2026</v>
      </c>
    </row>
    <row r="688" spans="3:30" ht="23.1" customHeight="1">
      <c r="C688" s="126">
        <v>681</v>
      </c>
      <c r="D688" s="126">
        <v>341</v>
      </c>
      <c r="E688" s="141" t="s">
        <v>3354</v>
      </c>
      <c r="F688" s="163" t="s">
        <v>3355</v>
      </c>
      <c r="G688" s="162">
        <v>46214</v>
      </c>
      <c r="H688" s="131">
        <v>1</v>
      </c>
      <c r="I688" s="131">
        <v>1</v>
      </c>
      <c r="J688" s="141" t="s">
        <v>549</v>
      </c>
      <c r="K688" s="141">
        <v>1</v>
      </c>
      <c r="N688" s="141">
        <v>122</v>
      </c>
      <c r="U688" s="126">
        <v>-5</v>
      </c>
      <c r="V688" s="444">
        <v>0.05</v>
      </c>
      <c r="W688" s="444">
        <v>0.06</v>
      </c>
      <c r="X688" s="126">
        <v>1</v>
      </c>
      <c r="AA688" s="188">
        <v>46256.86378472222</v>
      </c>
      <c r="AB688" s="131">
        <v>2</v>
      </c>
      <c r="AC688" s="126">
        <v>7</v>
      </c>
      <c r="AD688" s="126">
        <v>2026</v>
      </c>
    </row>
    <row r="689" spans="3:30" ht="23.1" customHeight="1">
      <c r="C689" s="126">
        <v>682</v>
      </c>
      <c r="D689" s="126">
        <v>13</v>
      </c>
      <c r="E689" s="141" t="s">
        <v>691</v>
      </c>
      <c r="F689" s="163" t="s">
        <v>2308</v>
      </c>
      <c r="G689" s="162">
        <v>46215</v>
      </c>
      <c r="H689" s="131">
        <v>1</v>
      </c>
      <c r="I689" s="131">
        <v>1</v>
      </c>
      <c r="J689" s="141" t="s">
        <v>549</v>
      </c>
      <c r="K689" s="141">
        <v>1</v>
      </c>
      <c r="N689" s="141">
        <v>123</v>
      </c>
      <c r="U689" s="126">
        <v>-8</v>
      </c>
      <c r="V689" s="444">
        <v>5.3</v>
      </c>
      <c r="W689" s="444">
        <v>5</v>
      </c>
      <c r="X689" s="126">
        <v>1</v>
      </c>
      <c r="AA689" s="188">
        <v>46256.873796296299</v>
      </c>
      <c r="AB689" s="131">
        <v>2</v>
      </c>
      <c r="AC689" s="126">
        <v>7</v>
      </c>
      <c r="AD689" s="126">
        <v>2026</v>
      </c>
    </row>
    <row r="690" spans="3:30" ht="23.1" customHeight="1">
      <c r="C690" s="126">
        <v>683</v>
      </c>
      <c r="D690" s="126">
        <v>10</v>
      </c>
      <c r="E690" s="141" t="s">
        <v>584</v>
      </c>
      <c r="F690" s="163" t="s">
        <v>2301</v>
      </c>
      <c r="G690" s="162">
        <v>46215</v>
      </c>
      <c r="H690" s="131">
        <v>1</v>
      </c>
      <c r="I690" s="131">
        <v>1</v>
      </c>
      <c r="J690" s="141" t="s">
        <v>549</v>
      </c>
      <c r="K690" s="141">
        <v>1</v>
      </c>
      <c r="N690" s="141">
        <v>123</v>
      </c>
      <c r="U690" s="126">
        <v>-4</v>
      </c>
      <c r="V690" s="444">
        <v>14.85</v>
      </c>
      <c r="W690" s="444">
        <v>16</v>
      </c>
      <c r="X690" s="126">
        <v>1</v>
      </c>
      <c r="AA690" s="188">
        <v>46256.873796296299</v>
      </c>
      <c r="AB690" s="131">
        <v>2</v>
      </c>
      <c r="AC690" s="126">
        <v>7</v>
      </c>
      <c r="AD690" s="126">
        <v>2026</v>
      </c>
    </row>
    <row r="691" spans="3:30" ht="23.1" customHeight="1">
      <c r="C691" s="126">
        <v>684</v>
      </c>
      <c r="D691" s="126">
        <v>37</v>
      </c>
      <c r="E691" s="141" t="s">
        <v>1513</v>
      </c>
      <c r="F691" s="163" t="s">
        <v>2630</v>
      </c>
      <c r="G691" s="162">
        <v>46215</v>
      </c>
      <c r="H691" s="131">
        <v>1</v>
      </c>
      <c r="I691" s="131">
        <v>1</v>
      </c>
      <c r="J691" s="141" t="s">
        <v>549</v>
      </c>
      <c r="K691" s="141">
        <v>1</v>
      </c>
      <c r="N691" s="141">
        <v>123</v>
      </c>
      <c r="U691" s="126">
        <v>-1</v>
      </c>
      <c r="V691" s="444">
        <v>0.66</v>
      </c>
      <c r="W691" s="444">
        <v>1.25</v>
      </c>
      <c r="X691" s="126">
        <v>1</v>
      </c>
      <c r="AA691" s="188">
        <v>46256.873796296299</v>
      </c>
      <c r="AB691" s="131">
        <v>2</v>
      </c>
      <c r="AC691" s="126">
        <v>7</v>
      </c>
      <c r="AD691" s="126">
        <v>2026</v>
      </c>
    </row>
    <row r="692" spans="3:30" ht="23.1" customHeight="1">
      <c r="C692" s="126">
        <v>685</v>
      </c>
      <c r="D692" s="126">
        <v>34</v>
      </c>
      <c r="E692" s="141" t="s">
        <v>1191</v>
      </c>
      <c r="F692" s="163" t="s">
        <v>3012</v>
      </c>
      <c r="G692" s="162">
        <v>46215</v>
      </c>
      <c r="H692" s="131">
        <v>1</v>
      </c>
      <c r="I692" s="131">
        <v>1</v>
      </c>
      <c r="J692" s="141" t="s">
        <v>549</v>
      </c>
      <c r="K692" s="141">
        <v>1</v>
      </c>
      <c r="N692" s="141">
        <v>123</v>
      </c>
      <c r="U692" s="126">
        <v>-3</v>
      </c>
      <c r="V692" s="444">
        <v>0.5</v>
      </c>
      <c r="W692" s="444">
        <v>1</v>
      </c>
      <c r="X692" s="126">
        <v>1</v>
      </c>
      <c r="AA692" s="188">
        <v>46256.873796296299</v>
      </c>
      <c r="AB692" s="131">
        <v>2</v>
      </c>
      <c r="AC692" s="126">
        <v>7</v>
      </c>
      <c r="AD692" s="126">
        <v>2026</v>
      </c>
    </row>
    <row r="693" spans="3:30" ht="23.1" customHeight="1">
      <c r="C693" s="126">
        <v>686</v>
      </c>
      <c r="D693" s="126">
        <v>26</v>
      </c>
      <c r="E693" s="141" t="s">
        <v>713</v>
      </c>
      <c r="F693" s="163" t="s">
        <v>3016</v>
      </c>
      <c r="G693" s="162">
        <v>46215</v>
      </c>
      <c r="H693" s="131">
        <v>1</v>
      </c>
      <c r="I693" s="131">
        <v>1</v>
      </c>
      <c r="J693" s="141" t="s">
        <v>549</v>
      </c>
      <c r="K693" s="141">
        <v>1</v>
      </c>
      <c r="N693" s="141">
        <v>123</v>
      </c>
      <c r="U693" s="126">
        <v>-4</v>
      </c>
      <c r="V693" s="444">
        <v>3.01</v>
      </c>
      <c r="W693" s="444">
        <v>3.5</v>
      </c>
      <c r="X693" s="126">
        <v>1</v>
      </c>
      <c r="AA693" s="188">
        <v>46256.873796296299</v>
      </c>
      <c r="AB693" s="131">
        <v>2</v>
      </c>
      <c r="AC693" s="126">
        <v>7</v>
      </c>
      <c r="AD693" s="126">
        <v>2026</v>
      </c>
    </row>
    <row r="694" spans="3:30" ht="23.1" customHeight="1">
      <c r="C694" s="126">
        <v>687</v>
      </c>
      <c r="D694" s="126">
        <v>317</v>
      </c>
      <c r="E694" s="141" t="s">
        <v>3020</v>
      </c>
      <c r="F694" s="163" t="s">
        <v>3021</v>
      </c>
      <c r="G694" s="162">
        <v>46215</v>
      </c>
      <c r="H694" s="131">
        <v>1</v>
      </c>
      <c r="I694" s="131">
        <v>1</v>
      </c>
      <c r="J694" s="141" t="s">
        <v>549</v>
      </c>
      <c r="K694" s="141">
        <v>1</v>
      </c>
      <c r="N694" s="141">
        <v>123</v>
      </c>
      <c r="U694" s="126">
        <v>-3</v>
      </c>
      <c r="V694" s="444">
        <v>1.2</v>
      </c>
      <c r="W694" s="444">
        <v>1.5</v>
      </c>
      <c r="X694" s="126">
        <v>1</v>
      </c>
      <c r="AA694" s="188">
        <v>46256.873796296299</v>
      </c>
      <c r="AB694" s="131">
        <v>2</v>
      </c>
      <c r="AC694" s="126">
        <v>7</v>
      </c>
      <c r="AD694" s="126">
        <v>2026</v>
      </c>
    </row>
    <row r="695" spans="3:30" ht="23.1" customHeight="1">
      <c r="C695" s="126">
        <v>688</v>
      </c>
      <c r="D695" s="126">
        <v>225</v>
      </c>
      <c r="E695" s="141" t="s">
        <v>3025</v>
      </c>
      <c r="F695" s="163" t="s">
        <v>3026</v>
      </c>
      <c r="G695" s="162">
        <v>46215</v>
      </c>
      <c r="H695" s="131">
        <v>1</v>
      </c>
      <c r="I695" s="131">
        <v>1</v>
      </c>
      <c r="J695" s="141" t="s">
        <v>549</v>
      </c>
      <c r="K695" s="141">
        <v>1</v>
      </c>
      <c r="N695" s="141">
        <v>123</v>
      </c>
      <c r="U695" s="126">
        <v>-2</v>
      </c>
      <c r="V695" s="444">
        <v>0.35</v>
      </c>
      <c r="W695" s="444">
        <v>0.5</v>
      </c>
      <c r="X695" s="126">
        <v>1</v>
      </c>
      <c r="AA695" s="188">
        <v>46256.873796296299</v>
      </c>
      <c r="AB695" s="131">
        <v>2</v>
      </c>
      <c r="AC695" s="126">
        <v>7</v>
      </c>
      <c r="AD695" s="126">
        <v>2026</v>
      </c>
    </row>
    <row r="696" spans="3:30" ht="23.1" customHeight="1">
      <c r="C696" s="126">
        <v>689</v>
      </c>
      <c r="D696" s="126">
        <v>243</v>
      </c>
      <c r="E696" s="141" t="s">
        <v>2809</v>
      </c>
      <c r="F696" s="163" t="s">
        <v>2810</v>
      </c>
      <c r="G696" s="162">
        <v>46215</v>
      </c>
      <c r="H696" s="131">
        <v>1</v>
      </c>
      <c r="I696" s="131">
        <v>1</v>
      </c>
      <c r="J696" s="141" t="s">
        <v>549</v>
      </c>
      <c r="K696" s="141">
        <v>1</v>
      </c>
      <c r="N696" s="141">
        <v>123</v>
      </c>
      <c r="U696" s="126">
        <v>-1</v>
      </c>
      <c r="V696" s="444">
        <v>2.5</v>
      </c>
      <c r="W696" s="444">
        <v>3</v>
      </c>
      <c r="X696" s="126">
        <v>1</v>
      </c>
      <c r="AA696" s="188">
        <v>46256.873796296299</v>
      </c>
      <c r="AB696" s="131">
        <v>2</v>
      </c>
      <c r="AC696" s="126">
        <v>7</v>
      </c>
      <c r="AD696" s="126">
        <v>2026</v>
      </c>
    </row>
    <row r="697" spans="3:30" ht="23.1" customHeight="1">
      <c r="C697" s="126">
        <v>690</v>
      </c>
      <c r="D697" s="126">
        <v>13</v>
      </c>
      <c r="E697" s="141" t="s">
        <v>691</v>
      </c>
      <c r="F697" s="163" t="s">
        <v>2308</v>
      </c>
      <c r="G697" s="162">
        <v>46215</v>
      </c>
      <c r="H697" s="131">
        <v>1</v>
      </c>
      <c r="I697" s="131">
        <v>1</v>
      </c>
      <c r="J697" s="141" t="s">
        <v>549</v>
      </c>
      <c r="K697" s="141">
        <v>1</v>
      </c>
      <c r="N697" s="141">
        <v>123</v>
      </c>
      <c r="U697" s="126">
        <v>-4</v>
      </c>
      <c r="V697" s="444">
        <v>5.3</v>
      </c>
      <c r="W697" s="444">
        <v>5</v>
      </c>
      <c r="X697" s="126">
        <v>1</v>
      </c>
      <c r="AA697" s="188">
        <v>46256.873796296299</v>
      </c>
      <c r="AB697" s="131">
        <v>2</v>
      </c>
      <c r="AC697" s="126">
        <v>7</v>
      </c>
      <c r="AD697" s="126">
        <v>2026</v>
      </c>
    </row>
    <row r="698" spans="3:30" ht="23.1" customHeight="1">
      <c r="C698" s="126">
        <v>691</v>
      </c>
      <c r="D698" s="126">
        <v>268</v>
      </c>
      <c r="E698" s="141" t="s">
        <v>2649</v>
      </c>
      <c r="F698" s="163" t="s">
        <v>2650</v>
      </c>
      <c r="G698" s="162">
        <v>46215</v>
      </c>
      <c r="H698" s="131">
        <v>1</v>
      </c>
      <c r="I698" s="131">
        <v>1</v>
      </c>
      <c r="J698" s="141" t="s">
        <v>549</v>
      </c>
      <c r="K698" s="141">
        <v>1</v>
      </c>
      <c r="N698" s="141">
        <v>123</v>
      </c>
      <c r="U698" s="126">
        <v>-2</v>
      </c>
      <c r="V698" s="444">
        <v>1</v>
      </c>
      <c r="W698" s="444">
        <v>1.75</v>
      </c>
      <c r="X698" s="126">
        <v>1</v>
      </c>
      <c r="AA698" s="188">
        <v>46256.873796296299</v>
      </c>
      <c r="AB698" s="131">
        <v>2</v>
      </c>
      <c r="AC698" s="126">
        <v>7</v>
      </c>
      <c r="AD698" s="126">
        <v>2026</v>
      </c>
    </row>
    <row r="699" spans="3:30" ht="23.1" customHeight="1">
      <c r="C699" s="126">
        <v>692</v>
      </c>
      <c r="D699" s="126">
        <v>319</v>
      </c>
      <c r="E699" s="141" t="s">
        <v>3036</v>
      </c>
      <c r="F699" s="163" t="s">
        <v>3037</v>
      </c>
      <c r="G699" s="162">
        <v>46215</v>
      </c>
      <c r="H699" s="131">
        <v>1</v>
      </c>
      <c r="I699" s="131">
        <v>1</v>
      </c>
      <c r="J699" s="141" t="s">
        <v>549</v>
      </c>
      <c r="K699" s="141">
        <v>1</v>
      </c>
      <c r="N699" s="141">
        <v>123</v>
      </c>
      <c r="U699" s="126">
        <v>-2</v>
      </c>
      <c r="V699" s="444">
        <v>0.38</v>
      </c>
      <c r="W699" s="444">
        <v>0.75</v>
      </c>
      <c r="X699" s="126">
        <v>1</v>
      </c>
      <c r="AA699" s="188">
        <v>46256.873796296299</v>
      </c>
      <c r="AB699" s="131">
        <v>2</v>
      </c>
      <c r="AC699" s="126">
        <v>7</v>
      </c>
      <c r="AD699" s="126">
        <v>2026</v>
      </c>
    </row>
    <row r="700" spans="3:30" ht="23.1" customHeight="1">
      <c r="C700" s="126">
        <v>693</v>
      </c>
      <c r="D700" s="126">
        <v>293</v>
      </c>
      <c r="E700" s="141" t="s">
        <v>2487</v>
      </c>
      <c r="F700" s="163" t="s">
        <v>2488</v>
      </c>
      <c r="G700" s="162">
        <v>46215</v>
      </c>
      <c r="H700" s="131">
        <v>1</v>
      </c>
      <c r="I700" s="131">
        <v>1</v>
      </c>
      <c r="J700" s="141" t="s">
        <v>549</v>
      </c>
      <c r="K700" s="141">
        <v>1</v>
      </c>
      <c r="N700" s="141">
        <v>124</v>
      </c>
      <c r="U700" s="126">
        <v>-105</v>
      </c>
      <c r="V700" s="444">
        <v>12</v>
      </c>
      <c r="W700" s="444">
        <v>15</v>
      </c>
      <c r="X700" s="126">
        <v>1</v>
      </c>
      <c r="AA700" s="188">
        <v>46256.880694444444</v>
      </c>
      <c r="AB700" s="131">
        <v>2</v>
      </c>
      <c r="AC700" s="126">
        <v>7</v>
      </c>
      <c r="AD700" s="126">
        <v>2026</v>
      </c>
    </row>
    <row r="701" spans="3:30" ht="23.1" customHeight="1">
      <c r="C701" s="126">
        <v>694</v>
      </c>
      <c r="D701" s="126">
        <v>293</v>
      </c>
      <c r="E701" s="141" t="s">
        <v>2487</v>
      </c>
      <c r="F701" s="163" t="s">
        <v>2488</v>
      </c>
      <c r="G701" s="162">
        <v>46215</v>
      </c>
      <c r="H701" s="131">
        <v>1</v>
      </c>
      <c r="I701" s="131">
        <v>1</v>
      </c>
      <c r="J701" s="141" t="s">
        <v>549</v>
      </c>
      <c r="K701" s="141">
        <v>1</v>
      </c>
      <c r="N701" s="141">
        <v>125</v>
      </c>
      <c r="U701" s="126">
        <v>-70</v>
      </c>
      <c r="V701" s="444">
        <v>12</v>
      </c>
      <c r="W701" s="444">
        <v>15</v>
      </c>
      <c r="X701" s="126">
        <v>1</v>
      </c>
      <c r="AA701" s="188">
        <v>46256.887245370373</v>
      </c>
      <c r="AB701" s="131">
        <v>2</v>
      </c>
      <c r="AC701" s="126">
        <v>7</v>
      </c>
      <c r="AD701" s="126">
        <v>2026</v>
      </c>
    </row>
    <row r="702" spans="3:30" ht="23.1" customHeight="1">
      <c r="C702" s="126">
        <v>695</v>
      </c>
      <c r="D702" s="126">
        <v>305</v>
      </c>
      <c r="E702" s="141" t="s">
        <v>2496</v>
      </c>
      <c r="F702" s="163" t="s">
        <v>2497</v>
      </c>
      <c r="G702" s="162">
        <v>46215</v>
      </c>
      <c r="H702" s="131">
        <v>1</v>
      </c>
      <c r="I702" s="131">
        <v>1</v>
      </c>
      <c r="J702" s="141" t="s">
        <v>549</v>
      </c>
      <c r="K702" s="141">
        <v>1</v>
      </c>
      <c r="N702" s="141">
        <v>125</v>
      </c>
      <c r="U702" s="126">
        <v>-500</v>
      </c>
      <c r="V702" s="444">
        <v>4.25</v>
      </c>
      <c r="W702" s="444">
        <v>4.75</v>
      </c>
      <c r="X702" s="126">
        <v>1</v>
      </c>
      <c r="AA702" s="188">
        <v>46256.887245370373</v>
      </c>
      <c r="AB702" s="131">
        <v>2</v>
      </c>
      <c r="AC702" s="126">
        <v>7</v>
      </c>
      <c r="AD702" s="126">
        <v>2026</v>
      </c>
    </row>
    <row r="703" spans="3:30" ht="23.1" customHeight="1">
      <c r="C703" s="126">
        <v>696</v>
      </c>
      <c r="D703" s="126">
        <v>177</v>
      </c>
      <c r="E703" s="141" t="s">
        <v>750</v>
      </c>
      <c r="F703" s="163" t="s">
        <v>751</v>
      </c>
      <c r="G703" s="162">
        <v>46215</v>
      </c>
      <c r="H703" s="131">
        <v>1</v>
      </c>
      <c r="I703" s="131">
        <v>1</v>
      </c>
      <c r="J703" s="141" t="s">
        <v>549</v>
      </c>
      <c r="K703" s="141">
        <v>1</v>
      </c>
      <c r="N703" s="141">
        <v>125</v>
      </c>
      <c r="U703" s="126">
        <v>-250</v>
      </c>
      <c r="V703" s="444">
        <v>4.1500000000000004</v>
      </c>
      <c r="W703" s="444">
        <v>4.5</v>
      </c>
      <c r="X703" s="126">
        <v>1</v>
      </c>
      <c r="AA703" s="188">
        <v>46256.887245370373</v>
      </c>
      <c r="AB703" s="131">
        <v>2</v>
      </c>
      <c r="AC703" s="126">
        <v>7</v>
      </c>
      <c r="AD703" s="126">
        <v>2026</v>
      </c>
    </row>
    <row r="704" spans="3:30" ht="23.1" customHeight="1">
      <c r="C704" s="126">
        <v>697</v>
      </c>
      <c r="D704" s="126">
        <v>293</v>
      </c>
      <c r="E704" s="141" t="s">
        <v>2487</v>
      </c>
      <c r="F704" s="163" t="s">
        <v>2488</v>
      </c>
      <c r="G704" s="162">
        <v>46216</v>
      </c>
      <c r="H704" s="131">
        <v>1</v>
      </c>
      <c r="I704" s="131">
        <v>1</v>
      </c>
      <c r="J704" s="141" t="s">
        <v>549</v>
      </c>
      <c r="K704" s="141">
        <v>1</v>
      </c>
      <c r="N704" s="141">
        <v>126</v>
      </c>
      <c r="U704" s="126">
        <v>-70</v>
      </c>
      <c r="V704" s="444">
        <v>12</v>
      </c>
      <c r="W704" s="444">
        <v>15</v>
      </c>
      <c r="X704" s="126">
        <v>1</v>
      </c>
      <c r="AA704" s="188">
        <v>46256.891053240739</v>
      </c>
      <c r="AB704" s="131">
        <v>2</v>
      </c>
      <c r="AC704" s="126">
        <v>7</v>
      </c>
      <c r="AD704" s="126">
        <v>2026</v>
      </c>
    </row>
    <row r="705" spans="3:30" ht="23.1" customHeight="1">
      <c r="C705" s="126">
        <v>698</v>
      </c>
      <c r="D705" s="126">
        <v>176</v>
      </c>
      <c r="E705" s="141" t="s">
        <v>746</v>
      </c>
      <c r="F705" s="163" t="s">
        <v>747</v>
      </c>
      <c r="G705" s="162">
        <v>46216</v>
      </c>
      <c r="H705" s="131">
        <v>1</v>
      </c>
      <c r="I705" s="131">
        <v>1</v>
      </c>
      <c r="J705" s="141" t="s">
        <v>549</v>
      </c>
      <c r="K705" s="141">
        <v>1</v>
      </c>
      <c r="N705" s="141">
        <v>126</v>
      </c>
      <c r="U705" s="126">
        <v>-250</v>
      </c>
      <c r="V705" s="444">
        <v>4.25</v>
      </c>
      <c r="W705" s="444">
        <v>4.5</v>
      </c>
      <c r="X705" s="126">
        <v>1</v>
      </c>
      <c r="AA705" s="188">
        <v>46256.891053240739</v>
      </c>
      <c r="AB705" s="131">
        <v>2</v>
      </c>
      <c r="AC705" s="126">
        <v>7</v>
      </c>
      <c r="AD705" s="126">
        <v>2026</v>
      </c>
    </row>
    <row r="706" spans="3:30" ht="23.1" customHeight="1">
      <c r="C706" s="126">
        <v>699</v>
      </c>
      <c r="D706" s="126">
        <v>293</v>
      </c>
      <c r="E706" s="141" t="s">
        <v>2487</v>
      </c>
      <c r="F706" s="163" t="s">
        <v>2488</v>
      </c>
      <c r="G706" s="162">
        <v>46216</v>
      </c>
      <c r="H706" s="131">
        <v>1</v>
      </c>
      <c r="I706" s="131">
        <v>1</v>
      </c>
      <c r="J706" s="141" t="s">
        <v>549</v>
      </c>
      <c r="K706" s="141">
        <v>1</v>
      </c>
      <c r="N706" s="141">
        <v>127</v>
      </c>
      <c r="U706" s="126">
        <v>-35</v>
      </c>
      <c r="V706" s="444">
        <v>12</v>
      </c>
      <c r="W706" s="444">
        <v>15</v>
      </c>
      <c r="X706" s="126">
        <v>1</v>
      </c>
      <c r="AA706" s="188">
        <v>46256.89403935185</v>
      </c>
      <c r="AB706" s="131">
        <v>2</v>
      </c>
      <c r="AC706" s="126">
        <v>7</v>
      </c>
      <c r="AD706" s="126">
        <v>2026</v>
      </c>
    </row>
    <row r="707" spans="3:30" ht="23.1" customHeight="1">
      <c r="C707" s="126">
        <v>700</v>
      </c>
      <c r="D707" s="126">
        <v>305</v>
      </c>
      <c r="E707" s="141" t="s">
        <v>2496</v>
      </c>
      <c r="F707" s="163" t="s">
        <v>2497</v>
      </c>
      <c r="G707" s="162">
        <v>46216</v>
      </c>
      <c r="H707" s="131">
        <v>1</v>
      </c>
      <c r="I707" s="131">
        <v>1</v>
      </c>
      <c r="J707" s="141" t="s">
        <v>549</v>
      </c>
      <c r="K707" s="141">
        <v>1</v>
      </c>
      <c r="N707" s="141">
        <v>127</v>
      </c>
      <c r="U707" s="126">
        <v>-300</v>
      </c>
      <c r="V707" s="444">
        <v>4.25</v>
      </c>
      <c r="W707" s="444">
        <v>4.75</v>
      </c>
      <c r="X707" s="126">
        <v>1</v>
      </c>
      <c r="AA707" s="188">
        <v>46256.89403935185</v>
      </c>
      <c r="AB707" s="131">
        <v>2</v>
      </c>
      <c r="AC707" s="126">
        <v>7</v>
      </c>
      <c r="AD707" s="126">
        <v>2026</v>
      </c>
    </row>
    <row r="708" spans="3:30" ht="23.1" customHeight="1">
      <c r="C708" s="126">
        <v>701</v>
      </c>
      <c r="D708" s="126">
        <v>176</v>
      </c>
      <c r="E708" s="141" t="s">
        <v>746</v>
      </c>
      <c r="F708" s="163" t="s">
        <v>747</v>
      </c>
      <c r="G708" s="162">
        <v>46216</v>
      </c>
      <c r="H708" s="131">
        <v>1</v>
      </c>
      <c r="I708" s="131">
        <v>1</v>
      </c>
      <c r="J708" s="141" t="s">
        <v>549</v>
      </c>
      <c r="K708" s="141">
        <v>1</v>
      </c>
      <c r="N708" s="141">
        <v>127</v>
      </c>
      <c r="U708" s="126">
        <v>-150</v>
      </c>
      <c r="V708" s="444">
        <v>4.25</v>
      </c>
      <c r="W708" s="444">
        <v>4.5</v>
      </c>
      <c r="X708" s="126">
        <v>1</v>
      </c>
      <c r="AA708" s="188">
        <v>46256.89403935185</v>
      </c>
      <c r="AB708" s="131">
        <v>2</v>
      </c>
      <c r="AC708" s="126">
        <v>7</v>
      </c>
      <c r="AD708" s="126">
        <v>2026</v>
      </c>
    </row>
    <row r="709" spans="3:30" ht="23.1" customHeight="1">
      <c r="C709" s="126">
        <v>702</v>
      </c>
      <c r="D709" s="126">
        <v>294</v>
      </c>
      <c r="E709" s="141" t="s">
        <v>2469</v>
      </c>
      <c r="F709" s="163" t="s">
        <v>2470</v>
      </c>
      <c r="G709" s="162">
        <v>46217</v>
      </c>
      <c r="H709" s="131">
        <v>1</v>
      </c>
      <c r="I709" s="131">
        <v>1</v>
      </c>
      <c r="J709" s="141" t="s">
        <v>549</v>
      </c>
      <c r="K709" s="141">
        <v>1</v>
      </c>
      <c r="N709" s="141">
        <v>128</v>
      </c>
      <c r="U709" s="126">
        <v>-70</v>
      </c>
      <c r="V709" s="444">
        <v>17</v>
      </c>
      <c r="W709" s="444">
        <v>19</v>
      </c>
      <c r="X709" s="126">
        <v>1</v>
      </c>
      <c r="AA709" s="188">
        <v>46256.899155092593</v>
      </c>
      <c r="AB709" s="131">
        <v>2</v>
      </c>
      <c r="AC709" s="126">
        <v>7</v>
      </c>
      <c r="AD709" s="126">
        <v>2026</v>
      </c>
    </row>
    <row r="710" spans="3:30" ht="23.1" customHeight="1">
      <c r="C710" s="126">
        <v>703</v>
      </c>
      <c r="D710" s="126">
        <v>333</v>
      </c>
      <c r="E710" s="141" t="s">
        <v>2660</v>
      </c>
      <c r="F710" s="163" t="s">
        <v>2661</v>
      </c>
      <c r="G710" s="162">
        <v>46217</v>
      </c>
      <c r="H710" s="131">
        <v>1</v>
      </c>
      <c r="I710" s="131">
        <v>1</v>
      </c>
      <c r="J710" s="141" t="s">
        <v>549</v>
      </c>
      <c r="K710" s="141">
        <v>1</v>
      </c>
      <c r="N710" s="141">
        <v>128</v>
      </c>
      <c r="U710" s="126">
        <v>-5</v>
      </c>
      <c r="V710" s="444">
        <v>0.17</v>
      </c>
      <c r="W710" s="444">
        <v>0.38</v>
      </c>
      <c r="X710" s="126">
        <v>1</v>
      </c>
      <c r="AA710" s="188">
        <v>46256.899155092593</v>
      </c>
      <c r="AB710" s="131">
        <v>2</v>
      </c>
      <c r="AC710" s="126">
        <v>7</v>
      </c>
      <c r="AD710" s="126">
        <v>2026</v>
      </c>
    </row>
    <row r="711" spans="3:30" ht="23.1" customHeight="1">
      <c r="C711" s="126">
        <v>704</v>
      </c>
      <c r="D711" s="126">
        <v>257</v>
      </c>
      <c r="E711" s="141" t="s">
        <v>3088</v>
      </c>
      <c r="F711" s="163" t="s">
        <v>3089</v>
      </c>
      <c r="G711" s="162">
        <v>46217</v>
      </c>
      <c r="H711" s="131">
        <v>1</v>
      </c>
      <c r="I711" s="131">
        <v>1</v>
      </c>
      <c r="J711" s="141" t="s">
        <v>549</v>
      </c>
      <c r="K711" s="141">
        <v>1</v>
      </c>
      <c r="N711" s="141">
        <v>129</v>
      </c>
      <c r="U711" s="126">
        <v>-2</v>
      </c>
      <c r="V711" s="444">
        <v>3</v>
      </c>
      <c r="W711" s="444">
        <v>3.5</v>
      </c>
      <c r="X711" s="126">
        <v>1</v>
      </c>
      <c r="AA711" s="188">
        <v>46256.915138888886</v>
      </c>
      <c r="AB711" s="131">
        <v>2</v>
      </c>
      <c r="AC711" s="126">
        <v>7</v>
      </c>
      <c r="AD711" s="126">
        <v>2026</v>
      </c>
    </row>
    <row r="712" spans="3:30" ht="23.1" customHeight="1">
      <c r="C712" s="126">
        <v>705</v>
      </c>
      <c r="D712" s="126">
        <v>253</v>
      </c>
      <c r="E712" s="141" t="s">
        <v>3093</v>
      </c>
      <c r="F712" s="163" t="s">
        <v>3094</v>
      </c>
      <c r="G712" s="162">
        <v>46217</v>
      </c>
      <c r="H712" s="131">
        <v>1</v>
      </c>
      <c r="I712" s="131">
        <v>1</v>
      </c>
      <c r="J712" s="141" t="s">
        <v>549</v>
      </c>
      <c r="K712" s="141">
        <v>1</v>
      </c>
      <c r="N712" s="141">
        <v>129</v>
      </c>
      <c r="U712" s="126">
        <v>-2</v>
      </c>
      <c r="V712" s="444">
        <v>2</v>
      </c>
      <c r="W712" s="444">
        <v>2.25</v>
      </c>
      <c r="X712" s="126">
        <v>1</v>
      </c>
      <c r="AA712" s="188">
        <v>46256.915138888886</v>
      </c>
      <c r="AB712" s="131">
        <v>2</v>
      </c>
      <c r="AC712" s="126">
        <v>7</v>
      </c>
      <c r="AD712" s="126">
        <v>2026</v>
      </c>
    </row>
    <row r="713" spans="3:30" ht="23.1" customHeight="1">
      <c r="C713" s="126">
        <v>706</v>
      </c>
      <c r="D713" s="126">
        <v>68</v>
      </c>
      <c r="E713" s="141" t="s">
        <v>1240</v>
      </c>
      <c r="F713" s="163" t="s">
        <v>3098</v>
      </c>
      <c r="G713" s="162">
        <v>46217</v>
      </c>
      <c r="H713" s="131">
        <v>1</v>
      </c>
      <c r="I713" s="131">
        <v>1</v>
      </c>
      <c r="J713" s="141" t="s">
        <v>549</v>
      </c>
      <c r="K713" s="141">
        <v>1</v>
      </c>
      <c r="N713" s="141">
        <v>129</v>
      </c>
      <c r="U713" s="126">
        <v>-2</v>
      </c>
      <c r="V713" s="444">
        <v>0.53</v>
      </c>
      <c r="W713" s="444">
        <v>0.88</v>
      </c>
      <c r="X713" s="126">
        <v>1</v>
      </c>
      <c r="AA713" s="188">
        <v>46256.915138888886</v>
      </c>
      <c r="AB713" s="131">
        <v>2</v>
      </c>
      <c r="AC713" s="126">
        <v>7</v>
      </c>
      <c r="AD713" s="126">
        <v>2026</v>
      </c>
    </row>
    <row r="714" spans="3:30" ht="23.1" customHeight="1">
      <c r="C714" s="126">
        <v>707</v>
      </c>
      <c r="D714" s="126">
        <v>42</v>
      </c>
      <c r="E714" s="141" t="s">
        <v>973</v>
      </c>
      <c r="F714" s="163" t="s">
        <v>3102</v>
      </c>
      <c r="G714" s="162">
        <v>46217</v>
      </c>
      <c r="H714" s="131">
        <v>1</v>
      </c>
      <c r="I714" s="131">
        <v>1</v>
      </c>
      <c r="J714" s="141" t="s">
        <v>549</v>
      </c>
      <c r="K714" s="141">
        <v>1</v>
      </c>
      <c r="N714" s="141">
        <v>129</v>
      </c>
      <c r="U714" s="126">
        <v>-4</v>
      </c>
      <c r="V714" s="444">
        <v>0.24</v>
      </c>
      <c r="W714" s="444">
        <v>0.5</v>
      </c>
      <c r="X714" s="126">
        <v>1</v>
      </c>
      <c r="AA714" s="188">
        <v>46256.915138888886</v>
      </c>
      <c r="AB714" s="131">
        <v>2</v>
      </c>
      <c r="AC714" s="126">
        <v>7</v>
      </c>
      <c r="AD714" s="126">
        <v>2026</v>
      </c>
    </row>
    <row r="715" spans="3:30" ht="23.1" customHeight="1">
      <c r="C715" s="126">
        <v>708</v>
      </c>
      <c r="D715" s="126">
        <v>67</v>
      </c>
      <c r="E715" s="141" t="s">
        <v>3106</v>
      </c>
      <c r="F715" s="163" t="s">
        <v>3107</v>
      </c>
      <c r="G715" s="162">
        <v>46217</v>
      </c>
      <c r="H715" s="131">
        <v>1</v>
      </c>
      <c r="I715" s="131">
        <v>1</v>
      </c>
      <c r="J715" s="141" t="s">
        <v>549</v>
      </c>
      <c r="K715" s="141">
        <v>1</v>
      </c>
      <c r="N715" s="141">
        <v>129</v>
      </c>
      <c r="U715" s="126">
        <v>-1</v>
      </c>
      <c r="V715" s="444">
        <v>0.75</v>
      </c>
      <c r="W715" s="444">
        <v>1</v>
      </c>
      <c r="X715" s="126">
        <v>1</v>
      </c>
      <c r="AA715" s="188">
        <v>46256.915138888886</v>
      </c>
      <c r="AB715" s="131">
        <v>2</v>
      </c>
      <c r="AC715" s="126">
        <v>7</v>
      </c>
      <c r="AD715" s="126">
        <v>2026</v>
      </c>
    </row>
    <row r="716" spans="3:30" ht="23.1" customHeight="1">
      <c r="C716" s="126">
        <v>709</v>
      </c>
      <c r="D716" s="126">
        <v>56</v>
      </c>
      <c r="E716" s="141" t="s">
        <v>1201</v>
      </c>
      <c r="F716" s="163" t="s">
        <v>3111</v>
      </c>
      <c r="G716" s="162">
        <v>46217</v>
      </c>
      <c r="H716" s="131">
        <v>1</v>
      </c>
      <c r="I716" s="131">
        <v>1</v>
      </c>
      <c r="J716" s="141" t="s">
        <v>549</v>
      </c>
      <c r="K716" s="141">
        <v>1</v>
      </c>
      <c r="N716" s="141">
        <v>129</v>
      </c>
      <c r="U716" s="126">
        <v>-1</v>
      </c>
      <c r="V716" s="444">
        <v>0.55000000000000004</v>
      </c>
      <c r="W716" s="444">
        <v>1.25</v>
      </c>
      <c r="X716" s="126">
        <v>1</v>
      </c>
      <c r="AA716" s="188">
        <v>46256.915138888886</v>
      </c>
      <c r="AB716" s="131">
        <v>2</v>
      </c>
      <c r="AC716" s="126">
        <v>7</v>
      </c>
      <c r="AD716" s="126">
        <v>2026</v>
      </c>
    </row>
    <row r="717" spans="3:30" ht="23.1" customHeight="1">
      <c r="C717" s="126">
        <v>710</v>
      </c>
      <c r="D717" s="126">
        <v>70</v>
      </c>
      <c r="E717" s="141" t="s">
        <v>904</v>
      </c>
      <c r="F717" s="163" t="s">
        <v>3115</v>
      </c>
      <c r="G717" s="162">
        <v>46217</v>
      </c>
      <c r="H717" s="131">
        <v>1</v>
      </c>
      <c r="I717" s="131">
        <v>1</v>
      </c>
      <c r="J717" s="141" t="s">
        <v>549</v>
      </c>
      <c r="K717" s="141">
        <v>1</v>
      </c>
      <c r="N717" s="141">
        <v>129</v>
      </c>
      <c r="U717" s="126">
        <v>-1</v>
      </c>
      <c r="V717" s="444">
        <v>0.15</v>
      </c>
      <c r="W717" s="444">
        <v>0.25</v>
      </c>
      <c r="X717" s="126">
        <v>1</v>
      </c>
      <c r="AA717" s="188">
        <v>46256.915138888886</v>
      </c>
      <c r="AB717" s="131">
        <v>2</v>
      </c>
      <c r="AC717" s="126">
        <v>7</v>
      </c>
      <c r="AD717" s="126">
        <v>2026</v>
      </c>
    </row>
    <row r="718" spans="3:30" ht="23.1" customHeight="1">
      <c r="C718" s="126">
        <v>711</v>
      </c>
      <c r="D718" s="126">
        <v>267</v>
      </c>
      <c r="E718" s="141" t="s">
        <v>3119</v>
      </c>
      <c r="F718" s="163" t="s">
        <v>3120</v>
      </c>
      <c r="G718" s="162">
        <v>46217</v>
      </c>
      <c r="H718" s="131">
        <v>1</v>
      </c>
      <c r="I718" s="131">
        <v>1</v>
      </c>
      <c r="J718" s="141" t="s">
        <v>549</v>
      </c>
      <c r="K718" s="141">
        <v>1</v>
      </c>
      <c r="N718" s="141">
        <v>129</v>
      </c>
      <c r="U718" s="126">
        <v>-1</v>
      </c>
      <c r="V718" s="444">
        <v>0.25</v>
      </c>
      <c r="W718" s="444">
        <v>0.38</v>
      </c>
      <c r="X718" s="126">
        <v>1</v>
      </c>
      <c r="AA718" s="188">
        <v>46256.915138888886</v>
      </c>
      <c r="AB718" s="131">
        <v>2</v>
      </c>
      <c r="AC718" s="126">
        <v>7</v>
      </c>
      <c r="AD718" s="126">
        <v>2026</v>
      </c>
    </row>
    <row r="719" spans="3:30" ht="23.1" customHeight="1">
      <c r="C719" s="126">
        <v>712</v>
      </c>
      <c r="D719" s="126">
        <v>256</v>
      </c>
      <c r="E719" s="141" t="s">
        <v>3124</v>
      </c>
      <c r="F719" s="163" t="s">
        <v>3125</v>
      </c>
      <c r="G719" s="162">
        <v>46217</v>
      </c>
      <c r="H719" s="131">
        <v>1</v>
      </c>
      <c r="I719" s="131">
        <v>1</v>
      </c>
      <c r="J719" s="141" t="s">
        <v>549</v>
      </c>
      <c r="K719" s="141">
        <v>1</v>
      </c>
      <c r="N719" s="141">
        <v>129</v>
      </c>
      <c r="U719" s="126">
        <v>-1</v>
      </c>
      <c r="V719" s="444">
        <v>1.2</v>
      </c>
      <c r="W719" s="444">
        <v>1.5</v>
      </c>
      <c r="X719" s="126">
        <v>1</v>
      </c>
      <c r="AA719" s="188">
        <v>46256.915138888886</v>
      </c>
      <c r="AB719" s="131">
        <v>2</v>
      </c>
      <c r="AC719" s="126">
        <v>7</v>
      </c>
      <c r="AD719" s="126">
        <v>2026</v>
      </c>
    </row>
    <row r="720" spans="3:30" ht="23.1" customHeight="1">
      <c r="C720" s="126">
        <v>713</v>
      </c>
      <c r="D720" s="126">
        <v>14</v>
      </c>
      <c r="E720" s="141" t="s">
        <v>694</v>
      </c>
      <c r="F720" s="163" t="s">
        <v>2310</v>
      </c>
      <c r="G720" s="162">
        <v>46217</v>
      </c>
      <c r="H720" s="131">
        <v>1</v>
      </c>
      <c r="I720" s="131">
        <v>1</v>
      </c>
      <c r="J720" s="141" t="s">
        <v>549</v>
      </c>
      <c r="K720" s="141">
        <v>1</v>
      </c>
      <c r="N720" s="141">
        <v>129</v>
      </c>
      <c r="U720" s="126">
        <v>-4</v>
      </c>
      <c r="V720" s="444">
        <v>3.3</v>
      </c>
      <c r="W720" s="444">
        <v>3.5</v>
      </c>
      <c r="X720" s="126">
        <v>1</v>
      </c>
      <c r="AA720" s="188">
        <v>46256.915138888886</v>
      </c>
      <c r="AB720" s="131">
        <v>2</v>
      </c>
      <c r="AC720" s="126">
        <v>7</v>
      </c>
      <c r="AD720" s="126">
        <v>2026</v>
      </c>
    </row>
    <row r="721" spans="3:30" ht="23.1" customHeight="1">
      <c r="C721" s="126">
        <v>714</v>
      </c>
      <c r="D721" s="126">
        <v>328</v>
      </c>
      <c r="E721" s="141" t="s">
        <v>3132</v>
      </c>
      <c r="F721" s="163" t="s">
        <v>3133</v>
      </c>
      <c r="G721" s="162">
        <v>46217</v>
      </c>
      <c r="H721" s="131">
        <v>1</v>
      </c>
      <c r="I721" s="131">
        <v>1</v>
      </c>
      <c r="J721" s="141" t="s">
        <v>549</v>
      </c>
      <c r="K721" s="141">
        <v>1</v>
      </c>
      <c r="N721" s="141">
        <v>129</v>
      </c>
      <c r="U721" s="126">
        <v>-1</v>
      </c>
      <c r="V721" s="444">
        <v>2.5</v>
      </c>
      <c r="W721" s="444">
        <v>3.75</v>
      </c>
      <c r="X721" s="126">
        <v>1</v>
      </c>
      <c r="AA721" s="188">
        <v>46256.915138888886</v>
      </c>
      <c r="AB721" s="131">
        <v>2</v>
      </c>
      <c r="AC721" s="126">
        <v>7</v>
      </c>
      <c r="AD721" s="126">
        <v>2026</v>
      </c>
    </row>
    <row r="722" spans="3:30" ht="23.1" customHeight="1">
      <c r="C722" s="126">
        <v>715</v>
      </c>
      <c r="D722" s="126">
        <v>42</v>
      </c>
      <c r="E722" s="141" t="s">
        <v>973</v>
      </c>
      <c r="F722" s="163" t="s">
        <v>3102</v>
      </c>
      <c r="G722" s="162">
        <v>46217</v>
      </c>
      <c r="H722" s="131">
        <v>1</v>
      </c>
      <c r="I722" s="131">
        <v>1</v>
      </c>
      <c r="J722" s="141" t="s">
        <v>549</v>
      </c>
      <c r="K722" s="141">
        <v>1</v>
      </c>
      <c r="N722" s="141">
        <v>130</v>
      </c>
      <c r="U722" s="126">
        <v>-10</v>
      </c>
      <c r="V722" s="444">
        <v>0.24</v>
      </c>
      <c r="W722" s="444">
        <v>0.5</v>
      </c>
      <c r="X722" s="126">
        <v>1</v>
      </c>
      <c r="AA722" s="188">
        <v>46256.928981481484</v>
      </c>
      <c r="AB722" s="131">
        <v>2</v>
      </c>
      <c r="AC722" s="126">
        <v>7</v>
      </c>
      <c r="AD722" s="126">
        <v>2026</v>
      </c>
    </row>
    <row r="723" spans="3:30" ht="23.1" customHeight="1">
      <c r="C723" s="126">
        <v>716</v>
      </c>
      <c r="D723" s="126">
        <v>45</v>
      </c>
      <c r="E723" s="141" t="s">
        <v>978</v>
      </c>
      <c r="F723" s="163" t="s">
        <v>3142</v>
      </c>
      <c r="G723" s="162">
        <v>46217</v>
      </c>
      <c r="H723" s="131">
        <v>1</v>
      </c>
      <c r="I723" s="131">
        <v>1</v>
      </c>
      <c r="J723" s="141" t="s">
        <v>549</v>
      </c>
      <c r="K723" s="141">
        <v>1</v>
      </c>
      <c r="N723" s="141">
        <v>130</v>
      </c>
      <c r="U723" s="126">
        <v>-3</v>
      </c>
      <c r="V723" s="444">
        <v>0.34</v>
      </c>
      <c r="W723" s="444">
        <v>0.75</v>
      </c>
      <c r="X723" s="126">
        <v>1</v>
      </c>
      <c r="AA723" s="188">
        <v>46256.928981481484</v>
      </c>
      <c r="AB723" s="131">
        <v>2</v>
      </c>
      <c r="AC723" s="126">
        <v>7</v>
      </c>
      <c r="AD723" s="126">
        <v>2026</v>
      </c>
    </row>
    <row r="724" spans="3:30" ht="23.1" customHeight="1">
      <c r="C724" s="126">
        <v>717</v>
      </c>
      <c r="D724" s="126">
        <v>260</v>
      </c>
      <c r="E724" s="141" t="s">
        <v>3146</v>
      </c>
      <c r="F724" s="163" t="s">
        <v>3147</v>
      </c>
      <c r="G724" s="162">
        <v>46217</v>
      </c>
      <c r="H724" s="131">
        <v>1</v>
      </c>
      <c r="I724" s="131">
        <v>1</v>
      </c>
      <c r="J724" s="141" t="s">
        <v>549</v>
      </c>
      <c r="K724" s="141">
        <v>1</v>
      </c>
      <c r="N724" s="141">
        <v>130</v>
      </c>
      <c r="U724" s="126">
        <v>-1</v>
      </c>
      <c r="V724" s="444">
        <v>0.25</v>
      </c>
      <c r="W724" s="444">
        <v>0.5</v>
      </c>
      <c r="X724" s="126">
        <v>1</v>
      </c>
      <c r="AA724" s="188">
        <v>46256.928981481484</v>
      </c>
      <c r="AB724" s="131">
        <v>2</v>
      </c>
      <c r="AC724" s="126">
        <v>7</v>
      </c>
      <c r="AD724" s="126">
        <v>2026</v>
      </c>
    </row>
    <row r="725" spans="3:30" ht="23.1" customHeight="1">
      <c r="C725" s="126">
        <v>718</v>
      </c>
      <c r="D725" s="126">
        <v>261</v>
      </c>
      <c r="E725" s="141" t="s">
        <v>3151</v>
      </c>
      <c r="F725" s="163" t="s">
        <v>3152</v>
      </c>
      <c r="G725" s="162">
        <v>46217</v>
      </c>
      <c r="H725" s="131">
        <v>1</v>
      </c>
      <c r="I725" s="131">
        <v>1</v>
      </c>
      <c r="J725" s="141" t="s">
        <v>549</v>
      </c>
      <c r="K725" s="141">
        <v>1</v>
      </c>
      <c r="N725" s="141">
        <v>130</v>
      </c>
      <c r="U725" s="126">
        <v>-1</v>
      </c>
      <c r="V725" s="444">
        <v>0.25</v>
      </c>
      <c r="W725" s="444">
        <v>0.5</v>
      </c>
      <c r="X725" s="126">
        <v>1</v>
      </c>
      <c r="AA725" s="188">
        <v>46256.928981481484</v>
      </c>
      <c r="AB725" s="131">
        <v>2</v>
      </c>
      <c r="AC725" s="126">
        <v>7</v>
      </c>
      <c r="AD725" s="126">
        <v>2026</v>
      </c>
    </row>
    <row r="726" spans="3:30" ht="23.1" customHeight="1">
      <c r="C726" s="126">
        <v>719</v>
      </c>
      <c r="D726" s="126">
        <v>256</v>
      </c>
      <c r="E726" s="141" t="s">
        <v>3124</v>
      </c>
      <c r="F726" s="163" t="s">
        <v>3125</v>
      </c>
      <c r="G726" s="162">
        <v>46217</v>
      </c>
      <c r="H726" s="131">
        <v>1</v>
      </c>
      <c r="I726" s="131">
        <v>1</v>
      </c>
      <c r="J726" s="141" t="s">
        <v>549</v>
      </c>
      <c r="K726" s="141">
        <v>1</v>
      </c>
      <c r="N726" s="141">
        <v>130</v>
      </c>
      <c r="U726" s="126">
        <v>-4</v>
      </c>
      <c r="V726" s="444">
        <v>1.2</v>
      </c>
      <c r="W726" s="444">
        <v>1.5</v>
      </c>
      <c r="X726" s="126">
        <v>1</v>
      </c>
      <c r="AA726" s="188">
        <v>46256.928981481484</v>
      </c>
      <c r="AB726" s="131">
        <v>2</v>
      </c>
      <c r="AC726" s="126">
        <v>7</v>
      </c>
      <c r="AD726" s="126">
        <v>2026</v>
      </c>
    </row>
    <row r="727" spans="3:30" ht="23.1" customHeight="1">
      <c r="C727" s="126">
        <v>720</v>
      </c>
      <c r="D727" s="126">
        <v>69</v>
      </c>
      <c r="E727" s="141" t="s">
        <v>1232</v>
      </c>
      <c r="F727" s="163" t="s">
        <v>3159</v>
      </c>
      <c r="G727" s="162">
        <v>46217</v>
      </c>
      <c r="H727" s="131">
        <v>1</v>
      </c>
      <c r="I727" s="131">
        <v>1</v>
      </c>
      <c r="J727" s="141" t="s">
        <v>549</v>
      </c>
      <c r="K727" s="141">
        <v>1</v>
      </c>
      <c r="N727" s="141">
        <v>130</v>
      </c>
      <c r="U727" s="126">
        <v>-2</v>
      </c>
      <c r="V727" s="444">
        <v>0.25</v>
      </c>
      <c r="W727" s="444">
        <v>0.5</v>
      </c>
      <c r="X727" s="126">
        <v>1</v>
      </c>
      <c r="AA727" s="188">
        <v>46256.928981481484</v>
      </c>
      <c r="AB727" s="131">
        <v>2</v>
      </c>
      <c r="AC727" s="126">
        <v>7</v>
      </c>
      <c r="AD727" s="126">
        <v>2026</v>
      </c>
    </row>
    <row r="728" spans="3:30" ht="23.1" customHeight="1">
      <c r="C728" s="126">
        <v>721</v>
      </c>
      <c r="D728" s="126">
        <v>262</v>
      </c>
      <c r="E728" s="141" t="s">
        <v>3163</v>
      </c>
      <c r="F728" s="163" t="s">
        <v>3164</v>
      </c>
      <c r="G728" s="162">
        <v>46217</v>
      </c>
      <c r="H728" s="131">
        <v>1</v>
      </c>
      <c r="I728" s="131">
        <v>1</v>
      </c>
      <c r="J728" s="141" t="s">
        <v>549</v>
      </c>
      <c r="K728" s="141">
        <v>1</v>
      </c>
      <c r="N728" s="141">
        <v>130</v>
      </c>
      <c r="U728" s="126">
        <v>-1</v>
      </c>
      <c r="V728" s="444">
        <v>0.28000000000000003</v>
      </c>
      <c r="W728" s="444">
        <v>0.5</v>
      </c>
      <c r="X728" s="126">
        <v>1</v>
      </c>
      <c r="AA728" s="188">
        <v>46256.928981481484</v>
      </c>
      <c r="AB728" s="131">
        <v>2</v>
      </c>
      <c r="AC728" s="126">
        <v>7</v>
      </c>
      <c r="AD728" s="126">
        <v>2026</v>
      </c>
    </row>
    <row r="729" spans="3:30" ht="23.1" customHeight="1">
      <c r="C729" s="126">
        <v>722</v>
      </c>
      <c r="D729" s="126">
        <v>16</v>
      </c>
      <c r="E729" s="141" t="s">
        <v>697</v>
      </c>
      <c r="F729" s="163" t="s">
        <v>2315</v>
      </c>
      <c r="G729" s="162">
        <v>46217</v>
      </c>
      <c r="H729" s="131">
        <v>1</v>
      </c>
      <c r="I729" s="131">
        <v>1</v>
      </c>
      <c r="J729" s="141" t="s">
        <v>549</v>
      </c>
      <c r="K729" s="141">
        <v>1</v>
      </c>
      <c r="N729" s="141">
        <v>130</v>
      </c>
      <c r="U729" s="126">
        <v>-16</v>
      </c>
      <c r="V729" s="444">
        <v>2.1</v>
      </c>
      <c r="W729" s="444">
        <v>3.5</v>
      </c>
      <c r="X729" s="126">
        <v>1</v>
      </c>
      <c r="AA729" s="188">
        <v>46256.928981481484</v>
      </c>
      <c r="AB729" s="131">
        <v>2</v>
      </c>
      <c r="AC729" s="126">
        <v>7</v>
      </c>
      <c r="AD729" s="126">
        <v>2026</v>
      </c>
    </row>
    <row r="730" spans="3:30" ht="23.1" customHeight="1">
      <c r="C730" s="126">
        <v>723</v>
      </c>
      <c r="D730" s="126">
        <v>297</v>
      </c>
      <c r="E730" s="141" t="s">
        <v>3171</v>
      </c>
      <c r="F730" s="163" t="s">
        <v>3172</v>
      </c>
      <c r="G730" s="162">
        <v>46217</v>
      </c>
      <c r="H730" s="131">
        <v>1</v>
      </c>
      <c r="I730" s="131">
        <v>1</v>
      </c>
      <c r="J730" s="141" t="s">
        <v>549</v>
      </c>
      <c r="K730" s="141">
        <v>1</v>
      </c>
      <c r="N730" s="141">
        <v>130</v>
      </c>
      <c r="U730" s="126">
        <v>-1</v>
      </c>
      <c r="V730" s="444">
        <v>8.5</v>
      </c>
      <c r="W730" s="444">
        <v>5.5</v>
      </c>
      <c r="X730" s="126">
        <v>1</v>
      </c>
      <c r="AA730" s="188">
        <v>46256.928981481484</v>
      </c>
      <c r="AB730" s="131">
        <v>2</v>
      </c>
      <c r="AC730" s="126">
        <v>7</v>
      </c>
      <c r="AD730" s="126">
        <v>2026</v>
      </c>
    </row>
    <row r="731" spans="3:30" ht="23.1" customHeight="1">
      <c r="C731" s="126">
        <v>724</v>
      </c>
      <c r="D731" s="126">
        <v>293</v>
      </c>
      <c r="E731" s="141" t="s">
        <v>2487</v>
      </c>
      <c r="F731" s="163" t="s">
        <v>2488</v>
      </c>
      <c r="G731" s="162">
        <v>46218</v>
      </c>
      <c r="H731" s="131">
        <v>1</v>
      </c>
      <c r="I731" s="131">
        <v>1</v>
      </c>
      <c r="J731" s="141" t="s">
        <v>549</v>
      </c>
      <c r="K731" s="141">
        <v>1</v>
      </c>
      <c r="N731" s="141">
        <v>131</v>
      </c>
      <c r="U731" s="126">
        <v>-70</v>
      </c>
      <c r="V731" s="444">
        <v>12</v>
      </c>
      <c r="W731" s="444">
        <v>15</v>
      </c>
      <c r="X731" s="126">
        <v>1</v>
      </c>
      <c r="AA731" s="188">
        <v>46256.93310185185</v>
      </c>
      <c r="AB731" s="131">
        <v>3</v>
      </c>
      <c r="AC731" s="126">
        <v>7</v>
      </c>
      <c r="AD731" s="126">
        <v>2026</v>
      </c>
    </row>
    <row r="732" spans="3:30" ht="23.1" customHeight="1">
      <c r="C732" s="126">
        <v>725</v>
      </c>
      <c r="D732" s="126">
        <v>176</v>
      </c>
      <c r="E732" s="141" t="s">
        <v>746</v>
      </c>
      <c r="F732" s="163" t="s">
        <v>747</v>
      </c>
      <c r="G732" s="162">
        <v>46218</v>
      </c>
      <c r="H732" s="131">
        <v>1</v>
      </c>
      <c r="I732" s="131">
        <v>1</v>
      </c>
      <c r="J732" s="141" t="s">
        <v>549</v>
      </c>
      <c r="K732" s="141">
        <v>1</v>
      </c>
      <c r="N732" s="141">
        <v>131</v>
      </c>
      <c r="U732" s="126">
        <v>-250</v>
      </c>
      <c r="V732" s="444">
        <v>4.25</v>
      </c>
      <c r="W732" s="444">
        <v>4.5</v>
      </c>
      <c r="X732" s="126">
        <v>1</v>
      </c>
      <c r="AA732" s="188">
        <v>46256.93310185185</v>
      </c>
      <c r="AB732" s="131">
        <v>3</v>
      </c>
      <c r="AC732" s="126">
        <v>7</v>
      </c>
      <c r="AD732" s="126">
        <v>2026</v>
      </c>
    </row>
    <row r="733" spans="3:30" ht="23.1" customHeight="1">
      <c r="C733" s="126">
        <v>726</v>
      </c>
      <c r="D733" s="126">
        <v>176</v>
      </c>
      <c r="E733" s="141" t="s">
        <v>746</v>
      </c>
      <c r="F733" s="163" t="s">
        <v>747</v>
      </c>
      <c r="G733" s="162">
        <v>46218</v>
      </c>
      <c r="H733" s="131">
        <v>1</v>
      </c>
      <c r="I733" s="131">
        <v>1</v>
      </c>
      <c r="J733" s="141" t="s">
        <v>549</v>
      </c>
      <c r="K733" s="141">
        <v>1</v>
      </c>
      <c r="N733" s="141">
        <v>132</v>
      </c>
      <c r="U733" s="126">
        <v>-250</v>
      </c>
      <c r="V733" s="444">
        <v>4.25</v>
      </c>
      <c r="W733" s="444">
        <v>4.5</v>
      </c>
      <c r="X733" s="126">
        <v>1</v>
      </c>
      <c r="AA733" s="188">
        <v>46256.937488425923</v>
      </c>
      <c r="AB733" s="131">
        <v>3</v>
      </c>
      <c r="AC733" s="126">
        <v>7</v>
      </c>
      <c r="AD733" s="126">
        <v>2026</v>
      </c>
    </row>
    <row r="734" spans="3:30" ht="23.1" customHeight="1">
      <c r="C734" s="126">
        <v>727</v>
      </c>
      <c r="D734" s="126">
        <v>195</v>
      </c>
      <c r="E734" s="141" t="s">
        <v>606</v>
      </c>
      <c r="F734" s="163" t="s">
        <v>607</v>
      </c>
      <c r="G734" s="162">
        <v>46218</v>
      </c>
      <c r="H734" s="131">
        <v>1</v>
      </c>
      <c r="I734" s="131">
        <v>1</v>
      </c>
      <c r="J734" s="141" t="s">
        <v>549</v>
      </c>
      <c r="K734" s="141">
        <v>1</v>
      </c>
      <c r="N734" s="141">
        <v>132</v>
      </c>
      <c r="U734" s="126">
        <v>-8</v>
      </c>
      <c r="V734" s="444">
        <v>6.28</v>
      </c>
      <c r="W734" s="444">
        <v>6</v>
      </c>
      <c r="X734" s="126">
        <v>1</v>
      </c>
      <c r="AA734" s="188">
        <v>46256.937488425923</v>
      </c>
      <c r="AB734" s="131">
        <v>3</v>
      </c>
      <c r="AC734" s="126">
        <v>7</v>
      </c>
      <c r="AD734" s="126">
        <v>2026</v>
      </c>
    </row>
    <row r="735" spans="3:30" ht="23.1" customHeight="1">
      <c r="C735" s="126">
        <v>728</v>
      </c>
      <c r="D735" s="126">
        <v>177</v>
      </c>
      <c r="E735" s="141" t="s">
        <v>750</v>
      </c>
      <c r="F735" s="163" t="s">
        <v>751</v>
      </c>
      <c r="G735" s="162">
        <v>46218</v>
      </c>
      <c r="H735" s="131">
        <v>1</v>
      </c>
      <c r="I735" s="131">
        <v>1</v>
      </c>
      <c r="J735" s="141" t="s">
        <v>549</v>
      </c>
      <c r="K735" s="141">
        <v>1</v>
      </c>
      <c r="N735" s="141">
        <v>133</v>
      </c>
      <c r="U735" s="126">
        <v>-1000</v>
      </c>
      <c r="V735" s="444">
        <v>83</v>
      </c>
      <c r="W735" s="444">
        <v>88</v>
      </c>
      <c r="X735" s="126">
        <v>1</v>
      </c>
      <c r="AA735" s="188">
        <v>46256.939085648148</v>
      </c>
      <c r="AB735" s="131">
        <v>3</v>
      </c>
      <c r="AC735" s="126">
        <v>7</v>
      </c>
      <c r="AD735" s="126">
        <v>2026</v>
      </c>
    </row>
    <row r="736" spans="3:30" ht="23.1" customHeight="1">
      <c r="C736" s="126">
        <v>729</v>
      </c>
      <c r="D736" s="126">
        <v>289</v>
      </c>
      <c r="E736" s="141" t="s">
        <v>2577</v>
      </c>
      <c r="F736" s="163" t="s">
        <v>2578</v>
      </c>
      <c r="G736" s="162">
        <v>46218</v>
      </c>
      <c r="H736" s="131">
        <v>1</v>
      </c>
      <c r="I736" s="131">
        <v>1</v>
      </c>
      <c r="J736" s="141" t="s">
        <v>549</v>
      </c>
      <c r="K736" s="141">
        <v>1</v>
      </c>
      <c r="N736" s="141">
        <v>133</v>
      </c>
      <c r="U736" s="126">
        <v>-8</v>
      </c>
      <c r="V736" s="444">
        <v>5.8</v>
      </c>
      <c r="W736" s="444">
        <v>7</v>
      </c>
      <c r="X736" s="126">
        <v>1</v>
      </c>
      <c r="AA736" s="188">
        <v>46256.939085648148</v>
      </c>
      <c r="AB736" s="131">
        <v>3</v>
      </c>
      <c r="AC736" s="126">
        <v>7</v>
      </c>
      <c r="AD736" s="126">
        <v>2026</v>
      </c>
    </row>
    <row r="737" spans="3:30" ht="23.1" customHeight="1">
      <c r="C737" s="126">
        <v>730</v>
      </c>
      <c r="D737" s="126">
        <v>293</v>
      </c>
      <c r="E737" s="141" t="s">
        <v>2487</v>
      </c>
      <c r="F737" s="163" t="s">
        <v>2488</v>
      </c>
      <c r="G737" s="162">
        <v>46219</v>
      </c>
      <c r="H737" s="131">
        <v>1</v>
      </c>
      <c r="I737" s="131">
        <v>1</v>
      </c>
      <c r="J737" s="141" t="s">
        <v>549</v>
      </c>
      <c r="K737" s="141">
        <v>1</v>
      </c>
      <c r="N737" s="141">
        <v>134</v>
      </c>
      <c r="U737" s="126">
        <v>-70</v>
      </c>
      <c r="V737" s="444">
        <v>12</v>
      </c>
      <c r="W737" s="444">
        <v>15</v>
      </c>
      <c r="X737" s="126">
        <v>1</v>
      </c>
      <c r="AA737" s="188">
        <v>46256.973900462966</v>
      </c>
      <c r="AB737" s="131">
        <v>3</v>
      </c>
      <c r="AC737" s="126">
        <v>7</v>
      </c>
      <c r="AD737" s="126">
        <v>2026</v>
      </c>
    </row>
    <row r="738" spans="3:30" ht="23.1" customHeight="1">
      <c r="C738" s="126">
        <v>731</v>
      </c>
      <c r="D738" s="126">
        <v>305</v>
      </c>
      <c r="E738" s="141" t="s">
        <v>2496</v>
      </c>
      <c r="F738" s="163" t="s">
        <v>2497</v>
      </c>
      <c r="G738" s="162">
        <v>46219</v>
      </c>
      <c r="H738" s="131">
        <v>1</v>
      </c>
      <c r="I738" s="131">
        <v>1</v>
      </c>
      <c r="J738" s="141" t="s">
        <v>549</v>
      </c>
      <c r="K738" s="141">
        <v>1</v>
      </c>
      <c r="N738" s="141">
        <v>134</v>
      </c>
      <c r="U738" s="126">
        <v>-1500</v>
      </c>
      <c r="V738" s="444">
        <v>4.25</v>
      </c>
      <c r="W738" s="444">
        <v>4.75</v>
      </c>
      <c r="X738" s="126">
        <v>1</v>
      </c>
      <c r="AA738" s="188">
        <v>46256.973900462966</v>
      </c>
      <c r="AB738" s="131">
        <v>3</v>
      </c>
      <c r="AC738" s="126">
        <v>7</v>
      </c>
      <c r="AD738" s="126">
        <v>2026</v>
      </c>
    </row>
    <row r="739" spans="3:30" ht="23.1" customHeight="1">
      <c r="C739" s="126">
        <v>732</v>
      </c>
      <c r="D739" s="126">
        <v>178</v>
      </c>
      <c r="E739" s="141" t="s">
        <v>753</v>
      </c>
      <c r="F739" s="163" t="s">
        <v>754</v>
      </c>
      <c r="G739" s="162">
        <v>46219</v>
      </c>
      <c r="H739" s="131">
        <v>1</v>
      </c>
      <c r="I739" s="131">
        <v>1</v>
      </c>
      <c r="J739" s="141" t="s">
        <v>549</v>
      </c>
      <c r="K739" s="141">
        <v>1</v>
      </c>
      <c r="N739" s="141">
        <v>134</v>
      </c>
      <c r="U739" s="126">
        <v>-500</v>
      </c>
      <c r="V739" s="444">
        <v>4.75</v>
      </c>
      <c r="W739" s="444">
        <v>5.25</v>
      </c>
      <c r="X739" s="126">
        <v>1</v>
      </c>
      <c r="AA739" s="188">
        <v>46256.973900462966</v>
      </c>
      <c r="AB739" s="131">
        <v>3</v>
      </c>
      <c r="AC739" s="126">
        <v>7</v>
      </c>
      <c r="AD739" s="126">
        <v>2026</v>
      </c>
    </row>
    <row r="740" spans="3:30" ht="23.1" customHeight="1">
      <c r="C740" s="126">
        <v>733</v>
      </c>
      <c r="D740" s="126">
        <v>221</v>
      </c>
      <c r="E740" s="141" t="s">
        <v>3213</v>
      </c>
      <c r="F740" s="163" t="s">
        <v>3214</v>
      </c>
      <c r="G740" s="162">
        <v>46219</v>
      </c>
      <c r="H740" s="131">
        <v>1</v>
      </c>
      <c r="I740" s="131">
        <v>1</v>
      </c>
      <c r="J740" s="141" t="s">
        <v>549</v>
      </c>
      <c r="K740" s="141">
        <v>1</v>
      </c>
      <c r="N740" s="141">
        <v>134</v>
      </c>
      <c r="U740" s="126">
        <v>-2</v>
      </c>
      <c r="V740" s="444">
        <v>1.5</v>
      </c>
      <c r="W740" s="444">
        <v>0.5</v>
      </c>
      <c r="X740" s="126">
        <v>1</v>
      </c>
      <c r="AA740" s="188">
        <v>46256.973900462966</v>
      </c>
      <c r="AB740" s="131">
        <v>3</v>
      </c>
      <c r="AC740" s="126">
        <v>7</v>
      </c>
      <c r="AD740" s="126">
        <v>2026</v>
      </c>
    </row>
    <row r="741" spans="3:30" ht="23.1" customHeight="1">
      <c r="C741" s="126">
        <v>734</v>
      </c>
      <c r="D741" s="126">
        <v>294</v>
      </c>
      <c r="E741" s="141" t="s">
        <v>2469</v>
      </c>
      <c r="F741" s="163" t="s">
        <v>2470</v>
      </c>
      <c r="G741" s="162">
        <v>46219</v>
      </c>
      <c r="H741" s="131">
        <v>1</v>
      </c>
      <c r="I741" s="131">
        <v>1</v>
      </c>
      <c r="J741" s="141" t="s">
        <v>549</v>
      </c>
      <c r="K741" s="141">
        <v>1</v>
      </c>
      <c r="N741" s="141">
        <v>134</v>
      </c>
      <c r="U741" s="126">
        <v>-6</v>
      </c>
      <c r="V741" s="444">
        <v>0.49</v>
      </c>
      <c r="W741" s="444">
        <v>0.75</v>
      </c>
      <c r="X741" s="126">
        <v>1</v>
      </c>
      <c r="AA741" s="188">
        <v>46256.973900462966</v>
      </c>
      <c r="AB741" s="131">
        <v>3</v>
      </c>
      <c r="AC741" s="126">
        <v>7</v>
      </c>
      <c r="AD741" s="126">
        <v>2026</v>
      </c>
    </row>
    <row r="742" spans="3:30" ht="23.1" customHeight="1">
      <c r="C742" s="126">
        <v>735</v>
      </c>
      <c r="D742" s="126">
        <v>295</v>
      </c>
      <c r="E742" s="141" t="s">
        <v>2382</v>
      </c>
      <c r="F742" s="163" t="s">
        <v>2383</v>
      </c>
      <c r="G742" s="162">
        <v>46219</v>
      </c>
      <c r="H742" s="131">
        <v>1</v>
      </c>
      <c r="I742" s="131">
        <v>1</v>
      </c>
      <c r="J742" s="141" t="s">
        <v>549</v>
      </c>
      <c r="K742" s="141">
        <v>1</v>
      </c>
      <c r="N742" s="141">
        <v>135</v>
      </c>
      <c r="U742" s="126">
        <v>-3</v>
      </c>
      <c r="V742" s="444">
        <v>16</v>
      </c>
      <c r="W742" s="444">
        <v>19</v>
      </c>
      <c r="X742" s="126">
        <v>1</v>
      </c>
      <c r="AA742" s="188">
        <v>46256.974421296298</v>
      </c>
      <c r="AB742" s="131">
        <v>3</v>
      </c>
      <c r="AC742" s="126">
        <v>7</v>
      </c>
      <c r="AD742" s="126">
        <v>2026</v>
      </c>
    </row>
    <row r="743" spans="3:30" ht="23.1" customHeight="1">
      <c r="C743" s="126">
        <v>736</v>
      </c>
      <c r="D743" s="126">
        <v>237</v>
      </c>
      <c r="E743" s="141" t="s">
        <v>3229</v>
      </c>
      <c r="F743" s="163" t="s">
        <v>3230</v>
      </c>
      <c r="G743" s="162">
        <v>46220</v>
      </c>
      <c r="H743" s="131">
        <v>1</v>
      </c>
      <c r="I743" s="131">
        <v>1</v>
      </c>
      <c r="J743" s="141" t="s">
        <v>549</v>
      </c>
      <c r="K743" s="141">
        <v>1</v>
      </c>
      <c r="N743" s="141">
        <v>136</v>
      </c>
      <c r="U743" s="126">
        <v>-6</v>
      </c>
      <c r="V743" s="444">
        <v>8.1999999999999993</v>
      </c>
      <c r="W743" s="444">
        <v>10.5</v>
      </c>
      <c r="X743" s="126">
        <v>1</v>
      </c>
      <c r="AA743" s="188">
        <v>46257.260995370372</v>
      </c>
      <c r="AB743" s="131">
        <v>3</v>
      </c>
      <c r="AC743" s="126">
        <v>7</v>
      </c>
      <c r="AD743" s="126">
        <v>2026</v>
      </c>
    </row>
    <row r="744" spans="3:30" ht="23.1" customHeight="1">
      <c r="C744" s="126">
        <v>737</v>
      </c>
      <c r="D744" s="126">
        <v>192</v>
      </c>
      <c r="E744" s="141" t="s">
        <v>568</v>
      </c>
      <c r="F744" s="163" t="s">
        <v>569</v>
      </c>
      <c r="G744" s="162">
        <v>46220</v>
      </c>
      <c r="H744" s="131">
        <v>1</v>
      </c>
      <c r="I744" s="131">
        <v>1</v>
      </c>
      <c r="J744" s="141" t="s">
        <v>549</v>
      </c>
      <c r="K744" s="141">
        <v>1</v>
      </c>
      <c r="N744" s="141">
        <v>136</v>
      </c>
      <c r="U744" s="126">
        <v>-8</v>
      </c>
      <c r="V744" s="444">
        <v>6.03</v>
      </c>
      <c r="W744" s="444">
        <v>6.5</v>
      </c>
      <c r="X744" s="126">
        <v>1</v>
      </c>
      <c r="AA744" s="188">
        <v>46257.260995370372</v>
      </c>
      <c r="AB744" s="131">
        <v>3</v>
      </c>
      <c r="AC744" s="126">
        <v>7</v>
      </c>
      <c r="AD744" s="126">
        <v>2026</v>
      </c>
    </row>
    <row r="745" spans="3:30" ht="23.1" customHeight="1">
      <c r="C745" s="126">
        <v>738</v>
      </c>
      <c r="D745" s="126">
        <v>187</v>
      </c>
      <c r="E745" s="141" t="s">
        <v>574</v>
      </c>
      <c r="F745" s="163" t="s">
        <v>575</v>
      </c>
      <c r="G745" s="162">
        <v>46220</v>
      </c>
      <c r="H745" s="131">
        <v>1</v>
      </c>
      <c r="I745" s="131">
        <v>1</v>
      </c>
      <c r="J745" s="141" t="s">
        <v>549</v>
      </c>
      <c r="K745" s="141">
        <v>1</v>
      </c>
      <c r="N745" s="141">
        <v>137</v>
      </c>
      <c r="U745" s="126">
        <v>-96</v>
      </c>
      <c r="V745" s="444">
        <v>3.37</v>
      </c>
      <c r="W745" s="444">
        <v>3.4</v>
      </c>
      <c r="X745" s="126">
        <v>1</v>
      </c>
      <c r="AA745" s="188">
        <v>46257.263356481482</v>
      </c>
      <c r="AB745" s="131">
        <v>3</v>
      </c>
      <c r="AC745" s="126">
        <v>7</v>
      </c>
      <c r="AD745" s="126">
        <v>2026</v>
      </c>
    </row>
    <row r="746" spans="3:30" ht="23.1" customHeight="1">
      <c r="C746" s="126">
        <v>739</v>
      </c>
      <c r="D746" s="126">
        <v>177</v>
      </c>
      <c r="E746" s="141" t="s">
        <v>750</v>
      </c>
      <c r="F746" s="163" t="s">
        <v>751</v>
      </c>
      <c r="G746" s="162">
        <v>46220</v>
      </c>
      <c r="H746" s="131">
        <v>1</v>
      </c>
      <c r="I746" s="131">
        <v>1</v>
      </c>
      <c r="J746" s="141" t="s">
        <v>549</v>
      </c>
      <c r="K746" s="141">
        <v>1</v>
      </c>
      <c r="N746" s="141">
        <v>138</v>
      </c>
      <c r="U746" s="126">
        <v>-500</v>
      </c>
      <c r="V746" s="444">
        <v>4.1500000000000004</v>
      </c>
      <c r="W746" s="444">
        <v>4.5</v>
      </c>
      <c r="X746" s="126">
        <v>1</v>
      </c>
      <c r="AA746" s="188">
        <v>46257.26635416667</v>
      </c>
      <c r="AB746" s="131">
        <v>3</v>
      </c>
      <c r="AC746" s="126">
        <v>7</v>
      </c>
      <c r="AD746" s="126">
        <v>2026</v>
      </c>
    </row>
    <row r="747" spans="3:30" ht="23.1" customHeight="1">
      <c r="C747" s="126">
        <v>740</v>
      </c>
      <c r="D747" s="126">
        <v>293</v>
      </c>
      <c r="E747" s="141" t="s">
        <v>2487</v>
      </c>
      <c r="F747" s="163" t="s">
        <v>2488</v>
      </c>
      <c r="G747" s="162">
        <v>46220</v>
      </c>
      <c r="H747" s="131">
        <v>1</v>
      </c>
      <c r="I747" s="131">
        <v>1</v>
      </c>
      <c r="J747" s="141" t="s">
        <v>549</v>
      </c>
      <c r="K747" s="141">
        <v>1</v>
      </c>
      <c r="N747" s="141">
        <v>139</v>
      </c>
      <c r="U747" s="126">
        <v>-35</v>
      </c>
      <c r="V747" s="444">
        <v>12</v>
      </c>
      <c r="W747" s="444">
        <v>15</v>
      </c>
      <c r="X747" s="126">
        <v>1</v>
      </c>
      <c r="AA747" s="188">
        <v>46257.268958333334</v>
      </c>
      <c r="AB747" s="131">
        <v>3</v>
      </c>
      <c r="AC747" s="126">
        <v>7</v>
      </c>
      <c r="AD747" s="126">
        <v>2026</v>
      </c>
    </row>
    <row r="748" spans="3:30" ht="23.1" customHeight="1">
      <c r="C748" s="126">
        <v>741</v>
      </c>
      <c r="D748" s="126">
        <v>294</v>
      </c>
      <c r="E748" s="141" t="s">
        <v>2469</v>
      </c>
      <c r="F748" s="163" t="s">
        <v>2470</v>
      </c>
      <c r="G748" s="162">
        <v>46220</v>
      </c>
      <c r="H748" s="131">
        <v>1</v>
      </c>
      <c r="I748" s="131">
        <v>1</v>
      </c>
      <c r="J748" s="141" t="s">
        <v>549</v>
      </c>
      <c r="K748" s="141">
        <v>1</v>
      </c>
      <c r="N748" s="141">
        <v>139</v>
      </c>
      <c r="U748" s="126">
        <v>-35</v>
      </c>
      <c r="V748" s="444">
        <v>17</v>
      </c>
      <c r="W748" s="444">
        <v>20</v>
      </c>
      <c r="X748" s="126">
        <v>1</v>
      </c>
      <c r="AA748" s="188">
        <v>46257.268958333334</v>
      </c>
      <c r="AB748" s="131">
        <v>3</v>
      </c>
      <c r="AC748" s="126">
        <v>7</v>
      </c>
      <c r="AD748" s="126">
        <v>2026</v>
      </c>
    </row>
    <row r="749" spans="3:30" ht="23.1" customHeight="1">
      <c r="C749" s="126">
        <v>742</v>
      </c>
      <c r="D749" s="126">
        <v>176</v>
      </c>
      <c r="E749" s="141" t="s">
        <v>746</v>
      </c>
      <c r="F749" s="163" t="s">
        <v>747</v>
      </c>
      <c r="G749" s="162">
        <v>46220</v>
      </c>
      <c r="H749" s="131">
        <v>1</v>
      </c>
      <c r="I749" s="131">
        <v>1</v>
      </c>
      <c r="J749" s="141" t="s">
        <v>549</v>
      </c>
      <c r="K749" s="141">
        <v>1</v>
      </c>
      <c r="N749" s="141">
        <v>139</v>
      </c>
      <c r="U749" s="126">
        <v>-150</v>
      </c>
      <c r="V749" s="444">
        <v>4.25</v>
      </c>
      <c r="W749" s="444">
        <v>4.5</v>
      </c>
      <c r="X749" s="126">
        <v>1</v>
      </c>
      <c r="AA749" s="188">
        <v>46257.268958333334</v>
      </c>
      <c r="AB749" s="131">
        <v>3</v>
      </c>
      <c r="AC749" s="126">
        <v>7</v>
      </c>
      <c r="AD749" s="126">
        <v>2026</v>
      </c>
    </row>
    <row r="750" spans="3:30" ht="23.1" customHeight="1">
      <c r="C750" s="126">
        <v>743</v>
      </c>
      <c r="D750" s="126">
        <v>176</v>
      </c>
      <c r="E750" s="141" t="s">
        <v>746</v>
      </c>
      <c r="F750" s="163" t="s">
        <v>747</v>
      </c>
      <c r="G750" s="162">
        <v>46220</v>
      </c>
      <c r="H750" s="131">
        <v>1</v>
      </c>
      <c r="I750" s="131">
        <v>1</v>
      </c>
      <c r="J750" s="141" t="s">
        <v>549</v>
      </c>
      <c r="K750" s="141">
        <v>1</v>
      </c>
      <c r="N750" s="141">
        <v>140</v>
      </c>
      <c r="U750" s="126">
        <v>-1000</v>
      </c>
      <c r="V750" s="444">
        <v>85</v>
      </c>
      <c r="W750" s="444">
        <v>90</v>
      </c>
      <c r="X750" s="126">
        <v>1</v>
      </c>
      <c r="AA750" s="188">
        <v>46257.271111111113</v>
      </c>
      <c r="AB750" s="131">
        <v>3</v>
      </c>
      <c r="AC750" s="126">
        <v>7</v>
      </c>
      <c r="AD750" s="126">
        <v>2026</v>
      </c>
    </row>
    <row r="751" spans="3:30" ht="23.1" customHeight="1">
      <c r="C751" s="126">
        <v>744</v>
      </c>
      <c r="D751" s="126">
        <v>293</v>
      </c>
      <c r="E751" s="141" t="s">
        <v>2487</v>
      </c>
      <c r="F751" s="163" t="s">
        <v>2488</v>
      </c>
      <c r="G751" s="162">
        <v>46221</v>
      </c>
      <c r="H751" s="131">
        <v>1</v>
      </c>
      <c r="I751" s="131">
        <v>1</v>
      </c>
      <c r="J751" s="141" t="s">
        <v>549</v>
      </c>
      <c r="K751" s="141">
        <v>1</v>
      </c>
      <c r="N751" s="141">
        <v>141</v>
      </c>
      <c r="U751" s="126">
        <v>-35</v>
      </c>
      <c r="V751" s="444">
        <v>12</v>
      </c>
      <c r="W751" s="444">
        <v>15</v>
      </c>
      <c r="X751" s="126">
        <v>1</v>
      </c>
      <c r="AA751" s="188">
        <v>46257.27753472222</v>
      </c>
      <c r="AB751" s="131">
        <v>3</v>
      </c>
      <c r="AC751" s="126">
        <v>7</v>
      </c>
      <c r="AD751" s="126">
        <v>2026</v>
      </c>
    </row>
    <row r="752" spans="3:30" ht="23.1" customHeight="1">
      <c r="C752" s="126">
        <v>745</v>
      </c>
      <c r="D752" s="126">
        <v>305</v>
      </c>
      <c r="E752" s="141" t="s">
        <v>2496</v>
      </c>
      <c r="F752" s="163" t="s">
        <v>2497</v>
      </c>
      <c r="G752" s="162">
        <v>46221</v>
      </c>
      <c r="H752" s="131">
        <v>1</v>
      </c>
      <c r="I752" s="131">
        <v>1</v>
      </c>
      <c r="J752" s="141" t="s">
        <v>549</v>
      </c>
      <c r="K752" s="141">
        <v>1</v>
      </c>
      <c r="N752" s="141">
        <v>141</v>
      </c>
      <c r="U752" s="126">
        <v>-500</v>
      </c>
      <c r="V752" s="444">
        <v>4.25</v>
      </c>
      <c r="W752" s="444">
        <v>4.75</v>
      </c>
      <c r="X752" s="126">
        <v>1</v>
      </c>
      <c r="AA752" s="188">
        <v>46257.27753472222</v>
      </c>
      <c r="AB752" s="131">
        <v>3</v>
      </c>
      <c r="AC752" s="126">
        <v>7</v>
      </c>
      <c r="AD752" s="126">
        <v>2026</v>
      </c>
    </row>
    <row r="753" spans="3:30" ht="23.1" customHeight="1">
      <c r="C753" s="126">
        <v>746</v>
      </c>
      <c r="D753" s="126">
        <v>177</v>
      </c>
      <c r="E753" s="141" t="s">
        <v>750</v>
      </c>
      <c r="F753" s="163" t="s">
        <v>751</v>
      </c>
      <c r="G753" s="162">
        <v>46221</v>
      </c>
      <c r="H753" s="131">
        <v>1</v>
      </c>
      <c r="I753" s="131">
        <v>1</v>
      </c>
      <c r="J753" s="141" t="s">
        <v>549</v>
      </c>
      <c r="K753" s="141">
        <v>1</v>
      </c>
      <c r="N753" s="141">
        <v>141</v>
      </c>
      <c r="U753" s="126">
        <v>-150</v>
      </c>
      <c r="V753" s="444">
        <v>4.1500000000000004</v>
      </c>
      <c r="W753" s="444">
        <v>4.5</v>
      </c>
      <c r="X753" s="126">
        <v>1</v>
      </c>
      <c r="AA753" s="188">
        <v>46257.27753472222</v>
      </c>
      <c r="AB753" s="131">
        <v>3</v>
      </c>
      <c r="AC753" s="126">
        <v>7</v>
      </c>
      <c r="AD753" s="126">
        <v>2026</v>
      </c>
    </row>
    <row r="754" spans="3:30" ht="23.1" customHeight="1">
      <c r="C754" s="126">
        <v>747</v>
      </c>
      <c r="D754" s="126">
        <v>233</v>
      </c>
      <c r="E754" s="141" t="s">
        <v>3276</v>
      </c>
      <c r="F754" s="163" t="s">
        <v>3277</v>
      </c>
      <c r="G754" s="162">
        <v>46221</v>
      </c>
      <c r="H754" s="131">
        <v>1</v>
      </c>
      <c r="I754" s="131">
        <v>1</v>
      </c>
      <c r="J754" s="141" t="s">
        <v>549</v>
      </c>
      <c r="K754" s="141">
        <v>1</v>
      </c>
      <c r="N754" s="141">
        <v>141</v>
      </c>
      <c r="U754" s="126">
        <v>-1</v>
      </c>
      <c r="V754" s="444">
        <v>0.7</v>
      </c>
      <c r="W754" s="444">
        <v>1</v>
      </c>
      <c r="X754" s="126">
        <v>1</v>
      </c>
      <c r="AA754" s="188">
        <v>46257.27753472222</v>
      </c>
      <c r="AB754" s="131">
        <v>3</v>
      </c>
      <c r="AC754" s="126">
        <v>7</v>
      </c>
      <c r="AD754" s="126">
        <v>2026</v>
      </c>
    </row>
    <row r="755" spans="3:30" ht="23.1" customHeight="1">
      <c r="C755" s="126">
        <v>748</v>
      </c>
      <c r="D755" s="126">
        <v>305</v>
      </c>
      <c r="E755" s="141" t="s">
        <v>2496</v>
      </c>
      <c r="F755" s="163" t="s">
        <v>2497</v>
      </c>
      <c r="G755" s="162">
        <v>46222</v>
      </c>
      <c r="H755" s="131">
        <v>1</v>
      </c>
      <c r="I755" s="131">
        <v>1</v>
      </c>
      <c r="J755" s="141" t="s">
        <v>549</v>
      </c>
      <c r="K755" s="141">
        <v>1</v>
      </c>
      <c r="N755" s="141">
        <v>142</v>
      </c>
      <c r="U755" s="126">
        <v>-1000</v>
      </c>
      <c r="V755" s="444">
        <v>4.25</v>
      </c>
      <c r="W755" s="444">
        <v>4.75</v>
      </c>
      <c r="X755" s="126">
        <v>1</v>
      </c>
      <c r="AA755" s="188">
        <v>46257.283020833333</v>
      </c>
      <c r="AB755" s="131">
        <v>3</v>
      </c>
      <c r="AC755" s="126">
        <v>7</v>
      </c>
      <c r="AD755" s="126">
        <v>2026</v>
      </c>
    </row>
    <row r="756" spans="3:30" ht="23.1" customHeight="1">
      <c r="C756" s="126">
        <v>749</v>
      </c>
      <c r="D756" s="126">
        <v>293</v>
      </c>
      <c r="E756" s="141" t="s">
        <v>2487</v>
      </c>
      <c r="F756" s="163" t="s">
        <v>2488</v>
      </c>
      <c r="G756" s="162">
        <v>46222</v>
      </c>
      <c r="H756" s="131">
        <v>1</v>
      </c>
      <c r="I756" s="131">
        <v>1</v>
      </c>
      <c r="J756" s="141" t="s">
        <v>549</v>
      </c>
      <c r="K756" s="141">
        <v>1</v>
      </c>
      <c r="N756" s="141">
        <v>142</v>
      </c>
      <c r="U756" s="126">
        <v>-35</v>
      </c>
      <c r="V756" s="444">
        <v>12</v>
      </c>
      <c r="W756" s="444">
        <v>15</v>
      </c>
      <c r="X756" s="126">
        <v>1</v>
      </c>
      <c r="AA756" s="188">
        <v>46257.283020833333</v>
      </c>
      <c r="AB756" s="131">
        <v>3</v>
      </c>
      <c r="AC756" s="126">
        <v>7</v>
      </c>
      <c r="AD756" s="126">
        <v>2026</v>
      </c>
    </row>
    <row r="757" spans="3:30" ht="23.1" customHeight="1">
      <c r="C757" s="126">
        <v>750</v>
      </c>
      <c r="D757" s="126">
        <v>239</v>
      </c>
      <c r="E757" s="141" t="s">
        <v>3290</v>
      </c>
      <c r="F757" s="163" t="s">
        <v>3291</v>
      </c>
      <c r="G757" s="162">
        <v>46222</v>
      </c>
      <c r="H757" s="131">
        <v>1</v>
      </c>
      <c r="I757" s="131">
        <v>1</v>
      </c>
      <c r="J757" s="141" t="s">
        <v>549</v>
      </c>
      <c r="K757" s="141">
        <v>1</v>
      </c>
      <c r="N757" s="141">
        <v>142</v>
      </c>
      <c r="U757" s="126">
        <v>-6</v>
      </c>
      <c r="V757" s="444">
        <v>2</v>
      </c>
      <c r="W757" s="444">
        <v>2.5</v>
      </c>
      <c r="X757" s="126">
        <v>1</v>
      </c>
      <c r="AA757" s="188">
        <v>46257.283020833333</v>
      </c>
      <c r="AB757" s="131">
        <v>3</v>
      </c>
      <c r="AC757" s="126">
        <v>7</v>
      </c>
      <c r="AD757" s="126">
        <v>2026</v>
      </c>
    </row>
    <row r="758" spans="3:30" ht="23.1" customHeight="1">
      <c r="C758" s="126">
        <v>751</v>
      </c>
      <c r="D758" s="126">
        <v>177</v>
      </c>
      <c r="E758" s="141" t="s">
        <v>750</v>
      </c>
      <c r="F758" s="163" t="s">
        <v>751</v>
      </c>
      <c r="G758" s="162">
        <v>46222</v>
      </c>
      <c r="H758" s="131">
        <v>1</v>
      </c>
      <c r="I758" s="131">
        <v>1</v>
      </c>
      <c r="J758" s="141" t="s">
        <v>549</v>
      </c>
      <c r="K758" s="141">
        <v>1</v>
      </c>
      <c r="N758" s="141">
        <v>142</v>
      </c>
      <c r="U758" s="126">
        <v>-250</v>
      </c>
      <c r="V758" s="444">
        <v>4.1500000000000004</v>
      </c>
      <c r="W758" s="444">
        <v>4.5</v>
      </c>
      <c r="X758" s="126">
        <v>1</v>
      </c>
      <c r="AA758" s="188">
        <v>46257.283020833333</v>
      </c>
      <c r="AB758" s="131">
        <v>3</v>
      </c>
      <c r="AC758" s="126">
        <v>7</v>
      </c>
      <c r="AD758" s="126">
        <v>2026</v>
      </c>
    </row>
    <row r="759" spans="3:30" ht="23.1" customHeight="1">
      <c r="C759" s="126">
        <v>752</v>
      </c>
      <c r="D759" s="126">
        <v>187</v>
      </c>
      <c r="E759" s="141" t="s">
        <v>574</v>
      </c>
      <c r="F759" s="163" t="s">
        <v>575</v>
      </c>
      <c r="G759" s="162">
        <v>46222</v>
      </c>
      <c r="H759" s="131">
        <v>1</v>
      </c>
      <c r="I759" s="131">
        <v>1</v>
      </c>
      <c r="J759" s="141" t="s">
        <v>549</v>
      </c>
      <c r="K759" s="141">
        <v>1</v>
      </c>
      <c r="N759" s="141">
        <v>143</v>
      </c>
      <c r="U759" s="126">
        <v>-16</v>
      </c>
      <c r="V759" s="444">
        <v>3.37</v>
      </c>
      <c r="W759" s="444">
        <v>3.5</v>
      </c>
      <c r="X759" s="126">
        <v>1</v>
      </c>
      <c r="AA759" s="188">
        <v>46257.299814814818</v>
      </c>
      <c r="AB759" s="131">
        <v>3</v>
      </c>
      <c r="AC759" s="126">
        <v>7</v>
      </c>
      <c r="AD759" s="126">
        <v>2026</v>
      </c>
    </row>
    <row r="760" spans="3:30" ht="23.1" customHeight="1">
      <c r="C760" s="126">
        <v>753</v>
      </c>
      <c r="D760" s="126">
        <v>19</v>
      </c>
      <c r="E760" s="141" t="s">
        <v>704</v>
      </c>
      <c r="F760" s="163" t="s">
        <v>2321</v>
      </c>
      <c r="G760" s="162">
        <v>46222</v>
      </c>
      <c r="H760" s="131">
        <v>1</v>
      </c>
      <c r="I760" s="131">
        <v>1</v>
      </c>
      <c r="J760" s="141" t="s">
        <v>549</v>
      </c>
      <c r="K760" s="141">
        <v>1</v>
      </c>
      <c r="N760" s="141">
        <v>143</v>
      </c>
      <c r="U760" s="126">
        <v>-2</v>
      </c>
      <c r="V760" s="444">
        <v>1.87</v>
      </c>
      <c r="W760" s="444">
        <v>0.5</v>
      </c>
      <c r="X760" s="126">
        <v>1</v>
      </c>
      <c r="AA760" s="188">
        <v>46257.299814814818</v>
      </c>
      <c r="AB760" s="131">
        <v>3</v>
      </c>
      <c r="AC760" s="126">
        <v>7</v>
      </c>
      <c r="AD760" s="126">
        <v>2026</v>
      </c>
    </row>
    <row r="761" spans="3:30" ht="23.1" customHeight="1">
      <c r="C761" s="126">
        <v>754</v>
      </c>
      <c r="D761" s="126">
        <v>64</v>
      </c>
      <c r="E761" s="141" t="s">
        <v>1219</v>
      </c>
      <c r="F761" s="163" t="s">
        <v>2589</v>
      </c>
      <c r="G761" s="162">
        <v>46222</v>
      </c>
      <c r="H761" s="131">
        <v>1</v>
      </c>
      <c r="I761" s="131">
        <v>1</v>
      </c>
      <c r="J761" s="141" t="s">
        <v>549</v>
      </c>
      <c r="K761" s="141">
        <v>1</v>
      </c>
      <c r="N761" s="141">
        <v>143</v>
      </c>
      <c r="U761" s="126">
        <v>-1</v>
      </c>
      <c r="V761" s="444">
        <v>1.9</v>
      </c>
      <c r="W761" s="444">
        <v>3.25</v>
      </c>
      <c r="X761" s="126">
        <v>1</v>
      </c>
      <c r="AA761" s="188">
        <v>46257.299814814818</v>
      </c>
      <c r="AB761" s="131">
        <v>3</v>
      </c>
      <c r="AC761" s="126">
        <v>7</v>
      </c>
      <c r="AD761" s="126">
        <v>2026</v>
      </c>
    </row>
    <row r="762" spans="3:30" ht="23.1" customHeight="1">
      <c r="C762" s="126">
        <v>755</v>
      </c>
      <c r="D762" s="126">
        <v>16</v>
      </c>
      <c r="E762" s="141" t="s">
        <v>697</v>
      </c>
      <c r="F762" s="163" t="s">
        <v>2315</v>
      </c>
      <c r="G762" s="162">
        <v>46222</v>
      </c>
      <c r="H762" s="131">
        <v>1</v>
      </c>
      <c r="I762" s="131">
        <v>1</v>
      </c>
      <c r="J762" s="141" t="s">
        <v>549</v>
      </c>
      <c r="K762" s="141">
        <v>1</v>
      </c>
      <c r="N762" s="141">
        <v>143</v>
      </c>
      <c r="U762" s="126">
        <v>-8</v>
      </c>
      <c r="V762" s="444">
        <v>2.1</v>
      </c>
      <c r="W762" s="444">
        <v>1.75</v>
      </c>
      <c r="X762" s="126">
        <v>1</v>
      </c>
      <c r="AA762" s="188">
        <v>46257.299814814818</v>
      </c>
      <c r="AB762" s="131">
        <v>3</v>
      </c>
      <c r="AC762" s="126">
        <v>7</v>
      </c>
      <c r="AD762" s="126">
        <v>2026</v>
      </c>
    </row>
    <row r="763" spans="3:30" ht="23.1" customHeight="1">
      <c r="C763" s="126">
        <v>756</v>
      </c>
      <c r="D763" s="126">
        <v>42</v>
      </c>
      <c r="E763" s="141" t="s">
        <v>973</v>
      </c>
      <c r="F763" s="163" t="s">
        <v>3102</v>
      </c>
      <c r="G763" s="162">
        <v>46222</v>
      </c>
      <c r="H763" s="131">
        <v>1</v>
      </c>
      <c r="I763" s="131">
        <v>1</v>
      </c>
      <c r="J763" s="141" t="s">
        <v>549</v>
      </c>
      <c r="K763" s="141">
        <v>1</v>
      </c>
      <c r="N763" s="141">
        <v>143</v>
      </c>
      <c r="U763" s="126">
        <v>-4</v>
      </c>
      <c r="V763" s="444">
        <v>0.24</v>
      </c>
      <c r="W763" s="444">
        <v>0.5</v>
      </c>
      <c r="X763" s="126">
        <v>1</v>
      </c>
      <c r="AA763" s="188">
        <v>46257.299814814818</v>
      </c>
      <c r="AB763" s="131">
        <v>3</v>
      </c>
      <c r="AC763" s="126">
        <v>7</v>
      </c>
      <c r="AD763" s="126">
        <v>2026</v>
      </c>
    </row>
    <row r="764" spans="3:30" ht="23.1" customHeight="1">
      <c r="C764" s="126">
        <v>757</v>
      </c>
      <c r="D764" s="126">
        <v>226</v>
      </c>
      <c r="E764" s="141" t="s">
        <v>3315</v>
      </c>
      <c r="F764" s="163" t="s">
        <v>3316</v>
      </c>
      <c r="G764" s="162">
        <v>46222</v>
      </c>
      <c r="H764" s="131">
        <v>1</v>
      </c>
      <c r="I764" s="131">
        <v>1</v>
      </c>
      <c r="J764" s="141" t="s">
        <v>549</v>
      </c>
      <c r="K764" s="141">
        <v>1</v>
      </c>
      <c r="N764" s="141">
        <v>143</v>
      </c>
      <c r="U764" s="126">
        <v>-2</v>
      </c>
      <c r="V764" s="444">
        <v>0.35</v>
      </c>
      <c r="W764" s="444">
        <v>0.5</v>
      </c>
      <c r="X764" s="126">
        <v>1</v>
      </c>
      <c r="AA764" s="188">
        <v>46257.299814814818</v>
      </c>
      <c r="AB764" s="131">
        <v>3</v>
      </c>
      <c r="AC764" s="126">
        <v>7</v>
      </c>
      <c r="AD764" s="126">
        <v>2026</v>
      </c>
    </row>
    <row r="765" spans="3:30" ht="23.1" customHeight="1">
      <c r="C765" s="126">
        <v>758</v>
      </c>
      <c r="D765" s="126">
        <v>177</v>
      </c>
      <c r="E765" s="141" t="s">
        <v>750</v>
      </c>
      <c r="F765" s="163" t="s">
        <v>751</v>
      </c>
      <c r="G765" s="162">
        <v>46222</v>
      </c>
      <c r="H765" s="131">
        <v>1</v>
      </c>
      <c r="I765" s="131">
        <v>1</v>
      </c>
      <c r="J765" s="141" t="s">
        <v>549</v>
      </c>
      <c r="K765" s="141">
        <v>1</v>
      </c>
      <c r="N765" s="141">
        <v>143</v>
      </c>
      <c r="U765" s="126">
        <v>-50</v>
      </c>
      <c r="V765" s="444">
        <v>4.1500000000000004</v>
      </c>
      <c r="W765" s="444">
        <v>4.5</v>
      </c>
      <c r="X765" s="126">
        <v>1</v>
      </c>
      <c r="AA765" s="188">
        <v>46257.299814814818</v>
      </c>
      <c r="AB765" s="131">
        <v>3</v>
      </c>
      <c r="AC765" s="126">
        <v>7</v>
      </c>
      <c r="AD765" s="126">
        <v>2026</v>
      </c>
    </row>
    <row r="766" spans="3:30" ht="23.1" customHeight="1">
      <c r="C766" s="126">
        <v>759</v>
      </c>
      <c r="D766" s="126">
        <v>293</v>
      </c>
      <c r="E766" s="141" t="s">
        <v>2487</v>
      </c>
      <c r="F766" s="163" t="s">
        <v>2488</v>
      </c>
      <c r="G766" s="162">
        <v>46222</v>
      </c>
      <c r="H766" s="131">
        <v>1</v>
      </c>
      <c r="I766" s="131">
        <v>1</v>
      </c>
      <c r="J766" s="141" t="s">
        <v>549</v>
      </c>
      <c r="K766" s="141">
        <v>1</v>
      </c>
      <c r="N766" s="141">
        <v>143</v>
      </c>
      <c r="U766" s="126">
        <v>-5</v>
      </c>
      <c r="V766" s="444">
        <v>0.34</v>
      </c>
      <c r="W766" s="444">
        <v>0.5</v>
      </c>
      <c r="X766" s="126">
        <v>1</v>
      </c>
      <c r="AA766" s="188">
        <v>46257.299814814818</v>
      </c>
      <c r="AB766" s="131">
        <v>3</v>
      </c>
      <c r="AC766" s="126">
        <v>7</v>
      </c>
      <c r="AD766" s="126">
        <v>2026</v>
      </c>
    </row>
    <row r="767" spans="3:30" ht="23.1" customHeight="1">
      <c r="C767" s="126">
        <v>760</v>
      </c>
      <c r="D767" s="126">
        <v>305</v>
      </c>
      <c r="E767" s="141" t="s">
        <v>2496</v>
      </c>
      <c r="F767" s="163" t="s">
        <v>2497</v>
      </c>
      <c r="G767" s="162">
        <v>46222</v>
      </c>
      <c r="H767" s="131">
        <v>1</v>
      </c>
      <c r="I767" s="131">
        <v>1</v>
      </c>
      <c r="J767" s="141" t="s">
        <v>549</v>
      </c>
      <c r="K767" s="141">
        <v>1</v>
      </c>
      <c r="N767" s="141">
        <v>143</v>
      </c>
      <c r="U767" s="126">
        <v>-100</v>
      </c>
      <c r="V767" s="444">
        <v>4.25</v>
      </c>
      <c r="W767" s="444">
        <v>4.5</v>
      </c>
      <c r="X767" s="126">
        <v>1</v>
      </c>
      <c r="AA767" s="188">
        <v>46257.299814814818</v>
      </c>
      <c r="AB767" s="131">
        <v>3</v>
      </c>
      <c r="AC767" s="126">
        <v>7</v>
      </c>
      <c r="AD767" s="126">
        <v>2026</v>
      </c>
    </row>
    <row r="768" spans="3:30" ht="23.1" customHeight="1">
      <c r="C768" s="126">
        <v>761</v>
      </c>
      <c r="D768" s="126">
        <v>305</v>
      </c>
      <c r="E768" s="141" t="s">
        <v>2496</v>
      </c>
      <c r="F768" s="163" t="s">
        <v>2497</v>
      </c>
      <c r="G768" s="162">
        <v>46223</v>
      </c>
      <c r="H768" s="131">
        <v>1</v>
      </c>
      <c r="I768" s="131">
        <v>1</v>
      </c>
      <c r="J768" s="141" t="s">
        <v>549</v>
      </c>
      <c r="K768" s="141">
        <v>1</v>
      </c>
      <c r="N768" s="141">
        <v>144</v>
      </c>
      <c r="U768" s="126">
        <v>-400</v>
      </c>
      <c r="V768" s="444">
        <v>4.25</v>
      </c>
      <c r="W768" s="444">
        <v>4.75</v>
      </c>
      <c r="X768" s="126">
        <v>1</v>
      </c>
      <c r="AA768" s="188">
        <v>46257.357164351852</v>
      </c>
      <c r="AB768" s="131">
        <v>3</v>
      </c>
      <c r="AC768" s="126">
        <v>7</v>
      </c>
      <c r="AD768" s="126">
        <v>2026</v>
      </c>
    </row>
    <row r="769" spans="3:30" ht="23.1" customHeight="1">
      <c r="C769" s="126">
        <v>762</v>
      </c>
      <c r="D769" s="126">
        <v>289</v>
      </c>
      <c r="E769" s="141" t="s">
        <v>2577</v>
      </c>
      <c r="F769" s="163" t="s">
        <v>2578</v>
      </c>
      <c r="G769" s="162">
        <v>46223</v>
      </c>
      <c r="H769" s="131">
        <v>1</v>
      </c>
      <c r="I769" s="131">
        <v>1</v>
      </c>
      <c r="J769" s="141" t="s">
        <v>549</v>
      </c>
      <c r="K769" s="141">
        <v>1</v>
      </c>
      <c r="N769" s="141">
        <v>144</v>
      </c>
      <c r="U769" s="126">
        <v>-56</v>
      </c>
      <c r="V769" s="444">
        <v>5.8</v>
      </c>
      <c r="W769" s="444">
        <v>7</v>
      </c>
      <c r="X769" s="126">
        <v>1</v>
      </c>
      <c r="AA769" s="188">
        <v>46257.357164351852</v>
      </c>
      <c r="AB769" s="131">
        <v>3</v>
      </c>
      <c r="AC769" s="126">
        <v>7</v>
      </c>
      <c r="AD769" s="126">
        <v>2026</v>
      </c>
    </row>
    <row r="770" spans="3:30" ht="23.1" customHeight="1">
      <c r="C770" s="126">
        <v>763</v>
      </c>
      <c r="D770" s="126">
        <v>288</v>
      </c>
      <c r="E770" s="141" t="s">
        <v>2958</v>
      </c>
      <c r="F770" s="163" t="s">
        <v>2959</v>
      </c>
      <c r="G770" s="162">
        <v>46223</v>
      </c>
      <c r="H770" s="131">
        <v>1</v>
      </c>
      <c r="I770" s="131">
        <v>1</v>
      </c>
      <c r="J770" s="141" t="s">
        <v>549</v>
      </c>
      <c r="K770" s="141">
        <v>1</v>
      </c>
      <c r="N770" s="141">
        <v>144</v>
      </c>
      <c r="U770" s="126">
        <v>-36</v>
      </c>
      <c r="V770" s="444">
        <v>5</v>
      </c>
      <c r="W770" s="444">
        <v>6</v>
      </c>
      <c r="X770" s="126">
        <v>1</v>
      </c>
      <c r="AA770" s="188">
        <v>46257.357164351852</v>
      </c>
      <c r="AB770" s="131">
        <v>3</v>
      </c>
      <c r="AC770" s="126">
        <v>7</v>
      </c>
      <c r="AD770" s="126">
        <v>2026</v>
      </c>
    </row>
    <row r="771" spans="3:30" ht="23.1" customHeight="1">
      <c r="C771" s="126">
        <v>764</v>
      </c>
      <c r="D771" s="126">
        <v>317</v>
      </c>
      <c r="E771" s="141" t="s">
        <v>3020</v>
      </c>
      <c r="F771" s="163" t="s">
        <v>3021</v>
      </c>
      <c r="G771" s="162">
        <v>46223</v>
      </c>
      <c r="H771" s="131">
        <v>1</v>
      </c>
      <c r="I771" s="131">
        <v>1</v>
      </c>
      <c r="J771" s="141" t="s">
        <v>549</v>
      </c>
      <c r="K771" s="141">
        <v>1</v>
      </c>
      <c r="N771" s="141">
        <v>144</v>
      </c>
      <c r="U771" s="126">
        <v>-2</v>
      </c>
      <c r="V771" s="444">
        <v>1.2</v>
      </c>
      <c r="W771" s="444">
        <v>1</v>
      </c>
      <c r="X771" s="126">
        <v>1</v>
      </c>
      <c r="AA771" s="188">
        <v>46257.357164351852</v>
      </c>
      <c r="AB771" s="131">
        <v>3</v>
      </c>
      <c r="AC771" s="126">
        <v>7</v>
      </c>
      <c r="AD771" s="126">
        <v>2026</v>
      </c>
    </row>
    <row r="772" spans="3:30" ht="23.1" customHeight="1">
      <c r="C772" s="126">
        <v>765</v>
      </c>
      <c r="D772" s="126">
        <v>341</v>
      </c>
      <c r="E772" s="141" t="s">
        <v>3354</v>
      </c>
      <c r="F772" s="163" t="s">
        <v>3356</v>
      </c>
      <c r="G772" s="162">
        <v>46223</v>
      </c>
      <c r="H772" s="131">
        <v>1</v>
      </c>
      <c r="I772" s="131">
        <v>1</v>
      </c>
      <c r="J772" s="141" t="s">
        <v>549</v>
      </c>
      <c r="K772" s="141">
        <v>1</v>
      </c>
      <c r="N772" s="141">
        <v>144</v>
      </c>
      <c r="U772" s="126">
        <v>-2</v>
      </c>
      <c r="V772" s="444">
        <v>0.05</v>
      </c>
      <c r="W772" s="444">
        <v>6.3E-2</v>
      </c>
      <c r="X772" s="126">
        <v>1</v>
      </c>
      <c r="AA772" s="188">
        <v>46257.357164351852</v>
      </c>
      <c r="AB772" s="131">
        <v>3</v>
      </c>
      <c r="AC772" s="126">
        <v>7</v>
      </c>
      <c r="AD772" s="126">
        <v>2026</v>
      </c>
    </row>
    <row r="773" spans="3:30" ht="23.1" customHeight="1">
      <c r="C773" s="126">
        <v>766</v>
      </c>
      <c r="D773" s="126">
        <v>294</v>
      </c>
      <c r="E773" s="141" t="s">
        <v>2469</v>
      </c>
      <c r="F773" s="163" t="s">
        <v>2470</v>
      </c>
      <c r="G773" s="162">
        <v>46223</v>
      </c>
      <c r="H773" s="131">
        <v>1</v>
      </c>
      <c r="I773" s="131">
        <v>1</v>
      </c>
      <c r="J773" s="141" t="s">
        <v>549</v>
      </c>
      <c r="K773" s="141">
        <v>1</v>
      </c>
      <c r="N773" s="141">
        <v>145</v>
      </c>
      <c r="U773" s="126">
        <v>-105</v>
      </c>
      <c r="V773" s="444">
        <v>17</v>
      </c>
      <c r="W773" s="444">
        <v>20</v>
      </c>
      <c r="X773" s="126">
        <v>1</v>
      </c>
      <c r="AA773" s="188">
        <v>46257.359849537039</v>
      </c>
      <c r="AB773" s="131">
        <v>3</v>
      </c>
      <c r="AC773" s="126">
        <v>7</v>
      </c>
      <c r="AD773" s="126">
        <v>2026</v>
      </c>
    </row>
    <row r="774" spans="3:30" ht="23.1" customHeight="1">
      <c r="C774" s="126">
        <v>767</v>
      </c>
      <c r="D774" s="126">
        <v>222</v>
      </c>
      <c r="E774" s="141" t="s">
        <v>3349</v>
      </c>
      <c r="F774" s="163" t="s">
        <v>3350</v>
      </c>
      <c r="G774" s="162">
        <v>46223</v>
      </c>
      <c r="H774" s="131">
        <v>1</v>
      </c>
      <c r="I774" s="131">
        <v>1</v>
      </c>
      <c r="J774" s="141" t="s">
        <v>549</v>
      </c>
      <c r="K774" s="141">
        <v>1</v>
      </c>
      <c r="N774" s="141">
        <v>145</v>
      </c>
      <c r="U774" s="126">
        <v>-1</v>
      </c>
      <c r="V774" s="444">
        <v>1.5</v>
      </c>
      <c r="W774" s="444">
        <v>2.5</v>
      </c>
      <c r="X774" s="126">
        <v>1</v>
      </c>
      <c r="AA774" s="188">
        <v>46257.359849537039</v>
      </c>
      <c r="AB774" s="131">
        <v>3</v>
      </c>
      <c r="AC774" s="126">
        <v>7</v>
      </c>
      <c r="AD774" s="126">
        <v>2026</v>
      </c>
    </row>
    <row r="775" spans="3:30" ht="23.1" customHeight="1">
      <c r="C775" s="126">
        <v>768</v>
      </c>
      <c r="D775" s="126">
        <v>146</v>
      </c>
      <c r="E775" s="141" t="s">
        <v>1927</v>
      </c>
      <c r="F775" s="163" t="s">
        <v>1928</v>
      </c>
      <c r="G775" s="162">
        <v>46204</v>
      </c>
      <c r="H775" s="131">
        <v>1</v>
      </c>
      <c r="I775" s="131">
        <v>1</v>
      </c>
      <c r="J775" s="141" t="s">
        <v>2284</v>
      </c>
      <c r="M775" s="141">
        <v>3</v>
      </c>
      <c r="U775" s="126">
        <v>-5</v>
      </c>
      <c r="V775" s="444">
        <v>0.04</v>
      </c>
      <c r="W775" s="444">
        <v>0</v>
      </c>
      <c r="X775" s="126">
        <v>1</v>
      </c>
      <c r="AA775" s="188">
        <v>46257.614884259259</v>
      </c>
      <c r="AB775" s="131">
        <v>1</v>
      </c>
      <c r="AC775" s="126">
        <v>7</v>
      </c>
      <c r="AD775" s="126">
        <v>2026</v>
      </c>
    </row>
    <row r="776" spans="3:30" ht="23.1" customHeight="1">
      <c r="C776" s="126">
        <v>769</v>
      </c>
      <c r="D776" s="126">
        <v>337</v>
      </c>
      <c r="E776" s="141" t="s">
        <v>2999</v>
      </c>
      <c r="F776" s="163" t="s">
        <v>3368</v>
      </c>
      <c r="G776" s="162">
        <v>46204</v>
      </c>
      <c r="H776" s="131">
        <v>1</v>
      </c>
      <c r="I776" s="131">
        <v>1</v>
      </c>
      <c r="J776" s="141" t="s">
        <v>2284</v>
      </c>
      <c r="M776" s="141">
        <v>4</v>
      </c>
      <c r="U776" s="126">
        <v>5</v>
      </c>
      <c r="V776" s="444">
        <v>0.08</v>
      </c>
      <c r="W776" s="444">
        <v>0</v>
      </c>
      <c r="X776" s="126">
        <v>1</v>
      </c>
      <c r="AA776" s="188">
        <v>46257.618761574071</v>
      </c>
      <c r="AB776" s="131">
        <v>1</v>
      </c>
      <c r="AC776" s="126">
        <v>7</v>
      </c>
      <c r="AD776" s="126">
        <v>2026</v>
      </c>
    </row>
    <row r="777" spans="3:30" ht="23.1" customHeight="1">
      <c r="C777" s="126">
        <v>770</v>
      </c>
      <c r="D777" s="126">
        <v>317</v>
      </c>
      <c r="E777" s="141" t="s">
        <v>3020</v>
      </c>
      <c r="F777" s="163" t="s">
        <v>3021</v>
      </c>
      <c r="G777" s="162">
        <v>46223</v>
      </c>
      <c r="H777" s="131">
        <v>1</v>
      </c>
      <c r="I777" s="131">
        <v>1</v>
      </c>
      <c r="J777" s="141" t="s">
        <v>549</v>
      </c>
      <c r="K777" s="141">
        <v>1</v>
      </c>
      <c r="N777" s="141">
        <v>146</v>
      </c>
      <c r="U777" s="126">
        <v>-4</v>
      </c>
      <c r="V777" s="444">
        <v>1.2</v>
      </c>
      <c r="W777" s="444">
        <v>1.5</v>
      </c>
      <c r="X777" s="126">
        <v>1</v>
      </c>
      <c r="AA777" s="188">
        <v>46257.626597222225</v>
      </c>
      <c r="AB777" s="131">
        <v>3</v>
      </c>
      <c r="AC777" s="126">
        <v>7</v>
      </c>
      <c r="AD777" s="126">
        <v>2026</v>
      </c>
    </row>
    <row r="778" spans="3:30" ht="23.1" customHeight="1">
      <c r="C778" s="126">
        <v>771</v>
      </c>
      <c r="D778" s="126">
        <v>318</v>
      </c>
      <c r="E778" s="141" t="s">
        <v>3375</v>
      </c>
      <c r="F778" s="163" t="s">
        <v>3376</v>
      </c>
      <c r="G778" s="162">
        <v>46223</v>
      </c>
      <c r="H778" s="131">
        <v>1</v>
      </c>
      <c r="I778" s="131">
        <v>1</v>
      </c>
      <c r="J778" s="141" t="s">
        <v>549</v>
      </c>
      <c r="K778" s="141">
        <v>1</v>
      </c>
      <c r="N778" s="141">
        <v>146</v>
      </c>
      <c r="U778" s="126">
        <v>-2</v>
      </c>
      <c r="V778" s="444">
        <v>0.38</v>
      </c>
      <c r="W778" s="444">
        <v>0.75</v>
      </c>
      <c r="X778" s="126">
        <v>1</v>
      </c>
      <c r="AA778" s="188">
        <v>46257.626597222225</v>
      </c>
      <c r="AB778" s="131">
        <v>3</v>
      </c>
      <c r="AC778" s="126">
        <v>7</v>
      </c>
      <c r="AD778" s="126">
        <v>2026</v>
      </c>
    </row>
    <row r="779" spans="3:30" ht="23.1" customHeight="1">
      <c r="C779" s="126">
        <v>772</v>
      </c>
      <c r="D779" s="126">
        <v>316</v>
      </c>
      <c r="E779" s="141" t="s">
        <v>3380</v>
      </c>
      <c r="F779" s="163" t="s">
        <v>3381</v>
      </c>
      <c r="G779" s="162">
        <v>46223</v>
      </c>
      <c r="H779" s="131">
        <v>1</v>
      </c>
      <c r="I779" s="131">
        <v>1</v>
      </c>
      <c r="J779" s="141" t="s">
        <v>549</v>
      </c>
      <c r="K779" s="141">
        <v>1</v>
      </c>
      <c r="N779" s="141">
        <v>146</v>
      </c>
      <c r="U779" s="126">
        <v>-20</v>
      </c>
      <c r="V779" s="444">
        <v>6.5</v>
      </c>
      <c r="W779" s="444">
        <v>7</v>
      </c>
      <c r="X779" s="126">
        <v>1</v>
      </c>
      <c r="AA779" s="188">
        <v>46257.626597222225</v>
      </c>
      <c r="AB779" s="131">
        <v>3</v>
      </c>
      <c r="AC779" s="126">
        <v>7</v>
      </c>
      <c r="AD779" s="126">
        <v>2026</v>
      </c>
    </row>
    <row r="780" spans="3:30" ht="23.1" customHeight="1">
      <c r="C780" s="126">
        <v>773</v>
      </c>
      <c r="D780" s="126">
        <v>337</v>
      </c>
      <c r="E780" s="141" t="s">
        <v>2999</v>
      </c>
      <c r="F780" s="163" t="s">
        <v>3368</v>
      </c>
      <c r="G780" s="162">
        <v>46223</v>
      </c>
      <c r="H780" s="131">
        <v>1</v>
      </c>
      <c r="I780" s="131">
        <v>1</v>
      </c>
      <c r="J780" s="141" t="s">
        <v>549</v>
      </c>
      <c r="K780" s="141">
        <v>1</v>
      </c>
      <c r="N780" s="141">
        <v>146</v>
      </c>
      <c r="U780" s="126">
        <v>-10</v>
      </c>
      <c r="V780" s="444">
        <v>0.08</v>
      </c>
      <c r="W780" s="444">
        <v>0.25</v>
      </c>
      <c r="X780" s="126">
        <v>1</v>
      </c>
      <c r="AA780" s="188">
        <v>46257.626597222225</v>
      </c>
      <c r="AB780" s="131">
        <v>3</v>
      </c>
      <c r="AC780" s="126">
        <v>7</v>
      </c>
      <c r="AD780" s="126">
        <v>2026</v>
      </c>
    </row>
    <row r="781" spans="3:30" ht="23.1" customHeight="1">
      <c r="C781" s="126">
        <v>774</v>
      </c>
      <c r="D781" s="126">
        <v>201</v>
      </c>
      <c r="E781" s="141" t="s">
        <v>3388</v>
      </c>
      <c r="F781" s="163" t="s">
        <v>3389</v>
      </c>
      <c r="G781" s="162">
        <v>46223</v>
      </c>
      <c r="H781" s="131">
        <v>1</v>
      </c>
      <c r="I781" s="131">
        <v>1</v>
      </c>
      <c r="J781" s="141" t="s">
        <v>549</v>
      </c>
      <c r="K781" s="141">
        <v>1</v>
      </c>
      <c r="N781" s="141">
        <v>146</v>
      </c>
      <c r="U781" s="126">
        <v>-1</v>
      </c>
      <c r="V781" s="444">
        <v>1</v>
      </c>
      <c r="W781" s="444">
        <v>1.5</v>
      </c>
      <c r="X781" s="126">
        <v>1</v>
      </c>
      <c r="AA781" s="188">
        <v>46257.626597222225</v>
      </c>
      <c r="AB781" s="131">
        <v>3</v>
      </c>
      <c r="AC781" s="126">
        <v>7</v>
      </c>
      <c r="AD781" s="126">
        <v>2026</v>
      </c>
    </row>
    <row r="782" spans="3:30" ht="23.1" customHeight="1">
      <c r="C782" s="126">
        <v>775</v>
      </c>
      <c r="D782" s="126">
        <v>267</v>
      </c>
      <c r="E782" s="141" t="s">
        <v>3119</v>
      </c>
      <c r="F782" s="163" t="s">
        <v>3120</v>
      </c>
      <c r="G782" s="162">
        <v>46223</v>
      </c>
      <c r="H782" s="131">
        <v>1</v>
      </c>
      <c r="I782" s="131">
        <v>1</v>
      </c>
      <c r="J782" s="141" t="s">
        <v>549</v>
      </c>
      <c r="K782" s="141">
        <v>1</v>
      </c>
      <c r="N782" s="141">
        <v>146</v>
      </c>
      <c r="U782" s="126">
        <v>-2</v>
      </c>
      <c r="V782" s="444">
        <v>0.25</v>
      </c>
      <c r="W782" s="444">
        <v>0.5</v>
      </c>
      <c r="X782" s="126">
        <v>1</v>
      </c>
      <c r="AA782" s="188">
        <v>46257.626597222225</v>
      </c>
      <c r="AB782" s="131">
        <v>3</v>
      </c>
      <c r="AC782" s="126">
        <v>7</v>
      </c>
      <c r="AD782" s="126">
        <v>2026</v>
      </c>
    </row>
    <row r="783" spans="3:30" ht="23.1" customHeight="1">
      <c r="C783" s="126">
        <v>776</v>
      </c>
      <c r="D783" s="126">
        <v>37</v>
      </c>
      <c r="E783" s="141" t="s">
        <v>1513</v>
      </c>
      <c r="F783" s="163" t="s">
        <v>2630</v>
      </c>
      <c r="G783" s="162">
        <v>46223</v>
      </c>
      <c r="H783" s="131">
        <v>1</v>
      </c>
      <c r="I783" s="131">
        <v>1</v>
      </c>
      <c r="J783" s="141" t="s">
        <v>549</v>
      </c>
      <c r="K783" s="141">
        <v>1</v>
      </c>
      <c r="N783" s="141">
        <v>146</v>
      </c>
      <c r="U783" s="126">
        <v>-1</v>
      </c>
      <c r="V783" s="444">
        <v>0.66</v>
      </c>
      <c r="W783" s="444">
        <v>1.5</v>
      </c>
      <c r="X783" s="126">
        <v>1</v>
      </c>
      <c r="AA783" s="188">
        <v>46257.626597222225</v>
      </c>
      <c r="AB783" s="131">
        <v>3</v>
      </c>
      <c r="AC783" s="126">
        <v>7</v>
      </c>
      <c r="AD783" s="126">
        <v>2026</v>
      </c>
    </row>
    <row r="784" spans="3:30" ht="23.1" customHeight="1">
      <c r="C784" s="126">
        <v>777</v>
      </c>
      <c r="D784" s="126">
        <v>42</v>
      </c>
      <c r="E784" s="141" t="s">
        <v>973</v>
      </c>
      <c r="F784" s="163" t="s">
        <v>3102</v>
      </c>
      <c r="G784" s="162">
        <v>46223</v>
      </c>
      <c r="H784" s="131">
        <v>1</v>
      </c>
      <c r="I784" s="131">
        <v>1</v>
      </c>
      <c r="J784" s="141" t="s">
        <v>549</v>
      </c>
      <c r="K784" s="141">
        <v>1</v>
      </c>
      <c r="N784" s="141">
        <v>146</v>
      </c>
      <c r="U784" s="126">
        <v>-2</v>
      </c>
      <c r="V784" s="444">
        <v>0.24</v>
      </c>
      <c r="W784" s="444">
        <v>0.5</v>
      </c>
      <c r="X784" s="126">
        <v>1</v>
      </c>
      <c r="AA784" s="188">
        <v>46257.626597222225</v>
      </c>
      <c r="AB784" s="131">
        <v>3</v>
      </c>
      <c r="AC784" s="126">
        <v>7</v>
      </c>
      <c r="AD784" s="126">
        <v>2026</v>
      </c>
    </row>
    <row r="785" spans="3:30" ht="23.1" customHeight="1">
      <c r="C785" s="126">
        <v>778</v>
      </c>
      <c r="D785" s="126">
        <v>286</v>
      </c>
      <c r="E785" s="141" t="s">
        <v>3402</v>
      </c>
      <c r="F785" s="163" t="s">
        <v>3403</v>
      </c>
      <c r="G785" s="162">
        <v>46223</v>
      </c>
      <c r="H785" s="131">
        <v>1</v>
      </c>
      <c r="I785" s="131">
        <v>1</v>
      </c>
      <c r="J785" s="141" t="s">
        <v>549</v>
      </c>
      <c r="K785" s="141">
        <v>1</v>
      </c>
      <c r="N785" s="141">
        <v>146</v>
      </c>
      <c r="U785" s="126">
        <v>-8</v>
      </c>
      <c r="V785" s="444">
        <v>0.25</v>
      </c>
      <c r="W785" s="444">
        <v>0.5</v>
      </c>
      <c r="X785" s="126">
        <v>1</v>
      </c>
      <c r="AA785" s="188">
        <v>46257.626597222225</v>
      </c>
      <c r="AB785" s="131">
        <v>3</v>
      </c>
      <c r="AC785" s="126">
        <v>7</v>
      </c>
      <c r="AD785" s="126">
        <v>2026</v>
      </c>
    </row>
    <row r="786" spans="3:30" ht="23.1" customHeight="1">
      <c r="C786" s="126">
        <v>779</v>
      </c>
      <c r="D786" s="126">
        <v>285</v>
      </c>
      <c r="E786" s="141" t="s">
        <v>3407</v>
      </c>
      <c r="F786" s="163" t="s">
        <v>3408</v>
      </c>
      <c r="G786" s="162">
        <v>46223</v>
      </c>
      <c r="H786" s="131">
        <v>1</v>
      </c>
      <c r="I786" s="131">
        <v>1</v>
      </c>
      <c r="J786" s="141" t="s">
        <v>549</v>
      </c>
      <c r="K786" s="141">
        <v>1</v>
      </c>
      <c r="N786" s="141">
        <v>146</v>
      </c>
      <c r="U786" s="126">
        <v>-8</v>
      </c>
      <c r="V786" s="444">
        <v>0.12</v>
      </c>
      <c r="W786" s="444">
        <v>0.25</v>
      </c>
      <c r="X786" s="126">
        <v>1</v>
      </c>
      <c r="AA786" s="188">
        <v>46257.626597222225</v>
      </c>
      <c r="AB786" s="131">
        <v>3</v>
      </c>
      <c r="AC786" s="126">
        <v>7</v>
      </c>
      <c r="AD786" s="126">
        <v>2026</v>
      </c>
    </row>
    <row r="787" spans="3:30" ht="23.1" customHeight="1">
      <c r="C787" s="126">
        <v>780</v>
      </c>
      <c r="D787" s="126">
        <v>209</v>
      </c>
      <c r="E787" s="141" t="s">
        <v>2639</v>
      </c>
      <c r="F787" s="163" t="s">
        <v>2640</v>
      </c>
      <c r="G787" s="162">
        <v>46223</v>
      </c>
      <c r="H787" s="131">
        <v>1</v>
      </c>
      <c r="I787" s="131">
        <v>1</v>
      </c>
      <c r="J787" s="141" t="s">
        <v>549</v>
      </c>
      <c r="K787" s="141">
        <v>1</v>
      </c>
      <c r="N787" s="141">
        <v>146</v>
      </c>
      <c r="U787" s="126">
        <v>-1</v>
      </c>
      <c r="V787" s="444">
        <v>0.18</v>
      </c>
      <c r="W787" s="444">
        <v>0.25</v>
      </c>
      <c r="X787" s="126">
        <v>1</v>
      </c>
      <c r="AA787" s="188">
        <v>46257.626597222225</v>
      </c>
      <c r="AB787" s="131">
        <v>3</v>
      </c>
      <c r="AC787" s="126">
        <v>7</v>
      </c>
      <c r="AD787" s="126">
        <v>2026</v>
      </c>
    </row>
    <row r="788" spans="3:30" ht="23.1" customHeight="1">
      <c r="C788" s="126">
        <v>781</v>
      </c>
      <c r="D788" s="126">
        <v>30</v>
      </c>
      <c r="E788" s="141" t="s">
        <v>1185</v>
      </c>
      <c r="F788" s="163" t="s">
        <v>3418</v>
      </c>
      <c r="G788" s="162">
        <v>46224</v>
      </c>
      <c r="H788" s="131">
        <v>1</v>
      </c>
      <c r="I788" s="131">
        <v>1</v>
      </c>
      <c r="J788" s="141" t="s">
        <v>549</v>
      </c>
      <c r="K788" s="141">
        <v>1</v>
      </c>
      <c r="N788" s="141">
        <v>147</v>
      </c>
      <c r="U788" s="126">
        <v>-10</v>
      </c>
      <c r="V788" s="444">
        <v>1.49</v>
      </c>
      <c r="W788" s="444">
        <v>1.75</v>
      </c>
      <c r="X788" s="126">
        <v>1</v>
      </c>
      <c r="AA788" s="188">
        <v>46257.647824074076</v>
      </c>
      <c r="AB788" s="131">
        <v>3</v>
      </c>
      <c r="AC788" s="126">
        <v>7</v>
      </c>
      <c r="AD788" s="126">
        <v>2026</v>
      </c>
    </row>
    <row r="789" spans="3:30" ht="23.1" customHeight="1">
      <c r="C789" s="126">
        <v>782</v>
      </c>
      <c r="D789" s="126">
        <v>34</v>
      </c>
      <c r="E789" s="141" t="s">
        <v>1191</v>
      </c>
      <c r="F789" s="163" t="s">
        <v>3012</v>
      </c>
      <c r="G789" s="162">
        <v>46224</v>
      </c>
      <c r="H789" s="131">
        <v>1</v>
      </c>
      <c r="I789" s="131">
        <v>1</v>
      </c>
      <c r="J789" s="141" t="s">
        <v>549</v>
      </c>
      <c r="K789" s="141">
        <v>1</v>
      </c>
      <c r="N789" s="141">
        <v>147</v>
      </c>
      <c r="U789" s="126">
        <v>-4</v>
      </c>
      <c r="V789" s="444">
        <v>0.5</v>
      </c>
      <c r="W789" s="444">
        <v>0.63</v>
      </c>
      <c r="X789" s="126">
        <v>1</v>
      </c>
      <c r="AA789" s="188">
        <v>46257.647824074076</v>
      </c>
      <c r="AB789" s="131">
        <v>3</v>
      </c>
      <c r="AC789" s="126">
        <v>7</v>
      </c>
      <c r="AD789" s="126">
        <v>2026</v>
      </c>
    </row>
    <row r="790" spans="3:30" ht="23.1" customHeight="1">
      <c r="C790" s="126">
        <v>783</v>
      </c>
      <c r="D790" s="126">
        <v>67</v>
      </c>
      <c r="E790" s="141" t="s">
        <v>3106</v>
      </c>
      <c r="F790" s="163" t="s">
        <v>3107</v>
      </c>
      <c r="G790" s="162">
        <v>46224</v>
      </c>
      <c r="H790" s="131">
        <v>1</v>
      </c>
      <c r="I790" s="131">
        <v>1</v>
      </c>
      <c r="J790" s="141" t="s">
        <v>549</v>
      </c>
      <c r="K790" s="141">
        <v>1</v>
      </c>
      <c r="N790" s="141">
        <v>147</v>
      </c>
      <c r="U790" s="126">
        <v>-4</v>
      </c>
      <c r="V790" s="444">
        <v>0.75</v>
      </c>
      <c r="W790" s="444">
        <v>1.75</v>
      </c>
      <c r="X790" s="126">
        <v>1</v>
      </c>
      <c r="AA790" s="188">
        <v>46257.647824074076</v>
      </c>
      <c r="AB790" s="131">
        <v>3</v>
      </c>
      <c r="AC790" s="126">
        <v>7</v>
      </c>
      <c r="AD790" s="126">
        <v>2026</v>
      </c>
    </row>
    <row r="791" spans="3:30" ht="23.1" customHeight="1">
      <c r="C791" s="126">
        <v>784</v>
      </c>
      <c r="D791" s="126">
        <v>264</v>
      </c>
      <c r="E791" s="141" t="s">
        <v>3428</v>
      </c>
      <c r="F791" s="163" t="s">
        <v>3429</v>
      </c>
      <c r="G791" s="162">
        <v>46224</v>
      </c>
      <c r="H791" s="131">
        <v>1</v>
      </c>
      <c r="I791" s="131">
        <v>1</v>
      </c>
      <c r="J791" s="141" t="s">
        <v>549</v>
      </c>
      <c r="K791" s="141">
        <v>1</v>
      </c>
      <c r="N791" s="141">
        <v>147</v>
      </c>
      <c r="U791" s="126">
        <v>-4</v>
      </c>
      <c r="V791" s="444">
        <v>0.4</v>
      </c>
      <c r="W791" s="444">
        <v>0.38</v>
      </c>
      <c r="X791" s="126">
        <v>1</v>
      </c>
      <c r="AA791" s="188">
        <v>46257.647824074076</v>
      </c>
      <c r="AB791" s="131">
        <v>3</v>
      </c>
      <c r="AC791" s="126">
        <v>7</v>
      </c>
      <c r="AD791" s="126">
        <v>2026</v>
      </c>
    </row>
    <row r="792" spans="3:30" ht="23.1" customHeight="1">
      <c r="C792" s="126">
        <v>785</v>
      </c>
      <c r="D792" s="126">
        <v>50</v>
      </c>
      <c r="E792" s="141" t="s">
        <v>801</v>
      </c>
      <c r="F792" s="163" t="s">
        <v>2985</v>
      </c>
      <c r="G792" s="162">
        <v>46224</v>
      </c>
      <c r="H792" s="131">
        <v>1</v>
      </c>
      <c r="I792" s="131">
        <v>1</v>
      </c>
      <c r="J792" s="141" t="s">
        <v>549</v>
      </c>
      <c r="K792" s="141">
        <v>1</v>
      </c>
      <c r="N792" s="141">
        <v>147</v>
      </c>
      <c r="U792" s="126">
        <v>-20</v>
      </c>
      <c r="V792" s="444">
        <v>0.12</v>
      </c>
      <c r="W792" s="444">
        <v>0.25</v>
      </c>
      <c r="X792" s="126">
        <v>1</v>
      </c>
      <c r="AA792" s="188">
        <v>46257.647824074076</v>
      </c>
      <c r="AB792" s="131">
        <v>3</v>
      </c>
      <c r="AC792" s="126">
        <v>7</v>
      </c>
      <c r="AD792" s="126">
        <v>2026</v>
      </c>
    </row>
    <row r="793" spans="3:30" ht="23.1" customHeight="1">
      <c r="C793" s="126">
        <v>786</v>
      </c>
      <c r="D793" s="126">
        <v>248</v>
      </c>
      <c r="E793" s="141" t="s">
        <v>2980</v>
      </c>
      <c r="F793" s="163" t="s">
        <v>2981</v>
      </c>
      <c r="G793" s="162">
        <v>46224</v>
      </c>
      <c r="H793" s="131">
        <v>1</v>
      </c>
      <c r="I793" s="131">
        <v>1</v>
      </c>
      <c r="J793" s="141" t="s">
        <v>549</v>
      </c>
      <c r="K793" s="141">
        <v>1</v>
      </c>
      <c r="N793" s="141">
        <v>147</v>
      </c>
      <c r="U793" s="126">
        <v>-20</v>
      </c>
      <c r="V793" s="444">
        <v>0.2</v>
      </c>
      <c r="W793" s="444">
        <v>0.38</v>
      </c>
      <c r="X793" s="126">
        <v>1</v>
      </c>
      <c r="AA793" s="188">
        <v>46257.647824074076</v>
      </c>
      <c r="AB793" s="131">
        <v>3</v>
      </c>
      <c r="AC793" s="126">
        <v>7</v>
      </c>
      <c r="AD793" s="126">
        <v>2026</v>
      </c>
    </row>
    <row r="794" spans="3:30" ht="23.1" customHeight="1">
      <c r="C794" s="126">
        <v>787</v>
      </c>
      <c r="D794" s="126">
        <v>50</v>
      </c>
      <c r="E794" s="141" t="s">
        <v>801</v>
      </c>
      <c r="F794" s="163" t="s">
        <v>2985</v>
      </c>
      <c r="G794" s="162">
        <v>46224</v>
      </c>
      <c r="H794" s="131">
        <v>1</v>
      </c>
      <c r="I794" s="131">
        <v>1</v>
      </c>
      <c r="J794" s="141" t="s">
        <v>549</v>
      </c>
      <c r="K794" s="141">
        <v>1</v>
      </c>
      <c r="N794" s="141">
        <v>147</v>
      </c>
      <c r="U794" s="126">
        <v>-10</v>
      </c>
      <c r="V794" s="444">
        <v>0.12</v>
      </c>
      <c r="W794" s="444">
        <v>0.38</v>
      </c>
      <c r="X794" s="126">
        <v>1</v>
      </c>
      <c r="AA794" s="188">
        <v>46257.647824074076</v>
      </c>
      <c r="AB794" s="131">
        <v>3</v>
      </c>
      <c r="AC794" s="126">
        <v>7</v>
      </c>
      <c r="AD794" s="126">
        <v>2026</v>
      </c>
    </row>
    <row r="795" spans="3:30" ht="23.1" customHeight="1">
      <c r="C795" s="126">
        <v>788</v>
      </c>
      <c r="D795" s="126">
        <v>342</v>
      </c>
      <c r="E795" s="141" t="s">
        <v>3439</v>
      </c>
      <c r="F795" s="163" t="s">
        <v>3440</v>
      </c>
      <c r="G795" s="162">
        <v>46224</v>
      </c>
      <c r="H795" s="131">
        <v>1</v>
      </c>
      <c r="I795" s="131">
        <v>1</v>
      </c>
      <c r="J795" s="141" t="s">
        <v>549</v>
      </c>
      <c r="K795" s="141">
        <v>1</v>
      </c>
      <c r="N795" s="141">
        <v>147</v>
      </c>
      <c r="U795" s="126">
        <v>-12</v>
      </c>
      <c r="V795" s="444">
        <v>0.11</v>
      </c>
      <c r="W795" s="444">
        <v>0.63</v>
      </c>
      <c r="X795" s="126">
        <v>1</v>
      </c>
      <c r="AA795" s="188">
        <v>46257.647824074076</v>
      </c>
      <c r="AB795" s="131">
        <v>3</v>
      </c>
      <c r="AC795" s="126">
        <v>7</v>
      </c>
      <c r="AD795" s="126">
        <v>2026</v>
      </c>
    </row>
    <row r="796" spans="3:30" ht="23.1" customHeight="1">
      <c r="C796" s="126">
        <v>789</v>
      </c>
      <c r="D796" s="126">
        <v>343</v>
      </c>
      <c r="E796" s="141" t="s">
        <v>3444</v>
      </c>
      <c r="F796" s="163" t="s">
        <v>3445</v>
      </c>
      <c r="G796" s="162">
        <v>46224</v>
      </c>
      <c r="H796" s="131">
        <v>1</v>
      </c>
      <c r="I796" s="131">
        <v>1</v>
      </c>
      <c r="J796" s="141" t="s">
        <v>549</v>
      </c>
      <c r="K796" s="141">
        <v>1</v>
      </c>
      <c r="N796" s="141">
        <v>147</v>
      </c>
      <c r="U796" s="126">
        <v>-4</v>
      </c>
      <c r="V796" s="444">
        <v>0.13</v>
      </c>
      <c r="W796" s="444">
        <v>0.63</v>
      </c>
      <c r="X796" s="126">
        <v>1</v>
      </c>
      <c r="AA796" s="188">
        <v>46257.647824074076</v>
      </c>
      <c r="AB796" s="131">
        <v>3</v>
      </c>
      <c r="AC796" s="126">
        <v>7</v>
      </c>
      <c r="AD796" s="126">
        <v>2026</v>
      </c>
    </row>
    <row r="797" spans="3:30" ht="23.1" customHeight="1">
      <c r="C797" s="126">
        <v>790</v>
      </c>
      <c r="D797" s="126">
        <v>59</v>
      </c>
      <c r="E797" s="141" t="s">
        <v>3449</v>
      </c>
      <c r="F797" s="163" t="s">
        <v>3450</v>
      </c>
      <c r="G797" s="162">
        <v>46224</v>
      </c>
      <c r="H797" s="131">
        <v>1</v>
      </c>
      <c r="I797" s="131">
        <v>1</v>
      </c>
      <c r="J797" s="141" t="s">
        <v>549</v>
      </c>
      <c r="K797" s="141">
        <v>1</v>
      </c>
      <c r="N797" s="141">
        <v>147</v>
      </c>
      <c r="U797" s="126">
        <v>-1</v>
      </c>
      <c r="V797" s="444">
        <v>1.45</v>
      </c>
      <c r="W797" s="444">
        <v>2</v>
      </c>
      <c r="X797" s="126">
        <v>1</v>
      </c>
      <c r="AA797" s="188">
        <v>46257.647824074076</v>
      </c>
      <c r="AB797" s="131">
        <v>3</v>
      </c>
      <c r="AC797" s="126">
        <v>7</v>
      </c>
      <c r="AD797" s="126">
        <v>2026</v>
      </c>
    </row>
    <row r="798" spans="3:30" ht="23.1" customHeight="1">
      <c r="C798" s="126">
        <v>791</v>
      </c>
      <c r="D798" s="126">
        <v>244</v>
      </c>
      <c r="E798" s="141" t="s">
        <v>2430</v>
      </c>
      <c r="F798" s="163" t="s">
        <v>2431</v>
      </c>
      <c r="G798" s="162">
        <v>46224</v>
      </c>
      <c r="H798" s="131">
        <v>1</v>
      </c>
      <c r="I798" s="131">
        <v>1</v>
      </c>
      <c r="J798" s="141" t="s">
        <v>549</v>
      </c>
      <c r="K798" s="141">
        <v>1</v>
      </c>
      <c r="N798" s="141">
        <v>147</v>
      </c>
      <c r="U798" s="126">
        <v>-1</v>
      </c>
      <c r="V798" s="444">
        <v>3.5</v>
      </c>
      <c r="W798" s="444">
        <v>5</v>
      </c>
      <c r="X798" s="126">
        <v>1</v>
      </c>
      <c r="AA798" s="188">
        <v>46257.647824074076</v>
      </c>
      <c r="AB798" s="131">
        <v>3</v>
      </c>
      <c r="AC798" s="126">
        <v>7</v>
      </c>
      <c r="AD798" s="126">
        <v>2026</v>
      </c>
    </row>
    <row r="799" spans="3:30" ht="23.1" customHeight="1">
      <c r="C799" s="126">
        <v>792</v>
      </c>
      <c r="D799" s="126">
        <v>251</v>
      </c>
      <c r="E799" s="141" t="s">
        <v>3457</v>
      </c>
      <c r="F799" s="163" t="s">
        <v>3458</v>
      </c>
      <c r="G799" s="162">
        <v>46224</v>
      </c>
      <c r="H799" s="131">
        <v>1</v>
      </c>
      <c r="I799" s="131">
        <v>1</v>
      </c>
      <c r="J799" s="141" t="s">
        <v>549</v>
      </c>
      <c r="K799" s="141">
        <v>1</v>
      </c>
      <c r="N799" s="141">
        <v>147</v>
      </c>
      <c r="U799" s="126">
        <v>-20</v>
      </c>
      <c r="V799" s="444">
        <v>1.35</v>
      </c>
      <c r="W799" s="444">
        <v>2</v>
      </c>
      <c r="X799" s="126">
        <v>1</v>
      </c>
      <c r="AA799" s="188">
        <v>46257.647824074076</v>
      </c>
      <c r="AB799" s="131">
        <v>3</v>
      </c>
      <c r="AC799" s="126">
        <v>7</v>
      </c>
      <c r="AD799" s="126">
        <v>2026</v>
      </c>
    </row>
    <row r="800" spans="3:30" ht="23.1" customHeight="1">
      <c r="C800" s="126">
        <v>793</v>
      </c>
      <c r="D800" s="126">
        <v>195</v>
      </c>
      <c r="E800" s="141" t="s">
        <v>606</v>
      </c>
      <c r="F800" s="163" t="s">
        <v>607</v>
      </c>
      <c r="G800" s="162">
        <v>46224</v>
      </c>
      <c r="H800" s="131">
        <v>1</v>
      </c>
      <c r="I800" s="131">
        <v>1</v>
      </c>
      <c r="J800" s="141" t="s">
        <v>549</v>
      </c>
      <c r="K800" s="141">
        <v>1</v>
      </c>
      <c r="N800" s="141">
        <v>148</v>
      </c>
      <c r="U800" s="126">
        <v>-8</v>
      </c>
      <c r="V800" s="444">
        <v>6.28</v>
      </c>
      <c r="W800" s="444">
        <v>6</v>
      </c>
      <c r="X800" s="126">
        <v>1</v>
      </c>
      <c r="AA800" s="188">
        <v>46257.657800925925</v>
      </c>
      <c r="AB800" s="131">
        <v>3</v>
      </c>
      <c r="AC800" s="126">
        <v>7</v>
      </c>
      <c r="AD800" s="126">
        <v>2026</v>
      </c>
    </row>
    <row r="801" spans="3:30" ht="23.1" customHeight="1">
      <c r="C801" s="126">
        <v>794</v>
      </c>
      <c r="D801" s="126">
        <v>187</v>
      </c>
      <c r="E801" s="141" t="s">
        <v>574</v>
      </c>
      <c r="F801" s="163" t="s">
        <v>575</v>
      </c>
      <c r="G801" s="162">
        <v>46224</v>
      </c>
      <c r="H801" s="131">
        <v>1</v>
      </c>
      <c r="I801" s="131">
        <v>1</v>
      </c>
      <c r="J801" s="141" t="s">
        <v>549</v>
      </c>
      <c r="K801" s="141">
        <v>1</v>
      </c>
      <c r="N801" s="141">
        <v>148</v>
      </c>
      <c r="U801" s="126">
        <v>-16</v>
      </c>
      <c r="V801" s="444">
        <v>3.37</v>
      </c>
      <c r="W801" s="444">
        <v>3.5</v>
      </c>
      <c r="X801" s="126">
        <v>1</v>
      </c>
      <c r="AA801" s="188">
        <v>46257.657800925925</v>
      </c>
      <c r="AB801" s="131">
        <v>3</v>
      </c>
      <c r="AC801" s="126">
        <v>7</v>
      </c>
      <c r="AD801" s="126">
        <v>2026</v>
      </c>
    </row>
    <row r="802" spans="3:30" ht="23.1" customHeight="1">
      <c r="C802" s="126">
        <v>795</v>
      </c>
      <c r="D802" s="126">
        <v>305</v>
      </c>
      <c r="E802" s="141" t="s">
        <v>2496</v>
      </c>
      <c r="F802" s="163" t="s">
        <v>2497</v>
      </c>
      <c r="G802" s="162">
        <v>46224</v>
      </c>
      <c r="H802" s="131">
        <v>1</v>
      </c>
      <c r="I802" s="131">
        <v>1</v>
      </c>
      <c r="J802" s="141" t="s">
        <v>549</v>
      </c>
      <c r="K802" s="141">
        <v>1</v>
      </c>
      <c r="N802" s="141">
        <v>149</v>
      </c>
      <c r="U802" s="126">
        <v>-500</v>
      </c>
      <c r="V802" s="444">
        <v>4.25</v>
      </c>
      <c r="W802" s="444">
        <v>4.5</v>
      </c>
      <c r="X802" s="126">
        <v>1</v>
      </c>
      <c r="AA802" s="188">
        <v>46257.660081018519</v>
      </c>
      <c r="AB802" s="131">
        <v>3</v>
      </c>
      <c r="AC802" s="126">
        <v>7</v>
      </c>
      <c r="AD802" s="126">
        <v>2026</v>
      </c>
    </row>
    <row r="803" spans="3:30" ht="23.1" customHeight="1">
      <c r="C803" s="126">
        <v>796</v>
      </c>
      <c r="D803" s="126">
        <v>177</v>
      </c>
      <c r="E803" s="141" t="s">
        <v>750</v>
      </c>
      <c r="F803" s="163" t="s">
        <v>751</v>
      </c>
      <c r="G803" s="162">
        <v>46224</v>
      </c>
      <c r="H803" s="131">
        <v>1</v>
      </c>
      <c r="I803" s="131">
        <v>1</v>
      </c>
      <c r="J803" s="141" t="s">
        <v>549</v>
      </c>
      <c r="K803" s="141">
        <v>1</v>
      </c>
      <c r="N803" s="141">
        <v>149</v>
      </c>
      <c r="U803" s="126">
        <v>-300</v>
      </c>
      <c r="V803" s="444">
        <v>4.1500000000000004</v>
      </c>
      <c r="W803" s="444">
        <v>4.5</v>
      </c>
      <c r="X803" s="126">
        <v>1</v>
      </c>
      <c r="AA803" s="188">
        <v>46257.660081018519</v>
      </c>
      <c r="AB803" s="131">
        <v>3</v>
      </c>
      <c r="AC803" s="126">
        <v>7</v>
      </c>
      <c r="AD803" s="126">
        <v>2026</v>
      </c>
    </row>
    <row r="804" spans="3:30" ht="23.1" customHeight="1">
      <c r="C804" s="126">
        <v>797</v>
      </c>
      <c r="D804" s="126">
        <v>294</v>
      </c>
      <c r="E804" s="141" t="s">
        <v>2469</v>
      </c>
      <c r="F804" s="163" t="s">
        <v>2470</v>
      </c>
      <c r="G804" s="162">
        <v>46224</v>
      </c>
      <c r="H804" s="131">
        <v>1</v>
      </c>
      <c r="I804" s="131">
        <v>1</v>
      </c>
      <c r="J804" s="141" t="s">
        <v>549</v>
      </c>
      <c r="K804" s="141">
        <v>1</v>
      </c>
      <c r="N804" s="141">
        <v>149</v>
      </c>
      <c r="U804" s="126">
        <v>-35</v>
      </c>
      <c r="V804" s="444">
        <v>17</v>
      </c>
      <c r="W804" s="444">
        <v>20</v>
      </c>
      <c r="X804" s="126">
        <v>1</v>
      </c>
      <c r="AA804" s="188">
        <v>46257.660081018519</v>
      </c>
      <c r="AB804" s="131">
        <v>3</v>
      </c>
      <c r="AC804" s="126">
        <v>7</v>
      </c>
      <c r="AD804" s="126">
        <v>2026</v>
      </c>
    </row>
    <row r="805" spans="3:30" ht="23.1" customHeight="1">
      <c r="C805" s="126">
        <v>798</v>
      </c>
      <c r="D805" s="126">
        <v>183</v>
      </c>
      <c r="E805" s="141" t="s">
        <v>764</v>
      </c>
      <c r="F805" s="163" t="s">
        <v>765</v>
      </c>
      <c r="G805" s="162">
        <v>46224</v>
      </c>
      <c r="H805" s="131">
        <v>1</v>
      </c>
      <c r="I805" s="131">
        <v>1</v>
      </c>
      <c r="J805" s="141" t="s">
        <v>549</v>
      </c>
      <c r="K805" s="141">
        <v>1</v>
      </c>
      <c r="N805" s="141">
        <v>149</v>
      </c>
      <c r="U805" s="126">
        <v>-24</v>
      </c>
      <c r="V805" s="444">
        <v>4</v>
      </c>
      <c r="W805" s="444">
        <v>4.25</v>
      </c>
      <c r="X805" s="126">
        <v>1</v>
      </c>
      <c r="AA805" s="188">
        <v>46257.660081018519</v>
      </c>
      <c r="AB805" s="131">
        <v>3</v>
      </c>
      <c r="AC805" s="126">
        <v>7</v>
      </c>
      <c r="AD805" s="126">
        <v>2026</v>
      </c>
    </row>
    <row r="806" spans="3:30" ht="23.1" customHeight="1">
      <c r="C806" s="126">
        <v>799</v>
      </c>
      <c r="D806" s="126">
        <v>234</v>
      </c>
      <c r="E806" s="141" t="s">
        <v>2695</v>
      </c>
      <c r="F806" s="163" t="s">
        <v>2696</v>
      </c>
      <c r="G806" s="162">
        <v>46225</v>
      </c>
      <c r="H806" s="131">
        <v>1</v>
      </c>
      <c r="I806" s="131">
        <v>1</v>
      </c>
      <c r="J806" s="141" t="s">
        <v>549</v>
      </c>
      <c r="K806" s="141">
        <v>1</v>
      </c>
      <c r="N806" s="141">
        <v>150</v>
      </c>
      <c r="U806" s="126">
        <v>-60</v>
      </c>
      <c r="V806" s="444">
        <v>2.6</v>
      </c>
      <c r="W806" s="444">
        <v>3</v>
      </c>
      <c r="X806" s="126">
        <v>1</v>
      </c>
      <c r="AA806" s="188">
        <v>46257.685937499999</v>
      </c>
      <c r="AB806" s="131">
        <v>4</v>
      </c>
      <c r="AC806" s="126">
        <v>7</v>
      </c>
      <c r="AD806" s="126">
        <v>2026</v>
      </c>
    </row>
    <row r="807" spans="3:30" ht="23.1" customHeight="1">
      <c r="C807" s="126">
        <v>800</v>
      </c>
      <c r="D807" s="126">
        <v>227</v>
      </c>
      <c r="E807" s="141" t="s">
        <v>3490</v>
      </c>
      <c r="F807" s="163" t="s">
        <v>3491</v>
      </c>
      <c r="G807" s="162">
        <v>46225</v>
      </c>
      <c r="H807" s="131">
        <v>1</v>
      </c>
      <c r="I807" s="131">
        <v>1</v>
      </c>
      <c r="J807" s="141" t="s">
        <v>549</v>
      </c>
      <c r="K807" s="141">
        <v>1</v>
      </c>
      <c r="N807" s="141">
        <v>150</v>
      </c>
      <c r="U807" s="126">
        <v>-10</v>
      </c>
      <c r="V807" s="444">
        <v>4</v>
      </c>
      <c r="W807" s="444">
        <v>5</v>
      </c>
      <c r="X807" s="126">
        <v>1</v>
      </c>
      <c r="AA807" s="188">
        <v>46257.685937499999</v>
      </c>
      <c r="AB807" s="131">
        <v>4</v>
      </c>
      <c r="AC807" s="126">
        <v>7</v>
      </c>
      <c r="AD807" s="126">
        <v>2026</v>
      </c>
    </row>
    <row r="808" spans="3:30" ht="23.1" customHeight="1">
      <c r="C808" s="126">
        <v>801</v>
      </c>
      <c r="D808" s="126">
        <v>300</v>
      </c>
      <c r="E808" s="141" t="s">
        <v>2759</v>
      </c>
      <c r="F808" s="163" t="s">
        <v>2760</v>
      </c>
      <c r="G808" s="162">
        <v>46225</v>
      </c>
      <c r="H808" s="131">
        <v>1</v>
      </c>
      <c r="I808" s="131">
        <v>1</v>
      </c>
      <c r="J808" s="141" t="s">
        <v>549</v>
      </c>
      <c r="K808" s="141">
        <v>1</v>
      </c>
      <c r="N808" s="141">
        <v>150</v>
      </c>
      <c r="U808" s="126">
        <v>-1</v>
      </c>
      <c r="V808" s="444">
        <v>7.5</v>
      </c>
      <c r="W808" s="444">
        <v>7.5</v>
      </c>
      <c r="X808" s="126">
        <v>1</v>
      </c>
      <c r="AA808" s="188">
        <v>46257.685937499999</v>
      </c>
      <c r="AB808" s="131">
        <v>4</v>
      </c>
      <c r="AC808" s="126">
        <v>7</v>
      </c>
      <c r="AD808" s="126">
        <v>2026</v>
      </c>
    </row>
    <row r="809" spans="3:30" ht="23.1" customHeight="1">
      <c r="C809" s="126">
        <v>802</v>
      </c>
      <c r="D809" s="126">
        <v>344</v>
      </c>
      <c r="E809" s="141" t="s">
        <v>3498</v>
      </c>
      <c r="F809" s="163" t="s">
        <v>3499</v>
      </c>
      <c r="G809" s="162">
        <v>46225</v>
      </c>
      <c r="H809" s="131">
        <v>1</v>
      </c>
      <c r="I809" s="131">
        <v>1</v>
      </c>
      <c r="J809" s="141" t="s">
        <v>549</v>
      </c>
      <c r="K809" s="141">
        <v>1</v>
      </c>
      <c r="N809" s="141">
        <v>150</v>
      </c>
      <c r="U809" s="126">
        <v>-2</v>
      </c>
      <c r="V809" s="444">
        <v>6.5</v>
      </c>
      <c r="W809" s="444">
        <v>8</v>
      </c>
      <c r="X809" s="126">
        <v>1</v>
      </c>
      <c r="AA809" s="188">
        <v>46257.685937499999</v>
      </c>
      <c r="AB809" s="131">
        <v>4</v>
      </c>
      <c r="AC809" s="126">
        <v>7</v>
      </c>
      <c r="AD809" s="126">
        <v>2026</v>
      </c>
    </row>
    <row r="810" spans="3:30" ht="23.1" customHeight="1">
      <c r="C810" s="126">
        <v>803</v>
      </c>
      <c r="D810" s="126">
        <v>305</v>
      </c>
      <c r="E810" s="141" t="s">
        <v>2496</v>
      </c>
      <c r="F810" s="163" t="s">
        <v>2497</v>
      </c>
      <c r="G810" s="162">
        <v>46225</v>
      </c>
      <c r="H810" s="131">
        <v>1</v>
      </c>
      <c r="I810" s="131">
        <v>1</v>
      </c>
      <c r="J810" s="141" t="s">
        <v>549</v>
      </c>
      <c r="K810" s="141">
        <v>1</v>
      </c>
      <c r="N810" s="141">
        <v>151</v>
      </c>
      <c r="U810" s="126">
        <v>-500</v>
      </c>
      <c r="V810" s="444">
        <v>4.25</v>
      </c>
      <c r="W810" s="444">
        <v>4.5</v>
      </c>
      <c r="X810" s="126">
        <v>1</v>
      </c>
      <c r="AA810" s="188">
        <v>46257.691747685189</v>
      </c>
      <c r="AB810" s="131">
        <v>4</v>
      </c>
      <c r="AC810" s="126">
        <v>7</v>
      </c>
      <c r="AD810" s="126">
        <v>2026</v>
      </c>
    </row>
    <row r="811" spans="3:30" ht="23.1" customHeight="1">
      <c r="C811" s="126">
        <v>804</v>
      </c>
      <c r="D811" s="126">
        <v>177</v>
      </c>
      <c r="E811" s="141" t="s">
        <v>750</v>
      </c>
      <c r="F811" s="163" t="s">
        <v>751</v>
      </c>
      <c r="G811" s="162">
        <v>46225</v>
      </c>
      <c r="H811" s="131">
        <v>1</v>
      </c>
      <c r="I811" s="131">
        <v>1</v>
      </c>
      <c r="J811" s="141" t="s">
        <v>549</v>
      </c>
      <c r="K811" s="141">
        <v>1</v>
      </c>
      <c r="N811" s="141">
        <v>151</v>
      </c>
      <c r="U811" s="126">
        <v>-300</v>
      </c>
      <c r="V811" s="444">
        <v>4.1500000000000004</v>
      </c>
      <c r="W811" s="444">
        <v>4.5</v>
      </c>
      <c r="X811" s="126">
        <v>1</v>
      </c>
      <c r="AA811" s="188">
        <v>46257.691747685189</v>
      </c>
      <c r="AB811" s="131">
        <v>4</v>
      </c>
      <c r="AC811" s="126">
        <v>7</v>
      </c>
      <c r="AD811" s="126">
        <v>2026</v>
      </c>
    </row>
    <row r="812" spans="3:30" ht="23.1" customHeight="1">
      <c r="C812" s="126">
        <v>805</v>
      </c>
      <c r="D812" s="126">
        <v>294</v>
      </c>
      <c r="E812" s="141" t="s">
        <v>2469</v>
      </c>
      <c r="F812" s="163" t="s">
        <v>2470</v>
      </c>
      <c r="G812" s="162">
        <v>46225</v>
      </c>
      <c r="H812" s="131">
        <v>1</v>
      </c>
      <c r="I812" s="131">
        <v>1</v>
      </c>
      <c r="J812" s="141" t="s">
        <v>549</v>
      </c>
      <c r="K812" s="141">
        <v>1</v>
      </c>
      <c r="N812" s="141">
        <v>151</v>
      </c>
      <c r="U812" s="126">
        <v>-35</v>
      </c>
      <c r="V812" s="444">
        <v>17</v>
      </c>
      <c r="W812" s="444">
        <v>20</v>
      </c>
      <c r="X812" s="126">
        <v>1</v>
      </c>
      <c r="AA812" s="188">
        <v>46257.691747685189</v>
      </c>
      <c r="AB812" s="131">
        <v>4</v>
      </c>
      <c r="AC812" s="126">
        <v>7</v>
      </c>
      <c r="AD812" s="126">
        <v>2026</v>
      </c>
    </row>
    <row r="813" spans="3:30" ht="23.1" customHeight="1">
      <c r="C813" s="126">
        <v>806</v>
      </c>
      <c r="D813" s="126">
        <v>183</v>
      </c>
      <c r="E813" s="141" t="s">
        <v>764</v>
      </c>
      <c r="F813" s="163" t="s">
        <v>765</v>
      </c>
      <c r="G813" s="162">
        <v>46225</v>
      </c>
      <c r="H813" s="131">
        <v>1</v>
      </c>
      <c r="I813" s="131">
        <v>1</v>
      </c>
      <c r="J813" s="141" t="s">
        <v>549</v>
      </c>
      <c r="K813" s="141">
        <v>1</v>
      </c>
      <c r="N813" s="141">
        <v>151</v>
      </c>
      <c r="U813" s="126">
        <v>-24</v>
      </c>
      <c r="V813" s="444">
        <v>4</v>
      </c>
      <c r="W813" s="444">
        <v>4.25</v>
      </c>
      <c r="X813" s="126">
        <v>1</v>
      </c>
      <c r="AA813" s="188">
        <v>46257.691747685189</v>
      </c>
      <c r="AB813" s="131">
        <v>4</v>
      </c>
      <c r="AC813" s="126">
        <v>7</v>
      </c>
      <c r="AD813" s="126">
        <v>2026</v>
      </c>
    </row>
    <row r="814" spans="3:30" ht="23.1" customHeight="1">
      <c r="C814" s="126">
        <v>807</v>
      </c>
      <c r="D814" s="126">
        <v>14</v>
      </c>
      <c r="E814" s="141" t="s">
        <v>694</v>
      </c>
      <c r="F814" s="163" t="s">
        <v>2310</v>
      </c>
      <c r="G814" s="162">
        <v>46225</v>
      </c>
      <c r="H814" s="131">
        <v>1</v>
      </c>
      <c r="I814" s="131">
        <v>1</v>
      </c>
      <c r="J814" s="141" t="s">
        <v>549</v>
      </c>
      <c r="K814" s="141">
        <v>1</v>
      </c>
      <c r="N814" s="141">
        <v>152</v>
      </c>
      <c r="U814" s="126">
        <v>-16</v>
      </c>
      <c r="V814" s="444">
        <v>3.3</v>
      </c>
      <c r="W814" s="444">
        <v>3.5</v>
      </c>
      <c r="X814" s="126">
        <v>1</v>
      </c>
      <c r="AA814" s="188">
        <v>46257.715092592596</v>
      </c>
      <c r="AB814" s="131">
        <v>4</v>
      </c>
      <c r="AC814" s="126">
        <v>7</v>
      </c>
      <c r="AD814" s="126">
        <v>2026</v>
      </c>
    </row>
    <row r="815" spans="3:30" ht="23.1" customHeight="1">
      <c r="C815" s="126">
        <v>808</v>
      </c>
      <c r="D815" s="126">
        <v>18</v>
      </c>
      <c r="E815" s="141" t="s">
        <v>701</v>
      </c>
      <c r="F815" s="163" t="s">
        <v>2319</v>
      </c>
      <c r="G815" s="162">
        <v>46225</v>
      </c>
      <c r="H815" s="131">
        <v>1</v>
      </c>
      <c r="I815" s="131">
        <v>1</v>
      </c>
      <c r="J815" s="141" t="s">
        <v>549</v>
      </c>
      <c r="K815" s="141">
        <v>1</v>
      </c>
      <c r="N815" s="141">
        <v>152</v>
      </c>
      <c r="U815" s="126">
        <v>-8</v>
      </c>
      <c r="V815" s="444">
        <v>1.35</v>
      </c>
      <c r="W815" s="444">
        <v>1.5</v>
      </c>
      <c r="X815" s="126">
        <v>1</v>
      </c>
      <c r="AA815" s="188">
        <v>46257.715092592596</v>
      </c>
      <c r="AB815" s="131">
        <v>4</v>
      </c>
      <c r="AC815" s="126">
        <v>7</v>
      </c>
      <c r="AD815" s="126">
        <v>2026</v>
      </c>
    </row>
    <row r="816" spans="3:30" ht="23.1" customHeight="1">
      <c r="C816" s="126">
        <v>809</v>
      </c>
      <c r="D816" s="126">
        <v>38</v>
      </c>
      <c r="E816" s="141" t="s">
        <v>1111</v>
      </c>
      <c r="F816" s="163" t="s">
        <v>2823</v>
      </c>
      <c r="G816" s="162">
        <v>46225</v>
      </c>
      <c r="H816" s="131">
        <v>1</v>
      </c>
      <c r="I816" s="131">
        <v>1</v>
      </c>
      <c r="J816" s="141" t="s">
        <v>549</v>
      </c>
      <c r="K816" s="141">
        <v>1</v>
      </c>
      <c r="N816" s="141">
        <v>152</v>
      </c>
      <c r="U816" s="126">
        <v>-2</v>
      </c>
      <c r="V816" s="444">
        <v>0.28999999999999998</v>
      </c>
      <c r="W816" s="444">
        <v>1</v>
      </c>
      <c r="X816" s="126">
        <v>1</v>
      </c>
      <c r="AA816" s="188">
        <v>46257.715092592596</v>
      </c>
      <c r="AB816" s="131">
        <v>4</v>
      </c>
      <c r="AC816" s="126">
        <v>7</v>
      </c>
      <c r="AD816" s="126">
        <v>2026</v>
      </c>
    </row>
    <row r="817" spans="3:30" ht="23.1" customHeight="1">
      <c r="C817" s="126">
        <v>810</v>
      </c>
      <c r="D817" s="126">
        <v>40</v>
      </c>
      <c r="E817" s="141" t="s">
        <v>1106</v>
      </c>
      <c r="F817" s="163" t="s">
        <v>3528</v>
      </c>
      <c r="G817" s="162">
        <v>46225</v>
      </c>
      <c r="H817" s="131">
        <v>1</v>
      </c>
      <c r="I817" s="131">
        <v>1</v>
      </c>
      <c r="J817" s="141" t="s">
        <v>549</v>
      </c>
      <c r="K817" s="141">
        <v>1</v>
      </c>
      <c r="N817" s="141">
        <v>152</v>
      </c>
      <c r="U817" s="126">
        <v>-1</v>
      </c>
      <c r="V817" s="444">
        <v>0.23</v>
      </c>
      <c r="W817" s="444">
        <v>0.75</v>
      </c>
      <c r="X817" s="126">
        <v>1</v>
      </c>
      <c r="AA817" s="188">
        <v>46257.715092592596</v>
      </c>
      <c r="AB817" s="131">
        <v>4</v>
      </c>
      <c r="AC817" s="126">
        <v>7</v>
      </c>
      <c r="AD817" s="126">
        <v>2026</v>
      </c>
    </row>
    <row r="818" spans="3:30" ht="23.1" customHeight="1">
      <c r="C818" s="126">
        <v>811</v>
      </c>
      <c r="D818" s="126">
        <v>260</v>
      </c>
      <c r="E818" s="141" t="s">
        <v>3146</v>
      </c>
      <c r="F818" s="163" t="s">
        <v>3147</v>
      </c>
      <c r="G818" s="162">
        <v>46225</v>
      </c>
      <c r="H818" s="131">
        <v>1</v>
      </c>
      <c r="I818" s="131">
        <v>1</v>
      </c>
      <c r="J818" s="141" t="s">
        <v>549</v>
      </c>
      <c r="K818" s="141">
        <v>1</v>
      </c>
      <c r="N818" s="141">
        <v>152</v>
      </c>
      <c r="U818" s="126">
        <v>-2</v>
      </c>
      <c r="V818" s="444">
        <v>0.25</v>
      </c>
      <c r="W818" s="444">
        <v>0.5</v>
      </c>
      <c r="X818" s="126">
        <v>1</v>
      </c>
      <c r="AA818" s="188">
        <v>46257.715092592596</v>
      </c>
      <c r="AB818" s="131">
        <v>4</v>
      </c>
      <c r="AC818" s="126">
        <v>7</v>
      </c>
      <c r="AD818" s="126">
        <v>2026</v>
      </c>
    </row>
    <row r="819" spans="3:30" ht="23.1" customHeight="1">
      <c r="C819" s="126">
        <v>812</v>
      </c>
      <c r="D819" s="126">
        <v>253</v>
      </c>
      <c r="E819" s="141" t="s">
        <v>3093</v>
      </c>
      <c r="F819" s="163" t="s">
        <v>3094</v>
      </c>
      <c r="G819" s="162">
        <v>46225</v>
      </c>
      <c r="H819" s="131">
        <v>1</v>
      </c>
      <c r="I819" s="131">
        <v>1</v>
      </c>
      <c r="J819" s="141" t="s">
        <v>549</v>
      </c>
      <c r="K819" s="141">
        <v>1</v>
      </c>
      <c r="N819" s="141">
        <v>152</v>
      </c>
      <c r="U819" s="126">
        <v>-1</v>
      </c>
      <c r="V819" s="444">
        <v>2</v>
      </c>
      <c r="W819" s="444">
        <v>2.25</v>
      </c>
      <c r="X819" s="126">
        <v>1</v>
      </c>
      <c r="AA819" s="188">
        <v>46257.715092592596</v>
      </c>
      <c r="AB819" s="131">
        <v>4</v>
      </c>
      <c r="AC819" s="126">
        <v>7</v>
      </c>
      <c r="AD819" s="126">
        <v>2026</v>
      </c>
    </row>
    <row r="820" spans="3:30" ht="23.1" customHeight="1">
      <c r="C820" s="126">
        <v>813</v>
      </c>
      <c r="D820" s="126">
        <v>345</v>
      </c>
      <c r="E820" s="141" t="s">
        <v>3538</v>
      </c>
      <c r="F820" s="163" t="s">
        <v>3539</v>
      </c>
      <c r="G820" s="162">
        <v>46225</v>
      </c>
      <c r="H820" s="131">
        <v>1</v>
      </c>
      <c r="I820" s="131">
        <v>1</v>
      </c>
      <c r="J820" s="141" t="s">
        <v>549</v>
      </c>
      <c r="K820" s="141">
        <v>1</v>
      </c>
      <c r="N820" s="141">
        <v>152</v>
      </c>
      <c r="U820" s="126">
        <v>-1</v>
      </c>
      <c r="V820" s="444">
        <v>3</v>
      </c>
      <c r="W820" s="444">
        <v>3.75</v>
      </c>
      <c r="X820" s="126">
        <v>1</v>
      </c>
      <c r="AA820" s="188">
        <v>46257.715092592596</v>
      </c>
      <c r="AB820" s="131">
        <v>4</v>
      </c>
      <c r="AC820" s="126">
        <v>7</v>
      </c>
      <c r="AD820" s="126">
        <v>2026</v>
      </c>
    </row>
    <row r="821" spans="3:30" ht="23.1" customHeight="1">
      <c r="C821" s="126">
        <v>814</v>
      </c>
      <c r="D821" s="126">
        <v>45</v>
      </c>
      <c r="E821" s="141" t="s">
        <v>978</v>
      </c>
      <c r="F821" s="163" t="s">
        <v>3142</v>
      </c>
      <c r="G821" s="162">
        <v>46225</v>
      </c>
      <c r="H821" s="131">
        <v>1</v>
      </c>
      <c r="I821" s="131">
        <v>1</v>
      </c>
      <c r="J821" s="141" t="s">
        <v>549</v>
      </c>
      <c r="K821" s="141">
        <v>1</v>
      </c>
      <c r="N821" s="141">
        <v>152</v>
      </c>
      <c r="U821" s="126">
        <v>-1</v>
      </c>
      <c r="V821" s="444">
        <v>0.34</v>
      </c>
      <c r="W821" s="444">
        <v>0.75</v>
      </c>
      <c r="X821" s="126">
        <v>1</v>
      </c>
      <c r="AA821" s="188">
        <v>46257.715092592596</v>
      </c>
      <c r="AB821" s="131">
        <v>4</v>
      </c>
      <c r="AC821" s="126">
        <v>7</v>
      </c>
      <c r="AD821" s="126">
        <v>2026</v>
      </c>
    </row>
    <row r="822" spans="3:30" ht="23.1" customHeight="1">
      <c r="C822" s="126">
        <v>815</v>
      </c>
      <c r="D822" s="126">
        <v>50</v>
      </c>
      <c r="E822" s="141" t="s">
        <v>801</v>
      </c>
      <c r="F822" s="163" t="s">
        <v>2985</v>
      </c>
      <c r="G822" s="162">
        <v>46225</v>
      </c>
      <c r="H822" s="131">
        <v>1</v>
      </c>
      <c r="I822" s="131">
        <v>1</v>
      </c>
      <c r="J822" s="141" t="s">
        <v>549</v>
      </c>
      <c r="K822" s="141">
        <v>1</v>
      </c>
      <c r="N822" s="141">
        <v>152</v>
      </c>
      <c r="U822" s="126">
        <v>-3</v>
      </c>
      <c r="V822" s="444">
        <v>0.12</v>
      </c>
      <c r="W822" s="444">
        <v>0.25</v>
      </c>
      <c r="X822" s="126">
        <v>1</v>
      </c>
      <c r="AA822" s="188">
        <v>46257.715092592596</v>
      </c>
      <c r="AB822" s="131">
        <v>4</v>
      </c>
      <c r="AC822" s="126">
        <v>7</v>
      </c>
      <c r="AD822" s="126">
        <v>2026</v>
      </c>
    </row>
    <row r="823" spans="3:30" ht="23.1" customHeight="1">
      <c r="C823" s="126">
        <v>816</v>
      </c>
      <c r="D823" s="126">
        <v>346</v>
      </c>
      <c r="E823" s="141" t="s">
        <v>3549</v>
      </c>
      <c r="F823" s="163" t="s">
        <v>3550</v>
      </c>
      <c r="G823" s="162">
        <v>46225</v>
      </c>
      <c r="H823" s="131">
        <v>1</v>
      </c>
      <c r="I823" s="131">
        <v>1</v>
      </c>
      <c r="J823" s="141" t="s">
        <v>549</v>
      </c>
      <c r="K823" s="141">
        <v>1</v>
      </c>
      <c r="N823" s="141">
        <v>152</v>
      </c>
      <c r="U823" s="126">
        <v>-1</v>
      </c>
      <c r="V823" s="444">
        <v>0.25</v>
      </c>
      <c r="W823" s="444">
        <v>0.5</v>
      </c>
      <c r="X823" s="126">
        <v>1</v>
      </c>
      <c r="AA823" s="188">
        <v>46257.715092592596</v>
      </c>
      <c r="AB823" s="131">
        <v>4</v>
      </c>
      <c r="AC823" s="126">
        <v>7</v>
      </c>
      <c r="AD823" s="126">
        <v>2026</v>
      </c>
    </row>
    <row r="824" spans="3:30" ht="23.1" customHeight="1">
      <c r="C824" s="126">
        <v>817</v>
      </c>
      <c r="D824" s="126">
        <v>255</v>
      </c>
      <c r="E824" s="141" t="s">
        <v>2443</v>
      </c>
      <c r="F824" s="163" t="s">
        <v>2444</v>
      </c>
      <c r="G824" s="162">
        <v>46225</v>
      </c>
      <c r="H824" s="131">
        <v>1</v>
      </c>
      <c r="I824" s="131">
        <v>1</v>
      </c>
      <c r="J824" s="141" t="s">
        <v>549</v>
      </c>
      <c r="K824" s="141">
        <v>1</v>
      </c>
      <c r="N824" s="141">
        <v>152</v>
      </c>
      <c r="U824" s="126">
        <v>-1</v>
      </c>
      <c r="V824" s="444">
        <v>1</v>
      </c>
      <c r="W824" s="444">
        <v>1</v>
      </c>
      <c r="X824" s="126">
        <v>1</v>
      </c>
      <c r="AA824" s="188">
        <v>46257.715092592596</v>
      </c>
      <c r="AB824" s="131">
        <v>4</v>
      </c>
      <c r="AC824" s="126">
        <v>7</v>
      </c>
      <c r="AD824" s="126">
        <v>2026</v>
      </c>
    </row>
    <row r="825" spans="3:30" ht="23.1" customHeight="1">
      <c r="C825" s="126">
        <v>818</v>
      </c>
      <c r="D825" s="126">
        <v>254</v>
      </c>
      <c r="E825" s="141" t="s">
        <v>2989</v>
      </c>
      <c r="F825" s="163" t="s">
        <v>2990</v>
      </c>
      <c r="G825" s="162">
        <v>46225</v>
      </c>
      <c r="H825" s="131">
        <v>1</v>
      </c>
      <c r="I825" s="131">
        <v>1</v>
      </c>
      <c r="J825" s="141" t="s">
        <v>549</v>
      </c>
      <c r="K825" s="141">
        <v>1</v>
      </c>
      <c r="N825" s="141">
        <v>152</v>
      </c>
      <c r="U825" s="126">
        <v>-1</v>
      </c>
      <c r="V825" s="444">
        <v>0.75</v>
      </c>
      <c r="W825" s="444">
        <v>1.25</v>
      </c>
      <c r="X825" s="126">
        <v>1</v>
      </c>
      <c r="AA825" s="188">
        <v>46257.715092592596</v>
      </c>
      <c r="AB825" s="131">
        <v>4</v>
      </c>
      <c r="AC825" s="126">
        <v>7</v>
      </c>
      <c r="AD825" s="126">
        <v>2026</v>
      </c>
    </row>
    <row r="826" spans="3:30" ht="23.1" customHeight="1">
      <c r="C826" s="126">
        <v>819</v>
      </c>
      <c r="D826" s="126">
        <v>248</v>
      </c>
      <c r="E826" s="141" t="s">
        <v>2980</v>
      </c>
      <c r="F826" s="163" t="s">
        <v>2981</v>
      </c>
      <c r="G826" s="162">
        <v>46225</v>
      </c>
      <c r="H826" s="131">
        <v>1</v>
      </c>
      <c r="I826" s="131">
        <v>1</v>
      </c>
      <c r="J826" s="141" t="s">
        <v>549</v>
      </c>
      <c r="K826" s="141">
        <v>1</v>
      </c>
      <c r="N826" s="141">
        <v>152</v>
      </c>
      <c r="U826" s="126">
        <v>-1</v>
      </c>
      <c r="V826" s="444">
        <v>0.2</v>
      </c>
      <c r="W826" s="444">
        <v>0.25</v>
      </c>
      <c r="X826" s="126">
        <v>1</v>
      </c>
      <c r="AA826" s="188">
        <v>46257.715092592596</v>
      </c>
      <c r="AB826" s="131">
        <v>4</v>
      </c>
      <c r="AC826" s="126">
        <v>7</v>
      </c>
      <c r="AD826" s="126">
        <v>2026</v>
      </c>
    </row>
    <row r="827" spans="3:30" ht="23.1" customHeight="1">
      <c r="C827" s="126">
        <v>820</v>
      </c>
      <c r="D827" s="126">
        <v>44</v>
      </c>
      <c r="E827" s="141" t="s">
        <v>1227</v>
      </c>
      <c r="F827" s="163" t="s">
        <v>3563</v>
      </c>
      <c r="G827" s="162">
        <v>46225</v>
      </c>
      <c r="H827" s="131">
        <v>1</v>
      </c>
      <c r="I827" s="131">
        <v>1</v>
      </c>
      <c r="J827" s="141" t="s">
        <v>549</v>
      </c>
      <c r="K827" s="141">
        <v>1</v>
      </c>
      <c r="N827" s="141">
        <v>152</v>
      </c>
      <c r="U827" s="126">
        <v>-2</v>
      </c>
      <c r="V827" s="444">
        <v>0.22</v>
      </c>
      <c r="W827" s="444">
        <v>0.5</v>
      </c>
      <c r="X827" s="126">
        <v>1</v>
      </c>
      <c r="AA827" s="188">
        <v>46257.715092592596</v>
      </c>
      <c r="AB827" s="131">
        <v>4</v>
      </c>
      <c r="AC827" s="126">
        <v>7</v>
      </c>
      <c r="AD827" s="126">
        <v>2026</v>
      </c>
    </row>
    <row r="828" spans="3:30" ht="23.1" customHeight="1">
      <c r="C828" s="126">
        <v>821</v>
      </c>
      <c r="D828" s="126">
        <v>329</v>
      </c>
      <c r="E828" s="141" t="s">
        <v>3567</v>
      </c>
      <c r="F828" s="163" t="s">
        <v>3568</v>
      </c>
      <c r="G828" s="162">
        <v>46225</v>
      </c>
      <c r="H828" s="131">
        <v>1</v>
      </c>
      <c r="I828" s="131">
        <v>1</v>
      </c>
      <c r="J828" s="141" t="s">
        <v>549</v>
      </c>
      <c r="K828" s="141">
        <v>1</v>
      </c>
      <c r="N828" s="141">
        <v>152</v>
      </c>
      <c r="U828" s="126">
        <v>-1</v>
      </c>
      <c r="V828" s="444">
        <v>22</v>
      </c>
      <c r="W828" s="444">
        <v>25</v>
      </c>
      <c r="X828" s="126">
        <v>1</v>
      </c>
      <c r="AA828" s="188">
        <v>46257.715092592596</v>
      </c>
      <c r="AB828" s="131">
        <v>4</v>
      </c>
      <c r="AC828" s="126">
        <v>7</v>
      </c>
      <c r="AD828" s="126">
        <v>2026</v>
      </c>
    </row>
    <row r="829" spans="3:30" ht="23.1" customHeight="1">
      <c r="C829" s="126">
        <v>822</v>
      </c>
      <c r="D829" s="126">
        <v>177</v>
      </c>
      <c r="E829" s="141" t="s">
        <v>750</v>
      </c>
      <c r="F829" s="163" t="s">
        <v>751</v>
      </c>
      <c r="G829" s="162">
        <v>46226</v>
      </c>
      <c r="H829" s="131">
        <v>1</v>
      </c>
      <c r="I829" s="131">
        <v>1</v>
      </c>
      <c r="J829" s="141" t="s">
        <v>549</v>
      </c>
      <c r="K829" s="141">
        <v>1</v>
      </c>
      <c r="N829" s="141">
        <v>153</v>
      </c>
      <c r="U829" s="126">
        <v>-1000</v>
      </c>
      <c r="V829" s="444">
        <v>83</v>
      </c>
      <c r="W829" s="444">
        <v>90</v>
      </c>
      <c r="X829" s="126">
        <v>1</v>
      </c>
      <c r="AA829" s="188">
        <v>46257.872812499998</v>
      </c>
      <c r="AB829" s="131">
        <v>4</v>
      </c>
      <c r="AC829" s="126">
        <v>7</v>
      </c>
      <c r="AD829" s="126">
        <v>2026</v>
      </c>
    </row>
    <row r="830" spans="3:30" ht="23.1" customHeight="1">
      <c r="C830" s="126">
        <v>823</v>
      </c>
      <c r="D830" s="126">
        <v>305</v>
      </c>
      <c r="E830" s="141" t="s">
        <v>2496</v>
      </c>
      <c r="F830" s="163" t="s">
        <v>2497</v>
      </c>
      <c r="G830" s="162">
        <v>46226</v>
      </c>
      <c r="H830" s="131">
        <v>1</v>
      </c>
      <c r="I830" s="131">
        <v>1</v>
      </c>
      <c r="J830" s="141" t="s">
        <v>549</v>
      </c>
      <c r="K830" s="141">
        <v>1</v>
      </c>
      <c r="N830" s="141">
        <v>154</v>
      </c>
      <c r="U830" s="126">
        <v>-1000</v>
      </c>
      <c r="V830" s="444">
        <v>4.25</v>
      </c>
      <c r="W830" s="444">
        <v>4.75</v>
      </c>
      <c r="X830" s="126">
        <v>1</v>
      </c>
      <c r="AA830" s="188">
        <v>46257.873564814814</v>
      </c>
      <c r="AB830" s="131">
        <v>4</v>
      </c>
      <c r="AC830" s="126">
        <v>7</v>
      </c>
      <c r="AD830" s="126">
        <v>2026</v>
      </c>
    </row>
    <row r="831" spans="3:30" ht="23.1" customHeight="1">
      <c r="C831" s="126">
        <v>824</v>
      </c>
      <c r="D831" s="126">
        <v>293</v>
      </c>
      <c r="E831" s="141" t="s">
        <v>2487</v>
      </c>
      <c r="F831" s="163" t="s">
        <v>2488</v>
      </c>
      <c r="G831" s="162">
        <v>46227</v>
      </c>
      <c r="H831" s="131">
        <v>1</v>
      </c>
      <c r="I831" s="131">
        <v>1</v>
      </c>
      <c r="J831" s="141" t="s">
        <v>549</v>
      </c>
      <c r="K831" s="141">
        <v>1</v>
      </c>
      <c r="N831" s="141">
        <v>155</v>
      </c>
      <c r="U831" s="126">
        <v>-35</v>
      </c>
      <c r="V831" s="444">
        <v>12</v>
      </c>
      <c r="W831" s="444">
        <v>15</v>
      </c>
      <c r="X831" s="126">
        <v>1</v>
      </c>
      <c r="AA831" s="188">
        <v>46257.878553240742</v>
      </c>
      <c r="AB831" s="131">
        <v>4</v>
      </c>
      <c r="AC831" s="126">
        <v>7</v>
      </c>
      <c r="AD831" s="126">
        <v>2026</v>
      </c>
    </row>
    <row r="832" spans="3:30" ht="23.1" customHeight="1">
      <c r="C832" s="126">
        <v>825</v>
      </c>
      <c r="D832" s="126">
        <v>177</v>
      </c>
      <c r="E832" s="141" t="s">
        <v>750</v>
      </c>
      <c r="F832" s="163" t="s">
        <v>751</v>
      </c>
      <c r="G832" s="162">
        <v>46227</v>
      </c>
      <c r="H832" s="131">
        <v>1</v>
      </c>
      <c r="I832" s="131">
        <v>1</v>
      </c>
      <c r="J832" s="141" t="s">
        <v>549</v>
      </c>
      <c r="K832" s="141">
        <v>1</v>
      </c>
      <c r="N832" s="141">
        <v>155</v>
      </c>
      <c r="U832" s="126">
        <v>-200</v>
      </c>
      <c r="V832" s="444">
        <v>4.1500000000000004</v>
      </c>
      <c r="W832" s="444">
        <v>4.5</v>
      </c>
      <c r="X832" s="126">
        <v>1</v>
      </c>
      <c r="AA832" s="188">
        <v>46257.878553240742</v>
      </c>
      <c r="AB832" s="131">
        <v>4</v>
      </c>
      <c r="AC832" s="126">
        <v>7</v>
      </c>
      <c r="AD832" s="126">
        <v>2026</v>
      </c>
    </row>
    <row r="833" spans="3:30" ht="23.1" customHeight="1">
      <c r="C833" s="126">
        <v>826</v>
      </c>
      <c r="D833" s="126">
        <v>305</v>
      </c>
      <c r="E833" s="141" t="s">
        <v>2496</v>
      </c>
      <c r="F833" s="163" t="s">
        <v>2497</v>
      </c>
      <c r="G833" s="162">
        <v>46227</v>
      </c>
      <c r="H833" s="131">
        <v>1</v>
      </c>
      <c r="I833" s="131">
        <v>1</v>
      </c>
      <c r="J833" s="141" t="s">
        <v>549</v>
      </c>
      <c r="K833" s="141">
        <v>1</v>
      </c>
      <c r="N833" s="141">
        <v>155</v>
      </c>
      <c r="U833" s="126">
        <v>-350</v>
      </c>
      <c r="V833" s="444">
        <v>0.04</v>
      </c>
      <c r="W833" s="444">
        <v>0.05</v>
      </c>
      <c r="X833" s="126">
        <v>1</v>
      </c>
      <c r="AA833" s="188">
        <v>46257.878553240742</v>
      </c>
      <c r="AB833" s="131">
        <v>4</v>
      </c>
      <c r="AC833" s="126">
        <v>7</v>
      </c>
      <c r="AD833" s="126">
        <v>2026</v>
      </c>
    </row>
    <row r="834" spans="3:30" ht="23.1" customHeight="1">
      <c r="C834" s="126">
        <v>827</v>
      </c>
      <c r="D834" s="126">
        <v>178</v>
      </c>
      <c r="E834" s="141" t="s">
        <v>753</v>
      </c>
      <c r="F834" s="163" t="s">
        <v>754</v>
      </c>
      <c r="G834" s="162">
        <v>46227</v>
      </c>
      <c r="H834" s="131">
        <v>1</v>
      </c>
      <c r="I834" s="131">
        <v>1</v>
      </c>
      <c r="J834" s="141" t="s">
        <v>549</v>
      </c>
      <c r="K834" s="141">
        <v>1</v>
      </c>
      <c r="N834" s="141">
        <v>156</v>
      </c>
      <c r="U834" s="126">
        <v>-300</v>
      </c>
      <c r="V834" s="444">
        <v>4.75</v>
      </c>
      <c r="W834" s="444">
        <v>5</v>
      </c>
      <c r="X834" s="126">
        <v>1</v>
      </c>
      <c r="AA834" s="188">
        <v>46257.885127314818</v>
      </c>
      <c r="AB834" s="131">
        <v>4</v>
      </c>
      <c r="AC834" s="126">
        <v>7</v>
      </c>
      <c r="AD834" s="126">
        <v>2026</v>
      </c>
    </row>
    <row r="835" spans="3:30" ht="23.1" customHeight="1">
      <c r="C835" s="126">
        <v>828</v>
      </c>
      <c r="D835" s="126">
        <v>295</v>
      </c>
      <c r="E835" s="141" t="s">
        <v>2382</v>
      </c>
      <c r="F835" s="163" t="s">
        <v>2383</v>
      </c>
      <c r="G835" s="162">
        <v>46227</v>
      </c>
      <c r="H835" s="131">
        <v>1</v>
      </c>
      <c r="I835" s="131">
        <v>1</v>
      </c>
      <c r="J835" s="141" t="s">
        <v>549</v>
      </c>
      <c r="K835" s="141">
        <v>1</v>
      </c>
      <c r="N835" s="141">
        <v>156</v>
      </c>
      <c r="U835" s="126">
        <v>-1</v>
      </c>
      <c r="V835" s="444">
        <v>16</v>
      </c>
      <c r="W835" s="444">
        <v>19.5</v>
      </c>
      <c r="X835" s="126">
        <v>1</v>
      </c>
      <c r="AA835" s="188">
        <v>46257.885127314818</v>
      </c>
      <c r="AB835" s="131">
        <v>4</v>
      </c>
      <c r="AC835" s="126">
        <v>7</v>
      </c>
      <c r="AD835" s="126">
        <v>2026</v>
      </c>
    </row>
    <row r="836" spans="3:30" ht="23.1" customHeight="1">
      <c r="C836" s="126">
        <v>829</v>
      </c>
      <c r="D836" s="126">
        <v>19</v>
      </c>
      <c r="E836" s="141" t="s">
        <v>704</v>
      </c>
      <c r="F836" s="163" t="s">
        <v>2321</v>
      </c>
      <c r="G836" s="162">
        <v>46227</v>
      </c>
      <c r="H836" s="131">
        <v>1</v>
      </c>
      <c r="I836" s="131">
        <v>1</v>
      </c>
      <c r="J836" s="141" t="s">
        <v>549</v>
      </c>
      <c r="K836" s="141">
        <v>1</v>
      </c>
      <c r="N836" s="141">
        <v>157</v>
      </c>
      <c r="U836" s="126">
        <v>-36</v>
      </c>
      <c r="V836" s="444">
        <v>7.49</v>
      </c>
      <c r="W836" s="444">
        <v>8</v>
      </c>
      <c r="X836" s="126">
        <v>1</v>
      </c>
      <c r="AA836" s="188">
        <v>46257.910081018519</v>
      </c>
      <c r="AB836" s="131">
        <v>4</v>
      </c>
      <c r="AC836" s="126">
        <v>7</v>
      </c>
      <c r="AD836" s="126">
        <v>2026</v>
      </c>
    </row>
    <row r="837" spans="3:30" ht="23.1" customHeight="1">
      <c r="C837" s="126">
        <v>830</v>
      </c>
      <c r="D837" s="126">
        <v>29</v>
      </c>
      <c r="E837" s="141" t="s">
        <v>1521</v>
      </c>
      <c r="F837" s="163" t="s">
        <v>3609</v>
      </c>
      <c r="G837" s="162">
        <v>46227</v>
      </c>
      <c r="H837" s="131">
        <v>1</v>
      </c>
      <c r="I837" s="131">
        <v>1</v>
      </c>
      <c r="J837" s="141" t="s">
        <v>549</v>
      </c>
      <c r="K837" s="141">
        <v>1</v>
      </c>
      <c r="N837" s="141">
        <v>157</v>
      </c>
      <c r="U837" s="126">
        <v>-1</v>
      </c>
      <c r="V837" s="444">
        <v>4.2300000000000004</v>
      </c>
      <c r="W837" s="444">
        <v>4</v>
      </c>
      <c r="X837" s="126">
        <v>1</v>
      </c>
      <c r="AA837" s="188">
        <v>46257.910081018519</v>
      </c>
      <c r="AB837" s="131">
        <v>4</v>
      </c>
      <c r="AC837" s="126">
        <v>7</v>
      </c>
      <c r="AD837" s="126">
        <v>2026</v>
      </c>
    </row>
    <row r="838" spans="3:30" ht="23.1" customHeight="1">
      <c r="C838" s="126">
        <v>831</v>
      </c>
      <c r="D838" s="126">
        <v>359</v>
      </c>
      <c r="E838" s="141" t="s">
        <v>3613</v>
      </c>
      <c r="F838" s="163" t="s">
        <v>3614</v>
      </c>
      <c r="G838" s="162">
        <v>46227</v>
      </c>
      <c r="H838" s="131">
        <v>1</v>
      </c>
      <c r="I838" s="131">
        <v>1</v>
      </c>
      <c r="J838" s="141" t="s">
        <v>549</v>
      </c>
      <c r="K838" s="141">
        <v>1</v>
      </c>
      <c r="N838" s="141">
        <v>157</v>
      </c>
      <c r="U838" s="126">
        <v>-4</v>
      </c>
      <c r="V838" s="444">
        <v>3.8</v>
      </c>
      <c r="W838" s="444">
        <v>4.8</v>
      </c>
      <c r="X838" s="126">
        <v>1</v>
      </c>
      <c r="AA838" s="188">
        <v>46257.910081018519</v>
      </c>
      <c r="AB838" s="131">
        <v>4</v>
      </c>
      <c r="AC838" s="126">
        <v>7</v>
      </c>
      <c r="AD838" s="126">
        <v>2026</v>
      </c>
    </row>
    <row r="839" spans="3:30" ht="23.1" customHeight="1">
      <c r="C839" s="126">
        <v>832</v>
      </c>
      <c r="D839" s="126">
        <v>26</v>
      </c>
      <c r="E839" s="141" t="s">
        <v>713</v>
      </c>
      <c r="F839" s="163" t="s">
        <v>3016</v>
      </c>
      <c r="G839" s="162">
        <v>46227</v>
      </c>
      <c r="H839" s="131">
        <v>1</v>
      </c>
      <c r="I839" s="131">
        <v>1</v>
      </c>
      <c r="J839" s="141" t="s">
        <v>549</v>
      </c>
      <c r="K839" s="141">
        <v>1</v>
      </c>
      <c r="N839" s="141">
        <v>157</v>
      </c>
      <c r="U839" s="126">
        <v>-2</v>
      </c>
      <c r="V839" s="444">
        <v>3.01</v>
      </c>
      <c r="W839" s="444">
        <v>2</v>
      </c>
      <c r="X839" s="126">
        <v>1</v>
      </c>
      <c r="AA839" s="188">
        <v>46257.910081018519</v>
      </c>
      <c r="AB839" s="131">
        <v>4</v>
      </c>
      <c r="AC839" s="126">
        <v>7</v>
      </c>
      <c r="AD839" s="126">
        <v>2026</v>
      </c>
    </row>
    <row r="840" spans="3:30" ht="23.1" customHeight="1">
      <c r="C840" s="126">
        <v>833</v>
      </c>
      <c r="D840" s="126">
        <v>176</v>
      </c>
      <c r="E840" s="141" t="s">
        <v>746</v>
      </c>
      <c r="F840" s="163" t="s">
        <v>747</v>
      </c>
      <c r="G840" s="162">
        <v>46227</v>
      </c>
      <c r="H840" s="131">
        <v>1</v>
      </c>
      <c r="I840" s="131">
        <v>1</v>
      </c>
      <c r="J840" s="141" t="s">
        <v>549</v>
      </c>
      <c r="K840" s="141">
        <v>1</v>
      </c>
      <c r="N840" s="141">
        <v>157</v>
      </c>
      <c r="U840" s="126">
        <v>-50</v>
      </c>
      <c r="V840" s="444">
        <v>4.25</v>
      </c>
      <c r="W840" s="444">
        <v>4.5</v>
      </c>
      <c r="X840" s="126">
        <v>1</v>
      </c>
      <c r="AA840" s="188">
        <v>46257.910081018519</v>
      </c>
      <c r="AB840" s="131">
        <v>4</v>
      </c>
      <c r="AC840" s="126">
        <v>7</v>
      </c>
      <c r="AD840" s="126">
        <v>2026</v>
      </c>
    </row>
    <row r="841" spans="3:30" ht="23.1" customHeight="1">
      <c r="C841" s="126">
        <v>834</v>
      </c>
      <c r="D841" s="126">
        <v>235</v>
      </c>
      <c r="E841" s="141" t="s">
        <v>2349</v>
      </c>
      <c r="F841" s="163" t="s">
        <v>2350</v>
      </c>
      <c r="G841" s="162">
        <v>46228</v>
      </c>
      <c r="H841" s="131">
        <v>1</v>
      </c>
      <c r="I841" s="131">
        <v>1</v>
      </c>
      <c r="J841" s="141" t="s">
        <v>549</v>
      </c>
      <c r="K841" s="141">
        <v>1</v>
      </c>
      <c r="N841" s="141">
        <v>158</v>
      </c>
      <c r="U841" s="126">
        <v>-6</v>
      </c>
      <c r="V841" s="444">
        <v>11</v>
      </c>
      <c r="W841" s="444">
        <v>12</v>
      </c>
      <c r="X841" s="126">
        <v>1</v>
      </c>
      <c r="AA841" s="188">
        <v>46257.912048611113</v>
      </c>
      <c r="AB841" s="131">
        <v>4</v>
      </c>
      <c r="AC841" s="126">
        <v>7</v>
      </c>
      <c r="AD841" s="126">
        <v>2026</v>
      </c>
    </row>
    <row r="842" spans="3:30" ht="23.1" customHeight="1">
      <c r="C842" s="126">
        <v>835</v>
      </c>
      <c r="D842" s="126">
        <v>197</v>
      </c>
      <c r="E842" s="141" t="s">
        <v>650</v>
      </c>
      <c r="F842" s="163" t="s">
        <v>651</v>
      </c>
      <c r="G842" s="162">
        <v>46228</v>
      </c>
      <c r="H842" s="131">
        <v>1</v>
      </c>
      <c r="I842" s="131">
        <v>1</v>
      </c>
      <c r="J842" s="141" t="s">
        <v>549</v>
      </c>
      <c r="K842" s="141">
        <v>1</v>
      </c>
      <c r="N842" s="141">
        <v>158</v>
      </c>
      <c r="U842" s="126">
        <v>-12</v>
      </c>
      <c r="V842" s="444">
        <v>8.36</v>
      </c>
      <c r="W842" s="444">
        <v>7.8</v>
      </c>
      <c r="X842" s="126">
        <v>1</v>
      </c>
      <c r="AA842" s="188">
        <v>46257.912048611113</v>
      </c>
      <c r="AB842" s="131">
        <v>4</v>
      </c>
      <c r="AC842" s="126">
        <v>7</v>
      </c>
      <c r="AD842" s="126">
        <v>2026</v>
      </c>
    </row>
    <row r="843" spans="3:30" ht="23.1" customHeight="1">
      <c r="C843" s="126">
        <v>836</v>
      </c>
      <c r="D843" s="126">
        <v>187</v>
      </c>
      <c r="E843" s="141" t="s">
        <v>574</v>
      </c>
      <c r="F843" s="163" t="s">
        <v>575</v>
      </c>
      <c r="G843" s="162">
        <v>46228</v>
      </c>
      <c r="H843" s="131">
        <v>1</v>
      </c>
      <c r="I843" s="131">
        <v>1</v>
      </c>
      <c r="J843" s="141" t="s">
        <v>549</v>
      </c>
      <c r="K843" s="141">
        <v>1</v>
      </c>
      <c r="N843" s="141">
        <v>158</v>
      </c>
      <c r="U843" s="126">
        <v>-20</v>
      </c>
      <c r="V843" s="444">
        <v>3.37</v>
      </c>
      <c r="W843" s="444">
        <v>3.5</v>
      </c>
      <c r="X843" s="126">
        <v>1</v>
      </c>
      <c r="AA843" s="188">
        <v>46257.912048611113</v>
      </c>
      <c r="AB843" s="131">
        <v>4</v>
      </c>
      <c r="AC843" s="126">
        <v>7</v>
      </c>
      <c r="AD843" s="126">
        <v>2026</v>
      </c>
    </row>
    <row r="844" spans="3:30" ht="23.1" customHeight="1">
      <c r="C844" s="126">
        <v>837</v>
      </c>
      <c r="D844" s="126">
        <v>181</v>
      </c>
      <c r="E844" s="141" t="s">
        <v>759</v>
      </c>
      <c r="F844" s="163" t="s">
        <v>760</v>
      </c>
      <c r="G844" s="162">
        <v>46228</v>
      </c>
      <c r="H844" s="131">
        <v>1</v>
      </c>
      <c r="I844" s="131">
        <v>1</v>
      </c>
      <c r="J844" s="141" t="s">
        <v>549</v>
      </c>
      <c r="K844" s="141">
        <v>1</v>
      </c>
      <c r="N844" s="141">
        <v>158</v>
      </c>
      <c r="U844" s="126">
        <v>-12</v>
      </c>
      <c r="V844" s="444">
        <v>1</v>
      </c>
      <c r="W844" s="444">
        <v>1.5</v>
      </c>
      <c r="X844" s="126">
        <v>1</v>
      </c>
      <c r="AA844" s="188">
        <v>46257.912048611113</v>
      </c>
      <c r="AB844" s="131">
        <v>4</v>
      </c>
      <c r="AC844" s="126">
        <v>7</v>
      </c>
      <c r="AD844" s="126">
        <v>2026</v>
      </c>
    </row>
    <row r="845" spans="3:30" ht="23.1" customHeight="1">
      <c r="C845" s="126">
        <v>838</v>
      </c>
      <c r="D845" s="126">
        <v>195</v>
      </c>
      <c r="E845" s="141" t="s">
        <v>606</v>
      </c>
      <c r="F845" s="163" t="s">
        <v>607</v>
      </c>
      <c r="G845" s="162">
        <v>46228</v>
      </c>
      <c r="H845" s="131">
        <v>1</v>
      </c>
      <c r="I845" s="131">
        <v>1</v>
      </c>
      <c r="J845" s="141" t="s">
        <v>549</v>
      </c>
      <c r="K845" s="141">
        <v>1</v>
      </c>
      <c r="N845" s="141">
        <v>159</v>
      </c>
      <c r="U845" s="126">
        <v>-16</v>
      </c>
      <c r="V845" s="444">
        <v>6.28</v>
      </c>
      <c r="W845" s="444">
        <v>5.8</v>
      </c>
      <c r="X845" s="126">
        <v>1</v>
      </c>
      <c r="AA845" s="188">
        <v>46257.913611111115</v>
      </c>
      <c r="AB845" s="131">
        <v>4</v>
      </c>
      <c r="AC845" s="126">
        <v>7</v>
      </c>
      <c r="AD845" s="126">
        <v>2026</v>
      </c>
    </row>
    <row r="846" spans="3:30" ht="23.1" customHeight="1">
      <c r="C846" s="126">
        <v>839</v>
      </c>
      <c r="D846" s="126">
        <v>235</v>
      </c>
      <c r="E846" s="141" t="s">
        <v>2349</v>
      </c>
      <c r="F846" s="163" t="s">
        <v>2350</v>
      </c>
      <c r="G846" s="162">
        <v>46228</v>
      </c>
      <c r="H846" s="131">
        <v>1</v>
      </c>
      <c r="I846" s="131">
        <v>1</v>
      </c>
      <c r="J846" s="141" t="s">
        <v>549</v>
      </c>
      <c r="K846" s="141">
        <v>1</v>
      </c>
      <c r="N846" s="141">
        <v>159</v>
      </c>
      <c r="U846" s="126">
        <v>-6</v>
      </c>
      <c r="V846" s="444">
        <v>11</v>
      </c>
      <c r="W846" s="444">
        <v>12</v>
      </c>
      <c r="X846" s="126">
        <v>1</v>
      </c>
      <c r="AA846" s="188">
        <v>46257.913611111115</v>
      </c>
      <c r="AB846" s="131">
        <v>4</v>
      </c>
      <c r="AC846" s="126">
        <v>7</v>
      </c>
      <c r="AD846" s="126">
        <v>2026</v>
      </c>
    </row>
    <row r="847" spans="3:30" ht="23.1" customHeight="1">
      <c r="C847" s="126">
        <v>840</v>
      </c>
      <c r="D847" s="126">
        <v>187</v>
      </c>
      <c r="E847" s="141" t="s">
        <v>574</v>
      </c>
      <c r="F847" s="163" t="s">
        <v>575</v>
      </c>
      <c r="G847" s="162">
        <v>46228</v>
      </c>
      <c r="H847" s="131">
        <v>1</v>
      </c>
      <c r="I847" s="131">
        <v>1</v>
      </c>
      <c r="J847" s="141" t="s">
        <v>549</v>
      </c>
      <c r="K847" s="141">
        <v>1</v>
      </c>
      <c r="N847" s="141">
        <v>159</v>
      </c>
      <c r="U847" s="126">
        <v>-20</v>
      </c>
      <c r="V847" s="444">
        <v>3.37</v>
      </c>
      <c r="W847" s="444">
        <v>3.5</v>
      </c>
      <c r="X847" s="126">
        <v>1</v>
      </c>
      <c r="AA847" s="188">
        <v>46257.913611111115</v>
      </c>
      <c r="AB847" s="131">
        <v>4</v>
      </c>
      <c r="AC847" s="126">
        <v>7</v>
      </c>
      <c r="AD847" s="126">
        <v>2026</v>
      </c>
    </row>
    <row r="848" spans="3:30" ht="23.1" customHeight="1">
      <c r="C848" s="126">
        <v>841</v>
      </c>
      <c r="D848" s="126">
        <v>177</v>
      </c>
      <c r="E848" s="141" t="s">
        <v>750</v>
      </c>
      <c r="F848" s="163" t="s">
        <v>751</v>
      </c>
      <c r="G848" s="162">
        <v>46228</v>
      </c>
      <c r="H848" s="131">
        <v>1</v>
      </c>
      <c r="I848" s="131">
        <v>1</v>
      </c>
      <c r="J848" s="141" t="s">
        <v>549</v>
      </c>
      <c r="K848" s="141">
        <v>1</v>
      </c>
      <c r="N848" s="141">
        <v>159</v>
      </c>
      <c r="U848" s="126">
        <v>-50</v>
      </c>
      <c r="V848" s="444">
        <v>4.1500000000000004</v>
      </c>
      <c r="W848" s="444">
        <v>4.5</v>
      </c>
      <c r="X848" s="126">
        <v>1</v>
      </c>
      <c r="AA848" s="188">
        <v>46257.913611111115</v>
      </c>
      <c r="AB848" s="131">
        <v>4</v>
      </c>
      <c r="AC848" s="126">
        <v>7</v>
      </c>
      <c r="AD848" s="126">
        <v>2026</v>
      </c>
    </row>
    <row r="849" spans="3:30" ht="23.1" customHeight="1">
      <c r="C849" s="126">
        <v>842</v>
      </c>
      <c r="D849" s="126">
        <v>179</v>
      </c>
      <c r="E849" s="141" t="s">
        <v>562</v>
      </c>
      <c r="F849" s="163" t="s">
        <v>563</v>
      </c>
      <c r="G849" s="162">
        <v>46228</v>
      </c>
      <c r="H849" s="131">
        <v>1</v>
      </c>
      <c r="I849" s="131">
        <v>1</v>
      </c>
      <c r="J849" s="141" t="s">
        <v>549</v>
      </c>
      <c r="K849" s="141">
        <v>1</v>
      </c>
      <c r="N849" s="141">
        <v>160</v>
      </c>
      <c r="U849" s="126">
        <v>-500</v>
      </c>
      <c r="V849" s="444">
        <v>4.75</v>
      </c>
      <c r="W849" s="444">
        <v>4.5</v>
      </c>
      <c r="X849" s="126">
        <v>1</v>
      </c>
      <c r="AA849" s="188">
        <v>46257.914942129632</v>
      </c>
      <c r="AB849" s="131">
        <v>4</v>
      </c>
      <c r="AC849" s="126">
        <v>7</v>
      </c>
      <c r="AD849" s="126">
        <v>2026</v>
      </c>
    </row>
    <row r="850" spans="3:30" ht="23.1" customHeight="1">
      <c r="C850" s="126">
        <v>843</v>
      </c>
      <c r="D850" s="126">
        <v>240</v>
      </c>
      <c r="E850" s="141" t="s">
        <v>3658</v>
      </c>
      <c r="F850" s="163" t="s">
        <v>3659</v>
      </c>
      <c r="G850" s="162">
        <v>46228</v>
      </c>
      <c r="H850" s="131">
        <v>1</v>
      </c>
      <c r="I850" s="131">
        <v>1</v>
      </c>
      <c r="J850" s="141" t="s">
        <v>549</v>
      </c>
      <c r="K850" s="141">
        <v>1</v>
      </c>
      <c r="N850" s="141">
        <v>160</v>
      </c>
      <c r="U850" s="126">
        <v>-36</v>
      </c>
      <c r="V850" s="444">
        <v>4</v>
      </c>
      <c r="W850" s="444">
        <v>4.4000000000000004</v>
      </c>
      <c r="X850" s="126">
        <v>1</v>
      </c>
      <c r="AA850" s="188">
        <v>46257.914942129632</v>
      </c>
      <c r="AB850" s="131">
        <v>4</v>
      </c>
      <c r="AC850" s="126">
        <v>7</v>
      </c>
      <c r="AD850" s="126">
        <v>2026</v>
      </c>
    </row>
    <row r="851" spans="3:30" ht="23.1" customHeight="1">
      <c r="C851" s="126">
        <v>844</v>
      </c>
      <c r="D851" s="126">
        <v>305</v>
      </c>
      <c r="E851" s="141" t="s">
        <v>2496</v>
      </c>
      <c r="F851" s="163" t="s">
        <v>2497</v>
      </c>
      <c r="G851" s="162">
        <v>46229</v>
      </c>
      <c r="H851" s="131">
        <v>1</v>
      </c>
      <c r="I851" s="131">
        <v>1</v>
      </c>
      <c r="J851" s="141" t="s">
        <v>549</v>
      </c>
      <c r="K851" s="141">
        <v>1</v>
      </c>
      <c r="N851" s="141">
        <v>161</v>
      </c>
      <c r="U851" s="126">
        <v>-1000</v>
      </c>
      <c r="V851" s="444">
        <v>4.25</v>
      </c>
      <c r="W851" s="444">
        <v>4.5</v>
      </c>
      <c r="X851" s="126">
        <v>1</v>
      </c>
      <c r="AA851" s="188">
        <v>46257.918703703705</v>
      </c>
      <c r="AB851" s="131">
        <v>4</v>
      </c>
      <c r="AC851" s="126">
        <v>7</v>
      </c>
      <c r="AD851" s="126">
        <v>2026</v>
      </c>
    </row>
    <row r="852" spans="3:30" ht="23.1" customHeight="1">
      <c r="C852" s="126">
        <v>845</v>
      </c>
      <c r="D852" s="126">
        <v>293</v>
      </c>
      <c r="E852" s="141" t="s">
        <v>2487</v>
      </c>
      <c r="F852" s="163" t="s">
        <v>2488</v>
      </c>
      <c r="G852" s="162">
        <v>46229</v>
      </c>
      <c r="H852" s="131">
        <v>1</v>
      </c>
      <c r="I852" s="131">
        <v>1</v>
      </c>
      <c r="J852" s="141" t="s">
        <v>549</v>
      </c>
      <c r="K852" s="141">
        <v>1</v>
      </c>
      <c r="N852" s="141">
        <v>161</v>
      </c>
      <c r="U852" s="126">
        <v>-70</v>
      </c>
      <c r="V852" s="444">
        <v>12</v>
      </c>
      <c r="W852" s="444">
        <v>15</v>
      </c>
      <c r="X852" s="126">
        <v>1</v>
      </c>
      <c r="AA852" s="188">
        <v>46257.918703703705</v>
      </c>
      <c r="AB852" s="131">
        <v>4</v>
      </c>
      <c r="AC852" s="126">
        <v>7</v>
      </c>
      <c r="AD852" s="126">
        <v>2026</v>
      </c>
    </row>
    <row r="853" spans="3:30" ht="23.1" customHeight="1">
      <c r="C853" s="126">
        <v>846</v>
      </c>
      <c r="D853" s="126">
        <v>177</v>
      </c>
      <c r="E853" s="141" t="s">
        <v>750</v>
      </c>
      <c r="F853" s="163" t="s">
        <v>751</v>
      </c>
      <c r="G853" s="162">
        <v>46229</v>
      </c>
      <c r="H853" s="131">
        <v>1</v>
      </c>
      <c r="I853" s="131">
        <v>1</v>
      </c>
      <c r="J853" s="141" t="s">
        <v>549</v>
      </c>
      <c r="K853" s="141">
        <v>1</v>
      </c>
      <c r="N853" s="141">
        <v>161</v>
      </c>
      <c r="U853" s="126">
        <v>-250</v>
      </c>
      <c r="V853" s="444">
        <v>4.1500000000000004</v>
      </c>
      <c r="W853" s="444">
        <v>4.5</v>
      </c>
      <c r="X853" s="126">
        <v>1</v>
      </c>
      <c r="AA853" s="188">
        <v>46257.918703703705</v>
      </c>
      <c r="AB853" s="131">
        <v>4</v>
      </c>
      <c r="AC853" s="126">
        <v>7</v>
      </c>
      <c r="AD853" s="126">
        <v>2026</v>
      </c>
    </row>
    <row r="854" spans="3:30" ht="23.1" customHeight="1">
      <c r="C854" s="126">
        <v>847</v>
      </c>
      <c r="D854" s="126">
        <v>296</v>
      </c>
      <c r="E854" s="141" t="s">
        <v>3675</v>
      </c>
      <c r="F854" s="163" t="s">
        <v>3676</v>
      </c>
      <c r="G854" s="162">
        <v>46229</v>
      </c>
      <c r="H854" s="131">
        <v>1</v>
      </c>
      <c r="I854" s="131">
        <v>1</v>
      </c>
      <c r="J854" s="141" t="s">
        <v>549</v>
      </c>
      <c r="K854" s="141">
        <v>1</v>
      </c>
      <c r="N854" s="141">
        <v>161</v>
      </c>
      <c r="U854" s="126">
        <v>-1</v>
      </c>
      <c r="V854" s="444">
        <v>2.5</v>
      </c>
      <c r="W854" s="444">
        <v>12</v>
      </c>
      <c r="X854" s="126">
        <v>1</v>
      </c>
      <c r="AA854" s="188">
        <v>46257.918703703705</v>
      </c>
      <c r="AB854" s="131">
        <v>4</v>
      </c>
      <c r="AC854" s="126">
        <v>7</v>
      </c>
      <c r="AD854" s="126">
        <v>2026</v>
      </c>
    </row>
    <row r="855" spans="3:30" ht="23.1" customHeight="1">
      <c r="C855" s="126">
        <v>848</v>
      </c>
      <c r="D855" s="126">
        <v>177</v>
      </c>
      <c r="E855" s="141" t="s">
        <v>750</v>
      </c>
      <c r="F855" s="163" t="s">
        <v>751</v>
      </c>
      <c r="G855" s="162">
        <v>46229</v>
      </c>
      <c r="H855" s="131">
        <v>1</v>
      </c>
      <c r="I855" s="131">
        <v>1</v>
      </c>
      <c r="J855" s="141" t="s">
        <v>549</v>
      </c>
      <c r="K855" s="141">
        <v>1</v>
      </c>
      <c r="N855" s="141">
        <v>162</v>
      </c>
      <c r="U855" s="126">
        <v>-500</v>
      </c>
      <c r="V855" s="444">
        <v>4.1500000000000004</v>
      </c>
      <c r="W855" s="444">
        <v>4.5</v>
      </c>
      <c r="X855" s="126">
        <v>1</v>
      </c>
      <c r="AA855" s="188">
        <v>46257.919236111113</v>
      </c>
      <c r="AB855" s="131">
        <v>4</v>
      </c>
      <c r="AC855" s="126">
        <v>7</v>
      </c>
      <c r="AD855" s="126">
        <v>2026</v>
      </c>
    </row>
    <row r="856" spans="3:30" ht="23.1" customHeight="1">
      <c r="C856" s="126">
        <v>849</v>
      </c>
      <c r="D856" s="126">
        <v>293</v>
      </c>
      <c r="E856" s="141" t="s">
        <v>2487</v>
      </c>
      <c r="F856" s="163" t="s">
        <v>2488</v>
      </c>
      <c r="G856" s="162">
        <v>46229</v>
      </c>
      <c r="H856" s="131">
        <v>1</v>
      </c>
      <c r="I856" s="131">
        <v>1</v>
      </c>
      <c r="J856" s="141" t="s">
        <v>549</v>
      </c>
      <c r="K856" s="141">
        <v>1</v>
      </c>
      <c r="N856" s="141">
        <v>163</v>
      </c>
      <c r="U856" s="126">
        <v>-105</v>
      </c>
      <c r="V856" s="444">
        <v>12</v>
      </c>
      <c r="W856" s="444">
        <v>15</v>
      </c>
      <c r="X856" s="126">
        <v>1</v>
      </c>
      <c r="AA856" s="188">
        <v>46257.921770833331</v>
      </c>
      <c r="AB856" s="131">
        <v>4</v>
      </c>
      <c r="AC856" s="126">
        <v>7</v>
      </c>
      <c r="AD856" s="126">
        <v>2026</v>
      </c>
    </row>
    <row r="857" spans="3:30" ht="23.1" customHeight="1">
      <c r="C857" s="126">
        <v>850</v>
      </c>
      <c r="D857" s="126">
        <v>339</v>
      </c>
      <c r="E857" s="141" t="s">
        <v>3690</v>
      </c>
      <c r="F857" s="163" t="s">
        <v>3691</v>
      </c>
      <c r="G857" s="162">
        <v>46229</v>
      </c>
      <c r="H857" s="131">
        <v>1</v>
      </c>
      <c r="I857" s="131">
        <v>1</v>
      </c>
      <c r="J857" s="141" t="s">
        <v>549</v>
      </c>
      <c r="K857" s="141">
        <v>1</v>
      </c>
      <c r="N857" s="141">
        <v>163</v>
      </c>
      <c r="U857" s="126">
        <v>-10</v>
      </c>
      <c r="V857" s="444">
        <v>0.18</v>
      </c>
      <c r="W857" s="444">
        <v>0.25</v>
      </c>
      <c r="X857" s="126">
        <v>1</v>
      </c>
      <c r="AA857" s="188">
        <v>46257.921770833331</v>
      </c>
      <c r="AB857" s="131">
        <v>4</v>
      </c>
      <c r="AC857" s="126">
        <v>7</v>
      </c>
      <c r="AD857" s="126">
        <v>2026</v>
      </c>
    </row>
    <row r="858" spans="3:30" ht="23.1" customHeight="1">
      <c r="C858" s="126">
        <v>851</v>
      </c>
      <c r="D858" s="126">
        <v>176</v>
      </c>
      <c r="E858" s="141" t="s">
        <v>746</v>
      </c>
      <c r="F858" s="163" t="s">
        <v>747</v>
      </c>
      <c r="G858" s="162">
        <v>46230</v>
      </c>
      <c r="H858" s="131">
        <v>1</v>
      </c>
      <c r="I858" s="131">
        <v>1</v>
      </c>
      <c r="J858" s="141" t="s">
        <v>549</v>
      </c>
      <c r="K858" s="141">
        <v>1</v>
      </c>
      <c r="N858" s="141">
        <v>164</v>
      </c>
      <c r="U858" s="126">
        <v>-1000</v>
      </c>
      <c r="V858" s="444">
        <v>85</v>
      </c>
      <c r="W858" s="444">
        <v>90</v>
      </c>
      <c r="X858" s="126">
        <v>1</v>
      </c>
      <c r="AA858" s="188">
        <v>46257.922824074078</v>
      </c>
      <c r="AB858" s="131">
        <v>4</v>
      </c>
      <c r="AC858" s="126">
        <v>7</v>
      </c>
      <c r="AD858" s="126">
        <v>2026</v>
      </c>
    </row>
    <row r="859" spans="3:30" ht="23.1" customHeight="1">
      <c r="C859" s="126">
        <v>852</v>
      </c>
      <c r="D859" s="126">
        <v>288</v>
      </c>
      <c r="E859" s="141" t="s">
        <v>2958</v>
      </c>
      <c r="F859" s="163" t="s">
        <v>2959</v>
      </c>
      <c r="G859" s="162">
        <v>46230</v>
      </c>
      <c r="H859" s="131">
        <v>1</v>
      </c>
      <c r="I859" s="131">
        <v>1</v>
      </c>
      <c r="J859" s="141" t="s">
        <v>549</v>
      </c>
      <c r="K859" s="141">
        <v>1</v>
      </c>
      <c r="N859" s="141">
        <v>165</v>
      </c>
      <c r="U859" s="126">
        <v>-36</v>
      </c>
      <c r="V859" s="444">
        <v>5</v>
      </c>
      <c r="W859" s="444">
        <v>5.5</v>
      </c>
      <c r="X859" s="126">
        <v>1</v>
      </c>
      <c r="AA859" s="188">
        <v>46257.925879629627</v>
      </c>
      <c r="AB859" s="131">
        <v>4</v>
      </c>
      <c r="AC859" s="126">
        <v>7</v>
      </c>
      <c r="AD859" s="126">
        <v>2026</v>
      </c>
    </row>
    <row r="860" spans="3:30" ht="23.1" customHeight="1">
      <c r="C860" s="126">
        <v>853</v>
      </c>
      <c r="D860" s="126">
        <v>289</v>
      </c>
      <c r="E860" s="141" t="s">
        <v>2577</v>
      </c>
      <c r="F860" s="163" t="s">
        <v>2578</v>
      </c>
      <c r="G860" s="162">
        <v>46230</v>
      </c>
      <c r="H860" s="131">
        <v>1</v>
      </c>
      <c r="I860" s="131">
        <v>1</v>
      </c>
      <c r="J860" s="141" t="s">
        <v>549</v>
      </c>
      <c r="K860" s="141">
        <v>1</v>
      </c>
      <c r="N860" s="141">
        <v>165</v>
      </c>
      <c r="U860" s="126">
        <v>-40</v>
      </c>
      <c r="V860" s="444">
        <v>5.8</v>
      </c>
      <c r="W860" s="444">
        <v>6.5</v>
      </c>
      <c r="X860" s="126">
        <v>1</v>
      </c>
      <c r="AA860" s="188">
        <v>46257.925879629627</v>
      </c>
      <c r="AB860" s="131">
        <v>4</v>
      </c>
      <c r="AC860" s="126">
        <v>7</v>
      </c>
      <c r="AD860" s="126">
        <v>2026</v>
      </c>
    </row>
    <row r="861" spans="3:30" ht="23.1" customHeight="1">
      <c r="C861" s="126">
        <v>854</v>
      </c>
      <c r="D861" s="126">
        <v>304</v>
      </c>
      <c r="E861" s="141" t="s">
        <v>3709</v>
      </c>
      <c r="F861" s="163" t="s">
        <v>3710</v>
      </c>
      <c r="G861" s="162">
        <v>46230</v>
      </c>
      <c r="H861" s="131">
        <v>1</v>
      </c>
      <c r="I861" s="131">
        <v>1</v>
      </c>
      <c r="J861" s="141" t="s">
        <v>549</v>
      </c>
      <c r="K861" s="141">
        <v>1</v>
      </c>
      <c r="N861" s="141">
        <v>165</v>
      </c>
      <c r="U861" s="126">
        <v>-12</v>
      </c>
      <c r="V861" s="444">
        <v>3.6</v>
      </c>
      <c r="W861" s="444">
        <v>4.5</v>
      </c>
      <c r="X861" s="126">
        <v>1</v>
      </c>
      <c r="AA861" s="188">
        <v>46257.925879629627</v>
      </c>
      <c r="AB861" s="131">
        <v>4</v>
      </c>
      <c r="AC861" s="126">
        <v>7</v>
      </c>
      <c r="AD861" s="126">
        <v>2026</v>
      </c>
    </row>
    <row r="862" spans="3:30" ht="23.1" customHeight="1">
      <c r="C862" s="126">
        <v>855</v>
      </c>
      <c r="D862" s="126">
        <v>243</v>
      </c>
      <c r="E862" s="141" t="s">
        <v>2809</v>
      </c>
      <c r="F862" s="163" t="s">
        <v>3714</v>
      </c>
      <c r="G862" s="162">
        <v>46230</v>
      </c>
      <c r="H862" s="131">
        <v>1</v>
      </c>
      <c r="I862" s="131">
        <v>1</v>
      </c>
      <c r="J862" s="141" t="s">
        <v>549</v>
      </c>
      <c r="K862" s="141">
        <v>1</v>
      </c>
      <c r="N862" s="141">
        <v>165</v>
      </c>
      <c r="U862" s="126">
        <v>-1</v>
      </c>
      <c r="V862" s="444">
        <v>2.5</v>
      </c>
      <c r="W862" s="444">
        <v>3</v>
      </c>
      <c r="X862" s="126">
        <v>1</v>
      </c>
      <c r="AA862" s="188">
        <v>46257.925879629627</v>
      </c>
      <c r="AB862" s="131">
        <v>4</v>
      </c>
      <c r="AC862" s="126">
        <v>7</v>
      </c>
      <c r="AD862" s="126">
        <v>2026</v>
      </c>
    </row>
    <row r="863" spans="3:30" ht="23.1" customHeight="1">
      <c r="C863" s="126">
        <v>856</v>
      </c>
      <c r="D863" s="126">
        <v>56</v>
      </c>
      <c r="E863" s="141" t="s">
        <v>1201</v>
      </c>
      <c r="F863" s="163" t="s">
        <v>3111</v>
      </c>
      <c r="G863" s="162">
        <v>46230</v>
      </c>
      <c r="H863" s="131">
        <v>1</v>
      </c>
      <c r="I863" s="131">
        <v>1</v>
      </c>
      <c r="J863" s="141" t="s">
        <v>549</v>
      </c>
      <c r="K863" s="141">
        <v>1</v>
      </c>
      <c r="N863" s="141">
        <v>165</v>
      </c>
      <c r="U863" s="126">
        <v>-1</v>
      </c>
      <c r="V863" s="444">
        <v>0.55000000000000004</v>
      </c>
      <c r="W863" s="444">
        <v>0.75</v>
      </c>
      <c r="X863" s="126">
        <v>1</v>
      </c>
      <c r="AA863" s="188">
        <v>46257.925879629627</v>
      </c>
      <c r="AB863" s="131">
        <v>4</v>
      </c>
      <c r="AC863" s="126">
        <v>7</v>
      </c>
      <c r="AD863" s="126">
        <v>2026</v>
      </c>
    </row>
    <row r="864" spans="3:30" ht="23.1" customHeight="1">
      <c r="C864" s="126">
        <v>857</v>
      </c>
      <c r="D864" s="126">
        <v>266</v>
      </c>
      <c r="E864" s="141" t="s">
        <v>2924</v>
      </c>
      <c r="F864" s="163" t="s">
        <v>2925</v>
      </c>
      <c r="G864" s="162">
        <v>46230</v>
      </c>
      <c r="H864" s="131">
        <v>1</v>
      </c>
      <c r="I864" s="131">
        <v>1</v>
      </c>
      <c r="J864" s="141" t="s">
        <v>549</v>
      </c>
      <c r="K864" s="141">
        <v>1</v>
      </c>
      <c r="N864" s="141">
        <v>165</v>
      </c>
      <c r="U864" s="126">
        <v>-4</v>
      </c>
      <c r="V864" s="444">
        <v>0.12</v>
      </c>
      <c r="W864" s="444">
        <v>0.25</v>
      </c>
      <c r="X864" s="126">
        <v>1</v>
      </c>
      <c r="AA864" s="188">
        <v>46257.925879629627</v>
      </c>
      <c r="AB864" s="131">
        <v>4</v>
      </c>
      <c r="AC864" s="126">
        <v>7</v>
      </c>
      <c r="AD864" s="126">
        <v>2026</v>
      </c>
    </row>
    <row r="865" spans="3:30" ht="23.1" customHeight="1">
      <c r="C865" s="126">
        <v>858</v>
      </c>
      <c r="D865" s="126">
        <v>50</v>
      </c>
      <c r="E865" s="141" t="s">
        <v>801</v>
      </c>
      <c r="F865" s="163" t="s">
        <v>2985</v>
      </c>
      <c r="G865" s="162">
        <v>46230</v>
      </c>
      <c r="H865" s="131">
        <v>1</v>
      </c>
      <c r="I865" s="131">
        <v>1</v>
      </c>
      <c r="J865" s="141" t="s">
        <v>549</v>
      </c>
      <c r="K865" s="141">
        <v>1</v>
      </c>
      <c r="N865" s="141">
        <v>165</v>
      </c>
      <c r="U865" s="126">
        <v>-3</v>
      </c>
      <c r="V865" s="444">
        <v>0.12</v>
      </c>
      <c r="W865" s="444">
        <v>0.25</v>
      </c>
      <c r="X865" s="126">
        <v>1</v>
      </c>
      <c r="AA865" s="188">
        <v>46257.925879629627</v>
      </c>
      <c r="AB865" s="131">
        <v>4</v>
      </c>
      <c r="AC865" s="126">
        <v>7</v>
      </c>
      <c r="AD865" s="126">
        <v>2026</v>
      </c>
    </row>
    <row r="866" spans="3:30" ht="23.1" customHeight="1">
      <c r="C866" s="126">
        <v>859</v>
      </c>
      <c r="D866" s="126">
        <v>249</v>
      </c>
      <c r="E866" s="141" t="s">
        <v>3727</v>
      </c>
      <c r="F866" s="163" t="s">
        <v>3728</v>
      </c>
      <c r="G866" s="162">
        <v>46230</v>
      </c>
      <c r="H866" s="131">
        <v>1</v>
      </c>
      <c r="I866" s="131">
        <v>1</v>
      </c>
      <c r="J866" s="141" t="s">
        <v>549</v>
      </c>
      <c r="K866" s="141">
        <v>1</v>
      </c>
      <c r="N866" s="141">
        <v>165</v>
      </c>
      <c r="U866" s="126">
        <v>-2</v>
      </c>
      <c r="V866" s="444">
        <v>0.5</v>
      </c>
      <c r="W866" s="444">
        <v>0.75</v>
      </c>
      <c r="X866" s="126">
        <v>1</v>
      </c>
      <c r="AA866" s="188">
        <v>46257.925879629627</v>
      </c>
      <c r="AB866" s="131">
        <v>4</v>
      </c>
      <c r="AC866" s="126">
        <v>7</v>
      </c>
      <c r="AD866" s="126">
        <v>2026</v>
      </c>
    </row>
    <row r="867" spans="3:30" ht="23.1" customHeight="1">
      <c r="C867" s="126">
        <v>860</v>
      </c>
      <c r="D867" s="126">
        <v>50</v>
      </c>
      <c r="E867" s="141" t="s">
        <v>801</v>
      </c>
      <c r="F867" s="163" t="s">
        <v>2985</v>
      </c>
      <c r="G867" s="162">
        <v>46230</v>
      </c>
      <c r="H867" s="131">
        <v>1</v>
      </c>
      <c r="I867" s="131">
        <v>1</v>
      </c>
      <c r="J867" s="141" t="s">
        <v>549</v>
      </c>
      <c r="K867" s="141">
        <v>1</v>
      </c>
      <c r="N867" s="141">
        <v>166</v>
      </c>
      <c r="U867" s="126">
        <v>-10</v>
      </c>
      <c r="V867" s="444">
        <v>0.12</v>
      </c>
      <c r="W867" s="444">
        <v>0.25</v>
      </c>
      <c r="X867" s="126">
        <v>1</v>
      </c>
      <c r="AA867" s="188">
        <v>46257.936307870368</v>
      </c>
      <c r="AB867" s="131">
        <v>4</v>
      </c>
      <c r="AC867" s="126">
        <v>7</v>
      </c>
      <c r="AD867" s="126">
        <v>2026</v>
      </c>
    </row>
    <row r="868" spans="3:30" ht="23.1" customHeight="1">
      <c r="C868" s="126">
        <v>861</v>
      </c>
      <c r="D868" s="126">
        <v>248</v>
      </c>
      <c r="E868" s="141" t="s">
        <v>2980</v>
      </c>
      <c r="F868" s="163" t="s">
        <v>2981</v>
      </c>
      <c r="G868" s="162">
        <v>46230</v>
      </c>
      <c r="H868" s="131">
        <v>1</v>
      </c>
      <c r="I868" s="131">
        <v>1</v>
      </c>
      <c r="J868" s="141" t="s">
        <v>549</v>
      </c>
      <c r="K868" s="141">
        <v>1</v>
      </c>
      <c r="N868" s="141">
        <v>166</v>
      </c>
      <c r="U868" s="126">
        <v>-4</v>
      </c>
      <c r="V868" s="444">
        <v>0.2</v>
      </c>
      <c r="W868" s="444">
        <v>0.38</v>
      </c>
      <c r="X868" s="126">
        <v>1</v>
      </c>
      <c r="AA868" s="188">
        <v>46257.936307870368</v>
      </c>
      <c r="AB868" s="131">
        <v>4</v>
      </c>
      <c r="AC868" s="126">
        <v>7</v>
      </c>
      <c r="AD868" s="126">
        <v>2026</v>
      </c>
    </row>
    <row r="869" spans="3:30" ht="23.1" customHeight="1">
      <c r="C869" s="126">
        <v>862</v>
      </c>
      <c r="D869" s="126">
        <v>342</v>
      </c>
      <c r="E869" s="141" t="s">
        <v>3439</v>
      </c>
      <c r="F869" s="163" t="s">
        <v>3440</v>
      </c>
      <c r="G869" s="162">
        <v>46230</v>
      </c>
      <c r="H869" s="131">
        <v>1</v>
      </c>
      <c r="I869" s="131">
        <v>1</v>
      </c>
      <c r="J869" s="141" t="s">
        <v>549</v>
      </c>
      <c r="K869" s="141">
        <v>1</v>
      </c>
      <c r="N869" s="141">
        <v>166</v>
      </c>
      <c r="U869" s="126">
        <v>-4</v>
      </c>
      <c r="V869" s="444">
        <v>0.38</v>
      </c>
      <c r="W869" s="444">
        <v>0.75</v>
      </c>
      <c r="X869" s="126">
        <v>1</v>
      </c>
      <c r="AA869" s="188">
        <v>46257.936307870368</v>
      </c>
      <c r="AB869" s="131">
        <v>4</v>
      </c>
      <c r="AC869" s="126">
        <v>7</v>
      </c>
      <c r="AD869" s="126">
        <v>2026</v>
      </c>
    </row>
    <row r="870" spans="3:30" ht="23.1" customHeight="1">
      <c r="C870" s="126">
        <v>863</v>
      </c>
      <c r="D870" s="126">
        <v>250</v>
      </c>
      <c r="E870" s="141" t="s">
        <v>2975</v>
      </c>
      <c r="F870" s="163" t="s">
        <v>2976</v>
      </c>
      <c r="G870" s="162">
        <v>46230</v>
      </c>
      <c r="H870" s="131">
        <v>1</v>
      </c>
      <c r="I870" s="131">
        <v>1</v>
      </c>
      <c r="J870" s="141" t="s">
        <v>549</v>
      </c>
      <c r="K870" s="141">
        <v>1</v>
      </c>
      <c r="N870" s="141">
        <v>166</v>
      </c>
      <c r="U870" s="126">
        <v>-12</v>
      </c>
      <c r="V870" s="444">
        <v>2.5</v>
      </c>
      <c r="W870" s="444">
        <v>2.5</v>
      </c>
      <c r="X870" s="126">
        <v>1</v>
      </c>
      <c r="AA870" s="188">
        <v>46257.936307870368</v>
      </c>
      <c r="AB870" s="131">
        <v>4</v>
      </c>
      <c r="AC870" s="126">
        <v>7</v>
      </c>
      <c r="AD870" s="126">
        <v>2026</v>
      </c>
    </row>
    <row r="871" spans="3:30" ht="23.1" customHeight="1">
      <c r="C871" s="126">
        <v>864</v>
      </c>
      <c r="D871" s="126">
        <v>284</v>
      </c>
      <c r="E871" s="141" t="s">
        <v>3746</v>
      </c>
      <c r="F871" s="163" t="s">
        <v>3747</v>
      </c>
      <c r="G871" s="162">
        <v>46230</v>
      </c>
      <c r="H871" s="131">
        <v>1</v>
      </c>
      <c r="I871" s="131">
        <v>1</v>
      </c>
      <c r="J871" s="141" t="s">
        <v>549</v>
      </c>
      <c r="K871" s="141">
        <v>1</v>
      </c>
      <c r="N871" s="141">
        <v>166</v>
      </c>
      <c r="U871" s="126">
        <v>-10</v>
      </c>
      <c r="V871" s="444">
        <v>0.12</v>
      </c>
      <c r="W871" s="444">
        <v>0.18</v>
      </c>
      <c r="X871" s="126">
        <v>1</v>
      </c>
      <c r="AA871" s="188">
        <v>46257.936307870368</v>
      </c>
      <c r="AB871" s="131">
        <v>4</v>
      </c>
      <c r="AC871" s="126">
        <v>7</v>
      </c>
      <c r="AD871" s="126">
        <v>2026</v>
      </c>
    </row>
    <row r="872" spans="3:30" ht="23.1" customHeight="1">
      <c r="C872" s="126">
        <v>865</v>
      </c>
      <c r="D872" s="126">
        <v>254</v>
      </c>
      <c r="E872" s="141" t="s">
        <v>2989</v>
      </c>
      <c r="F872" s="163" t="s">
        <v>2990</v>
      </c>
      <c r="G872" s="162">
        <v>46230</v>
      </c>
      <c r="H872" s="131">
        <v>1</v>
      </c>
      <c r="I872" s="131">
        <v>1</v>
      </c>
      <c r="J872" s="141" t="s">
        <v>549</v>
      </c>
      <c r="K872" s="141">
        <v>1</v>
      </c>
      <c r="N872" s="141">
        <v>166</v>
      </c>
      <c r="U872" s="126">
        <v>-3</v>
      </c>
      <c r="V872" s="444">
        <v>0.75</v>
      </c>
      <c r="W872" s="444">
        <v>0.75</v>
      </c>
      <c r="X872" s="126">
        <v>1</v>
      </c>
      <c r="AA872" s="188">
        <v>46257.936307870368</v>
      </c>
      <c r="AB872" s="131">
        <v>4</v>
      </c>
      <c r="AC872" s="126">
        <v>7</v>
      </c>
      <c r="AD872" s="126">
        <v>2026</v>
      </c>
    </row>
    <row r="873" spans="3:30" ht="23.1" customHeight="1">
      <c r="C873" s="126">
        <v>866</v>
      </c>
      <c r="D873" s="126">
        <v>343</v>
      </c>
      <c r="E873" s="141" t="s">
        <v>3444</v>
      </c>
      <c r="F873" s="163" t="s">
        <v>3445</v>
      </c>
      <c r="G873" s="162">
        <v>46230</v>
      </c>
      <c r="H873" s="131">
        <v>1</v>
      </c>
      <c r="I873" s="131">
        <v>1</v>
      </c>
      <c r="J873" s="141" t="s">
        <v>549</v>
      </c>
      <c r="K873" s="141">
        <v>1</v>
      </c>
      <c r="N873" s="141">
        <v>166</v>
      </c>
      <c r="U873" s="126">
        <v>-1</v>
      </c>
      <c r="V873" s="444">
        <v>0.38</v>
      </c>
      <c r="W873" s="444">
        <v>0.75</v>
      </c>
      <c r="X873" s="126">
        <v>1</v>
      </c>
      <c r="AA873" s="188">
        <v>46257.936307870368</v>
      </c>
      <c r="AB873" s="131">
        <v>4</v>
      </c>
      <c r="AC873" s="126">
        <v>7</v>
      </c>
      <c r="AD873" s="126">
        <v>2026</v>
      </c>
    </row>
    <row r="874" spans="3:30" ht="23.1" customHeight="1">
      <c r="C874" s="126">
        <v>867</v>
      </c>
      <c r="D874" s="126">
        <v>46</v>
      </c>
      <c r="E874" s="141" t="s">
        <v>645</v>
      </c>
      <c r="F874" s="163" t="s">
        <v>2435</v>
      </c>
      <c r="G874" s="162">
        <v>46230</v>
      </c>
      <c r="H874" s="131">
        <v>1</v>
      </c>
      <c r="I874" s="131">
        <v>1</v>
      </c>
      <c r="J874" s="141" t="s">
        <v>549</v>
      </c>
      <c r="K874" s="141">
        <v>1</v>
      </c>
      <c r="N874" s="141">
        <v>166</v>
      </c>
      <c r="U874" s="126">
        <v>-2</v>
      </c>
      <c r="V874" s="444">
        <v>0.15</v>
      </c>
      <c r="W874" s="444">
        <v>0.25</v>
      </c>
      <c r="X874" s="126">
        <v>1</v>
      </c>
      <c r="AA874" s="188">
        <v>46257.936307870368</v>
      </c>
      <c r="AB874" s="131">
        <v>4</v>
      </c>
      <c r="AC874" s="126">
        <v>7</v>
      </c>
      <c r="AD874" s="126">
        <v>2026</v>
      </c>
    </row>
    <row r="875" spans="3:30" ht="23.1" customHeight="1">
      <c r="C875" s="126">
        <v>868</v>
      </c>
      <c r="D875" s="126">
        <v>259</v>
      </c>
      <c r="E875" s="141" t="s">
        <v>3760</v>
      </c>
      <c r="F875" s="163" t="s">
        <v>3761</v>
      </c>
      <c r="G875" s="162">
        <v>46230</v>
      </c>
      <c r="H875" s="131">
        <v>1</v>
      </c>
      <c r="I875" s="131">
        <v>1</v>
      </c>
      <c r="J875" s="141" t="s">
        <v>549</v>
      </c>
      <c r="K875" s="141">
        <v>1</v>
      </c>
      <c r="N875" s="141">
        <v>166</v>
      </c>
      <c r="U875" s="126">
        <v>-2</v>
      </c>
      <c r="V875" s="444">
        <v>0.2</v>
      </c>
      <c r="W875" s="444">
        <v>0.38</v>
      </c>
      <c r="X875" s="126">
        <v>1</v>
      </c>
      <c r="AA875" s="188">
        <v>46257.936307870368</v>
      </c>
      <c r="AB875" s="131">
        <v>4</v>
      </c>
      <c r="AC875" s="126">
        <v>7</v>
      </c>
      <c r="AD875" s="126">
        <v>2026</v>
      </c>
    </row>
    <row r="876" spans="3:30" ht="23.1" customHeight="1">
      <c r="C876" s="126">
        <v>869</v>
      </c>
      <c r="D876" s="126">
        <v>226</v>
      </c>
      <c r="E876" s="141" t="s">
        <v>3315</v>
      </c>
      <c r="F876" s="163" t="s">
        <v>3316</v>
      </c>
      <c r="G876" s="162">
        <v>46230</v>
      </c>
      <c r="H876" s="131">
        <v>1</v>
      </c>
      <c r="I876" s="131">
        <v>1</v>
      </c>
      <c r="J876" s="141" t="s">
        <v>549</v>
      </c>
      <c r="K876" s="141">
        <v>1</v>
      </c>
      <c r="N876" s="141">
        <v>166</v>
      </c>
      <c r="U876" s="126">
        <v>-1</v>
      </c>
      <c r="V876" s="444">
        <v>0.35</v>
      </c>
      <c r="W876" s="444">
        <v>0.75</v>
      </c>
      <c r="X876" s="126">
        <v>1</v>
      </c>
      <c r="AA876" s="188">
        <v>46257.936307870368</v>
      </c>
      <c r="AB876" s="131">
        <v>4</v>
      </c>
      <c r="AC876" s="126">
        <v>7</v>
      </c>
      <c r="AD876" s="126">
        <v>2026</v>
      </c>
    </row>
    <row r="877" spans="3:30" ht="23.1" customHeight="1">
      <c r="C877" s="126">
        <v>870</v>
      </c>
      <c r="D877" s="126">
        <v>349</v>
      </c>
      <c r="E877" s="141" t="s">
        <v>3768</v>
      </c>
      <c r="F877" s="163" t="s">
        <v>3769</v>
      </c>
      <c r="G877" s="162">
        <v>46230</v>
      </c>
      <c r="H877" s="131">
        <v>1</v>
      </c>
      <c r="I877" s="131">
        <v>1</v>
      </c>
      <c r="J877" s="141" t="s">
        <v>549</v>
      </c>
      <c r="K877" s="141">
        <v>1</v>
      </c>
      <c r="N877" s="141">
        <v>166</v>
      </c>
      <c r="U877" s="126">
        <v>-1</v>
      </c>
      <c r="V877" s="444">
        <v>1</v>
      </c>
      <c r="W877" s="444">
        <v>1.5</v>
      </c>
      <c r="X877" s="126">
        <v>1</v>
      </c>
      <c r="AA877" s="188">
        <v>46257.936307870368</v>
      </c>
      <c r="AB877" s="131">
        <v>4</v>
      </c>
      <c r="AC877" s="126">
        <v>7</v>
      </c>
      <c r="AD877" s="126">
        <v>2026</v>
      </c>
    </row>
    <row r="878" spans="3:30" ht="23.1" customHeight="1">
      <c r="C878" s="126">
        <v>871</v>
      </c>
      <c r="D878" s="126">
        <v>267</v>
      </c>
      <c r="E878" s="141" t="s">
        <v>3119</v>
      </c>
      <c r="F878" s="163" t="s">
        <v>3120</v>
      </c>
      <c r="G878" s="162">
        <v>46230</v>
      </c>
      <c r="H878" s="131">
        <v>1</v>
      </c>
      <c r="I878" s="131">
        <v>1</v>
      </c>
      <c r="J878" s="141" t="s">
        <v>549</v>
      </c>
      <c r="K878" s="141">
        <v>1</v>
      </c>
      <c r="N878" s="141">
        <v>166</v>
      </c>
      <c r="U878" s="126">
        <v>-1</v>
      </c>
      <c r="V878" s="444">
        <v>0.25</v>
      </c>
      <c r="W878" s="444">
        <v>0.38</v>
      </c>
      <c r="X878" s="126">
        <v>1</v>
      </c>
      <c r="AA878" s="188">
        <v>46257.936307870368</v>
      </c>
      <c r="AB878" s="131">
        <v>4</v>
      </c>
      <c r="AC878" s="126">
        <v>7</v>
      </c>
      <c r="AD878" s="126">
        <v>2026</v>
      </c>
    </row>
    <row r="879" spans="3:30" ht="23.1" customHeight="1">
      <c r="C879" s="126">
        <v>872</v>
      </c>
      <c r="D879" s="126">
        <v>360</v>
      </c>
      <c r="E879" s="141" t="s">
        <v>3776</v>
      </c>
      <c r="F879" s="163" t="s">
        <v>3777</v>
      </c>
      <c r="G879" s="162">
        <v>46230</v>
      </c>
      <c r="H879" s="131">
        <v>1</v>
      </c>
      <c r="I879" s="131">
        <v>1</v>
      </c>
      <c r="J879" s="141" t="s">
        <v>549</v>
      </c>
      <c r="K879" s="141">
        <v>1</v>
      </c>
      <c r="N879" s="141">
        <v>166</v>
      </c>
      <c r="U879" s="126">
        <v>-4</v>
      </c>
      <c r="V879" s="444">
        <v>2</v>
      </c>
      <c r="W879" s="444">
        <v>3</v>
      </c>
      <c r="X879" s="126">
        <v>1</v>
      </c>
      <c r="AA879" s="188">
        <v>46257.936307870368</v>
      </c>
      <c r="AB879" s="131">
        <v>4</v>
      </c>
      <c r="AC879" s="126">
        <v>7</v>
      </c>
      <c r="AD879" s="126">
        <v>2026</v>
      </c>
    </row>
    <row r="880" spans="3:30" ht="23.1" customHeight="1">
      <c r="C880" s="126">
        <v>873</v>
      </c>
      <c r="D880" s="126">
        <v>324</v>
      </c>
      <c r="E880" s="141" t="s">
        <v>3781</v>
      </c>
      <c r="F880" s="163" t="s">
        <v>3782</v>
      </c>
      <c r="G880" s="162">
        <v>46230</v>
      </c>
      <c r="H880" s="131">
        <v>1</v>
      </c>
      <c r="I880" s="131">
        <v>1</v>
      </c>
      <c r="J880" s="141" t="s">
        <v>549</v>
      </c>
      <c r="K880" s="141">
        <v>1</v>
      </c>
      <c r="N880" s="141">
        <v>166</v>
      </c>
      <c r="U880" s="126">
        <v>-1</v>
      </c>
      <c r="V880" s="444">
        <v>8</v>
      </c>
      <c r="W880" s="444">
        <v>10</v>
      </c>
      <c r="X880" s="126">
        <v>1</v>
      </c>
      <c r="AA880" s="188">
        <v>46257.936307870368</v>
      </c>
      <c r="AB880" s="131">
        <v>4</v>
      </c>
      <c r="AC880" s="126">
        <v>7</v>
      </c>
      <c r="AD880" s="126">
        <v>2026</v>
      </c>
    </row>
    <row r="881" spans="3:30" ht="23.1" customHeight="1">
      <c r="C881" s="126">
        <v>874</v>
      </c>
      <c r="D881" s="126">
        <v>291</v>
      </c>
      <c r="E881" s="141" t="s">
        <v>2558</v>
      </c>
      <c r="F881" s="163" t="s">
        <v>2559</v>
      </c>
      <c r="G881" s="162">
        <v>46230</v>
      </c>
      <c r="H881" s="131">
        <v>1</v>
      </c>
      <c r="I881" s="131">
        <v>1</v>
      </c>
      <c r="J881" s="141" t="s">
        <v>549</v>
      </c>
      <c r="K881" s="141">
        <v>1</v>
      </c>
      <c r="N881" s="141">
        <v>167</v>
      </c>
      <c r="U881" s="126">
        <v>-1</v>
      </c>
      <c r="V881" s="444">
        <v>1.29</v>
      </c>
      <c r="W881" s="444">
        <v>1.75</v>
      </c>
      <c r="X881" s="126">
        <v>1</v>
      </c>
      <c r="AA881" s="188">
        <v>46257.939212962963</v>
      </c>
      <c r="AB881" s="131">
        <v>4</v>
      </c>
      <c r="AC881" s="126">
        <v>7</v>
      </c>
      <c r="AD881" s="126">
        <v>2026</v>
      </c>
    </row>
    <row r="882" spans="3:30" ht="23.1" customHeight="1">
      <c r="C882" s="126">
        <v>875</v>
      </c>
      <c r="D882" s="126">
        <v>346</v>
      </c>
      <c r="E882" s="141" t="s">
        <v>3549</v>
      </c>
      <c r="F882" s="163" t="s">
        <v>3791</v>
      </c>
      <c r="G882" s="162">
        <v>46230</v>
      </c>
      <c r="H882" s="131">
        <v>1</v>
      </c>
      <c r="I882" s="131">
        <v>1</v>
      </c>
      <c r="J882" s="141" t="s">
        <v>549</v>
      </c>
      <c r="K882" s="141">
        <v>1</v>
      </c>
      <c r="N882" s="141">
        <v>167</v>
      </c>
      <c r="U882" s="126">
        <v>-1</v>
      </c>
      <c r="V882" s="444">
        <v>0.25</v>
      </c>
      <c r="W882" s="444">
        <v>0.5</v>
      </c>
      <c r="X882" s="126">
        <v>1</v>
      </c>
      <c r="AA882" s="188">
        <v>46257.939212962963</v>
      </c>
      <c r="AB882" s="131">
        <v>4</v>
      </c>
      <c r="AC882" s="126">
        <v>7</v>
      </c>
      <c r="AD882" s="126">
        <v>2026</v>
      </c>
    </row>
    <row r="883" spans="3:30" ht="23.1" customHeight="1">
      <c r="C883" s="126">
        <v>876</v>
      </c>
      <c r="D883" s="126">
        <v>322</v>
      </c>
      <c r="E883" s="141" t="s">
        <v>3795</v>
      </c>
      <c r="F883" s="163" t="s">
        <v>3796</v>
      </c>
      <c r="G883" s="162">
        <v>46230</v>
      </c>
      <c r="H883" s="131">
        <v>1</v>
      </c>
      <c r="I883" s="131">
        <v>1</v>
      </c>
      <c r="J883" s="141" t="s">
        <v>549</v>
      </c>
      <c r="K883" s="141">
        <v>1</v>
      </c>
      <c r="N883" s="141">
        <v>167</v>
      </c>
      <c r="U883" s="126">
        <v>-1</v>
      </c>
      <c r="V883" s="444">
        <v>3.5</v>
      </c>
      <c r="W883" s="444">
        <v>5</v>
      </c>
      <c r="X883" s="126">
        <v>1</v>
      </c>
      <c r="AA883" s="188">
        <v>46257.939212962963</v>
      </c>
      <c r="AB883" s="131">
        <v>4</v>
      </c>
      <c r="AC883" s="126">
        <v>7</v>
      </c>
      <c r="AD883" s="126">
        <v>2026</v>
      </c>
    </row>
    <row r="884" spans="3:30" ht="23.1" customHeight="1">
      <c r="C884" s="126">
        <v>877</v>
      </c>
      <c r="D884" s="126">
        <v>219</v>
      </c>
      <c r="E884" s="141" t="s">
        <v>3800</v>
      </c>
      <c r="F884" s="163" t="s">
        <v>3801</v>
      </c>
      <c r="G884" s="162">
        <v>46230</v>
      </c>
      <c r="H884" s="131">
        <v>1</v>
      </c>
      <c r="I884" s="131">
        <v>1</v>
      </c>
      <c r="J884" s="141" t="s">
        <v>549</v>
      </c>
      <c r="K884" s="141">
        <v>1</v>
      </c>
      <c r="N884" s="141">
        <v>167</v>
      </c>
      <c r="U884" s="126">
        <v>-50</v>
      </c>
      <c r="V884" s="444">
        <v>11</v>
      </c>
      <c r="W884" s="444">
        <v>13</v>
      </c>
      <c r="X884" s="126">
        <v>1</v>
      </c>
      <c r="AA884" s="188">
        <v>46257.939212962963</v>
      </c>
      <c r="AB884" s="131">
        <v>4</v>
      </c>
      <c r="AC884" s="126">
        <v>7</v>
      </c>
      <c r="AD884" s="126">
        <v>2026</v>
      </c>
    </row>
    <row r="885" spans="3:30" ht="23.1" customHeight="1">
      <c r="C885" s="126">
        <v>878</v>
      </c>
      <c r="D885" s="126">
        <v>176</v>
      </c>
      <c r="E885" s="141" t="s">
        <v>746</v>
      </c>
      <c r="F885" s="163" t="s">
        <v>747</v>
      </c>
      <c r="G885" s="162">
        <v>46230</v>
      </c>
      <c r="H885" s="131">
        <v>1</v>
      </c>
      <c r="I885" s="131">
        <v>1</v>
      </c>
      <c r="J885" s="141" t="s">
        <v>549</v>
      </c>
      <c r="K885" s="141">
        <v>1</v>
      </c>
      <c r="N885" s="141">
        <v>167</v>
      </c>
      <c r="U885" s="126">
        <v>-50</v>
      </c>
      <c r="V885" s="444">
        <v>4.25</v>
      </c>
      <c r="W885" s="444">
        <v>4.5</v>
      </c>
      <c r="X885" s="126">
        <v>1</v>
      </c>
      <c r="AA885" s="188">
        <v>46257.939212962963</v>
      </c>
      <c r="AB885" s="131">
        <v>4</v>
      </c>
      <c r="AC885" s="126">
        <v>7</v>
      </c>
      <c r="AD885" s="126">
        <v>2026</v>
      </c>
    </row>
    <row r="886" spans="3:30" ht="23.1" customHeight="1">
      <c r="C886" s="126">
        <v>879</v>
      </c>
      <c r="D886" s="126">
        <v>293</v>
      </c>
      <c r="E886" s="141" t="s">
        <v>2487</v>
      </c>
      <c r="F886" s="163" t="s">
        <v>2488</v>
      </c>
      <c r="G886" s="162">
        <v>46230</v>
      </c>
      <c r="H886" s="131">
        <v>1</v>
      </c>
      <c r="I886" s="131">
        <v>1</v>
      </c>
      <c r="J886" s="141" t="s">
        <v>549</v>
      </c>
      <c r="K886" s="141">
        <v>1</v>
      </c>
      <c r="N886" s="141">
        <v>167</v>
      </c>
      <c r="U886" s="126">
        <v>-2</v>
      </c>
      <c r="V886" s="444">
        <v>0.34</v>
      </c>
      <c r="W886" s="444">
        <v>0.5</v>
      </c>
      <c r="X886" s="126">
        <v>1</v>
      </c>
      <c r="AA886" s="188">
        <v>46257.939212962963</v>
      </c>
      <c r="AB886" s="131">
        <v>4</v>
      </c>
      <c r="AC886" s="126">
        <v>7</v>
      </c>
      <c r="AD886" s="126">
        <v>2026</v>
      </c>
    </row>
    <row r="887" spans="3:30" ht="23.1" customHeight="1">
      <c r="C887" s="126">
        <v>880</v>
      </c>
      <c r="D887" s="126">
        <v>215</v>
      </c>
      <c r="E887" s="141" t="s">
        <v>3812</v>
      </c>
      <c r="F887" s="163" t="s">
        <v>3813</v>
      </c>
      <c r="G887" s="162">
        <v>46230</v>
      </c>
      <c r="H887" s="131">
        <v>1</v>
      </c>
      <c r="I887" s="131">
        <v>1</v>
      </c>
      <c r="J887" s="141" t="s">
        <v>549</v>
      </c>
      <c r="K887" s="141">
        <v>1</v>
      </c>
      <c r="N887" s="141">
        <v>167</v>
      </c>
      <c r="U887" s="126">
        <v>-1</v>
      </c>
      <c r="V887" s="444">
        <v>2</v>
      </c>
      <c r="W887" s="444">
        <v>2.5</v>
      </c>
      <c r="X887" s="126">
        <v>1</v>
      </c>
      <c r="AA887" s="188">
        <v>46257.939212962963</v>
      </c>
      <c r="AB887" s="131">
        <v>4</v>
      </c>
      <c r="AC887" s="126">
        <v>7</v>
      </c>
      <c r="AD887" s="126">
        <v>2026</v>
      </c>
    </row>
    <row r="888" spans="3:30" ht="23.1" customHeight="1">
      <c r="C888" s="126">
        <v>881</v>
      </c>
      <c r="D888" s="126">
        <v>305</v>
      </c>
      <c r="E888" s="141" t="s">
        <v>2496</v>
      </c>
      <c r="F888" s="163" t="s">
        <v>2497</v>
      </c>
      <c r="G888" s="162">
        <v>46230</v>
      </c>
      <c r="H888" s="131">
        <v>1</v>
      </c>
      <c r="I888" s="131">
        <v>1</v>
      </c>
      <c r="J888" s="141" t="s">
        <v>549</v>
      </c>
      <c r="K888" s="141">
        <v>1</v>
      </c>
      <c r="N888" s="141">
        <v>167</v>
      </c>
      <c r="U888" s="126">
        <v>-200</v>
      </c>
      <c r="V888" s="444">
        <v>4.25</v>
      </c>
      <c r="W888" s="444">
        <v>4.5</v>
      </c>
      <c r="X888" s="126">
        <v>1</v>
      </c>
      <c r="AA888" s="188">
        <v>46257.939212962963</v>
      </c>
      <c r="AB888" s="131">
        <v>4</v>
      </c>
      <c r="AC888" s="126">
        <v>7</v>
      </c>
      <c r="AD888" s="126">
        <v>2026</v>
      </c>
    </row>
    <row r="889" spans="3:30" ht="23.1" customHeight="1">
      <c r="C889" s="126">
        <v>882</v>
      </c>
      <c r="D889" s="126">
        <v>305</v>
      </c>
      <c r="E889" s="141" t="s">
        <v>2496</v>
      </c>
      <c r="F889" s="163" t="s">
        <v>2497</v>
      </c>
      <c r="G889" s="162">
        <v>46230</v>
      </c>
      <c r="H889" s="131">
        <v>1</v>
      </c>
      <c r="I889" s="131">
        <v>1</v>
      </c>
      <c r="J889" s="141" t="s">
        <v>549</v>
      </c>
      <c r="K889" s="141">
        <v>1</v>
      </c>
      <c r="N889" s="141">
        <v>168</v>
      </c>
      <c r="U889" s="126">
        <v>-1500</v>
      </c>
      <c r="V889" s="444">
        <v>4.25</v>
      </c>
      <c r="W889" s="444">
        <v>4.5</v>
      </c>
      <c r="X889" s="126">
        <v>1</v>
      </c>
      <c r="AA889" s="188">
        <v>46257.939837962964</v>
      </c>
      <c r="AB889" s="131">
        <v>4</v>
      </c>
      <c r="AC889" s="126">
        <v>7</v>
      </c>
      <c r="AD889" s="126">
        <v>2026</v>
      </c>
    </row>
    <row r="890" spans="3:30" ht="23.1" customHeight="1">
      <c r="C890" s="126">
        <v>883</v>
      </c>
      <c r="D890" s="126">
        <v>314</v>
      </c>
      <c r="E890" s="141" t="s">
        <v>2769</v>
      </c>
      <c r="F890" s="163" t="s">
        <v>2770</v>
      </c>
      <c r="G890" s="162">
        <v>46231</v>
      </c>
      <c r="H890" s="131">
        <v>1</v>
      </c>
      <c r="I890" s="131">
        <v>1</v>
      </c>
      <c r="J890" s="141" t="s">
        <v>549</v>
      </c>
      <c r="K890" s="141">
        <v>1</v>
      </c>
      <c r="N890" s="141">
        <v>169</v>
      </c>
      <c r="U890" s="126">
        <v>-1</v>
      </c>
      <c r="V890" s="444">
        <v>23</v>
      </c>
      <c r="W890" s="444">
        <v>28</v>
      </c>
      <c r="X890" s="126">
        <v>1</v>
      </c>
      <c r="AA890" s="188">
        <v>46257.942083333335</v>
      </c>
      <c r="AB890" s="131">
        <v>4</v>
      </c>
      <c r="AC890" s="126">
        <v>7</v>
      </c>
      <c r="AD890" s="126">
        <v>2026</v>
      </c>
    </row>
    <row r="891" spans="3:30" ht="23.1" customHeight="1">
      <c r="C891" s="126">
        <v>884</v>
      </c>
      <c r="D891" s="126">
        <v>309</v>
      </c>
      <c r="E891" s="141" t="s">
        <v>3831</v>
      </c>
      <c r="F891" s="163" t="s">
        <v>3832</v>
      </c>
      <c r="G891" s="162">
        <v>46231</v>
      </c>
      <c r="H891" s="131">
        <v>1</v>
      </c>
      <c r="I891" s="131">
        <v>1</v>
      </c>
      <c r="J891" s="141" t="s">
        <v>549</v>
      </c>
      <c r="K891" s="141">
        <v>1</v>
      </c>
      <c r="N891" s="141">
        <v>169</v>
      </c>
      <c r="U891" s="126">
        <v>-1</v>
      </c>
      <c r="V891" s="444">
        <v>12</v>
      </c>
      <c r="W891" s="444">
        <v>13</v>
      </c>
      <c r="X891" s="126">
        <v>1</v>
      </c>
      <c r="AA891" s="188">
        <v>46257.942083333335</v>
      </c>
      <c r="AB891" s="131">
        <v>4</v>
      </c>
      <c r="AC891" s="126">
        <v>7</v>
      </c>
      <c r="AD891" s="126">
        <v>2026</v>
      </c>
    </row>
    <row r="892" spans="3:30" ht="23.1" customHeight="1">
      <c r="C892" s="126">
        <v>885</v>
      </c>
      <c r="D892" s="126">
        <v>305</v>
      </c>
      <c r="E892" s="141" t="s">
        <v>2496</v>
      </c>
      <c r="F892" s="163" t="s">
        <v>2497</v>
      </c>
      <c r="G892" s="162">
        <v>46232</v>
      </c>
      <c r="H892" s="131">
        <v>1</v>
      </c>
      <c r="I892" s="131">
        <v>1</v>
      </c>
      <c r="J892" s="141" t="s">
        <v>549</v>
      </c>
      <c r="K892" s="141">
        <v>1</v>
      </c>
      <c r="N892" s="141">
        <v>170</v>
      </c>
      <c r="U892" s="126">
        <v>-150</v>
      </c>
      <c r="V892" s="444">
        <v>0.04</v>
      </c>
      <c r="W892" s="444">
        <v>0.05</v>
      </c>
      <c r="X892" s="126">
        <v>1</v>
      </c>
      <c r="AA892" s="188">
        <v>46257.978703703702</v>
      </c>
      <c r="AB892" s="131">
        <v>4</v>
      </c>
      <c r="AC892" s="126">
        <v>7</v>
      </c>
      <c r="AD892" s="126">
        <v>2026</v>
      </c>
    </row>
    <row r="893" spans="3:30" ht="23.1" customHeight="1">
      <c r="C893" s="126">
        <v>886</v>
      </c>
      <c r="D893" s="126">
        <v>331</v>
      </c>
      <c r="E893" s="141" t="s">
        <v>3843</v>
      </c>
      <c r="F893" s="163" t="s">
        <v>3844</v>
      </c>
      <c r="G893" s="162">
        <v>46232</v>
      </c>
      <c r="H893" s="131">
        <v>1</v>
      </c>
      <c r="I893" s="131">
        <v>1</v>
      </c>
      <c r="J893" s="141" t="s">
        <v>549</v>
      </c>
      <c r="K893" s="141">
        <v>1</v>
      </c>
      <c r="N893" s="141">
        <v>170</v>
      </c>
      <c r="U893" s="126">
        <v>-6</v>
      </c>
      <c r="V893" s="444">
        <v>3.2</v>
      </c>
      <c r="W893" s="444">
        <v>3.5</v>
      </c>
      <c r="X893" s="126">
        <v>1</v>
      </c>
      <c r="AA893" s="188">
        <v>46257.978703703702</v>
      </c>
      <c r="AB893" s="131">
        <v>4</v>
      </c>
      <c r="AC893" s="126">
        <v>7</v>
      </c>
      <c r="AD893" s="126">
        <v>2026</v>
      </c>
    </row>
    <row r="894" spans="3:30" ht="23.1" customHeight="1">
      <c r="C894" s="126">
        <v>887</v>
      </c>
      <c r="D894" s="126">
        <v>218</v>
      </c>
      <c r="E894" s="141" t="s">
        <v>2456</v>
      </c>
      <c r="F894" s="163" t="s">
        <v>2457</v>
      </c>
      <c r="G894" s="162">
        <v>46232</v>
      </c>
      <c r="H894" s="131">
        <v>1</v>
      </c>
      <c r="I894" s="131">
        <v>1</v>
      </c>
      <c r="J894" s="141" t="s">
        <v>549</v>
      </c>
      <c r="K894" s="141">
        <v>1</v>
      </c>
      <c r="N894" s="141">
        <v>170</v>
      </c>
      <c r="U894" s="126">
        <v>-1</v>
      </c>
      <c r="V894" s="444">
        <v>3.5</v>
      </c>
      <c r="W894" s="444">
        <v>4</v>
      </c>
      <c r="X894" s="126">
        <v>1</v>
      </c>
      <c r="AA894" s="188">
        <v>46257.978703703702</v>
      </c>
      <c r="AB894" s="131">
        <v>4</v>
      </c>
      <c r="AC894" s="126">
        <v>7</v>
      </c>
      <c r="AD894" s="126">
        <v>2026</v>
      </c>
    </row>
    <row r="895" spans="3:30" ht="23.1" customHeight="1">
      <c r="C895" s="126">
        <v>888</v>
      </c>
      <c r="D895" s="126">
        <v>222</v>
      </c>
      <c r="E895" s="141" t="s">
        <v>3349</v>
      </c>
      <c r="F895" s="163" t="s">
        <v>3350</v>
      </c>
      <c r="G895" s="162">
        <v>46232</v>
      </c>
      <c r="H895" s="131">
        <v>1</v>
      </c>
      <c r="I895" s="131">
        <v>1</v>
      </c>
      <c r="J895" s="141" t="s">
        <v>549</v>
      </c>
      <c r="K895" s="141">
        <v>1</v>
      </c>
      <c r="N895" s="141">
        <v>170</v>
      </c>
      <c r="U895" s="126">
        <v>-1</v>
      </c>
      <c r="V895" s="444">
        <v>1.5</v>
      </c>
      <c r="W895" s="444">
        <v>2.5</v>
      </c>
      <c r="X895" s="126">
        <v>1</v>
      </c>
      <c r="AA895" s="188">
        <v>46257.978703703702</v>
      </c>
      <c r="AB895" s="131">
        <v>4</v>
      </c>
      <c r="AC895" s="126">
        <v>7</v>
      </c>
      <c r="AD895" s="126">
        <v>2026</v>
      </c>
    </row>
    <row r="896" spans="3:30" ht="23.1" customHeight="1">
      <c r="C896" s="126">
        <v>889</v>
      </c>
      <c r="D896" s="126">
        <v>232</v>
      </c>
      <c r="E896" s="141" t="s">
        <v>3855</v>
      </c>
      <c r="F896" s="163" t="s">
        <v>3856</v>
      </c>
      <c r="G896" s="162">
        <v>46232</v>
      </c>
      <c r="H896" s="131">
        <v>1</v>
      </c>
      <c r="I896" s="131">
        <v>1</v>
      </c>
      <c r="J896" s="141" t="s">
        <v>549</v>
      </c>
      <c r="K896" s="141">
        <v>1</v>
      </c>
      <c r="N896" s="141">
        <v>170</v>
      </c>
      <c r="U896" s="126">
        <v>-1</v>
      </c>
      <c r="V896" s="444">
        <v>1</v>
      </c>
      <c r="W896" s="444">
        <v>1.5</v>
      </c>
      <c r="X896" s="126">
        <v>1</v>
      </c>
      <c r="AA896" s="188">
        <v>46257.978703703702</v>
      </c>
      <c r="AB896" s="131">
        <v>4</v>
      </c>
      <c r="AC896" s="126">
        <v>7</v>
      </c>
      <c r="AD896" s="126">
        <v>2026</v>
      </c>
    </row>
    <row r="897" spans="3:30" ht="23.1" customHeight="1">
      <c r="C897" s="126">
        <v>890</v>
      </c>
      <c r="D897" s="126">
        <v>216</v>
      </c>
      <c r="E897" s="141" t="s">
        <v>3860</v>
      </c>
      <c r="F897" s="163" t="s">
        <v>3861</v>
      </c>
      <c r="G897" s="162">
        <v>46232</v>
      </c>
      <c r="H897" s="131">
        <v>1</v>
      </c>
      <c r="I897" s="131">
        <v>1</v>
      </c>
      <c r="J897" s="141" t="s">
        <v>549</v>
      </c>
      <c r="K897" s="141">
        <v>1</v>
      </c>
      <c r="N897" s="141">
        <v>170</v>
      </c>
      <c r="U897" s="126">
        <v>-10</v>
      </c>
      <c r="V897" s="444">
        <v>0.15</v>
      </c>
      <c r="W897" s="444">
        <v>0.25</v>
      </c>
      <c r="X897" s="126">
        <v>1</v>
      </c>
      <c r="AA897" s="188">
        <v>46257.978703703702</v>
      </c>
      <c r="AB897" s="131">
        <v>4</v>
      </c>
      <c r="AC897" s="126">
        <v>7</v>
      </c>
      <c r="AD897" s="126">
        <v>2026</v>
      </c>
    </row>
    <row r="898" spans="3:30" ht="23.1" customHeight="1">
      <c r="C898" s="126">
        <v>891</v>
      </c>
      <c r="D898" s="126">
        <v>221</v>
      </c>
      <c r="E898" s="141" t="s">
        <v>3213</v>
      </c>
      <c r="F898" s="163" t="s">
        <v>3214</v>
      </c>
      <c r="G898" s="162">
        <v>46232</v>
      </c>
      <c r="H898" s="131">
        <v>1</v>
      </c>
      <c r="I898" s="131">
        <v>1</v>
      </c>
      <c r="J898" s="141" t="s">
        <v>549</v>
      </c>
      <c r="K898" s="141">
        <v>1</v>
      </c>
      <c r="N898" s="141">
        <v>170</v>
      </c>
      <c r="U898" s="126">
        <v>-4</v>
      </c>
      <c r="V898" s="444">
        <v>1.5</v>
      </c>
      <c r="W898" s="444">
        <v>0.5</v>
      </c>
      <c r="X898" s="126">
        <v>1</v>
      </c>
      <c r="AA898" s="188">
        <v>46257.978703703702</v>
      </c>
      <c r="AB898" s="131">
        <v>4</v>
      </c>
      <c r="AC898" s="126">
        <v>7</v>
      </c>
      <c r="AD898" s="126">
        <v>2026</v>
      </c>
    </row>
    <row r="899" spans="3:30" ht="23.1" customHeight="1">
      <c r="C899" s="126">
        <v>892</v>
      </c>
      <c r="D899" s="126">
        <v>275</v>
      </c>
      <c r="E899" s="141" t="s">
        <v>2894</v>
      </c>
      <c r="F899" s="163" t="s">
        <v>2895</v>
      </c>
      <c r="G899" s="162">
        <v>46232</v>
      </c>
      <c r="H899" s="131">
        <v>1</v>
      </c>
      <c r="I899" s="131">
        <v>1</v>
      </c>
      <c r="J899" s="141" t="s">
        <v>549</v>
      </c>
      <c r="K899" s="141">
        <v>1</v>
      </c>
      <c r="N899" s="141">
        <v>170</v>
      </c>
      <c r="U899" s="126">
        <v>-1</v>
      </c>
      <c r="V899" s="444">
        <v>0.2</v>
      </c>
      <c r="W899" s="444">
        <v>0.38</v>
      </c>
      <c r="X899" s="126">
        <v>1</v>
      </c>
      <c r="AA899" s="188">
        <v>46257.978703703702</v>
      </c>
      <c r="AB899" s="131">
        <v>4</v>
      </c>
      <c r="AC899" s="126">
        <v>7</v>
      </c>
      <c r="AD899" s="126">
        <v>2026</v>
      </c>
    </row>
    <row r="900" spans="3:30" ht="23.1" customHeight="1">
      <c r="C900" s="126">
        <v>893</v>
      </c>
      <c r="D900" s="126">
        <v>229</v>
      </c>
      <c r="E900" s="141" t="s">
        <v>3871</v>
      </c>
      <c r="F900" s="163" t="s">
        <v>3872</v>
      </c>
      <c r="G900" s="162">
        <v>46232</v>
      </c>
      <c r="H900" s="131">
        <v>1</v>
      </c>
      <c r="I900" s="131">
        <v>1</v>
      </c>
      <c r="J900" s="141" t="s">
        <v>549</v>
      </c>
      <c r="K900" s="141">
        <v>1</v>
      </c>
      <c r="N900" s="141">
        <v>170</v>
      </c>
      <c r="U900" s="126">
        <v>-5</v>
      </c>
      <c r="V900" s="444">
        <v>1</v>
      </c>
      <c r="W900" s="444">
        <v>1.5</v>
      </c>
      <c r="X900" s="126">
        <v>1</v>
      </c>
      <c r="AA900" s="188">
        <v>46257.978703703702</v>
      </c>
      <c r="AB900" s="131">
        <v>4</v>
      </c>
      <c r="AC900" s="126">
        <v>7</v>
      </c>
      <c r="AD900" s="126">
        <v>2026</v>
      </c>
    </row>
    <row r="901" spans="3:30" ht="23.1" customHeight="1">
      <c r="C901" s="126">
        <v>894</v>
      </c>
      <c r="D901" s="126">
        <v>276</v>
      </c>
      <c r="E901" s="141" t="s">
        <v>2475</v>
      </c>
      <c r="F901" s="163" t="s">
        <v>2476</v>
      </c>
      <c r="G901" s="162">
        <v>46232</v>
      </c>
      <c r="H901" s="131">
        <v>1</v>
      </c>
      <c r="I901" s="131">
        <v>1</v>
      </c>
      <c r="J901" s="141" t="s">
        <v>549</v>
      </c>
      <c r="K901" s="141">
        <v>1</v>
      </c>
      <c r="N901" s="141">
        <v>170</v>
      </c>
      <c r="U901" s="126">
        <v>-2</v>
      </c>
      <c r="V901" s="444">
        <v>0.25</v>
      </c>
      <c r="W901" s="444">
        <v>0.25</v>
      </c>
      <c r="X901" s="126">
        <v>1</v>
      </c>
      <c r="AA901" s="188">
        <v>46257.978703703702</v>
      </c>
      <c r="AB901" s="131">
        <v>4</v>
      </c>
      <c r="AC901" s="126">
        <v>7</v>
      </c>
      <c r="AD901" s="126">
        <v>2026</v>
      </c>
    </row>
    <row r="902" spans="3:30" ht="23.1" customHeight="1">
      <c r="C902" s="126">
        <v>895</v>
      </c>
      <c r="D902" s="126">
        <v>361</v>
      </c>
      <c r="E902" s="141" t="s">
        <v>3879</v>
      </c>
      <c r="F902" s="163" t="s">
        <v>3880</v>
      </c>
      <c r="G902" s="162">
        <v>46232</v>
      </c>
      <c r="H902" s="131">
        <v>1</v>
      </c>
      <c r="I902" s="131">
        <v>1</v>
      </c>
      <c r="J902" s="141" t="s">
        <v>549</v>
      </c>
      <c r="K902" s="141">
        <v>1</v>
      </c>
      <c r="N902" s="141">
        <v>170</v>
      </c>
      <c r="U902" s="126">
        <v>-10</v>
      </c>
      <c r="V902" s="444">
        <v>0.11</v>
      </c>
      <c r="W902" s="444">
        <v>0.15</v>
      </c>
      <c r="X902" s="126">
        <v>1</v>
      </c>
      <c r="AA902" s="188">
        <v>46257.978703703702</v>
      </c>
      <c r="AB902" s="131">
        <v>4</v>
      </c>
      <c r="AC902" s="126">
        <v>7</v>
      </c>
      <c r="AD902" s="126">
        <v>2026</v>
      </c>
    </row>
    <row r="903" spans="3:30" ht="23.1" customHeight="1">
      <c r="C903" s="126">
        <v>896</v>
      </c>
      <c r="D903" s="126">
        <v>320</v>
      </c>
      <c r="E903" s="141" t="s">
        <v>3884</v>
      </c>
      <c r="F903" s="163" t="s">
        <v>3885</v>
      </c>
      <c r="G903" s="162">
        <v>46232</v>
      </c>
      <c r="H903" s="131">
        <v>1</v>
      </c>
      <c r="I903" s="131">
        <v>1</v>
      </c>
      <c r="J903" s="141" t="s">
        <v>549</v>
      </c>
      <c r="K903" s="141">
        <v>1</v>
      </c>
      <c r="N903" s="141">
        <v>170</v>
      </c>
      <c r="U903" s="126">
        <v>-2</v>
      </c>
      <c r="V903" s="444">
        <v>1.5</v>
      </c>
      <c r="W903" s="444">
        <v>1.75</v>
      </c>
      <c r="X903" s="126">
        <v>1</v>
      </c>
      <c r="AA903" s="188">
        <v>46257.978703703702</v>
      </c>
      <c r="AB903" s="131">
        <v>4</v>
      </c>
      <c r="AC903" s="126">
        <v>7</v>
      </c>
      <c r="AD903" s="126">
        <v>2026</v>
      </c>
    </row>
    <row r="904" spans="3:30" ht="23.1" customHeight="1">
      <c r="C904" s="126">
        <v>897</v>
      </c>
      <c r="D904" s="126">
        <v>7</v>
      </c>
      <c r="E904" s="141" t="s">
        <v>816</v>
      </c>
      <c r="F904" s="163" t="s">
        <v>2295</v>
      </c>
      <c r="G904" s="162">
        <v>46232</v>
      </c>
      <c r="H904" s="131">
        <v>1</v>
      </c>
      <c r="I904" s="131">
        <v>1</v>
      </c>
      <c r="J904" s="141" t="s">
        <v>549</v>
      </c>
      <c r="K904" s="141">
        <v>1</v>
      </c>
      <c r="N904" s="141">
        <v>170</v>
      </c>
      <c r="U904" s="126">
        <v>-4</v>
      </c>
      <c r="V904" s="444">
        <v>1.79</v>
      </c>
      <c r="W904" s="444">
        <v>2.5</v>
      </c>
      <c r="X904" s="126">
        <v>1</v>
      </c>
      <c r="AA904" s="188">
        <v>46257.978703703702</v>
      </c>
      <c r="AB904" s="131">
        <v>4</v>
      </c>
      <c r="AC904" s="126">
        <v>7</v>
      </c>
      <c r="AD904" s="126">
        <v>2026</v>
      </c>
    </row>
    <row r="905" spans="3:30" ht="23.1" customHeight="1">
      <c r="C905" s="126">
        <v>898</v>
      </c>
      <c r="D905" s="126">
        <v>176</v>
      </c>
      <c r="E905" s="141" t="s">
        <v>746</v>
      </c>
      <c r="F905" s="163" t="s">
        <v>747</v>
      </c>
      <c r="G905" s="162">
        <v>46232</v>
      </c>
      <c r="H905" s="131">
        <v>1</v>
      </c>
      <c r="I905" s="131">
        <v>1</v>
      </c>
      <c r="J905" s="141" t="s">
        <v>549</v>
      </c>
      <c r="K905" s="141">
        <v>1</v>
      </c>
      <c r="N905" s="141">
        <v>170</v>
      </c>
      <c r="U905" s="126">
        <v>-150</v>
      </c>
      <c r="V905" s="444">
        <v>4.25</v>
      </c>
      <c r="W905" s="444">
        <v>4.5</v>
      </c>
      <c r="X905" s="126">
        <v>1</v>
      </c>
      <c r="AA905" s="188">
        <v>46257.978703703702</v>
      </c>
      <c r="AB905" s="131">
        <v>4</v>
      </c>
      <c r="AC905" s="126">
        <v>7</v>
      </c>
      <c r="AD905" s="126">
        <v>2026</v>
      </c>
    </row>
    <row r="906" spans="3:30" ht="23.1" customHeight="1">
      <c r="C906" s="126">
        <v>899</v>
      </c>
      <c r="D906" s="126">
        <v>11</v>
      </c>
      <c r="E906" s="141" t="s">
        <v>688</v>
      </c>
      <c r="F906" s="163" t="s">
        <v>2303</v>
      </c>
      <c r="G906" s="162">
        <v>46232</v>
      </c>
      <c r="H906" s="131">
        <v>1</v>
      </c>
      <c r="I906" s="131">
        <v>1</v>
      </c>
      <c r="J906" s="141" t="s">
        <v>549</v>
      </c>
      <c r="K906" s="141">
        <v>1</v>
      </c>
      <c r="N906" s="141">
        <v>171</v>
      </c>
      <c r="U906" s="126">
        <v>-20</v>
      </c>
      <c r="V906" s="444">
        <v>9.52</v>
      </c>
      <c r="W906" s="444">
        <v>10</v>
      </c>
      <c r="X906" s="126">
        <v>1</v>
      </c>
      <c r="AA906" s="188">
        <v>46257.983749999999</v>
      </c>
      <c r="AB906" s="131">
        <v>4</v>
      </c>
      <c r="AC906" s="126">
        <v>7</v>
      </c>
      <c r="AD906" s="126">
        <v>2026</v>
      </c>
    </row>
    <row r="907" spans="3:30" ht="23.1" customHeight="1">
      <c r="C907" s="126">
        <v>900</v>
      </c>
      <c r="D907" s="126">
        <v>13</v>
      </c>
      <c r="E907" s="141" t="s">
        <v>691</v>
      </c>
      <c r="F907" s="163" t="s">
        <v>2308</v>
      </c>
      <c r="G907" s="162">
        <v>46232</v>
      </c>
      <c r="H907" s="131">
        <v>1</v>
      </c>
      <c r="I907" s="131">
        <v>1</v>
      </c>
      <c r="J907" s="141" t="s">
        <v>549</v>
      </c>
      <c r="K907" s="141">
        <v>1</v>
      </c>
      <c r="N907" s="141">
        <v>171</v>
      </c>
      <c r="U907" s="126">
        <v>-4</v>
      </c>
      <c r="V907" s="444">
        <v>5.3</v>
      </c>
      <c r="W907" s="444">
        <v>5</v>
      </c>
      <c r="X907" s="126">
        <v>1</v>
      </c>
      <c r="AA907" s="188">
        <v>46257.983749999999</v>
      </c>
      <c r="AB907" s="131">
        <v>4</v>
      </c>
      <c r="AC907" s="126">
        <v>7</v>
      </c>
      <c r="AD907" s="126">
        <v>2026</v>
      </c>
    </row>
    <row r="908" spans="3:30" ht="23.1" customHeight="1">
      <c r="C908" s="126">
        <v>901</v>
      </c>
      <c r="D908" s="126">
        <v>16</v>
      </c>
      <c r="E908" s="141" t="s">
        <v>697</v>
      </c>
      <c r="F908" s="163" t="s">
        <v>2315</v>
      </c>
      <c r="G908" s="162">
        <v>46232</v>
      </c>
      <c r="H908" s="131">
        <v>1</v>
      </c>
      <c r="I908" s="131">
        <v>1</v>
      </c>
      <c r="J908" s="141" t="s">
        <v>549</v>
      </c>
      <c r="K908" s="141">
        <v>1</v>
      </c>
      <c r="N908" s="141">
        <v>171</v>
      </c>
      <c r="U908" s="126">
        <v>-4</v>
      </c>
      <c r="V908" s="444">
        <v>2.1</v>
      </c>
      <c r="W908" s="444">
        <v>2.5</v>
      </c>
      <c r="X908" s="126">
        <v>1</v>
      </c>
      <c r="AA908" s="188">
        <v>46257.983749999999</v>
      </c>
      <c r="AB908" s="131">
        <v>4</v>
      </c>
      <c r="AC908" s="126">
        <v>7</v>
      </c>
      <c r="AD908" s="126">
        <v>2026</v>
      </c>
    </row>
    <row r="909" spans="3:30" ht="23.1" customHeight="1">
      <c r="C909" s="126">
        <v>902</v>
      </c>
      <c r="D909" s="126">
        <v>30</v>
      </c>
      <c r="E909" s="141" t="s">
        <v>1185</v>
      </c>
      <c r="F909" s="163" t="s">
        <v>3418</v>
      </c>
      <c r="G909" s="162">
        <v>46232</v>
      </c>
      <c r="H909" s="131">
        <v>1</v>
      </c>
      <c r="I909" s="131">
        <v>1</v>
      </c>
      <c r="J909" s="141" t="s">
        <v>549</v>
      </c>
      <c r="K909" s="141">
        <v>1</v>
      </c>
      <c r="N909" s="141">
        <v>171</v>
      </c>
      <c r="U909" s="126">
        <v>-1</v>
      </c>
      <c r="V909" s="444">
        <v>1.49</v>
      </c>
      <c r="W909" s="444">
        <v>1.75</v>
      </c>
      <c r="X909" s="126">
        <v>1</v>
      </c>
      <c r="AA909" s="188">
        <v>46257.983749999999</v>
      </c>
      <c r="AB909" s="131">
        <v>4</v>
      </c>
      <c r="AC909" s="126">
        <v>7</v>
      </c>
      <c r="AD909" s="126">
        <v>2026</v>
      </c>
    </row>
    <row r="910" spans="3:30" ht="23.1" customHeight="1">
      <c r="C910" s="126">
        <v>903</v>
      </c>
      <c r="D910" s="126">
        <v>26</v>
      </c>
      <c r="E910" s="141" t="s">
        <v>713</v>
      </c>
      <c r="F910" s="163" t="s">
        <v>3016</v>
      </c>
      <c r="G910" s="162">
        <v>46232</v>
      </c>
      <c r="H910" s="131">
        <v>1</v>
      </c>
      <c r="I910" s="131">
        <v>1</v>
      </c>
      <c r="J910" s="141" t="s">
        <v>549</v>
      </c>
      <c r="K910" s="141">
        <v>1</v>
      </c>
      <c r="N910" s="141">
        <v>171</v>
      </c>
      <c r="U910" s="126">
        <v>-1</v>
      </c>
      <c r="V910" s="444">
        <v>3.01</v>
      </c>
      <c r="W910" s="444">
        <v>3.5</v>
      </c>
      <c r="X910" s="126">
        <v>1</v>
      </c>
      <c r="AA910" s="188">
        <v>46257.983749999999</v>
      </c>
      <c r="AB910" s="131">
        <v>4</v>
      </c>
      <c r="AC910" s="126">
        <v>7</v>
      </c>
      <c r="AD910" s="126">
        <v>2026</v>
      </c>
    </row>
    <row r="911" spans="3:30" ht="23.1" customHeight="1">
      <c r="C911" s="126">
        <v>904</v>
      </c>
      <c r="D911" s="126">
        <v>52</v>
      </c>
      <c r="E911" s="141" t="s">
        <v>931</v>
      </c>
      <c r="F911" s="163" t="s">
        <v>3912</v>
      </c>
      <c r="G911" s="162">
        <v>46232</v>
      </c>
      <c r="H911" s="131">
        <v>1</v>
      </c>
      <c r="I911" s="131">
        <v>1</v>
      </c>
      <c r="J911" s="141" t="s">
        <v>549</v>
      </c>
      <c r="K911" s="141">
        <v>1</v>
      </c>
      <c r="N911" s="141">
        <v>171</v>
      </c>
      <c r="U911" s="126">
        <v>-2</v>
      </c>
      <c r="V911" s="444">
        <v>1.91</v>
      </c>
      <c r="W911" s="444">
        <v>2.5</v>
      </c>
      <c r="X911" s="126">
        <v>1</v>
      </c>
      <c r="AA911" s="188">
        <v>46257.983749999999</v>
      </c>
      <c r="AB911" s="131">
        <v>4</v>
      </c>
      <c r="AC911" s="126">
        <v>7</v>
      </c>
      <c r="AD911" s="126">
        <v>2026</v>
      </c>
    </row>
    <row r="912" spans="3:30" ht="23.1" customHeight="1">
      <c r="C912" s="126">
        <v>905</v>
      </c>
      <c r="D912" s="126">
        <v>247</v>
      </c>
      <c r="E912" s="141" t="s">
        <v>2625</v>
      </c>
      <c r="F912" s="163" t="s">
        <v>2626</v>
      </c>
      <c r="G912" s="162">
        <v>46232</v>
      </c>
      <c r="H912" s="131">
        <v>1</v>
      </c>
      <c r="I912" s="131">
        <v>1</v>
      </c>
      <c r="J912" s="141" t="s">
        <v>549</v>
      </c>
      <c r="K912" s="141">
        <v>1</v>
      </c>
      <c r="N912" s="141">
        <v>171</v>
      </c>
      <c r="U912" s="126">
        <v>-6</v>
      </c>
      <c r="V912" s="444">
        <v>0.5</v>
      </c>
      <c r="W912" s="444">
        <v>0.88</v>
      </c>
      <c r="X912" s="126">
        <v>1</v>
      </c>
      <c r="AA912" s="188">
        <v>46257.983749999999</v>
      </c>
      <c r="AB912" s="131">
        <v>4</v>
      </c>
      <c r="AC912" s="126">
        <v>7</v>
      </c>
      <c r="AD912" s="126">
        <v>2026</v>
      </c>
    </row>
    <row r="913" spans="3:30" ht="23.1" customHeight="1">
      <c r="C913" s="126">
        <v>906</v>
      </c>
      <c r="D913" s="126">
        <v>42</v>
      </c>
      <c r="E913" s="141" t="s">
        <v>973</v>
      </c>
      <c r="F913" s="163" t="s">
        <v>3102</v>
      </c>
      <c r="G913" s="162">
        <v>46232</v>
      </c>
      <c r="H913" s="131">
        <v>1</v>
      </c>
      <c r="I913" s="131">
        <v>1</v>
      </c>
      <c r="J913" s="141" t="s">
        <v>549</v>
      </c>
      <c r="K913" s="141">
        <v>1</v>
      </c>
      <c r="N913" s="141">
        <v>171</v>
      </c>
      <c r="U913" s="126">
        <v>-1</v>
      </c>
      <c r="V913" s="444">
        <v>0.24</v>
      </c>
      <c r="W913" s="444">
        <v>0.5</v>
      </c>
      <c r="X913" s="126">
        <v>1</v>
      </c>
      <c r="AA913" s="188">
        <v>46257.983749999999</v>
      </c>
      <c r="AB913" s="131">
        <v>4</v>
      </c>
      <c r="AC913" s="126">
        <v>7</v>
      </c>
      <c r="AD913" s="126">
        <v>2026</v>
      </c>
    </row>
    <row r="914" spans="3:30" ht="23.1" customHeight="1">
      <c r="C914" s="126">
        <v>907</v>
      </c>
      <c r="D914" s="126">
        <v>243</v>
      </c>
      <c r="E914" s="141" t="s">
        <v>2809</v>
      </c>
      <c r="F914" s="163" t="s">
        <v>3714</v>
      </c>
      <c r="G914" s="162">
        <v>46232</v>
      </c>
      <c r="H914" s="131">
        <v>1</v>
      </c>
      <c r="I914" s="131">
        <v>1</v>
      </c>
      <c r="J914" s="141" t="s">
        <v>549</v>
      </c>
      <c r="K914" s="141">
        <v>1</v>
      </c>
      <c r="N914" s="141">
        <v>171</v>
      </c>
      <c r="U914" s="126">
        <v>-1</v>
      </c>
      <c r="V914" s="444">
        <v>2.5</v>
      </c>
      <c r="W914" s="444">
        <v>3</v>
      </c>
      <c r="X914" s="126">
        <v>1</v>
      </c>
      <c r="AA914" s="188">
        <v>46257.983749999999</v>
      </c>
      <c r="AB914" s="131">
        <v>4</v>
      </c>
      <c r="AC914" s="126">
        <v>7</v>
      </c>
      <c r="AD914" s="126">
        <v>2026</v>
      </c>
    </row>
    <row r="915" spans="3:30" ht="23.1" customHeight="1">
      <c r="C915" s="126">
        <v>908</v>
      </c>
      <c r="D915" s="126">
        <v>188</v>
      </c>
      <c r="E915" s="141" t="s">
        <v>3927</v>
      </c>
      <c r="F915" s="163" t="s">
        <v>3928</v>
      </c>
      <c r="G915" s="162">
        <v>46232</v>
      </c>
      <c r="H915" s="131">
        <v>1</v>
      </c>
      <c r="I915" s="131">
        <v>1</v>
      </c>
      <c r="J915" s="141" t="s">
        <v>549</v>
      </c>
      <c r="K915" s="141">
        <v>1</v>
      </c>
      <c r="N915" s="141">
        <v>172</v>
      </c>
      <c r="U915" s="126">
        <v>-12</v>
      </c>
      <c r="V915" s="444">
        <v>3.9</v>
      </c>
      <c r="W915" s="444">
        <v>5.5</v>
      </c>
      <c r="X915" s="126">
        <v>1</v>
      </c>
      <c r="AA915" s="188">
        <v>46257.99082175926</v>
      </c>
      <c r="AB915" s="131">
        <v>4</v>
      </c>
      <c r="AC915" s="126">
        <v>7</v>
      </c>
      <c r="AD915" s="126">
        <v>2026</v>
      </c>
    </row>
    <row r="916" spans="3:30" ht="23.1" customHeight="1">
      <c r="C916" s="126">
        <v>909</v>
      </c>
      <c r="D916" s="126">
        <v>355</v>
      </c>
      <c r="E916" s="141" t="s">
        <v>3932</v>
      </c>
      <c r="F916" s="163" t="s">
        <v>3933</v>
      </c>
      <c r="G916" s="162">
        <v>46232</v>
      </c>
      <c r="H916" s="131">
        <v>1</v>
      </c>
      <c r="I916" s="131">
        <v>1</v>
      </c>
      <c r="J916" s="141" t="s">
        <v>549</v>
      </c>
      <c r="K916" s="141">
        <v>1</v>
      </c>
      <c r="N916" s="141">
        <v>172</v>
      </c>
      <c r="U916" s="126">
        <v>-1</v>
      </c>
      <c r="V916" s="444">
        <v>13.3</v>
      </c>
      <c r="W916" s="444">
        <v>15</v>
      </c>
      <c r="X916" s="126">
        <v>1</v>
      </c>
      <c r="AA916" s="188">
        <v>46257.99082175926</v>
      </c>
      <c r="AB916" s="131">
        <v>4</v>
      </c>
      <c r="AC916" s="126">
        <v>7</v>
      </c>
      <c r="AD916" s="126">
        <v>2026</v>
      </c>
    </row>
    <row r="917" spans="3:30" ht="23.1" customHeight="1">
      <c r="C917" s="126">
        <v>910</v>
      </c>
      <c r="D917" s="126">
        <v>362</v>
      </c>
      <c r="E917" s="141" t="s">
        <v>3937</v>
      </c>
      <c r="F917" s="163" t="s">
        <v>3938</v>
      </c>
      <c r="G917" s="162">
        <v>46232</v>
      </c>
      <c r="H917" s="131">
        <v>1</v>
      </c>
      <c r="I917" s="131">
        <v>1</v>
      </c>
      <c r="J917" s="141" t="s">
        <v>549</v>
      </c>
      <c r="K917" s="141">
        <v>1</v>
      </c>
      <c r="N917" s="141">
        <v>172</v>
      </c>
      <c r="U917" s="126">
        <v>-10</v>
      </c>
      <c r="V917" s="444">
        <v>0.5</v>
      </c>
      <c r="W917" s="444">
        <v>0.88</v>
      </c>
      <c r="X917" s="126">
        <v>1</v>
      </c>
      <c r="AA917" s="188">
        <v>46257.99082175926</v>
      </c>
      <c r="AB917" s="131">
        <v>4</v>
      </c>
      <c r="AC917" s="126">
        <v>7</v>
      </c>
      <c r="AD917" s="126">
        <v>2026</v>
      </c>
    </row>
    <row r="918" spans="3:30" ht="23.1" customHeight="1">
      <c r="C918" s="126">
        <v>911</v>
      </c>
      <c r="D918" s="126">
        <v>334</v>
      </c>
      <c r="E918" s="141" t="s">
        <v>2542</v>
      </c>
      <c r="F918" s="163" t="s">
        <v>3942</v>
      </c>
      <c r="G918" s="162">
        <v>46232</v>
      </c>
      <c r="H918" s="131">
        <v>1</v>
      </c>
      <c r="I918" s="131">
        <v>1</v>
      </c>
      <c r="J918" s="141" t="s">
        <v>549</v>
      </c>
      <c r="K918" s="141">
        <v>1</v>
      </c>
      <c r="N918" s="141">
        <v>172</v>
      </c>
      <c r="U918" s="126">
        <v>-2</v>
      </c>
      <c r="V918" s="444">
        <v>0.13</v>
      </c>
      <c r="W918" s="444">
        <v>0.25</v>
      </c>
      <c r="X918" s="126">
        <v>1</v>
      </c>
      <c r="AA918" s="188">
        <v>46257.99082175926</v>
      </c>
      <c r="AB918" s="131">
        <v>4</v>
      </c>
      <c r="AC918" s="126">
        <v>7</v>
      </c>
      <c r="AD918" s="126">
        <v>2026</v>
      </c>
    </row>
    <row r="919" spans="3:30" ht="23.1" customHeight="1">
      <c r="C919" s="126">
        <v>912</v>
      </c>
      <c r="D919" s="126">
        <v>293</v>
      </c>
      <c r="E919" s="141" t="s">
        <v>2487</v>
      </c>
      <c r="F919" s="163" t="s">
        <v>2488</v>
      </c>
      <c r="G919" s="162">
        <v>46232</v>
      </c>
      <c r="H919" s="131">
        <v>1</v>
      </c>
      <c r="I919" s="131">
        <v>1</v>
      </c>
      <c r="J919" s="141" t="s">
        <v>549</v>
      </c>
      <c r="K919" s="141">
        <v>1</v>
      </c>
      <c r="N919" s="141">
        <v>173</v>
      </c>
      <c r="U919" s="126">
        <v>-35</v>
      </c>
      <c r="V919" s="444">
        <v>12</v>
      </c>
      <c r="W919" s="444">
        <v>15</v>
      </c>
      <c r="X919" s="126">
        <v>1</v>
      </c>
      <c r="AA919" s="188">
        <v>46257.991944444446</v>
      </c>
      <c r="AB919" s="131">
        <v>4</v>
      </c>
      <c r="AC919" s="126">
        <v>7</v>
      </c>
      <c r="AD919" s="126">
        <v>2026</v>
      </c>
    </row>
    <row r="920" spans="3:30" ht="23.1" customHeight="1">
      <c r="C920" s="126">
        <v>913</v>
      </c>
      <c r="D920" s="126">
        <v>176</v>
      </c>
      <c r="E920" s="141" t="s">
        <v>746</v>
      </c>
      <c r="F920" s="163" t="s">
        <v>747</v>
      </c>
      <c r="G920" s="162">
        <v>46232</v>
      </c>
      <c r="H920" s="131">
        <v>1</v>
      </c>
      <c r="I920" s="131">
        <v>1</v>
      </c>
      <c r="J920" s="141" t="s">
        <v>549</v>
      </c>
      <c r="K920" s="141">
        <v>1</v>
      </c>
      <c r="N920" s="141">
        <v>173</v>
      </c>
      <c r="U920" s="126">
        <v>-250</v>
      </c>
      <c r="V920" s="444">
        <v>4.25</v>
      </c>
      <c r="W920" s="444">
        <v>4.5</v>
      </c>
      <c r="X920" s="126">
        <v>1</v>
      </c>
      <c r="AA920" s="188">
        <v>46257.991944444446</v>
      </c>
      <c r="AB920" s="131">
        <v>4</v>
      </c>
      <c r="AC920" s="126">
        <v>7</v>
      </c>
      <c r="AD920" s="126">
        <v>2026</v>
      </c>
    </row>
    <row r="921" spans="3:30" ht="23.1" customHeight="1">
      <c r="C921" s="126">
        <v>914</v>
      </c>
      <c r="D921" s="126">
        <v>305</v>
      </c>
      <c r="E921" s="141" t="s">
        <v>2496</v>
      </c>
      <c r="F921" s="163" t="s">
        <v>2497</v>
      </c>
      <c r="G921" s="162">
        <v>46233</v>
      </c>
      <c r="H921" s="131">
        <v>1</v>
      </c>
      <c r="I921" s="131">
        <v>1</v>
      </c>
      <c r="J921" s="141" t="s">
        <v>549</v>
      </c>
      <c r="K921" s="141">
        <v>1</v>
      </c>
      <c r="N921" s="141">
        <v>174</v>
      </c>
      <c r="U921" s="126">
        <v>-2000</v>
      </c>
      <c r="V921" s="444">
        <v>4.25</v>
      </c>
      <c r="W921" s="444">
        <v>4.5</v>
      </c>
      <c r="X921" s="126">
        <v>1</v>
      </c>
      <c r="AA921" s="188">
        <v>46257.993217592593</v>
      </c>
      <c r="AB921" s="131">
        <v>4</v>
      </c>
      <c r="AC921" s="126">
        <v>7</v>
      </c>
      <c r="AD921" s="126">
        <v>2026</v>
      </c>
    </row>
    <row r="922" spans="3:30" ht="23.1" customHeight="1">
      <c r="C922" s="126">
        <v>915</v>
      </c>
      <c r="D922" s="126">
        <v>176</v>
      </c>
      <c r="E922" s="141" t="s">
        <v>746</v>
      </c>
      <c r="F922" s="163" t="s">
        <v>747</v>
      </c>
      <c r="G922" s="162">
        <v>46233</v>
      </c>
      <c r="H922" s="131">
        <v>1</v>
      </c>
      <c r="I922" s="131">
        <v>1</v>
      </c>
      <c r="J922" s="141" t="s">
        <v>549</v>
      </c>
      <c r="K922" s="141">
        <v>1</v>
      </c>
      <c r="N922" s="141">
        <v>174</v>
      </c>
      <c r="U922" s="126">
        <v>-500</v>
      </c>
      <c r="V922" s="444">
        <v>4.25</v>
      </c>
      <c r="W922" s="444">
        <v>4.5</v>
      </c>
      <c r="X922" s="126">
        <v>1</v>
      </c>
      <c r="AA922" s="188">
        <v>46257.993217592593</v>
      </c>
      <c r="AB922" s="131">
        <v>4</v>
      </c>
      <c r="AC922" s="126">
        <v>7</v>
      </c>
      <c r="AD922" s="126">
        <v>2026</v>
      </c>
    </row>
    <row r="923" spans="3:30" ht="23.1" customHeight="1">
      <c r="C923" s="126">
        <v>916</v>
      </c>
      <c r="D923" s="126">
        <v>305</v>
      </c>
      <c r="E923" s="141" t="s">
        <v>2496</v>
      </c>
      <c r="F923" s="163" t="s">
        <v>2497</v>
      </c>
      <c r="G923" s="162">
        <v>46234</v>
      </c>
      <c r="H923" s="131">
        <v>1</v>
      </c>
      <c r="I923" s="131">
        <v>1</v>
      </c>
      <c r="J923" s="141" t="s">
        <v>549</v>
      </c>
      <c r="K923" s="141">
        <v>1</v>
      </c>
      <c r="N923" s="141">
        <v>175</v>
      </c>
      <c r="U923" s="126">
        <v>-400</v>
      </c>
      <c r="V923" s="444">
        <v>4.25</v>
      </c>
      <c r="W923" s="444">
        <v>4.5</v>
      </c>
      <c r="X923" s="126">
        <v>1</v>
      </c>
      <c r="AA923" s="188">
        <v>46257.999560185184</v>
      </c>
      <c r="AB923" s="131">
        <v>4</v>
      </c>
      <c r="AC923" s="126">
        <v>7</v>
      </c>
      <c r="AD923" s="126">
        <v>2026</v>
      </c>
    </row>
    <row r="924" spans="3:30" ht="23.1" customHeight="1">
      <c r="C924" s="126">
        <v>917</v>
      </c>
      <c r="D924" s="126">
        <v>177</v>
      </c>
      <c r="E924" s="141" t="s">
        <v>750</v>
      </c>
      <c r="F924" s="163" t="s">
        <v>751</v>
      </c>
      <c r="G924" s="162">
        <v>46234</v>
      </c>
      <c r="H924" s="131">
        <v>1</v>
      </c>
      <c r="I924" s="131">
        <v>1</v>
      </c>
      <c r="J924" s="141" t="s">
        <v>549</v>
      </c>
      <c r="K924" s="141">
        <v>1</v>
      </c>
      <c r="N924" s="141">
        <v>175</v>
      </c>
      <c r="U924" s="126">
        <v>-100</v>
      </c>
      <c r="V924" s="444">
        <v>4.1500000000000004</v>
      </c>
      <c r="W924" s="444">
        <v>4.5</v>
      </c>
      <c r="X924" s="126">
        <v>1</v>
      </c>
      <c r="AA924" s="188">
        <v>46257.999560185184</v>
      </c>
      <c r="AB924" s="131">
        <v>4</v>
      </c>
      <c r="AC924" s="126">
        <v>7</v>
      </c>
      <c r="AD924" s="126">
        <v>2026</v>
      </c>
    </row>
    <row r="925" spans="3:30" ht="23.1" customHeight="1">
      <c r="C925" s="126">
        <v>918</v>
      </c>
      <c r="D925" s="126">
        <v>294</v>
      </c>
      <c r="E925" s="141" t="s">
        <v>2469</v>
      </c>
      <c r="F925" s="163" t="s">
        <v>2470</v>
      </c>
      <c r="G925" s="162">
        <v>46234</v>
      </c>
      <c r="H925" s="131">
        <v>1</v>
      </c>
      <c r="I925" s="131">
        <v>1</v>
      </c>
      <c r="J925" s="141" t="s">
        <v>549</v>
      </c>
      <c r="K925" s="141">
        <v>1</v>
      </c>
      <c r="N925" s="141">
        <v>175</v>
      </c>
      <c r="U925" s="126">
        <v>-35</v>
      </c>
      <c r="V925" s="444">
        <v>17</v>
      </c>
      <c r="W925" s="444">
        <v>20</v>
      </c>
      <c r="X925" s="126">
        <v>1</v>
      </c>
      <c r="AA925" s="188">
        <v>46257.999560185184</v>
      </c>
      <c r="AB925" s="131">
        <v>4</v>
      </c>
      <c r="AC925" s="126">
        <v>7</v>
      </c>
      <c r="AD925" s="126">
        <v>2026</v>
      </c>
    </row>
    <row r="926" spans="3:30" ht="23.1" customHeight="1">
      <c r="C926" s="126">
        <v>919</v>
      </c>
      <c r="D926" s="126">
        <v>176</v>
      </c>
      <c r="E926" s="141" t="s">
        <v>746</v>
      </c>
      <c r="F926" s="163" t="s">
        <v>747</v>
      </c>
      <c r="G926" s="162">
        <v>46234</v>
      </c>
      <c r="H926" s="131">
        <v>1</v>
      </c>
      <c r="I926" s="131">
        <v>1</v>
      </c>
      <c r="J926" s="141" t="s">
        <v>549</v>
      </c>
      <c r="K926" s="141">
        <v>1</v>
      </c>
      <c r="N926" s="141">
        <v>175</v>
      </c>
      <c r="U926" s="126">
        <v>-150</v>
      </c>
      <c r="V926" s="444">
        <v>4.25</v>
      </c>
      <c r="W926" s="444">
        <v>4.5</v>
      </c>
      <c r="X926" s="126">
        <v>1</v>
      </c>
      <c r="AA926" s="188">
        <v>46257.999560185184</v>
      </c>
      <c r="AB926" s="131">
        <v>4</v>
      </c>
      <c r="AC926" s="126">
        <v>7</v>
      </c>
      <c r="AD926" s="126">
        <v>2026</v>
      </c>
    </row>
    <row r="927" spans="3:30" ht="23.1" customHeight="1">
      <c r="C927" s="126">
        <v>920</v>
      </c>
      <c r="D927" s="126">
        <v>187</v>
      </c>
      <c r="E927" s="141" t="s">
        <v>574</v>
      </c>
      <c r="F927" s="163" t="s">
        <v>575</v>
      </c>
      <c r="G927" s="162">
        <v>46234</v>
      </c>
      <c r="H927" s="131">
        <v>1</v>
      </c>
      <c r="I927" s="131">
        <v>1</v>
      </c>
      <c r="J927" s="141" t="s">
        <v>549</v>
      </c>
      <c r="K927" s="141">
        <v>1</v>
      </c>
      <c r="N927" s="141">
        <v>175</v>
      </c>
      <c r="U927" s="126">
        <v>-8</v>
      </c>
      <c r="V927" s="444">
        <v>3.37</v>
      </c>
      <c r="W927" s="444">
        <v>3.5</v>
      </c>
      <c r="X927" s="126">
        <v>1</v>
      </c>
      <c r="AA927" s="188">
        <v>46257.999560185184</v>
      </c>
      <c r="AB927" s="131">
        <v>4</v>
      </c>
      <c r="AC927" s="126">
        <v>7</v>
      </c>
      <c r="AD927" s="126">
        <v>2026</v>
      </c>
    </row>
    <row r="928" spans="3:30" ht="23.1" customHeight="1">
      <c r="C928" s="126">
        <v>921</v>
      </c>
      <c r="D928" s="126">
        <v>193</v>
      </c>
      <c r="E928" s="141" t="s">
        <v>782</v>
      </c>
      <c r="F928" s="163" t="s">
        <v>783</v>
      </c>
      <c r="G928" s="162">
        <v>46234</v>
      </c>
      <c r="H928" s="131">
        <v>1</v>
      </c>
      <c r="I928" s="131">
        <v>1</v>
      </c>
      <c r="J928" s="141" t="s">
        <v>549</v>
      </c>
      <c r="K928" s="141">
        <v>1</v>
      </c>
      <c r="N928" s="141">
        <v>175</v>
      </c>
      <c r="U928" s="126">
        <v>-8</v>
      </c>
      <c r="V928" s="444">
        <v>3.88</v>
      </c>
      <c r="W928" s="444">
        <v>4.5</v>
      </c>
      <c r="X928" s="126">
        <v>1</v>
      </c>
      <c r="AA928" s="188">
        <v>46257.999560185184</v>
      </c>
      <c r="AB928" s="131">
        <v>4</v>
      </c>
      <c r="AC928" s="126">
        <v>7</v>
      </c>
      <c r="AD928" s="126">
        <v>2026</v>
      </c>
    </row>
    <row r="929" spans="3:30" ht="23.1" customHeight="1">
      <c r="C929" s="126">
        <v>922</v>
      </c>
      <c r="D929" s="126">
        <v>326</v>
      </c>
      <c r="E929" s="141" t="s">
        <v>3984</v>
      </c>
      <c r="F929" s="163" t="s">
        <v>3985</v>
      </c>
      <c r="G929" s="162">
        <v>46234</v>
      </c>
      <c r="H929" s="131">
        <v>1</v>
      </c>
      <c r="I929" s="131">
        <v>1</v>
      </c>
      <c r="J929" s="141" t="s">
        <v>549</v>
      </c>
      <c r="K929" s="141">
        <v>1</v>
      </c>
      <c r="N929" s="141">
        <v>175</v>
      </c>
      <c r="U929" s="126">
        <v>-1</v>
      </c>
      <c r="V929" s="444">
        <v>15</v>
      </c>
      <c r="W929" s="444">
        <v>19</v>
      </c>
      <c r="X929" s="126">
        <v>1</v>
      </c>
      <c r="AA929" s="188">
        <v>46257.999560185184</v>
      </c>
      <c r="AB929" s="131">
        <v>4</v>
      </c>
      <c r="AC929" s="126">
        <v>7</v>
      </c>
      <c r="AD929" s="126">
        <v>2026</v>
      </c>
    </row>
    <row r="930" spans="3:30" ht="23.1" customHeight="1">
      <c r="C930" s="126">
        <v>923</v>
      </c>
      <c r="D930" s="126">
        <v>330</v>
      </c>
      <c r="E930" s="141" t="s">
        <v>3989</v>
      </c>
      <c r="F930" s="163" t="s">
        <v>3990</v>
      </c>
      <c r="G930" s="162">
        <v>46234</v>
      </c>
      <c r="H930" s="131">
        <v>1</v>
      </c>
      <c r="I930" s="131">
        <v>1</v>
      </c>
      <c r="J930" s="141" t="s">
        <v>549</v>
      </c>
      <c r="K930" s="141">
        <v>1</v>
      </c>
      <c r="N930" s="141">
        <v>175</v>
      </c>
      <c r="U930" s="126">
        <v>-2</v>
      </c>
      <c r="V930" s="444">
        <v>2</v>
      </c>
      <c r="W930" s="444">
        <v>1.5</v>
      </c>
      <c r="X930" s="126">
        <v>1</v>
      </c>
      <c r="AA930" s="188">
        <v>46257.999560185184</v>
      </c>
      <c r="AB930" s="131">
        <v>4</v>
      </c>
      <c r="AC930" s="126">
        <v>7</v>
      </c>
      <c r="AD930" s="126">
        <v>2026</v>
      </c>
    </row>
    <row r="931" spans="3:30" ht="23.1" customHeight="1">
      <c r="C931" s="126">
        <v>924</v>
      </c>
      <c r="D931" s="126">
        <v>269</v>
      </c>
      <c r="E931" s="141" t="s">
        <v>2598</v>
      </c>
      <c r="F931" s="163" t="s">
        <v>2599</v>
      </c>
      <c r="G931" s="162">
        <v>46234</v>
      </c>
      <c r="H931" s="131">
        <v>1</v>
      </c>
      <c r="I931" s="131">
        <v>1</v>
      </c>
      <c r="J931" s="141" t="s">
        <v>549</v>
      </c>
      <c r="K931" s="141">
        <v>1</v>
      </c>
      <c r="N931" s="141">
        <v>175</v>
      </c>
      <c r="U931" s="126">
        <v>-2</v>
      </c>
      <c r="V931" s="444">
        <v>1.55</v>
      </c>
      <c r="W931" s="444">
        <v>1.75</v>
      </c>
      <c r="X931" s="126">
        <v>1</v>
      </c>
      <c r="AA931" s="188">
        <v>46257.999560185184</v>
      </c>
      <c r="AB931" s="131">
        <v>4</v>
      </c>
      <c r="AC931" s="126">
        <v>7</v>
      </c>
      <c r="AD931" s="126">
        <v>2026</v>
      </c>
    </row>
    <row r="932" spans="3:30" ht="23.1" customHeight="1">
      <c r="C932" s="126">
        <v>925</v>
      </c>
      <c r="D932" s="126">
        <v>237</v>
      </c>
      <c r="E932" s="141" t="s">
        <v>3229</v>
      </c>
      <c r="F932" s="163" t="s">
        <v>3230</v>
      </c>
      <c r="G932" s="162">
        <v>46234</v>
      </c>
      <c r="H932" s="131">
        <v>1</v>
      </c>
      <c r="I932" s="131">
        <v>1</v>
      </c>
      <c r="J932" s="141" t="s">
        <v>549</v>
      </c>
      <c r="K932" s="141">
        <v>1</v>
      </c>
      <c r="N932" s="141">
        <v>175</v>
      </c>
      <c r="U932" s="126">
        <v>-6</v>
      </c>
      <c r="V932" s="444">
        <v>8.1999999999999993</v>
      </c>
      <c r="W932" s="444">
        <v>9</v>
      </c>
      <c r="X932" s="126">
        <v>1</v>
      </c>
      <c r="AA932" s="188">
        <v>46257.999560185184</v>
      </c>
      <c r="AB932" s="131">
        <v>4</v>
      </c>
      <c r="AC932" s="126">
        <v>7</v>
      </c>
      <c r="AD932" s="126">
        <v>2026</v>
      </c>
    </row>
    <row r="933" spans="3:30" ht="23.1" customHeight="1">
      <c r="C933" s="126">
        <v>926</v>
      </c>
      <c r="D933" s="126">
        <v>301</v>
      </c>
      <c r="E933" s="141" t="s">
        <v>4000</v>
      </c>
      <c r="F933" s="163" t="s">
        <v>4001</v>
      </c>
      <c r="G933" s="162">
        <v>46234</v>
      </c>
      <c r="H933" s="131">
        <v>1</v>
      </c>
      <c r="I933" s="131">
        <v>1</v>
      </c>
      <c r="J933" s="141" t="s">
        <v>549</v>
      </c>
      <c r="K933" s="141">
        <v>1</v>
      </c>
      <c r="N933" s="141">
        <v>175</v>
      </c>
      <c r="U933" s="126">
        <v>-5</v>
      </c>
      <c r="V933" s="444">
        <v>1.55</v>
      </c>
      <c r="W933" s="444">
        <v>2.25</v>
      </c>
      <c r="X933" s="126">
        <v>1</v>
      </c>
      <c r="AA933" s="188">
        <v>46257.999560185184</v>
      </c>
      <c r="AB933" s="131">
        <v>4</v>
      </c>
      <c r="AC933" s="126">
        <v>7</v>
      </c>
      <c r="AD933" s="126">
        <v>2026</v>
      </c>
    </row>
    <row r="934" spans="3:30" ht="23.1" customHeight="1">
      <c r="C934" s="126">
        <v>927</v>
      </c>
      <c r="D934" s="126">
        <v>302</v>
      </c>
      <c r="E934" s="141" t="s">
        <v>4005</v>
      </c>
      <c r="F934" s="163" t="s">
        <v>4006</v>
      </c>
      <c r="G934" s="162">
        <v>46234</v>
      </c>
      <c r="H934" s="131">
        <v>1</v>
      </c>
      <c r="I934" s="131">
        <v>1</v>
      </c>
      <c r="J934" s="141" t="s">
        <v>549</v>
      </c>
      <c r="K934" s="141">
        <v>1</v>
      </c>
      <c r="N934" s="141">
        <v>175</v>
      </c>
      <c r="U934" s="126">
        <v>-1</v>
      </c>
      <c r="V934" s="444">
        <v>2.4</v>
      </c>
      <c r="W934" s="444">
        <v>3.75</v>
      </c>
      <c r="X934" s="126">
        <v>1</v>
      </c>
      <c r="AA934" s="188">
        <v>46257.999560185184</v>
      </c>
      <c r="AB934" s="131">
        <v>4</v>
      </c>
      <c r="AC934" s="126">
        <v>7</v>
      </c>
      <c r="AD934" s="126">
        <v>2026</v>
      </c>
    </row>
    <row r="935" spans="3:30" ht="23.1" customHeight="1">
      <c r="C935" s="126">
        <v>928</v>
      </c>
      <c r="D935" s="126">
        <v>313</v>
      </c>
      <c r="E935" s="141" t="s">
        <v>4010</v>
      </c>
      <c r="F935" s="163" t="s">
        <v>4011</v>
      </c>
      <c r="G935" s="162">
        <v>46234</v>
      </c>
      <c r="H935" s="131">
        <v>1</v>
      </c>
      <c r="I935" s="131">
        <v>1</v>
      </c>
      <c r="J935" s="141" t="s">
        <v>549</v>
      </c>
      <c r="K935" s="141">
        <v>1</v>
      </c>
      <c r="N935" s="141">
        <v>175</v>
      </c>
      <c r="U935" s="126">
        <v>-1</v>
      </c>
      <c r="V935" s="444">
        <v>12</v>
      </c>
      <c r="W935" s="444">
        <v>15</v>
      </c>
      <c r="X935" s="126">
        <v>1</v>
      </c>
      <c r="AA935" s="188">
        <v>46257.999560185184</v>
      </c>
      <c r="AB935" s="131">
        <v>4</v>
      </c>
      <c r="AC935" s="126">
        <v>7</v>
      </c>
      <c r="AD935" s="126">
        <v>2026</v>
      </c>
    </row>
    <row r="936" spans="3:30" ht="23.1" customHeight="1">
      <c r="C936" s="126">
        <v>929</v>
      </c>
      <c r="D936" s="126">
        <v>305</v>
      </c>
      <c r="E936" s="141" t="s">
        <v>2496</v>
      </c>
      <c r="F936" s="163" t="s">
        <v>2497</v>
      </c>
      <c r="G936" s="162">
        <v>46234</v>
      </c>
      <c r="H936" s="131">
        <v>1</v>
      </c>
      <c r="I936" s="131">
        <v>1</v>
      </c>
      <c r="J936" s="141" t="s">
        <v>549</v>
      </c>
      <c r="K936" s="141">
        <v>1</v>
      </c>
      <c r="N936" s="141">
        <v>176</v>
      </c>
      <c r="U936" s="126">
        <v>-1000</v>
      </c>
      <c r="V936" s="444">
        <v>4.25</v>
      </c>
      <c r="W936" s="444">
        <v>4.75</v>
      </c>
      <c r="X936" s="126">
        <v>1</v>
      </c>
      <c r="AA936" s="188">
        <v>46258.000752314816</v>
      </c>
      <c r="AB936" s="131">
        <v>4</v>
      </c>
      <c r="AC936" s="126">
        <v>7</v>
      </c>
      <c r="AD936" s="126">
        <v>2026</v>
      </c>
    </row>
    <row r="937" spans="3:30" ht="23.1" customHeight="1">
      <c r="C937" s="126">
        <v>930</v>
      </c>
      <c r="D937" s="126">
        <v>176</v>
      </c>
      <c r="E937" s="141" t="s">
        <v>746</v>
      </c>
      <c r="F937" s="163" t="s">
        <v>747</v>
      </c>
      <c r="G937" s="162">
        <v>46234</v>
      </c>
      <c r="H937" s="131">
        <v>1</v>
      </c>
      <c r="I937" s="131">
        <v>1</v>
      </c>
      <c r="J937" s="141" t="s">
        <v>549</v>
      </c>
      <c r="K937" s="141">
        <v>1</v>
      </c>
      <c r="N937" s="141">
        <v>176</v>
      </c>
      <c r="U937" s="126">
        <v>-250</v>
      </c>
      <c r="V937" s="444">
        <v>4.25</v>
      </c>
      <c r="W937" s="444">
        <v>4.5</v>
      </c>
      <c r="X937" s="126">
        <v>1</v>
      </c>
      <c r="AA937" s="188">
        <v>46258.000752314816</v>
      </c>
      <c r="AB937" s="131">
        <v>4</v>
      </c>
      <c r="AC937" s="126">
        <v>7</v>
      </c>
      <c r="AD937" s="126">
        <v>2026</v>
      </c>
    </row>
    <row r="938" spans="3:30" ht="23.1" customHeight="1">
      <c r="C938" s="126">
        <v>931</v>
      </c>
      <c r="D938" s="126">
        <v>305</v>
      </c>
      <c r="E938" s="141" t="s">
        <v>2496</v>
      </c>
      <c r="F938" s="163" t="s">
        <v>2497</v>
      </c>
      <c r="G938" s="162">
        <v>46234</v>
      </c>
      <c r="H938" s="131">
        <v>1</v>
      </c>
      <c r="I938" s="131">
        <v>1</v>
      </c>
      <c r="J938" s="141" t="s">
        <v>549</v>
      </c>
      <c r="K938" s="141">
        <v>1</v>
      </c>
      <c r="N938" s="141">
        <v>177</v>
      </c>
      <c r="U938" s="126">
        <v>-600</v>
      </c>
      <c r="V938" s="444">
        <v>4.25</v>
      </c>
      <c r="W938" s="444">
        <v>4.5</v>
      </c>
      <c r="X938" s="126">
        <v>1</v>
      </c>
      <c r="AA938" s="188">
        <v>46258.589606481481</v>
      </c>
      <c r="AB938" s="131">
        <v>4</v>
      </c>
      <c r="AC938" s="126">
        <v>7</v>
      </c>
      <c r="AD938" s="126">
        <v>2026</v>
      </c>
    </row>
    <row r="939" spans="3:30" ht="23.1" customHeight="1">
      <c r="C939" s="126">
        <v>932</v>
      </c>
      <c r="D939" s="126">
        <v>216</v>
      </c>
      <c r="E939" s="141" t="s">
        <v>3860</v>
      </c>
      <c r="F939" s="163" t="s">
        <v>3861</v>
      </c>
      <c r="G939" s="162">
        <v>46234</v>
      </c>
      <c r="H939" s="131">
        <v>1</v>
      </c>
      <c r="I939" s="131">
        <v>1</v>
      </c>
      <c r="J939" s="141" t="s">
        <v>549</v>
      </c>
      <c r="K939" s="141">
        <v>1</v>
      </c>
      <c r="N939" s="141">
        <v>177</v>
      </c>
      <c r="U939" s="126">
        <v>-12</v>
      </c>
      <c r="V939" s="444">
        <v>0.15</v>
      </c>
      <c r="W939" s="444">
        <v>0.25</v>
      </c>
      <c r="X939" s="126">
        <v>1</v>
      </c>
      <c r="AA939" s="188">
        <v>46258.589606481481</v>
      </c>
      <c r="AB939" s="131">
        <v>4</v>
      </c>
      <c r="AC939" s="126">
        <v>7</v>
      </c>
      <c r="AD939" s="126">
        <v>2026</v>
      </c>
    </row>
    <row r="940" spans="3:30" ht="23.1" customHeight="1">
      <c r="C940" s="126">
        <v>933</v>
      </c>
      <c r="D940" s="126">
        <v>362</v>
      </c>
      <c r="E940" s="141" t="s">
        <v>3937</v>
      </c>
      <c r="F940" s="163" t="s">
        <v>3938</v>
      </c>
      <c r="G940" s="162">
        <v>46234</v>
      </c>
      <c r="H940" s="131">
        <v>1</v>
      </c>
      <c r="I940" s="131">
        <v>1</v>
      </c>
      <c r="J940" s="141" t="s">
        <v>549</v>
      </c>
      <c r="K940" s="141">
        <v>1</v>
      </c>
      <c r="N940" s="141">
        <v>177</v>
      </c>
      <c r="U940" s="126">
        <v>-2</v>
      </c>
      <c r="V940" s="444">
        <v>0.5</v>
      </c>
      <c r="W940" s="444">
        <v>0.88</v>
      </c>
      <c r="X940" s="126">
        <v>1</v>
      </c>
      <c r="AA940" s="188">
        <v>46258.589606481481</v>
      </c>
      <c r="AB940" s="131">
        <v>4</v>
      </c>
      <c r="AC940" s="126">
        <v>7</v>
      </c>
      <c r="AD940" s="126">
        <v>2026</v>
      </c>
    </row>
    <row r="941" spans="3:30" ht="23.1" customHeight="1">
      <c r="C941" s="126">
        <v>934</v>
      </c>
      <c r="D941" s="126">
        <v>202</v>
      </c>
      <c r="E941" s="141" t="s">
        <v>4034</v>
      </c>
      <c r="F941" s="163" t="s">
        <v>4035</v>
      </c>
      <c r="G941" s="162">
        <v>46234</v>
      </c>
      <c r="H941" s="131">
        <v>1</v>
      </c>
      <c r="I941" s="131">
        <v>1</v>
      </c>
      <c r="J941" s="141" t="s">
        <v>549</v>
      </c>
      <c r="K941" s="141">
        <v>1</v>
      </c>
      <c r="N941" s="141">
        <v>177</v>
      </c>
      <c r="U941" s="126">
        <v>-1</v>
      </c>
      <c r="V941" s="444">
        <v>2</v>
      </c>
      <c r="W941" s="444">
        <v>2.5</v>
      </c>
      <c r="X941" s="126">
        <v>1</v>
      </c>
      <c r="AA941" s="188">
        <v>46258.589606481481</v>
      </c>
      <c r="AB941" s="131">
        <v>4</v>
      </c>
      <c r="AC941" s="126">
        <v>7</v>
      </c>
      <c r="AD941" s="126">
        <v>2026</v>
      </c>
    </row>
    <row r="942" spans="3:30" ht="23.1" customHeight="1">
      <c r="C942" s="126">
        <v>935</v>
      </c>
      <c r="D942" s="126">
        <v>332</v>
      </c>
      <c r="E942" s="141" t="s">
        <v>2721</v>
      </c>
      <c r="F942" s="163" t="s">
        <v>2722</v>
      </c>
      <c r="G942" s="162">
        <v>46234</v>
      </c>
      <c r="H942" s="131">
        <v>1</v>
      </c>
      <c r="I942" s="131">
        <v>1</v>
      </c>
      <c r="J942" s="141" t="s">
        <v>549</v>
      </c>
      <c r="K942" s="141">
        <v>1</v>
      </c>
      <c r="N942" s="141">
        <v>177</v>
      </c>
      <c r="U942" s="126">
        <v>-20</v>
      </c>
      <c r="V942" s="444">
        <v>0.28000000000000003</v>
      </c>
      <c r="W942" s="444">
        <v>0.75</v>
      </c>
      <c r="X942" s="126">
        <v>1</v>
      </c>
      <c r="AA942" s="188">
        <v>46258.589606481481</v>
      </c>
      <c r="AB942" s="131">
        <v>4</v>
      </c>
      <c r="AC942" s="126">
        <v>7</v>
      </c>
      <c r="AD942" s="126">
        <v>2026</v>
      </c>
    </row>
    <row r="943" spans="3:30" ht="23.1" customHeight="1">
      <c r="C943" s="126">
        <v>936</v>
      </c>
      <c r="D943" s="126">
        <v>221</v>
      </c>
      <c r="E943" s="141" t="s">
        <v>3213</v>
      </c>
      <c r="F943" s="163" t="s">
        <v>3214</v>
      </c>
      <c r="G943" s="162">
        <v>46234</v>
      </c>
      <c r="H943" s="131">
        <v>1</v>
      </c>
      <c r="I943" s="131">
        <v>1</v>
      </c>
      <c r="J943" s="141" t="s">
        <v>549</v>
      </c>
      <c r="K943" s="141">
        <v>1</v>
      </c>
      <c r="N943" s="141">
        <v>177</v>
      </c>
      <c r="U943" s="126">
        <v>-2</v>
      </c>
      <c r="V943" s="444">
        <v>1.5</v>
      </c>
      <c r="W943" s="444">
        <v>0.5</v>
      </c>
      <c r="X943" s="126">
        <v>1</v>
      </c>
      <c r="AA943" s="188">
        <v>46258.589606481481</v>
      </c>
      <c r="AB943" s="131">
        <v>4</v>
      </c>
      <c r="AC943" s="126">
        <v>7</v>
      </c>
      <c r="AD943" s="126">
        <v>2026</v>
      </c>
    </row>
    <row r="944" spans="3:30" ht="23.1" customHeight="1">
      <c r="C944" s="126">
        <v>937</v>
      </c>
      <c r="D944" s="126">
        <v>220</v>
      </c>
      <c r="E944" s="141" t="s">
        <v>4045</v>
      </c>
      <c r="F944" s="163" t="s">
        <v>4046</v>
      </c>
      <c r="G944" s="162">
        <v>46234</v>
      </c>
      <c r="H944" s="131">
        <v>1</v>
      </c>
      <c r="I944" s="131">
        <v>1</v>
      </c>
      <c r="J944" s="141" t="s">
        <v>549</v>
      </c>
      <c r="K944" s="141">
        <v>1</v>
      </c>
      <c r="N944" s="141">
        <v>177</v>
      </c>
      <c r="U944" s="126">
        <v>-1</v>
      </c>
      <c r="V944" s="444">
        <v>2.83</v>
      </c>
      <c r="W944" s="444">
        <v>5</v>
      </c>
      <c r="X944" s="126">
        <v>1</v>
      </c>
      <c r="AA944" s="188">
        <v>46258.589606481481</v>
      </c>
      <c r="AB944" s="131">
        <v>4</v>
      </c>
      <c r="AC944" s="126">
        <v>7</v>
      </c>
      <c r="AD944" s="126">
        <v>2026</v>
      </c>
    </row>
    <row r="945" spans="3:30" ht="23.1" customHeight="1">
      <c r="C945" s="126">
        <v>938</v>
      </c>
      <c r="D945" s="126">
        <v>242</v>
      </c>
      <c r="E945" s="141" t="s">
        <v>4050</v>
      </c>
      <c r="F945" s="163" t="s">
        <v>4051</v>
      </c>
      <c r="G945" s="162">
        <v>46234</v>
      </c>
      <c r="H945" s="131">
        <v>1</v>
      </c>
      <c r="I945" s="131">
        <v>1</v>
      </c>
      <c r="J945" s="141" t="s">
        <v>549</v>
      </c>
      <c r="K945" s="141">
        <v>1</v>
      </c>
      <c r="N945" s="141">
        <v>177</v>
      </c>
      <c r="U945" s="126">
        <v>-1</v>
      </c>
      <c r="V945" s="444">
        <v>0.9</v>
      </c>
      <c r="W945" s="444">
        <v>2.5</v>
      </c>
      <c r="X945" s="126">
        <v>1</v>
      </c>
      <c r="AA945" s="188">
        <v>46258.589606481481</v>
      </c>
      <c r="AB945" s="131">
        <v>4</v>
      </c>
      <c r="AC945" s="126">
        <v>7</v>
      </c>
      <c r="AD945" s="126">
        <v>2026</v>
      </c>
    </row>
    <row r="946" spans="3:30" ht="23.1" customHeight="1">
      <c r="C946" s="126">
        <v>939</v>
      </c>
      <c r="D946" s="126">
        <v>224</v>
      </c>
      <c r="E946" s="141" t="s">
        <v>4055</v>
      </c>
      <c r="F946" s="163" t="s">
        <v>4056</v>
      </c>
      <c r="G946" s="162">
        <v>46234</v>
      </c>
      <c r="H946" s="131">
        <v>1</v>
      </c>
      <c r="I946" s="131">
        <v>1</v>
      </c>
      <c r="J946" s="141" t="s">
        <v>549</v>
      </c>
      <c r="K946" s="141">
        <v>1</v>
      </c>
      <c r="N946" s="141">
        <v>177</v>
      </c>
      <c r="U946" s="126">
        <v>-1</v>
      </c>
      <c r="V946" s="444">
        <v>1.5</v>
      </c>
      <c r="W946" s="444">
        <v>2</v>
      </c>
      <c r="X946" s="126">
        <v>1</v>
      </c>
      <c r="AA946" s="188">
        <v>46258.589606481481</v>
      </c>
      <c r="AB946" s="131">
        <v>4</v>
      </c>
      <c r="AC946" s="126">
        <v>7</v>
      </c>
      <c r="AD946" s="126">
        <v>2026</v>
      </c>
    </row>
    <row r="947" spans="3:30" ht="23.1" customHeight="1">
      <c r="C947" s="126">
        <v>940</v>
      </c>
      <c r="D947" s="126">
        <v>151</v>
      </c>
      <c r="E947" s="141" t="s">
        <v>2949</v>
      </c>
      <c r="F947" s="163" t="s">
        <v>2950</v>
      </c>
      <c r="G947" s="162">
        <v>46204</v>
      </c>
      <c r="H947" s="131">
        <v>1</v>
      </c>
      <c r="I947" s="131">
        <v>1</v>
      </c>
      <c r="J947" s="141" t="s">
        <v>679</v>
      </c>
      <c r="L947" s="141">
        <v>2</v>
      </c>
      <c r="Q947" s="141">
        <v>10</v>
      </c>
      <c r="U947" s="126">
        <v>1</v>
      </c>
      <c r="V947" s="444">
        <v>49</v>
      </c>
      <c r="W947" s="444">
        <v>0</v>
      </c>
      <c r="X947" s="126">
        <v>1</v>
      </c>
      <c r="AA947" s="188">
        <v>46259.061539351853</v>
      </c>
      <c r="AB947" s="131">
        <v>1</v>
      </c>
      <c r="AC947" s="126">
        <v>7</v>
      </c>
      <c r="AD947" s="126">
        <v>2026</v>
      </c>
    </row>
    <row r="948" spans="3:30" ht="23.1" customHeight="1">
      <c r="C948" s="126">
        <v>941</v>
      </c>
      <c r="D948" s="126">
        <v>176</v>
      </c>
      <c r="E948" s="141" t="s">
        <v>746</v>
      </c>
      <c r="F948" s="163" t="s">
        <v>747</v>
      </c>
      <c r="G948" s="162">
        <v>46204</v>
      </c>
      <c r="H948" s="131">
        <v>1</v>
      </c>
      <c r="I948" s="131">
        <v>1</v>
      </c>
      <c r="J948" s="141" t="s">
        <v>679</v>
      </c>
      <c r="L948" s="141">
        <v>2</v>
      </c>
      <c r="Q948" s="141">
        <v>10</v>
      </c>
      <c r="U948" s="126">
        <v>4000</v>
      </c>
      <c r="V948" s="444">
        <v>85</v>
      </c>
      <c r="W948" s="444">
        <v>0</v>
      </c>
      <c r="X948" s="126">
        <v>1</v>
      </c>
      <c r="AA948" s="188">
        <v>46259.061539351853</v>
      </c>
      <c r="AB948" s="131">
        <v>1</v>
      </c>
      <c r="AC948" s="126">
        <v>7</v>
      </c>
      <c r="AD948" s="126">
        <v>2026</v>
      </c>
    </row>
    <row r="949" spans="3:30" ht="23.1" customHeight="1">
      <c r="C949" s="126">
        <v>942</v>
      </c>
      <c r="D949" s="126">
        <v>177</v>
      </c>
      <c r="E949" s="141" t="s">
        <v>750</v>
      </c>
      <c r="F949" s="163" t="s">
        <v>751</v>
      </c>
      <c r="G949" s="162">
        <v>46204</v>
      </c>
      <c r="H949" s="131">
        <v>1</v>
      </c>
      <c r="I949" s="131">
        <v>1</v>
      </c>
      <c r="J949" s="141" t="s">
        <v>679</v>
      </c>
      <c r="L949" s="141">
        <v>2</v>
      </c>
      <c r="Q949" s="141">
        <v>10</v>
      </c>
      <c r="U949" s="126">
        <v>10000</v>
      </c>
      <c r="V949" s="444">
        <v>83</v>
      </c>
      <c r="W949" s="444">
        <v>0</v>
      </c>
      <c r="X949" s="126">
        <v>1</v>
      </c>
      <c r="AA949" s="188">
        <v>46259.061539351853</v>
      </c>
      <c r="AB949" s="131">
        <v>1</v>
      </c>
      <c r="AC949" s="126">
        <v>7</v>
      </c>
      <c r="AD949" s="126">
        <v>2026</v>
      </c>
    </row>
    <row r="950" spans="3:30" ht="23.1" customHeight="1">
      <c r="C950" s="126">
        <v>943</v>
      </c>
      <c r="D950" s="126">
        <v>187</v>
      </c>
      <c r="E950" s="141" t="s">
        <v>574</v>
      </c>
      <c r="F950" s="163" t="s">
        <v>575</v>
      </c>
      <c r="G950" s="162">
        <v>46204</v>
      </c>
      <c r="H950" s="131">
        <v>1</v>
      </c>
      <c r="I950" s="131">
        <v>1</v>
      </c>
      <c r="J950" s="141" t="s">
        <v>679</v>
      </c>
      <c r="L950" s="141">
        <v>2</v>
      </c>
      <c r="Q950" s="141">
        <v>10</v>
      </c>
      <c r="U950" s="126">
        <v>196</v>
      </c>
      <c r="V950" s="444">
        <v>3.37</v>
      </c>
      <c r="W950" s="444">
        <v>0</v>
      </c>
      <c r="X950" s="126">
        <v>1</v>
      </c>
      <c r="AA950" s="188">
        <v>46259.061539351853</v>
      </c>
      <c r="AB950" s="131">
        <v>1</v>
      </c>
      <c r="AC950" s="126">
        <v>7</v>
      </c>
      <c r="AD950" s="126">
        <v>2026</v>
      </c>
    </row>
    <row r="951" spans="3:30" ht="23.1" customHeight="1">
      <c r="C951" s="126">
        <v>944</v>
      </c>
      <c r="D951" s="126">
        <v>188</v>
      </c>
      <c r="E951" s="141" t="s">
        <v>3927</v>
      </c>
      <c r="F951" s="163" t="s">
        <v>3928</v>
      </c>
      <c r="G951" s="162">
        <v>46204</v>
      </c>
      <c r="H951" s="131">
        <v>1</v>
      </c>
      <c r="I951" s="131">
        <v>1</v>
      </c>
      <c r="J951" s="141" t="s">
        <v>679</v>
      </c>
      <c r="L951" s="141">
        <v>2</v>
      </c>
      <c r="Q951" s="141">
        <v>10</v>
      </c>
      <c r="U951" s="126">
        <v>12</v>
      </c>
      <c r="V951" s="444">
        <v>3.9</v>
      </c>
      <c r="W951" s="444">
        <v>0</v>
      </c>
      <c r="X951" s="126">
        <v>1</v>
      </c>
      <c r="AA951" s="188">
        <v>46259.061539351853</v>
      </c>
      <c r="AB951" s="131">
        <v>1</v>
      </c>
      <c r="AC951" s="126">
        <v>7</v>
      </c>
      <c r="AD951" s="126">
        <v>2026</v>
      </c>
    </row>
    <row r="952" spans="3:30" ht="23.1" customHeight="1">
      <c r="C952" s="126">
        <v>945</v>
      </c>
      <c r="D952" s="126">
        <v>192</v>
      </c>
      <c r="E952" s="141" t="s">
        <v>568</v>
      </c>
      <c r="F952" s="163" t="s">
        <v>569</v>
      </c>
      <c r="G952" s="162">
        <v>46204</v>
      </c>
      <c r="H952" s="131">
        <v>1</v>
      </c>
      <c r="I952" s="131">
        <v>1</v>
      </c>
      <c r="J952" s="141" t="s">
        <v>679</v>
      </c>
      <c r="L952" s="141">
        <v>2</v>
      </c>
      <c r="Q952" s="141">
        <v>10</v>
      </c>
      <c r="U952" s="126">
        <v>4</v>
      </c>
      <c r="V952" s="444">
        <v>6.03</v>
      </c>
      <c r="W952" s="444">
        <v>0</v>
      </c>
      <c r="X952" s="126">
        <v>1</v>
      </c>
      <c r="AA952" s="188">
        <v>46259.061539351853</v>
      </c>
      <c r="AB952" s="131">
        <v>1</v>
      </c>
      <c r="AC952" s="126">
        <v>7</v>
      </c>
      <c r="AD952" s="126">
        <v>2026</v>
      </c>
    </row>
    <row r="953" spans="3:30" ht="23.1" customHeight="1">
      <c r="C953" s="126">
        <v>946</v>
      </c>
      <c r="D953" s="126">
        <v>195</v>
      </c>
      <c r="E953" s="141" t="s">
        <v>606</v>
      </c>
      <c r="F953" s="163" t="s">
        <v>607</v>
      </c>
      <c r="G953" s="162">
        <v>46204</v>
      </c>
      <c r="H953" s="131">
        <v>1</v>
      </c>
      <c r="I953" s="131">
        <v>1</v>
      </c>
      <c r="J953" s="141" t="s">
        <v>679</v>
      </c>
      <c r="L953" s="141">
        <v>2</v>
      </c>
      <c r="Q953" s="141">
        <v>10</v>
      </c>
      <c r="U953" s="126">
        <v>76</v>
      </c>
      <c r="V953" s="444">
        <v>6.28</v>
      </c>
      <c r="W953" s="444">
        <v>0</v>
      </c>
      <c r="X953" s="126">
        <v>1</v>
      </c>
      <c r="AA953" s="188">
        <v>46259.061539351853</v>
      </c>
      <c r="AB953" s="131">
        <v>1</v>
      </c>
      <c r="AC953" s="126">
        <v>7</v>
      </c>
      <c r="AD953" s="126">
        <v>2026</v>
      </c>
    </row>
    <row r="954" spans="3:30" ht="23.1" customHeight="1">
      <c r="C954" s="126">
        <v>947</v>
      </c>
      <c r="D954" s="126">
        <v>197</v>
      </c>
      <c r="E954" s="141" t="s">
        <v>650</v>
      </c>
      <c r="F954" s="163" t="s">
        <v>651</v>
      </c>
      <c r="G954" s="162">
        <v>46204</v>
      </c>
      <c r="H954" s="131">
        <v>1</v>
      </c>
      <c r="I954" s="131">
        <v>1</v>
      </c>
      <c r="J954" s="141" t="s">
        <v>679</v>
      </c>
      <c r="L954" s="141">
        <v>2</v>
      </c>
      <c r="Q954" s="141">
        <v>10</v>
      </c>
      <c r="U954" s="126">
        <v>12</v>
      </c>
      <c r="V954" s="444">
        <v>8.36</v>
      </c>
      <c r="W954" s="444">
        <v>0</v>
      </c>
      <c r="X954" s="126">
        <v>1</v>
      </c>
      <c r="AA954" s="188">
        <v>46259.061539351853</v>
      </c>
      <c r="AB954" s="131">
        <v>1</v>
      </c>
      <c r="AC954" s="126">
        <v>7</v>
      </c>
      <c r="AD954" s="126">
        <v>2026</v>
      </c>
    </row>
    <row r="955" spans="3:30" ht="23.1" customHeight="1">
      <c r="C955" s="126">
        <v>948</v>
      </c>
      <c r="D955" s="126">
        <v>234</v>
      </c>
      <c r="E955" s="141" t="s">
        <v>2695</v>
      </c>
      <c r="F955" s="163" t="s">
        <v>2696</v>
      </c>
      <c r="G955" s="162">
        <v>46204</v>
      </c>
      <c r="H955" s="131">
        <v>1</v>
      </c>
      <c r="I955" s="131">
        <v>1</v>
      </c>
      <c r="J955" s="141" t="s">
        <v>679</v>
      </c>
      <c r="L955" s="141">
        <v>2</v>
      </c>
      <c r="Q955" s="141">
        <v>10</v>
      </c>
      <c r="U955" s="126">
        <v>84</v>
      </c>
      <c r="V955" s="444">
        <v>2.6</v>
      </c>
      <c r="W955" s="444">
        <v>0</v>
      </c>
      <c r="X955" s="126">
        <v>1</v>
      </c>
      <c r="AA955" s="188">
        <v>46259.061539351853</v>
      </c>
      <c r="AB955" s="131">
        <v>1</v>
      </c>
      <c r="AC955" s="126">
        <v>7</v>
      </c>
      <c r="AD955" s="126">
        <v>2026</v>
      </c>
    </row>
    <row r="956" spans="3:30" ht="23.1" customHeight="1">
      <c r="C956" s="126">
        <v>949</v>
      </c>
      <c r="D956" s="126">
        <v>235</v>
      </c>
      <c r="E956" s="141" t="s">
        <v>2349</v>
      </c>
      <c r="F956" s="163" t="s">
        <v>2350</v>
      </c>
      <c r="G956" s="162">
        <v>46204</v>
      </c>
      <c r="H956" s="131">
        <v>1</v>
      </c>
      <c r="I956" s="131">
        <v>1</v>
      </c>
      <c r="J956" s="141" t="s">
        <v>679</v>
      </c>
      <c r="L956" s="141">
        <v>2</v>
      </c>
      <c r="Q956" s="141">
        <v>10</v>
      </c>
      <c r="U956" s="126">
        <v>18</v>
      </c>
      <c r="V956" s="444">
        <v>11</v>
      </c>
      <c r="W956" s="444">
        <v>0</v>
      </c>
      <c r="X956" s="126">
        <v>1</v>
      </c>
      <c r="AA956" s="188">
        <v>46259.061539351853</v>
      </c>
      <c r="AB956" s="131">
        <v>1</v>
      </c>
      <c r="AC956" s="126">
        <v>7</v>
      </c>
      <c r="AD956" s="126">
        <v>2026</v>
      </c>
    </row>
    <row r="957" spans="3:30" ht="23.1" customHeight="1">
      <c r="C957" s="126">
        <v>950</v>
      </c>
      <c r="D957" s="126">
        <v>237</v>
      </c>
      <c r="E957" s="141" t="s">
        <v>3229</v>
      </c>
      <c r="F957" s="163" t="s">
        <v>3230</v>
      </c>
      <c r="G957" s="162">
        <v>46204</v>
      </c>
      <c r="H957" s="131">
        <v>1</v>
      </c>
      <c r="I957" s="131">
        <v>1</v>
      </c>
      <c r="J957" s="141" t="s">
        <v>679</v>
      </c>
      <c r="L957" s="141">
        <v>2</v>
      </c>
      <c r="Q957" s="141">
        <v>10</v>
      </c>
      <c r="U957" s="126">
        <v>12</v>
      </c>
      <c r="V957" s="444">
        <v>8.1999999999999993</v>
      </c>
      <c r="W957" s="444">
        <v>0</v>
      </c>
      <c r="X957" s="126">
        <v>1</v>
      </c>
      <c r="AA957" s="188">
        <v>46259.061539351853</v>
      </c>
      <c r="AB957" s="131">
        <v>1</v>
      </c>
      <c r="AC957" s="126">
        <v>7</v>
      </c>
      <c r="AD957" s="126">
        <v>2026</v>
      </c>
    </row>
    <row r="958" spans="3:30" ht="23.1" customHeight="1">
      <c r="C958" s="126">
        <v>951</v>
      </c>
      <c r="D958" s="126">
        <v>238</v>
      </c>
      <c r="E958" s="141" t="s">
        <v>2563</v>
      </c>
      <c r="F958" s="163" t="s">
        <v>2564</v>
      </c>
      <c r="G958" s="162">
        <v>46204</v>
      </c>
      <c r="H958" s="131">
        <v>1</v>
      </c>
      <c r="I958" s="131">
        <v>1</v>
      </c>
      <c r="J958" s="141" t="s">
        <v>679</v>
      </c>
      <c r="L958" s="141">
        <v>2</v>
      </c>
      <c r="Q958" s="141">
        <v>10</v>
      </c>
      <c r="U958" s="126">
        <v>12</v>
      </c>
      <c r="V958" s="444">
        <v>2.8</v>
      </c>
      <c r="W958" s="444">
        <v>0</v>
      </c>
      <c r="X958" s="126">
        <v>1</v>
      </c>
      <c r="AA958" s="188">
        <v>46259.061539351853</v>
      </c>
      <c r="AB958" s="131">
        <v>1</v>
      </c>
      <c r="AC958" s="126">
        <v>7</v>
      </c>
      <c r="AD958" s="126">
        <v>2026</v>
      </c>
    </row>
    <row r="959" spans="3:30" ht="23.1" customHeight="1">
      <c r="C959" s="126">
        <v>952</v>
      </c>
      <c r="D959" s="126">
        <v>239</v>
      </c>
      <c r="E959" s="141" t="s">
        <v>3290</v>
      </c>
      <c r="F959" s="163" t="s">
        <v>3291</v>
      </c>
      <c r="G959" s="162">
        <v>46204</v>
      </c>
      <c r="H959" s="131">
        <v>1</v>
      </c>
      <c r="I959" s="131">
        <v>1</v>
      </c>
      <c r="J959" s="141" t="s">
        <v>679</v>
      </c>
      <c r="L959" s="141">
        <v>2</v>
      </c>
      <c r="Q959" s="141">
        <v>10</v>
      </c>
      <c r="U959" s="126">
        <v>6</v>
      </c>
      <c r="V959" s="444">
        <v>2</v>
      </c>
      <c r="W959" s="444">
        <v>0</v>
      </c>
      <c r="X959" s="126">
        <v>1</v>
      </c>
      <c r="AA959" s="188">
        <v>46259.061539351853</v>
      </c>
      <c r="AB959" s="131">
        <v>1</v>
      </c>
      <c r="AC959" s="126">
        <v>7</v>
      </c>
      <c r="AD959" s="126">
        <v>2026</v>
      </c>
    </row>
    <row r="960" spans="3:30" ht="23.1" customHeight="1">
      <c r="C960" s="126">
        <v>953</v>
      </c>
      <c r="D960" s="126">
        <v>240</v>
      </c>
      <c r="E960" s="141" t="s">
        <v>3658</v>
      </c>
      <c r="F960" s="163" t="s">
        <v>3659</v>
      </c>
      <c r="G960" s="162">
        <v>46207</v>
      </c>
      <c r="H960" s="131">
        <v>1</v>
      </c>
      <c r="I960" s="131">
        <v>1</v>
      </c>
      <c r="J960" s="141" t="s">
        <v>679</v>
      </c>
      <c r="L960" s="141">
        <v>2</v>
      </c>
      <c r="Q960" s="141">
        <v>11</v>
      </c>
      <c r="U960" s="126">
        <v>36</v>
      </c>
      <c r="V960" s="444">
        <v>4</v>
      </c>
      <c r="W960" s="444">
        <v>0</v>
      </c>
      <c r="X960" s="126">
        <v>1</v>
      </c>
      <c r="AA960" s="188">
        <v>46259.351851851854</v>
      </c>
      <c r="AB960" s="131">
        <v>1</v>
      </c>
      <c r="AC960" s="126">
        <v>7</v>
      </c>
      <c r="AD960" s="126">
        <v>2026</v>
      </c>
    </row>
    <row r="961" spans="3:30" ht="23.1" customHeight="1">
      <c r="C961" s="126">
        <v>954</v>
      </c>
      <c r="D961" s="126">
        <v>241</v>
      </c>
      <c r="E961" s="141" t="s">
        <v>2358</v>
      </c>
      <c r="F961" s="163" t="s">
        <v>2359</v>
      </c>
      <c r="G961" s="162">
        <v>46207</v>
      </c>
      <c r="H961" s="131">
        <v>1</v>
      </c>
      <c r="I961" s="131">
        <v>1</v>
      </c>
      <c r="J961" s="141" t="s">
        <v>679</v>
      </c>
      <c r="L961" s="141">
        <v>2</v>
      </c>
      <c r="Q961" s="141">
        <v>11</v>
      </c>
      <c r="U961" s="126">
        <v>1</v>
      </c>
      <c r="V961" s="444">
        <v>1</v>
      </c>
      <c r="W961" s="444">
        <v>0</v>
      </c>
      <c r="X961" s="126">
        <v>1</v>
      </c>
      <c r="AA961" s="188">
        <v>46259.351851851854</v>
      </c>
      <c r="AB961" s="131">
        <v>1</v>
      </c>
      <c r="AC961" s="126">
        <v>7</v>
      </c>
      <c r="AD961" s="126">
        <v>2026</v>
      </c>
    </row>
    <row r="962" spans="3:30" ht="23.1" customHeight="1">
      <c r="C962" s="126">
        <v>955</v>
      </c>
      <c r="D962" s="126">
        <v>242</v>
      </c>
      <c r="E962" s="141" t="s">
        <v>4050</v>
      </c>
      <c r="F962" s="163" t="s">
        <v>4051</v>
      </c>
      <c r="G962" s="162">
        <v>46207</v>
      </c>
      <c r="H962" s="131">
        <v>1</v>
      </c>
      <c r="I962" s="131">
        <v>1</v>
      </c>
      <c r="J962" s="141" t="s">
        <v>679</v>
      </c>
      <c r="L962" s="141">
        <v>2</v>
      </c>
      <c r="Q962" s="141">
        <v>11</v>
      </c>
      <c r="U962" s="126">
        <v>1</v>
      </c>
      <c r="V962" s="444">
        <v>0.9</v>
      </c>
      <c r="W962" s="444">
        <v>0</v>
      </c>
      <c r="X962" s="126">
        <v>1</v>
      </c>
      <c r="AA962" s="188">
        <v>46259.351851851854</v>
      </c>
      <c r="AB962" s="131">
        <v>1</v>
      </c>
      <c r="AC962" s="126">
        <v>7</v>
      </c>
      <c r="AD962" s="126">
        <v>2026</v>
      </c>
    </row>
    <row r="963" spans="3:30" ht="23.1" customHeight="1">
      <c r="C963" s="126">
        <v>956</v>
      </c>
      <c r="D963" s="126">
        <v>287</v>
      </c>
      <c r="E963" s="141" t="s">
        <v>2363</v>
      </c>
      <c r="F963" s="163" t="s">
        <v>2364</v>
      </c>
      <c r="G963" s="162">
        <v>46207</v>
      </c>
      <c r="H963" s="131">
        <v>1</v>
      </c>
      <c r="I963" s="131">
        <v>1</v>
      </c>
      <c r="J963" s="141" t="s">
        <v>679</v>
      </c>
      <c r="L963" s="141">
        <v>2</v>
      </c>
      <c r="Q963" s="141">
        <v>11</v>
      </c>
      <c r="U963" s="126">
        <v>80</v>
      </c>
      <c r="V963" s="444">
        <v>0.9</v>
      </c>
      <c r="W963" s="444">
        <v>0</v>
      </c>
      <c r="X963" s="126">
        <v>1</v>
      </c>
      <c r="AA963" s="188">
        <v>46259.351851851854</v>
      </c>
      <c r="AB963" s="131">
        <v>1</v>
      </c>
      <c r="AC963" s="126">
        <v>7</v>
      </c>
      <c r="AD963" s="126">
        <v>2026</v>
      </c>
    </row>
    <row r="964" spans="3:30" ht="23.1" customHeight="1">
      <c r="C964" s="126">
        <v>957</v>
      </c>
      <c r="D964" s="126">
        <v>288</v>
      </c>
      <c r="E964" s="141" t="s">
        <v>2958</v>
      </c>
      <c r="F964" s="163" t="s">
        <v>2959</v>
      </c>
      <c r="G964" s="162">
        <v>46207</v>
      </c>
      <c r="H964" s="131">
        <v>1</v>
      </c>
      <c r="I964" s="131">
        <v>1</v>
      </c>
      <c r="J964" s="141" t="s">
        <v>679</v>
      </c>
      <c r="L964" s="141">
        <v>2</v>
      </c>
      <c r="Q964" s="141">
        <v>11</v>
      </c>
      <c r="U964" s="126">
        <v>108</v>
      </c>
      <c r="V964" s="444">
        <v>5</v>
      </c>
      <c r="W964" s="444">
        <v>0</v>
      </c>
      <c r="X964" s="126">
        <v>1</v>
      </c>
      <c r="AA964" s="188">
        <v>46259.351851851854</v>
      </c>
      <c r="AB964" s="131">
        <v>1</v>
      </c>
      <c r="AC964" s="126">
        <v>7</v>
      </c>
      <c r="AD964" s="126">
        <v>2026</v>
      </c>
    </row>
    <row r="965" spans="3:30" ht="23.1" customHeight="1">
      <c r="C965" s="126">
        <v>958</v>
      </c>
      <c r="D965" s="126">
        <v>289</v>
      </c>
      <c r="E965" s="141" t="s">
        <v>2577</v>
      </c>
      <c r="F965" s="163" t="s">
        <v>2578</v>
      </c>
      <c r="G965" s="162">
        <v>46207</v>
      </c>
      <c r="H965" s="131">
        <v>1</v>
      </c>
      <c r="I965" s="131">
        <v>1</v>
      </c>
      <c r="J965" s="141" t="s">
        <v>679</v>
      </c>
      <c r="L965" s="141">
        <v>2</v>
      </c>
      <c r="Q965" s="141">
        <v>11</v>
      </c>
      <c r="U965" s="126">
        <v>128</v>
      </c>
      <c r="V965" s="444">
        <v>5.8</v>
      </c>
      <c r="W965" s="444">
        <v>0</v>
      </c>
      <c r="X965" s="126">
        <v>1</v>
      </c>
      <c r="AA965" s="188">
        <v>46259.351851851854</v>
      </c>
      <c r="AB965" s="131">
        <v>1</v>
      </c>
      <c r="AC965" s="126">
        <v>7</v>
      </c>
      <c r="AD965" s="126">
        <v>2026</v>
      </c>
    </row>
    <row r="966" spans="3:30" ht="23.1" customHeight="1">
      <c r="C966" s="126">
        <v>959</v>
      </c>
      <c r="D966" s="126">
        <v>290</v>
      </c>
      <c r="E966" s="141" t="s">
        <v>2505</v>
      </c>
      <c r="F966" s="163" t="s">
        <v>2506</v>
      </c>
      <c r="G966" s="162">
        <v>46207</v>
      </c>
      <c r="H966" s="131">
        <v>1</v>
      </c>
      <c r="I966" s="131">
        <v>1</v>
      </c>
      <c r="J966" s="141" t="s">
        <v>679</v>
      </c>
      <c r="L966" s="141">
        <v>2</v>
      </c>
      <c r="Q966" s="141">
        <v>11</v>
      </c>
      <c r="U966" s="126">
        <v>68</v>
      </c>
      <c r="V966" s="444">
        <v>6</v>
      </c>
      <c r="W966" s="444">
        <v>0</v>
      </c>
      <c r="X966" s="126">
        <v>1</v>
      </c>
      <c r="AA966" s="188">
        <v>46259.351851851854</v>
      </c>
      <c r="AB966" s="131">
        <v>1</v>
      </c>
      <c r="AC966" s="126">
        <v>7</v>
      </c>
      <c r="AD966" s="126">
        <v>2026</v>
      </c>
    </row>
    <row r="967" spans="3:30" ht="23.1" customHeight="1">
      <c r="C967" s="126">
        <v>960</v>
      </c>
      <c r="D967" s="126">
        <v>291</v>
      </c>
      <c r="E967" s="141" t="s">
        <v>2558</v>
      </c>
      <c r="F967" s="163" t="s">
        <v>2559</v>
      </c>
      <c r="G967" s="162">
        <v>46207</v>
      </c>
      <c r="H967" s="131">
        <v>1</v>
      </c>
      <c r="I967" s="131">
        <v>1</v>
      </c>
      <c r="J967" s="141" t="s">
        <v>679</v>
      </c>
      <c r="L967" s="141">
        <v>2</v>
      </c>
      <c r="Q967" s="141">
        <v>11</v>
      </c>
      <c r="U967" s="126">
        <v>2</v>
      </c>
      <c r="V967" s="444">
        <v>1.29</v>
      </c>
      <c r="W967" s="444">
        <v>0</v>
      </c>
      <c r="X967" s="126">
        <v>1</v>
      </c>
      <c r="AA967" s="188">
        <v>46259.351851851854</v>
      </c>
      <c r="AB967" s="131">
        <v>1</v>
      </c>
      <c r="AC967" s="126">
        <v>7</v>
      </c>
      <c r="AD967" s="126">
        <v>2026</v>
      </c>
    </row>
    <row r="968" spans="3:30" ht="23.1" customHeight="1">
      <c r="C968" s="126">
        <v>961</v>
      </c>
      <c r="D968" s="126">
        <v>293</v>
      </c>
      <c r="E968" s="141" t="s">
        <v>2487</v>
      </c>
      <c r="F968" s="163" t="s">
        <v>2488</v>
      </c>
      <c r="G968" s="162">
        <v>46207</v>
      </c>
      <c r="H968" s="131">
        <v>1</v>
      </c>
      <c r="I968" s="131">
        <v>1</v>
      </c>
      <c r="J968" s="141" t="s">
        <v>679</v>
      </c>
      <c r="L968" s="141">
        <v>2</v>
      </c>
      <c r="Q968" s="141">
        <v>11</v>
      </c>
      <c r="U968" s="126">
        <v>1155</v>
      </c>
      <c r="V968" s="444">
        <v>12</v>
      </c>
      <c r="W968" s="444">
        <v>0</v>
      </c>
      <c r="X968" s="126">
        <v>1</v>
      </c>
      <c r="AA968" s="188">
        <v>46259.351851851854</v>
      </c>
      <c r="AB968" s="131">
        <v>1</v>
      </c>
      <c r="AC968" s="126">
        <v>7</v>
      </c>
      <c r="AD968" s="126">
        <v>2026</v>
      </c>
    </row>
    <row r="969" spans="3:30" ht="23.1" customHeight="1">
      <c r="C969" s="126">
        <v>962</v>
      </c>
      <c r="D969" s="126">
        <v>294</v>
      </c>
      <c r="E969" s="141" t="s">
        <v>2469</v>
      </c>
      <c r="F969" s="163" t="s">
        <v>2470</v>
      </c>
      <c r="G969" s="162">
        <v>46207</v>
      </c>
      <c r="H969" s="131">
        <v>1</v>
      </c>
      <c r="I969" s="131">
        <v>1</v>
      </c>
      <c r="J969" s="141" t="s">
        <v>679</v>
      </c>
      <c r="L969" s="141">
        <v>2</v>
      </c>
      <c r="Q969" s="141">
        <v>11</v>
      </c>
      <c r="U969" s="126">
        <v>420</v>
      </c>
      <c r="V969" s="444">
        <v>17</v>
      </c>
      <c r="W969" s="444">
        <v>0</v>
      </c>
      <c r="X969" s="126">
        <v>1</v>
      </c>
      <c r="AA969" s="188">
        <v>46259.351851851854</v>
      </c>
      <c r="AB969" s="131">
        <v>1</v>
      </c>
      <c r="AC969" s="126">
        <v>7</v>
      </c>
      <c r="AD969" s="126">
        <v>2026</v>
      </c>
    </row>
    <row r="970" spans="3:30" ht="23.1" customHeight="1">
      <c r="C970" s="126">
        <v>963</v>
      </c>
      <c r="D970" s="126">
        <v>295</v>
      </c>
      <c r="E970" s="141" t="s">
        <v>2382</v>
      </c>
      <c r="F970" s="163" t="s">
        <v>2383</v>
      </c>
      <c r="G970" s="162">
        <v>46207</v>
      </c>
      <c r="H970" s="131">
        <v>1</v>
      </c>
      <c r="I970" s="131">
        <v>1</v>
      </c>
      <c r="J970" s="141" t="s">
        <v>679</v>
      </c>
      <c r="L970" s="141">
        <v>2</v>
      </c>
      <c r="Q970" s="141">
        <v>11</v>
      </c>
      <c r="U970" s="126">
        <v>8</v>
      </c>
      <c r="V970" s="444">
        <v>16</v>
      </c>
      <c r="W970" s="444">
        <v>0</v>
      </c>
      <c r="X970" s="126">
        <v>1</v>
      </c>
      <c r="AA970" s="188">
        <v>46259.351851851854</v>
      </c>
      <c r="AB970" s="131">
        <v>1</v>
      </c>
      <c r="AC970" s="126">
        <v>7</v>
      </c>
      <c r="AD970" s="126">
        <v>2026</v>
      </c>
    </row>
    <row r="971" spans="3:30" ht="23.1" customHeight="1">
      <c r="C971" s="126">
        <v>964</v>
      </c>
      <c r="D971" s="126">
        <v>296</v>
      </c>
      <c r="E971" s="141" t="s">
        <v>3675</v>
      </c>
      <c r="F971" s="163" t="s">
        <v>3676</v>
      </c>
      <c r="G971" s="162">
        <v>46207</v>
      </c>
      <c r="H971" s="131">
        <v>1</v>
      </c>
      <c r="I971" s="131">
        <v>1</v>
      </c>
      <c r="J971" s="141" t="s">
        <v>679</v>
      </c>
      <c r="L971" s="141">
        <v>2</v>
      </c>
      <c r="Q971" s="141">
        <v>11</v>
      </c>
      <c r="U971" s="126">
        <v>1</v>
      </c>
      <c r="V971" s="444">
        <v>2.5</v>
      </c>
      <c r="W971" s="444">
        <v>0</v>
      </c>
      <c r="X971" s="126">
        <v>1</v>
      </c>
      <c r="AA971" s="188">
        <v>46259.351851851854</v>
      </c>
      <c r="AB971" s="131">
        <v>1</v>
      </c>
      <c r="AC971" s="126">
        <v>7</v>
      </c>
      <c r="AD971" s="126">
        <v>2026</v>
      </c>
    </row>
    <row r="972" spans="3:30" ht="23.1" customHeight="1">
      <c r="C972" s="126">
        <v>965</v>
      </c>
      <c r="D972" s="126">
        <v>297</v>
      </c>
      <c r="E972" s="141" t="s">
        <v>3171</v>
      </c>
      <c r="F972" s="163" t="s">
        <v>3172</v>
      </c>
      <c r="G972" s="162">
        <v>46207</v>
      </c>
      <c r="H972" s="131">
        <v>1</v>
      </c>
      <c r="I972" s="131">
        <v>1</v>
      </c>
      <c r="J972" s="141" t="s">
        <v>679</v>
      </c>
      <c r="L972" s="141">
        <v>2</v>
      </c>
      <c r="Q972" s="141">
        <v>11</v>
      </c>
      <c r="U972" s="126">
        <v>1</v>
      </c>
      <c r="V972" s="444">
        <v>8.5</v>
      </c>
      <c r="W972" s="444">
        <v>0</v>
      </c>
      <c r="X972" s="126">
        <v>1</v>
      </c>
      <c r="AA972" s="188">
        <v>46259.351851851854</v>
      </c>
      <c r="AB972" s="131">
        <v>1</v>
      </c>
      <c r="AC972" s="126">
        <v>7</v>
      </c>
      <c r="AD972" s="126">
        <v>2026</v>
      </c>
    </row>
    <row r="973" spans="3:30" ht="23.1" customHeight="1">
      <c r="C973" s="126">
        <v>966</v>
      </c>
      <c r="D973" s="126">
        <v>298</v>
      </c>
      <c r="E973" s="141" t="s">
        <v>2374</v>
      </c>
      <c r="F973" s="163" t="s">
        <v>2375</v>
      </c>
      <c r="G973" s="162">
        <v>46210</v>
      </c>
      <c r="H973" s="131">
        <v>1</v>
      </c>
      <c r="I973" s="131">
        <v>1</v>
      </c>
      <c r="J973" s="141" t="s">
        <v>679</v>
      </c>
      <c r="L973" s="141">
        <v>2</v>
      </c>
      <c r="Q973" s="141">
        <v>12</v>
      </c>
      <c r="U973" s="126">
        <v>60</v>
      </c>
      <c r="V973" s="444">
        <v>3.8</v>
      </c>
      <c r="W973" s="444">
        <v>0</v>
      </c>
      <c r="X973" s="126">
        <v>1</v>
      </c>
      <c r="AA973" s="188">
        <v>46259.365335648145</v>
      </c>
      <c r="AB973" s="131">
        <v>1</v>
      </c>
      <c r="AC973" s="126">
        <v>7</v>
      </c>
      <c r="AD973" s="126">
        <v>2026</v>
      </c>
    </row>
    <row r="974" spans="3:30" ht="23.1" customHeight="1">
      <c r="C974" s="126">
        <v>967</v>
      </c>
      <c r="D974" s="126">
        <v>300</v>
      </c>
      <c r="E974" s="141" t="s">
        <v>2759</v>
      </c>
      <c r="F974" s="163" t="s">
        <v>2760</v>
      </c>
      <c r="G974" s="162">
        <v>46210</v>
      </c>
      <c r="H974" s="131">
        <v>1</v>
      </c>
      <c r="I974" s="131">
        <v>1</v>
      </c>
      <c r="J974" s="141" t="s">
        <v>679</v>
      </c>
      <c r="L974" s="141">
        <v>2</v>
      </c>
      <c r="Q974" s="141">
        <v>12</v>
      </c>
      <c r="U974" s="126">
        <v>2</v>
      </c>
      <c r="V974" s="444">
        <v>7.5</v>
      </c>
      <c r="W974" s="444">
        <v>0</v>
      </c>
      <c r="X974" s="126">
        <v>1</v>
      </c>
      <c r="AA974" s="188">
        <v>46259.365335648145</v>
      </c>
      <c r="AB974" s="131">
        <v>1</v>
      </c>
      <c r="AC974" s="126">
        <v>7</v>
      </c>
      <c r="AD974" s="126">
        <v>2026</v>
      </c>
    </row>
    <row r="975" spans="3:30" ht="23.1" customHeight="1">
      <c r="C975" s="126">
        <v>968</v>
      </c>
      <c r="D975" s="126">
        <v>301</v>
      </c>
      <c r="E975" s="141" t="s">
        <v>4000</v>
      </c>
      <c r="F975" s="163" t="s">
        <v>4001</v>
      </c>
      <c r="G975" s="162">
        <v>46210</v>
      </c>
      <c r="H975" s="131">
        <v>1</v>
      </c>
      <c r="I975" s="131">
        <v>1</v>
      </c>
      <c r="J975" s="141" t="s">
        <v>679</v>
      </c>
      <c r="L975" s="141">
        <v>2</v>
      </c>
      <c r="Q975" s="141">
        <v>12</v>
      </c>
      <c r="U975" s="126">
        <v>5</v>
      </c>
      <c r="V975" s="444">
        <v>1.55</v>
      </c>
      <c r="W975" s="444">
        <v>0</v>
      </c>
      <c r="X975" s="126">
        <v>1</v>
      </c>
      <c r="AA975" s="188">
        <v>46259.365335648145</v>
      </c>
      <c r="AB975" s="131">
        <v>1</v>
      </c>
      <c r="AC975" s="126">
        <v>7</v>
      </c>
      <c r="AD975" s="126">
        <v>2026</v>
      </c>
    </row>
    <row r="976" spans="3:30" ht="23.1" customHeight="1">
      <c r="C976" s="126">
        <v>969</v>
      </c>
      <c r="D976" s="126">
        <v>302</v>
      </c>
      <c r="E976" s="141" t="s">
        <v>4005</v>
      </c>
      <c r="F976" s="163" t="s">
        <v>4006</v>
      </c>
      <c r="G976" s="162">
        <v>46210</v>
      </c>
      <c r="H976" s="131">
        <v>1</v>
      </c>
      <c r="I976" s="131">
        <v>1</v>
      </c>
      <c r="J976" s="141" t="s">
        <v>679</v>
      </c>
      <c r="L976" s="141">
        <v>2</v>
      </c>
      <c r="Q976" s="141">
        <v>12</v>
      </c>
      <c r="U976" s="126">
        <v>1</v>
      </c>
      <c r="V976" s="444">
        <v>2.4</v>
      </c>
      <c r="W976" s="444">
        <v>0</v>
      </c>
      <c r="X976" s="126">
        <v>1</v>
      </c>
      <c r="AA976" s="188">
        <v>46259.365335648145</v>
      </c>
      <c r="AB976" s="131">
        <v>1</v>
      </c>
      <c r="AC976" s="126">
        <v>7</v>
      </c>
      <c r="AD976" s="126">
        <v>2026</v>
      </c>
    </row>
    <row r="977" spans="3:30" ht="23.1" customHeight="1">
      <c r="C977" s="126">
        <v>970</v>
      </c>
      <c r="D977" s="126">
        <v>303</v>
      </c>
      <c r="E977" s="141" t="s">
        <v>2705</v>
      </c>
      <c r="F977" s="163" t="s">
        <v>2706</v>
      </c>
      <c r="G977" s="162">
        <v>46210</v>
      </c>
      <c r="H977" s="131">
        <v>1</v>
      </c>
      <c r="I977" s="131">
        <v>1</v>
      </c>
      <c r="J977" s="141" t="s">
        <v>679</v>
      </c>
      <c r="L977" s="141">
        <v>2</v>
      </c>
      <c r="Q977" s="141">
        <v>12</v>
      </c>
      <c r="U977" s="126">
        <v>400</v>
      </c>
      <c r="V977" s="444">
        <v>2.5</v>
      </c>
      <c r="W977" s="444">
        <v>0</v>
      </c>
      <c r="X977" s="126">
        <v>1</v>
      </c>
      <c r="AA977" s="188">
        <v>46259.365335648145</v>
      </c>
      <c r="AB977" s="131">
        <v>1</v>
      </c>
      <c r="AC977" s="126">
        <v>7</v>
      </c>
      <c r="AD977" s="126">
        <v>2026</v>
      </c>
    </row>
    <row r="978" spans="3:30" ht="23.1" customHeight="1">
      <c r="C978" s="126">
        <v>971</v>
      </c>
      <c r="D978" s="126">
        <v>304</v>
      </c>
      <c r="E978" s="141" t="s">
        <v>3709</v>
      </c>
      <c r="F978" s="163" t="s">
        <v>3710</v>
      </c>
      <c r="G978" s="162">
        <v>46210</v>
      </c>
      <c r="H978" s="131">
        <v>1</v>
      </c>
      <c r="I978" s="131">
        <v>1</v>
      </c>
      <c r="J978" s="141" t="s">
        <v>679</v>
      </c>
      <c r="L978" s="141">
        <v>2</v>
      </c>
      <c r="Q978" s="141">
        <v>12</v>
      </c>
      <c r="U978" s="126">
        <v>12</v>
      </c>
      <c r="V978" s="444">
        <v>3.6</v>
      </c>
      <c r="W978" s="444">
        <v>0</v>
      </c>
      <c r="X978" s="126">
        <v>1</v>
      </c>
      <c r="AA978" s="188">
        <v>46259.365335648145</v>
      </c>
      <c r="AB978" s="131">
        <v>1</v>
      </c>
      <c r="AC978" s="126">
        <v>7</v>
      </c>
      <c r="AD978" s="126">
        <v>2026</v>
      </c>
    </row>
    <row r="979" spans="3:30" ht="23.1" customHeight="1">
      <c r="C979" s="126">
        <v>972</v>
      </c>
      <c r="D979" s="126">
        <v>305</v>
      </c>
      <c r="E979" s="141" t="s">
        <v>2496</v>
      </c>
      <c r="F979" s="163" t="s">
        <v>2497</v>
      </c>
      <c r="G979" s="162">
        <v>46210</v>
      </c>
      <c r="H979" s="131">
        <v>1</v>
      </c>
      <c r="I979" s="131">
        <v>1</v>
      </c>
      <c r="J979" s="141" t="s">
        <v>679</v>
      </c>
      <c r="L979" s="141">
        <v>2</v>
      </c>
      <c r="Q979" s="141">
        <v>12</v>
      </c>
      <c r="U979" s="126">
        <v>15000</v>
      </c>
      <c r="V979" s="444">
        <v>4.25</v>
      </c>
      <c r="W979" s="444">
        <v>0</v>
      </c>
      <c r="X979" s="126">
        <v>1</v>
      </c>
      <c r="AA979" s="188">
        <v>46259.365335648145</v>
      </c>
      <c r="AB979" s="131">
        <v>1</v>
      </c>
      <c r="AC979" s="126">
        <v>7</v>
      </c>
      <c r="AD979" s="126">
        <v>2026</v>
      </c>
    </row>
    <row r="980" spans="3:30" ht="23.1" customHeight="1">
      <c r="C980" s="126">
        <v>973</v>
      </c>
      <c r="D980" s="126">
        <v>306</v>
      </c>
      <c r="E980" s="141" t="s">
        <v>2936</v>
      </c>
      <c r="F980" s="163" t="s">
        <v>2937</v>
      </c>
      <c r="G980" s="162">
        <v>46210</v>
      </c>
      <c r="H980" s="131">
        <v>1</v>
      </c>
      <c r="I980" s="131">
        <v>1</v>
      </c>
      <c r="J980" s="141" t="s">
        <v>679</v>
      </c>
      <c r="L980" s="141">
        <v>2</v>
      </c>
      <c r="Q980" s="141">
        <v>12</v>
      </c>
      <c r="U980" s="126">
        <v>8</v>
      </c>
      <c r="V980" s="444">
        <v>3.5</v>
      </c>
      <c r="W980" s="444">
        <v>0</v>
      </c>
      <c r="X980" s="126">
        <v>1</v>
      </c>
      <c r="AA980" s="188">
        <v>46259.365335648145</v>
      </c>
      <c r="AB980" s="131">
        <v>1</v>
      </c>
      <c r="AC980" s="126">
        <v>7</v>
      </c>
      <c r="AD980" s="126">
        <v>2026</v>
      </c>
    </row>
    <row r="981" spans="3:30" ht="23.1" customHeight="1">
      <c r="C981" s="126">
        <v>974</v>
      </c>
      <c r="D981" s="126">
        <v>307</v>
      </c>
      <c r="E981" s="141" t="s">
        <v>2864</v>
      </c>
      <c r="F981" s="163" t="s">
        <v>2865</v>
      </c>
      <c r="G981" s="162">
        <v>46210</v>
      </c>
      <c r="H981" s="131">
        <v>1</v>
      </c>
      <c r="I981" s="131">
        <v>1</v>
      </c>
      <c r="J981" s="141" t="s">
        <v>679</v>
      </c>
      <c r="L981" s="141">
        <v>2</v>
      </c>
      <c r="Q981" s="141">
        <v>12</v>
      </c>
      <c r="U981" s="126">
        <v>4</v>
      </c>
      <c r="V981" s="444">
        <v>0.12</v>
      </c>
      <c r="W981" s="444">
        <v>0</v>
      </c>
      <c r="X981" s="126">
        <v>1</v>
      </c>
      <c r="AA981" s="188">
        <v>46259.365335648145</v>
      </c>
      <c r="AB981" s="131">
        <v>1</v>
      </c>
      <c r="AC981" s="126">
        <v>7</v>
      </c>
      <c r="AD981" s="126">
        <v>2026</v>
      </c>
    </row>
    <row r="982" spans="3:30" ht="23.1" customHeight="1">
      <c r="C982" s="126">
        <v>975</v>
      </c>
      <c r="D982" s="126">
        <v>308</v>
      </c>
      <c r="E982" s="141" t="s">
        <v>2789</v>
      </c>
      <c r="F982" s="163" t="s">
        <v>2790</v>
      </c>
      <c r="G982" s="162">
        <v>46210</v>
      </c>
      <c r="H982" s="131">
        <v>1</v>
      </c>
      <c r="I982" s="131">
        <v>1</v>
      </c>
      <c r="J982" s="141" t="s">
        <v>679</v>
      </c>
      <c r="L982" s="141">
        <v>2</v>
      </c>
      <c r="Q982" s="141">
        <v>12</v>
      </c>
      <c r="U982" s="126">
        <v>1</v>
      </c>
      <c r="V982" s="444">
        <v>1.29</v>
      </c>
      <c r="W982" s="444">
        <v>0</v>
      </c>
      <c r="X982" s="126">
        <v>1</v>
      </c>
      <c r="AA982" s="188">
        <v>46259.365335648145</v>
      </c>
      <c r="AB982" s="131">
        <v>1</v>
      </c>
      <c r="AC982" s="126">
        <v>7</v>
      </c>
      <c r="AD982" s="126">
        <v>2026</v>
      </c>
    </row>
    <row r="983" spans="3:30" ht="23.1" customHeight="1">
      <c r="C983" s="126">
        <v>976</v>
      </c>
      <c r="D983" s="126">
        <v>309</v>
      </c>
      <c r="E983" s="141" t="s">
        <v>3831</v>
      </c>
      <c r="F983" s="163" t="s">
        <v>3832</v>
      </c>
      <c r="G983" s="162">
        <v>46210</v>
      </c>
      <c r="H983" s="131">
        <v>1</v>
      </c>
      <c r="I983" s="131">
        <v>1</v>
      </c>
      <c r="J983" s="141" t="s">
        <v>679</v>
      </c>
      <c r="L983" s="141">
        <v>2</v>
      </c>
      <c r="Q983" s="141">
        <v>12</v>
      </c>
      <c r="U983" s="126">
        <v>1</v>
      </c>
      <c r="V983" s="444">
        <v>12</v>
      </c>
      <c r="W983" s="444">
        <v>0</v>
      </c>
      <c r="X983" s="126">
        <v>1</v>
      </c>
      <c r="AA983" s="188">
        <v>46259.365335648145</v>
      </c>
      <c r="AB983" s="131">
        <v>1</v>
      </c>
      <c r="AC983" s="126">
        <v>7</v>
      </c>
      <c r="AD983" s="126">
        <v>2026</v>
      </c>
    </row>
    <row r="984" spans="3:30" ht="23.1" customHeight="1">
      <c r="C984" s="126">
        <v>977</v>
      </c>
      <c r="D984" s="126">
        <v>310</v>
      </c>
      <c r="E984" s="141" t="s">
        <v>2877</v>
      </c>
      <c r="F984" s="163" t="s">
        <v>2878</v>
      </c>
      <c r="G984" s="162">
        <v>46210</v>
      </c>
      <c r="H984" s="131">
        <v>1</v>
      </c>
      <c r="I984" s="131">
        <v>1</v>
      </c>
      <c r="J984" s="141" t="s">
        <v>679</v>
      </c>
      <c r="L984" s="141">
        <v>2</v>
      </c>
      <c r="Q984" s="141">
        <v>12</v>
      </c>
      <c r="U984" s="126">
        <v>1</v>
      </c>
      <c r="V984" s="444">
        <v>12</v>
      </c>
      <c r="W984" s="444">
        <v>0</v>
      </c>
      <c r="X984" s="126">
        <v>1</v>
      </c>
      <c r="AA984" s="188">
        <v>46259.365335648145</v>
      </c>
      <c r="AB984" s="131">
        <v>1</v>
      </c>
      <c r="AC984" s="126">
        <v>7</v>
      </c>
      <c r="AD984" s="126">
        <v>2026</v>
      </c>
    </row>
    <row r="985" spans="3:30" ht="23.1" customHeight="1">
      <c r="C985" s="126">
        <v>978</v>
      </c>
      <c r="D985" s="126">
        <v>313</v>
      </c>
      <c r="E985" s="141" t="s">
        <v>4010</v>
      </c>
      <c r="F985" s="163" t="s">
        <v>4011</v>
      </c>
      <c r="G985" s="162">
        <v>46210</v>
      </c>
      <c r="H985" s="131">
        <v>1</v>
      </c>
      <c r="I985" s="131">
        <v>1</v>
      </c>
      <c r="J985" s="141" t="s">
        <v>679</v>
      </c>
      <c r="L985" s="141">
        <v>2</v>
      </c>
      <c r="Q985" s="141">
        <v>12</v>
      </c>
      <c r="U985" s="126">
        <v>1</v>
      </c>
      <c r="V985" s="444">
        <v>12</v>
      </c>
      <c r="W985" s="444">
        <v>0</v>
      </c>
      <c r="X985" s="126">
        <v>1</v>
      </c>
      <c r="AA985" s="188">
        <v>46259.365335648145</v>
      </c>
      <c r="AB985" s="131">
        <v>1</v>
      </c>
      <c r="AC985" s="126">
        <v>7</v>
      </c>
      <c r="AD985" s="126">
        <v>2026</v>
      </c>
    </row>
    <row r="986" spans="3:30" ht="23.1" customHeight="1">
      <c r="C986" s="126">
        <v>979</v>
      </c>
      <c r="D986" s="126">
        <v>314</v>
      </c>
      <c r="E986" s="141" t="s">
        <v>2769</v>
      </c>
      <c r="F986" s="163" t="s">
        <v>2770</v>
      </c>
      <c r="G986" s="162">
        <v>46210</v>
      </c>
      <c r="H986" s="131">
        <v>1</v>
      </c>
      <c r="I986" s="131">
        <v>1</v>
      </c>
      <c r="J986" s="141" t="s">
        <v>679</v>
      </c>
      <c r="L986" s="141">
        <v>2</v>
      </c>
      <c r="Q986" s="141">
        <v>13</v>
      </c>
      <c r="U986" s="126">
        <v>3</v>
      </c>
      <c r="V986" s="444">
        <v>23</v>
      </c>
      <c r="W986" s="444">
        <v>0</v>
      </c>
      <c r="X986" s="126">
        <v>1</v>
      </c>
      <c r="AA986" s="188">
        <v>46259.378506944442</v>
      </c>
      <c r="AB986" s="131">
        <v>1</v>
      </c>
      <c r="AC986" s="126">
        <v>7</v>
      </c>
      <c r="AD986" s="126">
        <v>2026</v>
      </c>
    </row>
    <row r="987" spans="3:30" ht="23.1" customHeight="1">
      <c r="C987" s="126">
        <v>980</v>
      </c>
      <c r="D987" s="126">
        <v>316</v>
      </c>
      <c r="E987" s="141" t="s">
        <v>3380</v>
      </c>
      <c r="F987" s="163" t="s">
        <v>3381</v>
      </c>
      <c r="G987" s="162">
        <v>46210</v>
      </c>
      <c r="H987" s="131">
        <v>1</v>
      </c>
      <c r="I987" s="131">
        <v>1</v>
      </c>
      <c r="J987" s="141" t="s">
        <v>679</v>
      </c>
      <c r="L987" s="141">
        <v>2</v>
      </c>
      <c r="Q987" s="141">
        <v>13</v>
      </c>
      <c r="U987" s="126">
        <v>20</v>
      </c>
      <c r="V987" s="444">
        <v>6.5</v>
      </c>
      <c r="W987" s="444">
        <v>0</v>
      </c>
      <c r="X987" s="126">
        <v>1</v>
      </c>
      <c r="AA987" s="188">
        <v>46259.378506944442</v>
      </c>
      <c r="AB987" s="131">
        <v>1</v>
      </c>
      <c r="AC987" s="126">
        <v>7</v>
      </c>
      <c r="AD987" s="126">
        <v>2026</v>
      </c>
    </row>
    <row r="988" spans="3:30" ht="23.1" customHeight="1">
      <c r="C988" s="126">
        <v>981</v>
      </c>
      <c r="D988" s="126">
        <v>317</v>
      </c>
      <c r="E988" s="141" t="s">
        <v>3020</v>
      </c>
      <c r="F988" s="163" t="s">
        <v>3021</v>
      </c>
      <c r="G988" s="162">
        <v>46210</v>
      </c>
      <c r="H988" s="131">
        <v>1</v>
      </c>
      <c r="I988" s="131">
        <v>1</v>
      </c>
      <c r="J988" s="141" t="s">
        <v>679</v>
      </c>
      <c r="L988" s="141">
        <v>2</v>
      </c>
      <c r="Q988" s="141">
        <v>13</v>
      </c>
      <c r="U988" s="126">
        <v>9</v>
      </c>
      <c r="V988" s="444">
        <v>1.2</v>
      </c>
      <c r="W988" s="444">
        <v>0</v>
      </c>
      <c r="X988" s="126">
        <v>1</v>
      </c>
      <c r="AA988" s="188">
        <v>46259.378506944442</v>
      </c>
      <c r="AB988" s="131">
        <v>1</v>
      </c>
      <c r="AC988" s="126">
        <v>7</v>
      </c>
      <c r="AD988" s="126">
        <v>2026</v>
      </c>
    </row>
    <row r="989" spans="3:30" ht="23.1" customHeight="1">
      <c r="C989" s="126">
        <v>982</v>
      </c>
      <c r="D989" s="126">
        <v>318</v>
      </c>
      <c r="E989" s="141" t="s">
        <v>3375</v>
      </c>
      <c r="F989" s="163" t="s">
        <v>3376</v>
      </c>
      <c r="G989" s="162">
        <v>46210</v>
      </c>
      <c r="H989" s="131">
        <v>1</v>
      </c>
      <c r="I989" s="131">
        <v>1</v>
      </c>
      <c r="J989" s="141" t="s">
        <v>679</v>
      </c>
      <c r="L989" s="141">
        <v>2</v>
      </c>
      <c r="Q989" s="141">
        <v>13</v>
      </c>
      <c r="U989" s="126">
        <v>2</v>
      </c>
      <c r="V989" s="444">
        <v>0.38</v>
      </c>
      <c r="W989" s="444">
        <v>0</v>
      </c>
      <c r="X989" s="126">
        <v>1</v>
      </c>
      <c r="AA989" s="188">
        <v>46259.378506944442</v>
      </c>
      <c r="AB989" s="131">
        <v>1</v>
      </c>
      <c r="AC989" s="126">
        <v>7</v>
      </c>
      <c r="AD989" s="126">
        <v>2026</v>
      </c>
    </row>
    <row r="990" spans="3:30" ht="23.1" customHeight="1">
      <c r="C990" s="126">
        <v>983</v>
      </c>
      <c r="D990" s="126">
        <v>319</v>
      </c>
      <c r="E990" s="141" t="s">
        <v>3036</v>
      </c>
      <c r="F990" s="163" t="s">
        <v>3037</v>
      </c>
      <c r="G990" s="162">
        <v>46210</v>
      </c>
      <c r="H990" s="131">
        <v>1</v>
      </c>
      <c r="I990" s="131">
        <v>1</v>
      </c>
      <c r="J990" s="141" t="s">
        <v>679</v>
      </c>
      <c r="L990" s="141">
        <v>2</v>
      </c>
      <c r="Q990" s="141">
        <v>13</v>
      </c>
      <c r="U990" s="126">
        <v>2</v>
      </c>
      <c r="V990" s="444">
        <v>0.38</v>
      </c>
      <c r="W990" s="444">
        <v>0</v>
      </c>
      <c r="X990" s="126">
        <v>1</v>
      </c>
      <c r="AA990" s="188">
        <v>46259.378506944442</v>
      </c>
      <c r="AB990" s="131">
        <v>1</v>
      </c>
      <c r="AC990" s="126">
        <v>7</v>
      </c>
      <c r="AD990" s="126">
        <v>2026</v>
      </c>
    </row>
    <row r="991" spans="3:30" ht="23.1" customHeight="1">
      <c r="C991" s="126">
        <v>984</v>
      </c>
      <c r="D991" s="126">
        <v>320</v>
      </c>
      <c r="E991" s="141" t="s">
        <v>3884</v>
      </c>
      <c r="F991" s="163" t="s">
        <v>3885</v>
      </c>
      <c r="G991" s="162">
        <v>46210</v>
      </c>
      <c r="H991" s="131">
        <v>1</v>
      </c>
      <c r="I991" s="131">
        <v>1</v>
      </c>
      <c r="J991" s="141" t="s">
        <v>679</v>
      </c>
      <c r="L991" s="141">
        <v>2</v>
      </c>
      <c r="Q991" s="141">
        <v>13</v>
      </c>
      <c r="U991" s="126">
        <v>2</v>
      </c>
      <c r="V991" s="444">
        <v>1.5</v>
      </c>
      <c r="W991" s="444">
        <v>0</v>
      </c>
      <c r="X991" s="126">
        <v>1</v>
      </c>
      <c r="AA991" s="188">
        <v>46259.378506944442</v>
      </c>
      <c r="AB991" s="131">
        <v>1</v>
      </c>
      <c r="AC991" s="126">
        <v>7</v>
      </c>
      <c r="AD991" s="126">
        <v>2026</v>
      </c>
    </row>
    <row r="992" spans="3:30" ht="23.1" customHeight="1">
      <c r="C992" s="126">
        <v>985</v>
      </c>
      <c r="D992" s="126">
        <v>335</v>
      </c>
      <c r="E992" s="141" t="s">
        <v>2781</v>
      </c>
      <c r="F992" s="163" t="s">
        <v>2782</v>
      </c>
      <c r="G992" s="162">
        <v>46210</v>
      </c>
      <c r="H992" s="131">
        <v>1</v>
      </c>
      <c r="I992" s="131">
        <v>1</v>
      </c>
      <c r="J992" s="141" t="s">
        <v>679</v>
      </c>
      <c r="L992" s="141">
        <v>2</v>
      </c>
      <c r="Q992" s="141">
        <v>13</v>
      </c>
      <c r="U992" s="126">
        <v>1</v>
      </c>
      <c r="V992" s="444">
        <v>10</v>
      </c>
      <c r="W992" s="444">
        <v>0</v>
      </c>
      <c r="X992" s="126">
        <v>1</v>
      </c>
      <c r="AA992" s="188">
        <v>46259.378506944442</v>
      </c>
      <c r="AB992" s="131">
        <v>1</v>
      </c>
      <c r="AC992" s="126">
        <v>7</v>
      </c>
      <c r="AD992" s="126">
        <v>2026</v>
      </c>
    </row>
    <row r="993" spans="3:30" ht="23.1" customHeight="1">
      <c r="C993" s="126">
        <v>986</v>
      </c>
      <c r="D993" s="126">
        <v>344</v>
      </c>
      <c r="E993" s="141" t="s">
        <v>3498</v>
      </c>
      <c r="F993" s="163" t="s">
        <v>3499</v>
      </c>
      <c r="G993" s="162">
        <v>46210</v>
      </c>
      <c r="H993" s="131">
        <v>1</v>
      </c>
      <c r="I993" s="131">
        <v>1</v>
      </c>
      <c r="J993" s="141" t="s">
        <v>679</v>
      </c>
      <c r="L993" s="141">
        <v>2</v>
      </c>
      <c r="Q993" s="141">
        <v>13</v>
      </c>
      <c r="U993" s="126">
        <v>2</v>
      </c>
      <c r="V993" s="444">
        <v>7.2</v>
      </c>
      <c r="W993" s="444">
        <v>0</v>
      </c>
      <c r="X993" s="126">
        <v>1</v>
      </c>
      <c r="AA993" s="188">
        <v>46259.378506944442</v>
      </c>
      <c r="AB993" s="131">
        <v>1</v>
      </c>
      <c r="AC993" s="126">
        <v>7</v>
      </c>
      <c r="AD993" s="126">
        <v>2026</v>
      </c>
    </row>
    <row r="994" spans="3:30" ht="23.1" customHeight="1">
      <c r="C994" s="126">
        <v>987</v>
      </c>
      <c r="D994" s="126">
        <v>355</v>
      </c>
      <c r="E994" s="141" t="s">
        <v>3932</v>
      </c>
      <c r="F994" s="163" t="s">
        <v>3933</v>
      </c>
      <c r="G994" s="162">
        <v>46210</v>
      </c>
      <c r="H994" s="131">
        <v>1</v>
      </c>
      <c r="I994" s="131">
        <v>1</v>
      </c>
      <c r="J994" s="141" t="s">
        <v>679</v>
      </c>
      <c r="L994" s="141">
        <v>2</v>
      </c>
      <c r="Q994" s="141">
        <v>13</v>
      </c>
      <c r="U994" s="126">
        <v>1</v>
      </c>
      <c r="V994" s="444">
        <v>13.3</v>
      </c>
      <c r="W994" s="444">
        <v>0</v>
      </c>
      <c r="X994" s="126">
        <v>1</v>
      </c>
      <c r="AA994" s="188">
        <v>46259.378506944442</v>
      </c>
      <c r="AB994" s="131">
        <v>1</v>
      </c>
      <c r="AC994" s="126">
        <v>7</v>
      </c>
      <c r="AD994" s="126">
        <v>2026</v>
      </c>
    </row>
    <row r="995" spans="3:30" ht="23.1" customHeight="1">
      <c r="C995" s="126">
        <v>988</v>
      </c>
      <c r="D995" s="126">
        <v>361</v>
      </c>
      <c r="E995" s="141" t="s">
        <v>3879</v>
      </c>
      <c r="F995" s="163" t="s">
        <v>3880</v>
      </c>
      <c r="G995" s="162">
        <v>46210</v>
      </c>
      <c r="H995" s="131">
        <v>1</v>
      </c>
      <c r="I995" s="131">
        <v>1</v>
      </c>
      <c r="J995" s="141" t="s">
        <v>679</v>
      </c>
      <c r="L995" s="141">
        <v>2</v>
      </c>
      <c r="Q995" s="141">
        <v>13</v>
      </c>
      <c r="U995" s="126">
        <v>10</v>
      </c>
      <c r="V995" s="444">
        <v>0.11</v>
      </c>
      <c r="W995" s="444">
        <v>0</v>
      </c>
      <c r="X995" s="126">
        <v>1</v>
      </c>
      <c r="AA995" s="188">
        <v>46259.378506944442</v>
      </c>
      <c r="AB995" s="131">
        <v>1</v>
      </c>
      <c r="AC995" s="126">
        <v>7</v>
      </c>
      <c r="AD995" s="126">
        <v>2026</v>
      </c>
    </row>
    <row r="996" spans="3:30" ht="23.1" customHeight="1">
      <c r="C996" s="126">
        <v>989</v>
      </c>
      <c r="D996" s="126">
        <v>362</v>
      </c>
      <c r="E996" s="141" t="s">
        <v>3937</v>
      </c>
      <c r="F996" s="163" t="s">
        <v>3938</v>
      </c>
      <c r="G996" s="162">
        <v>46210</v>
      </c>
      <c r="H996" s="131">
        <v>1</v>
      </c>
      <c r="I996" s="131">
        <v>1</v>
      </c>
      <c r="J996" s="141" t="s">
        <v>679</v>
      </c>
      <c r="L996" s="141">
        <v>2</v>
      </c>
      <c r="Q996" s="141">
        <v>13</v>
      </c>
      <c r="U996" s="126">
        <v>12</v>
      </c>
      <c r="V996" s="444">
        <v>0.5</v>
      </c>
      <c r="W996" s="444">
        <v>0</v>
      </c>
      <c r="X996" s="126">
        <v>1</v>
      </c>
      <c r="AA996" s="188">
        <v>46259.378506944442</v>
      </c>
      <c r="AB996" s="131">
        <v>1</v>
      </c>
      <c r="AC996" s="126">
        <v>7</v>
      </c>
      <c r="AD996" s="126">
        <v>2026</v>
      </c>
    </row>
    <row r="997" spans="3:30" ht="23.1" customHeight="1">
      <c r="C997" s="126">
        <v>990</v>
      </c>
      <c r="D997" s="126">
        <v>384</v>
      </c>
      <c r="E997" s="141" t="s">
        <v>4137</v>
      </c>
      <c r="F997" s="163" t="s">
        <v>4138</v>
      </c>
      <c r="G997" s="162">
        <v>46205</v>
      </c>
      <c r="H997" s="131">
        <v>1</v>
      </c>
      <c r="I997" s="131">
        <v>1</v>
      </c>
      <c r="J997" s="141" t="s">
        <v>679</v>
      </c>
      <c r="L997" s="141">
        <v>3</v>
      </c>
      <c r="Q997" s="141">
        <v>14</v>
      </c>
      <c r="U997" s="126">
        <v>12</v>
      </c>
      <c r="V997" s="444">
        <v>6.5</v>
      </c>
      <c r="W997" s="444">
        <v>0</v>
      </c>
      <c r="X997" s="126">
        <v>1</v>
      </c>
      <c r="AA997" s="188">
        <v>46266.261979166666</v>
      </c>
      <c r="AB997" s="131">
        <v>1</v>
      </c>
      <c r="AC997" s="126">
        <v>7</v>
      </c>
      <c r="AD997" s="126">
        <v>2026</v>
      </c>
    </row>
    <row r="998" spans="3:30" ht="23.1" customHeight="1">
      <c r="C998" s="126">
        <v>991</v>
      </c>
      <c r="D998" s="126">
        <v>385</v>
      </c>
      <c r="E998" s="141" t="s">
        <v>4140</v>
      </c>
      <c r="F998" s="163" t="s">
        <v>4141</v>
      </c>
      <c r="G998" s="162">
        <v>46205</v>
      </c>
      <c r="H998" s="131">
        <v>1</v>
      </c>
      <c r="I998" s="131">
        <v>1</v>
      </c>
      <c r="J998" s="141" t="s">
        <v>679</v>
      </c>
      <c r="L998" s="141">
        <v>3</v>
      </c>
      <c r="Q998" s="141">
        <v>14</v>
      </c>
      <c r="U998" s="126">
        <v>15</v>
      </c>
      <c r="V998" s="444">
        <v>6.5</v>
      </c>
      <c r="W998" s="444">
        <v>0</v>
      </c>
      <c r="X998" s="126">
        <v>1</v>
      </c>
      <c r="AA998" s="188">
        <v>46266.261979166666</v>
      </c>
      <c r="AB998" s="131">
        <v>1</v>
      </c>
      <c r="AC998" s="126">
        <v>7</v>
      </c>
      <c r="AD998" s="126">
        <v>2026</v>
      </c>
    </row>
    <row r="999" spans="3:30" ht="23.1" customHeight="1">
      <c r="C999" s="126">
        <v>992</v>
      </c>
      <c r="D999" s="126">
        <v>386</v>
      </c>
      <c r="E999" s="141" t="s">
        <v>4143</v>
      </c>
      <c r="F999" s="163" t="s">
        <v>4144</v>
      </c>
      <c r="G999" s="162">
        <v>46205</v>
      </c>
      <c r="H999" s="131">
        <v>1</v>
      </c>
      <c r="I999" s="131">
        <v>1</v>
      </c>
      <c r="J999" s="141" t="s">
        <v>679</v>
      </c>
      <c r="L999" s="141">
        <v>3</v>
      </c>
      <c r="Q999" s="141">
        <v>14</v>
      </c>
      <c r="U999" s="126">
        <v>8</v>
      </c>
      <c r="V999" s="444">
        <v>6.5</v>
      </c>
      <c r="W999" s="444">
        <v>0</v>
      </c>
      <c r="X999" s="126">
        <v>1</v>
      </c>
      <c r="AA999" s="188">
        <v>46266.261979166666</v>
      </c>
      <c r="AB999" s="131">
        <v>1</v>
      </c>
      <c r="AC999" s="126">
        <v>7</v>
      </c>
      <c r="AD999" s="126">
        <v>2026</v>
      </c>
    </row>
    <row r="1000" spans="3:30" ht="23.1" customHeight="1">
      <c r="C1000" s="126">
        <v>993</v>
      </c>
      <c r="D1000" s="126">
        <v>381</v>
      </c>
      <c r="E1000" s="141" t="s">
        <v>4146</v>
      </c>
      <c r="F1000" s="163" t="s">
        <v>4147</v>
      </c>
      <c r="G1000" s="162">
        <v>46205</v>
      </c>
      <c r="H1000" s="131">
        <v>1</v>
      </c>
      <c r="I1000" s="131">
        <v>1</v>
      </c>
      <c r="J1000" s="141" t="s">
        <v>679</v>
      </c>
      <c r="L1000" s="141">
        <v>3</v>
      </c>
      <c r="Q1000" s="141">
        <v>14</v>
      </c>
      <c r="U1000" s="126">
        <v>1</v>
      </c>
      <c r="V1000" s="444">
        <v>6</v>
      </c>
      <c r="W1000" s="444">
        <v>0</v>
      </c>
      <c r="X1000" s="126">
        <v>1</v>
      </c>
      <c r="AA1000" s="188">
        <v>46266.261979166666</v>
      </c>
      <c r="AB1000" s="131">
        <v>1</v>
      </c>
      <c r="AC1000" s="126">
        <v>7</v>
      </c>
      <c r="AD1000" s="126">
        <v>2026</v>
      </c>
    </row>
    <row r="1001" spans="3:30" ht="23.1" customHeight="1">
      <c r="C1001" s="126">
        <v>994</v>
      </c>
      <c r="D1001" s="126">
        <v>380</v>
      </c>
      <c r="E1001" s="141" t="s">
        <v>4152</v>
      </c>
      <c r="F1001" s="163" t="s">
        <v>4153</v>
      </c>
      <c r="G1001" s="162">
        <v>46210</v>
      </c>
      <c r="H1001" s="131">
        <v>1</v>
      </c>
      <c r="I1001" s="131">
        <v>1</v>
      </c>
      <c r="J1001" s="141" t="s">
        <v>679</v>
      </c>
      <c r="L1001" s="141">
        <v>4</v>
      </c>
      <c r="Q1001" s="141">
        <v>15</v>
      </c>
      <c r="U1001" s="126">
        <v>72</v>
      </c>
      <c r="V1001" s="444">
        <v>16</v>
      </c>
      <c r="W1001" s="444">
        <v>0</v>
      </c>
      <c r="X1001" s="126">
        <v>1</v>
      </c>
      <c r="AA1001" s="188">
        <v>46266.276250000003</v>
      </c>
      <c r="AB1001" s="131">
        <v>1</v>
      </c>
      <c r="AC1001" s="126">
        <v>7</v>
      </c>
      <c r="AD1001" s="126">
        <v>2026</v>
      </c>
    </row>
    <row r="1002" spans="3:30" ht="23.1" customHeight="1">
      <c r="C1002" s="126">
        <v>995</v>
      </c>
      <c r="D1002" s="126">
        <v>379</v>
      </c>
      <c r="E1002" s="141" t="s">
        <v>4156</v>
      </c>
      <c r="F1002" s="163" t="s">
        <v>4157</v>
      </c>
      <c r="G1002" s="162">
        <v>46210</v>
      </c>
      <c r="H1002" s="131">
        <v>1</v>
      </c>
      <c r="I1002" s="131">
        <v>1</v>
      </c>
      <c r="J1002" s="141" t="s">
        <v>679</v>
      </c>
      <c r="L1002" s="141">
        <v>4</v>
      </c>
      <c r="Q1002" s="141">
        <v>15</v>
      </c>
      <c r="U1002" s="126">
        <v>5</v>
      </c>
      <c r="V1002" s="444">
        <v>6.2</v>
      </c>
      <c r="W1002" s="444">
        <v>0</v>
      </c>
      <c r="X1002" s="126">
        <v>1</v>
      </c>
      <c r="AA1002" s="188">
        <v>46266.276250000003</v>
      </c>
      <c r="AB1002" s="131">
        <v>1</v>
      </c>
      <c r="AC1002" s="126">
        <v>7</v>
      </c>
      <c r="AD1002" s="126">
        <v>2026</v>
      </c>
    </row>
    <row r="1003" spans="3:30" ht="23.1" customHeight="1">
      <c r="C1003" s="126">
        <v>996</v>
      </c>
      <c r="D1003" s="126">
        <v>388</v>
      </c>
      <c r="E1003" s="141" t="s">
        <v>4159</v>
      </c>
      <c r="F1003" s="163" t="s">
        <v>4160</v>
      </c>
      <c r="G1003" s="162">
        <v>46210</v>
      </c>
      <c r="H1003" s="131">
        <v>1</v>
      </c>
      <c r="I1003" s="131">
        <v>1</v>
      </c>
      <c r="J1003" s="141" t="s">
        <v>679</v>
      </c>
      <c r="L1003" s="141">
        <v>4</v>
      </c>
      <c r="Q1003" s="141">
        <v>15</v>
      </c>
      <c r="U1003" s="126">
        <v>5</v>
      </c>
      <c r="V1003" s="444">
        <v>2.5</v>
      </c>
      <c r="W1003" s="444">
        <v>0</v>
      </c>
      <c r="X1003" s="126">
        <v>1</v>
      </c>
      <c r="AA1003" s="188">
        <v>46266.276250000003</v>
      </c>
      <c r="AB1003" s="131">
        <v>1</v>
      </c>
      <c r="AC1003" s="126">
        <v>7</v>
      </c>
      <c r="AD1003" s="126">
        <v>2026</v>
      </c>
    </row>
    <row r="1004" spans="3:30" ht="23.1" customHeight="1">
      <c r="C1004" s="126">
        <v>997</v>
      </c>
      <c r="D1004" s="126">
        <v>369</v>
      </c>
      <c r="E1004" s="141" t="s">
        <v>4162</v>
      </c>
      <c r="F1004" s="163" t="s">
        <v>4163</v>
      </c>
      <c r="G1004" s="162">
        <v>46210</v>
      </c>
      <c r="H1004" s="131">
        <v>1</v>
      </c>
      <c r="I1004" s="131">
        <v>1</v>
      </c>
      <c r="J1004" s="141" t="s">
        <v>679</v>
      </c>
      <c r="L1004" s="141">
        <v>4</v>
      </c>
      <c r="Q1004" s="141">
        <v>15</v>
      </c>
      <c r="U1004" s="126">
        <v>50</v>
      </c>
      <c r="V1004" s="444">
        <v>0.27</v>
      </c>
      <c r="W1004" s="444">
        <v>0</v>
      </c>
      <c r="X1004" s="126">
        <v>1</v>
      </c>
      <c r="AA1004" s="188">
        <v>46266.276250000003</v>
      </c>
      <c r="AB1004" s="131">
        <v>1</v>
      </c>
      <c r="AC1004" s="126">
        <v>7</v>
      </c>
      <c r="AD1004" s="126">
        <v>2026</v>
      </c>
    </row>
    <row r="1005" spans="3:30" ht="23.1" customHeight="1">
      <c r="C1005" s="126">
        <v>998</v>
      </c>
      <c r="D1005" s="126">
        <v>370</v>
      </c>
      <c r="E1005" s="141" t="s">
        <v>4165</v>
      </c>
      <c r="F1005" s="163" t="s">
        <v>4166</v>
      </c>
      <c r="G1005" s="162">
        <v>46210</v>
      </c>
      <c r="H1005" s="131">
        <v>1</v>
      </c>
      <c r="I1005" s="131">
        <v>1</v>
      </c>
      <c r="J1005" s="141" t="s">
        <v>679</v>
      </c>
      <c r="L1005" s="141">
        <v>4</v>
      </c>
      <c r="Q1005" s="141">
        <v>15</v>
      </c>
      <c r="U1005" s="126">
        <v>53</v>
      </c>
      <c r="V1005" s="444">
        <v>0.3</v>
      </c>
      <c r="W1005" s="444">
        <v>0</v>
      </c>
      <c r="X1005" s="126">
        <v>1</v>
      </c>
      <c r="AA1005" s="188">
        <v>46266.276250000003</v>
      </c>
      <c r="AB1005" s="131">
        <v>1</v>
      </c>
      <c r="AC1005" s="126">
        <v>7</v>
      </c>
      <c r="AD1005" s="126">
        <v>2026</v>
      </c>
    </row>
    <row r="1006" spans="3:30" ht="23.1" customHeight="1">
      <c r="C1006" s="126">
        <v>999</v>
      </c>
      <c r="D1006" s="126">
        <v>374</v>
      </c>
      <c r="E1006" s="141" t="s">
        <v>4168</v>
      </c>
      <c r="F1006" s="163" t="s">
        <v>4169</v>
      </c>
      <c r="G1006" s="162">
        <v>46210</v>
      </c>
      <c r="H1006" s="131">
        <v>1</v>
      </c>
      <c r="I1006" s="131">
        <v>1</v>
      </c>
      <c r="J1006" s="141" t="s">
        <v>679</v>
      </c>
      <c r="L1006" s="141">
        <v>4</v>
      </c>
      <c r="Q1006" s="141">
        <v>15</v>
      </c>
      <c r="U1006" s="126">
        <v>10</v>
      </c>
      <c r="V1006" s="444">
        <v>5.0999999999999996</v>
      </c>
      <c r="W1006" s="444">
        <v>0</v>
      </c>
      <c r="X1006" s="126">
        <v>1</v>
      </c>
      <c r="AA1006" s="188">
        <v>46266.276250000003</v>
      </c>
      <c r="AB1006" s="131">
        <v>1</v>
      </c>
      <c r="AC1006" s="126">
        <v>7</v>
      </c>
      <c r="AD1006" s="126">
        <v>2026</v>
      </c>
    </row>
    <row r="1007" spans="3:30" ht="23.1" customHeight="1">
      <c r="C1007" s="126">
        <v>1000</v>
      </c>
      <c r="D1007" s="126">
        <v>387</v>
      </c>
      <c r="E1007" s="141" t="s">
        <v>4171</v>
      </c>
      <c r="F1007" s="163" t="s">
        <v>4172</v>
      </c>
      <c r="G1007" s="162">
        <v>46210</v>
      </c>
      <c r="H1007" s="131">
        <v>1</v>
      </c>
      <c r="I1007" s="131">
        <v>1</v>
      </c>
      <c r="J1007" s="141" t="s">
        <v>679</v>
      </c>
      <c r="L1007" s="141">
        <v>4</v>
      </c>
      <c r="Q1007" s="141">
        <v>15</v>
      </c>
      <c r="U1007" s="126">
        <v>3</v>
      </c>
      <c r="V1007" s="444">
        <v>1</v>
      </c>
      <c r="W1007" s="444">
        <v>0</v>
      </c>
      <c r="X1007" s="126">
        <v>1</v>
      </c>
      <c r="AA1007" s="188">
        <v>46266.276250000003</v>
      </c>
      <c r="AB1007" s="131">
        <v>1</v>
      </c>
      <c r="AC1007" s="126">
        <v>7</v>
      </c>
      <c r="AD1007" s="126">
        <v>2026</v>
      </c>
    </row>
    <row r="1008" spans="3:30" ht="23.1" customHeight="1">
      <c r="C1008" s="126">
        <v>1001</v>
      </c>
      <c r="D1008" s="126">
        <v>366</v>
      </c>
      <c r="E1008" s="141" t="s">
        <v>4174</v>
      </c>
      <c r="F1008" s="163" t="s">
        <v>4175</v>
      </c>
      <c r="G1008" s="162">
        <v>46210</v>
      </c>
      <c r="H1008" s="131">
        <v>1</v>
      </c>
      <c r="I1008" s="131">
        <v>1</v>
      </c>
      <c r="J1008" s="141" t="s">
        <v>679</v>
      </c>
      <c r="L1008" s="141">
        <v>4</v>
      </c>
      <c r="Q1008" s="141">
        <v>15</v>
      </c>
      <c r="U1008" s="126">
        <v>10</v>
      </c>
      <c r="V1008" s="444">
        <v>1.1000000000000001</v>
      </c>
      <c r="W1008" s="444">
        <v>0</v>
      </c>
      <c r="X1008" s="126">
        <v>1</v>
      </c>
      <c r="AA1008" s="188">
        <v>46266.276250000003</v>
      </c>
      <c r="AB1008" s="131">
        <v>1</v>
      </c>
      <c r="AC1008" s="126">
        <v>7</v>
      </c>
      <c r="AD1008" s="126">
        <v>2026</v>
      </c>
    </row>
    <row r="1009" spans="3:30" ht="23.1" customHeight="1">
      <c r="C1009" s="126">
        <v>1002</v>
      </c>
      <c r="D1009" s="126">
        <v>364</v>
      </c>
      <c r="E1009" s="141" t="s">
        <v>4177</v>
      </c>
      <c r="F1009" s="163" t="s">
        <v>4178</v>
      </c>
      <c r="G1009" s="162">
        <v>46210</v>
      </c>
      <c r="H1009" s="131">
        <v>1</v>
      </c>
      <c r="I1009" s="131">
        <v>1</v>
      </c>
      <c r="J1009" s="141" t="s">
        <v>679</v>
      </c>
      <c r="L1009" s="141">
        <v>4</v>
      </c>
      <c r="Q1009" s="141">
        <v>15</v>
      </c>
      <c r="U1009" s="126">
        <v>6</v>
      </c>
      <c r="V1009" s="444">
        <v>1.7</v>
      </c>
      <c r="W1009" s="444">
        <v>0</v>
      </c>
      <c r="X1009" s="126">
        <v>1</v>
      </c>
      <c r="AA1009" s="188">
        <v>46266.276250000003</v>
      </c>
      <c r="AB1009" s="131">
        <v>1</v>
      </c>
      <c r="AC1009" s="126">
        <v>7</v>
      </c>
      <c r="AD1009" s="126">
        <v>2026</v>
      </c>
    </row>
    <row r="1010" spans="3:30" ht="23.1" customHeight="1">
      <c r="C1010" s="126">
        <v>1003</v>
      </c>
      <c r="D1010" s="126">
        <v>367</v>
      </c>
      <c r="E1010" s="141" t="s">
        <v>4180</v>
      </c>
      <c r="F1010" s="163" t="s">
        <v>4181</v>
      </c>
      <c r="G1010" s="162">
        <v>46210</v>
      </c>
      <c r="H1010" s="131">
        <v>1</v>
      </c>
      <c r="I1010" s="131">
        <v>1</v>
      </c>
      <c r="J1010" s="141" t="s">
        <v>679</v>
      </c>
      <c r="L1010" s="141">
        <v>4</v>
      </c>
      <c r="Q1010" s="141">
        <v>15</v>
      </c>
      <c r="U1010" s="126">
        <v>12</v>
      </c>
      <c r="V1010" s="444">
        <v>1.3</v>
      </c>
      <c r="W1010" s="444">
        <v>0</v>
      </c>
      <c r="X1010" s="126">
        <v>1</v>
      </c>
      <c r="AA1010" s="188">
        <v>46266.276250000003</v>
      </c>
      <c r="AB1010" s="131">
        <v>1</v>
      </c>
      <c r="AC1010" s="126">
        <v>7</v>
      </c>
      <c r="AD1010" s="126">
        <v>2026</v>
      </c>
    </row>
    <row r="1011" spans="3:30" ht="23.1" customHeight="1">
      <c r="C1011" s="126">
        <v>1004</v>
      </c>
      <c r="D1011" s="126">
        <v>363</v>
      </c>
      <c r="E1011" s="141" t="s">
        <v>4183</v>
      </c>
      <c r="F1011" s="163" t="s">
        <v>4184</v>
      </c>
      <c r="G1011" s="162">
        <v>46210</v>
      </c>
      <c r="H1011" s="131">
        <v>1</v>
      </c>
      <c r="I1011" s="131">
        <v>1</v>
      </c>
      <c r="J1011" s="141" t="s">
        <v>679</v>
      </c>
      <c r="L1011" s="141">
        <v>4</v>
      </c>
      <c r="Q1011" s="141">
        <v>15</v>
      </c>
      <c r="U1011" s="126">
        <v>6</v>
      </c>
      <c r="V1011" s="444">
        <v>2.8</v>
      </c>
      <c r="W1011" s="444">
        <v>0</v>
      </c>
      <c r="X1011" s="126">
        <v>1</v>
      </c>
      <c r="AA1011" s="188">
        <v>46266.276250000003</v>
      </c>
      <c r="AB1011" s="131">
        <v>1</v>
      </c>
      <c r="AC1011" s="126">
        <v>7</v>
      </c>
      <c r="AD1011" s="126">
        <v>2026</v>
      </c>
    </row>
    <row r="1012" spans="3:30" ht="23.1" customHeight="1">
      <c r="C1012" s="126">
        <v>1005</v>
      </c>
      <c r="D1012" s="126">
        <v>389</v>
      </c>
      <c r="E1012" s="141" t="s">
        <v>4186</v>
      </c>
      <c r="F1012" s="163" t="s">
        <v>4187</v>
      </c>
      <c r="G1012" s="162">
        <v>46210</v>
      </c>
      <c r="H1012" s="131">
        <v>1</v>
      </c>
      <c r="I1012" s="131">
        <v>1</v>
      </c>
      <c r="J1012" s="141" t="s">
        <v>679</v>
      </c>
      <c r="L1012" s="141">
        <v>4</v>
      </c>
      <c r="Q1012" s="141">
        <v>15</v>
      </c>
      <c r="U1012" s="126">
        <v>36</v>
      </c>
      <c r="V1012" s="444">
        <v>3.1</v>
      </c>
      <c r="W1012" s="444">
        <v>0</v>
      </c>
      <c r="X1012" s="126">
        <v>1</v>
      </c>
      <c r="AA1012" s="188">
        <v>46266.276250000003</v>
      </c>
      <c r="AB1012" s="131">
        <v>1</v>
      </c>
      <c r="AC1012" s="126">
        <v>7</v>
      </c>
      <c r="AD1012" s="126">
        <v>2026</v>
      </c>
    </row>
    <row r="1013" spans="3:30" ht="23.1" customHeight="1">
      <c r="C1013" s="126">
        <v>1006</v>
      </c>
      <c r="D1013" s="126">
        <v>386</v>
      </c>
      <c r="E1013" s="141" t="s">
        <v>4143</v>
      </c>
      <c r="F1013" s="163" t="s">
        <v>4144</v>
      </c>
      <c r="G1013" s="162">
        <v>46211</v>
      </c>
      <c r="H1013" s="131">
        <v>1</v>
      </c>
      <c r="I1013" s="131">
        <v>1</v>
      </c>
      <c r="J1013" s="141" t="s">
        <v>679</v>
      </c>
      <c r="L1013" s="141">
        <v>3</v>
      </c>
      <c r="Q1013" s="141">
        <v>16</v>
      </c>
      <c r="U1013" s="126">
        <v>11</v>
      </c>
      <c r="V1013" s="444">
        <v>6.5</v>
      </c>
      <c r="W1013" s="444">
        <v>0</v>
      </c>
      <c r="X1013" s="126">
        <v>1</v>
      </c>
      <c r="AA1013" s="188">
        <v>46266.277569444443</v>
      </c>
      <c r="AB1013" s="131">
        <v>2</v>
      </c>
      <c r="AC1013" s="126">
        <v>7</v>
      </c>
      <c r="AD1013" s="126">
        <v>2026</v>
      </c>
    </row>
    <row r="1014" spans="3:30" ht="23.1" customHeight="1">
      <c r="C1014" s="126">
        <v>1007</v>
      </c>
      <c r="D1014" s="126">
        <v>382</v>
      </c>
      <c r="E1014" s="141" t="s">
        <v>4193</v>
      </c>
      <c r="F1014" s="163" t="s">
        <v>4194</v>
      </c>
      <c r="G1014" s="162">
        <v>46211</v>
      </c>
      <c r="H1014" s="131">
        <v>1</v>
      </c>
      <c r="I1014" s="131">
        <v>1</v>
      </c>
      <c r="J1014" s="141" t="s">
        <v>679</v>
      </c>
      <c r="L1014" s="141">
        <v>3</v>
      </c>
      <c r="Q1014" s="141">
        <v>16</v>
      </c>
      <c r="U1014" s="126">
        <v>5</v>
      </c>
      <c r="V1014" s="444">
        <v>4</v>
      </c>
      <c r="W1014" s="444">
        <v>0</v>
      </c>
      <c r="X1014" s="126">
        <v>1</v>
      </c>
      <c r="AA1014" s="188">
        <v>46266.277569444443</v>
      </c>
      <c r="AB1014" s="131">
        <v>2</v>
      </c>
      <c r="AC1014" s="126">
        <v>7</v>
      </c>
      <c r="AD1014" s="126">
        <v>2026</v>
      </c>
    </row>
    <row r="1015" spans="3:30" ht="23.1" customHeight="1">
      <c r="C1015" s="126">
        <v>1008</v>
      </c>
      <c r="D1015" s="126">
        <v>383</v>
      </c>
      <c r="E1015" s="141" t="s">
        <v>4196</v>
      </c>
      <c r="F1015" s="163" t="s">
        <v>4197</v>
      </c>
      <c r="G1015" s="162">
        <v>46211</v>
      </c>
      <c r="H1015" s="131">
        <v>1</v>
      </c>
      <c r="I1015" s="131">
        <v>1</v>
      </c>
      <c r="J1015" s="141" t="s">
        <v>679</v>
      </c>
      <c r="L1015" s="141">
        <v>3</v>
      </c>
      <c r="Q1015" s="141">
        <v>16</v>
      </c>
      <c r="U1015" s="126">
        <v>2</v>
      </c>
      <c r="V1015" s="444">
        <v>4</v>
      </c>
      <c r="W1015" s="444">
        <v>0</v>
      </c>
      <c r="X1015" s="126">
        <v>1</v>
      </c>
      <c r="AA1015" s="188">
        <v>46266.277569444443</v>
      </c>
      <c r="AB1015" s="131">
        <v>2</v>
      </c>
      <c r="AC1015" s="126">
        <v>7</v>
      </c>
      <c r="AD1015" s="126">
        <v>2026</v>
      </c>
    </row>
    <row r="1016" spans="3:30" ht="23.1" customHeight="1">
      <c r="C1016" s="126">
        <v>1009</v>
      </c>
      <c r="D1016" s="126">
        <v>381</v>
      </c>
      <c r="E1016" s="141" t="s">
        <v>4146</v>
      </c>
      <c r="F1016" s="163" t="s">
        <v>4147</v>
      </c>
      <c r="G1016" s="162">
        <v>46211</v>
      </c>
      <c r="H1016" s="131">
        <v>1</v>
      </c>
      <c r="I1016" s="131">
        <v>1</v>
      </c>
      <c r="J1016" s="141" t="s">
        <v>679</v>
      </c>
      <c r="L1016" s="141">
        <v>3</v>
      </c>
      <c r="Q1016" s="141">
        <v>16</v>
      </c>
      <c r="U1016" s="126">
        <v>4</v>
      </c>
      <c r="V1016" s="444">
        <v>6</v>
      </c>
      <c r="W1016" s="444">
        <v>0</v>
      </c>
      <c r="X1016" s="126">
        <v>1</v>
      </c>
      <c r="AA1016" s="188">
        <v>46266.277569444443</v>
      </c>
      <c r="AB1016" s="131">
        <v>2</v>
      </c>
      <c r="AC1016" s="126">
        <v>7</v>
      </c>
      <c r="AD1016" s="126">
        <v>2026</v>
      </c>
    </row>
    <row r="1017" spans="3:30" ht="23.1" customHeight="1">
      <c r="C1017" s="126">
        <v>1010</v>
      </c>
      <c r="D1017" s="126">
        <v>377</v>
      </c>
      <c r="E1017" s="141" t="s">
        <v>4205</v>
      </c>
      <c r="F1017" s="163" t="s">
        <v>4206</v>
      </c>
      <c r="G1017" s="162">
        <v>46221</v>
      </c>
      <c r="H1017" s="131">
        <v>1</v>
      </c>
      <c r="I1017" s="131">
        <v>1</v>
      </c>
      <c r="J1017" s="141" t="s">
        <v>679</v>
      </c>
      <c r="L1017" s="141">
        <v>5</v>
      </c>
      <c r="Q1017" s="141">
        <v>17</v>
      </c>
      <c r="U1017" s="126">
        <v>160</v>
      </c>
      <c r="V1017" s="444">
        <v>34.5</v>
      </c>
      <c r="W1017" s="444">
        <v>0</v>
      </c>
      <c r="X1017" s="126">
        <v>1</v>
      </c>
      <c r="AA1017" s="188">
        <v>46266.289409722223</v>
      </c>
      <c r="AB1017" s="131">
        <v>3</v>
      </c>
      <c r="AC1017" s="126">
        <v>7</v>
      </c>
      <c r="AD1017" s="126">
        <v>2026</v>
      </c>
    </row>
    <row r="1018" spans="3:30" ht="23.1" customHeight="1">
      <c r="C1018" s="126">
        <v>1011</v>
      </c>
      <c r="D1018" s="126">
        <v>377</v>
      </c>
      <c r="E1018" s="141" t="s">
        <v>4205</v>
      </c>
      <c r="F1018" s="163" t="s">
        <v>4206</v>
      </c>
      <c r="G1018" s="162">
        <v>46221</v>
      </c>
      <c r="H1018" s="131">
        <v>1</v>
      </c>
      <c r="I1018" s="131">
        <v>1</v>
      </c>
      <c r="J1018" s="141" t="s">
        <v>679</v>
      </c>
      <c r="L1018" s="141">
        <v>5</v>
      </c>
      <c r="Q1018" s="141">
        <v>17</v>
      </c>
      <c r="U1018" s="126">
        <v>80</v>
      </c>
      <c r="V1018" s="444">
        <v>34</v>
      </c>
      <c r="W1018" s="444">
        <v>0</v>
      </c>
      <c r="X1018" s="126">
        <v>1</v>
      </c>
      <c r="AA1018" s="188">
        <v>46266.289409722223</v>
      </c>
      <c r="AB1018" s="131">
        <v>3</v>
      </c>
      <c r="AC1018" s="126">
        <v>7</v>
      </c>
      <c r="AD1018" s="126">
        <v>2026</v>
      </c>
    </row>
    <row r="1019" spans="3:30" ht="23.1" customHeight="1">
      <c r="C1019" s="126">
        <v>1012</v>
      </c>
      <c r="D1019" s="126">
        <v>26</v>
      </c>
      <c r="E1019" s="141" t="s">
        <v>713</v>
      </c>
      <c r="F1019" s="163" t="s">
        <v>3016</v>
      </c>
      <c r="G1019" s="162">
        <v>46225</v>
      </c>
      <c r="H1019" s="131">
        <v>1</v>
      </c>
      <c r="I1019" s="131">
        <v>1</v>
      </c>
      <c r="J1019" s="141" t="s">
        <v>679</v>
      </c>
      <c r="L1019" s="141">
        <v>5</v>
      </c>
      <c r="Q1019" s="141">
        <v>18</v>
      </c>
      <c r="U1019" s="126">
        <v>10</v>
      </c>
      <c r="V1019" s="444">
        <v>1.1000000000000001</v>
      </c>
      <c r="W1019" s="444">
        <v>0</v>
      </c>
      <c r="X1019" s="126">
        <v>1</v>
      </c>
      <c r="AA1019" s="188">
        <v>46266.542395833334</v>
      </c>
      <c r="AB1019" s="131">
        <v>4</v>
      </c>
      <c r="AC1019" s="126">
        <v>7</v>
      </c>
      <c r="AD1019" s="126">
        <v>2026</v>
      </c>
    </row>
    <row r="1020" spans="3:30" ht="23.1" customHeight="1">
      <c r="C1020" s="126">
        <v>1013</v>
      </c>
      <c r="D1020" s="126">
        <v>372</v>
      </c>
      <c r="E1020" s="141" t="s">
        <v>4212</v>
      </c>
      <c r="F1020" s="163" t="s">
        <v>4213</v>
      </c>
      <c r="G1020" s="162">
        <v>46225</v>
      </c>
      <c r="H1020" s="131">
        <v>1</v>
      </c>
      <c r="I1020" s="131">
        <v>1</v>
      </c>
      <c r="J1020" s="141" t="s">
        <v>679</v>
      </c>
      <c r="L1020" s="141">
        <v>5</v>
      </c>
      <c r="Q1020" s="141">
        <v>18</v>
      </c>
      <c r="U1020" s="126">
        <v>10</v>
      </c>
      <c r="V1020" s="444">
        <v>2</v>
      </c>
      <c r="W1020" s="444">
        <v>0</v>
      </c>
      <c r="X1020" s="126">
        <v>1</v>
      </c>
      <c r="AA1020" s="188">
        <v>46266.542395833334</v>
      </c>
      <c r="AB1020" s="131">
        <v>4</v>
      </c>
      <c r="AC1020" s="126">
        <v>7</v>
      </c>
      <c r="AD1020" s="126">
        <v>2026</v>
      </c>
    </row>
    <row r="1021" spans="3:30" ht="23.1" customHeight="1">
      <c r="C1021" s="126">
        <v>1014</v>
      </c>
      <c r="D1021" s="126">
        <v>343</v>
      </c>
      <c r="E1021" s="141" t="s">
        <v>3444</v>
      </c>
      <c r="F1021" s="163" t="s">
        <v>3445</v>
      </c>
      <c r="G1021" s="162">
        <v>46225</v>
      </c>
      <c r="H1021" s="131">
        <v>1</v>
      </c>
      <c r="I1021" s="131">
        <v>1</v>
      </c>
      <c r="J1021" s="141" t="s">
        <v>679</v>
      </c>
      <c r="L1021" s="141">
        <v>5</v>
      </c>
      <c r="Q1021" s="141">
        <v>18</v>
      </c>
      <c r="U1021" s="126">
        <v>20</v>
      </c>
      <c r="V1021" s="444">
        <v>0.25</v>
      </c>
      <c r="W1021" s="444">
        <v>0</v>
      </c>
      <c r="X1021" s="126">
        <v>1</v>
      </c>
      <c r="AA1021" s="188">
        <v>46266.542395833334</v>
      </c>
      <c r="AB1021" s="131">
        <v>4</v>
      </c>
      <c r="AC1021" s="126">
        <v>7</v>
      </c>
      <c r="AD1021" s="126">
        <v>2026</v>
      </c>
    </row>
    <row r="1022" spans="3:30" ht="23.1" customHeight="1">
      <c r="C1022" s="126">
        <v>1015</v>
      </c>
      <c r="D1022" s="126">
        <v>378</v>
      </c>
      <c r="E1022" s="141" t="s">
        <v>4216</v>
      </c>
      <c r="F1022" s="163" t="s">
        <v>4217</v>
      </c>
      <c r="G1022" s="162">
        <v>46225</v>
      </c>
      <c r="H1022" s="131">
        <v>1</v>
      </c>
      <c r="I1022" s="131">
        <v>1</v>
      </c>
      <c r="J1022" s="141" t="s">
        <v>679</v>
      </c>
      <c r="L1022" s="141">
        <v>5</v>
      </c>
      <c r="Q1022" s="141">
        <v>18</v>
      </c>
      <c r="U1022" s="126">
        <v>10</v>
      </c>
      <c r="V1022" s="444">
        <v>0.75</v>
      </c>
      <c r="W1022" s="444">
        <v>0</v>
      </c>
      <c r="X1022" s="126">
        <v>1</v>
      </c>
      <c r="AA1022" s="188">
        <v>46266.542395833334</v>
      </c>
      <c r="AB1022" s="131">
        <v>4</v>
      </c>
      <c r="AC1022" s="126">
        <v>7</v>
      </c>
      <c r="AD1022" s="126">
        <v>2026</v>
      </c>
    </row>
    <row r="1023" spans="3:30" ht="23.1" customHeight="1">
      <c r="C1023" s="126">
        <v>1016</v>
      </c>
      <c r="D1023" s="126">
        <v>19</v>
      </c>
      <c r="E1023" s="141" t="s">
        <v>704</v>
      </c>
      <c r="F1023" s="163" t="s">
        <v>2321</v>
      </c>
      <c r="G1023" s="162">
        <v>46225</v>
      </c>
      <c r="H1023" s="131">
        <v>1</v>
      </c>
      <c r="I1023" s="131">
        <v>1</v>
      </c>
      <c r="J1023" s="141" t="s">
        <v>679</v>
      </c>
      <c r="L1023" s="141">
        <v>5</v>
      </c>
      <c r="Q1023" s="141">
        <v>18</v>
      </c>
      <c r="U1023" s="126">
        <v>20</v>
      </c>
      <c r="V1023" s="444">
        <v>6</v>
      </c>
      <c r="W1023" s="444">
        <v>0</v>
      </c>
      <c r="X1023" s="126">
        <v>1</v>
      </c>
      <c r="AA1023" s="188">
        <v>46266.542395833334</v>
      </c>
      <c r="AB1023" s="131">
        <v>4</v>
      </c>
      <c r="AC1023" s="126">
        <v>7</v>
      </c>
      <c r="AD1023" s="126">
        <v>2026</v>
      </c>
    </row>
    <row r="1024" spans="3:30" ht="23.1" customHeight="1">
      <c r="C1024" s="126">
        <v>1017</v>
      </c>
      <c r="D1024" s="126">
        <v>368</v>
      </c>
      <c r="E1024" s="141" t="s">
        <v>4223</v>
      </c>
      <c r="F1024" s="163" t="s">
        <v>4224</v>
      </c>
      <c r="G1024" s="162">
        <v>46231</v>
      </c>
      <c r="H1024" s="131">
        <v>1</v>
      </c>
      <c r="I1024" s="131">
        <v>1</v>
      </c>
      <c r="J1024" s="141" t="s">
        <v>679</v>
      </c>
      <c r="L1024" s="141">
        <v>5</v>
      </c>
      <c r="Q1024" s="141">
        <v>19</v>
      </c>
      <c r="U1024" s="126">
        <v>50</v>
      </c>
      <c r="V1024" s="444">
        <v>2.9</v>
      </c>
      <c r="W1024" s="444">
        <v>0</v>
      </c>
      <c r="X1024" s="126">
        <v>1</v>
      </c>
      <c r="AA1024" s="188">
        <v>46266.574687499997</v>
      </c>
      <c r="AB1024" s="131">
        <v>4</v>
      </c>
      <c r="AC1024" s="126">
        <v>7</v>
      </c>
      <c r="AD1024" s="126">
        <v>2026</v>
      </c>
    </row>
    <row r="1025" spans="3:30" ht="23.1" customHeight="1">
      <c r="C1025" s="126">
        <v>1018</v>
      </c>
      <c r="D1025" s="126">
        <v>219</v>
      </c>
      <c r="E1025" s="141" t="s">
        <v>3800</v>
      </c>
      <c r="F1025" s="163" t="s">
        <v>3801</v>
      </c>
      <c r="G1025" s="162">
        <v>46231</v>
      </c>
      <c r="H1025" s="131">
        <v>1</v>
      </c>
      <c r="I1025" s="131">
        <v>1</v>
      </c>
      <c r="J1025" s="141" t="s">
        <v>679</v>
      </c>
      <c r="L1025" s="141">
        <v>5</v>
      </c>
      <c r="Q1025" s="141">
        <v>19</v>
      </c>
      <c r="U1025" s="126">
        <v>50</v>
      </c>
      <c r="V1025" s="444">
        <v>11</v>
      </c>
      <c r="W1025" s="444">
        <v>0</v>
      </c>
      <c r="X1025" s="126">
        <v>1</v>
      </c>
      <c r="AA1025" s="188">
        <v>46266.574687499997</v>
      </c>
      <c r="AB1025" s="131">
        <v>4</v>
      </c>
      <c r="AC1025" s="126">
        <v>7</v>
      </c>
      <c r="AD1025" s="126">
        <v>2026</v>
      </c>
    </row>
    <row r="1026" spans="3:30" ht="23.1" customHeight="1">
      <c r="C1026" s="126">
        <v>1019</v>
      </c>
      <c r="D1026" s="126">
        <v>50</v>
      </c>
      <c r="E1026" s="141" t="s">
        <v>801</v>
      </c>
      <c r="F1026" s="163" t="s">
        <v>2985</v>
      </c>
      <c r="G1026" s="162">
        <v>46231</v>
      </c>
      <c r="H1026" s="131">
        <v>1</v>
      </c>
      <c r="I1026" s="131">
        <v>1</v>
      </c>
      <c r="J1026" s="141" t="s">
        <v>679</v>
      </c>
      <c r="L1026" s="141">
        <v>5</v>
      </c>
      <c r="Q1026" s="141">
        <v>19</v>
      </c>
      <c r="U1026" s="126">
        <v>20</v>
      </c>
      <c r="V1026" s="444">
        <v>0.25</v>
      </c>
      <c r="W1026" s="444">
        <v>0</v>
      </c>
      <c r="X1026" s="126">
        <v>1</v>
      </c>
      <c r="AA1026" s="188">
        <v>46266.574687499997</v>
      </c>
      <c r="AB1026" s="131">
        <v>4</v>
      </c>
      <c r="AC1026" s="126">
        <v>7</v>
      </c>
      <c r="AD1026" s="126">
        <v>2026</v>
      </c>
    </row>
    <row r="1027" spans="3:30" ht="23.1" customHeight="1">
      <c r="C1027" s="126">
        <v>1020</v>
      </c>
      <c r="D1027" s="126">
        <v>375</v>
      </c>
      <c r="E1027" s="141" t="s">
        <v>4229</v>
      </c>
      <c r="F1027" s="163" t="s">
        <v>4230</v>
      </c>
      <c r="G1027" s="162">
        <v>46231</v>
      </c>
      <c r="H1027" s="131">
        <v>1</v>
      </c>
      <c r="I1027" s="131">
        <v>1</v>
      </c>
      <c r="J1027" s="141" t="s">
        <v>679</v>
      </c>
      <c r="L1027" s="141">
        <v>5</v>
      </c>
      <c r="Q1027" s="141">
        <v>19</v>
      </c>
      <c r="U1027" s="126">
        <v>2</v>
      </c>
      <c r="V1027" s="444">
        <v>2.6</v>
      </c>
      <c r="W1027" s="444">
        <v>0</v>
      </c>
      <c r="X1027" s="126">
        <v>1</v>
      </c>
      <c r="AA1027" s="188">
        <v>46266.574687499997</v>
      </c>
      <c r="AB1027" s="131">
        <v>4</v>
      </c>
      <c r="AC1027" s="126">
        <v>7</v>
      </c>
      <c r="AD1027" s="126">
        <v>2026</v>
      </c>
    </row>
    <row r="1028" spans="3:30" ht="23.1" customHeight="1">
      <c r="C1028" s="126">
        <v>1021</v>
      </c>
      <c r="D1028" s="126">
        <v>365</v>
      </c>
      <c r="E1028" s="141" t="s">
        <v>4232</v>
      </c>
      <c r="F1028" s="163" t="s">
        <v>4233</v>
      </c>
      <c r="G1028" s="162">
        <v>46231</v>
      </c>
      <c r="H1028" s="131">
        <v>1</v>
      </c>
      <c r="I1028" s="131">
        <v>1</v>
      </c>
      <c r="J1028" s="141" t="s">
        <v>679</v>
      </c>
      <c r="L1028" s="141">
        <v>5</v>
      </c>
      <c r="Q1028" s="141">
        <v>19</v>
      </c>
      <c r="U1028" s="126">
        <v>3</v>
      </c>
      <c r="V1028" s="444">
        <v>4.2</v>
      </c>
      <c r="W1028" s="444">
        <v>0</v>
      </c>
      <c r="X1028" s="126">
        <v>1</v>
      </c>
      <c r="AA1028" s="188">
        <v>46266.574687499997</v>
      </c>
      <c r="AB1028" s="131">
        <v>4</v>
      </c>
      <c r="AC1028" s="126">
        <v>7</v>
      </c>
      <c r="AD1028" s="126">
        <v>2026</v>
      </c>
    </row>
    <row r="1029" spans="3:30" ht="23.1" customHeight="1">
      <c r="C1029" s="126">
        <v>1022</v>
      </c>
      <c r="D1029" s="126">
        <v>284</v>
      </c>
      <c r="E1029" s="141" t="s">
        <v>3746</v>
      </c>
      <c r="F1029" s="163" t="s">
        <v>3747</v>
      </c>
      <c r="G1029" s="162">
        <v>46231</v>
      </c>
      <c r="H1029" s="131">
        <v>1</v>
      </c>
      <c r="I1029" s="131">
        <v>1</v>
      </c>
      <c r="J1029" s="141" t="s">
        <v>679</v>
      </c>
      <c r="L1029" s="141">
        <v>5</v>
      </c>
      <c r="Q1029" s="141">
        <v>19</v>
      </c>
      <c r="U1029" s="126">
        <v>100</v>
      </c>
      <c r="V1029" s="444">
        <v>0.03</v>
      </c>
      <c r="W1029" s="444">
        <v>0</v>
      </c>
      <c r="X1029" s="126">
        <v>1</v>
      </c>
      <c r="AA1029" s="188">
        <v>46266.574687499997</v>
      </c>
      <c r="AB1029" s="131">
        <v>4</v>
      </c>
      <c r="AC1029" s="126">
        <v>7</v>
      </c>
      <c r="AD1029" s="126">
        <v>2026</v>
      </c>
    </row>
    <row r="1030" spans="3:30" ht="23.1" customHeight="1">
      <c r="C1030" s="126">
        <v>1023</v>
      </c>
      <c r="D1030" s="126">
        <v>376</v>
      </c>
      <c r="E1030" s="141" t="s">
        <v>4239</v>
      </c>
      <c r="F1030" s="163" t="s">
        <v>4240</v>
      </c>
      <c r="G1030" s="162">
        <v>46231</v>
      </c>
      <c r="H1030" s="131">
        <v>1</v>
      </c>
      <c r="I1030" s="131">
        <v>1</v>
      </c>
      <c r="J1030" s="141" t="s">
        <v>679</v>
      </c>
      <c r="L1030" s="141">
        <v>5</v>
      </c>
      <c r="Q1030" s="141">
        <v>20</v>
      </c>
      <c r="U1030" s="126">
        <v>40</v>
      </c>
      <c r="V1030" s="444">
        <v>12</v>
      </c>
      <c r="W1030" s="444">
        <v>0</v>
      </c>
      <c r="X1030" s="126">
        <v>1</v>
      </c>
      <c r="AA1030" s="188">
        <v>46266.586817129632</v>
      </c>
      <c r="AB1030" s="131">
        <v>4</v>
      </c>
      <c r="AC1030" s="126">
        <v>7</v>
      </c>
      <c r="AD1030" s="126">
        <v>2026</v>
      </c>
    </row>
    <row r="1031" spans="3:30" ht="23.1" customHeight="1">
      <c r="C1031" s="126">
        <v>1024</v>
      </c>
      <c r="D1031" s="126">
        <v>219</v>
      </c>
      <c r="E1031" s="141" t="s">
        <v>3800</v>
      </c>
      <c r="F1031" s="163" t="s">
        <v>3801</v>
      </c>
      <c r="G1031" s="162">
        <v>46231</v>
      </c>
      <c r="H1031" s="131">
        <v>1</v>
      </c>
      <c r="I1031" s="131">
        <v>1</v>
      </c>
      <c r="J1031" s="141" t="s">
        <v>679</v>
      </c>
      <c r="L1031" s="141">
        <v>5</v>
      </c>
      <c r="Q1031" s="141">
        <v>20</v>
      </c>
      <c r="U1031" s="126">
        <v>100</v>
      </c>
      <c r="V1031" s="444">
        <v>12</v>
      </c>
      <c r="W1031" s="444">
        <v>0</v>
      </c>
      <c r="X1031" s="126">
        <v>1</v>
      </c>
      <c r="AA1031" s="188">
        <v>46266.586817129632</v>
      </c>
      <c r="AB1031" s="131">
        <v>4</v>
      </c>
      <c r="AC1031" s="126">
        <v>7</v>
      </c>
      <c r="AD1031" s="126">
        <v>2026</v>
      </c>
    </row>
    <row r="1032" spans="3:30" ht="23.1" customHeight="1">
      <c r="C1032" s="126">
        <v>1025</v>
      </c>
      <c r="D1032" s="126">
        <v>373</v>
      </c>
      <c r="E1032" s="141" t="s">
        <v>4244</v>
      </c>
      <c r="F1032" s="163" t="s">
        <v>4245</v>
      </c>
      <c r="G1032" s="162">
        <v>46231</v>
      </c>
      <c r="H1032" s="131">
        <v>1</v>
      </c>
      <c r="I1032" s="131">
        <v>1</v>
      </c>
      <c r="J1032" s="141" t="s">
        <v>679</v>
      </c>
      <c r="L1032" s="141">
        <v>5</v>
      </c>
      <c r="Q1032" s="141">
        <v>20</v>
      </c>
      <c r="U1032" s="126">
        <v>16</v>
      </c>
      <c r="V1032" s="444">
        <v>11</v>
      </c>
      <c r="W1032" s="444">
        <v>0</v>
      </c>
      <c r="X1032" s="126">
        <v>1</v>
      </c>
      <c r="AA1032" s="188">
        <v>46266.586817129632</v>
      </c>
      <c r="AB1032" s="131">
        <v>4</v>
      </c>
      <c r="AC1032" s="126">
        <v>7</v>
      </c>
      <c r="AD1032" s="126">
        <v>2026</v>
      </c>
    </row>
    <row r="1033" spans="3:30" ht="23.1" customHeight="1">
      <c r="C1033" s="126">
        <v>1026</v>
      </c>
      <c r="D1033" s="126">
        <v>276</v>
      </c>
      <c r="E1033" s="141" t="s">
        <v>2475</v>
      </c>
      <c r="F1033" s="163" t="s">
        <v>2476</v>
      </c>
      <c r="G1033" s="162">
        <v>46231</v>
      </c>
      <c r="H1033" s="131">
        <v>1</v>
      </c>
      <c r="I1033" s="131">
        <v>1</v>
      </c>
      <c r="J1033" s="141" t="s">
        <v>679</v>
      </c>
      <c r="L1033" s="141">
        <v>5</v>
      </c>
      <c r="Q1033" s="141">
        <v>20</v>
      </c>
      <c r="U1033" s="126">
        <v>60</v>
      </c>
      <c r="V1033" s="444">
        <v>0.2</v>
      </c>
      <c r="W1033" s="444">
        <v>0</v>
      </c>
      <c r="X1033" s="126">
        <v>1</v>
      </c>
      <c r="AA1033" s="188">
        <v>46266.586817129632</v>
      </c>
      <c r="AB1033" s="131">
        <v>4</v>
      </c>
      <c r="AC1033" s="126">
        <v>7</v>
      </c>
      <c r="AD1033" s="126">
        <v>2026</v>
      </c>
    </row>
    <row r="1034" spans="3:30" ht="23.1" customHeight="1">
      <c r="C1034" s="126">
        <v>1027</v>
      </c>
      <c r="D1034" s="126">
        <v>371</v>
      </c>
      <c r="E1034" s="141" t="s">
        <v>4248</v>
      </c>
      <c r="F1034" s="163" t="s">
        <v>4249</v>
      </c>
      <c r="G1034" s="162">
        <v>46231</v>
      </c>
      <c r="H1034" s="131">
        <v>1</v>
      </c>
      <c r="I1034" s="131">
        <v>1</v>
      </c>
      <c r="J1034" s="141" t="s">
        <v>679</v>
      </c>
      <c r="L1034" s="141">
        <v>5</v>
      </c>
      <c r="Q1034" s="141">
        <v>20</v>
      </c>
      <c r="U1034" s="126">
        <v>10</v>
      </c>
      <c r="V1034" s="444">
        <v>1.5</v>
      </c>
      <c r="W1034" s="444">
        <v>0</v>
      </c>
      <c r="X1034" s="126">
        <v>1</v>
      </c>
      <c r="AA1034" s="188">
        <v>46266.586817129632</v>
      </c>
      <c r="AB1034" s="131">
        <v>4</v>
      </c>
      <c r="AC1034" s="126">
        <v>7</v>
      </c>
      <c r="AD1034" s="126">
        <v>2026</v>
      </c>
    </row>
    <row r="1035" spans="3:30" ht="23.1" customHeight="1">
      <c r="C1035" s="126">
        <v>1028</v>
      </c>
      <c r="D1035" s="126">
        <v>241</v>
      </c>
      <c r="E1035" s="141" t="s">
        <v>2358</v>
      </c>
      <c r="F1035" s="163" t="s">
        <v>2359</v>
      </c>
      <c r="G1035" s="162">
        <v>46231</v>
      </c>
      <c r="H1035" s="131">
        <v>1</v>
      </c>
      <c r="I1035" s="131">
        <v>1</v>
      </c>
      <c r="J1035" s="141" t="s">
        <v>679</v>
      </c>
      <c r="L1035" s="141">
        <v>5</v>
      </c>
      <c r="Q1035" s="141">
        <v>20</v>
      </c>
      <c r="U1035" s="126">
        <v>37</v>
      </c>
      <c r="V1035" s="444">
        <v>1</v>
      </c>
      <c r="W1035" s="444">
        <v>0</v>
      </c>
      <c r="X1035" s="126">
        <v>1</v>
      </c>
      <c r="AA1035" s="188">
        <v>46266.586817129632</v>
      </c>
      <c r="AB1035" s="131">
        <v>4</v>
      </c>
      <c r="AC1035" s="126">
        <v>7</v>
      </c>
      <c r="AD1035" s="126">
        <v>2026</v>
      </c>
    </row>
    <row r="1036" spans="3:30" ht="23.1" customHeight="1">
      <c r="C1036" s="126">
        <v>1029</v>
      </c>
      <c r="D1036" s="126">
        <v>1</v>
      </c>
      <c r="E1036" s="141" t="s">
        <v>675</v>
      </c>
      <c r="F1036" s="163" t="s">
        <v>4255</v>
      </c>
      <c r="G1036" s="162">
        <v>46235</v>
      </c>
      <c r="H1036" s="131">
        <v>1</v>
      </c>
      <c r="I1036" s="131">
        <v>1</v>
      </c>
      <c r="J1036" s="141" t="s">
        <v>549</v>
      </c>
      <c r="K1036" s="141">
        <v>1</v>
      </c>
      <c r="N1036" s="141">
        <v>178</v>
      </c>
      <c r="U1036" s="126">
        <v>-4</v>
      </c>
      <c r="V1036" s="444">
        <v>27.34</v>
      </c>
      <c r="W1036" s="444">
        <v>28.5</v>
      </c>
      <c r="X1036" s="126">
        <v>1</v>
      </c>
      <c r="AA1036" s="188">
        <v>46274.641076388885</v>
      </c>
      <c r="AB1036" s="131">
        <v>1</v>
      </c>
      <c r="AC1036" s="126">
        <v>8</v>
      </c>
      <c r="AD1036" s="126">
        <v>2026</v>
      </c>
    </row>
    <row r="1037" spans="3:30" ht="23.1" customHeight="1">
      <c r="C1037" s="126">
        <v>1030</v>
      </c>
      <c r="D1037" s="126">
        <v>4</v>
      </c>
      <c r="E1037" s="141" t="s">
        <v>579</v>
      </c>
      <c r="F1037" s="163" t="s">
        <v>4259</v>
      </c>
      <c r="G1037" s="162">
        <v>46235</v>
      </c>
      <c r="H1037" s="131">
        <v>1</v>
      </c>
      <c r="I1037" s="131">
        <v>1</v>
      </c>
      <c r="J1037" s="141" t="s">
        <v>549</v>
      </c>
      <c r="K1037" s="141">
        <v>1</v>
      </c>
      <c r="N1037" s="141">
        <v>178</v>
      </c>
      <c r="U1037" s="126">
        <v>-16</v>
      </c>
      <c r="V1037" s="444">
        <v>5.8</v>
      </c>
      <c r="W1037" s="444">
        <v>6.5</v>
      </c>
      <c r="X1037" s="126">
        <v>1</v>
      </c>
      <c r="AA1037" s="188">
        <v>46274.641076388885</v>
      </c>
      <c r="AB1037" s="131">
        <v>1</v>
      </c>
      <c r="AC1037" s="126">
        <v>8</v>
      </c>
      <c r="AD1037" s="126">
        <v>2026</v>
      </c>
    </row>
    <row r="1038" spans="3:30" ht="23.1" customHeight="1">
      <c r="C1038" s="126">
        <v>1031</v>
      </c>
      <c r="D1038" s="126">
        <v>26</v>
      </c>
      <c r="E1038" s="141" t="s">
        <v>713</v>
      </c>
      <c r="F1038" s="163" t="s">
        <v>4263</v>
      </c>
      <c r="G1038" s="162">
        <v>46235</v>
      </c>
      <c r="H1038" s="131">
        <v>1</v>
      </c>
      <c r="I1038" s="131">
        <v>1</v>
      </c>
      <c r="J1038" s="141" t="s">
        <v>549</v>
      </c>
      <c r="K1038" s="141">
        <v>1</v>
      </c>
      <c r="N1038" s="141">
        <v>178</v>
      </c>
      <c r="U1038" s="126">
        <v>-1</v>
      </c>
      <c r="V1038" s="444">
        <v>3.01</v>
      </c>
      <c r="W1038" s="444">
        <v>3.5</v>
      </c>
      <c r="X1038" s="126">
        <v>1</v>
      </c>
      <c r="AA1038" s="188">
        <v>46274.641076388885</v>
      </c>
      <c r="AB1038" s="131">
        <v>1</v>
      </c>
      <c r="AC1038" s="126">
        <v>8</v>
      </c>
      <c r="AD1038" s="126">
        <v>2026</v>
      </c>
    </row>
    <row r="1039" spans="3:30" ht="23.1" customHeight="1">
      <c r="C1039" s="126">
        <v>1032</v>
      </c>
      <c r="D1039" s="126">
        <v>34</v>
      </c>
      <c r="E1039" s="141" t="s">
        <v>1191</v>
      </c>
      <c r="F1039" s="163" t="s">
        <v>4267</v>
      </c>
      <c r="G1039" s="162">
        <v>46235</v>
      </c>
      <c r="H1039" s="131">
        <v>1</v>
      </c>
      <c r="I1039" s="131">
        <v>1</v>
      </c>
      <c r="J1039" s="141" t="s">
        <v>549</v>
      </c>
      <c r="K1039" s="141">
        <v>1</v>
      </c>
      <c r="N1039" s="141">
        <v>178</v>
      </c>
      <c r="U1039" s="126">
        <v>-2</v>
      </c>
      <c r="V1039" s="444">
        <v>0.5</v>
      </c>
      <c r="W1039" s="444">
        <v>0.75</v>
      </c>
      <c r="X1039" s="126">
        <v>1</v>
      </c>
      <c r="AA1039" s="188">
        <v>46274.641076388885</v>
      </c>
      <c r="AB1039" s="131">
        <v>1</v>
      </c>
      <c r="AC1039" s="126">
        <v>8</v>
      </c>
      <c r="AD1039" s="126">
        <v>2026</v>
      </c>
    </row>
    <row r="1040" spans="3:30" ht="23.1" customHeight="1">
      <c r="C1040" s="126">
        <v>1033</v>
      </c>
      <c r="D1040" s="126">
        <v>372</v>
      </c>
      <c r="E1040" s="141" t="s">
        <v>4212</v>
      </c>
      <c r="F1040" s="163" t="s">
        <v>4271</v>
      </c>
      <c r="G1040" s="162">
        <v>46235</v>
      </c>
      <c r="H1040" s="131">
        <v>1</v>
      </c>
      <c r="I1040" s="131">
        <v>1</v>
      </c>
      <c r="J1040" s="141" t="s">
        <v>549</v>
      </c>
      <c r="K1040" s="141">
        <v>1</v>
      </c>
      <c r="N1040" s="141">
        <v>178</v>
      </c>
      <c r="U1040" s="126">
        <v>-3</v>
      </c>
      <c r="V1040" s="444">
        <v>2</v>
      </c>
      <c r="W1040" s="444">
        <v>2.5</v>
      </c>
      <c r="X1040" s="126">
        <v>1</v>
      </c>
      <c r="AA1040" s="188">
        <v>46274.641076388885</v>
      </c>
      <c r="AB1040" s="131">
        <v>1</v>
      </c>
      <c r="AC1040" s="126">
        <v>8</v>
      </c>
      <c r="AD1040" s="126">
        <v>2026</v>
      </c>
    </row>
    <row r="1041" spans="3:30" ht="23.1" customHeight="1">
      <c r="C1041" s="126">
        <v>1034</v>
      </c>
      <c r="D1041" s="126">
        <v>191</v>
      </c>
      <c r="E1041" s="141" t="s">
        <v>779</v>
      </c>
      <c r="F1041" s="163" t="s">
        <v>4275</v>
      </c>
      <c r="G1041" s="162">
        <v>46235</v>
      </c>
      <c r="H1041" s="131">
        <v>1</v>
      </c>
      <c r="I1041" s="131">
        <v>1</v>
      </c>
      <c r="J1041" s="141" t="s">
        <v>549</v>
      </c>
      <c r="K1041" s="141">
        <v>1</v>
      </c>
      <c r="N1041" s="141">
        <v>178</v>
      </c>
      <c r="U1041" s="126">
        <v>-4</v>
      </c>
      <c r="V1041" s="444">
        <v>4.92</v>
      </c>
      <c r="W1041" s="444">
        <v>5.4</v>
      </c>
      <c r="X1041" s="126">
        <v>1</v>
      </c>
      <c r="AA1041" s="188">
        <v>46274.641076388885</v>
      </c>
      <c r="AB1041" s="131">
        <v>1</v>
      </c>
      <c r="AC1041" s="126">
        <v>8</v>
      </c>
      <c r="AD1041" s="126">
        <v>2026</v>
      </c>
    </row>
    <row r="1042" spans="3:30" ht="23.1" customHeight="1">
      <c r="C1042" s="126">
        <v>1035</v>
      </c>
      <c r="D1042" s="126">
        <v>179</v>
      </c>
      <c r="E1042" s="141" t="s">
        <v>562</v>
      </c>
      <c r="F1042" s="163" t="s">
        <v>4279</v>
      </c>
      <c r="G1042" s="162">
        <v>46235</v>
      </c>
      <c r="H1042" s="131">
        <v>1</v>
      </c>
      <c r="I1042" s="131">
        <v>1</v>
      </c>
      <c r="J1042" s="141" t="s">
        <v>549</v>
      </c>
      <c r="K1042" s="141">
        <v>1</v>
      </c>
      <c r="N1042" s="141">
        <v>178</v>
      </c>
      <c r="U1042" s="126">
        <v>-35</v>
      </c>
      <c r="V1042" s="444">
        <v>0.1</v>
      </c>
      <c r="W1042" s="444">
        <v>0.1</v>
      </c>
      <c r="X1042" s="126">
        <v>1</v>
      </c>
      <c r="AA1042" s="188">
        <v>46274.641076388885</v>
      </c>
      <c r="AB1042" s="131">
        <v>1</v>
      </c>
      <c r="AC1042" s="126">
        <v>8</v>
      </c>
      <c r="AD1042" s="126">
        <v>2026</v>
      </c>
    </row>
    <row r="1043" spans="3:30" ht="23.1" customHeight="1">
      <c r="C1043" s="126">
        <v>1036</v>
      </c>
      <c r="D1043" s="126">
        <v>10</v>
      </c>
      <c r="E1043" s="141" t="s">
        <v>584</v>
      </c>
      <c r="F1043" s="163" t="s">
        <v>4255</v>
      </c>
      <c r="G1043" s="162">
        <v>46235</v>
      </c>
      <c r="H1043" s="131">
        <v>1</v>
      </c>
      <c r="I1043" s="131">
        <v>1</v>
      </c>
      <c r="J1043" s="141" t="s">
        <v>549</v>
      </c>
      <c r="K1043" s="141">
        <v>1</v>
      </c>
      <c r="N1043" s="141">
        <v>179</v>
      </c>
      <c r="U1043" s="126">
        <v>-2</v>
      </c>
      <c r="V1043" s="444">
        <v>3.71</v>
      </c>
      <c r="W1043" s="444">
        <v>3.88</v>
      </c>
      <c r="X1043" s="126">
        <v>1</v>
      </c>
      <c r="AA1043" s="188">
        <v>46274.663391203707</v>
      </c>
      <c r="AB1043" s="131">
        <v>1</v>
      </c>
      <c r="AC1043" s="126">
        <v>8</v>
      </c>
      <c r="AD1043" s="126">
        <v>2026</v>
      </c>
    </row>
    <row r="1044" spans="3:30" ht="23.1" customHeight="1">
      <c r="C1044" s="126">
        <v>1037</v>
      </c>
      <c r="D1044" s="126">
        <v>9</v>
      </c>
      <c r="E1044" s="141" t="s">
        <v>1811</v>
      </c>
      <c r="F1044" s="163" t="s">
        <v>4288</v>
      </c>
      <c r="G1044" s="162">
        <v>46235</v>
      </c>
      <c r="H1044" s="131">
        <v>1</v>
      </c>
      <c r="I1044" s="131">
        <v>1</v>
      </c>
      <c r="J1044" s="141" t="s">
        <v>549</v>
      </c>
      <c r="K1044" s="141">
        <v>1</v>
      </c>
      <c r="N1044" s="141">
        <v>179</v>
      </c>
      <c r="U1044" s="126">
        <v>-20</v>
      </c>
      <c r="V1044" s="444">
        <v>1.1499999999999999</v>
      </c>
      <c r="W1044" s="444">
        <v>1.5</v>
      </c>
      <c r="X1044" s="126">
        <v>1</v>
      </c>
      <c r="AA1044" s="188">
        <v>46274.663391203707</v>
      </c>
      <c r="AB1044" s="131">
        <v>1</v>
      </c>
      <c r="AC1044" s="126">
        <v>8</v>
      </c>
      <c r="AD1044" s="126">
        <v>2026</v>
      </c>
    </row>
    <row r="1045" spans="3:30" ht="23.1" customHeight="1">
      <c r="C1045" s="126">
        <v>1038</v>
      </c>
      <c r="D1045" s="126">
        <v>17</v>
      </c>
      <c r="E1045" s="141" t="s">
        <v>660</v>
      </c>
      <c r="F1045" s="163" t="s">
        <v>4292</v>
      </c>
      <c r="G1045" s="162">
        <v>46235</v>
      </c>
      <c r="H1045" s="131">
        <v>1</v>
      </c>
      <c r="I1045" s="131">
        <v>1</v>
      </c>
      <c r="J1045" s="141" t="s">
        <v>549</v>
      </c>
      <c r="K1045" s="141">
        <v>1</v>
      </c>
      <c r="N1045" s="141">
        <v>179</v>
      </c>
      <c r="U1045" s="126">
        <v>-24</v>
      </c>
      <c r="V1045" s="444">
        <v>1.63</v>
      </c>
      <c r="W1045" s="444">
        <v>2.25</v>
      </c>
      <c r="X1045" s="126">
        <v>1</v>
      </c>
      <c r="AA1045" s="188">
        <v>46274.663391203707</v>
      </c>
      <c r="AB1045" s="131">
        <v>1</v>
      </c>
      <c r="AC1045" s="126">
        <v>8</v>
      </c>
      <c r="AD1045" s="126">
        <v>2026</v>
      </c>
    </row>
    <row r="1046" spans="3:30" ht="23.1" customHeight="1">
      <c r="C1046" s="126">
        <v>1039</v>
      </c>
      <c r="D1046" s="126">
        <v>50</v>
      </c>
      <c r="E1046" s="141" t="s">
        <v>801</v>
      </c>
      <c r="F1046" s="163" t="s">
        <v>4296</v>
      </c>
      <c r="G1046" s="162">
        <v>46235</v>
      </c>
      <c r="H1046" s="131">
        <v>1</v>
      </c>
      <c r="I1046" s="131">
        <v>1</v>
      </c>
      <c r="J1046" s="141" t="s">
        <v>549</v>
      </c>
      <c r="K1046" s="141">
        <v>1</v>
      </c>
      <c r="N1046" s="141">
        <v>179</v>
      </c>
      <c r="U1046" s="126">
        <v>-4</v>
      </c>
      <c r="V1046" s="444">
        <v>0.12</v>
      </c>
      <c r="W1046" s="444">
        <v>0.25</v>
      </c>
      <c r="X1046" s="126">
        <v>1</v>
      </c>
      <c r="AA1046" s="188">
        <v>46274.663391203707</v>
      </c>
      <c r="AB1046" s="131">
        <v>1</v>
      </c>
      <c r="AC1046" s="126">
        <v>8</v>
      </c>
      <c r="AD1046" s="126">
        <v>2026</v>
      </c>
    </row>
    <row r="1047" spans="3:30" ht="23.1" customHeight="1">
      <c r="C1047" s="126">
        <v>1040</v>
      </c>
      <c r="D1047" s="126">
        <v>343</v>
      </c>
      <c r="E1047" s="141" t="s">
        <v>3444</v>
      </c>
      <c r="F1047" s="163" t="s">
        <v>4300</v>
      </c>
      <c r="G1047" s="162">
        <v>46235</v>
      </c>
      <c r="H1047" s="131">
        <v>1</v>
      </c>
      <c r="I1047" s="131">
        <v>1</v>
      </c>
      <c r="J1047" s="141" t="s">
        <v>549</v>
      </c>
      <c r="K1047" s="141">
        <v>1</v>
      </c>
      <c r="N1047" s="141">
        <v>179</v>
      </c>
      <c r="U1047" s="126">
        <v>-3</v>
      </c>
      <c r="V1047" s="444">
        <v>0.38</v>
      </c>
      <c r="W1047" s="444">
        <v>0.63</v>
      </c>
      <c r="X1047" s="126">
        <v>1</v>
      </c>
      <c r="AA1047" s="188">
        <v>46274.663391203707</v>
      </c>
      <c r="AB1047" s="131">
        <v>1</v>
      </c>
      <c r="AC1047" s="126">
        <v>8</v>
      </c>
      <c r="AD1047" s="126">
        <v>2026</v>
      </c>
    </row>
    <row r="1048" spans="3:30" ht="23.1" customHeight="1">
      <c r="C1048" s="126">
        <v>1041</v>
      </c>
      <c r="D1048" s="126">
        <v>49</v>
      </c>
      <c r="E1048" s="141" t="s">
        <v>811</v>
      </c>
      <c r="F1048" s="163" t="s">
        <v>4304</v>
      </c>
      <c r="G1048" s="162">
        <v>46235</v>
      </c>
      <c r="H1048" s="131">
        <v>1</v>
      </c>
      <c r="I1048" s="131">
        <v>1</v>
      </c>
      <c r="J1048" s="141" t="s">
        <v>549</v>
      </c>
      <c r="K1048" s="141">
        <v>1</v>
      </c>
      <c r="N1048" s="141">
        <v>179</v>
      </c>
      <c r="U1048" s="126">
        <v>-2</v>
      </c>
      <c r="V1048" s="444">
        <v>0.28000000000000003</v>
      </c>
      <c r="W1048" s="444">
        <v>0.38</v>
      </c>
      <c r="X1048" s="126">
        <v>1</v>
      </c>
      <c r="AA1048" s="188">
        <v>46274.663391203707</v>
      </c>
      <c r="AB1048" s="131">
        <v>1</v>
      </c>
      <c r="AC1048" s="126">
        <v>8</v>
      </c>
      <c r="AD1048" s="126">
        <v>2026</v>
      </c>
    </row>
    <row r="1049" spans="3:30" ht="23.1" customHeight="1">
      <c r="C1049" s="126">
        <v>1042</v>
      </c>
      <c r="D1049" s="126">
        <v>74</v>
      </c>
      <c r="E1049" s="141" t="s">
        <v>1365</v>
      </c>
      <c r="F1049" s="163" t="s">
        <v>4308</v>
      </c>
      <c r="G1049" s="162">
        <v>46235</v>
      </c>
      <c r="H1049" s="131">
        <v>1</v>
      </c>
      <c r="I1049" s="131">
        <v>1</v>
      </c>
      <c r="J1049" s="141" t="s">
        <v>549</v>
      </c>
      <c r="K1049" s="141">
        <v>1</v>
      </c>
      <c r="N1049" s="141">
        <v>179</v>
      </c>
      <c r="U1049" s="126">
        <v>-1</v>
      </c>
      <c r="V1049" s="444">
        <v>0.19</v>
      </c>
      <c r="W1049" s="444">
        <v>0.25</v>
      </c>
      <c r="X1049" s="126">
        <v>1</v>
      </c>
      <c r="AA1049" s="188">
        <v>46274.663391203707</v>
      </c>
      <c r="AB1049" s="131">
        <v>1</v>
      </c>
      <c r="AC1049" s="126">
        <v>8</v>
      </c>
      <c r="AD1049" s="126">
        <v>2026</v>
      </c>
    </row>
    <row r="1050" spans="3:30" ht="23.1" customHeight="1">
      <c r="C1050" s="126">
        <v>1043</v>
      </c>
      <c r="D1050" s="126">
        <v>183</v>
      </c>
      <c r="E1050" s="141" t="s">
        <v>764</v>
      </c>
      <c r="F1050" s="163" t="s">
        <v>4312</v>
      </c>
      <c r="G1050" s="162">
        <v>46235</v>
      </c>
      <c r="H1050" s="131">
        <v>1</v>
      </c>
      <c r="I1050" s="131">
        <v>1</v>
      </c>
      <c r="J1050" s="141" t="s">
        <v>549</v>
      </c>
      <c r="K1050" s="141">
        <v>1</v>
      </c>
      <c r="N1050" s="141">
        <v>179</v>
      </c>
      <c r="U1050" s="126">
        <v>-60</v>
      </c>
      <c r="V1050" s="444">
        <v>4</v>
      </c>
      <c r="W1050" s="444">
        <v>4.5</v>
      </c>
      <c r="X1050" s="126">
        <v>1</v>
      </c>
      <c r="AA1050" s="188">
        <v>46274.663391203707</v>
      </c>
      <c r="AB1050" s="131">
        <v>1</v>
      </c>
      <c r="AC1050" s="126">
        <v>8</v>
      </c>
      <c r="AD1050" s="126">
        <v>2026</v>
      </c>
    </row>
    <row r="1051" spans="3:30" ht="23.1" customHeight="1">
      <c r="C1051" s="126">
        <v>1044</v>
      </c>
      <c r="D1051" s="126">
        <v>189</v>
      </c>
      <c r="E1051" s="141" t="s">
        <v>776</v>
      </c>
      <c r="F1051" s="163" t="s">
        <v>4316</v>
      </c>
      <c r="G1051" s="162">
        <v>46235</v>
      </c>
      <c r="H1051" s="131">
        <v>1</v>
      </c>
      <c r="I1051" s="131">
        <v>1</v>
      </c>
      <c r="J1051" s="141" t="s">
        <v>549</v>
      </c>
      <c r="K1051" s="141">
        <v>1</v>
      </c>
      <c r="N1051" s="141">
        <v>179</v>
      </c>
      <c r="U1051" s="126">
        <v>-8</v>
      </c>
      <c r="V1051" s="444">
        <v>4.09</v>
      </c>
      <c r="W1051" s="444">
        <v>4.59</v>
      </c>
      <c r="X1051" s="126">
        <v>1</v>
      </c>
      <c r="AA1051" s="188">
        <v>46274.663391203707</v>
      </c>
      <c r="AB1051" s="131">
        <v>1</v>
      </c>
      <c r="AC1051" s="126">
        <v>8</v>
      </c>
      <c r="AD1051" s="126">
        <v>2026</v>
      </c>
    </row>
    <row r="1052" spans="3:30" ht="23.1" customHeight="1">
      <c r="C1052" s="126">
        <v>1045</v>
      </c>
      <c r="D1052" s="126">
        <v>101</v>
      </c>
      <c r="E1052" s="141" t="s">
        <v>716</v>
      </c>
      <c r="F1052" s="163" t="s">
        <v>4320</v>
      </c>
      <c r="G1052" s="162">
        <v>46235</v>
      </c>
      <c r="H1052" s="131">
        <v>1</v>
      </c>
      <c r="I1052" s="131">
        <v>1</v>
      </c>
      <c r="J1052" s="141" t="s">
        <v>549</v>
      </c>
      <c r="K1052" s="141">
        <v>1</v>
      </c>
      <c r="N1052" s="141">
        <v>179</v>
      </c>
      <c r="U1052" s="126">
        <v>-980</v>
      </c>
      <c r="V1052" s="444">
        <v>0</v>
      </c>
      <c r="W1052" s="444">
        <v>0</v>
      </c>
      <c r="X1052" s="126">
        <v>1</v>
      </c>
      <c r="AA1052" s="188">
        <v>46274.663391203707</v>
      </c>
      <c r="AB1052" s="131">
        <v>1</v>
      </c>
      <c r="AC1052" s="126">
        <v>8</v>
      </c>
      <c r="AD1052" s="126">
        <v>2026</v>
      </c>
    </row>
    <row r="1053" spans="3:30" ht="23.1" customHeight="1">
      <c r="C1053" s="126">
        <v>1046</v>
      </c>
      <c r="D1053" s="126">
        <v>177</v>
      </c>
      <c r="E1053" s="141" t="s">
        <v>750</v>
      </c>
      <c r="F1053" s="163" t="s">
        <v>4321</v>
      </c>
      <c r="G1053" s="162">
        <v>46235</v>
      </c>
      <c r="H1053" s="131">
        <v>1</v>
      </c>
      <c r="I1053" s="131">
        <v>1</v>
      </c>
      <c r="J1053" s="141" t="s">
        <v>549</v>
      </c>
      <c r="K1053" s="141">
        <v>1</v>
      </c>
      <c r="N1053" s="141">
        <v>179</v>
      </c>
      <c r="U1053" s="126">
        <v>-150</v>
      </c>
      <c r="V1053" s="444">
        <v>4.1500000000000004</v>
      </c>
      <c r="W1053" s="444">
        <v>4.5</v>
      </c>
      <c r="X1053" s="126">
        <v>1</v>
      </c>
      <c r="AA1053" s="188">
        <v>46274.663391203707</v>
      </c>
      <c r="AB1053" s="131">
        <v>1</v>
      </c>
      <c r="AC1053" s="126">
        <v>8</v>
      </c>
      <c r="AD1053" s="126">
        <v>2026</v>
      </c>
    </row>
    <row r="1054" spans="3:30" ht="23.1" customHeight="1">
      <c r="C1054" s="126">
        <v>1047</v>
      </c>
      <c r="D1054" s="126">
        <v>92</v>
      </c>
      <c r="E1054" s="141" t="s">
        <v>1311</v>
      </c>
      <c r="F1054" s="163" t="s">
        <v>4327</v>
      </c>
      <c r="G1054" s="162">
        <v>46235</v>
      </c>
      <c r="H1054" s="131">
        <v>1</v>
      </c>
      <c r="I1054" s="131">
        <v>1</v>
      </c>
      <c r="J1054" s="141" t="s">
        <v>549</v>
      </c>
      <c r="K1054" s="141">
        <v>1</v>
      </c>
      <c r="N1054" s="141">
        <v>180</v>
      </c>
      <c r="U1054" s="126">
        <v>-2</v>
      </c>
      <c r="V1054" s="444">
        <v>0.78</v>
      </c>
      <c r="W1054" s="444">
        <v>1</v>
      </c>
      <c r="X1054" s="126">
        <v>1</v>
      </c>
      <c r="AA1054" s="188">
        <v>46274.678773148145</v>
      </c>
      <c r="AB1054" s="131">
        <v>1</v>
      </c>
      <c r="AC1054" s="126">
        <v>8</v>
      </c>
      <c r="AD1054" s="126">
        <v>2026</v>
      </c>
    </row>
    <row r="1055" spans="3:30" ht="23.1" customHeight="1">
      <c r="C1055" s="126">
        <v>1048</v>
      </c>
      <c r="D1055" s="126">
        <v>96</v>
      </c>
      <c r="E1055" s="141" t="s">
        <v>630</v>
      </c>
      <c r="F1055" s="163" t="s">
        <v>4331</v>
      </c>
      <c r="G1055" s="162">
        <v>46235</v>
      </c>
      <c r="H1055" s="131">
        <v>1</v>
      </c>
      <c r="I1055" s="131">
        <v>1</v>
      </c>
      <c r="J1055" s="141" t="s">
        <v>549</v>
      </c>
      <c r="K1055" s="141">
        <v>1</v>
      </c>
      <c r="N1055" s="141">
        <v>180</v>
      </c>
      <c r="U1055" s="126">
        <v>-5</v>
      </c>
      <c r="V1055" s="444">
        <v>0.27</v>
      </c>
      <c r="W1055" s="444">
        <v>0.38</v>
      </c>
      <c r="X1055" s="126">
        <v>1</v>
      </c>
      <c r="AA1055" s="188">
        <v>46274.678773148145</v>
      </c>
      <c r="AB1055" s="131">
        <v>1</v>
      </c>
      <c r="AC1055" s="126">
        <v>8</v>
      </c>
      <c r="AD1055" s="126">
        <v>2026</v>
      </c>
    </row>
    <row r="1056" spans="3:30" ht="23.1" customHeight="1">
      <c r="C1056" s="126">
        <v>1049</v>
      </c>
      <c r="D1056" s="126">
        <v>79</v>
      </c>
      <c r="E1056" s="141" t="s">
        <v>2025</v>
      </c>
      <c r="F1056" s="163" t="s">
        <v>4335</v>
      </c>
      <c r="G1056" s="162">
        <v>46235</v>
      </c>
      <c r="H1056" s="131">
        <v>1</v>
      </c>
      <c r="I1056" s="131">
        <v>1</v>
      </c>
      <c r="J1056" s="141" t="s">
        <v>549</v>
      </c>
      <c r="K1056" s="141">
        <v>1</v>
      </c>
      <c r="N1056" s="141">
        <v>180</v>
      </c>
      <c r="U1056" s="126">
        <v>-10</v>
      </c>
      <c r="V1056" s="444">
        <v>0.1</v>
      </c>
      <c r="W1056" s="444">
        <v>0.11</v>
      </c>
      <c r="X1056" s="126">
        <v>1</v>
      </c>
      <c r="AA1056" s="188">
        <v>46274.678773148145</v>
      </c>
      <c r="AB1056" s="131">
        <v>1</v>
      </c>
      <c r="AC1056" s="126">
        <v>8</v>
      </c>
      <c r="AD1056" s="126">
        <v>2026</v>
      </c>
    </row>
    <row r="1057" spans="3:30" ht="23.1" customHeight="1">
      <c r="C1057" s="126">
        <v>1050</v>
      </c>
      <c r="D1057" s="126">
        <v>377</v>
      </c>
      <c r="E1057" s="141" t="s">
        <v>4205</v>
      </c>
      <c r="F1057" s="163" t="s">
        <v>4339</v>
      </c>
      <c r="G1057" s="162">
        <v>46235</v>
      </c>
      <c r="H1057" s="131">
        <v>1</v>
      </c>
      <c r="I1057" s="131">
        <v>1</v>
      </c>
      <c r="J1057" s="141" t="s">
        <v>549</v>
      </c>
      <c r="K1057" s="141">
        <v>1</v>
      </c>
      <c r="N1057" s="141">
        <v>180</v>
      </c>
      <c r="U1057" s="126">
        <v>-20</v>
      </c>
      <c r="V1057" s="444">
        <v>0.43</v>
      </c>
      <c r="W1057" s="444">
        <v>0.63</v>
      </c>
      <c r="X1057" s="126">
        <v>1</v>
      </c>
      <c r="AA1057" s="188">
        <v>46274.678773148145</v>
      </c>
      <c r="AB1057" s="131">
        <v>1</v>
      </c>
      <c r="AC1057" s="126">
        <v>8</v>
      </c>
      <c r="AD1057" s="126">
        <v>2026</v>
      </c>
    </row>
    <row r="1058" spans="3:30" ht="23.1" customHeight="1">
      <c r="C1058" s="126">
        <v>1051</v>
      </c>
      <c r="D1058" s="126">
        <v>378</v>
      </c>
      <c r="E1058" s="141" t="s">
        <v>4216</v>
      </c>
      <c r="F1058" s="163" t="s">
        <v>4343</v>
      </c>
      <c r="G1058" s="162">
        <v>46235</v>
      </c>
      <c r="H1058" s="131">
        <v>1</v>
      </c>
      <c r="I1058" s="131">
        <v>1</v>
      </c>
      <c r="J1058" s="141" t="s">
        <v>549</v>
      </c>
      <c r="K1058" s="141">
        <v>1</v>
      </c>
      <c r="N1058" s="141">
        <v>180</v>
      </c>
      <c r="U1058" s="126">
        <v>-2</v>
      </c>
      <c r="V1058" s="444">
        <v>0.75</v>
      </c>
      <c r="W1058" s="444">
        <v>1</v>
      </c>
      <c r="X1058" s="126">
        <v>1</v>
      </c>
      <c r="AA1058" s="188">
        <v>46274.678773148145</v>
      </c>
      <c r="AB1058" s="131">
        <v>1</v>
      </c>
      <c r="AC1058" s="126">
        <v>8</v>
      </c>
      <c r="AD1058" s="126">
        <v>2026</v>
      </c>
    </row>
    <row r="1059" spans="3:30" ht="23.1" customHeight="1">
      <c r="C1059" s="126">
        <v>1052</v>
      </c>
      <c r="D1059" s="126">
        <v>276</v>
      </c>
      <c r="E1059" s="141" t="s">
        <v>2475</v>
      </c>
      <c r="F1059" s="163" t="s">
        <v>4347</v>
      </c>
      <c r="G1059" s="162">
        <v>46235</v>
      </c>
      <c r="H1059" s="131">
        <v>1</v>
      </c>
      <c r="I1059" s="131">
        <v>1</v>
      </c>
      <c r="J1059" s="141" t="s">
        <v>549</v>
      </c>
      <c r="K1059" s="141">
        <v>1</v>
      </c>
      <c r="N1059" s="141">
        <v>180</v>
      </c>
      <c r="U1059" s="126">
        <v>-10</v>
      </c>
      <c r="V1059" s="444">
        <v>0.25</v>
      </c>
      <c r="W1059" s="444">
        <v>0.5</v>
      </c>
      <c r="X1059" s="126">
        <v>1</v>
      </c>
      <c r="AA1059" s="188">
        <v>46274.678773148145</v>
      </c>
      <c r="AB1059" s="131">
        <v>1</v>
      </c>
      <c r="AC1059" s="126">
        <v>8</v>
      </c>
      <c r="AD1059" s="126">
        <v>2026</v>
      </c>
    </row>
    <row r="1060" spans="3:30" ht="23.1" customHeight="1">
      <c r="C1060" s="126">
        <v>1053</v>
      </c>
      <c r="D1060" s="126">
        <v>176</v>
      </c>
      <c r="E1060" s="141" t="s">
        <v>746</v>
      </c>
      <c r="F1060" s="163" t="s">
        <v>4351</v>
      </c>
      <c r="G1060" s="162">
        <v>46235</v>
      </c>
      <c r="H1060" s="131">
        <v>1</v>
      </c>
      <c r="I1060" s="131">
        <v>1</v>
      </c>
      <c r="J1060" s="141" t="s">
        <v>549</v>
      </c>
      <c r="K1060" s="141">
        <v>1</v>
      </c>
      <c r="N1060" s="141">
        <v>180</v>
      </c>
      <c r="U1060" s="126">
        <v>-250</v>
      </c>
      <c r="V1060" s="444">
        <v>4.25</v>
      </c>
      <c r="W1060" s="444">
        <v>4.5</v>
      </c>
      <c r="X1060" s="126">
        <v>1</v>
      </c>
      <c r="AA1060" s="188">
        <v>46274.678773148145</v>
      </c>
      <c r="AB1060" s="131">
        <v>1</v>
      </c>
      <c r="AC1060" s="126">
        <v>8</v>
      </c>
      <c r="AD1060" s="126">
        <v>2026</v>
      </c>
    </row>
    <row r="1061" spans="3:30" ht="23.1" customHeight="1">
      <c r="C1061" s="126">
        <v>1054</v>
      </c>
      <c r="D1061" s="126">
        <v>293</v>
      </c>
      <c r="E1061" s="141" t="s">
        <v>2487</v>
      </c>
      <c r="F1061" s="163" t="s">
        <v>4355</v>
      </c>
      <c r="G1061" s="162">
        <v>46235</v>
      </c>
      <c r="H1061" s="131">
        <v>1</v>
      </c>
      <c r="I1061" s="131">
        <v>1</v>
      </c>
      <c r="J1061" s="141" t="s">
        <v>549</v>
      </c>
      <c r="K1061" s="141">
        <v>1</v>
      </c>
      <c r="N1061" s="141">
        <v>180</v>
      </c>
      <c r="U1061" s="126">
        <v>-8</v>
      </c>
      <c r="V1061" s="444">
        <v>0.34</v>
      </c>
      <c r="W1061" s="444">
        <v>0.63</v>
      </c>
      <c r="X1061" s="126">
        <v>1</v>
      </c>
      <c r="AA1061" s="188">
        <v>46274.678773148145</v>
      </c>
      <c r="AB1061" s="131">
        <v>1</v>
      </c>
      <c r="AC1061" s="126">
        <v>8</v>
      </c>
      <c r="AD1061" s="126">
        <v>2026</v>
      </c>
    </row>
    <row r="1062" spans="3:30" ht="23.1" customHeight="1">
      <c r="C1062" s="126">
        <v>1055</v>
      </c>
      <c r="D1062" s="126">
        <v>182</v>
      </c>
      <c r="E1062" s="141" t="s">
        <v>625</v>
      </c>
      <c r="F1062" s="163" t="s">
        <v>4359</v>
      </c>
      <c r="G1062" s="162">
        <v>46235</v>
      </c>
      <c r="H1062" s="131">
        <v>1</v>
      </c>
      <c r="I1062" s="131">
        <v>1</v>
      </c>
      <c r="J1062" s="141" t="s">
        <v>549</v>
      </c>
      <c r="K1062" s="141">
        <v>1</v>
      </c>
      <c r="N1062" s="141">
        <v>180</v>
      </c>
      <c r="U1062" s="126">
        <v>-36</v>
      </c>
      <c r="V1062" s="444">
        <v>2</v>
      </c>
      <c r="W1062" s="444">
        <v>2.5</v>
      </c>
      <c r="X1062" s="126">
        <v>1</v>
      </c>
      <c r="AA1062" s="188">
        <v>46274.678773148145</v>
      </c>
      <c r="AB1062" s="131">
        <v>1</v>
      </c>
      <c r="AC1062" s="126">
        <v>8</v>
      </c>
      <c r="AD1062" s="126">
        <v>2026</v>
      </c>
    </row>
    <row r="1063" spans="3:30" ht="23.1" customHeight="1">
      <c r="C1063" s="126">
        <v>1056</v>
      </c>
      <c r="D1063" s="126">
        <v>294</v>
      </c>
      <c r="E1063" s="141" t="s">
        <v>2469</v>
      </c>
      <c r="F1063" s="163" t="s">
        <v>4363</v>
      </c>
      <c r="G1063" s="162">
        <v>46235</v>
      </c>
      <c r="H1063" s="131">
        <v>1</v>
      </c>
      <c r="I1063" s="131">
        <v>1</v>
      </c>
      <c r="J1063" s="141" t="s">
        <v>549</v>
      </c>
      <c r="K1063" s="141">
        <v>1</v>
      </c>
      <c r="N1063" s="141">
        <v>180</v>
      </c>
      <c r="U1063" s="126">
        <v>-6</v>
      </c>
      <c r="V1063" s="444">
        <v>0.49</v>
      </c>
      <c r="W1063" s="444">
        <v>0.75</v>
      </c>
      <c r="X1063" s="126">
        <v>1</v>
      </c>
      <c r="AA1063" s="188">
        <v>46274.678773148145</v>
      </c>
      <c r="AB1063" s="131">
        <v>1</v>
      </c>
      <c r="AC1063" s="126">
        <v>8</v>
      </c>
      <c r="AD1063" s="126">
        <v>2026</v>
      </c>
    </row>
    <row r="1064" spans="3:30" ht="23.1" customHeight="1">
      <c r="C1064" s="126">
        <v>1057</v>
      </c>
      <c r="D1064" s="126">
        <v>150</v>
      </c>
      <c r="E1064" s="141" t="s">
        <v>1403</v>
      </c>
      <c r="F1064" s="163" t="s">
        <v>4367</v>
      </c>
      <c r="G1064" s="162">
        <v>46235</v>
      </c>
      <c r="H1064" s="131">
        <v>1</v>
      </c>
      <c r="I1064" s="131">
        <v>1</v>
      </c>
      <c r="J1064" s="141" t="s">
        <v>549</v>
      </c>
      <c r="K1064" s="141">
        <v>1</v>
      </c>
      <c r="N1064" s="141">
        <v>180</v>
      </c>
      <c r="U1064" s="126">
        <v>-5</v>
      </c>
      <c r="V1064" s="444">
        <v>0.13</v>
      </c>
      <c r="W1064" s="444">
        <v>0.25</v>
      </c>
      <c r="X1064" s="126">
        <v>1</v>
      </c>
      <c r="AA1064" s="188">
        <v>46274.678773148145</v>
      </c>
      <c r="AB1064" s="131">
        <v>1</v>
      </c>
      <c r="AC1064" s="126">
        <v>8</v>
      </c>
      <c r="AD1064" s="126">
        <v>2026</v>
      </c>
    </row>
    <row r="1065" spans="3:30" ht="23.1" customHeight="1">
      <c r="C1065" s="126">
        <v>1058</v>
      </c>
      <c r="D1065" s="126">
        <v>379</v>
      </c>
      <c r="E1065" s="141" t="s">
        <v>4156</v>
      </c>
      <c r="F1065" s="163" t="s">
        <v>4371</v>
      </c>
      <c r="G1065" s="162">
        <v>46235</v>
      </c>
      <c r="H1065" s="131">
        <v>1</v>
      </c>
      <c r="I1065" s="131">
        <v>1</v>
      </c>
      <c r="J1065" s="141" t="s">
        <v>549</v>
      </c>
      <c r="K1065" s="141">
        <v>1</v>
      </c>
      <c r="N1065" s="141">
        <v>180</v>
      </c>
      <c r="U1065" s="126">
        <v>-1</v>
      </c>
      <c r="V1065" s="444">
        <v>6.2</v>
      </c>
      <c r="W1065" s="444">
        <v>7.5</v>
      </c>
      <c r="X1065" s="126">
        <v>1</v>
      </c>
      <c r="AA1065" s="188">
        <v>46274.678773148145</v>
      </c>
      <c r="AB1065" s="131">
        <v>1</v>
      </c>
      <c r="AC1065" s="126">
        <v>8</v>
      </c>
      <c r="AD1065" s="126">
        <v>2026</v>
      </c>
    </row>
    <row r="1066" spans="3:30" ht="23.1" customHeight="1">
      <c r="C1066" s="126">
        <v>1059</v>
      </c>
      <c r="D1066" s="126">
        <v>176</v>
      </c>
      <c r="E1066" s="141" t="s">
        <v>746</v>
      </c>
      <c r="F1066" s="163" t="s">
        <v>4351</v>
      </c>
      <c r="G1066" s="162">
        <v>46236</v>
      </c>
      <c r="H1066" s="131">
        <v>1</v>
      </c>
      <c r="I1066" s="131">
        <v>1</v>
      </c>
      <c r="J1066" s="141" t="s">
        <v>549</v>
      </c>
      <c r="K1066" s="141">
        <v>1</v>
      </c>
      <c r="N1066" s="141">
        <v>181</v>
      </c>
      <c r="U1066" s="126">
        <v>-100</v>
      </c>
      <c r="V1066" s="444">
        <v>4.25</v>
      </c>
      <c r="W1066" s="444">
        <v>4.5</v>
      </c>
      <c r="X1066" s="126">
        <v>1</v>
      </c>
      <c r="AA1066" s="188">
        <v>46274.690752314818</v>
      </c>
      <c r="AB1066" s="131">
        <v>1</v>
      </c>
      <c r="AC1066" s="126">
        <v>8</v>
      </c>
      <c r="AD1066" s="126">
        <v>2026</v>
      </c>
    </row>
    <row r="1067" spans="3:30" ht="23.1" customHeight="1">
      <c r="C1067" s="126">
        <v>1060</v>
      </c>
      <c r="D1067" s="126">
        <v>293</v>
      </c>
      <c r="E1067" s="141" t="s">
        <v>2487</v>
      </c>
      <c r="F1067" s="163" t="s">
        <v>4355</v>
      </c>
      <c r="G1067" s="162">
        <v>46236</v>
      </c>
      <c r="H1067" s="131">
        <v>1</v>
      </c>
      <c r="I1067" s="131">
        <v>1</v>
      </c>
      <c r="J1067" s="141" t="s">
        <v>549</v>
      </c>
      <c r="K1067" s="141">
        <v>1</v>
      </c>
      <c r="N1067" s="141">
        <v>181</v>
      </c>
      <c r="U1067" s="126">
        <v>-5</v>
      </c>
      <c r="V1067" s="444">
        <v>0.34</v>
      </c>
      <c r="W1067" s="444">
        <v>0.63</v>
      </c>
      <c r="X1067" s="126">
        <v>1</v>
      </c>
      <c r="AA1067" s="188">
        <v>46274.690752314818</v>
      </c>
      <c r="AB1067" s="131">
        <v>1</v>
      </c>
      <c r="AC1067" s="126">
        <v>8</v>
      </c>
      <c r="AD1067" s="126">
        <v>2026</v>
      </c>
    </row>
    <row r="1068" spans="3:30" ht="23.1" customHeight="1">
      <c r="C1068" s="126">
        <v>1061</v>
      </c>
      <c r="D1068" s="126">
        <v>294</v>
      </c>
      <c r="E1068" s="141" t="s">
        <v>2469</v>
      </c>
      <c r="F1068" s="163" t="s">
        <v>4363</v>
      </c>
      <c r="G1068" s="162">
        <v>46236</v>
      </c>
      <c r="H1068" s="131">
        <v>1</v>
      </c>
      <c r="I1068" s="131">
        <v>1</v>
      </c>
      <c r="J1068" s="141" t="s">
        <v>549</v>
      </c>
      <c r="K1068" s="141">
        <v>1</v>
      </c>
      <c r="N1068" s="141">
        <v>181</v>
      </c>
      <c r="U1068" s="126">
        <v>-10</v>
      </c>
      <c r="V1068" s="444">
        <v>0.49</v>
      </c>
      <c r="W1068" s="444">
        <v>0.75</v>
      </c>
      <c r="X1068" s="126">
        <v>1</v>
      </c>
      <c r="AA1068" s="188">
        <v>46274.690752314818</v>
      </c>
      <c r="AB1068" s="131">
        <v>1</v>
      </c>
      <c r="AC1068" s="126">
        <v>8</v>
      </c>
      <c r="AD1068" s="126">
        <v>2026</v>
      </c>
    </row>
    <row r="1069" spans="3:30" ht="23.1" customHeight="1">
      <c r="C1069" s="126">
        <v>1062</v>
      </c>
      <c r="D1069" s="126">
        <v>1</v>
      </c>
      <c r="E1069" s="141" t="s">
        <v>675</v>
      </c>
      <c r="F1069" s="163" t="s">
        <v>4255</v>
      </c>
      <c r="G1069" s="162">
        <v>46236</v>
      </c>
      <c r="H1069" s="131">
        <v>1</v>
      </c>
      <c r="I1069" s="131">
        <v>1</v>
      </c>
      <c r="J1069" s="141" t="s">
        <v>549</v>
      </c>
      <c r="K1069" s="141">
        <v>1</v>
      </c>
      <c r="N1069" s="141">
        <v>181</v>
      </c>
      <c r="U1069" s="126">
        <v>-4</v>
      </c>
      <c r="V1069" s="444">
        <v>27.34</v>
      </c>
      <c r="W1069" s="444">
        <v>28.5</v>
      </c>
      <c r="X1069" s="126">
        <v>1</v>
      </c>
      <c r="AA1069" s="188">
        <v>46274.690752314818</v>
      </c>
      <c r="AB1069" s="131">
        <v>1</v>
      </c>
      <c r="AC1069" s="126">
        <v>8</v>
      </c>
      <c r="AD1069" s="126">
        <v>2026</v>
      </c>
    </row>
    <row r="1070" spans="3:30" ht="23.1" customHeight="1">
      <c r="C1070" s="126">
        <v>1063</v>
      </c>
      <c r="D1070" s="126">
        <v>29</v>
      </c>
      <c r="E1070" s="141" t="s">
        <v>1521</v>
      </c>
      <c r="F1070" s="163" t="s">
        <v>4390</v>
      </c>
      <c r="G1070" s="162">
        <v>46236</v>
      </c>
      <c r="H1070" s="131">
        <v>1</v>
      </c>
      <c r="I1070" s="131">
        <v>1</v>
      </c>
      <c r="J1070" s="141" t="s">
        <v>549</v>
      </c>
      <c r="K1070" s="141">
        <v>1</v>
      </c>
      <c r="N1070" s="141">
        <v>181</v>
      </c>
      <c r="U1070" s="126">
        <v>-1</v>
      </c>
      <c r="V1070" s="444">
        <v>4.2300000000000004</v>
      </c>
      <c r="W1070" s="444">
        <v>5</v>
      </c>
      <c r="X1070" s="126">
        <v>1</v>
      </c>
      <c r="AA1070" s="188">
        <v>46274.690752314818</v>
      </c>
      <c r="AB1070" s="131">
        <v>1</v>
      </c>
      <c r="AC1070" s="126">
        <v>8</v>
      </c>
      <c r="AD1070" s="126">
        <v>2026</v>
      </c>
    </row>
    <row r="1071" spans="3:30" ht="23.1" customHeight="1">
      <c r="C1071" s="126">
        <v>1064</v>
      </c>
      <c r="D1071" s="126">
        <v>61</v>
      </c>
      <c r="E1071" s="141" t="s">
        <v>1922</v>
      </c>
      <c r="F1071" s="163" t="s">
        <v>4394</v>
      </c>
      <c r="G1071" s="162">
        <v>46236</v>
      </c>
      <c r="H1071" s="131">
        <v>1</v>
      </c>
      <c r="I1071" s="131">
        <v>1</v>
      </c>
      <c r="J1071" s="141" t="s">
        <v>549</v>
      </c>
      <c r="K1071" s="141">
        <v>1</v>
      </c>
      <c r="N1071" s="141">
        <v>181</v>
      </c>
      <c r="U1071" s="126">
        <v>-1</v>
      </c>
      <c r="V1071" s="444">
        <v>6.41</v>
      </c>
      <c r="W1071" s="444">
        <v>7</v>
      </c>
      <c r="X1071" s="126">
        <v>1</v>
      </c>
      <c r="AA1071" s="188">
        <v>46274.690752314818</v>
      </c>
      <c r="AB1071" s="131">
        <v>1</v>
      </c>
      <c r="AC1071" s="126">
        <v>8</v>
      </c>
      <c r="AD1071" s="126">
        <v>2026</v>
      </c>
    </row>
    <row r="1072" spans="3:30" ht="23.1" customHeight="1">
      <c r="C1072" s="126">
        <v>1065</v>
      </c>
      <c r="D1072" s="126">
        <v>186</v>
      </c>
      <c r="E1072" s="141" t="s">
        <v>614</v>
      </c>
      <c r="F1072" s="163" t="s">
        <v>4398</v>
      </c>
      <c r="G1072" s="162">
        <v>46236</v>
      </c>
      <c r="H1072" s="131">
        <v>1</v>
      </c>
      <c r="I1072" s="131">
        <v>1</v>
      </c>
      <c r="J1072" s="141" t="s">
        <v>549</v>
      </c>
      <c r="K1072" s="141">
        <v>1</v>
      </c>
      <c r="N1072" s="141">
        <v>181</v>
      </c>
      <c r="U1072" s="126">
        <v>-24</v>
      </c>
      <c r="V1072" s="444">
        <v>12</v>
      </c>
      <c r="W1072" s="444">
        <v>12.5</v>
      </c>
      <c r="X1072" s="126">
        <v>1</v>
      </c>
      <c r="AA1072" s="188">
        <v>46274.690752314818</v>
      </c>
      <c r="AB1072" s="131">
        <v>1</v>
      </c>
      <c r="AC1072" s="126">
        <v>8</v>
      </c>
      <c r="AD1072" s="126">
        <v>2026</v>
      </c>
    </row>
    <row r="1073" spans="3:30" ht="23.1" customHeight="1">
      <c r="C1073" s="126">
        <v>1066</v>
      </c>
      <c r="D1073" s="126">
        <v>191</v>
      </c>
      <c r="E1073" s="141" t="s">
        <v>779</v>
      </c>
      <c r="F1073" s="163" t="s">
        <v>4275</v>
      </c>
      <c r="G1073" s="162">
        <v>46236</v>
      </c>
      <c r="H1073" s="131">
        <v>1</v>
      </c>
      <c r="I1073" s="131">
        <v>1</v>
      </c>
      <c r="J1073" s="141" t="s">
        <v>549</v>
      </c>
      <c r="K1073" s="141">
        <v>1</v>
      </c>
      <c r="N1073" s="141">
        <v>181</v>
      </c>
      <c r="U1073" s="126">
        <v>-4</v>
      </c>
      <c r="V1073" s="444">
        <v>4.92</v>
      </c>
      <c r="W1073" s="444">
        <v>5.4</v>
      </c>
      <c r="X1073" s="126">
        <v>1</v>
      </c>
      <c r="AA1073" s="188">
        <v>46274.690752314818</v>
      </c>
      <c r="AB1073" s="131">
        <v>1</v>
      </c>
      <c r="AC1073" s="126">
        <v>8</v>
      </c>
      <c r="AD1073" s="126">
        <v>2026</v>
      </c>
    </row>
    <row r="1074" spans="3:30" ht="23.1" customHeight="1">
      <c r="C1074" s="126">
        <v>1067</v>
      </c>
      <c r="D1074" s="126">
        <v>76</v>
      </c>
      <c r="E1074" s="141" t="s">
        <v>1131</v>
      </c>
      <c r="F1074" s="163" t="s">
        <v>4407</v>
      </c>
      <c r="G1074" s="162">
        <v>46236</v>
      </c>
      <c r="H1074" s="131">
        <v>1</v>
      </c>
      <c r="I1074" s="131">
        <v>1</v>
      </c>
      <c r="J1074" s="141" t="s">
        <v>549</v>
      </c>
      <c r="K1074" s="141">
        <v>1</v>
      </c>
      <c r="N1074" s="141">
        <v>182</v>
      </c>
      <c r="U1074" s="126">
        <v>-2</v>
      </c>
      <c r="V1074" s="444">
        <v>1.35</v>
      </c>
      <c r="W1074" s="444">
        <v>1.75</v>
      </c>
      <c r="X1074" s="126">
        <v>1</v>
      </c>
      <c r="AA1074" s="188">
        <v>46274.698611111111</v>
      </c>
      <c r="AB1074" s="131">
        <v>1</v>
      </c>
      <c r="AC1074" s="126">
        <v>8</v>
      </c>
      <c r="AD1074" s="126">
        <v>2026</v>
      </c>
    </row>
    <row r="1075" spans="3:30" ht="23.1" customHeight="1">
      <c r="C1075" s="126">
        <v>1068</v>
      </c>
      <c r="D1075" s="126">
        <v>77</v>
      </c>
      <c r="E1075" s="141" t="s">
        <v>2031</v>
      </c>
      <c r="F1075" s="163" t="s">
        <v>4411</v>
      </c>
      <c r="G1075" s="162">
        <v>46236</v>
      </c>
      <c r="H1075" s="131">
        <v>1</v>
      </c>
      <c r="I1075" s="131">
        <v>1</v>
      </c>
      <c r="J1075" s="141" t="s">
        <v>549</v>
      </c>
      <c r="K1075" s="141">
        <v>1</v>
      </c>
      <c r="N1075" s="141">
        <v>182</v>
      </c>
      <c r="U1075" s="126">
        <v>-10</v>
      </c>
      <c r="V1075" s="444">
        <v>0.18</v>
      </c>
      <c r="W1075" s="444">
        <v>0.19</v>
      </c>
      <c r="X1075" s="126">
        <v>1</v>
      </c>
      <c r="AA1075" s="188">
        <v>46274.698611111111</v>
      </c>
      <c r="AB1075" s="131">
        <v>1</v>
      </c>
      <c r="AC1075" s="126">
        <v>8</v>
      </c>
      <c r="AD1075" s="126">
        <v>2026</v>
      </c>
    </row>
    <row r="1076" spans="3:30" ht="23.1" customHeight="1">
      <c r="C1076" s="126">
        <v>1069</v>
      </c>
      <c r="D1076" s="126">
        <v>276</v>
      </c>
      <c r="E1076" s="141" t="s">
        <v>2475</v>
      </c>
      <c r="F1076" s="163" t="s">
        <v>4347</v>
      </c>
      <c r="G1076" s="162">
        <v>46236</v>
      </c>
      <c r="H1076" s="131">
        <v>1</v>
      </c>
      <c r="I1076" s="131">
        <v>1</v>
      </c>
      <c r="J1076" s="141" t="s">
        <v>549</v>
      </c>
      <c r="K1076" s="141">
        <v>1</v>
      </c>
      <c r="N1076" s="141">
        <v>182</v>
      </c>
      <c r="U1076" s="126">
        <v>-4</v>
      </c>
      <c r="V1076" s="444">
        <v>0.25</v>
      </c>
      <c r="W1076" s="444">
        <v>0.5</v>
      </c>
      <c r="X1076" s="126">
        <v>1</v>
      </c>
      <c r="AA1076" s="188">
        <v>46274.698611111111</v>
      </c>
      <c r="AB1076" s="131">
        <v>1</v>
      </c>
      <c r="AC1076" s="126">
        <v>8</v>
      </c>
      <c r="AD1076" s="126">
        <v>2026</v>
      </c>
    </row>
    <row r="1077" spans="3:30" ht="23.1" customHeight="1">
      <c r="C1077" s="126">
        <v>1070</v>
      </c>
      <c r="D1077" s="126">
        <v>125</v>
      </c>
      <c r="E1077" s="141" t="s">
        <v>724</v>
      </c>
      <c r="F1077" s="163" t="s">
        <v>4418</v>
      </c>
      <c r="G1077" s="162">
        <v>46236</v>
      </c>
      <c r="H1077" s="131">
        <v>1</v>
      </c>
      <c r="I1077" s="131">
        <v>1</v>
      </c>
      <c r="J1077" s="141" t="s">
        <v>549</v>
      </c>
      <c r="K1077" s="141">
        <v>1</v>
      </c>
      <c r="N1077" s="141">
        <v>182</v>
      </c>
      <c r="U1077" s="126">
        <v>-100</v>
      </c>
      <c r="V1077" s="444">
        <v>4</v>
      </c>
      <c r="W1077" s="444">
        <v>4</v>
      </c>
      <c r="X1077" s="126">
        <v>1</v>
      </c>
      <c r="AA1077" s="188">
        <v>46274.698611111111</v>
      </c>
      <c r="AB1077" s="131">
        <v>1</v>
      </c>
      <c r="AC1077" s="126">
        <v>8</v>
      </c>
      <c r="AD1077" s="126">
        <v>2026</v>
      </c>
    </row>
    <row r="1078" spans="3:30" ht="23.1" customHeight="1">
      <c r="C1078" s="126">
        <v>1071</v>
      </c>
      <c r="D1078" s="126">
        <v>377</v>
      </c>
      <c r="E1078" s="141" t="s">
        <v>4205</v>
      </c>
      <c r="F1078" s="163" t="s">
        <v>4339</v>
      </c>
      <c r="G1078" s="162">
        <v>46236</v>
      </c>
      <c r="H1078" s="131">
        <v>1</v>
      </c>
      <c r="I1078" s="131">
        <v>1</v>
      </c>
      <c r="J1078" s="141" t="s">
        <v>549</v>
      </c>
      <c r="K1078" s="141">
        <v>1</v>
      </c>
      <c r="N1078" s="141">
        <v>182</v>
      </c>
      <c r="U1078" s="126">
        <v>-40</v>
      </c>
      <c r="V1078" s="444">
        <v>0.43</v>
      </c>
      <c r="W1078" s="444">
        <v>0.63</v>
      </c>
      <c r="X1078" s="126">
        <v>1</v>
      </c>
      <c r="AA1078" s="188">
        <v>46274.698611111111</v>
      </c>
      <c r="AB1078" s="131">
        <v>1</v>
      </c>
      <c r="AC1078" s="126">
        <v>8</v>
      </c>
      <c r="AD1078" s="126">
        <v>2026</v>
      </c>
    </row>
    <row r="1079" spans="3:30" ht="23.1" customHeight="1">
      <c r="C1079" s="126">
        <v>1072</v>
      </c>
      <c r="D1079" s="126">
        <v>376</v>
      </c>
      <c r="E1079" s="141" t="s">
        <v>4239</v>
      </c>
      <c r="F1079" s="163" t="s">
        <v>4426</v>
      </c>
      <c r="G1079" s="162">
        <v>46236</v>
      </c>
      <c r="H1079" s="131">
        <v>1</v>
      </c>
      <c r="I1079" s="131">
        <v>1</v>
      </c>
      <c r="J1079" s="141" t="s">
        <v>549</v>
      </c>
      <c r="K1079" s="141">
        <v>1</v>
      </c>
      <c r="N1079" s="141">
        <v>182</v>
      </c>
      <c r="U1079" s="126">
        <v>-5</v>
      </c>
      <c r="V1079" s="444">
        <v>1.2</v>
      </c>
      <c r="W1079" s="444">
        <v>1.3</v>
      </c>
      <c r="X1079" s="126">
        <v>1</v>
      </c>
      <c r="AA1079" s="188">
        <v>46274.698611111111</v>
      </c>
      <c r="AB1079" s="131">
        <v>1</v>
      </c>
      <c r="AC1079" s="126">
        <v>8</v>
      </c>
      <c r="AD1079" s="126">
        <v>2026</v>
      </c>
    </row>
    <row r="1080" spans="3:30" ht="23.1" customHeight="1">
      <c r="C1080" s="126">
        <v>1073</v>
      </c>
      <c r="D1080" s="126">
        <v>303</v>
      </c>
      <c r="E1080" s="141" t="s">
        <v>2705</v>
      </c>
      <c r="F1080" s="163" t="s">
        <v>4432</v>
      </c>
      <c r="G1080" s="162">
        <v>46236</v>
      </c>
      <c r="H1080" s="131">
        <v>1</v>
      </c>
      <c r="I1080" s="131">
        <v>1</v>
      </c>
      <c r="J1080" s="141" t="s">
        <v>549</v>
      </c>
      <c r="K1080" s="141">
        <v>1</v>
      </c>
      <c r="N1080" s="141">
        <v>183</v>
      </c>
      <c r="U1080" s="126">
        <v>-50</v>
      </c>
      <c r="V1080" s="444">
        <v>0.03</v>
      </c>
      <c r="W1080" s="444">
        <v>0.03</v>
      </c>
      <c r="X1080" s="126">
        <v>1</v>
      </c>
      <c r="AA1080" s="188">
        <v>46274.702638888892</v>
      </c>
      <c r="AB1080" s="131">
        <v>1</v>
      </c>
      <c r="AC1080" s="126">
        <v>8</v>
      </c>
      <c r="AD1080" s="126">
        <v>2026</v>
      </c>
    </row>
    <row r="1081" spans="3:30" ht="23.1" customHeight="1">
      <c r="C1081" s="126">
        <v>1074</v>
      </c>
      <c r="D1081" s="126">
        <v>177</v>
      </c>
      <c r="E1081" s="141" t="s">
        <v>750</v>
      </c>
      <c r="F1081" s="163" t="s">
        <v>4321</v>
      </c>
      <c r="G1081" s="162">
        <v>46236</v>
      </c>
      <c r="H1081" s="131">
        <v>1</v>
      </c>
      <c r="I1081" s="131">
        <v>1</v>
      </c>
      <c r="J1081" s="141" t="s">
        <v>549</v>
      </c>
      <c r="K1081" s="141">
        <v>1</v>
      </c>
      <c r="N1081" s="141">
        <v>183</v>
      </c>
      <c r="U1081" s="126">
        <v>-250</v>
      </c>
      <c r="V1081" s="444">
        <v>4.1500000000000004</v>
      </c>
      <c r="W1081" s="444">
        <v>4.5</v>
      </c>
      <c r="X1081" s="126">
        <v>1</v>
      </c>
      <c r="AA1081" s="188">
        <v>46274.702638888892</v>
      </c>
      <c r="AB1081" s="131">
        <v>1</v>
      </c>
      <c r="AC1081" s="126">
        <v>8</v>
      </c>
      <c r="AD1081" s="126">
        <v>2026</v>
      </c>
    </row>
    <row r="1082" spans="3:30" ht="23.1" customHeight="1">
      <c r="C1082" s="126">
        <v>1075</v>
      </c>
      <c r="D1082" s="126">
        <v>293</v>
      </c>
      <c r="E1082" s="141" t="s">
        <v>2487</v>
      </c>
      <c r="F1082" s="163" t="s">
        <v>4355</v>
      </c>
      <c r="G1082" s="162">
        <v>46236</v>
      </c>
      <c r="H1082" s="131">
        <v>1</v>
      </c>
      <c r="I1082" s="131">
        <v>1</v>
      </c>
      <c r="J1082" s="141" t="s">
        <v>549</v>
      </c>
      <c r="K1082" s="141">
        <v>1</v>
      </c>
      <c r="N1082" s="141">
        <v>183</v>
      </c>
      <c r="U1082" s="126">
        <v>-5</v>
      </c>
      <c r="V1082" s="444">
        <v>0.34</v>
      </c>
      <c r="W1082" s="444">
        <v>0.63</v>
      </c>
      <c r="X1082" s="126">
        <v>1</v>
      </c>
      <c r="AA1082" s="188">
        <v>46274.702638888892</v>
      </c>
      <c r="AB1082" s="131">
        <v>1</v>
      </c>
      <c r="AC1082" s="126">
        <v>8</v>
      </c>
      <c r="AD1082" s="126">
        <v>2026</v>
      </c>
    </row>
    <row r="1083" spans="3:30" ht="23.1" customHeight="1">
      <c r="C1083" s="126">
        <v>1076</v>
      </c>
      <c r="D1083" s="126">
        <v>181</v>
      </c>
      <c r="E1083" s="141" t="s">
        <v>759</v>
      </c>
      <c r="F1083" s="163" t="s">
        <v>4442</v>
      </c>
      <c r="G1083" s="162">
        <v>46236</v>
      </c>
      <c r="H1083" s="131">
        <v>1</v>
      </c>
      <c r="I1083" s="131">
        <v>1</v>
      </c>
      <c r="J1083" s="141" t="s">
        <v>549</v>
      </c>
      <c r="K1083" s="141">
        <v>1</v>
      </c>
      <c r="N1083" s="141">
        <v>183</v>
      </c>
      <c r="U1083" s="126">
        <v>-36</v>
      </c>
      <c r="V1083" s="444">
        <v>1</v>
      </c>
      <c r="W1083" s="444">
        <v>1.5</v>
      </c>
      <c r="X1083" s="126">
        <v>1</v>
      </c>
      <c r="AA1083" s="188">
        <v>46274.702638888892</v>
      </c>
      <c r="AB1083" s="131">
        <v>1</v>
      </c>
      <c r="AC1083" s="126">
        <v>8</v>
      </c>
      <c r="AD1083" s="126">
        <v>2026</v>
      </c>
    </row>
    <row r="1084" spans="3:30" ht="23.1" customHeight="1">
      <c r="C1084" s="126">
        <v>1077</v>
      </c>
      <c r="D1084" s="126">
        <v>184</v>
      </c>
      <c r="E1084" s="141" t="s">
        <v>767</v>
      </c>
      <c r="F1084" s="163" t="s">
        <v>4446</v>
      </c>
      <c r="G1084" s="162">
        <v>46236</v>
      </c>
      <c r="H1084" s="131">
        <v>1</v>
      </c>
      <c r="I1084" s="131">
        <v>1</v>
      </c>
      <c r="J1084" s="141" t="s">
        <v>549</v>
      </c>
      <c r="K1084" s="141">
        <v>1</v>
      </c>
      <c r="N1084" s="141">
        <v>183</v>
      </c>
      <c r="U1084" s="126">
        <v>-24</v>
      </c>
      <c r="V1084" s="444">
        <v>6</v>
      </c>
      <c r="W1084" s="444">
        <v>6.5</v>
      </c>
      <c r="X1084" s="126">
        <v>1</v>
      </c>
      <c r="AA1084" s="188">
        <v>46274.702638888892</v>
      </c>
      <c r="AB1084" s="131">
        <v>1</v>
      </c>
      <c r="AC1084" s="126">
        <v>8</v>
      </c>
      <c r="AD1084" s="126">
        <v>2026</v>
      </c>
    </row>
    <row r="1085" spans="3:30" ht="23.1" customHeight="1">
      <c r="C1085" s="126">
        <v>1078</v>
      </c>
      <c r="D1085" s="126">
        <v>193</v>
      </c>
      <c r="E1085" s="141" t="s">
        <v>782</v>
      </c>
      <c r="F1085" s="163" t="s">
        <v>4450</v>
      </c>
      <c r="G1085" s="162">
        <v>46236</v>
      </c>
      <c r="H1085" s="131">
        <v>1</v>
      </c>
      <c r="I1085" s="131">
        <v>1</v>
      </c>
      <c r="J1085" s="141" t="s">
        <v>549</v>
      </c>
      <c r="K1085" s="141">
        <v>1</v>
      </c>
      <c r="N1085" s="141">
        <v>183</v>
      </c>
      <c r="U1085" s="126">
        <v>-4</v>
      </c>
      <c r="V1085" s="444">
        <v>3.88</v>
      </c>
      <c r="W1085" s="444">
        <v>4.3</v>
      </c>
      <c r="X1085" s="126">
        <v>1</v>
      </c>
      <c r="AA1085" s="188">
        <v>46274.702638888892</v>
      </c>
      <c r="AB1085" s="131">
        <v>1</v>
      </c>
      <c r="AC1085" s="126">
        <v>8</v>
      </c>
      <c r="AD1085" s="126">
        <v>2026</v>
      </c>
    </row>
    <row r="1086" spans="3:30" ht="23.1" customHeight="1">
      <c r="C1086" s="126">
        <v>1079</v>
      </c>
      <c r="D1086" s="126">
        <v>152</v>
      </c>
      <c r="E1086" s="141" t="s">
        <v>728</v>
      </c>
      <c r="F1086" s="163" t="s">
        <v>4456</v>
      </c>
      <c r="G1086" s="162">
        <v>46236</v>
      </c>
      <c r="H1086" s="131">
        <v>1</v>
      </c>
      <c r="I1086" s="131">
        <v>1</v>
      </c>
      <c r="J1086" s="141" t="s">
        <v>549</v>
      </c>
      <c r="K1086" s="141">
        <v>1</v>
      </c>
      <c r="N1086" s="141">
        <v>184</v>
      </c>
      <c r="U1086" s="126">
        <v>-1</v>
      </c>
      <c r="V1086" s="444">
        <v>11.25</v>
      </c>
      <c r="W1086" s="444">
        <v>11.5</v>
      </c>
      <c r="X1086" s="126">
        <v>1</v>
      </c>
      <c r="AA1086" s="188">
        <v>46274.707546296297</v>
      </c>
      <c r="AB1086" s="131">
        <v>1</v>
      </c>
      <c r="AC1086" s="126">
        <v>8</v>
      </c>
      <c r="AD1086" s="126">
        <v>2026</v>
      </c>
    </row>
    <row r="1087" spans="3:30" ht="23.1" customHeight="1">
      <c r="C1087" s="126">
        <v>1080</v>
      </c>
      <c r="D1087" s="126">
        <v>156</v>
      </c>
      <c r="E1087" s="141" t="s">
        <v>733</v>
      </c>
      <c r="F1087" s="163" t="s">
        <v>4460</v>
      </c>
      <c r="G1087" s="162">
        <v>46236</v>
      </c>
      <c r="H1087" s="131">
        <v>1</v>
      </c>
      <c r="I1087" s="131">
        <v>1</v>
      </c>
      <c r="J1087" s="141" t="s">
        <v>549</v>
      </c>
      <c r="K1087" s="141">
        <v>1</v>
      </c>
      <c r="N1087" s="141">
        <v>184</v>
      </c>
      <c r="U1087" s="126">
        <v>-1</v>
      </c>
      <c r="V1087" s="444">
        <v>4.41</v>
      </c>
      <c r="W1087" s="444">
        <v>4.8</v>
      </c>
      <c r="X1087" s="126">
        <v>1</v>
      </c>
      <c r="AA1087" s="188">
        <v>46274.707546296297</v>
      </c>
      <c r="AB1087" s="131">
        <v>1</v>
      </c>
      <c r="AC1087" s="126">
        <v>8</v>
      </c>
      <c r="AD1087" s="126">
        <v>2026</v>
      </c>
    </row>
    <row r="1088" spans="3:30" ht="23.1" customHeight="1">
      <c r="C1088" s="126">
        <v>1081</v>
      </c>
      <c r="D1088" s="126">
        <v>169</v>
      </c>
      <c r="E1088" s="141" t="s">
        <v>599</v>
      </c>
      <c r="F1088" s="163" t="s">
        <v>4464</v>
      </c>
      <c r="G1088" s="162">
        <v>46236</v>
      </c>
      <c r="H1088" s="131">
        <v>1</v>
      </c>
      <c r="I1088" s="131">
        <v>1</v>
      </c>
      <c r="J1088" s="141" t="s">
        <v>549</v>
      </c>
      <c r="K1088" s="141">
        <v>1</v>
      </c>
      <c r="N1088" s="141">
        <v>184</v>
      </c>
      <c r="U1088" s="126">
        <v>-3</v>
      </c>
      <c r="V1088" s="444">
        <v>0.5</v>
      </c>
      <c r="W1088" s="444">
        <v>0.65</v>
      </c>
      <c r="X1088" s="126">
        <v>1</v>
      </c>
      <c r="AA1088" s="188">
        <v>46274.707546296297</v>
      </c>
      <c r="AB1088" s="131">
        <v>1</v>
      </c>
      <c r="AC1088" s="126">
        <v>8</v>
      </c>
      <c r="AD1088" s="126">
        <v>2026</v>
      </c>
    </row>
    <row r="1089" spans="3:30" ht="23.1" customHeight="1">
      <c r="C1089" s="126">
        <v>1082</v>
      </c>
      <c r="D1089" s="126">
        <v>368</v>
      </c>
      <c r="E1089" s="141" t="s">
        <v>4223</v>
      </c>
      <c r="F1089" s="163" t="s">
        <v>4468</v>
      </c>
      <c r="G1089" s="162">
        <v>46236</v>
      </c>
      <c r="H1089" s="131">
        <v>1</v>
      </c>
      <c r="I1089" s="131">
        <v>1</v>
      </c>
      <c r="J1089" s="141" t="s">
        <v>549</v>
      </c>
      <c r="K1089" s="141">
        <v>1</v>
      </c>
      <c r="N1089" s="141">
        <v>184</v>
      </c>
      <c r="U1089" s="126">
        <v>-10</v>
      </c>
      <c r="V1089" s="444">
        <v>0.28999999999999998</v>
      </c>
      <c r="W1089" s="444">
        <v>0.5</v>
      </c>
      <c r="X1089" s="126">
        <v>1</v>
      </c>
      <c r="AA1089" s="188">
        <v>46274.707546296297</v>
      </c>
      <c r="AB1089" s="131">
        <v>1</v>
      </c>
      <c r="AC1089" s="126">
        <v>8</v>
      </c>
      <c r="AD1089" s="126">
        <v>2026</v>
      </c>
    </row>
    <row r="1090" spans="3:30" ht="23.1" customHeight="1">
      <c r="C1090" s="126">
        <v>1083</v>
      </c>
      <c r="D1090" s="126">
        <v>144</v>
      </c>
      <c r="E1090" s="141" t="s">
        <v>994</v>
      </c>
      <c r="F1090" s="163" t="s">
        <v>4472</v>
      </c>
      <c r="G1090" s="162">
        <v>46236</v>
      </c>
      <c r="H1090" s="131">
        <v>1</v>
      </c>
      <c r="I1090" s="131">
        <v>1</v>
      </c>
      <c r="J1090" s="141" t="s">
        <v>549</v>
      </c>
      <c r="K1090" s="141">
        <v>1</v>
      </c>
      <c r="N1090" s="141">
        <v>184</v>
      </c>
      <c r="U1090" s="126">
        <v>-2</v>
      </c>
      <c r="V1090" s="444">
        <v>0.3</v>
      </c>
      <c r="W1090" s="444">
        <v>0.65</v>
      </c>
      <c r="X1090" s="126">
        <v>1</v>
      </c>
      <c r="AA1090" s="188">
        <v>46274.707546296297</v>
      </c>
      <c r="AB1090" s="131">
        <v>1</v>
      </c>
      <c r="AC1090" s="126">
        <v>8</v>
      </c>
      <c r="AD1090" s="126">
        <v>2026</v>
      </c>
    </row>
    <row r="1091" spans="3:30" ht="23.1" customHeight="1">
      <c r="C1091" s="126">
        <v>1084</v>
      </c>
      <c r="D1091" s="126">
        <v>189</v>
      </c>
      <c r="E1091" s="141" t="s">
        <v>776</v>
      </c>
      <c r="F1091" s="163" t="s">
        <v>4316</v>
      </c>
      <c r="G1091" s="162">
        <v>46236</v>
      </c>
      <c r="H1091" s="131">
        <v>1</v>
      </c>
      <c r="I1091" s="131">
        <v>1</v>
      </c>
      <c r="J1091" s="141" t="s">
        <v>549</v>
      </c>
      <c r="K1091" s="141">
        <v>1</v>
      </c>
      <c r="N1091" s="141">
        <v>184</v>
      </c>
      <c r="U1091" s="126">
        <v>-12</v>
      </c>
      <c r="V1091" s="444">
        <v>4.09</v>
      </c>
      <c r="W1091" s="444">
        <v>4.59</v>
      </c>
      <c r="X1091" s="126">
        <v>1</v>
      </c>
      <c r="AA1091" s="188">
        <v>46274.707546296297</v>
      </c>
      <c r="AB1091" s="131">
        <v>1</v>
      </c>
      <c r="AC1091" s="126">
        <v>8</v>
      </c>
      <c r="AD1091" s="126">
        <v>2026</v>
      </c>
    </row>
    <row r="1092" spans="3:30" ht="23.1" customHeight="1">
      <c r="C1092" s="126">
        <v>1085</v>
      </c>
      <c r="D1092" s="126">
        <v>6</v>
      </c>
      <c r="E1092" s="141" t="s">
        <v>557</v>
      </c>
      <c r="F1092" s="163" t="s">
        <v>4482</v>
      </c>
      <c r="G1092" s="162">
        <v>46237</v>
      </c>
      <c r="H1092" s="131">
        <v>1</v>
      </c>
      <c r="I1092" s="131">
        <v>1</v>
      </c>
      <c r="J1092" s="141" t="s">
        <v>549</v>
      </c>
      <c r="K1092" s="141">
        <v>1</v>
      </c>
      <c r="N1092" s="141">
        <v>185</v>
      </c>
      <c r="U1092" s="126">
        <v>-4</v>
      </c>
      <c r="V1092" s="444">
        <v>2.89</v>
      </c>
      <c r="W1092" s="444">
        <v>3.5</v>
      </c>
      <c r="X1092" s="126">
        <v>1</v>
      </c>
      <c r="AA1092" s="188">
        <v>46274.84584490741</v>
      </c>
      <c r="AB1092" s="131">
        <v>1</v>
      </c>
      <c r="AC1092" s="126">
        <v>8</v>
      </c>
      <c r="AD1092" s="126">
        <v>2026</v>
      </c>
    </row>
    <row r="1093" spans="3:30" ht="23.1" customHeight="1">
      <c r="C1093" s="126">
        <v>1086</v>
      </c>
      <c r="D1093" s="126">
        <v>17</v>
      </c>
      <c r="E1093" s="141" t="s">
        <v>660</v>
      </c>
      <c r="F1093" s="163" t="s">
        <v>4292</v>
      </c>
      <c r="G1093" s="162">
        <v>46237</v>
      </c>
      <c r="H1093" s="131">
        <v>1</v>
      </c>
      <c r="I1093" s="131">
        <v>1</v>
      </c>
      <c r="J1093" s="141" t="s">
        <v>549</v>
      </c>
      <c r="K1093" s="141">
        <v>1</v>
      </c>
      <c r="N1093" s="141">
        <v>185</v>
      </c>
      <c r="U1093" s="126">
        <v>-12</v>
      </c>
      <c r="V1093" s="444">
        <v>1.63</v>
      </c>
      <c r="W1093" s="444">
        <v>2.25</v>
      </c>
      <c r="X1093" s="126">
        <v>1</v>
      </c>
      <c r="AA1093" s="188">
        <v>46274.84584490741</v>
      </c>
      <c r="AB1093" s="131">
        <v>1</v>
      </c>
      <c r="AC1093" s="126">
        <v>8</v>
      </c>
      <c r="AD1093" s="126">
        <v>2026</v>
      </c>
    </row>
    <row r="1094" spans="3:30" ht="23.1" customHeight="1">
      <c r="C1094" s="126">
        <v>1087</v>
      </c>
      <c r="D1094" s="126">
        <v>49</v>
      </c>
      <c r="E1094" s="141" t="s">
        <v>811</v>
      </c>
      <c r="F1094" s="163" t="s">
        <v>4304</v>
      </c>
      <c r="G1094" s="162">
        <v>46237</v>
      </c>
      <c r="H1094" s="131">
        <v>1</v>
      </c>
      <c r="I1094" s="131">
        <v>1</v>
      </c>
      <c r="J1094" s="141" t="s">
        <v>549</v>
      </c>
      <c r="K1094" s="141">
        <v>1</v>
      </c>
      <c r="N1094" s="141">
        <v>185</v>
      </c>
      <c r="U1094" s="126">
        <v>-2</v>
      </c>
      <c r="V1094" s="444">
        <v>0.28000000000000003</v>
      </c>
      <c r="W1094" s="444">
        <v>0.38</v>
      </c>
      <c r="X1094" s="126">
        <v>1</v>
      </c>
      <c r="AA1094" s="188">
        <v>46274.84584490741</v>
      </c>
      <c r="AB1094" s="131">
        <v>1</v>
      </c>
      <c r="AC1094" s="126">
        <v>8</v>
      </c>
      <c r="AD1094" s="126">
        <v>2026</v>
      </c>
    </row>
    <row r="1095" spans="3:30" ht="23.1" customHeight="1">
      <c r="C1095" s="126">
        <v>1088</v>
      </c>
      <c r="D1095" s="126">
        <v>74</v>
      </c>
      <c r="E1095" s="141" t="s">
        <v>1365</v>
      </c>
      <c r="F1095" s="163" t="s">
        <v>4308</v>
      </c>
      <c r="G1095" s="162">
        <v>46237</v>
      </c>
      <c r="H1095" s="131">
        <v>1</v>
      </c>
      <c r="I1095" s="131">
        <v>1</v>
      </c>
      <c r="J1095" s="141" t="s">
        <v>549</v>
      </c>
      <c r="K1095" s="141">
        <v>1</v>
      </c>
      <c r="N1095" s="141">
        <v>185</v>
      </c>
      <c r="U1095" s="126">
        <v>-3</v>
      </c>
      <c r="V1095" s="444">
        <v>0.19</v>
      </c>
      <c r="W1095" s="444">
        <v>0.25</v>
      </c>
      <c r="X1095" s="126">
        <v>1</v>
      </c>
      <c r="AA1095" s="188">
        <v>46274.84584490741</v>
      </c>
      <c r="AB1095" s="131">
        <v>1</v>
      </c>
      <c r="AC1095" s="126">
        <v>8</v>
      </c>
      <c r="AD1095" s="126">
        <v>2026</v>
      </c>
    </row>
    <row r="1096" spans="3:30" ht="23.1" customHeight="1">
      <c r="C1096" s="126">
        <v>1089</v>
      </c>
      <c r="D1096" s="126">
        <v>46</v>
      </c>
      <c r="E1096" s="141" t="s">
        <v>645</v>
      </c>
      <c r="F1096" s="163" t="s">
        <v>4495</v>
      </c>
      <c r="G1096" s="162">
        <v>46237</v>
      </c>
      <c r="H1096" s="131">
        <v>1</v>
      </c>
      <c r="I1096" s="131">
        <v>1</v>
      </c>
      <c r="J1096" s="141" t="s">
        <v>549</v>
      </c>
      <c r="K1096" s="141">
        <v>1</v>
      </c>
      <c r="N1096" s="141">
        <v>185</v>
      </c>
      <c r="U1096" s="126">
        <v>-5</v>
      </c>
      <c r="V1096" s="444">
        <v>0.15</v>
      </c>
      <c r="W1096" s="444">
        <v>0.38</v>
      </c>
      <c r="X1096" s="126">
        <v>1</v>
      </c>
      <c r="AA1096" s="188">
        <v>46274.84584490741</v>
      </c>
      <c r="AB1096" s="131">
        <v>1</v>
      </c>
      <c r="AC1096" s="126">
        <v>8</v>
      </c>
      <c r="AD1096" s="126">
        <v>2026</v>
      </c>
    </row>
    <row r="1097" spans="3:30" ht="23.1" customHeight="1">
      <c r="C1097" s="126">
        <v>1090</v>
      </c>
      <c r="D1097" s="126">
        <v>179</v>
      </c>
      <c r="E1097" s="141" t="s">
        <v>562</v>
      </c>
      <c r="F1097" s="163" t="s">
        <v>4279</v>
      </c>
      <c r="G1097" s="162">
        <v>46237</v>
      </c>
      <c r="H1097" s="131">
        <v>1</v>
      </c>
      <c r="I1097" s="131">
        <v>1</v>
      </c>
      <c r="J1097" s="141" t="s">
        <v>549</v>
      </c>
      <c r="K1097" s="141">
        <v>1</v>
      </c>
      <c r="N1097" s="141">
        <v>185</v>
      </c>
      <c r="U1097" s="126">
        <v>-100</v>
      </c>
      <c r="V1097" s="444">
        <v>4.75</v>
      </c>
      <c r="W1097" s="444">
        <v>5</v>
      </c>
      <c r="X1097" s="126">
        <v>1</v>
      </c>
      <c r="AA1097" s="188">
        <v>46274.84584490741</v>
      </c>
      <c r="AB1097" s="131">
        <v>1</v>
      </c>
      <c r="AC1097" s="126">
        <v>8</v>
      </c>
      <c r="AD1097" s="126">
        <v>2026</v>
      </c>
    </row>
    <row r="1098" spans="3:30" ht="23.1" customHeight="1">
      <c r="C1098" s="126">
        <v>1091</v>
      </c>
      <c r="D1098" s="126">
        <v>293</v>
      </c>
      <c r="E1098" s="141" t="s">
        <v>2487</v>
      </c>
      <c r="F1098" s="163" t="s">
        <v>4355</v>
      </c>
      <c r="G1098" s="162">
        <v>46237</v>
      </c>
      <c r="H1098" s="131">
        <v>1</v>
      </c>
      <c r="I1098" s="131">
        <v>1</v>
      </c>
      <c r="J1098" s="141" t="s">
        <v>549</v>
      </c>
      <c r="K1098" s="141">
        <v>1</v>
      </c>
      <c r="N1098" s="141">
        <v>185</v>
      </c>
      <c r="U1098" s="126">
        <v>-5</v>
      </c>
      <c r="V1098" s="444">
        <v>0.34</v>
      </c>
      <c r="W1098" s="444">
        <v>0.63</v>
      </c>
      <c r="X1098" s="126">
        <v>1</v>
      </c>
      <c r="AA1098" s="188">
        <v>46274.84584490741</v>
      </c>
      <c r="AB1098" s="131">
        <v>1</v>
      </c>
      <c r="AC1098" s="126">
        <v>8</v>
      </c>
      <c r="AD1098" s="126">
        <v>2026</v>
      </c>
    </row>
    <row r="1099" spans="3:30" ht="23.1" customHeight="1">
      <c r="C1099" s="126">
        <v>1092</v>
      </c>
      <c r="D1099" s="126">
        <v>294</v>
      </c>
      <c r="E1099" s="141" t="s">
        <v>2469</v>
      </c>
      <c r="F1099" s="163" t="s">
        <v>4363</v>
      </c>
      <c r="G1099" s="162">
        <v>46237</v>
      </c>
      <c r="H1099" s="131">
        <v>1</v>
      </c>
      <c r="I1099" s="131">
        <v>1</v>
      </c>
      <c r="J1099" s="141" t="s">
        <v>549</v>
      </c>
      <c r="K1099" s="141">
        <v>1</v>
      </c>
      <c r="N1099" s="141">
        <v>185</v>
      </c>
      <c r="U1099" s="126">
        <v>-5</v>
      </c>
      <c r="V1099" s="444">
        <v>0.49</v>
      </c>
      <c r="W1099" s="444">
        <v>0.75</v>
      </c>
      <c r="X1099" s="126">
        <v>1</v>
      </c>
      <c r="AA1099" s="188">
        <v>46274.84584490741</v>
      </c>
      <c r="AB1099" s="131">
        <v>1</v>
      </c>
      <c r="AC1099" s="126">
        <v>8</v>
      </c>
      <c r="AD1099" s="126">
        <v>2026</v>
      </c>
    </row>
    <row r="1100" spans="3:30" ht="23.1" customHeight="1">
      <c r="C1100" s="126">
        <v>1093</v>
      </c>
      <c r="D1100" s="126">
        <v>103</v>
      </c>
      <c r="E1100" s="141" t="s">
        <v>1022</v>
      </c>
      <c r="F1100" s="163" t="s">
        <v>4510</v>
      </c>
      <c r="G1100" s="162">
        <v>46237</v>
      </c>
      <c r="H1100" s="131">
        <v>1</v>
      </c>
      <c r="I1100" s="131">
        <v>1</v>
      </c>
      <c r="J1100" s="141" t="s">
        <v>549</v>
      </c>
      <c r="K1100" s="141">
        <v>1</v>
      </c>
      <c r="N1100" s="141">
        <v>186</v>
      </c>
      <c r="U1100" s="126">
        <v>-2</v>
      </c>
      <c r="V1100" s="444">
        <v>0.75</v>
      </c>
      <c r="W1100" s="444">
        <v>1</v>
      </c>
      <c r="X1100" s="126">
        <v>1</v>
      </c>
      <c r="AA1100" s="188">
        <v>46274.852361111109</v>
      </c>
      <c r="AB1100" s="131">
        <v>1</v>
      </c>
      <c r="AC1100" s="126">
        <v>8</v>
      </c>
      <c r="AD1100" s="126">
        <v>2026</v>
      </c>
    </row>
    <row r="1101" spans="3:30" ht="23.1" customHeight="1">
      <c r="C1101" s="126">
        <v>1094</v>
      </c>
      <c r="D1101" s="126">
        <v>94</v>
      </c>
      <c r="E1101" s="141" t="s">
        <v>1321</v>
      </c>
      <c r="F1101" s="163" t="s">
        <v>4514</v>
      </c>
      <c r="G1101" s="162">
        <v>46237</v>
      </c>
      <c r="H1101" s="131">
        <v>1</v>
      </c>
      <c r="I1101" s="131">
        <v>1</v>
      </c>
      <c r="J1101" s="141" t="s">
        <v>549</v>
      </c>
      <c r="K1101" s="141">
        <v>1</v>
      </c>
      <c r="N1101" s="141">
        <v>186</v>
      </c>
      <c r="U1101" s="126">
        <v>-10</v>
      </c>
      <c r="V1101" s="444">
        <v>0.1</v>
      </c>
      <c r="W1101" s="444">
        <v>0.13</v>
      </c>
      <c r="X1101" s="126">
        <v>1</v>
      </c>
      <c r="AA1101" s="188">
        <v>46274.852361111109</v>
      </c>
      <c r="AB1101" s="131">
        <v>1</v>
      </c>
      <c r="AC1101" s="126">
        <v>8</v>
      </c>
      <c r="AD1101" s="126">
        <v>2026</v>
      </c>
    </row>
    <row r="1102" spans="3:30" ht="23.1" customHeight="1">
      <c r="C1102" s="126">
        <v>1095</v>
      </c>
      <c r="D1102" s="126">
        <v>79</v>
      </c>
      <c r="E1102" s="141" t="s">
        <v>2025</v>
      </c>
      <c r="F1102" s="163" t="s">
        <v>4335</v>
      </c>
      <c r="G1102" s="162">
        <v>46237</v>
      </c>
      <c r="H1102" s="131">
        <v>1</v>
      </c>
      <c r="I1102" s="131">
        <v>1</v>
      </c>
      <c r="J1102" s="141" t="s">
        <v>549</v>
      </c>
      <c r="K1102" s="141">
        <v>1</v>
      </c>
      <c r="N1102" s="141">
        <v>186</v>
      </c>
      <c r="U1102" s="126">
        <v>-10</v>
      </c>
      <c r="V1102" s="444">
        <v>0.1</v>
      </c>
      <c r="W1102" s="444">
        <v>0.11</v>
      </c>
      <c r="X1102" s="126">
        <v>1</v>
      </c>
      <c r="AA1102" s="188">
        <v>46274.852361111109</v>
      </c>
      <c r="AB1102" s="131">
        <v>1</v>
      </c>
      <c r="AC1102" s="126">
        <v>8</v>
      </c>
      <c r="AD1102" s="126">
        <v>2026</v>
      </c>
    </row>
    <row r="1103" spans="3:30" ht="23.1" customHeight="1">
      <c r="C1103" s="126">
        <v>1096</v>
      </c>
      <c r="D1103" s="126">
        <v>377</v>
      </c>
      <c r="E1103" s="141" t="s">
        <v>4205</v>
      </c>
      <c r="F1103" s="163" t="s">
        <v>4339</v>
      </c>
      <c r="G1103" s="162">
        <v>46237</v>
      </c>
      <c r="H1103" s="131">
        <v>1</v>
      </c>
      <c r="I1103" s="131">
        <v>1</v>
      </c>
      <c r="J1103" s="141" t="s">
        <v>549</v>
      </c>
      <c r="K1103" s="141">
        <v>1</v>
      </c>
      <c r="N1103" s="141">
        <v>186</v>
      </c>
      <c r="U1103" s="126">
        <v>-35</v>
      </c>
      <c r="V1103" s="444">
        <v>0.43</v>
      </c>
      <c r="W1103" s="444">
        <v>0.63</v>
      </c>
      <c r="X1103" s="126">
        <v>1</v>
      </c>
      <c r="AA1103" s="188">
        <v>46274.852361111109</v>
      </c>
      <c r="AB1103" s="131">
        <v>1</v>
      </c>
      <c r="AC1103" s="126">
        <v>8</v>
      </c>
      <c r="AD1103" s="126">
        <v>2026</v>
      </c>
    </row>
    <row r="1104" spans="3:30" ht="23.1" customHeight="1">
      <c r="C1104" s="126">
        <v>1097</v>
      </c>
      <c r="D1104" s="126">
        <v>376</v>
      </c>
      <c r="E1104" s="141" t="s">
        <v>4239</v>
      </c>
      <c r="F1104" s="163" t="s">
        <v>4426</v>
      </c>
      <c r="G1104" s="162">
        <v>46237</v>
      </c>
      <c r="H1104" s="131">
        <v>1</v>
      </c>
      <c r="I1104" s="131">
        <v>1</v>
      </c>
      <c r="J1104" s="141" t="s">
        <v>549</v>
      </c>
      <c r="K1104" s="141">
        <v>1</v>
      </c>
      <c r="N1104" s="141">
        <v>186</v>
      </c>
      <c r="U1104" s="126">
        <v>-5</v>
      </c>
      <c r="V1104" s="444">
        <v>1.2</v>
      </c>
      <c r="W1104" s="444">
        <v>1.3</v>
      </c>
      <c r="X1104" s="126">
        <v>1</v>
      </c>
      <c r="AA1104" s="188">
        <v>46274.852361111109</v>
      </c>
      <c r="AB1104" s="131">
        <v>1</v>
      </c>
      <c r="AC1104" s="126">
        <v>8</v>
      </c>
      <c r="AD1104" s="126">
        <v>2026</v>
      </c>
    </row>
    <row r="1105" spans="3:30" ht="23.1" customHeight="1">
      <c r="C1105" s="126">
        <v>1098</v>
      </c>
      <c r="D1105" s="126">
        <v>379</v>
      </c>
      <c r="E1105" s="141" t="s">
        <v>4156</v>
      </c>
      <c r="F1105" s="163" t="s">
        <v>4371</v>
      </c>
      <c r="G1105" s="162">
        <v>46237</v>
      </c>
      <c r="H1105" s="131">
        <v>1</v>
      </c>
      <c r="I1105" s="131">
        <v>1</v>
      </c>
      <c r="J1105" s="141" t="s">
        <v>549</v>
      </c>
      <c r="K1105" s="141">
        <v>1</v>
      </c>
      <c r="N1105" s="141">
        <v>186</v>
      </c>
      <c r="U1105" s="126">
        <v>-1</v>
      </c>
      <c r="V1105" s="444">
        <v>6.2</v>
      </c>
      <c r="W1105" s="444">
        <v>7.5</v>
      </c>
      <c r="X1105" s="126">
        <v>1</v>
      </c>
      <c r="AA1105" s="188">
        <v>46274.852361111109</v>
      </c>
      <c r="AB1105" s="131">
        <v>1</v>
      </c>
      <c r="AC1105" s="126">
        <v>8</v>
      </c>
      <c r="AD1105" s="126">
        <v>2026</v>
      </c>
    </row>
    <row r="1106" spans="3:30" ht="23.1" customHeight="1">
      <c r="C1106" s="126">
        <v>1099</v>
      </c>
      <c r="D1106" s="126">
        <v>20</v>
      </c>
      <c r="E1106" s="141" t="s">
        <v>707</v>
      </c>
      <c r="F1106" s="163" t="s">
        <v>4532</v>
      </c>
      <c r="G1106" s="162">
        <v>46237</v>
      </c>
      <c r="H1106" s="131">
        <v>1</v>
      </c>
      <c r="I1106" s="131">
        <v>1</v>
      </c>
      <c r="J1106" s="141" t="s">
        <v>549</v>
      </c>
      <c r="K1106" s="141">
        <v>1</v>
      </c>
      <c r="N1106" s="141">
        <v>187</v>
      </c>
      <c r="U1106" s="126">
        <v>-4</v>
      </c>
      <c r="V1106" s="444">
        <v>5.03</v>
      </c>
      <c r="W1106" s="444">
        <v>5.25</v>
      </c>
      <c r="X1106" s="126">
        <v>1</v>
      </c>
      <c r="AA1106" s="188">
        <v>46274.857789351852</v>
      </c>
      <c r="AB1106" s="131">
        <v>1</v>
      </c>
      <c r="AC1106" s="126">
        <v>8</v>
      </c>
      <c r="AD1106" s="126">
        <v>2026</v>
      </c>
    </row>
    <row r="1107" spans="3:30" ht="23.1" customHeight="1">
      <c r="C1107" s="126">
        <v>1100</v>
      </c>
      <c r="D1107" s="126">
        <v>10</v>
      </c>
      <c r="E1107" s="141" t="s">
        <v>584</v>
      </c>
      <c r="F1107" s="163" t="s">
        <v>4255</v>
      </c>
      <c r="G1107" s="162">
        <v>46237</v>
      </c>
      <c r="H1107" s="131">
        <v>1</v>
      </c>
      <c r="I1107" s="131">
        <v>1</v>
      </c>
      <c r="J1107" s="141" t="s">
        <v>549</v>
      </c>
      <c r="K1107" s="141">
        <v>1</v>
      </c>
      <c r="N1107" s="141">
        <v>187</v>
      </c>
      <c r="U1107" s="126">
        <v>-4</v>
      </c>
      <c r="V1107" s="444">
        <v>14.85</v>
      </c>
      <c r="W1107" s="444">
        <v>15.5</v>
      </c>
      <c r="X1107" s="126">
        <v>1</v>
      </c>
      <c r="AA1107" s="188">
        <v>46274.857789351852</v>
      </c>
      <c r="AB1107" s="131">
        <v>1</v>
      </c>
      <c r="AC1107" s="126">
        <v>8</v>
      </c>
      <c r="AD1107" s="126">
        <v>2026</v>
      </c>
    </row>
    <row r="1108" spans="3:30" ht="23.1" customHeight="1">
      <c r="C1108" s="126">
        <v>1101</v>
      </c>
      <c r="D1108" s="126">
        <v>26</v>
      </c>
      <c r="E1108" s="141" t="s">
        <v>713</v>
      </c>
      <c r="F1108" s="163" t="s">
        <v>4263</v>
      </c>
      <c r="G1108" s="162">
        <v>46237</v>
      </c>
      <c r="H1108" s="131">
        <v>1</v>
      </c>
      <c r="I1108" s="131">
        <v>1</v>
      </c>
      <c r="J1108" s="141" t="s">
        <v>549</v>
      </c>
      <c r="K1108" s="141">
        <v>1</v>
      </c>
      <c r="N1108" s="141">
        <v>187</v>
      </c>
      <c r="U1108" s="126">
        <v>-1</v>
      </c>
      <c r="V1108" s="444">
        <v>3.01</v>
      </c>
      <c r="W1108" s="444">
        <v>3.5</v>
      </c>
      <c r="X1108" s="126">
        <v>1</v>
      </c>
      <c r="AA1108" s="188">
        <v>46274.857789351852</v>
      </c>
      <c r="AB1108" s="131">
        <v>1</v>
      </c>
      <c r="AC1108" s="126">
        <v>8</v>
      </c>
      <c r="AD1108" s="126">
        <v>2026</v>
      </c>
    </row>
    <row r="1109" spans="3:30" ht="23.1" customHeight="1">
      <c r="C1109" s="126">
        <v>1102</v>
      </c>
      <c r="D1109" s="126">
        <v>29</v>
      </c>
      <c r="E1109" s="141" t="s">
        <v>1521</v>
      </c>
      <c r="F1109" s="163" t="s">
        <v>4390</v>
      </c>
      <c r="G1109" s="162">
        <v>46237</v>
      </c>
      <c r="H1109" s="131">
        <v>1</v>
      </c>
      <c r="I1109" s="131">
        <v>1</v>
      </c>
      <c r="J1109" s="141" t="s">
        <v>549</v>
      </c>
      <c r="K1109" s="141">
        <v>1</v>
      </c>
      <c r="N1109" s="141">
        <v>187</v>
      </c>
      <c r="U1109" s="126">
        <v>-1</v>
      </c>
      <c r="V1109" s="444">
        <v>4.2300000000000004</v>
      </c>
      <c r="W1109" s="444">
        <v>5</v>
      </c>
      <c r="X1109" s="126">
        <v>1</v>
      </c>
      <c r="AA1109" s="188">
        <v>46274.857789351852</v>
      </c>
      <c r="AB1109" s="131">
        <v>1</v>
      </c>
      <c r="AC1109" s="126">
        <v>8</v>
      </c>
      <c r="AD1109" s="126">
        <v>2026</v>
      </c>
    </row>
    <row r="1110" spans="3:30" ht="23.1" customHeight="1">
      <c r="C1110" s="126">
        <v>1103</v>
      </c>
      <c r="D1110" s="126">
        <v>183</v>
      </c>
      <c r="E1110" s="141" t="s">
        <v>764</v>
      </c>
      <c r="F1110" s="163" t="s">
        <v>4312</v>
      </c>
      <c r="G1110" s="162">
        <v>46237</v>
      </c>
      <c r="H1110" s="131">
        <v>1</v>
      </c>
      <c r="I1110" s="131">
        <v>1</v>
      </c>
      <c r="J1110" s="141" t="s">
        <v>549</v>
      </c>
      <c r="K1110" s="141">
        <v>1</v>
      </c>
      <c r="N1110" s="141">
        <v>187</v>
      </c>
      <c r="U1110" s="126">
        <v>-24</v>
      </c>
      <c r="V1110" s="444">
        <v>4</v>
      </c>
      <c r="W1110" s="444">
        <v>4.5</v>
      </c>
      <c r="X1110" s="126">
        <v>1</v>
      </c>
      <c r="AA1110" s="188">
        <v>46274.857789351852</v>
      </c>
      <c r="AB1110" s="131">
        <v>1</v>
      </c>
      <c r="AC1110" s="126">
        <v>8</v>
      </c>
      <c r="AD1110" s="126">
        <v>2026</v>
      </c>
    </row>
    <row r="1111" spans="3:30" ht="23.1" customHeight="1">
      <c r="C1111" s="126">
        <v>1104</v>
      </c>
      <c r="D1111" s="126">
        <v>193</v>
      </c>
      <c r="E1111" s="141" t="s">
        <v>782</v>
      </c>
      <c r="F1111" s="163" t="s">
        <v>4450</v>
      </c>
      <c r="G1111" s="162">
        <v>46237</v>
      </c>
      <c r="H1111" s="131">
        <v>1</v>
      </c>
      <c r="I1111" s="131">
        <v>1</v>
      </c>
      <c r="J1111" s="141" t="s">
        <v>549</v>
      </c>
      <c r="K1111" s="141">
        <v>1</v>
      </c>
      <c r="N1111" s="141">
        <v>187</v>
      </c>
      <c r="U1111" s="126">
        <v>-8</v>
      </c>
      <c r="V1111" s="444">
        <v>3.88</v>
      </c>
      <c r="W1111" s="444">
        <v>4.3</v>
      </c>
      <c r="X1111" s="126">
        <v>1</v>
      </c>
      <c r="AA1111" s="188">
        <v>46274.857789351852</v>
      </c>
      <c r="AB1111" s="131">
        <v>1</v>
      </c>
      <c r="AC1111" s="126">
        <v>8</v>
      </c>
      <c r="AD1111" s="126">
        <v>2026</v>
      </c>
    </row>
    <row r="1112" spans="3:30" ht="23.1" customHeight="1">
      <c r="C1112" s="126">
        <v>1105</v>
      </c>
      <c r="D1112" s="126">
        <v>178</v>
      </c>
      <c r="E1112" s="141" t="s">
        <v>753</v>
      </c>
      <c r="F1112" s="163" t="s">
        <v>4551</v>
      </c>
      <c r="G1112" s="162">
        <v>46237</v>
      </c>
      <c r="H1112" s="131">
        <v>1</v>
      </c>
      <c r="I1112" s="131">
        <v>1</v>
      </c>
      <c r="J1112" s="141" t="s">
        <v>549</v>
      </c>
      <c r="K1112" s="141">
        <v>1</v>
      </c>
      <c r="N1112" s="141">
        <v>187</v>
      </c>
      <c r="U1112" s="126">
        <v>-150</v>
      </c>
      <c r="V1112" s="444">
        <v>4.75</v>
      </c>
      <c r="W1112" s="444">
        <v>5</v>
      </c>
      <c r="X1112" s="126">
        <v>1</v>
      </c>
      <c r="AA1112" s="188">
        <v>46274.857789351852</v>
      </c>
      <c r="AB1112" s="131">
        <v>1</v>
      </c>
      <c r="AC1112" s="126">
        <v>8</v>
      </c>
      <c r="AD1112" s="126">
        <v>2026</v>
      </c>
    </row>
    <row r="1113" spans="3:30" ht="23.1" customHeight="1">
      <c r="C1113" s="126">
        <v>1106</v>
      </c>
      <c r="D1113" s="126">
        <v>163</v>
      </c>
      <c r="E1113" s="141" t="s">
        <v>743</v>
      </c>
      <c r="F1113" s="163" t="s">
        <v>4557</v>
      </c>
      <c r="G1113" s="162">
        <v>46237</v>
      </c>
      <c r="H1113" s="131">
        <v>1</v>
      </c>
      <c r="I1113" s="131">
        <v>1</v>
      </c>
      <c r="J1113" s="141" t="s">
        <v>549</v>
      </c>
      <c r="K1113" s="141">
        <v>1</v>
      </c>
      <c r="N1113" s="141">
        <v>188</v>
      </c>
      <c r="U1113" s="126">
        <v>-1</v>
      </c>
      <c r="V1113" s="444">
        <v>12.75</v>
      </c>
      <c r="W1113" s="444">
        <v>13.25</v>
      </c>
      <c r="X1113" s="126">
        <v>1</v>
      </c>
      <c r="AA1113" s="188">
        <v>46274.863541666666</v>
      </c>
      <c r="AB1113" s="131">
        <v>1</v>
      </c>
      <c r="AC1113" s="126">
        <v>8</v>
      </c>
      <c r="AD1113" s="126">
        <v>2026</v>
      </c>
    </row>
    <row r="1114" spans="3:30" ht="23.1" customHeight="1">
      <c r="C1114" s="126">
        <v>1107</v>
      </c>
      <c r="D1114" s="126">
        <v>170</v>
      </c>
      <c r="E1114" s="141" t="s">
        <v>1645</v>
      </c>
      <c r="F1114" s="163" t="s">
        <v>4561</v>
      </c>
      <c r="G1114" s="162">
        <v>46237</v>
      </c>
      <c r="H1114" s="131">
        <v>1</v>
      </c>
      <c r="I1114" s="131">
        <v>1</v>
      </c>
      <c r="J1114" s="141" t="s">
        <v>549</v>
      </c>
      <c r="K1114" s="141">
        <v>1</v>
      </c>
      <c r="N1114" s="141">
        <v>188</v>
      </c>
      <c r="U1114" s="126">
        <v>-5</v>
      </c>
      <c r="V1114" s="444">
        <v>0.4</v>
      </c>
      <c r="W1114" s="444">
        <v>0.13</v>
      </c>
      <c r="X1114" s="126">
        <v>1</v>
      </c>
      <c r="AA1114" s="188">
        <v>46274.863541666666</v>
      </c>
      <c r="AB1114" s="131">
        <v>1</v>
      </c>
      <c r="AC1114" s="126">
        <v>8</v>
      </c>
      <c r="AD1114" s="126">
        <v>2026</v>
      </c>
    </row>
    <row r="1115" spans="3:30" ht="23.1" customHeight="1">
      <c r="C1115" s="126">
        <v>1108</v>
      </c>
      <c r="D1115" s="126">
        <v>183</v>
      </c>
      <c r="E1115" s="141" t="s">
        <v>764</v>
      </c>
      <c r="F1115" s="163" t="s">
        <v>4312</v>
      </c>
      <c r="G1115" s="162">
        <v>46237</v>
      </c>
      <c r="H1115" s="131">
        <v>1</v>
      </c>
      <c r="I1115" s="131">
        <v>1</v>
      </c>
      <c r="J1115" s="141" t="s">
        <v>549</v>
      </c>
      <c r="K1115" s="141">
        <v>1</v>
      </c>
      <c r="N1115" s="141">
        <v>188</v>
      </c>
      <c r="U1115" s="126">
        <v>-48</v>
      </c>
      <c r="V1115" s="444">
        <v>4</v>
      </c>
      <c r="W1115" s="444">
        <v>4.5</v>
      </c>
      <c r="X1115" s="126">
        <v>1</v>
      </c>
      <c r="AA1115" s="188">
        <v>46274.863541666666</v>
      </c>
      <c r="AB1115" s="131">
        <v>1</v>
      </c>
      <c r="AC1115" s="126">
        <v>8</v>
      </c>
      <c r="AD1115" s="126">
        <v>2026</v>
      </c>
    </row>
    <row r="1116" spans="3:30" ht="23.1" customHeight="1">
      <c r="C1116" s="126">
        <v>1109</v>
      </c>
      <c r="D1116" s="126">
        <v>187</v>
      </c>
      <c r="E1116" s="141" t="s">
        <v>574</v>
      </c>
      <c r="F1116" s="163" t="s">
        <v>4568</v>
      </c>
      <c r="G1116" s="162">
        <v>46237</v>
      </c>
      <c r="H1116" s="131">
        <v>1</v>
      </c>
      <c r="I1116" s="131">
        <v>1</v>
      </c>
      <c r="J1116" s="141" t="s">
        <v>549</v>
      </c>
      <c r="K1116" s="141">
        <v>1</v>
      </c>
      <c r="N1116" s="141">
        <v>188</v>
      </c>
      <c r="U1116" s="126">
        <v>-3</v>
      </c>
      <c r="V1116" s="444">
        <v>0.84</v>
      </c>
      <c r="W1116" s="444">
        <v>0.91</v>
      </c>
      <c r="X1116" s="126">
        <v>1</v>
      </c>
      <c r="AA1116" s="188">
        <v>46274.863541666666</v>
      </c>
      <c r="AB1116" s="131">
        <v>1</v>
      </c>
      <c r="AC1116" s="126">
        <v>8</v>
      </c>
      <c r="AD1116" s="126">
        <v>2026</v>
      </c>
    </row>
    <row r="1117" spans="3:30" ht="23.1" customHeight="1">
      <c r="C1117" s="126">
        <v>1110</v>
      </c>
      <c r="D1117" s="126">
        <v>144</v>
      </c>
      <c r="E1117" s="141" t="s">
        <v>994</v>
      </c>
      <c r="F1117" s="163" t="s">
        <v>4472</v>
      </c>
      <c r="G1117" s="162">
        <v>46237</v>
      </c>
      <c r="H1117" s="131">
        <v>1</v>
      </c>
      <c r="I1117" s="131">
        <v>1</v>
      </c>
      <c r="J1117" s="141" t="s">
        <v>549</v>
      </c>
      <c r="K1117" s="141">
        <v>1</v>
      </c>
      <c r="N1117" s="141">
        <v>188</v>
      </c>
      <c r="U1117" s="126">
        <v>-3</v>
      </c>
      <c r="V1117" s="444">
        <v>0.3</v>
      </c>
      <c r="W1117" s="444">
        <v>0.65</v>
      </c>
      <c r="X1117" s="126">
        <v>1</v>
      </c>
      <c r="AA1117" s="188">
        <v>46274.863541666666</v>
      </c>
      <c r="AB1117" s="131">
        <v>1</v>
      </c>
      <c r="AC1117" s="126">
        <v>8</v>
      </c>
      <c r="AD1117" s="126">
        <v>2026</v>
      </c>
    </row>
    <row r="1118" spans="3:30" ht="23.1" customHeight="1">
      <c r="C1118" s="126">
        <v>1111</v>
      </c>
      <c r="D1118" s="126">
        <v>193</v>
      </c>
      <c r="E1118" s="141" t="s">
        <v>782</v>
      </c>
      <c r="F1118" s="163" t="s">
        <v>4450</v>
      </c>
      <c r="G1118" s="162">
        <v>46237</v>
      </c>
      <c r="H1118" s="131">
        <v>1</v>
      </c>
      <c r="I1118" s="131">
        <v>1</v>
      </c>
      <c r="J1118" s="141" t="s">
        <v>549</v>
      </c>
      <c r="K1118" s="141">
        <v>1</v>
      </c>
      <c r="N1118" s="141">
        <v>188</v>
      </c>
      <c r="U1118" s="126">
        <v>-4</v>
      </c>
      <c r="V1118" s="444">
        <v>3.88</v>
      </c>
      <c r="W1118" s="444">
        <v>4.3</v>
      </c>
      <c r="X1118" s="126">
        <v>1</v>
      </c>
      <c r="AA1118" s="188">
        <v>46274.863541666666</v>
      </c>
      <c r="AB1118" s="131">
        <v>1</v>
      </c>
      <c r="AC1118" s="126">
        <v>8</v>
      </c>
      <c r="AD1118" s="126">
        <v>2026</v>
      </c>
    </row>
    <row r="1119" spans="3:30" ht="23.1" customHeight="1">
      <c r="C1119" s="126">
        <v>1112</v>
      </c>
      <c r="D1119" s="126">
        <v>176</v>
      </c>
      <c r="E1119" s="141" t="s">
        <v>746</v>
      </c>
      <c r="F1119" s="163" t="s">
        <v>4351</v>
      </c>
      <c r="G1119" s="162">
        <v>46237</v>
      </c>
      <c r="H1119" s="131">
        <v>1</v>
      </c>
      <c r="I1119" s="131">
        <v>1</v>
      </c>
      <c r="J1119" s="141" t="s">
        <v>549</v>
      </c>
      <c r="K1119" s="141">
        <v>1</v>
      </c>
      <c r="N1119" s="141">
        <v>188</v>
      </c>
      <c r="U1119" s="126">
        <v>-150</v>
      </c>
      <c r="V1119" s="444">
        <v>4.25</v>
      </c>
      <c r="W1119" s="444">
        <v>4.5</v>
      </c>
      <c r="X1119" s="126">
        <v>1</v>
      </c>
      <c r="AA1119" s="188">
        <v>46274.863541666666</v>
      </c>
      <c r="AB1119" s="131">
        <v>1</v>
      </c>
      <c r="AC1119" s="126">
        <v>8</v>
      </c>
      <c r="AD1119" s="126">
        <v>2026</v>
      </c>
    </row>
    <row r="1120" spans="3:30" ht="23.1" customHeight="1">
      <c r="C1120" s="126">
        <v>1113</v>
      </c>
      <c r="D1120" s="126">
        <v>172</v>
      </c>
      <c r="E1120" s="141" t="s">
        <v>2104</v>
      </c>
      <c r="F1120" s="163" t="s">
        <v>4581</v>
      </c>
      <c r="G1120" s="162">
        <v>46237</v>
      </c>
      <c r="H1120" s="131">
        <v>1</v>
      </c>
      <c r="I1120" s="131">
        <v>1</v>
      </c>
      <c r="J1120" s="141" t="s">
        <v>549</v>
      </c>
      <c r="K1120" s="141">
        <v>1</v>
      </c>
      <c r="N1120" s="141">
        <v>188</v>
      </c>
      <c r="U1120" s="126">
        <v>-1</v>
      </c>
      <c r="V1120" s="444">
        <v>0.1</v>
      </c>
      <c r="W1120" s="444">
        <v>0.25</v>
      </c>
      <c r="X1120" s="126">
        <v>1</v>
      </c>
      <c r="AA1120" s="188">
        <v>46274.863541666666</v>
      </c>
      <c r="AB1120" s="131">
        <v>1</v>
      </c>
      <c r="AC1120" s="126">
        <v>8</v>
      </c>
      <c r="AD1120" s="126">
        <v>2026</v>
      </c>
    </row>
    <row r="1121" spans="3:30" ht="23.1" customHeight="1">
      <c r="C1121" s="126">
        <v>1114</v>
      </c>
      <c r="D1121" s="126">
        <v>108</v>
      </c>
      <c r="E1121" s="141" t="s">
        <v>1007</v>
      </c>
      <c r="F1121" s="163" t="s">
        <v>4585</v>
      </c>
      <c r="G1121" s="162">
        <v>46237</v>
      </c>
      <c r="H1121" s="131">
        <v>1</v>
      </c>
      <c r="I1121" s="131">
        <v>1</v>
      </c>
      <c r="J1121" s="141" t="s">
        <v>549</v>
      </c>
      <c r="K1121" s="141">
        <v>1</v>
      </c>
      <c r="N1121" s="141">
        <v>188</v>
      </c>
      <c r="U1121" s="126">
        <v>-2</v>
      </c>
      <c r="V1121" s="444">
        <v>2.7</v>
      </c>
      <c r="W1121" s="444">
        <v>3</v>
      </c>
      <c r="X1121" s="126">
        <v>1</v>
      </c>
      <c r="AA1121" s="188">
        <v>46274.863541666666</v>
      </c>
      <c r="AB1121" s="131">
        <v>1</v>
      </c>
      <c r="AC1121" s="126">
        <v>8</v>
      </c>
      <c r="AD1121" s="126">
        <v>2026</v>
      </c>
    </row>
    <row r="1122" spans="3:30" ht="23.1" customHeight="1">
      <c r="C1122" s="126">
        <v>1115</v>
      </c>
      <c r="D1122" s="126">
        <v>420</v>
      </c>
      <c r="E1122" s="141" t="s">
        <v>4592</v>
      </c>
      <c r="F1122" s="163" t="s">
        <v>4593</v>
      </c>
      <c r="G1122" s="162">
        <v>46237</v>
      </c>
      <c r="H1122" s="131">
        <v>1</v>
      </c>
      <c r="I1122" s="131">
        <v>1</v>
      </c>
      <c r="J1122" s="141" t="s">
        <v>679</v>
      </c>
      <c r="L1122" s="141">
        <v>4</v>
      </c>
      <c r="Q1122" s="141">
        <v>21</v>
      </c>
      <c r="U1122" s="137">
        <v>12</v>
      </c>
      <c r="V1122" s="444">
        <v>1.65</v>
      </c>
      <c r="W1122" s="444">
        <v>0</v>
      </c>
      <c r="X1122" s="137">
        <v>1</v>
      </c>
      <c r="Y1122" s="137"/>
      <c r="Z1122" s="228"/>
      <c r="AA1122" s="188">
        <v>46275.309282407405</v>
      </c>
      <c r="AB1122" s="131">
        <v>1</v>
      </c>
      <c r="AC1122" s="126">
        <v>8</v>
      </c>
      <c r="AD1122" s="126">
        <v>2026</v>
      </c>
    </row>
    <row r="1123" spans="3:30" ht="23.1" customHeight="1">
      <c r="C1123" s="126">
        <v>1116</v>
      </c>
      <c r="D1123" s="126">
        <v>423</v>
      </c>
      <c r="E1123" s="141" t="s">
        <v>4595</v>
      </c>
      <c r="F1123" s="163" t="s">
        <v>4596</v>
      </c>
      <c r="G1123" s="162">
        <v>46237</v>
      </c>
      <c r="H1123" s="131">
        <v>1</v>
      </c>
      <c r="I1123" s="131">
        <v>1</v>
      </c>
      <c r="J1123" s="141" t="s">
        <v>679</v>
      </c>
      <c r="L1123" s="141">
        <v>4</v>
      </c>
      <c r="Q1123" s="141">
        <v>21</v>
      </c>
      <c r="U1123" s="126">
        <v>20</v>
      </c>
      <c r="V1123" s="444">
        <v>0.8</v>
      </c>
      <c r="W1123" s="444">
        <v>0</v>
      </c>
      <c r="X1123" s="126">
        <v>1</v>
      </c>
      <c r="AA1123" s="188">
        <v>46275.309282407405</v>
      </c>
      <c r="AB1123" s="131">
        <v>1</v>
      </c>
      <c r="AC1123" s="126">
        <v>8</v>
      </c>
      <c r="AD1123" s="126">
        <v>2026</v>
      </c>
    </row>
    <row r="1124" spans="3:30" ht="23.1" customHeight="1">
      <c r="C1124" s="126">
        <v>1117</v>
      </c>
      <c r="D1124" s="126">
        <v>424</v>
      </c>
      <c r="E1124" s="141" t="s">
        <v>4598</v>
      </c>
      <c r="F1124" s="163" t="s">
        <v>4599</v>
      </c>
      <c r="G1124" s="162">
        <v>46237</v>
      </c>
      <c r="H1124" s="131">
        <v>1</v>
      </c>
      <c r="I1124" s="131">
        <v>1</v>
      </c>
      <c r="J1124" s="141" t="s">
        <v>679</v>
      </c>
      <c r="L1124" s="141">
        <v>4</v>
      </c>
      <c r="Q1124" s="141">
        <v>21</v>
      </c>
      <c r="U1124" s="126">
        <v>20</v>
      </c>
      <c r="V1124" s="444">
        <v>1</v>
      </c>
      <c r="W1124" s="444">
        <v>0</v>
      </c>
      <c r="X1124" s="126">
        <v>1</v>
      </c>
      <c r="AA1124" s="188">
        <v>46275.309282407405</v>
      </c>
      <c r="AB1124" s="131">
        <v>1</v>
      </c>
      <c r="AC1124" s="126">
        <v>8</v>
      </c>
      <c r="AD1124" s="126">
        <v>2026</v>
      </c>
    </row>
    <row r="1125" spans="3:30" ht="23.1" customHeight="1">
      <c r="C1125" s="126">
        <v>1118</v>
      </c>
      <c r="D1125" s="126">
        <v>83</v>
      </c>
      <c r="E1125" s="141" t="s">
        <v>4601</v>
      </c>
      <c r="F1125" s="163" t="s">
        <v>4602</v>
      </c>
      <c r="G1125" s="162">
        <v>46237</v>
      </c>
      <c r="H1125" s="131">
        <v>1</v>
      </c>
      <c r="I1125" s="131">
        <v>1</v>
      </c>
      <c r="J1125" s="141" t="s">
        <v>679</v>
      </c>
      <c r="L1125" s="141">
        <v>4</v>
      </c>
      <c r="Q1125" s="141">
        <v>21</v>
      </c>
      <c r="U1125" s="126">
        <v>20</v>
      </c>
      <c r="V1125" s="444">
        <v>1.1000000000000001</v>
      </c>
      <c r="W1125" s="444">
        <v>0</v>
      </c>
      <c r="X1125" s="126">
        <v>1</v>
      </c>
      <c r="AA1125" s="188">
        <v>46275.309282407405</v>
      </c>
      <c r="AB1125" s="131">
        <v>1</v>
      </c>
      <c r="AC1125" s="126">
        <v>8</v>
      </c>
      <c r="AD1125" s="126">
        <v>2026</v>
      </c>
    </row>
    <row r="1126" spans="3:30" ht="23.1" customHeight="1">
      <c r="C1126" s="126">
        <v>1119</v>
      </c>
      <c r="D1126" s="126">
        <v>425</v>
      </c>
      <c r="E1126" s="141" t="s">
        <v>4604</v>
      </c>
      <c r="F1126" s="163" t="s">
        <v>4605</v>
      </c>
      <c r="G1126" s="162">
        <v>46237</v>
      </c>
      <c r="H1126" s="131">
        <v>1</v>
      </c>
      <c r="I1126" s="131">
        <v>1</v>
      </c>
      <c r="J1126" s="141" t="s">
        <v>679</v>
      </c>
      <c r="L1126" s="141">
        <v>4</v>
      </c>
      <c r="Q1126" s="141">
        <v>21</v>
      </c>
      <c r="U1126" s="126">
        <v>20</v>
      </c>
      <c r="V1126" s="444">
        <v>1.2</v>
      </c>
      <c r="W1126" s="444">
        <v>0</v>
      </c>
      <c r="X1126" s="126">
        <v>1</v>
      </c>
      <c r="AA1126" s="188">
        <v>46275.309282407405</v>
      </c>
      <c r="AB1126" s="131">
        <v>1</v>
      </c>
      <c r="AC1126" s="126">
        <v>8</v>
      </c>
      <c r="AD1126" s="126">
        <v>2026</v>
      </c>
    </row>
    <row r="1127" spans="3:30" ht="23.1" customHeight="1">
      <c r="C1127" s="126">
        <v>1120</v>
      </c>
      <c r="D1127" s="126">
        <v>82</v>
      </c>
      <c r="E1127" s="141" t="s">
        <v>4607</v>
      </c>
      <c r="F1127" s="163" t="s">
        <v>4608</v>
      </c>
      <c r="G1127" s="162">
        <v>46237</v>
      </c>
      <c r="H1127" s="131">
        <v>1</v>
      </c>
      <c r="I1127" s="131">
        <v>1</v>
      </c>
      <c r="J1127" s="141" t="s">
        <v>679</v>
      </c>
      <c r="L1127" s="141">
        <v>4</v>
      </c>
      <c r="Q1127" s="141">
        <v>21</v>
      </c>
      <c r="U1127" s="126">
        <v>20</v>
      </c>
      <c r="V1127" s="444">
        <v>1.3</v>
      </c>
      <c r="W1127" s="444">
        <v>0</v>
      </c>
      <c r="X1127" s="126">
        <v>1</v>
      </c>
      <c r="AA1127" s="188">
        <v>46275.309282407405</v>
      </c>
      <c r="AB1127" s="131">
        <v>1</v>
      </c>
      <c r="AC1127" s="126">
        <v>8</v>
      </c>
      <c r="AD1127" s="126">
        <v>2026</v>
      </c>
    </row>
    <row r="1128" spans="3:30" ht="23.1" customHeight="1">
      <c r="C1128" s="126">
        <v>1121</v>
      </c>
      <c r="D1128" s="126">
        <v>422</v>
      </c>
      <c r="E1128" s="141" t="s">
        <v>4610</v>
      </c>
      <c r="F1128" s="163" t="s">
        <v>4611</v>
      </c>
      <c r="G1128" s="162">
        <v>46237</v>
      </c>
      <c r="H1128" s="131">
        <v>1</v>
      </c>
      <c r="I1128" s="131">
        <v>1</v>
      </c>
      <c r="J1128" s="141" t="s">
        <v>679</v>
      </c>
      <c r="L1128" s="141">
        <v>4</v>
      </c>
      <c r="Q1128" s="141">
        <v>21</v>
      </c>
      <c r="U1128" s="126">
        <v>20</v>
      </c>
      <c r="V1128" s="444">
        <v>1.05</v>
      </c>
      <c r="W1128" s="444">
        <v>0</v>
      </c>
      <c r="X1128" s="126">
        <v>1</v>
      </c>
      <c r="AA1128" s="188">
        <v>46275.309282407405</v>
      </c>
      <c r="AB1128" s="131">
        <v>1</v>
      </c>
      <c r="AC1128" s="126">
        <v>8</v>
      </c>
      <c r="AD1128" s="126">
        <v>2026</v>
      </c>
    </row>
    <row r="1129" spans="3:30" ht="23.1" customHeight="1">
      <c r="C1129" s="126">
        <v>1122</v>
      </c>
      <c r="D1129" s="126">
        <v>421</v>
      </c>
      <c r="E1129" s="141" t="s">
        <v>4613</v>
      </c>
      <c r="F1129" s="163" t="s">
        <v>4614</v>
      </c>
      <c r="G1129" s="162">
        <v>46237</v>
      </c>
      <c r="H1129" s="131">
        <v>1</v>
      </c>
      <c r="I1129" s="131">
        <v>1</v>
      </c>
      <c r="J1129" s="141" t="s">
        <v>679</v>
      </c>
      <c r="L1129" s="141">
        <v>4</v>
      </c>
      <c r="Q1129" s="141">
        <v>21</v>
      </c>
      <c r="U1129" s="126">
        <v>20</v>
      </c>
      <c r="V1129" s="444">
        <v>1.1000000000000001</v>
      </c>
      <c r="W1129" s="444">
        <v>0</v>
      </c>
      <c r="X1129" s="126">
        <v>1</v>
      </c>
      <c r="AA1129" s="188">
        <v>46275.309282407405</v>
      </c>
      <c r="AB1129" s="131">
        <v>1</v>
      </c>
      <c r="AC1129" s="126">
        <v>8</v>
      </c>
      <c r="AD1129" s="126">
        <v>2026</v>
      </c>
    </row>
    <row r="1130" spans="3:30" ht="23.1" customHeight="1">
      <c r="C1130" s="126">
        <v>1123</v>
      </c>
      <c r="D1130" s="126">
        <v>394</v>
      </c>
      <c r="E1130" s="141" t="s">
        <v>4616</v>
      </c>
      <c r="F1130" s="163" t="s">
        <v>4617</v>
      </c>
      <c r="G1130" s="162">
        <v>46237</v>
      </c>
      <c r="H1130" s="131">
        <v>1</v>
      </c>
      <c r="I1130" s="131">
        <v>1</v>
      </c>
      <c r="J1130" s="141" t="s">
        <v>679</v>
      </c>
      <c r="L1130" s="141">
        <v>4</v>
      </c>
      <c r="Q1130" s="141">
        <v>21</v>
      </c>
      <c r="U1130" s="126">
        <v>10</v>
      </c>
      <c r="V1130" s="444">
        <v>4.0999999999999996</v>
      </c>
      <c r="W1130" s="444">
        <v>0</v>
      </c>
      <c r="X1130" s="126">
        <v>1</v>
      </c>
      <c r="AA1130" s="188">
        <v>46275.309282407405</v>
      </c>
      <c r="AB1130" s="131">
        <v>1</v>
      </c>
      <c r="AC1130" s="126">
        <v>8</v>
      </c>
      <c r="AD1130" s="126">
        <v>2026</v>
      </c>
    </row>
    <row r="1131" spans="3:30" ht="23.1" customHeight="1">
      <c r="C1131" s="126">
        <v>1124</v>
      </c>
      <c r="D1131" s="126">
        <v>404</v>
      </c>
      <c r="E1131" s="141" t="s">
        <v>4619</v>
      </c>
      <c r="F1131" s="163" t="s">
        <v>4620</v>
      </c>
      <c r="G1131" s="162">
        <v>46237</v>
      </c>
      <c r="H1131" s="131">
        <v>1</v>
      </c>
      <c r="I1131" s="131">
        <v>1</v>
      </c>
      <c r="J1131" s="141" t="s">
        <v>679</v>
      </c>
      <c r="L1131" s="141">
        <v>4</v>
      </c>
      <c r="Q1131" s="141">
        <v>21</v>
      </c>
      <c r="U1131" s="126">
        <v>5</v>
      </c>
      <c r="V1131" s="444">
        <v>1.8</v>
      </c>
      <c r="W1131" s="444">
        <v>0</v>
      </c>
      <c r="X1131" s="126">
        <v>1</v>
      </c>
      <c r="AA1131" s="188">
        <v>46275.309282407405</v>
      </c>
      <c r="AB1131" s="131">
        <v>1</v>
      </c>
      <c r="AC1131" s="126">
        <v>8</v>
      </c>
      <c r="AD1131" s="126">
        <v>2026</v>
      </c>
    </row>
    <row r="1132" spans="3:30" ht="23.1" customHeight="1">
      <c r="C1132" s="126">
        <v>1125</v>
      </c>
      <c r="D1132" s="126">
        <v>401</v>
      </c>
      <c r="E1132" s="141" t="s">
        <v>4622</v>
      </c>
      <c r="F1132" s="163" t="s">
        <v>4623</v>
      </c>
      <c r="G1132" s="162">
        <v>46237</v>
      </c>
      <c r="H1132" s="131">
        <v>1</v>
      </c>
      <c r="I1132" s="131">
        <v>1</v>
      </c>
      <c r="J1132" s="141" t="s">
        <v>679</v>
      </c>
      <c r="L1132" s="141">
        <v>4</v>
      </c>
      <c r="Q1132" s="141">
        <v>21</v>
      </c>
      <c r="U1132" s="126">
        <v>12</v>
      </c>
      <c r="V1132" s="444">
        <v>2.1</v>
      </c>
      <c r="W1132" s="444">
        <v>0</v>
      </c>
      <c r="X1132" s="126">
        <v>1</v>
      </c>
      <c r="AA1132" s="188">
        <v>46275.309282407405</v>
      </c>
      <c r="AB1132" s="131">
        <v>1</v>
      </c>
      <c r="AC1132" s="126">
        <v>8</v>
      </c>
      <c r="AD1132" s="126">
        <v>2026</v>
      </c>
    </row>
    <row r="1133" spans="3:30" ht="23.1" customHeight="1">
      <c r="C1133" s="126">
        <v>1126</v>
      </c>
      <c r="D1133" s="126">
        <v>402</v>
      </c>
      <c r="E1133" s="141" t="s">
        <v>4625</v>
      </c>
      <c r="F1133" s="163" t="s">
        <v>4626</v>
      </c>
      <c r="G1133" s="162">
        <v>46237</v>
      </c>
      <c r="H1133" s="131">
        <v>1</v>
      </c>
      <c r="I1133" s="131">
        <v>1</v>
      </c>
      <c r="J1133" s="141" t="s">
        <v>679</v>
      </c>
      <c r="L1133" s="141">
        <v>4</v>
      </c>
      <c r="Q1133" s="141">
        <v>21</v>
      </c>
      <c r="U1133" s="126">
        <v>24</v>
      </c>
      <c r="V1133" s="444">
        <v>8.8000000000000007</v>
      </c>
      <c r="W1133" s="444">
        <v>0</v>
      </c>
      <c r="X1133" s="126">
        <v>1</v>
      </c>
      <c r="AA1133" s="188">
        <v>46275.309282407405</v>
      </c>
      <c r="AB1133" s="131">
        <v>1</v>
      </c>
      <c r="AC1133" s="126">
        <v>8</v>
      </c>
      <c r="AD1133" s="126">
        <v>2026</v>
      </c>
    </row>
    <row r="1134" spans="3:30" ht="23.1" customHeight="1">
      <c r="C1134" s="126">
        <v>1127</v>
      </c>
      <c r="D1134" s="126">
        <v>403</v>
      </c>
      <c r="E1134" s="141" t="s">
        <v>4629</v>
      </c>
      <c r="F1134" s="163" t="s">
        <v>4630</v>
      </c>
      <c r="G1134" s="162">
        <v>46237</v>
      </c>
      <c r="H1134" s="131">
        <v>1</v>
      </c>
      <c r="I1134" s="131">
        <v>1</v>
      </c>
      <c r="J1134" s="141" t="s">
        <v>679</v>
      </c>
      <c r="L1134" s="141">
        <v>4</v>
      </c>
      <c r="Q1134" s="141">
        <v>21</v>
      </c>
      <c r="U1134" s="126">
        <v>24</v>
      </c>
      <c r="V1134" s="444">
        <v>9.8000000000000007</v>
      </c>
      <c r="W1134" s="444">
        <v>0</v>
      </c>
      <c r="X1134" s="126">
        <v>1</v>
      </c>
      <c r="AA1134" s="188">
        <v>46275.309282407405</v>
      </c>
      <c r="AB1134" s="131">
        <v>1</v>
      </c>
      <c r="AC1134" s="126">
        <v>8</v>
      </c>
      <c r="AD1134" s="126">
        <v>2026</v>
      </c>
    </row>
    <row r="1135" spans="3:30" ht="23.1" customHeight="1">
      <c r="C1135" s="126">
        <v>1128</v>
      </c>
      <c r="D1135" s="126">
        <v>390</v>
      </c>
      <c r="E1135" s="141" t="s">
        <v>4632</v>
      </c>
      <c r="F1135" s="163" t="s">
        <v>4633</v>
      </c>
      <c r="G1135" s="162">
        <v>46237</v>
      </c>
      <c r="H1135" s="131">
        <v>1</v>
      </c>
      <c r="I1135" s="131">
        <v>1</v>
      </c>
      <c r="J1135" s="141" t="s">
        <v>679</v>
      </c>
      <c r="L1135" s="141">
        <v>4</v>
      </c>
      <c r="Q1135" s="141">
        <v>21</v>
      </c>
      <c r="U1135" s="126">
        <v>60</v>
      </c>
      <c r="V1135" s="444">
        <v>0.35</v>
      </c>
      <c r="W1135" s="444">
        <v>0</v>
      </c>
      <c r="X1135" s="126">
        <v>1</v>
      </c>
      <c r="AA1135" s="188">
        <v>46275.309282407405</v>
      </c>
      <c r="AB1135" s="131">
        <v>1</v>
      </c>
      <c r="AC1135" s="126">
        <v>8</v>
      </c>
      <c r="AD1135" s="126">
        <v>2026</v>
      </c>
    </row>
    <row r="1136" spans="3:30" ht="23.1" customHeight="1">
      <c r="C1136" s="126">
        <v>1129</v>
      </c>
      <c r="D1136" s="126">
        <v>369</v>
      </c>
      <c r="E1136" s="141" t="s">
        <v>4162</v>
      </c>
      <c r="F1136" s="163" t="s">
        <v>4635</v>
      </c>
      <c r="G1136" s="162">
        <v>46237</v>
      </c>
      <c r="H1136" s="131">
        <v>1</v>
      </c>
      <c r="I1136" s="131">
        <v>1</v>
      </c>
      <c r="J1136" s="141" t="s">
        <v>679</v>
      </c>
      <c r="L1136" s="141">
        <v>4</v>
      </c>
      <c r="Q1136" s="141">
        <v>21</v>
      </c>
      <c r="U1136" s="126">
        <v>50</v>
      </c>
      <c r="V1136" s="444">
        <v>0.35</v>
      </c>
      <c r="W1136" s="444">
        <v>0</v>
      </c>
      <c r="X1136" s="126">
        <v>1</v>
      </c>
      <c r="AA1136" s="188">
        <v>46275.309282407405</v>
      </c>
      <c r="AB1136" s="131">
        <v>1</v>
      </c>
      <c r="AC1136" s="126">
        <v>8</v>
      </c>
      <c r="AD1136" s="126">
        <v>2026</v>
      </c>
    </row>
    <row r="1137" spans="3:30" ht="23.1" customHeight="1">
      <c r="C1137" s="126">
        <v>1130</v>
      </c>
      <c r="D1137" s="126">
        <v>412</v>
      </c>
      <c r="E1137" s="141" t="s">
        <v>4637</v>
      </c>
      <c r="F1137" s="163" t="s">
        <v>4638</v>
      </c>
      <c r="G1137" s="162">
        <v>46237</v>
      </c>
      <c r="H1137" s="131">
        <v>1</v>
      </c>
      <c r="I1137" s="131">
        <v>1</v>
      </c>
      <c r="J1137" s="141" t="s">
        <v>679</v>
      </c>
      <c r="L1137" s="141">
        <v>4</v>
      </c>
      <c r="Q1137" s="141">
        <v>21</v>
      </c>
      <c r="U1137" s="126">
        <v>1</v>
      </c>
      <c r="V1137" s="444">
        <v>3.4</v>
      </c>
      <c r="W1137" s="444">
        <v>0</v>
      </c>
      <c r="X1137" s="126">
        <v>1</v>
      </c>
      <c r="AA1137" s="188">
        <v>46275.309282407405</v>
      </c>
      <c r="AB1137" s="131">
        <v>1</v>
      </c>
      <c r="AC1137" s="126">
        <v>8</v>
      </c>
      <c r="AD1137" s="126">
        <v>2026</v>
      </c>
    </row>
    <row r="1138" spans="3:30" ht="23.1" customHeight="1">
      <c r="C1138" s="126">
        <v>1131</v>
      </c>
      <c r="D1138" s="126">
        <v>337</v>
      </c>
      <c r="E1138" s="141" t="s">
        <v>2999</v>
      </c>
      <c r="F1138" s="163" t="s">
        <v>4640</v>
      </c>
      <c r="G1138" s="162">
        <v>46237</v>
      </c>
      <c r="H1138" s="131">
        <v>1</v>
      </c>
      <c r="I1138" s="131">
        <v>1</v>
      </c>
      <c r="J1138" s="141" t="s">
        <v>679</v>
      </c>
      <c r="L1138" s="141">
        <v>4</v>
      </c>
      <c r="Q1138" s="141">
        <v>21</v>
      </c>
      <c r="U1138" s="126">
        <v>300</v>
      </c>
      <c r="V1138" s="444">
        <v>4</v>
      </c>
      <c r="W1138" s="444">
        <v>0</v>
      </c>
      <c r="X1138" s="126">
        <v>1</v>
      </c>
      <c r="AA1138" s="188">
        <v>46275.309282407405</v>
      </c>
      <c r="AB1138" s="131">
        <v>1</v>
      </c>
      <c r="AC1138" s="126">
        <v>8</v>
      </c>
      <c r="AD1138" s="126">
        <v>2026</v>
      </c>
    </row>
    <row r="1139" spans="3:30" ht="23.1" customHeight="1">
      <c r="C1139" s="126">
        <v>1132</v>
      </c>
      <c r="D1139" s="126">
        <v>426</v>
      </c>
      <c r="E1139" s="141" t="s">
        <v>4643</v>
      </c>
      <c r="F1139" s="163" t="s">
        <v>4644</v>
      </c>
      <c r="G1139" s="162">
        <v>46237</v>
      </c>
      <c r="H1139" s="131">
        <v>1</v>
      </c>
      <c r="I1139" s="131">
        <v>1</v>
      </c>
      <c r="J1139" s="141" t="s">
        <v>679</v>
      </c>
      <c r="L1139" s="141">
        <v>4</v>
      </c>
      <c r="Q1139" s="141">
        <v>21</v>
      </c>
      <c r="U1139" s="126">
        <v>10</v>
      </c>
      <c r="V1139" s="444">
        <v>6.5</v>
      </c>
      <c r="W1139" s="444">
        <v>0</v>
      </c>
      <c r="X1139" s="126">
        <v>1</v>
      </c>
      <c r="AA1139" s="188">
        <v>46275.309282407405</v>
      </c>
      <c r="AB1139" s="131">
        <v>1</v>
      </c>
      <c r="AC1139" s="126">
        <v>8</v>
      </c>
      <c r="AD1139" s="126">
        <v>2026</v>
      </c>
    </row>
    <row r="1140" spans="3:30" ht="23.1" customHeight="1">
      <c r="C1140" s="126">
        <v>1133</v>
      </c>
      <c r="D1140" s="126">
        <v>427</v>
      </c>
      <c r="E1140" s="141" t="s">
        <v>4646</v>
      </c>
      <c r="F1140" s="163" t="s">
        <v>4647</v>
      </c>
      <c r="G1140" s="162">
        <v>46237</v>
      </c>
      <c r="H1140" s="131">
        <v>1</v>
      </c>
      <c r="I1140" s="131">
        <v>1</v>
      </c>
      <c r="J1140" s="141" t="s">
        <v>679</v>
      </c>
      <c r="L1140" s="141">
        <v>4</v>
      </c>
      <c r="Q1140" s="141">
        <v>21</v>
      </c>
      <c r="U1140" s="126">
        <v>10</v>
      </c>
      <c r="V1140" s="444">
        <v>6.9</v>
      </c>
      <c r="W1140" s="444">
        <v>0</v>
      </c>
      <c r="X1140" s="126">
        <v>1</v>
      </c>
      <c r="AA1140" s="188">
        <v>46275.309282407405</v>
      </c>
      <c r="AB1140" s="131">
        <v>1</v>
      </c>
      <c r="AC1140" s="126">
        <v>8</v>
      </c>
      <c r="AD1140" s="126">
        <v>2026</v>
      </c>
    </row>
    <row r="1141" spans="3:30" ht="23.1" customHeight="1">
      <c r="C1141" s="126">
        <v>1134</v>
      </c>
      <c r="D1141" s="126">
        <v>428</v>
      </c>
      <c r="E1141" s="141" t="s">
        <v>4649</v>
      </c>
      <c r="F1141" s="163" t="s">
        <v>4650</v>
      </c>
      <c r="G1141" s="162">
        <v>46237</v>
      </c>
      <c r="H1141" s="131">
        <v>1</v>
      </c>
      <c r="I1141" s="131">
        <v>1</v>
      </c>
      <c r="J1141" s="141" t="s">
        <v>679</v>
      </c>
      <c r="L1141" s="141">
        <v>4</v>
      </c>
      <c r="Q1141" s="141">
        <v>21</v>
      </c>
      <c r="U1141" s="126">
        <v>10</v>
      </c>
      <c r="V1141" s="444">
        <v>7.2</v>
      </c>
      <c r="W1141" s="444">
        <v>0</v>
      </c>
      <c r="X1141" s="126">
        <v>1</v>
      </c>
      <c r="AA1141" s="188">
        <v>46275.309282407405</v>
      </c>
      <c r="AB1141" s="131">
        <v>1</v>
      </c>
      <c r="AC1141" s="126">
        <v>8</v>
      </c>
      <c r="AD1141" s="126">
        <v>2026</v>
      </c>
    </row>
    <row r="1142" spans="3:30" ht="23.1" customHeight="1">
      <c r="C1142" s="126">
        <v>1135</v>
      </c>
      <c r="D1142" s="126">
        <v>429</v>
      </c>
      <c r="E1142" s="141" t="s">
        <v>4652</v>
      </c>
      <c r="F1142" s="163" t="s">
        <v>4653</v>
      </c>
      <c r="G1142" s="162">
        <v>46237</v>
      </c>
      <c r="H1142" s="131">
        <v>1</v>
      </c>
      <c r="I1142" s="131">
        <v>1</v>
      </c>
      <c r="J1142" s="141" t="s">
        <v>679</v>
      </c>
      <c r="L1142" s="141">
        <v>4</v>
      </c>
      <c r="Q1142" s="141">
        <v>21</v>
      </c>
      <c r="U1142" s="126">
        <v>12</v>
      </c>
      <c r="V1142" s="444">
        <v>2.2999999999999998</v>
      </c>
      <c r="W1142" s="444">
        <v>0</v>
      </c>
      <c r="X1142" s="126">
        <v>1</v>
      </c>
      <c r="AA1142" s="188">
        <v>46275.309282407405</v>
      </c>
      <c r="AB1142" s="131">
        <v>1</v>
      </c>
      <c r="AC1142" s="126">
        <v>8</v>
      </c>
      <c r="AD1142" s="126">
        <v>2026</v>
      </c>
    </row>
    <row r="1143" spans="3:30" ht="23.1" customHeight="1">
      <c r="C1143" s="126">
        <v>1136</v>
      </c>
      <c r="D1143" s="126">
        <v>305</v>
      </c>
      <c r="E1143" s="141" t="s">
        <v>2496</v>
      </c>
      <c r="F1143" s="163" t="s">
        <v>4658</v>
      </c>
      <c r="G1143" s="162">
        <v>46238</v>
      </c>
      <c r="H1143" s="131">
        <v>1</v>
      </c>
      <c r="I1143" s="131">
        <v>1</v>
      </c>
      <c r="J1143" s="141" t="s">
        <v>549</v>
      </c>
      <c r="K1143" s="141">
        <v>1</v>
      </c>
      <c r="N1143" s="141">
        <v>189</v>
      </c>
      <c r="U1143" s="126">
        <v>-50</v>
      </c>
      <c r="V1143" s="444">
        <v>0.04</v>
      </c>
      <c r="W1143" s="444">
        <v>0.04</v>
      </c>
      <c r="X1143" s="126">
        <v>1</v>
      </c>
      <c r="AA1143" s="188">
        <v>46275.540937500002</v>
      </c>
      <c r="AB1143" s="131">
        <v>1</v>
      </c>
      <c r="AC1143" s="126">
        <v>8</v>
      </c>
      <c r="AD1143" s="126">
        <v>2026</v>
      </c>
    </row>
    <row r="1144" spans="3:30" ht="23.1" customHeight="1">
      <c r="C1144" s="126">
        <v>1137</v>
      </c>
      <c r="D1144" s="126">
        <v>293</v>
      </c>
      <c r="E1144" s="141" t="s">
        <v>2487</v>
      </c>
      <c r="F1144" s="163" t="s">
        <v>4355</v>
      </c>
      <c r="G1144" s="162">
        <v>46238</v>
      </c>
      <c r="H1144" s="131">
        <v>1</v>
      </c>
      <c r="I1144" s="131">
        <v>1</v>
      </c>
      <c r="J1144" s="141" t="s">
        <v>549</v>
      </c>
      <c r="K1144" s="141">
        <v>1</v>
      </c>
      <c r="N1144" s="141">
        <v>189</v>
      </c>
      <c r="U1144" s="126">
        <v>-2</v>
      </c>
      <c r="V1144" s="444">
        <v>0.34</v>
      </c>
      <c r="W1144" s="444">
        <v>0.63</v>
      </c>
      <c r="X1144" s="126">
        <v>1</v>
      </c>
      <c r="AA1144" s="188">
        <v>46275.540937500002</v>
      </c>
      <c r="AB1144" s="131">
        <v>1</v>
      </c>
      <c r="AC1144" s="126">
        <v>8</v>
      </c>
      <c r="AD1144" s="126">
        <v>2026</v>
      </c>
    </row>
    <row r="1145" spans="3:30" ht="23.1" customHeight="1">
      <c r="C1145" s="126">
        <v>1138</v>
      </c>
      <c r="D1145" s="126">
        <v>294</v>
      </c>
      <c r="E1145" s="141" t="s">
        <v>2469</v>
      </c>
      <c r="F1145" s="163" t="s">
        <v>4363</v>
      </c>
      <c r="G1145" s="162">
        <v>46238</v>
      </c>
      <c r="H1145" s="131">
        <v>1</v>
      </c>
      <c r="I1145" s="131">
        <v>1</v>
      </c>
      <c r="J1145" s="141" t="s">
        <v>549</v>
      </c>
      <c r="K1145" s="141">
        <v>1</v>
      </c>
      <c r="N1145" s="141">
        <v>189</v>
      </c>
      <c r="U1145" s="126">
        <v>-2</v>
      </c>
      <c r="V1145" s="444">
        <v>0.49</v>
      </c>
      <c r="W1145" s="444">
        <v>0.75</v>
      </c>
      <c r="X1145" s="126">
        <v>1</v>
      </c>
      <c r="AA1145" s="188">
        <v>46275.540937500002</v>
      </c>
      <c r="AB1145" s="131">
        <v>1</v>
      </c>
      <c r="AC1145" s="126">
        <v>8</v>
      </c>
      <c r="AD1145" s="126">
        <v>2026</v>
      </c>
    </row>
    <row r="1146" spans="3:30" ht="23.1" customHeight="1">
      <c r="C1146" s="126">
        <v>1139</v>
      </c>
      <c r="D1146" s="126">
        <v>179</v>
      </c>
      <c r="E1146" s="141" t="s">
        <v>562</v>
      </c>
      <c r="F1146" s="163" t="s">
        <v>4279</v>
      </c>
      <c r="G1146" s="162">
        <v>46238</v>
      </c>
      <c r="H1146" s="131">
        <v>1</v>
      </c>
      <c r="I1146" s="131">
        <v>1</v>
      </c>
      <c r="J1146" s="141" t="s">
        <v>549</v>
      </c>
      <c r="K1146" s="141">
        <v>1</v>
      </c>
      <c r="N1146" s="141">
        <v>189</v>
      </c>
      <c r="U1146" s="126">
        <v>-100</v>
      </c>
      <c r="V1146" s="444">
        <v>4.75</v>
      </c>
      <c r="W1146" s="444">
        <v>5</v>
      </c>
      <c r="X1146" s="126">
        <v>1</v>
      </c>
      <c r="AA1146" s="188">
        <v>46275.540937500002</v>
      </c>
      <c r="AB1146" s="131">
        <v>1</v>
      </c>
      <c r="AC1146" s="126">
        <v>8</v>
      </c>
      <c r="AD1146" s="126">
        <v>2026</v>
      </c>
    </row>
    <row r="1147" spans="3:30" ht="23.1" customHeight="1">
      <c r="C1147" s="126">
        <v>1140</v>
      </c>
      <c r="D1147" s="126">
        <v>183</v>
      </c>
      <c r="E1147" s="141" t="s">
        <v>764</v>
      </c>
      <c r="F1147" s="163" t="s">
        <v>4312</v>
      </c>
      <c r="G1147" s="162">
        <v>46238</v>
      </c>
      <c r="H1147" s="131">
        <v>1</v>
      </c>
      <c r="I1147" s="131">
        <v>1</v>
      </c>
      <c r="J1147" s="141" t="s">
        <v>549</v>
      </c>
      <c r="K1147" s="141">
        <v>1</v>
      </c>
      <c r="N1147" s="141">
        <v>189</v>
      </c>
      <c r="U1147" s="126">
        <v>-36</v>
      </c>
      <c r="V1147" s="444">
        <v>4</v>
      </c>
      <c r="W1147" s="444">
        <v>4.5</v>
      </c>
      <c r="X1147" s="126">
        <v>1</v>
      </c>
      <c r="AA1147" s="188">
        <v>46275.540937500002</v>
      </c>
      <c r="AB1147" s="131">
        <v>1</v>
      </c>
      <c r="AC1147" s="126">
        <v>8</v>
      </c>
      <c r="AD1147" s="126">
        <v>2026</v>
      </c>
    </row>
    <row r="1148" spans="3:30" ht="23.1" customHeight="1">
      <c r="C1148" s="126">
        <v>1141</v>
      </c>
      <c r="D1148" s="126">
        <v>193</v>
      </c>
      <c r="E1148" s="141" t="s">
        <v>782</v>
      </c>
      <c r="F1148" s="163" t="s">
        <v>4450</v>
      </c>
      <c r="G1148" s="162">
        <v>46238</v>
      </c>
      <c r="H1148" s="131">
        <v>1</v>
      </c>
      <c r="I1148" s="131">
        <v>1</v>
      </c>
      <c r="J1148" s="141" t="s">
        <v>549</v>
      </c>
      <c r="K1148" s="141">
        <v>1</v>
      </c>
      <c r="N1148" s="141">
        <v>189</v>
      </c>
      <c r="U1148" s="126">
        <v>-12</v>
      </c>
      <c r="V1148" s="444">
        <v>3.88</v>
      </c>
      <c r="W1148" s="444">
        <v>4.3</v>
      </c>
      <c r="X1148" s="126">
        <v>1</v>
      </c>
      <c r="AA1148" s="188">
        <v>46275.540937500002</v>
      </c>
      <c r="AB1148" s="131">
        <v>1</v>
      </c>
      <c r="AC1148" s="126">
        <v>8</v>
      </c>
      <c r="AD1148" s="126">
        <v>2026</v>
      </c>
    </row>
    <row r="1149" spans="3:30" ht="23.1" customHeight="1">
      <c r="C1149" s="126">
        <v>1142</v>
      </c>
      <c r="D1149" s="126">
        <v>189</v>
      </c>
      <c r="E1149" s="141" t="s">
        <v>776</v>
      </c>
      <c r="F1149" s="163" t="s">
        <v>4316</v>
      </c>
      <c r="G1149" s="162">
        <v>46238</v>
      </c>
      <c r="H1149" s="131">
        <v>1</v>
      </c>
      <c r="I1149" s="131">
        <v>1</v>
      </c>
      <c r="J1149" s="141" t="s">
        <v>549</v>
      </c>
      <c r="K1149" s="141">
        <v>1</v>
      </c>
      <c r="N1149" s="141">
        <v>189</v>
      </c>
      <c r="U1149" s="126">
        <v>-12</v>
      </c>
      <c r="V1149" s="444">
        <v>4.09</v>
      </c>
      <c r="W1149" s="444">
        <v>4.59</v>
      </c>
      <c r="X1149" s="126">
        <v>1</v>
      </c>
      <c r="AA1149" s="188">
        <v>46275.540937500002</v>
      </c>
      <c r="AB1149" s="131">
        <v>1</v>
      </c>
      <c r="AC1149" s="126">
        <v>8</v>
      </c>
      <c r="AD1149" s="126">
        <v>2026</v>
      </c>
    </row>
    <row r="1150" spans="3:30" ht="23.1" customHeight="1">
      <c r="C1150" s="126">
        <v>1143</v>
      </c>
      <c r="D1150" s="126">
        <v>6</v>
      </c>
      <c r="E1150" s="141" t="s">
        <v>557</v>
      </c>
      <c r="F1150" s="163" t="s">
        <v>4482</v>
      </c>
      <c r="G1150" s="162">
        <v>46238</v>
      </c>
      <c r="H1150" s="131">
        <v>1</v>
      </c>
      <c r="I1150" s="131">
        <v>1</v>
      </c>
      <c r="J1150" s="141" t="s">
        <v>549</v>
      </c>
      <c r="K1150" s="141">
        <v>1</v>
      </c>
      <c r="N1150" s="141">
        <v>190</v>
      </c>
      <c r="U1150" s="126">
        <v>-8</v>
      </c>
      <c r="V1150" s="444">
        <v>2.89</v>
      </c>
      <c r="W1150" s="444">
        <v>3.5</v>
      </c>
      <c r="X1150" s="126">
        <v>1</v>
      </c>
      <c r="AA1150" s="188">
        <v>46275.577685185184</v>
      </c>
      <c r="AB1150" s="131">
        <v>1</v>
      </c>
      <c r="AC1150" s="126">
        <v>8</v>
      </c>
      <c r="AD1150" s="126">
        <v>2026</v>
      </c>
    </row>
    <row r="1151" spans="3:30" ht="23.1" customHeight="1">
      <c r="C1151" s="126">
        <v>1144</v>
      </c>
      <c r="D1151" s="126">
        <v>7</v>
      </c>
      <c r="E1151" s="141" t="s">
        <v>816</v>
      </c>
      <c r="F1151" s="163" t="s">
        <v>4685</v>
      </c>
      <c r="G1151" s="162">
        <v>46238</v>
      </c>
      <c r="H1151" s="131">
        <v>1</v>
      </c>
      <c r="I1151" s="131">
        <v>1</v>
      </c>
      <c r="J1151" s="141" t="s">
        <v>549</v>
      </c>
      <c r="K1151" s="141">
        <v>1</v>
      </c>
      <c r="N1151" s="141">
        <v>190</v>
      </c>
      <c r="U1151" s="126">
        <v>-12</v>
      </c>
      <c r="V1151" s="444">
        <v>1.79</v>
      </c>
      <c r="W1151" s="444">
        <v>2.5</v>
      </c>
      <c r="X1151" s="126">
        <v>1</v>
      </c>
      <c r="AA1151" s="188">
        <v>46275.577685185184</v>
      </c>
      <c r="AB1151" s="131">
        <v>1</v>
      </c>
      <c r="AC1151" s="126">
        <v>8</v>
      </c>
      <c r="AD1151" s="126">
        <v>2026</v>
      </c>
    </row>
    <row r="1152" spans="3:30" ht="23.1" customHeight="1">
      <c r="C1152" s="126">
        <v>1145</v>
      </c>
      <c r="D1152" s="126">
        <v>25</v>
      </c>
      <c r="E1152" s="141" t="s">
        <v>1293</v>
      </c>
      <c r="F1152" s="163" t="s">
        <v>4689</v>
      </c>
      <c r="G1152" s="162">
        <v>46238</v>
      </c>
      <c r="H1152" s="131">
        <v>1</v>
      </c>
      <c r="I1152" s="131">
        <v>1</v>
      </c>
      <c r="J1152" s="141" t="s">
        <v>549</v>
      </c>
      <c r="K1152" s="141">
        <v>1</v>
      </c>
      <c r="N1152" s="141">
        <v>190</v>
      </c>
      <c r="U1152" s="126">
        <v>-4</v>
      </c>
      <c r="V1152" s="444">
        <v>1.51</v>
      </c>
      <c r="W1152" s="444">
        <v>2</v>
      </c>
      <c r="X1152" s="126">
        <v>1</v>
      </c>
      <c r="AA1152" s="188">
        <v>46275.577685185184</v>
      </c>
      <c r="AB1152" s="131">
        <v>1</v>
      </c>
      <c r="AC1152" s="126">
        <v>8</v>
      </c>
      <c r="AD1152" s="126">
        <v>2026</v>
      </c>
    </row>
    <row r="1153" spans="3:30" ht="23.1" customHeight="1">
      <c r="C1153" s="126">
        <v>1146</v>
      </c>
      <c r="D1153" s="126">
        <v>44</v>
      </c>
      <c r="E1153" s="141" t="s">
        <v>1227</v>
      </c>
      <c r="F1153" s="163" t="s">
        <v>4693</v>
      </c>
      <c r="G1153" s="162">
        <v>46238</v>
      </c>
      <c r="H1153" s="131">
        <v>1</v>
      </c>
      <c r="I1153" s="131">
        <v>1</v>
      </c>
      <c r="J1153" s="141" t="s">
        <v>549</v>
      </c>
      <c r="K1153" s="141">
        <v>1</v>
      </c>
      <c r="N1153" s="141">
        <v>190</v>
      </c>
      <c r="U1153" s="126">
        <v>-1</v>
      </c>
      <c r="V1153" s="444">
        <v>0.22</v>
      </c>
      <c r="W1153" s="444">
        <v>0.38</v>
      </c>
      <c r="X1153" s="126">
        <v>1</v>
      </c>
      <c r="AA1153" s="188">
        <v>46275.577685185184</v>
      </c>
      <c r="AB1153" s="131">
        <v>1</v>
      </c>
      <c r="AC1153" s="126">
        <v>8</v>
      </c>
      <c r="AD1153" s="126">
        <v>2026</v>
      </c>
    </row>
    <row r="1154" spans="3:30" ht="23.1" customHeight="1">
      <c r="C1154" s="126">
        <v>1147</v>
      </c>
      <c r="D1154" s="126">
        <v>73</v>
      </c>
      <c r="E1154" s="141" t="s">
        <v>1301</v>
      </c>
      <c r="F1154" s="163" t="s">
        <v>4697</v>
      </c>
      <c r="G1154" s="162">
        <v>46238</v>
      </c>
      <c r="H1154" s="131">
        <v>1</v>
      </c>
      <c r="I1154" s="131">
        <v>1</v>
      </c>
      <c r="J1154" s="141" t="s">
        <v>549</v>
      </c>
      <c r="K1154" s="141">
        <v>1</v>
      </c>
      <c r="N1154" s="141">
        <v>190</v>
      </c>
      <c r="U1154" s="126">
        <v>-1</v>
      </c>
      <c r="V1154" s="444">
        <v>0.34</v>
      </c>
      <c r="W1154" s="444">
        <v>0.5</v>
      </c>
      <c r="X1154" s="126">
        <v>1</v>
      </c>
      <c r="AA1154" s="188">
        <v>46275.577685185184</v>
      </c>
      <c r="AB1154" s="131">
        <v>1</v>
      </c>
      <c r="AC1154" s="126">
        <v>8</v>
      </c>
      <c r="AD1154" s="126">
        <v>2026</v>
      </c>
    </row>
    <row r="1155" spans="3:30" ht="23.1" customHeight="1">
      <c r="C1155" s="126">
        <v>1148</v>
      </c>
      <c r="D1155" s="126">
        <v>45</v>
      </c>
      <c r="E1155" s="141" t="s">
        <v>978</v>
      </c>
      <c r="F1155" s="163" t="s">
        <v>4701</v>
      </c>
      <c r="G1155" s="162">
        <v>46238</v>
      </c>
      <c r="H1155" s="131">
        <v>1</v>
      </c>
      <c r="I1155" s="131">
        <v>1</v>
      </c>
      <c r="J1155" s="141" t="s">
        <v>549</v>
      </c>
      <c r="K1155" s="141">
        <v>1</v>
      </c>
      <c r="N1155" s="141">
        <v>190</v>
      </c>
      <c r="U1155" s="126">
        <v>-1</v>
      </c>
      <c r="V1155" s="444">
        <v>0.34</v>
      </c>
      <c r="W1155" s="444">
        <v>0.5</v>
      </c>
      <c r="X1155" s="126">
        <v>1</v>
      </c>
      <c r="AA1155" s="188">
        <v>46275.577685185184</v>
      </c>
      <c r="AB1155" s="131">
        <v>1</v>
      </c>
      <c r="AC1155" s="126">
        <v>8</v>
      </c>
      <c r="AD1155" s="126">
        <v>2026</v>
      </c>
    </row>
    <row r="1156" spans="3:30" ht="23.1" customHeight="1">
      <c r="C1156" s="126">
        <v>1149</v>
      </c>
      <c r="D1156" s="126">
        <v>181</v>
      </c>
      <c r="E1156" s="141" t="s">
        <v>759</v>
      </c>
      <c r="F1156" s="163" t="s">
        <v>4442</v>
      </c>
      <c r="G1156" s="162">
        <v>46238</v>
      </c>
      <c r="H1156" s="131">
        <v>1</v>
      </c>
      <c r="I1156" s="131">
        <v>1</v>
      </c>
      <c r="J1156" s="141" t="s">
        <v>549</v>
      </c>
      <c r="K1156" s="141">
        <v>1</v>
      </c>
      <c r="N1156" s="141">
        <v>190</v>
      </c>
      <c r="U1156" s="126">
        <v>-24</v>
      </c>
      <c r="V1156" s="444">
        <v>1</v>
      </c>
      <c r="W1156" s="444">
        <v>1.5</v>
      </c>
      <c r="X1156" s="126">
        <v>1</v>
      </c>
      <c r="AA1156" s="188">
        <v>46275.577685185184</v>
      </c>
      <c r="AB1156" s="131">
        <v>1</v>
      </c>
      <c r="AC1156" s="126">
        <v>8</v>
      </c>
      <c r="AD1156" s="126">
        <v>2026</v>
      </c>
    </row>
    <row r="1157" spans="3:30" ht="23.1" customHeight="1">
      <c r="C1157" s="126">
        <v>1150</v>
      </c>
      <c r="D1157" s="126">
        <v>183</v>
      </c>
      <c r="E1157" s="141" t="s">
        <v>764</v>
      </c>
      <c r="F1157" s="163" t="s">
        <v>4312</v>
      </c>
      <c r="G1157" s="162">
        <v>46238</v>
      </c>
      <c r="H1157" s="131">
        <v>1</v>
      </c>
      <c r="I1157" s="131">
        <v>1</v>
      </c>
      <c r="J1157" s="141" t="s">
        <v>549</v>
      </c>
      <c r="K1157" s="141">
        <v>1</v>
      </c>
      <c r="N1157" s="141">
        <v>190</v>
      </c>
      <c r="U1157" s="126">
        <v>-36</v>
      </c>
      <c r="V1157" s="444">
        <v>4</v>
      </c>
      <c r="W1157" s="444">
        <v>4.5</v>
      </c>
      <c r="X1157" s="126">
        <v>1</v>
      </c>
      <c r="AA1157" s="188">
        <v>46275.577685185184</v>
      </c>
      <c r="AB1157" s="131">
        <v>1</v>
      </c>
      <c r="AC1157" s="126">
        <v>8</v>
      </c>
      <c r="AD1157" s="126">
        <v>2026</v>
      </c>
    </row>
    <row r="1158" spans="3:30" ht="23.1" customHeight="1">
      <c r="C1158" s="126">
        <v>1151</v>
      </c>
      <c r="D1158" s="126">
        <v>189</v>
      </c>
      <c r="E1158" s="141" t="s">
        <v>776</v>
      </c>
      <c r="F1158" s="163" t="s">
        <v>4316</v>
      </c>
      <c r="G1158" s="162">
        <v>46238</v>
      </c>
      <c r="H1158" s="131">
        <v>1</v>
      </c>
      <c r="I1158" s="131">
        <v>1</v>
      </c>
      <c r="J1158" s="141" t="s">
        <v>549</v>
      </c>
      <c r="K1158" s="141">
        <v>1</v>
      </c>
      <c r="N1158" s="141">
        <v>190</v>
      </c>
      <c r="U1158" s="126">
        <v>-4</v>
      </c>
      <c r="V1158" s="444">
        <v>4.09</v>
      </c>
      <c r="W1158" s="444">
        <v>4.59</v>
      </c>
      <c r="X1158" s="126">
        <v>1</v>
      </c>
      <c r="AA1158" s="188">
        <v>46275.577685185184</v>
      </c>
      <c r="AB1158" s="131">
        <v>1</v>
      </c>
      <c r="AC1158" s="126">
        <v>8</v>
      </c>
      <c r="AD1158" s="126">
        <v>2026</v>
      </c>
    </row>
    <row r="1159" spans="3:30" ht="23.1" customHeight="1">
      <c r="C1159" s="126">
        <v>1152</v>
      </c>
      <c r="D1159" s="126">
        <v>370</v>
      </c>
      <c r="E1159" s="141" t="s">
        <v>4165</v>
      </c>
      <c r="F1159" s="163" t="s">
        <v>4714</v>
      </c>
      <c r="G1159" s="162">
        <v>46238</v>
      </c>
      <c r="H1159" s="131">
        <v>1</v>
      </c>
      <c r="I1159" s="131">
        <v>1</v>
      </c>
      <c r="J1159" s="141" t="s">
        <v>549</v>
      </c>
      <c r="K1159" s="141">
        <v>1</v>
      </c>
      <c r="N1159" s="141">
        <v>190</v>
      </c>
      <c r="U1159" s="126">
        <v>-5</v>
      </c>
      <c r="V1159" s="444">
        <v>0.3</v>
      </c>
      <c r="W1159" s="444">
        <v>0.5</v>
      </c>
      <c r="X1159" s="126">
        <v>1</v>
      </c>
      <c r="AA1159" s="188">
        <v>46275.577685185184</v>
      </c>
      <c r="AB1159" s="131">
        <v>1</v>
      </c>
      <c r="AC1159" s="126">
        <v>8</v>
      </c>
      <c r="AD1159" s="126">
        <v>2026</v>
      </c>
    </row>
    <row r="1160" spans="3:30" ht="23.1" customHeight="1">
      <c r="C1160" s="126">
        <v>1153</v>
      </c>
      <c r="D1160" s="126">
        <v>82</v>
      </c>
      <c r="E1160" s="141" t="s">
        <v>4607</v>
      </c>
      <c r="F1160" s="163" t="s">
        <v>4608</v>
      </c>
      <c r="G1160" s="162">
        <v>46238</v>
      </c>
      <c r="H1160" s="131">
        <v>1</v>
      </c>
      <c r="I1160" s="131">
        <v>1</v>
      </c>
      <c r="J1160" s="141" t="s">
        <v>549</v>
      </c>
      <c r="K1160" s="141">
        <v>1</v>
      </c>
      <c r="N1160" s="141">
        <v>191</v>
      </c>
      <c r="U1160" s="126">
        <v>-3</v>
      </c>
      <c r="V1160" s="444">
        <v>1.3</v>
      </c>
      <c r="W1160" s="444">
        <v>1.6</v>
      </c>
      <c r="X1160" s="126">
        <v>1</v>
      </c>
      <c r="AA1160" s="188">
        <v>46275.584340277775</v>
      </c>
      <c r="AB1160" s="131">
        <v>1</v>
      </c>
      <c r="AC1160" s="126">
        <v>8</v>
      </c>
      <c r="AD1160" s="126">
        <v>2026</v>
      </c>
    </row>
    <row r="1161" spans="3:30" ht="23.1" customHeight="1">
      <c r="C1161" s="126">
        <v>1154</v>
      </c>
      <c r="D1161" s="126">
        <v>92</v>
      </c>
      <c r="E1161" s="141" t="s">
        <v>1311</v>
      </c>
      <c r="F1161" s="163" t="s">
        <v>4327</v>
      </c>
      <c r="G1161" s="162">
        <v>46238</v>
      </c>
      <c r="H1161" s="131">
        <v>1</v>
      </c>
      <c r="I1161" s="131">
        <v>1</v>
      </c>
      <c r="J1161" s="141" t="s">
        <v>549</v>
      </c>
      <c r="K1161" s="141">
        <v>1</v>
      </c>
      <c r="N1161" s="141">
        <v>191</v>
      </c>
      <c r="U1161" s="126">
        <v>-2</v>
      </c>
      <c r="V1161" s="444">
        <v>0.78</v>
      </c>
      <c r="W1161" s="444">
        <v>1</v>
      </c>
      <c r="X1161" s="126">
        <v>1</v>
      </c>
      <c r="AA1161" s="188">
        <v>46275.584340277775</v>
      </c>
      <c r="AB1161" s="131">
        <v>1</v>
      </c>
      <c r="AC1161" s="126">
        <v>8</v>
      </c>
      <c r="AD1161" s="126">
        <v>2026</v>
      </c>
    </row>
    <row r="1162" spans="3:30" ht="23.1" customHeight="1">
      <c r="C1162" s="126">
        <v>1155</v>
      </c>
      <c r="D1162" s="126">
        <v>97</v>
      </c>
      <c r="E1162" s="141" t="s">
        <v>635</v>
      </c>
      <c r="F1162" s="163" t="s">
        <v>4726</v>
      </c>
      <c r="G1162" s="162">
        <v>46238</v>
      </c>
      <c r="H1162" s="131">
        <v>1</v>
      </c>
      <c r="I1162" s="131">
        <v>1</v>
      </c>
      <c r="J1162" s="141" t="s">
        <v>549</v>
      </c>
      <c r="K1162" s="141">
        <v>1</v>
      </c>
      <c r="N1162" s="141">
        <v>191</v>
      </c>
      <c r="U1162" s="126">
        <v>-2</v>
      </c>
      <c r="V1162" s="444">
        <v>0.3</v>
      </c>
      <c r="W1162" s="444">
        <v>0.5</v>
      </c>
      <c r="X1162" s="126">
        <v>1</v>
      </c>
      <c r="AA1162" s="188">
        <v>46275.584340277775</v>
      </c>
      <c r="AB1162" s="131">
        <v>1</v>
      </c>
      <c r="AC1162" s="126">
        <v>8</v>
      </c>
      <c r="AD1162" s="126">
        <v>2026</v>
      </c>
    </row>
    <row r="1163" spans="3:30" ht="23.1" customHeight="1">
      <c r="C1163" s="126">
        <v>1156</v>
      </c>
      <c r="D1163" s="126">
        <v>96</v>
      </c>
      <c r="E1163" s="141" t="s">
        <v>630</v>
      </c>
      <c r="F1163" s="163" t="s">
        <v>4331</v>
      </c>
      <c r="G1163" s="162">
        <v>46238</v>
      </c>
      <c r="H1163" s="131">
        <v>1</v>
      </c>
      <c r="I1163" s="131">
        <v>1</v>
      </c>
      <c r="J1163" s="141" t="s">
        <v>549</v>
      </c>
      <c r="K1163" s="141">
        <v>1</v>
      </c>
      <c r="N1163" s="141">
        <v>191</v>
      </c>
      <c r="U1163" s="126">
        <v>-3</v>
      </c>
      <c r="V1163" s="444">
        <v>0.27</v>
      </c>
      <c r="W1163" s="444">
        <v>0.38</v>
      </c>
      <c r="X1163" s="126">
        <v>1</v>
      </c>
      <c r="AA1163" s="188">
        <v>46275.584340277775</v>
      </c>
      <c r="AB1163" s="131">
        <v>1</v>
      </c>
      <c r="AC1163" s="126">
        <v>8</v>
      </c>
      <c r="AD1163" s="126">
        <v>2026</v>
      </c>
    </row>
    <row r="1164" spans="3:30" ht="23.1" customHeight="1">
      <c r="C1164" s="126">
        <v>1157</v>
      </c>
      <c r="D1164" s="126">
        <v>276</v>
      </c>
      <c r="E1164" s="141" t="s">
        <v>2475</v>
      </c>
      <c r="F1164" s="163" t="s">
        <v>4347</v>
      </c>
      <c r="G1164" s="162">
        <v>46238</v>
      </c>
      <c r="H1164" s="131">
        <v>1</v>
      </c>
      <c r="I1164" s="131">
        <v>1</v>
      </c>
      <c r="J1164" s="141" t="s">
        <v>549</v>
      </c>
      <c r="K1164" s="141">
        <v>1</v>
      </c>
      <c r="N1164" s="141">
        <v>191</v>
      </c>
      <c r="U1164" s="126">
        <v>-2</v>
      </c>
      <c r="V1164" s="444">
        <v>0.25</v>
      </c>
      <c r="W1164" s="444">
        <v>0.5</v>
      </c>
      <c r="X1164" s="126">
        <v>1</v>
      </c>
      <c r="AA1164" s="188">
        <v>46275.584340277775</v>
      </c>
      <c r="AB1164" s="131">
        <v>1</v>
      </c>
      <c r="AC1164" s="126">
        <v>8</v>
      </c>
      <c r="AD1164" s="126">
        <v>2026</v>
      </c>
    </row>
    <row r="1165" spans="3:30" ht="23.1" customHeight="1">
      <c r="C1165" s="126">
        <v>1158</v>
      </c>
      <c r="D1165" s="126">
        <v>378</v>
      </c>
      <c r="E1165" s="141" t="s">
        <v>4216</v>
      </c>
      <c r="F1165" s="163" t="s">
        <v>4343</v>
      </c>
      <c r="G1165" s="162">
        <v>46238</v>
      </c>
      <c r="H1165" s="131">
        <v>1</v>
      </c>
      <c r="I1165" s="131">
        <v>1</v>
      </c>
      <c r="J1165" s="141" t="s">
        <v>549</v>
      </c>
      <c r="K1165" s="141">
        <v>1</v>
      </c>
      <c r="N1165" s="141">
        <v>191</v>
      </c>
      <c r="U1165" s="126">
        <v>-1</v>
      </c>
      <c r="V1165" s="444">
        <v>0.75</v>
      </c>
      <c r="W1165" s="444">
        <v>1</v>
      </c>
      <c r="X1165" s="126">
        <v>1</v>
      </c>
      <c r="AA1165" s="188">
        <v>46275.584340277775</v>
      </c>
      <c r="AB1165" s="131">
        <v>1</v>
      </c>
      <c r="AC1165" s="126">
        <v>8</v>
      </c>
      <c r="AD1165" s="126">
        <v>2026</v>
      </c>
    </row>
    <row r="1166" spans="3:30" ht="23.1" customHeight="1">
      <c r="C1166" s="126">
        <v>1159</v>
      </c>
      <c r="D1166" s="126">
        <v>376</v>
      </c>
      <c r="E1166" s="141" t="s">
        <v>4239</v>
      </c>
      <c r="F1166" s="163" t="s">
        <v>4426</v>
      </c>
      <c r="G1166" s="162">
        <v>46238</v>
      </c>
      <c r="H1166" s="131">
        <v>1</v>
      </c>
      <c r="I1166" s="131">
        <v>1</v>
      </c>
      <c r="J1166" s="141" t="s">
        <v>549</v>
      </c>
      <c r="K1166" s="141">
        <v>1</v>
      </c>
      <c r="N1166" s="141">
        <v>191</v>
      </c>
      <c r="U1166" s="126">
        <v>-2</v>
      </c>
      <c r="V1166" s="444">
        <v>1.2</v>
      </c>
      <c r="W1166" s="444">
        <v>1.3</v>
      </c>
      <c r="X1166" s="126">
        <v>1</v>
      </c>
      <c r="AA1166" s="188">
        <v>46275.584340277775</v>
      </c>
      <c r="AB1166" s="131">
        <v>1</v>
      </c>
      <c r="AC1166" s="126">
        <v>8</v>
      </c>
      <c r="AD1166" s="126">
        <v>2026</v>
      </c>
    </row>
    <row r="1167" spans="3:30" ht="23.1" customHeight="1">
      <c r="C1167" s="126">
        <v>1160</v>
      </c>
      <c r="D1167" s="126">
        <v>377</v>
      </c>
      <c r="E1167" s="141" t="s">
        <v>4205</v>
      </c>
      <c r="F1167" s="163" t="s">
        <v>4339</v>
      </c>
      <c r="G1167" s="162">
        <v>46238</v>
      </c>
      <c r="H1167" s="131">
        <v>1</v>
      </c>
      <c r="I1167" s="131">
        <v>1</v>
      </c>
      <c r="J1167" s="141" t="s">
        <v>549</v>
      </c>
      <c r="K1167" s="141">
        <v>1</v>
      </c>
      <c r="N1167" s="141">
        <v>191</v>
      </c>
      <c r="U1167" s="126">
        <v>-30</v>
      </c>
      <c r="V1167" s="444">
        <v>0.43</v>
      </c>
      <c r="W1167" s="444">
        <v>0.63</v>
      </c>
      <c r="X1167" s="126">
        <v>1</v>
      </c>
      <c r="AA1167" s="188">
        <v>46275.584340277775</v>
      </c>
      <c r="AB1167" s="131">
        <v>1</v>
      </c>
      <c r="AC1167" s="126">
        <v>8</v>
      </c>
      <c r="AD1167" s="126">
        <v>2026</v>
      </c>
    </row>
    <row r="1168" spans="3:30" ht="23.1" customHeight="1">
      <c r="C1168" s="126">
        <v>1161</v>
      </c>
      <c r="D1168" s="126">
        <v>379</v>
      </c>
      <c r="E1168" s="141" t="s">
        <v>4156</v>
      </c>
      <c r="F1168" s="163" t="s">
        <v>4371</v>
      </c>
      <c r="G1168" s="162">
        <v>46238</v>
      </c>
      <c r="H1168" s="131">
        <v>1</v>
      </c>
      <c r="I1168" s="131">
        <v>1</v>
      </c>
      <c r="J1168" s="141" t="s">
        <v>549</v>
      </c>
      <c r="K1168" s="141">
        <v>1</v>
      </c>
      <c r="N1168" s="141">
        <v>191</v>
      </c>
      <c r="U1168" s="126">
        <v>-1</v>
      </c>
      <c r="V1168" s="444">
        <v>6.2</v>
      </c>
      <c r="W1168" s="444">
        <v>7.5</v>
      </c>
      <c r="X1168" s="126">
        <v>1</v>
      </c>
      <c r="AA1168" s="188">
        <v>46275.584340277775</v>
      </c>
      <c r="AB1168" s="131">
        <v>1</v>
      </c>
      <c r="AC1168" s="126">
        <v>8</v>
      </c>
      <c r="AD1168" s="126">
        <v>2026</v>
      </c>
    </row>
    <row r="1169" spans="3:30" ht="23.1" customHeight="1">
      <c r="C1169" s="126">
        <v>1162</v>
      </c>
      <c r="D1169" s="126">
        <v>365</v>
      </c>
      <c r="E1169" s="141" t="s">
        <v>4232</v>
      </c>
      <c r="F1169" s="163" t="s">
        <v>4748</v>
      </c>
      <c r="G1169" s="162">
        <v>46238</v>
      </c>
      <c r="H1169" s="131">
        <v>1</v>
      </c>
      <c r="I1169" s="131">
        <v>1</v>
      </c>
      <c r="J1169" s="141" t="s">
        <v>549</v>
      </c>
      <c r="K1169" s="141">
        <v>1</v>
      </c>
      <c r="N1169" s="141">
        <v>191</v>
      </c>
      <c r="U1169" s="126">
        <v>-1</v>
      </c>
      <c r="V1169" s="444">
        <v>4.2</v>
      </c>
      <c r="W1169" s="444">
        <v>5</v>
      </c>
      <c r="X1169" s="126">
        <v>1</v>
      </c>
      <c r="AA1169" s="188">
        <v>46275.584340277775</v>
      </c>
      <c r="AB1169" s="131">
        <v>1</v>
      </c>
      <c r="AC1169" s="126">
        <v>8</v>
      </c>
      <c r="AD1169" s="126">
        <v>2026</v>
      </c>
    </row>
    <row r="1170" spans="3:30" ht="23.1" customHeight="1">
      <c r="C1170" s="126">
        <v>1163</v>
      </c>
      <c r="D1170" s="126">
        <v>101</v>
      </c>
      <c r="E1170" s="141" t="s">
        <v>716</v>
      </c>
      <c r="F1170" s="163" t="s">
        <v>4320</v>
      </c>
      <c r="G1170" s="162">
        <v>46238</v>
      </c>
      <c r="H1170" s="131">
        <v>1</v>
      </c>
      <c r="I1170" s="131">
        <v>1</v>
      </c>
      <c r="J1170" s="141" t="s">
        <v>549</v>
      </c>
      <c r="K1170" s="141">
        <v>1</v>
      </c>
      <c r="N1170" s="141">
        <v>191</v>
      </c>
      <c r="U1170" s="126">
        <v>-1000</v>
      </c>
      <c r="V1170" s="444">
        <v>0</v>
      </c>
      <c r="W1170" s="444">
        <v>0</v>
      </c>
      <c r="X1170" s="126">
        <v>1</v>
      </c>
      <c r="AA1170" s="188">
        <v>46275.584340277775</v>
      </c>
      <c r="AB1170" s="131">
        <v>1</v>
      </c>
      <c r="AC1170" s="126">
        <v>8</v>
      </c>
      <c r="AD1170" s="126">
        <v>2026</v>
      </c>
    </row>
    <row r="1171" spans="3:30" ht="23.1" customHeight="1">
      <c r="C1171" s="126">
        <v>1164</v>
      </c>
      <c r="D1171" s="126">
        <v>103</v>
      </c>
      <c r="E1171" s="141" t="s">
        <v>1022</v>
      </c>
      <c r="F1171" s="163" t="s">
        <v>4510</v>
      </c>
      <c r="G1171" s="162">
        <v>46238</v>
      </c>
      <c r="H1171" s="131">
        <v>1</v>
      </c>
      <c r="I1171" s="131">
        <v>1</v>
      </c>
      <c r="J1171" s="141" t="s">
        <v>549</v>
      </c>
      <c r="K1171" s="141">
        <v>1</v>
      </c>
      <c r="N1171" s="141">
        <v>191</v>
      </c>
      <c r="U1171" s="126">
        <v>-2</v>
      </c>
      <c r="V1171" s="444">
        <v>0.75</v>
      </c>
      <c r="W1171" s="444">
        <v>1</v>
      </c>
      <c r="X1171" s="126">
        <v>1</v>
      </c>
      <c r="AA1171" s="188">
        <v>46275.584340277775</v>
      </c>
      <c r="AB1171" s="131">
        <v>1</v>
      </c>
      <c r="AC1171" s="126">
        <v>8</v>
      </c>
      <c r="AD1171" s="126">
        <v>2026</v>
      </c>
    </row>
    <row r="1172" spans="3:30" ht="23.1" customHeight="1">
      <c r="C1172" s="126">
        <v>1165</v>
      </c>
      <c r="D1172" s="126">
        <v>366</v>
      </c>
      <c r="E1172" s="141" t="s">
        <v>4174</v>
      </c>
      <c r="F1172" s="163" t="s">
        <v>4755</v>
      </c>
      <c r="G1172" s="162">
        <v>46238</v>
      </c>
      <c r="H1172" s="131">
        <v>1</v>
      </c>
      <c r="I1172" s="131">
        <v>1</v>
      </c>
      <c r="J1172" s="141" t="s">
        <v>549</v>
      </c>
      <c r="K1172" s="141">
        <v>1</v>
      </c>
      <c r="N1172" s="141">
        <v>191</v>
      </c>
      <c r="U1172" s="126">
        <v>-2</v>
      </c>
      <c r="V1172" s="444">
        <v>1.1000000000000001</v>
      </c>
      <c r="W1172" s="444">
        <v>1.5</v>
      </c>
      <c r="X1172" s="126">
        <v>1</v>
      </c>
      <c r="AA1172" s="188">
        <v>46275.584340277775</v>
      </c>
      <c r="AB1172" s="131">
        <v>1</v>
      </c>
      <c r="AC1172" s="126">
        <v>8</v>
      </c>
      <c r="AD1172" s="126">
        <v>2026</v>
      </c>
    </row>
    <row r="1173" spans="3:30" ht="23.1" customHeight="1">
      <c r="C1173" s="126">
        <v>1166</v>
      </c>
      <c r="D1173" s="126">
        <v>165</v>
      </c>
      <c r="E1173" s="141" t="s">
        <v>1706</v>
      </c>
      <c r="F1173" s="163" t="s">
        <v>4761</v>
      </c>
      <c r="G1173" s="162">
        <v>46238</v>
      </c>
      <c r="H1173" s="131">
        <v>1</v>
      </c>
      <c r="I1173" s="131">
        <v>1</v>
      </c>
      <c r="J1173" s="141" t="s">
        <v>549</v>
      </c>
      <c r="K1173" s="141">
        <v>1</v>
      </c>
      <c r="N1173" s="141">
        <v>192</v>
      </c>
      <c r="U1173" s="126">
        <v>-1</v>
      </c>
      <c r="V1173" s="444">
        <v>20.25</v>
      </c>
      <c r="W1173" s="444">
        <v>21.25</v>
      </c>
      <c r="X1173" s="126">
        <v>1</v>
      </c>
      <c r="AA1173" s="188">
        <v>46275.5940162037</v>
      </c>
      <c r="AB1173" s="131">
        <v>1</v>
      </c>
      <c r="AC1173" s="126">
        <v>8</v>
      </c>
      <c r="AD1173" s="126">
        <v>2026</v>
      </c>
    </row>
    <row r="1174" spans="3:30" ht="23.1" customHeight="1">
      <c r="C1174" s="126">
        <v>1167</v>
      </c>
      <c r="D1174" s="126">
        <v>163</v>
      </c>
      <c r="E1174" s="141" t="s">
        <v>743</v>
      </c>
      <c r="F1174" s="163" t="s">
        <v>4557</v>
      </c>
      <c r="G1174" s="162">
        <v>46238</v>
      </c>
      <c r="H1174" s="131">
        <v>1</v>
      </c>
      <c r="I1174" s="131">
        <v>1</v>
      </c>
      <c r="J1174" s="141" t="s">
        <v>549</v>
      </c>
      <c r="K1174" s="141">
        <v>1</v>
      </c>
      <c r="N1174" s="141">
        <v>192</v>
      </c>
      <c r="U1174" s="126">
        <v>-1</v>
      </c>
      <c r="V1174" s="444">
        <v>12.75</v>
      </c>
      <c r="W1174" s="444">
        <v>13.25</v>
      </c>
      <c r="X1174" s="126">
        <v>1</v>
      </c>
      <c r="AA1174" s="188">
        <v>46275.5940162037</v>
      </c>
      <c r="AB1174" s="131">
        <v>1</v>
      </c>
      <c r="AC1174" s="126">
        <v>8</v>
      </c>
      <c r="AD1174" s="126">
        <v>2026</v>
      </c>
    </row>
    <row r="1175" spans="3:30" ht="23.1" customHeight="1">
      <c r="C1175" s="126">
        <v>1168</v>
      </c>
      <c r="D1175" s="126">
        <v>169</v>
      </c>
      <c r="E1175" s="141" t="s">
        <v>599</v>
      </c>
      <c r="F1175" s="163" t="s">
        <v>4464</v>
      </c>
      <c r="G1175" s="162">
        <v>46238</v>
      </c>
      <c r="H1175" s="131">
        <v>1</v>
      </c>
      <c r="I1175" s="131">
        <v>1</v>
      </c>
      <c r="J1175" s="141" t="s">
        <v>549</v>
      </c>
      <c r="K1175" s="141">
        <v>1</v>
      </c>
      <c r="N1175" s="141">
        <v>192</v>
      </c>
      <c r="U1175" s="126">
        <v>-5</v>
      </c>
      <c r="V1175" s="444">
        <v>0.5</v>
      </c>
      <c r="W1175" s="444">
        <v>0.65</v>
      </c>
      <c r="X1175" s="126">
        <v>1</v>
      </c>
      <c r="AA1175" s="188">
        <v>46275.5940162037</v>
      </c>
      <c r="AB1175" s="131">
        <v>1</v>
      </c>
      <c r="AC1175" s="126">
        <v>8</v>
      </c>
      <c r="AD1175" s="126">
        <v>2026</v>
      </c>
    </row>
    <row r="1176" spans="3:30" ht="23.1" customHeight="1">
      <c r="C1176" s="126">
        <v>1169</v>
      </c>
      <c r="D1176" s="126">
        <v>144</v>
      </c>
      <c r="E1176" s="141" t="s">
        <v>994</v>
      </c>
      <c r="F1176" s="163" t="s">
        <v>4472</v>
      </c>
      <c r="G1176" s="162">
        <v>46238</v>
      </c>
      <c r="H1176" s="131">
        <v>1</v>
      </c>
      <c r="I1176" s="131">
        <v>1</v>
      </c>
      <c r="J1176" s="141" t="s">
        <v>549</v>
      </c>
      <c r="K1176" s="141">
        <v>1</v>
      </c>
      <c r="N1176" s="141">
        <v>192</v>
      </c>
      <c r="U1176" s="126">
        <v>-2</v>
      </c>
      <c r="V1176" s="444">
        <v>0.3</v>
      </c>
      <c r="W1176" s="444">
        <v>0.65</v>
      </c>
      <c r="X1176" s="126">
        <v>1</v>
      </c>
      <c r="AA1176" s="188">
        <v>46275.5940162037</v>
      </c>
      <c r="AB1176" s="131">
        <v>1</v>
      </c>
      <c r="AC1176" s="126">
        <v>8</v>
      </c>
      <c r="AD1176" s="126">
        <v>2026</v>
      </c>
    </row>
    <row r="1177" spans="3:30" ht="23.1" customHeight="1">
      <c r="C1177" s="126">
        <v>1170</v>
      </c>
      <c r="D1177" s="126">
        <v>145</v>
      </c>
      <c r="E1177" s="141" t="s">
        <v>821</v>
      </c>
      <c r="F1177" s="163" t="s">
        <v>4774</v>
      </c>
      <c r="G1177" s="162">
        <v>46238</v>
      </c>
      <c r="H1177" s="131">
        <v>1</v>
      </c>
      <c r="I1177" s="131">
        <v>1</v>
      </c>
      <c r="J1177" s="141" t="s">
        <v>549</v>
      </c>
      <c r="K1177" s="141">
        <v>1</v>
      </c>
      <c r="N1177" s="141">
        <v>192</v>
      </c>
      <c r="U1177" s="126">
        <v>-3</v>
      </c>
      <c r="V1177" s="444">
        <v>0.28999999999999998</v>
      </c>
      <c r="W1177" s="444">
        <v>0.5</v>
      </c>
      <c r="X1177" s="126">
        <v>1</v>
      </c>
      <c r="AA1177" s="188">
        <v>46275.5940162037</v>
      </c>
      <c r="AB1177" s="131">
        <v>1</v>
      </c>
      <c r="AC1177" s="126">
        <v>8</v>
      </c>
      <c r="AD1177" s="126">
        <v>2026</v>
      </c>
    </row>
    <row r="1178" spans="3:30" ht="23.1" customHeight="1">
      <c r="C1178" s="126">
        <v>1171</v>
      </c>
      <c r="D1178" s="126">
        <v>185</v>
      </c>
      <c r="E1178" s="141" t="s">
        <v>770</v>
      </c>
      <c r="F1178" s="163" t="s">
        <v>4778</v>
      </c>
      <c r="G1178" s="162">
        <v>46238</v>
      </c>
      <c r="H1178" s="131">
        <v>1</v>
      </c>
      <c r="I1178" s="131">
        <v>1</v>
      </c>
      <c r="J1178" s="141" t="s">
        <v>549</v>
      </c>
      <c r="K1178" s="141">
        <v>1</v>
      </c>
      <c r="N1178" s="141">
        <v>192</v>
      </c>
      <c r="U1178" s="126">
        <v>-12</v>
      </c>
      <c r="V1178" s="444">
        <v>8</v>
      </c>
      <c r="W1178" s="444">
        <v>8.5</v>
      </c>
      <c r="X1178" s="126">
        <v>1</v>
      </c>
      <c r="AA1178" s="188">
        <v>46275.5940162037</v>
      </c>
      <c r="AB1178" s="131">
        <v>1</v>
      </c>
      <c r="AC1178" s="126">
        <v>8</v>
      </c>
      <c r="AD1178" s="126">
        <v>2026</v>
      </c>
    </row>
    <row r="1179" spans="3:30" ht="23.1" customHeight="1">
      <c r="C1179" s="126">
        <v>1172</v>
      </c>
      <c r="D1179" s="126">
        <v>182</v>
      </c>
      <c r="E1179" s="141" t="s">
        <v>625</v>
      </c>
      <c r="F1179" s="163" t="s">
        <v>4359</v>
      </c>
      <c r="G1179" s="162">
        <v>46238</v>
      </c>
      <c r="H1179" s="131">
        <v>1</v>
      </c>
      <c r="I1179" s="131">
        <v>1</v>
      </c>
      <c r="J1179" s="141" t="s">
        <v>549</v>
      </c>
      <c r="K1179" s="141">
        <v>1</v>
      </c>
      <c r="N1179" s="141">
        <v>192</v>
      </c>
      <c r="U1179" s="126">
        <v>-12</v>
      </c>
      <c r="V1179" s="444">
        <v>2</v>
      </c>
      <c r="W1179" s="444">
        <v>2.5</v>
      </c>
      <c r="X1179" s="126">
        <v>1</v>
      </c>
      <c r="AA1179" s="188">
        <v>46275.5940162037</v>
      </c>
      <c r="AB1179" s="131">
        <v>1</v>
      </c>
      <c r="AC1179" s="126">
        <v>8</v>
      </c>
      <c r="AD1179" s="126">
        <v>2026</v>
      </c>
    </row>
    <row r="1180" spans="3:30" ht="23.1" customHeight="1">
      <c r="C1180" s="126">
        <v>1173</v>
      </c>
      <c r="D1180" s="126">
        <v>189</v>
      </c>
      <c r="E1180" s="141" t="s">
        <v>776</v>
      </c>
      <c r="F1180" s="163" t="s">
        <v>4316</v>
      </c>
      <c r="G1180" s="162">
        <v>46238</v>
      </c>
      <c r="H1180" s="131">
        <v>1</v>
      </c>
      <c r="I1180" s="131">
        <v>1</v>
      </c>
      <c r="J1180" s="141" t="s">
        <v>549</v>
      </c>
      <c r="K1180" s="141">
        <v>1</v>
      </c>
      <c r="N1180" s="141">
        <v>192</v>
      </c>
      <c r="U1180" s="126">
        <v>-4</v>
      </c>
      <c r="V1180" s="444">
        <v>4.09</v>
      </c>
      <c r="W1180" s="444">
        <v>4.59</v>
      </c>
      <c r="X1180" s="126">
        <v>1</v>
      </c>
      <c r="AA1180" s="188">
        <v>46275.5940162037</v>
      </c>
      <c r="AB1180" s="131">
        <v>1</v>
      </c>
      <c r="AC1180" s="126">
        <v>8</v>
      </c>
      <c r="AD1180" s="126">
        <v>2026</v>
      </c>
    </row>
    <row r="1181" spans="3:30" ht="23.1" customHeight="1">
      <c r="C1181" s="126">
        <v>1174</v>
      </c>
      <c r="D1181" s="126">
        <v>198</v>
      </c>
      <c r="E1181" s="141" t="s">
        <v>1168</v>
      </c>
      <c r="F1181" s="163" t="s">
        <v>4788</v>
      </c>
      <c r="G1181" s="162">
        <v>46238</v>
      </c>
      <c r="H1181" s="131">
        <v>1</v>
      </c>
      <c r="I1181" s="131">
        <v>1</v>
      </c>
      <c r="J1181" s="141" t="s">
        <v>549</v>
      </c>
      <c r="K1181" s="141">
        <v>1</v>
      </c>
      <c r="N1181" s="141">
        <v>192</v>
      </c>
      <c r="U1181" s="126">
        <v>-4</v>
      </c>
      <c r="V1181" s="444">
        <v>9.48</v>
      </c>
      <c r="W1181" s="444">
        <v>10</v>
      </c>
      <c r="X1181" s="126">
        <v>1</v>
      </c>
      <c r="AA1181" s="188">
        <v>46275.5940162037</v>
      </c>
      <c r="AB1181" s="131">
        <v>1</v>
      </c>
      <c r="AC1181" s="126">
        <v>8</v>
      </c>
      <c r="AD1181" s="126">
        <v>2026</v>
      </c>
    </row>
    <row r="1182" spans="3:30" ht="23.1" customHeight="1">
      <c r="C1182" s="126">
        <v>1175</v>
      </c>
      <c r="D1182" s="126">
        <v>241</v>
      </c>
      <c r="E1182" s="141" t="s">
        <v>2358</v>
      </c>
      <c r="F1182" s="163" t="s">
        <v>4792</v>
      </c>
      <c r="G1182" s="162">
        <v>46238</v>
      </c>
      <c r="H1182" s="131">
        <v>1</v>
      </c>
      <c r="I1182" s="131">
        <v>1</v>
      </c>
      <c r="J1182" s="141" t="s">
        <v>549</v>
      </c>
      <c r="K1182" s="141">
        <v>1</v>
      </c>
      <c r="N1182" s="141">
        <v>192</v>
      </c>
      <c r="U1182" s="126">
        <v>-2</v>
      </c>
      <c r="V1182" s="444">
        <v>1</v>
      </c>
      <c r="W1182" s="444">
        <v>1.5</v>
      </c>
      <c r="X1182" s="126">
        <v>1</v>
      </c>
      <c r="AA1182" s="188">
        <v>46275.5940162037</v>
      </c>
      <c r="AB1182" s="131">
        <v>1</v>
      </c>
      <c r="AC1182" s="126">
        <v>8</v>
      </c>
      <c r="AD1182" s="126">
        <v>2026</v>
      </c>
    </row>
    <row r="1183" spans="3:30" ht="23.1" customHeight="1">
      <c r="C1183" s="126">
        <v>1176</v>
      </c>
      <c r="D1183" s="126">
        <v>172</v>
      </c>
      <c r="E1183" s="141" t="s">
        <v>2104</v>
      </c>
      <c r="F1183" s="163" t="s">
        <v>4581</v>
      </c>
      <c r="G1183" s="162">
        <v>46238</v>
      </c>
      <c r="H1183" s="131">
        <v>1</v>
      </c>
      <c r="I1183" s="131">
        <v>1</v>
      </c>
      <c r="J1183" s="141" t="s">
        <v>549</v>
      </c>
      <c r="K1183" s="141">
        <v>1</v>
      </c>
      <c r="N1183" s="141">
        <v>192</v>
      </c>
      <c r="U1183" s="126">
        <v>-1</v>
      </c>
      <c r="V1183" s="444">
        <v>0.1</v>
      </c>
      <c r="W1183" s="444">
        <v>0.25</v>
      </c>
      <c r="X1183" s="126">
        <v>1</v>
      </c>
      <c r="AA1183" s="188">
        <v>46275.5940162037</v>
      </c>
      <c r="AB1183" s="131">
        <v>1</v>
      </c>
      <c r="AC1183" s="126">
        <v>8</v>
      </c>
      <c r="AD1183" s="126">
        <v>2026</v>
      </c>
    </row>
    <row r="1184" spans="3:30" ht="23.1" customHeight="1">
      <c r="C1184" s="126">
        <v>1177</v>
      </c>
      <c r="D1184" s="126">
        <v>179</v>
      </c>
      <c r="E1184" s="141" t="s">
        <v>562</v>
      </c>
      <c r="F1184" s="163" t="s">
        <v>4279</v>
      </c>
      <c r="G1184" s="162">
        <v>46238</v>
      </c>
      <c r="H1184" s="131">
        <v>1</v>
      </c>
      <c r="I1184" s="131">
        <v>1</v>
      </c>
      <c r="J1184" s="141" t="s">
        <v>549</v>
      </c>
      <c r="K1184" s="141">
        <v>1</v>
      </c>
      <c r="N1184" s="141">
        <v>192</v>
      </c>
      <c r="U1184" s="126">
        <v>-100</v>
      </c>
      <c r="V1184" s="444">
        <v>4.75</v>
      </c>
      <c r="W1184" s="444">
        <v>5</v>
      </c>
      <c r="X1184" s="126">
        <v>1</v>
      </c>
      <c r="AA1184" s="188">
        <v>46275.5940162037</v>
      </c>
      <c r="AB1184" s="131">
        <v>1</v>
      </c>
      <c r="AC1184" s="126">
        <v>8</v>
      </c>
      <c r="AD1184" s="126">
        <v>2026</v>
      </c>
    </row>
    <row r="1185" spans="3:30" ht="23.1" customHeight="1">
      <c r="C1185" s="126">
        <v>1178</v>
      </c>
      <c r="D1185" s="126">
        <v>367</v>
      </c>
      <c r="E1185" s="141" t="s">
        <v>4180</v>
      </c>
      <c r="F1185" s="163" t="s">
        <v>4802</v>
      </c>
      <c r="G1185" s="162">
        <v>46238</v>
      </c>
      <c r="H1185" s="131">
        <v>1</v>
      </c>
      <c r="I1185" s="131">
        <v>1</v>
      </c>
      <c r="J1185" s="141" t="s">
        <v>549</v>
      </c>
      <c r="K1185" s="141">
        <v>1</v>
      </c>
      <c r="N1185" s="141">
        <v>192</v>
      </c>
      <c r="U1185" s="126">
        <v>-2</v>
      </c>
      <c r="V1185" s="444">
        <v>1.3</v>
      </c>
      <c r="W1185" s="444">
        <v>2</v>
      </c>
      <c r="X1185" s="126">
        <v>1</v>
      </c>
      <c r="AA1185" s="188">
        <v>46275.5940162037</v>
      </c>
      <c r="AB1185" s="131">
        <v>1</v>
      </c>
      <c r="AC1185" s="126">
        <v>8</v>
      </c>
      <c r="AD1185" s="126">
        <v>2026</v>
      </c>
    </row>
    <row r="1186" spans="3:30" ht="23.1" customHeight="1">
      <c r="C1186" s="126">
        <v>1179</v>
      </c>
      <c r="D1186" s="126">
        <v>150</v>
      </c>
      <c r="E1186" s="141" t="s">
        <v>1403</v>
      </c>
      <c r="F1186" s="127" t="s">
        <v>4367</v>
      </c>
      <c r="G1186" s="162">
        <v>46238</v>
      </c>
      <c r="H1186" s="131">
        <v>1</v>
      </c>
      <c r="I1186" s="131">
        <v>1</v>
      </c>
      <c r="J1186" s="141" t="s">
        <v>549</v>
      </c>
      <c r="K1186" s="141">
        <v>1</v>
      </c>
      <c r="N1186" s="141">
        <v>192</v>
      </c>
      <c r="U1186" s="126">
        <v>-2</v>
      </c>
      <c r="V1186" s="444">
        <v>0.13</v>
      </c>
      <c r="W1186" s="444">
        <v>0.25</v>
      </c>
      <c r="X1186" s="126">
        <v>1</v>
      </c>
      <c r="AA1186" s="188">
        <v>46275.5940162037</v>
      </c>
      <c r="AB1186" s="131">
        <v>1</v>
      </c>
      <c r="AC1186" s="126">
        <v>8</v>
      </c>
      <c r="AD1186" s="126">
        <v>2026</v>
      </c>
    </row>
    <row r="1187" spans="3:30" ht="23.1" customHeight="1">
      <c r="C1187" s="126">
        <v>1180</v>
      </c>
      <c r="D1187" s="126">
        <v>385</v>
      </c>
      <c r="E1187" s="141" t="s">
        <v>4140</v>
      </c>
      <c r="F1187" s="163" t="s">
        <v>4812</v>
      </c>
      <c r="G1187" s="162">
        <v>46239</v>
      </c>
      <c r="H1187" s="131">
        <v>1</v>
      </c>
      <c r="I1187" s="131">
        <v>1</v>
      </c>
      <c r="J1187" s="141" t="s">
        <v>549</v>
      </c>
      <c r="K1187" s="141">
        <v>1</v>
      </c>
      <c r="N1187" s="141">
        <v>193</v>
      </c>
      <c r="U1187" s="126">
        <v>-3</v>
      </c>
      <c r="V1187" s="444">
        <v>6.5</v>
      </c>
      <c r="W1187" s="444">
        <v>7.5</v>
      </c>
      <c r="X1187" s="126">
        <v>1</v>
      </c>
      <c r="AA1187" s="188">
        <v>46275.622361111113</v>
      </c>
      <c r="AB1187" s="131">
        <v>1</v>
      </c>
      <c r="AC1187" s="126">
        <v>8</v>
      </c>
      <c r="AD1187" s="126">
        <v>2026</v>
      </c>
    </row>
    <row r="1188" spans="3:30" ht="23.1" customHeight="1">
      <c r="C1188" s="126">
        <v>1181</v>
      </c>
      <c r="D1188" s="126">
        <v>386</v>
      </c>
      <c r="E1188" s="141" t="s">
        <v>4143</v>
      </c>
      <c r="F1188" s="163" t="s">
        <v>4817</v>
      </c>
      <c r="G1188" s="162">
        <v>46239</v>
      </c>
      <c r="H1188" s="131">
        <v>1</v>
      </c>
      <c r="I1188" s="131">
        <v>1</v>
      </c>
      <c r="J1188" s="141" t="s">
        <v>549</v>
      </c>
      <c r="K1188" s="141">
        <v>1</v>
      </c>
      <c r="N1188" s="141">
        <v>193</v>
      </c>
      <c r="U1188" s="126">
        <v>-2</v>
      </c>
      <c r="V1188" s="444">
        <v>6.5</v>
      </c>
      <c r="W1188" s="444">
        <v>7</v>
      </c>
      <c r="X1188" s="126">
        <v>1</v>
      </c>
      <c r="AA1188" s="188">
        <v>46275.622361111113</v>
      </c>
      <c r="AB1188" s="131">
        <v>1</v>
      </c>
      <c r="AC1188" s="126">
        <v>8</v>
      </c>
      <c r="AD1188" s="126">
        <v>2026</v>
      </c>
    </row>
    <row r="1189" spans="3:30" ht="23.1" customHeight="1">
      <c r="C1189" s="126">
        <v>1182</v>
      </c>
      <c r="D1189" s="126">
        <v>381</v>
      </c>
      <c r="E1189" s="141" t="s">
        <v>4146</v>
      </c>
      <c r="F1189" s="163" t="s">
        <v>4821</v>
      </c>
      <c r="G1189" s="162">
        <v>46239</v>
      </c>
      <c r="H1189" s="131">
        <v>1</v>
      </c>
      <c r="I1189" s="131">
        <v>1</v>
      </c>
      <c r="J1189" s="141" t="s">
        <v>549</v>
      </c>
      <c r="K1189" s="141">
        <v>1</v>
      </c>
      <c r="N1189" s="141">
        <v>193</v>
      </c>
      <c r="U1189" s="126">
        <v>-1</v>
      </c>
      <c r="V1189" s="444">
        <v>6</v>
      </c>
      <c r="W1189" s="444">
        <v>7</v>
      </c>
      <c r="X1189" s="126">
        <v>1</v>
      </c>
      <c r="AA1189" s="188">
        <v>46275.622361111113</v>
      </c>
      <c r="AB1189" s="131">
        <v>1</v>
      </c>
      <c r="AC1189" s="126">
        <v>8</v>
      </c>
      <c r="AD1189" s="126">
        <v>2026</v>
      </c>
    </row>
    <row r="1190" spans="3:30" ht="23.1" customHeight="1">
      <c r="C1190" s="126">
        <v>1183</v>
      </c>
      <c r="D1190" s="126">
        <v>382</v>
      </c>
      <c r="E1190" s="141" t="s">
        <v>4193</v>
      </c>
      <c r="F1190" s="163" t="s">
        <v>4825</v>
      </c>
      <c r="G1190" s="162">
        <v>46239</v>
      </c>
      <c r="H1190" s="131">
        <v>1</v>
      </c>
      <c r="I1190" s="131">
        <v>1</v>
      </c>
      <c r="J1190" s="141" t="s">
        <v>549</v>
      </c>
      <c r="K1190" s="141">
        <v>1</v>
      </c>
      <c r="N1190" s="141">
        <v>193</v>
      </c>
      <c r="U1190" s="126">
        <v>-1</v>
      </c>
      <c r="V1190" s="444">
        <v>4</v>
      </c>
      <c r="W1190" s="444">
        <v>4.5</v>
      </c>
      <c r="X1190" s="126">
        <v>1</v>
      </c>
      <c r="AA1190" s="188">
        <v>46275.622361111113</v>
      </c>
      <c r="AB1190" s="131">
        <v>1</v>
      </c>
      <c r="AC1190" s="126">
        <v>8</v>
      </c>
      <c r="AD1190" s="126">
        <v>2026</v>
      </c>
    </row>
    <row r="1191" spans="3:30" ht="23.1" customHeight="1">
      <c r="C1191" s="126">
        <v>1184</v>
      </c>
      <c r="D1191" s="126">
        <v>412</v>
      </c>
      <c r="E1191" s="141" t="s">
        <v>4637</v>
      </c>
      <c r="F1191" s="163" t="s">
        <v>4638</v>
      </c>
      <c r="G1191" s="162">
        <v>46239</v>
      </c>
      <c r="H1191" s="131">
        <v>1</v>
      </c>
      <c r="I1191" s="131">
        <v>1</v>
      </c>
      <c r="J1191" s="141" t="s">
        <v>549</v>
      </c>
      <c r="K1191" s="141">
        <v>1</v>
      </c>
      <c r="N1191" s="141">
        <v>193</v>
      </c>
      <c r="U1191" s="126">
        <v>-1</v>
      </c>
      <c r="V1191" s="444">
        <v>3.4</v>
      </c>
      <c r="W1191" s="444">
        <v>6</v>
      </c>
      <c r="X1191" s="126">
        <v>1</v>
      </c>
      <c r="AA1191" s="188">
        <v>46275.622361111113</v>
      </c>
      <c r="AB1191" s="131">
        <v>1</v>
      </c>
      <c r="AC1191" s="126">
        <v>8</v>
      </c>
      <c r="AD1191" s="126">
        <v>2026</v>
      </c>
    </row>
    <row r="1192" spans="3:30" ht="23.1" customHeight="1">
      <c r="C1192" s="126">
        <v>1185</v>
      </c>
      <c r="D1192" s="126">
        <v>376</v>
      </c>
      <c r="E1192" s="141" t="s">
        <v>4239</v>
      </c>
      <c r="F1192" s="163" t="s">
        <v>4426</v>
      </c>
      <c r="G1192" s="162">
        <v>46239</v>
      </c>
      <c r="H1192" s="131">
        <v>1</v>
      </c>
      <c r="I1192" s="131">
        <v>1</v>
      </c>
      <c r="J1192" s="141" t="s">
        <v>549</v>
      </c>
      <c r="K1192" s="141">
        <v>1</v>
      </c>
      <c r="N1192" s="141">
        <v>193</v>
      </c>
      <c r="U1192" s="126">
        <v>-3</v>
      </c>
      <c r="V1192" s="444">
        <v>1.2</v>
      </c>
      <c r="W1192" s="444">
        <v>1.3</v>
      </c>
      <c r="X1192" s="126">
        <v>1</v>
      </c>
      <c r="AA1192" s="188">
        <v>46275.622361111113</v>
      </c>
      <c r="AB1192" s="131">
        <v>1</v>
      </c>
      <c r="AC1192" s="126">
        <v>8</v>
      </c>
      <c r="AD1192" s="126">
        <v>2026</v>
      </c>
    </row>
    <row r="1193" spans="3:30" ht="23.1" customHeight="1">
      <c r="C1193" s="126">
        <v>1186</v>
      </c>
      <c r="D1193" s="126">
        <v>276</v>
      </c>
      <c r="E1193" s="141" t="s">
        <v>2475</v>
      </c>
      <c r="F1193" s="163" t="s">
        <v>4347</v>
      </c>
      <c r="G1193" s="162">
        <v>46239</v>
      </c>
      <c r="H1193" s="131">
        <v>1</v>
      </c>
      <c r="I1193" s="131">
        <v>1</v>
      </c>
      <c r="J1193" s="141" t="s">
        <v>549</v>
      </c>
      <c r="K1193" s="141">
        <v>1</v>
      </c>
      <c r="N1193" s="141">
        <v>193</v>
      </c>
      <c r="U1193" s="126">
        <v>-2</v>
      </c>
      <c r="V1193" s="444">
        <v>0.25</v>
      </c>
      <c r="W1193" s="444">
        <v>0.5</v>
      </c>
      <c r="X1193" s="126">
        <v>1</v>
      </c>
      <c r="AA1193" s="188">
        <v>46275.622361111113</v>
      </c>
      <c r="AB1193" s="131">
        <v>1</v>
      </c>
      <c r="AC1193" s="126">
        <v>8</v>
      </c>
      <c r="AD1193" s="126">
        <v>2026</v>
      </c>
    </row>
    <row r="1194" spans="3:30" ht="23.1" customHeight="1">
      <c r="C1194" s="126">
        <v>1187</v>
      </c>
      <c r="D1194" s="126">
        <v>79</v>
      </c>
      <c r="E1194" s="141" t="s">
        <v>2025</v>
      </c>
      <c r="F1194" s="163" t="s">
        <v>4335</v>
      </c>
      <c r="G1194" s="162">
        <v>46239</v>
      </c>
      <c r="H1194" s="131">
        <v>1</v>
      </c>
      <c r="I1194" s="131">
        <v>1</v>
      </c>
      <c r="J1194" s="141" t="s">
        <v>549</v>
      </c>
      <c r="K1194" s="141">
        <v>1</v>
      </c>
      <c r="N1194" s="141">
        <v>193</v>
      </c>
      <c r="U1194" s="126">
        <v>-10</v>
      </c>
      <c r="V1194" s="444">
        <v>0.1</v>
      </c>
      <c r="W1194" s="444">
        <v>0.11</v>
      </c>
      <c r="X1194" s="126">
        <v>1</v>
      </c>
      <c r="AA1194" s="188">
        <v>46275.622361111113</v>
      </c>
      <c r="AB1194" s="131">
        <v>1</v>
      </c>
      <c r="AC1194" s="126">
        <v>8</v>
      </c>
      <c r="AD1194" s="126">
        <v>2026</v>
      </c>
    </row>
    <row r="1195" spans="3:30" ht="23.1" customHeight="1">
      <c r="C1195" s="126">
        <v>1188</v>
      </c>
      <c r="D1195" s="126">
        <v>108</v>
      </c>
      <c r="E1195" s="141" t="s">
        <v>1007</v>
      </c>
      <c r="F1195" s="163" t="s">
        <v>4585</v>
      </c>
      <c r="G1195" s="162">
        <v>46239</v>
      </c>
      <c r="H1195" s="131">
        <v>1</v>
      </c>
      <c r="I1195" s="131">
        <v>1</v>
      </c>
      <c r="J1195" s="141" t="s">
        <v>549</v>
      </c>
      <c r="K1195" s="141">
        <v>1</v>
      </c>
      <c r="N1195" s="141">
        <v>193</v>
      </c>
      <c r="U1195" s="126">
        <v>-1</v>
      </c>
      <c r="V1195" s="444">
        <v>2.7</v>
      </c>
      <c r="W1195" s="444">
        <v>3</v>
      </c>
      <c r="X1195" s="126">
        <v>1</v>
      </c>
      <c r="AA1195" s="188">
        <v>46275.622361111113</v>
      </c>
      <c r="AB1195" s="131">
        <v>1</v>
      </c>
      <c r="AC1195" s="126">
        <v>8</v>
      </c>
      <c r="AD1195" s="126">
        <v>2026</v>
      </c>
    </row>
    <row r="1196" spans="3:30" ht="23.1" customHeight="1">
      <c r="C1196" s="126">
        <v>1189</v>
      </c>
      <c r="D1196" s="126">
        <v>371</v>
      </c>
      <c r="E1196" s="141" t="s">
        <v>4248</v>
      </c>
      <c r="F1196" s="163" t="s">
        <v>4844</v>
      </c>
      <c r="G1196" s="162">
        <v>46239</v>
      </c>
      <c r="H1196" s="131">
        <v>1</v>
      </c>
      <c r="I1196" s="131">
        <v>1</v>
      </c>
      <c r="J1196" s="141" t="s">
        <v>549</v>
      </c>
      <c r="K1196" s="141">
        <v>1</v>
      </c>
      <c r="N1196" s="141">
        <v>193</v>
      </c>
      <c r="U1196" s="126">
        <v>-1</v>
      </c>
      <c r="V1196" s="444">
        <v>1.5</v>
      </c>
      <c r="W1196" s="444">
        <v>2</v>
      </c>
      <c r="X1196" s="126">
        <v>1</v>
      </c>
      <c r="AA1196" s="188">
        <v>46275.622361111113</v>
      </c>
      <c r="AB1196" s="131">
        <v>1</v>
      </c>
      <c r="AC1196" s="126">
        <v>8</v>
      </c>
      <c r="AD1196" s="126">
        <v>2026</v>
      </c>
    </row>
    <row r="1197" spans="3:30" ht="23.1" customHeight="1">
      <c r="C1197" s="126">
        <v>1190</v>
      </c>
      <c r="D1197" s="126">
        <v>390</v>
      </c>
      <c r="E1197" s="141" t="s">
        <v>4632</v>
      </c>
      <c r="F1197" s="163" t="s">
        <v>4633</v>
      </c>
      <c r="G1197" s="162">
        <v>46239</v>
      </c>
      <c r="H1197" s="131">
        <v>1</v>
      </c>
      <c r="I1197" s="131">
        <v>1</v>
      </c>
      <c r="J1197" s="141" t="s">
        <v>549</v>
      </c>
      <c r="K1197" s="141">
        <v>1</v>
      </c>
      <c r="N1197" s="141">
        <v>194</v>
      </c>
      <c r="U1197" s="126">
        <v>-4</v>
      </c>
      <c r="V1197" s="444">
        <v>0.35</v>
      </c>
      <c r="W1197" s="444">
        <v>0.63</v>
      </c>
      <c r="X1197" s="126">
        <v>1</v>
      </c>
      <c r="AA1197" s="188">
        <v>46275.655509259261</v>
      </c>
      <c r="AB1197" s="131">
        <v>1</v>
      </c>
      <c r="AC1197" s="126">
        <v>8</v>
      </c>
      <c r="AD1197" s="126">
        <v>2026</v>
      </c>
    </row>
    <row r="1198" spans="3:30" ht="23.1" customHeight="1">
      <c r="C1198" s="126">
        <v>1191</v>
      </c>
      <c r="D1198" s="126">
        <v>394</v>
      </c>
      <c r="E1198" s="141" t="s">
        <v>4616</v>
      </c>
      <c r="F1198" s="163" t="s">
        <v>4617</v>
      </c>
      <c r="G1198" s="162">
        <v>46239</v>
      </c>
      <c r="H1198" s="131">
        <v>1</v>
      </c>
      <c r="I1198" s="131">
        <v>1</v>
      </c>
      <c r="J1198" s="141" t="s">
        <v>549</v>
      </c>
      <c r="K1198" s="141">
        <v>1</v>
      </c>
      <c r="N1198" s="141">
        <v>194</v>
      </c>
      <c r="U1198" s="126">
        <v>-1</v>
      </c>
      <c r="V1198" s="444">
        <v>4.0999999999999996</v>
      </c>
      <c r="W1198" s="444">
        <v>4.5</v>
      </c>
      <c r="X1198" s="126">
        <v>1</v>
      </c>
      <c r="AA1198" s="188">
        <v>46275.655509259261</v>
      </c>
      <c r="AB1198" s="131">
        <v>1</v>
      </c>
      <c r="AC1198" s="126">
        <v>8</v>
      </c>
      <c r="AD1198" s="126">
        <v>2026</v>
      </c>
    </row>
    <row r="1199" spans="3:30" ht="23.1" customHeight="1">
      <c r="C1199" s="126">
        <v>1192</v>
      </c>
      <c r="D1199" s="126">
        <v>401</v>
      </c>
      <c r="E1199" s="141" t="s">
        <v>4622</v>
      </c>
      <c r="F1199" s="163" t="s">
        <v>4623</v>
      </c>
      <c r="G1199" s="162">
        <v>46239</v>
      </c>
      <c r="H1199" s="131">
        <v>1</v>
      </c>
      <c r="I1199" s="131">
        <v>1</v>
      </c>
      <c r="J1199" s="141" t="s">
        <v>549</v>
      </c>
      <c r="K1199" s="141">
        <v>1</v>
      </c>
      <c r="N1199" s="141">
        <v>194</v>
      </c>
      <c r="U1199" s="126">
        <v>-1</v>
      </c>
      <c r="V1199" s="444">
        <v>2.1</v>
      </c>
      <c r="W1199" s="444">
        <v>2</v>
      </c>
      <c r="X1199" s="126">
        <v>1</v>
      </c>
      <c r="AA1199" s="188">
        <v>46275.655509259261</v>
      </c>
      <c r="AB1199" s="131">
        <v>1</v>
      </c>
      <c r="AC1199" s="126">
        <v>8</v>
      </c>
      <c r="AD1199" s="126">
        <v>2026</v>
      </c>
    </row>
    <row r="1200" spans="3:30" ht="23.1" customHeight="1">
      <c r="C1200" s="126">
        <v>1193</v>
      </c>
      <c r="D1200" s="126">
        <v>402</v>
      </c>
      <c r="E1200" s="141" t="s">
        <v>4625</v>
      </c>
      <c r="F1200" s="163" t="s">
        <v>4626</v>
      </c>
      <c r="G1200" s="162">
        <v>46239</v>
      </c>
      <c r="H1200" s="131">
        <v>1</v>
      </c>
      <c r="I1200" s="131">
        <v>1</v>
      </c>
      <c r="J1200" s="141" t="s">
        <v>549</v>
      </c>
      <c r="K1200" s="141">
        <v>1</v>
      </c>
      <c r="N1200" s="141">
        <v>194</v>
      </c>
      <c r="U1200" s="126">
        <v>-1</v>
      </c>
      <c r="V1200" s="444">
        <v>0.73</v>
      </c>
      <c r="W1200" s="444">
        <v>1.25</v>
      </c>
      <c r="X1200" s="126">
        <v>1</v>
      </c>
      <c r="AA1200" s="188">
        <v>46275.655509259261</v>
      </c>
      <c r="AB1200" s="131">
        <v>1</v>
      </c>
      <c r="AC1200" s="126">
        <v>8</v>
      </c>
      <c r="AD1200" s="126">
        <v>2026</v>
      </c>
    </row>
    <row r="1201" spans="3:30" ht="23.1" customHeight="1">
      <c r="C1201" s="126">
        <v>1194</v>
      </c>
      <c r="D1201" s="126">
        <v>380</v>
      </c>
      <c r="E1201" s="141" t="s">
        <v>4152</v>
      </c>
      <c r="F1201" s="163" t="s">
        <v>4862</v>
      </c>
      <c r="G1201" s="162">
        <v>46239</v>
      </c>
      <c r="H1201" s="131">
        <v>1</v>
      </c>
      <c r="I1201" s="131">
        <v>1</v>
      </c>
      <c r="J1201" s="141" t="s">
        <v>549</v>
      </c>
      <c r="K1201" s="141">
        <v>1</v>
      </c>
      <c r="N1201" s="141">
        <v>194</v>
      </c>
      <c r="U1201" s="126">
        <v>-2</v>
      </c>
      <c r="V1201" s="444">
        <v>0.67</v>
      </c>
      <c r="W1201" s="444">
        <v>0.88</v>
      </c>
      <c r="X1201" s="126">
        <v>1</v>
      </c>
      <c r="AA1201" s="188">
        <v>46275.655509259261</v>
      </c>
      <c r="AB1201" s="131">
        <v>1</v>
      </c>
      <c r="AC1201" s="126">
        <v>8</v>
      </c>
      <c r="AD1201" s="126">
        <v>2026</v>
      </c>
    </row>
    <row r="1202" spans="3:30" ht="23.1" customHeight="1">
      <c r="C1202" s="126">
        <v>1195</v>
      </c>
      <c r="D1202" s="126">
        <v>378</v>
      </c>
      <c r="E1202" s="141" t="s">
        <v>4216</v>
      </c>
      <c r="F1202" s="163" t="s">
        <v>4343</v>
      </c>
      <c r="G1202" s="162">
        <v>46239</v>
      </c>
      <c r="H1202" s="131">
        <v>1</v>
      </c>
      <c r="I1202" s="131">
        <v>1</v>
      </c>
      <c r="J1202" s="141" t="s">
        <v>549</v>
      </c>
      <c r="K1202" s="141">
        <v>1</v>
      </c>
      <c r="N1202" s="141">
        <v>194</v>
      </c>
      <c r="U1202" s="126">
        <v>-1</v>
      </c>
      <c r="V1202" s="444">
        <v>0.75</v>
      </c>
      <c r="W1202" s="444">
        <v>1</v>
      </c>
      <c r="X1202" s="126">
        <v>1</v>
      </c>
      <c r="AA1202" s="188">
        <v>46275.655509259261</v>
      </c>
      <c r="AB1202" s="131">
        <v>1</v>
      </c>
      <c r="AC1202" s="126">
        <v>8</v>
      </c>
      <c r="AD1202" s="126">
        <v>2026</v>
      </c>
    </row>
    <row r="1203" spans="3:30" ht="23.1" customHeight="1">
      <c r="C1203" s="126">
        <v>1196</v>
      </c>
      <c r="D1203" s="126">
        <v>368</v>
      </c>
      <c r="E1203" s="141" t="s">
        <v>4223</v>
      </c>
      <c r="F1203" s="163" t="s">
        <v>4468</v>
      </c>
      <c r="G1203" s="162">
        <v>46239</v>
      </c>
      <c r="H1203" s="131">
        <v>1</v>
      </c>
      <c r="I1203" s="131">
        <v>1</v>
      </c>
      <c r="J1203" s="141" t="s">
        <v>549</v>
      </c>
      <c r="K1203" s="141">
        <v>1</v>
      </c>
      <c r="N1203" s="141">
        <v>194</v>
      </c>
      <c r="U1203" s="126">
        <v>-5</v>
      </c>
      <c r="V1203" s="444">
        <v>0.28999999999999998</v>
      </c>
      <c r="W1203" s="444">
        <v>0.5</v>
      </c>
      <c r="X1203" s="126">
        <v>1</v>
      </c>
      <c r="AA1203" s="188">
        <v>46275.655509259261</v>
      </c>
      <c r="AB1203" s="131">
        <v>1</v>
      </c>
      <c r="AC1203" s="126">
        <v>8</v>
      </c>
      <c r="AD1203" s="126">
        <v>2026</v>
      </c>
    </row>
    <row r="1204" spans="3:30" ht="23.1" customHeight="1">
      <c r="C1204" s="126">
        <v>1197</v>
      </c>
      <c r="D1204" s="126">
        <v>369</v>
      </c>
      <c r="E1204" s="141" t="s">
        <v>4162</v>
      </c>
      <c r="F1204" s="163" t="s">
        <v>4635</v>
      </c>
      <c r="G1204" s="162">
        <v>46239</v>
      </c>
      <c r="H1204" s="131">
        <v>1</v>
      </c>
      <c r="I1204" s="131">
        <v>1</v>
      </c>
      <c r="J1204" s="141" t="s">
        <v>549</v>
      </c>
      <c r="K1204" s="141">
        <v>1</v>
      </c>
      <c r="N1204" s="141">
        <v>194</v>
      </c>
      <c r="U1204" s="126">
        <v>-4</v>
      </c>
      <c r="V1204" s="444">
        <v>0.27</v>
      </c>
      <c r="W1204" s="444">
        <v>0.35</v>
      </c>
      <c r="X1204" s="126">
        <v>1</v>
      </c>
      <c r="AA1204" s="188">
        <v>46275.655509259261</v>
      </c>
      <c r="AB1204" s="131">
        <v>1</v>
      </c>
      <c r="AC1204" s="126">
        <v>8</v>
      </c>
      <c r="AD1204" s="126">
        <v>2026</v>
      </c>
    </row>
    <row r="1205" spans="3:30" ht="23.1" customHeight="1">
      <c r="C1205" s="126">
        <v>1198</v>
      </c>
      <c r="D1205" s="126">
        <v>97</v>
      </c>
      <c r="E1205" s="141" t="s">
        <v>635</v>
      </c>
      <c r="F1205" s="163" t="s">
        <v>4726</v>
      </c>
      <c r="G1205" s="162">
        <v>46239</v>
      </c>
      <c r="H1205" s="131">
        <v>1</v>
      </c>
      <c r="I1205" s="131">
        <v>1</v>
      </c>
      <c r="J1205" s="141" t="s">
        <v>549</v>
      </c>
      <c r="K1205" s="141">
        <v>1</v>
      </c>
      <c r="N1205" s="141">
        <v>194</v>
      </c>
      <c r="U1205" s="126">
        <v>-2</v>
      </c>
      <c r="V1205" s="444">
        <v>0.3</v>
      </c>
      <c r="W1205" s="444">
        <v>0.5</v>
      </c>
      <c r="X1205" s="126">
        <v>1</v>
      </c>
      <c r="AA1205" s="188">
        <v>46275.655509259261</v>
      </c>
      <c r="AB1205" s="131">
        <v>1</v>
      </c>
      <c r="AC1205" s="126">
        <v>8</v>
      </c>
      <c r="AD1205" s="126">
        <v>2026</v>
      </c>
    </row>
    <row r="1206" spans="3:30" ht="23.1" customHeight="1">
      <c r="C1206" s="126">
        <v>1199</v>
      </c>
      <c r="D1206" s="126">
        <v>96</v>
      </c>
      <c r="E1206" s="141" t="s">
        <v>630</v>
      </c>
      <c r="F1206" s="163" t="s">
        <v>4331</v>
      </c>
      <c r="G1206" s="162">
        <v>46239</v>
      </c>
      <c r="H1206" s="131">
        <v>1</v>
      </c>
      <c r="I1206" s="131">
        <v>1</v>
      </c>
      <c r="J1206" s="141" t="s">
        <v>549</v>
      </c>
      <c r="K1206" s="141">
        <v>1</v>
      </c>
      <c r="N1206" s="141">
        <v>194</v>
      </c>
      <c r="U1206" s="126">
        <v>-3</v>
      </c>
      <c r="V1206" s="444">
        <v>0.27</v>
      </c>
      <c r="W1206" s="444">
        <v>0.38</v>
      </c>
      <c r="X1206" s="126">
        <v>1</v>
      </c>
      <c r="AA1206" s="188">
        <v>46275.655509259261</v>
      </c>
      <c r="AB1206" s="131">
        <v>1</v>
      </c>
      <c r="AC1206" s="126">
        <v>8</v>
      </c>
      <c r="AD1206" s="126">
        <v>2026</v>
      </c>
    </row>
    <row r="1207" spans="3:30" ht="23.1" customHeight="1">
      <c r="C1207" s="126">
        <v>1200</v>
      </c>
      <c r="D1207" s="126">
        <v>377</v>
      </c>
      <c r="E1207" s="141" t="s">
        <v>4205</v>
      </c>
      <c r="F1207" s="163" t="s">
        <v>4339</v>
      </c>
      <c r="G1207" s="162">
        <v>46239</v>
      </c>
      <c r="H1207" s="131">
        <v>1</v>
      </c>
      <c r="I1207" s="131">
        <v>1</v>
      </c>
      <c r="J1207" s="141" t="s">
        <v>549</v>
      </c>
      <c r="K1207" s="141">
        <v>1</v>
      </c>
      <c r="N1207" s="141">
        <v>194</v>
      </c>
      <c r="U1207" s="126">
        <v>-35</v>
      </c>
      <c r="V1207" s="444">
        <v>0.43</v>
      </c>
      <c r="W1207" s="444">
        <v>0.63</v>
      </c>
      <c r="X1207" s="126">
        <v>1</v>
      </c>
      <c r="AA1207" s="188">
        <v>46275.655509259261</v>
      </c>
      <c r="AB1207" s="131">
        <v>1</v>
      </c>
      <c r="AC1207" s="126">
        <v>8</v>
      </c>
      <c r="AD1207" s="126">
        <v>2026</v>
      </c>
    </row>
    <row r="1208" spans="3:30" ht="23.1" customHeight="1">
      <c r="C1208" s="126">
        <v>1201</v>
      </c>
      <c r="D1208" s="126">
        <v>79</v>
      </c>
      <c r="E1208" s="141" t="s">
        <v>2025</v>
      </c>
      <c r="F1208" s="163" t="s">
        <v>4335</v>
      </c>
      <c r="G1208" s="162">
        <v>46239</v>
      </c>
      <c r="H1208" s="131">
        <v>1</v>
      </c>
      <c r="I1208" s="131">
        <v>1</v>
      </c>
      <c r="J1208" s="141" t="s">
        <v>549</v>
      </c>
      <c r="K1208" s="141">
        <v>1</v>
      </c>
      <c r="N1208" s="141">
        <v>194</v>
      </c>
      <c r="U1208" s="126">
        <v>-10</v>
      </c>
      <c r="V1208" s="444">
        <v>0.1</v>
      </c>
      <c r="W1208" s="444">
        <v>0.11</v>
      </c>
      <c r="X1208" s="126">
        <v>1</v>
      </c>
      <c r="AA1208" s="188">
        <v>46275.655509259261</v>
      </c>
      <c r="AB1208" s="131">
        <v>1</v>
      </c>
      <c r="AC1208" s="126">
        <v>8</v>
      </c>
      <c r="AD1208" s="126">
        <v>2026</v>
      </c>
    </row>
    <row r="1209" spans="3:30" ht="23.1" customHeight="1">
      <c r="C1209" s="126">
        <v>1202</v>
      </c>
      <c r="D1209" s="126">
        <v>386</v>
      </c>
      <c r="E1209" s="141" t="s">
        <v>4143</v>
      </c>
      <c r="F1209" s="163" t="s">
        <v>4817</v>
      </c>
      <c r="G1209" s="162">
        <v>46239</v>
      </c>
      <c r="H1209" s="131">
        <v>1</v>
      </c>
      <c r="I1209" s="131">
        <v>1</v>
      </c>
      <c r="J1209" s="141" t="s">
        <v>549</v>
      </c>
      <c r="K1209" s="141">
        <v>1</v>
      </c>
      <c r="N1209" s="141">
        <v>195</v>
      </c>
      <c r="U1209" s="126">
        <v>-2</v>
      </c>
      <c r="V1209" s="444">
        <v>6.5</v>
      </c>
      <c r="W1209" s="444">
        <v>7</v>
      </c>
      <c r="X1209" s="126">
        <v>1</v>
      </c>
      <c r="AA1209" s="188">
        <v>46275.660694444443</v>
      </c>
      <c r="AB1209" s="131">
        <v>1</v>
      </c>
      <c r="AC1209" s="126">
        <v>8</v>
      </c>
      <c r="AD1209" s="126">
        <v>2026</v>
      </c>
    </row>
    <row r="1210" spans="3:30" ht="23.1" customHeight="1">
      <c r="C1210" s="126">
        <v>1203</v>
      </c>
      <c r="D1210" s="126">
        <v>384</v>
      </c>
      <c r="E1210" s="141" t="s">
        <v>4137</v>
      </c>
      <c r="F1210" s="163" t="s">
        <v>4892</v>
      </c>
      <c r="G1210" s="162">
        <v>46239</v>
      </c>
      <c r="H1210" s="131">
        <v>1</v>
      </c>
      <c r="I1210" s="131">
        <v>1</v>
      </c>
      <c r="J1210" s="141" t="s">
        <v>549</v>
      </c>
      <c r="K1210" s="141">
        <v>1</v>
      </c>
      <c r="N1210" s="141">
        <v>195</v>
      </c>
      <c r="U1210" s="126">
        <v>-4</v>
      </c>
      <c r="V1210" s="444">
        <v>6.5</v>
      </c>
      <c r="W1210" s="444">
        <v>7.5</v>
      </c>
      <c r="X1210" s="126">
        <v>1</v>
      </c>
      <c r="AA1210" s="188">
        <v>46275.660694444443</v>
      </c>
      <c r="AB1210" s="131">
        <v>1</v>
      </c>
      <c r="AC1210" s="126">
        <v>8</v>
      </c>
      <c r="AD1210" s="126">
        <v>2026</v>
      </c>
    </row>
    <row r="1211" spans="3:30" ht="23.1" customHeight="1">
      <c r="C1211" s="126">
        <v>1204</v>
      </c>
      <c r="D1211" s="126">
        <v>381</v>
      </c>
      <c r="E1211" s="141" t="s">
        <v>4146</v>
      </c>
      <c r="F1211" s="163" t="s">
        <v>4821</v>
      </c>
      <c r="G1211" s="162">
        <v>46239</v>
      </c>
      <c r="H1211" s="131">
        <v>1</v>
      </c>
      <c r="I1211" s="131">
        <v>1</v>
      </c>
      <c r="J1211" s="141" t="s">
        <v>549</v>
      </c>
      <c r="K1211" s="141">
        <v>1</v>
      </c>
      <c r="N1211" s="141">
        <v>195</v>
      </c>
      <c r="U1211" s="126">
        <v>-1</v>
      </c>
      <c r="V1211" s="444">
        <v>6</v>
      </c>
      <c r="W1211" s="444">
        <v>7</v>
      </c>
      <c r="X1211" s="126">
        <v>1</v>
      </c>
      <c r="AA1211" s="188">
        <v>46275.660694444443</v>
      </c>
      <c r="AB1211" s="131">
        <v>1</v>
      </c>
      <c r="AC1211" s="126">
        <v>8</v>
      </c>
      <c r="AD1211" s="126">
        <v>2026</v>
      </c>
    </row>
    <row r="1212" spans="3:30" ht="23.1" customHeight="1">
      <c r="C1212" s="126">
        <v>1205</v>
      </c>
      <c r="D1212" s="126">
        <v>382</v>
      </c>
      <c r="E1212" s="141" t="s">
        <v>4193</v>
      </c>
      <c r="F1212" s="163" t="s">
        <v>4825</v>
      </c>
      <c r="G1212" s="162">
        <v>46239</v>
      </c>
      <c r="H1212" s="131">
        <v>1</v>
      </c>
      <c r="I1212" s="131">
        <v>1</v>
      </c>
      <c r="J1212" s="141" t="s">
        <v>549</v>
      </c>
      <c r="K1212" s="141">
        <v>1</v>
      </c>
      <c r="N1212" s="141">
        <v>195</v>
      </c>
      <c r="U1212" s="126">
        <v>-2</v>
      </c>
      <c r="V1212" s="444">
        <v>4</v>
      </c>
      <c r="W1212" s="444">
        <v>4.5</v>
      </c>
      <c r="X1212" s="126">
        <v>1</v>
      </c>
      <c r="AA1212" s="188">
        <v>46275.660694444443</v>
      </c>
      <c r="AB1212" s="131">
        <v>1</v>
      </c>
      <c r="AC1212" s="126">
        <v>8</v>
      </c>
      <c r="AD1212" s="126">
        <v>2026</v>
      </c>
    </row>
    <row r="1213" spans="3:30" ht="23.1" customHeight="1">
      <c r="C1213" s="126">
        <v>1206</v>
      </c>
      <c r="D1213" s="126">
        <v>376</v>
      </c>
      <c r="E1213" s="141" t="s">
        <v>4239</v>
      </c>
      <c r="F1213" s="163" t="s">
        <v>4426</v>
      </c>
      <c r="G1213" s="162">
        <v>46239</v>
      </c>
      <c r="H1213" s="131">
        <v>1</v>
      </c>
      <c r="I1213" s="131">
        <v>1</v>
      </c>
      <c r="J1213" s="141" t="s">
        <v>549</v>
      </c>
      <c r="K1213" s="141">
        <v>1</v>
      </c>
      <c r="N1213" s="141">
        <v>195</v>
      </c>
      <c r="U1213" s="126">
        <v>-1</v>
      </c>
      <c r="V1213" s="444">
        <v>1.2</v>
      </c>
      <c r="W1213" s="444">
        <v>1.3</v>
      </c>
      <c r="X1213" s="126">
        <v>1</v>
      </c>
      <c r="AA1213" s="188">
        <v>46275.660694444443</v>
      </c>
      <c r="AB1213" s="131">
        <v>1</v>
      </c>
      <c r="AC1213" s="126">
        <v>8</v>
      </c>
      <c r="AD1213" s="126">
        <v>2026</v>
      </c>
    </row>
    <row r="1214" spans="3:30" ht="23.1" customHeight="1">
      <c r="C1214" s="126">
        <v>1207</v>
      </c>
      <c r="D1214" s="126">
        <v>96</v>
      </c>
      <c r="E1214" s="141" t="s">
        <v>630</v>
      </c>
      <c r="F1214" s="163" t="s">
        <v>4331</v>
      </c>
      <c r="G1214" s="162">
        <v>46239</v>
      </c>
      <c r="H1214" s="131">
        <v>1</v>
      </c>
      <c r="I1214" s="131">
        <v>1</v>
      </c>
      <c r="J1214" s="141" t="s">
        <v>549</v>
      </c>
      <c r="K1214" s="141">
        <v>1</v>
      </c>
      <c r="N1214" s="141">
        <v>195</v>
      </c>
      <c r="U1214" s="126">
        <v>-3</v>
      </c>
      <c r="V1214" s="444">
        <v>0.27</v>
      </c>
      <c r="W1214" s="444">
        <v>0.38</v>
      </c>
      <c r="X1214" s="126">
        <v>1</v>
      </c>
      <c r="AA1214" s="188">
        <v>46275.660694444443</v>
      </c>
      <c r="AB1214" s="131">
        <v>1</v>
      </c>
      <c r="AC1214" s="126">
        <v>8</v>
      </c>
      <c r="AD1214" s="126">
        <v>2026</v>
      </c>
    </row>
    <row r="1215" spans="3:30" ht="23.1" customHeight="1">
      <c r="C1215" s="126">
        <v>1208</v>
      </c>
      <c r="D1215" s="126">
        <v>77</v>
      </c>
      <c r="E1215" s="141" t="s">
        <v>2031</v>
      </c>
      <c r="F1215" s="163" t="s">
        <v>4411</v>
      </c>
      <c r="G1215" s="162">
        <v>46239</v>
      </c>
      <c r="H1215" s="131">
        <v>1</v>
      </c>
      <c r="I1215" s="131">
        <v>1</v>
      </c>
      <c r="J1215" s="141" t="s">
        <v>549</v>
      </c>
      <c r="K1215" s="141">
        <v>1</v>
      </c>
      <c r="N1215" s="141">
        <v>195</v>
      </c>
      <c r="U1215" s="126">
        <v>-10</v>
      </c>
      <c r="V1215" s="444">
        <v>0.18</v>
      </c>
      <c r="W1215" s="444">
        <v>0.19</v>
      </c>
      <c r="X1215" s="126">
        <v>1</v>
      </c>
      <c r="AA1215" s="188">
        <v>46275.660694444443</v>
      </c>
      <c r="AB1215" s="131">
        <v>1</v>
      </c>
      <c r="AC1215" s="126">
        <v>8</v>
      </c>
      <c r="AD1215" s="126">
        <v>2026</v>
      </c>
    </row>
    <row r="1216" spans="3:30" ht="23.1" customHeight="1">
      <c r="C1216" s="126">
        <v>1209</v>
      </c>
      <c r="D1216" s="126">
        <v>101</v>
      </c>
      <c r="E1216" s="141" t="s">
        <v>716</v>
      </c>
      <c r="F1216" s="163" t="s">
        <v>4320</v>
      </c>
      <c r="G1216" s="162">
        <v>46239</v>
      </c>
      <c r="H1216" s="131">
        <v>1</v>
      </c>
      <c r="I1216" s="131">
        <v>1</v>
      </c>
      <c r="J1216" s="141" t="s">
        <v>549</v>
      </c>
      <c r="K1216" s="141">
        <v>1</v>
      </c>
      <c r="N1216" s="141">
        <v>195</v>
      </c>
      <c r="U1216" s="126">
        <v>-1000</v>
      </c>
      <c r="V1216" s="444">
        <v>0</v>
      </c>
      <c r="W1216" s="444">
        <v>0</v>
      </c>
      <c r="X1216" s="126">
        <v>1</v>
      </c>
      <c r="AA1216" s="188">
        <v>46275.660694444443</v>
      </c>
      <c r="AB1216" s="131">
        <v>1</v>
      </c>
      <c r="AC1216" s="126">
        <v>8</v>
      </c>
      <c r="AD1216" s="126">
        <v>2026</v>
      </c>
    </row>
    <row r="1217" spans="3:30" ht="23.1" customHeight="1">
      <c r="C1217" s="126">
        <v>1210</v>
      </c>
      <c r="D1217" s="126">
        <v>276</v>
      </c>
      <c r="E1217" s="141" t="s">
        <v>2475</v>
      </c>
      <c r="F1217" s="163" t="s">
        <v>4347</v>
      </c>
      <c r="G1217" s="162">
        <v>46239</v>
      </c>
      <c r="H1217" s="131">
        <v>1</v>
      </c>
      <c r="I1217" s="131">
        <v>1</v>
      </c>
      <c r="J1217" s="141" t="s">
        <v>549</v>
      </c>
      <c r="K1217" s="141">
        <v>1</v>
      </c>
      <c r="N1217" s="141">
        <v>195</v>
      </c>
      <c r="U1217" s="126">
        <v>-4</v>
      </c>
      <c r="V1217" s="444">
        <v>0.25</v>
      </c>
      <c r="W1217" s="444">
        <v>0.5</v>
      </c>
      <c r="X1217" s="126">
        <v>1</v>
      </c>
      <c r="AA1217" s="188">
        <v>46275.660694444443</v>
      </c>
      <c r="AB1217" s="131">
        <v>1</v>
      </c>
      <c r="AC1217" s="126">
        <v>8</v>
      </c>
      <c r="AD1217" s="126">
        <v>2026</v>
      </c>
    </row>
    <row r="1218" spans="3:30" ht="23.1" customHeight="1">
      <c r="C1218" s="126">
        <v>1211</v>
      </c>
      <c r="D1218" s="126">
        <v>108</v>
      </c>
      <c r="E1218" s="141" t="s">
        <v>1007</v>
      </c>
      <c r="F1218" s="163" t="s">
        <v>4585</v>
      </c>
      <c r="G1218" s="162">
        <v>46239</v>
      </c>
      <c r="H1218" s="131">
        <v>1</v>
      </c>
      <c r="I1218" s="131">
        <v>1</v>
      </c>
      <c r="J1218" s="141" t="s">
        <v>549</v>
      </c>
      <c r="K1218" s="141">
        <v>1</v>
      </c>
      <c r="N1218" s="141">
        <v>195</v>
      </c>
      <c r="U1218" s="126">
        <v>-2</v>
      </c>
      <c r="V1218" s="444">
        <v>2.7</v>
      </c>
      <c r="W1218" s="444">
        <v>3</v>
      </c>
      <c r="X1218" s="126">
        <v>1</v>
      </c>
      <c r="AA1218" s="188">
        <v>46275.660694444443</v>
      </c>
      <c r="AB1218" s="131">
        <v>1</v>
      </c>
      <c r="AC1218" s="126">
        <v>8</v>
      </c>
      <c r="AD1218" s="126">
        <v>2026</v>
      </c>
    </row>
    <row r="1219" spans="3:30" ht="23.1" customHeight="1">
      <c r="C1219" s="126">
        <v>1212</v>
      </c>
      <c r="D1219" s="126">
        <v>395</v>
      </c>
      <c r="E1219" s="141" t="s">
        <v>4920</v>
      </c>
      <c r="F1219" s="163" t="s">
        <v>4921</v>
      </c>
      <c r="G1219" s="162">
        <v>46238</v>
      </c>
      <c r="H1219" s="131">
        <v>1</v>
      </c>
      <c r="I1219" s="131">
        <v>1</v>
      </c>
      <c r="J1219" s="141" t="s">
        <v>679</v>
      </c>
      <c r="L1219" s="141">
        <v>6</v>
      </c>
      <c r="Q1219" s="141">
        <v>22</v>
      </c>
      <c r="U1219" s="126">
        <v>21</v>
      </c>
      <c r="V1219" s="444">
        <v>3.5</v>
      </c>
      <c r="W1219" s="444">
        <v>0</v>
      </c>
      <c r="X1219" s="126">
        <v>1</v>
      </c>
      <c r="AA1219" s="188">
        <v>46275.852256944447</v>
      </c>
      <c r="AB1219" s="131">
        <v>1</v>
      </c>
      <c r="AC1219" s="126">
        <v>8</v>
      </c>
      <c r="AD1219" s="126">
        <v>2026</v>
      </c>
    </row>
    <row r="1220" spans="3:30" ht="23.1" customHeight="1">
      <c r="C1220" s="126">
        <v>1213</v>
      </c>
      <c r="D1220" s="126">
        <v>399</v>
      </c>
      <c r="E1220" s="141" t="s">
        <v>4923</v>
      </c>
      <c r="F1220" s="163" t="s">
        <v>4924</v>
      </c>
      <c r="G1220" s="162">
        <v>46238</v>
      </c>
      <c r="H1220" s="131">
        <v>1</v>
      </c>
      <c r="I1220" s="131">
        <v>1</v>
      </c>
      <c r="J1220" s="141" t="s">
        <v>679</v>
      </c>
      <c r="L1220" s="141">
        <v>6</v>
      </c>
      <c r="Q1220" s="141">
        <v>22</v>
      </c>
      <c r="U1220" s="126">
        <v>21</v>
      </c>
      <c r="V1220" s="444">
        <v>1.2</v>
      </c>
      <c r="W1220" s="444">
        <v>0</v>
      </c>
      <c r="X1220" s="126">
        <v>1</v>
      </c>
      <c r="AA1220" s="188">
        <v>46275.852256944447</v>
      </c>
      <c r="AB1220" s="131">
        <v>1</v>
      </c>
      <c r="AC1220" s="126">
        <v>8</v>
      </c>
      <c r="AD1220" s="126">
        <v>2026</v>
      </c>
    </row>
    <row r="1221" spans="3:30" ht="23.1" customHeight="1">
      <c r="C1221" s="126">
        <v>1214</v>
      </c>
      <c r="D1221" s="126">
        <v>187</v>
      </c>
      <c r="E1221" s="141" t="s">
        <v>574</v>
      </c>
      <c r="F1221" s="163" t="s">
        <v>4568</v>
      </c>
      <c r="G1221" s="162">
        <v>46235</v>
      </c>
      <c r="H1221" s="131">
        <v>1</v>
      </c>
      <c r="I1221" s="131">
        <v>1</v>
      </c>
      <c r="J1221" s="141" t="s">
        <v>679</v>
      </c>
      <c r="L1221" s="141">
        <v>2</v>
      </c>
      <c r="Q1221" s="141">
        <v>23</v>
      </c>
      <c r="U1221" s="126">
        <v>40</v>
      </c>
      <c r="V1221" s="444">
        <v>3.37</v>
      </c>
      <c r="W1221" s="444">
        <v>0</v>
      </c>
      <c r="X1221" s="126">
        <v>1</v>
      </c>
      <c r="AA1221" s="188">
        <v>46276.562314814815</v>
      </c>
      <c r="AB1221" s="131">
        <v>1</v>
      </c>
      <c r="AC1221" s="126">
        <v>8</v>
      </c>
      <c r="AD1221" s="126">
        <v>2026</v>
      </c>
    </row>
    <row r="1222" spans="3:30" ht="23.1" customHeight="1">
      <c r="C1222" s="126">
        <v>1215</v>
      </c>
      <c r="D1222" s="126">
        <v>195</v>
      </c>
      <c r="E1222" s="141" t="s">
        <v>606</v>
      </c>
      <c r="F1222" s="163" t="s">
        <v>4930</v>
      </c>
      <c r="G1222" s="162">
        <v>46235</v>
      </c>
      <c r="H1222" s="131">
        <v>1</v>
      </c>
      <c r="I1222" s="131">
        <v>1</v>
      </c>
      <c r="J1222" s="141" t="s">
        <v>679</v>
      </c>
      <c r="L1222" s="141">
        <v>2</v>
      </c>
      <c r="Q1222" s="141">
        <v>23</v>
      </c>
      <c r="U1222" s="126">
        <v>40</v>
      </c>
      <c r="V1222" s="444">
        <v>6.28</v>
      </c>
      <c r="W1222" s="444">
        <v>0</v>
      </c>
      <c r="X1222" s="126">
        <v>1</v>
      </c>
      <c r="AA1222" s="188">
        <v>46276.562314814815</v>
      </c>
      <c r="AB1222" s="131">
        <v>1</v>
      </c>
      <c r="AC1222" s="126">
        <v>8</v>
      </c>
      <c r="AD1222" s="126">
        <v>2026</v>
      </c>
    </row>
    <row r="1223" spans="3:30" ht="23.1" customHeight="1">
      <c r="C1223" s="126">
        <v>1216</v>
      </c>
      <c r="D1223" s="126">
        <v>197</v>
      </c>
      <c r="E1223" s="141" t="s">
        <v>650</v>
      </c>
      <c r="F1223" s="163" t="s">
        <v>4932</v>
      </c>
      <c r="G1223" s="162">
        <v>46235</v>
      </c>
      <c r="H1223" s="131">
        <v>1</v>
      </c>
      <c r="I1223" s="131">
        <v>1</v>
      </c>
      <c r="J1223" s="141" t="s">
        <v>679</v>
      </c>
      <c r="L1223" s="141">
        <v>2</v>
      </c>
      <c r="Q1223" s="141">
        <v>23</v>
      </c>
      <c r="U1223" s="126">
        <v>40</v>
      </c>
      <c r="V1223" s="444">
        <v>8.36</v>
      </c>
      <c r="W1223" s="444">
        <v>0</v>
      </c>
      <c r="X1223" s="126">
        <v>1</v>
      </c>
      <c r="AA1223" s="188">
        <v>46276.562314814815</v>
      </c>
      <c r="AB1223" s="131">
        <v>1</v>
      </c>
      <c r="AC1223" s="126">
        <v>8</v>
      </c>
      <c r="AD1223" s="126">
        <v>2026</v>
      </c>
    </row>
    <row r="1224" spans="3:30" ht="23.1" customHeight="1">
      <c r="C1224" s="126">
        <v>1217</v>
      </c>
      <c r="D1224" s="126">
        <v>199</v>
      </c>
      <c r="E1224" s="141" t="s">
        <v>4934</v>
      </c>
      <c r="F1224" s="163" t="s">
        <v>4935</v>
      </c>
      <c r="G1224" s="162">
        <v>46235</v>
      </c>
      <c r="H1224" s="131">
        <v>1</v>
      </c>
      <c r="I1224" s="131">
        <v>1</v>
      </c>
      <c r="J1224" s="141" t="s">
        <v>679</v>
      </c>
      <c r="L1224" s="141">
        <v>2</v>
      </c>
      <c r="Q1224" s="141">
        <v>23</v>
      </c>
      <c r="U1224" s="126">
        <v>40</v>
      </c>
      <c r="V1224" s="444">
        <v>10.58</v>
      </c>
      <c r="W1224" s="444">
        <v>0</v>
      </c>
      <c r="X1224" s="126">
        <v>1</v>
      </c>
      <c r="AA1224" s="188">
        <v>46276.562314814815</v>
      </c>
      <c r="AB1224" s="131">
        <v>1</v>
      </c>
      <c r="AC1224" s="126">
        <v>8</v>
      </c>
      <c r="AD1224" s="126">
        <v>2026</v>
      </c>
    </row>
    <row r="1225" spans="3:30" ht="23.1" customHeight="1">
      <c r="C1225" s="126">
        <v>1218</v>
      </c>
      <c r="D1225" s="126">
        <v>349</v>
      </c>
      <c r="E1225" s="141" t="s">
        <v>3768</v>
      </c>
      <c r="F1225" s="163" t="s">
        <v>4937</v>
      </c>
      <c r="G1225" s="162">
        <v>46235</v>
      </c>
      <c r="H1225" s="131">
        <v>1</v>
      </c>
      <c r="I1225" s="131">
        <v>1</v>
      </c>
      <c r="J1225" s="141" t="s">
        <v>679</v>
      </c>
      <c r="L1225" s="141">
        <v>2</v>
      </c>
      <c r="Q1225" s="141">
        <v>23</v>
      </c>
      <c r="U1225" s="126">
        <v>10</v>
      </c>
      <c r="V1225" s="444">
        <v>1</v>
      </c>
      <c r="W1225" s="444">
        <v>0</v>
      </c>
      <c r="X1225" s="126">
        <v>1</v>
      </c>
      <c r="AA1225" s="188">
        <v>46276.562314814815</v>
      </c>
      <c r="AB1225" s="131">
        <v>1</v>
      </c>
      <c r="AC1225" s="126">
        <v>8</v>
      </c>
      <c r="AD1225" s="126">
        <v>2026</v>
      </c>
    </row>
    <row r="1226" spans="3:30" ht="23.1" customHeight="1">
      <c r="C1226" s="126">
        <v>1219</v>
      </c>
      <c r="D1226" s="126">
        <v>243</v>
      </c>
      <c r="E1226" s="141" t="s">
        <v>2809</v>
      </c>
      <c r="F1226" s="163" t="s">
        <v>4939</v>
      </c>
      <c r="G1226" s="162">
        <v>46235</v>
      </c>
      <c r="H1226" s="131">
        <v>1</v>
      </c>
      <c r="I1226" s="131">
        <v>1</v>
      </c>
      <c r="J1226" s="141" t="s">
        <v>679</v>
      </c>
      <c r="L1226" s="141">
        <v>2</v>
      </c>
      <c r="Q1226" s="141">
        <v>23</v>
      </c>
      <c r="U1226" s="126">
        <v>10</v>
      </c>
      <c r="V1226" s="444">
        <v>2.5</v>
      </c>
      <c r="W1226" s="444">
        <v>0</v>
      </c>
      <c r="X1226" s="126">
        <v>1</v>
      </c>
      <c r="AA1226" s="188">
        <v>46276.562314814815</v>
      </c>
      <c r="AB1226" s="131">
        <v>1</v>
      </c>
      <c r="AC1226" s="126">
        <v>8</v>
      </c>
      <c r="AD1226" s="126">
        <v>2026</v>
      </c>
    </row>
    <row r="1227" spans="3:30" ht="23.1" customHeight="1">
      <c r="C1227" s="126">
        <v>1220</v>
      </c>
      <c r="D1227" s="126">
        <v>293</v>
      </c>
      <c r="E1227" s="141" t="s">
        <v>2487</v>
      </c>
      <c r="F1227" s="163" t="s">
        <v>4355</v>
      </c>
      <c r="G1227" s="162">
        <v>46235</v>
      </c>
      <c r="H1227" s="131">
        <v>1</v>
      </c>
      <c r="I1227" s="131">
        <v>1</v>
      </c>
      <c r="J1227" s="141" t="s">
        <v>679</v>
      </c>
      <c r="L1227" s="141">
        <v>2</v>
      </c>
      <c r="Q1227" s="141">
        <v>23</v>
      </c>
      <c r="U1227" s="126">
        <v>350</v>
      </c>
      <c r="V1227" s="444">
        <v>12</v>
      </c>
      <c r="W1227" s="444">
        <v>0</v>
      </c>
      <c r="X1227" s="126">
        <v>1</v>
      </c>
      <c r="AA1227" s="188">
        <v>46276.562314814815</v>
      </c>
      <c r="AB1227" s="131">
        <v>1</v>
      </c>
      <c r="AC1227" s="126">
        <v>8</v>
      </c>
      <c r="AD1227" s="126">
        <v>2026</v>
      </c>
    </row>
    <row r="1228" spans="3:30" ht="23.1" customHeight="1">
      <c r="C1228" s="126">
        <v>1221</v>
      </c>
      <c r="D1228" s="126">
        <v>294</v>
      </c>
      <c r="E1228" s="141" t="s">
        <v>2469</v>
      </c>
      <c r="F1228" s="163" t="s">
        <v>4363</v>
      </c>
      <c r="G1228" s="162">
        <v>46235</v>
      </c>
      <c r="H1228" s="131">
        <v>1</v>
      </c>
      <c r="I1228" s="131">
        <v>1</v>
      </c>
      <c r="J1228" s="141" t="s">
        <v>679</v>
      </c>
      <c r="L1228" s="141">
        <v>2</v>
      </c>
      <c r="Q1228" s="141">
        <v>23</v>
      </c>
      <c r="U1228" s="126">
        <v>350</v>
      </c>
      <c r="V1228" s="444">
        <v>17</v>
      </c>
      <c r="W1228" s="444">
        <v>0</v>
      </c>
      <c r="X1228" s="126">
        <v>1</v>
      </c>
      <c r="AA1228" s="188">
        <v>46276.562314814815</v>
      </c>
      <c r="AB1228" s="131">
        <v>1</v>
      </c>
      <c r="AC1228" s="126">
        <v>8</v>
      </c>
      <c r="AD1228" s="126">
        <v>2026</v>
      </c>
    </row>
    <row r="1229" spans="3:30" ht="23.1" customHeight="1">
      <c r="C1229" s="126">
        <v>1222</v>
      </c>
      <c r="D1229" s="126">
        <v>358</v>
      </c>
      <c r="E1229" s="141" t="s">
        <v>4943</v>
      </c>
      <c r="F1229" s="163" t="s">
        <v>4944</v>
      </c>
      <c r="G1229" s="162">
        <v>46235</v>
      </c>
      <c r="H1229" s="131">
        <v>1</v>
      </c>
      <c r="I1229" s="131">
        <v>1</v>
      </c>
      <c r="J1229" s="141" t="s">
        <v>679</v>
      </c>
      <c r="L1229" s="141">
        <v>2</v>
      </c>
      <c r="Q1229" s="141">
        <v>23</v>
      </c>
      <c r="U1229" s="126">
        <v>20</v>
      </c>
      <c r="V1229" s="444">
        <v>16</v>
      </c>
      <c r="W1229" s="444">
        <v>0</v>
      </c>
      <c r="X1229" s="126">
        <v>1</v>
      </c>
      <c r="AA1229" s="188">
        <v>46276.562314814815</v>
      </c>
      <c r="AB1229" s="131">
        <v>1</v>
      </c>
      <c r="AC1229" s="126">
        <v>8</v>
      </c>
      <c r="AD1229" s="126">
        <v>2026</v>
      </c>
    </row>
    <row r="1230" spans="3:30" ht="23.1" customHeight="1">
      <c r="C1230" s="126">
        <v>1223</v>
      </c>
      <c r="D1230" s="126">
        <v>176</v>
      </c>
      <c r="E1230" s="141" t="s">
        <v>746</v>
      </c>
      <c r="F1230" s="163" t="s">
        <v>4947</v>
      </c>
      <c r="G1230" s="162">
        <v>46235</v>
      </c>
      <c r="H1230" s="131">
        <v>1</v>
      </c>
      <c r="I1230" s="131">
        <v>1</v>
      </c>
      <c r="J1230" s="141" t="s">
        <v>679</v>
      </c>
      <c r="L1230" s="141">
        <v>2</v>
      </c>
      <c r="Q1230" s="141">
        <v>23</v>
      </c>
      <c r="U1230" s="126">
        <v>500</v>
      </c>
      <c r="V1230" s="444">
        <v>4.25</v>
      </c>
      <c r="W1230" s="444">
        <v>0</v>
      </c>
      <c r="X1230" s="126">
        <v>1</v>
      </c>
      <c r="AA1230" s="188">
        <v>46276.562314814815</v>
      </c>
      <c r="AB1230" s="131">
        <v>1</v>
      </c>
      <c r="AC1230" s="126">
        <v>8</v>
      </c>
      <c r="AD1230" s="126">
        <v>2026</v>
      </c>
    </row>
    <row r="1231" spans="3:30" ht="23.1" customHeight="1">
      <c r="C1231" s="126">
        <v>1224</v>
      </c>
      <c r="D1231" s="126">
        <v>177</v>
      </c>
      <c r="E1231" s="141" t="s">
        <v>750</v>
      </c>
      <c r="F1231" s="163" t="s">
        <v>4950</v>
      </c>
      <c r="G1231" s="162">
        <v>46235</v>
      </c>
      <c r="H1231" s="131">
        <v>1</v>
      </c>
      <c r="I1231" s="131">
        <v>1</v>
      </c>
      <c r="J1231" s="141" t="s">
        <v>679</v>
      </c>
      <c r="L1231" s="141">
        <v>2</v>
      </c>
      <c r="Q1231" s="141">
        <v>23</v>
      </c>
      <c r="U1231" s="126">
        <v>5000</v>
      </c>
      <c r="V1231" s="444">
        <v>83</v>
      </c>
      <c r="W1231" s="444">
        <v>0</v>
      </c>
      <c r="X1231" s="126">
        <v>1</v>
      </c>
      <c r="AA1231" s="188">
        <v>46276.562314814815</v>
      </c>
      <c r="AB1231" s="131">
        <v>1</v>
      </c>
      <c r="AC1231" s="126">
        <v>8</v>
      </c>
      <c r="AD1231" s="126">
        <v>2026</v>
      </c>
    </row>
    <row r="1232" spans="3:30" ht="23.1" customHeight="1">
      <c r="C1232" s="126">
        <v>1225</v>
      </c>
      <c r="D1232" s="126">
        <v>178</v>
      </c>
      <c r="E1232" s="141" t="s">
        <v>753</v>
      </c>
      <c r="F1232" s="163" t="s">
        <v>4952</v>
      </c>
      <c r="G1232" s="162">
        <v>46235</v>
      </c>
      <c r="H1232" s="131">
        <v>1</v>
      </c>
      <c r="I1232" s="131">
        <v>1</v>
      </c>
      <c r="J1232" s="141" t="s">
        <v>679</v>
      </c>
      <c r="L1232" s="141">
        <v>2</v>
      </c>
      <c r="Q1232" s="141">
        <v>23</v>
      </c>
      <c r="U1232" s="126">
        <v>500</v>
      </c>
      <c r="V1232" s="444">
        <v>4.75</v>
      </c>
      <c r="W1232" s="444">
        <v>0</v>
      </c>
      <c r="X1232" s="126">
        <v>1</v>
      </c>
      <c r="AA1232" s="188">
        <v>46276.562314814815</v>
      </c>
      <c r="AB1232" s="131">
        <v>1</v>
      </c>
      <c r="AC1232" s="126">
        <v>8</v>
      </c>
      <c r="AD1232" s="126">
        <v>2026</v>
      </c>
    </row>
    <row r="1233" spans="3:30" ht="23.1" customHeight="1">
      <c r="C1233" s="126">
        <v>1226</v>
      </c>
      <c r="D1233" s="126">
        <v>179</v>
      </c>
      <c r="E1233" s="141" t="s">
        <v>562</v>
      </c>
      <c r="F1233" s="163" t="s">
        <v>4954</v>
      </c>
      <c r="G1233" s="162">
        <v>46235</v>
      </c>
      <c r="H1233" s="131">
        <v>1</v>
      </c>
      <c r="I1233" s="131">
        <v>1</v>
      </c>
      <c r="J1233" s="141" t="s">
        <v>679</v>
      </c>
      <c r="L1233" s="141">
        <v>2</v>
      </c>
      <c r="Q1233" s="141">
        <v>23</v>
      </c>
      <c r="U1233" s="126">
        <v>500</v>
      </c>
      <c r="V1233" s="444">
        <v>0.04</v>
      </c>
      <c r="W1233" s="444">
        <v>0</v>
      </c>
      <c r="X1233" s="126">
        <v>1</v>
      </c>
      <c r="AA1233" s="188">
        <v>46276.562314814815</v>
      </c>
      <c r="AB1233" s="131">
        <v>1</v>
      </c>
      <c r="AC1233" s="126">
        <v>8</v>
      </c>
      <c r="AD1233" s="126">
        <v>2026</v>
      </c>
    </row>
    <row r="1234" spans="3:30" ht="23.1" customHeight="1">
      <c r="C1234" s="126">
        <v>1227</v>
      </c>
      <c r="D1234" s="126">
        <v>305</v>
      </c>
      <c r="E1234" s="141" t="s">
        <v>2496</v>
      </c>
      <c r="F1234" s="163" t="s">
        <v>4658</v>
      </c>
      <c r="G1234" s="162">
        <v>46235</v>
      </c>
      <c r="H1234" s="131">
        <v>1</v>
      </c>
      <c r="I1234" s="131">
        <v>1</v>
      </c>
      <c r="J1234" s="141" t="s">
        <v>679</v>
      </c>
      <c r="L1234" s="141">
        <v>2</v>
      </c>
      <c r="Q1234" s="141">
        <v>23</v>
      </c>
      <c r="U1234" s="126">
        <v>10000</v>
      </c>
      <c r="V1234" s="444">
        <v>3.88</v>
      </c>
      <c r="W1234" s="444">
        <v>0</v>
      </c>
      <c r="X1234" s="126">
        <v>1</v>
      </c>
      <c r="AA1234" s="188">
        <v>46276.562314814815</v>
      </c>
      <c r="AB1234" s="131">
        <v>1</v>
      </c>
      <c r="AC1234" s="126">
        <v>8</v>
      </c>
      <c r="AD1234" s="126">
        <v>2026</v>
      </c>
    </row>
    <row r="1235" spans="3:30" ht="23.1" customHeight="1">
      <c r="C1235" s="126">
        <v>1228</v>
      </c>
      <c r="D1235" s="126">
        <v>395</v>
      </c>
      <c r="E1235" s="141" t="s">
        <v>4920</v>
      </c>
      <c r="F1235" s="163" t="s">
        <v>4921</v>
      </c>
      <c r="G1235" s="162">
        <v>46240</v>
      </c>
      <c r="H1235" s="131">
        <v>1</v>
      </c>
      <c r="I1235" s="131">
        <v>1</v>
      </c>
      <c r="J1235" s="141" t="s">
        <v>549</v>
      </c>
      <c r="K1235" s="141">
        <v>1</v>
      </c>
      <c r="N1235" s="141">
        <v>196</v>
      </c>
      <c r="U1235" s="126">
        <v>-3</v>
      </c>
      <c r="V1235" s="444">
        <v>3.5</v>
      </c>
      <c r="W1235" s="444">
        <v>4.5</v>
      </c>
      <c r="X1235" s="126">
        <v>1</v>
      </c>
      <c r="AA1235" s="188">
        <v>46277.326967592591</v>
      </c>
      <c r="AB1235" s="131">
        <v>1</v>
      </c>
      <c r="AC1235" s="126">
        <v>8</v>
      </c>
      <c r="AD1235" s="126">
        <v>2026</v>
      </c>
    </row>
    <row r="1236" spans="3:30" ht="23.1" customHeight="1">
      <c r="C1236" s="126">
        <v>1229</v>
      </c>
      <c r="D1236" s="126">
        <v>399</v>
      </c>
      <c r="E1236" s="141" t="s">
        <v>4923</v>
      </c>
      <c r="F1236" s="163" t="s">
        <v>4924</v>
      </c>
      <c r="G1236" s="162">
        <v>46240</v>
      </c>
      <c r="H1236" s="131">
        <v>1</v>
      </c>
      <c r="I1236" s="131">
        <v>1</v>
      </c>
      <c r="J1236" s="141" t="s">
        <v>549</v>
      </c>
      <c r="K1236" s="141">
        <v>1</v>
      </c>
      <c r="N1236" s="141">
        <v>196</v>
      </c>
      <c r="U1236" s="126">
        <v>-2</v>
      </c>
      <c r="V1236" s="444">
        <v>1.2</v>
      </c>
      <c r="W1236" s="444">
        <v>2.5</v>
      </c>
      <c r="X1236" s="126">
        <v>1</v>
      </c>
      <c r="AA1236" s="188">
        <v>46277.326967592591</v>
      </c>
      <c r="AB1236" s="131">
        <v>1</v>
      </c>
      <c r="AC1236" s="126">
        <v>8</v>
      </c>
      <c r="AD1236" s="126">
        <v>2026</v>
      </c>
    </row>
    <row r="1237" spans="3:30" ht="23.1" customHeight="1">
      <c r="C1237" s="126">
        <v>1230</v>
      </c>
      <c r="D1237" s="126">
        <v>177</v>
      </c>
      <c r="E1237" s="141" t="s">
        <v>750</v>
      </c>
      <c r="F1237" s="163" t="s">
        <v>4950</v>
      </c>
      <c r="G1237" s="162">
        <v>46240</v>
      </c>
      <c r="H1237" s="131">
        <v>1</v>
      </c>
      <c r="I1237" s="131">
        <v>1</v>
      </c>
      <c r="J1237" s="141" t="s">
        <v>549</v>
      </c>
      <c r="K1237" s="141">
        <v>1</v>
      </c>
      <c r="N1237" s="141">
        <v>196</v>
      </c>
      <c r="U1237" s="126">
        <v>-100</v>
      </c>
      <c r="V1237" s="444">
        <v>4.1500000000000004</v>
      </c>
      <c r="W1237" s="444">
        <v>4.5</v>
      </c>
      <c r="X1237" s="126">
        <v>1</v>
      </c>
      <c r="AA1237" s="188">
        <v>46277.326967592591</v>
      </c>
      <c r="AB1237" s="131">
        <v>1</v>
      </c>
      <c r="AC1237" s="126">
        <v>8</v>
      </c>
      <c r="AD1237" s="126">
        <v>2026</v>
      </c>
    </row>
    <row r="1238" spans="3:30" ht="23.1" customHeight="1">
      <c r="C1238" s="126">
        <v>1231</v>
      </c>
      <c r="D1238" s="126">
        <v>183</v>
      </c>
      <c r="E1238" s="141" t="s">
        <v>764</v>
      </c>
      <c r="F1238" s="163" t="s">
        <v>4312</v>
      </c>
      <c r="G1238" s="162">
        <v>46240</v>
      </c>
      <c r="H1238" s="131">
        <v>1</v>
      </c>
      <c r="I1238" s="131">
        <v>1</v>
      </c>
      <c r="J1238" s="141" t="s">
        <v>549</v>
      </c>
      <c r="K1238" s="141">
        <v>1</v>
      </c>
      <c r="N1238" s="141">
        <v>196</v>
      </c>
      <c r="U1238" s="126">
        <v>-12</v>
      </c>
      <c r="V1238" s="444">
        <v>4</v>
      </c>
      <c r="W1238" s="444">
        <v>4.5</v>
      </c>
      <c r="X1238" s="126">
        <v>1</v>
      </c>
      <c r="AA1238" s="188">
        <v>46277.326967592591</v>
      </c>
      <c r="AB1238" s="131">
        <v>1</v>
      </c>
      <c r="AC1238" s="126">
        <v>8</v>
      </c>
      <c r="AD1238" s="126">
        <v>2026</v>
      </c>
    </row>
    <row r="1239" spans="3:30" ht="23.1" customHeight="1">
      <c r="C1239" s="126">
        <v>1232</v>
      </c>
      <c r="D1239" s="126">
        <v>181</v>
      </c>
      <c r="E1239" s="141" t="s">
        <v>759</v>
      </c>
      <c r="F1239" s="163" t="s">
        <v>4442</v>
      </c>
      <c r="G1239" s="162">
        <v>46240</v>
      </c>
      <c r="H1239" s="131">
        <v>1</v>
      </c>
      <c r="I1239" s="131">
        <v>1</v>
      </c>
      <c r="J1239" s="141" t="s">
        <v>549</v>
      </c>
      <c r="K1239" s="141">
        <v>1</v>
      </c>
      <c r="N1239" s="141">
        <v>196</v>
      </c>
      <c r="U1239" s="126">
        <v>-12</v>
      </c>
      <c r="V1239" s="444">
        <v>1</v>
      </c>
      <c r="W1239" s="444">
        <v>1.5</v>
      </c>
      <c r="X1239" s="126">
        <v>1</v>
      </c>
      <c r="AA1239" s="188">
        <v>46277.326967592591</v>
      </c>
      <c r="AB1239" s="131">
        <v>1</v>
      </c>
      <c r="AC1239" s="126">
        <v>8</v>
      </c>
      <c r="AD1239" s="126">
        <v>2026</v>
      </c>
    </row>
    <row r="1240" spans="3:30" ht="23.1" customHeight="1">
      <c r="C1240" s="126">
        <v>1233</v>
      </c>
      <c r="D1240" s="126">
        <v>198</v>
      </c>
      <c r="E1240" s="141" t="s">
        <v>1168</v>
      </c>
      <c r="F1240" s="163" t="s">
        <v>4788</v>
      </c>
      <c r="G1240" s="162">
        <v>46240</v>
      </c>
      <c r="H1240" s="131">
        <v>1</v>
      </c>
      <c r="I1240" s="131">
        <v>1</v>
      </c>
      <c r="J1240" s="141" t="s">
        <v>549</v>
      </c>
      <c r="K1240" s="141">
        <v>1</v>
      </c>
      <c r="N1240" s="141">
        <v>196</v>
      </c>
      <c r="U1240" s="126">
        <v>-4</v>
      </c>
      <c r="V1240" s="444">
        <v>9.48</v>
      </c>
      <c r="W1240" s="444">
        <v>10</v>
      </c>
      <c r="X1240" s="126">
        <v>1</v>
      </c>
      <c r="AA1240" s="188">
        <v>46277.326967592591</v>
      </c>
      <c r="AB1240" s="131">
        <v>1</v>
      </c>
      <c r="AC1240" s="126">
        <v>8</v>
      </c>
      <c r="AD1240" s="126">
        <v>2026</v>
      </c>
    </row>
    <row r="1241" spans="3:30" ht="23.1" customHeight="1">
      <c r="C1241" s="126">
        <v>1234</v>
      </c>
      <c r="D1241" s="126">
        <v>377</v>
      </c>
      <c r="E1241" s="141" t="s">
        <v>4205</v>
      </c>
      <c r="F1241" s="163" t="s">
        <v>4339</v>
      </c>
      <c r="G1241" s="162">
        <v>46240</v>
      </c>
      <c r="H1241" s="131">
        <v>1</v>
      </c>
      <c r="I1241" s="131">
        <v>1</v>
      </c>
      <c r="J1241" s="141" t="s">
        <v>549</v>
      </c>
      <c r="K1241" s="141">
        <v>1</v>
      </c>
      <c r="N1241" s="141">
        <v>197</v>
      </c>
      <c r="U1241" s="126">
        <v>-20</v>
      </c>
      <c r="V1241" s="444">
        <v>0.43</v>
      </c>
      <c r="W1241" s="444">
        <v>0.63</v>
      </c>
      <c r="X1241" s="126">
        <v>1</v>
      </c>
      <c r="AA1241" s="188">
        <v>46277.37703703704</v>
      </c>
      <c r="AB1241" s="131">
        <v>1</v>
      </c>
      <c r="AC1241" s="126">
        <v>8</v>
      </c>
      <c r="AD1241" s="126">
        <v>2026</v>
      </c>
    </row>
    <row r="1242" spans="3:30" ht="23.1" customHeight="1">
      <c r="C1242" s="126">
        <v>1235</v>
      </c>
      <c r="D1242" s="126">
        <v>92</v>
      </c>
      <c r="E1242" s="141" t="s">
        <v>1311</v>
      </c>
      <c r="F1242" s="163" t="s">
        <v>4327</v>
      </c>
      <c r="G1242" s="162">
        <v>46240</v>
      </c>
      <c r="H1242" s="131">
        <v>1</v>
      </c>
      <c r="I1242" s="131">
        <v>1</v>
      </c>
      <c r="J1242" s="141" t="s">
        <v>549</v>
      </c>
      <c r="K1242" s="141">
        <v>1</v>
      </c>
      <c r="N1242" s="141">
        <v>197</v>
      </c>
      <c r="U1242" s="126">
        <v>-1</v>
      </c>
      <c r="V1242" s="444">
        <v>0.78</v>
      </c>
      <c r="W1242" s="444">
        <v>1</v>
      </c>
      <c r="X1242" s="126">
        <v>1</v>
      </c>
      <c r="AA1242" s="188">
        <v>46277.37703703704</v>
      </c>
      <c r="AB1242" s="131">
        <v>1</v>
      </c>
      <c r="AC1242" s="126">
        <v>8</v>
      </c>
      <c r="AD1242" s="126">
        <v>2026</v>
      </c>
    </row>
    <row r="1243" spans="3:30" ht="23.1" customHeight="1">
      <c r="C1243" s="126">
        <v>1236</v>
      </c>
      <c r="D1243" s="126">
        <v>125</v>
      </c>
      <c r="E1243" s="141" t="s">
        <v>724</v>
      </c>
      <c r="F1243" s="163" t="s">
        <v>4418</v>
      </c>
      <c r="G1243" s="162">
        <v>46240</v>
      </c>
      <c r="H1243" s="131">
        <v>1</v>
      </c>
      <c r="I1243" s="131">
        <v>1</v>
      </c>
      <c r="J1243" s="141" t="s">
        <v>549</v>
      </c>
      <c r="K1243" s="141">
        <v>1</v>
      </c>
      <c r="N1243" s="141">
        <v>197</v>
      </c>
      <c r="U1243" s="126">
        <v>-25</v>
      </c>
      <c r="V1243" s="444">
        <v>0.04</v>
      </c>
      <c r="W1243" s="444">
        <v>0.04</v>
      </c>
      <c r="X1243" s="126">
        <v>1</v>
      </c>
      <c r="AA1243" s="188">
        <v>46277.37703703704</v>
      </c>
      <c r="AB1243" s="131">
        <v>1</v>
      </c>
      <c r="AC1243" s="126">
        <v>8</v>
      </c>
      <c r="AD1243" s="126">
        <v>2026</v>
      </c>
    </row>
    <row r="1244" spans="3:30" ht="23.1" customHeight="1">
      <c r="C1244" s="126">
        <v>1237</v>
      </c>
      <c r="D1244" s="126">
        <v>284</v>
      </c>
      <c r="E1244" s="141" t="s">
        <v>3746</v>
      </c>
      <c r="F1244" s="163" t="s">
        <v>4989</v>
      </c>
      <c r="G1244" s="162">
        <v>46240</v>
      </c>
      <c r="H1244" s="131">
        <v>1</v>
      </c>
      <c r="I1244" s="131">
        <v>1</v>
      </c>
      <c r="J1244" s="141" t="s">
        <v>549</v>
      </c>
      <c r="K1244" s="141">
        <v>1</v>
      </c>
      <c r="N1244" s="141">
        <v>197</v>
      </c>
      <c r="U1244" s="126">
        <v>-10</v>
      </c>
      <c r="V1244" s="444">
        <v>0.12</v>
      </c>
      <c r="W1244" s="444">
        <v>0.18</v>
      </c>
      <c r="X1244" s="126">
        <v>1</v>
      </c>
      <c r="AA1244" s="188">
        <v>46277.37703703704</v>
      </c>
      <c r="AB1244" s="131">
        <v>1</v>
      </c>
      <c r="AC1244" s="126">
        <v>8</v>
      </c>
      <c r="AD1244" s="126">
        <v>2026</v>
      </c>
    </row>
    <row r="1245" spans="3:30" ht="23.1" customHeight="1">
      <c r="C1245" s="126">
        <v>1238</v>
      </c>
      <c r="D1245" s="126">
        <v>96</v>
      </c>
      <c r="E1245" s="141" t="s">
        <v>630</v>
      </c>
      <c r="F1245" s="163" t="s">
        <v>4331</v>
      </c>
      <c r="G1245" s="162">
        <v>46240</v>
      </c>
      <c r="H1245" s="131">
        <v>1</v>
      </c>
      <c r="I1245" s="131">
        <v>1</v>
      </c>
      <c r="J1245" s="141" t="s">
        <v>549</v>
      </c>
      <c r="K1245" s="141">
        <v>1</v>
      </c>
      <c r="N1245" s="141">
        <v>197</v>
      </c>
      <c r="U1245" s="126">
        <v>-2</v>
      </c>
      <c r="V1245" s="444">
        <v>0.27</v>
      </c>
      <c r="W1245" s="444">
        <v>0.38</v>
      </c>
      <c r="X1245" s="126">
        <v>1</v>
      </c>
      <c r="AA1245" s="188">
        <v>46277.37703703704</v>
      </c>
      <c r="AB1245" s="131">
        <v>1</v>
      </c>
      <c r="AC1245" s="126">
        <v>8</v>
      </c>
      <c r="AD1245" s="126">
        <v>2026</v>
      </c>
    </row>
    <row r="1246" spans="3:30" ht="23.1" customHeight="1">
      <c r="C1246" s="126">
        <v>1239</v>
      </c>
      <c r="D1246" s="126">
        <v>424</v>
      </c>
      <c r="E1246" s="141" t="s">
        <v>4598</v>
      </c>
      <c r="F1246" s="163" t="s">
        <v>4599</v>
      </c>
      <c r="G1246" s="162">
        <v>46240</v>
      </c>
      <c r="H1246" s="131">
        <v>1</v>
      </c>
      <c r="I1246" s="131">
        <v>1</v>
      </c>
      <c r="J1246" s="141" t="s">
        <v>549</v>
      </c>
      <c r="K1246" s="141">
        <v>1</v>
      </c>
      <c r="N1246" s="141">
        <v>197</v>
      </c>
      <c r="U1246" s="126">
        <v>-1</v>
      </c>
      <c r="V1246" s="444">
        <v>1</v>
      </c>
      <c r="W1246" s="444">
        <v>1.5</v>
      </c>
      <c r="X1246" s="126">
        <v>1</v>
      </c>
      <c r="AA1246" s="188">
        <v>46277.37703703704</v>
      </c>
      <c r="AB1246" s="131">
        <v>1</v>
      </c>
      <c r="AC1246" s="126">
        <v>8</v>
      </c>
      <c r="AD1246" s="126">
        <v>2026</v>
      </c>
    </row>
    <row r="1247" spans="3:30" ht="23.1" customHeight="1">
      <c r="C1247" s="126">
        <v>1240</v>
      </c>
      <c r="D1247" s="126">
        <v>276</v>
      </c>
      <c r="E1247" s="141" t="s">
        <v>2475</v>
      </c>
      <c r="F1247" s="163" t="s">
        <v>4347</v>
      </c>
      <c r="G1247" s="162">
        <v>46240</v>
      </c>
      <c r="H1247" s="131">
        <v>1</v>
      </c>
      <c r="I1247" s="131">
        <v>1</v>
      </c>
      <c r="J1247" s="141" t="s">
        <v>549</v>
      </c>
      <c r="K1247" s="141">
        <v>1</v>
      </c>
      <c r="N1247" s="141">
        <v>197</v>
      </c>
      <c r="U1247" s="126">
        <v>-2</v>
      </c>
      <c r="V1247" s="444">
        <v>0.25</v>
      </c>
      <c r="W1247" s="444">
        <v>0.5</v>
      </c>
      <c r="X1247" s="126">
        <v>1</v>
      </c>
      <c r="AA1247" s="188">
        <v>46277.37703703704</v>
      </c>
      <c r="AB1247" s="131">
        <v>1</v>
      </c>
      <c r="AC1247" s="126">
        <v>8</v>
      </c>
      <c r="AD1247" s="126">
        <v>2026</v>
      </c>
    </row>
    <row r="1248" spans="3:30" ht="23.1" customHeight="1">
      <c r="C1248" s="126">
        <v>1241</v>
      </c>
      <c r="D1248" s="126">
        <v>101</v>
      </c>
      <c r="E1248" s="141" t="s">
        <v>716</v>
      </c>
      <c r="F1248" s="163" t="s">
        <v>4320</v>
      </c>
      <c r="G1248" s="162">
        <v>46240</v>
      </c>
      <c r="H1248" s="131">
        <v>1</v>
      </c>
      <c r="I1248" s="131">
        <v>1</v>
      </c>
      <c r="J1248" s="141" t="s">
        <v>549</v>
      </c>
      <c r="K1248" s="141">
        <v>1</v>
      </c>
      <c r="N1248" s="141">
        <v>197</v>
      </c>
      <c r="U1248" s="126">
        <v>-1000</v>
      </c>
      <c r="V1248" s="444">
        <v>0</v>
      </c>
      <c r="W1248" s="444">
        <v>0</v>
      </c>
      <c r="X1248" s="126">
        <v>1</v>
      </c>
      <c r="AA1248" s="188">
        <v>46277.37703703704</v>
      </c>
      <c r="AB1248" s="131">
        <v>1</v>
      </c>
      <c r="AC1248" s="126">
        <v>8</v>
      </c>
      <c r="AD1248" s="126">
        <v>2026</v>
      </c>
    </row>
    <row r="1249" spans="3:30" ht="23.1" customHeight="1">
      <c r="C1249" s="126">
        <v>1242</v>
      </c>
      <c r="D1249" s="126">
        <v>378</v>
      </c>
      <c r="E1249" s="141" t="s">
        <v>4216</v>
      </c>
      <c r="F1249" s="163" t="s">
        <v>4343</v>
      </c>
      <c r="G1249" s="162">
        <v>46240</v>
      </c>
      <c r="H1249" s="131">
        <v>1</v>
      </c>
      <c r="I1249" s="131">
        <v>1</v>
      </c>
      <c r="J1249" s="141" t="s">
        <v>549</v>
      </c>
      <c r="K1249" s="141">
        <v>1</v>
      </c>
      <c r="N1249" s="141">
        <v>197</v>
      </c>
      <c r="U1249" s="126">
        <v>-1</v>
      </c>
      <c r="V1249" s="444">
        <v>0.75</v>
      </c>
      <c r="W1249" s="444">
        <v>1</v>
      </c>
      <c r="X1249" s="126">
        <v>1</v>
      </c>
      <c r="AA1249" s="188">
        <v>46277.37703703704</v>
      </c>
      <c r="AB1249" s="131">
        <v>1</v>
      </c>
      <c r="AC1249" s="126">
        <v>8</v>
      </c>
      <c r="AD1249" s="126">
        <v>2026</v>
      </c>
    </row>
    <row r="1250" spans="3:30" ht="23.1" customHeight="1">
      <c r="C1250" s="126">
        <v>1243</v>
      </c>
      <c r="D1250" s="126">
        <v>108</v>
      </c>
      <c r="E1250" s="141" t="s">
        <v>1007</v>
      </c>
      <c r="F1250" s="163" t="s">
        <v>4585</v>
      </c>
      <c r="G1250" s="162">
        <v>46240</v>
      </c>
      <c r="H1250" s="131">
        <v>1</v>
      </c>
      <c r="I1250" s="131">
        <v>1</v>
      </c>
      <c r="J1250" s="141" t="s">
        <v>549</v>
      </c>
      <c r="K1250" s="141">
        <v>1</v>
      </c>
      <c r="N1250" s="141">
        <v>197</v>
      </c>
      <c r="U1250" s="126">
        <v>-1</v>
      </c>
      <c r="V1250" s="444">
        <v>2.7</v>
      </c>
      <c r="W1250" s="444">
        <v>3</v>
      </c>
      <c r="X1250" s="126">
        <v>1</v>
      </c>
      <c r="AA1250" s="188">
        <v>46277.37703703704</v>
      </c>
      <c r="AB1250" s="131">
        <v>1</v>
      </c>
      <c r="AC1250" s="126">
        <v>8</v>
      </c>
      <c r="AD1250" s="126">
        <v>2026</v>
      </c>
    </row>
    <row r="1251" spans="3:30" ht="23.1" customHeight="1">
      <c r="C1251" s="126">
        <v>1244</v>
      </c>
      <c r="D1251" s="126">
        <v>366</v>
      </c>
      <c r="E1251" s="141" t="s">
        <v>4174</v>
      </c>
      <c r="F1251" s="163" t="s">
        <v>4755</v>
      </c>
      <c r="G1251" s="162">
        <v>46240</v>
      </c>
      <c r="H1251" s="131">
        <v>1</v>
      </c>
      <c r="I1251" s="131">
        <v>1</v>
      </c>
      <c r="J1251" s="141" t="s">
        <v>549</v>
      </c>
      <c r="K1251" s="141">
        <v>1</v>
      </c>
      <c r="N1251" s="141">
        <v>197</v>
      </c>
      <c r="U1251" s="126">
        <v>-1</v>
      </c>
      <c r="V1251" s="444">
        <v>1.1000000000000001</v>
      </c>
      <c r="W1251" s="444">
        <v>1.5</v>
      </c>
      <c r="X1251" s="126">
        <v>1</v>
      </c>
      <c r="AA1251" s="188">
        <v>46277.37703703704</v>
      </c>
      <c r="AB1251" s="131">
        <v>1</v>
      </c>
      <c r="AC1251" s="126">
        <v>8</v>
      </c>
      <c r="AD1251" s="126">
        <v>2026</v>
      </c>
    </row>
    <row r="1252" spans="3:30" ht="23.1" customHeight="1">
      <c r="C1252" s="126">
        <v>1245</v>
      </c>
      <c r="D1252" s="126">
        <v>241</v>
      </c>
      <c r="E1252" s="141" t="s">
        <v>2358</v>
      </c>
      <c r="F1252" s="163" t="s">
        <v>4792</v>
      </c>
      <c r="G1252" s="162">
        <v>46240</v>
      </c>
      <c r="H1252" s="131">
        <v>1</v>
      </c>
      <c r="I1252" s="131">
        <v>1</v>
      </c>
      <c r="J1252" s="141" t="s">
        <v>549</v>
      </c>
      <c r="K1252" s="141">
        <v>1</v>
      </c>
      <c r="N1252" s="141">
        <v>197</v>
      </c>
      <c r="U1252" s="126">
        <v>-1</v>
      </c>
      <c r="V1252" s="444">
        <v>1</v>
      </c>
      <c r="W1252" s="444">
        <v>1.5</v>
      </c>
      <c r="X1252" s="126">
        <v>1</v>
      </c>
      <c r="AA1252" s="188">
        <v>46277.37703703704</v>
      </c>
      <c r="AB1252" s="131">
        <v>1</v>
      </c>
      <c r="AC1252" s="126">
        <v>8</v>
      </c>
      <c r="AD1252" s="126">
        <v>2026</v>
      </c>
    </row>
    <row r="1253" spans="3:30" ht="23.1" customHeight="1">
      <c r="C1253" s="126">
        <v>1246</v>
      </c>
      <c r="D1253" s="126">
        <v>9</v>
      </c>
      <c r="E1253" s="141" t="s">
        <v>1811</v>
      </c>
      <c r="F1253" s="163" t="s">
        <v>4288</v>
      </c>
      <c r="G1253" s="162">
        <v>46240</v>
      </c>
      <c r="H1253" s="131">
        <v>1</v>
      </c>
      <c r="I1253" s="131">
        <v>1</v>
      </c>
      <c r="J1253" s="141" t="s">
        <v>549</v>
      </c>
      <c r="K1253" s="141">
        <v>1</v>
      </c>
      <c r="N1253" s="141">
        <v>197</v>
      </c>
      <c r="U1253" s="126">
        <v>-4</v>
      </c>
      <c r="V1253" s="444">
        <v>1.1499999999999999</v>
      </c>
      <c r="W1253" s="444">
        <v>1.5</v>
      </c>
      <c r="X1253" s="126">
        <v>1</v>
      </c>
      <c r="AA1253" s="188">
        <v>46277.37703703704</v>
      </c>
      <c r="AB1253" s="131">
        <v>1</v>
      </c>
      <c r="AC1253" s="126">
        <v>8</v>
      </c>
      <c r="AD1253" s="126">
        <v>2026</v>
      </c>
    </row>
    <row r="1254" spans="3:30" ht="23.1" customHeight="1">
      <c r="C1254" s="126">
        <v>1247</v>
      </c>
      <c r="D1254" s="126">
        <v>50</v>
      </c>
      <c r="E1254" s="141" t="s">
        <v>801</v>
      </c>
      <c r="F1254" s="163" t="s">
        <v>4296</v>
      </c>
      <c r="G1254" s="162">
        <v>46240</v>
      </c>
      <c r="H1254" s="131">
        <v>1</v>
      </c>
      <c r="I1254" s="131">
        <v>1</v>
      </c>
      <c r="J1254" s="141" t="s">
        <v>549</v>
      </c>
      <c r="K1254" s="141">
        <v>1</v>
      </c>
      <c r="N1254" s="141">
        <v>197</v>
      </c>
      <c r="U1254" s="126">
        <v>-4</v>
      </c>
      <c r="V1254" s="444">
        <v>0.12</v>
      </c>
      <c r="W1254" s="444">
        <v>0.25</v>
      </c>
      <c r="X1254" s="126">
        <v>1</v>
      </c>
      <c r="AA1254" s="188">
        <v>46277.37703703704</v>
      </c>
      <c r="AB1254" s="131">
        <v>1</v>
      </c>
      <c r="AC1254" s="126">
        <v>8</v>
      </c>
      <c r="AD1254" s="126">
        <v>2026</v>
      </c>
    </row>
    <row r="1255" spans="3:30" ht="23.1" customHeight="1">
      <c r="C1255" s="126">
        <v>1248</v>
      </c>
      <c r="D1255" s="126">
        <v>9</v>
      </c>
      <c r="E1255" s="141" t="s">
        <v>1811</v>
      </c>
      <c r="F1255" s="163" t="s">
        <v>4288</v>
      </c>
      <c r="G1255" s="162">
        <v>46240</v>
      </c>
      <c r="H1255" s="131">
        <v>1</v>
      </c>
      <c r="I1255" s="131">
        <v>1</v>
      </c>
      <c r="J1255" s="141" t="s">
        <v>549</v>
      </c>
      <c r="K1255" s="141">
        <v>1</v>
      </c>
      <c r="N1255" s="141">
        <v>198</v>
      </c>
      <c r="U1255" s="126">
        <v>-4</v>
      </c>
      <c r="V1255" s="444">
        <v>1.1499999999999999</v>
      </c>
      <c r="W1255" s="444">
        <v>1.5</v>
      </c>
      <c r="X1255" s="126">
        <v>1</v>
      </c>
      <c r="AA1255" s="188">
        <v>46277.391157407408</v>
      </c>
      <c r="AB1255" s="131">
        <v>1</v>
      </c>
      <c r="AC1255" s="126">
        <v>8</v>
      </c>
      <c r="AD1255" s="126">
        <v>2026</v>
      </c>
    </row>
    <row r="1256" spans="3:30" ht="23.1" customHeight="1">
      <c r="C1256" s="126">
        <v>1249</v>
      </c>
      <c r="D1256" s="126">
        <v>8</v>
      </c>
      <c r="E1256" s="141" t="s">
        <v>1123</v>
      </c>
      <c r="F1256" s="163" t="s">
        <v>5025</v>
      </c>
      <c r="G1256" s="162">
        <v>46240</v>
      </c>
      <c r="H1256" s="131">
        <v>1</v>
      </c>
      <c r="I1256" s="131">
        <v>1</v>
      </c>
      <c r="J1256" s="141" t="s">
        <v>549</v>
      </c>
      <c r="K1256" s="141">
        <v>1</v>
      </c>
      <c r="N1256" s="141">
        <v>198</v>
      </c>
      <c r="U1256" s="126">
        <v>-4</v>
      </c>
      <c r="V1256" s="444">
        <v>1.32</v>
      </c>
      <c r="W1256" s="444">
        <v>1.75</v>
      </c>
      <c r="X1256" s="126">
        <v>1</v>
      </c>
      <c r="AA1256" s="188">
        <v>46277.391157407408</v>
      </c>
      <c r="AB1256" s="131">
        <v>1</v>
      </c>
      <c r="AC1256" s="126">
        <v>8</v>
      </c>
      <c r="AD1256" s="126">
        <v>2026</v>
      </c>
    </row>
    <row r="1257" spans="3:30" ht="23.1" customHeight="1">
      <c r="C1257" s="126">
        <v>1250</v>
      </c>
      <c r="D1257" s="126">
        <v>10</v>
      </c>
      <c r="E1257" s="141" t="s">
        <v>584</v>
      </c>
      <c r="F1257" s="163" t="s">
        <v>4255</v>
      </c>
      <c r="G1257" s="162">
        <v>46240</v>
      </c>
      <c r="H1257" s="131">
        <v>1</v>
      </c>
      <c r="I1257" s="131">
        <v>1</v>
      </c>
      <c r="J1257" s="141" t="s">
        <v>549</v>
      </c>
      <c r="K1257" s="141">
        <v>1</v>
      </c>
      <c r="N1257" s="141">
        <v>198</v>
      </c>
      <c r="U1257" s="126">
        <v>-4</v>
      </c>
      <c r="V1257" s="444">
        <v>14.85</v>
      </c>
      <c r="W1257" s="444">
        <v>15.5</v>
      </c>
      <c r="X1257" s="126">
        <v>1</v>
      </c>
      <c r="AA1257" s="188">
        <v>46277.391157407408</v>
      </c>
      <c r="AB1257" s="131">
        <v>1</v>
      </c>
      <c r="AC1257" s="126">
        <v>8</v>
      </c>
      <c r="AD1257" s="126">
        <v>2026</v>
      </c>
    </row>
    <row r="1258" spans="3:30" ht="23.1" customHeight="1">
      <c r="C1258" s="126">
        <v>1251</v>
      </c>
      <c r="D1258" s="126">
        <v>26</v>
      </c>
      <c r="E1258" s="141" t="s">
        <v>713</v>
      </c>
      <c r="F1258" s="163" t="s">
        <v>4263</v>
      </c>
      <c r="G1258" s="162">
        <v>46240</v>
      </c>
      <c r="H1258" s="131">
        <v>1</v>
      </c>
      <c r="I1258" s="131">
        <v>1</v>
      </c>
      <c r="J1258" s="141" t="s">
        <v>549</v>
      </c>
      <c r="K1258" s="141">
        <v>1</v>
      </c>
      <c r="N1258" s="141">
        <v>198</v>
      </c>
      <c r="U1258" s="126">
        <v>-1</v>
      </c>
      <c r="V1258" s="444">
        <v>3.01</v>
      </c>
      <c r="W1258" s="444">
        <v>3.5</v>
      </c>
      <c r="X1258" s="126">
        <v>1</v>
      </c>
      <c r="AA1258" s="188">
        <v>46277.391157407408</v>
      </c>
      <c r="AB1258" s="131">
        <v>1</v>
      </c>
      <c r="AC1258" s="126">
        <v>8</v>
      </c>
      <c r="AD1258" s="126">
        <v>2026</v>
      </c>
    </row>
    <row r="1259" spans="3:30" ht="23.1" customHeight="1">
      <c r="C1259" s="126">
        <v>1252</v>
      </c>
      <c r="D1259" s="126">
        <v>29</v>
      </c>
      <c r="E1259" s="141" t="s">
        <v>1521</v>
      </c>
      <c r="F1259" s="163" t="s">
        <v>4390</v>
      </c>
      <c r="G1259" s="162">
        <v>46240</v>
      </c>
      <c r="H1259" s="131">
        <v>1</v>
      </c>
      <c r="I1259" s="131">
        <v>1</v>
      </c>
      <c r="J1259" s="141" t="s">
        <v>549</v>
      </c>
      <c r="K1259" s="141">
        <v>1</v>
      </c>
      <c r="N1259" s="141">
        <v>198</v>
      </c>
      <c r="U1259" s="126">
        <v>-1</v>
      </c>
      <c r="V1259" s="444">
        <v>4.2300000000000004</v>
      </c>
      <c r="W1259" s="444">
        <v>5</v>
      </c>
      <c r="X1259" s="126">
        <v>1</v>
      </c>
      <c r="AA1259" s="188">
        <v>46277.391157407408</v>
      </c>
      <c r="AB1259" s="131">
        <v>1</v>
      </c>
      <c r="AC1259" s="126">
        <v>8</v>
      </c>
      <c r="AD1259" s="126">
        <v>2026</v>
      </c>
    </row>
    <row r="1260" spans="3:30" ht="23.1" customHeight="1">
      <c r="C1260" s="126">
        <v>1253</v>
      </c>
      <c r="D1260" s="126">
        <v>50</v>
      </c>
      <c r="E1260" s="141" t="s">
        <v>801</v>
      </c>
      <c r="F1260" s="163" t="s">
        <v>4296</v>
      </c>
      <c r="G1260" s="162">
        <v>46240</v>
      </c>
      <c r="H1260" s="131">
        <v>1</v>
      </c>
      <c r="I1260" s="131">
        <v>1</v>
      </c>
      <c r="J1260" s="141" t="s">
        <v>549</v>
      </c>
      <c r="K1260" s="141">
        <v>1</v>
      </c>
      <c r="N1260" s="141">
        <v>198</v>
      </c>
      <c r="U1260" s="126">
        <v>-4</v>
      </c>
      <c r="V1260" s="444">
        <v>0.12</v>
      </c>
      <c r="W1260" s="444">
        <v>0.25</v>
      </c>
      <c r="X1260" s="126">
        <v>1</v>
      </c>
      <c r="AA1260" s="188">
        <v>46277.391157407408</v>
      </c>
      <c r="AB1260" s="131">
        <v>1</v>
      </c>
      <c r="AC1260" s="126">
        <v>8</v>
      </c>
      <c r="AD1260" s="126">
        <v>2026</v>
      </c>
    </row>
    <row r="1261" spans="3:30" ht="23.1" customHeight="1">
      <c r="C1261" s="126">
        <v>1254</v>
      </c>
      <c r="D1261" s="126">
        <v>343</v>
      </c>
      <c r="E1261" s="141" t="s">
        <v>3444</v>
      </c>
      <c r="F1261" s="163" t="s">
        <v>4300</v>
      </c>
      <c r="G1261" s="162">
        <v>46240</v>
      </c>
      <c r="H1261" s="131">
        <v>1</v>
      </c>
      <c r="I1261" s="131">
        <v>1</v>
      </c>
      <c r="J1261" s="141" t="s">
        <v>549</v>
      </c>
      <c r="K1261" s="141">
        <v>1</v>
      </c>
      <c r="N1261" s="141">
        <v>198</v>
      </c>
      <c r="U1261" s="126">
        <v>-2</v>
      </c>
      <c r="V1261" s="444">
        <v>0.38</v>
      </c>
      <c r="W1261" s="444">
        <v>0.63</v>
      </c>
      <c r="X1261" s="126">
        <v>1</v>
      </c>
      <c r="AA1261" s="188">
        <v>46277.391157407408</v>
      </c>
      <c r="AB1261" s="131">
        <v>1</v>
      </c>
      <c r="AC1261" s="126">
        <v>8</v>
      </c>
      <c r="AD1261" s="126">
        <v>2026</v>
      </c>
    </row>
    <row r="1262" spans="3:30" ht="23.1" customHeight="1">
      <c r="C1262" s="126">
        <v>1255</v>
      </c>
      <c r="D1262" s="126">
        <v>46</v>
      </c>
      <c r="E1262" s="141" t="s">
        <v>645</v>
      </c>
      <c r="F1262" s="163" t="s">
        <v>4495</v>
      </c>
      <c r="G1262" s="162">
        <v>46240</v>
      </c>
      <c r="H1262" s="131">
        <v>1</v>
      </c>
      <c r="I1262" s="131">
        <v>1</v>
      </c>
      <c r="J1262" s="141" t="s">
        <v>549</v>
      </c>
      <c r="K1262" s="141">
        <v>1</v>
      </c>
      <c r="N1262" s="141">
        <v>198</v>
      </c>
      <c r="U1262" s="126">
        <v>-1</v>
      </c>
      <c r="V1262" s="444">
        <v>0.15</v>
      </c>
      <c r="W1262" s="444">
        <v>0.38</v>
      </c>
      <c r="X1262" s="126">
        <v>1</v>
      </c>
      <c r="AA1262" s="188">
        <v>46277.391157407408</v>
      </c>
      <c r="AB1262" s="131">
        <v>1</v>
      </c>
      <c r="AC1262" s="126">
        <v>8</v>
      </c>
      <c r="AD1262" s="126">
        <v>2026</v>
      </c>
    </row>
    <row r="1263" spans="3:30" ht="23.1" customHeight="1">
      <c r="C1263" s="126">
        <v>1256</v>
      </c>
      <c r="D1263" s="126">
        <v>48</v>
      </c>
      <c r="E1263" s="141" t="s">
        <v>594</v>
      </c>
      <c r="F1263" s="163" t="s">
        <v>5047</v>
      </c>
      <c r="G1263" s="162">
        <v>46240</v>
      </c>
      <c r="H1263" s="131">
        <v>1</v>
      </c>
      <c r="I1263" s="131">
        <v>1</v>
      </c>
      <c r="J1263" s="141" t="s">
        <v>549</v>
      </c>
      <c r="K1263" s="141">
        <v>1</v>
      </c>
      <c r="N1263" s="141">
        <v>198</v>
      </c>
      <c r="U1263" s="126">
        <v>-2</v>
      </c>
      <c r="V1263" s="444">
        <v>0.12</v>
      </c>
      <c r="W1263" s="444">
        <v>0.25</v>
      </c>
      <c r="X1263" s="126">
        <v>1</v>
      </c>
      <c r="AA1263" s="188">
        <v>46277.391157407408</v>
      </c>
      <c r="AB1263" s="131">
        <v>1</v>
      </c>
      <c r="AC1263" s="126">
        <v>8</v>
      </c>
      <c r="AD1263" s="126">
        <v>2026</v>
      </c>
    </row>
    <row r="1264" spans="3:30" ht="23.1" customHeight="1">
      <c r="C1264" s="126">
        <v>1257</v>
      </c>
      <c r="D1264" s="126">
        <v>181</v>
      </c>
      <c r="E1264" s="141" t="s">
        <v>759</v>
      </c>
      <c r="F1264" s="163" t="s">
        <v>4442</v>
      </c>
      <c r="G1264" s="162">
        <v>46240</v>
      </c>
      <c r="H1264" s="131">
        <v>1</v>
      </c>
      <c r="I1264" s="131">
        <v>1</v>
      </c>
      <c r="J1264" s="141" t="s">
        <v>549</v>
      </c>
      <c r="K1264" s="141">
        <v>1</v>
      </c>
      <c r="N1264" s="141">
        <v>198</v>
      </c>
      <c r="U1264" s="126">
        <v>-12</v>
      </c>
      <c r="V1264" s="444">
        <v>1</v>
      </c>
      <c r="W1264" s="444">
        <v>1.5</v>
      </c>
      <c r="X1264" s="126">
        <v>1</v>
      </c>
      <c r="AA1264" s="188">
        <v>46277.391157407408</v>
      </c>
      <c r="AB1264" s="131">
        <v>1</v>
      </c>
      <c r="AC1264" s="126">
        <v>8</v>
      </c>
      <c r="AD1264" s="126">
        <v>2026</v>
      </c>
    </row>
    <row r="1265" spans="3:30" ht="23.1" customHeight="1">
      <c r="C1265" s="126">
        <v>1258</v>
      </c>
      <c r="D1265" s="126">
        <v>187</v>
      </c>
      <c r="E1265" s="141" t="s">
        <v>574</v>
      </c>
      <c r="F1265" s="163" t="s">
        <v>4568</v>
      </c>
      <c r="G1265" s="162">
        <v>46240</v>
      </c>
      <c r="H1265" s="131">
        <v>1</v>
      </c>
      <c r="I1265" s="131">
        <v>1</v>
      </c>
      <c r="J1265" s="141" t="s">
        <v>549</v>
      </c>
      <c r="K1265" s="141">
        <v>1</v>
      </c>
      <c r="N1265" s="141">
        <v>198</v>
      </c>
      <c r="U1265" s="126">
        <v>-8</v>
      </c>
      <c r="V1265" s="444">
        <v>3.37</v>
      </c>
      <c r="W1265" s="444">
        <v>3.65</v>
      </c>
      <c r="X1265" s="126">
        <v>1</v>
      </c>
      <c r="AA1265" s="188">
        <v>46277.391157407408</v>
      </c>
      <c r="AB1265" s="131">
        <v>1</v>
      </c>
      <c r="AC1265" s="126">
        <v>8</v>
      </c>
      <c r="AD1265" s="126">
        <v>2026</v>
      </c>
    </row>
    <row r="1266" spans="3:30" ht="23.1" customHeight="1">
      <c r="C1266" s="126">
        <v>1259</v>
      </c>
      <c r="D1266" s="126">
        <v>177</v>
      </c>
      <c r="E1266" s="141" t="s">
        <v>750</v>
      </c>
      <c r="F1266" s="163" t="s">
        <v>4950</v>
      </c>
      <c r="G1266" s="162">
        <v>46240</v>
      </c>
      <c r="H1266" s="131">
        <v>1</v>
      </c>
      <c r="I1266" s="131">
        <v>1</v>
      </c>
      <c r="J1266" s="141" t="s">
        <v>549</v>
      </c>
      <c r="K1266" s="141">
        <v>1</v>
      </c>
      <c r="N1266" s="141">
        <v>198</v>
      </c>
      <c r="U1266" s="126">
        <v>-400</v>
      </c>
      <c r="V1266" s="444">
        <v>4.1500000000000004</v>
      </c>
      <c r="W1266" s="444">
        <v>4.5</v>
      </c>
      <c r="X1266" s="126">
        <v>1</v>
      </c>
      <c r="AA1266" s="188">
        <v>46277.391157407408</v>
      </c>
      <c r="AB1266" s="131">
        <v>1</v>
      </c>
      <c r="AC1266" s="126">
        <v>8</v>
      </c>
      <c r="AD1266" s="126">
        <v>2026</v>
      </c>
    </row>
    <row r="1267" spans="3:30" ht="23.1" customHeight="1">
      <c r="C1267" s="126">
        <v>1260</v>
      </c>
      <c r="D1267" s="126">
        <v>293</v>
      </c>
      <c r="E1267" s="141" t="s">
        <v>2487</v>
      </c>
      <c r="F1267" s="163" t="s">
        <v>4355</v>
      </c>
      <c r="G1267" s="162">
        <v>46240</v>
      </c>
      <c r="H1267" s="131">
        <v>1</v>
      </c>
      <c r="I1267" s="131">
        <v>1</v>
      </c>
      <c r="J1267" s="141" t="s">
        <v>549</v>
      </c>
      <c r="K1267" s="141">
        <v>1</v>
      </c>
      <c r="N1267" s="141">
        <v>198</v>
      </c>
      <c r="U1267" s="126">
        <v>-5</v>
      </c>
      <c r="V1267" s="444">
        <v>0.34</v>
      </c>
      <c r="W1267" s="444">
        <v>0.63</v>
      </c>
      <c r="X1267" s="126">
        <v>1</v>
      </c>
      <c r="AA1267" s="188">
        <v>46277.391157407408</v>
      </c>
      <c r="AB1267" s="131">
        <v>1</v>
      </c>
      <c r="AC1267" s="126">
        <v>8</v>
      </c>
      <c r="AD1267" s="126">
        <v>2026</v>
      </c>
    </row>
    <row r="1268" spans="3:30" ht="23.1" customHeight="1">
      <c r="C1268" s="126">
        <v>1261</v>
      </c>
      <c r="D1268" s="126">
        <v>294</v>
      </c>
      <c r="E1268" s="141" t="s">
        <v>2469</v>
      </c>
      <c r="F1268" s="163" t="s">
        <v>4363</v>
      </c>
      <c r="G1268" s="162">
        <v>46240</v>
      </c>
      <c r="H1268" s="131">
        <v>1</v>
      </c>
      <c r="I1268" s="131">
        <v>1</v>
      </c>
      <c r="J1268" s="141" t="s">
        <v>549</v>
      </c>
      <c r="K1268" s="141">
        <v>1</v>
      </c>
      <c r="N1268" s="141">
        <v>198</v>
      </c>
      <c r="U1268" s="126">
        <v>-5</v>
      </c>
      <c r="V1268" s="444">
        <v>0.49</v>
      </c>
      <c r="W1268" s="444">
        <v>0.75</v>
      </c>
      <c r="X1268" s="126">
        <v>1</v>
      </c>
      <c r="AA1268" s="188">
        <v>46277.391157407408</v>
      </c>
      <c r="AB1268" s="131">
        <v>1</v>
      </c>
      <c r="AC1268" s="126">
        <v>8</v>
      </c>
      <c r="AD1268" s="126">
        <v>2026</v>
      </c>
    </row>
    <row r="1269" spans="3:30" ht="23.1" customHeight="1">
      <c r="C1269" s="126">
        <v>1262</v>
      </c>
      <c r="D1269" s="126">
        <v>152</v>
      </c>
      <c r="E1269" s="141" t="s">
        <v>728</v>
      </c>
      <c r="F1269" s="163" t="s">
        <v>4456</v>
      </c>
      <c r="G1269" s="162">
        <v>46240</v>
      </c>
      <c r="H1269" s="131">
        <v>1</v>
      </c>
      <c r="I1269" s="131">
        <v>1</v>
      </c>
      <c r="J1269" s="141" t="s">
        <v>549</v>
      </c>
      <c r="K1269" s="141">
        <v>1</v>
      </c>
      <c r="N1269" s="141">
        <v>199</v>
      </c>
      <c r="U1269" s="126">
        <v>-1</v>
      </c>
      <c r="V1269" s="444">
        <v>11.25</v>
      </c>
      <c r="W1269" s="444">
        <v>11.5</v>
      </c>
      <c r="X1269" s="126">
        <v>1</v>
      </c>
      <c r="AA1269" s="188">
        <v>46277.420960648145</v>
      </c>
      <c r="AB1269" s="131">
        <v>1</v>
      </c>
      <c r="AC1269" s="126">
        <v>8</v>
      </c>
      <c r="AD1269" s="126">
        <v>2026</v>
      </c>
    </row>
    <row r="1270" spans="3:30" ht="23.1" customHeight="1">
      <c r="C1270" s="126">
        <v>1263</v>
      </c>
      <c r="D1270" s="126">
        <v>167</v>
      </c>
      <c r="E1270" s="141" t="s">
        <v>1027</v>
      </c>
      <c r="F1270" s="163" t="s">
        <v>5071</v>
      </c>
      <c r="G1270" s="162">
        <v>46240</v>
      </c>
      <c r="H1270" s="131">
        <v>1</v>
      </c>
      <c r="I1270" s="131">
        <v>1</v>
      </c>
      <c r="J1270" s="141" t="s">
        <v>549</v>
      </c>
      <c r="K1270" s="141">
        <v>1</v>
      </c>
      <c r="N1270" s="141">
        <v>199</v>
      </c>
      <c r="U1270" s="126">
        <v>-1</v>
      </c>
      <c r="V1270" s="444">
        <v>0.85</v>
      </c>
      <c r="W1270" s="444">
        <v>1</v>
      </c>
      <c r="X1270" s="126">
        <v>1</v>
      </c>
      <c r="AA1270" s="188">
        <v>46277.420960648145</v>
      </c>
      <c r="AB1270" s="131">
        <v>1</v>
      </c>
      <c r="AC1270" s="126">
        <v>8</v>
      </c>
      <c r="AD1270" s="126">
        <v>2026</v>
      </c>
    </row>
    <row r="1271" spans="3:30" ht="23.1" customHeight="1">
      <c r="C1271" s="126">
        <v>1264</v>
      </c>
      <c r="D1271" s="126">
        <v>386</v>
      </c>
      <c r="E1271" s="141" t="s">
        <v>4143</v>
      </c>
      <c r="F1271" s="163" t="s">
        <v>4817</v>
      </c>
      <c r="G1271" s="162">
        <v>46240</v>
      </c>
      <c r="H1271" s="131">
        <v>1</v>
      </c>
      <c r="I1271" s="131">
        <v>1</v>
      </c>
      <c r="J1271" s="141" t="s">
        <v>549</v>
      </c>
      <c r="K1271" s="141">
        <v>1</v>
      </c>
      <c r="N1271" s="141">
        <v>199</v>
      </c>
      <c r="U1271" s="126">
        <v>-1</v>
      </c>
      <c r="V1271" s="444">
        <v>6.5</v>
      </c>
      <c r="W1271" s="444">
        <v>7</v>
      </c>
      <c r="X1271" s="126">
        <v>1</v>
      </c>
      <c r="AA1271" s="188">
        <v>46277.420960648145</v>
      </c>
      <c r="AB1271" s="131">
        <v>1</v>
      </c>
      <c r="AC1271" s="126">
        <v>8</v>
      </c>
      <c r="AD1271" s="126">
        <v>2026</v>
      </c>
    </row>
    <row r="1272" spans="3:30" ht="23.1" customHeight="1">
      <c r="C1272" s="126">
        <v>1265</v>
      </c>
      <c r="D1272" s="126">
        <v>384</v>
      </c>
      <c r="E1272" s="141" t="s">
        <v>4137</v>
      </c>
      <c r="F1272" s="163" t="s">
        <v>4892</v>
      </c>
      <c r="G1272" s="162">
        <v>46240</v>
      </c>
      <c r="H1272" s="131">
        <v>1</v>
      </c>
      <c r="I1272" s="131">
        <v>1</v>
      </c>
      <c r="J1272" s="141" t="s">
        <v>549</v>
      </c>
      <c r="K1272" s="141">
        <v>1</v>
      </c>
      <c r="N1272" s="141">
        <v>199</v>
      </c>
      <c r="U1272" s="126">
        <v>-1</v>
      </c>
      <c r="V1272" s="444">
        <v>6.5</v>
      </c>
      <c r="W1272" s="444">
        <v>7.5</v>
      </c>
      <c r="X1272" s="126">
        <v>1</v>
      </c>
      <c r="AA1272" s="188">
        <v>46277.420960648145</v>
      </c>
      <c r="AB1272" s="131">
        <v>1</v>
      </c>
      <c r="AC1272" s="126">
        <v>8</v>
      </c>
      <c r="AD1272" s="126">
        <v>2026</v>
      </c>
    </row>
    <row r="1273" spans="3:30" ht="23.1" customHeight="1">
      <c r="C1273" s="126">
        <v>1266</v>
      </c>
      <c r="D1273" s="126">
        <v>385</v>
      </c>
      <c r="E1273" s="141" t="s">
        <v>4140</v>
      </c>
      <c r="F1273" s="163" t="s">
        <v>4812</v>
      </c>
      <c r="G1273" s="162">
        <v>46240</v>
      </c>
      <c r="H1273" s="131">
        <v>1</v>
      </c>
      <c r="I1273" s="131">
        <v>1</v>
      </c>
      <c r="J1273" s="141" t="s">
        <v>549</v>
      </c>
      <c r="K1273" s="141">
        <v>1</v>
      </c>
      <c r="N1273" s="141">
        <v>199</v>
      </c>
      <c r="U1273" s="126">
        <v>-1</v>
      </c>
      <c r="V1273" s="444">
        <v>6.5</v>
      </c>
      <c r="W1273" s="444">
        <v>7.5</v>
      </c>
      <c r="X1273" s="126">
        <v>1</v>
      </c>
      <c r="AA1273" s="188">
        <v>46277.420960648145</v>
      </c>
      <c r="AB1273" s="131">
        <v>1</v>
      </c>
      <c r="AC1273" s="126">
        <v>8</v>
      </c>
      <c r="AD1273" s="126">
        <v>2026</v>
      </c>
    </row>
    <row r="1274" spans="3:30" ht="23.1" customHeight="1">
      <c r="C1274" s="126">
        <v>1267</v>
      </c>
      <c r="D1274" s="126">
        <v>383</v>
      </c>
      <c r="E1274" s="141" t="s">
        <v>4196</v>
      </c>
      <c r="F1274" s="163" t="s">
        <v>5084</v>
      </c>
      <c r="G1274" s="162">
        <v>46240</v>
      </c>
      <c r="H1274" s="131">
        <v>1</v>
      </c>
      <c r="I1274" s="131">
        <v>1</v>
      </c>
      <c r="J1274" s="141" t="s">
        <v>549</v>
      </c>
      <c r="K1274" s="141">
        <v>1</v>
      </c>
      <c r="N1274" s="141">
        <v>199</v>
      </c>
      <c r="U1274" s="126">
        <v>-1</v>
      </c>
      <c r="V1274" s="444">
        <v>4</v>
      </c>
      <c r="W1274" s="444">
        <v>4.5</v>
      </c>
      <c r="X1274" s="126">
        <v>1</v>
      </c>
      <c r="AA1274" s="188">
        <v>46277.420960648145</v>
      </c>
      <c r="AB1274" s="131">
        <v>1</v>
      </c>
      <c r="AC1274" s="126">
        <v>8</v>
      </c>
      <c r="AD1274" s="126">
        <v>2026</v>
      </c>
    </row>
    <row r="1275" spans="3:30" ht="23.1" customHeight="1">
      <c r="C1275" s="126">
        <v>1268</v>
      </c>
      <c r="D1275" s="126">
        <v>382</v>
      </c>
      <c r="E1275" s="141" t="s">
        <v>4193</v>
      </c>
      <c r="F1275" s="163" t="s">
        <v>4825</v>
      </c>
      <c r="G1275" s="162">
        <v>46240</v>
      </c>
      <c r="H1275" s="131">
        <v>1</v>
      </c>
      <c r="I1275" s="131">
        <v>1</v>
      </c>
      <c r="J1275" s="141" t="s">
        <v>549</v>
      </c>
      <c r="K1275" s="141">
        <v>1</v>
      </c>
      <c r="N1275" s="141">
        <v>199</v>
      </c>
      <c r="U1275" s="126">
        <v>-1</v>
      </c>
      <c r="V1275" s="444">
        <v>4</v>
      </c>
      <c r="W1275" s="444">
        <v>4.5</v>
      </c>
      <c r="X1275" s="126">
        <v>1</v>
      </c>
      <c r="AA1275" s="188">
        <v>46277.420960648145</v>
      </c>
      <c r="AB1275" s="131">
        <v>1</v>
      </c>
      <c r="AC1275" s="126">
        <v>8</v>
      </c>
      <c r="AD1275" s="126">
        <v>2026</v>
      </c>
    </row>
    <row r="1276" spans="3:30" ht="23.1" customHeight="1">
      <c r="C1276" s="126">
        <v>1269</v>
      </c>
      <c r="D1276" s="126">
        <v>177</v>
      </c>
      <c r="E1276" s="141" t="s">
        <v>750</v>
      </c>
      <c r="F1276" s="163" t="s">
        <v>4950</v>
      </c>
      <c r="G1276" s="162">
        <v>46240</v>
      </c>
      <c r="H1276" s="131">
        <v>1</v>
      </c>
      <c r="I1276" s="131">
        <v>1</v>
      </c>
      <c r="J1276" s="141" t="s">
        <v>549</v>
      </c>
      <c r="K1276" s="141">
        <v>1</v>
      </c>
      <c r="N1276" s="141">
        <v>200</v>
      </c>
      <c r="U1276" s="126">
        <v>-300</v>
      </c>
      <c r="V1276" s="444">
        <v>4.1500000000000004</v>
      </c>
      <c r="W1276" s="444">
        <v>4.5</v>
      </c>
      <c r="X1276" s="126">
        <v>1</v>
      </c>
      <c r="AA1276" s="188">
        <v>46277.422233796293</v>
      </c>
      <c r="AB1276" s="131">
        <v>1</v>
      </c>
      <c r="AC1276" s="126">
        <v>8</v>
      </c>
      <c r="AD1276" s="126">
        <v>2026</v>
      </c>
    </row>
    <row r="1277" spans="3:30" ht="23.1" customHeight="1">
      <c r="C1277" s="126">
        <v>1270</v>
      </c>
      <c r="D1277" s="126">
        <v>293</v>
      </c>
      <c r="E1277" s="141" t="s">
        <v>2487</v>
      </c>
      <c r="F1277" s="163" t="s">
        <v>4355</v>
      </c>
      <c r="G1277" s="162">
        <v>46240</v>
      </c>
      <c r="H1277" s="131">
        <v>1</v>
      </c>
      <c r="I1277" s="131">
        <v>1</v>
      </c>
      <c r="J1277" s="141" t="s">
        <v>549</v>
      </c>
      <c r="K1277" s="141">
        <v>1</v>
      </c>
      <c r="N1277" s="141">
        <v>200</v>
      </c>
      <c r="U1277" s="126">
        <v>-10</v>
      </c>
      <c r="V1277" s="444">
        <v>0.34</v>
      </c>
      <c r="W1277" s="444">
        <v>0.63</v>
      </c>
      <c r="X1277" s="126">
        <v>1</v>
      </c>
      <c r="AA1277" s="188">
        <v>46277.422233796293</v>
      </c>
      <c r="AB1277" s="131">
        <v>1</v>
      </c>
      <c r="AC1277" s="126">
        <v>8</v>
      </c>
      <c r="AD1277" s="126">
        <v>2026</v>
      </c>
    </row>
    <row r="1278" spans="3:30" ht="23.1" customHeight="1">
      <c r="C1278" s="126">
        <v>1271</v>
      </c>
      <c r="D1278" s="126">
        <v>294</v>
      </c>
      <c r="E1278" s="141" t="s">
        <v>2469</v>
      </c>
      <c r="F1278" s="163" t="s">
        <v>4363</v>
      </c>
      <c r="G1278" s="162">
        <v>46240</v>
      </c>
      <c r="H1278" s="131">
        <v>1</v>
      </c>
      <c r="I1278" s="131">
        <v>1</v>
      </c>
      <c r="J1278" s="141" t="s">
        <v>549</v>
      </c>
      <c r="K1278" s="141">
        <v>1</v>
      </c>
      <c r="N1278" s="141">
        <v>200</v>
      </c>
      <c r="U1278" s="126">
        <v>-10</v>
      </c>
      <c r="V1278" s="444">
        <v>0.49</v>
      </c>
      <c r="W1278" s="444">
        <v>0.75</v>
      </c>
      <c r="X1278" s="126">
        <v>1</v>
      </c>
      <c r="AA1278" s="188">
        <v>46277.422233796293</v>
      </c>
      <c r="AB1278" s="131">
        <v>1</v>
      </c>
      <c r="AC1278" s="126">
        <v>8</v>
      </c>
      <c r="AD1278" s="126">
        <v>2026</v>
      </c>
    </row>
    <row r="1279" spans="3:30" ht="23.1" customHeight="1">
      <c r="C1279" s="126">
        <v>1272</v>
      </c>
      <c r="D1279" s="126">
        <v>396</v>
      </c>
      <c r="E1279" s="141" t="s">
        <v>5106</v>
      </c>
      <c r="F1279" s="163" t="s">
        <v>5107</v>
      </c>
      <c r="G1279" s="162">
        <v>46241</v>
      </c>
      <c r="H1279" s="131">
        <v>1</v>
      </c>
      <c r="I1279" s="131">
        <v>1</v>
      </c>
      <c r="J1279" s="141" t="s">
        <v>679</v>
      </c>
      <c r="L1279" s="141">
        <v>7</v>
      </c>
      <c r="Q1279" s="141">
        <v>24</v>
      </c>
      <c r="U1279" s="126">
        <v>20</v>
      </c>
      <c r="V1279" s="444">
        <v>48</v>
      </c>
      <c r="W1279" s="444">
        <v>0</v>
      </c>
      <c r="X1279" s="126">
        <v>1</v>
      </c>
      <c r="AA1279" s="188">
        <v>46277.451261574075</v>
      </c>
      <c r="AB1279" s="131">
        <v>1</v>
      </c>
      <c r="AC1279" s="126">
        <v>8</v>
      </c>
      <c r="AD1279" s="126">
        <v>2026</v>
      </c>
    </row>
    <row r="1280" spans="3:30" ht="23.1" customHeight="1">
      <c r="C1280" s="126">
        <v>1273</v>
      </c>
      <c r="D1280" s="126">
        <v>398</v>
      </c>
      <c r="E1280" s="141" t="s">
        <v>5110</v>
      </c>
      <c r="F1280" s="163" t="s">
        <v>5111</v>
      </c>
      <c r="G1280" s="162">
        <v>46241</v>
      </c>
      <c r="H1280" s="131">
        <v>1</v>
      </c>
      <c r="I1280" s="131">
        <v>1</v>
      </c>
      <c r="J1280" s="141" t="s">
        <v>679</v>
      </c>
      <c r="L1280" s="141">
        <v>7</v>
      </c>
      <c r="Q1280" s="141">
        <v>24</v>
      </c>
      <c r="U1280" s="126">
        <v>25</v>
      </c>
      <c r="V1280" s="444">
        <v>44</v>
      </c>
      <c r="W1280" s="444">
        <v>0</v>
      </c>
      <c r="X1280" s="126">
        <v>1</v>
      </c>
      <c r="AA1280" s="188">
        <v>46277.451261574075</v>
      </c>
      <c r="AB1280" s="131">
        <v>1</v>
      </c>
      <c r="AC1280" s="126">
        <v>8</v>
      </c>
      <c r="AD1280" s="126">
        <v>2026</v>
      </c>
    </row>
    <row r="1281" spans="3:30" ht="23.1" customHeight="1">
      <c r="C1281" s="126">
        <v>1274</v>
      </c>
      <c r="D1281" s="126">
        <v>397</v>
      </c>
      <c r="E1281" s="141" t="s">
        <v>5114</v>
      </c>
      <c r="F1281" s="163" t="s">
        <v>5115</v>
      </c>
      <c r="G1281" s="162">
        <v>46241</v>
      </c>
      <c r="H1281" s="131">
        <v>1</v>
      </c>
      <c r="I1281" s="131">
        <v>1</v>
      </c>
      <c r="J1281" s="141" t="s">
        <v>679</v>
      </c>
      <c r="L1281" s="141">
        <v>7</v>
      </c>
      <c r="Q1281" s="141">
        <v>24</v>
      </c>
      <c r="U1281" s="126">
        <v>800</v>
      </c>
      <c r="V1281" s="444">
        <v>90</v>
      </c>
      <c r="W1281" s="444">
        <v>0</v>
      </c>
      <c r="X1281" s="126">
        <v>1</v>
      </c>
      <c r="AA1281" s="188">
        <v>46277.451261574075</v>
      </c>
      <c r="AB1281" s="131">
        <v>1</v>
      </c>
      <c r="AC1281" s="126">
        <v>8</v>
      </c>
      <c r="AD1281" s="126">
        <v>2026</v>
      </c>
    </row>
    <row r="1282" spans="3:30" ht="23.1" customHeight="1">
      <c r="C1282" s="126">
        <v>1275</v>
      </c>
      <c r="D1282" s="126">
        <v>433</v>
      </c>
      <c r="E1282" s="141" t="s">
        <v>5118</v>
      </c>
      <c r="F1282" s="163" t="s">
        <v>5119</v>
      </c>
      <c r="G1282" s="162">
        <v>46241</v>
      </c>
      <c r="H1282" s="131">
        <v>1</v>
      </c>
      <c r="I1282" s="131">
        <v>1</v>
      </c>
      <c r="J1282" s="141" t="s">
        <v>679</v>
      </c>
      <c r="L1282" s="141">
        <v>7</v>
      </c>
      <c r="Q1282" s="141">
        <v>24</v>
      </c>
      <c r="U1282" s="126">
        <v>800</v>
      </c>
      <c r="V1282" s="444">
        <v>90</v>
      </c>
      <c r="W1282" s="444">
        <v>0</v>
      </c>
      <c r="X1282" s="126">
        <v>1</v>
      </c>
      <c r="AA1282" s="188">
        <v>46277.451261574075</v>
      </c>
      <c r="AB1282" s="131">
        <v>1</v>
      </c>
      <c r="AC1282" s="126">
        <v>8</v>
      </c>
      <c r="AD1282" s="126">
        <v>2026</v>
      </c>
    </row>
    <row r="1283" spans="3:30" ht="23.1" customHeight="1">
      <c r="C1283" s="126">
        <v>1276</v>
      </c>
      <c r="D1283" s="126">
        <v>408</v>
      </c>
      <c r="E1283" s="141" t="s">
        <v>5121</v>
      </c>
      <c r="F1283" s="163" t="s">
        <v>5122</v>
      </c>
      <c r="G1283" s="162">
        <v>46241</v>
      </c>
      <c r="H1283" s="131">
        <v>1</v>
      </c>
      <c r="I1283" s="131">
        <v>1</v>
      </c>
      <c r="J1283" s="141" t="s">
        <v>679</v>
      </c>
      <c r="L1283" s="141">
        <v>7</v>
      </c>
      <c r="Q1283" s="141">
        <v>24</v>
      </c>
      <c r="U1283" s="126">
        <v>10</v>
      </c>
      <c r="V1283" s="444">
        <v>0.8</v>
      </c>
      <c r="W1283" s="444">
        <v>0</v>
      </c>
      <c r="X1283" s="126">
        <v>1</v>
      </c>
      <c r="AA1283" s="188">
        <v>46277.451261574075</v>
      </c>
      <c r="AB1283" s="131">
        <v>1</v>
      </c>
      <c r="AC1283" s="126">
        <v>8</v>
      </c>
      <c r="AD1283" s="126">
        <v>2026</v>
      </c>
    </row>
    <row r="1284" spans="3:30" ht="23.1" customHeight="1">
      <c r="C1284" s="126">
        <v>1277</v>
      </c>
      <c r="D1284" s="126">
        <v>409</v>
      </c>
      <c r="E1284" s="141" t="s">
        <v>5124</v>
      </c>
      <c r="F1284" s="163" t="s">
        <v>5125</v>
      </c>
      <c r="G1284" s="162">
        <v>46241</v>
      </c>
      <c r="H1284" s="131">
        <v>1</v>
      </c>
      <c r="I1284" s="131">
        <v>1</v>
      </c>
      <c r="J1284" s="141" t="s">
        <v>679</v>
      </c>
      <c r="L1284" s="141">
        <v>7</v>
      </c>
      <c r="Q1284" s="141">
        <v>24</v>
      </c>
      <c r="U1284" s="126">
        <v>10</v>
      </c>
      <c r="V1284" s="444">
        <v>1</v>
      </c>
      <c r="W1284" s="444">
        <v>0</v>
      </c>
      <c r="X1284" s="126">
        <v>1</v>
      </c>
      <c r="AA1284" s="188">
        <v>46277.451261574075</v>
      </c>
      <c r="AB1284" s="131">
        <v>1</v>
      </c>
      <c r="AC1284" s="126">
        <v>8</v>
      </c>
      <c r="AD1284" s="126">
        <v>2026</v>
      </c>
    </row>
    <row r="1285" spans="3:30" ht="23.1" customHeight="1">
      <c r="C1285" s="126">
        <v>1278</v>
      </c>
      <c r="D1285" s="126">
        <v>410</v>
      </c>
      <c r="E1285" s="141" t="s">
        <v>5127</v>
      </c>
      <c r="F1285" s="163" t="s">
        <v>5128</v>
      </c>
      <c r="G1285" s="162">
        <v>46241</v>
      </c>
      <c r="H1285" s="131">
        <v>1</v>
      </c>
      <c r="I1285" s="131">
        <v>1</v>
      </c>
      <c r="J1285" s="141" t="s">
        <v>679</v>
      </c>
      <c r="L1285" s="141">
        <v>7</v>
      </c>
      <c r="Q1285" s="141">
        <v>24</v>
      </c>
      <c r="U1285" s="126">
        <v>10</v>
      </c>
      <c r="V1285" s="444">
        <v>1.1000000000000001</v>
      </c>
      <c r="W1285" s="444">
        <v>0</v>
      </c>
      <c r="X1285" s="126">
        <v>1</v>
      </c>
      <c r="AA1285" s="188">
        <v>46277.451261574075</v>
      </c>
      <c r="AB1285" s="131">
        <v>1</v>
      </c>
      <c r="AC1285" s="126">
        <v>8</v>
      </c>
      <c r="AD1285" s="126">
        <v>2026</v>
      </c>
    </row>
    <row r="1286" spans="3:30" ht="23.1" customHeight="1">
      <c r="C1286" s="126">
        <v>1279</v>
      </c>
      <c r="D1286" s="126">
        <v>391</v>
      </c>
      <c r="E1286" s="141" t="s">
        <v>5130</v>
      </c>
      <c r="F1286" s="163" t="s">
        <v>5131</v>
      </c>
      <c r="G1286" s="162">
        <v>46241</v>
      </c>
      <c r="H1286" s="131">
        <v>1</v>
      </c>
      <c r="I1286" s="131">
        <v>1</v>
      </c>
      <c r="J1286" s="141" t="s">
        <v>679</v>
      </c>
      <c r="L1286" s="141">
        <v>7</v>
      </c>
      <c r="Q1286" s="141">
        <v>24</v>
      </c>
      <c r="U1286" s="126">
        <v>10</v>
      </c>
      <c r="V1286" s="444">
        <v>3</v>
      </c>
      <c r="W1286" s="444">
        <v>0</v>
      </c>
      <c r="X1286" s="126">
        <v>1</v>
      </c>
      <c r="AA1286" s="188">
        <v>46277.451261574075</v>
      </c>
      <c r="AB1286" s="131">
        <v>1</v>
      </c>
      <c r="AC1286" s="126">
        <v>8</v>
      </c>
      <c r="AD1286" s="126">
        <v>2026</v>
      </c>
    </row>
    <row r="1287" spans="3:30" ht="23.1" customHeight="1">
      <c r="C1287" s="126">
        <v>1280</v>
      </c>
      <c r="D1287" s="126">
        <v>392</v>
      </c>
      <c r="E1287" s="141" t="s">
        <v>5133</v>
      </c>
      <c r="F1287" s="163" t="s">
        <v>5134</v>
      </c>
      <c r="G1287" s="162">
        <v>46241</v>
      </c>
      <c r="H1287" s="131">
        <v>1</v>
      </c>
      <c r="I1287" s="131">
        <v>1</v>
      </c>
      <c r="J1287" s="141" t="s">
        <v>679</v>
      </c>
      <c r="L1287" s="141">
        <v>7</v>
      </c>
      <c r="Q1287" s="141">
        <v>24</v>
      </c>
      <c r="U1287" s="126">
        <v>10</v>
      </c>
      <c r="V1287" s="444">
        <v>2.8</v>
      </c>
      <c r="W1287" s="444">
        <v>0</v>
      </c>
      <c r="X1287" s="126">
        <v>1</v>
      </c>
      <c r="AA1287" s="188">
        <v>46277.451261574075</v>
      </c>
      <c r="AB1287" s="131">
        <v>1</v>
      </c>
      <c r="AC1287" s="126">
        <v>8</v>
      </c>
      <c r="AD1287" s="126">
        <v>2026</v>
      </c>
    </row>
    <row r="1288" spans="3:30" ht="23.1" customHeight="1">
      <c r="C1288" s="126">
        <v>1281</v>
      </c>
      <c r="D1288" s="126">
        <v>393</v>
      </c>
      <c r="E1288" s="141" t="s">
        <v>5136</v>
      </c>
      <c r="F1288" s="163" t="s">
        <v>5137</v>
      </c>
      <c r="G1288" s="162">
        <v>46241</v>
      </c>
      <c r="H1288" s="131">
        <v>1</v>
      </c>
      <c r="I1288" s="131">
        <v>1</v>
      </c>
      <c r="J1288" s="141" t="s">
        <v>679</v>
      </c>
      <c r="L1288" s="141">
        <v>7</v>
      </c>
      <c r="Q1288" s="141">
        <v>24</v>
      </c>
      <c r="U1288" s="126">
        <v>10</v>
      </c>
      <c r="V1288" s="444">
        <v>2.6</v>
      </c>
      <c r="W1288" s="444">
        <v>0</v>
      </c>
      <c r="X1288" s="126">
        <v>1</v>
      </c>
      <c r="AA1288" s="188">
        <v>46277.451261574075</v>
      </c>
      <c r="AB1288" s="131">
        <v>1</v>
      </c>
      <c r="AC1288" s="126">
        <v>8</v>
      </c>
      <c r="AD1288" s="126">
        <v>2026</v>
      </c>
    </row>
    <row r="1289" spans="3:30" ht="23.1" customHeight="1">
      <c r="C1289" s="126">
        <v>1282</v>
      </c>
      <c r="D1289" s="126">
        <v>293</v>
      </c>
      <c r="E1289" s="141" t="s">
        <v>2487</v>
      </c>
      <c r="F1289" s="163" t="s">
        <v>4355</v>
      </c>
      <c r="G1289" s="162">
        <v>46241</v>
      </c>
      <c r="H1289" s="131">
        <v>1</v>
      </c>
      <c r="I1289" s="131">
        <v>1</v>
      </c>
      <c r="J1289" s="141" t="s">
        <v>549</v>
      </c>
      <c r="K1289" s="141">
        <v>1</v>
      </c>
      <c r="N1289" s="141">
        <v>201</v>
      </c>
      <c r="U1289" s="126">
        <v>-35</v>
      </c>
      <c r="V1289" s="444">
        <v>12</v>
      </c>
      <c r="W1289" s="444">
        <v>15</v>
      </c>
      <c r="X1289" s="126">
        <v>1</v>
      </c>
      <c r="AA1289" s="188">
        <v>46279.447592592594</v>
      </c>
      <c r="AB1289" s="131">
        <v>1</v>
      </c>
      <c r="AC1289" s="126">
        <v>8</v>
      </c>
      <c r="AD1289" s="126">
        <v>2026</v>
      </c>
    </row>
    <row r="1290" spans="3:30" ht="23.1" customHeight="1">
      <c r="C1290" s="126">
        <v>1283</v>
      </c>
      <c r="D1290" s="126">
        <v>176</v>
      </c>
      <c r="E1290" s="141" t="s">
        <v>746</v>
      </c>
      <c r="F1290" s="163" t="s">
        <v>4947</v>
      </c>
      <c r="G1290" s="162">
        <v>46241</v>
      </c>
      <c r="H1290" s="131">
        <v>1</v>
      </c>
      <c r="I1290" s="131">
        <v>1</v>
      </c>
      <c r="J1290" s="141" t="s">
        <v>549</v>
      </c>
      <c r="K1290" s="141">
        <v>1</v>
      </c>
      <c r="N1290" s="141">
        <v>201</v>
      </c>
      <c r="U1290" s="126">
        <v>-250</v>
      </c>
      <c r="V1290" s="444">
        <v>4.25</v>
      </c>
      <c r="W1290" s="444">
        <v>4.5</v>
      </c>
      <c r="X1290" s="126">
        <v>1</v>
      </c>
      <c r="AA1290" s="188">
        <v>46279.447592592594</v>
      </c>
      <c r="AB1290" s="131">
        <v>1</v>
      </c>
      <c r="AC1290" s="126">
        <v>8</v>
      </c>
      <c r="AD1290" s="126">
        <v>2026</v>
      </c>
    </row>
    <row r="1291" spans="3:30" ht="23.1" customHeight="1">
      <c r="C1291" s="126">
        <v>1284</v>
      </c>
      <c r="D1291" s="126">
        <v>294</v>
      </c>
      <c r="E1291" s="141" t="s">
        <v>2469</v>
      </c>
      <c r="F1291" s="163" t="s">
        <v>4363</v>
      </c>
      <c r="G1291" s="162">
        <v>46241</v>
      </c>
      <c r="H1291" s="131">
        <v>1</v>
      </c>
      <c r="I1291" s="131">
        <v>1</v>
      </c>
      <c r="J1291" s="141" t="s">
        <v>549</v>
      </c>
      <c r="K1291" s="141">
        <v>1</v>
      </c>
      <c r="N1291" s="141">
        <v>201</v>
      </c>
      <c r="U1291" s="126">
        <v>-23</v>
      </c>
      <c r="V1291" s="444">
        <v>0.49</v>
      </c>
      <c r="W1291" s="444">
        <v>0.75</v>
      </c>
      <c r="X1291" s="126">
        <v>1</v>
      </c>
      <c r="AA1291" s="188">
        <v>46279.447592592594</v>
      </c>
      <c r="AB1291" s="131">
        <v>1</v>
      </c>
      <c r="AC1291" s="126">
        <v>8</v>
      </c>
      <c r="AD1291" s="126">
        <v>2026</v>
      </c>
    </row>
    <row r="1292" spans="3:30" ht="23.1" customHeight="1">
      <c r="C1292" s="126">
        <v>1285</v>
      </c>
      <c r="D1292" s="126">
        <v>358</v>
      </c>
      <c r="E1292" s="141" t="s">
        <v>4943</v>
      </c>
      <c r="F1292" s="163" t="s">
        <v>4944</v>
      </c>
      <c r="G1292" s="162">
        <v>46241</v>
      </c>
      <c r="H1292" s="131">
        <v>1</v>
      </c>
      <c r="I1292" s="131">
        <v>1</v>
      </c>
      <c r="J1292" s="141" t="s">
        <v>549</v>
      </c>
      <c r="K1292" s="141">
        <v>1</v>
      </c>
      <c r="N1292" s="141">
        <v>201</v>
      </c>
      <c r="U1292" s="126">
        <v>-2</v>
      </c>
      <c r="V1292" s="444">
        <v>16</v>
      </c>
      <c r="W1292" s="444">
        <v>19</v>
      </c>
      <c r="X1292" s="126">
        <v>1</v>
      </c>
      <c r="AA1292" s="188">
        <v>46279.447592592594</v>
      </c>
      <c r="AB1292" s="131">
        <v>1</v>
      </c>
      <c r="AC1292" s="126">
        <v>8</v>
      </c>
      <c r="AD1292" s="126">
        <v>2026</v>
      </c>
    </row>
    <row r="1293" spans="3:30" ht="23.1" customHeight="1">
      <c r="C1293" s="126">
        <v>1286</v>
      </c>
      <c r="D1293" s="126">
        <v>187</v>
      </c>
      <c r="E1293" s="141" t="s">
        <v>574</v>
      </c>
      <c r="F1293" s="163" t="s">
        <v>4568</v>
      </c>
      <c r="G1293" s="162">
        <v>46241</v>
      </c>
      <c r="H1293" s="131">
        <v>1</v>
      </c>
      <c r="I1293" s="131">
        <v>1</v>
      </c>
      <c r="J1293" s="141" t="s">
        <v>549</v>
      </c>
      <c r="K1293" s="141">
        <v>1</v>
      </c>
      <c r="N1293" s="141">
        <v>201</v>
      </c>
      <c r="U1293" s="126">
        <v>-4</v>
      </c>
      <c r="V1293" s="444">
        <v>3.37</v>
      </c>
      <c r="W1293" s="444">
        <v>3.65</v>
      </c>
      <c r="X1293" s="126">
        <v>1</v>
      </c>
      <c r="AA1293" s="188">
        <v>46279.447592592594</v>
      </c>
      <c r="AB1293" s="131">
        <v>1</v>
      </c>
      <c r="AC1293" s="126">
        <v>8</v>
      </c>
      <c r="AD1293" s="126">
        <v>2026</v>
      </c>
    </row>
    <row r="1294" spans="3:30" ht="23.1" customHeight="1">
      <c r="C1294" s="126">
        <v>1287</v>
      </c>
      <c r="D1294" s="126">
        <v>293</v>
      </c>
      <c r="E1294" s="141" t="s">
        <v>2487</v>
      </c>
      <c r="F1294" s="163" t="s">
        <v>4355</v>
      </c>
      <c r="G1294" s="162">
        <v>46241</v>
      </c>
      <c r="H1294" s="131">
        <v>1</v>
      </c>
      <c r="I1294" s="131">
        <v>1</v>
      </c>
      <c r="J1294" s="141" t="s">
        <v>549</v>
      </c>
      <c r="K1294" s="141">
        <v>1</v>
      </c>
      <c r="N1294" s="141">
        <v>202</v>
      </c>
      <c r="U1294" s="126">
        <v>-23</v>
      </c>
      <c r="V1294" s="444">
        <v>0.34</v>
      </c>
      <c r="W1294" s="444">
        <v>0.63</v>
      </c>
      <c r="X1294" s="126">
        <v>1</v>
      </c>
      <c r="AA1294" s="188">
        <v>46279.586770833332</v>
      </c>
      <c r="AB1294" s="131">
        <v>1</v>
      </c>
      <c r="AC1294" s="126">
        <v>8</v>
      </c>
      <c r="AD1294" s="126">
        <v>2026</v>
      </c>
    </row>
    <row r="1295" spans="3:30" ht="23.1" customHeight="1">
      <c r="C1295" s="126">
        <v>1288</v>
      </c>
      <c r="D1295" s="126">
        <v>176</v>
      </c>
      <c r="E1295" s="141" t="s">
        <v>746</v>
      </c>
      <c r="F1295" s="163" t="s">
        <v>4947</v>
      </c>
      <c r="G1295" s="162">
        <v>46241</v>
      </c>
      <c r="H1295" s="131">
        <v>1</v>
      </c>
      <c r="I1295" s="131">
        <v>1</v>
      </c>
      <c r="J1295" s="141" t="s">
        <v>549</v>
      </c>
      <c r="K1295" s="141">
        <v>1</v>
      </c>
      <c r="N1295" s="141">
        <v>202</v>
      </c>
      <c r="U1295" s="126">
        <v>-250</v>
      </c>
      <c r="V1295" s="444">
        <v>4.25</v>
      </c>
      <c r="W1295" s="444">
        <v>4.5</v>
      </c>
      <c r="X1295" s="126">
        <v>1</v>
      </c>
      <c r="AA1295" s="188">
        <v>46279.586770833332</v>
      </c>
      <c r="AB1295" s="131">
        <v>1</v>
      </c>
      <c r="AC1295" s="126">
        <v>8</v>
      </c>
      <c r="AD1295" s="126">
        <v>2026</v>
      </c>
    </row>
    <row r="1296" spans="3:30" ht="23.1" customHeight="1">
      <c r="C1296" s="126">
        <v>1289</v>
      </c>
      <c r="D1296" s="126">
        <v>183</v>
      </c>
      <c r="E1296" s="141" t="s">
        <v>764</v>
      </c>
      <c r="F1296" s="163" t="s">
        <v>4312</v>
      </c>
      <c r="G1296" s="162">
        <v>46241</v>
      </c>
      <c r="H1296" s="131">
        <v>1</v>
      </c>
      <c r="I1296" s="131">
        <v>1</v>
      </c>
      <c r="J1296" s="141" t="s">
        <v>549</v>
      </c>
      <c r="K1296" s="141">
        <v>1</v>
      </c>
      <c r="N1296" s="141">
        <v>202</v>
      </c>
      <c r="U1296" s="126">
        <v>-24</v>
      </c>
      <c r="V1296" s="444">
        <v>4</v>
      </c>
      <c r="W1296" s="444">
        <v>4.5</v>
      </c>
      <c r="X1296" s="126">
        <v>1</v>
      </c>
      <c r="AA1296" s="188">
        <v>46279.586770833332</v>
      </c>
      <c r="AB1296" s="131">
        <v>1</v>
      </c>
      <c r="AC1296" s="126">
        <v>8</v>
      </c>
      <c r="AD1296" s="126">
        <v>2026</v>
      </c>
    </row>
    <row r="1297" spans="3:30" ht="23.1" customHeight="1">
      <c r="C1297" s="126">
        <v>1290</v>
      </c>
      <c r="D1297" s="126">
        <v>152</v>
      </c>
      <c r="E1297" s="141" t="s">
        <v>728</v>
      </c>
      <c r="F1297" s="163" t="s">
        <v>4456</v>
      </c>
      <c r="G1297" s="162">
        <v>46241</v>
      </c>
      <c r="H1297" s="131">
        <v>1</v>
      </c>
      <c r="I1297" s="131">
        <v>1</v>
      </c>
      <c r="J1297" s="141" t="s">
        <v>549</v>
      </c>
      <c r="K1297" s="141">
        <v>1</v>
      </c>
      <c r="N1297" s="141">
        <v>202</v>
      </c>
      <c r="U1297" s="126">
        <v>-1</v>
      </c>
      <c r="V1297" s="444">
        <v>11.25</v>
      </c>
      <c r="W1297" s="444">
        <v>11.5</v>
      </c>
      <c r="X1297" s="126">
        <v>1</v>
      </c>
      <c r="AA1297" s="188">
        <v>46279.586770833332</v>
      </c>
      <c r="AB1297" s="131">
        <v>1</v>
      </c>
      <c r="AC1297" s="126">
        <v>8</v>
      </c>
      <c r="AD1297" s="126">
        <v>2026</v>
      </c>
    </row>
    <row r="1298" spans="3:30" ht="23.1" customHeight="1">
      <c r="C1298" s="126">
        <v>1291</v>
      </c>
      <c r="D1298" s="126">
        <v>305</v>
      </c>
      <c r="E1298" s="141" t="s">
        <v>2496</v>
      </c>
      <c r="F1298" s="163" t="s">
        <v>4658</v>
      </c>
      <c r="G1298" s="162">
        <v>46241</v>
      </c>
      <c r="H1298" s="131">
        <v>1</v>
      </c>
      <c r="I1298" s="131">
        <v>1</v>
      </c>
      <c r="J1298" s="141" t="s">
        <v>549</v>
      </c>
      <c r="K1298" s="141">
        <v>1</v>
      </c>
      <c r="N1298" s="141">
        <v>203</v>
      </c>
      <c r="U1298" s="126">
        <v>-500</v>
      </c>
      <c r="V1298" s="444">
        <v>4.25</v>
      </c>
      <c r="W1298" s="444">
        <v>4.5</v>
      </c>
      <c r="X1298" s="126">
        <v>1</v>
      </c>
      <c r="AA1298" s="188">
        <v>46279.588310185187</v>
      </c>
      <c r="AB1298" s="131">
        <v>1</v>
      </c>
      <c r="AC1298" s="126">
        <v>8</v>
      </c>
      <c r="AD1298" s="126">
        <v>2026</v>
      </c>
    </row>
    <row r="1299" spans="3:30" ht="23.1" customHeight="1">
      <c r="C1299" s="126">
        <v>1292</v>
      </c>
      <c r="D1299" s="126">
        <v>293</v>
      </c>
      <c r="E1299" s="141" t="s">
        <v>2487</v>
      </c>
      <c r="F1299" s="163" t="s">
        <v>4355</v>
      </c>
      <c r="G1299" s="162">
        <v>46241</v>
      </c>
      <c r="H1299" s="131">
        <v>1</v>
      </c>
      <c r="I1299" s="131">
        <v>1</v>
      </c>
      <c r="J1299" s="141" t="s">
        <v>549</v>
      </c>
      <c r="K1299" s="141">
        <v>1</v>
      </c>
      <c r="N1299" s="141">
        <v>203</v>
      </c>
      <c r="U1299" s="126">
        <v>-35</v>
      </c>
      <c r="V1299" s="444">
        <v>12</v>
      </c>
      <c r="W1299" s="444">
        <v>15</v>
      </c>
      <c r="X1299" s="126">
        <v>1</v>
      </c>
      <c r="AA1299" s="188">
        <v>46279.588310185187</v>
      </c>
      <c r="AB1299" s="131">
        <v>1</v>
      </c>
      <c r="AC1299" s="126">
        <v>8</v>
      </c>
      <c r="AD1299" s="126">
        <v>2026</v>
      </c>
    </row>
    <row r="1300" spans="3:30" ht="23.1" customHeight="1">
      <c r="C1300" s="126">
        <v>1293</v>
      </c>
      <c r="D1300" s="126">
        <v>176</v>
      </c>
      <c r="E1300" s="141" t="s">
        <v>746</v>
      </c>
      <c r="F1300" s="163" t="s">
        <v>4947</v>
      </c>
      <c r="G1300" s="162">
        <v>46241</v>
      </c>
      <c r="H1300" s="131">
        <v>1</v>
      </c>
      <c r="I1300" s="131">
        <v>1</v>
      </c>
      <c r="J1300" s="141" t="s">
        <v>549</v>
      </c>
      <c r="K1300" s="141">
        <v>1</v>
      </c>
      <c r="N1300" s="141">
        <v>203</v>
      </c>
      <c r="U1300" s="126">
        <v>-250</v>
      </c>
      <c r="V1300" s="444">
        <v>4.25</v>
      </c>
      <c r="W1300" s="444">
        <v>4.5</v>
      </c>
      <c r="X1300" s="126">
        <v>1</v>
      </c>
      <c r="AA1300" s="188">
        <v>46279.588310185187</v>
      </c>
      <c r="AB1300" s="131">
        <v>1</v>
      </c>
      <c r="AC1300" s="126">
        <v>8</v>
      </c>
      <c r="AD1300" s="126">
        <v>2026</v>
      </c>
    </row>
    <row r="1301" spans="3:30" ht="23.1" customHeight="1">
      <c r="C1301" s="126">
        <v>1294</v>
      </c>
      <c r="D1301" s="126">
        <v>293</v>
      </c>
      <c r="E1301" s="141" t="s">
        <v>2487</v>
      </c>
      <c r="F1301" s="163" t="s">
        <v>4355</v>
      </c>
      <c r="G1301" s="162">
        <v>46242</v>
      </c>
      <c r="H1301" s="131">
        <v>1</v>
      </c>
      <c r="I1301" s="131">
        <v>1</v>
      </c>
      <c r="J1301" s="141" t="s">
        <v>549</v>
      </c>
      <c r="K1301" s="141">
        <v>1</v>
      </c>
      <c r="N1301" s="141">
        <v>204</v>
      </c>
      <c r="U1301" s="126">
        <v>-1</v>
      </c>
      <c r="V1301" s="444">
        <v>0.34</v>
      </c>
      <c r="W1301" s="444">
        <v>0.63</v>
      </c>
      <c r="X1301" s="126">
        <v>1</v>
      </c>
      <c r="AA1301" s="188">
        <v>46279.595324074071</v>
      </c>
      <c r="AB1301" s="131">
        <v>2</v>
      </c>
      <c r="AC1301" s="126">
        <v>8</v>
      </c>
      <c r="AD1301" s="126">
        <v>2026</v>
      </c>
    </row>
    <row r="1302" spans="3:30" ht="23.1" customHeight="1">
      <c r="C1302" s="126">
        <v>1295</v>
      </c>
      <c r="D1302" s="126">
        <v>177</v>
      </c>
      <c r="E1302" s="141" t="s">
        <v>750</v>
      </c>
      <c r="F1302" s="163" t="s">
        <v>4950</v>
      </c>
      <c r="G1302" s="162">
        <v>46242</v>
      </c>
      <c r="H1302" s="131">
        <v>1</v>
      </c>
      <c r="I1302" s="131">
        <v>1</v>
      </c>
      <c r="J1302" s="141" t="s">
        <v>549</v>
      </c>
      <c r="K1302" s="141">
        <v>1</v>
      </c>
      <c r="N1302" s="141">
        <v>204</v>
      </c>
      <c r="U1302" s="126">
        <v>-200</v>
      </c>
      <c r="V1302" s="444">
        <v>4.1500000000000004</v>
      </c>
      <c r="W1302" s="444">
        <v>4.5</v>
      </c>
      <c r="X1302" s="126">
        <v>1</v>
      </c>
      <c r="AA1302" s="188">
        <v>46279.595324074071</v>
      </c>
      <c r="AB1302" s="131">
        <v>2</v>
      </c>
      <c r="AC1302" s="126">
        <v>8</v>
      </c>
      <c r="AD1302" s="126">
        <v>2026</v>
      </c>
    </row>
    <row r="1303" spans="3:30" ht="23.1" customHeight="1">
      <c r="C1303" s="126">
        <v>1296</v>
      </c>
      <c r="D1303" s="126">
        <v>358</v>
      </c>
      <c r="E1303" s="141" t="s">
        <v>4943</v>
      </c>
      <c r="F1303" s="163" t="s">
        <v>4944</v>
      </c>
      <c r="G1303" s="162">
        <v>46242</v>
      </c>
      <c r="H1303" s="131">
        <v>1</v>
      </c>
      <c r="I1303" s="131">
        <v>1</v>
      </c>
      <c r="J1303" s="141" t="s">
        <v>549</v>
      </c>
      <c r="K1303" s="141">
        <v>1</v>
      </c>
      <c r="N1303" s="141">
        <v>204</v>
      </c>
      <c r="U1303" s="126">
        <v>-1</v>
      </c>
      <c r="V1303" s="444">
        <v>8</v>
      </c>
      <c r="W1303" s="444">
        <v>9.5</v>
      </c>
      <c r="X1303" s="126">
        <v>1</v>
      </c>
      <c r="AA1303" s="188">
        <v>46279.595324074071</v>
      </c>
      <c r="AB1303" s="131">
        <v>2</v>
      </c>
      <c r="AC1303" s="126">
        <v>8</v>
      </c>
      <c r="AD1303" s="126">
        <v>2026</v>
      </c>
    </row>
    <row r="1304" spans="3:30" ht="23.1" customHeight="1">
      <c r="C1304" s="126">
        <v>1297</v>
      </c>
      <c r="D1304" s="126">
        <v>197</v>
      </c>
      <c r="E1304" s="141" t="s">
        <v>650</v>
      </c>
      <c r="F1304" s="163" t="s">
        <v>4932</v>
      </c>
      <c r="G1304" s="162">
        <v>46242</v>
      </c>
      <c r="H1304" s="131">
        <v>1</v>
      </c>
      <c r="I1304" s="131">
        <v>1</v>
      </c>
      <c r="J1304" s="141" t="s">
        <v>549</v>
      </c>
      <c r="K1304" s="141">
        <v>1</v>
      </c>
      <c r="N1304" s="141">
        <v>204</v>
      </c>
      <c r="U1304" s="126">
        <v>-8</v>
      </c>
      <c r="V1304" s="444">
        <v>8.36</v>
      </c>
      <c r="W1304" s="444">
        <v>8.7799999999999994</v>
      </c>
      <c r="X1304" s="126">
        <v>1</v>
      </c>
      <c r="AA1304" s="188">
        <v>46279.595324074071</v>
      </c>
      <c r="AB1304" s="131">
        <v>2</v>
      </c>
      <c r="AC1304" s="126">
        <v>8</v>
      </c>
      <c r="AD1304" s="126">
        <v>2026</v>
      </c>
    </row>
    <row r="1305" spans="3:30" ht="23.1" customHeight="1">
      <c r="C1305" s="126">
        <v>1298</v>
      </c>
      <c r="D1305" s="126">
        <v>177</v>
      </c>
      <c r="E1305" s="141" t="s">
        <v>750</v>
      </c>
      <c r="F1305" s="163" t="s">
        <v>4950</v>
      </c>
      <c r="G1305" s="162">
        <v>46242</v>
      </c>
      <c r="H1305" s="131">
        <v>1</v>
      </c>
      <c r="I1305" s="131">
        <v>1</v>
      </c>
      <c r="J1305" s="141" t="s">
        <v>549</v>
      </c>
      <c r="K1305" s="141">
        <v>1</v>
      </c>
      <c r="N1305" s="141">
        <v>205</v>
      </c>
      <c r="U1305" s="126">
        <v>-250</v>
      </c>
      <c r="V1305" s="444">
        <v>4.1500000000000004</v>
      </c>
      <c r="W1305" s="444">
        <v>4.5</v>
      </c>
      <c r="X1305" s="126">
        <v>1</v>
      </c>
      <c r="AA1305" s="188">
        <v>46279.619039351855</v>
      </c>
      <c r="AB1305" s="131">
        <v>2</v>
      </c>
      <c r="AC1305" s="126">
        <v>8</v>
      </c>
      <c r="AD1305" s="126">
        <v>2026</v>
      </c>
    </row>
    <row r="1306" spans="3:30" ht="23.1" customHeight="1">
      <c r="C1306" s="126">
        <v>1299</v>
      </c>
      <c r="D1306" s="126">
        <v>9</v>
      </c>
      <c r="E1306" s="141" t="s">
        <v>1811</v>
      </c>
      <c r="F1306" s="163" t="s">
        <v>4288</v>
      </c>
      <c r="G1306" s="162">
        <v>46242</v>
      </c>
      <c r="H1306" s="131">
        <v>1</v>
      </c>
      <c r="I1306" s="131">
        <v>1</v>
      </c>
      <c r="J1306" s="141" t="s">
        <v>549</v>
      </c>
      <c r="K1306" s="141">
        <v>1</v>
      </c>
      <c r="N1306" s="141">
        <v>205</v>
      </c>
      <c r="U1306" s="126">
        <v>-8</v>
      </c>
      <c r="V1306" s="444">
        <v>1.1499999999999999</v>
      </c>
      <c r="W1306" s="444">
        <v>1.5</v>
      </c>
      <c r="X1306" s="126">
        <v>1</v>
      </c>
      <c r="AA1306" s="188">
        <v>46279.619039351855</v>
      </c>
      <c r="AB1306" s="131">
        <v>2</v>
      </c>
      <c r="AC1306" s="126">
        <v>8</v>
      </c>
      <c r="AD1306" s="126">
        <v>2026</v>
      </c>
    </row>
    <row r="1307" spans="3:30" ht="23.1" customHeight="1">
      <c r="C1307" s="126">
        <v>1300</v>
      </c>
      <c r="D1307" s="126">
        <v>16</v>
      </c>
      <c r="E1307" s="141" t="s">
        <v>697</v>
      </c>
      <c r="F1307" s="163" t="s">
        <v>4685</v>
      </c>
      <c r="G1307" s="162">
        <v>46242</v>
      </c>
      <c r="H1307" s="131">
        <v>1</v>
      </c>
      <c r="I1307" s="131">
        <v>1</v>
      </c>
      <c r="J1307" s="141" t="s">
        <v>549</v>
      </c>
      <c r="K1307" s="141">
        <v>1</v>
      </c>
      <c r="N1307" s="141">
        <v>205</v>
      </c>
      <c r="U1307" s="126">
        <v>-4</v>
      </c>
      <c r="V1307" s="444">
        <v>2.1</v>
      </c>
      <c r="W1307" s="444">
        <v>2.75</v>
      </c>
      <c r="X1307" s="126">
        <v>1</v>
      </c>
      <c r="AA1307" s="188">
        <v>46279.619039351855</v>
      </c>
      <c r="AB1307" s="131">
        <v>2</v>
      </c>
      <c r="AC1307" s="126">
        <v>8</v>
      </c>
      <c r="AD1307" s="126">
        <v>2026</v>
      </c>
    </row>
    <row r="1308" spans="3:30" ht="23.1" customHeight="1">
      <c r="C1308" s="126">
        <v>1301</v>
      </c>
      <c r="D1308" s="126">
        <v>50</v>
      </c>
      <c r="E1308" s="141" t="s">
        <v>801</v>
      </c>
      <c r="F1308" s="163" t="s">
        <v>4296</v>
      </c>
      <c r="G1308" s="162">
        <v>46242</v>
      </c>
      <c r="H1308" s="131">
        <v>1</v>
      </c>
      <c r="I1308" s="131">
        <v>1</v>
      </c>
      <c r="J1308" s="141" t="s">
        <v>549</v>
      </c>
      <c r="K1308" s="141">
        <v>1</v>
      </c>
      <c r="N1308" s="141">
        <v>205</v>
      </c>
      <c r="U1308" s="126">
        <v>-1</v>
      </c>
      <c r="V1308" s="444">
        <v>0.12</v>
      </c>
      <c r="W1308" s="444">
        <v>0.25</v>
      </c>
      <c r="X1308" s="126">
        <v>1</v>
      </c>
      <c r="AA1308" s="188">
        <v>46279.619039351855</v>
      </c>
      <c r="AB1308" s="131">
        <v>2</v>
      </c>
      <c r="AC1308" s="126">
        <v>8</v>
      </c>
      <c r="AD1308" s="126">
        <v>2026</v>
      </c>
    </row>
    <row r="1309" spans="3:30" ht="23.1" customHeight="1">
      <c r="C1309" s="126">
        <v>1302</v>
      </c>
      <c r="D1309" s="126">
        <v>44</v>
      </c>
      <c r="E1309" s="141" t="s">
        <v>1227</v>
      </c>
      <c r="F1309" s="163" t="s">
        <v>4693</v>
      </c>
      <c r="G1309" s="162">
        <v>46242</v>
      </c>
      <c r="H1309" s="131">
        <v>1</v>
      </c>
      <c r="I1309" s="131">
        <v>1</v>
      </c>
      <c r="J1309" s="141" t="s">
        <v>549</v>
      </c>
      <c r="K1309" s="141">
        <v>1</v>
      </c>
      <c r="N1309" s="141">
        <v>205</v>
      </c>
      <c r="U1309" s="126">
        <v>-1</v>
      </c>
      <c r="V1309" s="444">
        <v>0.22</v>
      </c>
      <c r="W1309" s="444">
        <v>0.38</v>
      </c>
      <c r="X1309" s="126">
        <v>1</v>
      </c>
      <c r="AA1309" s="188">
        <v>46279.619039351855</v>
      </c>
      <c r="AB1309" s="131">
        <v>2</v>
      </c>
      <c r="AC1309" s="126">
        <v>8</v>
      </c>
      <c r="AD1309" s="126">
        <v>2026</v>
      </c>
    </row>
    <row r="1310" spans="3:30" ht="23.1" customHeight="1">
      <c r="C1310" s="126">
        <v>1303</v>
      </c>
      <c r="D1310" s="126">
        <v>343</v>
      </c>
      <c r="E1310" s="141" t="s">
        <v>3444</v>
      </c>
      <c r="F1310" s="163" t="s">
        <v>4300</v>
      </c>
      <c r="G1310" s="162">
        <v>46242</v>
      </c>
      <c r="H1310" s="131">
        <v>1</v>
      </c>
      <c r="I1310" s="131">
        <v>1</v>
      </c>
      <c r="J1310" s="141" t="s">
        <v>549</v>
      </c>
      <c r="K1310" s="141">
        <v>1</v>
      </c>
      <c r="N1310" s="141">
        <v>205</v>
      </c>
      <c r="U1310" s="126">
        <v>-1</v>
      </c>
      <c r="V1310" s="444">
        <v>0.38</v>
      </c>
      <c r="W1310" s="444">
        <v>0.63</v>
      </c>
      <c r="X1310" s="126">
        <v>1</v>
      </c>
      <c r="AA1310" s="188">
        <v>46279.619039351855</v>
      </c>
      <c r="AB1310" s="131">
        <v>2</v>
      </c>
      <c r="AC1310" s="126">
        <v>8</v>
      </c>
      <c r="AD1310" s="126">
        <v>2026</v>
      </c>
    </row>
    <row r="1311" spans="3:30" ht="23.1" customHeight="1">
      <c r="C1311" s="126">
        <v>1304</v>
      </c>
      <c r="D1311" s="126">
        <v>401</v>
      </c>
      <c r="E1311" s="141" t="s">
        <v>4622</v>
      </c>
      <c r="F1311" s="163" t="s">
        <v>4623</v>
      </c>
      <c r="G1311" s="162">
        <v>46242</v>
      </c>
      <c r="H1311" s="131">
        <v>1</v>
      </c>
      <c r="I1311" s="131">
        <v>1</v>
      </c>
      <c r="J1311" s="141" t="s">
        <v>549</v>
      </c>
      <c r="K1311" s="141">
        <v>1</v>
      </c>
      <c r="N1311" s="141">
        <v>205</v>
      </c>
      <c r="U1311" s="126">
        <v>-1</v>
      </c>
      <c r="V1311" s="444">
        <v>2.1</v>
      </c>
      <c r="W1311" s="444">
        <v>2</v>
      </c>
      <c r="X1311" s="126">
        <v>1</v>
      </c>
      <c r="AA1311" s="188">
        <v>46279.619039351855</v>
      </c>
      <c r="AB1311" s="131">
        <v>2</v>
      </c>
      <c r="AC1311" s="126">
        <v>8</v>
      </c>
      <c r="AD1311" s="126">
        <v>2026</v>
      </c>
    </row>
    <row r="1312" spans="3:30" ht="23.1" customHeight="1">
      <c r="C1312" s="126">
        <v>1305</v>
      </c>
      <c r="D1312" s="126">
        <v>101</v>
      </c>
      <c r="E1312" s="141" t="s">
        <v>716</v>
      </c>
      <c r="F1312" s="163" t="s">
        <v>4320</v>
      </c>
      <c r="G1312" s="162">
        <v>46242</v>
      </c>
      <c r="H1312" s="131">
        <v>1</v>
      </c>
      <c r="I1312" s="131">
        <v>1</v>
      </c>
      <c r="J1312" s="141" t="s">
        <v>549</v>
      </c>
      <c r="K1312" s="141">
        <v>1</v>
      </c>
      <c r="N1312" s="141">
        <v>205</v>
      </c>
      <c r="U1312" s="126">
        <v>-4500</v>
      </c>
      <c r="V1312" s="444">
        <v>5</v>
      </c>
      <c r="W1312" s="444">
        <v>4.5</v>
      </c>
      <c r="X1312" s="126">
        <v>1</v>
      </c>
      <c r="AA1312" s="188">
        <v>46279.619039351855</v>
      </c>
      <c r="AB1312" s="131">
        <v>2</v>
      </c>
      <c r="AC1312" s="126">
        <v>8</v>
      </c>
      <c r="AD1312" s="126">
        <v>2026</v>
      </c>
    </row>
    <row r="1313" spans="3:30" ht="23.1" customHeight="1">
      <c r="C1313" s="126">
        <v>1306</v>
      </c>
      <c r="D1313" s="126">
        <v>125</v>
      </c>
      <c r="E1313" s="141" t="s">
        <v>724</v>
      </c>
      <c r="F1313" s="163" t="s">
        <v>4418</v>
      </c>
      <c r="G1313" s="162">
        <v>46242</v>
      </c>
      <c r="H1313" s="131">
        <v>1</v>
      </c>
      <c r="I1313" s="131">
        <v>1</v>
      </c>
      <c r="J1313" s="141" t="s">
        <v>549</v>
      </c>
      <c r="K1313" s="141">
        <v>1</v>
      </c>
      <c r="N1313" s="141">
        <v>205</v>
      </c>
      <c r="U1313" s="126">
        <v>-100</v>
      </c>
      <c r="V1313" s="444">
        <v>4</v>
      </c>
      <c r="W1313" s="444">
        <v>4</v>
      </c>
      <c r="X1313" s="126">
        <v>1</v>
      </c>
      <c r="AA1313" s="188">
        <v>46279.619039351855</v>
      </c>
      <c r="AB1313" s="131">
        <v>2</v>
      </c>
      <c r="AC1313" s="126">
        <v>8</v>
      </c>
      <c r="AD1313" s="126">
        <v>2026</v>
      </c>
    </row>
    <row r="1314" spans="3:30" ht="23.1" customHeight="1">
      <c r="C1314" s="126">
        <v>1307</v>
      </c>
      <c r="D1314" s="126">
        <v>131</v>
      </c>
      <c r="E1314" s="141" t="s">
        <v>1153</v>
      </c>
      <c r="F1314" s="163" t="s">
        <v>5229</v>
      </c>
      <c r="G1314" s="162">
        <v>46242</v>
      </c>
      <c r="H1314" s="131">
        <v>1</v>
      </c>
      <c r="I1314" s="131">
        <v>1</v>
      </c>
      <c r="J1314" s="141" t="s">
        <v>549</v>
      </c>
      <c r="K1314" s="141">
        <v>1</v>
      </c>
      <c r="N1314" s="141">
        <v>205</v>
      </c>
      <c r="U1314" s="126">
        <v>-1</v>
      </c>
      <c r="V1314" s="444">
        <v>0.7</v>
      </c>
      <c r="W1314" s="444">
        <v>1.25</v>
      </c>
      <c r="X1314" s="126">
        <v>1</v>
      </c>
      <c r="AA1314" s="188">
        <v>46279.619039351855</v>
      </c>
      <c r="AB1314" s="131">
        <v>2</v>
      </c>
      <c r="AC1314" s="126">
        <v>8</v>
      </c>
      <c r="AD1314" s="126">
        <v>2026</v>
      </c>
    </row>
    <row r="1315" spans="3:30" ht="23.1" customHeight="1">
      <c r="C1315" s="126">
        <v>1308</v>
      </c>
      <c r="D1315" s="126">
        <v>76</v>
      </c>
      <c r="E1315" s="141" t="s">
        <v>1131</v>
      </c>
      <c r="F1315" s="163" t="s">
        <v>4407</v>
      </c>
      <c r="G1315" s="162">
        <v>46242</v>
      </c>
      <c r="H1315" s="131">
        <v>1</v>
      </c>
      <c r="I1315" s="131">
        <v>1</v>
      </c>
      <c r="J1315" s="141" t="s">
        <v>549</v>
      </c>
      <c r="K1315" s="141">
        <v>1</v>
      </c>
      <c r="N1315" s="141">
        <v>206</v>
      </c>
      <c r="U1315" s="126">
        <v>-1</v>
      </c>
      <c r="V1315" s="444">
        <v>1.35</v>
      </c>
      <c r="W1315" s="444">
        <v>1.75</v>
      </c>
      <c r="X1315" s="126">
        <v>1</v>
      </c>
      <c r="AA1315" s="188">
        <v>46279.633587962962</v>
      </c>
      <c r="AB1315" s="131">
        <v>2</v>
      </c>
      <c r="AC1315" s="126">
        <v>8</v>
      </c>
      <c r="AD1315" s="126">
        <v>2026</v>
      </c>
    </row>
    <row r="1316" spans="3:30" ht="23.1" customHeight="1">
      <c r="C1316" s="126">
        <v>1309</v>
      </c>
      <c r="D1316" s="126">
        <v>77</v>
      </c>
      <c r="E1316" s="141" t="s">
        <v>2031</v>
      </c>
      <c r="F1316" s="163" t="s">
        <v>4411</v>
      </c>
      <c r="G1316" s="162">
        <v>46242</v>
      </c>
      <c r="H1316" s="131">
        <v>1</v>
      </c>
      <c r="I1316" s="131">
        <v>1</v>
      </c>
      <c r="J1316" s="141" t="s">
        <v>549</v>
      </c>
      <c r="K1316" s="141">
        <v>1</v>
      </c>
      <c r="N1316" s="141">
        <v>206</v>
      </c>
      <c r="U1316" s="126">
        <v>-5</v>
      </c>
      <c r="V1316" s="444">
        <v>0.18</v>
      </c>
      <c r="W1316" s="444">
        <v>0.19</v>
      </c>
      <c r="X1316" s="126">
        <v>1</v>
      </c>
      <c r="AA1316" s="188">
        <v>46279.633587962962</v>
      </c>
      <c r="AB1316" s="131">
        <v>2</v>
      </c>
      <c r="AC1316" s="126">
        <v>8</v>
      </c>
      <c r="AD1316" s="126">
        <v>2026</v>
      </c>
    </row>
    <row r="1317" spans="3:30" ht="23.1" customHeight="1">
      <c r="C1317" s="126">
        <v>1310</v>
      </c>
      <c r="D1317" s="126">
        <v>90</v>
      </c>
      <c r="E1317" s="141" t="s">
        <v>1137</v>
      </c>
      <c r="F1317" s="163" t="s">
        <v>5241</v>
      </c>
      <c r="G1317" s="162">
        <v>46242</v>
      </c>
      <c r="H1317" s="131">
        <v>1</v>
      </c>
      <c r="I1317" s="131">
        <v>1</v>
      </c>
      <c r="J1317" s="141" t="s">
        <v>549</v>
      </c>
      <c r="K1317" s="141">
        <v>1</v>
      </c>
      <c r="N1317" s="141">
        <v>206</v>
      </c>
      <c r="U1317" s="126">
        <v>-2</v>
      </c>
      <c r="V1317" s="444">
        <v>0.18</v>
      </c>
      <c r="W1317" s="444">
        <v>0.5</v>
      </c>
      <c r="X1317" s="126">
        <v>1</v>
      </c>
      <c r="AA1317" s="188">
        <v>46279.633587962962</v>
      </c>
      <c r="AB1317" s="131">
        <v>2</v>
      </c>
      <c r="AC1317" s="126">
        <v>8</v>
      </c>
      <c r="AD1317" s="126">
        <v>2026</v>
      </c>
    </row>
    <row r="1318" spans="3:30" ht="23.1" customHeight="1">
      <c r="C1318" s="126">
        <v>1311</v>
      </c>
      <c r="D1318" s="126">
        <v>83</v>
      </c>
      <c r="E1318" s="141" t="s">
        <v>4601</v>
      </c>
      <c r="F1318" s="163" t="s">
        <v>4602</v>
      </c>
      <c r="G1318" s="162">
        <v>46242</v>
      </c>
      <c r="H1318" s="131">
        <v>1</v>
      </c>
      <c r="I1318" s="131">
        <v>1</v>
      </c>
      <c r="J1318" s="141" t="s">
        <v>549</v>
      </c>
      <c r="K1318" s="141">
        <v>1</v>
      </c>
      <c r="N1318" s="141">
        <v>206</v>
      </c>
      <c r="U1318" s="126">
        <v>-1</v>
      </c>
      <c r="V1318" s="444">
        <v>1</v>
      </c>
      <c r="W1318" s="444">
        <v>1.25</v>
      </c>
      <c r="X1318" s="126">
        <v>1</v>
      </c>
      <c r="AA1318" s="188">
        <v>46279.633587962962</v>
      </c>
      <c r="AB1318" s="131">
        <v>2</v>
      </c>
      <c r="AC1318" s="126">
        <v>8</v>
      </c>
      <c r="AD1318" s="126">
        <v>2026</v>
      </c>
    </row>
    <row r="1319" spans="3:30" ht="23.1" customHeight="1">
      <c r="C1319" s="126">
        <v>1312</v>
      </c>
      <c r="D1319" s="126">
        <v>105</v>
      </c>
      <c r="E1319" s="141" t="s">
        <v>589</v>
      </c>
      <c r="F1319" s="163" t="s">
        <v>5248</v>
      </c>
      <c r="G1319" s="162">
        <v>46242</v>
      </c>
      <c r="H1319" s="131">
        <v>1</v>
      </c>
      <c r="I1319" s="131">
        <v>1</v>
      </c>
      <c r="J1319" s="141" t="s">
        <v>549</v>
      </c>
      <c r="K1319" s="141">
        <v>1</v>
      </c>
      <c r="N1319" s="141">
        <v>206</v>
      </c>
      <c r="U1319" s="126">
        <v>-1</v>
      </c>
      <c r="V1319" s="444">
        <v>1.1000000000000001</v>
      </c>
      <c r="W1319" s="444">
        <v>1.25</v>
      </c>
      <c r="X1319" s="126">
        <v>1</v>
      </c>
      <c r="AA1319" s="188">
        <v>46279.633587962962</v>
      </c>
      <c r="AB1319" s="131">
        <v>2</v>
      </c>
      <c r="AC1319" s="126">
        <v>8</v>
      </c>
      <c r="AD1319" s="126">
        <v>2026</v>
      </c>
    </row>
    <row r="1320" spans="3:30" ht="23.1" customHeight="1">
      <c r="C1320" s="126">
        <v>1313</v>
      </c>
      <c r="D1320" s="126">
        <v>276</v>
      </c>
      <c r="E1320" s="141" t="s">
        <v>2475</v>
      </c>
      <c r="F1320" s="163" t="s">
        <v>4347</v>
      </c>
      <c r="G1320" s="162">
        <v>46242</v>
      </c>
      <c r="H1320" s="131">
        <v>1</v>
      </c>
      <c r="I1320" s="131">
        <v>1</v>
      </c>
      <c r="J1320" s="141" t="s">
        <v>549</v>
      </c>
      <c r="K1320" s="141">
        <v>1</v>
      </c>
      <c r="N1320" s="141">
        <v>206</v>
      </c>
      <c r="U1320" s="126">
        <v>-5</v>
      </c>
      <c r="V1320" s="444">
        <v>0.25</v>
      </c>
      <c r="W1320" s="444">
        <v>0.5</v>
      </c>
      <c r="X1320" s="126">
        <v>1</v>
      </c>
      <c r="AA1320" s="188">
        <v>46279.633587962962</v>
      </c>
      <c r="AB1320" s="131">
        <v>2</v>
      </c>
      <c r="AC1320" s="126">
        <v>8</v>
      </c>
      <c r="AD1320" s="126">
        <v>2026</v>
      </c>
    </row>
    <row r="1321" spans="3:30" ht="23.1" customHeight="1">
      <c r="C1321" s="126">
        <v>1314</v>
      </c>
      <c r="D1321" s="126">
        <v>386</v>
      </c>
      <c r="E1321" s="141" t="s">
        <v>4143</v>
      </c>
      <c r="F1321" s="163" t="s">
        <v>4817</v>
      </c>
      <c r="G1321" s="162">
        <v>46242</v>
      </c>
      <c r="H1321" s="131">
        <v>1</v>
      </c>
      <c r="I1321" s="131">
        <v>1</v>
      </c>
      <c r="J1321" s="141" t="s">
        <v>549</v>
      </c>
      <c r="K1321" s="141">
        <v>1</v>
      </c>
      <c r="N1321" s="141">
        <v>206</v>
      </c>
      <c r="U1321" s="126">
        <v>-1</v>
      </c>
      <c r="V1321" s="444">
        <v>6.5</v>
      </c>
      <c r="W1321" s="444">
        <v>7</v>
      </c>
      <c r="X1321" s="126">
        <v>1</v>
      </c>
      <c r="AA1321" s="188">
        <v>46279.633587962962</v>
      </c>
      <c r="AB1321" s="131">
        <v>2</v>
      </c>
      <c r="AC1321" s="126">
        <v>8</v>
      </c>
      <c r="AD1321" s="126">
        <v>2026</v>
      </c>
    </row>
    <row r="1322" spans="3:30" ht="23.1" customHeight="1">
      <c r="C1322" s="126">
        <v>1315</v>
      </c>
      <c r="D1322" s="126">
        <v>385</v>
      </c>
      <c r="E1322" s="141" t="s">
        <v>4140</v>
      </c>
      <c r="F1322" s="163" t="s">
        <v>4812</v>
      </c>
      <c r="G1322" s="162">
        <v>46242</v>
      </c>
      <c r="H1322" s="131">
        <v>1</v>
      </c>
      <c r="I1322" s="131">
        <v>1</v>
      </c>
      <c r="J1322" s="141" t="s">
        <v>549</v>
      </c>
      <c r="K1322" s="141">
        <v>1</v>
      </c>
      <c r="N1322" s="141">
        <v>206</v>
      </c>
      <c r="U1322" s="126">
        <v>-1</v>
      </c>
      <c r="V1322" s="444">
        <v>6.5</v>
      </c>
      <c r="W1322" s="444">
        <v>7.5</v>
      </c>
      <c r="X1322" s="126">
        <v>1</v>
      </c>
      <c r="AA1322" s="188">
        <v>46279.633587962962</v>
      </c>
      <c r="AB1322" s="131">
        <v>2</v>
      </c>
      <c r="AC1322" s="126">
        <v>8</v>
      </c>
      <c r="AD1322" s="126">
        <v>2026</v>
      </c>
    </row>
    <row r="1323" spans="3:30" ht="23.1" customHeight="1">
      <c r="C1323" s="126">
        <v>1316</v>
      </c>
      <c r="D1323" s="126">
        <v>382</v>
      </c>
      <c r="E1323" s="141" t="s">
        <v>4193</v>
      </c>
      <c r="F1323" s="163" t="s">
        <v>4825</v>
      </c>
      <c r="G1323" s="162">
        <v>46242</v>
      </c>
      <c r="H1323" s="131">
        <v>1</v>
      </c>
      <c r="I1323" s="131">
        <v>1</v>
      </c>
      <c r="J1323" s="141" t="s">
        <v>549</v>
      </c>
      <c r="K1323" s="141">
        <v>1</v>
      </c>
      <c r="N1323" s="141">
        <v>206</v>
      </c>
      <c r="U1323" s="126">
        <v>-1</v>
      </c>
      <c r="V1323" s="444">
        <v>4</v>
      </c>
      <c r="W1323" s="444">
        <v>4.5</v>
      </c>
      <c r="X1323" s="126">
        <v>1</v>
      </c>
      <c r="AA1323" s="188">
        <v>46279.633587962962</v>
      </c>
      <c r="AB1323" s="131">
        <v>2</v>
      </c>
      <c r="AC1323" s="126">
        <v>8</v>
      </c>
      <c r="AD1323" s="126">
        <v>2026</v>
      </c>
    </row>
    <row r="1324" spans="3:30" ht="23.1" customHeight="1">
      <c r="C1324" s="126">
        <v>1317</v>
      </c>
      <c r="D1324" s="126">
        <v>399</v>
      </c>
      <c r="E1324" s="141" t="s">
        <v>4923</v>
      </c>
      <c r="F1324" s="163" t="s">
        <v>4924</v>
      </c>
      <c r="G1324" s="162">
        <v>46242</v>
      </c>
      <c r="H1324" s="131">
        <v>1</v>
      </c>
      <c r="I1324" s="131">
        <v>1</v>
      </c>
      <c r="J1324" s="141" t="s">
        <v>549</v>
      </c>
      <c r="K1324" s="141">
        <v>1</v>
      </c>
      <c r="N1324" s="141">
        <v>206</v>
      </c>
      <c r="U1324" s="126">
        <v>-5</v>
      </c>
      <c r="V1324" s="444">
        <v>1.2</v>
      </c>
      <c r="W1324" s="444">
        <v>2.5</v>
      </c>
      <c r="X1324" s="126">
        <v>1</v>
      </c>
      <c r="AA1324" s="188">
        <v>46279.633587962962</v>
      </c>
      <c r="AB1324" s="131">
        <v>2</v>
      </c>
      <c r="AC1324" s="126">
        <v>8</v>
      </c>
      <c r="AD1324" s="126">
        <v>2026</v>
      </c>
    </row>
    <row r="1325" spans="3:30" ht="23.1" customHeight="1">
      <c r="C1325" s="126">
        <v>1318</v>
      </c>
      <c r="D1325" s="126">
        <v>305</v>
      </c>
      <c r="E1325" s="141" t="s">
        <v>2496</v>
      </c>
      <c r="F1325" s="163" t="s">
        <v>4658</v>
      </c>
      <c r="G1325" s="162">
        <v>46243</v>
      </c>
      <c r="H1325" s="131">
        <v>1</v>
      </c>
      <c r="I1325" s="131">
        <v>1</v>
      </c>
      <c r="J1325" s="141" t="s">
        <v>549</v>
      </c>
      <c r="K1325" s="141">
        <v>1</v>
      </c>
      <c r="N1325" s="141">
        <v>207</v>
      </c>
      <c r="U1325" s="126">
        <v>-1000</v>
      </c>
      <c r="V1325" s="444">
        <v>4.25</v>
      </c>
      <c r="W1325" s="444">
        <v>4.5</v>
      </c>
      <c r="X1325" s="126">
        <v>1</v>
      </c>
      <c r="AA1325" s="188">
        <v>46279.649768518517</v>
      </c>
      <c r="AB1325" s="131">
        <v>2</v>
      </c>
      <c r="AC1325" s="126">
        <v>8</v>
      </c>
      <c r="AD1325" s="126">
        <v>2026</v>
      </c>
    </row>
    <row r="1326" spans="3:30" ht="23.1" customHeight="1">
      <c r="C1326" s="126">
        <v>1319</v>
      </c>
      <c r="D1326" s="126">
        <v>101</v>
      </c>
      <c r="E1326" s="141" t="s">
        <v>716</v>
      </c>
      <c r="F1326" s="163" t="s">
        <v>4320</v>
      </c>
      <c r="G1326" s="162">
        <v>46243</v>
      </c>
      <c r="H1326" s="131">
        <v>1</v>
      </c>
      <c r="I1326" s="131">
        <v>1</v>
      </c>
      <c r="J1326" s="141" t="s">
        <v>549</v>
      </c>
      <c r="K1326" s="141">
        <v>1</v>
      </c>
      <c r="N1326" s="141">
        <v>207</v>
      </c>
      <c r="U1326" s="126">
        <v>-1000</v>
      </c>
      <c r="V1326" s="444">
        <v>0</v>
      </c>
      <c r="W1326" s="444">
        <v>0</v>
      </c>
      <c r="X1326" s="126">
        <v>1</v>
      </c>
      <c r="AA1326" s="188">
        <v>46279.649768518517</v>
      </c>
      <c r="AB1326" s="131">
        <v>2</v>
      </c>
      <c r="AC1326" s="126">
        <v>8</v>
      </c>
      <c r="AD1326" s="126">
        <v>2026</v>
      </c>
    </row>
    <row r="1327" spans="3:30" ht="23.1" customHeight="1">
      <c r="C1327" s="126">
        <v>1320</v>
      </c>
      <c r="D1327" s="126">
        <v>105</v>
      </c>
      <c r="E1327" s="141" t="s">
        <v>589</v>
      </c>
      <c r="F1327" s="163" t="s">
        <v>5248</v>
      </c>
      <c r="G1327" s="162">
        <v>46243</v>
      </c>
      <c r="H1327" s="131">
        <v>1</v>
      </c>
      <c r="I1327" s="131">
        <v>1</v>
      </c>
      <c r="J1327" s="141" t="s">
        <v>549</v>
      </c>
      <c r="K1327" s="141">
        <v>1</v>
      </c>
      <c r="N1327" s="141">
        <v>207</v>
      </c>
      <c r="U1327" s="126">
        <v>-1</v>
      </c>
      <c r="V1327" s="444">
        <v>1.1000000000000001</v>
      </c>
      <c r="W1327" s="444">
        <v>1.25</v>
      </c>
      <c r="X1327" s="126">
        <v>1</v>
      </c>
      <c r="AA1327" s="188">
        <v>46279.649768518517</v>
      </c>
      <c r="AB1327" s="131">
        <v>2</v>
      </c>
      <c r="AC1327" s="126">
        <v>8</v>
      </c>
      <c r="AD1327" s="126">
        <v>2026</v>
      </c>
    </row>
    <row r="1328" spans="3:30" ht="23.1" customHeight="1">
      <c r="C1328" s="126">
        <v>1321</v>
      </c>
      <c r="D1328" s="126">
        <v>181</v>
      </c>
      <c r="E1328" s="141" t="s">
        <v>759</v>
      </c>
      <c r="F1328" s="163" t="s">
        <v>4442</v>
      </c>
      <c r="G1328" s="162">
        <v>46243</v>
      </c>
      <c r="H1328" s="131">
        <v>1</v>
      </c>
      <c r="I1328" s="131">
        <v>1</v>
      </c>
      <c r="J1328" s="141" t="s">
        <v>549</v>
      </c>
      <c r="K1328" s="141">
        <v>1</v>
      </c>
      <c r="N1328" s="141">
        <v>207</v>
      </c>
      <c r="U1328" s="126">
        <v>-12</v>
      </c>
      <c r="V1328" s="444">
        <v>1</v>
      </c>
      <c r="W1328" s="444">
        <v>1.5</v>
      </c>
      <c r="X1328" s="126">
        <v>1</v>
      </c>
      <c r="AA1328" s="188">
        <v>46279.649768518517</v>
      </c>
      <c r="AB1328" s="131">
        <v>2</v>
      </c>
      <c r="AC1328" s="126">
        <v>8</v>
      </c>
      <c r="AD1328" s="126">
        <v>2026</v>
      </c>
    </row>
    <row r="1329" spans="3:30" ht="23.1" customHeight="1">
      <c r="C1329" s="126">
        <v>1322</v>
      </c>
      <c r="D1329" s="126">
        <v>399</v>
      </c>
      <c r="E1329" s="141" t="s">
        <v>4923</v>
      </c>
      <c r="F1329" s="163" t="s">
        <v>4924</v>
      </c>
      <c r="G1329" s="162">
        <v>46243</v>
      </c>
      <c r="H1329" s="131">
        <v>1</v>
      </c>
      <c r="I1329" s="131">
        <v>1</v>
      </c>
      <c r="J1329" s="141" t="s">
        <v>549</v>
      </c>
      <c r="K1329" s="141">
        <v>1</v>
      </c>
      <c r="N1329" s="141">
        <v>207</v>
      </c>
      <c r="U1329" s="126">
        <v>-2</v>
      </c>
      <c r="V1329" s="444">
        <v>1.2</v>
      </c>
      <c r="W1329" s="444">
        <v>2.5</v>
      </c>
      <c r="X1329" s="126">
        <v>1</v>
      </c>
      <c r="AA1329" s="188">
        <v>46279.649768518517</v>
      </c>
      <c r="AB1329" s="131">
        <v>2</v>
      </c>
      <c r="AC1329" s="126">
        <v>8</v>
      </c>
      <c r="AD1329" s="126">
        <v>2026</v>
      </c>
    </row>
    <row r="1330" spans="3:30" ht="23.1" customHeight="1">
      <c r="C1330" s="126">
        <v>1323</v>
      </c>
      <c r="D1330" s="126">
        <v>433</v>
      </c>
      <c r="E1330" s="141" t="s">
        <v>5118</v>
      </c>
      <c r="F1330" s="163" t="s">
        <v>5119</v>
      </c>
      <c r="G1330" s="162">
        <v>46243</v>
      </c>
      <c r="H1330" s="131">
        <v>1</v>
      </c>
      <c r="I1330" s="131">
        <v>1</v>
      </c>
      <c r="J1330" s="141" t="s">
        <v>549</v>
      </c>
      <c r="K1330" s="141">
        <v>1</v>
      </c>
      <c r="N1330" s="141">
        <v>207</v>
      </c>
      <c r="U1330" s="126">
        <v>-10</v>
      </c>
      <c r="V1330" s="444">
        <v>0.11</v>
      </c>
      <c r="W1330" s="444">
        <v>0.38</v>
      </c>
      <c r="X1330" s="126">
        <v>1</v>
      </c>
      <c r="AA1330" s="188">
        <v>46279.649768518517</v>
      </c>
      <c r="AB1330" s="131">
        <v>2</v>
      </c>
      <c r="AC1330" s="126">
        <v>8</v>
      </c>
      <c r="AD1330" s="126">
        <v>2026</v>
      </c>
    </row>
    <row r="1331" spans="3:30" ht="23.1" customHeight="1">
      <c r="C1331" s="126">
        <v>1324</v>
      </c>
      <c r="D1331" s="126">
        <v>391</v>
      </c>
      <c r="E1331" s="141" t="s">
        <v>5130</v>
      </c>
      <c r="F1331" s="163" t="s">
        <v>5131</v>
      </c>
      <c r="G1331" s="162">
        <v>46243</v>
      </c>
      <c r="H1331" s="131">
        <v>1</v>
      </c>
      <c r="I1331" s="131">
        <v>1</v>
      </c>
      <c r="J1331" s="141" t="s">
        <v>549</v>
      </c>
      <c r="K1331" s="141">
        <v>1</v>
      </c>
      <c r="N1331" s="141">
        <v>207</v>
      </c>
      <c r="U1331" s="126">
        <v>-1</v>
      </c>
      <c r="V1331" s="444">
        <v>3</v>
      </c>
      <c r="W1331" s="444">
        <v>4</v>
      </c>
      <c r="X1331" s="126">
        <v>1</v>
      </c>
      <c r="AA1331" s="188">
        <v>46279.649768518517</v>
      </c>
      <c r="AB1331" s="131">
        <v>2</v>
      </c>
      <c r="AC1331" s="126">
        <v>8</v>
      </c>
      <c r="AD1331" s="126">
        <v>2026</v>
      </c>
    </row>
    <row r="1332" spans="3:30" ht="23.1" customHeight="1">
      <c r="C1332" s="126">
        <v>1325</v>
      </c>
      <c r="D1332" s="126">
        <v>293</v>
      </c>
      <c r="E1332" s="141" t="s">
        <v>2487</v>
      </c>
      <c r="F1332" s="163" t="s">
        <v>4355</v>
      </c>
      <c r="G1332" s="162">
        <v>46243</v>
      </c>
      <c r="H1332" s="131">
        <v>1</v>
      </c>
      <c r="I1332" s="131">
        <v>1</v>
      </c>
      <c r="J1332" s="141" t="s">
        <v>549</v>
      </c>
      <c r="K1332" s="141">
        <v>1</v>
      </c>
      <c r="N1332" s="141">
        <v>208</v>
      </c>
      <c r="U1332" s="126">
        <v>-34</v>
      </c>
      <c r="V1332" s="444">
        <v>0.34</v>
      </c>
      <c r="W1332" s="444">
        <v>0.63</v>
      </c>
      <c r="X1332" s="126">
        <v>1</v>
      </c>
      <c r="AA1332" s="188">
        <v>46279.654004629629</v>
      </c>
      <c r="AB1332" s="131">
        <v>2</v>
      </c>
      <c r="AC1332" s="126">
        <v>8</v>
      </c>
      <c r="AD1332" s="126">
        <v>2026</v>
      </c>
    </row>
    <row r="1333" spans="3:30" ht="23.1" customHeight="1">
      <c r="C1333" s="126">
        <v>1326</v>
      </c>
      <c r="D1333" s="126">
        <v>177</v>
      </c>
      <c r="E1333" s="141" t="s">
        <v>750</v>
      </c>
      <c r="F1333" s="163" t="s">
        <v>4950</v>
      </c>
      <c r="G1333" s="162">
        <v>46243</v>
      </c>
      <c r="H1333" s="131">
        <v>1</v>
      </c>
      <c r="I1333" s="131">
        <v>1</v>
      </c>
      <c r="J1333" s="141" t="s">
        <v>549</v>
      </c>
      <c r="K1333" s="141">
        <v>1</v>
      </c>
      <c r="N1333" s="141">
        <v>208</v>
      </c>
      <c r="U1333" s="126">
        <v>-500</v>
      </c>
      <c r="V1333" s="444">
        <v>4.1500000000000004</v>
      </c>
      <c r="W1333" s="444">
        <v>4.5</v>
      </c>
      <c r="X1333" s="126">
        <v>1</v>
      </c>
      <c r="AA1333" s="188">
        <v>46279.654004629629</v>
      </c>
      <c r="AB1333" s="131">
        <v>2</v>
      </c>
      <c r="AC1333" s="126">
        <v>8</v>
      </c>
      <c r="AD1333" s="126">
        <v>2026</v>
      </c>
    </row>
    <row r="1334" spans="3:30" ht="23.1" customHeight="1">
      <c r="C1334" s="126">
        <v>1327</v>
      </c>
      <c r="D1334" s="126">
        <v>199</v>
      </c>
      <c r="E1334" s="141" t="s">
        <v>4934</v>
      </c>
      <c r="F1334" s="163" t="s">
        <v>4935</v>
      </c>
      <c r="G1334" s="162">
        <v>46243</v>
      </c>
      <c r="H1334" s="131">
        <v>1</v>
      </c>
      <c r="I1334" s="131">
        <v>1</v>
      </c>
      <c r="J1334" s="141" t="s">
        <v>549</v>
      </c>
      <c r="K1334" s="141">
        <v>1</v>
      </c>
      <c r="N1334" s="141">
        <v>208</v>
      </c>
      <c r="U1334" s="126">
        <v>-8</v>
      </c>
      <c r="V1334" s="444">
        <v>10.58</v>
      </c>
      <c r="W1334" s="444">
        <v>11</v>
      </c>
      <c r="X1334" s="126">
        <v>1</v>
      </c>
      <c r="AA1334" s="188">
        <v>46279.654004629629</v>
      </c>
      <c r="AB1334" s="131">
        <v>2</v>
      </c>
      <c r="AC1334" s="126">
        <v>8</v>
      </c>
      <c r="AD1334" s="126">
        <v>2026</v>
      </c>
    </row>
    <row r="1335" spans="3:30" ht="23.1" customHeight="1">
      <c r="C1335" s="126">
        <v>1328</v>
      </c>
      <c r="D1335" s="126">
        <v>183</v>
      </c>
      <c r="E1335" s="141" t="s">
        <v>764</v>
      </c>
      <c r="F1335" s="163" t="s">
        <v>4312</v>
      </c>
      <c r="G1335" s="162">
        <v>46243</v>
      </c>
      <c r="H1335" s="131">
        <v>1</v>
      </c>
      <c r="I1335" s="131">
        <v>1</v>
      </c>
      <c r="J1335" s="141" t="s">
        <v>549</v>
      </c>
      <c r="K1335" s="141">
        <v>1</v>
      </c>
      <c r="N1335" s="141">
        <v>208</v>
      </c>
      <c r="U1335" s="126">
        <v>-24</v>
      </c>
      <c r="V1335" s="444">
        <v>4</v>
      </c>
      <c r="W1335" s="444">
        <v>4.5</v>
      </c>
      <c r="X1335" s="126">
        <v>1</v>
      </c>
      <c r="AA1335" s="188">
        <v>46279.654004629629</v>
      </c>
      <c r="AB1335" s="131">
        <v>2</v>
      </c>
      <c r="AC1335" s="126">
        <v>8</v>
      </c>
      <c r="AD1335" s="126">
        <v>2026</v>
      </c>
    </row>
    <row r="1336" spans="3:30" ht="23.1" customHeight="1">
      <c r="C1336" s="126">
        <v>1329</v>
      </c>
      <c r="D1336" s="126">
        <v>358</v>
      </c>
      <c r="E1336" s="141" t="s">
        <v>4943</v>
      </c>
      <c r="F1336" s="163" t="s">
        <v>4944</v>
      </c>
      <c r="G1336" s="162">
        <v>46243</v>
      </c>
      <c r="H1336" s="131">
        <v>1</v>
      </c>
      <c r="I1336" s="131">
        <v>1</v>
      </c>
      <c r="J1336" s="141" t="s">
        <v>549</v>
      </c>
      <c r="K1336" s="141">
        <v>1</v>
      </c>
      <c r="N1336" s="141">
        <v>208</v>
      </c>
      <c r="U1336" s="126">
        <v>-2</v>
      </c>
      <c r="V1336" s="444">
        <v>16</v>
      </c>
      <c r="W1336" s="444">
        <v>19</v>
      </c>
      <c r="X1336" s="126">
        <v>1</v>
      </c>
      <c r="AA1336" s="188">
        <v>46279.654004629629</v>
      </c>
      <c r="AB1336" s="131">
        <v>2</v>
      </c>
      <c r="AC1336" s="126">
        <v>8</v>
      </c>
      <c r="AD1336" s="126">
        <v>2026</v>
      </c>
    </row>
    <row r="1337" spans="3:30" ht="23.1" customHeight="1">
      <c r="C1337" s="126">
        <v>1330</v>
      </c>
      <c r="D1337" s="126">
        <v>6</v>
      </c>
      <c r="E1337" s="141" t="s">
        <v>557</v>
      </c>
      <c r="F1337" s="163" t="s">
        <v>4482</v>
      </c>
      <c r="G1337" s="162">
        <v>46243</v>
      </c>
      <c r="H1337" s="131">
        <v>1</v>
      </c>
      <c r="I1337" s="131">
        <v>1</v>
      </c>
      <c r="J1337" s="141" t="s">
        <v>549</v>
      </c>
      <c r="K1337" s="141">
        <v>1</v>
      </c>
      <c r="N1337" s="141">
        <v>208</v>
      </c>
      <c r="U1337" s="126">
        <v>-8</v>
      </c>
      <c r="V1337" s="444">
        <v>2.89</v>
      </c>
      <c r="W1337" s="444">
        <v>3.5</v>
      </c>
      <c r="X1337" s="126">
        <v>1</v>
      </c>
      <c r="AA1337" s="188">
        <v>46279.654004629629</v>
      </c>
      <c r="AB1337" s="131">
        <v>2</v>
      </c>
      <c r="AC1337" s="126">
        <v>8</v>
      </c>
      <c r="AD1337" s="126">
        <v>2026</v>
      </c>
    </row>
    <row r="1338" spans="3:30" ht="23.1" customHeight="1">
      <c r="C1338" s="126">
        <v>1331</v>
      </c>
      <c r="D1338" s="126">
        <v>305</v>
      </c>
      <c r="E1338" s="141" t="s">
        <v>2496</v>
      </c>
      <c r="F1338" s="163" t="s">
        <v>4658</v>
      </c>
      <c r="G1338" s="162">
        <v>46244</v>
      </c>
      <c r="H1338" s="131">
        <v>1</v>
      </c>
      <c r="I1338" s="131">
        <v>1</v>
      </c>
      <c r="J1338" s="141" t="s">
        <v>549</v>
      </c>
      <c r="K1338" s="141">
        <v>1</v>
      </c>
      <c r="N1338" s="141">
        <v>209</v>
      </c>
      <c r="U1338" s="126">
        <v>-800</v>
      </c>
      <c r="V1338" s="444">
        <v>4.25</v>
      </c>
      <c r="W1338" s="444">
        <v>4.75</v>
      </c>
      <c r="X1338" s="126">
        <v>1</v>
      </c>
      <c r="AA1338" s="188">
        <v>46279.659097222226</v>
      </c>
      <c r="AB1338" s="131">
        <v>2</v>
      </c>
      <c r="AC1338" s="126">
        <v>8</v>
      </c>
      <c r="AD1338" s="126">
        <v>2026</v>
      </c>
    </row>
    <row r="1339" spans="3:30" ht="23.1" customHeight="1">
      <c r="C1339" s="126">
        <v>1332</v>
      </c>
      <c r="D1339" s="126">
        <v>177</v>
      </c>
      <c r="E1339" s="141" t="s">
        <v>750</v>
      </c>
      <c r="F1339" s="163" t="s">
        <v>4950</v>
      </c>
      <c r="G1339" s="162">
        <v>46244</v>
      </c>
      <c r="H1339" s="131">
        <v>1</v>
      </c>
      <c r="I1339" s="131">
        <v>1</v>
      </c>
      <c r="J1339" s="141" t="s">
        <v>549</v>
      </c>
      <c r="K1339" s="141">
        <v>1</v>
      </c>
      <c r="N1339" s="141">
        <v>209</v>
      </c>
      <c r="U1339" s="126">
        <v>-200</v>
      </c>
      <c r="V1339" s="444">
        <v>4.1500000000000004</v>
      </c>
      <c r="W1339" s="444">
        <v>4.5</v>
      </c>
      <c r="X1339" s="126">
        <v>1</v>
      </c>
      <c r="AA1339" s="188">
        <v>46279.659097222226</v>
      </c>
      <c r="AB1339" s="131">
        <v>2</v>
      </c>
      <c r="AC1339" s="126">
        <v>8</v>
      </c>
      <c r="AD1339" s="126">
        <v>2026</v>
      </c>
    </row>
    <row r="1340" spans="3:30" ht="23.1" customHeight="1">
      <c r="C1340" s="126">
        <v>1333</v>
      </c>
      <c r="D1340" s="126">
        <v>293</v>
      </c>
      <c r="E1340" s="141" t="s">
        <v>2487</v>
      </c>
      <c r="F1340" s="163" t="s">
        <v>4355</v>
      </c>
      <c r="G1340" s="162">
        <v>46244</v>
      </c>
      <c r="H1340" s="131">
        <v>1</v>
      </c>
      <c r="I1340" s="131">
        <v>1</v>
      </c>
      <c r="J1340" s="141" t="s">
        <v>549</v>
      </c>
      <c r="K1340" s="141">
        <v>1</v>
      </c>
      <c r="N1340" s="141">
        <v>210</v>
      </c>
      <c r="U1340" s="126">
        <v>-20</v>
      </c>
      <c r="V1340" s="444">
        <v>0.34</v>
      </c>
      <c r="W1340" s="444">
        <v>0.63</v>
      </c>
      <c r="X1340" s="126">
        <v>1</v>
      </c>
      <c r="AA1340" s="188">
        <v>46279.662557870368</v>
      </c>
      <c r="AB1340" s="131">
        <v>2</v>
      </c>
      <c r="AC1340" s="126">
        <v>8</v>
      </c>
      <c r="AD1340" s="126">
        <v>2026</v>
      </c>
    </row>
    <row r="1341" spans="3:30" ht="23.1" customHeight="1">
      <c r="C1341" s="126">
        <v>1334</v>
      </c>
      <c r="D1341" s="126">
        <v>294</v>
      </c>
      <c r="E1341" s="141" t="s">
        <v>2469</v>
      </c>
      <c r="F1341" s="163" t="s">
        <v>4363</v>
      </c>
      <c r="G1341" s="162">
        <v>46244</v>
      </c>
      <c r="H1341" s="131">
        <v>1</v>
      </c>
      <c r="I1341" s="131">
        <v>1</v>
      </c>
      <c r="J1341" s="141" t="s">
        <v>549</v>
      </c>
      <c r="K1341" s="141">
        <v>1</v>
      </c>
      <c r="N1341" s="141">
        <v>210</v>
      </c>
      <c r="U1341" s="126">
        <v>-20</v>
      </c>
      <c r="V1341" s="444">
        <v>0.49</v>
      </c>
      <c r="W1341" s="444">
        <v>0.75</v>
      </c>
      <c r="X1341" s="126">
        <v>1</v>
      </c>
      <c r="AA1341" s="188">
        <v>46279.662557870368</v>
      </c>
      <c r="AB1341" s="131">
        <v>2</v>
      </c>
      <c r="AC1341" s="126">
        <v>8</v>
      </c>
      <c r="AD1341" s="126">
        <v>2026</v>
      </c>
    </row>
    <row r="1342" spans="3:30" ht="23.1" customHeight="1">
      <c r="C1342" s="126">
        <v>1335</v>
      </c>
      <c r="D1342" s="126">
        <v>177</v>
      </c>
      <c r="E1342" s="141" t="s">
        <v>750</v>
      </c>
      <c r="F1342" s="163" t="s">
        <v>4950</v>
      </c>
      <c r="G1342" s="162">
        <v>46244</v>
      </c>
      <c r="H1342" s="131">
        <v>1</v>
      </c>
      <c r="I1342" s="131">
        <v>1</v>
      </c>
      <c r="J1342" s="141" t="s">
        <v>549</v>
      </c>
      <c r="K1342" s="141">
        <v>1</v>
      </c>
      <c r="N1342" s="141">
        <v>210</v>
      </c>
      <c r="U1342" s="126">
        <v>-150</v>
      </c>
      <c r="V1342" s="444">
        <v>4.1500000000000004</v>
      </c>
      <c r="W1342" s="444">
        <v>4.5</v>
      </c>
      <c r="X1342" s="126">
        <v>1</v>
      </c>
      <c r="AA1342" s="188">
        <v>46279.662557870368</v>
      </c>
      <c r="AB1342" s="131">
        <v>2</v>
      </c>
      <c r="AC1342" s="126">
        <v>8</v>
      </c>
      <c r="AD1342" s="126">
        <v>2026</v>
      </c>
    </row>
    <row r="1343" spans="3:30" ht="23.1" customHeight="1">
      <c r="C1343" s="126">
        <v>1336</v>
      </c>
      <c r="D1343" s="126">
        <v>16</v>
      </c>
      <c r="E1343" s="141" t="s">
        <v>697</v>
      </c>
      <c r="F1343" s="163" t="s">
        <v>4685</v>
      </c>
      <c r="G1343" s="162">
        <v>46244</v>
      </c>
      <c r="H1343" s="131">
        <v>1</v>
      </c>
      <c r="I1343" s="131">
        <v>1</v>
      </c>
      <c r="J1343" s="141" t="s">
        <v>549</v>
      </c>
      <c r="K1343" s="141">
        <v>1</v>
      </c>
      <c r="N1343" s="141">
        <v>210</v>
      </c>
      <c r="U1343" s="126">
        <v>-4</v>
      </c>
      <c r="V1343" s="444">
        <v>2.1</v>
      </c>
      <c r="W1343" s="444">
        <v>2.75</v>
      </c>
      <c r="X1343" s="126">
        <v>1</v>
      </c>
      <c r="AA1343" s="188">
        <v>46279.662557870368</v>
      </c>
      <c r="AB1343" s="131">
        <v>2</v>
      </c>
      <c r="AC1343" s="126">
        <v>8</v>
      </c>
      <c r="AD1343" s="126">
        <v>2026</v>
      </c>
    </row>
    <row r="1344" spans="3:30" ht="23.1" customHeight="1">
      <c r="C1344" s="126">
        <v>1337</v>
      </c>
      <c r="D1344" s="126">
        <v>20</v>
      </c>
      <c r="E1344" s="141" t="s">
        <v>707</v>
      </c>
      <c r="F1344" s="163" t="s">
        <v>4532</v>
      </c>
      <c r="G1344" s="162">
        <v>46244</v>
      </c>
      <c r="H1344" s="131">
        <v>1</v>
      </c>
      <c r="I1344" s="131">
        <v>1</v>
      </c>
      <c r="J1344" s="141" t="s">
        <v>549</v>
      </c>
      <c r="K1344" s="141">
        <v>1</v>
      </c>
      <c r="N1344" s="141">
        <v>210</v>
      </c>
      <c r="U1344" s="126">
        <v>-4</v>
      </c>
      <c r="V1344" s="444">
        <v>5.03</v>
      </c>
      <c r="W1344" s="444">
        <v>5.25</v>
      </c>
      <c r="X1344" s="126">
        <v>1</v>
      </c>
      <c r="AA1344" s="188">
        <v>46279.662557870368</v>
      </c>
      <c r="AB1344" s="131">
        <v>2</v>
      </c>
      <c r="AC1344" s="126">
        <v>8</v>
      </c>
      <c r="AD1344" s="126">
        <v>2026</v>
      </c>
    </row>
    <row r="1345" spans="3:30" ht="23.1" customHeight="1">
      <c r="C1345" s="126">
        <v>1338</v>
      </c>
      <c r="D1345" s="126">
        <v>45</v>
      </c>
      <c r="E1345" s="141" t="s">
        <v>978</v>
      </c>
      <c r="F1345" s="163" t="s">
        <v>4701</v>
      </c>
      <c r="G1345" s="162">
        <v>46244</v>
      </c>
      <c r="H1345" s="131">
        <v>1</v>
      </c>
      <c r="I1345" s="131">
        <v>1</v>
      </c>
      <c r="J1345" s="141" t="s">
        <v>549</v>
      </c>
      <c r="K1345" s="141">
        <v>1</v>
      </c>
      <c r="N1345" s="141">
        <v>210</v>
      </c>
      <c r="U1345" s="126">
        <v>-2</v>
      </c>
      <c r="V1345" s="444">
        <v>0.34</v>
      </c>
      <c r="W1345" s="444">
        <v>0.5</v>
      </c>
      <c r="X1345" s="126">
        <v>1</v>
      </c>
      <c r="AA1345" s="188">
        <v>46279.662557870368</v>
      </c>
      <c r="AB1345" s="131">
        <v>2</v>
      </c>
      <c r="AC1345" s="126">
        <v>8</v>
      </c>
      <c r="AD1345" s="126">
        <v>2026</v>
      </c>
    </row>
    <row r="1346" spans="3:30" ht="23.1" customHeight="1">
      <c r="C1346" s="126">
        <v>1339</v>
      </c>
      <c r="D1346" s="126">
        <v>69</v>
      </c>
      <c r="E1346" s="141" t="s">
        <v>1232</v>
      </c>
      <c r="F1346" s="163" t="s">
        <v>5338</v>
      </c>
      <c r="G1346" s="162">
        <v>46244</v>
      </c>
      <c r="H1346" s="131">
        <v>1</v>
      </c>
      <c r="I1346" s="131">
        <v>1</v>
      </c>
      <c r="J1346" s="141" t="s">
        <v>549</v>
      </c>
      <c r="K1346" s="141">
        <v>1</v>
      </c>
      <c r="N1346" s="141">
        <v>210</v>
      </c>
      <c r="U1346" s="126">
        <v>-1</v>
      </c>
      <c r="V1346" s="444">
        <v>0.25</v>
      </c>
      <c r="W1346" s="444">
        <v>0.5</v>
      </c>
      <c r="X1346" s="126">
        <v>1</v>
      </c>
      <c r="AA1346" s="188">
        <v>46279.662557870368</v>
      </c>
      <c r="AB1346" s="131">
        <v>2</v>
      </c>
      <c r="AC1346" s="126">
        <v>8</v>
      </c>
      <c r="AD1346" s="126">
        <v>2026</v>
      </c>
    </row>
    <row r="1347" spans="3:30" ht="23.1" customHeight="1">
      <c r="C1347" s="126">
        <v>1340</v>
      </c>
      <c r="D1347" s="126">
        <v>33</v>
      </c>
      <c r="E1347" s="141" t="s">
        <v>1196</v>
      </c>
      <c r="F1347" s="163" t="s">
        <v>5342</v>
      </c>
      <c r="G1347" s="162">
        <v>46244</v>
      </c>
      <c r="H1347" s="131">
        <v>1</v>
      </c>
      <c r="I1347" s="131">
        <v>1</v>
      </c>
      <c r="J1347" s="141" t="s">
        <v>549</v>
      </c>
      <c r="K1347" s="141">
        <v>1</v>
      </c>
      <c r="N1347" s="141">
        <v>210</v>
      </c>
      <c r="U1347" s="126">
        <v>-1</v>
      </c>
      <c r="V1347" s="444">
        <v>1.75</v>
      </c>
      <c r="W1347" s="444">
        <v>2.25</v>
      </c>
      <c r="X1347" s="126">
        <v>1</v>
      </c>
      <c r="AA1347" s="188">
        <v>46279.662557870368</v>
      </c>
      <c r="AB1347" s="131">
        <v>2</v>
      </c>
      <c r="AC1347" s="126">
        <v>8</v>
      </c>
      <c r="AD1347" s="126">
        <v>2026</v>
      </c>
    </row>
    <row r="1348" spans="3:30" ht="23.1" customHeight="1">
      <c r="C1348" s="126">
        <v>1341</v>
      </c>
      <c r="D1348" s="126">
        <v>32</v>
      </c>
      <c r="E1348" s="141" t="s">
        <v>1746</v>
      </c>
      <c r="F1348" s="163" t="s">
        <v>5346</v>
      </c>
      <c r="G1348" s="162">
        <v>46244</v>
      </c>
      <c r="H1348" s="131">
        <v>1</v>
      </c>
      <c r="I1348" s="131">
        <v>1</v>
      </c>
      <c r="J1348" s="141" t="s">
        <v>549</v>
      </c>
      <c r="K1348" s="141">
        <v>1</v>
      </c>
      <c r="N1348" s="141">
        <v>210</v>
      </c>
      <c r="U1348" s="126">
        <v>-1</v>
      </c>
      <c r="V1348" s="444">
        <v>1.04</v>
      </c>
      <c r="W1348" s="444">
        <v>1.5</v>
      </c>
      <c r="X1348" s="126">
        <v>1</v>
      </c>
      <c r="AA1348" s="188">
        <v>46279.662557870368</v>
      </c>
      <c r="AB1348" s="131">
        <v>2</v>
      </c>
      <c r="AC1348" s="126">
        <v>8</v>
      </c>
      <c r="AD1348" s="126">
        <v>2026</v>
      </c>
    </row>
    <row r="1349" spans="3:30" ht="23.1" customHeight="1">
      <c r="C1349" s="126">
        <v>1342</v>
      </c>
      <c r="D1349" s="126">
        <v>195</v>
      </c>
      <c r="E1349" s="141" t="s">
        <v>606</v>
      </c>
      <c r="F1349" s="163" t="s">
        <v>4930</v>
      </c>
      <c r="G1349" s="162">
        <v>46245</v>
      </c>
      <c r="H1349" s="131">
        <v>1</v>
      </c>
      <c r="I1349" s="131">
        <v>1</v>
      </c>
      <c r="J1349" s="141" t="s">
        <v>549</v>
      </c>
      <c r="K1349" s="141">
        <v>1</v>
      </c>
      <c r="N1349" s="141">
        <v>211</v>
      </c>
      <c r="U1349" s="126">
        <v>-8</v>
      </c>
      <c r="V1349" s="444">
        <v>6.28</v>
      </c>
      <c r="W1349" s="444">
        <v>6.75</v>
      </c>
      <c r="X1349" s="126">
        <v>1</v>
      </c>
      <c r="AA1349" s="188">
        <v>46279.666851851849</v>
      </c>
      <c r="AB1349" s="131">
        <v>2</v>
      </c>
      <c r="AC1349" s="126">
        <v>8</v>
      </c>
      <c r="AD1349" s="126">
        <v>2026</v>
      </c>
    </row>
    <row r="1350" spans="3:30" ht="23.1" customHeight="1">
      <c r="C1350" s="126">
        <v>1343</v>
      </c>
      <c r="D1350" s="126">
        <v>187</v>
      </c>
      <c r="E1350" s="141" t="s">
        <v>574</v>
      </c>
      <c r="F1350" s="163" t="s">
        <v>4568</v>
      </c>
      <c r="G1350" s="162">
        <v>46245</v>
      </c>
      <c r="H1350" s="131">
        <v>1</v>
      </c>
      <c r="I1350" s="131">
        <v>1</v>
      </c>
      <c r="J1350" s="141" t="s">
        <v>549</v>
      </c>
      <c r="K1350" s="141">
        <v>1</v>
      </c>
      <c r="N1350" s="141">
        <v>211</v>
      </c>
      <c r="U1350" s="126">
        <v>-8</v>
      </c>
      <c r="V1350" s="444">
        <v>3.37</v>
      </c>
      <c r="W1350" s="444">
        <v>3.65</v>
      </c>
      <c r="X1350" s="126">
        <v>1</v>
      </c>
      <c r="AA1350" s="188">
        <v>46279.666851851849</v>
      </c>
      <c r="AB1350" s="131">
        <v>2</v>
      </c>
      <c r="AC1350" s="126">
        <v>8</v>
      </c>
      <c r="AD1350" s="126">
        <v>2026</v>
      </c>
    </row>
    <row r="1351" spans="3:30" ht="23.1" customHeight="1">
      <c r="C1351" s="126">
        <v>1344</v>
      </c>
      <c r="D1351" s="126">
        <v>368</v>
      </c>
      <c r="E1351" s="141" t="s">
        <v>4223</v>
      </c>
      <c r="F1351" s="163" t="s">
        <v>4468</v>
      </c>
      <c r="G1351" s="162">
        <v>46245</v>
      </c>
      <c r="H1351" s="131">
        <v>1</v>
      </c>
      <c r="I1351" s="131">
        <v>1</v>
      </c>
      <c r="J1351" s="141" t="s">
        <v>549</v>
      </c>
      <c r="K1351" s="141">
        <v>1</v>
      </c>
      <c r="N1351" s="141">
        <v>211</v>
      </c>
      <c r="U1351" s="126">
        <v>-5</v>
      </c>
      <c r="V1351" s="444">
        <v>0.28999999999999998</v>
      </c>
      <c r="W1351" s="444">
        <v>0.5</v>
      </c>
      <c r="X1351" s="126">
        <v>1</v>
      </c>
      <c r="AA1351" s="188">
        <v>46279.666851851849</v>
      </c>
      <c r="AB1351" s="131">
        <v>2</v>
      </c>
      <c r="AC1351" s="126">
        <v>8</v>
      </c>
      <c r="AD1351" s="126">
        <v>2026</v>
      </c>
    </row>
    <row r="1352" spans="3:30" ht="23.1" customHeight="1">
      <c r="C1352" s="126">
        <v>1345</v>
      </c>
      <c r="D1352" s="126">
        <v>397</v>
      </c>
      <c r="E1352" s="141" t="s">
        <v>5114</v>
      </c>
      <c r="F1352" s="163" t="s">
        <v>5115</v>
      </c>
      <c r="G1352" s="162">
        <v>46245</v>
      </c>
      <c r="H1352" s="131">
        <v>1</v>
      </c>
      <c r="I1352" s="131">
        <v>1</v>
      </c>
      <c r="J1352" s="141" t="s">
        <v>549</v>
      </c>
      <c r="K1352" s="141">
        <v>1</v>
      </c>
      <c r="N1352" s="141">
        <v>211</v>
      </c>
      <c r="U1352" s="126">
        <v>-10</v>
      </c>
      <c r="V1352" s="444">
        <v>0.11</v>
      </c>
      <c r="W1352" s="444">
        <v>0.38</v>
      </c>
      <c r="X1352" s="126">
        <v>1</v>
      </c>
      <c r="AA1352" s="188">
        <v>46279.666851851849</v>
      </c>
      <c r="AB1352" s="131">
        <v>2</v>
      </c>
      <c r="AC1352" s="126">
        <v>8</v>
      </c>
      <c r="AD1352" s="126">
        <v>2026</v>
      </c>
    </row>
    <row r="1353" spans="3:30" ht="23.1" customHeight="1">
      <c r="C1353" s="126">
        <v>1346</v>
      </c>
      <c r="D1353" s="126">
        <v>395</v>
      </c>
      <c r="E1353" s="141" t="s">
        <v>4920</v>
      </c>
      <c r="F1353" s="163" t="s">
        <v>4921</v>
      </c>
      <c r="G1353" s="162">
        <v>46245</v>
      </c>
      <c r="H1353" s="131">
        <v>1</v>
      </c>
      <c r="I1353" s="131">
        <v>1</v>
      </c>
      <c r="J1353" s="141" t="s">
        <v>549</v>
      </c>
      <c r="K1353" s="141">
        <v>1</v>
      </c>
      <c r="N1353" s="141">
        <v>211</v>
      </c>
      <c r="U1353" s="126">
        <v>-10</v>
      </c>
      <c r="V1353" s="444">
        <v>3.5</v>
      </c>
      <c r="W1353" s="444">
        <v>4.5</v>
      </c>
      <c r="X1353" s="126">
        <v>1</v>
      </c>
      <c r="AA1353" s="188">
        <v>46279.666851851849</v>
      </c>
      <c r="AB1353" s="131">
        <v>2</v>
      </c>
      <c r="AC1353" s="126">
        <v>8</v>
      </c>
      <c r="AD1353" s="126">
        <v>2026</v>
      </c>
    </row>
    <row r="1354" spans="3:30" ht="23.1" customHeight="1">
      <c r="C1354" s="126">
        <v>1347</v>
      </c>
      <c r="D1354" s="126">
        <v>377</v>
      </c>
      <c r="E1354" s="141" t="s">
        <v>4205</v>
      </c>
      <c r="F1354" s="163" t="s">
        <v>4339</v>
      </c>
      <c r="G1354" s="162">
        <v>46245</v>
      </c>
      <c r="H1354" s="131">
        <v>1</v>
      </c>
      <c r="I1354" s="131">
        <v>1</v>
      </c>
      <c r="J1354" s="141" t="s">
        <v>549</v>
      </c>
      <c r="K1354" s="141">
        <v>1</v>
      </c>
      <c r="N1354" s="141">
        <v>212</v>
      </c>
      <c r="U1354" s="126">
        <v>-10</v>
      </c>
      <c r="V1354" s="444">
        <v>0.43</v>
      </c>
      <c r="W1354" s="444">
        <v>0.63</v>
      </c>
      <c r="X1354" s="126">
        <v>1</v>
      </c>
      <c r="AA1354" s="188">
        <v>46279.677210648151</v>
      </c>
      <c r="AB1354" s="131">
        <v>2</v>
      </c>
      <c r="AC1354" s="126">
        <v>8</v>
      </c>
      <c r="AD1354" s="126">
        <v>2026</v>
      </c>
    </row>
    <row r="1355" spans="3:30" ht="23.1" customHeight="1">
      <c r="C1355" s="126">
        <v>1348</v>
      </c>
      <c r="D1355" s="126">
        <v>379</v>
      </c>
      <c r="E1355" s="141" t="s">
        <v>4156</v>
      </c>
      <c r="F1355" s="163" t="s">
        <v>4371</v>
      </c>
      <c r="G1355" s="162">
        <v>46245</v>
      </c>
      <c r="H1355" s="131">
        <v>1</v>
      </c>
      <c r="I1355" s="131">
        <v>1</v>
      </c>
      <c r="J1355" s="141" t="s">
        <v>549</v>
      </c>
      <c r="K1355" s="141">
        <v>1</v>
      </c>
      <c r="N1355" s="141">
        <v>212</v>
      </c>
      <c r="U1355" s="126">
        <v>-1</v>
      </c>
      <c r="V1355" s="444">
        <v>6.2</v>
      </c>
      <c r="W1355" s="444">
        <v>7.5</v>
      </c>
      <c r="X1355" s="126">
        <v>1</v>
      </c>
      <c r="AA1355" s="188">
        <v>46279.677210648151</v>
      </c>
      <c r="AB1355" s="131">
        <v>2</v>
      </c>
      <c r="AC1355" s="126">
        <v>8</v>
      </c>
      <c r="AD1355" s="126">
        <v>2026</v>
      </c>
    </row>
    <row r="1356" spans="3:30" ht="23.1" customHeight="1">
      <c r="C1356" s="126">
        <v>1349</v>
      </c>
      <c r="D1356" s="126">
        <v>94</v>
      </c>
      <c r="E1356" s="141" t="s">
        <v>1321</v>
      </c>
      <c r="F1356" s="163" t="s">
        <v>4514</v>
      </c>
      <c r="G1356" s="162">
        <v>46245</v>
      </c>
      <c r="H1356" s="131">
        <v>1</v>
      </c>
      <c r="I1356" s="131">
        <v>1</v>
      </c>
      <c r="J1356" s="141" t="s">
        <v>549</v>
      </c>
      <c r="K1356" s="141">
        <v>1</v>
      </c>
      <c r="N1356" s="141">
        <v>212</v>
      </c>
      <c r="U1356" s="126">
        <v>-10</v>
      </c>
      <c r="V1356" s="444">
        <v>0.1</v>
      </c>
      <c r="W1356" s="444">
        <v>0.13</v>
      </c>
      <c r="X1356" s="126">
        <v>1</v>
      </c>
      <c r="AA1356" s="188">
        <v>46279.677210648151</v>
      </c>
      <c r="AB1356" s="131">
        <v>2</v>
      </c>
      <c r="AC1356" s="126">
        <v>8</v>
      </c>
      <c r="AD1356" s="126">
        <v>2026</v>
      </c>
    </row>
    <row r="1357" spans="3:30" ht="23.1" customHeight="1">
      <c r="C1357" s="126">
        <v>1350</v>
      </c>
      <c r="D1357" s="126">
        <v>96</v>
      </c>
      <c r="E1357" s="141" t="s">
        <v>630</v>
      </c>
      <c r="F1357" s="163" t="s">
        <v>4331</v>
      </c>
      <c r="G1357" s="162">
        <v>46245</v>
      </c>
      <c r="H1357" s="131">
        <v>1</v>
      </c>
      <c r="I1357" s="131">
        <v>1</v>
      </c>
      <c r="J1357" s="141" t="s">
        <v>549</v>
      </c>
      <c r="K1357" s="141">
        <v>1</v>
      </c>
      <c r="N1357" s="141">
        <v>212</v>
      </c>
      <c r="U1357" s="126">
        <v>-1</v>
      </c>
      <c r="V1357" s="444">
        <v>0.27</v>
      </c>
      <c r="W1357" s="444">
        <v>0.38</v>
      </c>
      <c r="X1357" s="126">
        <v>1</v>
      </c>
      <c r="AA1357" s="188">
        <v>46279.677210648151</v>
      </c>
      <c r="AB1357" s="131">
        <v>2</v>
      </c>
      <c r="AC1357" s="126">
        <v>8</v>
      </c>
      <c r="AD1357" s="126">
        <v>2026</v>
      </c>
    </row>
    <row r="1358" spans="3:30" ht="23.1" customHeight="1">
      <c r="C1358" s="126">
        <v>1351</v>
      </c>
      <c r="D1358" s="126">
        <v>378</v>
      </c>
      <c r="E1358" s="141" t="s">
        <v>4216</v>
      </c>
      <c r="F1358" s="163" t="s">
        <v>4343</v>
      </c>
      <c r="G1358" s="162">
        <v>46245</v>
      </c>
      <c r="H1358" s="131">
        <v>1</v>
      </c>
      <c r="I1358" s="131">
        <v>1</v>
      </c>
      <c r="J1358" s="141" t="s">
        <v>549</v>
      </c>
      <c r="K1358" s="141">
        <v>1</v>
      </c>
      <c r="N1358" s="141">
        <v>212</v>
      </c>
      <c r="U1358" s="126">
        <v>-1</v>
      </c>
      <c r="V1358" s="444">
        <v>0.75</v>
      </c>
      <c r="W1358" s="444">
        <v>1</v>
      </c>
      <c r="X1358" s="126">
        <v>1</v>
      </c>
      <c r="AA1358" s="188">
        <v>46279.677210648151</v>
      </c>
      <c r="AB1358" s="131">
        <v>2</v>
      </c>
      <c r="AC1358" s="126">
        <v>8</v>
      </c>
      <c r="AD1358" s="126">
        <v>2026</v>
      </c>
    </row>
    <row r="1359" spans="3:30" ht="23.1" customHeight="1">
      <c r="C1359" s="126">
        <v>1352</v>
      </c>
      <c r="D1359" s="126">
        <v>365</v>
      </c>
      <c r="E1359" s="141" t="s">
        <v>4232</v>
      </c>
      <c r="F1359" s="163" t="s">
        <v>4748</v>
      </c>
      <c r="G1359" s="162">
        <v>46245</v>
      </c>
      <c r="H1359" s="131">
        <v>1</v>
      </c>
      <c r="I1359" s="131">
        <v>1</v>
      </c>
      <c r="J1359" s="141" t="s">
        <v>549</v>
      </c>
      <c r="K1359" s="141">
        <v>1</v>
      </c>
      <c r="N1359" s="141">
        <v>212</v>
      </c>
      <c r="U1359" s="126">
        <v>-1</v>
      </c>
      <c r="V1359" s="444">
        <v>4.2</v>
      </c>
      <c r="W1359" s="444">
        <v>5</v>
      </c>
      <c r="X1359" s="126">
        <v>1</v>
      </c>
      <c r="AA1359" s="188">
        <v>46279.677210648151</v>
      </c>
      <c r="AB1359" s="131">
        <v>2</v>
      </c>
      <c r="AC1359" s="126">
        <v>8</v>
      </c>
      <c r="AD1359" s="126">
        <v>2026</v>
      </c>
    </row>
    <row r="1360" spans="3:30" ht="23.1" customHeight="1">
      <c r="C1360" s="126">
        <v>1353</v>
      </c>
      <c r="D1360" s="126">
        <v>337</v>
      </c>
      <c r="E1360" s="141" t="s">
        <v>2999</v>
      </c>
      <c r="F1360" s="163" t="s">
        <v>4640</v>
      </c>
      <c r="G1360" s="162">
        <v>46245</v>
      </c>
      <c r="H1360" s="131">
        <v>1</v>
      </c>
      <c r="I1360" s="131">
        <v>1</v>
      </c>
      <c r="J1360" s="141" t="s">
        <v>549</v>
      </c>
      <c r="K1360" s="141">
        <v>1</v>
      </c>
      <c r="N1360" s="141">
        <v>212</v>
      </c>
      <c r="U1360" s="126">
        <v>-20</v>
      </c>
      <c r="V1360" s="444">
        <v>0.08</v>
      </c>
      <c r="W1360" s="444">
        <v>0.12</v>
      </c>
      <c r="X1360" s="126">
        <v>1</v>
      </c>
      <c r="AA1360" s="188">
        <v>46279.677210648151</v>
      </c>
      <c r="AB1360" s="131">
        <v>2</v>
      </c>
      <c r="AC1360" s="126">
        <v>8</v>
      </c>
      <c r="AD1360" s="126">
        <v>2026</v>
      </c>
    </row>
    <row r="1361" spans="3:30" ht="23.1" customHeight="1">
      <c r="C1361" s="126">
        <v>1354</v>
      </c>
      <c r="D1361" s="126">
        <v>421</v>
      </c>
      <c r="E1361" s="141" t="s">
        <v>4613</v>
      </c>
      <c r="F1361" s="163" t="s">
        <v>4614</v>
      </c>
      <c r="G1361" s="162">
        <v>46245</v>
      </c>
      <c r="H1361" s="131">
        <v>1</v>
      </c>
      <c r="I1361" s="131">
        <v>1</v>
      </c>
      <c r="J1361" s="141" t="s">
        <v>549</v>
      </c>
      <c r="K1361" s="141">
        <v>1</v>
      </c>
      <c r="N1361" s="141">
        <v>212</v>
      </c>
      <c r="U1361" s="126">
        <v>-2</v>
      </c>
      <c r="V1361" s="444">
        <v>1.1000000000000001</v>
      </c>
      <c r="W1361" s="444">
        <v>1.5</v>
      </c>
      <c r="X1361" s="126">
        <v>1</v>
      </c>
      <c r="AA1361" s="188">
        <v>46279.677210648151</v>
      </c>
      <c r="AB1361" s="131">
        <v>2</v>
      </c>
      <c r="AC1361" s="126">
        <v>8</v>
      </c>
      <c r="AD1361" s="126">
        <v>2026</v>
      </c>
    </row>
    <row r="1362" spans="3:30" ht="23.1" customHeight="1">
      <c r="C1362" s="126">
        <v>1355</v>
      </c>
      <c r="D1362" s="126">
        <v>376</v>
      </c>
      <c r="E1362" s="141" t="s">
        <v>4239</v>
      </c>
      <c r="F1362" s="163" t="s">
        <v>4426</v>
      </c>
      <c r="G1362" s="162">
        <v>46245</v>
      </c>
      <c r="H1362" s="131">
        <v>1</v>
      </c>
      <c r="I1362" s="131">
        <v>1</v>
      </c>
      <c r="J1362" s="141" t="s">
        <v>549</v>
      </c>
      <c r="K1362" s="141">
        <v>1</v>
      </c>
      <c r="N1362" s="141">
        <v>212</v>
      </c>
      <c r="U1362" s="126">
        <v>-5</v>
      </c>
      <c r="V1362" s="444">
        <v>1.2</v>
      </c>
      <c r="W1362" s="444">
        <v>1.3</v>
      </c>
      <c r="X1362" s="126">
        <v>1</v>
      </c>
      <c r="AA1362" s="188">
        <v>46279.677210648151</v>
      </c>
      <c r="AB1362" s="131">
        <v>2</v>
      </c>
      <c r="AC1362" s="126">
        <v>8</v>
      </c>
      <c r="AD1362" s="126">
        <v>2026</v>
      </c>
    </row>
    <row r="1363" spans="3:30" ht="23.1" customHeight="1">
      <c r="C1363" s="126">
        <v>1356</v>
      </c>
      <c r="D1363" s="126">
        <v>349</v>
      </c>
      <c r="E1363" s="141" t="s">
        <v>3768</v>
      </c>
      <c r="F1363" s="163" t="s">
        <v>4937</v>
      </c>
      <c r="G1363" s="162">
        <v>46245</v>
      </c>
      <c r="H1363" s="131">
        <v>1</v>
      </c>
      <c r="I1363" s="131">
        <v>1</v>
      </c>
      <c r="J1363" s="141" t="s">
        <v>549</v>
      </c>
      <c r="K1363" s="141">
        <v>1</v>
      </c>
      <c r="N1363" s="141">
        <v>212</v>
      </c>
      <c r="U1363" s="126">
        <v>-1</v>
      </c>
      <c r="V1363" s="444">
        <v>1</v>
      </c>
      <c r="W1363" s="444">
        <v>1.5</v>
      </c>
      <c r="X1363" s="126">
        <v>1</v>
      </c>
      <c r="AA1363" s="188">
        <v>46279.677210648151</v>
      </c>
      <c r="AB1363" s="131">
        <v>2</v>
      </c>
      <c r="AC1363" s="126">
        <v>8</v>
      </c>
      <c r="AD1363" s="126">
        <v>2026</v>
      </c>
    </row>
    <row r="1364" spans="3:30" ht="23.1" customHeight="1">
      <c r="C1364" s="126">
        <v>1357</v>
      </c>
      <c r="D1364" s="126">
        <v>150</v>
      </c>
      <c r="E1364" s="141" t="s">
        <v>1403</v>
      </c>
      <c r="F1364" s="163" t="s">
        <v>4367</v>
      </c>
      <c r="G1364" s="162">
        <v>46245</v>
      </c>
      <c r="H1364" s="131">
        <v>1</v>
      </c>
      <c r="I1364" s="131">
        <v>1</v>
      </c>
      <c r="J1364" s="141" t="s">
        <v>549</v>
      </c>
      <c r="K1364" s="141">
        <v>1</v>
      </c>
      <c r="N1364" s="141">
        <v>212</v>
      </c>
      <c r="U1364" s="126">
        <v>-10</v>
      </c>
      <c r="V1364" s="444">
        <v>0.13</v>
      </c>
      <c r="W1364" s="444">
        <v>0.25</v>
      </c>
      <c r="X1364" s="126">
        <v>1</v>
      </c>
      <c r="AA1364" s="188">
        <v>46279.677210648151</v>
      </c>
      <c r="AB1364" s="131">
        <v>2</v>
      </c>
      <c r="AC1364" s="126">
        <v>8</v>
      </c>
      <c r="AD1364" s="126">
        <v>2026</v>
      </c>
    </row>
    <row r="1365" spans="3:30" ht="23.1" customHeight="1">
      <c r="C1365" s="126">
        <v>1358</v>
      </c>
      <c r="D1365" s="126">
        <v>276</v>
      </c>
      <c r="E1365" s="141" t="s">
        <v>2475</v>
      </c>
      <c r="F1365" s="163" t="s">
        <v>4347</v>
      </c>
      <c r="G1365" s="162">
        <v>46245</v>
      </c>
      <c r="H1365" s="131">
        <v>1</v>
      </c>
      <c r="I1365" s="131">
        <v>1</v>
      </c>
      <c r="J1365" s="141" t="s">
        <v>549</v>
      </c>
      <c r="K1365" s="141">
        <v>1</v>
      </c>
      <c r="N1365" s="141">
        <v>212</v>
      </c>
      <c r="U1365" s="126">
        <v>-3</v>
      </c>
      <c r="V1365" s="444">
        <v>0.25</v>
      </c>
      <c r="W1365" s="444">
        <v>0.5</v>
      </c>
      <c r="X1365" s="126">
        <v>1</v>
      </c>
      <c r="AA1365" s="188">
        <v>46279.677210648151</v>
      </c>
      <c r="AB1365" s="131">
        <v>2</v>
      </c>
      <c r="AC1365" s="126">
        <v>8</v>
      </c>
      <c r="AD1365" s="126">
        <v>2026</v>
      </c>
    </row>
    <row r="1366" spans="3:30" ht="23.1" customHeight="1">
      <c r="C1366" s="126">
        <v>1359</v>
      </c>
      <c r="D1366" s="126">
        <v>394</v>
      </c>
      <c r="E1366" s="141" t="s">
        <v>4616</v>
      </c>
      <c r="F1366" s="163" t="s">
        <v>4617</v>
      </c>
      <c r="G1366" s="162">
        <v>46245</v>
      </c>
      <c r="H1366" s="131">
        <v>1</v>
      </c>
      <c r="I1366" s="131">
        <v>1</v>
      </c>
      <c r="J1366" s="141" t="s">
        <v>549</v>
      </c>
      <c r="K1366" s="141">
        <v>1</v>
      </c>
      <c r="N1366" s="141">
        <v>212</v>
      </c>
      <c r="U1366" s="126">
        <v>-2</v>
      </c>
      <c r="V1366" s="444">
        <v>4.0999999999999996</v>
      </c>
      <c r="W1366" s="444">
        <v>4.5</v>
      </c>
      <c r="X1366" s="126">
        <v>1</v>
      </c>
      <c r="AA1366" s="188">
        <v>46279.677210648151</v>
      </c>
      <c r="AB1366" s="131">
        <v>2</v>
      </c>
      <c r="AC1366" s="126">
        <v>8</v>
      </c>
      <c r="AD1366" s="126">
        <v>2026</v>
      </c>
    </row>
    <row r="1367" spans="3:30" ht="23.1" customHeight="1">
      <c r="C1367" s="126">
        <v>1360</v>
      </c>
      <c r="D1367" s="126">
        <v>293</v>
      </c>
      <c r="E1367" s="141" t="s">
        <v>2487</v>
      </c>
      <c r="F1367" s="163" t="s">
        <v>4355</v>
      </c>
      <c r="G1367" s="162">
        <v>46245</v>
      </c>
      <c r="H1367" s="131">
        <v>1</v>
      </c>
      <c r="I1367" s="131">
        <v>1</v>
      </c>
      <c r="J1367" s="141" t="s">
        <v>549</v>
      </c>
      <c r="K1367" s="141">
        <v>1</v>
      </c>
      <c r="N1367" s="141">
        <v>213</v>
      </c>
      <c r="U1367" s="126">
        <v>-15</v>
      </c>
      <c r="V1367" s="444">
        <v>0.34</v>
      </c>
      <c r="W1367" s="444">
        <v>0.63</v>
      </c>
      <c r="X1367" s="126">
        <v>1</v>
      </c>
      <c r="AA1367" s="188">
        <v>46279.678506944445</v>
      </c>
      <c r="AB1367" s="131">
        <v>2</v>
      </c>
      <c r="AC1367" s="126">
        <v>8</v>
      </c>
      <c r="AD1367" s="126">
        <v>2026</v>
      </c>
    </row>
    <row r="1368" spans="3:30" ht="23.1" customHeight="1">
      <c r="C1368" s="126">
        <v>1361</v>
      </c>
      <c r="D1368" s="126">
        <v>294</v>
      </c>
      <c r="E1368" s="141" t="s">
        <v>2469</v>
      </c>
      <c r="F1368" s="163" t="s">
        <v>4363</v>
      </c>
      <c r="G1368" s="162">
        <v>46245</v>
      </c>
      <c r="H1368" s="131">
        <v>1</v>
      </c>
      <c r="I1368" s="131">
        <v>1</v>
      </c>
      <c r="J1368" s="141" t="s">
        <v>549</v>
      </c>
      <c r="K1368" s="141">
        <v>1</v>
      </c>
      <c r="N1368" s="141">
        <v>213</v>
      </c>
      <c r="U1368" s="126">
        <v>-15</v>
      </c>
      <c r="V1368" s="444">
        <v>0.49</v>
      </c>
      <c r="W1368" s="444">
        <v>0.75</v>
      </c>
      <c r="X1368" s="126">
        <v>1</v>
      </c>
      <c r="AA1368" s="188">
        <v>46279.678506944445</v>
      </c>
      <c r="AB1368" s="131">
        <v>2</v>
      </c>
      <c r="AC1368" s="126">
        <v>8</v>
      </c>
      <c r="AD1368" s="126">
        <v>2026</v>
      </c>
    </row>
    <row r="1369" spans="3:30" ht="23.1" customHeight="1">
      <c r="C1369" s="126">
        <v>1362</v>
      </c>
      <c r="D1369" s="126">
        <v>305</v>
      </c>
      <c r="E1369" s="141" t="s">
        <v>2496</v>
      </c>
      <c r="F1369" s="163" t="s">
        <v>4658</v>
      </c>
      <c r="G1369" s="162">
        <v>46245</v>
      </c>
      <c r="H1369" s="131">
        <v>1</v>
      </c>
      <c r="I1369" s="131">
        <v>1</v>
      </c>
      <c r="J1369" s="141" t="s">
        <v>549</v>
      </c>
      <c r="K1369" s="141">
        <v>1</v>
      </c>
      <c r="N1369" s="141">
        <v>213</v>
      </c>
      <c r="U1369" s="126">
        <v>-500</v>
      </c>
      <c r="V1369" s="444">
        <v>4.25</v>
      </c>
      <c r="W1369" s="444">
        <v>4.5</v>
      </c>
      <c r="X1369" s="126">
        <v>1</v>
      </c>
      <c r="AA1369" s="188">
        <v>46279.678506944445</v>
      </c>
      <c r="AB1369" s="131">
        <v>2</v>
      </c>
      <c r="AC1369" s="126">
        <v>8</v>
      </c>
      <c r="AD1369" s="126">
        <v>2026</v>
      </c>
    </row>
    <row r="1370" spans="3:30" ht="23.1" customHeight="1">
      <c r="C1370" s="126">
        <v>1363</v>
      </c>
      <c r="D1370" s="126">
        <v>199</v>
      </c>
      <c r="E1370" s="141" t="s">
        <v>4934</v>
      </c>
      <c r="F1370" s="163" t="s">
        <v>4935</v>
      </c>
      <c r="G1370" s="162">
        <v>46245</v>
      </c>
      <c r="H1370" s="131">
        <v>1</v>
      </c>
      <c r="I1370" s="131">
        <v>1</v>
      </c>
      <c r="J1370" s="141" t="s">
        <v>549</v>
      </c>
      <c r="K1370" s="141">
        <v>1</v>
      </c>
      <c r="N1370" s="141">
        <v>213</v>
      </c>
      <c r="U1370" s="126">
        <v>-4</v>
      </c>
      <c r="V1370" s="444">
        <v>10.58</v>
      </c>
      <c r="W1370" s="444">
        <v>11</v>
      </c>
      <c r="X1370" s="126">
        <v>1</v>
      </c>
      <c r="AA1370" s="188">
        <v>46279.678506944445</v>
      </c>
      <c r="AB1370" s="131">
        <v>2</v>
      </c>
      <c r="AC1370" s="126">
        <v>8</v>
      </c>
      <c r="AD1370" s="126">
        <v>2026</v>
      </c>
    </row>
    <row r="1371" spans="3:30" ht="23.1" customHeight="1">
      <c r="C1371" s="126">
        <v>1364</v>
      </c>
      <c r="D1371" s="126">
        <v>101</v>
      </c>
      <c r="E1371" s="141" t="s">
        <v>716</v>
      </c>
      <c r="F1371" s="163" t="s">
        <v>4320</v>
      </c>
      <c r="G1371" s="162">
        <v>46245</v>
      </c>
      <c r="H1371" s="131">
        <v>1</v>
      </c>
      <c r="I1371" s="131">
        <v>1</v>
      </c>
      <c r="J1371" s="141" t="s">
        <v>549</v>
      </c>
      <c r="K1371" s="141">
        <v>1</v>
      </c>
      <c r="N1371" s="141">
        <v>214</v>
      </c>
      <c r="U1371" s="126">
        <v>-2000</v>
      </c>
      <c r="V1371" s="444">
        <v>0</v>
      </c>
      <c r="W1371" s="444">
        <v>0</v>
      </c>
      <c r="X1371" s="126">
        <v>1</v>
      </c>
      <c r="AA1371" s="188">
        <v>46279.685937499999</v>
      </c>
      <c r="AB1371" s="131">
        <v>2</v>
      </c>
      <c r="AC1371" s="126">
        <v>8</v>
      </c>
      <c r="AD1371" s="126">
        <v>2026</v>
      </c>
    </row>
    <row r="1372" spans="3:30" ht="23.1" customHeight="1">
      <c r="C1372" s="126">
        <v>1365</v>
      </c>
      <c r="D1372" s="126">
        <v>395</v>
      </c>
      <c r="E1372" s="141" t="s">
        <v>4920</v>
      </c>
      <c r="F1372" s="163" t="s">
        <v>4921</v>
      </c>
      <c r="G1372" s="162">
        <v>46245</v>
      </c>
      <c r="H1372" s="131">
        <v>1</v>
      </c>
      <c r="I1372" s="131">
        <v>1</v>
      </c>
      <c r="J1372" s="141" t="s">
        <v>549</v>
      </c>
      <c r="K1372" s="141">
        <v>1</v>
      </c>
      <c r="N1372" s="141">
        <v>214</v>
      </c>
      <c r="U1372" s="126">
        <v>-2</v>
      </c>
      <c r="V1372" s="444">
        <v>3.5</v>
      </c>
      <c r="W1372" s="444">
        <v>4.5</v>
      </c>
      <c r="X1372" s="126">
        <v>1</v>
      </c>
      <c r="AA1372" s="188">
        <v>46279.685937499999</v>
      </c>
      <c r="AB1372" s="131">
        <v>2</v>
      </c>
      <c r="AC1372" s="126">
        <v>8</v>
      </c>
      <c r="AD1372" s="126">
        <v>2026</v>
      </c>
    </row>
    <row r="1373" spans="3:30" ht="23.1" customHeight="1">
      <c r="C1373" s="126">
        <v>1366</v>
      </c>
      <c r="D1373" s="126">
        <v>397</v>
      </c>
      <c r="E1373" s="141" t="s">
        <v>5114</v>
      </c>
      <c r="F1373" s="163" t="s">
        <v>5115</v>
      </c>
      <c r="G1373" s="162">
        <v>46245</v>
      </c>
      <c r="H1373" s="131">
        <v>1</v>
      </c>
      <c r="I1373" s="131">
        <v>1</v>
      </c>
      <c r="J1373" s="141" t="s">
        <v>549</v>
      </c>
      <c r="K1373" s="141">
        <v>1</v>
      </c>
      <c r="N1373" s="141">
        <v>214</v>
      </c>
      <c r="U1373" s="126">
        <v>-5</v>
      </c>
      <c r="V1373" s="444">
        <v>0.11</v>
      </c>
      <c r="W1373" s="444">
        <v>0.38</v>
      </c>
      <c r="X1373" s="126">
        <v>1</v>
      </c>
      <c r="AA1373" s="188">
        <v>46279.685937499999</v>
      </c>
      <c r="AB1373" s="131">
        <v>2</v>
      </c>
      <c r="AC1373" s="126">
        <v>8</v>
      </c>
      <c r="AD1373" s="126">
        <v>2026</v>
      </c>
    </row>
    <row r="1374" spans="3:30" ht="23.1" customHeight="1">
      <c r="C1374" s="126">
        <v>1367</v>
      </c>
      <c r="D1374" s="126">
        <v>79</v>
      </c>
      <c r="E1374" s="141" t="s">
        <v>2025</v>
      </c>
      <c r="F1374" s="163" t="s">
        <v>4335</v>
      </c>
      <c r="G1374" s="162">
        <v>46245</v>
      </c>
      <c r="H1374" s="131">
        <v>1</v>
      </c>
      <c r="I1374" s="131">
        <v>1</v>
      </c>
      <c r="J1374" s="141" t="s">
        <v>549</v>
      </c>
      <c r="K1374" s="141">
        <v>1</v>
      </c>
      <c r="N1374" s="141">
        <v>214</v>
      </c>
      <c r="U1374" s="126">
        <v>-10</v>
      </c>
      <c r="V1374" s="444">
        <v>0.1</v>
      </c>
      <c r="W1374" s="444">
        <v>0.11</v>
      </c>
      <c r="X1374" s="126">
        <v>1</v>
      </c>
      <c r="AA1374" s="188">
        <v>46279.685937499999</v>
      </c>
      <c r="AB1374" s="131">
        <v>2</v>
      </c>
      <c r="AC1374" s="126">
        <v>8</v>
      </c>
      <c r="AD1374" s="126">
        <v>2026</v>
      </c>
    </row>
    <row r="1375" spans="3:30" ht="23.1" customHeight="1">
      <c r="C1375" s="126">
        <v>1368</v>
      </c>
      <c r="D1375" s="126">
        <v>153</v>
      </c>
      <c r="E1375" s="141" t="s">
        <v>552</v>
      </c>
      <c r="F1375" s="163" t="s">
        <v>5434</v>
      </c>
      <c r="G1375" s="162">
        <v>46245</v>
      </c>
      <c r="H1375" s="131">
        <v>1</v>
      </c>
      <c r="I1375" s="131">
        <v>1</v>
      </c>
      <c r="J1375" s="141" t="s">
        <v>549</v>
      </c>
      <c r="K1375" s="141">
        <v>1</v>
      </c>
      <c r="N1375" s="141">
        <v>214</v>
      </c>
      <c r="U1375" s="126">
        <v>-1</v>
      </c>
      <c r="V1375" s="444">
        <v>3.3</v>
      </c>
      <c r="W1375" s="444">
        <v>3.75</v>
      </c>
      <c r="X1375" s="126">
        <v>1</v>
      </c>
      <c r="AA1375" s="188">
        <v>46279.685937499999</v>
      </c>
      <c r="AB1375" s="131">
        <v>2</v>
      </c>
      <c r="AC1375" s="126">
        <v>8</v>
      </c>
      <c r="AD1375" s="126">
        <v>2026</v>
      </c>
    </row>
    <row r="1376" spans="3:30" ht="23.1" customHeight="1">
      <c r="C1376" s="126">
        <v>1369</v>
      </c>
      <c r="D1376" s="126">
        <v>167</v>
      </c>
      <c r="E1376" s="141" t="s">
        <v>1027</v>
      </c>
      <c r="F1376" s="163" t="s">
        <v>5071</v>
      </c>
      <c r="G1376" s="162">
        <v>46245</v>
      </c>
      <c r="H1376" s="131">
        <v>1</v>
      </c>
      <c r="I1376" s="131">
        <v>1</v>
      </c>
      <c r="J1376" s="141" t="s">
        <v>549</v>
      </c>
      <c r="K1376" s="141">
        <v>1</v>
      </c>
      <c r="N1376" s="141">
        <v>214</v>
      </c>
      <c r="U1376" s="126">
        <v>-2</v>
      </c>
      <c r="V1376" s="444">
        <v>0.85</v>
      </c>
      <c r="W1376" s="444">
        <v>1</v>
      </c>
      <c r="X1376" s="126">
        <v>1</v>
      </c>
      <c r="AA1376" s="188">
        <v>46279.685937499999</v>
      </c>
      <c r="AB1376" s="131">
        <v>2</v>
      </c>
      <c r="AC1376" s="126">
        <v>8</v>
      </c>
      <c r="AD1376" s="126">
        <v>2026</v>
      </c>
    </row>
    <row r="1377" spans="3:30" ht="23.1" customHeight="1">
      <c r="C1377" s="126">
        <v>1370</v>
      </c>
      <c r="D1377" s="126">
        <v>177</v>
      </c>
      <c r="E1377" s="141" t="s">
        <v>750</v>
      </c>
      <c r="F1377" s="163" t="s">
        <v>4950</v>
      </c>
      <c r="G1377" s="162">
        <v>46245</v>
      </c>
      <c r="H1377" s="131">
        <v>1</v>
      </c>
      <c r="I1377" s="131">
        <v>1</v>
      </c>
      <c r="J1377" s="141" t="s">
        <v>549</v>
      </c>
      <c r="K1377" s="141">
        <v>1</v>
      </c>
      <c r="N1377" s="141">
        <v>214</v>
      </c>
      <c r="U1377" s="126">
        <v>-250</v>
      </c>
      <c r="V1377" s="444">
        <v>4.1500000000000004</v>
      </c>
      <c r="W1377" s="444">
        <v>4.5</v>
      </c>
      <c r="X1377" s="126">
        <v>1</v>
      </c>
      <c r="AA1377" s="188">
        <v>46279.685937499999</v>
      </c>
      <c r="AB1377" s="131">
        <v>2</v>
      </c>
      <c r="AC1377" s="126">
        <v>8</v>
      </c>
      <c r="AD1377" s="126">
        <v>2026</v>
      </c>
    </row>
    <row r="1378" spans="3:30" ht="23.1" customHeight="1">
      <c r="C1378" s="126">
        <v>1371</v>
      </c>
      <c r="D1378" s="126">
        <v>349</v>
      </c>
      <c r="E1378" s="141" t="s">
        <v>3768</v>
      </c>
      <c r="F1378" s="163" t="s">
        <v>4937</v>
      </c>
      <c r="G1378" s="162">
        <v>46245</v>
      </c>
      <c r="H1378" s="131">
        <v>1</v>
      </c>
      <c r="I1378" s="131">
        <v>1</v>
      </c>
      <c r="J1378" s="141" t="s">
        <v>549</v>
      </c>
      <c r="K1378" s="141">
        <v>1</v>
      </c>
      <c r="N1378" s="141">
        <v>214</v>
      </c>
      <c r="U1378" s="126">
        <v>-1</v>
      </c>
      <c r="V1378" s="444">
        <v>1</v>
      </c>
      <c r="W1378" s="444">
        <v>1.5</v>
      </c>
      <c r="X1378" s="126">
        <v>1</v>
      </c>
      <c r="AA1378" s="188">
        <v>46279.685937499999</v>
      </c>
      <c r="AB1378" s="131">
        <v>2</v>
      </c>
      <c r="AC1378" s="126">
        <v>8</v>
      </c>
      <c r="AD1378" s="126">
        <v>2026</v>
      </c>
    </row>
    <row r="1379" spans="3:30" ht="23.1" customHeight="1">
      <c r="C1379" s="126">
        <v>1372</v>
      </c>
      <c r="D1379" s="126">
        <v>403</v>
      </c>
      <c r="E1379" s="141" t="s">
        <v>4629</v>
      </c>
      <c r="F1379" s="163" t="s">
        <v>4630</v>
      </c>
      <c r="G1379" s="162">
        <v>46245</v>
      </c>
      <c r="H1379" s="131">
        <v>1</v>
      </c>
      <c r="I1379" s="131">
        <v>1</v>
      </c>
      <c r="J1379" s="141" t="s">
        <v>549</v>
      </c>
      <c r="K1379" s="141">
        <v>1</v>
      </c>
      <c r="N1379" s="141">
        <v>214</v>
      </c>
      <c r="U1379" s="126">
        <v>-2</v>
      </c>
      <c r="V1379" s="444">
        <v>0.82</v>
      </c>
      <c r="W1379" s="444">
        <v>1.5</v>
      </c>
      <c r="X1379" s="126">
        <v>1</v>
      </c>
      <c r="AA1379" s="188">
        <v>46279.685937499999</v>
      </c>
      <c r="AB1379" s="131">
        <v>2</v>
      </c>
      <c r="AC1379" s="126">
        <v>8</v>
      </c>
      <c r="AD1379" s="126">
        <v>2026</v>
      </c>
    </row>
    <row r="1380" spans="3:30" ht="23.1" customHeight="1">
      <c r="C1380" s="126">
        <v>1373</v>
      </c>
      <c r="D1380" s="126">
        <v>219</v>
      </c>
      <c r="E1380" s="141" t="s">
        <v>3800</v>
      </c>
      <c r="F1380" s="163" t="s">
        <v>5450</v>
      </c>
      <c r="G1380" s="162">
        <v>46245</v>
      </c>
      <c r="H1380" s="131">
        <v>1</v>
      </c>
      <c r="I1380" s="131">
        <v>1</v>
      </c>
      <c r="J1380" s="141" t="s">
        <v>549</v>
      </c>
      <c r="K1380" s="141">
        <v>1</v>
      </c>
      <c r="N1380" s="141">
        <v>214</v>
      </c>
      <c r="U1380" s="126">
        <v>-1</v>
      </c>
      <c r="V1380" s="444">
        <v>0.22</v>
      </c>
      <c r="W1380" s="444">
        <v>0.17</v>
      </c>
      <c r="X1380" s="126">
        <v>1</v>
      </c>
      <c r="AA1380" s="188">
        <v>46279.685937499999</v>
      </c>
      <c r="AB1380" s="131">
        <v>2</v>
      </c>
      <c r="AC1380" s="126">
        <v>8</v>
      </c>
      <c r="AD1380" s="126">
        <v>2026</v>
      </c>
    </row>
    <row r="1381" spans="3:30" ht="23.1" customHeight="1">
      <c r="C1381" s="126">
        <v>1374</v>
      </c>
      <c r="D1381" s="126">
        <v>337</v>
      </c>
      <c r="E1381" s="141" t="s">
        <v>2999</v>
      </c>
      <c r="F1381" s="163" t="s">
        <v>4640</v>
      </c>
      <c r="G1381" s="162">
        <v>46245</v>
      </c>
      <c r="H1381" s="131">
        <v>1</v>
      </c>
      <c r="I1381" s="131">
        <v>1</v>
      </c>
      <c r="J1381" s="141" t="s">
        <v>549</v>
      </c>
      <c r="K1381" s="141">
        <v>1</v>
      </c>
      <c r="N1381" s="141">
        <v>214</v>
      </c>
      <c r="U1381" s="126">
        <v>-10</v>
      </c>
      <c r="V1381" s="444">
        <v>0.08</v>
      </c>
      <c r="W1381" s="444">
        <v>0.12</v>
      </c>
      <c r="X1381" s="126">
        <v>1</v>
      </c>
      <c r="AA1381" s="188">
        <v>46279.685937499999</v>
      </c>
      <c r="AB1381" s="131">
        <v>2</v>
      </c>
      <c r="AC1381" s="126">
        <v>8</v>
      </c>
      <c r="AD1381" s="126">
        <v>2026</v>
      </c>
    </row>
    <row r="1382" spans="3:30" ht="23.1" customHeight="1">
      <c r="C1382" s="126">
        <v>1375</v>
      </c>
      <c r="D1382" s="126">
        <v>9</v>
      </c>
      <c r="E1382" s="141" t="s">
        <v>1811</v>
      </c>
      <c r="F1382" s="163" t="s">
        <v>4288</v>
      </c>
      <c r="G1382" s="162">
        <v>46245</v>
      </c>
      <c r="H1382" s="131">
        <v>1</v>
      </c>
      <c r="I1382" s="131">
        <v>1</v>
      </c>
      <c r="J1382" s="141" t="s">
        <v>549</v>
      </c>
      <c r="K1382" s="141">
        <v>1</v>
      </c>
      <c r="N1382" s="141">
        <v>214</v>
      </c>
      <c r="U1382" s="126">
        <v>-8</v>
      </c>
      <c r="V1382" s="444">
        <v>1.1499999999999999</v>
      </c>
      <c r="W1382" s="444">
        <v>1.5</v>
      </c>
      <c r="X1382" s="126">
        <v>1</v>
      </c>
      <c r="AA1382" s="188">
        <v>46279.685937499999</v>
      </c>
      <c r="AB1382" s="131">
        <v>2</v>
      </c>
      <c r="AC1382" s="126">
        <v>8</v>
      </c>
      <c r="AD1382" s="126">
        <v>2026</v>
      </c>
    </row>
    <row r="1383" spans="3:30" ht="23.1" customHeight="1">
      <c r="C1383" s="126">
        <v>1376</v>
      </c>
      <c r="D1383" s="126">
        <v>50</v>
      </c>
      <c r="E1383" s="141" t="s">
        <v>801</v>
      </c>
      <c r="F1383" s="163" t="s">
        <v>4296</v>
      </c>
      <c r="G1383" s="162">
        <v>46245</v>
      </c>
      <c r="H1383" s="131">
        <v>1</v>
      </c>
      <c r="I1383" s="131">
        <v>1</v>
      </c>
      <c r="J1383" s="141" t="s">
        <v>549</v>
      </c>
      <c r="K1383" s="141">
        <v>1</v>
      </c>
      <c r="N1383" s="141">
        <v>214</v>
      </c>
      <c r="U1383" s="126">
        <v>-5</v>
      </c>
      <c r="V1383" s="444">
        <v>0.12</v>
      </c>
      <c r="W1383" s="444">
        <v>0.25</v>
      </c>
      <c r="X1383" s="126">
        <v>1</v>
      </c>
      <c r="AA1383" s="188">
        <v>46279.685937499999</v>
      </c>
      <c r="AB1383" s="131">
        <v>2</v>
      </c>
      <c r="AC1383" s="126">
        <v>8</v>
      </c>
      <c r="AD1383" s="126">
        <v>2026</v>
      </c>
    </row>
    <row r="1384" spans="3:30" ht="23.1" customHeight="1">
      <c r="C1384" s="126">
        <v>1377</v>
      </c>
      <c r="D1384" s="126">
        <v>284</v>
      </c>
      <c r="E1384" s="141" t="s">
        <v>3746</v>
      </c>
      <c r="F1384" s="163" t="s">
        <v>4989</v>
      </c>
      <c r="G1384" s="162">
        <v>46245</v>
      </c>
      <c r="H1384" s="131">
        <v>1</v>
      </c>
      <c r="I1384" s="131">
        <v>1</v>
      </c>
      <c r="J1384" s="141" t="s">
        <v>549</v>
      </c>
      <c r="K1384" s="141">
        <v>1</v>
      </c>
      <c r="N1384" s="141">
        <v>214</v>
      </c>
      <c r="U1384" s="126">
        <v>-10</v>
      </c>
      <c r="V1384" s="444">
        <v>0.12</v>
      </c>
      <c r="W1384" s="444">
        <v>0.18</v>
      </c>
      <c r="X1384" s="126">
        <v>1</v>
      </c>
      <c r="AA1384" s="188">
        <v>46279.685937499999</v>
      </c>
      <c r="AB1384" s="131">
        <v>2</v>
      </c>
      <c r="AC1384" s="126">
        <v>8</v>
      </c>
      <c r="AD1384" s="126">
        <v>2026</v>
      </c>
    </row>
    <row r="1385" spans="3:30" ht="23.1" customHeight="1">
      <c r="C1385" s="126">
        <v>1378</v>
      </c>
      <c r="D1385" s="126">
        <v>189</v>
      </c>
      <c r="E1385" s="141" t="s">
        <v>776</v>
      </c>
      <c r="F1385" s="163" t="s">
        <v>4316</v>
      </c>
      <c r="G1385" s="162">
        <v>46246</v>
      </c>
      <c r="H1385" s="131">
        <v>1</v>
      </c>
      <c r="I1385" s="131">
        <v>1</v>
      </c>
      <c r="J1385" s="141" t="s">
        <v>549</v>
      </c>
      <c r="K1385" s="141">
        <v>1</v>
      </c>
      <c r="N1385" s="141">
        <v>215</v>
      </c>
      <c r="U1385" s="126">
        <v>-4</v>
      </c>
      <c r="V1385" s="444">
        <v>4.09</v>
      </c>
      <c r="W1385" s="444">
        <v>4.59</v>
      </c>
      <c r="X1385" s="126">
        <v>1</v>
      </c>
      <c r="AA1385" s="188">
        <v>46279.699513888889</v>
      </c>
      <c r="AB1385" s="131">
        <v>2</v>
      </c>
      <c r="AC1385" s="126">
        <v>8</v>
      </c>
      <c r="AD1385" s="126">
        <v>2026</v>
      </c>
    </row>
    <row r="1386" spans="3:30" ht="23.1" customHeight="1">
      <c r="C1386" s="126">
        <v>1379</v>
      </c>
      <c r="D1386" s="126">
        <v>182</v>
      </c>
      <c r="E1386" s="141" t="s">
        <v>625</v>
      </c>
      <c r="F1386" s="163" t="s">
        <v>4359</v>
      </c>
      <c r="G1386" s="162">
        <v>46246</v>
      </c>
      <c r="H1386" s="131">
        <v>1</v>
      </c>
      <c r="I1386" s="131">
        <v>1</v>
      </c>
      <c r="J1386" s="141" t="s">
        <v>549</v>
      </c>
      <c r="K1386" s="141">
        <v>1</v>
      </c>
      <c r="N1386" s="141">
        <v>215</v>
      </c>
      <c r="U1386" s="126">
        <v>-12</v>
      </c>
      <c r="V1386" s="444">
        <v>2</v>
      </c>
      <c r="W1386" s="444">
        <v>2.5</v>
      </c>
      <c r="X1386" s="126">
        <v>1</v>
      </c>
      <c r="AA1386" s="188">
        <v>46279.699513888889</v>
      </c>
      <c r="AB1386" s="131">
        <v>2</v>
      </c>
      <c r="AC1386" s="126">
        <v>8</v>
      </c>
      <c r="AD1386" s="126">
        <v>2026</v>
      </c>
    </row>
    <row r="1387" spans="3:30" ht="23.1" customHeight="1">
      <c r="C1387" s="126">
        <v>1380</v>
      </c>
      <c r="D1387" s="126">
        <v>179</v>
      </c>
      <c r="E1387" s="141" t="s">
        <v>562</v>
      </c>
      <c r="F1387" s="163" t="s">
        <v>4954</v>
      </c>
      <c r="G1387" s="162">
        <v>46246</v>
      </c>
      <c r="H1387" s="131">
        <v>1</v>
      </c>
      <c r="I1387" s="131">
        <v>1</v>
      </c>
      <c r="J1387" s="141" t="s">
        <v>549</v>
      </c>
      <c r="K1387" s="141">
        <v>1</v>
      </c>
      <c r="N1387" s="141">
        <v>215</v>
      </c>
      <c r="U1387" s="126">
        <v>-500</v>
      </c>
      <c r="V1387" s="444">
        <v>4.75</v>
      </c>
      <c r="W1387" s="444">
        <v>5</v>
      </c>
      <c r="X1387" s="126">
        <v>1</v>
      </c>
      <c r="AA1387" s="188">
        <v>46279.699513888889</v>
      </c>
      <c r="AB1387" s="131">
        <v>2</v>
      </c>
      <c r="AC1387" s="126">
        <v>8</v>
      </c>
      <c r="AD1387" s="126">
        <v>2026</v>
      </c>
    </row>
    <row r="1388" spans="3:30" ht="23.1" customHeight="1">
      <c r="C1388" s="126">
        <v>1381</v>
      </c>
      <c r="D1388" s="126">
        <v>293</v>
      </c>
      <c r="E1388" s="141" t="s">
        <v>2487</v>
      </c>
      <c r="F1388" s="163" t="s">
        <v>4355</v>
      </c>
      <c r="G1388" s="162">
        <v>46246</v>
      </c>
      <c r="H1388" s="131">
        <v>1</v>
      </c>
      <c r="I1388" s="131">
        <v>1</v>
      </c>
      <c r="J1388" s="141" t="s">
        <v>549</v>
      </c>
      <c r="K1388" s="141">
        <v>1</v>
      </c>
      <c r="N1388" s="141">
        <v>215</v>
      </c>
      <c r="U1388" s="126">
        <v>-15</v>
      </c>
      <c r="V1388" s="444">
        <v>0.34</v>
      </c>
      <c r="W1388" s="444">
        <v>0.63</v>
      </c>
      <c r="X1388" s="126">
        <v>1</v>
      </c>
      <c r="AA1388" s="188">
        <v>46279.699513888889</v>
      </c>
      <c r="AB1388" s="131">
        <v>2</v>
      </c>
      <c r="AC1388" s="126">
        <v>8</v>
      </c>
      <c r="AD1388" s="126">
        <v>2026</v>
      </c>
    </row>
    <row r="1389" spans="3:30" ht="23.1" customHeight="1">
      <c r="C1389" s="126">
        <v>1382</v>
      </c>
      <c r="D1389" s="126">
        <v>294</v>
      </c>
      <c r="E1389" s="141" t="s">
        <v>2469</v>
      </c>
      <c r="F1389" s="163" t="s">
        <v>4363</v>
      </c>
      <c r="G1389" s="162">
        <v>46246</v>
      </c>
      <c r="H1389" s="131">
        <v>1</v>
      </c>
      <c r="I1389" s="131">
        <v>1</v>
      </c>
      <c r="J1389" s="141" t="s">
        <v>549</v>
      </c>
      <c r="K1389" s="141">
        <v>1</v>
      </c>
      <c r="N1389" s="141">
        <v>215</v>
      </c>
      <c r="U1389" s="126">
        <v>-15</v>
      </c>
      <c r="V1389" s="444">
        <v>0.49</v>
      </c>
      <c r="W1389" s="444">
        <v>0.75</v>
      </c>
      <c r="X1389" s="126">
        <v>1</v>
      </c>
      <c r="AA1389" s="188">
        <v>46279.699513888889</v>
      </c>
      <c r="AB1389" s="131">
        <v>2</v>
      </c>
      <c r="AC1389" s="126">
        <v>8</v>
      </c>
      <c r="AD1389" s="126">
        <v>2026</v>
      </c>
    </row>
    <row r="1390" spans="3:30" ht="23.1" customHeight="1">
      <c r="C1390" s="126">
        <v>1383</v>
      </c>
      <c r="D1390" s="126">
        <v>398</v>
      </c>
      <c r="E1390" s="141" t="s">
        <v>5110</v>
      </c>
      <c r="F1390" s="163" t="s">
        <v>5111</v>
      </c>
      <c r="G1390" s="162">
        <v>46246</v>
      </c>
      <c r="H1390" s="131">
        <v>1</v>
      </c>
      <c r="I1390" s="131">
        <v>1</v>
      </c>
      <c r="J1390" s="141" t="s">
        <v>549</v>
      </c>
      <c r="K1390" s="141">
        <v>1</v>
      </c>
      <c r="N1390" s="141">
        <v>215</v>
      </c>
      <c r="U1390" s="126">
        <v>-5</v>
      </c>
      <c r="V1390" s="444">
        <v>1.76</v>
      </c>
      <c r="W1390" s="444">
        <v>3</v>
      </c>
      <c r="X1390" s="126">
        <v>1</v>
      </c>
      <c r="AA1390" s="188">
        <v>46279.699513888889</v>
      </c>
      <c r="AB1390" s="131">
        <v>2</v>
      </c>
      <c r="AC1390" s="126">
        <v>8</v>
      </c>
      <c r="AD1390" s="126">
        <v>2026</v>
      </c>
    </row>
    <row r="1391" spans="3:30" ht="23.1" customHeight="1">
      <c r="C1391" s="126">
        <v>1384</v>
      </c>
      <c r="D1391" s="126">
        <v>399</v>
      </c>
      <c r="E1391" s="141" t="s">
        <v>4923</v>
      </c>
      <c r="F1391" s="163" t="s">
        <v>4924</v>
      </c>
      <c r="G1391" s="162">
        <v>46246</v>
      </c>
      <c r="H1391" s="131">
        <v>1</v>
      </c>
      <c r="I1391" s="131">
        <v>1</v>
      </c>
      <c r="J1391" s="141" t="s">
        <v>549</v>
      </c>
      <c r="K1391" s="141">
        <v>1</v>
      </c>
      <c r="N1391" s="141">
        <v>215</v>
      </c>
      <c r="U1391" s="126">
        <v>-2</v>
      </c>
      <c r="V1391" s="444">
        <v>1.2</v>
      </c>
      <c r="W1391" s="444">
        <v>2.5</v>
      </c>
      <c r="X1391" s="126">
        <v>1</v>
      </c>
      <c r="AA1391" s="188">
        <v>46279.699513888889</v>
      </c>
      <c r="AB1391" s="131">
        <v>2</v>
      </c>
      <c r="AC1391" s="126">
        <v>8</v>
      </c>
      <c r="AD1391" s="126">
        <v>2026</v>
      </c>
    </row>
    <row r="1392" spans="3:30" ht="23.1" customHeight="1">
      <c r="C1392" s="126">
        <v>1385</v>
      </c>
      <c r="D1392" s="126">
        <v>337</v>
      </c>
      <c r="E1392" s="141" t="s">
        <v>2999</v>
      </c>
      <c r="F1392" s="163" t="s">
        <v>4640</v>
      </c>
      <c r="G1392" s="162">
        <v>46246</v>
      </c>
      <c r="H1392" s="131">
        <v>1</v>
      </c>
      <c r="I1392" s="131">
        <v>1</v>
      </c>
      <c r="J1392" s="141" t="s">
        <v>549</v>
      </c>
      <c r="K1392" s="141">
        <v>1</v>
      </c>
      <c r="N1392" s="141">
        <v>216</v>
      </c>
      <c r="U1392" s="126">
        <v>-10</v>
      </c>
      <c r="V1392" s="444">
        <v>0.08</v>
      </c>
      <c r="W1392" s="444">
        <v>0.12</v>
      </c>
      <c r="X1392" s="126">
        <v>1</v>
      </c>
      <c r="AA1392" s="188">
        <v>46279.711076388892</v>
      </c>
      <c r="AB1392" s="131">
        <v>2</v>
      </c>
      <c r="AC1392" s="126">
        <v>8</v>
      </c>
      <c r="AD1392" s="126">
        <v>2026</v>
      </c>
    </row>
    <row r="1393" spans="3:30" ht="23.1" customHeight="1">
      <c r="C1393" s="126">
        <v>1386</v>
      </c>
      <c r="D1393" s="126">
        <v>389</v>
      </c>
      <c r="E1393" s="141" t="s">
        <v>4186</v>
      </c>
      <c r="F1393" s="163" t="s">
        <v>5495</v>
      </c>
      <c r="G1393" s="162">
        <v>46246</v>
      </c>
      <c r="H1393" s="131">
        <v>1</v>
      </c>
      <c r="I1393" s="131">
        <v>1</v>
      </c>
      <c r="J1393" s="141" t="s">
        <v>549</v>
      </c>
      <c r="K1393" s="141">
        <v>1</v>
      </c>
      <c r="N1393" s="141">
        <v>216</v>
      </c>
      <c r="U1393" s="126">
        <v>-1</v>
      </c>
      <c r="V1393" s="444">
        <v>0.52</v>
      </c>
      <c r="W1393" s="444">
        <v>0.75</v>
      </c>
      <c r="X1393" s="126">
        <v>1</v>
      </c>
      <c r="AA1393" s="188">
        <v>46279.711076388892</v>
      </c>
      <c r="AB1393" s="131">
        <v>2</v>
      </c>
      <c r="AC1393" s="126">
        <v>8</v>
      </c>
      <c r="AD1393" s="126">
        <v>2026</v>
      </c>
    </row>
    <row r="1394" spans="3:30" ht="23.1" customHeight="1">
      <c r="C1394" s="126">
        <v>1387</v>
      </c>
      <c r="D1394" s="126">
        <v>378</v>
      </c>
      <c r="E1394" s="141" t="s">
        <v>4216</v>
      </c>
      <c r="F1394" s="163" t="s">
        <v>4343</v>
      </c>
      <c r="G1394" s="162">
        <v>46246</v>
      </c>
      <c r="H1394" s="131">
        <v>1</v>
      </c>
      <c r="I1394" s="131">
        <v>1</v>
      </c>
      <c r="J1394" s="141" t="s">
        <v>549</v>
      </c>
      <c r="K1394" s="141">
        <v>1</v>
      </c>
      <c r="N1394" s="141">
        <v>216</v>
      </c>
      <c r="U1394" s="126">
        <v>-1</v>
      </c>
      <c r="V1394" s="444">
        <v>0.75</v>
      </c>
      <c r="W1394" s="444">
        <v>1</v>
      </c>
      <c r="X1394" s="126">
        <v>1</v>
      </c>
      <c r="AA1394" s="188">
        <v>46279.711076388892</v>
      </c>
      <c r="AB1394" s="131">
        <v>2</v>
      </c>
      <c r="AC1394" s="126">
        <v>8</v>
      </c>
      <c r="AD1394" s="126">
        <v>2026</v>
      </c>
    </row>
    <row r="1395" spans="3:30" ht="23.1" customHeight="1">
      <c r="C1395" s="126">
        <v>1388</v>
      </c>
      <c r="D1395" s="126">
        <v>99</v>
      </c>
      <c r="E1395" s="141" t="s">
        <v>881</v>
      </c>
      <c r="F1395" s="163" t="s">
        <v>5502</v>
      </c>
      <c r="G1395" s="162">
        <v>46246</v>
      </c>
      <c r="H1395" s="131">
        <v>1</v>
      </c>
      <c r="I1395" s="131">
        <v>1</v>
      </c>
      <c r="J1395" s="141" t="s">
        <v>549</v>
      </c>
      <c r="K1395" s="141">
        <v>1</v>
      </c>
      <c r="N1395" s="141">
        <v>216</v>
      </c>
      <c r="U1395" s="126">
        <v>-1</v>
      </c>
      <c r="V1395" s="444">
        <v>0.24</v>
      </c>
      <c r="W1395" s="444">
        <v>0.5</v>
      </c>
      <c r="X1395" s="126">
        <v>1</v>
      </c>
      <c r="AA1395" s="188">
        <v>46279.711076388892</v>
      </c>
      <c r="AB1395" s="131">
        <v>2</v>
      </c>
      <c r="AC1395" s="126">
        <v>8</v>
      </c>
      <c r="AD1395" s="126">
        <v>2026</v>
      </c>
    </row>
    <row r="1396" spans="3:30" ht="23.1" customHeight="1">
      <c r="C1396" s="126">
        <v>1389</v>
      </c>
      <c r="D1396" s="126">
        <v>144</v>
      </c>
      <c r="E1396" s="141" t="s">
        <v>994</v>
      </c>
      <c r="F1396" s="163" t="s">
        <v>4472</v>
      </c>
      <c r="G1396" s="162">
        <v>46246</v>
      </c>
      <c r="H1396" s="131">
        <v>1</v>
      </c>
      <c r="I1396" s="131">
        <v>1</v>
      </c>
      <c r="J1396" s="141" t="s">
        <v>549</v>
      </c>
      <c r="K1396" s="141">
        <v>1</v>
      </c>
      <c r="N1396" s="141">
        <v>216</v>
      </c>
      <c r="U1396" s="126">
        <v>-1</v>
      </c>
      <c r="V1396" s="444">
        <v>0.3</v>
      </c>
      <c r="W1396" s="444">
        <v>0.65</v>
      </c>
      <c r="X1396" s="126">
        <v>1</v>
      </c>
      <c r="AA1396" s="188">
        <v>46279.711076388892</v>
      </c>
      <c r="AB1396" s="131">
        <v>2</v>
      </c>
      <c r="AC1396" s="126">
        <v>8</v>
      </c>
      <c r="AD1396" s="126">
        <v>2026</v>
      </c>
    </row>
    <row r="1397" spans="3:30" ht="23.1" customHeight="1">
      <c r="C1397" s="126">
        <v>1390</v>
      </c>
      <c r="D1397" s="126">
        <v>145</v>
      </c>
      <c r="E1397" s="141" t="s">
        <v>821</v>
      </c>
      <c r="F1397" s="163" t="s">
        <v>4774</v>
      </c>
      <c r="G1397" s="162">
        <v>46246</v>
      </c>
      <c r="H1397" s="131">
        <v>1</v>
      </c>
      <c r="I1397" s="131">
        <v>1</v>
      </c>
      <c r="J1397" s="141" t="s">
        <v>549</v>
      </c>
      <c r="K1397" s="141">
        <v>1</v>
      </c>
      <c r="N1397" s="141">
        <v>216</v>
      </c>
      <c r="U1397" s="126">
        <v>-1</v>
      </c>
      <c r="V1397" s="444">
        <v>0.28999999999999998</v>
      </c>
      <c r="W1397" s="444">
        <v>0.5</v>
      </c>
      <c r="X1397" s="126">
        <v>1</v>
      </c>
      <c r="AA1397" s="188">
        <v>46279.711076388892</v>
      </c>
      <c r="AB1397" s="131">
        <v>2</v>
      </c>
      <c r="AC1397" s="126">
        <v>8</v>
      </c>
      <c r="AD1397" s="126">
        <v>2026</v>
      </c>
    </row>
    <row r="1398" spans="3:30" ht="23.1" customHeight="1">
      <c r="C1398" s="126">
        <v>1391</v>
      </c>
      <c r="D1398" s="126">
        <v>377</v>
      </c>
      <c r="E1398" s="141" t="s">
        <v>4205</v>
      </c>
      <c r="F1398" s="163" t="s">
        <v>4339</v>
      </c>
      <c r="G1398" s="162">
        <v>46246</v>
      </c>
      <c r="H1398" s="131">
        <v>1</v>
      </c>
      <c r="I1398" s="131">
        <v>1</v>
      </c>
      <c r="J1398" s="141" t="s">
        <v>549</v>
      </c>
      <c r="K1398" s="141">
        <v>1</v>
      </c>
      <c r="N1398" s="141">
        <v>216</v>
      </c>
      <c r="U1398" s="126">
        <v>-10</v>
      </c>
      <c r="V1398" s="444">
        <v>0.43</v>
      </c>
      <c r="W1398" s="444">
        <v>0.63</v>
      </c>
      <c r="X1398" s="126">
        <v>1</v>
      </c>
      <c r="AA1398" s="188">
        <v>46279.711076388892</v>
      </c>
      <c r="AB1398" s="131">
        <v>2</v>
      </c>
      <c r="AC1398" s="126">
        <v>8</v>
      </c>
      <c r="AD1398" s="126">
        <v>2026</v>
      </c>
    </row>
    <row r="1399" spans="3:30" ht="23.1" customHeight="1">
      <c r="C1399" s="126">
        <v>1392</v>
      </c>
      <c r="D1399" s="126">
        <v>99</v>
      </c>
      <c r="E1399" s="141" t="s">
        <v>881</v>
      </c>
      <c r="F1399" s="163" t="s">
        <v>5502</v>
      </c>
      <c r="G1399" s="162">
        <v>46246</v>
      </c>
      <c r="H1399" s="131">
        <v>1</v>
      </c>
      <c r="I1399" s="131">
        <v>1</v>
      </c>
      <c r="J1399" s="141" t="s">
        <v>549</v>
      </c>
      <c r="K1399" s="141">
        <v>1</v>
      </c>
      <c r="N1399" s="141">
        <v>216</v>
      </c>
      <c r="U1399" s="126">
        <v>-2</v>
      </c>
      <c r="V1399" s="444">
        <v>0.24</v>
      </c>
      <c r="W1399" s="444">
        <v>0.5</v>
      </c>
      <c r="X1399" s="126">
        <v>1</v>
      </c>
      <c r="AA1399" s="188">
        <v>46279.711076388892</v>
      </c>
      <c r="AB1399" s="131">
        <v>2</v>
      </c>
      <c r="AC1399" s="126">
        <v>8</v>
      </c>
      <c r="AD1399" s="126">
        <v>2026</v>
      </c>
    </row>
    <row r="1400" spans="3:30" ht="23.1" customHeight="1">
      <c r="C1400" s="126">
        <v>1393</v>
      </c>
      <c r="D1400" s="126">
        <v>401</v>
      </c>
      <c r="E1400" s="141" t="s">
        <v>4622</v>
      </c>
      <c r="F1400" s="163" t="s">
        <v>4623</v>
      </c>
      <c r="G1400" s="162">
        <v>46246</v>
      </c>
      <c r="H1400" s="131">
        <v>1</v>
      </c>
      <c r="I1400" s="131">
        <v>1</v>
      </c>
      <c r="J1400" s="141" t="s">
        <v>549</v>
      </c>
      <c r="K1400" s="141">
        <v>1</v>
      </c>
      <c r="N1400" s="141">
        <v>216</v>
      </c>
      <c r="U1400" s="126">
        <v>-2</v>
      </c>
      <c r="V1400" s="444">
        <v>2.1</v>
      </c>
      <c r="W1400" s="444">
        <v>2</v>
      </c>
      <c r="X1400" s="126">
        <v>1</v>
      </c>
      <c r="AA1400" s="188">
        <v>46279.711076388892</v>
      </c>
      <c r="AB1400" s="131">
        <v>2</v>
      </c>
      <c r="AC1400" s="126">
        <v>8</v>
      </c>
      <c r="AD1400" s="126">
        <v>2026</v>
      </c>
    </row>
    <row r="1401" spans="3:30" ht="23.1" customHeight="1">
      <c r="C1401" s="126">
        <v>1394</v>
      </c>
      <c r="D1401" s="126">
        <v>386</v>
      </c>
      <c r="E1401" s="141" t="s">
        <v>4143</v>
      </c>
      <c r="F1401" s="163" t="s">
        <v>4817</v>
      </c>
      <c r="G1401" s="162">
        <v>46246</v>
      </c>
      <c r="H1401" s="131">
        <v>1</v>
      </c>
      <c r="I1401" s="131">
        <v>1</v>
      </c>
      <c r="J1401" s="141" t="s">
        <v>549</v>
      </c>
      <c r="K1401" s="141">
        <v>1</v>
      </c>
      <c r="N1401" s="141">
        <v>216</v>
      </c>
      <c r="U1401" s="126">
        <v>-1</v>
      </c>
      <c r="V1401" s="444">
        <v>6.5</v>
      </c>
      <c r="W1401" s="444">
        <v>7</v>
      </c>
      <c r="X1401" s="126">
        <v>1</v>
      </c>
      <c r="AA1401" s="188">
        <v>46279.711076388892</v>
      </c>
      <c r="AB1401" s="131">
        <v>2</v>
      </c>
      <c r="AC1401" s="126">
        <v>8</v>
      </c>
      <c r="AD1401" s="126">
        <v>2026</v>
      </c>
    </row>
    <row r="1402" spans="3:30" ht="23.1" customHeight="1">
      <c r="C1402" s="126">
        <v>1395</v>
      </c>
      <c r="D1402" s="126">
        <v>385</v>
      </c>
      <c r="E1402" s="141" t="s">
        <v>4140</v>
      </c>
      <c r="F1402" s="163" t="s">
        <v>4812</v>
      </c>
      <c r="G1402" s="162">
        <v>46246</v>
      </c>
      <c r="H1402" s="131">
        <v>1</v>
      </c>
      <c r="I1402" s="131">
        <v>1</v>
      </c>
      <c r="J1402" s="141" t="s">
        <v>549</v>
      </c>
      <c r="K1402" s="141">
        <v>1</v>
      </c>
      <c r="N1402" s="141">
        <v>216</v>
      </c>
      <c r="U1402" s="126">
        <v>-1</v>
      </c>
      <c r="V1402" s="444">
        <v>6.5</v>
      </c>
      <c r="W1402" s="444">
        <v>7.5</v>
      </c>
      <c r="X1402" s="126">
        <v>1</v>
      </c>
      <c r="AA1402" s="188">
        <v>46279.711076388892</v>
      </c>
      <c r="AB1402" s="131">
        <v>2</v>
      </c>
      <c r="AC1402" s="126">
        <v>8</v>
      </c>
      <c r="AD1402" s="126">
        <v>2026</v>
      </c>
    </row>
    <row r="1403" spans="3:30" ht="23.1" customHeight="1">
      <c r="C1403" s="126">
        <v>1396</v>
      </c>
      <c r="D1403" s="126">
        <v>420</v>
      </c>
      <c r="E1403" s="141" t="s">
        <v>4592</v>
      </c>
      <c r="F1403" s="163" t="s">
        <v>4593</v>
      </c>
      <c r="G1403" s="162">
        <v>46246</v>
      </c>
      <c r="H1403" s="131">
        <v>1</v>
      </c>
      <c r="I1403" s="131">
        <v>1</v>
      </c>
      <c r="J1403" s="141" t="s">
        <v>549</v>
      </c>
      <c r="K1403" s="141">
        <v>1</v>
      </c>
      <c r="N1403" s="141">
        <v>216</v>
      </c>
      <c r="U1403" s="126">
        <v>-1</v>
      </c>
      <c r="V1403" s="444">
        <v>1.65</v>
      </c>
      <c r="W1403" s="444">
        <v>2.5</v>
      </c>
      <c r="X1403" s="126">
        <v>1</v>
      </c>
      <c r="AA1403" s="188">
        <v>46279.711076388892</v>
      </c>
      <c r="AB1403" s="131">
        <v>2</v>
      </c>
      <c r="AC1403" s="126">
        <v>8</v>
      </c>
      <c r="AD1403" s="126">
        <v>2026</v>
      </c>
    </row>
    <row r="1404" spans="3:30" ht="23.1" customHeight="1">
      <c r="C1404" s="126">
        <v>1397</v>
      </c>
      <c r="D1404" s="126">
        <v>411</v>
      </c>
      <c r="E1404" s="141" t="s">
        <v>5530</v>
      </c>
      <c r="F1404" s="163" t="s">
        <v>5531</v>
      </c>
      <c r="G1404" s="162">
        <v>46247</v>
      </c>
      <c r="H1404" s="131">
        <v>1</v>
      </c>
      <c r="I1404" s="131">
        <v>1</v>
      </c>
      <c r="J1404" s="141" t="s">
        <v>679</v>
      </c>
      <c r="L1404" s="141">
        <v>8</v>
      </c>
      <c r="Q1404" s="141">
        <v>25</v>
      </c>
      <c r="U1404" s="126">
        <v>10</v>
      </c>
      <c r="V1404" s="444">
        <v>1.8</v>
      </c>
      <c r="W1404" s="444">
        <v>0</v>
      </c>
      <c r="X1404" s="126">
        <v>1</v>
      </c>
      <c r="AA1404" s="188">
        <v>46279.734432870369</v>
      </c>
      <c r="AB1404" s="131">
        <v>2</v>
      </c>
      <c r="AC1404" s="126">
        <v>8</v>
      </c>
      <c r="AD1404" s="126">
        <v>2026</v>
      </c>
    </row>
    <row r="1405" spans="3:30" ht="23.1" customHeight="1">
      <c r="C1405" s="126">
        <v>1398</v>
      </c>
      <c r="D1405" s="126">
        <v>414</v>
      </c>
      <c r="E1405" s="141" t="s">
        <v>5533</v>
      </c>
      <c r="F1405" s="163" t="s">
        <v>5534</v>
      </c>
      <c r="G1405" s="162">
        <v>46247</v>
      </c>
      <c r="H1405" s="131">
        <v>1</v>
      </c>
      <c r="I1405" s="131">
        <v>1</v>
      </c>
      <c r="J1405" s="141" t="s">
        <v>679</v>
      </c>
      <c r="L1405" s="141">
        <v>8</v>
      </c>
      <c r="Q1405" s="141">
        <v>25</v>
      </c>
      <c r="U1405" s="126">
        <v>10</v>
      </c>
      <c r="V1405" s="444">
        <v>1.8</v>
      </c>
      <c r="W1405" s="444">
        <v>0</v>
      </c>
      <c r="X1405" s="126">
        <v>1</v>
      </c>
      <c r="AA1405" s="188">
        <v>46279.734432870369</v>
      </c>
      <c r="AB1405" s="131">
        <v>2</v>
      </c>
      <c r="AC1405" s="126">
        <v>8</v>
      </c>
      <c r="AD1405" s="126">
        <v>2026</v>
      </c>
    </row>
    <row r="1406" spans="3:30" ht="23.1" customHeight="1">
      <c r="C1406" s="126">
        <v>1399</v>
      </c>
      <c r="D1406" s="126">
        <v>415</v>
      </c>
      <c r="E1406" s="141" t="s">
        <v>5536</v>
      </c>
      <c r="F1406" s="163" t="s">
        <v>5537</v>
      </c>
      <c r="G1406" s="162">
        <v>46247</v>
      </c>
      <c r="H1406" s="131">
        <v>1</v>
      </c>
      <c r="I1406" s="131">
        <v>1</v>
      </c>
      <c r="J1406" s="141" t="s">
        <v>679</v>
      </c>
      <c r="L1406" s="141">
        <v>8</v>
      </c>
      <c r="Q1406" s="141">
        <v>25</v>
      </c>
      <c r="U1406" s="126">
        <v>10</v>
      </c>
      <c r="V1406" s="444">
        <v>1.7</v>
      </c>
      <c r="W1406" s="444">
        <v>0</v>
      </c>
      <c r="X1406" s="126">
        <v>1</v>
      </c>
      <c r="AA1406" s="188">
        <v>46279.734432870369</v>
      </c>
      <c r="AB1406" s="131">
        <v>2</v>
      </c>
      <c r="AC1406" s="126">
        <v>8</v>
      </c>
      <c r="AD1406" s="126">
        <v>2026</v>
      </c>
    </row>
    <row r="1407" spans="3:30" ht="23.1" customHeight="1">
      <c r="C1407" s="126">
        <v>1400</v>
      </c>
      <c r="D1407" s="126">
        <v>416</v>
      </c>
      <c r="E1407" s="141" t="s">
        <v>5539</v>
      </c>
      <c r="F1407" s="163" t="s">
        <v>5540</v>
      </c>
      <c r="G1407" s="162">
        <v>46247</v>
      </c>
      <c r="H1407" s="131">
        <v>1</v>
      </c>
      <c r="I1407" s="131">
        <v>1</v>
      </c>
      <c r="J1407" s="141" t="s">
        <v>679</v>
      </c>
      <c r="L1407" s="141">
        <v>8</v>
      </c>
      <c r="Q1407" s="141">
        <v>25</v>
      </c>
      <c r="U1407" s="126">
        <v>5</v>
      </c>
      <c r="V1407" s="444">
        <v>3.5</v>
      </c>
      <c r="W1407" s="444">
        <v>0</v>
      </c>
      <c r="X1407" s="126">
        <v>1</v>
      </c>
      <c r="AA1407" s="188">
        <v>46279.734432870369</v>
      </c>
      <c r="AB1407" s="131">
        <v>2</v>
      </c>
      <c r="AC1407" s="126">
        <v>8</v>
      </c>
      <c r="AD1407" s="126">
        <v>2026</v>
      </c>
    </row>
    <row r="1408" spans="3:30" ht="23.1" customHeight="1">
      <c r="C1408" s="126">
        <v>1401</v>
      </c>
      <c r="D1408" s="126">
        <v>413</v>
      </c>
      <c r="E1408" s="141" t="s">
        <v>5542</v>
      </c>
      <c r="F1408" s="163" t="s">
        <v>5543</v>
      </c>
      <c r="G1408" s="162">
        <v>46247</v>
      </c>
      <c r="H1408" s="131">
        <v>1</v>
      </c>
      <c r="I1408" s="131">
        <v>1</v>
      </c>
      <c r="J1408" s="141" t="s">
        <v>679</v>
      </c>
      <c r="L1408" s="141">
        <v>8</v>
      </c>
      <c r="Q1408" s="141">
        <v>25</v>
      </c>
      <c r="U1408" s="126">
        <v>10</v>
      </c>
      <c r="V1408" s="444">
        <v>2.5</v>
      </c>
      <c r="W1408" s="444">
        <v>0</v>
      </c>
      <c r="X1408" s="126">
        <v>1</v>
      </c>
      <c r="AA1408" s="188">
        <v>46279.734432870369</v>
      </c>
      <c r="AB1408" s="131">
        <v>2</v>
      </c>
      <c r="AC1408" s="126">
        <v>8</v>
      </c>
      <c r="AD1408" s="126">
        <v>2026</v>
      </c>
    </row>
    <row r="1409" spans="3:30" ht="23.1" customHeight="1">
      <c r="C1409" s="126">
        <v>1402</v>
      </c>
      <c r="D1409" s="126">
        <v>293</v>
      </c>
      <c r="E1409" s="141" t="s">
        <v>2487</v>
      </c>
      <c r="F1409" s="163" t="s">
        <v>4355</v>
      </c>
      <c r="G1409" s="162">
        <v>46247</v>
      </c>
      <c r="H1409" s="131">
        <v>1</v>
      </c>
      <c r="I1409" s="131">
        <v>1</v>
      </c>
      <c r="J1409" s="141" t="s">
        <v>549</v>
      </c>
      <c r="K1409" s="141">
        <v>1</v>
      </c>
      <c r="N1409" s="141">
        <v>217</v>
      </c>
      <c r="U1409" s="126">
        <v>-10</v>
      </c>
      <c r="V1409" s="444">
        <v>0.34</v>
      </c>
      <c r="W1409" s="444">
        <v>0.63</v>
      </c>
      <c r="X1409" s="126">
        <v>1</v>
      </c>
      <c r="AA1409" s="188">
        <v>46279.880659722221</v>
      </c>
      <c r="AB1409" s="131">
        <v>2</v>
      </c>
      <c r="AC1409" s="126">
        <v>8</v>
      </c>
      <c r="AD1409" s="126">
        <v>2026</v>
      </c>
    </row>
    <row r="1410" spans="3:30" ht="23.1" customHeight="1">
      <c r="C1410" s="126">
        <v>1403</v>
      </c>
      <c r="D1410" s="126">
        <v>294</v>
      </c>
      <c r="E1410" s="141" t="s">
        <v>2469</v>
      </c>
      <c r="F1410" s="163" t="s">
        <v>4363</v>
      </c>
      <c r="G1410" s="162">
        <v>46247</v>
      </c>
      <c r="H1410" s="131">
        <v>1</v>
      </c>
      <c r="I1410" s="131">
        <v>1</v>
      </c>
      <c r="J1410" s="141" t="s">
        <v>549</v>
      </c>
      <c r="K1410" s="141">
        <v>1</v>
      </c>
      <c r="N1410" s="141">
        <v>217</v>
      </c>
      <c r="U1410" s="126">
        <v>-10</v>
      </c>
      <c r="V1410" s="444">
        <v>0.49</v>
      </c>
      <c r="W1410" s="444">
        <v>0.75</v>
      </c>
      <c r="X1410" s="126">
        <v>1</v>
      </c>
      <c r="AA1410" s="188">
        <v>46279.880659722221</v>
      </c>
      <c r="AB1410" s="131">
        <v>2</v>
      </c>
      <c r="AC1410" s="126">
        <v>8</v>
      </c>
      <c r="AD1410" s="126">
        <v>2026</v>
      </c>
    </row>
    <row r="1411" spans="3:30" ht="23.1" customHeight="1">
      <c r="C1411" s="126">
        <v>1404</v>
      </c>
      <c r="D1411" s="126">
        <v>156</v>
      </c>
      <c r="E1411" s="141" t="s">
        <v>733</v>
      </c>
      <c r="F1411" s="163" t="s">
        <v>4460</v>
      </c>
      <c r="G1411" s="162">
        <v>46247</v>
      </c>
      <c r="H1411" s="131">
        <v>1</v>
      </c>
      <c r="I1411" s="131">
        <v>1</v>
      </c>
      <c r="J1411" s="141" t="s">
        <v>549</v>
      </c>
      <c r="K1411" s="141">
        <v>1</v>
      </c>
      <c r="N1411" s="141">
        <v>217</v>
      </c>
      <c r="U1411" s="126">
        <v>-1</v>
      </c>
      <c r="V1411" s="444">
        <v>4.41</v>
      </c>
      <c r="W1411" s="444">
        <v>4.8</v>
      </c>
      <c r="X1411" s="126">
        <v>1</v>
      </c>
      <c r="AA1411" s="188">
        <v>46279.880659722221</v>
      </c>
      <c r="AB1411" s="131">
        <v>2</v>
      </c>
      <c r="AC1411" s="126">
        <v>8</v>
      </c>
      <c r="AD1411" s="126">
        <v>2026</v>
      </c>
    </row>
    <row r="1412" spans="3:30" ht="23.1" customHeight="1">
      <c r="C1412" s="126">
        <v>1405</v>
      </c>
      <c r="D1412" s="126">
        <v>199</v>
      </c>
      <c r="E1412" s="141" t="s">
        <v>4934</v>
      </c>
      <c r="F1412" s="163" t="s">
        <v>4935</v>
      </c>
      <c r="G1412" s="162">
        <v>46247</v>
      </c>
      <c r="H1412" s="131">
        <v>1</v>
      </c>
      <c r="I1412" s="131">
        <v>1</v>
      </c>
      <c r="J1412" s="141" t="s">
        <v>549</v>
      </c>
      <c r="K1412" s="141">
        <v>1</v>
      </c>
      <c r="N1412" s="141">
        <v>217</v>
      </c>
      <c r="U1412" s="126">
        <v>-4</v>
      </c>
      <c r="V1412" s="444">
        <v>10.58</v>
      </c>
      <c r="W1412" s="444">
        <v>11</v>
      </c>
      <c r="X1412" s="126">
        <v>1</v>
      </c>
      <c r="AA1412" s="188">
        <v>46279.880659722221</v>
      </c>
      <c r="AB1412" s="131">
        <v>2</v>
      </c>
      <c r="AC1412" s="126">
        <v>8</v>
      </c>
      <c r="AD1412" s="126">
        <v>2026</v>
      </c>
    </row>
    <row r="1413" spans="3:30" ht="23.1" customHeight="1">
      <c r="C1413" s="126">
        <v>1406</v>
      </c>
      <c r="D1413" s="126">
        <v>184</v>
      </c>
      <c r="E1413" s="141" t="s">
        <v>767</v>
      </c>
      <c r="F1413" s="163" t="s">
        <v>4446</v>
      </c>
      <c r="G1413" s="162">
        <v>46247</v>
      </c>
      <c r="H1413" s="131">
        <v>1</v>
      </c>
      <c r="I1413" s="131">
        <v>1</v>
      </c>
      <c r="J1413" s="141" t="s">
        <v>549</v>
      </c>
      <c r="K1413" s="141">
        <v>1</v>
      </c>
      <c r="N1413" s="141">
        <v>217</v>
      </c>
      <c r="U1413" s="126">
        <v>-12</v>
      </c>
      <c r="V1413" s="444">
        <v>6</v>
      </c>
      <c r="W1413" s="444">
        <v>6.5</v>
      </c>
      <c r="X1413" s="126">
        <v>1</v>
      </c>
      <c r="AA1413" s="188">
        <v>46279.880659722221</v>
      </c>
      <c r="AB1413" s="131">
        <v>2</v>
      </c>
      <c r="AC1413" s="126">
        <v>8</v>
      </c>
      <c r="AD1413" s="126">
        <v>2026</v>
      </c>
    </row>
    <row r="1414" spans="3:30" ht="23.1" customHeight="1">
      <c r="C1414" s="126">
        <v>1407</v>
      </c>
      <c r="D1414" s="126">
        <v>433</v>
      </c>
      <c r="E1414" s="141" t="s">
        <v>5118</v>
      </c>
      <c r="F1414" s="163" t="s">
        <v>5119</v>
      </c>
      <c r="G1414" s="162">
        <v>46247</v>
      </c>
      <c r="H1414" s="131">
        <v>1</v>
      </c>
      <c r="I1414" s="131">
        <v>1</v>
      </c>
      <c r="J1414" s="141" t="s">
        <v>549</v>
      </c>
      <c r="K1414" s="141">
        <v>1</v>
      </c>
      <c r="N1414" s="141">
        <v>217</v>
      </c>
      <c r="U1414" s="126">
        <v>-10</v>
      </c>
      <c r="V1414" s="444">
        <v>0.11</v>
      </c>
      <c r="W1414" s="444">
        <v>0.38</v>
      </c>
      <c r="X1414" s="126">
        <v>1</v>
      </c>
      <c r="AA1414" s="188">
        <v>46279.880659722221</v>
      </c>
      <c r="AB1414" s="131">
        <v>2</v>
      </c>
      <c r="AC1414" s="126">
        <v>8</v>
      </c>
      <c r="AD1414" s="126">
        <v>2026</v>
      </c>
    </row>
    <row r="1415" spans="3:30" ht="23.1" customHeight="1">
      <c r="C1415" s="126">
        <v>1408</v>
      </c>
      <c r="D1415" s="126">
        <v>169</v>
      </c>
      <c r="E1415" s="141" t="s">
        <v>599</v>
      </c>
      <c r="F1415" s="163" t="s">
        <v>4464</v>
      </c>
      <c r="G1415" s="162">
        <v>46247</v>
      </c>
      <c r="H1415" s="131">
        <v>1</v>
      </c>
      <c r="I1415" s="131">
        <v>1</v>
      </c>
      <c r="J1415" s="141" t="s">
        <v>549</v>
      </c>
      <c r="K1415" s="141">
        <v>1</v>
      </c>
      <c r="N1415" s="141">
        <v>217</v>
      </c>
      <c r="U1415" s="126">
        <v>-2</v>
      </c>
      <c r="V1415" s="444">
        <v>0.5</v>
      </c>
      <c r="W1415" s="444">
        <v>0.65</v>
      </c>
      <c r="X1415" s="126">
        <v>1</v>
      </c>
      <c r="AA1415" s="188">
        <v>46279.880659722221</v>
      </c>
      <c r="AB1415" s="131">
        <v>2</v>
      </c>
      <c r="AC1415" s="126">
        <v>8</v>
      </c>
      <c r="AD1415" s="126">
        <v>2026</v>
      </c>
    </row>
    <row r="1416" spans="3:30" ht="23.1" customHeight="1">
      <c r="C1416" s="126">
        <v>1409</v>
      </c>
      <c r="D1416" s="126">
        <v>219</v>
      </c>
      <c r="E1416" s="141" t="s">
        <v>3800</v>
      </c>
      <c r="F1416" s="163" t="s">
        <v>5450</v>
      </c>
      <c r="G1416" s="162">
        <v>46247</v>
      </c>
      <c r="H1416" s="131">
        <v>1</v>
      </c>
      <c r="I1416" s="131">
        <v>1</v>
      </c>
      <c r="J1416" s="141" t="s">
        <v>549</v>
      </c>
      <c r="K1416" s="141">
        <v>1</v>
      </c>
      <c r="N1416" s="141">
        <v>217</v>
      </c>
      <c r="U1416" s="126">
        <v>-5</v>
      </c>
      <c r="V1416" s="444">
        <v>0.22</v>
      </c>
      <c r="W1416" s="444">
        <v>0.17</v>
      </c>
      <c r="X1416" s="126">
        <v>1</v>
      </c>
      <c r="AA1416" s="188">
        <v>46279.880659722221</v>
      </c>
      <c r="AB1416" s="131">
        <v>2</v>
      </c>
      <c r="AC1416" s="126">
        <v>8</v>
      </c>
      <c r="AD1416" s="126">
        <v>2026</v>
      </c>
    </row>
    <row r="1417" spans="3:30" ht="23.1" customHeight="1">
      <c r="C1417" s="126">
        <v>1410</v>
      </c>
      <c r="D1417" s="126">
        <v>177</v>
      </c>
      <c r="E1417" s="141" t="s">
        <v>750</v>
      </c>
      <c r="F1417" s="163" t="s">
        <v>4950</v>
      </c>
      <c r="G1417" s="162">
        <v>46247</v>
      </c>
      <c r="H1417" s="131">
        <v>1</v>
      </c>
      <c r="I1417" s="131">
        <v>1</v>
      </c>
      <c r="J1417" s="141" t="s">
        <v>549</v>
      </c>
      <c r="K1417" s="141">
        <v>1</v>
      </c>
      <c r="N1417" s="141">
        <v>217</v>
      </c>
      <c r="U1417" s="126">
        <v>-100</v>
      </c>
      <c r="V1417" s="444">
        <v>4.1500000000000004</v>
      </c>
      <c r="W1417" s="444">
        <v>4.5</v>
      </c>
      <c r="X1417" s="126">
        <v>1</v>
      </c>
      <c r="AA1417" s="188">
        <v>46279.880659722221</v>
      </c>
      <c r="AB1417" s="131">
        <v>2</v>
      </c>
      <c r="AC1417" s="126">
        <v>8</v>
      </c>
      <c r="AD1417" s="126">
        <v>2026</v>
      </c>
    </row>
    <row r="1418" spans="3:30" ht="23.1" customHeight="1">
      <c r="C1418" s="126">
        <v>1411</v>
      </c>
      <c r="D1418" s="126">
        <v>305</v>
      </c>
      <c r="E1418" s="141" t="s">
        <v>2496</v>
      </c>
      <c r="F1418" s="163" t="s">
        <v>4658</v>
      </c>
      <c r="G1418" s="162">
        <v>46247</v>
      </c>
      <c r="H1418" s="131">
        <v>1</v>
      </c>
      <c r="I1418" s="131">
        <v>1</v>
      </c>
      <c r="J1418" s="141" t="s">
        <v>549</v>
      </c>
      <c r="K1418" s="141">
        <v>1</v>
      </c>
      <c r="N1418" s="141">
        <v>217</v>
      </c>
      <c r="U1418" s="126">
        <v>-100</v>
      </c>
      <c r="V1418" s="444">
        <v>4.25</v>
      </c>
      <c r="W1418" s="444">
        <v>4.5</v>
      </c>
      <c r="X1418" s="126">
        <v>1</v>
      </c>
      <c r="AA1418" s="188">
        <v>46279.880659722221</v>
      </c>
      <c r="AB1418" s="131">
        <v>2</v>
      </c>
      <c r="AC1418" s="126">
        <v>8</v>
      </c>
      <c r="AD1418" s="126">
        <v>2026</v>
      </c>
    </row>
    <row r="1419" spans="3:30" ht="23.1" customHeight="1">
      <c r="C1419" s="126">
        <v>1412</v>
      </c>
      <c r="D1419" s="126">
        <v>429</v>
      </c>
      <c r="E1419" s="141" t="s">
        <v>4652</v>
      </c>
      <c r="F1419" s="163" t="s">
        <v>4653</v>
      </c>
      <c r="G1419" s="162">
        <v>46247</v>
      </c>
      <c r="H1419" s="131">
        <v>1</v>
      </c>
      <c r="I1419" s="131">
        <v>1</v>
      </c>
      <c r="J1419" s="141" t="s">
        <v>549</v>
      </c>
      <c r="K1419" s="141">
        <v>1</v>
      </c>
      <c r="N1419" s="141">
        <v>217</v>
      </c>
      <c r="U1419" s="126">
        <v>-1</v>
      </c>
      <c r="V1419" s="444">
        <v>2.2999999999999998</v>
      </c>
      <c r="W1419" s="444">
        <v>3.25</v>
      </c>
      <c r="X1419" s="126">
        <v>1</v>
      </c>
      <c r="AA1419" s="188">
        <v>46279.880659722221</v>
      </c>
      <c r="AB1419" s="131">
        <v>2</v>
      </c>
      <c r="AC1419" s="126">
        <v>8</v>
      </c>
      <c r="AD1419" s="126">
        <v>2026</v>
      </c>
    </row>
    <row r="1420" spans="3:30" ht="23.1" customHeight="1">
      <c r="C1420" s="126">
        <v>1413</v>
      </c>
      <c r="D1420" s="126">
        <v>369</v>
      </c>
      <c r="E1420" s="141" t="s">
        <v>4162</v>
      </c>
      <c r="F1420" s="163" t="s">
        <v>4635</v>
      </c>
      <c r="G1420" s="162">
        <v>46247</v>
      </c>
      <c r="H1420" s="131">
        <v>1</v>
      </c>
      <c r="I1420" s="131">
        <v>1</v>
      </c>
      <c r="J1420" s="141" t="s">
        <v>549</v>
      </c>
      <c r="K1420" s="141">
        <v>1</v>
      </c>
      <c r="N1420" s="141">
        <v>217</v>
      </c>
      <c r="U1420" s="126">
        <v>-5</v>
      </c>
      <c r="V1420" s="444">
        <v>0.27</v>
      </c>
      <c r="W1420" s="444">
        <v>0.35</v>
      </c>
      <c r="X1420" s="126">
        <v>1</v>
      </c>
      <c r="AA1420" s="188">
        <v>46279.880659722221</v>
      </c>
      <c r="AB1420" s="131">
        <v>2</v>
      </c>
      <c r="AC1420" s="126">
        <v>8</v>
      </c>
      <c r="AD1420" s="126">
        <v>2026</v>
      </c>
    </row>
    <row r="1421" spans="3:30" ht="23.1" customHeight="1">
      <c r="C1421" s="126">
        <v>1414</v>
      </c>
      <c r="D1421" s="126">
        <v>294</v>
      </c>
      <c r="E1421" s="141" t="s">
        <v>2469</v>
      </c>
      <c r="F1421" s="163" t="s">
        <v>4363</v>
      </c>
      <c r="G1421" s="162">
        <v>46247</v>
      </c>
      <c r="H1421" s="131">
        <v>1</v>
      </c>
      <c r="I1421" s="131">
        <v>1</v>
      </c>
      <c r="J1421" s="141" t="s">
        <v>549</v>
      </c>
      <c r="K1421" s="141">
        <v>1</v>
      </c>
      <c r="N1421" s="141">
        <v>218</v>
      </c>
      <c r="U1421" s="126">
        <v>-25</v>
      </c>
      <c r="V1421" s="444">
        <v>0.49</v>
      </c>
      <c r="W1421" s="444">
        <v>0.75</v>
      </c>
      <c r="X1421" s="126">
        <v>1</v>
      </c>
      <c r="AA1421" s="188">
        <v>46279.889513888891</v>
      </c>
      <c r="AB1421" s="131">
        <v>2</v>
      </c>
      <c r="AC1421" s="126">
        <v>8</v>
      </c>
      <c r="AD1421" s="126">
        <v>2026</v>
      </c>
    </row>
    <row r="1422" spans="3:30" ht="23.1" customHeight="1">
      <c r="C1422" s="126">
        <v>1415</v>
      </c>
      <c r="D1422" s="126">
        <v>305</v>
      </c>
      <c r="E1422" s="141" t="s">
        <v>2496</v>
      </c>
      <c r="F1422" s="163" t="s">
        <v>4658</v>
      </c>
      <c r="G1422" s="162">
        <v>46247</v>
      </c>
      <c r="H1422" s="131">
        <v>1</v>
      </c>
      <c r="I1422" s="131">
        <v>1</v>
      </c>
      <c r="J1422" s="141" t="s">
        <v>549</v>
      </c>
      <c r="K1422" s="141">
        <v>1</v>
      </c>
      <c r="N1422" s="141">
        <v>218</v>
      </c>
      <c r="U1422" s="126">
        <v>-500</v>
      </c>
      <c r="V1422" s="444">
        <v>4.25</v>
      </c>
      <c r="W1422" s="444">
        <v>4.5</v>
      </c>
      <c r="X1422" s="126">
        <v>1</v>
      </c>
      <c r="AA1422" s="188">
        <v>46279.889513888891</v>
      </c>
      <c r="AB1422" s="131">
        <v>2</v>
      </c>
      <c r="AC1422" s="126">
        <v>8</v>
      </c>
      <c r="AD1422" s="126">
        <v>2026</v>
      </c>
    </row>
    <row r="1423" spans="3:30" ht="23.1" customHeight="1">
      <c r="C1423" s="126">
        <v>1416</v>
      </c>
      <c r="D1423" s="126">
        <v>9</v>
      </c>
      <c r="E1423" s="141" t="s">
        <v>1811</v>
      </c>
      <c r="F1423" s="163" t="s">
        <v>4288</v>
      </c>
      <c r="G1423" s="162">
        <v>46247</v>
      </c>
      <c r="H1423" s="131">
        <v>1</v>
      </c>
      <c r="I1423" s="131">
        <v>1</v>
      </c>
      <c r="J1423" s="141" t="s">
        <v>549</v>
      </c>
      <c r="K1423" s="141">
        <v>1</v>
      </c>
      <c r="N1423" s="141">
        <v>218</v>
      </c>
      <c r="U1423" s="126">
        <v>-4</v>
      </c>
      <c r="V1423" s="444">
        <v>1.1499999999999999</v>
      </c>
      <c r="W1423" s="444">
        <v>1.5</v>
      </c>
      <c r="X1423" s="126">
        <v>1</v>
      </c>
      <c r="AA1423" s="188">
        <v>46279.889513888891</v>
      </c>
      <c r="AB1423" s="131">
        <v>2</v>
      </c>
      <c r="AC1423" s="126">
        <v>8</v>
      </c>
      <c r="AD1423" s="126">
        <v>2026</v>
      </c>
    </row>
    <row r="1424" spans="3:30" ht="23.1" customHeight="1">
      <c r="C1424" s="126">
        <v>1417</v>
      </c>
      <c r="D1424" s="126">
        <v>8</v>
      </c>
      <c r="E1424" s="141" t="s">
        <v>1123</v>
      </c>
      <c r="F1424" s="163" t="s">
        <v>5025</v>
      </c>
      <c r="G1424" s="162">
        <v>46247</v>
      </c>
      <c r="H1424" s="131">
        <v>1</v>
      </c>
      <c r="I1424" s="131">
        <v>1</v>
      </c>
      <c r="J1424" s="141" t="s">
        <v>549</v>
      </c>
      <c r="K1424" s="141">
        <v>1</v>
      </c>
      <c r="N1424" s="141">
        <v>218</v>
      </c>
      <c r="U1424" s="126">
        <v>-4</v>
      </c>
      <c r="V1424" s="444">
        <v>1.32</v>
      </c>
      <c r="W1424" s="444">
        <v>1.75</v>
      </c>
      <c r="X1424" s="126">
        <v>1</v>
      </c>
      <c r="AA1424" s="188">
        <v>46279.889513888891</v>
      </c>
      <c r="AB1424" s="131">
        <v>2</v>
      </c>
      <c r="AC1424" s="126">
        <v>8</v>
      </c>
      <c r="AD1424" s="126">
        <v>2026</v>
      </c>
    </row>
    <row r="1425" spans="3:30" ht="23.1" customHeight="1">
      <c r="C1425" s="126">
        <v>1418</v>
      </c>
      <c r="D1425" s="126">
        <v>284</v>
      </c>
      <c r="E1425" s="141" t="s">
        <v>3746</v>
      </c>
      <c r="F1425" s="163" t="s">
        <v>4989</v>
      </c>
      <c r="G1425" s="162">
        <v>46247</v>
      </c>
      <c r="H1425" s="131">
        <v>1</v>
      </c>
      <c r="I1425" s="131">
        <v>1</v>
      </c>
      <c r="J1425" s="141" t="s">
        <v>549</v>
      </c>
      <c r="K1425" s="141">
        <v>1</v>
      </c>
      <c r="N1425" s="141">
        <v>218</v>
      </c>
      <c r="U1425" s="126">
        <v>-5</v>
      </c>
      <c r="V1425" s="444">
        <v>0.12</v>
      </c>
      <c r="W1425" s="444">
        <v>0.18</v>
      </c>
      <c r="X1425" s="126">
        <v>1</v>
      </c>
      <c r="AA1425" s="188">
        <v>46279.889513888891</v>
      </c>
      <c r="AB1425" s="131">
        <v>2</v>
      </c>
      <c r="AC1425" s="126">
        <v>8</v>
      </c>
      <c r="AD1425" s="126">
        <v>2026</v>
      </c>
    </row>
    <row r="1426" spans="3:30" ht="23.1" customHeight="1">
      <c r="C1426" s="126">
        <v>1419</v>
      </c>
      <c r="D1426" s="126">
        <v>50</v>
      </c>
      <c r="E1426" s="141" t="s">
        <v>801</v>
      </c>
      <c r="F1426" s="163" t="s">
        <v>4296</v>
      </c>
      <c r="G1426" s="162">
        <v>46247</v>
      </c>
      <c r="H1426" s="131">
        <v>1</v>
      </c>
      <c r="I1426" s="131">
        <v>1</v>
      </c>
      <c r="J1426" s="141" t="s">
        <v>549</v>
      </c>
      <c r="K1426" s="141">
        <v>1</v>
      </c>
      <c r="N1426" s="141">
        <v>218</v>
      </c>
      <c r="U1426" s="126">
        <v>-2</v>
      </c>
      <c r="V1426" s="444">
        <v>0.12</v>
      </c>
      <c r="W1426" s="444">
        <v>0.25</v>
      </c>
      <c r="X1426" s="126">
        <v>1</v>
      </c>
      <c r="AA1426" s="188">
        <v>46279.889513888891</v>
      </c>
      <c r="AB1426" s="131">
        <v>2</v>
      </c>
      <c r="AC1426" s="126">
        <v>8</v>
      </c>
      <c r="AD1426" s="126">
        <v>2026</v>
      </c>
    </row>
    <row r="1427" spans="3:30" ht="23.1" customHeight="1">
      <c r="C1427" s="126">
        <v>1420</v>
      </c>
      <c r="D1427" s="126">
        <v>75</v>
      </c>
      <c r="E1427" s="141" t="s">
        <v>1379</v>
      </c>
      <c r="F1427" s="163" t="s">
        <v>5604</v>
      </c>
      <c r="G1427" s="162">
        <v>46247</v>
      </c>
      <c r="H1427" s="131">
        <v>1</v>
      </c>
      <c r="I1427" s="131">
        <v>1</v>
      </c>
      <c r="J1427" s="141" t="s">
        <v>549</v>
      </c>
      <c r="K1427" s="141">
        <v>1</v>
      </c>
      <c r="N1427" s="141">
        <v>218</v>
      </c>
      <c r="U1427" s="126">
        <v>-1</v>
      </c>
      <c r="V1427" s="444">
        <v>0.13</v>
      </c>
      <c r="W1427" s="444">
        <v>0.2</v>
      </c>
      <c r="X1427" s="126">
        <v>1</v>
      </c>
      <c r="AA1427" s="188">
        <v>46279.889513888891</v>
      </c>
      <c r="AB1427" s="131">
        <v>2</v>
      </c>
      <c r="AC1427" s="126">
        <v>8</v>
      </c>
      <c r="AD1427" s="126">
        <v>2026</v>
      </c>
    </row>
    <row r="1428" spans="3:30" ht="23.1" customHeight="1">
      <c r="C1428" s="126">
        <v>1421</v>
      </c>
      <c r="D1428" s="126">
        <v>46</v>
      </c>
      <c r="E1428" s="141" t="s">
        <v>645</v>
      </c>
      <c r="F1428" s="163" t="s">
        <v>4495</v>
      </c>
      <c r="G1428" s="162">
        <v>46247</v>
      </c>
      <c r="H1428" s="131">
        <v>1</v>
      </c>
      <c r="I1428" s="131">
        <v>1</v>
      </c>
      <c r="J1428" s="141" t="s">
        <v>549</v>
      </c>
      <c r="K1428" s="141">
        <v>1</v>
      </c>
      <c r="N1428" s="141">
        <v>218</v>
      </c>
      <c r="U1428" s="126">
        <v>-2</v>
      </c>
      <c r="V1428" s="444">
        <v>0.15</v>
      </c>
      <c r="W1428" s="444">
        <v>0.38</v>
      </c>
      <c r="X1428" s="126">
        <v>1</v>
      </c>
      <c r="AA1428" s="188">
        <v>46279.889513888891</v>
      </c>
      <c r="AB1428" s="131">
        <v>2</v>
      </c>
      <c r="AC1428" s="126">
        <v>8</v>
      </c>
      <c r="AD1428" s="126">
        <v>2026</v>
      </c>
    </row>
    <row r="1429" spans="3:30" ht="23.1" customHeight="1">
      <c r="C1429" s="126">
        <v>1422</v>
      </c>
      <c r="D1429" s="126">
        <v>74</v>
      </c>
      <c r="E1429" s="141" t="s">
        <v>1365</v>
      </c>
      <c r="F1429" s="163" t="s">
        <v>4308</v>
      </c>
      <c r="G1429" s="162">
        <v>46247</v>
      </c>
      <c r="H1429" s="131">
        <v>1</v>
      </c>
      <c r="I1429" s="131">
        <v>1</v>
      </c>
      <c r="J1429" s="141" t="s">
        <v>549</v>
      </c>
      <c r="K1429" s="141">
        <v>1</v>
      </c>
      <c r="N1429" s="141">
        <v>218</v>
      </c>
      <c r="U1429" s="126">
        <v>-1</v>
      </c>
      <c r="V1429" s="444">
        <v>0.19</v>
      </c>
      <c r="W1429" s="444">
        <v>0.25</v>
      </c>
      <c r="X1429" s="126">
        <v>1</v>
      </c>
      <c r="AA1429" s="188">
        <v>46279.889513888891</v>
      </c>
      <c r="AB1429" s="131">
        <v>2</v>
      </c>
      <c r="AC1429" s="126">
        <v>8</v>
      </c>
      <c r="AD1429" s="126">
        <v>2026</v>
      </c>
    </row>
    <row r="1430" spans="3:30" ht="23.1" customHeight="1">
      <c r="C1430" s="126">
        <v>1423</v>
      </c>
      <c r="D1430" s="126">
        <v>241</v>
      </c>
      <c r="E1430" s="141" t="s">
        <v>2358</v>
      </c>
      <c r="F1430" s="163" t="s">
        <v>4792</v>
      </c>
      <c r="G1430" s="162">
        <v>46247</v>
      </c>
      <c r="H1430" s="131">
        <v>1</v>
      </c>
      <c r="I1430" s="131">
        <v>1</v>
      </c>
      <c r="J1430" s="141" t="s">
        <v>549</v>
      </c>
      <c r="K1430" s="141">
        <v>1</v>
      </c>
      <c r="N1430" s="141">
        <v>218</v>
      </c>
      <c r="U1430" s="126">
        <v>-2</v>
      </c>
      <c r="V1430" s="444">
        <v>1</v>
      </c>
      <c r="W1430" s="444">
        <v>1.5</v>
      </c>
      <c r="X1430" s="126">
        <v>1</v>
      </c>
      <c r="AA1430" s="188">
        <v>46279.889513888891</v>
      </c>
      <c r="AB1430" s="131">
        <v>2</v>
      </c>
      <c r="AC1430" s="126">
        <v>8</v>
      </c>
      <c r="AD1430" s="126">
        <v>2026</v>
      </c>
    </row>
    <row r="1431" spans="3:30" ht="23.1" customHeight="1">
      <c r="C1431" s="126">
        <v>1424</v>
      </c>
      <c r="D1431" s="126">
        <v>2</v>
      </c>
      <c r="E1431" s="141" t="s">
        <v>680</v>
      </c>
      <c r="F1431" s="163" t="s">
        <v>5617</v>
      </c>
      <c r="G1431" s="162">
        <v>46247</v>
      </c>
      <c r="H1431" s="131">
        <v>1</v>
      </c>
      <c r="I1431" s="131">
        <v>1</v>
      </c>
      <c r="J1431" s="141" t="s">
        <v>549</v>
      </c>
      <c r="K1431" s="141">
        <v>1</v>
      </c>
      <c r="N1431" s="141">
        <v>218</v>
      </c>
      <c r="U1431" s="126">
        <v>-4</v>
      </c>
      <c r="V1431" s="444">
        <v>11.32</v>
      </c>
      <c r="W1431" s="444">
        <v>12</v>
      </c>
      <c r="X1431" s="126">
        <v>1</v>
      </c>
      <c r="AA1431" s="188">
        <v>46279.889513888891</v>
      </c>
      <c r="AB1431" s="131">
        <v>2</v>
      </c>
      <c r="AC1431" s="126">
        <v>8</v>
      </c>
      <c r="AD1431" s="126">
        <v>2026</v>
      </c>
    </row>
    <row r="1432" spans="3:30" ht="23.1" customHeight="1">
      <c r="C1432" s="126">
        <v>1425</v>
      </c>
      <c r="D1432" s="126">
        <v>243</v>
      </c>
      <c r="E1432" s="141" t="s">
        <v>2809</v>
      </c>
      <c r="F1432" s="163" t="s">
        <v>4939</v>
      </c>
      <c r="G1432" s="162">
        <v>46247</v>
      </c>
      <c r="H1432" s="131">
        <v>1</v>
      </c>
      <c r="I1432" s="131">
        <v>1</v>
      </c>
      <c r="J1432" s="141" t="s">
        <v>549</v>
      </c>
      <c r="K1432" s="141">
        <v>1</v>
      </c>
      <c r="N1432" s="141">
        <v>218</v>
      </c>
      <c r="U1432" s="126">
        <v>-1</v>
      </c>
      <c r="V1432" s="444">
        <v>2.5</v>
      </c>
      <c r="W1432" s="444">
        <v>3</v>
      </c>
      <c r="X1432" s="126">
        <v>1</v>
      </c>
      <c r="AA1432" s="188">
        <v>46279.889513888891</v>
      </c>
      <c r="AB1432" s="131">
        <v>2</v>
      </c>
      <c r="AC1432" s="126">
        <v>8</v>
      </c>
      <c r="AD1432" s="126">
        <v>2026</v>
      </c>
    </row>
    <row r="1433" spans="3:30" ht="23.1" customHeight="1">
      <c r="C1433" s="126">
        <v>1426</v>
      </c>
      <c r="D1433" s="126">
        <v>178</v>
      </c>
      <c r="E1433" s="141" t="s">
        <v>753</v>
      </c>
      <c r="F1433" s="163" t="s">
        <v>4952</v>
      </c>
      <c r="G1433" s="162">
        <v>46247</v>
      </c>
      <c r="H1433" s="131">
        <v>1</v>
      </c>
      <c r="I1433" s="131">
        <v>1</v>
      </c>
      <c r="J1433" s="141" t="s">
        <v>549</v>
      </c>
      <c r="K1433" s="141">
        <v>1</v>
      </c>
      <c r="N1433" s="141">
        <v>219</v>
      </c>
      <c r="U1433" s="126">
        <v>-250</v>
      </c>
      <c r="V1433" s="444">
        <v>4.75</v>
      </c>
      <c r="W1433" s="444">
        <v>5</v>
      </c>
      <c r="X1433" s="126">
        <v>1</v>
      </c>
      <c r="AA1433" s="188">
        <v>46279.896122685182</v>
      </c>
      <c r="AB1433" s="131">
        <v>2</v>
      </c>
      <c r="AC1433" s="126">
        <v>8</v>
      </c>
      <c r="AD1433" s="126">
        <v>2026</v>
      </c>
    </row>
    <row r="1434" spans="3:30" ht="23.1" customHeight="1">
      <c r="C1434" s="126">
        <v>1427</v>
      </c>
      <c r="D1434" s="126">
        <v>305</v>
      </c>
      <c r="E1434" s="141" t="s">
        <v>2496</v>
      </c>
      <c r="F1434" s="163" t="s">
        <v>4658</v>
      </c>
      <c r="G1434" s="162">
        <v>46247</v>
      </c>
      <c r="H1434" s="131">
        <v>1</v>
      </c>
      <c r="I1434" s="131">
        <v>1</v>
      </c>
      <c r="J1434" s="141" t="s">
        <v>549</v>
      </c>
      <c r="K1434" s="141">
        <v>1</v>
      </c>
      <c r="N1434" s="141">
        <v>219</v>
      </c>
      <c r="U1434" s="126">
        <v>-100</v>
      </c>
      <c r="V1434" s="444">
        <v>4.25</v>
      </c>
      <c r="W1434" s="444">
        <v>4.5</v>
      </c>
      <c r="X1434" s="126">
        <v>1</v>
      </c>
      <c r="AA1434" s="188">
        <v>46279.896122685182</v>
      </c>
      <c r="AB1434" s="131">
        <v>2</v>
      </c>
      <c r="AC1434" s="126">
        <v>8</v>
      </c>
      <c r="AD1434" s="126">
        <v>2026</v>
      </c>
    </row>
    <row r="1435" spans="3:30" ht="23.1" customHeight="1">
      <c r="C1435" s="126">
        <v>1428</v>
      </c>
      <c r="D1435" s="126">
        <v>337</v>
      </c>
      <c r="E1435" s="141" t="s">
        <v>2999</v>
      </c>
      <c r="F1435" s="163" t="s">
        <v>4640</v>
      </c>
      <c r="G1435" s="162">
        <v>46247</v>
      </c>
      <c r="H1435" s="131">
        <v>1</v>
      </c>
      <c r="I1435" s="131">
        <v>1</v>
      </c>
      <c r="J1435" s="141" t="s">
        <v>549</v>
      </c>
      <c r="K1435" s="141">
        <v>1</v>
      </c>
      <c r="N1435" s="141">
        <v>219</v>
      </c>
      <c r="U1435" s="126">
        <v>-20</v>
      </c>
      <c r="V1435" s="444">
        <v>0.08</v>
      </c>
      <c r="W1435" s="444">
        <v>0.12</v>
      </c>
      <c r="X1435" s="126">
        <v>1</v>
      </c>
      <c r="AA1435" s="188">
        <v>46279.896122685182</v>
      </c>
      <c r="AB1435" s="131">
        <v>2</v>
      </c>
      <c r="AC1435" s="126">
        <v>8</v>
      </c>
      <c r="AD1435" s="126">
        <v>2026</v>
      </c>
    </row>
    <row r="1436" spans="3:30" ht="23.1" customHeight="1">
      <c r="C1436" s="126">
        <v>1429</v>
      </c>
      <c r="D1436" s="126">
        <v>219</v>
      </c>
      <c r="E1436" s="141" t="s">
        <v>3800</v>
      </c>
      <c r="F1436" s="163" t="s">
        <v>5450</v>
      </c>
      <c r="G1436" s="162">
        <v>46247</v>
      </c>
      <c r="H1436" s="131">
        <v>1</v>
      </c>
      <c r="I1436" s="131">
        <v>1</v>
      </c>
      <c r="J1436" s="141" t="s">
        <v>549</v>
      </c>
      <c r="K1436" s="141">
        <v>1</v>
      </c>
      <c r="N1436" s="141">
        <v>219</v>
      </c>
      <c r="U1436" s="126">
        <v>-10</v>
      </c>
      <c r="V1436" s="444">
        <v>0.22</v>
      </c>
      <c r="W1436" s="444">
        <v>0.17</v>
      </c>
      <c r="X1436" s="126">
        <v>1</v>
      </c>
      <c r="AA1436" s="188">
        <v>46279.896122685182</v>
      </c>
      <c r="AB1436" s="131">
        <v>2</v>
      </c>
      <c r="AC1436" s="126">
        <v>8</v>
      </c>
      <c r="AD1436" s="126">
        <v>2026</v>
      </c>
    </row>
    <row r="1437" spans="3:30" ht="23.1" customHeight="1">
      <c r="C1437" s="126">
        <v>1430</v>
      </c>
      <c r="D1437" s="126">
        <v>145</v>
      </c>
      <c r="E1437" s="141" t="s">
        <v>821</v>
      </c>
      <c r="F1437" s="163" t="s">
        <v>4774</v>
      </c>
      <c r="G1437" s="162">
        <v>46247</v>
      </c>
      <c r="H1437" s="131">
        <v>1</v>
      </c>
      <c r="I1437" s="131">
        <v>1</v>
      </c>
      <c r="J1437" s="141" t="s">
        <v>549</v>
      </c>
      <c r="K1437" s="141">
        <v>1</v>
      </c>
      <c r="N1437" s="141">
        <v>219</v>
      </c>
      <c r="U1437" s="126">
        <v>-2</v>
      </c>
      <c r="V1437" s="444">
        <v>0.28999999999999998</v>
      </c>
      <c r="W1437" s="444">
        <v>0.5</v>
      </c>
      <c r="X1437" s="126">
        <v>1</v>
      </c>
      <c r="AA1437" s="188">
        <v>46279.896122685182</v>
      </c>
      <c r="AB1437" s="131">
        <v>2</v>
      </c>
      <c r="AC1437" s="126">
        <v>8</v>
      </c>
      <c r="AD1437" s="126">
        <v>2026</v>
      </c>
    </row>
    <row r="1438" spans="3:30" ht="23.1" customHeight="1">
      <c r="C1438" s="126">
        <v>1431</v>
      </c>
      <c r="D1438" s="126">
        <v>150</v>
      </c>
      <c r="E1438" s="141" t="s">
        <v>1403</v>
      </c>
      <c r="F1438" s="163" t="s">
        <v>4367</v>
      </c>
      <c r="G1438" s="162">
        <v>46247</v>
      </c>
      <c r="H1438" s="131">
        <v>1</v>
      </c>
      <c r="I1438" s="131">
        <v>1</v>
      </c>
      <c r="J1438" s="141" t="s">
        <v>549</v>
      </c>
      <c r="K1438" s="141">
        <v>1</v>
      </c>
      <c r="N1438" s="141">
        <v>219</v>
      </c>
      <c r="U1438" s="126">
        <v>-5</v>
      </c>
      <c r="V1438" s="444">
        <v>0.13</v>
      </c>
      <c r="W1438" s="444">
        <v>0.25</v>
      </c>
      <c r="X1438" s="126">
        <v>1</v>
      </c>
      <c r="AA1438" s="188">
        <v>46279.896122685182</v>
      </c>
      <c r="AB1438" s="131">
        <v>2</v>
      </c>
      <c r="AC1438" s="126">
        <v>8</v>
      </c>
      <c r="AD1438" s="126">
        <v>2026</v>
      </c>
    </row>
    <row r="1439" spans="3:30" ht="23.1" customHeight="1">
      <c r="C1439" s="126">
        <v>1432</v>
      </c>
      <c r="D1439" s="126">
        <v>183</v>
      </c>
      <c r="E1439" s="141" t="s">
        <v>764</v>
      </c>
      <c r="F1439" s="163" t="s">
        <v>4312</v>
      </c>
      <c r="G1439" s="162">
        <v>46247</v>
      </c>
      <c r="H1439" s="131">
        <v>1</v>
      </c>
      <c r="I1439" s="131">
        <v>1</v>
      </c>
      <c r="J1439" s="141" t="s">
        <v>549</v>
      </c>
      <c r="K1439" s="141">
        <v>1</v>
      </c>
      <c r="N1439" s="141">
        <v>219</v>
      </c>
      <c r="U1439" s="126">
        <v>-12</v>
      </c>
      <c r="V1439" s="444">
        <v>4</v>
      </c>
      <c r="W1439" s="444">
        <v>4.5</v>
      </c>
      <c r="X1439" s="126">
        <v>1</v>
      </c>
      <c r="AA1439" s="188">
        <v>46279.896122685182</v>
      </c>
      <c r="AB1439" s="131">
        <v>2</v>
      </c>
      <c r="AC1439" s="126">
        <v>8</v>
      </c>
      <c r="AD1439" s="126">
        <v>2026</v>
      </c>
    </row>
    <row r="1440" spans="3:30" ht="23.1" customHeight="1">
      <c r="C1440" s="126">
        <v>1433</v>
      </c>
      <c r="D1440" s="126">
        <v>199</v>
      </c>
      <c r="E1440" s="141" t="s">
        <v>4934</v>
      </c>
      <c r="F1440" s="163" t="s">
        <v>4935</v>
      </c>
      <c r="G1440" s="162">
        <v>46247</v>
      </c>
      <c r="H1440" s="131">
        <v>1</v>
      </c>
      <c r="I1440" s="131">
        <v>1</v>
      </c>
      <c r="J1440" s="141" t="s">
        <v>549</v>
      </c>
      <c r="K1440" s="141">
        <v>1</v>
      </c>
      <c r="N1440" s="141">
        <v>219</v>
      </c>
      <c r="U1440" s="126">
        <v>-4</v>
      </c>
      <c r="V1440" s="444">
        <v>10.58</v>
      </c>
      <c r="W1440" s="444">
        <v>11</v>
      </c>
      <c r="X1440" s="126">
        <v>1</v>
      </c>
      <c r="AA1440" s="188">
        <v>46279.896122685182</v>
      </c>
      <c r="AB1440" s="131">
        <v>2</v>
      </c>
      <c r="AC1440" s="126">
        <v>8</v>
      </c>
      <c r="AD1440" s="126">
        <v>2026</v>
      </c>
    </row>
    <row r="1441" spans="3:30" ht="23.1" customHeight="1">
      <c r="C1441" s="126">
        <v>1434</v>
      </c>
      <c r="D1441" s="126">
        <v>112</v>
      </c>
      <c r="E1441" s="141" t="s">
        <v>2065</v>
      </c>
      <c r="F1441" s="163" t="s">
        <v>5650</v>
      </c>
      <c r="G1441" s="162">
        <v>46247</v>
      </c>
      <c r="H1441" s="131">
        <v>1</v>
      </c>
      <c r="I1441" s="131">
        <v>1</v>
      </c>
      <c r="J1441" s="141" t="s">
        <v>549</v>
      </c>
      <c r="K1441" s="141">
        <v>1</v>
      </c>
      <c r="N1441" s="141">
        <v>219</v>
      </c>
      <c r="U1441" s="126">
        <v>-1</v>
      </c>
      <c r="V1441" s="444">
        <v>2.6</v>
      </c>
      <c r="W1441" s="444">
        <v>3</v>
      </c>
      <c r="X1441" s="126">
        <v>1</v>
      </c>
      <c r="AA1441" s="188">
        <v>46279.896122685182</v>
      </c>
      <c r="AB1441" s="131">
        <v>2</v>
      </c>
      <c r="AC1441" s="126">
        <v>8</v>
      </c>
      <c r="AD1441" s="126">
        <v>2026</v>
      </c>
    </row>
    <row r="1442" spans="3:30" ht="23.1" customHeight="1">
      <c r="C1442" s="126">
        <v>1435</v>
      </c>
      <c r="D1442" s="126">
        <v>364</v>
      </c>
      <c r="E1442" s="141" t="s">
        <v>4177</v>
      </c>
      <c r="F1442" s="163" t="s">
        <v>5654</v>
      </c>
      <c r="G1442" s="162">
        <v>46247</v>
      </c>
      <c r="H1442" s="131">
        <v>1</v>
      </c>
      <c r="I1442" s="131">
        <v>1</v>
      </c>
      <c r="J1442" s="141" t="s">
        <v>549</v>
      </c>
      <c r="K1442" s="141">
        <v>1</v>
      </c>
      <c r="N1442" s="141">
        <v>219</v>
      </c>
      <c r="U1442" s="126">
        <v>-1</v>
      </c>
      <c r="V1442" s="444">
        <v>1.7</v>
      </c>
      <c r="W1442" s="444">
        <v>3</v>
      </c>
      <c r="X1442" s="126">
        <v>1</v>
      </c>
      <c r="AA1442" s="188">
        <v>46279.896122685182</v>
      </c>
      <c r="AB1442" s="131">
        <v>2</v>
      </c>
      <c r="AC1442" s="126">
        <v>8</v>
      </c>
      <c r="AD1442" s="126">
        <v>2026</v>
      </c>
    </row>
    <row r="1443" spans="3:30" ht="23.1" customHeight="1">
      <c r="C1443" s="126">
        <v>1436</v>
      </c>
      <c r="D1443" s="126">
        <v>368</v>
      </c>
      <c r="E1443" s="141" t="s">
        <v>4223</v>
      </c>
      <c r="F1443" s="163" t="s">
        <v>4468</v>
      </c>
      <c r="G1443" s="162">
        <v>46248</v>
      </c>
      <c r="H1443" s="131">
        <v>1</v>
      </c>
      <c r="I1443" s="131">
        <v>1</v>
      </c>
      <c r="J1443" s="141" t="s">
        <v>549</v>
      </c>
      <c r="K1443" s="141">
        <v>1</v>
      </c>
      <c r="N1443" s="141">
        <v>220</v>
      </c>
      <c r="U1443" s="126">
        <v>-5</v>
      </c>
      <c r="V1443" s="444">
        <v>0.28999999999999998</v>
      </c>
      <c r="W1443" s="444">
        <v>0.5</v>
      </c>
      <c r="X1443" s="126">
        <v>1</v>
      </c>
      <c r="AA1443" s="188">
        <v>46279.907083333332</v>
      </c>
      <c r="AB1443" s="131">
        <v>2</v>
      </c>
      <c r="AC1443" s="126">
        <v>8</v>
      </c>
      <c r="AD1443" s="126">
        <v>2026</v>
      </c>
    </row>
    <row r="1444" spans="3:30" ht="23.1" customHeight="1">
      <c r="C1444" s="126">
        <v>1437</v>
      </c>
      <c r="D1444" s="126">
        <v>386</v>
      </c>
      <c r="E1444" s="141" t="s">
        <v>4143</v>
      </c>
      <c r="F1444" s="163" t="s">
        <v>4817</v>
      </c>
      <c r="G1444" s="162">
        <v>46248</v>
      </c>
      <c r="H1444" s="131">
        <v>1</v>
      </c>
      <c r="I1444" s="131">
        <v>1</v>
      </c>
      <c r="J1444" s="141" t="s">
        <v>549</v>
      </c>
      <c r="K1444" s="141">
        <v>1</v>
      </c>
      <c r="N1444" s="141">
        <v>220</v>
      </c>
      <c r="U1444" s="126">
        <v>-1</v>
      </c>
      <c r="V1444" s="444">
        <v>6.5</v>
      </c>
      <c r="W1444" s="444">
        <v>7</v>
      </c>
      <c r="X1444" s="126">
        <v>1</v>
      </c>
      <c r="AA1444" s="188">
        <v>46279.907083333332</v>
      </c>
      <c r="AB1444" s="131">
        <v>2</v>
      </c>
      <c r="AC1444" s="126">
        <v>8</v>
      </c>
      <c r="AD1444" s="126">
        <v>2026</v>
      </c>
    </row>
    <row r="1445" spans="3:30" ht="23.1" customHeight="1">
      <c r="C1445" s="126">
        <v>1438</v>
      </c>
      <c r="D1445" s="126">
        <v>385</v>
      </c>
      <c r="E1445" s="141" t="s">
        <v>4140</v>
      </c>
      <c r="F1445" s="163" t="s">
        <v>4812</v>
      </c>
      <c r="G1445" s="162">
        <v>46248</v>
      </c>
      <c r="H1445" s="131">
        <v>1</v>
      </c>
      <c r="I1445" s="131">
        <v>1</v>
      </c>
      <c r="J1445" s="141" t="s">
        <v>549</v>
      </c>
      <c r="K1445" s="141">
        <v>1</v>
      </c>
      <c r="N1445" s="141">
        <v>220</v>
      </c>
      <c r="U1445" s="126">
        <v>-1</v>
      </c>
      <c r="V1445" s="444">
        <v>6.5</v>
      </c>
      <c r="W1445" s="444">
        <v>7.5</v>
      </c>
      <c r="X1445" s="126">
        <v>1</v>
      </c>
      <c r="AA1445" s="188">
        <v>46279.907083333332</v>
      </c>
      <c r="AB1445" s="131">
        <v>2</v>
      </c>
      <c r="AC1445" s="126">
        <v>8</v>
      </c>
      <c r="AD1445" s="126">
        <v>2026</v>
      </c>
    </row>
    <row r="1446" spans="3:30" ht="23.1" customHeight="1">
      <c r="C1446" s="126">
        <v>1439</v>
      </c>
      <c r="D1446" s="126">
        <v>125</v>
      </c>
      <c r="E1446" s="141" t="s">
        <v>724</v>
      </c>
      <c r="F1446" s="163" t="s">
        <v>4418</v>
      </c>
      <c r="G1446" s="162">
        <v>46248</v>
      </c>
      <c r="H1446" s="131">
        <v>1</v>
      </c>
      <c r="I1446" s="131">
        <v>1</v>
      </c>
      <c r="J1446" s="141" t="s">
        <v>549</v>
      </c>
      <c r="K1446" s="141">
        <v>1</v>
      </c>
      <c r="N1446" s="141">
        <v>220</v>
      </c>
      <c r="U1446" s="126">
        <v>-75</v>
      </c>
      <c r="V1446" s="444">
        <v>0.04</v>
      </c>
      <c r="W1446" s="444">
        <v>0.04</v>
      </c>
      <c r="X1446" s="126">
        <v>1</v>
      </c>
      <c r="AA1446" s="188">
        <v>46279.907083333332</v>
      </c>
      <c r="AB1446" s="131">
        <v>2</v>
      </c>
      <c r="AC1446" s="126">
        <v>8</v>
      </c>
      <c r="AD1446" s="126">
        <v>2026</v>
      </c>
    </row>
    <row r="1447" spans="3:30" ht="23.1" customHeight="1">
      <c r="C1447" s="126">
        <v>1440</v>
      </c>
      <c r="D1447" s="126">
        <v>391</v>
      </c>
      <c r="E1447" s="141" t="s">
        <v>5130</v>
      </c>
      <c r="F1447" s="163" t="s">
        <v>5131</v>
      </c>
      <c r="G1447" s="162">
        <v>46248</v>
      </c>
      <c r="H1447" s="131">
        <v>1</v>
      </c>
      <c r="I1447" s="131">
        <v>1</v>
      </c>
      <c r="J1447" s="141" t="s">
        <v>549</v>
      </c>
      <c r="K1447" s="141">
        <v>1</v>
      </c>
      <c r="N1447" s="141">
        <v>220</v>
      </c>
      <c r="U1447" s="126">
        <v>-1</v>
      </c>
      <c r="V1447" s="444">
        <v>3</v>
      </c>
      <c r="W1447" s="444">
        <v>4</v>
      </c>
      <c r="X1447" s="126">
        <v>1</v>
      </c>
      <c r="AA1447" s="188">
        <v>46279.907083333332</v>
      </c>
      <c r="AB1447" s="131">
        <v>2</v>
      </c>
      <c r="AC1447" s="126">
        <v>8</v>
      </c>
      <c r="AD1447" s="126">
        <v>2026</v>
      </c>
    </row>
    <row r="1448" spans="3:30" ht="23.1" customHeight="1">
      <c r="C1448" s="126">
        <v>1441</v>
      </c>
      <c r="D1448" s="126">
        <v>363</v>
      </c>
      <c r="E1448" s="141" t="s">
        <v>4183</v>
      </c>
      <c r="F1448" s="163" t="s">
        <v>5676</v>
      </c>
      <c r="G1448" s="162">
        <v>46248</v>
      </c>
      <c r="H1448" s="131">
        <v>1</v>
      </c>
      <c r="I1448" s="131">
        <v>1</v>
      </c>
      <c r="J1448" s="141" t="s">
        <v>549</v>
      </c>
      <c r="K1448" s="141">
        <v>1</v>
      </c>
      <c r="N1448" s="141">
        <v>220</v>
      </c>
      <c r="U1448" s="126">
        <v>-1</v>
      </c>
      <c r="V1448" s="444">
        <v>2.8</v>
      </c>
      <c r="W1448" s="444">
        <v>4</v>
      </c>
      <c r="X1448" s="126">
        <v>1</v>
      </c>
      <c r="AA1448" s="188">
        <v>46279.907083333332</v>
      </c>
      <c r="AB1448" s="131">
        <v>2</v>
      </c>
      <c r="AC1448" s="126">
        <v>8</v>
      </c>
      <c r="AD1448" s="126">
        <v>2026</v>
      </c>
    </row>
    <row r="1449" spans="3:30" ht="23.1" customHeight="1">
      <c r="C1449" s="126">
        <v>1442</v>
      </c>
      <c r="D1449" s="126">
        <v>433</v>
      </c>
      <c r="E1449" s="141" t="s">
        <v>5118</v>
      </c>
      <c r="F1449" s="163" t="s">
        <v>5119</v>
      </c>
      <c r="G1449" s="162">
        <v>46248</v>
      </c>
      <c r="H1449" s="131">
        <v>1</v>
      </c>
      <c r="I1449" s="131">
        <v>1</v>
      </c>
      <c r="J1449" s="141" t="s">
        <v>549</v>
      </c>
      <c r="K1449" s="141">
        <v>1</v>
      </c>
      <c r="N1449" s="141">
        <v>220</v>
      </c>
      <c r="U1449" s="126">
        <v>-5</v>
      </c>
      <c r="V1449" s="444">
        <v>0.11</v>
      </c>
      <c r="W1449" s="444">
        <v>0.38</v>
      </c>
      <c r="X1449" s="126">
        <v>1</v>
      </c>
      <c r="AA1449" s="188">
        <v>46279.907083333332</v>
      </c>
      <c r="AB1449" s="131">
        <v>2</v>
      </c>
      <c r="AC1449" s="126">
        <v>8</v>
      </c>
      <c r="AD1449" s="126">
        <v>2026</v>
      </c>
    </row>
    <row r="1450" spans="3:30" ht="23.1" customHeight="1">
      <c r="C1450" s="126">
        <v>1443</v>
      </c>
      <c r="D1450" s="126">
        <v>414</v>
      </c>
      <c r="E1450" s="141" t="s">
        <v>5533</v>
      </c>
      <c r="F1450" s="163" t="s">
        <v>5534</v>
      </c>
      <c r="G1450" s="162">
        <v>46248</v>
      </c>
      <c r="H1450" s="131">
        <v>1</v>
      </c>
      <c r="I1450" s="131">
        <v>1</v>
      </c>
      <c r="J1450" s="141" t="s">
        <v>549</v>
      </c>
      <c r="K1450" s="141">
        <v>1</v>
      </c>
      <c r="N1450" s="141">
        <v>220</v>
      </c>
      <c r="U1450" s="126">
        <v>-1</v>
      </c>
      <c r="V1450" s="444">
        <v>1.8</v>
      </c>
      <c r="W1450" s="444">
        <v>2.5</v>
      </c>
      <c r="X1450" s="126">
        <v>1</v>
      </c>
      <c r="AA1450" s="188">
        <v>46279.907083333332</v>
      </c>
      <c r="AB1450" s="131">
        <v>2</v>
      </c>
      <c r="AC1450" s="126">
        <v>8</v>
      </c>
      <c r="AD1450" s="126">
        <v>2026</v>
      </c>
    </row>
    <row r="1451" spans="3:30" ht="23.1" customHeight="1">
      <c r="C1451" s="126">
        <v>1444</v>
      </c>
      <c r="D1451" s="126">
        <v>142</v>
      </c>
      <c r="E1451" s="141" t="s">
        <v>796</v>
      </c>
      <c r="F1451" s="163" t="s">
        <v>5686</v>
      </c>
      <c r="G1451" s="162">
        <v>46248</v>
      </c>
      <c r="H1451" s="131">
        <v>1</v>
      </c>
      <c r="I1451" s="131">
        <v>1</v>
      </c>
      <c r="J1451" s="141" t="s">
        <v>549</v>
      </c>
      <c r="K1451" s="141">
        <v>1</v>
      </c>
      <c r="N1451" s="141">
        <v>220</v>
      </c>
      <c r="U1451" s="126">
        <v>-1</v>
      </c>
      <c r="V1451" s="444">
        <v>0.34</v>
      </c>
      <c r="W1451" s="444">
        <v>0.75</v>
      </c>
      <c r="X1451" s="126">
        <v>1</v>
      </c>
      <c r="AA1451" s="188">
        <v>46279.907083333332</v>
      </c>
      <c r="AB1451" s="131">
        <v>2</v>
      </c>
      <c r="AC1451" s="126">
        <v>8</v>
      </c>
      <c r="AD1451" s="126">
        <v>2026</v>
      </c>
    </row>
    <row r="1452" spans="3:30" ht="23.1" customHeight="1">
      <c r="C1452" s="126">
        <v>1445</v>
      </c>
      <c r="D1452" s="126">
        <v>136</v>
      </c>
      <c r="E1452" s="141" t="s">
        <v>2120</v>
      </c>
      <c r="F1452" s="163" t="s">
        <v>5690</v>
      </c>
      <c r="G1452" s="162">
        <v>46248</v>
      </c>
      <c r="H1452" s="131">
        <v>1</v>
      </c>
      <c r="I1452" s="131">
        <v>1</v>
      </c>
      <c r="J1452" s="141" t="s">
        <v>549</v>
      </c>
      <c r="K1452" s="141">
        <v>1</v>
      </c>
      <c r="N1452" s="141">
        <v>220</v>
      </c>
      <c r="U1452" s="126">
        <v>-2</v>
      </c>
      <c r="V1452" s="444">
        <v>0.38</v>
      </c>
      <c r="W1452" s="444">
        <v>0.75</v>
      </c>
      <c r="X1452" s="126">
        <v>1</v>
      </c>
      <c r="AA1452" s="188">
        <v>46279.907083333332</v>
      </c>
      <c r="AB1452" s="131">
        <v>2</v>
      </c>
      <c r="AC1452" s="126">
        <v>8</v>
      </c>
      <c r="AD1452" s="126">
        <v>2026</v>
      </c>
    </row>
    <row r="1453" spans="3:30" ht="23.1" customHeight="1">
      <c r="C1453" s="126">
        <v>1446</v>
      </c>
      <c r="D1453" s="126">
        <v>195</v>
      </c>
      <c r="E1453" s="141" t="s">
        <v>606</v>
      </c>
      <c r="F1453" s="163" t="s">
        <v>4930</v>
      </c>
      <c r="G1453" s="162">
        <v>46248</v>
      </c>
      <c r="H1453" s="131">
        <v>1</v>
      </c>
      <c r="I1453" s="131">
        <v>1</v>
      </c>
      <c r="J1453" s="141" t="s">
        <v>549</v>
      </c>
      <c r="K1453" s="141">
        <v>1</v>
      </c>
      <c r="N1453" s="141">
        <v>221</v>
      </c>
      <c r="U1453" s="126">
        <v>-4</v>
      </c>
      <c r="V1453" s="444">
        <v>6.28</v>
      </c>
      <c r="W1453" s="444">
        <v>6.75</v>
      </c>
      <c r="X1453" s="126">
        <v>1</v>
      </c>
      <c r="AA1453" s="188">
        <v>46279.92465277778</v>
      </c>
      <c r="AB1453" s="131">
        <v>2</v>
      </c>
      <c r="AC1453" s="126">
        <v>8</v>
      </c>
      <c r="AD1453" s="126">
        <v>2026</v>
      </c>
    </row>
    <row r="1454" spans="3:30" ht="23.1" customHeight="1">
      <c r="C1454" s="126">
        <v>1447</v>
      </c>
      <c r="D1454" s="126">
        <v>187</v>
      </c>
      <c r="E1454" s="141" t="s">
        <v>574</v>
      </c>
      <c r="F1454" s="163" t="s">
        <v>4568</v>
      </c>
      <c r="G1454" s="162">
        <v>46248</v>
      </c>
      <c r="H1454" s="131">
        <v>1</v>
      </c>
      <c r="I1454" s="131">
        <v>1</v>
      </c>
      <c r="J1454" s="141" t="s">
        <v>549</v>
      </c>
      <c r="K1454" s="141">
        <v>1</v>
      </c>
      <c r="N1454" s="141">
        <v>221</v>
      </c>
      <c r="U1454" s="126">
        <v>-4</v>
      </c>
      <c r="V1454" s="444">
        <v>3.37</v>
      </c>
      <c r="W1454" s="444">
        <v>3.65</v>
      </c>
      <c r="X1454" s="126">
        <v>1</v>
      </c>
      <c r="AA1454" s="188">
        <v>46279.92465277778</v>
      </c>
      <c r="AB1454" s="131">
        <v>2</v>
      </c>
      <c r="AC1454" s="126">
        <v>8</v>
      </c>
      <c r="AD1454" s="126">
        <v>2026</v>
      </c>
    </row>
    <row r="1455" spans="3:30" ht="23.1" customHeight="1">
      <c r="C1455" s="126">
        <v>1448</v>
      </c>
      <c r="D1455" s="126">
        <v>197</v>
      </c>
      <c r="E1455" s="141" t="s">
        <v>650</v>
      </c>
      <c r="F1455" s="163" t="s">
        <v>4932</v>
      </c>
      <c r="G1455" s="162">
        <v>46248</v>
      </c>
      <c r="H1455" s="131">
        <v>1</v>
      </c>
      <c r="I1455" s="131">
        <v>1</v>
      </c>
      <c r="J1455" s="141" t="s">
        <v>549</v>
      </c>
      <c r="K1455" s="141">
        <v>1</v>
      </c>
      <c r="N1455" s="141">
        <v>221</v>
      </c>
      <c r="U1455" s="126">
        <v>-4</v>
      </c>
      <c r="V1455" s="444">
        <v>8.36</v>
      </c>
      <c r="W1455" s="444">
        <v>8.7799999999999994</v>
      </c>
      <c r="X1455" s="126">
        <v>1</v>
      </c>
      <c r="AA1455" s="188">
        <v>46279.92465277778</v>
      </c>
      <c r="AB1455" s="131">
        <v>2</v>
      </c>
      <c r="AC1455" s="126">
        <v>8</v>
      </c>
      <c r="AD1455" s="126">
        <v>2026</v>
      </c>
    </row>
    <row r="1456" spans="3:30" ht="23.1" customHeight="1">
      <c r="C1456" s="126">
        <v>1449</v>
      </c>
      <c r="D1456" s="126">
        <v>397</v>
      </c>
      <c r="E1456" s="141" t="s">
        <v>5114</v>
      </c>
      <c r="F1456" s="163" t="s">
        <v>5115</v>
      </c>
      <c r="G1456" s="162">
        <v>46248</v>
      </c>
      <c r="H1456" s="131">
        <v>1</v>
      </c>
      <c r="I1456" s="131">
        <v>1</v>
      </c>
      <c r="J1456" s="141" t="s">
        <v>549</v>
      </c>
      <c r="K1456" s="141">
        <v>1</v>
      </c>
      <c r="N1456" s="141">
        <v>221</v>
      </c>
      <c r="U1456" s="126">
        <v>-10</v>
      </c>
      <c r="V1456" s="444">
        <v>0.11</v>
      </c>
      <c r="W1456" s="444">
        <v>0.38</v>
      </c>
      <c r="X1456" s="126">
        <v>1</v>
      </c>
      <c r="AA1456" s="188">
        <v>46279.92465277778</v>
      </c>
      <c r="AB1456" s="131">
        <v>2</v>
      </c>
      <c r="AC1456" s="126">
        <v>8</v>
      </c>
      <c r="AD1456" s="126">
        <v>2026</v>
      </c>
    </row>
    <row r="1457" spans="3:30" ht="23.1" customHeight="1">
      <c r="C1457" s="126">
        <v>1450</v>
      </c>
      <c r="D1457" s="126">
        <v>363</v>
      </c>
      <c r="E1457" s="141" t="s">
        <v>4183</v>
      </c>
      <c r="F1457" s="163" t="s">
        <v>5676</v>
      </c>
      <c r="G1457" s="162">
        <v>46248</v>
      </c>
      <c r="H1457" s="131">
        <v>1</v>
      </c>
      <c r="I1457" s="131">
        <v>1</v>
      </c>
      <c r="J1457" s="141" t="s">
        <v>549</v>
      </c>
      <c r="K1457" s="141">
        <v>1</v>
      </c>
      <c r="N1457" s="141">
        <v>221</v>
      </c>
      <c r="U1457" s="126">
        <v>-1</v>
      </c>
      <c r="V1457" s="444">
        <v>2.8</v>
      </c>
      <c r="W1457" s="444">
        <v>4</v>
      </c>
      <c r="X1457" s="126">
        <v>1</v>
      </c>
      <c r="AA1457" s="188">
        <v>46279.92465277778</v>
      </c>
      <c r="AB1457" s="131">
        <v>2</v>
      </c>
      <c r="AC1457" s="126">
        <v>8</v>
      </c>
      <c r="AD1457" s="126">
        <v>2026</v>
      </c>
    </row>
    <row r="1458" spans="3:30" ht="23.1" customHeight="1">
      <c r="C1458" s="126">
        <v>1451</v>
      </c>
      <c r="D1458" s="126">
        <v>160</v>
      </c>
      <c r="E1458" s="141" t="s">
        <v>736</v>
      </c>
      <c r="F1458" s="163" t="s">
        <v>5711</v>
      </c>
      <c r="G1458" s="162">
        <v>46248</v>
      </c>
      <c r="H1458" s="131">
        <v>1</v>
      </c>
      <c r="I1458" s="131">
        <v>1</v>
      </c>
      <c r="J1458" s="141" t="s">
        <v>549</v>
      </c>
      <c r="K1458" s="141">
        <v>1</v>
      </c>
      <c r="N1458" s="141">
        <v>221</v>
      </c>
      <c r="U1458" s="126">
        <v>-1</v>
      </c>
      <c r="V1458" s="444">
        <v>11.75</v>
      </c>
      <c r="W1458" s="444">
        <v>12</v>
      </c>
      <c r="X1458" s="126">
        <v>1</v>
      </c>
      <c r="AA1458" s="188">
        <v>46279.92465277778</v>
      </c>
      <c r="AB1458" s="131">
        <v>2</v>
      </c>
      <c r="AC1458" s="126">
        <v>8</v>
      </c>
      <c r="AD1458" s="126">
        <v>2026</v>
      </c>
    </row>
    <row r="1459" spans="3:30" ht="23.1" customHeight="1">
      <c r="C1459" s="126">
        <v>1452</v>
      </c>
      <c r="D1459" s="126">
        <v>367</v>
      </c>
      <c r="E1459" s="141" t="s">
        <v>4180</v>
      </c>
      <c r="F1459" s="163" t="s">
        <v>4802</v>
      </c>
      <c r="G1459" s="162">
        <v>46248</v>
      </c>
      <c r="H1459" s="131">
        <v>1</v>
      </c>
      <c r="I1459" s="131">
        <v>1</v>
      </c>
      <c r="J1459" s="141" t="s">
        <v>549</v>
      </c>
      <c r="K1459" s="141">
        <v>1</v>
      </c>
      <c r="N1459" s="141">
        <v>221</v>
      </c>
      <c r="U1459" s="126">
        <v>-1</v>
      </c>
      <c r="V1459" s="444">
        <v>1.3</v>
      </c>
      <c r="W1459" s="444">
        <v>2</v>
      </c>
      <c r="X1459" s="126">
        <v>1</v>
      </c>
      <c r="AA1459" s="188">
        <v>46279.92465277778</v>
      </c>
      <c r="AB1459" s="131">
        <v>2</v>
      </c>
      <c r="AC1459" s="126">
        <v>8</v>
      </c>
      <c r="AD1459" s="126">
        <v>2026</v>
      </c>
    </row>
    <row r="1460" spans="3:30" ht="23.1" customHeight="1">
      <c r="C1460" s="126">
        <v>1453</v>
      </c>
      <c r="D1460" s="126">
        <v>380</v>
      </c>
      <c r="E1460" s="141" t="s">
        <v>4152</v>
      </c>
      <c r="F1460" s="163" t="s">
        <v>4862</v>
      </c>
      <c r="G1460" s="162">
        <v>46248</v>
      </c>
      <c r="H1460" s="131">
        <v>1</v>
      </c>
      <c r="I1460" s="131">
        <v>1</v>
      </c>
      <c r="J1460" s="141" t="s">
        <v>549</v>
      </c>
      <c r="K1460" s="141">
        <v>1</v>
      </c>
      <c r="N1460" s="141">
        <v>221</v>
      </c>
      <c r="U1460" s="126">
        <v>-5</v>
      </c>
      <c r="V1460" s="444">
        <v>0.67</v>
      </c>
      <c r="W1460" s="444">
        <v>0.88</v>
      </c>
      <c r="X1460" s="126">
        <v>1</v>
      </c>
      <c r="AA1460" s="188">
        <v>46279.92465277778</v>
      </c>
      <c r="AB1460" s="131">
        <v>2</v>
      </c>
      <c r="AC1460" s="126">
        <v>8</v>
      </c>
      <c r="AD1460" s="126">
        <v>2026</v>
      </c>
    </row>
    <row r="1461" spans="3:30" ht="23.1" customHeight="1">
      <c r="C1461" s="126">
        <v>1454</v>
      </c>
      <c r="D1461" s="126">
        <v>145</v>
      </c>
      <c r="E1461" s="141" t="s">
        <v>821</v>
      </c>
      <c r="F1461" s="163" t="s">
        <v>4774</v>
      </c>
      <c r="G1461" s="162">
        <v>46248</v>
      </c>
      <c r="H1461" s="131">
        <v>1</v>
      </c>
      <c r="I1461" s="131">
        <v>1</v>
      </c>
      <c r="J1461" s="141" t="s">
        <v>549</v>
      </c>
      <c r="K1461" s="141">
        <v>1</v>
      </c>
      <c r="N1461" s="141">
        <v>221</v>
      </c>
      <c r="U1461" s="126">
        <v>-1</v>
      </c>
      <c r="V1461" s="444">
        <v>0.28999999999999998</v>
      </c>
      <c r="W1461" s="444">
        <v>0.5</v>
      </c>
      <c r="X1461" s="126">
        <v>1</v>
      </c>
      <c r="AA1461" s="188">
        <v>46279.92465277778</v>
      </c>
      <c r="AB1461" s="131">
        <v>2</v>
      </c>
      <c r="AC1461" s="126">
        <v>8</v>
      </c>
      <c r="AD1461" s="126">
        <v>2026</v>
      </c>
    </row>
    <row r="1462" spans="3:30" ht="23.1" customHeight="1">
      <c r="C1462" s="126">
        <v>1455</v>
      </c>
      <c r="D1462" s="126">
        <v>374</v>
      </c>
      <c r="E1462" s="141" t="s">
        <v>4168</v>
      </c>
      <c r="F1462" s="163" t="s">
        <v>5724</v>
      </c>
      <c r="G1462" s="162">
        <v>46248</v>
      </c>
      <c r="H1462" s="131">
        <v>1</v>
      </c>
      <c r="I1462" s="131">
        <v>1</v>
      </c>
      <c r="J1462" s="141" t="s">
        <v>549</v>
      </c>
      <c r="K1462" s="141">
        <v>1</v>
      </c>
      <c r="N1462" s="141">
        <v>221</v>
      </c>
      <c r="U1462" s="126">
        <v>-1</v>
      </c>
      <c r="V1462" s="444">
        <v>5.0999999999999996</v>
      </c>
      <c r="W1462" s="444">
        <v>7</v>
      </c>
      <c r="X1462" s="126">
        <v>1</v>
      </c>
      <c r="AA1462" s="188">
        <v>46279.92465277778</v>
      </c>
      <c r="AB1462" s="131">
        <v>2</v>
      </c>
      <c r="AC1462" s="126">
        <v>8</v>
      </c>
      <c r="AD1462" s="126">
        <v>2026</v>
      </c>
    </row>
    <row r="1463" spans="3:30" ht="23.1" customHeight="1">
      <c r="C1463" s="126">
        <v>1456</v>
      </c>
      <c r="D1463" s="126">
        <v>22</v>
      </c>
      <c r="E1463" s="141" t="s">
        <v>640</v>
      </c>
      <c r="F1463" s="163" t="s">
        <v>5728</v>
      </c>
      <c r="G1463" s="162">
        <v>46248</v>
      </c>
      <c r="H1463" s="131">
        <v>1</v>
      </c>
      <c r="I1463" s="131">
        <v>1</v>
      </c>
      <c r="J1463" s="141" t="s">
        <v>549</v>
      </c>
      <c r="K1463" s="141">
        <v>1</v>
      </c>
      <c r="N1463" s="141">
        <v>221</v>
      </c>
      <c r="U1463" s="126">
        <v>-4</v>
      </c>
      <c r="V1463" s="444">
        <v>2.9</v>
      </c>
      <c r="W1463" s="444">
        <v>3.25</v>
      </c>
      <c r="X1463" s="126">
        <v>1</v>
      </c>
      <c r="AA1463" s="188">
        <v>46279.92465277778</v>
      </c>
      <c r="AB1463" s="131">
        <v>2</v>
      </c>
      <c r="AC1463" s="126">
        <v>8</v>
      </c>
      <c r="AD1463" s="126">
        <v>2026</v>
      </c>
    </row>
    <row r="1464" spans="3:30" ht="23.1" customHeight="1">
      <c r="C1464" s="126">
        <v>1457</v>
      </c>
      <c r="D1464" s="126">
        <v>293</v>
      </c>
      <c r="E1464" s="141" t="s">
        <v>2487</v>
      </c>
      <c r="F1464" s="163" t="s">
        <v>4355</v>
      </c>
      <c r="G1464" s="162">
        <v>46248</v>
      </c>
      <c r="H1464" s="131">
        <v>1</v>
      </c>
      <c r="I1464" s="131">
        <v>1</v>
      </c>
      <c r="J1464" s="141" t="s">
        <v>549</v>
      </c>
      <c r="K1464" s="141">
        <v>1</v>
      </c>
      <c r="N1464" s="141">
        <v>222</v>
      </c>
      <c r="U1464" s="126">
        <v>-10</v>
      </c>
      <c r="V1464" s="444">
        <v>0.34</v>
      </c>
      <c r="W1464" s="444">
        <v>0.63</v>
      </c>
      <c r="X1464" s="126">
        <v>1</v>
      </c>
      <c r="AA1464" s="188">
        <v>46279.978726851848</v>
      </c>
      <c r="AB1464" s="131">
        <v>2</v>
      </c>
      <c r="AC1464" s="126">
        <v>8</v>
      </c>
      <c r="AD1464" s="126">
        <v>2026</v>
      </c>
    </row>
    <row r="1465" spans="3:30" ht="23.1" customHeight="1">
      <c r="C1465" s="126">
        <v>1458</v>
      </c>
      <c r="D1465" s="126">
        <v>294</v>
      </c>
      <c r="E1465" s="141" t="s">
        <v>2469</v>
      </c>
      <c r="F1465" s="163" t="s">
        <v>4363</v>
      </c>
      <c r="G1465" s="162">
        <v>46248</v>
      </c>
      <c r="H1465" s="131">
        <v>1</v>
      </c>
      <c r="I1465" s="131">
        <v>1</v>
      </c>
      <c r="J1465" s="141" t="s">
        <v>549</v>
      </c>
      <c r="K1465" s="141">
        <v>1</v>
      </c>
      <c r="N1465" s="141">
        <v>222</v>
      </c>
      <c r="U1465" s="126">
        <v>-20</v>
      </c>
      <c r="V1465" s="444">
        <v>0.49</v>
      </c>
      <c r="W1465" s="444">
        <v>0.75</v>
      </c>
      <c r="X1465" s="126">
        <v>1</v>
      </c>
      <c r="AA1465" s="188">
        <v>46279.978726851848</v>
      </c>
      <c r="AB1465" s="131">
        <v>2</v>
      </c>
      <c r="AC1465" s="126">
        <v>8</v>
      </c>
      <c r="AD1465" s="126">
        <v>2026</v>
      </c>
    </row>
    <row r="1466" spans="3:30" ht="23.1" customHeight="1">
      <c r="C1466" s="126">
        <v>1459</v>
      </c>
      <c r="D1466" s="126">
        <v>177</v>
      </c>
      <c r="E1466" s="141" t="s">
        <v>750</v>
      </c>
      <c r="F1466" s="163" t="s">
        <v>4950</v>
      </c>
      <c r="G1466" s="162">
        <v>46248</v>
      </c>
      <c r="H1466" s="131">
        <v>1</v>
      </c>
      <c r="I1466" s="131">
        <v>1</v>
      </c>
      <c r="J1466" s="141" t="s">
        <v>549</v>
      </c>
      <c r="K1466" s="141">
        <v>1</v>
      </c>
      <c r="N1466" s="141">
        <v>222</v>
      </c>
      <c r="U1466" s="126">
        <v>-150</v>
      </c>
      <c r="V1466" s="444">
        <v>4.1500000000000004</v>
      </c>
      <c r="W1466" s="444">
        <v>4.5</v>
      </c>
      <c r="X1466" s="126">
        <v>1</v>
      </c>
      <c r="AA1466" s="188">
        <v>46279.978726851848</v>
      </c>
      <c r="AB1466" s="131">
        <v>2</v>
      </c>
      <c r="AC1466" s="126">
        <v>8</v>
      </c>
      <c r="AD1466" s="126">
        <v>2026</v>
      </c>
    </row>
    <row r="1467" spans="3:30" ht="23.1" customHeight="1">
      <c r="C1467" s="126">
        <v>1460</v>
      </c>
      <c r="D1467" s="126">
        <v>101</v>
      </c>
      <c r="E1467" s="141" t="s">
        <v>716</v>
      </c>
      <c r="F1467" s="163" t="s">
        <v>4320</v>
      </c>
      <c r="G1467" s="162">
        <v>46248</v>
      </c>
      <c r="H1467" s="131">
        <v>1</v>
      </c>
      <c r="I1467" s="131">
        <v>1</v>
      </c>
      <c r="J1467" s="141" t="s">
        <v>549</v>
      </c>
      <c r="K1467" s="141">
        <v>1</v>
      </c>
      <c r="N1467" s="141">
        <v>222</v>
      </c>
      <c r="U1467" s="126">
        <v>-1000</v>
      </c>
      <c r="V1467" s="444">
        <v>0</v>
      </c>
      <c r="W1467" s="444">
        <v>0</v>
      </c>
      <c r="X1467" s="126">
        <v>1</v>
      </c>
      <c r="AA1467" s="188">
        <v>46279.978726851848</v>
      </c>
      <c r="AB1467" s="131">
        <v>2</v>
      </c>
      <c r="AC1467" s="126">
        <v>8</v>
      </c>
      <c r="AD1467" s="126">
        <v>2026</v>
      </c>
    </row>
    <row r="1468" spans="3:30" ht="23.1" customHeight="1">
      <c r="C1468" s="126">
        <v>1461</v>
      </c>
      <c r="D1468" s="126">
        <v>427</v>
      </c>
      <c r="E1468" s="141" t="s">
        <v>4646</v>
      </c>
      <c r="F1468" s="163" t="s">
        <v>5743</v>
      </c>
      <c r="G1468" s="162">
        <v>46248</v>
      </c>
      <c r="H1468" s="131">
        <v>1</v>
      </c>
      <c r="I1468" s="131">
        <v>1</v>
      </c>
      <c r="J1468" s="141" t="s">
        <v>549</v>
      </c>
      <c r="K1468" s="141">
        <v>1</v>
      </c>
      <c r="N1468" s="141">
        <v>222</v>
      </c>
      <c r="U1468" s="126">
        <v>-1</v>
      </c>
      <c r="V1468" s="444">
        <v>0.69</v>
      </c>
      <c r="W1468" s="444">
        <v>1</v>
      </c>
      <c r="X1468" s="126">
        <v>1</v>
      </c>
      <c r="AA1468" s="188">
        <v>46279.978726851848</v>
      </c>
      <c r="AB1468" s="131">
        <v>2</v>
      </c>
      <c r="AC1468" s="126">
        <v>8</v>
      </c>
      <c r="AD1468" s="126">
        <v>2026</v>
      </c>
    </row>
    <row r="1469" spans="3:30" ht="23.1" customHeight="1">
      <c r="C1469" s="126">
        <v>1462</v>
      </c>
      <c r="D1469" s="126">
        <v>368</v>
      </c>
      <c r="E1469" s="141" t="s">
        <v>4223</v>
      </c>
      <c r="F1469" s="163" t="s">
        <v>4468</v>
      </c>
      <c r="G1469" s="162">
        <v>46249</v>
      </c>
      <c r="H1469" s="131">
        <v>1</v>
      </c>
      <c r="I1469" s="131">
        <v>1</v>
      </c>
      <c r="J1469" s="141" t="s">
        <v>549</v>
      </c>
      <c r="K1469" s="141">
        <v>1</v>
      </c>
      <c r="N1469" s="141">
        <v>223</v>
      </c>
      <c r="U1469" s="126">
        <v>-6</v>
      </c>
      <c r="V1469" s="444">
        <v>0.28999999999999998</v>
      </c>
      <c r="W1469" s="444">
        <v>0.5</v>
      </c>
      <c r="X1469" s="126">
        <v>1</v>
      </c>
      <c r="AA1469" s="188">
        <v>46280.356134259258</v>
      </c>
      <c r="AB1469" s="131">
        <v>3</v>
      </c>
      <c r="AC1469" s="126">
        <v>8</v>
      </c>
      <c r="AD1469" s="126">
        <v>2026</v>
      </c>
    </row>
    <row r="1470" spans="3:30" ht="23.1" customHeight="1">
      <c r="C1470" s="126">
        <v>1463</v>
      </c>
      <c r="D1470" s="126">
        <v>389</v>
      </c>
      <c r="E1470" s="141" t="s">
        <v>4186</v>
      </c>
      <c r="F1470" s="163" t="s">
        <v>5495</v>
      </c>
      <c r="G1470" s="162">
        <v>46249</v>
      </c>
      <c r="H1470" s="131">
        <v>1</v>
      </c>
      <c r="I1470" s="131">
        <v>1</v>
      </c>
      <c r="J1470" s="141" t="s">
        <v>549</v>
      </c>
      <c r="K1470" s="141">
        <v>1</v>
      </c>
      <c r="N1470" s="141">
        <v>223</v>
      </c>
      <c r="U1470" s="126">
        <v>-5</v>
      </c>
      <c r="V1470" s="444">
        <v>0.52</v>
      </c>
      <c r="W1470" s="444">
        <v>0.75</v>
      </c>
      <c r="X1470" s="126">
        <v>1</v>
      </c>
      <c r="AA1470" s="188">
        <v>46280.356134259258</v>
      </c>
      <c r="AB1470" s="131">
        <v>3</v>
      </c>
      <c r="AC1470" s="126">
        <v>8</v>
      </c>
      <c r="AD1470" s="126">
        <v>2026</v>
      </c>
    </row>
    <row r="1471" spans="3:30" ht="23.1" customHeight="1">
      <c r="C1471" s="126">
        <v>1464</v>
      </c>
      <c r="D1471" s="126">
        <v>189</v>
      </c>
      <c r="E1471" s="141" t="s">
        <v>776</v>
      </c>
      <c r="F1471" s="163" t="s">
        <v>4316</v>
      </c>
      <c r="G1471" s="162">
        <v>46249</v>
      </c>
      <c r="H1471" s="131">
        <v>1</v>
      </c>
      <c r="I1471" s="131">
        <v>1</v>
      </c>
      <c r="J1471" s="141" t="s">
        <v>549</v>
      </c>
      <c r="K1471" s="141">
        <v>1</v>
      </c>
      <c r="N1471" s="141">
        <v>223</v>
      </c>
      <c r="U1471" s="126">
        <v>-4</v>
      </c>
      <c r="V1471" s="444">
        <v>4.09</v>
      </c>
      <c r="W1471" s="444">
        <v>4.59</v>
      </c>
      <c r="X1471" s="126">
        <v>1</v>
      </c>
      <c r="AA1471" s="188">
        <v>46280.356134259258</v>
      </c>
      <c r="AB1471" s="131">
        <v>3</v>
      </c>
      <c r="AC1471" s="126">
        <v>8</v>
      </c>
      <c r="AD1471" s="126">
        <v>2026</v>
      </c>
    </row>
    <row r="1472" spans="3:30" ht="23.1" customHeight="1">
      <c r="C1472" s="126">
        <v>1465</v>
      </c>
      <c r="D1472" s="126">
        <v>187</v>
      </c>
      <c r="E1472" s="141" t="s">
        <v>574</v>
      </c>
      <c r="F1472" s="163" t="s">
        <v>4568</v>
      </c>
      <c r="G1472" s="162">
        <v>46249</v>
      </c>
      <c r="H1472" s="131">
        <v>1</v>
      </c>
      <c r="I1472" s="131">
        <v>1</v>
      </c>
      <c r="J1472" s="141" t="s">
        <v>549</v>
      </c>
      <c r="K1472" s="141">
        <v>1</v>
      </c>
      <c r="N1472" s="141">
        <v>223</v>
      </c>
      <c r="U1472" s="126">
        <v>-4</v>
      </c>
      <c r="V1472" s="444">
        <v>3.37</v>
      </c>
      <c r="W1472" s="444">
        <v>3.65</v>
      </c>
      <c r="X1472" s="126">
        <v>1</v>
      </c>
      <c r="AA1472" s="188">
        <v>46280.356134259258</v>
      </c>
      <c r="AB1472" s="131">
        <v>3</v>
      </c>
      <c r="AC1472" s="126">
        <v>8</v>
      </c>
      <c r="AD1472" s="126">
        <v>2026</v>
      </c>
    </row>
    <row r="1473" spans="3:30" ht="23.1" customHeight="1">
      <c r="C1473" s="126">
        <v>1466</v>
      </c>
      <c r="D1473" s="126">
        <v>75</v>
      </c>
      <c r="E1473" s="141" t="s">
        <v>1379</v>
      </c>
      <c r="F1473" s="163" t="s">
        <v>5604</v>
      </c>
      <c r="G1473" s="162">
        <v>46249</v>
      </c>
      <c r="H1473" s="131">
        <v>1</v>
      </c>
      <c r="I1473" s="131">
        <v>1</v>
      </c>
      <c r="J1473" s="141" t="s">
        <v>549</v>
      </c>
      <c r="K1473" s="141">
        <v>1</v>
      </c>
      <c r="N1473" s="141">
        <v>223</v>
      </c>
      <c r="U1473" s="126">
        <v>-1</v>
      </c>
      <c r="V1473" s="444">
        <v>0.13</v>
      </c>
      <c r="W1473" s="444">
        <v>0.2</v>
      </c>
      <c r="X1473" s="126">
        <v>1</v>
      </c>
      <c r="AA1473" s="188">
        <v>46280.356134259258</v>
      </c>
      <c r="AB1473" s="131">
        <v>3</v>
      </c>
      <c r="AC1473" s="126">
        <v>8</v>
      </c>
      <c r="AD1473" s="126">
        <v>2026</v>
      </c>
    </row>
    <row r="1474" spans="3:30" ht="23.1" customHeight="1">
      <c r="C1474" s="126">
        <v>1467</v>
      </c>
      <c r="D1474" s="126">
        <v>349</v>
      </c>
      <c r="E1474" s="141" t="s">
        <v>3768</v>
      </c>
      <c r="F1474" s="163" t="s">
        <v>4937</v>
      </c>
      <c r="G1474" s="162">
        <v>46249</v>
      </c>
      <c r="H1474" s="131">
        <v>1</v>
      </c>
      <c r="I1474" s="131">
        <v>1</v>
      </c>
      <c r="J1474" s="141" t="s">
        <v>549</v>
      </c>
      <c r="K1474" s="141">
        <v>1</v>
      </c>
      <c r="N1474" s="141">
        <v>223</v>
      </c>
      <c r="U1474" s="126">
        <v>-1</v>
      </c>
      <c r="V1474" s="444">
        <v>1</v>
      </c>
      <c r="W1474" s="444">
        <v>1.5</v>
      </c>
      <c r="X1474" s="126">
        <v>1</v>
      </c>
      <c r="AA1474" s="188">
        <v>46280.356134259258</v>
      </c>
      <c r="AB1474" s="131">
        <v>3</v>
      </c>
      <c r="AC1474" s="126">
        <v>8</v>
      </c>
      <c r="AD1474" s="126">
        <v>2026</v>
      </c>
    </row>
    <row r="1475" spans="3:30" ht="23.1" customHeight="1">
      <c r="C1475" s="126">
        <v>1468</v>
      </c>
      <c r="D1475" s="126">
        <v>177</v>
      </c>
      <c r="E1475" s="141" t="s">
        <v>750</v>
      </c>
      <c r="F1475" s="163" t="s">
        <v>4950</v>
      </c>
      <c r="G1475" s="162">
        <v>46249</v>
      </c>
      <c r="H1475" s="131">
        <v>1</v>
      </c>
      <c r="I1475" s="131">
        <v>1</v>
      </c>
      <c r="J1475" s="141" t="s">
        <v>549</v>
      </c>
      <c r="K1475" s="141">
        <v>1</v>
      </c>
      <c r="N1475" s="141">
        <v>223</v>
      </c>
      <c r="U1475" s="126">
        <v>-300</v>
      </c>
      <c r="V1475" s="444">
        <v>4.1500000000000004</v>
      </c>
      <c r="W1475" s="444">
        <v>4.5</v>
      </c>
      <c r="X1475" s="126">
        <v>1</v>
      </c>
      <c r="AA1475" s="188">
        <v>46280.356134259258</v>
      </c>
      <c r="AB1475" s="131">
        <v>3</v>
      </c>
      <c r="AC1475" s="126">
        <v>8</v>
      </c>
      <c r="AD1475" s="126">
        <v>2026</v>
      </c>
    </row>
    <row r="1476" spans="3:30" ht="23.1" customHeight="1">
      <c r="C1476" s="126">
        <v>1469</v>
      </c>
      <c r="D1476" s="126">
        <v>9</v>
      </c>
      <c r="E1476" s="141" t="s">
        <v>1811</v>
      </c>
      <c r="F1476" s="163" t="s">
        <v>4288</v>
      </c>
      <c r="G1476" s="162">
        <v>46249</v>
      </c>
      <c r="H1476" s="131">
        <v>1</v>
      </c>
      <c r="I1476" s="131">
        <v>1</v>
      </c>
      <c r="J1476" s="141" t="s">
        <v>549</v>
      </c>
      <c r="K1476" s="141">
        <v>1</v>
      </c>
      <c r="N1476" s="141">
        <v>223</v>
      </c>
      <c r="U1476" s="126">
        <v>-8</v>
      </c>
      <c r="V1476" s="444">
        <v>1.1499999999999999</v>
      </c>
      <c r="W1476" s="444">
        <v>1.5</v>
      </c>
      <c r="X1476" s="126">
        <v>1</v>
      </c>
      <c r="AA1476" s="188">
        <v>46280.356134259258</v>
      </c>
      <c r="AB1476" s="131">
        <v>3</v>
      </c>
      <c r="AC1476" s="126">
        <v>8</v>
      </c>
      <c r="AD1476" s="126">
        <v>2026</v>
      </c>
    </row>
    <row r="1477" spans="3:30" ht="23.1" customHeight="1">
      <c r="C1477" s="126">
        <v>1470</v>
      </c>
      <c r="D1477" s="126">
        <v>293</v>
      </c>
      <c r="E1477" s="141" t="s">
        <v>2487</v>
      </c>
      <c r="F1477" s="163" t="s">
        <v>4355</v>
      </c>
      <c r="G1477" s="162">
        <v>46249</v>
      </c>
      <c r="H1477" s="131">
        <v>1</v>
      </c>
      <c r="I1477" s="131">
        <v>1</v>
      </c>
      <c r="J1477" s="141" t="s">
        <v>549</v>
      </c>
      <c r="K1477" s="141">
        <v>1</v>
      </c>
      <c r="N1477" s="141">
        <v>224</v>
      </c>
      <c r="U1477" s="126">
        <v>-10</v>
      </c>
      <c r="V1477" s="444">
        <v>0.34</v>
      </c>
      <c r="W1477" s="444">
        <v>0.63</v>
      </c>
      <c r="X1477" s="126">
        <v>1</v>
      </c>
      <c r="AA1477" s="188">
        <v>46280.361527777779</v>
      </c>
      <c r="AB1477" s="131">
        <v>3</v>
      </c>
      <c r="AC1477" s="126">
        <v>8</v>
      </c>
      <c r="AD1477" s="126">
        <v>2026</v>
      </c>
    </row>
    <row r="1478" spans="3:30" ht="23.1" customHeight="1">
      <c r="C1478" s="126">
        <v>1471</v>
      </c>
      <c r="D1478" s="126">
        <v>178</v>
      </c>
      <c r="E1478" s="141" t="s">
        <v>753</v>
      </c>
      <c r="F1478" s="163" t="s">
        <v>4952</v>
      </c>
      <c r="G1478" s="162">
        <v>46249</v>
      </c>
      <c r="H1478" s="131">
        <v>1</v>
      </c>
      <c r="I1478" s="131">
        <v>1</v>
      </c>
      <c r="J1478" s="141" t="s">
        <v>549</v>
      </c>
      <c r="K1478" s="141">
        <v>1</v>
      </c>
      <c r="N1478" s="141">
        <v>224</v>
      </c>
      <c r="U1478" s="126">
        <v>-100</v>
      </c>
      <c r="V1478" s="444">
        <v>4.75</v>
      </c>
      <c r="W1478" s="444">
        <v>5</v>
      </c>
      <c r="X1478" s="126">
        <v>1</v>
      </c>
      <c r="AA1478" s="188">
        <v>46280.361527777779</v>
      </c>
      <c r="AB1478" s="131">
        <v>3</v>
      </c>
      <c r="AC1478" s="126">
        <v>8</v>
      </c>
      <c r="AD1478" s="126">
        <v>2026</v>
      </c>
    </row>
    <row r="1479" spans="3:30" ht="23.1" customHeight="1">
      <c r="C1479" s="126">
        <v>1472</v>
      </c>
      <c r="D1479" s="126">
        <v>305</v>
      </c>
      <c r="E1479" s="141" t="s">
        <v>2496</v>
      </c>
      <c r="F1479" s="163" t="s">
        <v>4658</v>
      </c>
      <c r="G1479" s="162">
        <v>46249</v>
      </c>
      <c r="H1479" s="131">
        <v>1</v>
      </c>
      <c r="I1479" s="131">
        <v>1</v>
      </c>
      <c r="J1479" s="141" t="s">
        <v>549</v>
      </c>
      <c r="K1479" s="141">
        <v>1</v>
      </c>
      <c r="N1479" s="141">
        <v>224</v>
      </c>
      <c r="U1479" s="126">
        <v>-200</v>
      </c>
      <c r="V1479" s="444">
        <v>4.25</v>
      </c>
      <c r="W1479" s="444">
        <v>4.5</v>
      </c>
      <c r="X1479" s="126">
        <v>1</v>
      </c>
      <c r="AA1479" s="188">
        <v>46280.361527777779</v>
      </c>
      <c r="AB1479" s="131">
        <v>3</v>
      </c>
      <c r="AC1479" s="126">
        <v>8</v>
      </c>
      <c r="AD1479" s="126">
        <v>2026</v>
      </c>
    </row>
    <row r="1480" spans="3:30" ht="23.1" customHeight="1">
      <c r="C1480" s="126">
        <v>1473</v>
      </c>
      <c r="D1480" s="126">
        <v>197</v>
      </c>
      <c r="E1480" s="141" t="s">
        <v>650</v>
      </c>
      <c r="F1480" s="163" t="s">
        <v>4932</v>
      </c>
      <c r="G1480" s="162">
        <v>46249</v>
      </c>
      <c r="H1480" s="131">
        <v>1</v>
      </c>
      <c r="I1480" s="131">
        <v>1</v>
      </c>
      <c r="J1480" s="141" t="s">
        <v>549</v>
      </c>
      <c r="K1480" s="141">
        <v>1</v>
      </c>
      <c r="N1480" s="141">
        <v>224</v>
      </c>
      <c r="U1480" s="126">
        <v>-4</v>
      </c>
      <c r="V1480" s="444">
        <v>8.36</v>
      </c>
      <c r="W1480" s="444">
        <v>8.7799999999999994</v>
      </c>
      <c r="X1480" s="126">
        <v>1</v>
      </c>
      <c r="AA1480" s="188">
        <v>46280.361527777779</v>
      </c>
      <c r="AB1480" s="131">
        <v>3</v>
      </c>
      <c r="AC1480" s="126">
        <v>8</v>
      </c>
      <c r="AD1480" s="126">
        <v>2026</v>
      </c>
    </row>
    <row r="1481" spans="3:30" ht="23.1" customHeight="1">
      <c r="C1481" s="126">
        <v>1474</v>
      </c>
      <c r="D1481" s="126">
        <v>74</v>
      </c>
      <c r="E1481" s="141" t="s">
        <v>1365</v>
      </c>
      <c r="F1481" s="163" t="s">
        <v>4308</v>
      </c>
      <c r="G1481" s="162">
        <v>46249</v>
      </c>
      <c r="H1481" s="131">
        <v>1</v>
      </c>
      <c r="I1481" s="131">
        <v>1</v>
      </c>
      <c r="J1481" s="141" t="s">
        <v>549</v>
      </c>
      <c r="K1481" s="141">
        <v>1</v>
      </c>
      <c r="N1481" s="141">
        <v>224</v>
      </c>
      <c r="U1481" s="126">
        <v>-1</v>
      </c>
      <c r="V1481" s="444">
        <v>0.19</v>
      </c>
      <c r="W1481" s="444">
        <v>0.25</v>
      </c>
      <c r="X1481" s="126">
        <v>1</v>
      </c>
      <c r="AA1481" s="188">
        <v>46280.361527777779</v>
      </c>
      <c r="AB1481" s="131">
        <v>3</v>
      </c>
      <c r="AC1481" s="126">
        <v>8</v>
      </c>
      <c r="AD1481" s="126">
        <v>2026</v>
      </c>
    </row>
    <row r="1482" spans="3:30" ht="23.1" customHeight="1">
      <c r="C1482" s="126">
        <v>1475</v>
      </c>
      <c r="D1482" s="126">
        <v>8</v>
      </c>
      <c r="E1482" s="141" t="s">
        <v>1123</v>
      </c>
      <c r="F1482" s="163" t="s">
        <v>5025</v>
      </c>
      <c r="G1482" s="162">
        <v>46249</v>
      </c>
      <c r="H1482" s="131">
        <v>1</v>
      </c>
      <c r="I1482" s="131">
        <v>1</v>
      </c>
      <c r="J1482" s="141" t="s">
        <v>549</v>
      </c>
      <c r="K1482" s="141">
        <v>1</v>
      </c>
      <c r="N1482" s="141">
        <v>224</v>
      </c>
      <c r="U1482" s="126">
        <v>-4</v>
      </c>
      <c r="V1482" s="444">
        <v>1.32</v>
      </c>
      <c r="W1482" s="444">
        <v>1.75</v>
      </c>
      <c r="X1482" s="126">
        <v>1</v>
      </c>
      <c r="AA1482" s="188">
        <v>46280.361527777779</v>
      </c>
      <c r="AB1482" s="131">
        <v>3</v>
      </c>
      <c r="AC1482" s="126">
        <v>8</v>
      </c>
      <c r="AD1482" s="126">
        <v>2026</v>
      </c>
    </row>
    <row r="1483" spans="3:30" ht="23.1" customHeight="1">
      <c r="C1483" s="126">
        <v>1476</v>
      </c>
      <c r="D1483" s="126">
        <v>46</v>
      </c>
      <c r="E1483" s="141" t="s">
        <v>645</v>
      </c>
      <c r="F1483" s="163" t="s">
        <v>4495</v>
      </c>
      <c r="G1483" s="162">
        <v>46249</v>
      </c>
      <c r="H1483" s="131">
        <v>1</v>
      </c>
      <c r="I1483" s="131">
        <v>1</v>
      </c>
      <c r="J1483" s="141" t="s">
        <v>549</v>
      </c>
      <c r="K1483" s="141">
        <v>1</v>
      </c>
      <c r="N1483" s="141">
        <v>224</v>
      </c>
      <c r="U1483" s="126">
        <v>-2</v>
      </c>
      <c r="V1483" s="444">
        <v>0.15</v>
      </c>
      <c r="W1483" s="444">
        <v>0.38</v>
      </c>
      <c r="X1483" s="126">
        <v>1</v>
      </c>
      <c r="AA1483" s="188">
        <v>46280.361527777779</v>
      </c>
      <c r="AB1483" s="131">
        <v>3</v>
      </c>
      <c r="AC1483" s="126">
        <v>8</v>
      </c>
      <c r="AD1483" s="126">
        <v>2026</v>
      </c>
    </row>
    <row r="1484" spans="3:30" ht="23.1" customHeight="1">
      <c r="C1484" s="126">
        <v>1477</v>
      </c>
      <c r="D1484" s="126">
        <v>49</v>
      </c>
      <c r="E1484" s="141" t="s">
        <v>811</v>
      </c>
      <c r="F1484" s="163" t="s">
        <v>4304</v>
      </c>
      <c r="G1484" s="162">
        <v>46249</v>
      </c>
      <c r="H1484" s="131">
        <v>1</v>
      </c>
      <c r="I1484" s="131">
        <v>1</v>
      </c>
      <c r="J1484" s="141" t="s">
        <v>549</v>
      </c>
      <c r="K1484" s="141">
        <v>1</v>
      </c>
      <c r="N1484" s="141">
        <v>224</v>
      </c>
      <c r="U1484" s="126">
        <v>-1</v>
      </c>
      <c r="V1484" s="444">
        <v>0.28000000000000003</v>
      </c>
      <c r="W1484" s="444">
        <v>0.38</v>
      </c>
      <c r="X1484" s="126">
        <v>1</v>
      </c>
      <c r="AA1484" s="188">
        <v>46280.361527777779</v>
      </c>
      <c r="AB1484" s="131">
        <v>3</v>
      </c>
      <c r="AC1484" s="126">
        <v>8</v>
      </c>
      <c r="AD1484" s="126">
        <v>2026</v>
      </c>
    </row>
    <row r="1485" spans="3:30" ht="23.1" customHeight="1">
      <c r="C1485" s="126">
        <v>1478</v>
      </c>
      <c r="D1485" s="126">
        <v>177</v>
      </c>
      <c r="E1485" s="141" t="s">
        <v>750</v>
      </c>
      <c r="F1485" s="163" t="s">
        <v>4950</v>
      </c>
      <c r="G1485" s="162">
        <v>46249</v>
      </c>
      <c r="H1485" s="131">
        <v>1</v>
      </c>
      <c r="I1485" s="131">
        <v>1</v>
      </c>
      <c r="J1485" s="141" t="s">
        <v>549</v>
      </c>
      <c r="K1485" s="141">
        <v>1</v>
      </c>
      <c r="N1485" s="141">
        <v>225</v>
      </c>
      <c r="U1485" s="126">
        <v>-500</v>
      </c>
      <c r="V1485" s="444">
        <v>4.1500000000000004</v>
      </c>
      <c r="W1485" s="444">
        <v>4.5</v>
      </c>
      <c r="X1485" s="126">
        <v>1</v>
      </c>
      <c r="AA1485" s="188">
        <v>46280.362372685187</v>
      </c>
      <c r="AB1485" s="131">
        <v>3</v>
      </c>
      <c r="AC1485" s="126">
        <v>8</v>
      </c>
      <c r="AD1485" s="126">
        <v>2026</v>
      </c>
    </row>
    <row r="1486" spans="3:30" ht="23.1" customHeight="1">
      <c r="C1486" s="126">
        <v>1479</v>
      </c>
      <c r="D1486" s="126">
        <v>293</v>
      </c>
      <c r="E1486" s="141" t="s">
        <v>2487</v>
      </c>
      <c r="F1486" s="163" t="s">
        <v>4355</v>
      </c>
      <c r="G1486" s="162">
        <v>46249</v>
      </c>
      <c r="H1486" s="131">
        <v>1</v>
      </c>
      <c r="I1486" s="131">
        <v>1</v>
      </c>
      <c r="J1486" s="141" t="s">
        <v>549</v>
      </c>
      <c r="K1486" s="141">
        <v>1</v>
      </c>
      <c r="N1486" s="141">
        <v>225</v>
      </c>
      <c r="U1486" s="126">
        <v>-20</v>
      </c>
      <c r="V1486" s="444">
        <v>0.34</v>
      </c>
      <c r="W1486" s="444">
        <v>0.63</v>
      </c>
      <c r="X1486" s="126">
        <v>1</v>
      </c>
      <c r="AA1486" s="188">
        <v>46280.362372685187</v>
      </c>
      <c r="AB1486" s="131">
        <v>3</v>
      </c>
      <c r="AC1486" s="126">
        <v>8</v>
      </c>
      <c r="AD1486" s="126">
        <v>2026</v>
      </c>
    </row>
    <row r="1487" spans="3:30" ht="23.1" customHeight="1">
      <c r="C1487" s="126">
        <v>1480</v>
      </c>
      <c r="D1487" s="126">
        <v>294</v>
      </c>
      <c r="E1487" s="141" t="s">
        <v>2469</v>
      </c>
      <c r="F1487" s="163" t="s">
        <v>4363</v>
      </c>
      <c r="G1487" s="162">
        <v>46249</v>
      </c>
      <c r="H1487" s="131">
        <v>1</v>
      </c>
      <c r="I1487" s="131">
        <v>1</v>
      </c>
      <c r="J1487" s="141" t="s">
        <v>549</v>
      </c>
      <c r="K1487" s="141">
        <v>1</v>
      </c>
      <c r="N1487" s="141">
        <v>225</v>
      </c>
      <c r="U1487" s="126">
        <v>-20</v>
      </c>
      <c r="V1487" s="444">
        <v>0.49</v>
      </c>
      <c r="W1487" s="444">
        <v>0.75</v>
      </c>
      <c r="X1487" s="126">
        <v>1</v>
      </c>
      <c r="AA1487" s="188">
        <v>46280.362372685187</v>
      </c>
      <c r="AB1487" s="131">
        <v>3</v>
      </c>
      <c r="AC1487" s="126">
        <v>8</v>
      </c>
      <c r="AD1487" s="126">
        <v>2026</v>
      </c>
    </row>
    <row r="1488" spans="3:30" ht="23.1" customHeight="1">
      <c r="C1488" s="126">
        <v>1481</v>
      </c>
      <c r="D1488" s="126">
        <v>386</v>
      </c>
      <c r="E1488" s="141" t="s">
        <v>4143</v>
      </c>
      <c r="F1488" s="163" t="s">
        <v>4817</v>
      </c>
      <c r="G1488" s="162">
        <v>46250</v>
      </c>
      <c r="H1488" s="131">
        <v>1</v>
      </c>
      <c r="I1488" s="131">
        <v>1</v>
      </c>
      <c r="J1488" s="141" t="s">
        <v>549</v>
      </c>
      <c r="K1488" s="141">
        <v>1</v>
      </c>
      <c r="N1488" s="141">
        <v>226</v>
      </c>
      <c r="U1488" s="126">
        <v>-1</v>
      </c>
      <c r="V1488" s="444">
        <v>6.5</v>
      </c>
      <c r="W1488" s="444">
        <v>7</v>
      </c>
      <c r="X1488" s="126">
        <v>1</v>
      </c>
      <c r="AA1488" s="188">
        <v>46281.444212962961</v>
      </c>
      <c r="AB1488" s="131">
        <v>3</v>
      </c>
      <c r="AC1488" s="126">
        <v>8</v>
      </c>
      <c r="AD1488" s="126">
        <v>2026</v>
      </c>
    </row>
    <row r="1489" spans="3:30" ht="23.1" customHeight="1">
      <c r="C1489" s="126">
        <v>1482</v>
      </c>
      <c r="D1489" s="126">
        <v>385</v>
      </c>
      <c r="E1489" s="141" t="s">
        <v>4140</v>
      </c>
      <c r="F1489" s="163" t="s">
        <v>4812</v>
      </c>
      <c r="G1489" s="162">
        <v>46250</v>
      </c>
      <c r="H1489" s="131">
        <v>1</v>
      </c>
      <c r="I1489" s="131">
        <v>1</v>
      </c>
      <c r="J1489" s="141" t="s">
        <v>549</v>
      </c>
      <c r="K1489" s="141">
        <v>1</v>
      </c>
      <c r="N1489" s="141">
        <v>226</v>
      </c>
      <c r="U1489" s="126">
        <v>-1</v>
      </c>
      <c r="V1489" s="444">
        <v>6.5</v>
      </c>
      <c r="W1489" s="444">
        <v>7.5</v>
      </c>
      <c r="X1489" s="126">
        <v>1</v>
      </c>
      <c r="AA1489" s="188">
        <v>46281.444212962961</v>
      </c>
      <c r="AB1489" s="131">
        <v>3</v>
      </c>
      <c r="AC1489" s="126">
        <v>8</v>
      </c>
      <c r="AD1489" s="126">
        <v>2026</v>
      </c>
    </row>
    <row r="1490" spans="3:30" ht="23.1" customHeight="1">
      <c r="C1490" s="126">
        <v>1483</v>
      </c>
      <c r="D1490" s="126">
        <v>397</v>
      </c>
      <c r="E1490" s="141" t="s">
        <v>5114</v>
      </c>
      <c r="F1490" s="163" t="s">
        <v>5115</v>
      </c>
      <c r="G1490" s="162">
        <v>46250</v>
      </c>
      <c r="H1490" s="131">
        <v>1</v>
      </c>
      <c r="I1490" s="131">
        <v>1</v>
      </c>
      <c r="J1490" s="141" t="s">
        <v>549</v>
      </c>
      <c r="K1490" s="141">
        <v>1</v>
      </c>
      <c r="N1490" s="141">
        <v>226</v>
      </c>
      <c r="U1490" s="126">
        <v>-5</v>
      </c>
      <c r="V1490" s="444">
        <v>0.11</v>
      </c>
      <c r="W1490" s="444">
        <v>0.38</v>
      </c>
      <c r="X1490" s="126">
        <v>1</v>
      </c>
      <c r="AA1490" s="188">
        <v>46281.444212962961</v>
      </c>
      <c r="AB1490" s="131">
        <v>3</v>
      </c>
      <c r="AC1490" s="126">
        <v>8</v>
      </c>
      <c r="AD1490" s="126">
        <v>2026</v>
      </c>
    </row>
    <row r="1491" spans="3:30" ht="23.1" customHeight="1">
      <c r="C1491" s="126">
        <v>1484</v>
      </c>
      <c r="D1491" s="126">
        <v>378</v>
      </c>
      <c r="E1491" s="141" t="s">
        <v>4216</v>
      </c>
      <c r="F1491" s="163" t="s">
        <v>4343</v>
      </c>
      <c r="G1491" s="162">
        <v>46250</v>
      </c>
      <c r="H1491" s="131">
        <v>1</v>
      </c>
      <c r="I1491" s="131">
        <v>1</v>
      </c>
      <c r="J1491" s="141" t="s">
        <v>549</v>
      </c>
      <c r="K1491" s="141">
        <v>1</v>
      </c>
      <c r="N1491" s="141">
        <v>226</v>
      </c>
      <c r="U1491" s="126">
        <v>-1</v>
      </c>
      <c r="V1491" s="444">
        <v>0.75</v>
      </c>
      <c r="W1491" s="444">
        <v>1</v>
      </c>
      <c r="X1491" s="126">
        <v>1</v>
      </c>
      <c r="AA1491" s="188">
        <v>46281.444212962961</v>
      </c>
      <c r="AB1491" s="131">
        <v>3</v>
      </c>
      <c r="AC1491" s="126">
        <v>8</v>
      </c>
      <c r="AD1491" s="126">
        <v>2026</v>
      </c>
    </row>
    <row r="1492" spans="3:30" ht="23.1" customHeight="1">
      <c r="C1492" s="126">
        <v>1485</v>
      </c>
      <c r="D1492" s="126">
        <v>90</v>
      </c>
      <c r="E1492" s="141" t="s">
        <v>1137</v>
      </c>
      <c r="F1492" s="163" t="s">
        <v>5241</v>
      </c>
      <c r="G1492" s="162">
        <v>46250</v>
      </c>
      <c r="H1492" s="131">
        <v>1</v>
      </c>
      <c r="I1492" s="131">
        <v>1</v>
      </c>
      <c r="J1492" s="141" t="s">
        <v>549</v>
      </c>
      <c r="K1492" s="141">
        <v>1</v>
      </c>
      <c r="N1492" s="141">
        <v>226</v>
      </c>
      <c r="U1492" s="126">
        <v>-2</v>
      </c>
      <c r="V1492" s="444">
        <v>0.18</v>
      </c>
      <c r="W1492" s="444">
        <v>0.5</v>
      </c>
      <c r="X1492" s="126">
        <v>1</v>
      </c>
      <c r="AA1492" s="188">
        <v>46281.444212962961</v>
      </c>
      <c r="AB1492" s="131">
        <v>3</v>
      </c>
      <c r="AC1492" s="126">
        <v>8</v>
      </c>
      <c r="AD1492" s="126">
        <v>2026</v>
      </c>
    </row>
    <row r="1493" spans="3:30" ht="23.1" customHeight="1">
      <c r="C1493" s="126">
        <v>1486</v>
      </c>
      <c r="D1493" s="126">
        <v>377</v>
      </c>
      <c r="E1493" s="141" t="s">
        <v>4205</v>
      </c>
      <c r="F1493" s="163" t="s">
        <v>4339</v>
      </c>
      <c r="G1493" s="162">
        <v>46250</v>
      </c>
      <c r="H1493" s="131">
        <v>1</v>
      </c>
      <c r="I1493" s="131">
        <v>1</v>
      </c>
      <c r="J1493" s="141" t="s">
        <v>549</v>
      </c>
      <c r="K1493" s="141">
        <v>1</v>
      </c>
      <c r="N1493" s="141">
        <v>226</v>
      </c>
      <c r="U1493" s="126">
        <v>-10</v>
      </c>
      <c r="V1493" s="444">
        <v>0.43</v>
      </c>
      <c r="W1493" s="444">
        <v>0.63</v>
      </c>
      <c r="X1493" s="126">
        <v>1</v>
      </c>
      <c r="AA1493" s="188">
        <v>46281.444212962961</v>
      </c>
      <c r="AB1493" s="131">
        <v>3</v>
      </c>
      <c r="AC1493" s="126">
        <v>8</v>
      </c>
      <c r="AD1493" s="126">
        <v>2026</v>
      </c>
    </row>
    <row r="1494" spans="3:30" ht="23.1" customHeight="1">
      <c r="C1494" s="126">
        <v>1487</v>
      </c>
      <c r="D1494" s="126">
        <v>76</v>
      </c>
      <c r="E1494" s="141" t="s">
        <v>1131</v>
      </c>
      <c r="F1494" s="163" t="s">
        <v>4407</v>
      </c>
      <c r="G1494" s="162">
        <v>46250</v>
      </c>
      <c r="H1494" s="131">
        <v>1</v>
      </c>
      <c r="I1494" s="131">
        <v>1</v>
      </c>
      <c r="J1494" s="141" t="s">
        <v>549</v>
      </c>
      <c r="K1494" s="141">
        <v>1</v>
      </c>
      <c r="N1494" s="141">
        <v>226</v>
      </c>
      <c r="U1494" s="126">
        <v>-1</v>
      </c>
      <c r="V1494" s="444">
        <v>1.35</v>
      </c>
      <c r="W1494" s="444">
        <v>1.75</v>
      </c>
      <c r="X1494" s="126">
        <v>1</v>
      </c>
      <c r="AA1494" s="188">
        <v>46281.444212962961</v>
      </c>
      <c r="AB1494" s="131">
        <v>3</v>
      </c>
      <c r="AC1494" s="126">
        <v>8</v>
      </c>
      <c r="AD1494" s="126">
        <v>2026</v>
      </c>
    </row>
    <row r="1495" spans="3:30" ht="23.1" customHeight="1">
      <c r="C1495" s="126">
        <v>1488</v>
      </c>
      <c r="D1495" s="126">
        <v>276</v>
      </c>
      <c r="E1495" s="141" t="s">
        <v>2475</v>
      </c>
      <c r="F1495" s="163" t="s">
        <v>4347</v>
      </c>
      <c r="G1495" s="162">
        <v>46250</v>
      </c>
      <c r="H1495" s="131">
        <v>1</v>
      </c>
      <c r="I1495" s="131">
        <v>1</v>
      </c>
      <c r="J1495" s="141" t="s">
        <v>549</v>
      </c>
      <c r="K1495" s="141">
        <v>1</v>
      </c>
      <c r="N1495" s="141">
        <v>226</v>
      </c>
      <c r="U1495" s="126">
        <v>-2</v>
      </c>
      <c r="V1495" s="444">
        <v>0.25</v>
      </c>
      <c r="W1495" s="444">
        <v>0.5</v>
      </c>
      <c r="X1495" s="126">
        <v>1</v>
      </c>
      <c r="AA1495" s="188">
        <v>46281.444212962961</v>
      </c>
      <c r="AB1495" s="131">
        <v>3</v>
      </c>
      <c r="AC1495" s="126">
        <v>8</v>
      </c>
      <c r="AD1495" s="126">
        <v>2026</v>
      </c>
    </row>
    <row r="1496" spans="3:30" ht="23.1" customHeight="1">
      <c r="C1496" s="126">
        <v>1489</v>
      </c>
      <c r="D1496" s="126">
        <v>379</v>
      </c>
      <c r="E1496" s="141" t="s">
        <v>4156</v>
      </c>
      <c r="F1496" s="163" t="s">
        <v>4371</v>
      </c>
      <c r="G1496" s="162">
        <v>46250</v>
      </c>
      <c r="H1496" s="131">
        <v>1</v>
      </c>
      <c r="I1496" s="131">
        <v>1</v>
      </c>
      <c r="J1496" s="141" t="s">
        <v>549</v>
      </c>
      <c r="K1496" s="141">
        <v>1</v>
      </c>
      <c r="N1496" s="141">
        <v>226</v>
      </c>
      <c r="U1496" s="126">
        <v>-1</v>
      </c>
      <c r="V1496" s="444">
        <v>6.2</v>
      </c>
      <c r="W1496" s="444">
        <v>7.5</v>
      </c>
      <c r="X1496" s="126">
        <v>1</v>
      </c>
      <c r="AA1496" s="188">
        <v>46281.444212962961</v>
      </c>
      <c r="AB1496" s="131">
        <v>3</v>
      </c>
      <c r="AC1496" s="126">
        <v>8</v>
      </c>
      <c r="AD1496" s="126">
        <v>2026</v>
      </c>
    </row>
    <row r="1497" spans="3:30" ht="23.1" customHeight="1">
      <c r="C1497" s="126">
        <v>1490</v>
      </c>
      <c r="D1497" s="126">
        <v>108</v>
      </c>
      <c r="E1497" s="141" t="s">
        <v>1007</v>
      </c>
      <c r="F1497" s="163" t="s">
        <v>4585</v>
      </c>
      <c r="G1497" s="162">
        <v>46250</v>
      </c>
      <c r="H1497" s="131">
        <v>1</v>
      </c>
      <c r="I1497" s="131">
        <v>1</v>
      </c>
      <c r="J1497" s="141" t="s">
        <v>549</v>
      </c>
      <c r="K1497" s="141">
        <v>1</v>
      </c>
      <c r="N1497" s="141">
        <v>226</v>
      </c>
      <c r="U1497" s="126">
        <v>-1</v>
      </c>
      <c r="V1497" s="444">
        <v>2.7</v>
      </c>
      <c r="W1497" s="444">
        <v>3</v>
      </c>
      <c r="X1497" s="126">
        <v>1</v>
      </c>
      <c r="AA1497" s="188">
        <v>46281.444212962961</v>
      </c>
      <c r="AB1497" s="131">
        <v>3</v>
      </c>
      <c r="AC1497" s="126">
        <v>8</v>
      </c>
      <c r="AD1497" s="126">
        <v>2026</v>
      </c>
    </row>
    <row r="1498" spans="3:30" ht="23.1" customHeight="1">
      <c r="C1498" s="126">
        <v>1491</v>
      </c>
      <c r="D1498" s="126">
        <v>401</v>
      </c>
      <c r="E1498" s="141" t="s">
        <v>4622</v>
      </c>
      <c r="F1498" s="163" t="s">
        <v>4623</v>
      </c>
      <c r="G1498" s="162">
        <v>46250</v>
      </c>
      <c r="H1498" s="131">
        <v>1</v>
      </c>
      <c r="I1498" s="131">
        <v>1</v>
      </c>
      <c r="J1498" s="141" t="s">
        <v>549</v>
      </c>
      <c r="K1498" s="141">
        <v>1</v>
      </c>
      <c r="N1498" s="141">
        <v>226</v>
      </c>
      <c r="U1498" s="126">
        <v>-1</v>
      </c>
      <c r="V1498" s="444">
        <v>2.1</v>
      </c>
      <c r="W1498" s="444">
        <v>2</v>
      </c>
      <c r="X1498" s="126">
        <v>1</v>
      </c>
      <c r="AA1498" s="188">
        <v>46281.444212962961</v>
      </c>
      <c r="AB1498" s="131">
        <v>3</v>
      </c>
      <c r="AC1498" s="126">
        <v>8</v>
      </c>
      <c r="AD1498" s="126">
        <v>2026</v>
      </c>
    </row>
    <row r="1499" spans="3:30" ht="23.1" customHeight="1">
      <c r="C1499" s="126">
        <v>1492</v>
      </c>
      <c r="D1499" s="126">
        <v>101</v>
      </c>
      <c r="E1499" s="141" t="s">
        <v>716</v>
      </c>
      <c r="F1499" s="163" t="s">
        <v>4320</v>
      </c>
      <c r="G1499" s="162">
        <v>46250</v>
      </c>
      <c r="H1499" s="131">
        <v>1</v>
      </c>
      <c r="I1499" s="131">
        <v>1</v>
      </c>
      <c r="J1499" s="141" t="s">
        <v>549</v>
      </c>
      <c r="K1499" s="141">
        <v>1</v>
      </c>
      <c r="N1499" s="141">
        <v>226</v>
      </c>
      <c r="U1499" s="126">
        <v>-500</v>
      </c>
      <c r="V1499" s="444">
        <v>0</v>
      </c>
      <c r="W1499" s="444">
        <v>0</v>
      </c>
      <c r="X1499" s="126">
        <v>1</v>
      </c>
      <c r="AA1499" s="188">
        <v>46281.444212962961</v>
      </c>
      <c r="AB1499" s="131">
        <v>3</v>
      </c>
      <c r="AC1499" s="126">
        <v>8</v>
      </c>
      <c r="AD1499" s="126">
        <v>2026</v>
      </c>
    </row>
    <row r="1500" spans="3:30" ht="23.1" customHeight="1">
      <c r="C1500" s="126">
        <v>1493</v>
      </c>
      <c r="D1500" s="126">
        <v>369</v>
      </c>
      <c r="E1500" s="141" t="s">
        <v>4162</v>
      </c>
      <c r="F1500" s="163" t="s">
        <v>4635</v>
      </c>
      <c r="G1500" s="162">
        <v>46250</v>
      </c>
      <c r="H1500" s="131">
        <v>1</v>
      </c>
      <c r="I1500" s="131">
        <v>1</v>
      </c>
      <c r="J1500" s="141" t="s">
        <v>549</v>
      </c>
      <c r="K1500" s="141">
        <v>1</v>
      </c>
      <c r="N1500" s="141">
        <v>226</v>
      </c>
      <c r="U1500" s="126">
        <v>-10</v>
      </c>
      <c r="V1500" s="444">
        <v>0.27</v>
      </c>
      <c r="W1500" s="444">
        <v>0.35</v>
      </c>
      <c r="X1500" s="126">
        <v>1</v>
      </c>
      <c r="AA1500" s="188">
        <v>46281.444212962961</v>
      </c>
      <c r="AB1500" s="131">
        <v>3</v>
      </c>
      <c r="AC1500" s="126">
        <v>8</v>
      </c>
      <c r="AD1500" s="126">
        <v>2026</v>
      </c>
    </row>
    <row r="1501" spans="3:30" ht="23.1" customHeight="1">
      <c r="C1501" s="126">
        <v>1494</v>
      </c>
      <c r="D1501" s="126">
        <v>177</v>
      </c>
      <c r="E1501" s="141" t="s">
        <v>750</v>
      </c>
      <c r="F1501" s="163" t="s">
        <v>4950</v>
      </c>
      <c r="G1501" s="162">
        <v>46250</v>
      </c>
      <c r="H1501" s="131">
        <v>1</v>
      </c>
      <c r="I1501" s="131">
        <v>1</v>
      </c>
      <c r="J1501" s="141" t="s">
        <v>549</v>
      </c>
      <c r="K1501" s="141">
        <v>1</v>
      </c>
      <c r="N1501" s="141">
        <v>226</v>
      </c>
      <c r="U1501" s="126">
        <v>-250</v>
      </c>
      <c r="V1501" s="444">
        <v>4.1500000000000004</v>
      </c>
      <c r="W1501" s="444">
        <v>4.5</v>
      </c>
      <c r="X1501" s="126">
        <v>1</v>
      </c>
      <c r="AA1501" s="188">
        <v>46281.444212962961</v>
      </c>
      <c r="AB1501" s="131">
        <v>3</v>
      </c>
      <c r="AC1501" s="126">
        <v>8</v>
      </c>
      <c r="AD1501" s="126">
        <v>2026</v>
      </c>
    </row>
    <row r="1502" spans="3:30" ht="23.1" customHeight="1">
      <c r="C1502" s="126">
        <v>1495</v>
      </c>
      <c r="D1502" s="126">
        <v>293</v>
      </c>
      <c r="E1502" s="141" t="s">
        <v>2487</v>
      </c>
      <c r="F1502" s="163" t="s">
        <v>4355</v>
      </c>
      <c r="G1502" s="162">
        <v>46250</v>
      </c>
      <c r="H1502" s="131">
        <v>1</v>
      </c>
      <c r="I1502" s="131">
        <v>1</v>
      </c>
      <c r="J1502" s="141" t="s">
        <v>549</v>
      </c>
      <c r="K1502" s="141">
        <v>1</v>
      </c>
      <c r="N1502" s="141">
        <v>227</v>
      </c>
      <c r="U1502" s="126">
        <v>-25</v>
      </c>
      <c r="V1502" s="444">
        <v>0.34</v>
      </c>
      <c r="W1502" s="444">
        <v>0.63</v>
      </c>
      <c r="X1502" s="126">
        <v>1</v>
      </c>
      <c r="AA1502" s="188">
        <v>46281.446331018517</v>
      </c>
      <c r="AB1502" s="131">
        <v>3</v>
      </c>
      <c r="AC1502" s="126">
        <v>8</v>
      </c>
      <c r="AD1502" s="126">
        <v>2026</v>
      </c>
    </row>
    <row r="1503" spans="3:30" ht="23.1" customHeight="1">
      <c r="C1503" s="126">
        <v>1496</v>
      </c>
      <c r="D1503" s="126">
        <v>393</v>
      </c>
      <c r="E1503" s="141" t="s">
        <v>5136</v>
      </c>
      <c r="F1503" s="163" t="s">
        <v>5137</v>
      </c>
      <c r="G1503" s="162">
        <v>46250</v>
      </c>
      <c r="H1503" s="131">
        <v>1</v>
      </c>
      <c r="I1503" s="131">
        <v>1</v>
      </c>
      <c r="J1503" s="141" t="s">
        <v>549</v>
      </c>
      <c r="K1503" s="141">
        <v>1</v>
      </c>
      <c r="N1503" s="141">
        <v>227</v>
      </c>
      <c r="U1503" s="126">
        <v>-1</v>
      </c>
      <c r="V1503" s="444">
        <v>2.6</v>
      </c>
      <c r="W1503" s="444">
        <v>3.5</v>
      </c>
      <c r="X1503" s="126">
        <v>1</v>
      </c>
      <c r="AA1503" s="188">
        <v>46281.446331018517</v>
      </c>
      <c r="AB1503" s="131">
        <v>3</v>
      </c>
      <c r="AC1503" s="126">
        <v>8</v>
      </c>
      <c r="AD1503" s="126">
        <v>2026</v>
      </c>
    </row>
    <row r="1504" spans="3:30" ht="23.1" customHeight="1">
      <c r="C1504" s="126">
        <v>1497</v>
      </c>
      <c r="D1504" s="126">
        <v>177</v>
      </c>
      <c r="E1504" s="141" t="s">
        <v>750</v>
      </c>
      <c r="F1504" s="163" t="s">
        <v>4950</v>
      </c>
      <c r="G1504" s="162">
        <v>46250</v>
      </c>
      <c r="H1504" s="131">
        <v>1</v>
      </c>
      <c r="I1504" s="131">
        <v>1</v>
      </c>
      <c r="J1504" s="141" t="s">
        <v>549</v>
      </c>
      <c r="K1504" s="141">
        <v>1</v>
      </c>
      <c r="N1504" s="141">
        <v>227</v>
      </c>
      <c r="U1504" s="126">
        <v>-100</v>
      </c>
      <c r="V1504" s="444">
        <v>4.1500000000000004</v>
      </c>
      <c r="W1504" s="444">
        <v>4.5</v>
      </c>
      <c r="X1504" s="126">
        <v>1</v>
      </c>
      <c r="AA1504" s="188">
        <v>46281.446331018517</v>
      </c>
      <c r="AB1504" s="131">
        <v>3</v>
      </c>
      <c r="AC1504" s="126">
        <v>8</v>
      </c>
      <c r="AD1504" s="126">
        <v>2026</v>
      </c>
    </row>
    <row r="1505" spans="3:30" ht="23.1" customHeight="1">
      <c r="C1505" s="126">
        <v>1498</v>
      </c>
      <c r="D1505" s="126">
        <v>294</v>
      </c>
      <c r="E1505" s="141" t="s">
        <v>2469</v>
      </c>
      <c r="F1505" s="163" t="s">
        <v>4363</v>
      </c>
      <c r="G1505" s="162">
        <v>46250</v>
      </c>
      <c r="H1505" s="131">
        <v>1</v>
      </c>
      <c r="I1505" s="131">
        <v>1</v>
      </c>
      <c r="J1505" s="141" t="s">
        <v>549</v>
      </c>
      <c r="K1505" s="141">
        <v>1</v>
      </c>
      <c r="N1505" s="141">
        <v>227</v>
      </c>
      <c r="U1505" s="126">
        <v>-25</v>
      </c>
      <c r="V1505" s="444">
        <v>0.49</v>
      </c>
      <c r="W1505" s="444">
        <v>0.75</v>
      </c>
      <c r="X1505" s="126">
        <v>1</v>
      </c>
      <c r="AA1505" s="188">
        <v>46281.446331018517</v>
      </c>
      <c r="AB1505" s="131">
        <v>3</v>
      </c>
      <c r="AC1505" s="126">
        <v>8</v>
      </c>
      <c r="AD1505" s="126">
        <v>2026</v>
      </c>
    </row>
    <row r="1506" spans="3:30" ht="23.1" customHeight="1">
      <c r="C1506" s="126">
        <v>1499</v>
      </c>
      <c r="D1506" s="126">
        <v>358</v>
      </c>
      <c r="E1506" s="141" t="s">
        <v>4943</v>
      </c>
      <c r="F1506" s="163" t="s">
        <v>4944</v>
      </c>
      <c r="G1506" s="162">
        <v>46250</v>
      </c>
      <c r="H1506" s="131">
        <v>1</v>
      </c>
      <c r="I1506" s="131">
        <v>1</v>
      </c>
      <c r="J1506" s="141" t="s">
        <v>549</v>
      </c>
      <c r="K1506" s="141">
        <v>1</v>
      </c>
      <c r="N1506" s="141">
        <v>227</v>
      </c>
      <c r="U1506" s="126">
        <v>-1</v>
      </c>
      <c r="V1506" s="444">
        <v>8</v>
      </c>
      <c r="W1506" s="444">
        <v>9.5</v>
      </c>
      <c r="X1506" s="126">
        <v>1</v>
      </c>
      <c r="AA1506" s="188">
        <v>46281.446331018517</v>
      </c>
      <c r="AB1506" s="131">
        <v>3</v>
      </c>
      <c r="AC1506" s="126">
        <v>8</v>
      </c>
      <c r="AD1506" s="126">
        <v>2026</v>
      </c>
    </row>
    <row r="1507" spans="3:30" ht="23.1" customHeight="1">
      <c r="C1507" s="126">
        <v>1500</v>
      </c>
      <c r="D1507" s="126">
        <v>142</v>
      </c>
      <c r="E1507" s="141" t="s">
        <v>796</v>
      </c>
      <c r="F1507" s="163" t="s">
        <v>5686</v>
      </c>
      <c r="G1507" s="162">
        <v>46250</v>
      </c>
      <c r="H1507" s="131">
        <v>1</v>
      </c>
      <c r="I1507" s="131">
        <v>1</v>
      </c>
      <c r="J1507" s="141" t="s">
        <v>549</v>
      </c>
      <c r="K1507" s="141">
        <v>1</v>
      </c>
      <c r="N1507" s="141">
        <v>227</v>
      </c>
      <c r="U1507" s="126">
        <v>-1</v>
      </c>
      <c r="V1507" s="444">
        <v>0.34</v>
      </c>
      <c r="W1507" s="444">
        <v>0.75</v>
      </c>
      <c r="X1507" s="126">
        <v>1</v>
      </c>
      <c r="AA1507" s="188">
        <v>46281.446331018517</v>
      </c>
      <c r="AB1507" s="131">
        <v>3</v>
      </c>
      <c r="AC1507" s="126">
        <v>8</v>
      </c>
      <c r="AD1507" s="126">
        <v>2026</v>
      </c>
    </row>
    <row r="1508" spans="3:30" ht="23.1" customHeight="1">
      <c r="C1508" s="126">
        <v>1501</v>
      </c>
      <c r="D1508" s="126">
        <v>183</v>
      </c>
      <c r="E1508" s="141" t="s">
        <v>764</v>
      </c>
      <c r="F1508" s="163" t="s">
        <v>4312</v>
      </c>
      <c r="G1508" s="162">
        <v>46250</v>
      </c>
      <c r="H1508" s="131">
        <v>1</v>
      </c>
      <c r="I1508" s="131">
        <v>1</v>
      </c>
      <c r="J1508" s="141" t="s">
        <v>549</v>
      </c>
      <c r="K1508" s="141">
        <v>1</v>
      </c>
      <c r="N1508" s="141">
        <v>227</v>
      </c>
      <c r="U1508" s="126">
        <v>-12</v>
      </c>
      <c r="V1508" s="444">
        <v>4</v>
      </c>
      <c r="W1508" s="444">
        <v>4.5</v>
      </c>
      <c r="X1508" s="126">
        <v>1</v>
      </c>
      <c r="AA1508" s="188">
        <v>46281.446331018517</v>
      </c>
      <c r="AB1508" s="131">
        <v>3</v>
      </c>
      <c r="AC1508" s="126">
        <v>8</v>
      </c>
      <c r="AD1508" s="126">
        <v>2026</v>
      </c>
    </row>
    <row r="1509" spans="3:30" ht="23.1" customHeight="1">
      <c r="C1509" s="126">
        <v>1502</v>
      </c>
      <c r="D1509" s="126">
        <v>195</v>
      </c>
      <c r="E1509" s="141" t="s">
        <v>606</v>
      </c>
      <c r="F1509" s="163" t="s">
        <v>4930</v>
      </c>
      <c r="G1509" s="162">
        <v>46250</v>
      </c>
      <c r="H1509" s="131">
        <v>1</v>
      </c>
      <c r="I1509" s="131">
        <v>1</v>
      </c>
      <c r="J1509" s="141" t="s">
        <v>549</v>
      </c>
      <c r="K1509" s="141">
        <v>1</v>
      </c>
      <c r="N1509" s="141">
        <v>227</v>
      </c>
      <c r="U1509" s="126">
        <v>-4</v>
      </c>
      <c r="V1509" s="444">
        <v>6.28</v>
      </c>
      <c r="W1509" s="444">
        <v>6.75</v>
      </c>
      <c r="X1509" s="126">
        <v>1</v>
      </c>
      <c r="AA1509" s="188">
        <v>46281.446331018517</v>
      </c>
      <c r="AB1509" s="131">
        <v>3</v>
      </c>
      <c r="AC1509" s="126">
        <v>8</v>
      </c>
      <c r="AD1509" s="126">
        <v>2026</v>
      </c>
    </row>
    <row r="1510" spans="3:30" ht="23.1" customHeight="1">
      <c r="C1510" s="126">
        <v>1503</v>
      </c>
      <c r="D1510" s="126">
        <v>153</v>
      </c>
      <c r="E1510" s="141" t="s">
        <v>552</v>
      </c>
      <c r="F1510" s="163" t="s">
        <v>5434</v>
      </c>
      <c r="G1510" s="162">
        <v>46250</v>
      </c>
      <c r="H1510" s="131">
        <v>1</v>
      </c>
      <c r="I1510" s="131">
        <v>1</v>
      </c>
      <c r="J1510" s="141" t="s">
        <v>549</v>
      </c>
      <c r="K1510" s="141">
        <v>1</v>
      </c>
      <c r="N1510" s="141">
        <v>228</v>
      </c>
      <c r="U1510" s="126">
        <v>-1</v>
      </c>
      <c r="V1510" s="444">
        <v>3.3</v>
      </c>
      <c r="W1510" s="444">
        <v>3.75</v>
      </c>
      <c r="X1510" s="126">
        <v>1</v>
      </c>
      <c r="AA1510" s="188">
        <v>46281.449884259258</v>
      </c>
      <c r="AB1510" s="131">
        <v>3</v>
      </c>
      <c r="AC1510" s="126">
        <v>8</v>
      </c>
      <c r="AD1510" s="126">
        <v>2026</v>
      </c>
    </row>
    <row r="1511" spans="3:30" ht="23.1" customHeight="1">
      <c r="C1511" s="126">
        <v>1504</v>
      </c>
      <c r="D1511" s="126">
        <v>144</v>
      </c>
      <c r="E1511" s="141" t="s">
        <v>994</v>
      </c>
      <c r="F1511" s="163" t="s">
        <v>4472</v>
      </c>
      <c r="G1511" s="162">
        <v>46250</v>
      </c>
      <c r="H1511" s="131">
        <v>1</v>
      </c>
      <c r="I1511" s="131">
        <v>1</v>
      </c>
      <c r="J1511" s="141" t="s">
        <v>549</v>
      </c>
      <c r="K1511" s="141">
        <v>1</v>
      </c>
      <c r="N1511" s="141">
        <v>228</v>
      </c>
      <c r="U1511" s="126">
        <v>-1</v>
      </c>
      <c r="V1511" s="444">
        <v>0.3</v>
      </c>
      <c r="W1511" s="444">
        <v>0.65</v>
      </c>
      <c r="X1511" s="126">
        <v>1</v>
      </c>
      <c r="AA1511" s="188">
        <v>46281.449884259258</v>
      </c>
      <c r="AB1511" s="131">
        <v>3</v>
      </c>
      <c r="AC1511" s="126">
        <v>8</v>
      </c>
      <c r="AD1511" s="126">
        <v>2026</v>
      </c>
    </row>
    <row r="1512" spans="3:30" ht="23.1" customHeight="1">
      <c r="C1512" s="126">
        <v>1505</v>
      </c>
      <c r="D1512" s="126">
        <v>167</v>
      </c>
      <c r="E1512" s="141" t="s">
        <v>1027</v>
      </c>
      <c r="F1512" s="163" t="s">
        <v>5071</v>
      </c>
      <c r="G1512" s="162">
        <v>46250</v>
      </c>
      <c r="H1512" s="131">
        <v>1</v>
      </c>
      <c r="I1512" s="131">
        <v>1</v>
      </c>
      <c r="J1512" s="141" t="s">
        <v>549</v>
      </c>
      <c r="K1512" s="141">
        <v>1</v>
      </c>
      <c r="N1512" s="141">
        <v>228</v>
      </c>
      <c r="U1512" s="126">
        <v>-1</v>
      </c>
      <c r="V1512" s="444">
        <v>0.85</v>
      </c>
      <c r="W1512" s="444">
        <v>1</v>
      </c>
      <c r="X1512" s="126">
        <v>1</v>
      </c>
      <c r="AA1512" s="188">
        <v>46281.449884259258</v>
      </c>
      <c r="AB1512" s="131">
        <v>3</v>
      </c>
      <c r="AC1512" s="126">
        <v>8</v>
      </c>
      <c r="AD1512" s="126">
        <v>2026</v>
      </c>
    </row>
    <row r="1513" spans="3:30" ht="23.1" customHeight="1">
      <c r="C1513" s="126">
        <v>1506</v>
      </c>
      <c r="D1513" s="126">
        <v>337</v>
      </c>
      <c r="E1513" s="141" t="s">
        <v>2999</v>
      </c>
      <c r="F1513" s="163" t="s">
        <v>4640</v>
      </c>
      <c r="G1513" s="162">
        <v>46250</v>
      </c>
      <c r="H1513" s="131">
        <v>1</v>
      </c>
      <c r="I1513" s="131">
        <v>1</v>
      </c>
      <c r="J1513" s="141" t="s">
        <v>549</v>
      </c>
      <c r="K1513" s="141">
        <v>1</v>
      </c>
      <c r="N1513" s="141">
        <v>228</v>
      </c>
      <c r="U1513" s="126">
        <v>-10</v>
      </c>
      <c r="V1513" s="444">
        <v>0.08</v>
      </c>
      <c r="W1513" s="444">
        <v>0.12</v>
      </c>
      <c r="X1513" s="126">
        <v>1</v>
      </c>
      <c r="AA1513" s="188">
        <v>46281.449884259258</v>
      </c>
      <c r="AB1513" s="131">
        <v>3</v>
      </c>
      <c r="AC1513" s="126">
        <v>8</v>
      </c>
      <c r="AD1513" s="126">
        <v>2026</v>
      </c>
    </row>
    <row r="1514" spans="3:30" ht="23.1" customHeight="1">
      <c r="C1514" s="126">
        <v>1507</v>
      </c>
      <c r="D1514" s="126">
        <v>371</v>
      </c>
      <c r="E1514" s="141" t="s">
        <v>4248</v>
      </c>
      <c r="F1514" s="163" t="s">
        <v>4844</v>
      </c>
      <c r="G1514" s="162">
        <v>46250</v>
      </c>
      <c r="H1514" s="131">
        <v>1</v>
      </c>
      <c r="I1514" s="131">
        <v>1</v>
      </c>
      <c r="J1514" s="141" t="s">
        <v>549</v>
      </c>
      <c r="K1514" s="141">
        <v>1</v>
      </c>
      <c r="N1514" s="141">
        <v>228</v>
      </c>
      <c r="U1514" s="126">
        <v>-1</v>
      </c>
      <c r="V1514" s="444">
        <v>1.5</v>
      </c>
      <c r="W1514" s="444">
        <v>2</v>
      </c>
      <c r="X1514" s="126">
        <v>1</v>
      </c>
      <c r="AA1514" s="188">
        <v>46281.449884259258</v>
      </c>
      <c r="AB1514" s="131">
        <v>3</v>
      </c>
      <c r="AC1514" s="126">
        <v>8</v>
      </c>
      <c r="AD1514" s="126">
        <v>2026</v>
      </c>
    </row>
    <row r="1515" spans="3:30" ht="23.1" customHeight="1">
      <c r="C1515" s="126">
        <v>1508</v>
      </c>
      <c r="D1515" s="126">
        <v>374</v>
      </c>
      <c r="E1515" s="141" t="s">
        <v>4168</v>
      </c>
      <c r="F1515" s="163" t="s">
        <v>5724</v>
      </c>
      <c r="G1515" s="162">
        <v>46250</v>
      </c>
      <c r="H1515" s="131">
        <v>1</v>
      </c>
      <c r="I1515" s="131">
        <v>1</v>
      </c>
      <c r="J1515" s="141" t="s">
        <v>549</v>
      </c>
      <c r="K1515" s="141">
        <v>1</v>
      </c>
      <c r="N1515" s="141">
        <v>228</v>
      </c>
      <c r="U1515" s="126">
        <v>-1</v>
      </c>
      <c r="V1515" s="444">
        <v>5.0999999999999996</v>
      </c>
      <c r="W1515" s="444">
        <v>7</v>
      </c>
      <c r="X1515" s="126">
        <v>1</v>
      </c>
      <c r="AA1515" s="188">
        <v>46281.449884259258</v>
      </c>
      <c r="AB1515" s="131">
        <v>3</v>
      </c>
      <c r="AC1515" s="126">
        <v>8</v>
      </c>
      <c r="AD1515" s="126">
        <v>2026</v>
      </c>
    </row>
    <row r="1516" spans="3:30" ht="23.1" customHeight="1">
      <c r="C1516" s="126">
        <v>1509</v>
      </c>
      <c r="D1516" s="126">
        <v>411</v>
      </c>
      <c r="E1516" s="141" t="s">
        <v>5530</v>
      </c>
      <c r="F1516" s="163" t="s">
        <v>5531</v>
      </c>
      <c r="G1516" s="162">
        <v>46250</v>
      </c>
      <c r="H1516" s="131">
        <v>1</v>
      </c>
      <c r="I1516" s="131">
        <v>1</v>
      </c>
      <c r="J1516" s="141" t="s">
        <v>549</v>
      </c>
      <c r="K1516" s="141">
        <v>1</v>
      </c>
      <c r="N1516" s="141">
        <v>228</v>
      </c>
      <c r="U1516" s="126">
        <v>-1</v>
      </c>
      <c r="V1516" s="444">
        <v>1.8</v>
      </c>
      <c r="W1516" s="444">
        <v>2.5</v>
      </c>
      <c r="X1516" s="126">
        <v>1</v>
      </c>
      <c r="AA1516" s="188">
        <v>46281.449884259258</v>
      </c>
      <c r="AB1516" s="131">
        <v>3</v>
      </c>
      <c r="AC1516" s="126">
        <v>8</v>
      </c>
      <c r="AD1516" s="126">
        <v>2026</v>
      </c>
    </row>
    <row r="1517" spans="3:30" ht="23.1" customHeight="1">
      <c r="C1517" s="126">
        <v>1510</v>
      </c>
      <c r="D1517" s="126">
        <v>408</v>
      </c>
      <c r="E1517" s="141" t="s">
        <v>5121</v>
      </c>
      <c r="F1517" s="163" t="s">
        <v>5122</v>
      </c>
      <c r="G1517" s="162">
        <v>46250</v>
      </c>
      <c r="H1517" s="131">
        <v>1</v>
      </c>
      <c r="I1517" s="131">
        <v>1</v>
      </c>
      <c r="J1517" s="141" t="s">
        <v>549</v>
      </c>
      <c r="K1517" s="141">
        <v>1</v>
      </c>
      <c r="N1517" s="141">
        <v>228</v>
      </c>
      <c r="U1517" s="126">
        <v>-1</v>
      </c>
      <c r="V1517" s="444">
        <v>0.8</v>
      </c>
      <c r="W1517" s="444">
        <v>1.25</v>
      </c>
      <c r="X1517" s="126">
        <v>1</v>
      </c>
      <c r="AA1517" s="188">
        <v>46281.449884259258</v>
      </c>
      <c r="AB1517" s="131">
        <v>3</v>
      </c>
      <c r="AC1517" s="126">
        <v>8</v>
      </c>
      <c r="AD1517" s="126">
        <v>2026</v>
      </c>
    </row>
    <row r="1518" spans="3:30" ht="23.1" customHeight="1">
      <c r="C1518" s="126">
        <v>1511</v>
      </c>
      <c r="D1518" s="126">
        <v>199</v>
      </c>
      <c r="E1518" s="141" t="s">
        <v>4934</v>
      </c>
      <c r="F1518" s="163" t="s">
        <v>4935</v>
      </c>
      <c r="G1518" s="162">
        <v>46250</v>
      </c>
      <c r="H1518" s="131">
        <v>1</v>
      </c>
      <c r="I1518" s="131">
        <v>1</v>
      </c>
      <c r="J1518" s="141" t="s">
        <v>549</v>
      </c>
      <c r="K1518" s="141">
        <v>1</v>
      </c>
      <c r="N1518" s="141">
        <v>228</v>
      </c>
      <c r="U1518" s="126">
        <v>-4</v>
      </c>
      <c r="V1518" s="444">
        <v>10.58</v>
      </c>
      <c r="W1518" s="444">
        <v>11</v>
      </c>
      <c r="X1518" s="126">
        <v>1</v>
      </c>
      <c r="AA1518" s="188">
        <v>46281.449884259258</v>
      </c>
      <c r="AB1518" s="131">
        <v>3</v>
      </c>
      <c r="AC1518" s="126">
        <v>8</v>
      </c>
      <c r="AD1518" s="126">
        <v>2026</v>
      </c>
    </row>
    <row r="1519" spans="3:30" ht="23.1" customHeight="1">
      <c r="C1519" s="126">
        <v>1512</v>
      </c>
      <c r="D1519" s="126">
        <v>386</v>
      </c>
      <c r="E1519" s="141" t="s">
        <v>4143</v>
      </c>
      <c r="F1519" s="163" t="s">
        <v>4817</v>
      </c>
      <c r="G1519" s="162">
        <v>46251</v>
      </c>
      <c r="H1519" s="131">
        <v>1</v>
      </c>
      <c r="I1519" s="131">
        <v>1</v>
      </c>
      <c r="J1519" s="141" t="s">
        <v>549</v>
      </c>
      <c r="K1519" s="141">
        <v>1</v>
      </c>
      <c r="N1519" s="141">
        <v>229</v>
      </c>
      <c r="U1519" s="126">
        <v>-1</v>
      </c>
      <c r="V1519" s="444">
        <v>6.5</v>
      </c>
      <c r="W1519" s="444">
        <v>7</v>
      </c>
      <c r="X1519" s="126">
        <v>1</v>
      </c>
      <c r="AA1519" s="188">
        <v>46281.592847222222</v>
      </c>
      <c r="AB1519" s="131">
        <v>3</v>
      </c>
      <c r="AC1519" s="126">
        <v>8</v>
      </c>
      <c r="AD1519" s="126">
        <v>2026</v>
      </c>
    </row>
    <row r="1520" spans="3:30" ht="23.1" customHeight="1">
      <c r="C1520" s="126">
        <v>1513</v>
      </c>
      <c r="D1520" s="126">
        <v>385</v>
      </c>
      <c r="E1520" s="141" t="s">
        <v>4140</v>
      </c>
      <c r="F1520" s="163" t="s">
        <v>4812</v>
      </c>
      <c r="G1520" s="162">
        <v>46251</v>
      </c>
      <c r="H1520" s="131">
        <v>1</v>
      </c>
      <c r="I1520" s="131">
        <v>1</v>
      </c>
      <c r="J1520" s="141" t="s">
        <v>549</v>
      </c>
      <c r="K1520" s="141">
        <v>1</v>
      </c>
      <c r="N1520" s="141">
        <v>229</v>
      </c>
      <c r="U1520" s="126">
        <v>-1</v>
      </c>
      <c r="V1520" s="444">
        <v>6.5</v>
      </c>
      <c r="W1520" s="444">
        <v>7.5</v>
      </c>
      <c r="X1520" s="126">
        <v>1</v>
      </c>
      <c r="AA1520" s="188">
        <v>46281.592847222222</v>
      </c>
      <c r="AB1520" s="131">
        <v>3</v>
      </c>
      <c r="AC1520" s="126">
        <v>8</v>
      </c>
      <c r="AD1520" s="126">
        <v>2026</v>
      </c>
    </row>
    <row r="1521" spans="3:30" ht="23.1" customHeight="1">
      <c r="C1521" s="126">
        <v>1514</v>
      </c>
      <c r="D1521" s="126">
        <v>397</v>
      </c>
      <c r="E1521" s="141" t="s">
        <v>5114</v>
      </c>
      <c r="F1521" s="163" t="s">
        <v>5115</v>
      </c>
      <c r="G1521" s="162">
        <v>46251</v>
      </c>
      <c r="H1521" s="131">
        <v>1</v>
      </c>
      <c r="I1521" s="131">
        <v>1</v>
      </c>
      <c r="J1521" s="141" t="s">
        <v>549</v>
      </c>
      <c r="K1521" s="141">
        <v>1</v>
      </c>
      <c r="N1521" s="141">
        <v>229</v>
      </c>
      <c r="U1521" s="126">
        <v>-5</v>
      </c>
      <c r="V1521" s="444">
        <v>0.11</v>
      </c>
      <c r="W1521" s="444">
        <v>0.38</v>
      </c>
      <c r="X1521" s="126">
        <v>1</v>
      </c>
      <c r="AA1521" s="188">
        <v>46281.592847222222</v>
      </c>
      <c r="AB1521" s="131">
        <v>3</v>
      </c>
      <c r="AC1521" s="126">
        <v>8</v>
      </c>
      <c r="AD1521" s="126">
        <v>2026</v>
      </c>
    </row>
    <row r="1522" spans="3:30" ht="23.1" customHeight="1">
      <c r="C1522" s="126">
        <v>1515</v>
      </c>
      <c r="D1522" s="126">
        <v>378</v>
      </c>
      <c r="E1522" s="141" t="s">
        <v>4216</v>
      </c>
      <c r="F1522" s="163" t="s">
        <v>4343</v>
      </c>
      <c r="G1522" s="162">
        <v>46251</v>
      </c>
      <c r="H1522" s="131">
        <v>1</v>
      </c>
      <c r="I1522" s="131">
        <v>1</v>
      </c>
      <c r="J1522" s="141" t="s">
        <v>549</v>
      </c>
      <c r="K1522" s="141">
        <v>1</v>
      </c>
      <c r="N1522" s="141">
        <v>229</v>
      </c>
      <c r="U1522" s="126">
        <v>-1</v>
      </c>
      <c r="V1522" s="444">
        <v>0.75</v>
      </c>
      <c r="W1522" s="444">
        <v>1</v>
      </c>
      <c r="X1522" s="126">
        <v>1</v>
      </c>
      <c r="AA1522" s="188">
        <v>46281.592847222222</v>
      </c>
      <c r="AB1522" s="131">
        <v>3</v>
      </c>
      <c r="AC1522" s="126">
        <v>8</v>
      </c>
      <c r="AD1522" s="126">
        <v>2026</v>
      </c>
    </row>
    <row r="1523" spans="3:30" ht="23.1" customHeight="1">
      <c r="C1523" s="126">
        <v>1516</v>
      </c>
      <c r="D1523" s="126">
        <v>77</v>
      </c>
      <c r="E1523" s="141" t="s">
        <v>2031</v>
      </c>
      <c r="F1523" s="163" t="s">
        <v>4411</v>
      </c>
      <c r="G1523" s="162">
        <v>46251</v>
      </c>
      <c r="H1523" s="131">
        <v>1</v>
      </c>
      <c r="I1523" s="131">
        <v>1</v>
      </c>
      <c r="J1523" s="141" t="s">
        <v>549</v>
      </c>
      <c r="K1523" s="141">
        <v>1</v>
      </c>
      <c r="N1523" s="141">
        <v>229</v>
      </c>
      <c r="U1523" s="126">
        <v>-5</v>
      </c>
      <c r="V1523" s="444">
        <v>0.18</v>
      </c>
      <c r="W1523" s="444">
        <v>0.19</v>
      </c>
      <c r="X1523" s="126">
        <v>1</v>
      </c>
      <c r="AA1523" s="188">
        <v>46281.592847222222</v>
      </c>
      <c r="AB1523" s="131">
        <v>3</v>
      </c>
      <c r="AC1523" s="126">
        <v>8</v>
      </c>
      <c r="AD1523" s="126">
        <v>2026</v>
      </c>
    </row>
    <row r="1524" spans="3:30" ht="23.1" customHeight="1">
      <c r="C1524" s="126">
        <v>1517</v>
      </c>
      <c r="D1524" s="126">
        <v>377</v>
      </c>
      <c r="E1524" s="141" t="s">
        <v>4205</v>
      </c>
      <c r="F1524" s="163" t="s">
        <v>4339</v>
      </c>
      <c r="G1524" s="162">
        <v>46251</v>
      </c>
      <c r="H1524" s="131">
        <v>1</v>
      </c>
      <c r="I1524" s="131">
        <v>1</v>
      </c>
      <c r="J1524" s="141" t="s">
        <v>549</v>
      </c>
      <c r="K1524" s="141">
        <v>1</v>
      </c>
      <c r="N1524" s="141">
        <v>229</v>
      </c>
      <c r="U1524" s="126">
        <v>-10</v>
      </c>
      <c r="V1524" s="444">
        <v>0.43</v>
      </c>
      <c r="W1524" s="444">
        <v>0.63</v>
      </c>
      <c r="X1524" s="126">
        <v>1</v>
      </c>
      <c r="AA1524" s="188">
        <v>46281.592847222222</v>
      </c>
      <c r="AB1524" s="131">
        <v>3</v>
      </c>
      <c r="AC1524" s="126">
        <v>8</v>
      </c>
      <c r="AD1524" s="126">
        <v>2026</v>
      </c>
    </row>
    <row r="1525" spans="3:30" ht="23.1" customHeight="1">
      <c r="C1525" s="126">
        <v>1518</v>
      </c>
      <c r="D1525" s="126">
        <v>76</v>
      </c>
      <c r="E1525" s="141" t="s">
        <v>1131</v>
      </c>
      <c r="F1525" s="163" t="s">
        <v>4407</v>
      </c>
      <c r="G1525" s="162">
        <v>46251</v>
      </c>
      <c r="H1525" s="131">
        <v>1</v>
      </c>
      <c r="I1525" s="131">
        <v>1</v>
      </c>
      <c r="J1525" s="141" t="s">
        <v>549</v>
      </c>
      <c r="K1525" s="141">
        <v>1</v>
      </c>
      <c r="N1525" s="141">
        <v>229</v>
      </c>
      <c r="U1525" s="126">
        <v>-1</v>
      </c>
      <c r="V1525" s="444">
        <v>1.35</v>
      </c>
      <c r="W1525" s="444">
        <v>1.75</v>
      </c>
      <c r="X1525" s="126">
        <v>1</v>
      </c>
      <c r="AA1525" s="188">
        <v>46281.592847222222</v>
      </c>
      <c r="AB1525" s="131">
        <v>3</v>
      </c>
      <c r="AC1525" s="126">
        <v>8</v>
      </c>
      <c r="AD1525" s="126">
        <v>2026</v>
      </c>
    </row>
    <row r="1526" spans="3:30" ht="23.1" customHeight="1">
      <c r="C1526" s="126">
        <v>1519</v>
      </c>
      <c r="D1526" s="126">
        <v>276</v>
      </c>
      <c r="E1526" s="141" t="s">
        <v>2475</v>
      </c>
      <c r="F1526" s="163" t="s">
        <v>4347</v>
      </c>
      <c r="G1526" s="162">
        <v>46251</v>
      </c>
      <c r="H1526" s="131">
        <v>1</v>
      </c>
      <c r="I1526" s="131">
        <v>1</v>
      </c>
      <c r="J1526" s="141" t="s">
        <v>549</v>
      </c>
      <c r="K1526" s="141">
        <v>1</v>
      </c>
      <c r="N1526" s="141">
        <v>229</v>
      </c>
      <c r="U1526" s="126">
        <v>-2</v>
      </c>
      <c r="V1526" s="444">
        <v>0.25</v>
      </c>
      <c r="W1526" s="444">
        <v>0.5</v>
      </c>
      <c r="X1526" s="126">
        <v>1</v>
      </c>
      <c r="AA1526" s="188">
        <v>46281.592847222222</v>
      </c>
      <c r="AB1526" s="131">
        <v>3</v>
      </c>
      <c r="AC1526" s="126">
        <v>8</v>
      </c>
      <c r="AD1526" s="126">
        <v>2026</v>
      </c>
    </row>
    <row r="1527" spans="3:30" ht="23.1" customHeight="1">
      <c r="C1527" s="126">
        <v>1520</v>
      </c>
      <c r="D1527" s="126">
        <v>241</v>
      </c>
      <c r="E1527" s="141" t="s">
        <v>2358</v>
      </c>
      <c r="F1527" s="163" t="s">
        <v>4792</v>
      </c>
      <c r="G1527" s="162">
        <v>46251</v>
      </c>
      <c r="H1527" s="131">
        <v>1</v>
      </c>
      <c r="I1527" s="131">
        <v>1</v>
      </c>
      <c r="J1527" s="141" t="s">
        <v>549</v>
      </c>
      <c r="K1527" s="141">
        <v>1</v>
      </c>
      <c r="N1527" s="141">
        <v>229</v>
      </c>
      <c r="U1527" s="126">
        <v>-1</v>
      </c>
      <c r="V1527" s="444">
        <v>1</v>
      </c>
      <c r="W1527" s="444">
        <v>1.5</v>
      </c>
      <c r="X1527" s="126">
        <v>1</v>
      </c>
      <c r="AA1527" s="188">
        <v>46281.592847222222</v>
      </c>
      <c r="AB1527" s="131">
        <v>3</v>
      </c>
      <c r="AC1527" s="126">
        <v>8</v>
      </c>
      <c r="AD1527" s="126">
        <v>2026</v>
      </c>
    </row>
    <row r="1528" spans="3:30" ht="23.1" customHeight="1">
      <c r="C1528" s="126">
        <v>1521</v>
      </c>
      <c r="D1528" s="126">
        <v>108</v>
      </c>
      <c r="E1528" s="141" t="s">
        <v>1007</v>
      </c>
      <c r="F1528" s="163" t="s">
        <v>4585</v>
      </c>
      <c r="G1528" s="162">
        <v>46251</v>
      </c>
      <c r="H1528" s="131">
        <v>1</v>
      </c>
      <c r="I1528" s="131">
        <v>1</v>
      </c>
      <c r="J1528" s="141" t="s">
        <v>549</v>
      </c>
      <c r="K1528" s="141">
        <v>1</v>
      </c>
      <c r="N1528" s="141">
        <v>229</v>
      </c>
      <c r="U1528" s="126">
        <v>-1</v>
      </c>
      <c r="V1528" s="444">
        <v>2.7</v>
      </c>
      <c r="W1528" s="444">
        <v>3</v>
      </c>
      <c r="X1528" s="126">
        <v>1</v>
      </c>
      <c r="AA1528" s="188">
        <v>46281.592847222222</v>
      </c>
      <c r="AB1528" s="131">
        <v>3</v>
      </c>
      <c r="AC1528" s="126">
        <v>8</v>
      </c>
      <c r="AD1528" s="126">
        <v>2026</v>
      </c>
    </row>
    <row r="1529" spans="3:30" ht="23.1" customHeight="1">
      <c r="C1529" s="126">
        <v>1522</v>
      </c>
      <c r="D1529" s="126">
        <v>401</v>
      </c>
      <c r="E1529" s="141" t="s">
        <v>4622</v>
      </c>
      <c r="F1529" s="163" t="s">
        <v>4623</v>
      </c>
      <c r="G1529" s="162">
        <v>46251</v>
      </c>
      <c r="H1529" s="131">
        <v>1</v>
      </c>
      <c r="I1529" s="131">
        <v>1</v>
      </c>
      <c r="J1529" s="141" t="s">
        <v>549</v>
      </c>
      <c r="K1529" s="141">
        <v>1</v>
      </c>
      <c r="N1529" s="141">
        <v>229</v>
      </c>
      <c r="U1529" s="126">
        <v>-1</v>
      </c>
      <c r="V1529" s="444">
        <v>2.1</v>
      </c>
      <c r="W1529" s="444">
        <v>2</v>
      </c>
      <c r="X1529" s="126">
        <v>1</v>
      </c>
      <c r="AA1529" s="188">
        <v>46281.592847222222</v>
      </c>
      <c r="AB1529" s="131">
        <v>3</v>
      </c>
      <c r="AC1529" s="126">
        <v>8</v>
      </c>
      <c r="AD1529" s="126">
        <v>2026</v>
      </c>
    </row>
    <row r="1530" spans="3:30" ht="23.1" customHeight="1">
      <c r="C1530" s="126">
        <v>1523</v>
      </c>
      <c r="D1530" s="126">
        <v>101</v>
      </c>
      <c r="E1530" s="141" t="s">
        <v>716</v>
      </c>
      <c r="F1530" s="163" t="s">
        <v>4320</v>
      </c>
      <c r="G1530" s="162">
        <v>46251</v>
      </c>
      <c r="H1530" s="131">
        <v>1</v>
      </c>
      <c r="I1530" s="131">
        <v>1</v>
      </c>
      <c r="J1530" s="141" t="s">
        <v>549</v>
      </c>
      <c r="K1530" s="141">
        <v>1</v>
      </c>
      <c r="N1530" s="141">
        <v>229</v>
      </c>
      <c r="U1530" s="126">
        <v>-500</v>
      </c>
      <c r="V1530" s="444">
        <v>0</v>
      </c>
      <c r="W1530" s="444">
        <v>0</v>
      </c>
      <c r="X1530" s="126">
        <v>1</v>
      </c>
      <c r="AA1530" s="188">
        <v>46281.592847222222</v>
      </c>
      <c r="AB1530" s="131">
        <v>3</v>
      </c>
      <c r="AC1530" s="126">
        <v>8</v>
      </c>
      <c r="AD1530" s="126">
        <v>2026</v>
      </c>
    </row>
    <row r="1531" spans="3:30" ht="23.1" customHeight="1">
      <c r="C1531" s="126">
        <v>1524</v>
      </c>
      <c r="D1531" s="126">
        <v>369</v>
      </c>
      <c r="E1531" s="141" t="s">
        <v>4162</v>
      </c>
      <c r="F1531" s="163" t="s">
        <v>4635</v>
      </c>
      <c r="G1531" s="162">
        <v>46251</v>
      </c>
      <c r="H1531" s="131">
        <v>1</v>
      </c>
      <c r="I1531" s="131">
        <v>1</v>
      </c>
      <c r="J1531" s="141" t="s">
        <v>549</v>
      </c>
      <c r="K1531" s="141">
        <v>1</v>
      </c>
      <c r="N1531" s="141">
        <v>229</v>
      </c>
      <c r="U1531" s="126">
        <v>-10</v>
      </c>
      <c r="V1531" s="444">
        <v>0.27</v>
      </c>
      <c r="W1531" s="444">
        <v>0.35</v>
      </c>
      <c r="X1531" s="126">
        <v>1</v>
      </c>
      <c r="AA1531" s="188">
        <v>46281.592847222222</v>
      </c>
      <c r="AB1531" s="131">
        <v>3</v>
      </c>
      <c r="AC1531" s="126">
        <v>8</v>
      </c>
      <c r="AD1531" s="126">
        <v>2026</v>
      </c>
    </row>
    <row r="1532" spans="3:30" ht="23.1" customHeight="1">
      <c r="C1532" s="126">
        <v>1525</v>
      </c>
      <c r="D1532" s="126">
        <v>177</v>
      </c>
      <c r="E1532" s="141" t="s">
        <v>750</v>
      </c>
      <c r="F1532" s="163" t="s">
        <v>4950</v>
      </c>
      <c r="G1532" s="162">
        <v>46251</v>
      </c>
      <c r="H1532" s="131">
        <v>1</v>
      </c>
      <c r="I1532" s="131">
        <v>1</v>
      </c>
      <c r="J1532" s="141" t="s">
        <v>549</v>
      </c>
      <c r="K1532" s="141">
        <v>1</v>
      </c>
      <c r="N1532" s="141">
        <v>229</v>
      </c>
      <c r="U1532" s="126">
        <v>-250</v>
      </c>
      <c r="V1532" s="444">
        <v>4.1500000000000004</v>
      </c>
      <c r="W1532" s="444">
        <v>4.5</v>
      </c>
      <c r="X1532" s="126">
        <v>1</v>
      </c>
      <c r="AA1532" s="188">
        <v>46281.592847222222</v>
      </c>
      <c r="AB1532" s="131">
        <v>3</v>
      </c>
      <c r="AC1532" s="126">
        <v>8</v>
      </c>
      <c r="AD1532" s="126">
        <v>2026</v>
      </c>
    </row>
    <row r="1533" spans="3:30" ht="23.1" customHeight="1">
      <c r="C1533" s="126">
        <v>1526</v>
      </c>
      <c r="D1533" s="126">
        <v>195</v>
      </c>
      <c r="E1533" s="141" t="s">
        <v>606</v>
      </c>
      <c r="F1533" s="163" t="s">
        <v>4930</v>
      </c>
      <c r="G1533" s="162">
        <v>46251</v>
      </c>
      <c r="H1533" s="131">
        <v>1</v>
      </c>
      <c r="I1533" s="131">
        <v>1</v>
      </c>
      <c r="J1533" s="141" t="s">
        <v>549</v>
      </c>
      <c r="K1533" s="141">
        <v>1</v>
      </c>
      <c r="N1533" s="141">
        <v>230</v>
      </c>
      <c r="U1533" s="126">
        <v>-4</v>
      </c>
      <c r="V1533" s="444">
        <v>6.28</v>
      </c>
      <c r="W1533" s="444">
        <v>6.75</v>
      </c>
      <c r="X1533" s="126">
        <v>1</v>
      </c>
      <c r="AA1533" s="188">
        <v>46281.597638888888</v>
      </c>
      <c r="AB1533" s="131">
        <v>3</v>
      </c>
      <c r="AC1533" s="126">
        <v>8</v>
      </c>
      <c r="AD1533" s="126">
        <v>2026</v>
      </c>
    </row>
    <row r="1534" spans="3:30" ht="23.1" customHeight="1">
      <c r="C1534" s="126">
        <v>1527</v>
      </c>
      <c r="D1534" s="126">
        <v>197</v>
      </c>
      <c r="E1534" s="141" t="s">
        <v>650</v>
      </c>
      <c r="F1534" s="163" t="s">
        <v>4932</v>
      </c>
      <c r="G1534" s="162">
        <v>46251</v>
      </c>
      <c r="H1534" s="131">
        <v>1</v>
      </c>
      <c r="I1534" s="131">
        <v>1</v>
      </c>
      <c r="J1534" s="141" t="s">
        <v>549</v>
      </c>
      <c r="K1534" s="141">
        <v>1</v>
      </c>
      <c r="N1534" s="141">
        <v>230</v>
      </c>
      <c r="U1534" s="126">
        <v>-4</v>
      </c>
      <c r="V1534" s="444">
        <v>8.36</v>
      </c>
      <c r="W1534" s="444">
        <v>8.7799999999999994</v>
      </c>
      <c r="X1534" s="126">
        <v>1</v>
      </c>
      <c r="AA1534" s="188">
        <v>46281.597638888888</v>
      </c>
      <c r="AB1534" s="131">
        <v>3</v>
      </c>
      <c r="AC1534" s="126">
        <v>8</v>
      </c>
      <c r="AD1534" s="126">
        <v>2026</v>
      </c>
    </row>
    <row r="1535" spans="3:30" ht="23.1" customHeight="1">
      <c r="C1535" s="126">
        <v>1528</v>
      </c>
      <c r="D1535" s="126">
        <v>178</v>
      </c>
      <c r="E1535" s="141" t="s">
        <v>753</v>
      </c>
      <c r="F1535" s="163" t="s">
        <v>4952</v>
      </c>
      <c r="G1535" s="162">
        <v>46251</v>
      </c>
      <c r="H1535" s="131">
        <v>1</v>
      </c>
      <c r="I1535" s="131">
        <v>1</v>
      </c>
      <c r="J1535" s="141" t="s">
        <v>549</v>
      </c>
      <c r="K1535" s="141">
        <v>1</v>
      </c>
      <c r="N1535" s="141">
        <v>230</v>
      </c>
      <c r="U1535" s="126">
        <v>-100</v>
      </c>
      <c r="V1535" s="444">
        <v>4.75</v>
      </c>
      <c r="W1535" s="444">
        <v>5</v>
      </c>
      <c r="X1535" s="126">
        <v>1</v>
      </c>
      <c r="AA1535" s="188">
        <v>46281.597638888888</v>
      </c>
      <c r="AB1535" s="131">
        <v>3</v>
      </c>
      <c r="AC1535" s="126">
        <v>8</v>
      </c>
      <c r="AD1535" s="126">
        <v>2026</v>
      </c>
    </row>
    <row r="1536" spans="3:30" ht="23.1" customHeight="1">
      <c r="C1536" s="126">
        <v>1529</v>
      </c>
      <c r="D1536" s="126">
        <v>415</v>
      </c>
      <c r="E1536" s="141" t="s">
        <v>5536</v>
      </c>
      <c r="F1536" s="163" t="s">
        <v>5537</v>
      </c>
      <c r="G1536" s="162">
        <v>46251</v>
      </c>
      <c r="H1536" s="131">
        <v>1</v>
      </c>
      <c r="I1536" s="131">
        <v>1</v>
      </c>
      <c r="J1536" s="141" t="s">
        <v>549</v>
      </c>
      <c r="K1536" s="141">
        <v>1</v>
      </c>
      <c r="N1536" s="141">
        <v>230</v>
      </c>
      <c r="U1536" s="126">
        <v>-1</v>
      </c>
      <c r="V1536" s="444">
        <v>1.7</v>
      </c>
      <c r="W1536" s="444">
        <v>2.5</v>
      </c>
      <c r="X1536" s="126">
        <v>1</v>
      </c>
      <c r="AA1536" s="188">
        <v>46281.597638888888</v>
      </c>
      <c r="AB1536" s="131">
        <v>3</v>
      </c>
      <c r="AC1536" s="126">
        <v>8</v>
      </c>
      <c r="AD1536" s="126">
        <v>2026</v>
      </c>
    </row>
    <row r="1537" spans="3:30" ht="23.1" customHeight="1">
      <c r="C1537" s="126">
        <v>1530</v>
      </c>
      <c r="D1537" s="126">
        <v>293</v>
      </c>
      <c r="E1537" s="141" t="s">
        <v>2487</v>
      </c>
      <c r="F1537" s="163" t="s">
        <v>4355</v>
      </c>
      <c r="G1537" s="162">
        <v>46251</v>
      </c>
      <c r="H1537" s="131">
        <v>1</v>
      </c>
      <c r="I1537" s="131">
        <v>1</v>
      </c>
      <c r="J1537" s="141" t="s">
        <v>549</v>
      </c>
      <c r="K1537" s="141">
        <v>1</v>
      </c>
      <c r="N1537" s="141">
        <v>230</v>
      </c>
      <c r="U1537" s="126">
        <v>-20</v>
      </c>
      <c r="V1537" s="444">
        <v>0.34</v>
      </c>
      <c r="W1537" s="444">
        <v>0.63</v>
      </c>
      <c r="X1537" s="126">
        <v>1</v>
      </c>
      <c r="AA1537" s="188">
        <v>46281.597638888888</v>
      </c>
      <c r="AB1537" s="131">
        <v>3</v>
      </c>
      <c r="AC1537" s="126">
        <v>8</v>
      </c>
      <c r="AD1537" s="126">
        <v>2026</v>
      </c>
    </row>
    <row r="1538" spans="3:30" ht="23.1" customHeight="1">
      <c r="C1538" s="126">
        <v>1531</v>
      </c>
      <c r="D1538" s="126">
        <v>305</v>
      </c>
      <c r="E1538" s="141" t="s">
        <v>2496</v>
      </c>
      <c r="F1538" s="163" t="s">
        <v>4658</v>
      </c>
      <c r="G1538" s="162">
        <v>46251</v>
      </c>
      <c r="H1538" s="131">
        <v>1</v>
      </c>
      <c r="I1538" s="131">
        <v>1</v>
      </c>
      <c r="J1538" s="141" t="s">
        <v>549</v>
      </c>
      <c r="K1538" s="141">
        <v>1</v>
      </c>
      <c r="N1538" s="141">
        <v>230</v>
      </c>
      <c r="U1538" s="126">
        <v>-100</v>
      </c>
      <c r="V1538" s="444">
        <v>4.25</v>
      </c>
      <c r="W1538" s="444">
        <v>4.5</v>
      </c>
      <c r="X1538" s="126">
        <v>1</v>
      </c>
      <c r="AA1538" s="188">
        <v>46281.597638888888</v>
      </c>
      <c r="AB1538" s="131">
        <v>3</v>
      </c>
      <c r="AC1538" s="126">
        <v>8</v>
      </c>
      <c r="AD1538" s="126">
        <v>2026</v>
      </c>
    </row>
    <row r="1539" spans="3:30" ht="23.1" customHeight="1">
      <c r="C1539" s="126">
        <v>1532</v>
      </c>
      <c r="D1539" s="126">
        <v>293</v>
      </c>
      <c r="E1539" s="141" t="s">
        <v>2487</v>
      </c>
      <c r="F1539" s="163" t="s">
        <v>4355</v>
      </c>
      <c r="G1539" s="162">
        <v>46251</v>
      </c>
      <c r="H1539" s="131">
        <v>1</v>
      </c>
      <c r="I1539" s="131">
        <v>1</v>
      </c>
      <c r="J1539" s="141" t="s">
        <v>549</v>
      </c>
      <c r="K1539" s="141">
        <v>1</v>
      </c>
      <c r="N1539" s="141">
        <v>231</v>
      </c>
      <c r="U1539" s="126">
        <v>-10</v>
      </c>
      <c r="V1539" s="444">
        <v>0.34</v>
      </c>
      <c r="W1539" s="444">
        <v>0.63</v>
      </c>
      <c r="X1539" s="126">
        <v>1</v>
      </c>
      <c r="AA1539" s="188">
        <v>46281.601678240739</v>
      </c>
      <c r="AB1539" s="131">
        <v>3</v>
      </c>
      <c r="AC1539" s="126">
        <v>8</v>
      </c>
      <c r="AD1539" s="126">
        <v>2026</v>
      </c>
    </row>
    <row r="1540" spans="3:30" ht="23.1" customHeight="1">
      <c r="C1540" s="126">
        <v>1533</v>
      </c>
      <c r="D1540" s="126">
        <v>177</v>
      </c>
      <c r="E1540" s="141" t="s">
        <v>750</v>
      </c>
      <c r="F1540" s="163" t="s">
        <v>4950</v>
      </c>
      <c r="G1540" s="162">
        <v>46251</v>
      </c>
      <c r="H1540" s="131">
        <v>1</v>
      </c>
      <c r="I1540" s="131">
        <v>1</v>
      </c>
      <c r="J1540" s="141" t="s">
        <v>549</v>
      </c>
      <c r="K1540" s="141">
        <v>1</v>
      </c>
      <c r="N1540" s="141">
        <v>231</v>
      </c>
      <c r="U1540" s="126">
        <v>-100</v>
      </c>
      <c r="V1540" s="444">
        <v>4.1500000000000004</v>
      </c>
      <c r="W1540" s="444">
        <v>4.5</v>
      </c>
      <c r="X1540" s="126">
        <v>1</v>
      </c>
      <c r="AA1540" s="188">
        <v>46281.601678240739</v>
      </c>
      <c r="AB1540" s="131">
        <v>3</v>
      </c>
      <c r="AC1540" s="126">
        <v>8</v>
      </c>
      <c r="AD1540" s="126">
        <v>2026</v>
      </c>
    </row>
    <row r="1541" spans="3:30" ht="23.1" customHeight="1">
      <c r="C1541" s="126">
        <v>1534</v>
      </c>
      <c r="D1541" s="126">
        <v>153</v>
      </c>
      <c r="E1541" s="141" t="s">
        <v>552</v>
      </c>
      <c r="F1541" s="163" t="s">
        <v>5434</v>
      </c>
      <c r="G1541" s="162">
        <v>46251</v>
      </c>
      <c r="H1541" s="131">
        <v>1</v>
      </c>
      <c r="I1541" s="131">
        <v>1</v>
      </c>
      <c r="J1541" s="141" t="s">
        <v>549</v>
      </c>
      <c r="K1541" s="141">
        <v>1</v>
      </c>
      <c r="N1541" s="141">
        <v>231</v>
      </c>
      <c r="U1541" s="126">
        <v>-1</v>
      </c>
      <c r="V1541" s="444">
        <v>3.3</v>
      </c>
      <c r="W1541" s="444">
        <v>3.75</v>
      </c>
      <c r="X1541" s="126">
        <v>1</v>
      </c>
      <c r="AA1541" s="188">
        <v>46281.601678240739</v>
      </c>
      <c r="AB1541" s="131">
        <v>3</v>
      </c>
      <c r="AC1541" s="126">
        <v>8</v>
      </c>
      <c r="AD1541" s="126">
        <v>2026</v>
      </c>
    </row>
    <row r="1542" spans="3:30" ht="23.1" customHeight="1">
      <c r="C1542" s="126">
        <v>1535</v>
      </c>
      <c r="D1542" s="126">
        <v>386</v>
      </c>
      <c r="E1542" s="141" t="s">
        <v>4143</v>
      </c>
      <c r="F1542" s="163" t="s">
        <v>4817</v>
      </c>
      <c r="G1542" s="162">
        <v>46251</v>
      </c>
      <c r="H1542" s="131">
        <v>1</v>
      </c>
      <c r="I1542" s="131">
        <v>1</v>
      </c>
      <c r="J1542" s="141" t="s">
        <v>549</v>
      </c>
      <c r="K1542" s="141">
        <v>1</v>
      </c>
      <c r="N1542" s="141">
        <v>231</v>
      </c>
      <c r="U1542" s="126">
        <v>-1</v>
      </c>
      <c r="V1542" s="444">
        <v>6.5</v>
      </c>
      <c r="W1542" s="444">
        <v>7</v>
      </c>
      <c r="X1542" s="126">
        <v>1</v>
      </c>
      <c r="AA1542" s="188">
        <v>46281.601678240739</v>
      </c>
      <c r="AB1542" s="131">
        <v>3</v>
      </c>
      <c r="AC1542" s="126">
        <v>8</v>
      </c>
      <c r="AD1542" s="126">
        <v>2026</v>
      </c>
    </row>
    <row r="1543" spans="3:30" ht="23.1" customHeight="1">
      <c r="C1543" s="126">
        <v>1536</v>
      </c>
      <c r="D1543" s="126">
        <v>384</v>
      </c>
      <c r="E1543" s="141" t="s">
        <v>4137</v>
      </c>
      <c r="F1543" s="163" t="s">
        <v>4892</v>
      </c>
      <c r="G1543" s="162">
        <v>46251</v>
      </c>
      <c r="H1543" s="131">
        <v>1</v>
      </c>
      <c r="I1543" s="131">
        <v>1</v>
      </c>
      <c r="J1543" s="141" t="s">
        <v>549</v>
      </c>
      <c r="K1543" s="141">
        <v>1</v>
      </c>
      <c r="N1543" s="141">
        <v>231</v>
      </c>
      <c r="U1543" s="126">
        <v>-1</v>
      </c>
      <c r="V1543" s="444">
        <v>6.5</v>
      </c>
      <c r="W1543" s="444">
        <v>7.5</v>
      </c>
      <c r="X1543" s="126">
        <v>1</v>
      </c>
      <c r="AA1543" s="188">
        <v>46281.601678240739</v>
      </c>
      <c r="AB1543" s="131">
        <v>3</v>
      </c>
      <c r="AC1543" s="126">
        <v>8</v>
      </c>
      <c r="AD1543" s="126">
        <v>2026</v>
      </c>
    </row>
    <row r="1544" spans="3:30" ht="23.1" customHeight="1">
      <c r="C1544" s="126">
        <v>1537</v>
      </c>
      <c r="D1544" s="126">
        <v>377</v>
      </c>
      <c r="E1544" s="141" t="s">
        <v>4205</v>
      </c>
      <c r="F1544" s="163" t="s">
        <v>4339</v>
      </c>
      <c r="G1544" s="162">
        <v>46251</v>
      </c>
      <c r="H1544" s="131">
        <v>1</v>
      </c>
      <c r="I1544" s="131">
        <v>1</v>
      </c>
      <c r="J1544" s="141" t="s">
        <v>549</v>
      </c>
      <c r="K1544" s="141">
        <v>1</v>
      </c>
      <c r="N1544" s="141">
        <v>231</v>
      </c>
      <c r="U1544" s="126">
        <v>-5</v>
      </c>
      <c r="V1544" s="444">
        <v>0.43</v>
      </c>
      <c r="W1544" s="444">
        <v>0.63</v>
      </c>
      <c r="X1544" s="126">
        <v>1</v>
      </c>
      <c r="AA1544" s="188">
        <v>46281.601678240739</v>
      </c>
      <c r="AB1544" s="131">
        <v>3</v>
      </c>
      <c r="AC1544" s="126">
        <v>8</v>
      </c>
      <c r="AD1544" s="126">
        <v>2026</v>
      </c>
    </row>
    <row r="1545" spans="3:30" ht="23.1" customHeight="1">
      <c r="C1545" s="126">
        <v>1538</v>
      </c>
      <c r="D1545" s="126">
        <v>305</v>
      </c>
      <c r="E1545" s="141" t="s">
        <v>2496</v>
      </c>
      <c r="F1545" s="163" t="s">
        <v>4658</v>
      </c>
      <c r="G1545" s="162">
        <v>46251</v>
      </c>
      <c r="H1545" s="131">
        <v>1</v>
      </c>
      <c r="I1545" s="131">
        <v>1</v>
      </c>
      <c r="J1545" s="141" t="s">
        <v>549</v>
      </c>
      <c r="K1545" s="141">
        <v>1</v>
      </c>
      <c r="N1545" s="141">
        <v>231</v>
      </c>
      <c r="U1545" s="126">
        <v>-50</v>
      </c>
      <c r="V1545" s="444">
        <v>0.04</v>
      </c>
      <c r="W1545" s="444">
        <v>0.04</v>
      </c>
      <c r="X1545" s="126">
        <v>1</v>
      </c>
      <c r="AA1545" s="188">
        <v>46281.601678240739</v>
      </c>
      <c r="AB1545" s="131">
        <v>3</v>
      </c>
      <c r="AC1545" s="126">
        <v>8</v>
      </c>
      <c r="AD1545" s="126">
        <v>2026</v>
      </c>
    </row>
    <row r="1546" spans="3:30" ht="23.1" customHeight="1">
      <c r="C1546" s="126">
        <v>1539</v>
      </c>
      <c r="D1546" s="126">
        <v>422</v>
      </c>
      <c r="E1546" s="141" t="s">
        <v>4610</v>
      </c>
      <c r="F1546" s="163" t="s">
        <v>4611</v>
      </c>
      <c r="G1546" s="162">
        <v>46251</v>
      </c>
      <c r="H1546" s="131">
        <v>1</v>
      </c>
      <c r="I1546" s="131">
        <v>1</v>
      </c>
      <c r="J1546" s="141" t="s">
        <v>549</v>
      </c>
      <c r="K1546" s="141">
        <v>1</v>
      </c>
      <c r="N1546" s="141">
        <v>231</v>
      </c>
      <c r="U1546" s="126">
        <v>-3</v>
      </c>
      <c r="V1546" s="444">
        <v>1.05</v>
      </c>
      <c r="W1546" s="444">
        <v>1.5</v>
      </c>
      <c r="X1546" s="126">
        <v>1</v>
      </c>
      <c r="AA1546" s="188">
        <v>46281.601678240739</v>
      </c>
      <c r="AB1546" s="131">
        <v>3</v>
      </c>
      <c r="AC1546" s="126">
        <v>8</v>
      </c>
      <c r="AD1546" s="126">
        <v>2026</v>
      </c>
    </row>
    <row r="1547" spans="3:30" ht="23.1" customHeight="1">
      <c r="C1547" s="126">
        <v>1540</v>
      </c>
      <c r="D1547" s="126">
        <v>305</v>
      </c>
      <c r="E1547" s="141" t="s">
        <v>2496</v>
      </c>
      <c r="F1547" s="163" t="s">
        <v>4658</v>
      </c>
      <c r="G1547" s="162">
        <v>46251</v>
      </c>
      <c r="H1547" s="131">
        <v>1</v>
      </c>
      <c r="I1547" s="131">
        <v>1</v>
      </c>
      <c r="J1547" s="141" t="s">
        <v>549</v>
      </c>
      <c r="K1547" s="141">
        <v>1</v>
      </c>
      <c r="N1547" s="141">
        <v>232</v>
      </c>
      <c r="U1547" s="126">
        <v>-100</v>
      </c>
      <c r="V1547" s="444">
        <v>4.25</v>
      </c>
      <c r="W1547" s="444">
        <v>4.5</v>
      </c>
      <c r="X1547" s="126">
        <v>1</v>
      </c>
      <c r="AA1547" s="188">
        <v>46281.617083333331</v>
      </c>
      <c r="AB1547" s="131">
        <v>3</v>
      </c>
      <c r="AC1547" s="126">
        <v>8</v>
      </c>
      <c r="AD1547" s="126">
        <v>2026</v>
      </c>
    </row>
    <row r="1548" spans="3:30" ht="23.1" customHeight="1">
      <c r="C1548" s="126">
        <v>1541</v>
      </c>
      <c r="D1548" s="126">
        <v>50</v>
      </c>
      <c r="E1548" s="141" t="s">
        <v>801</v>
      </c>
      <c r="F1548" s="163" t="s">
        <v>4296</v>
      </c>
      <c r="G1548" s="162">
        <v>46251</v>
      </c>
      <c r="H1548" s="131">
        <v>1</v>
      </c>
      <c r="I1548" s="131">
        <v>1</v>
      </c>
      <c r="J1548" s="141" t="s">
        <v>549</v>
      </c>
      <c r="K1548" s="141">
        <v>1</v>
      </c>
      <c r="N1548" s="141">
        <v>232</v>
      </c>
      <c r="U1548" s="126">
        <v>-1</v>
      </c>
      <c r="V1548" s="444">
        <v>0.12</v>
      </c>
      <c r="W1548" s="444">
        <v>0.25</v>
      </c>
      <c r="X1548" s="126">
        <v>1</v>
      </c>
      <c r="AA1548" s="188">
        <v>46281.617083333331</v>
      </c>
      <c r="AB1548" s="131">
        <v>3</v>
      </c>
      <c r="AC1548" s="126">
        <v>8</v>
      </c>
      <c r="AD1548" s="126">
        <v>2026</v>
      </c>
    </row>
    <row r="1549" spans="3:30" ht="23.1" customHeight="1">
      <c r="C1549" s="126">
        <v>1542</v>
      </c>
      <c r="D1549" s="126">
        <v>374</v>
      </c>
      <c r="E1549" s="141" t="s">
        <v>4168</v>
      </c>
      <c r="F1549" s="163" t="s">
        <v>5724</v>
      </c>
      <c r="G1549" s="162">
        <v>46251</v>
      </c>
      <c r="H1549" s="131">
        <v>1</v>
      </c>
      <c r="I1549" s="131">
        <v>1</v>
      </c>
      <c r="J1549" s="141" t="s">
        <v>549</v>
      </c>
      <c r="K1549" s="141">
        <v>1</v>
      </c>
      <c r="N1549" s="141">
        <v>232</v>
      </c>
      <c r="U1549" s="126">
        <v>-1</v>
      </c>
      <c r="V1549" s="444">
        <v>5.0999999999999996</v>
      </c>
      <c r="W1549" s="444">
        <v>7</v>
      </c>
      <c r="X1549" s="126">
        <v>1</v>
      </c>
      <c r="AA1549" s="188">
        <v>46281.617083333331</v>
      </c>
      <c r="AB1549" s="131">
        <v>3</v>
      </c>
      <c r="AC1549" s="126">
        <v>8</v>
      </c>
      <c r="AD1549" s="126">
        <v>2026</v>
      </c>
    </row>
    <row r="1550" spans="3:30" ht="23.1" customHeight="1">
      <c r="C1550" s="126">
        <v>1543</v>
      </c>
      <c r="D1550" s="126">
        <v>219</v>
      </c>
      <c r="E1550" s="141" t="s">
        <v>3800</v>
      </c>
      <c r="F1550" s="163" t="s">
        <v>5450</v>
      </c>
      <c r="G1550" s="162">
        <v>46251</v>
      </c>
      <c r="H1550" s="131">
        <v>1</v>
      </c>
      <c r="I1550" s="131">
        <v>1</v>
      </c>
      <c r="J1550" s="141" t="s">
        <v>549</v>
      </c>
      <c r="K1550" s="141">
        <v>1</v>
      </c>
      <c r="N1550" s="141">
        <v>232</v>
      </c>
      <c r="U1550" s="126">
        <v>-5</v>
      </c>
      <c r="V1550" s="444">
        <v>0.22</v>
      </c>
      <c r="W1550" s="444">
        <v>0.17</v>
      </c>
      <c r="X1550" s="126">
        <v>1</v>
      </c>
      <c r="AA1550" s="188">
        <v>46281.617083333331</v>
      </c>
      <c r="AB1550" s="131">
        <v>3</v>
      </c>
      <c r="AC1550" s="126">
        <v>8</v>
      </c>
      <c r="AD1550" s="126">
        <v>2026</v>
      </c>
    </row>
    <row r="1551" spans="3:30" ht="23.1" customHeight="1">
      <c r="C1551" s="126">
        <v>1544</v>
      </c>
      <c r="D1551" s="126">
        <v>144</v>
      </c>
      <c r="E1551" s="141" t="s">
        <v>994</v>
      </c>
      <c r="F1551" s="163" t="s">
        <v>4472</v>
      </c>
      <c r="G1551" s="162">
        <v>46251</v>
      </c>
      <c r="H1551" s="131">
        <v>1</v>
      </c>
      <c r="I1551" s="131">
        <v>1</v>
      </c>
      <c r="J1551" s="141" t="s">
        <v>549</v>
      </c>
      <c r="K1551" s="141">
        <v>1</v>
      </c>
      <c r="N1551" s="141">
        <v>232</v>
      </c>
      <c r="U1551" s="126">
        <v>-1</v>
      </c>
      <c r="V1551" s="444">
        <v>0.3</v>
      </c>
      <c r="W1551" s="444">
        <v>0.65</v>
      </c>
      <c r="X1551" s="126">
        <v>1</v>
      </c>
      <c r="AA1551" s="188">
        <v>46281.617083333331</v>
      </c>
      <c r="AB1551" s="131">
        <v>3</v>
      </c>
      <c r="AC1551" s="126">
        <v>8</v>
      </c>
      <c r="AD1551" s="126">
        <v>2026</v>
      </c>
    </row>
    <row r="1552" spans="3:30" ht="23.1" customHeight="1">
      <c r="C1552" s="126">
        <v>1545</v>
      </c>
      <c r="D1552" s="126">
        <v>54</v>
      </c>
      <c r="E1552" s="141" t="s">
        <v>1741</v>
      </c>
      <c r="F1552" s="163" t="s">
        <v>6028</v>
      </c>
      <c r="G1552" s="162">
        <v>46251</v>
      </c>
      <c r="H1552" s="131">
        <v>1</v>
      </c>
      <c r="I1552" s="131">
        <v>1</v>
      </c>
      <c r="J1552" s="141" t="s">
        <v>549</v>
      </c>
      <c r="K1552" s="141">
        <v>1</v>
      </c>
      <c r="N1552" s="141">
        <v>232</v>
      </c>
      <c r="U1552" s="126">
        <v>-1</v>
      </c>
      <c r="V1552" s="444">
        <v>2.12</v>
      </c>
      <c r="W1552" s="444">
        <v>2.5</v>
      </c>
      <c r="X1552" s="126">
        <v>1</v>
      </c>
      <c r="AA1552" s="188">
        <v>46281.617083333331</v>
      </c>
      <c r="AB1552" s="131">
        <v>3</v>
      </c>
      <c r="AC1552" s="126">
        <v>8</v>
      </c>
      <c r="AD1552" s="126">
        <v>2026</v>
      </c>
    </row>
    <row r="1553" spans="3:30" ht="23.1" customHeight="1">
      <c r="C1553" s="126">
        <v>1546</v>
      </c>
      <c r="D1553" s="126">
        <v>63</v>
      </c>
      <c r="E1553" s="141" t="s">
        <v>1035</v>
      </c>
      <c r="F1553" s="163" t="s">
        <v>6032</v>
      </c>
      <c r="G1553" s="162">
        <v>46251</v>
      </c>
      <c r="H1553" s="131">
        <v>1</v>
      </c>
      <c r="I1553" s="131">
        <v>1</v>
      </c>
      <c r="J1553" s="141" t="s">
        <v>549</v>
      </c>
      <c r="K1553" s="141">
        <v>1</v>
      </c>
      <c r="N1553" s="141">
        <v>232</v>
      </c>
      <c r="U1553" s="126">
        <v>-1</v>
      </c>
      <c r="V1553" s="444">
        <v>4.33</v>
      </c>
      <c r="W1553" s="444">
        <v>6</v>
      </c>
      <c r="X1553" s="126">
        <v>1</v>
      </c>
      <c r="AA1553" s="188">
        <v>46281.617083333331</v>
      </c>
      <c r="AB1553" s="131">
        <v>3</v>
      </c>
      <c r="AC1553" s="126">
        <v>8</v>
      </c>
      <c r="AD1553" s="126">
        <v>2026</v>
      </c>
    </row>
    <row r="1554" spans="3:30" ht="23.1" customHeight="1">
      <c r="C1554" s="126">
        <v>1547</v>
      </c>
      <c r="D1554" s="126">
        <v>32</v>
      </c>
      <c r="E1554" s="141" t="s">
        <v>1746</v>
      </c>
      <c r="F1554" s="163" t="s">
        <v>5346</v>
      </c>
      <c r="G1554" s="162">
        <v>46251</v>
      </c>
      <c r="H1554" s="131">
        <v>1</v>
      </c>
      <c r="I1554" s="131">
        <v>1</v>
      </c>
      <c r="J1554" s="141" t="s">
        <v>549</v>
      </c>
      <c r="K1554" s="141">
        <v>1</v>
      </c>
      <c r="N1554" s="141">
        <v>232</v>
      </c>
      <c r="U1554" s="126">
        <v>-1</v>
      </c>
      <c r="V1554" s="444">
        <v>1.04</v>
      </c>
      <c r="W1554" s="444">
        <v>1.5</v>
      </c>
      <c r="X1554" s="126">
        <v>1</v>
      </c>
      <c r="AA1554" s="188">
        <v>46281.617083333331</v>
      </c>
      <c r="AB1554" s="131">
        <v>3</v>
      </c>
      <c r="AC1554" s="126">
        <v>8</v>
      </c>
      <c r="AD1554" s="126">
        <v>2026</v>
      </c>
    </row>
    <row r="1555" spans="3:30" ht="23.1" customHeight="1">
      <c r="C1555" s="126">
        <v>1548</v>
      </c>
      <c r="D1555" s="126">
        <v>178</v>
      </c>
      <c r="E1555" s="141" t="s">
        <v>753</v>
      </c>
      <c r="F1555" s="163" t="s">
        <v>4952</v>
      </c>
      <c r="G1555" s="162">
        <v>46251</v>
      </c>
      <c r="H1555" s="131">
        <v>1</v>
      </c>
      <c r="I1555" s="131">
        <v>1</v>
      </c>
      <c r="J1555" s="141" t="s">
        <v>549</v>
      </c>
      <c r="K1555" s="141">
        <v>1</v>
      </c>
      <c r="N1555" s="141">
        <v>232</v>
      </c>
      <c r="U1555" s="126">
        <v>-100</v>
      </c>
      <c r="V1555" s="444">
        <v>4.75</v>
      </c>
      <c r="W1555" s="444">
        <v>5</v>
      </c>
      <c r="X1555" s="126">
        <v>1</v>
      </c>
      <c r="AA1555" s="188">
        <v>46281.617083333331</v>
      </c>
      <c r="AB1555" s="131">
        <v>3</v>
      </c>
      <c r="AC1555" s="126">
        <v>8</v>
      </c>
      <c r="AD1555" s="126">
        <v>2026</v>
      </c>
    </row>
    <row r="1556" spans="3:30" ht="23.1" customHeight="1">
      <c r="C1556" s="126">
        <v>1549</v>
      </c>
      <c r="D1556" s="126">
        <v>199</v>
      </c>
      <c r="E1556" s="141" t="s">
        <v>4934</v>
      </c>
      <c r="F1556" s="163" t="s">
        <v>4935</v>
      </c>
      <c r="G1556" s="162">
        <v>46251</v>
      </c>
      <c r="H1556" s="131">
        <v>1</v>
      </c>
      <c r="I1556" s="131">
        <v>1</v>
      </c>
      <c r="J1556" s="141" t="s">
        <v>549</v>
      </c>
      <c r="K1556" s="141">
        <v>1</v>
      </c>
      <c r="N1556" s="141">
        <v>232</v>
      </c>
      <c r="U1556" s="126">
        <v>-4</v>
      </c>
      <c r="V1556" s="444">
        <v>10.58</v>
      </c>
      <c r="W1556" s="444">
        <v>11</v>
      </c>
      <c r="X1556" s="126">
        <v>1</v>
      </c>
      <c r="AA1556" s="188">
        <v>46281.617083333331</v>
      </c>
      <c r="AB1556" s="131">
        <v>3</v>
      </c>
      <c r="AC1556" s="126">
        <v>8</v>
      </c>
      <c r="AD1556" s="126">
        <v>2026</v>
      </c>
    </row>
    <row r="1557" spans="3:30" ht="23.1" customHeight="1">
      <c r="C1557" s="126">
        <v>1550</v>
      </c>
      <c r="D1557" s="126">
        <v>184</v>
      </c>
      <c r="E1557" s="141" t="s">
        <v>767</v>
      </c>
      <c r="F1557" s="163" t="s">
        <v>4446</v>
      </c>
      <c r="G1557" s="162">
        <v>46251</v>
      </c>
      <c r="H1557" s="131">
        <v>1</v>
      </c>
      <c r="I1557" s="131">
        <v>1</v>
      </c>
      <c r="J1557" s="141" t="s">
        <v>549</v>
      </c>
      <c r="K1557" s="141">
        <v>1</v>
      </c>
      <c r="N1557" s="141">
        <v>232</v>
      </c>
      <c r="U1557" s="126">
        <v>-12</v>
      </c>
      <c r="V1557" s="444">
        <v>6</v>
      </c>
      <c r="W1557" s="444">
        <v>6.5</v>
      </c>
      <c r="X1557" s="126">
        <v>1</v>
      </c>
      <c r="AA1557" s="188">
        <v>46281.617083333331</v>
      </c>
      <c r="AB1557" s="131">
        <v>3</v>
      </c>
      <c r="AC1557" s="126">
        <v>8</v>
      </c>
      <c r="AD1557" s="126">
        <v>2026</v>
      </c>
    </row>
    <row r="1558" spans="3:30" ht="23.1" customHeight="1">
      <c r="C1558" s="126">
        <v>1551</v>
      </c>
      <c r="D1558" s="126">
        <v>108</v>
      </c>
      <c r="E1558" s="141" t="s">
        <v>1007</v>
      </c>
      <c r="F1558" s="163" t="s">
        <v>4585</v>
      </c>
      <c r="G1558" s="162">
        <v>46251</v>
      </c>
      <c r="H1558" s="131">
        <v>1</v>
      </c>
      <c r="I1558" s="131">
        <v>1</v>
      </c>
      <c r="J1558" s="141" t="s">
        <v>549</v>
      </c>
      <c r="K1558" s="141">
        <v>1</v>
      </c>
      <c r="N1558" s="141">
        <v>232</v>
      </c>
      <c r="U1558" s="126">
        <v>-2</v>
      </c>
      <c r="V1558" s="444">
        <v>2.7</v>
      </c>
      <c r="W1558" s="444">
        <v>3</v>
      </c>
      <c r="X1558" s="126">
        <v>1</v>
      </c>
      <c r="AA1558" s="188">
        <v>46281.617083333331</v>
      </c>
      <c r="AB1558" s="131">
        <v>3</v>
      </c>
      <c r="AC1558" s="126">
        <v>8</v>
      </c>
      <c r="AD1558" s="126">
        <v>2026</v>
      </c>
    </row>
    <row r="1559" spans="3:30" ht="23.1" customHeight="1">
      <c r="C1559" s="126">
        <v>1552</v>
      </c>
      <c r="D1559" s="126">
        <v>101</v>
      </c>
      <c r="E1559" s="141" t="s">
        <v>716</v>
      </c>
      <c r="F1559" s="163" t="s">
        <v>4320</v>
      </c>
      <c r="G1559" s="162">
        <v>46251</v>
      </c>
      <c r="H1559" s="131">
        <v>1</v>
      </c>
      <c r="I1559" s="131">
        <v>1</v>
      </c>
      <c r="J1559" s="141" t="s">
        <v>549</v>
      </c>
      <c r="K1559" s="141">
        <v>1</v>
      </c>
      <c r="N1559" s="141">
        <v>232</v>
      </c>
      <c r="U1559" s="126">
        <v>-1000</v>
      </c>
      <c r="V1559" s="444">
        <v>0</v>
      </c>
      <c r="W1559" s="444">
        <v>0</v>
      </c>
      <c r="X1559" s="126">
        <v>1</v>
      </c>
      <c r="AA1559" s="188">
        <v>46281.617083333331</v>
      </c>
      <c r="AB1559" s="131">
        <v>3</v>
      </c>
      <c r="AC1559" s="126">
        <v>8</v>
      </c>
      <c r="AD1559" s="126">
        <v>2026</v>
      </c>
    </row>
    <row r="1560" spans="3:30" ht="23.1" customHeight="1">
      <c r="C1560" s="126">
        <v>1553</v>
      </c>
      <c r="D1560" s="126">
        <v>433</v>
      </c>
      <c r="E1560" s="141" t="s">
        <v>5118</v>
      </c>
      <c r="F1560" s="163" t="s">
        <v>5119</v>
      </c>
      <c r="G1560" s="162">
        <v>46251</v>
      </c>
      <c r="H1560" s="131">
        <v>1</v>
      </c>
      <c r="I1560" s="131">
        <v>1</v>
      </c>
      <c r="J1560" s="141" t="s">
        <v>549</v>
      </c>
      <c r="K1560" s="141">
        <v>1</v>
      </c>
      <c r="N1560" s="141">
        <v>232</v>
      </c>
      <c r="U1560" s="126">
        <v>-5</v>
      </c>
      <c r="V1560" s="444">
        <v>0.11</v>
      </c>
      <c r="W1560" s="444">
        <v>0.38</v>
      </c>
      <c r="X1560" s="126">
        <v>1</v>
      </c>
      <c r="AA1560" s="188">
        <v>46281.617083333331</v>
      </c>
      <c r="AB1560" s="131">
        <v>3</v>
      </c>
      <c r="AC1560" s="126">
        <v>8</v>
      </c>
      <c r="AD1560" s="126">
        <v>2026</v>
      </c>
    </row>
    <row r="1561" spans="3:30" ht="23.1" customHeight="1">
      <c r="C1561" s="126">
        <v>1554</v>
      </c>
      <c r="D1561" s="126">
        <v>195</v>
      </c>
      <c r="E1561" s="141" t="s">
        <v>606</v>
      </c>
      <c r="F1561" s="163" t="s">
        <v>4930</v>
      </c>
      <c r="G1561" s="162">
        <v>46252</v>
      </c>
      <c r="H1561" s="131">
        <v>1</v>
      </c>
      <c r="I1561" s="131">
        <v>1</v>
      </c>
      <c r="J1561" s="141" t="s">
        <v>549</v>
      </c>
      <c r="K1561" s="141">
        <v>1</v>
      </c>
      <c r="N1561" s="141">
        <v>233</v>
      </c>
      <c r="U1561" s="126">
        <v>-4</v>
      </c>
      <c r="V1561" s="444">
        <v>6.28</v>
      </c>
      <c r="W1561" s="444">
        <v>6.75</v>
      </c>
      <c r="X1561" s="126">
        <v>1</v>
      </c>
      <c r="AA1561" s="188">
        <v>46281.952476851853</v>
      </c>
      <c r="AB1561" s="131">
        <v>3</v>
      </c>
      <c r="AC1561" s="126">
        <v>8</v>
      </c>
      <c r="AD1561" s="126">
        <v>2026</v>
      </c>
    </row>
    <row r="1562" spans="3:30" ht="23.1" customHeight="1">
      <c r="C1562" s="126">
        <v>1555</v>
      </c>
      <c r="D1562" s="126">
        <v>187</v>
      </c>
      <c r="E1562" s="141" t="s">
        <v>574</v>
      </c>
      <c r="F1562" s="163" t="s">
        <v>4568</v>
      </c>
      <c r="G1562" s="162">
        <v>46252</v>
      </c>
      <c r="H1562" s="131">
        <v>1</v>
      </c>
      <c r="I1562" s="131">
        <v>1</v>
      </c>
      <c r="J1562" s="141" t="s">
        <v>549</v>
      </c>
      <c r="K1562" s="141">
        <v>1</v>
      </c>
      <c r="N1562" s="141">
        <v>233</v>
      </c>
      <c r="U1562" s="126">
        <v>-4</v>
      </c>
      <c r="V1562" s="444">
        <v>3.37</v>
      </c>
      <c r="W1562" s="444">
        <v>3.65</v>
      </c>
      <c r="X1562" s="126">
        <v>1</v>
      </c>
      <c r="AA1562" s="188">
        <v>46281.952476851853</v>
      </c>
      <c r="AB1562" s="131">
        <v>3</v>
      </c>
      <c r="AC1562" s="126">
        <v>8</v>
      </c>
      <c r="AD1562" s="126">
        <v>2026</v>
      </c>
    </row>
    <row r="1563" spans="3:30" ht="23.1" customHeight="1">
      <c r="C1563" s="126">
        <v>1556</v>
      </c>
      <c r="D1563" s="126">
        <v>183</v>
      </c>
      <c r="E1563" s="141" t="s">
        <v>764</v>
      </c>
      <c r="F1563" s="163" t="s">
        <v>4312</v>
      </c>
      <c r="G1563" s="162">
        <v>46252</v>
      </c>
      <c r="H1563" s="131">
        <v>1</v>
      </c>
      <c r="I1563" s="131">
        <v>1</v>
      </c>
      <c r="J1563" s="141" t="s">
        <v>549</v>
      </c>
      <c r="K1563" s="141">
        <v>1</v>
      </c>
      <c r="N1563" s="141">
        <v>233</v>
      </c>
      <c r="U1563" s="126">
        <v>-12</v>
      </c>
      <c r="V1563" s="444">
        <v>4</v>
      </c>
      <c r="W1563" s="444">
        <v>4.5</v>
      </c>
      <c r="X1563" s="126">
        <v>1</v>
      </c>
      <c r="AA1563" s="188">
        <v>46281.952476851853</v>
      </c>
      <c r="AB1563" s="131">
        <v>3</v>
      </c>
      <c r="AC1563" s="126">
        <v>8</v>
      </c>
      <c r="AD1563" s="126">
        <v>2026</v>
      </c>
    </row>
    <row r="1564" spans="3:30" ht="23.1" customHeight="1">
      <c r="C1564" s="126">
        <v>1557</v>
      </c>
      <c r="D1564" s="126">
        <v>177</v>
      </c>
      <c r="E1564" s="141" t="s">
        <v>750</v>
      </c>
      <c r="F1564" s="163" t="s">
        <v>4950</v>
      </c>
      <c r="G1564" s="162">
        <v>46252</v>
      </c>
      <c r="H1564" s="131">
        <v>1</v>
      </c>
      <c r="I1564" s="131">
        <v>1</v>
      </c>
      <c r="J1564" s="141" t="s">
        <v>549</v>
      </c>
      <c r="K1564" s="141">
        <v>1</v>
      </c>
      <c r="N1564" s="141">
        <v>233</v>
      </c>
      <c r="U1564" s="126">
        <v>-100</v>
      </c>
      <c r="V1564" s="444">
        <v>4.1500000000000004</v>
      </c>
      <c r="W1564" s="444">
        <v>4.5</v>
      </c>
      <c r="X1564" s="126">
        <v>1</v>
      </c>
      <c r="AA1564" s="188">
        <v>46281.952476851853</v>
      </c>
      <c r="AB1564" s="131">
        <v>3</v>
      </c>
      <c r="AC1564" s="126">
        <v>8</v>
      </c>
      <c r="AD1564" s="126">
        <v>2026</v>
      </c>
    </row>
    <row r="1565" spans="3:30" ht="23.1" customHeight="1">
      <c r="C1565" s="126">
        <v>1558</v>
      </c>
      <c r="D1565" s="126">
        <v>294</v>
      </c>
      <c r="E1565" s="141" t="s">
        <v>2469</v>
      </c>
      <c r="F1565" s="163" t="s">
        <v>4363</v>
      </c>
      <c r="G1565" s="162">
        <v>46252</v>
      </c>
      <c r="H1565" s="131">
        <v>1</v>
      </c>
      <c r="I1565" s="131">
        <v>1</v>
      </c>
      <c r="J1565" s="141" t="s">
        <v>549</v>
      </c>
      <c r="K1565" s="141">
        <v>1</v>
      </c>
      <c r="N1565" s="141">
        <v>233</v>
      </c>
      <c r="U1565" s="126">
        <v>-20</v>
      </c>
      <c r="V1565" s="444">
        <v>0.49</v>
      </c>
      <c r="W1565" s="444">
        <v>0.75</v>
      </c>
      <c r="X1565" s="126">
        <v>1</v>
      </c>
      <c r="AA1565" s="188">
        <v>46281.952476851853</v>
      </c>
      <c r="AB1565" s="131">
        <v>3</v>
      </c>
      <c r="AC1565" s="126">
        <v>8</v>
      </c>
      <c r="AD1565" s="126">
        <v>2026</v>
      </c>
    </row>
    <row r="1566" spans="3:30" ht="23.1" customHeight="1">
      <c r="C1566" s="126">
        <v>1559</v>
      </c>
      <c r="D1566" s="126">
        <v>305</v>
      </c>
      <c r="E1566" s="141" t="s">
        <v>2496</v>
      </c>
      <c r="F1566" s="163" t="s">
        <v>4658</v>
      </c>
      <c r="G1566" s="162">
        <v>46252</v>
      </c>
      <c r="H1566" s="131">
        <v>1</v>
      </c>
      <c r="I1566" s="131">
        <v>1</v>
      </c>
      <c r="J1566" s="141" t="s">
        <v>549</v>
      </c>
      <c r="K1566" s="141">
        <v>1</v>
      </c>
      <c r="N1566" s="141">
        <v>233</v>
      </c>
      <c r="U1566" s="126">
        <v>-100</v>
      </c>
      <c r="V1566" s="444">
        <v>4.25</v>
      </c>
      <c r="W1566" s="444">
        <v>4.5</v>
      </c>
      <c r="X1566" s="126">
        <v>1</v>
      </c>
      <c r="AA1566" s="188">
        <v>46281.952476851853</v>
      </c>
      <c r="AB1566" s="131">
        <v>3</v>
      </c>
      <c r="AC1566" s="126">
        <v>8</v>
      </c>
      <c r="AD1566" s="126">
        <v>2026</v>
      </c>
    </row>
    <row r="1567" spans="3:30" ht="23.1" customHeight="1">
      <c r="C1567" s="126">
        <v>1560</v>
      </c>
      <c r="D1567" s="126">
        <v>22</v>
      </c>
      <c r="E1567" s="141" t="s">
        <v>640</v>
      </c>
      <c r="F1567" s="163" t="s">
        <v>5728</v>
      </c>
      <c r="G1567" s="162">
        <v>46252</v>
      </c>
      <c r="H1567" s="131">
        <v>1</v>
      </c>
      <c r="I1567" s="131">
        <v>1</v>
      </c>
      <c r="J1567" s="141" t="s">
        <v>549</v>
      </c>
      <c r="K1567" s="141">
        <v>1</v>
      </c>
      <c r="N1567" s="141">
        <v>233</v>
      </c>
      <c r="U1567" s="126">
        <v>-4</v>
      </c>
      <c r="V1567" s="444">
        <v>2.9</v>
      </c>
      <c r="W1567" s="444">
        <v>3.25</v>
      </c>
      <c r="X1567" s="126">
        <v>1</v>
      </c>
      <c r="AA1567" s="188">
        <v>46281.952476851853</v>
      </c>
      <c r="AB1567" s="131">
        <v>3</v>
      </c>
      <c r="AC1567" s="126">
        <v>8</v>
      </c>
      <c r="AD1567" s="126">
        <v>2026</v>
      </c>
    </row>
    <row r="1568" spans="3:30" ht="23.1" customHeight="1">
      <c r="C1568" s="126">
        <v>1561</v>
      </c>
      <c r="D1568" s="126">
        <v>26</v>
      </c>
      <c r="E1568" s="141" t="s">
        <v>713</v>
      </c>
      <c r="F1568" s="163" t="s">
        <v>4263</v>
      </c>
      <c r="G1568" s="162">
        <v>46252</v>
      </c>
      <c r="H1568" s="131">
        <v>1</v>
      </c>
      <c r="I1568" s="131">
        <v>1</v>
      </c>
      <c r="J1568" s="141" t="s">
        <v>549</v>
      </c>
      <c r="K1568" s="141">
        <v>1</v>
      </c>
      <c r="N1568" s="141">
        <v>233</v>
      </c>
      <c r="U1568" s="126">
        <v>-1</v>
      </c>
      <c r="V1568" s="444">
        <v>3.01</v>
      </c>
      <c r="W1568" s="444">
        <v>3.5</v>
      </c>
      <c r="X1568" s="126">
        <v>1</v>
      </c>
      <c r="AA1568" s="188">
        <v>46281.952476851853</v>
      </c>
      <c r="AB1568" s="131">
        <v>3</v>
      </c>
      <c r="AC1568" s="126">
        <v>8</v>
      </c>
      <c r="AD1568" s="126">
        <v>2026</v>
      </c>
    </row>
    <row r="1569" spans="3:30" ht="23.1" customHeight="1">
      <c r="C1569" s="126">
        <v>1562</v>
      </c>
      <c r="D1569" s="126">
        <v>34</v>
      </c>
      <c r="E1569" s="141" t="s">
        <v>1191</v>
      </c>
      <c r="F1569" s="163" t="s">
        <v>4267</v>
      </c>
      <c r="G1569" s="162">
        <v>46252</v>
      </c>
      <c r="H1569" s="131">
        <v>1</v>
      </c>
      <c r="I1569" s="131">
        <v>1</v>
      </c>
      <c r="J1569" s="141" t="s">
        <v>549</v>
      </c>
      <c r="K1569" s="141">
        <v>1</v>
      </c>
      <c r="N1569" s="141">
        <v>233</v>
      </c>
      <c r="U1569" s="126">
        <v>-1</v>
      </c>
      <c r="V1569" s="444">
        <v>0.5</v>
      </c>
      <c r="W1569" s="444">
        <v>0.75</v>
      </c>
      <c r="X1569" s="126">
        <v>1</v>
      </c>
      <c r="AA1569" s="188">
        <v>46281.952476851853</v>
      </c>
      <c r="AB1569" s="131">
        <v>3</v>
      </c>
      <c r="AC1569" s="126">
        <v>8</v>
      </c>
      <c r="AD1569" s="126">
        <v>2026</v>
      </c>
    </row>
    <row r="1570" spans="3:30" ht="23.1" customHeight="1">
      <c r="C1570" s="126">
        <v>1563</v>
      </c>
      <c r="D1570" s="126">
        <v>22</v>
      </c>
      <c r="E1570" s="141" t="s">
        <v>640</v>
      </c>
      <c r="F1570" s="163" t="s">
        <v>5728</v>
      </c>
      <c r="G1570" s="162">
        <v>46252</v>
      </c>
      <c r="H1570" s="131">
        <v>1</v>
      </c>
      <c r="I1570" s="131">
        <v>1</v>
      </c>
      <c r="J1570" s="141" t="s">
        <v>549</v>
      </c>
      <c r="K1570" s="141">
        <v>1</v>
      </c>
      <c r="N1570" s="141">
        <v>233</v>
      </c>
      <c r="U1570" s="126">
        <v>-4</v>
      </c>
      <c r="V1570" s="444">
        <v>2.9</v>
      </c>
      <c r="W1570" s="444">
        <v>3.25</v>
      </c>
      <c r="X1570" s="126">
        <v>1</v>
      </c>
      <c r="AA1570" s="188">
        <v>46281.952476851853</v>
      </c>
      <c r="AB1570" s="131">
        <v>3</v>
      </c>
      <c r="AC1570" s="126">
        <v>8</v>
      </c>
      <c r="AD1570" s="126">
        <v>2026</v>
      </c>
    </row>
    <row r="1571" spans="3:30" ht="23.1" customHeight="1">
      <c r="C1571" s="126">
        <v>1564</v>
      </c>
      <c r="D1571" s="126">
        <v>243</v>
      </c>
      <c r="E1571" s="141" t="s">
        <v>2809</v>
      </c>
      <c r="F1571" s="163" t="s">
        <v>4939</v>
      </c>
      <c r="G1571" s="162">
        <v>46252</v>
      </c>
      <c r="H1571" s="131">
        <v>1</v>
      </c>
      <c r="I1571" s="131">
        <v>1</v>
      </c>
      <c r="J1571" s="141" t="s">
        <v>549</v>
      </c>
      <c r="K1571" s="141">
        <v>1</v>
      </c>
      <c r="N1571" s="141">
        <v>233</v>
      </c>
      <c r="U1571" s="126">
        <v>-1</v>
      </c>
      <c r="V1571" s="444">
        <v>2.5</v>
      </c>
      <c r="W1571" s="444">
        <v>3</v>
      </c>
      <c r="X1571" s="126">
        <v>1</v>
      </c>
      <c r="AA1571" s="188">
        <v>46281.952476851853</v>
      </c>
      <c r="AB1571" s="131">
        <v>3</v>
      </c>
      <c r="AC1571" s="126">
        <v>8</v>
      </c>
      <c r="AD1571" s="126">
        <v>2026</v>
      </c>
    </row>
    <row r="1572" spans="3:30" ht="23.1" customHeight="1">
      <c r="C1572" s="126">
        <v>1565</v>
      </c>
      <c r="D1572" s="126">
        <v>433</v>
      </c>
      <c r="E1572" s="141" t="s">
        <v>5118</v>
      </c>
      <c r="F1572" s="163" t="s">
        <v>5119</v>
      </c>
      <c r="G1572" s="162">
        <v>46252</v>
      </c>
      <c r="H1572" s="131">
        <v>1</v>
      </c>
      <c r="I1572" s="131">
        <v>1</v>
      </c>
      <c r="J1572" s="141" t="s">
        <v>549</v>
      </c>
      <c r="K1572" s="141">
        <v>1</v>
      </c>
      <c r="N1572" s="141">
        <v>233</v>
      </c>
      <c r="U1572" s="126">
        <v>-10</v>
      </c>
      <c r="V1572" s="444">
        <v>0.11</v>
      </c>
      <c r="W1572" s="444">
        <v>0.38</v>
      </c>
      <c r="X1572" s="126">
        <v>1</v>
      </c>
      <c r="AA1572" s="188">
        <v>46281.952476851853</v>
      </c>
      <c r="AB1572" s="131">
        <v>3</v>
      </c>
      <c r="AC1572" s="126">
        <v>8</v>
      </c>
      <c r="AD1572" s="126">
        <v>2026</v>
      </c>
    </row>
    <row r="1573" spans="3:30" ht="23.1" customHeight="1">
      <c r="C1573" s="126">
        <v>1566</v>
      </c>
      <c r="D1573" s="126">
        <v>52</v>
      </c>
      <c r="E1573" s="141" t="s">
        <v>931</v>
      </c>
      <c r="F1573" s="163" t="s">
        <v>6091</v>
      </c>
      <c r="G1573" s="162">
        <v>46252</v>
      </c>
      <c r="H1573" s="131">
        <v>1</v>
      </c>
      <c r="I1573" s="131">
        <v>1</v>
      </c>
      <c r="J1573" s="141" t="s">
        <v>549</v>
      </c>
      <c r="K1573" s="141">
        <v>1</v>
      </c>
      <c r="N1573" s="141">
        <v>233</v>
      </c>
      <c r="U1573" s="126">
        <v>-1</v>
      </c>
      <c r="V1573" s="444">
        <v>1.91</v>
      </c>
      <c r="W1573" s="444">
        <v>2.5</v>
      </c>
      <c r="X1573" s="126">
        <v>1</v>
      </c>
      <c r="AA1573" s="188">
        <v>46281.952476851853</v>
      </c>
      <c r="AB1573" s="131">
        <v>3</v>
      </c>
      <c r="AC1573" s="126">
        <v>8</v>
      </c>
      <c r="AD1573" s="126">
        <v>2026</v>
      </c>
    </row>
    <row r="1574" spans="3:30" ht="23.1" customHeight="1">
      <c r="C1574" s="126">
        <v>1567</v>
      </c>
      <c r="D1574" s="126">
        <v>9</v>
      </c>
      <c r="E1574" s="141" t="s">
        <v>1811</v>
      </c>
      <c r="F1574" s="163" t="s">
        <v>4288</v>
      </c>
      <c r="G1574" s="162">
        <v>46252</v>
      </c>
      <c r="H1574" s="131">
        <v>1</v>
      </c>
      <c r="I1574" s="131">
        <v>1</v>
      </c>
      <c r="J1574" s="141" t="s">
        <v>549</v>
      </c>
      <c r="K1574" s="141">
        <v>1</v>
      </c>
      <c r="N1574" s="141">
        <v>233</v>
      </c>
      <c r="U1574" s="126">
        <v>-4</v>
      </c>
      <c r="V1574" s="444">
        <v>1.1499999999999999</v>
      </c>
      <c r="W1574" s="444">
        <v>1.5</v>
      </c>
      <c r="X1574" s="126">
        <v>1</v>
      </c>
      <c r="AA1574" s="188">
        <v>46281.952476851853</v>
      </c>
      <c r="AB1574" s="131">
        <v>3</v>
      </c>
      <c r="AC1574" s="126">
        <v>8</v>
      </c>
      <c r="AD1574" s="126">
        <v>2026</v>
      </c>
    </row>
    <row r="1575" spans="3:30" ht="23.1" customHeight="1">
      <c r="C1575" s="126">
        <v>1568</v>
      </c>
      <c r="D1575" s="126">
        <v>177</v>
      </c>
      <c r="E1575" s="141" t="s">
        <v>750</v>
      </c>
      <c r="F1575" s="163" t="s">
        <v>4950</v>
      </c>
      <c r="G1575" s="162">
        <v>46252</v>
      </c>
      <c r="H1575" s="131">
        <v>1</v>
      </c>
      <c r="I1575" s="131">
        <v>1</v>
      </c>
      <c r="J1575" s="141" t="s">
        <v>549</v>
      </c>
      <c r="K1575" s="141">
        <v>1</v>
      </c>
      <c r="N1575" s="141">
        <v>234</v>
      </c>
      <c r="U1575" s="126">
        <v>-150</v>
      </c>
      <c r="V1575" s="444">
        <v>4.1500000000000004</v>
      </c>
      <c r="W1575" s="444">
        <v>4.5</v>
      </c>
      <c r="X1575" s="126">
        <v>1</v>
      </c>
      <c r="AA1575" s="188">
        <v>46282.450416666667</v>
      </c>
      <c r="AB1575" s="131">
        <v>3</v>
      </c>
      <c r="AC1575" s="126">
        <v>8</v>
      </c>
      <c r="AD1575" s="126">
        <v>2026</v>
      </c>
    </row>
    <row r="1576" spans="3:30" ht="23.1" customHeight="1">
      <c r="C1576" s="126">
        <v>1569</v>
      </c>
      <c r="D1576" s="126">
        <v>414</v>
      </c>
      <c r="E1576" s="141" t="s">
        <v>5533</v>
      </c>
      <c r="F1576" s="163" t="s">
        <v>5534</v>
      </c>
      <c r="G1576" s="162">
        <v>46252</v>
      </c>
      <c r="H1576" s="131">
        <v>1</v>
      </c>
      <c r="I1576" s="131">
        <v>1</v>
      </c>
      <c r="J1576" s="141" t="s">
        <v>549</v>
      </c>
      <c r="K1576" s="141">
        <v>1</v>
      </c>
      <c r="N1576" s="141">
        <v>234</v>
      </c>
      <c r="U1576" s="126">
        <v>-1</v>
      </c>
      <c r="V1576" s="444">
        <v>1.8</v>
      </c>
      <c r="W1576" s="444">
        <v>2.5</v>
      </c>
      <c r="X1576" s="126">
        <v>1</v>
      </c>
      <c r="AA1576" s="188">
        <v>46282.450416666667</v>
      </c>
      <c r="AB1576" s="131">
        <v>3</v>
      </c>
      <c r="AC1576" s="126">
        <v>8</v>
      </c>
      <c r="AD1576" s="126">
        <v>2026</v>
      </c>
    </row>
    <row r="1577" spans="3:30" ht="23.1" customHeight="1">
      <c r="C1577" s="126">
        <v>1570</v>
      </c>
      <c r="D1577" s="126">
        <v>411</v>
      </c>
      <c r="E1577" s="141" t="s">
        <v>5530</v>
      </c>
      <c r="F1577" s="163" t="s">
        <v>5531</v>
      </c>
      <c r="G1577" s="162">
        <v>46252</v>
      </c>
      <c r="H1577" s="131">
        <v>1</v>
      </c>
      <c r="I1577" s="131">
        <v>1</v>
      </c>
      <c r="J1577" s="141" t="s">
        <v>549</v>
      </c>
      <c r="K1577" s="141">
        <v>1</v>
      </c>
      <c r="N1577" s="141">
        <v>234</v>
      </c>
      <c r="U1577" s="126">
        <v>-1</v>
      </c>
      <c r="V1577" s="444">
        <v>1.8</v>
      </c>
      <c r="W1577" s="444">
        <v>2.5</v>
      </c>
      <c r="X1577" s="126">
        <v>1</v>
      </c>
      <c r="AA1577" s="188">
        <v>46282.450416666667</v>
      </c>
      <c r="AB1577" s="131">
        <v>3</v>
      </c>
      <c r="AC1577" s="126">
        <v>8</v>
      </c>
      <c r="AD1577" s="126">
        <v>2026</v>
      </c>
    </row>
    <row r="1578" spans="3:30" ht="23.1" customHeight="1">
      <c r="C1578" s="126">
        <v>1571</v>
      </c>
      <c r="D1578" s="126">
        <v>409</v>
      </c>
      <c r="E1578" s="141" t="s">
        <v>5124</v>
      </c>
      <c r="F1578" s="163" t="s">
        <v>5125</v>
      </c>
      <c r="G1578" s="162">
        <v>46252</v>
      </c>
      <c r="H1578" s="131">
        <v>1</v>
      </c>
      <c r="I1578" s="131">
        <v>1</v>
      </c>
      <c r="J1578" s="141" t="s">
        <v>549</v>
      </c>
      <c r="K1578" s="141">
        <v>1</v>
      </c>
      <c r="N1578" s="141">
        <v>234</v>
      </c>
      <c r="U1578" s="126">
        <v>-1</v>
      </c>
      <c r="V1578" s="444">
        <v>1</v>
      </c>
      <c r="W1578" s="444">
        <v>1.5</v>
      </c>
      <c r="X1578" s="126">
        <v>1</v>
      </c>
      <c r="AA1578" s="188">
        <v>46282.450416666667</v>
      </c>
      <c r="AB1578" s="131">
        <v>3</v>
      </c>
      <c r="AC1578" s="126">
        <v>8</v>
      </c>
      <c r="AD1578" s="126">
        <v>2026</v>
      </c>
    </row>
    <row r="1579" spans="3:30" ht="23.1" customHeight="1">
      <c r="C1579" s="126">
        <v>1572</v>
      </c>
      <c r="D1579" s="126">
        <v>433</v>
      </c>
      <c r="E1579" s="141" t="s">
        <v>5118</v>
      </c>
      <c r="F1579" s="163" t="s">
        <v>5119</v>
      </c>
      <c r="G1579" s="162">
        <v>46252</v>
      </c>
      <c r="H1579" s="131">
        <v>1</v>
      </c>
      <c r="I1579" s="131">
        <v>1</v>
      </c>
      <c r="J1579" s="141" t="s">
        <v>549</v>
      </c>
      <c r="K1579" s="141">
        <v>1</v>
      </c>
      <c r="N1579" s="141">
        <v>234</v>
      </c>
      <c r="U1579" s="126">
        <v>-5</v>
      </c>
      <c r="V1579" s="444">
        <v>0.11</v>
      </c>
      <c r="W1579" s="444">
        <v>0.38</v>
      </c>
      <c r="X1579" s="126">
        <v>1</v>
      </c>
      <c r="AA1579" s="188">
        <v>46282.450416666667</v>
      </c>
      <c r="AB1579" s="131">
        <v>3</v>
      </c>
      <c r="AC1579" s="126">
        <v>8</v>
      </c>
      <c r="AD1579" s="126">
        <v>2026</v>
      </c>
    </row>
    <row r="1580" spans="3:30" ht="23.1" customHeight="1">
      <c r="C1580" s="126">
        <v>1573</v>
      </c>
      <c r="D1580" s="126">
        <v>402</v>
      </c>
      <c r="E1580" s="141" t="s">
        <v>4625</v>
      </c>
      <c r="F1580" s="163" t="s">
        <v>4626</v>
      </c>
      <c r="G1580" s="162">
        <v>46252</v>
      </c>
      <c r="H1580" s="131">
        <v>1</v>
      </c>
      <c r="I1580" s="131">
        <v>1</v>
      </c>
      <c r="J1580" s="141" t="s">
        <v>549</v>
      </c>
      <c r="K1580" s="141">
        <v>1</v>
      </c>
      <c r="N1580" s="141">
        <v>234</v>
      </c>
      <c r="U1580" s="126">
        <v>-5</v>
      </c>
      <c r="V1580" s="444">
        <v>0.73</v>
      </c>
      <c r="W1580" s="444">
        <v>1.25</v>
      </c>
      <c r="X1580" s="126">
        <v>1</v>
      </c>
      <c r="AA1580" s="188">
        <v>46282.450416666667</v>
      </c>
      <c r="AB1580" s="131">
        <v>3</v>
      </c>
      <c r="AC1580" s="126">
        <v>8</v>
      </c>
      <c r="AD1580" s="126">
        <v>2026</v>
      </c>
    </row>
    <row r="1581" spans="3:30" ht="23.1" customHeight="1">
      <c r="C1581" s="126">
        <v>1574</v>
      </c>
      <c r="D1581" s="126">
        <v>428</v>
      </c>
      <c r="E1581" s="141" t="s">
        <v>4649</v>
      </c>
      <c r="F1581" s="163" t="s">
        <v>6118</v>
      </c>
      <c r="G1581" s="162">
        <v>46252</v>
      </c>
      <c r="H1581" s="131">
        <v>1</v>
      </c>
      <c r="I1581" s="131">
        <v>1</v>
      </c>
      <c r="J1581" s="141" t="s">
        <v>549</v>
      </c>
      <c r="K1581" s="141">
        <v>1</v>
      </c>
      <c r="N1581" s="141">
        <v>234</v>
      </c>
      <c r="U1581" s="126">
        <v>-2</v>
      </c>
      <c r="V1581" s="444">
        <v>0.72</v>
      </c>
      <c r="W1581" s="444">
        <v>1.25</v>
      </c>
      <c r="X1581" s="126">
        <v>1</v>
      </c>
      <c r="AA1581" s="188">
        <v>46282.450416666667</v>
      </c>
      <c r="AB1581" s="131">
        <v>3</v>
      </c>
      <c r="AC1581" s="126">
        <v>8</v>
      </c>
      <c r="AD1581" s="126">
        <v>2026</v>
      </c>
    </row>
    <row r="1582" spans="3:30" ht="23.1" customHeight="1">
      <c r="C1582" s="126">
        <v>1575</v>
      </c>
      <c r="D1582" s="126">
        <v>429</v>
      </c>
      <c r="E1582" s="141" t="s">
        <v>4652</v>
      </c>
      <c r="F1582" s="163" t="s">
        <v>4653</v>
      </c>
      <c r="G1582" s="162">
        <v>46252</v>
      </c>
      <c r="H1582" s="131">
        <v>1</v>
      </c>
      <c r="I1582" s="131">
        <v>1</v>
      </c>
      <c r="J1582" s="141" t="s">
        <v>549</v>
      </c>
      <c r="K1582" s="141">
        <v>1</v>
      </c>
      <c r="N1582" s="141">
        <v>234</v>
      </c>
      <c r="U1582" s="126">
        <v>-1</v>
      </c>
      <c r="V1582" s="444">
        <v>2.2999999999999998</v>
      </c>
      <c r="W1582" s="444">
        <v>3.25</v>
      </c>
      <c r="X1582" s="126">
        <v>1</v>
      </c>
      <c r="AA1582" s="188">
        <v>46282.450416666667</v>
      </c>
      <c r="AB1582" s="131">
        <v>3</v>
      </c>
      <c r="AC1582" s="126">
        <v>8</v>
      </c>
      <c r="AD1582" s="126">
        <v>2026</v>
      </c>
    </row>
    <row r="1583" spans="3:30" ht="23.1" customHeight="1">
      <c r="C1583" s="126">
        <v>1576</v>
      </c>
      <c r="D1583" s="126">
        <v>421</v>
      </c>
      <c r="E1583" s="141" t="s">
        <v>4613</v>
      </c>
      <c r="F1583" s="163" t="s">
        <v>4614</v>
      </c>
      <c r="G1583" s="162">
        <v>46252</v>
      </c>
      <c r="H1583" s="131">
        <v>1</v>
      </c>
      <c r="I1583" s="131">
        <v>1</v>
      </c>
      <c r="J1583" s="141" t="s">
        <v>549</v>
      </c>
      <c r="K1583" s="141">
        <v>1</v>
      </c>
      <c r="N1583" s="141">
        <v>234</v>
      </c>
      <c r="U1583" s="126">
        <v>-2</v>
      </c>
      <c r="V1583" s="444">
        <v>1.1000000000000001</v>
      </c>
      <c r="W1583" s="444">
        <v>1.5</v>
      </c>
      <c r="X1583" s="126">
        <v>1</v>
      </c>
      <c r="AA1583" s="188">
        <v>46282.450416666667</v>
      </c>
      <c r="AB1583" s="131">
        <v>3</v>
      </c>
      <c r="AC1583" s="126">
        <v>8</v>
      </c>
      <c r="AD1583" s="126">
        <v>2026</v>
      </c>
    </row>
    <row r="1584" spans="3:30" ht="23.1" customHeight="1">
      <c r="C1584" s="126">
        <v>1577</v>
      </c>
      <c r="D1584" s="126">
        <v>371</v>
      </c>
      <c r="E1584" s="141" t="s">
        <v>4248</v>
      </c>
      <c r="F1584" s="163" t="s">
        <v>4844</v>
      </c>
      <c r="G1584" s="162">
        <v>46252</v>
      </c>
      <c r="H1584" s="131">
        <v>1</v>
      </c>
      <c r="I1584" s="131">
        <v>1</v>
      </c>
      <c r="J1584" s="141" t="s">
        <v>549</v>
      </c>
      <c r="K1584" s="141">
        <v>1</v>
      </c>
      <c r="N1584" s="141">
        <v>234</v>
      </c>
      <c r="U1584" s="126">
        <v>-1</v>
      </c>
      <c r="V1584" s="444">
        <v>1.5</v>
      </c>
      <c r="W1584" s="444">
        <v>2</v>
      </c>
      <c r="X1584" s="126">
        <v>1</v>
      </c>
      <c r="AA1584" s="188">
        <v>46282.450416666667</v>
      </c>
      <c r="AB1584" s="131">
        <v>3</v>
      </c>
      <c r="AC1584" s="126">
        <v>8</v>
      </c>
      <c r="AD1584" s="126">
        <v>2026</v>
      </c>
    </row>
    <row r="1585" spans="3:30" ht="23.1" customHeight="1">
      <c r="C1585" s="126">
        <v>1578</v>
      </c>
      <c r="D1585" s="126">
        <v>9</v>
      </c>
      <c r="E1585" s="141" t="s">
        <v>1811</v>
      </c>
      <c r="F1585" s="163" t="s">
        <v>4288</v>
      </c>
      <c r="G1585" s="162">
        <v>46252</v>
      </c>
      <c r="H1585" s="131">
        <v>1</v>
      </c>
      <c r="I1585" s="131">
        <v>1</v>
      </c>
      <c r="J1585" s="141" t="s">
        <v>549</v>
      </c>
      <c r="K1585" s="141">
        <v>1</v>
      </c>
      <c r="N1585" s="141">
        <v>234</v>
      </c>
      <c r="U1585" s="126">
        <v>-8</v>
      </c>
      <c r="V1585" s="444">
        <v>1.1499999999999999</v>
      </c>
      <c r="W1585" s="444">
        <v>1.5</v>
      </c>
      <c r="X1585" s="126">
        <v>1</v>
      </c>
      <c r="AA1585" s="188">
        <v>46282.450416666667</v>
      </c>
      <c r="AB1585" s="131">
        <v>3</v>
      </c>
      <c r="AC1585" s="126">
        <v>8</v>
      </c>
      <c r="AD1585" s="126">
        <v>2026</v>
      </c>
    </row>
    <row r="1586" spans="3:30" ht="23.1" customHeight="1">
      <c r="C1586" s="126">
        <v>1579</v>
      </c>
      <c r="D1586" s="126">
        <v>50</v>
      </c>
      <c r="E1586" s="141" t="s">
        <v>801</v>
      </c>
      <c r="F1586" s="163" t="s">
        <v>4296</v>
      </c>
      <c r="G1586" s="162">
        <v>46252</v>
      </c>
      <c r="H1586" s="131">
        <v>1</v>
      </c>
      <c r="I1586" s="131">
        <v>1</v>
      </c>
      <c r="J1586" s="141" t="s">
        <v>549</v>
      </c>
      <c r="K1586" s="141">
        <v>1</v>
      </c>
      <c r="N1586" s="141">
        <v>234</v>
      </c>
      <c r="U1586" s="126">
        <v>-2</v>
      </c>
      <c r="V1586" s="444">
        <v>0.12</v>
      </c>
      <c r="W1586" s="444">
        <v>0.25</v>
      </c>
      <c r="X1586" s="126">
        <v>1</v>
      </c>
      <c r="AA1586" s="188">
        <v>46282.450416666667</v>
      </c>
      <c r="AB1586" s="131">
        <v>3</v>
      </c>
      <c r="AC1586" s="126">
        <v>8</v>
      </c>
      <c r="AD1586" s="126">
        <v>2026</v>
      </c>
    </row>
    <row r="1587" spans="3:30" ht="23.1" customHeight="1">
      <c r="C1587" s="126">
        <v>1580</v>
      </c>
      <c r="D1587" s="126">
        <v>343</v>
      </c>
      <c r="E1587" s="141" t="s">
        <v>3444</v>
      </c>
      <c r="F1587" s="163" t="s">
        <v>4300</v>
      </c>
      <c r="G1587" s="162">
        <v>46252</v>
      </c>
      <c r="H1587" s="131">
        <v>1</v>
      </c>
      <c r="I1587" s="131">
        <v>1</v>
      </c>
      <c r="J1587" s="141" t="s">
        <v>549</v>
      </c>
      <c r="K1587" s="141">
        <v>1</v>
      </c>
      <c r="N1587" s="141">
        <v>234</v>
      </c>
      <c r="U1587" s="126">
        <v>-2</v>
      </c>
      <c r="V1587" s="444">
        <v>0.38</v>
      </c>
      <c r="W1587" s="444">
        <v>0.63</v>
      </c>
      <c r="X1587" s="126">
        <v>1</v>
      </c>
      <c r="AA1587" s="188">
        <v>46282.450416666667</v>
      </c>
      <c r="AB1587" s="131">
        <v>3</v>
      </c>
      <c r="AC1587" s="126">
        <v>8</v>
      </c>
      <c r="AD1587" s="126">
        <v>2026</v>
      </c>
    </row>
    <row r="1588" spans="3:30" ht="23.1" customHeight="1">
      <c r="C1588" s="126">
        <v>1581</v>
      </c>
      <c r="D1588" s="126">
        <v>349</v>
      </c>
      <c r="E1588" s="141" t="s">
        <v>3768</v>
      </c>
      <c r="F1588" s="163" t="s">
        <v>4937</v>
      </c>
      <c r="G1588" s="162">
        <v>46252</v>
      </c>
      <c r="H1588" s="131">
        <v>1</v>
      </c>
      <c r="I1588" s="131">
        <v>1</v>
      </c>
      <c r="J1588" s="141" t="s">
        <v>549</v>
      </c>
      <c r="K1588" s="141">
        <v>1</v>
      </c>
      <c r="N1588" s="141">
        <v>234</v>
      </c>
      <c r="U1588" s="126">
        <v>-1</v>
      </c>
      <c r="V1588" s="444">
        <v>1</v>
      </c>
      <c r="W1588" s="444">
        <v>1.5</v>
      </c>
      <c r="X1588" s="126">
        <v>1</v>
      </c>
      <c r="AA1588" s="188">
        <v>46282.450416666667</v>
      </c>
      <c r="AB1588" s="131">
        <v>3</v>
      </c>
      <c r="AC1588" s="126">
        <v>8</v>
      </c>
      <c r="AD1588" s="126">
        <v>2026</v>
      </c>
    </row>
    <row r="1589" spans="3:30" ht="23.1" customHeight="1">
      <c r="C1589" s="126">
        <v>1582</v>
      </c>
      <c r="D1589" s="126">
        <v>305</v>
      </c>
      <c r="E1589" s="141" t="s">
        <v>2496</v>
      </c>
      <c r="F1589" s="163" t="s">
        <v>4658</v>
      </c>
      <c r="G1589" s="162">
        <v>46252</v>
      </c>
      <c r="H1589" s="131">
        <v>1</v>
      </c>
      <c r="I1589" s="131">
        <v>1</v>
      </c>
      <c r="J1589" s="141" t="s">
        <v>549</v>
      </c>
      <c r="K1589" s="141">
        <v>1</v>
      </c>
      <c r="N1589" s="141">
        <v>235</v>
      </c>
      <c r="U1589" s="126">
        <v>-300</v>
      </c>
      <c r="V1589" s="444">
        <v>4.25</v>
      </c>
      <c r="W1589" s="444">
        <v>4.5</v>
      </c>
      <c r="X1589" s="126">
        <v>1</v>
      </c>
      <c r="AA1589" s="188">
        <v>46282.454305555555</v>
      </c>
      <c r="AB1589" s="131">
        <v>3</v>
      </c>
      <c r="AC1589" s="126">
        <v>8</v>
      </c>
      <c r="AD1589" s="126">
        <v>2026</v>
      </c>
    </row>
    <row r="1590" spans="3:30" ht="23.1" customHeight="1">
      <c r="C1590" s="126">
        <v>1583</v>
      </c>
      <c r="D1590" s="126">
        <v>241</v>
      </c>
      <c r="E1590" s="141" t="s">
        <v>2358</v>
      </c>
      <c r="F1590" s="163" t="s">
        <v>4792</v>
      </c>
      <c r="G1590" s="162">
        <v>46252</v>
      </c>
      <c r="H1590" s="131">
        <v>1</v>
      </c>
      <c r="I1590" s="131">
        <v>1</v>
      </c>
      <c r="J1590" s="141" t="s">
        <v>549</v>
      </c>
      <c r="K1590" s="141">
        <v>1</v>
      </c>
      <c r="N1590" s="141">
        <v>235</v>
      </c>
      <c r="U1590" s="126">
        <v>-2</v>
      </c>
      <c r="V1590" s="444">
        <v>1</v>
      </c>
      <c r="W1590" s="444">
        <v>1.5</v>
      </c>
      <c r="X1590" s="126">
        <v>1</v>
      </c>
      <c r="AA1590" s="188">
        <v>46282.454305555555</v>
      </c>
      <c r="AB1590" s="131">
        <v>3</v>
      </c>
      <c r="AC1590" s="126">
        <v>8</v>
      </c>
      <c r="AD1590" s="126">
        <v>2026</v>
      </c>
    </row>
    <row r="1591" spans="3:30" ht="23.1" customHeight="1">
      <c r="C1591" s="126">
        <v>1584</v>
      </c>
      <c r="D1591" s="126">
        <v>184</v>
      </c>
      <c r="E1591" s="141" t="s">
        <v>767</v>
      </c>
      <c r="F1591" s="163" t="s">
        <v>4446</v>
      </c>
      <c r="G1591" s="162">
        <v>46252</v>
      </c>
      <c r="H1591" s="131">
        <v>1</v>
      </c>
      <c r="I1591" s="131">
        <v>1</v>
      </c>
      <c r="J1591" s="141" t="s">
        <v>549</v>
      </c>
      <c r="K1591" s="141">
        <v>1</v>
      </c>
      <c r="N1591" s="141">
        <v>235</v>
      </c>
      <c r="U1591" s="126">
        <v>-12</v>
      </c>
      <c r="V1591" s="444">
        <v>6</v>
      </c>
      <c r="W1591" s="444">
        <v>6.5</v>
      </c>
      <c r="X1591" s="126">
        <v>1</v>
      </c>
      <c r="AA1591" s="188">
        <v>46282.454305555555</v>
      </c>
      <c r="AB1591" s="131">
        <v>3</v>
      </c>
      <c r="AC1591" s="126">
        <v>8</v>
      </c>
      <c r="AD1591" s="126">
        <v>2026</v>
      </c>
    </row>
    <row r="1592" spans="3:30" ht="23.1" customHeight="1">
      <c r="C1592" s="126">
        <v>1585</v>
      </c>
      <c r="D1592" s="126">
        <v>358</v>
      </c>
      <c r="E1592" s="141" t="s">
        <v>4943</v>
      </c>
      <c r="F1592" s="163" t="s">
        <v>4944</v>
      </c>
      <c r="G1592" s="162">
        <v>46252</v>
      </c>
      <c r="H1592" s="131">
        <v>1</v>
      </c>
      <c r="I1592" s="131">
        <v>1</v>
      </c>
      <c r="J1592" s="141" t="s">
        <v>549</v>
      </c>
      <c r="K1592" s="141">
        <v>1</v>
      </c>
      <c r="N1592" s="141">
        <v>235</v>
      </c>
      <c r="U1592" s="126">
        <v>-1</v>
      </c>
      <c r="V1592" s="444">
        <v>8</v>
      </c>
      <c r="W1592" s="444">
        <v>9.5</v>
      </c>
      <c r="X1592" s="126">
        <v>1</v>
      </c>
      <c r="AA1592" s="188">
        <v>46282.454305555555</v>
      </c>
      <c r="AB1592" s="131">
        <v>3</v>
      </c>
      <c r="AC1592" s="126">
        <v>8</v>
      </c>
      <c r="AD1592" s="126">
        <v>2026</v>
      </c>
    </row>
    <row r="1593" spans="3:30" ht="23.1" customHeight="1">
      <c r="C1593" s="126">
        <v>1586</v>
      </c>
      <c r="D1593" s="126">
        <v>293</v>
      </c>
      <c r="E1593" s="141" t="s">
        <v>2487</v>
      </c>
      <c r="F1593" s="163" t="s">
        <v>4355</v>
      </c>
      <c r="G1593" s="162">
        <v>46253</v>
      </c>
      <c r="H1593" s="131">
        <v>1</v>
      </c>
      <c r="I1593" s="131">
        <v>1</v>
      </c>
      <c r="J1593" s="141" t="s">
        <v>549</v>
      </c>
      <c r="K1593" s="141">
        <v>1</v>
      </c>
      <c r="N1593" s="141">
        <v>236</v>
      </c>
      <c r="U1593" s="126">
        <v>-20</v>
      </c>
      <c r="V1593" s="444">
        <v>0.34</v>
      </c>
      <c r="W1593" s="444">
        <v>0.63</v>
      </c>
      <c r="X1593" s="126">
        <v>1</v>
      </c>
      <c r="AA1593" s="188">
        <v>46282.550335648149</v>
      </c>
      <c r="AB1593" s="131">
        <v>3</v>
      </c>
      <c r="AC1593" s="126">
        <v>8</v>
      </c>
      <c r="AD1593" s="126">
        <v>2026</v>
      </c>
    </row>
    <row r="1594" spans="3:30" ht="23.1" customHeight="1">
      <c r="C1594" s="126">
        <v>1587</v>
      </c>
      <c r="D1594" s="126">
        <v>177</v>
      </c>
      <c r="E1594" s="141" t="s">
        <v>750</v>
      </c>
      <c r="F1594" s="163" t="s">
        <v>4950</v>
      </c>
      <c r="G1594" s="162">
        <v>46253</v>
      </c>
      <c r="H1594" s="131">
        <v>1</v>
      </c>
      <c r="I1594" s="131">
        <v>1</v>
      </c>
      <c r="J1594" s="141" t="s">
        <v>549</v>
      </c>
      <c r="K1594" s="141">
        <v>1</v>
      </c>
      <c r="N1594" s="141">
        <v>236</v>
      </c>
      <c r="U1594" s="126">
        <v>-50</v>
      </c>
      <c r="V1594" s="444">
        <v>4.1500000000000004</v>
      </c>
      <c r="W1594" s="444">
        <v>4.5</v>
      </c>
      <c r="X1594" s="126">
        <v>1</v>
      </c>
      <c r="AA1594" s="188">
        <v>46282.550335648149</v>
      </c>
      <c r="AB1594" s="131">
        <v>3</v>
      </c>
      <c r="AC1594" s="126">
        <v>8</v>
      </c>
      <c r="AD1594" s="126">
        <v>2026</v>
      </c>
    </row>
    <row r="1595" spans="3:30" ht="23.1" customHeight="1">
      <c r="C1595" s="126">
        <v>1588</v>
      </c>
      <c r="D1595" s="126">
        <v>195</v>
      </c>
      <c r="E1595" s="141" t="s">
        <v>606</v>
      </c>
      <c r="F1595" s="163" t="s">
        <v>4930</v>
      </c>
      <c r="G1595" s="162">
        <v>46253</v>
      </c>
      <c r="H1595" s="131">
        <v>1</v>
      </c>
      <c r="I1595" s="131">
        <v>1</v>
      </c>
      <c r="J1595" s="141" t="s">
        <v>549</v>
      </c>
      <c r="K1595" s="141">
        <v>1</v>
      </c>
      <c r="N1595" s="141">
        <v>236</v>
      </c>
      <c r="U1595" s="126">
        <v>-4</v>
      </c>
      <c r="V1595" s="444">
        <v>6.28</v>
      </c>
      <c r="W1595" s="444">
        <v>6.75</v>
      </c>
      <c r="X1595" s="126">
        <v>1</v>
      </c>
      <c r="AA1595" s="188">
        <v>46282.550335648149</v>
      </c>
      <c r="AB1595" s="131">
        <v>3</v>
      </c>
      <c r="AC1595" s="126">
        <v>8</v>
      </c>
      <c r="AD1595" s="126">
        <v>2026</v>
      </c>
    </row>
    <row r="1596" spans="3:30" ht="23.1" customHeight="1">
      <c r="C1596" s="126">
        <v>1589</v>
      </c>
      <c r="D1596" s="126">
        <v>187</v>
      </c>
      <c r="E1596" s="141" t="s">
        <v>574</v>
      </c>
      <c r="F1596" s="163" t="s">
        <v>4568</v>
      </c>
      <c r="G1596" s="162">
        <v>46253</v>
      </c>
      <c r="H1596" s="131">
        <v>1</v>
      </c>
      <c r="I1596" s="131">
        <v>1</v>
      </c>
      <c r="J1596" s="141" t="s">
        <v>549</v>
      </c>
      <c r="K1596" s="141">
        <v>1</v>
      </c>
      <c r="N1596" s="141">
        <v>236</v>
      </c>
      <c r="U1596" s="126">
        <v>-4</v>
      </c>
      <c r="V1596" s="444">
        <v>3.37</v>
      </c>
      <c r="W1596" s="444">
        <v>3.65</v>
      </c>
      <c r="X1596" s="126">
        <v>1</v>
      </c>
      <c r="AA1596" s="188">
        <v>46282.550335648149</v>
      </c>
      <c r="AB1596" s="131">
        <v>3</v>
      </c>
      <c r="AC1596" s="126">
        <v>8</v>
      </c>
      <c r="AD1596" s="126">
        <v>2026</v>
      </c>
    </row>
    <row r="1597" spans="3:30" ht="23.1" customHeight="1">
      <c r="C1597" s="126">
        <v>1590</v>
      </c>
      <c r="D1597" s="126">
        <v>305</v>
      </c>
      <c r="E1597" s="141" t="s">
        <v>2496</v>
      </c>
      <c r="F1597" s="163" t="s">
        <v>4658</v>
      </c>
      <c r="G1597" s="162">
        <v>46253</v>
      </c>
      <c r="H1597" s="131">
        <v>1</v>
      </c>
      <c r="I1597" s="131">
        <v>1</v>
      </c>
      <c r="J1597" s="141" t="s">
        <v>549</v>
      </c>
      <c r="K1597" s="141">
        <v>1</v>
      </c>
      <c r="N1597" s="141">
        <v>236</v>
      </c>
      <c r="U1597" s="126">
        <v>-100</v>
      </c>
      <c r="V1597" s="444">
        <v>4.25</v>
      </c>
      <c r="W1597" s="444">
        <v>4.5</v>
      </c>
      <c r="X1597" s="126">
        <v>1</v>
      </c>
      <c r="AA1597" s="188">
        <v>46282.550335648149</v>
      </c>
      <c r="AB1597" s="131">
        <v>3</v>
      </c>
      <c r="AC1597" s="126">
        <v>8</v>
      </c>
      <c r="AD1597" s="126">
        <v>2026</v>
      </c>
    </row>
    <row r="1598" spans="3:30" ht="23.1" customHeight="1">
      <c r="C1598" s="126">
        <v>1591</v>
      </c>
      <c r="D1598" s="126">
        <v>358</v>
      </c>
      <c r="E1598" s="141" t="s">
        <v>4943</v>
      </c>
      <c r="F1598" s="163" t="s">
        <v>4944</v>
      </c>
      <c r="G1598" s="162">
        <v>46253</v>
      </c>
      <c r="H1598" s="131">
        <v>1</v>
      </c>
      <c r="I1598" s="131">
        <v>1</v>
      </c>
      <c r="J1598" s="141" t="s">
        <v>549</v>
      </c>
      <c r="K1598" s="141">
        <v>1</v>
      </c>
      <c r="N1598" s="141">
        <v>236</v>
      </c>
      <c r="U1598" s="126">
        <v>-1</v>
      </c>
      <c r="V1598" s="444">
        <v>8</v>
      </c>
      <c r="W1598" s="444">
        <v>9.5</v>
      </c>
      <c r="X1598" s="126">
        <v>1</v>
      </c>
      <c r="AA1598" s="188">
        <v>46282.550335648149</v>
      </c>
      <c r="AB1598" s="131">
        <v>3</v>
      </c>
      <c r="AC1598" s="126">
        <v>8</v>
      </c>
      <c r="AD1598" s="126">
        <v>2026</v>
      </c>
    </row>
    <row r="1599" spans="3:30" ht="23.1" customHeight="1">
      <c r="C1599" s="126">
        <v>1592</v>
      </c>
      <c r="D1599" s="126">
        <v>199</v>
      </c>
      <c r="E1599" s="141" t="s">
        <v>4934</v>
      </c>
      <c r="F1599" s="163" t="s">
        <v>4935</v>
      </c>
      <c r="G1599" s="162">
        <v>46253</v>
      </c>
      <c r="H1599" s="131">
        <v>1</v>
      </c>
      <c r="I1599" s="131">
        <v>1</v>
      </c>
      <c r="J1599" s="141" t="s">
        <v>549</v>
      </c>
      <c r="K1599" s="141">
        <v>1</v>
      </c>
      <c r="N1599" s="141">
        <v>236</v>
      </c>
      <c r="U1599" s="126">
        <v>-4</v>
      </c>
      <c r="V1599" s="444">
        <v>10.58</v>
      </c>
      <c r="W1599" s="444">
        <v>11</v>
      </c>
      <c r="X1599" s="126">
        <v>1</v>
      </c>
      <c r="AA1599" s="188">
        <v>46282.550335648149</v>
      </c>
      <c r="AB1599" s="131">
        <v>3</v>
      </c>
      <c r="AC1599" s="126">
        <v>8</v>
      </c>
      <c r="AD1599" s="126">
        <v>2026</v>
      </c>
    </row>
    <row r="1600" spans="3:30" ht="23.1" customHeight="1">
      <c r="C1600" s="126">
        <v>1593</v>
      </c>
      <c r="D1600" s="126">
        <v>363</v>
      </c>
      <c r="E1600" s="141" t="s">
        <v>4183</v>
      </c>
      <c r="F1600" s="163" t="s">
        <v>5676</v>
      </c>
      <c r="G1600" s="162">
        <v>46253</v>
      </c>
      <c r="H1600" s="131">
        <v>1</v>
      </c>
      <c r="I1600" s="131">
        <v>1</v>
      </c>
      <c r="J1600" s="141" t="s">
        <v>549</v>
      </c>
      <c r="K1600" s="141">
        <v>1</v>
      </c>
      <c r="N1600" s="141">
        <v>236</v>
      </c>
      <c r="U1600" s="126">
        <v>-1</v>
      </c>
      <c r="V1600" s="444">
        <v>2.8</v>
      </c>
      <c r="W1600" s="444">
        <v>4</v>
      </c>
      <c r="X1600" s="126">
        <v>1</v>
      </c>
      <c r="AA1600" s="188">
        <v>46282.550335648149</v>
      </c>
      <c r="AB1600" s="131">
        <v>3</v>
      </c>
      <c r="AC1600" s="126">
        <v>8</v>
      </c>
      <c r="AD1600" s="126">
        <v>2026</v>
      </c>
    </row>
    <row r="1601" spans="3:30" ht="23.1" customHeight="1">
      <c r="C1601" s="126">
        <v>1594</v>
      </c>
      <c r="D1601" s="126">
        <v>364</v>
      </c>
      <c r="E1601" s="141" t="s">
        <v>4177</v>
      </c>
      <c r="F1601" s="163" t="s">
        <v>5654</v>
      </c>
      <c r="G1601" s="162">
        <v>46253</v>
      </c>
      <c r="H1601" s="131">
        <v>1</v>
      </c>
      <c r="I1601" s="131">
        <v>1</v>
      </c>
      <c r="J1601" s="141" t="s">
        <v>549</v>
      </c>
      <c r="K1601" s="141">
        <v>1</v>
      </c>
      <c r="N1601" s="141">
        <v>236</v>
      </c>
      <c r="U1601" s="126">
        <v>-1</v>
      </c>
      <c r="V1601" s="444">
        <v>1.7</v>
      </c>
      <c r="W1601" s="444">
        <v>3</v>
      </c>
      <c r="X1601" s="126">
        <v>1</v>
      </c>
      <c r="AA1601" s="188">
        <v>46282.550335648149</v>
      </c>
      <c r="AB1601" s="131">
        <v>3</v>
      </c>
      <c r="AC1601" s="126">
        <v>8</v>
      </c>
      <c r="AD1601" s="126">
        <v>2026</v>
      </c>
    </row>
    <row r="1602" spans="3:30" ht="23.1" customHeight="1">
      <c r="C1602" s="126">
        <v>1595</v>
      </c>
      <c r="D1602" s="126">
        <v>369</v>
      </c>
      <c r="E1602" s="141" t="s">
        <v>4162</v>
      </c>
      <c r="F1602" s="163" t="s">
        <v>4635</v>
      </c>
      <c r="G1602" s="162">
        <v>46253</v>
      </c>
      <c r="H1602" s="131">
        <v>1</v>
      </c>
      <c r="I1602" s="131">
        <v>1</v>
      </c>
      <c r="J1602" s="141" t="s">
        <v>549</v>
      </c>
      <c r="K1602" s="141">
        <v>1</v>
      </c>
      <c r="N1602" s="141">
        <v>236</v>
      </c>
      <c r="U1602" s="126">
        <v>-1</v>
      </c>
      <c r="V1602" s="444">
        <v>0.27</v>
      </c>
      <c r="W1602" s="444">
        <v>0.35</v>
      </c>
      <c r="X1602" s="126">
        <v>1</v>
      </c>
      <c r="AA1602" s="188">
        <v>46282.550335648149</v>
      </c>
      <c r="AB1602" s="131">
        <v>3</v>
      </c>
      <c r="AC1602" s="126">
        <v>8</v>
      </c>
      <c r="AD1602" s="126">
        <v>2026</v>
      </c>
    </row>
    <row r="1603" spans="3:30" ht="23.1" customHeight="1">
      <c r="C1603" s="126">
        <v>1596</v>
      </c>
      <c r="D1603" s="126">
        <v>399</v>
      </c>
      <c r="E1603" s="141" t="s">
        <v>4923</v>
      </c>
      <c r="F1603" s="163" t="s">
        <v>4924</v>
      </c>
      <c r="G1603" s="162">
        <v>46253</v>
      </c>
      <c r="H1603" s="131">
        <v>1</v>
      </c>
      <c r="I1603" s="131">
        <v>1</v>
      </c>
      <c r="J1603" s="141" t="s">
        <v>549</v>
      </c>
      <c r="K1603" s="141">
        <v>1</v>
      </c>
      <c r="N1603" s="141">
        <v>236</v>
      </c>
      <c r="U1603" s="126">
        <v>-3</v>
      </c>
      <c r="V1603" s="444">
        <v>1.2</v>
      </c>
      <c r="W1603" s="444">
        <v>2.5</v>
      </c>
      <c r="X1603" s="126">
        <v>1</v>
      </c>
      <c r="AA1603" s="188">
        <v>46282.550335648149</v>
      </c>
      <c r="AB1603" s="131">
        <v>3</v>
      </c>
      <c r="AC1603" s="126">
        <v>8</v>
      </c>
      <c r="AD1603" s="126">
        <v>2026</v>
      </c>
    </row>
    <row r="1604" spans="3:30" ht="23.1" customHeight="1">
      <c r="C1604" s="126">
        <v>1597</v>
      </c>
      <c r="D1604" s="126">
        <v>183</v>
      </c>
      <c r="E1604" s="141" t="s">
        <v>764</v>
      </c>
      <c r="F1604" s="163" t="s">
        <v>4312</v>
      </c>
      <c r="G1604" s="162">
        <v>46253</v>
      </c>
      <c r="H1604" s="131">
        <v>1</v>
      </c>
      <c r="I1604" s="131">
        <v>1</v>
      </c>
      <c r="J1604" s="141" t="s">
        <v>549</v>
      </c>
      <c r="K1604" s="141">
        <v>1</v>
      </c>
      <c r="N1604" s="141">
        <v>237</v>
      </c>
      <c r="U1604" s="126">
        <v>-12</v>
      </c>
      <c r="V1604" s="444">
        <v>4</v>
      </c>
      <c r="W1604" s="444">
        <v>4.5</v>
      </c>
      <c r="X1604" s="126">
        <v>1</v>
      </c>
      <c r="AA1604" s="188">
        <v>46282.557928240742</v>
      </c>
      <c r="AB1604" s="131">
        <v>3</v>
      </c>
      <c r="AC1604" s="126">
        <v>8</v>
      </c>
      <c r="AD1604" s="126">
        <v>2026</v>
      </c>
    </row>
    <row r="1605" spans="3:30" ht="23.1" customHeight="1">
      <c r="C1605" s="126">
        <v>1598</v>
      </c>
      <c r="D1605" s="126">
        <v>425</v>
      </c>
      <c r="E1605" s="141" t="s">
        <v>4604</v>
      </c>
      <c r="F1605" s="163" t="s">
        <v>4605</v>
      </c>
      <c r="G1605" s="162">
        <v>46253</v>
      </c>
      <c r="H1605" s="131">
        <v>1</v>
      </c>
      <c r="I1605" s="131">
        <v>1</v>
      </c>
      <c r="J1605" s="141" t="s">
        <v>549</v>
      </c>
      <c r="K1605" s="141">
        <v>1</v>
      </c>
      <c r="N1605" s="141">
        <v>237</v>
      </c>
      <c r="U1605" s="126">
        <v>-5</v>
      </c>
      <c r="V1605" s="444">
        <v>3.5</v>
      </c>
      <c r="W1605" s="444">
        <v>4.5</v>
      </c>
      <c r="X1605" s="126">
        <v>1</v>
      </c>
      <c r="AA1605" s="188">
        <v>46282.557928240742</v>
      </c>
      <c r="AB1605" s="131">
        <v>3</v>
      </c>
      <c r="AC1605" s="126">
        <v>8</v>
      </c>
      <c r="AD1605" s="126">
        <v>2026</v>
      </c>
    </row>
    <row r="1606" spans="3:30" ht="23.1" customHeight="1">
      <c r="C1606" s="126">
        <v>1599</v>
      </c>
      <c r="D1606" s="126">
        <v>101</v>
      </c>
      <c r="E1606" s="141" t="s">
        <v>716</v>
      </c>
      <c r="F1606" s="163" t="s">
        <v>4320</v>
      </c>
      <c r="G1606" s="162">
        <v>46253</v>
      </c>
      <c r="H1606" s="131">
        <v>1</v>
      </c>
      <c r="I1606" s="131">
        <v>1</v>
      </c>
      <c r="J1606" s="141" t="s">
        <v>549</v>
      </c>
      <c r="K1606" s="141">
        <v>1</v>
      </c>
      <c r="N1606" s="141">
        <v>237</v>
      </c>
      <c r="U1606" s="126">
        <v>-1000</v>
      </c>
      <c r="V1606" s="444">
        <v>0</v>
      </c>
      <c r="W1606" s="444">
        <v>0</v>
      </c>
      <c r="X1606" s="126">
        <v>1</v>
      </c>
      <c r="AA1606" s="188">
        <v>46282.557928240742</v>
      </c>
      <c r="AB1606" s="131">
        <v>3</v>
      </c>
      <c r="AC1606" s="126">
        <v>8</v>
      </c>
      <c r="AD1606" s="126">
        <v>2026</v>
      </c>
    </row>
    <row r="1607" spans="3:30" ht="23.1" customHeight="1">
      <c r="C1607" s="126">
        <v>1600</v>
      </c>
      <c r="D1607" s="126">
        <v>386</v>
      </c>
      <c r="E1607" s="141" t="s">
        <v>4143</v>
      </c>
      <c r="F1607" s="163" t="s">
        <v>4817</v>
      </c>
      <c r="G1607" s="162">
        <v>46253</v>
      </c>
      <c r="H1607" s="131">
        <v>1</v>
      </c>
      <c r="I1607" s="131">
        <v>1</v>
      </c>
      <c r="J1607" s="141" t="s">
        <v>549</v>
      </c>
      <c r="K1607" s="141">
        <v>1</v>
      </c>
      <c r="N1607" s="141">
        <v>237</v>
      </c>
      <c r="U1607" s="126">
        <v>-1</v>
      </c>
      <c r="V1607" s="444">
        <v>6.5</v>
      </c>
      <c r="W1607" s="444">
        <v>7</v>
      </c>
      <c r="X1607" s="126">
        <v>1</v>
      </c>
      <c r="AA1607" s="188">
        <v>46282.557928240742</v>
      </c>
      <c r="AB1607" s="131">
        <v>3</v>
      </c>
      <c r="AC1607" s="126">
        <v>8</v>
      </c>
      <c r="AD1607" s="126">
        <v>2026</v>
      </c>
    </row>
    <row r="1608" spans="3:30" ht="23.1" customHeight="1">
      <c r="C1608" s="126">
        <v>1601</v>
      </c>
      <c r="D1608" s="126">
        <v>384</v>
      </c>
      <c r="E1608" s="141" t="s">
        <v>4137</v>
      </c>
      <c r="F1608" s="163" t="s">
        <v>4892</v>
      </c>
      <c r="G1608" s="162">
        <v>46253</v>
      </c>
      <c r="H1608" s="131">
        <v>1</v>
      </c>
      <c r="I1608" s="131">
        <v>1</v>
      </c>
      <c r="J1608" s="141" t="s">
        <v>549</v>
      </c>
      <c r="K1608" s="141">
        <v>1</v>
      </c>
      <c r="N1608" s="141">
        <v>237</v>
      </c>
      <c r="U1608" s="126">
        <v>-1</v>
      </c>
      <c r="V1608" s="444">
        <v>6.5</v>
      </c>
      <c r="W1608" s="444">
        <v>7.5</v>
      </c>
      <c r="X1608" s="126">
        <v>1</v>
      </c>
      <c r="AA1608" s="188">
        <v>46282.557928240742</v>
      </c>
      <c r="AB1608" s="131">
        <v>3</v>
      </c>
      <c r="AC1608" s="126">
        <v>8</v>
      </c>
      <c r="AD1608" s="126">
        <v>2026</v>
      </c>
    </row>
    <row r="1609" spans="3:30" ht="23.1" customHeight="1">
      <c r="C1609" s="126">
        <v>1602</v>
      </c>
      <c r="D1609" s="126">
        <v>410</v>
      </c>
      <c r="E1609" s="141" t="s">
        <v>5127</v>
      </c>
      <c r="F1609" s="163" t="s">
        <v>5128</v>
      </c>
      <c r="G1609" s="162">
        <v>46253</v>
      </c>
      <c r="H1609" s="131">
        <v>1</v>
      </c>
      <c r="I1609" s="131">
        <v>1</v>
      </c>
      <c r="J1609" s="141" t="s">
        <v>549</v>
      </c>
      <c r="K1609" s="141">
        <v>1</v>
      </c>
      <c r="N1609" s="141">
        <v>237</v>
      </c>
      <c r="U1609" s="126">
        <v>-1</v>
      </c>
      <c r="V1609" s="444">
        <v>1.1000000000000001</v>
      </c>
      <c r="W1609" s="444">
        <v>1.5</v>
      </c>
      <c r="X1609" s="126">
        <v>1</v>
      </c>
      <c r="AA1609" s="188">
        <v>46282.557928240742</v>
      </c>
      <c r="AB1609" s="131">
        <v>3</v>
      </c>
      <c r="AC1609" s="126">
        <v>8</v>
      </c>
      <c r="AD1609" s="126">
        <v>2026</v>
      </c>
    </row>
    <row r="1610" spans="3:30" ht="23.1" customHeight="1">
      <c r="C1610" s="126">
        <v>1603</v>
      </c>
      <c r="D1610" s="126">
        <v>241</v>
      </c>
      <c r="E1610" s="141" t="s">
        <v>2358</v>
      </c>
      <c r="F1610" s="163" t="s">
        <v>4792</v>
      </c>
      <c r="G1610" s="162">
        <v>46253</v>
      </c>
      <c r="H1610" s="131">
        <v>1</v>
      </c>
      <c r="I1610" s="131">
        <v>1</v>
      </c>
      <c r="J1610" s="141" t="s">
        <v>549</v>
      </c>
      <c r="K1610" s="141">
        <v>1</v>
      </c>
      <c r="N1610" s="141">
        <v>237</v>
      </c>
      <c r="U1610" s="126">
        <v>-1</v>
      </c>
      <c r="V1610" s="444">
        <v>1</v>
      </c>
      <c r="W1610" s="444">
        <v>1.5</v>
      </c>
      <c r="X1610" s="126">
        <v>1</v>
      </c>
      <c r="AA1610" s="188">
        <v>46282.557928240742</v>
      </c>
      <c r="AB1610" s="131">
        <v>3</v>
      </c>
      <c r="AC1610" s="126">
        <v>8</v>
      </c>
      <c r="AD1610" s="126">
        <v>2026</v>
      </c>
    </row>
    <row r="1611" spans="3:30" ht="23.1" customHeight="1">
      <c r="C1611" s="126">
        <v>1604</v>
      </c>
      <c r="D1611" s="126">
        <v>108</v>
      </c>
      <c r="E1611" s="141" t="s">
        <v>1007</v>
      </c>
      <c r="F1611" s="163" t="s">
        <v>4585</v>
      </c>
      <c r="G1611" s="162">
        <v>46253</v>
      </c>
      <c r="H1611" s="131">
        <v>1</v>
      </c>
      <c r="I1611" s="131">
        <v>1</v>
      </c>
      <c r="J1611" s="141" t="s">
        <v>549</v>
      </c>
      <c r="K1611" s="141">
        <v>1</v>
      </c>
      <c r="N1611" s="141">
        <v>237</v>
      </c>
      <c r="U1611" s="126">
        <v>-1</v>
      </c>
      <c r="V1611" s="444">
        <v>2.7</v>
      </c>
      <c r="W1611" s="444">
        <v>3</v>
      </c>
      <c r="X1611" s="126">
        <v>1</v>
      </c>
      <c r="AA1611" s="188">
        <v>46282.557928240742</v>
      </c>
      <c r="AB1611" s="131">
        <v>3</v>
      </c>
      <c r="AC1611" s="126">
        <v>8</v>
      </c>
      <c r="AD1611" s="126">
        <v>2026</v>
      </c>
    </row>
    <row r="1612" spans="3:30" ht="23.1" customHeight="1">
      <c r="C1612" s="126">
        <v>1605</v>
      </c>
      <c r="D1612" s="126">
        <v>358</v>
      </c>
      <c r="E1612" s="141" t="s">
        <v>4943</v>
      </c>
      <c r="F1612" s="163" t="s">
        <v>4944</v>
      </c>
      <c r="G1612" s="162">
        <v>46253</v>
      </c>
      <c r="H1612" s="131">
        <v>1</v>
      </c>
      <c r="I1612" s="131">
        <v>1</v>
      </c>
      <c r="J1612" s="141" t="s">
        <v>549</v>
      </c>
      <c r="K1612" s="141">
        <v>1</v>
      </c>
      <c r="N1612" s="141">
        <v>238</v>
      </c>
      <c r="U1612" s="126">
        <v>-1</v>
      </c>
      <c r="V1612" s="444">
        <v>8</v>
      </c>
      <c r="W1612" s="444">
        <v>9.5</v>
      </c>
      <c r="X1612" s="126">
        <v>1</v>
      </c>
      <c r="AA1612" s="188">
        <v>46282.564375000002</v>
      </c>
      <c r="AB1612" s="131">
        <v>3</v>
      </c>
      <c r="AC1612" s="126">
        <v>8</v>
      </c>
      <c r="AD1612" s="126">
        <v>2026</v>
      </c>
    </row>
    <row r="1613" spans="3:30" ht="23.1" customHeight="1">
      <c r="C1613" s="126">
        <v>1606</v>
      </c>
      <c r="D1613" s="126">
        <v>195</v>
      </c>
      <c r="E1613" s="141" t="s">
        <v>606</v>
      </c>
      <c r="F1613" s="163" t="s">
        <v>4930</v>
      </c>
      <c r="G1613" s="162">
        <v>46253</v>
      </c>
      <c r="H1613" s="131">
        <v>1</v>
      </c>
      <c r="I1613" s="131">
        <v>1</v>
      </c>
      <c r="J1613" s="141" t="s">
        <v>549</v>
      </c>
      <c r="K1613" s="141">
        <v>1</v>
      </c>
      <c r="N1613" s="141">
        <v>238</v>
      </c>
      <c r="U1613" s="126">
        <v>-4</v>
      </c>
      <c r="V1613" s="444">
        <v>6.28</v>
      </c>
      <c r="W1613" s="444">
        <v>6.75</v>
      </c>
      <c r="X1613" s="126">
        <v>1</v>
      </c>
      <c r="AA1613" s="188">
        <v>46282.564375000002</v>
      </c>
      <c r="AB1613" s="131">
        <v>3</v>
      </c>
      <c r="AC1613" s="126">
        <v>8</v>
      </c>
      <c r="AD1613" s="126">
        <v>2026</v>
      </c>
    </row>
    <row r="1614" spans="3:30" ht="23.1" customHeight="1">
      <c r="C1614" s="126">
        <v>1607</v>
      </c>
      <c r="D1614" s="126">
        <v>414</v>
      </c>
      <c r="E1614" s="141" t="s">
        <v>5533</v>
      </c>
      <c r="F1614" s="163" t="s">
        <v>5534</v>
      </c>
      <c r="G1614" s="162">
        <v>46253</v>
      </c>
      <c r="H1614" s="131">
        <v>1</v>
      </c>
      <c r="I1614" s="131">
        <v>1</v>
      </c>
      <c r="J1614" s="141" t="s">
        <v>549</v>
      </c>
      <c r="K1614" s="141">
        <v>1</v>
      </c>
      <c r="N1614" s="141">
        <v>238</v>
      </c>
      <c r="U1614" s="126">
        <v>-1</v>
      </c>
      <c r="V1614" s="444">
        <v>1.8</v>
      </c>
      <c r="W1614" s="444">
        <v>2.5</v>
      </c>
      <c r="X1614" s="126">
        <v>1</v>
      </c>
      <c r="AA1614" s="188">
        <v>46282.564375000002</v>
      </c>
      <c r="AB1614" s="131">
        <v>3</v>
      </c>
      <c r="AC1614" s="126">
        <v>8</v>
      </c>
      <c r="AD1614" s="126">
        <v>2026</v>
      </c>
    </row>
    <row r="1615" spans="3:30" ht="23.1" customHeight="1">
      <c r="C1615" s="126">
        <v>1608</v>
      </c>
      <c r="D1615" s="126">
        <v>371</v>
      </c>
      <c r="E1615" s="141" t="s">
        <v>4248</v>
      </c>
      <c r="F1615" s="163" t="s">
        <v>4844</v>
      </c>
      <c r="G1615" s="162">
        <v>46253</v>
      </c>
      <c r="H1615" s="131">
        <v>1</v>
      </c>
      <c r="I1615" s="131">
        <v>1</v>
      </c>
      <c r="J1615" s="141" t="s">
        <v>549</v>
      </c>
      <c r="K1615" s="141">
        <v>1</v>
      </c>
      <c r="N1615" s="141">
        <v>238</v>
      </c>
      <c r="U1615" s="126">
        <v>-1</v>
      </c>
      <c r="V1615" s="444">
        <v>1.5</v>
      </c>
      <c r="W1615" s="444">
        <v>2</v>
      </c>
      <c r="X1615" s="126">
        <v>1</v>
      </c>
      <c r="AA1615" s="188">
        <v>46282.564375000002</v>
      </c>
      <c r="AB1615" s="131">
        <v>3</v>
      </c>
      <c r="AC1615" s="126">
        <v>8</v>
      </c>
      <c r="AD1615" s="126">
        <v>2026</v>
      </c>
    </row>
    <row r="1616" spans="3:30" ht="23.1" customHeight="1">
      <c r="C1616" s="126">
        <v>1609</v>
      </c>
      <c r="D1616" s="126">
        <v>413</v>
      </c>
      <c r="E1616" s="141" t="s">
        <v>5542</v>
      </c>
      <c r="F1616" s="163" t="s">
        <v>5543</v>
      </c>
      <c r="G1616" s="162">
        <v>46253</v>
      </c>
      <c r="H1616" s="131">
        <v>1</v>
      </c>
      <c r="I1616" s="131">
        <v>1</v>
      </c>
      <c r="J1616" s="141" t="s">
        <v>549</v>
      </c>
      <c r="K1616" s="141">
        <v>1</v>
      </c>
      <c r="N1616" s="141">
        <v>238</v>
      </c>
      <c r="U1616" s="126">
        <v>-1</v>
      </c>
      <c r="V1616" s="444">
        <v>2.5</v>
      </c>
      <c r="W1616" s="444">
        <v>3.5</v>
      </c>
      <c r="X1616" s="126">
        <v>1</v>
      </c>
      <c r="AA1616" s="188">
        <v>46282.564375000002</v>
      </c>
      <c r="AB1616" s="131">
        <v>3</v>
      </c>
      <c r="AC1616" s="126">
        <v>8</v>
      </c>
      <c r="AD1616" s="126">
        <v>2026</v>
      </c>
    </row>
    <row r="1617" spans="3:30" ht="23.1" customHeight="1">
      <c r="C1617" s="126">
        <v>1610</v>
      </c>
      <c r="D1617" s="126">
        <v>411</v>
      </c>
      <c r="E1617" s="141" t="s">
        <v>5530</v>
      </c>
      <c r="F1617" s="163" t="s">
        <v>5531</v>
      </c>
      <c r="G1617" s="162">
        <v>46253</v>
      </c>
      <c r="H1617" s="131">
        <v>1</v>
      </c>
      <c r="I1617" s="131">
        <v>1</v>
      </c>
      <c r="J1617" s="141" t="s">
        <v>549</v>
      </c>
      <c r="K1617" s="141">
        <v>1</v>
      </c>
      <c r="N1617" s="141">
        <v>238</v>
      </c>
      <c r="U1617" s="126">
        <v>-1</v>
      </c>
      <c r="V1617" s="444">
        <v>1.8</v>
      </c>
      <c r="W1617" s="444">
        <v>2.5</v>
      </c>
      <c r="X1617" s="126">
        <v>1</v>
      </c>
      <c r="AA1617" s="188">
        <v>46282.564375000002</v>
      </c>
      <c r="AB1617" s="131">
        <v>3</v>
      </c>
      <c r="AC1617" s="126">
        <v>8</v>
      </c>
      <c r="AD1617" s="126">
        <v>2026</v>
      </c>
    </row>
    <row r="1618" spans="3:30" ht="23.1" customHeight="1">
      <c r="C1618" s="126">
        <v>1611</v>
      </c>
      <c r="D1618" s="126">
        <v>397</v>
      </c>
      <c r="E1618" s="141" t="s">
        <v>5114</v>
      </c>
      <c r="F1618" s="163" t="s">
        <v>5115</v>
      </c>
      <c r="G1618" s="162">
        <v>46253</v>
      </c>
      <c r="H1618" s="131">
        <v>1</v>
      </c>
      <c r="I1618" s="131">
        <v>1</v>
      </c>
      <c r="J1618" s="141" t="s">
        <v>549</v>
      </c>
      <c r="K1618" s="141">
        <v>1</v>
      </c>
      <c r="N1618" s="141">
        <v>238</v>
      </c>
      <c r="U1618" s="126">
        <v>-5</v>
      </c>
      <c r="V1618" s="444">
        <v>0.11</v>
      </c>
      <c r="W1618" s="444">
        <v>0.38</v>
      </c>
      <c r="X1618" s="126">
        <v>1</v>
      </c>
      <c r="AA1618" s="188">
        <v>46282.564375000002</v>
      </c>
      <c r="AB1618" s="131">
        <v>3</v>
      </c>
      <c r="AC1618" s="126">
        <v>8</v>
      </c>
      <c r="AD1618" s="126">
        <v>2026</v>
      </c>
    </row>
    <row r="1619" spans="3:30" ht="23.1" customHeight="1">
      <c r="C1619" s="126">
        <v>1612</v>
      </c>
      <c r="D1619" s="126">
        <v>294</v>
      </c>
      <c r="E1619" s="141" t="s">
        <v>2469</v>
      </c>
      <c r="F1619" s="163" t="s">
        <v>4363</v>
      </c>
      <c r="G1619" s="162">
        <v>46254</v>
      </c>
      <c r="H1619" s="131">
        <v>1</v>
      </c>
      <c r="I1619" s="131">
        <v>1</v>
      </c>
      <c r="J1619" s="141" t="s">
        <v>549</v>
      </c>
      <c r="K1619" s="141">
        <v>1</v>
      </c>
      <c r="N1619" s="141">
        <v>239</v>
      </c>
      <c r="U1619" s="126">
        <v>-1</v>
      </c>
      <c r="V1619" s="444">
        <v>0.49</v>
      </c>
      <c r="W1619" s="444">
        <v>0.75</v>
      </c>
      <c r="X1619" s="126">
        <v>1</v>
      </c>
      <c r="AA1619" s="188">
        <v>46282.567696759259</v>
      </c>
      <c r="AB1619" s="131">
        <v>3</v>
      </c>
      <c r="AC1619" s="126">
        <v>8</v>
      </c>
      <c r="AD1619" s="126">
        <v>2026</v>
      </c>
    </row>
    <row r="1620" spans="3:30" ht="23.1" customHeight="1">
      <c r="C1620" s="126">
        <v>1613</v>
      </c>
      <c r="D1620" s="126">
        <v>195</v>
      </c>
      <c r="E1620" s="141" t="s">
        <v>606</v>
      </c>
      <c r="F1620" s="163" t="s">
        <v>4930</v>
      </c>
      <c r="G1620" s="162">
        <v>46254</v>
      </c>
      <c r="H1620" s="131">
        <v>1</v>
      </c>
      <c r="I1620" s="131">
        <v>1</v>
      </c>
      <c r="J1620" s="141" t="s">
        <v>549</v>
      </c>
      <c r="K1620" s="141">
        <v>1</v>
      </c>
      <c r="N1620" s="141">
        <v>239</v>
      </c>
      <c r="U1620" s="126">
        <v>-4</v>
      </c>
      <c r="V1620" s="444">
        <v>6.28</v>
      </c>
      <c r="W1620" s="444">
        <v>6.75</v>
      </c>
      <c r="X1620" s="126">
        <v>1</v>
      </c>
      <c r="AA1620" s="188">
        <v>46282.567696759259</v>
      </c>
      <c r="AB1620" s="131">
        <v>3</v>
      </c>
      <c r="AC1620" s="126">
        <v>8</v>
      </c>
      <c r="AD1620" s="126">
        <v>2026</v>
      </c>
    </row>
    <row r="1621" spans="3:30" ht="23.1" customHeight="1">
      <c r="C1621" s="126">
        <v>1614</v>
      </c>
      <c r="D1621" s="126">
        <v>384</v>
      </c>
      <c r="E1621" s="141" t="s">
        <v>4137</v>
      </c>
      <c r="F1621" s="163" t="s">
        <v>4892</v>
      </c>
      <c r="G1621" s="162">
        <v>46254</v>
      </c>
      <c r="H1621" s="131">
        <v>1</v>
      </c>
      <c r="I1621" s="131">
        <v>1</v>
      </c>
      <c r="J1621" s="141" t="s">
        <v>549</v>
      </c>
      <c r="K1621" s="141">
        <v>1</v>
      </c>
      <c r="N1621" s="141">
        <v>239</v>
      </c>
      <c r="U1621" s="126">
        <v>-1</v>
      </c>
      <c r="V1621" s="444">
        <v>6.5</v>
      </c>
      <c r="W1621" s="444">
        <v>7.5</v>
      </c>
      <c r="X1621" s="126">
        <v>1</v>
      </c>
      <c r="AA1621" s="188">
        <v>46282.567696759259</v>
      </c>
      <c r="AB1621" s="131">
        <v>3</v>
      </c>
      <c r="AC1621" s="126">
        <v>8</v>
      </c>
      <c r="AD1621" s="126">
        <v>2026</v>
      </c>
    </row>
    <row r="1622" spans="3:30" ht="23.1" customHeight="1">
      <c r="C1622" s="126">
        <v>1615</v>
      </c>
      <c r="D1622" s="126">
        <v>386</v>
      </c>
      <c r="E1622" s="141" t="s">
        <v>4143</v>
      </c>
      <c r="F1622" s="163" t="s">
        <v>4817</v>
      </c>
      <c r="G1622" s="162">
        <v>46254</v>
      </c>
      <c r="H1622" s="131">
        <v>1</v>
      </c>
      <c r="I1622" s="131">
        <v>1</v>
      </c>
      <c r="J1622" s="141" t="s">
        <v>549</v>
      </c>
      <c r="K1622" s="141">
        <v>1</v>
      </c>
      <c r="N1622" s="141">
        <v>239</v>
      </c>
      <c r="U1622" s="126">
        <v>-1</v>
      </c>
      <c r="V1622" s="444">
        <v>6.5</v>
      </c>
      <c r="W1622" s="444">
        <v>7</v>
      </c>
      <c r="X1622" s="126">
        <v>1</v>
      </c>
      <c r="AA1622" s="188">
        <v>46282.567696759259</v>
      </c>
      <c r="AB1622" s="131">
        <v>3</v>
      </c>
      <c r="AC1622" s="126">
        <v>8</v>
      </c>
      <c r="AD1622" s="126">
        <v>2026</v>
      </c>
    </row>
    <row r="1623" spans="3:30" ht="23.1" customHeight="1">
      <c r="C1623" s="126">
        <v>1616</v>
      </c>
      <c r="D1623" s="126">
        <v>381</v>
      </c>
      <c r="E1623" s="141" t="s">
        <v>4146</v>
      </c>
      <c r="F1623" s="163" t="s">
        <v>4821</v>
      </c>
      <c r="G1623" s="162">
        <v>46254</v>
      </c>
      <c r="H1623" s="131">
        <v>1</v>
      </c>
      <c r="I1623" s="131">
        <v>1</v>
      </c>
      <c r="J1623" s="141" t="s">
        <v>549</v>
      </c>
      <c r="K1623" s="141">
        <v>1</v>
      </c>
      <c r="N1623" s="141">
        <v>239</v>
      </c>
      <c r="U1623" s="126">
        <v>-1</v>
      </c>
      <c r="V1623" s="444">
        <v>6</v>
      </c>
      <c r="W1623" s="444">
        <v>7</v>
      </c>
      <c r="X1623" s="126">
        <v>1</v>
      </c>
      <c r="AA1623" s="188">
        <v>46282.567696759259</v>
      </c>
      <c r="AB1623" s="131">
        <v>3</v>
      </c>
      <c r="AC1623" s="126">
        <v>8</v>
      </c>
      <c r="AD1623" s="126">
        <v>2026</v>
      </c>
    </row>
    <row r="1624" spans="3:30" ht="23.1" customHeight="1">
      <c r="C1624" s="126">
        <v>1617</v>
      </c>
      <c r="D1624" s="126">
        <v>305</v>
      </c>
      <c r="E1624" s="141" t="s">
        <v>2496</v>
      </c>
      <c r="F1624" s="163" t="s">
        <v>4658</v>
      </c>
      <c r="G1624" s="162">
        <v>46254</v>
      </c>
      <c r="H1624" s="131">
        <v>1</v>
      </c>
      <c r="I1624" s="131">
        <v>1</v>
      </c>
      <c r="J1624" s="141" t="s">
        <v>549</v>
      </c>
      <c r="K1624" s="141">
        <v>1</v>
      </c>
      <c r="N1624" s="141">
        <v>239</v>
      </c>
      <c r="U1624" s="126">
        <v>-100</v>
      </c>
      <c r="V1624" s="444">
        <v>4.25</v>
      </c>
      <c r="W1624" s="444">
        <v>4.5</v>
      </c>
      <c r="X1624" s="126">
        <v>1</v>
      </c>
      <c r="AA1624" s="188">
        <v>46282.567696759259</v>
      </c>
      <c r="AB1624" s="131">
        <v>3</v>
      </c>
      <c r="AC1624" s="126">
        <v>8</v>
      </c>
      <c r="AD1624" s="126">
        <v>2026</v>
      </c>
    </row>
    <row r="1625" spans="3:30" ht="23.1" customHeight="1">
      <c r="C1625" s="126">
        <v>1618</v>
      </c>
      <c r="D1625" s="126">
        <v>178</v>
      </c>
      <c r="E1625" s="141" t="s">
        <v>753</v>
      </c>
      <c r="F1625" s="163" t="s">
        <v>4952</v>
      </c>
      <c r="G1625" s="162">
        <v>46254</v>
      </c>
      <c r="H1625" s="131">
        <v>1</v>
      </c>
      <c r="I1625" s="131">
        <v>1</v>
      </c>
      <c r="J1625" s="141" t="s">
        <v>549</v>
      </c>
      <c r="K1625" s="141">
        <v>1</v>
      </c>
      <c r="N1625" s="141">
        <v>239</v>
      </c>
      <c r="U1625" s="126">
        <v>-50</v>
      </c>
      <c r="V1625" s="444">
        <v>4.75</v>
      </c>
      <c r="W1625" s="444">
        <v>5</v>
      </c>
      <c r="X1625" s="126">
        <v>1</v>
      </c>
      <c r="AA1625" s="188">
        <v>46282.567696759259</v>
      </c>
      <c r="AB1625" s="131">
        <v>3</v>
      </c>
      <c r="AC1625" s="126">
        <v>8</v>
      </c>
      <c r="AD1625" s="126">
        <v>2026</v>
      </c>
    </row>
    <row r="1626" spans="3:30" ht="23.1" customHeight="1">
      <c r="C1626" s="126">
        <v>1619</v>
      </c>
      <c r="D1626" s="126">
        <v>423</v>
      </c>
      <c r="E1626" s="141" t="s">
        <v>4595</v>
      </c>
      <c r="F1626" s="163" t="s">
        <v>4596</v>
      </c>
      <c r="G1626" s="162">
        <v>46254</v>
      </c>
      <c r="H1626" s="131">
        <v>1</v>
      </c>
      <c r="I1626" s="131">
        <v>1</v>
      </c>
      <c r="J1626" s="141" t="s">
        <v>549</v>
      </c>
      <c r="K1626" s="141">
        <v>1</v>
      </c>
      <c r="N1626" s="141">
        <v>240</v>
      </c>
      <c r="U1626" s="126">
        <v>-2</v>
      </c>
      <c r="V1626" s="444">
        <v>0.8</v>
      </c>
      <c r="W1626" s="444">
        <v>1.25</v>
      </c>
      <c r="X1626" s="126">
        <v>1</v>
      </c>
      <c r="AA1626" s="188">
        <v>46282.584652777776</v>
      </c>
      <c r="AB1626" s="131">
        <v>3</v>
      </c>
      <c r="AC1626" s="126">
        <v>8</v>
      </c>
      <c r="AD1626" s="126">
        <v>2026</v>
      </c>
    </row>
    <row r="1627" spans="3:30" ht="23.1" customHeight="1">
      <c r="C1627" s="126">
        <v>1620</v>
      </c>
      <c r="D1627" s="126">
        <v>377</v>
      </c>
      <c r="E1627" s="141" t="s">
        <v>4205</v>
      </c>
      <c r="F1627" s="163" t="s">
        <v>4339</v>
      </c>
      <c r="G1627" s="162">
        <v>46254</v>
      </c>
      <c r="H1627" s="131">
        <v>1</v>
      </c>
      <c r="I1627" s="131">
        <v>1</v>
      </c>
      <c r="J1627" s="141" t="s">
        <v>549</v>
      </c>
      <c r="K1627" s="141">
        <v>1</v>
      </c>
      <c r="N1627" s="141">
        <v>240</v>
      </c>
      <c r="U1627" s="126">
        <v>-10</v>
      </c>
      <c r="V1627" s="444">
        <v>0.43</v>
      </c>
      <c r="W1627" s="444">
        <v>0.63</v>
      </c>
      <c r="X1627" s="126">
        <v>1</v>
      </c>
      <c r="AA1627" s="188">
        <v>46282.584652777776</v>
      </c>
      <c r="AB1627" s="131">
        <v>3</v>
      </c>
      <c r="AC1627" s="126">
        <v>8</v>
      </c>
      <c r="AD1627" s="126">
        <v>2026</v>
      </c>
    </row>
    <row r="1628" spans="3:30" ht="23.1" customHeight="1">
      <c r="C1628" s="126">
        <v>1621</v>
      </c>
      <c r="D1628" s="126">
        <v>276</v>
      </c>
      <c r="E1628" s="141" t="s">
        <v>2475</v>
      </c>
      <c r="F1628" s="163" t="s">
        <v>4347</v>
      </c>
      <c r="G1628" s="162">
        <v>46254</v>
      </c>
      <c r="H1628" s="131">
        <v>1</v>
      </c>
      <c r="I1628" s="131">
        <v>1</v>
      </c>
      <c r="J1628" s="141" t="s">
        <v>549</v>
      </c>
      <c r="K1628" s="141">
        <v>1</v>
      </c>
      <c r="N1628" s="141">
        <v>240</v>
      </c>
      <c r="U1628" s="126">
        <v>-1</v>
      </c>
      <c r="V1628" s="444">
        <v>0.25</v>
      </c>
      <c r="W1628" s="444">
        <v>0.5</v>
      </c>
      <c r="X1628" s="126">
        <v>1</v>
      </c>
      <c r="AA1628" s="188">
        <v>46282.584652777776</v>
      </c>
      <c r="AB1628" s="131">
        <v>3</v>
      </c>
      <c r="AC1628" s="126">
        <v>8</v>
      </c>
      <c r="AD1628" s="126">
        <v>2026</v>
      </c>
    </row>
    <row r="1629" spans="3:30" ht="23.1" customHeight="1">
      <c r="C1629" s="126">
        <v>1622</v>
      </c>
      <c r="D1629" s="126">
        <v>77</v>
      </c>
      <c r="E1629" s="141" t="s">
        <v>2031</v>
      </c>
      <c r="F1629" s="163" t="s">
        <v>4411</v>
      </c>
      <c r="G1629" s="162">
        <v>46254</v>
      </c>
      <c r="H1629" s="131">
        <v>1</v>
      </c>
      <c r="I1629" s="131">
        <v>1</v>
      </c>
      <c r="J1629" s="141" t="s">
        <v>549</v>
      </c>
      <c r="K1629" s="141">
        <v>1</v>
      </c>
      <c r="N1629" s="141">
        <v>240</v>
      </c>
      <c r="U1629" s="126">
        <v>-10</v>
      </c>
      <c r="V1629" s="444">
        <v>0.18</v>
      </c>
      <c r="W1629" s="444">
        <v>0.19</v>
      </c>
      <c r="X1629" s="126">
        <v>1</v>
      </c>
      <c r="AA1629" s="188">
        <v>46282.584652777776</v>
      </c>
      <c r="AB1629" s="131">
        <v>3</v>
      </c>
      <c r="AC1629" s="126">
        <v>8</v>
      </c>
      <c r="AD1629" s="126">
        <v>2026</v>
      </c>
    </row>
    <row r="1630" spans="3:30" ht="23.1" customHeight="1">
      <c r="C1630" s="126">
        <v>1623</v>
      </c>
      <c r="D1630" s="126">
        <v>378</v>
      </c>
      <c r="E1630" s="141" t="s">
        <v>4216</v>
      </c>
      <c r="F1630" s="163" t="s">
        <v>4343</v>
      </c>
      <c r="G1630" s="162">
        <v>46254</v>
      </c>
      <c r="H1630" s="131">
        <v>1</v>
      </c>
      <c r="I1630" s="131">
        <v>1</v>
      </c>
      <c r="J1630" s="141" t="s">
        <v>549</v>
      </c>
      <c r="K1630" s="141">
        <v>1</v>
      </c>
      <c r="N1630" s="141">
        <v>240</v>
      </c>
      <c r="U1630" s="126">
        <v>-1</v>
      </c>
      <c r="V1630" s="444">
        <v>0.75</v>
      </c>
      <c r="W1630" s="444">
        <v>1</v>
      </c>
      <c r="X1630" s="126">
        <v>1</v>
      </c>
      <c r="AA1630" s="188">
        <v>46282.584652777776</v>
      </c>
      <c r="AB1630" s="131">
        <v>3</v>
      </c>
      <c r="AC1630" s="126">
        <v>8</v>
      </c>
      <c r="AD1630" s="126">
        <v>2026</v>
      </c>
    </row>
    <row r="1631" spans="3:30" ht="23.1" customHeight="1">
      <c r="C1631" s="126">
        <v>1624</v>
      </c>
      <c r="D1631" s="126">
        <v>94</v>
      </c>
      <c r="E1631" s="141" t="s">
        <v>1321</v>
      </c>
      <c r="F1631" s="163" t="s">
        <v>4514</v>
      </c>
      <c r="G1631" s="162">
        <v>46254</v>
      </c>
      <c r="H1631" s="131">
        <v>1</v>
      </c>
      <c r="I1631" s="131">
        <v>1</v>
      </c>
      <c r="J1631" s="141" t="s">
        <v>549</v>
      </c>
      <c r="K1631" s="141">
        <v>1</v>
      </c>
      <c r="N1631" s="141">
        <v>240</v>
      </c>
      <c r="U1631" s="126">
        <v>-5</v>
      </c>
      <c r="V1631" s="444">
        <v>0.1</v>
      </c>
      <c r="W1631" s="444">
        <v>0.13</v>
      </c>
      <c r="X1631" s="126">
        <v>1</v>
      </c>
      <c r="AA1631" s="188">
        <v>46282.584652777776</v>
      </c>
      <c r="AB1631" s="131">
        <v>3</v>
      </c>
      <c r="AC1631" s="126">
        <v>8</v>
      </c>
      <c r="AD1631" s="126">
        <v>2026</v>
      </c>
    </row>
    <row r="1632" spans="3:30" ht="23.1" customHeight="1">
      <c r="C1632" s="126">
        <v>1625</v>
      </c>
      <c r="D1632" s="126">
        <v>7</v>
      </c>
      <c r="E1632" s="141" t="s">
        <v>816</v>
      </c>
      <c r="F1632" s="163" t="s">
        <v>4685</v>
      </c>
      <c r="G1632" s="162">
        <v>46254</v>
      </c>
      <c r="H1632" s="131">
        <v>1</v>
      </c>
      <c r="I1632" s="131">
        <v>1</v>
      </c>
      <c r="J1632" s="141" t="s">
        <v>549</v>
      </c>
      <c r="K1632" s="141">
        <v>1</v>
      </c>
      <c r="N1632" s="141">
        <v>240</v>
      </c>
      <c r="U1632" s="126">
        <v>-4</v>
      </c>
      <c r="V1632" s="444">
        <v>1.79</v>
      </c>
      <c r="W1632" s="444">
        <v>2.5</v>
      </c>
      <c r="X1632" s="126">
        <v>1</v>
      </c>
      <c r="AA1632" s="188">
        <v>46282.584652777776</v>
      </c>
      <c r="AB1632" s="131">
        <v>3</v>
      </c>
      <c r="AC1632" s="126">
        <v>8</v>
      </c>
      <c r="AD1632" s="126">
        <v>2026</v>
      </c>
    </row>
    <row r="1633" spans="3:30" ht="23.1" customHeight="1">
      <c r="C1633" s="126">
        <v>1626</v>
      </c>
      <c r="D1633" s="126">
        <v>376</v>
      </c>
      <c r="E1633" s="141" t="s">
        <v>4239</v>
      </c>
      <c r="F1633" s="163" t="s">
        <v>4426</v>
      </c>
      <c r="G1633" s="162">
        <v>46254</v>
      </c>
      <c r="H1633" s="131">
        <v>1</v>
      </c>
      <c r="I1633" s="131">
        <v>1</v>
      </c>
      <c r="J1633" s="141" t="s">
        <v>549</v>
      </c>
      <c r="K1633" s="141">
        <v>1</v>
      </c>
      <c r="N1633" s="141">
        <v>240</v>
      </c>
      <c r="U1633" s="126">
        <v>-2</v>
      </c>
      <c r="V1633" s="444">
        <v>1.2</v>
      </c>
      <c r="W1633" s="444">
        <v>1.3</v>
      </c>
      <c r="X1633" s="126">
        <v>1</v>
      </c>
      <c r="AA1633" s="188">
        <v>46282.584652777776</v>
      </c>
      <c r="AB1633" s="131">
        <v>3</v>
      </c>
      <c r="AC1633" s="126">
        <v>8</v>
      </c>
      <c r="AD1633" s="126">
        <v>2026</v>
      </c>
    </row>
    <row r="1634" spans="3:30" ht="23.1" customHeight="1">
      <c r="C1634" s="126">
        <v>1627</v>
      </c>
      <c r="D1634" s="126">
        <v>365</v>
      </c>
      <c r="E1634" s="141" t="s">
        <v>4232</v>
      </c>
      <c r="F1634" s="163" t="s">
        <v>4748</v>
      </c>
      <c r="G1634" s="162">
        <v>46254</v>
      </c>
      <c r="H1634" s="131">
        <v>1</v>
      </c>
      <c r="I1634" s="131">
        <v>1</v>
      </c>
      <c r="J1634" s="141" t="s">
        <v>549</v>
      </c>
      <c r="K1634" s="141">
        <v>1</v>
      </c>
      <c r="N1634" s="141">
        <v>240</v>
      </c>
      <c r="U1634" s="126">
        <v>-1</v>
      </c>
      <c r="V1634" s="444">
        <v>4.2</v>
      </c>
      <c r="W1634" s="444">
        <v>5</v>
      </c>
      <c r="X1634" s="126">
        <v>1</v>
      </c>
      <c r="AA1634" s="188">
        <v>46282.584652777776</v>
      </c>
      <c r="AB1634" s="131">
        <v>3</v>
      </c>
      <c r="AC1634" s="126">
        <v>8</v>
      </c>
      <c r="AD1634" s="126">
        <v>2026</v>
      </c>
    </row>
    <row r="1635" spans="3:30" ht="23.1" customHeight="1">
      <c r="C1635" s="126">
        <v>1628</v>
      </c>
      <c r="D1635" s="126">
        <v>386</v>
      </c>
      <c r="E1635" s="141" t="s">
        <v>4143</v>
      </c>
      <c r="F1635" s="163" t="s">
        <v>4817</v>
      </c>
      <c r="G1635" s="162">
        <v>46254</v>
      </c>
      <c r="H1635" s="131">
        <v>1</v>
      </c>
      <c r="I1635" s="131">
        <v>1</v>
      </c>
      <c r="J1635" s="141" t="s">
        <v>549</v>
      </c>
      <c r="K1635" s="141">
        <v>1</v>
      </c>
      <c r="N1635" s="141">
        <v>240</v>
      </c>
      <c r="U1635" s="126">
        <v>-1</v>
      </c>
      <c r="V1635" s="444">
        <v>6.5</v>
      </c>
      <c r="W1635" s="444">
        <v>7</v>
      </c>
      <c r="X1635" s="126">
        <v>1</v>
      </c>
      <c r="AA1635" s="188">
        <v>46282.584652777776</v>
      </c>
      <c r="AB1635" s="131">
        <v>3</v>
      </c>
      <c r="AC1635" s="126">
        <v>8</v>
      </c>
      <c r="AD1635" s="126">
        <v>2026</v>
      </c>
    </row>
    <row r="1636" spans="3:30" ht="23.1" customHeight="1">
      <c r="C1636" s="126">
        <v>1629</v>
      </c>
      <c r="D1636" s="126">
        <v>385</v>
      </c>
      <c r="E1636" s="141" t="s">
        <v>4140</v>
      </c>
      <c r="F1636" s="163" t="s">
        <v>4812</v>
      </c>
      <c r="G1636" s="162">
        <v>46254</v>
      </c>
      <c r="H1636" s="131">
        <v>1</v>
      </c>
      <c r="I1636" s="131">
        <v>1</v>
      </c>
      <c r="J1636" s="141" t="s">
        <v>549</v>
      </c>
      <c r="K1636" s="141">
        <v>1</v>
      </c>
      <c r="N1636" s="141">
        <v>240</v>
      </c>
      <c r="U1636" s="126">
        <v>-1</v>
      </c>
      <c r="V1636" s="444">
        <v>6.5</v>
      </c>
      <c r="W1636" s="444">
        <v>7.5</v>
      </c>
      <c r="X1636" s="126">
        <v>1</v>
      </c>
      <c r="AA1636" s="188">
        <v>46282.584652777776</v>
      </c>
      <c r="AB1636" s="131">
        <v>3</v>
      </c>
      <c r="AC1636" s="126">
        <v>8</v>
      </c>
      <c r="AD1636" s="126">
        <v>2026</v>
      </c>
    </row>
    <row r="1637" spans="3:30" ht="23.1" customHeight="1">
      <c r="C1637" s="126">
        <v>1630</v>
      </c>
      <c r="D1637" s="126">
        <v>397</v>
      </c>
      <c r="E1637" s="141" t="s">
        <v>5114</v>
      </c>
      <c r="F1637" s="163" t="s">
        <v>5115</v>
      </c>
      <c r="G1637" s="162">
        <v>46254</v>
      </c>
      <c r="H1637" s="131">
        <v>1</v>
      </c>
      <c r="I1637" s="131">
        <v>1</v>
      </c>
      <c r="J1637" s="141" t="s">
        <v>549</v>
      </c>
      <c r="K1637" s="141">
        <v>1</v>
      </c>
      <c r="N1637" s="141">
        <v>240</v>
      </c>
      <c r="U1637" s="126">
        <v>-10</v>
      </c>
      <c r="V1637" s="444">
        <v>0.11</v>
      </c>
      <c r="W1637" s="444">
        <v>0.38</v>
      </c>
      <c r="X1637" s="126">
        <v>1</v>
      </c>
      <c r="AA1637" s="188">
        <v>46282.584652777776</v>
      </c>
      <c r="AB1637" s="131">
        <v>3</v>
      </c>
      <c r="AC1637" s="126">
        <v>8</v>
      </c>
      <c r="AD1637" s="126">
        <v>2026</v>
      </c>
    </row>
    <row r="1638" spans="3:30" ht="23.1" customHeight="1">
      <c r="C1638" s="126">
        <v>1631</v>
      </c>
      <c r="D1638" s="126">
        <v>413</v>
      </c>
      <c r="E1638" s="141" t="s">
        <v>5542</v>
      </c>
      <c r="F1638" s="163" t="s">
        <v>5543</v>
      </c>
      <c r="G1638" s="162">
        <v>46254</v>
      </c>
      <c r="H1638" s="131">
        <v>1</v>
      </c>
      <c r="I1638" s="131">
        <v>1</v>
      </c>
      <c r="J1638" s="141" t="s">
        <v>549</v>
      </c>
      <c r="K1638" s="141">
        <v>1</v>
      </c>
      <c r="N1638" s="141">
        <v>240</v>
      </c>
      <c r="U1638" s="126">
        <v>-1</v>
      </c>
      <c r="V1638" s="444">
        <v>2.5</v>
      </c>
      <c r="W1638" s="444">
        <v>3.5</v>
      </c>
      <c r="X1638" s="126">
        <v>1</v>
      </c>
      <c r="AA1638" s="188">
        <v>46282.584652777776</v>
      </c>
      <c r="AB1638" s="131">
        <v>3</v>
      </c>
      <c r="AC1638" s="126">
        <v>8</v>
      </c>
      <c r="AD1638" s="126">
        <v>2026</v>
      </c>
    </row>
    <row r="1639" spans="3:30" ht="23.1" customHeight="1">
      <c r="C1639" s="126">
        <v>1632</v>
      </c>
      <c r="D1639" s="126">
        <v>241</v>
      </c>
      <c r="E1639" s="141" t="s">
        <v>2358</v>
      </c>
      <c r="F1639" s="163" t="s">
        <v>4792</v>
      </c>
      <c r="G1639" s="162">
        <v>46254</v>
      </c>
      <c r="H1639" s="131">
        <v>1</v>
      </c>
      <c r="I1639" s="131">
        <v>1</v>
      </c>
      <c r="J1639" s="141" t="s">
        <v>549</v>
      </c>
      <c r="K1639" s="141">
        <v>1</v>
      </c>
      <c r="N1639" s="141">
        <v>240</v>
      </c>
      <c r="U1639" s="126">
        <v>-1</v>
      </c>
      <c r="V1639" s="444">
        <v>1</v>
      </c>
      <c r="W1639" s="444">
        <v>1.5</v>
      </c>
      <c r="X1639" s="126">
        <v>1</v>
      </c>
      <c r="AA1639" s="188">
        <v>46282.584652777776</v>
      </c>
      <c r="AB1639" s="131">
        <v>3</v>
      </c>
      <c r="AC1639" s="126">
        <v>8</v>
      </c>
      <c r="AD1639" s="126">
        <v>2026</v>
      </c>
    </row>
    <row r="1640" spans="3:30" ht="23.1" customHeight="1">
      <c r="C1640" s="126">
        <v>1633</v>
      </c>
      <c r="D1640" s="126">
        <v>29</v>
      </c>
      <c r="E1640" s="141" t="s">
        <v>1521</v>
      </c>
      <c r="F1640" s="163" t="s">
        <v>4390</v>
      </c>
      <c r="G1640" s="162">
        <v>46254</v>
      </c>
      <c r="H1640" s="131">
        <v>1</v>
      </c>
      <c r="I1640" s="131">
        <v>1</v>
      </c>
      <c r="J1640" s="141" t="s">
        <v>549</v>
      </c>
      <c r="K1640" s="141">
        <v>1</v>
      </c>
      <c r="N1640" s="141">
        <v>241</v>
      </c>
      <c r="U1640" s="126">
        <v>-1</v>
      </c>
      <c r="V1640" s="444">
        <v>4.2300000000000004</v>
      </c>
      <c r="W1640" s="444">
        <v>5</v>
      </c>
      <c r="X1640" s="126">
        <v>1</v>
      </c>
      <c r="AA1640" s="188">
        <v>46282.590624999997</v>
      </c>
      <c r="AB1640" s="131">
        <v>3</v>
      </c>
      <c r="AC1640" s="126">
        <v>8</v>
      </c>
      <c r="AD1640" s="126">
        <v>2026</v>
      </c>
    </row>
    <row r="1641" spans="3:30" ht="23.1" customHeight="1">
      <c r="C1641" s="126">
        <v>1634</v>
      </c>
      <c r="D1641" s="126">
        <v>2</v>
      </c>
      <c r="E1641" s="141" t="s">
        <v>680</v>
      </c>
      <c r="F1641" s="163" t="s">
        <v>5617</v>
      </c>
      <c r="G1641" s="162">
        <v>46254</v>
      </c>
      <c r="H1641" s="131">
        <v>1</v>
      </c>
      <c r="I1641" s="131">
        <v>1</v>
      </c>
      <c r="J1641" s="141" t="s">
        <v>549</v>
      </c>
      <c r="K1641" s="141">
        <v>1</v>
      </c>
      <c r="N1641" s="141">
        <v>241</v>
      </c>
      <c r="U1641" s="126">
        <v>-4</v>
      </c>
      <c r="V1641" s="444">
        <v>11.32</v>
      </c>
      <c r="W1641" s="444">
        <v>12</v>
      </c>
      <c r="X1641" s="126">
        <v>1</v>
      </c>
      <c r="AA1641" s="188">
        <v>46282.590624999997</v>
      </c>
      <c r="AB1641" s="131">
        <v>3</v>
      </c>
      <c r="AC1641" s="126">
        <v>8</v>
      </c>
      <c r="AD1641" s="126">
        <v>2026</v>
      </c>
    </row>
    <row r="1642" spans="3:30" ht="23.1" customHeight="1">
      <c r="C1642" s="126">
        <v>1635</v>
      </c>
      <c r="D1642" s="126">
        <v>51</v>
      </c>
      <c r="E1642" s="141" t="s">
        <v>1337</v>
      </c>
      <c r="F1642" s="163" t="s">
        <v>6315</v>
      </c>
      <c r="G1642" s="162">
        <v>46254</v>
      </c>
      <c r="H1642" s="131">
        <v>1</v>
      </c>
      <c r="I1642" s="131">
        <v>1</v>
      </c>
      <c r="J1642" s="141" t="s">
        <v>549</v>
      </c>
      <c r="K1642" s="141">
        <v>1</v>
      </c>
      <c r="N1642" s="141">
        <v>241</v>
      </c>
      <c r="U1642" s="126">
        <v>-1</v>
      </c>
      <c r="V1642" s="444">
        <v>4.49</v>
      </c>
      <c r="W1642" s="444">
        <v>5</v>
      </c>
      <c r="X1642" s="126">
        <v>1</v>
      </c>
      <c r="AA1642" s="188">
        <v>46282.590624999997</v>
      </c>
      <c r="AB1642" s="131">
        <v>3</v>
      </c>
      <c r="AC1642" s="126">
        <v>8</v>
      </c>
      <c r="AD1642" s="126">
        <v>2026</v>
      </c>
    </row>
    <row r="1643" spans="3:30" ht="23.1" customHeight="1">
      <c r="C1643" s="126">
        <v>1636</v>
      </c>
      <c r="D1643" s="126">
        <v>52</v>
      </c>
      <c r="E1643" s="141" t="s">
        <v>931</v>
      </c>
      <c r="F1643" s="163" t="s">
        <v>6091</v>
      </c>
      <c r="G1643" s="162">
        <v>46254</v>
      </c>
      <c r="H1643" s="131">
        <v>1</v>
      </c>
      <c r="I1643" s="131">
        <v>1</v>
      </c>
      <c r="J1643" s="141" t="s">
        <v>549</v>
      </c>
      <c r="K1643" s="141">
        <v>1</v>
      </c>
      <c r="N1643" s="141">
        <v>241</v>
      </c>
      <c r="U1643" s="126">
        <v>-1</v>
      </c>
      <c r="V1643" s="444">
        <v>1.91</v>
      </c>
      <c r="W1643" s="444">
        <v>2.5</v>
      </c>
      <c r="X1643" s="126">
        <v>1</v>
      </c>
      <c r="AA1643" s="188">
        <v>46282.590624999997</v>
      </c>
      <c r="AB1643" s="131">
        <v>3</v>
      </c>
      <c r="AC1643" s="126">
        <v>8</v>
      </c>
      <c r="AD1643" s="126">
        <v>2026</v>
      </c>
    </row>
    <row r="1644" spans="3:30" ht="23.1" customHeight="1">
      <c r="C1644" s="126">
        <v>1637</v>
      </c>
      <c r="D1644" s="126">
        <v>13</v>
      </c>
      <c r="E1644" s="141" t="s">
        <v>691</v>
      </c>
      <c r="F1644" s="163" t="s">
        <v>6322</v>
      </c>
      <c r="G1644" s="162">
        <v>46254</v>
      </c>
      <c r="H1644" s="131">
        <v>1</v>
      </c>
      <c r="I1644" s="131">
        <v>1</v>
      </c>
      <c r="J1644" s="141" t="s">
        <v>549</v>
      </c>
      <c r="K1644" s="141">
        <v>1</v>
      </c>
      <c r="N1644" s="141">
        <v>241</v>
      </c>
      <c r="U1644" s="126">
        <v>-4</v>
      </c>
      <c r="V1644" s="444">
        <v>5.3</v>
      </c>
      <c r="W1644" s="444">
        <v>5.75</v>
      </c>
      <c r="X1644" s="126">
        <v>1</v>
      </c>
      <c r="AA1644" s="188">
        <v>46282.590624999997</v>
      </c>
      <c r="AB1644" s="131">
        <v>3</v>
      </c>
      <c r="AC1644" s="126">
        <v>8</v>
      </c>
      <c r="AD1644" s="126">
        <v>2026</v>
      </c>
    </row>
    <row r="1645" spans="3:30" ht="23.1" customHeight="1">
      <c r="C1645" s="126">
        <v>1638</v>
      </c>
      <c r="D1645" s="126">
        <v>243</v>
      </c>
      <c r="E1645" s="141" t="s">
        <v>2809</v>
      </c>
      <c r="F1645" s="163" t="s">
        <v>4939</v>
      </c>
      <c r="G1645" s="162">
        <v>46254</v>
      </c>
      <c r="H1645" s="131">
        <v>1</v>
      </c>
      <c r="I1645" s="131">
        <v>1</v>
      </c>
      <c r="J1645" s="141" t="s">
        <v>549</v>
      </c>
      <c r="K1645" s="141">
        <v>1</v>
      </c>
      <c r="N1645" s="141">
        <v>241</v>
      </c>
      <c r="U1645" s="126">
        <v>-1</v>
      </c>
      <c r="V1645" s="444">
        <v>2.5</v>
      </c>
      <c r="W1645" s="444">
        <v>3</v>
      </c>
      <c r="X1645" s="126">
        <v>1</v>
      </c>
      <c r="AA1645" s="188">
        <v>46282.590624999997</v>
      </c>
      <c r="AB1645" s="131">
        <v>3</v>
      </c>
      <c r="AC1645" s="126">
        <v>8</v>
      </c>
      <c r="AD1645" s="126">
        <v>2026</v>
      </c>
    </row>
    <row r="1646" spans="3:30" ht="23.1" customHeight="1">
      <c r="C1646" s="126">
        <v>1639</v>
      </c>
      <c r="D1646" s="126">
        <v>177</v>
      </c>
      <c r="E1646" s="141" t="s">
        <v>750</v>
      </c>
      <c r="F1646" s="163" t="s">
        <v>4950</v>
      </c>
      <c r="G1646" s="162">
        <v>46254</v>
      </c>
      <c r="H1646" s="131">
        <v>1</v>
      </c>
      <c r="I1646" s="131">
        <v>1</v>
      </c>
      <c r="J1646" s="141" t="s">
        <v>549</v>
      </c>
      <c r="K1646" s="141">
        <v>1</v>
      </c>
      <c r="N1646" s="141">
        <v>241</v>
      </c>
      <c r="U1646" s="126">
        <v>-100</v>
      </c>
      <c r="V1646" s="444">
        <v>4.1500000000000004</v>
      </c>
      <c r="W1646" s="444">
        <v>4.5</v>
      </c>
      <c r="X1646" s="126">
        <v>1</v>
      </c>
      <c r="AA1646" s="188">
        <v>46282.590624999997</v>
      </c>
      <c r="AB1646" s="131">
        <v>3</v>
      </c>
      <c r="AC1646" s="126">
        <v>8</v>
      </c>
      <c r="AD1646" s="126">
        <v>2026</v>
      </c>
    </row>
    <row r="1647" spans="3:30" ht="23.1" customHeight="1">
      <c r="C1647" s="126">
        <v>1640</v>
      </c>
      <c r="D1647" s="126">
        <v>195</v>
      </c>
      <c r="E1647" s="141" t="s">
        <v>606</v>
      </c>
      <c r="F1647" s="163" t="s">
        <v>4930</v>
      </c>
      <c r="G1647" s="162">
        <v>46254</v>
      </c>
      <c r="H1647" s="131">
        <v>1</v>
      </c>
      <c r="I1647" s="131">
        <v>1</v>
      </c>
      <c r="J1647" s="141" t="s">
        <v>549</v>
      </c>
      <c r="K1647" s="141">
        <v>1</v>
      </c>
      <c r="N1647" s="141">
        <v>241</v>
      </c>
      <c r="U1647" s="126">
        <v>-4</v>
      </c>
      <c r="V1647" s="444">
        <v>6.28</v>
      </c>
      <c r="W1647" s="444">
        <v>6.75</v>
      </c>
      <c r="X1647" s="126">
        <v>1</v>
      </c>
      <c r="AA1647" s="188">
        <v>46282.590624999997</v>
      </c>
      <c r="AB1647" s="131">
        <v>3</v>
      </c>
      <c r="AC1647" s="126">
        <v>8</v>
      </c>
      <c r="AD1647" s="126">
        <v>2026</v>
      </c>
    </row>
    <row r="1648" spans="3:30" ht="23.1" customHeight="1">
      <c r="C1648" s="126">
        <v>1641</v>
      </c>
      <c r="D1648" s="126">
        <v>2</v>
      </c>
      <c r="E1648" s="141" t="s">
        <v>680</v>
      </c>
      <c r="F1648" s="163" t="s">
        <v>5617</v>
      </c>
      <c r="G1648" s="162">
        <v>46255</v>
      </c>
      <c r="H1648" s="131">
        <v>1</v>
      </c>
      <c r="I1648" s="131">
        <v>1</v>
      </c>
      <c r="J1648" s="141" t="s">
        <v>549</v>
      </c>
      <c r="K1648" s="141">
        <v>1</v>
      </c>
      <c r="N1648" s="141">
        <v>242</v>
      </c>
      <c r="U1648" s="126">
        <v>-4</v>
      </c>
      <c r="V1648" s="444">
        <v>11.32</v>
      </c>
      <c r="W1648" s="444">
        <v>12</v>
      </c>
      <c r="X1648" s="126">
        <v>1</v>
      </c>
      <c r="AA1648" s="188">
        <v>46282.602893518517</v>
      </c>
      <c r="AB1648" s="131">
        <v>3</v>
      </c>
      <c r="AC1648" s="126">
        <v>8</v>
      </c>
      <c r="AD1648" s="126">
        <v>2026</v>
      </c>
    </row>
    <row r="1649" spans="3:30" ht="23.1" customHeight="1">
      <c r="C1649" s="126">
        <v>1642</v>
      </c>
      <c r="D1649" s="126">
        <v>16</v>
      </c>
      <c r="E1649" s="141" t="s">
        <v>697</v>
      </c>
      <c r="F1649" s="163" t="s">
        <v>4685</v>
      </c>
      <c r="G1649" s="162">
        <v>46255</v>
      </c>
      <c r="H1649" s="131">
        <v>1</v>
      </c>
      <c r="I1649" s="131">
        <v>1</v>
      </c>
      <c r="J1649" s="141" t="s">
        <v>549</v>
      </c>
      <c r="K1649" s="141">
        <v>1</v>
      </c>
      <c r="N1649" s="141">
        <v>242</v>
      </c>
      <c r="U1649" s="126">
        <v>-8</v>
      </c>
      <c r="V1649" s="444">
        <v>2.1</v>
      </c>
      <c r="W1649" s="444">
        <v>2.75</v>
      </c>
      <c r="X1649" s="126">
        <v>1</v>
      </c>
      <c r="AA1649" s="188">
        <v>46282.602893518517</v>
      </c>
      <c r="AB1649" s="131">
        <v>3</v>
      </c>
      <c r="AC1649" s="126">
        <v>8</v>
      </c>
      <c r="AD1649" s="126">
        <v>2026</v>
      </c>
    </row>
    <row r="1650" spans="3:30" ht="23.1" customHeight="1">
      <c r="C1650" s="126">
        <v>1643</v>
      </c>
      <c r="D1650" s="126">
        <v>54</v>
      </c>
      <c r="E1650" s="141" t="s">
        <v>1741</v>
      </c>
      <c r="F1650" s="163" t="s">
        <v>6028</v>
      </c>
      <c r="G1650" s="162">
        <v>46255</v>
      </c>
      <c r="H1650" s="131">
        <v>1</v>
      </c>
      <c r="I1650" s="131">
        <v>1</v>
      </c>
      <c r="J1650" s="141" t="s">
        <v>549</v>
      </c>
      <c r="K1650" s="141">
        <v>1</v>
      </c>
      <c r="N1650" s="141">
        <v>242</v>
      </c>
      <c r="U1650" s="126">
        <v>-2</v>
      </c>
      <c r="V1650" s="444">
        <v>2.12</v>
      </c>
      <c r="W1650" s="444">
        <v>2.5</v>
      </c>
      <c r="X1650" s="126">
        <v>1</v>
      </c>
      <c r="AA1650" s="188">
        <v>46282.602893518517</v>
      </c>
      <c r="AB1650" s="131">
        <v>3</v>
      </c>
      <c r="AC1650" s="126">
        <v>8</v>
      </c>
      <c r="AD1650" s="126">
        <v>2026</v>
      </c>
    </row>
    <row r="1651" spans="3:30" ht="23.1" customHeight="1">
      <c r="C1651" s="126">
        <v>1644</v>
      </c>
      <c r="D1651" s="126">
        <v>13</v>
      </c>
      <c r="E1651" s="141" t="s">
        <v>691</v>
      </c>
      <c r="F1651" s="163" t="s">
        <v>6322</v>
      </c>
      <c r="G1651" s="162">
        <v>46255</v>
      </c>
      <c r="H1651" s="131">
        <v>1</v>
      </c>
      <c r="I1651" s="131">
        <v>1</v>
      </c>
      <c r="J1651" s="141" t="s">
        <v>549</v>
      </c>
      <c r="K1651" s="141">
        <v>1</v>
      </c>
      <c r="N1651" s="141">
        <v>242</v>
      </c>
      <c r="U1651" s="126">
        <v>-4</v>
      </c>
      <c r="V1651" s="444">
        <v>5.3</v>
      </c>
      <c r="W1651" s="444">
        <v>5.75</v>
      </c>
      <c r="X1651" s="126">
        <v>1</v>
      </c>
      <c r="AA1651" s="188">
        <v>46282.602893518517</v>
      </c>
      <c r="AB1651" s="131">
        <v>3</v>
      </c>
      <c r="AC1651" s="126">
        <v>8</v>
      </c>
      <c r="AD1651" s="126">
        <v>2026</v>
      </c>
    </row>
    <row r="1652" spans="3:30" ht="23.1" customHeight="1">
      <c r="C1652" s="126">
        <v>1645</v>
      </c>
      <c r="D1652" s="126">
        <v>52</v>
      </c>
      <c r="E1652" s="141" t="s">
        <v>931</v>
      </c>
      <c r="F1652" s="163" t="s">
        <v>6091</v>
      </c>
      <c r="G1652" s="162">
        <v>46255</v>
      </c>
      <c r="H1652" s="131">
        <v>1</v>
      </c>
      <c r="I1652" s="131">
        <v>1</v>
      </c>
      <c r="J1652" s="141" t="s">
        <v>549</v>
      </c>
      <c r="K1652" s="141">
        <v>1</v>
      </c>
      <c r="N1652" s="141">
        <v>242</v>
      </c>
      <c r="U1652" s="126">
        <v>-2</v>
      </c>
      <c r="V1652" s="444">
        <v>1.91</v>
      </c>
      <c r="W1652" s="444">
        <v>2.5</v>
      </c>
      <c r="X1652" s="126">
        <v>1</v>
      </c>
      <c r="AA1652" s="188">
        <v>46282.602893518517</v>
      </c>
      <c r="AB1652" s="131">
        <v>3</v>
      </c>
      <c r="AC1652" s="126">
        <v>8</v>
      </c>
      <c r="AD1652" s="126">
        <v>2026</v>
      </c>
    </row>
    <row r="1653" spans="3:30" ht="23.1" customHeight="1">
      <c r="C1653" s="126">
        <v>1646</v>
      </c>
      <c r="D1653" s="126">
        <v>69</v>
      </c>
      <c r="E1653" s="141" t="s">
        <v>1232</v>
      </c>
      <c r="F1653" s="163" t="s">
        <v>5338</v>
      </c>
      <c r="G1653" s="162">
        <v>46255</v>
      </c>
      <c r="H1653" s="131">
        <v>1</v>
      </c>
      <c r="I1653" s="131">
        <v>1</v>
      </c>
      <c r="J1653" s="141" t="s">
        <v>549</v>
      </c>
      <c r="K1653" s="141">
        <v>1</v>
      </c>
      <c r="N1653" s="141">
        <v>242</v>
      </c>
      <c r="U1653" s="126">
        <v>-1</v>
      </c>
      <c r="V1653" s="444">
        <v>0.25</v>
      </c>
      <c r="W1653" s="444">
        <v>0.5</v>
      </c>
      <c r="X1653" s="126">
        <v>1</v>
      </c>
      <c r="AA1653" s="188">
        <v>46282.602893518517</v>
      </c>
      <c r="AB1653" s="131">
        <v>3</v>
      </c>
      <c r="AC1653" s="126">
        <v>8</v>
      </c>
      <c r="AD1653" s="126">
        <v>2026</v>
      </c>
    </row>
    <row r="1654" spans="3:30" ht="23.1" customHeight="1">
      <c r="C1654" s="126">
        <v>1647</v>
      </c>
      <c r="D1654" s="126">
        <v>384</v>
      </c>
      <c r="E1654" s="141" t="s">
        <v>4137</v>
      </c>
      <c r="F1654" s="163" t="s">
        <v>4892</v>
      </c>
      <c r="G1654" s="162">
        <v>46255</v>
      </c>
      <c r="H1654" s="131">
        <v>1</v>
      </c>
      <c r="I1654" s="131">
        <v>1</v>
      </c>
      <c r="J1654" s="141" t="s">
        <v>549</v>
      </c>
      <c r="K1654" s="141">
        <v>1</v>
      </c>
      <c r="N1654" s="141">
        <v>242</v>
      </c>
      <c r="U1654" s="126">
        <v>-1</v>
      </c>
      <c r="V1654" s="444">
        <v>6.5</v>
      </c>
      <c r="W1654" s="444">
        <v>7.5</v>
      </c>
      <c r="X1654" s="126">
        <v>1</v>
      </c>
      <c r="AA1654" s="188">
        <v>46282.602893518517</v>
      </c>
      <c r="AB1654" s="131">
        <v>3</v>
      </c>
      <c r="AC1654" s="126">
        <v>8</v>
      </c>
      <c r="AD1654" s="126">
        <v>2026</v>
      </c>
    </row>
    <row r="1655" spans="3:30" ht="23.1" customHeight="1">
      <c r="C1655" s="126">
        <v>1648</v>
      </c>
      <c r="D1655" s="126">
        <v>385</v>
      </c>
      <c r="E1655" s="141" t="s">
        <v>4140</v>
      </c>
      <c r="F1655" s="163" t="s">
        <v>4812</v>
      </c>
      <c r="G1655" s="162">
        <v>46255</v>
      </c>
      <c r="H1655" s="131">
        <v>1</v>
      </c>
      <c r="I1655" s="131">
        <v>1</v>
      </c>
      <c r="J1655" s="141" t="s">
        <v>549</v>
      </c>
      <c r="K1655" s="141">
        <v>1</v>
      </c>
      <c r="N1655" s="141">
        <v>242</v>
      </c>
      <c r="U1655" s="126">
        <v>-1</v>
      </c>
      <c r="V1655" s="444">
        <v>6.5</v>
      </c>
      <c r="W1655" s="444">
        <v>7.5</v>
      </c>
      <c r="X1655" s="126">
        <v>1</v>
      </c>
      <c r="AA1655" s="188">
        <v>46282.602893518517</v>
      </c>
      <c r="AB1655" s="131">
        <v>3</v>
      </c>
      <c r="AC1655" s="126">
        <v>8</v>
      </c>
      <c r="AD1655" s="126">
        <v>2026</v>
      </c>
    </row>
    <row r="1656" spans="3:30" ht="23.1" customHeight="1">
      <c r="C1656" s="126">
        <v>1649</v>
      </c>
      <c r="D1656" s="126">
        <v>415</v>
      </c>
      <c r="E1656" s="141" t="s">
        <v>5536</v>
      </c>
      <c r="F1656" s="163" t="s">
        <v>5537</v>
      </c>
      <c r="G1656" s="162">
        <v>46255</v>
      </c>
      <c r="H1656" s="131">
        <v>1</v>
      </c>
      <c r="I1656" s="131">
        <v>1</v>
      </c>
      <c r="J1656" s="141" t="s">
        <v>549</v>
      </c>
      <c r="K1656" s="141">
        <v>1</v>
      </c>
      <c r="N1656" s="141">
        <v>242</v>
      </c>
      <c r="U1656" s="126">
        <v>-1</v>
      </c>
      <c r="V1656" s="444">
        <v>1.7</v>
      </c>
      <c r="W1656" s="444">
        <v>2.5</v>
      </c>
      <c r="X1656" s="126">
        <v>1</v>
      </c>
      <c r="AA1656" s="188">
        <v>46282.602893518517</v>
      </c>
      <c r="AB1656" s="131">
        <v>3</v>
      </c>
      <c r="AC1656" s="126">
        <v>8</v>
      </c>
      <c r="AD1656" s="126">
        <v>2026</v>
      </c>
    </row>
    <row r="1657" spans="3:30" ht="23.1" customHeight="1">
      <c r="C1657" s="126">
        <v>1650</v>
      </c>
      <c r="D1657" s="126">
        <v>413</v>
      </c>
      <c r="E1657" s="141" t="s">
        <v>5542</v>
      </c>
      <c r="F1657" s="163" t="s">
        <v>5543</v>
      </c>
      <c r="G1657" s="162">
        <v>46255</v>
      </c>
      <c r="H1657" s="131">
        <v>1</v>
      </c>
      <c r="I1657" s="131">
        <v>1</v>
      </c>
      <c r="J1657" s="141" t="s">
        <v>549</v>
      </c>
      <c r="K1657" s="141">
        <v>1</v>
      </c>
      <c r="N1657" s="141">
        <v>242</v>
      </c>
      <c r="U1657" s="126">
        <v>-1</v>
      </c>
      <c r="V1657" s="444">
        <v>2.5</v>
      </c>
      <c r="W1657" s="444">
        <v>3.5</v>
      </c>
      <c r="X1657" s="126">
        <v>1</v>
      </c>
      <c r="AA1657" s="188">
        <v>46282.602893518517</v>
      </c>
      <c r="AB1657" s="131">
        <v>3</v>
      </c>
      <c r="AC1657" s="126">
        <v>8</v>
      </c>
      <c r="AD1657" s="126">
        <v>2026</v>
      </c>
    </row>
    <row r="1658" spans="3:30" ht="23.1" customHeight="1">
      <c r="C1658" s="126">
        <v>1651</v>
      </c>
      <c r="D1658" s="126">
        <v>411</v>
      </c>
      <c r="E1658" s="141" t="s">
        <v>5530</v>
      </c>
      <c r="F1658" s="163" t="s">
        <v>5531</v>
      </c>
      <c r="G1658" s="162">
        <v>46255</v>
      </c>
      <c r="H1658" s="131">
        <v>1</v>
      </c>
      <c r="I1658" s="131">
        <v>1</v>
      </c>
      <c r="J1658" s="141" t="s">
        <v>549</v>
      </c>
      <c r="K1658" s="141">
        <v>1</v>
      </c>
      <c r="N1658" s="141">
        <v>242</v>
      </c>
      <c r="U1658" s="126">
        <v>-1</v>
      </c>
      <c r="V1658" s="444">
        <v>1.8</v>
      </c>
      <c r="W1658" s="444">
        <v>2.5</v>
      </c>
      <c r="X1658" s="126">
        <v>1</v>
      </c>
      <c r="AA1658" s="188">
        <v>46282.602893518517</v>
      </c>
      <c r="AB1658" s="131">
        <v>3</v>
      </c>
      <c r="AC1658" s="126">
        <v>8</v>
      </c>
      <c r="AD1658" s="126">
        <v>2026</v>
      </c>
    </row>
    <row r="1659" spans="3:30" ht="23.1" customHeight="1">
      <c r="C1659" s="126">
        <v>1652</v>
      </c>
      <c r="D1659" s="126">
        <v>408</v>
      </c>
      <c r="E1659" s="141" t="s">
        <v>5121</v>
      </c>
      <c r="F1659" s="163" t="s">
        <v>5122</v>
      </c>
      <c r="G1659" s="162">
        <v>46255</v>
      </c>
      <c r="H1659" s="131">
        <v>1</v>
      </c>
      <c r="I1659" s="131">
        <v>1</v>
      </c>
      <c r="J1659" s="141" t="s">
        <v>549</v>
      </c>
      <c r="K1659" s="141">
        <v>1</v>
      </c>
      <c r="N1659" s="141">
        <v>242</v>
      </c>
      <c r="U1659" s="126">
        <v>-1</v>
      </c>
      <c r="V1659" s="444">
        <v>0.8</v>
      </c>
      <c r="W1659" s="444">
        <v>1.25</v>
      </c>
      <c r="X1659" s="126">
        <v>1</v>
      </c>
      <c r="AA1659" s="188">
        <v>46282.602893518517</v>
      </c>
      <c r="AB1659" s="131">
        <v>3</v>
      </c>
      <c r="AC1659" s="126">
        <v>8</v>
      </c>
      <c r="AD1659" s="126">
        <v>2026</v>
      </c>
    </row>
    <row r="1660" spans="3:30" ht="23.1" customHeight="1">
      <c r="C1660" s="126">
        <v>1653</v>
      </c>
      <c r="D1660" s="126">
        <v>390</v>
      </c>
      <c r="E1660" s="141" t="s">
        <v>4632</v>
      </c>
      <c r="F1660" s="163" t="s">
        <v>4633</v>
      </c>
      <c r="G1660" s="162">
        <v>46255</v>
      </c>
      <c r="H1660" s="131">
        <v>1</v>
      </c>
      <c r="I1660" s="131">
        <v>1</v>
      </c>
      <c r="J1660" s="141" t="s">
        <v>549</v>
      </c>
      <c r="K1660" s="141">
        <v>1</v>
      </c>
      <c r="N1660" s="141">
        <v>242</v>
      </c>
      <c r="U1660" s="126">
        <v>-10</v>
      </c>
      <c r="V1660" s="444">
        <v>0.35</v>
      </c>
      <c r="W1660" s="444">
        <v>0.63</v>
      </c>
      <c r="X1660" s="126">
        <v>1</v>
      </c>
      <c r="AA1660" s="188">
        <v>46282.602893518517</v>
      </c>
      <c r="AB1660" s="131">
        <v>3</v>
      </c>
      <c r="AC1660" s="126">
        <v>8</v>
      </c>
      <c r="AD1660" s="126">
        <v>2026</v>
      </c>
    </row>
    <row r="1661" spans="3:30" ht="23.1" customHeight="1">
      <c r="C1661" s="126">
        <v>1654</v>
      </c>
      <c r="D1661" s="126">
        <v>160</v>
      </c>
      <c r="E1661" s="141" t="s">
        <v>736</v>
      </c>
      <c r="F1661" s="163" t="s">
        <v>5711</v>
      </c>
      <c r="G1661" s="162">
        <v>46255</v>
      </c>
      <c r="H1661" s="131">
        <v>1</v>
      </c>
      <c r="I1661" s="131">
        <v>1</v>
      </c>
      <c r="J1661" s="141" t="s">
        <v>549</v>
      </c>
      <c r="K1661" s="141">
        <v>1</v>
      </c>
      <c r="N1661" s="141">
        <v>242</v>
      </c>
      <c r="U1661" s="126">
        <v>-1</v>
      </c>
      <c r="V1661" s="444">
        <v>11.75</v>
      </c>
      <c r="W1661" s="444">
        <v>12</v>
      </c>
      <c r="X1661" s="126">
        <v>1</v>
      </c>
      <c r="AA1661" s="188">
        <v>46282.602893518517</v>
      </c>
      <c r="AB1661" s="131">
        <v>3</v>
      </c>
      <c r="AC1661" s="126">
        <v>8</v>
      </c>
      <c r="AD1661" s="126">
        <v>2026</v>
      </c>
    </row>
    <row r="1662" spans="3:30" ht="23.1" customHeight="1">
      <c r="C1662" s="126">
        <v>1655</v>
      </c>
      <c r="D1662" s="126">
        <v>187</v>
      </c>
      <c r="E1662" s="141" t="s">
        <v>574</v>
      </c>
      <c r="F1662" s="163" t="s">
        <v>4568</v>
      </c>
      <c r="G1662" s="162">
        <v>46255</v>
      </c>
      <c r="H1662" s="131">
        <v>1</v>
      </c>
      <c r="I1662" s="131">
        <v>1</v>
      </c>
      <c r="J1662" s="141" t="s">
        <v>549</v>
      </c>
      <c r="K1662" s="141">
        <v>1</v>
      </c>
      <c r="N1662" s="141">
        <v>243</v>
      </c>
      <c r="U1662" s="126">
        <v>-4</v>
      </c>
      <c r="V1662" s="444">
        <v>3.37</v>
      </c>
      <c r="W1662" s="444">
        <v>3.65</v>
      </c>
      <c r="X1662" s="126">
        <v>1</v>
      </c>
      <c r="AA1662" s="188">
        <v>46282.655891203707</v>
      </c>
      <c r="AB1662" s="131">
        <v>3</v>
      </c>
      <c r="AC1662" s="126">
        <v>8</v>
      </c>
      <c r="AD1662" s="126">
        <v>2026</v>
      </c>
    </row>
    <row r="1663" spans="3:30" ht="23.1" customHeight="1">
      <c r="C1663" s="126">
        <v>1656</v>
      </c>
      <c r="D1663" s="126">
        <v>5</v>
      </c>
      <c r="E1663" s="141" t="s">
        <v>684</v>
      </c>
      <c r="F1663" s="163" t="s">
        <v>6385</v>
      </c>
      <c r="G1663" s="162">
        <v>46255</v>
      </c>
      <c r="H1663" s="131">
        <v>1</v>
      </c>
      <c r="I1663" s="131">
        <v>1</v>
      </c>
      <c r="J1663" s="141" t="s">
        <v>549</v>
      </c>
      <c r="K1663" s="141">
        <v>1</v>
      </c>
      <c r="N1663" s="141">
        <v>243</v>
      </c>
      <c r="U1663" s="126">
        <v>-4</v>
      </c>
      <c r="V1663" s="444">
        <v>3.74</v>
      </c>
      <c r="W1663" s="444">
        <v>4.25</v>
      </c>
      <c r="X1663" s="126">
        <v>1</v>
      </c>
      <c r="AA1663" s="188">
        <v>46282.655891203707</v>
      </c>
      <c r="AB1663" s="131">
        <v>3</v>
      </c>
      <c r="AC1663" s="126">
        <v>8</v>
      </c>
      <c r="AD1663" s="126">
        <v>2026</v>
      </c>
    </row>
    <row r="1664" spans="3:30" ht="23.1" customHeight="1">
      <c r="C1664" s="126">
        <v>1657</v>
      </c>
      <c r="D1664" s="126">
        <v>6</v>
      </c>
      <c r="E1664" s="141" t="s">
        <v>557</v>
      </c>
      <c r="F1664" s="163" t="s">
        <v>4482</v>
      </c>
      <c r="G1664" s="162">
        <v>46255</v>
      </c>
      <c r="H1664" s="131">
        <v>1</v>
      </c>
      <c r="I1664" s="131">
        <v>1</v>
      </c>
      <c r="J1664" s="141" t="s">
        <v>549</v>
      </c>
      <c r="K1664" s="141">
        <v>1</v>
      </c>
      <c r="N1664" s="141">
        <v>243</v>
      </c>
      <c r="U1664" s="126">
        <v>-4</v>
      </c>
      <c r="V1664" s="444">
        <v>2.89</v>
      </c>
      <c r="W1664" s="444">
        <v>3.5</v>
      </c>
      <c r="X1664" s="126">
        <v>1</v>
      </c>
      <c r="AA1664" s="188">
        <v>46282.655891203707</v>
      </c>
      <c r="AB1664" s="131">
        <v>3</v>
      </c>
      <c r="AC1664" s="126">
        <v>8</v>
      </c>
      <c r="AD1664" s="126">
        <v>2026</v>
      </c>
    </row>
    <row r="1665" spans="3:30" ht="23.1" customHeight="1">
      <c r="C1665" s="126">
        <v>1658</v>
      </c>
      <c r="D1665" s="126">
        <v>41</v>
      </c>
      <c r="E1665" s="141" t="s">
        <v>806</v>
      </c>
      <c r="F1665" s="163" t="s">
        <v>6392</v>
      </c>
      <c r="G1665" s="162">
        <v>46255</v>
      </c>
      <c r="H1665" s="131">
        <v>1</v>
      </c>
      <c r="I1665" s="131">
        <v>1</v>
      </c>
      <c r="J1665" s="141" t="s">
        <v>549</v>
      </c>
      <c r="K1665" s="141">
        <v>1</v>
      </c>
      <c r="N1665" s="141">
        <v>243</v>
      </c>
      <c r="U1665" s="126">
        <v>-1</v>
      </c>
      <c r="V1665" s="444">
        <v>0.53</v>
      </c>
      <c r="W1665" s="444">
        <v>0.75</v>
      </c>
      <c r="X1665" s="126">
        <v>1</v>
      </c>
      <c r="AA1665" s="188">
        <v>46282.655891203707</v>
      </c>
      <c r="AB1665" s="131">
        <v>3</v>
      </c>
      <c r="AC1665" s="126">
        <v>8</v>
      </c>
      <c r="AD1665" s="126">
        <v>2026</v>
      </c>
    </row>
    <row r="1666" spans="3:30" ht="23.1" customHeight="1">
      <c r="C1666" s="126">
        <v>1659</v>
      </c>
      <c r="D1666" s="126">
        <v>39</v>
      </c>
      <c r="E1666" s="141" t="s">
        <v>1142</v>
      </c>
      <c r="F1666" s="163" t="s">
        <v>6396</v>
      </c>
      <c r="G1666" s="162">
        <v>46255</v>
      </c>
      <c r="H1666" s="131">
        <v>1</v>
      </c>
      <c r="I1666" s="131">
        <v>1</v>
      </c>
      <c r="J1666" s="141" t="s">
        <v>549</v>
      </c>
      <c r="K1666" s="141">
        <v>1</v>
      </c>
      <c r="N1666" s="141">
        <v>243</v>
      </c>
      <c r="U1666" s="126">
        <v>-1</v>
      </c>
      <c r="V1666" s="444">
        <v>0.28999999999999998</v>
      </c>
      <c r="W1666" s="444">
        <v>0.5</v>
      </c>
      <c r="X1666" s="126">
        <v>1</v>
      </c>
      <c r="AA1666" s="188">
        <v>46282.655891203707</v>
      </c>
      <c r="AB1666" s="131">
        <v>3</v>
      </c>
      <c r="AC1666" s="126">
        <v>8</v>
      </c>
      <c r="AD1666" s="126">
        <v>2026</v>
      </c>
    </row>
    <row r="1667" spans="3:30" ht="23.1" customHeight="1">
      <c r="C1667" s="126">
        <v>1660</v>
      </c>
      <c r="D1667" s="126">
        <v>66</v>
      </c>
      <c r="E1667" s="141" t="s">
        <v>1214</v>
      </c>
      <c r="F1667" s="163" t="s">
        <v>6400</v>
      </c>
      <c r="G1667" s="162">
        <v>46255</v>
      </c>
      <c r="H1667" s="131">
        <v>1</v>
      </c>
      <c r="I1667" s="131">
        <v>1</v>
      </c>
      <c r="J1667" s="141" t="s">
        <v>549</v>
      </c>
      <c r="K1667" s="141">
        <v>1</v>
      </c>
      <c r="N1667" s="141">
        <v>243</v>
      </c>
      <c r="U1667" s="126">
        <v>-1</v>
      </c>
      <c r="V1667" s="444">
        <v>0.41</v>
      </c>
      <c r="W1667" s="444">
        <v>0.75</v>
      </c>
      <c r="X1667" s="126">
        <v>1</v>
      </c>
      <c r="AA1667" s="188">
        <v>46282.655891203707</v>
      </c>
      <c r="AB1667" s="131">
        <v>3</v>
      </c>
      <c r="AC1667" s="126">
        <v>8</v>
      </c>
      <c r="AD1667" s="126">
        <v>2026</v>
      </c>
    </row>
    <row r="1668" spans="3:30" ht="23.1" customHeight="1">
      <c r="C1668" s="126">
        <v>1661</v>
      </c>
      <c r="D1668" s="126">
        <v>243</v>
      </c>
      <c r="E1668" s="141" t="s">
        <v>2809</v>
      </c>
      <c r="F1668" s="163" t="s">
        <v>4939</v>
      </c>
      <c r="G1668" s="162">
        <v>46255</v>
      </c>
      <c r="H1668" s="131">
        <v>1</v>
      </c>
      <c r="I1668" s="131">
        <v>1</v>
      </c>
      <c r="J1668" s="141" t="s">
        <v>549</v>
      </c>
      <c r="K1668" s="141">
        <v>1</v>
      </c>
      <c r="N1668" s="141">
        <v>243</v>
      </c>
      <c r="U1668" s="126">
        <v>-1</v>
      </c>
      <c r="V1668" s="444">
        <v>2.5</v>
      </c>
      <c r="W1668" s="444">
        <v>3</v>
      </c>
      <c r="X1668" s="126">
        <v>1</v>
      </c>
      <c r="AA1668" s="188">
        <v>46282.655891203707</v>
      </c>
      <c r="AB1668" s="131">
        <v>3</v>
      </c>
      <c r="AC1668" s="126">
        <v>8</v>
      </c>
      <c r="AD1668" s="126">
        <v>2026</v>
      </c>
    </row>
    <row r="1669" spans="3:30" ht="23.1" customHeight="1">
      <c r="C1669" s="126">
        <v>1662</v>
      </c>
      <c r="D1669" s="126">
        <v>366</v>
      </c>
      <c r="E1669" s="141" t="s">
        <v>4174</v>
      </c>
      <c r="F1669" s="163" t="s">
        <v>4755</v>
      </c>
      <c r="G1669" s="162">
        <v>46255</v>
      </c>
      <c r="H1669" s="131">
        <v>1</v>
      </c>
      <c r="I1669" s="131">
        <v>1</v>
      </c>
      <c r="J1669" s="141" t="s">
        <v>549</v>
      </c>
      <c r="K1669" s="141">
        <v>1</v>
      </c>
      <c r="N1669" s="141">
        <v>243</v>
      </c>
      <c r="U1669" s="126">
        <v>-1</v>
      </c>
      <c r="V1669" s="444">
        <v>1.1000000000000001</v>
      </c>
      <c r="W1669" s="444">
        <v>1.5</v>
      </c>
      <c r="X1669" s="126">
        <v>1</v>
      </c>
      <c r="AA1669" s="188">
        <v>46282.655891203707</v>
      </c>
      <c r="AB1669" s="131">
        <v>3</v>
      </c>
      <c r="AC1669" s="126">
        <v>8</v>
      </c>
      <c r="AD1669" s="126">
        <v>2026</v>
      </c>
    </row>
    <row r="1670" spans="3:30" ht="23.1" customHeight="1">
      <c r="C1670" s="126">
        <v>1663</v>
      </c>
      <c r="D1670" s="126">
        <v>396</v>
      </c>
      <c r="E1670" s="141" t="s">
        <v>5106</v>
      </c>
      <c r="F1670" s="163" t="s">
        <v>5107</v>
      </c>
      <c r="G1670" s="162">
        <v>46255</v>
      </c>
      <c r="H1670" s="131">
        <v>1</v>
      </c>
      <c r="I1670" s="131">
        <v>1</v>
      </c>
      <c r="J1670" s="141" t="s">
        <v>549</v>
      </c>
      <c r="K1670" s="141">
        <v>1</v>
      </c>
      <c r="N1670" s="141">
        <v>243</v>
      </c>
      <c r="U1670" s="126">
        <v>-1</v>
      </c>
      <c r="V1670" s="444">
        <v>2.4</v>
      </c>
      <c r="W1670" s="444">
        <v>4</v>
      </c>
      <c r="X1670" s="126">
        <v>1</v>
      </c>
      <c r="AA1670" s="188">
        <v>46282.655891203707</v>
      </c>
      <c r="AB1670" s="131">
        <v>3</v>
      </c>
      <c r="AC1670" s="126">
        <v>8</v>
      </c>
      <c r="AD1670" s="126">
        <v>2026</v>
      </c>
    </row>
    <row r="1671" spans="3:30" ht="23.1" customHeight="1">
      <c r="C1671" s="126">
        <v>1664</v>
      </c>
      <c r="D1671" s="126">
        <v>170</v>
      </c>
      <c r="E1671" s="141" t="s">
        <v>1645</v>
      </c>
      <c r="F1671" s="163" t="s">
        <v>4561</v>
      </c>
      <c r="G1671" s="162">
        <v>46255</v>
      </c>
      <c r="H1671" s="131">
        <v>1</v>
      </c>
      <c r="I1671" s="131">
        <v>1</v>
      </c>
      <c r="J1671" s="141" t="s">
        <v>549</v>
      </c>
      <c r="K1671" s="141">
        <v>1</v>
      </c>
      <c r="N1671" s="141">
        <v>243</v>
      </c>
      <c r="U1671" s="126">
        <v>-1</v>
      </c>
      <c r="V1671" s="444">
        <v>0.4</v>
      </c>
      <c r="W1671" s="444">
        <v>0.13</v>
      </c>
      <c r="X1671" s="126">
        <v>1</v>
      </c>
      <c r="AA1671" s="188">
        <v>46282.655891203707</v>
      </c>
      <c r="AB1671" s="131">
        <v>3</v>
      </c>
      <c r="AC1671" s="126">
        <v>8</v>
      </c>
      <c r="AD1671" s="126">
        <v>2026</v>
      </c>
    </row>
    <row r="1672" spans="3:30" ht="23.1" customHeight="1">
      <c r="C1672" s="126">
        <v>1665</v>
      </c>
      <c r="D1672" s="126">
        <v>305</v>
      </c>
      <c r="E1672" s="141" t="s">
        <v>2496</v>
      </c>
      <c r="F1672" s="163" t="s">
        <v>4658</v>
      </c>
      <c r="G1672" s="162">
        <v>46255</v>
      </c>
      <c r="H1672" s="131">
        <v>1</v>
      </c>
      <c r="I1672" s="131">
        <v>1</v>
      </c>
      <c r="J1672" s="141" t="s">
        <v>549</v>
      </c>
      <c r="K1672" s="141">
        <v>1</v>
      </c>
      <c r="N1672" s="141">
        <v>244</v>
      </c>
      <c r="U1672" s="126">
        <v>-500</v>
      </c>
      <c r="V1672" s="444">
        <v>4.25</v>
      </c>
      <c r="W1672" s="444">
        <v>4.5</v>
      </c>
      <c r="X1672" s="126">
        <v>1</v>
      </c>
      <c r="AA1672" s="188">
        <v>46282.663321759261</v>
      </c>
      <c r="AB1672" s="131">
        <v>3</v>
      </c>
      <c r="AC1672" s="126">
        <v>8</v>
      </c>
      <c r="AD1672" s="126">
        <v>2026</v>
      </c>
    </row>
    <row r="1673" spans="3:30" ht="23.1" customHeight="1">
      <c r="C1673" s="126">
        <v>1666</v>
      </c>
      <c r="D1673" s="126">
        <v>293</v>
      </c>
      <c r="E1673" s="141" t="s">
        <v>2487</v>
      </c>
      <c r="F1673" s="163" t="s">
        <v>4355</v>
      </c>
      <c r="G1673" s="162">
        <v>46255</v>
      </c>
      <c r="H1673" s="131">
        <v>1</v>
      </c>
      <c r="I1673" s="131">
        <v>1</v>
      </c>
      <c r="J1673" s="141" t="s">
        <v>549</v>
      </c>
      <c r="K1673" s="141">
        <v>1</v>
      </c>
      <c r="N1673" s="141">
        <v>244</v>
      </c>
      <c r="U1673" s="126">
        <v>-10</v>
      </c>
      <c r="V1673" s="444">
        <v>0.34</v>
      </c>
      <c r="W1673" s="444">
        <v>0.63</v>
      </c>
      <c r="X1673" s="126">
        <v>1</v>
      </c>
      <c r="AA1673" s="188">
        <v>46282.663321759261</v>
      </c>
      <c r="AB1673" s="131">
        <v>3</v>
      </c>
      <c r="AC1673" s="126">
        <v>8</v>
      </c>
      <c r="AD1673" s="126">
        <v>2026</v>
      </c>
    </row>
    <row r="1674" spans="3:30" ht="23.1" customHeight="1">
      <c r="C1674" s="126">
        <v>1667</v>
      </c>
      <c r="D1674" s="126">
        <v>177</v>
      </c>
      <c r="E1674" s="141" t="s">
        <v>750</v>
      </c>
      <c r="F1674" s="163" t="s">
        <v>4950</v>
      </c>
      <c r="G1674" s="162">
        <v>46255</v>
      </c>
      <c r="H1674" s="131">
        <v>1</v>
      </c>
      <c r="I1674" s="131">
        <v>1</v>
      </c>
      <c r="J1674" s="141" t="s">
        <v>549</v>
      </c>
      <c r="K1674" s="141">
        <v>1</v>
      </c>
      <c r="N1674" s="141">
        <v>244</v>
      </c>
      <c r="U1674" s="126">
        <v>-100</v>
      </c>
      <c r="V1674" s="444">
        <v>4.1500000000000004</v>
      </c>
      <c r="W1674" s="444">
        <v>4.5</v>
      </c>
      <c r="X1674" s="126">
        <v>1</v>
      </c>
      <c r="AA1674" s="188">
        <v>46282.663321759261</v>
      </c>
      <c r="AB1674" s="131">
        <v>3</v>
      </c>
      <c r="AC1674" s="126">
        <v>8</v>
      </c>
      <c r="AD1674" s="126">
        <v>2026</v>
      </c>
    </row>
    <row r="1675" spans="3:30" ht="23.1" customHeight="1">
      <c r="C1675" s="126">
        <v>1668</v>
      </c>
      <c r="D1675" s="126">
        <v>425</v>
      </c>
      <c r="E1675" s="141" t="s">
        <v>4604</v>
      </c>
      <c r="F1675" s="163" t="s">
        <v>4605</v>
      </c>
      <c r="G1675" s="162">
        <v>46255</v>
      </c>
      <c r="H1675" s="131">
        <v>1</v>
      </c>
      <c r="I1675" s="131">
        <v>1</v>
      </c>
      <c r="J1675" s="141" t="s">
        <v>549</v>
      </c>
      <c r="K1675" s="141">
        <v>1</v>
      </c>
      <c r="N1675" s="141">
        <v>244</v>
      </c>
      <c r="U1675" s="126">
        <v>-3</v>
      </c>
      <c r="V1675" s="444">
        <v>3.5</v>
      </c>
      <c r="W1675" s="444">
        <v>4.5</v>
      </c>
      <c r="X1675" s="126">
        <v>1</v>
      </c>
      <c r="AA1675" s="188">
        <v>46282.663321759261</v>
      </c>
      <c r="AB1675" s="131">
        <v>3</v>
      </c>
      <c r="AC1675" s="126">
        <v>8</v>
      </c>
      <c r="AD1675" s="126">
        <v>2026</v>
      </c>
    </row>
    <row r="1676" spans="3:30" ht="23.1" customHeight="1">
      <c r="C1676" s="126">
        <v>1669</v>
      </c>
      <c r="D1676" s="126">
        <v>160</v>
      </c>
      <c r="E1676" s="141" t="s">
        <v>736</v>
      </c>
      <c r="F1676" s="163" t="s">
        <v>5711</v>
      </c>
      <c r="G1676" s="162">
        <v>46255</v>
      </c>
      <c r="H1676" s="131">
        <v>1</v>
      </c>
      <c r="I1676" s="131">
        <v>1</v>
      </c>
      <c r="J1676" s="141" t="s">
        <v>549</v>
      </c>
      <c r="K1676" s="141">
        <v>1</v>
      </c>
      <c r="N1676" s="141">
        <v>244</v>
      </c>
      <c r="U1676" s="126">
        <v>-1</v>
      </c>
      <c r="V1676" s="444">
        <v>11.75</v>
      </c>
      <c r="W1676" s="444">
        <v>12</v>
      </c>
      <c r="X1676" s="126">
        <v>1</v>
      </c>
      <c r="AA1676" s="188">
        <v>46282.663321759261</v>
      </c>
      <c r="AB1676" s="131">
        <v>3</v>
      </c>
      <c r="AC1676" s="126">
        <v>8</v>
      </c>
      <c r="AD1676" s="126">
        <v>2026</v>
      </c>
    </row>
    <row r="1677" spans="3:30" ht="23.1" customHeight="1">
      <c r="C1677" s="126">
        <v>1670</v>
      </c>
      <c r="D1677" s="126">
        <v>169</v>
      </c>
      <c r="E1677" s="141" t="s">
        <v>599</v>
      </c>
      <c r="F1677" s="163" t="s">
        <v>4464</v>
      </c>
      <c r="G1677" s="162">
        <v>46255</v>
      </c>
      <c r="H1677" s="131">
        <v>1</v>
      </c>
      <c r="I1677" s="131">
        <v>1</v>
      </c>
      <c r="J1677" s="141" t="s">
        <v>549</v>
      </c>
      <c r="K1677" s="141">
        <v>1</v>
      </c>
      <c r="N1677" s="141">
        <v>244</v>
      </c>
      <c r="U1677" s="126">
        <v>-1</v>
      </c>
      <c r="V1677" s="444">
        <v>0.5</v>
      </c>
      <c r="W1677" s="444">
        <v>0.65</v>
      </c>
      <c r="X1677" s="126">
        <v>1</v>
      </c>
      <c r="AA1677" s="188">
        <v>46282.663321759261</v>
      </c>
      <c r="AB1677" s="131">
        <v>3</v>
      </c>
      <c r="AC1677" s="126">
        <v>8</v>
      </c>
      <c r="AD1677" s="126">
        <v>2026</v>
      </c>
    </row>
    <row r="1678" spans="3:30" ht="23.1" customHeight="1">
      <c r="C1678" s="126">
        <v>1671</v>
      </c>
      <c r="D1678" s="126">
        <v>416</v>
      </c>
      <c r="E1678" s="141" t="s">
        <v>5539</v>
      </c>
      <c r="F1678" s="163" t="s">
        <v>5540</v>
      </c>
      <c r="G1678" s="162">
        <v>46255</v>
      </c>
      <c r="H1678" s="131">
        <v>1</v>
      </c>
      <c r="I1678" s="131">
        <v>1</v>
      </c>
      <c r="J1678" s="141" t="s">
        <v>549</v>
      </c>
      <c r="K1678" s="141">
        <v>1</v>
      </c>
      <c r="N1678" s="141">
        <v>244</v>
      </c>
      <c r="U1678" s="126">
        <v>-1</v>
      </c>
      <c r="V1678" s="444">
        <v>3.5</v>
      </c>
      <c r="W1678" s="444">
        <v>4.5</v>
      </c>
      <c r="X1678" s="126">
        <v>1</v>
      </c>
      <c r="AA1678" s="188">
        <v>46282.663321759261</v>
      </c>
      <c r="AB1678" s="131">
        <v>3</v>
      </c>
      <c r="AC1678" s="126">
        <v>8</v>
      </c>
      <c r="AD1678" s="126">
        <v>2026</v>
      </c>
    </row>
    <row r="1679" spans="3:30" ht="23.1" customHeight="1">
      <c r="C1679" s="126">
        <v>1672</v>
      </c>
      <c r="D1679" s="126">
        <v>370</v>
      </c>
      <c r="E1679" s="141" t="s">
        <v>4165</v>
      </c>
      <c r="F1679" s="163" t="s">
        <v>4714</v>
      </c>
      <c r="G1679" s="162">
        <v>46255</v>
      </c>
      <c r="H1679" s="131">
        <v>1</v>
      </c>
      <c r="I1679" s="131">
        <v>1</v>
      </c>
      <c r="J1679" s="141" t="s">
        <v>549</v>
      </c>
      <c r="K1679" s="141">
        <v>1</v>
      </c>
      <c r="N1679" s="141">
        <v>244</v>
      </c>
      <c r="U1679" s="126">
        <v>-1</v>
      </c>
      <c r="V1679" s="444">
        <v>0.3</v>
      </c>
      <c r="W1679" s="444">
        <v>0.5</v>
      </c>
      <c r="X1679" s="126">
        <v>1</v>
      </c>
      <c r="AA1679" s="188">
        <v>46282.663321759261</v>
      </c>
      <c r="AB1679" s="131">
        <v>3</v>
      </c>
      <c r="AC1679" s="126">
        <v>8</v>
      </c>
      <c r="AD1679" s="126">
        <v>2026</v>
      </c>
    </row>
    <row r="1680" spans="3:30" ht="23.1" customHeight="1">
      <c r="C1680" s="126">
        <v>1673</v>
      </c>
      <c r="D1680" s="126">
        <v>101</v>
      </c>
      <c r="E1680" s="141" t="s">
        <v>716</v>
      </c>
      <c r="F1680" s="163" t="s">
        <v>4320</v>
      </c>
      <c r="G1680" s="162">
        <v>46255</v>
      </c>
      <c r="H1680" s="131">
        <v>1</v>
      </c>
      <c r="I1680" s="131">
        <v>1</v>
      </c>
      <c r="J1680" s="141" t="s">
        <v>549</v>
      </c>
      <c r="K1680" s="141">
        <v>1</v>
      </c>
      <c r="N1680" s="141">
        <v>244</v>
      </c>
      <c r="U1680" s="126">
        <v>-500</v>
      </c>
      <c r="V1680" s="444">
        <v>0</v>
      </c>
      <c r="W1680" s="444">
        <v>0</v>
      </c>
      <c r="X1680" s="126">
        <v>1</v>
      </c>
      <c r="AA1680" s="188">
        <v>46282.663321759261</v>
      </c>
      <c r="AB1680" s="131">
        <v>3</v>
      </c>
      <c r="AC1680" s="126">
        <v>8</v>
      </c>
      <c r="AD1680" s="126">
        <v>2026</v>
      </c>
    </row>
    <row r="1681" spans="3:30" ht="23.1" customHeight="1">
      <c r="C1681" s="126">
        <v>1674</v>
      </c>
      <c r="D1681" s="126">
        <v>145</v>
      </c>
      <c r="E1681" s="141" t="s">
        <v>821</v>
      </c>
      <c r="F1681" s="163" t="s">
        <v>4774</v>
      </c>
      <c r="G1681" s="162">
        <v>46255</v>
      </c>
      <c r="H1681" s="131">
        <v>1</v>
      </c>
      <c r="I1681" s="131">
        <v>1</v>
      </c>
      <c r="J1681" s="141" t="s">
        <v>549</v>
      </c>
      <c r="K1681" s="141">
        <v>1</v>
      </c>
      <c r="N1681" s="141">
        <v>244</v>
      </c>
      <c r="U1681" s="126">
        <v>-1</v>
      </c>
      <c r="V1681" s="444">
        <v>0.28999999999999998</v>
      </c>
      <c r="W1681" s="444">
        <v>0.5</v>
      </c>
      <c r="X1681" s="126">
        <v>1</v>
      </c>
      <c r="AA1681" s="188">
        <v>46282.663321759261</v>
      </c>
      <c r="AB1681" s="131">
        <v>3</v>
      </c>
      <c r="AC1681" s="126">
        <v>8</v>
      </c>
      <c r="AD1681" s="126">
        <v>2026</v>
      </c>
    </row>
    <row r="1682" spans="3:30" ht="23.1" customHeight="1">
      <c r="C1682" s="126">
        <v>1675</v>
      </c>
      <c r="D1682" s="126">
        <v>433</v>
      </c>
      <c r="E1682" s="141" t="s">
        <v>5118</v>
      </c>
      <c r="F1682" s="163" t="s">
        <v>5119</v>
      </c>
      <c r="G1682" s="162">
        <v>46255</v>
      </c>
      <c r="H1682" s="131">
        <v>1</v>
      </c>
      <c r="I1682" s="131">
        <v>1</v>
      </c>
      <c r="J1682" s="141" t="s">
        <v>549</v>
      </c>
      <c r="K1682" s="141">
        <v>1</v>
      </c>
      <c r="N1682" s="141">
        <v>244</v>
      </c>
      <c r="U1682" s="126">
        <v>-5</v>
      </c>
      <c r="V1682" s="444">
        <v>0.11</v>
      </c>
      <c r="W1682" s="444">
        <v>0.38</v>
      </c>
      <c r="X1682" s="126">
        <v>1</v>
      </c>
      <c r="AA1682" s="188">
        <v>46282.663321759261</v>
      </c>
      <c r="AB1682" s="131">
        <v>3</v>
      </c>
      <c r="AC1682" s="126">
        <v>8</v>
      </c>
      <c r="AD1682" s="126">
        <v>2026</v>
      </c>
    </row>
    <row r="1683" spans="3:30" ht="23.1" customHeight="1">
      <c r="C1683" s="126">
        <v>1676</v>
      </c>
      <c r="D1683" s="126">
        <v>413</v>
      </c>
      <c r="E1683" s="141" t="s">
        <v>5542</v>
      </c>
      <c r="F1683" s="163" t="s">
        <v>5543</v>
      </c>
      <c r="G1683" s="162">
        <v>46255</v>
      </c>
      <c r="H1683" s="131">
        <v>1</v>
      </c>
      <c r="I1683" s="131">
        <v>1</v>
      </c>
      <c r="J1683" s="141" t="s">
        <v>549</v>
      </c>
      <c r="K1683" s="141">
        <v>1</v>
      </c>
      <c r="N1683" s="141">
        <v>244</v>
      </c>
      <c r="U1683" s="126">
        <v>-1</v>
      </c>
      <c r="V1683" s="444">
        <v>2.5</v>
      </c>
      <c r="W1683" s="444">
        <v>3.5</v>
      </c>
      <c r="X1683" s="126">
        <v>1</v>
      </c>
      <c r="AA1683" s="188">
        <v>46282.663321759261</v>
      </c>
      <c r="AB1683" s="131">
        <v>3</v>
      </c>
      <c r="AC1683" s="126">
        <v>8</v>
      </c>
      <c r="AD1683" s="126">
        <v>2026</v>
      </c>
    </row>
    <row r="1684" spans="3:30" ht="23.1" customHeight="1">
      <c r="C1684" s="126">
        <v>1677</v>
      </c>
      <c r="D1684" s="126">
        <v>386</v>
      </c>
      <c r="E1684" s="141" t="s">
        <v>4143</v>
      </c>
      <c r="F1684" s="163" t="s">
        <v>4817</v>
      </c>
      <c r="G1684" s="162">
        <v>46255</v>
      </c>
      <c r="H1684" s="131">
        <v>1</v>
      </c>
      <c r="I1684" s="131">
        <v>1</v>
      </c>
      <c r="J1684" s="141" t="s">
        <v>549</v>
      </c>
      <c r="K1684" s="141">
        <v>1</v>
      </c>
      <c r="N1684" s="141">
        <v>244</v>
      </c>
      <c r="U1684" s="126">
        <v>-1</v>
      </c>
      <c r="V1684" s="444">
        <v>6.5</v>
      </c>
      <c r="W1684" s="444">
        <v>7</v>
      </c>
      <c r="X1684" s="126">
        <v>1</v>
      </c>
      <c r="AA1684" s="188">
        <v>46282.663321759261</v>
      </c>
      <c r="AB1684" s="131">
        <v>3</v>
      </c>
      <c r="AC1684" s="126">
        <v>8</v>
      </c>
      <c r="AD1684" s="126">
        <v>2026</v>
      </c>
    </row>
    <row r="1685" spans="3:30" ht="23.1" customHeight="1">
      <c r="C1685" s="126">
        <v>1678</v>
      </c>
      <c r="D1685" s="126">
        <v>385</v>
      </c>
      <c r="E1685" s="141" t="s">
        <v>4140</v>
      </c>
      <c r="F1685" s="163" t="s">
        <v>4812</v>
      </c>
      <c r="G1685" s="162">
        <v>46255</v>
      </c>
      <c r="H1685" s="131">
        <v>1</v>
      </c>
      <c r="I1685" s="131">
        <v>1</v>
      </c>
      <c r="J1685" s="141" t="s">
        <v>549</v>
      </c>
      <c r="K1685" s="141">
        <v>1</v>
      </c>
      <c r="N1685" s="141">
        <v>244</v>
      </c>
      <c r="U1685" s="126">
        <v>-1</v>
      </c>
      <c r="V1685" s="444">
        <v>6.5</v>
      </c>
      <c r="W1685" s="444">
        <v>7.5</v>
      </c>
      <c r="X1685" s="126">
        <v>1</v>
      </c>
      <c r="AA1685" s="188">
        <v>46282.663321759261</v>
      </c>
      <c r="AB1685" s="131">
        <v>3</v>
      </c>
      <c r="AC1685" s="126">
        <v>8</v>
      </c>
      <c r="AD1685" s="126">
        <v>2026</v>
      </c>
    </row>
    <row r="1686" spans="3:30" ht="23.1" customHeight="1">
      <c r="C1686" s="126">
        <v>1679</v>
      </c>
      <c r="D1686" s="126">
        <v>392</v>
      </c>
      <c r="E1686" s="141" t="s">
        <v>5133</v>
      </c>
      <c r="F1686" s="163" t="s">
        <v>5134</v>
      </c>
      <c r="G1686" s="162">
        <v>46256</v>
      </c>
      <c r="H1686" s="131">
        <v>1</v>
      </c>
      <c r="I1686" s="131">
        <v>1</v>
      </c>
      <c r="J1686" s="141" t="s">
        <v>549</v>
      </c>
      <c r="K1686" s="141">
        <v>1</v>
      </c>
      <c r="N1686" s="141">
        <v>245</v>
      </c>
      <c r="U1686" s="126">
        <v>-1</v>
      </c>
      <c r="V1686" s="444">
        <v>2.8</v>
      </c>
      <c r="W1686" s="444">
        <v>3.5</v>
      </c>
      <c r="X1686" s="126">
        <v>1</v>
      </c>
      <c r="AA1686" s="188">
        <v>46282.711828703701</v>
      </c>
      <c r="AB1686" s="131">
        <v>4</v>
      </c>
      <c r="AC1686" s="126">
        <v>8</v>
      </c>
      <c r="AD1686" s="126">
        <v>2026</v>
      </c>
    </row>
    <row r="1687" spans="3:30" ht="23.1" customHeight="1">
      <c r="C1687" s="126">
        <v>1680</v>
      </c>
      <c r="D1687" s="126">
        <v>426</v>
      </c>
      <c r="E1687" s="141" t="s">
        <v>4643</v>
      </c>
      <c r="F1687" s="163" t="s">
        <v>6463</v>
      </c>
      <c r="G1687" s="162">
        <v>46256</v>
      </c>
      <c r="H1687" s="131">
        <v>1</v>
      </c>
      <c r="I1687" s="131">
        <v>1</v>
      </c>
      <c r="J1687" s="141" t="s">
        <v>549</v>
      </c>
      <c r="K1687" s="141">
        <v>1</v>
      </c>
      <c r="N1687" s="141">
        <v>245</v>
      </c>
      <c r="U1687" s="126">
        <v>-1</v>
      </c>
      <c r="V1687" s="444">
        <v>0.65</v>
      </c>
      <c r="W1687" s="444">
        <v>0.88</v>
      </c>
      <c r="X1687" s="126">
        <v>1</v>
      </c>
      <c r="AA1687" s="188">
        <v>46282.711828703701</v>
      </c>
      <c r="AB1687" s="131">
        <v>4</v>
      </c>
      <c r="AC1687" s="126">
        <v>8</v>
      </c>
      <c r="AD1687" s="126">
        <v>2026</v>
      </c>
    </row>
    <row r="1688" spans="3:30" ht="23.1" customHeight="1">
      <c r="C1688" s="126">
        <v>1681</v>
      </c>
      <c r="D1688" s="126">
        <v>399</v>
      </c>
      <c r="E1688" s="141" t="s">
        <v>4923</v>
      </c>
      <c r="F1688" s="163" t="s">
        <v>4924</v>
      </c>
      <c r="G1688" s="162">
        <v>46256</v>
      </c>
      <c r="H1688" s="131">
        <v>1</v>
      </c>
      <c r="I1688" s="131">
        <v>1</v>
      </c>
      <c r="J1688" s="141" t="s">
        <v>549</v>
      </c>
      <c r="K1688" s="141">
        <v>1</v>
      </c>
      <c r="N1688" s="141">
        <v>245</v>
      </c>
      <c r="U1688" s="126">
        <v>-5</v>
      </c>
      <c r="V1688" s="444">
        <v>1.2</v>
      </c>
      <c r="W1688" s="444">
        <v>2.5</v>
      </c>
      <c r="X1688" s="126">
        <v>1</v>
      </c>
      <c r="AA1688" s="188">
        <v>46282.711828703701</v>
      </c>
      <c r="AB1688" s="131">
        <v>4</v>
      </c>
      <c r="AC1688" s="126">
        <v>8</v>
      </c>
      <c r="AD1688" s="126">
        <v>2026</v>
      </c>
    </row>
    <row r="1689" spans="3:30" ht="23.1" customHeight="1">
      <c r="C1689" s="126">
        <v>1682</v>
      </c>
      <c r="D1689" s="126">
        <v>83</v>
      </c>
      <c r="E1689" s="141" t="s">
        <v>4601</v>
      </c>
      <c r="F1689" s="163" t="s">
        <v>4602</v>
      </c>
      <c r="G1689" s="162">
        <v>46256</v>
      </c>
      <c r="H1689" s="131">
        <v>1</v>
      </c>
      <c r="I1689" s="131">
        <v>1</v>
      </c>
      <c r="J1689" s="141" t="s">
        <v>549</v>
      </c>
      <c r="K1689" s="141">
        <v>1</v>
      </c>
      <c r="N1689" s="141">
        <v>245</v>
      </c>
      <c r="U1689" s="126">
        <v>-2</v>
      </c>
      <c r="V1689" s="444">
        <v>1</v>
      </c>
      <c r="W1689" s="444">
        <v>1.25</v>
      </c>
      <c r="X1689" s="126">
        <v>1</v>
      </c>
      <c r="AA1689" s="188">
        <v>46282.711828703701</v>
      </c>
      <c r="AB1689" s="131">
        <v>4</v>
      </c>
      <c r="AC1689" s="126">
        <v>8</v>
      </c>
      <c r="AD1689" s="126">
        <v>2026</v>
      </c>
    </row>
    <row r="1690" spans="3:30" ht="23.1" customHeight="1">
      <c r="C1690" s="126">
        <v>1683</v>
      </c>
      <c r="D1690" s="126">
        <v>377</v>
      </c>
      <c r="E1690" s="141" t="s">
        <v>4205</v>
      </c>
      <c r="F1690" s="163" t="s">
        <v>4339</v>
      </c>
      <c r="G1690" s="162">
        <v>46256</v>
      </c>
      <c r="H1690" s="131">
        <v>1</v>
      </c>
      <c r="I1690" s="131">
        <v>1</v>
      </c>
      <c r="J1690" s="141" t="s">
        <v>549</v>
      </c>
      <c r="K1690" s="141">
        <v>1</v>
      </c>
      <c r="N1690" s="141">
        <v>245</v>
      </c>
      <c r="U1690" s="126">
        <v>-5</v>
      </c>
      <c r="V1690" s="444">
        <v>0.43</v>
      </c>
      <c r="W1690" s="444">
        <v>0.63</v>
      </c>
      <c r="X1690" s="126">
        <v>1</v>
      </c>
      <c r="AA1690" s="188">
        <v>46282.711828703701</v>
      </c>
      <c r="AB1690" s="131">
        <v>4</v>
      </c>
      <c r="AC1690" s="126">
        <v>8</v>
      </c>
      <c r="AD1690" s="126">
        <v>2026</v>
      </c>
    </row>
    <row r="1691" spans="3:30" ht="23.1" customHeight="1">
      <c r="C1691" s="126">
        <v>1684</v>
      </c>
      <c r="D1691" s="126">
        <v>77</v>
      </c>
      <c r="E1691" s="141" t="s">
        <v>2031</v>
      </c>
      <c r="F1691" s="163" t="s">
        <v>4411</v>
      </c>
      <c r="G1691" s="162">
        <v>46256</v>
      </c>
      <c r="H1691" s="131">
        <v>1</v>
      </c>
      <c r="I1691" s="131">
        <v>1</v>
      </c>
      <c r="J1691" s="141" t="s">
        <v>549</v>
      </c>
      <c r="K1691" s="141">
        <v>1</v>
      </c>
      <c r="N1691" s="141">
        <v>245</v>
      </c>
      <c r="U1691" s="126">
        <v>-10</v>
      </c>
      <c r="V1691" s="444">
        <v>0.18</v>
      </c>
      <c r="W1691" s="444">
        <v>0.19</v>
      </c>
      <c r="X1691" s="126">
        <v>1</v>
      </c>
      <c r="AA1691" s="188">
        <v>46282.711828703701</v>
      </c>
      <c r="AB1691" s="131">
        <v>4</v>
      </c>
      <c r="AC1691" s="126">
        <v>8</v>
      </c>
      <c r="AD1691" s="126">
        <v>2026</v>
      </c>
    </row>
    <row r="1692" spans="3:30" ht="23.1" customHeight="1">
      <c r="C1692" s="126">
        <v>1685</v>
      </c>
      <c r="D1692" s="126">
        <v>99</v>
      </c>
      <c r="E1692" s="141" t="s">
        <v>881</v>
      </c>
      <c r="F1692" s="163" t="s">
        <v>5502</v>
      </c>
      <c r="G1692" s="162">
        <v>46256</v>
      </c>
      <c r="H1692" s="131">
        <v>1</v>
      </c>
      <c r="I1692" s="131">
        <v>1</v>
      </c>
      <c r="J1692" s="141" t="s">
        <v>549</v>
      </c>
      <c r="K1692" s="141">
        <v>1</v>
      </c>
      <c r="N1692" s="141">
        <v>245</v>
      </c>
      <c r="U1692" s="126">
        <v>-1</v>
      </c>
      <c r="V1692" s="444">
        <v>0.24</v>
      </c>
      <c r="W1692" s="444">
        <v>0.5</v>
      </c>
      <c r="X1692" s="126">
        <v>1</v>
      </c>
      <c r="AA1692" s="188">
        <v>46282.711828703701</v>
      </c>
      <c r="AB1692" s="131">
        <v>4</v>
      </c>
      <c r="AC1692" s="126">
        <v>8</v>
      </c>
      <c r="AD1692" s="126">
        <v>2026</v>
      </c>
    </row>
    <row r="1693" spans="3:30" ht="23.1" customHeight="1">
      <c r="C1693" s="126">
        <v>1686</v>
      </c>
      <c r="D1693" s="126">
        <v>403</v>
      </c>
      <c r="E1693" s="141" t="s">
        <v>4629</v>
      </c>
      <c r="F1693" s="163" t="s">
        <v>4630</v>
      </c>
      <c r="G1693" s="162">
        <v>46256</v>
      </c>
      <c r="H1693" s="131">
        <v>1</v>
      </c>
      <c r="I1693" s="131">
        <v>1</v>
      </c>
      <c r="J1693" s="141" t="s">
        <v>549</v>
      </c>
      <c r="K1693" s="141">
        <v>1</v>
      </c>
      <c r="N1693" s="141">
        <v>245</v>
      </c>
      <c r="U1693" s="126">
        <v>-2</v>
      </c>
      <c r="V1693" s="444">
        <v>0.82</v>
      </c>
      <c r="W1693" s="444">
        <v>1.5</v>
      </c>
      <c r="X1693" s="126">
        <v>1</v>
      </c>
      <c r="AA1693" s="188">
        <v>46282.711828703701</v>
      </c>
      <c r="AB1693" s="131">
        <v>4</v>
      </c>
      <c r="AC1693" s="126">
        <v>8</v>
      </c>
      <c r="AD1693" s="126">
        <v>2026</v>
      </c>
    </row>
    <row r="1694" spans="3:30" ht="23.1" customHeight="1">
      <c r="C1694" s="126">
        <v>1687</v>
      </c>
      <c r="D1694" s="126">
        <v>394</v>
      </c>
      <c r="E1694" s="141" t="s">
        <v>4616</v>
      </c>
      <c r="F1694" s="163" t="s">
        <v>4617</v>
      </c>
      <c r="G1694" s="162">
        <v>46256</v>
      </c>
      <c r="H1694" s="131">
        <v>1</v>
      </c>
      <c r="I1694" s="131">
        <v>1</v>
      </c>
      <c r="J1694" s="141" t="s">
        <v>549</v>
      </c>
      <c r="K1694" s="141">
        <v>1</v>
      </c>
      <c r="N1694" s="141">
        <v>245</v>
      </c>
      <c r="U1694" s="126">
        <v>-1</v>
      </c>
      <c r="V1694" s="444">
        <v>4.0999999999999996</v>
      </c>
      <c r="W1694" s="444">
        <v>4.5</v>
      </c>
      <c r="X1694" s="126">
        <v>1</v>
      </c>
      <c r="AA1694" s="188">
        <v>46282.711828703701</v>
      </c>
      <c r="AB1694" s="131">
        <v>4</v>
      </c>
      <c r="AC1694" s="126">
        <v>8</v>
      </c>
      <c r="AD1694" s="126">
        <v>2026</v>
      </c>
    </row>
    <row r="1695" spans="3:30" ht="23.1" customHeight="1">
      <c r="C1695" s="126">
        <v>1688</v>
      </c>
      <c r="D1695" s="126">
        <v>380</v>
      </c>
      <c r="E1695" s="141" t="s">
        <v>4152</v>
      </c>
      <c r="F1695" s="163" t="s">
        <v>4862</v>
      </c>
      <c r="G1695" s="162">
        <v>46256</v>
      </c>
      <c r="H1695" s="131">
        <v>1</v>
      </c>
      <c r="I1695" s="131">
        <v>1</v>
      </c>
      <c r="J1695" s="141" t="s">
        <v>549</v>
      </c>
      <c r="K1695" s="141">
        <v>1</v>
      </c>
      <c r="N1695" s="141">
        <v>245</v>
      </c>
      <c r="U1695" s="126">
        <v>-8</v>
      </c>
      <c r="V1695" s="444">
        <v>0.67</v>
      </c>
      <c r="W1695" s="444">
        <v>0.88</v>
      </c>
      <c r="X1695" s="126">
        <v>1</v>
      </c>
      <c r="AA1695" s="188">
        <v>46282.711828703701</v>
      </c>
      <c r="AB1695" s="131">
        <v>4</v>
      </c>
      <c r="AC1695" s="126">
        <v>8</v>
      </c>
      <c r="AD1695" s="126">
        <v>2026</v>
      </c>
    </row>
    <row r="1696" spans="3:30" ht="23.1" customHeight="1">
      <c r="C1696" s="126">
        <v>1689</v>
      </c>
      <c r="D1696" s="126">
        <v>108</v>
      </c>
      <c r="E1696" s="141" t="s">
        <v>1007</v>
      </c>
      <c r="F1696" s="163" t="s">
        <v>4585</v>
      </c>
      <c r="G1696" s="162">
        <v>46256</v>
      </c>
      <c r="H1696" s="131">
        <v>1</v>
      </c>
      <c r="I1696" s="131">
        <v>1</v>
      </c>
      <c r="J1696" s="141" t="s">
        <v>549</v>
      </c>
      <c r="K1696" s="141">
        <v>1</v>
      </c>
      <c r="N1696" s="141">
        <v>245</v>
      </c>
      <c r="U1696" s="126">
        <v>-1</v>
      </c>
      <c r="V1696" s="444">
        <v>2.7</v>
      </c>
      <c r="W1696" s="444">
        <v>3</v>
      </c>
      <c r="X1696" s="126">
        <v>1</v>
      </c>
      <c r="AA1696" s="188">
        <v>46282.711828703701</v>
      </c>
      <c r="AB1696" s="131">
        <v>4</v>
      </c>
      <c r="AC1696" s="126">
        <v>8</v>
      </c>
      <c r="AD1696" s="126">
        <v>2026</v>
      </c>
    </row>
    <row r="1697" spans="3:30" ht="23.1" customHeight="1">
      <c r="C1697" s="126">
        <v>1690</v>
      </c>
      <c r="D1697" s="126">
        <v>366</v>
      </c>
      <c r="E1697" s="141" t="s">
        <v>4174</v>
      </c>
      <c r="F1697" s="163" t="s">
        <v>4755</v>
      </c>
      <c r="G1697" s="162">
        <v>46256</v>
      </c>
      <c r="H1697" s="131">
        <v>1</v>
      </c>
      <c r="I1697" s="131">
        <v>1</v>
      </c>
      <c r="J1697" s="141" t="s">
        <v>549</v>
      </c>
      <c r="K1697" s="141">
        <v>1</v>
      </c>
      <c r="N1697" s="141">
        <v>245</v>
      </c>
      <c r="U1697" s="126">
        <v>-1</v>
      </c>
      <c r="V1697" s="444">
        <v>1.1000000000000001</v>
      </c>
      <c r="W1697" s="444">
        <v>1.5</v>
      </c>
      <c r="X1697" s="126">
        <v>1</v>
      </c>
      <c r="AA1697" s="188">
        <v>46282.711828703701</v>
      </c>
      <c r="AB1697" s="131">
        <v>4</v>
      </c>
      <c r="AC1697" s="126">
        <v>8</v>
      </c>
      <c r="AD1697" s="126">
        <v>2026</v>
      </c>
    </row>
    <row r="1698" spans="3:30" ht="23.1" customHeight="1">
      <c r="C1698" s="126">
        <v>1691</v>
      </c>
      <c r="D1698" s="126">
        <v>276</v>
      </c>
      <c r="E1698" s="141" t="s">
        <v>2475</v>
      </c>
      <c r="F1698" s="163" t="s">
        <v>4347</v>
      </c>
      <c r="G1698" s="162">
        <v>46256</v>
      </c>
      <c r="H1698" s="131">
        <v>1</v>
      </c>
      <c r="I1698" s="131">
        <v>1</v>
      </c>
      <c r="J1698" s="141" t="s">
        <v>549</v>
      </c>
      <c r="K1698" s="141">
        <v>1</v>
      </c>
      <c r="N1698" s="141">
        <v>245</v>
      </c>
      <c r="U1698" s="126">
        <v>-2</v>
      </c>
      <c r="V1698" s="444">
        <v>0.25</v>
      </c>
      <c r="W1698" s="444">
        <v>0.5</v>
      </c>
      <c r="X1698" s="126">
        <v>1</v>
      </c>
      <c r="AA1698" s="188">
        <v>46282.711828703701</v>
      </c>
      <c r="AB1698" s="131">
        <v>4</v>
      </c>
      <c r="AC1698" s="126">
        <v>8</v>
      </c>
      <c r="AD1698" s="126">
        <v>2026</v>
      </c>
    </row>
    <row r="1699" spans="3:30" ht="23.1" customHeight="1">
      <c r="C1699" s="126">
        <v>1692</v>
      </c>
      <c r="D1699" s="126">
        <v>367</v>
      </c>
      <c r="E1699" s="141" t="s">
        <v>4180</v>
      </c>
      <c r="F1699" s="163" t="s">
        <v>4802</v>
      </c>
      <c r="G1699" s="162">
        <v>46256</v>
      </c>
      <c r="H1699" s="131">
        <v>1</v>
      </c>
      <c r="I1699" s="131">
        <v>1</v>
      </c>
      <c r="J1699" s="141" t="s">
        <v>549</v>
      </c>
      <c r="K1699" s="141">
        <v>1</v>
      </c>
      <c r="N1699" s="141">
        <v>245</v>
      </c>
      <c r="U1699" s="126">
        <v>-1</v>
      </c>
      <c r="V1699" s="444">
        <v>1.3</v>
      </c>
      <c r="W1699" s="444">
        <v>2</v>
      </c>
      <c r="X1699" s="126">
        <v>1</v>
      </c>
      <c r="AA1699" s="188">
        <v>46282.711828703701</v>
      </c>
      <c r="AB1699" s="131">
        <v>4</v>
      </c>
      <c r="AC1699" s="126">
        <v>8</v>
      </c>
      <c r="AD1699" s="126">
        <v>2026</v>
      </c>
    </row>
    <row r="1700" spans="3:30" ht="23.1" customHeight="1">
      <c r="C1700" s="126">
        <v>1693</v>
      </c>
      <c r="D1700" s="126">
        <v>305</v>
      </c>
      <c r="E1700" s="141" t="s">
        <v>2496</v>
      </c>
      <c r="F1700" s="163" t="s">
        <v>4658</v>
      </c>
      <c r="G1700" s="162">
        <v>46256</v>
      </c>
      <c r="H1700" s="131">
        <v>1</v>
      </c>
      <c r="I1700" s="131">
        <v>1</v>
      </c>
      <c r="J1700" s="141" t="s">
        <v>549</v>
      </c>
      <c r="K1700" s="141">
        <v>1</v>
      </c>
      <c r="N1700" s="141">
        <v>246</v>
      </c>
      <c r="U1700" s="126">
        <v>-100</v>
      </c>
      <c r="V1700" s="444">
        <v>4.25</v>
      </c>
      <c r="W1700" s="444">
        <v>4.5</v>
      </c>
      <c r="X1700" s="126">
        <v>1</v>
      </c>
      <c r="AA1700" s="188">
        <v>46282.71429398148</v>
      </c>
      <c r="AB1700" s="131">
        <v>4</v>
      </c>
      <c r="AC1700" s="126">
        <v>8</v>
      </c>
      <c r="AD1700" s="126">
        <v>2026</v>
      </c>
    </row>
    <row r="1701" spans="3:30" ht="23.1" customHeight="1">
      <c r="C1701" s="126">
        <v>1694</v>
      </c>
      <c r="D1701" s="126">
        <v>293</v>
      </c>
      <c r="E1701" s="141" t="s">
        <v>2487</v>
      </c>
      <c r="F1701" s="163" t="s">
        <v>4355</v>
      </c>
      <c r="G1701" s="162">
        <v>46256</v>
      </c>
      <c r="H1701" s="131">
        <v>1</v>
      </c>
      <c r="I1701" s="131">
        <v>1</v>
      </c>
      <c r="J1701" s="141" t="s">
        <v>549</v>
      </c>
      <c r="K1701" s="141">
        <v>1</v>
      </c>
      <c r="N1701" s="141">
        <v>246</v>
      </c>
      <c r="U1701" s="126">
        <v>-1</v>
      </c>
      <c r="V1701" s="444">
        <v>0.34</v>
      </c>
      <c r="W1701" s="444">
        <v>0.63</v>
      </c>
      <c r="X1701" s="126">
        <v>1</v>
      </c>
      <c r="AA1701" s="188">
        <v>46282.71429398148</v>
      </c>
      <c r="AB1701" s="131">
        <v>4</v>
      </c>
      <c r="AC1701" s="126">
        <v>8</v>
      </c>
      <c r="AD1701" s="126">
        <v>2026</v>
      </c>
    </row>
    <row r="1702" spans="3:30" ht="23.1" customHeight="1">
      <c r="C1702" s="126">
        <v>1695</v>
      </c>
      <c r="D1702" s="126">
        <v>177</v>
      </c>
      <c r="E1702" s="141" t="s">
        <v>750</v>
      </c>
      <c r="F1702" s="163" t="s">
        <v>4950</v>
      </c>
      <c r="G1702" s="162">
        <v>46256</v>
      </c>
      <c r="H1702" s="131">
        <v>1</v>
      </c>
      <c r="I1702" s="131">
        <v>1</v>
      </c>
      <c r="J1702" s="141" t="s">
        <v>549</v>
      </c>
      <c r="K1702" s="141">
        <v>1</v>
      </c>
      <c r="N1702" s="141">
        <v>246</v>
      </c>
      <c r="U1702" s="126">
        <v>-50</v>
      </c>
      <c r="V1702" s="444">
        <v>4.1500000000000004</v>
      </c>
      <c r="W1702" s="444">
        <v>4.5</v>
      </c>
      <c r="X1702" s="126">
        <v>1</v>
      </c>
      <c r="AA1702" s="188">
        <v>46282.71429398148</v>
      </c>
      <c r="AB1702" s="131">
        <v>4</v>
      </c>
      <c r="AC1702" s="126">
        <v>8</v>
      </c>
      <c r="AD1702" s="126">
        <v>2026</v>
      </c>
    </row>
    <row r="1703" spans="3:30" ht="23.1" customHeight="1">
      <c r="C1703" s="126">
        <v>1696</v>
      </c>
      <c r="D1703" s="126">
        <v>82</v>
      </c>
      <c r="E1703" s="141" t="s">
        <v>4607</v>
      </c>
      <c r="F1703" s="163" t="s">
        <v>4608</v>
      </c>
      <c r="G1703" s="162">
        <v>46256</v>
      </c>
      <c r="H1703" s="131">
        <v>1</v>
      </c>
      <c r="I1703" s="131">
        <v>1</v>
      </c>
      <c r="J1703" s="141" t="s">
        <v>549</v>
      </c>
      <c r="K1703" s="141">
        <v>1</v>
      </c>
      <c r="N1703" s="141">
        <v>246</v>
      </c>
      <c r="U1703" s="126">
        <v>-1</v>
      </c>
      <c r="V1703" s="444">
        <v>1.3</v>
      </c>
      <c r="W1703" s="444">
        <v>1.6</v>
      </c>
      <c r="X1703" s="126">
        <v>1</v>
      </c>
      <c r="AA1703" s="188">
        <v>46282.71429398148</v>
      </c>
      <c r="AB1703" s="131">
        <v>4</v>
      </c>
      <c r="AC1703" s="126">
        <v>8</v>
      </c>
      <c r="AD1703" s="126">
        <v>2026</v>
      </c>
    </row>
    <row r="1704" spans="3:30" ht="23.1" customHeight="1">
      <c r="C1704" s="126">
        <v>1697</v>
      </c>
      <c r="D1704" s="126">
        <v>371</v>
      </c>
      <c r="E1704" s="141" t="s">
        <v>4248</v>
      </c>
      <c r="F1704" s="163" t="s">
        <v>4844</v>
      </c>
      <c r="G1704" s="162">
        <v>46256</v>
      </c>
      <c r="H1704" s="131">
        <v>1</v>
      </c>
      <c r="I1704" s="131">
        <v>1</v>
      </c>
      <c r="J1704" s="141" t="s">
        <v>549</v>
      </c>
      <c r="K1704" s="141">
        <v>1</v>
      </c>
      <c r="N1704" s="141">
        <v>246</v>
      </c>
      <c r="U1704" s="126">
        <v>-1</v>
      </c>
      <c r="V1704" s="444">
        <v>1.5</v>
      </c>
      <c r="W1704" s="444">
        <v>2</v>
      </c>
      <c r="X1704" s="126">
        <v>1</v>
      </c>
      <c r="AA1704" s="188">
        <v>46282.71429398148</v>
      </c>
      <c r="AB1704" s="131">
        <v>4</v>
      </c>
      <c r="AC1704" s="126">
        <v>8</v>
      </c>
      <c r="AD1704" s="126">
        <v>2026</v>
      </c>
    </row>
    <row r="1705" spans="3:30" ht="23.1" customHeight="1">
      <c r="C1705" s="126">
        <v>1698</v>
      </c>
      <c r="D1705" s="126">
        <v>411</v>
      </c>
      <c r="E1705" s="141" t="s">
        <v>5530</v>
      </c>
      <c r="F1705" s="163" t="s">
        <v>5531</v>
      </c>
      <c r="G1705" s="162">
        <v>46256</v>
      </c>
      <c r="H1705" s="131">
        <v>1</v>
      </c>
      <c r="I1705" s="131">
        <v>1</v>
      </c>
      <c r="J1705" s="141" t="s">
        <v>549</v>
      </c>
      <c r="K1705" s="141">
        <v>1</v>
      </c>
      <c r="N1705" s="141">
        <v>246</v>
      </c>
      <c r="U1705" s="126">
        <v>-1</v>
      </c>
      <c r="V1705" s="444">
        <v>1.8</v>
      </c>
      <c r="W1705" s="444">
        <v>2.5</v>
      </c>
      <c r="X1705" s="126">
        <v>1</v>
      </c>
      <c r="AA1705" s="188">
        <v>46282.71429398148</v>
      </c>
      <c r="AB1705" s="131">
        <v>4</v>
      </c>
      <c r="AC1705" s="126">
        <v>8</v>
      </c>
      <c r="AD1705" s="126">
        <v>2026</v>
      </c>
    </row>
    <row r="1706" spans="3:30" ht="23.1" customHeight="1">
      <c r="C1706" s="126">
        <v>1699</v>
      </c>
      <c r="D1706" s="126">
        <v>410</v>
      </c>
      <c r="E1706" s="141" t="s">
        <v>5127</v>
      </c>
      <c r="F1706" s="163" t="s">
        <v>5128</v>
      </c>
      <c r="G1706" s="162">
        <v>46256</v>
      </c>
      <c r="H1706" s="131">
        <v>1</v>
      </c>
      <c r="I1706" s="131">
        <v>1</v>
      </c>
      <c r="J1706" s="141" t="s">
        <v>549</v>
      </c>
      <c r="K1706" s="141">
        <v>1</v>
      </c>
      <c r="N1706" s="141">
        <v>246</v>
      </c>
      <c r="U1706" s="126">
        <v>-1</v>
      </c>
      <c r="V1706" s="444">
        <v>1.1000000000000001</v>
      </c>
      <c r="W1706" s="444">
        <v>1.5</v>
      </c>
      <c r="X1706" s="126">
        <v>1</v>
      </c>
      <c r="AA1706" s="188">
        <v>46282.71429398148</v>
      </c>
      <c r="AB1706" s="131">
        <v>4</v>
      </c>
      <c r="AC1706" s="126">
        <v>8</v>
      </c>
      <c r="AD1706" s="126">
        <v>2026</v>
      </c>
    </row>
    <row r="1707" spans="3:30" ht="23.1" customHeight="1">
      <c r="C1707" s="126">
        <v>1700</v>
      </c>
      <c r="D1707" s="126">
        <v>337</v>
      </c>
      <c r="E1707" s="141" t="s">
        <v>2999</v>
      </c>
      <c r="F1707" s="163" t="s">
        <v>4640</v>
      </c>
      <c r="G1707" s="162">
        <v>46256</v>
      </c>
      <c r="H1707" s="131">
        <v>1</v>
      </c>
      <c r="I1707" s="131">
        <v>1</v>
      </c>
      <c r="J1707" s="141" t="s">
        <v>549</v>
      </c>
      <c r="K1707" s="141">
        <v>1</v>
      </c>
      <c r="N1707" s="141">
        <v>246</v>
      </c>
      <c r="U1707" s="126">
        <v>-1</v>
      </c>
      <c r="V1707" s="444">
        <v>0.08</v>
      </c>
      <c r="W1707" s="444">
        <v>0.12</v>
      </c>
      <c r="X1707" s="126">
        <v>1</v>
      </c>
      <c r="AA1707" s="188">
        <v>46282.71429398148</v>
      </c>
      <c r="AB1707" s="131">
        <v>4</v>
      </c>
      <c r="AC1707" s="126">
        <v>8</v>
      </c>
      <c r="AD1707" s="126">
        <v>2026</v>
      </c>
    </row>
    <row r="1708" spans="3:30" ht="23.1" customHeight="1">
      <c r="C1708" s="126">
        <v>1701</v>
      </c>
      <c r="D1708" s="126">
        <v>369</v>
      </c>
      <c r="E1708" s="141" t="s">
        <v>4162</v>
      </c>
      <c r="F1708" s="163" t="s">
        <v>4635</v>
      </c>
      <c r="G1708" s="162">
        <v>46256</v>
      </c>
      <c r="H1708" s="131">
        <v>1</v>
      </c>
      <c r="I1708" s="131">
        <v>1</v>
      </c>
      <c r="J1708" s="141" t="s">
        <v>549</v>
      </c>
      <c r="K1708" s="141">
        <v>1</v>
      </c>
      <c r="N1708" s="141">
        <v>246</v>
      </c>
      <c r="U1708" s="126">
        <v>-1</v>
      </c>
      <c r="V1708" s="444">
        <v>0.27</v>
      </c>
      <c r="W1708" s="444">
        <v>0.35</v>
      </c>
      <c r="X1708" s="126">
        <v>1</v>
      </c>
      <c r="AA1708" s="188">
        <v>46282.71429398148</v>
      </c>
      <c r="AB1708" s="131">
        <v>4</v>
      </c>
      <c r="AC1708" s="126">
        <v>8</v>
      </c>
      <c r="AD1708" s="126">
        <v>2026</v>
      </c>
    </row>
    <row r="1709" spans="3:30" ht="23.1" customHeight="1">
      <c r="C1709" s="126">
        <v>1702</v>
      </c>
      <c r="D1709" s="126">
        <v>160</v>
      </c>
      <c r="E1709" s="141" t="s">
        <v>736</v>
      </c>
      <c r="F1709" s="163" t="s">
        <v>5711</v>
      </c>
      <c r="G1709" s="162">
        <v>46256</v>
      </c>
      <c r="H1709" s="131">
        <v>1</v>
      </c>
      <c r="I1709" s="131">
        <v>1</v>
      </c>
      <c r="J1709" s="141" t="s">
        <v>549</v>
      </c>
      <c r="K1709" s="141">
        <v>1</v>
      </c>
      <c r="N1709" s="141">
        <v>246</v>
      </c>
      <c r="U1709" s="126">
        <v>-1</v>
      </c>
      <c r="V1709" s="444">
        <v>11.75</v>
      </c>
      <c r="W1709" s="444">
        <v>12</v>
      </c>
      <c r="X1709" s="126">
        <v>1</v>
      </c>
      <c r="AA1709" s="188">
        <v>46282.71429398148</v>
      </c>
      <c r="AB1709" s="131">
        <v>4</v>
      </c>
      <c r="AC1709" s="126">
        <v>8</v>
      </c>
      <c r="AD1709" s="126">
        <v>2026</v>
      </c>
    </row>
    <row r="1710" spans="3:30" ht="23.1" customHeight="1">
      <c r="C1710" s="126">
        <v>1703</v>
      </c>
      <c r="D1710" s="126">
        <v>169</v>
      </c>
      <c r="E1710" s="141" t="s">
        <v>599</v>
      </c>
      <c r="F1710" s="163" t="s">
        <v>4464</v>
      </c>
      <c r="G1710" s="162">
        <v>46256</v>
      </c>
      <c r="H1710" s="131">
        <v>1</v>
      </c>
      <c r="I1710" s="131">
        <v>1</v>
      </c>
      <c r="J1710" s="141" t="s">
        <v>549</v>
      </c>
      <c r="K1710" s="141">
        <v>1</v>
      </c>
      <c r="N1710" s="141">
        <v>246</v>
      </c>
      <c r="U1710" s="126">
        <v>-1</v>
      </c>
      <c r="V1710" s="444">
        <v>0.5</v>
      </c>
      <c r="W1710" s="444">
        <v>0.65</v>
      </c>
      <c r="X1710" s="126">
        <v>1</v>
      </c>
      <c r="AA1710" s="188">
        <v>46282.71429398148</v>
      </c>
      <c r="AB1710" s="131">
        <v>4</v>
      </c>
      <c r="AC1710" s="126">
        <v>8</v>
      </c>
      <c r="AD1710" s="126">
        <v>2026</v>
      </c>
    </row>
    <row r="1711" spans="3:30" ht="23.1" customHeight="1">
      <c r="C1711" s="126">
        <v>1704</v>
      </c>
      <c r="D1711" s="126">
        <v>386</v>
      </c>
      <c r="E1711" s="141" t="s">
        <v>4143</v>
      </c>
      <c r="F1711" s="163" t="s">
        <v>4817</v>
      </c>
      <c r="G1711" s="162">
        <v>46256</v>
      </c>
      <c r="H1711" s="131">
        <v>1</v>
      </c>
      <c r="I1711" s="131">
        <v>1</v>
      </c>
      <c r="J1711" s="141" t="s">
        <v>549</v>
      </c>
      <c r="K1711" s="141">
        <v>1</v>
      </c>
      <c r="N1711" s="141">
        <v>246</v>
      </c>
      <c r="U1711" s="126">
        <v>-1</v>
      </c>
      <c r="V1711" s="444">
        <v>6.5</v>
      </c>
      <c r="W1711" s="444">
        <v>7</v>
      </c>
      <c r="X1711" s="126">
        <v>1</v>
      </c>
      <c r="AA1711" s="188">
        <v>46282.71429398148</v>
      </c>
      <c r="AB1711" s="131">
        <v>4</v>
      </c>
      <c r="AC1711" s="126">
        <v>8</v>
      </c>
      <c r="AD1711" s="126">
        <v>2026</v>
      </c>
    </row>
    <row r="1712" spans="3:30" ht="23.1" customHeight="1">
      <c r="C1712" s="126">
        <v>1705</v>
      </c>
      <c r="D1712" s="126">
        <v>415</v>
      </c>
      <c r="E1712" s="141" t="s">
        <v>5536</v>
      </c>
      <c r="F1712" s="163" t="s">
        <v>5537</v>
      </c>
      <c r="G1712" s="162">
        <v>46256</v>
      </c>
      <c r="H1712" s="131">
        <v>1</v>
      </c>
      <c r="I1712" s="131">
        <v>1</v>
      </c>
      <c r="J1712" s="141" t="s">
        <v>549</v>
      </c>
      <c r="K1712" s="141">
        <v>1</v>
      </c>
      <c r="N1712" s="141">
        <v>246</v>
      </c>
      <c r="U1712" s="126">
        <v>-1</v>
      </c>
      <c r="V1712" s="444">
        <v>1.7</v>
      </c>
      <c r="W1712" s="444">
        <v>2.5</v>
      </c>
      <c r="X1712" s="126">
        <v>1</v>
      </c>
      <c r="AA1712" s="188">
        <v>46282.71429398148</v>
      </c>
      <c r="AB1712" s="131">
        <v>4</v>
      </c>
      <c r="AC1712" s="126">
        <v>8</v>
      </c>
      <c r="AD1712" s="126">
        <v>2026</v>
      </c>
    </row>
    <row r="1713" spans="3:30" ht="23.1" customHeight="1">
      <c r="C1713" s="126">
        <v>1706</v>
      </c>
      <c r="D1713" s="126">
        <v>433</v>
      </c>
      <c r="E1713" s="141" t="s">
        <v>5118</v>
      </c>
      <c r="F1713" s="163" t="s">
        <v>5119</v>
      </c>
      <c r="G1713" s="162">
        <v>46256</v>
      </c>
      <c r="H1713" s="131">
        <v>1</v>
      </c>
      <c r="I1713" s="131">
        <v>1</v>
      </c>
      <c r="J1713" s="141" t="s">
        <v>549</v>
      </c>
      <c r="K1713" s="141">
        <v>1</v>
      </c>
      <c r="N1713" s="141">
        <v>246</v>
      </c>
      <c r="U1713" s="126">
        <v>-1</v>
      </c>
      <c r="V1713" s="444">
        <v>0.11</v>
      </c>
      <c r="W1713" s="444">
        <v>0.38</v>
      </c>
      <c r="X1713" s="126">
        <v>1</v>
      </c>
      <c r="AA1713" s="188">
        <v>46282.71429398148</v>
      </c>
      <c r="AB1713" s="131">
        <v>4</v>
      </c>
      <c r="AC1713" s="126">
        <v>8</v>
      </c>
      <c r="AD1713" s="126">
        <v>2026</v>
      </c>
    </row>
    <row r="1714" spans="3:30" ht="23.1" customHeight="1">
      <c r="C1714" s="126">
        <v>1707</v>
      </c>
      <c r="D1714" s="126">
        <v>20</v>
      </c>
      <c r="E1714" s="141" t="s">
        <v>707</v>
      </c>
      <c r="F1714" s="163" t="s">
        <v>4532</v>
      </c>
      <c r="G1714" s="162">
        <v>46256</v>
      </c>
      <c r="H1714" s="131">
        <v>1</v>
      </c>
      <c r="I1714" s="131">
        <v>1</v>
      </c>
      <c r="J1714" s="141" t="s">
        <v>549</v>
      </c>
      <c r="K1714" s="141">
        <v>1</v>
      </c>
      <c r="N1714" s="141">
        <v>247</v>
      </c>
      <c r="U1714" s="126">
        <v>-4</v>
      </c>
      <c r="V1714" s="444">
        <v>5.03</v>
      </c>
      <c r="W1714" s="444">
        <v>5.25</v>
      </c>
      <c r="X1714" s="126">
        <v>1</v>
      </c>
      <c r="AA1714" s="188">
        <v>46282.717164351852</v>
      </c>
      <c r="AB1714" s="131">
        <v>4</v>
      </c>
      <c r="AC1714" s="126">
        <v>8</v>
      </c>
      <c r="AD1714" s="126">
        <v>2026</v>
      </c>
    </row>
    <row r="1715" spans="3:30" ht="23.1" customHeight="1">
      <c r="C1715" s="126">
        <v>1708</v>
      </c>
      <c r="D1715" s="126">
        <v>5</v>
      </c>
      <c r="E1715" s="141" t="s">
        <v>684</v>
      </c>
      <c r="F1715" s="163" t="s">
        <v>6385</v>
      </c>
      <c r="G1715" s="162">
        <v>46256</v>
      </c>
      <c r="H1715" s="131">
        <v>1</v>
      </c>
      <c r="I1715" s="131">
        <v>1</v>
      </c>
      <c r="J1715" s="141" t="s">
        <v>549</v>
      </c>
      <c r="K1715" s="141">
        <v>1</v>
      </c>
      <c r="N1715" s="141">
        <v>247</v>
      </c>
      <c r="U1715" s="126">
        <v>-4</v>
      </c>
      <c r="V1715" s="444">
        <v>3.74</v>
      </c>
      <c r="W1715" s="444">
        <v>4.25</v>
      </c>
      <c r="X1715" s="126">
        <v>1</v>
      </c>
      <c r="AA1715" s="188">
        <v>46282.717164351852</v>
      </c>
      <c r="AB1715" s="131">
        <v>4</v>
      </c>
      <c r="AC1715" s="126">
        <v>8</v>
      </c>
      <c r="AD1715" s="126">
        <v>2026</v>
      </c>
    </row>
    <row r="1716" spans="3:30" ht="23.1" customHeight="1">
      <c r="C1716" s="126">
        <v>1709</v>
      </c>
      <c r="D1716" s="126">
        <v>39</v>
      </c>
      <c r="E1716" s="141" t="s">
        <v>1142</v>
      </c>
      <c r="F1716" s="163" t="s">
        <v>6396</v>
      </c>
      <c r="G1716" s="162">
        <v>46256</v>
      </c>
      <c r="H1716" s="131">
        <v>1</v>
      </c>
      <c r="I1716" s="131">
        <v>1</v>
      </c>
      <c r="J1716" s="141" t="s">
        <v>549</v>
      </c>
      <c r="K1716" s="141">
        <v>1</v>
      </c>
      <c r="N1716" s="141">
        <v>247</v>
      </c>
      <c r="U1716" s="126">
        <v>-1</v>
      </c>
      <c r="V1716" s="444">
        <v>0.28999999999999998</v>
      </c>
      <c r="W1716" s="444">
        <v>0.5</v>
      </c>
      <c r="X1716" s="126">
        <v>1</v>
      </c>
      <c r="AA1716" s="188">
        <v>46282.717164351852</v>
      </c>
      <c r="AB1716" s="131">
        <v>4</v>
      </c>
      <c r="AC1716" s="126">
        <v>8</v>
      </c>
      <c r="AD1716" s="126">
        <v>2026</v>
      </c>
    </row>
    <row r="1717" spans="3:30" ht="23.1" customHeight="1">
      <c r="C1717" s="126">
        <v>1710</v>
      </c>
      <c r="D1717" s="126">
        <v>40</v>
      </c>
      <c r="E1717" s="141" t="s">
        <v>1106</v>
      </c>
      <c r="F1717" s="163" t="s">
        <v>6558</v>
      </c>
      <c r="G1717" s="162">
        <v>46256</v>
      </c>
      <c r="H1717" s="131">
        <v>1</v>
      </c>
      <c r="I1717" s="131">
        <v>1</v>
      </c>
      <c r="J1717" s="141" t="s">
        <v>549</v>
      </c>
      <c r="K1717" s="141">
        <v>1</v>
      </c>
      <c r="N1717" s="141">
        <v>247</v>
      </c>
      <c r="U1717" s="126">
        <v>-1</v>
      </c>
      <c r="V1717" s="444">
        <v>0.23</v>
      </c>
      <c r="W1717" s="444">
        <v>0.5</v>
      </c>
      <c r="X1717" s="126">
        <v>1</v>
      </c>
      <c r="AA1717" s="188">
        <v>46282.717164351852</v>
      </c>
      <c r="AB1717" s="131">
        <v>4</v>
      </c>
      <c r="AC1717" s="126">
        <v>8</v>
      </c>
      <c r="AD1717" s="126">
        <v>2026</v>
      </c>
    </row>
    <row r="1718" spans="3:30" ht="23.1" customHeight="1">
      <c r="C1718" s="126">
        <v>1711</v>
      </c>
      <c r="D1718" s="126">
        <v>52</v>
      </c>
      <c r="E1718" s="141" t="s">
        <v>931</v>
      </c>
      <c r="F1718" s="163" t="s">
        <v>6091</v>
      </c>
      <c r="G1718" s="162">
        <v>46256</v>
      </c>
      <c r="H1718" s="131">
        <v>1</v>
      </c>
      <c r="I1718" s="131">
        <v>1</v>
      </c>
      <c r="J1718" s="141" t="s">
        <v>549</v>
      </c>
      <c r="K1718" s="141">
        <v>1</v>
      </c>
      <c r="N1718" s="141">
        <v>247</v>
      </c>
      <c r="U1718" s="126">
        <v>-1</v>
      </c>
      <c r="V1718" s="444">
        <v>1.91</v>
      </c>
      <c r="W1718" s="444">
        <v>2.5</v>
      </c>
      <c r="X1718" s="126">
        <v>1</v>
      </c>
      <c r="AA1718" s="188">
        <v>46282.717164351852</v>
      </c>
      <c r="AB1718" s="131">
        <v>4</v>
      </c>
      <c r="AC1718" s="126">
        <v>8</v>
      </c>
      <c r="AD1718" s="126">
        <v>2026</v>
      </c>
    </row>
    <row r="1719" spans="3:30" ht="23.1" customHeight="1">
      <c r="C1719" s="126">
        <v>1712</v>
      </c>
      <c r="D1719" s="126">
        <v>178</v>
      </c>
      <c r="E1719" s="141" t="s">
        <v>753</v>
      </c>
      <c r="F1719" s="163" t="s">
        <v>4952</v>
      </c>
      <c r="G1719" s="162">
        <v>46256</v>
      </c>
      <c r="H1719" s="131">
        <v>1</v>
      </c>
      <c r="I1719" s="131">
        <v>1</v>
      </c>
      <c r="J1719" s="141" t="s">
        <v>549</v>
      </c>
      <c r="K1719" s="141">
        <v>1</v>
      </c>
      <c r="N1719" s="141">
        <v>247</v>
      </c>
      <c r="U1719" s="126">
        <v>-50</v>
      </c>
      <c r="V1719" s="444">
        <v>4.75</v>
      </c>
      <c r="W1719" s="444">
        <v>5</v>
      </c>
      <c r="X1719" s="126">
        <v>1</v>
      </c>
      <c r="AA1719" s="188">
        <v>46282.717164351852</v>
      </c>
      <c r="AB1719" s="131">
        <v>4</v>
      </c>
      <c r="AC1719" s="126">
        <v>8</v>
      </c>
      <c r="AD1719" s="126">
        <v>2026</v>
      </c>
    </row>
    <row r="1720" spans="3:30" ht="23.1" customHeight="1">
      <c r="C1720" s="126">
        <v>1713</v>
      </c>
      <c r="D1720" s="126">
        <v>358</v>
      </c>
      <c r="E1720" s="141" t="s">
        <v>4943</v>
      </c>
      <c r="F1720" s="163" t="s">
        <v>4944</v>
      </c>
      <c r="G1720" s="162">
        <v>46256</v>
      </c>
      <c r="H1720" s="131">
        <v>1</v>
      </c>
      <c r="I1720" s="131">
        <v>1</v>
      </c>
      <c r="J1720" s="141" t="s">
        <v>549</v>
      </c>
      <c r="K1720" s="141">
        <v>1</v>
      </c>
      <c r="N1720" s="141">
        <v>247</v>
      </c>
      <c r="U1720" s="126">
        <v>-1</v>
      </c>
      <c r="V1720" s="444">
        <v>8</v>
      </c>
      <c r="W1720" s="444">
        <v>9.5</v>
      </c>
      <c r="X1720" s="126">
        <v>1</v>
      </c>
      <c r="AA1720" s="188">
        <v>46282.717164351852</v>
      </c>
      <c r="AB1720" s="131">
        <v>4</v>
      </c>
      <c r="AC1720" s="126">
        <v>8</v>
      </c>
      <c r="AD1720" s="126">
        <v>2026</v>
      </c>
    </row>
    <row r="1721" spans="3:30" ht="23.1" customHeight="1">
      <c r="C1721" s="126">
        <v>1714</v>
      </c>
      <c r="D1721" s="126">
        <v>293</v>
      </c>
      <c r="E1721" s="141" t="s">
        <v>2487</v>
      </c>
      <c r="F1721" s="163" t="s">
        <v>4355</v>
      </c>
      <c r="G1721" s="162">
        <v>46256</v>
      </c>
      <c r="H1721" s="131">
        <v>1</v>
      </c>
      <c r="I1721" s="131">
        <v>1</v>
      </c>
      <c r="J1721" s="141" t="s">
        <v>549</v>
      </c>
      <c r="K1721" s="141">
        <v>1</v>
      </c>
      <c r="N1721" s="141">
        <v>247</v>
      </c>
      <c r="U1721" s="126">
        <v>-24</v>
      </c>
      <c r="V1721" s="444">
        <v>0.34</v>
      </c>
      <c r="W1721" s="444">
        <v>0.63</v>
      </c>
      <c r="X1721" s="126">
        <v>1</v>
      </c>
      <c r="AA1721" s="188">
        <v>46282.717164351852</v>
      </c>
      <c r="AB1721" s="131">
        <v>4</v>
      </c>
      <c r="AC1721" s="126">
        <v>8</v>
      </c>
      <c r="AD1721" s="126">
        <v>2026</v>
      </c>
    </row>
    <row r="1722" spans="3:30" ht="23.1" customHeight="1">
      <c r="C1722" s="126">
        <v>1715</v>
      </c>
      <c r="D1722" s="126">
        <v>197</v>
      </c>
      <c r="E1722" s="141" t="s">
        <v>650</v>
      </c>
      <c r="F1722" s="163" t="s">
        <v>4932</v>
      </c>
      <c r="G1722" s="162">
        <v>46256</v>
      </c>
      <c r="H1722" s="131">
        <v>1</v>
      </c>
      <c r="I1722" s="131">
        <v>1</v>
      </c>
      <c r="J1722" s="141" t="s">
        <v>549</v>
      </c>
      <c r="K1722" s="141">
        <v>1</v>
      </c>
      <c r="N1722" s="141">
        <v>248</v>
      </c>
      <c r="U1722" s="126">
        <v>-4</v>
      </c>
      <c r="V1722" s="444">
        <v>8.36</v>
      </c>
      <c r="W1722" s="444">
        <v>8.7799999999999994</v>
      </c>
      <c r="X1722" s="126">
        <v>1</v>
      </c>
      <c r="AA1722" s="188">
        <v>46284.352777777778</v>
      </c>
      <c r="AB1722" s="131">
        <v>4</v>
      </c>
      <c r="AC1722" s="126">
        <v>8</v>
      </c>
      <c r="AD1722" s="126">
        <v>2026</v>
      </c>
    </row>
    <row r="1723" spans="3:30" ht="23.1" customHeight="1">
      <c r="C1723" s="126">
        <v>1716</v>
      </c>
      <c r="D1723" s="126">
        <v>198</v>
      </c>
      <c r="E1723" s="141" t="s">
        <v>1168</v>
      </c>
      <c r="F1723" s="163" t="s">
        <v>4788</v>
      </c>
      <c r="G1723" s="162">
        <v>46256</v>
      </c>
      <c r="H1723" s="131">
        <v>1</v>
      </c>
      <c r="I1723" s="131">
        <v>1</v>
      </c>
      <c r="J1723" s="141" t="s">
        <v>549</v>
      </c>
      <c r="K1723" s="141">
        <v>1</v>
      </c>
      <c r="N1723" s="141">
        <v>248</v>
      </c>
      <c r="U1723" s="126">
        <v>-4</v>
      </c>
      <c r="V1723" s="444">
        <v>9.48</v>
      </c>
      <c r="W1723" s="444">
        <v>10</v>
      </c>
      <c r="X1723" s="126">
        <v>1</v>
      </c>
      <c r="AA1723" s="188">
        <v>46284.352777777778</v>
      </c>
      <c r="AB1723" s="131">
        <v>4</v>
      </c>
      <c r="AC1723" s="126">
        <v>8</v>
      </c>
      <c r="AD1723" s="126">
        <v>2026</v>
      </c>
    </row>
    <row r="1724" spans="3:30" ht="23.1" customHeight="1">
      <c r="C1724" s="126">
        <v>1717</v>
      </c>
      <c r="D1724" s="126">
        <v>5</v>
      </c>
      <c r="E1724" s="141" t="s">
        <v>684</v>
      </c>
      <c r="F1724" s="163" t="s">
        <v>6385</v>
      </c>
      <c r="G1724" s="162">
        <v>46256</v>
      </c>
      <c r="H1724" s="131">
        <v>1</v>
      </c>
      <c r="I1724" s="131">
        <v>1</v>
      </c>
      <c r="J1724" s="141" t="s">
        <v>549</v>
      </c>
      <c r="K1724" s="141">
        <v>1</v>
      </c>
      <c r="N1724" s="141">
        <v>248</v>
      </c>
      <c r="U1724" s="126">
        <v>-4</v>
      </c>
      <c r="V1724" s="444">
        <v>3.74</v>
      </c>
      <c r="W1724" s="444">
        <v>4.25</v>
      </c>
      <c r="X1724" s="126">
        <v>1</v>
      </c>
      <c r="AA1724" s="188">
        <v>46284.352777777778</v>
      </c>
      <c r="AB1724" s="131">
        <v>4</v>
      </c>
      <c r="AC1724" s="126">
        <v>8</v>
      </c>
      <c r="AD1724" s="126">
        <v>2026</v>
      </c>
    </row>
    <row r="1725" spans="3:30" ht="23.1" customHeight="1">
      <c r="C1725" s="126">
        <v>1718</v>
      </c>
      <c r="D1725" s="126">
        <v>13</v>
      </c>
      <c r="E1725" s="141" t="s">
        <v>691</v>
      </c>
      <c r="F1725" s="163" t="s">
        <v>6322</v>
      </c>
      <c r="G1725" s="162">
        <v>46256</v>
      </c>
      <c r="H1725" s="131">
        <v>1</v>
      </c>
      <c r="I1725" s="131">
        <v>1</v>
      </c>
      <c r="J1725" s="141" t="s">
        <v>549</v>
      </c>
      <c r="K1725" s="141">
        <v>1</v>
      </c>
      <c r="N1725" s="141">
        <v>248</v>
      </c>
      <c r="U1725" s="126">
        <v>-4</v>
      </c>
      <c r="V1725" s="444">
        <v>5.3</v>
      </c>
      <c r="W1725" s="444">
        <v>5.75</v>
      </c>
      <c r="X1725" s="126">
        <v>1</v>
      </c>
      <c r="AA1725" s="188">
        <v>46284.352777777778</v>
      </c>
      <c r="AB1725" s="131">
        <v>4</v>
      </c>
      <c r="AC1725" s="126">
        <v>8</v>
      </c>
      <c r="AD1725" s="126">
        <v>2026</v>
      </c>
    </row>
    <row r="1726" spans="3:30" ht="23.1" customHeight="1">
      <c r="C1726" s="126">
        <v>1719</v>
      </c>
      <c r="D1726" s="126">
        <v>39</v>
      </c>
      <c r="E1726" s="141" t="s">
        <v>1142</v>
      </c>
      <c r="F1726" s="163" t="s">
        <v>6396</v>
      </c>
      <c r="G1726" s="162">
        <v>46256</v>
      </c>
      <c r="H1726" s="131">
        <v>1</v>
      </c>
      <c r="I1726" s="131">
        <v>1</v>
      </c>
      <c r="J1726" s="141" t="s">
        <v>549</v>
      </c>
      <c r="K1726" s="141">
        <v>1</v>
      </c>
      <c r="N1726" s="141">
        <v>248</v>
      </c>
      <c r="U1726" s="126">
        <v>-1</v>
      </c>
      <c r="V1726" s="444">
        <v>0.28999999999999998</v>
      </c>
      <c r="W1726" s="444">
        <v>0.5</v>
      </c>
      <c r="X1726" s="126">
        <v>1</v>
      </c>
      <c r="AA1726" s="188">
        <v>46284.352777777778</v>
      </c>
      <c r="AB1726" s="131">
        <v>4</v>
      </c>
      <c r="AC1726" s="126">
        <v>8</v>
      </c>
      <c r="AD1726" s="126">
        <v>2026</v>
      </c>
    </row>
    <row r="1727" spans="3:30" ht="23.1" customHeight="1">
      <c r="C1727" s="126">
        <v>1720</v>
      </c>
      <c r="D1727" s="126">
        <v>375</v>
      </c>
      <c r="E1727" s="141" t="s">
        <v>4229</v>
      </c>
      <c r="F1727" s="163" t="s">
        <v>6591</v>
      </c>
      <c r="G1727" s="162">
        <v>46256</v>
      </c>
      <c r="H1727" s="131">
        <v>1</v>
      </c>
      <c r="I1727" s="131">
        <v>1</v>
      </c>
      <c r="J1727" s="141" t="s">
        <v>549</v>
      </c>
      <c r="K1727" s="141">
        <v>1</v>
      </c>
      <c r="N1727" s="141">
        <v>248</v>
      </c>
      <c r="U1727" s="126">
        <v>-1</v>
      </c>
      <c r="V1727" s="444">
        <v>2.6</v>
      </c>
      <c r="W1727" s="444">
        <v>3</v>
      </c>
      <c r="X1727" s="126">
        <v>1</v>
      </c>
      <c r="AA1727" s="188">
        <v>46284.352777777778</v>
      </c>
      <c r="AB1727" s="131">
        <v>4</v>
      </c>
      <c r="AC1727" s="126">
        <v>8</v>
      </c>
      <c r="AD1727" s="126">
        <v>2026</v>
      </c>
    </row>
    <row r="1728" spans="3:30" ht="23.1" customHeight="1">
      <c r="C1728" s="126">
        <v>1721</v>
      </c>
      <c r="D1728" s="126">
        <v>243</v>
      </c>
      <c r="E1728" s="141" t="s">
        <v>2809</v>
      </c>
      <c r="F1728" s="163" t="s">
        <v>4939</v>
      </c>
      <c r="G1728" s="162">
        <v>46256</v>
      </c>
      <c r="H1728" s="131">
        <v>1</v>
      </c>
      <c r="I1728" s="131">
        <v>1</v>
      </c>
      <c r="J1728" s="141" t="s">
        <v>549</v>
      </c>
      <c r="K1728" s="141">
        <v>1</v>
      </c>
      <c r="N1728" s="141">
        <v>248</v>
      </c>
      <c r="U1728" s="126">
        <v>-1</v>
      </c>
      <c r="V1728" s="444">
        <v>2.5</v>
      </c>
      <c r="W1728" s="444">
        <v>3</v>
      </c>
      <c r="X1728" s="126">
        <v>1</v>
      </c>
      <c r="AA1728" s="188">
        <v>46284.352777777778</v>
      </c>
      <c r="AB1728" s="131">
        <v>4</v>
      </c>
      <c r="AC1728" s="126">
        <v>8</v>
      </c>
      <c r="AD1728" s="126">
        <v>2026</v>
      </c>
    </row>
    <row r="1729" spans="3:30" ht="23.1" customHeight="1">
      <c r="C1729" s="126">
        <v>1722</v>
      </c>
      <c r="D1729" s="126">
        <v>433</v>
      </c>
      <c r="E1729" s="141" t="s">
        <v>5118</v>
      </c>
      <c r="F1729" s="163" t="s">
        <v>5119</v>
      </c>
      <c r="G1729" s="162">
        <v>46256</v>
      </c>
      <c r="H1729" s="131">
        <v>1</v>
      </c>
      <c r="I1729" s="131">
        <v>1</v>
      </c>
      <c r="J1729" s="141" t="s">
        <v>549</v>
      </c>
      <c r="K1729" s="141">
        <v>1</v>
      </c>
      <c r="N1729" s="141">
        <v>248</v>
      </c>
      <c r="U1729" s="126">
        <v>-1</v>
      </c>
      <c r="V1729" s="444">
        <v>0.11</v>
      </c>
      <c r="W1729" s="444">
        <v>0.38</v>
      </c>
      <c r="X1729" s="126">
        <v>1</v>
      </c>
      <c r="AA1729" s="188">
        <v>46284.352777777778</v>
      </c>
      <c r="AB1729" s="131">
        <v>4</v>
      </c>
      <c r="AC1729" s="126">
        <v>8</v>
      </c>
      <c r="AD1729" s="126">
        <v>2026</v>
      </c>
    </row>
    <row r="1730" spans="3:30" ht="23.1" customHeight="1">
      <c r="C1730" s="126">
        <v>1723</v>
      </c>
      <c r="D1730" s="126">
        <v>420</v>
      </c>
      <c r="E1730" s="141" t="s">
        <v>4592</v>
      </c>
      <c r="F1730" s="163" t="s">
        <v>4593</v>
      </c>
      <c r="G1730" s="162">
        <v>46256</v>
      </c>
      <c r="H1730" s="131">
        <v>1</v>
      </c>
      <c r="I1730" s="131">
        <v>1</v>
      </c>
      <c r="J1730" s="141" t="s">
        <v>549</v>
      </c>
      <c r="K1730" s="141">
        <v>1</v>
      </c>
      <c r="N1730" s="141">
        <v>248</v>
      </c>
      <c r="U1730" s="126">
        <v>-1</v>
      </c>
      <c r="V1730" s="444">
        <v>1.65</v>
      </c>
      <c r="W1730" s="444">
        <v>2.5</v>
      </c>
      <c r="X1730" s="126">
        <v>1</v>
      </c>
      <c r="AA1730" s="188">
        <v>46284.352777777778</v>
      </c>
      <c r="AB1730" s="131">
        <v>4</v>
      </c>
      <c r="AC1730" s="126">
        <v>8</v>
      </c>
      <c r="AD1730" s="126">
        <v>2026</v>
      </c>
    </row>
    <row r="1731" spans="3:30" ht="23.1" customHeight="1">
      <c r="C1731" s="126">
        <v>1724</v>
      </c>
      <c r="D1731" s="126">
        <v>415</v>
      </c>
      <c r="E1731" s="141" t="s">
        <v>5536</v>
      </c>
      <c r="F1731" s="163" t="s">
        <v>5537</v>
      </c>
      <c r="G1731" s="162">
        <v>46256</v>
      </c>
      <c r="H1731" s="131">
        <v>1</v>
      </c>
      <c r="I1731" s="131">
        <v>1</v>
      </c>
      <c r="J1731" s="141" t="s">
        <v>549</v>
      </c>
      <c r="K1731" s="141">
        <v>1</v>
      </c>
      <c r="N1731" s="141">
        <v>248</v>
      </c>
      <c r="U1731" s="126">
        <v>-1</v>
      </c>
      <c r="V1731" s="444">
        <v>1.7</v>
      </c>
      <c r="W1731" s="444">
        <v>2.5</v>
      </c>
      <c r="X1731" s="126">
        <v>1</v>
      </c>
      <c r="AA1731" s="188">
        <v>46284.352777777778</v>
      </c>
      <c r="AB1731" s="131">
        <v>4</v>
      </c>
      <c r="AC1731" s="126">
        <v>8</v>
      </c>
      <c r="AD1731" s="126">
        <v>2026</v>
      </c>
    </row>
    <row r="1732" spans="3:30" ht="23.1" customHeight="1">
      <c r="C1732" s="126">
        <v>1725</v>
      </c>
      <c r="D1732" s="126">
        <v>409</v>
      </c>
      <c r="E1732" s="141" t="s">
        <v>5124</v>
      </c>
      <c r="F1732" s="163" t="s">
        <v>5125</v>
      </c>
      <c r="G1732" s="162">
        <v>46256</v>
      </c>
      <c r="H1732" s="131">
        <v>1</v>
      </c>
      <c r="I1732" s="131">
        <v>1</v>
      </c>
      <c r="J1732" s="141" t="s">
        <v>549</v>
      </c>
      <c r="K1732" s="141">
        <v>1</v>
      </c>
      <c r="N1732" s="141">
        <v>248</v>
      </c>
      <c r="U1732" s="126">
        <v>-1</v>
      </c>
      <c r="V1732" s="444">
        <v>1</v>
      </c>
      <c r="W1732" s="444">
        <v>1.5</v>
      </c>
      <c r="X1732" s="126">
        <v>1</v>
      </c>
      <c r="AA1732" s="188">
        <v>46284.352777777778</v>
      </c>
      <c r="AB1732" s="131">
        <v>4</v>
      </c>
      <c r="AC1732" s="126">
        <v>8</v>
      </c>
      <c r="AD1732" s="126">
        <v>2026</v>
      </c>
    </row>
    <row r="1733" spans="3:30" ht="23.1" customHeight="1">
      <c r="C1733" s="126">
        <v>1726</v>
      </c>
      <c r="D1733" s="126">
        <v>398</v>
      </c>
      <c r="E1733" s="141" t="s">
        <v>5110</v>
      </c>
      <c r="F1733" s="163" t="s">
        <v>5111</v>
      </c>
      <c r="G1733" s="162">
        <v>46256</v>
      </c>
      <c r="H1733" s="131">
        <v>1</v>
      </c>
      <c r="I1733" s="131">
        <v>1</v>
      </c>
      <c r="J1733" s="141" t="s">
        <v>549</v>
      </c>
      <c r="K1733" s="141">
        <v>1</v>
      </c>
      <c r="N1733" s="141">
        <v>248</v>
      </c>
      <c r="U1733" s="126">
        <v>-1</v>
      </c>
      <c r="V1733" s="444">
        <v>1.76</v>
      </c>
      <c r="W1733" s="444">
        <v>3</v>
      </c>
      <c r="X1733" s="126">
        <v>1</v>
      </c>
      <c r="AA1733" s="188">
        <v>46284.352777777778</v>
      </c>
      <c r="AB1733" s="131">
        <v>4</v>
      </c>
      <c r="AC1733" s="126">
        <v>8</v>
      </c>
      <c r="AD1733" s="126">
        <v>2026</v>
      </c>
    </row>
    <row r="1734" spans="3:30" ht="23.1" customHeight="1">
      <c r="C1734" s="126">
        <v>1727</v>
      </c>
      <c r="D1734" s="126">
        <v>125</v>
      </c>
      <c r="E1734" s="141" t="s">
        <v>724</v>
      </c>
      <c r="F1734" s="163" t="s">
        <v>4418</v>
      </c>
      <c r="G1734" s="162">
        <v>46256</v>
      </c>
      <c r="H1734" s="131">
        <v>1</v>
      </c>
      <c r="I1734" s="131">
        <v>1</v>
      </c>
      <c r="J1734" s="141" t="s">
        <v>549</v>
      </c>
      <c r="K1734" s="141">
        <v>1</v>
      </c>
      <c r="N1734" s="141">
        <v>248</v>
      </c>
      <c r="U1734" s="126">
        <v>-100</v>
      </c>
      <c r="V1734" s="444">
        <v>4</v>
      </c>
      <c r="W1734" s="444">
        <v>4</v>
      </c>
      <c r="X1734" s="126">
        <v>1</v>
      </c>
      <c r="AA1734" s="188">
        <v>46284.352777777778</v>
      </c>
      <c r="AB1734" s="131">
        <v>4</v>
      </c>
      <c r="AC1734" s="126">
        <v>8</v>
      </c>
      <c r="AD1734" s="126">
        <v>2026</v>
      </c>
    </row>
    <row r="1735" spans="3:30" ht="23.1" customHeight="1">
      <c r="C1735" s="126">
        <v>1728</v>
      </c>
      <c r="D1735" s="126">
        <v>369</v>
      </c>
      <c r="E1735" s="141" t="s">
        <v>4162</v>
      </c>
      <c r="F1735" s="163" t="s">
        <v>4635</v>
      </c>
      <c r="G1735" s="162">
        <v>46256</v>
      </c>
      <c r="H1735" s="131">
        <v>1</v>
      </c>
      <c r="I1735" s="131">
        <v>1</v>
      </c>
      <c r="J1735" s="141" t="s">
        <v>549</v>
      </c>
      <c r="K1735" s="141">
        <v>1</v>
      </c>
      <c r="N1735" s="141">
        <v>248</v>
      </c>
      <c r="U1735" s="126">
        <v>-6</v>
      </c>
      <c r="V1735" s="444">
        <v>0.27</v>
      </c>
      <c r="W1735" s="444">
        <v>0.35</v>
      </c>
      <c r="X1735" s="126">
        <v>1</v>
      </c>
      <c r="AA1735" s="188">
        <v>46284.352777777778</v>
      </c>
      <c r="AB1735" s="131">
        <v>4</v>
      </c>
      <c r="AC1735" s="126">
        <v>8</v>
      </c>
      <c r="AD1735" s="126">
        <v>2026</v>
      </c>
    </row>
    <row r="1736" spans="3:30" ht="23.1" customHeight="1">
      <c r="C1736" s="126">
        <v>1729</v>
      </c>
      <c r="D1736" s="126">
        <v>197</v>
      </c>
      <c r="E1736" s="141" t="s">
        <v>650</v>
      </c>
      <c r="F1736" s="163" t="s">
        <v>4932</v>
      </c>
      <c r="G1736" s="162">
        <v>46256</v>
      </c>
      <c r="H1736" s="131">
        <v>1</v>
      </c>
      <c r="I1736" s="131">
        <v>1</v>
      </c>
      <c r="J1736" s="141" t="s">
        <v>549</v>
      </c>
      <c r="K1736" s="141">
        <v>1</v>
      </c>
      <c r="N1736" s="141">
        <v>249</v>
      </c>
      <c r="U1736" s="126">
        <v>-4</v>
      </c>
      <c r="V1736" s="444">
        <v>8.36</v>
      </c>
      <c r="W1736" s="444">
        <v>8.7799999999999994</v>
      </c>
      <c r="X1736" s="126">
        <v>1</v>
      </c>
      <c r="AA1736" s="188">
        <v>46284.366782407407</v>
      </c>
      <c r="AB1736" s="131">
        <v>4</v>
      </c>
      <c r="AC1736" s="126">
        <v>8</v>
      </c>
      <c r="AD1736" s="126">
        <v>2026</v>
      </c>
    </row>
    <row r="1737" spans="3:30" ht="23.1" customHeight="1">
      <c r="C1737" s="126">
        <v>1730</v>
      </c>
      <c r="D1737" s="126">
        <v>8</v>
      </c>
      <c r="E1737" s="141" t="s">
        <v>1123</v>
      </c>
      <c r="F1737" s="163" t="s">
        <v>5025</v>
      </c>
      <c r="G1737" s="162">
        <v>46256</v>
      </c>
      <c r="H1737" s="131">
        <v>1</v>
      </c>
      <c r="I1737" s="131">
        <v>1</v>
      </c>
      <c r="J1737" s="141" t="s">
        <v>549</v>
      </c>
      <c r="K1737" s="141">
        <v>1</v>
      </c>
      <c r="N1737" s="141">
        <v>249</v>
      </c>
      <c r="U1737" s="126">
        <v>-4</v>
      </c>
      <c r="V1737" s="444">
        <v>1.32</v>
      </c>
      <c r="W1737" s="444">
        <v>1.75</v>
      </c>
      <c r="X1737" s="126">
        <v>1</v>
      </c>
      <c r="AA1737" s="188">
        <v>46284.366782407407</v>
      </c>
      <c r="AB1737" s="131">
        <v>4</v>
      </c>
      <c r="AC1737" s="126">
        <v>8</v>
      </c>
      <c r="AD1737" s="126">
        <v>2026</v>
      </c>
    </row>
    <row r="1738" spans="3:30" ht="23.1" customHeight="1">
      <c r="C1738" s="126">
        <v>1731</v>
      </c>
      <c r="D1738" s="126">
        <v>16</v>
      </c>
      <c r="E1738" s="141" t="s">
        <v>697</v>
      </c>
      <c r="F1738" s="163" t="s">
        <v>4685</v>
      </c>
      <c r="G1738" s="162">
        <v>46256</v>
      </c>
      <c r="H1738" s="131">
        <v>1</v>
      </c>
      <c r="I1738" s="131">
        <v>1</v>
      </c>
      <c r="J1738" s="141" t="s">
        <v>549</v>
      </c>
      <c r="K1738" s="141">
        <v>1</v>
      </c>
      <c r="N1738" s="141">
        <v>249</v>
      </c>
      <c r="U1738" s="126">
        <v>-1</v>
      </c>
      <c r="V1738" s="444">
        <v>0.53</v>
      </c>
      <c r="W1738" s="444">
        <v>0.69</v>
      </c>
      <c r="X1738" s="126">
        <v>1</v>
      </c>
      <c r="AA1738" s="188">
        <v>46284.366782407407</v>
      </c>
      <c r="AB1738" s="131">
        <v>4</v>
      </c>
      <c r="AC1738" s="126">
        <v>8</v>
      </c>
      <c r="AD1738" s="126">
        <v>2026</v>
      </c>
    </row>
    <row r="1739" spans="3:30" ht="23.1" customHeight="1">
      <c r="C1739" s="126">
        <v>1732</v>
      </c>
      <c r="D1739" s="126">
        <v>48</v>
      </c>
      <c r="E1739" s="141" t="s">
        <v>594</v>
      </c>
      <c r="F1739" s="163" t="s">
        <v>5047</v>
      </c>
      <c r="G1739" s="162">
        <v>46256</v>
      </c>
      <c r="H1739" s="131">
        <v>1</v>
      </c>
      <c r="I1739" s="131">
        <v>1</v>
      </c>
      <c r="J1739" s="141" t="s">
        <v>549</v>
      </c>
      <c r="K1739" s="141">
        <v>1</v>
      </c>
      <c r="N1739" s="141">
        <v>249</v>
      </c>
      <c r="U1739" s="126">
        <v>-2</v>
      </c>
      <c r="V1739" s="444">
        <v>0.12</v>
      </c>
      <c r="W1739" s="444">
        <v>0.25</v>
      </c>
      <c r="X1739" s="126">
        <v>1</v>
      </c>
      <c r="AA1739" s="188">
        <v>46284.366782407407</v>
      </c>
      <c r="AB1739" s="131">
        <v>4</v>
      </c>
      <c r="AC1739" s="126">
        <v>8</v>
      </c>
      <c r="AD1739" s="126">
        <v>2026</v>
      </c>
    </row>
    <row r="1740" spans="3:30" ht="23.1" customHeight="1">
      <c r="C1740" s="126">
        <v>1733</v>
      </c>
      <c r="D1740" s="126">
        <v>49</v>
      </c>
      <c r="E1740" s="141" t="s">
        <v>811</v>
      </c>
      <c r="F1740" s="163" t="s">
        <v>4304</v>
      </c>
      <c r="G1740" s="162">
        <v>46256</v>
      </c>
      <c r="H1740" s="131">
        <v>1</v>
      </c>
      <c r="I1740" s="131">
        <v>1</v>
      </c>
      <c r="J1740" s="141" t="s">
        <v>549</v>
      </c>
      <c r="K1740" s="141">
        <v>1</v>
      </c>
      <c r="N1740" s="141">
        <v>249</v>
      </c>
      <c r="U1740" s="126">
        <v>-2</v>
      </c>
      <c r="V1740" s="444">
        <v>0.28000000000000003</v>
      </c>
      <c r="W1740" s="444">
        <v>0.38</v>
      </c>
      <c r="X1740" s="126">
        <v>1</v>
      </c>
      <c r="AA1740" s="188">
        <v>46284.366782407407</v>
      </c>
      <c r="AB1740" s="131">
        <v>4</v>
      </c>
      <c r="AC1740" s="126">
        <v>8</v>
      </c>
      <c r="AD1740" s="126">
        <v>2026</v>
      </c>
    </row>
    <row r="1741" spans="3:30" ht="23.1" customHeight="1">
      <c r="C1741" s="126">
        <v>1734</v>
      </c>
      <c r="D1741" s="126">
        <v>46</v>
      </c>
      <c r="E1741" s="141" t="s">
        <v>645</v>
      </c>
      <c r="F1741" s="163" t="s">
        <v>4495</v>
      </c>
      <c r="G1741" s="162">
        <v>46256</v>
      </c>
      <c r="H1741" s="131">
        <v>1</v>
      </c>
      <c r="I1741" s="131">
        <v>1</v>
      </c>
      <c r="J1741" s="141" t="s">
        <v>549</v>
      </c>
      <c r="K1741" s="141">
        <v>1</v>
      </c>
      <c r="N1741" s="141">
        <v>249</v>
      </c>
      <c r="U1741" s="126">
        <v>-2</v>
      </c>
      <c r="V1741" s="444">
        <v>0.15</v>
      </c>
      <c r="W1741" s="444">
        <v>0.38</v>
      </c>
      <c r="X1741" s="126">
        <v>1</v>
      </c>
      <c r="AA1741" s="188">
        <v>46284.366782407407</v>
      </c>
      <c r="AB1741" s="131">
        <v>4</v>
      </c>
      <c r="AC1741" s="126">
        <v>8</v>
      </c>
      <c r="AD1741" s="126">
        <v>2026</v>
      </c>
    </row>
    <row r="1742" spans="3:30" ht="23.1" customHeight="1">
      <c r="C1742" s="126">
        <v>1735</v>
      </c>
      <c r="D1742" s="126">
        <v>45</v>
      </c>
      <c r="E1742" s="141" t="s">
        <v>978</v>
      </c>
      <c r="F1742" s="163" t="s">
        <v>4701</v>
      </c>
      <c r="G1742" s="162">
        <v>46256</v>
      </c>
      <c r="H1742" s="131">
        <v>1</v>
      </c>
      <c r="I1742" s="131">
        <v>1</v>
      </c>
      <c r="J1742" s="141" t="s">
        <v>549</v>
      </c>
      <c r="K1742" s="141">
        <v>1</v>
      </c>
      <c r="N1742" s="141">
        <v>249</v>
      </c>
      <c r="U1742" s="126">
        <v>-2</v>
      </c>
      <c r="V1742" s="444">
        <v>0.34</v>
      </c>
      <c r="W1742" s="444">
        <v>0.5</v>
      </c>
      <c r="X1742" s="126">
        <v>1</v>
      </c>
      <c r="AA1742" s="188">
        <v>46284.366782407407</v>
      </c>
      <c r="AB1742" s="131">
        <v>4</v>
      </c>
      <c r="AC1742" s="126">
        <v>8</v>
      </c>
      <c r="AD1742" s="126">
        <v>2026</v>
      </c>
    </row>
    <row r="1743" spans="3:30" ht="23.1" customHeight="1">
      <c r="C1743" s="126">
        <v>1736</v>
      </c>
      <c r="D1743" s="126">
        <v>69</v>
      </c>
      <c r="E1743" s="141" t="s">
        <v>1232</v>
      </c>
      <c r="F1743" s="163" t="s">
        <v>5338</v>
      </c>
      <c r="G1743" s="162">
        <v>46256</v>
      </c>
      <c r="H1743" s="131">
        <v>1</v>
      </c>
      <c r="I1743" s="131">
        <v>1</v>
      </c>
      <c r="J1743" s="141" t="s">
        <v>549</v>
      </c>
      <c r="K1743" s="141">
        <v>1</v>
      </c>
      <c r="N1743" s="141">
        <v>249</v>
      </c>
      <c r="U1743" s="126">
        <v>-2</v>
      </c>
      <c r="V1743" s="444">
        <v>0.25</v>
      </c>
      <c r="W1743" s="444">
        <v>0.5</v>
      </c>
      <c r="X1743" s="126">
        <v>1</v>
      </c>
      <c r="AA1743" s="188">
        <v>46284.366782407407</v>
      </c>
      <c r="AB1743" s="131">
        <v>4</v>
      </c>
      <c r="AC1743" s="126">
        <v>8</v>
      </c>
      <c r="AD1743" s="126">
        <v>2026</v>
      </c>
    </row>
    <row r="1744" spans="3:30" ht="23.1" customHeight="1">
      <c r="C1744" s="126">
        <v>1737</v>
      </c>
      <c r="D1744" s="126">
        <v>177</v>
      </c>
      <c r="E1744" s="141" t="s">
        <v>750</v>
      </c>
      <c r="F1744" s="163" t="s">
        <v>4950</v>
      </c>
      <c r="G1744" s="162">
        <v>46256</v>
      </c>
      <c r="H1744" s="131">
        <v>1</v>
      </c>
      <c r="I1744" s="131">
        <v>1</v>
      </c>
      <c r="J1744" s="141" t="s">
        <v>549</v>
      </c>
      <c r="K1744" s="141">
        <v>1</v>
      </c>
      <c r="N1744" s="141">
        <v>249</v>
      </c>
      <c r="U1744" s="126">
        <v>-150</v>
      </c>
      <c r="V1744" s="444">
        <v>4.1500000000000004</v>
      </c>
      <c r="W1744" s="444">
        <v>4.5</v>
      </c>
      <c r="X1744" s="126">
        <v>1</v>
      </c>
      <c r="AA1744" s="188">
        <v>46284.366782407407</v>
      </c>
      <c r="AB1744" s="131">
        <v>4</v>
      </c>
      <c r="AC1744" s="126">
        <v>8</v>
      </c>
      <c r="AD1744" s="126">
        <v>2026</v>
      </c>
    </row>
    <row r="1745" spans="3:30" ht="23.1" customHeight="1">
      <c r="C1745" s="126">
        <v>1738</v>
      </c>
      <c r="D1745" s="126">
        <v>385</v>
      </c>
      <c r="E1745" s="141" t="s">
        <v>4140</v>
      </c>
      <c r="F1745" s="163" t="s">
        <v>4812</v>
      </c>
      <c r="G1745" s="162">
        <v>46256</v>
      </c>
      <c r="H1745" s="131">
        <v>1</v>
      </c>
      <c r="I1745" s="131">
        <v>1</v>
      </c>
      <c r="J1745" s="141" t="s">
        <v>549</v>
      </c>
      <c r="K1745" s="141">
        <v>1</v>
      </c>
      <c r="N1745" s="141">
        <v>249</v>
      </c>
      <c r="U1745" s="126">
        <v>-1</v>
      </c>
      <c r="V1745" s="444">
        <v>6.5</v>
      </c>
      <c r="W1745" s="444">
        <v>7.5</v>
      </c>
      <c r="X1745" s="126">
        <v>1</v>
      </c>
      <c r="AA1745" s="188">
        <v>46284.366782407407</v>
      </c>
      <c r="AB1745" s="131">
        <v>4</v>
      </c>
      <c r="AC1745" s="126">
        <v>8</v>
      </c>
      <c r="AD1745" s="126">
        <v>2026</v>
      </c>
    </row>
    <row r="1746" spans="3:30" ht="23.1" customHeight="1">
      <c r="C1746" s="126">
        <v>1739</v>
      </c>
      <c r="D1746" s="126">
        <v>386</v>
      </c>
      <c r="E1746" s="141" t="s">
        <v>4143</v>
      </c>
      <c r="F1746" s="163" t="s">
        <v>4817</v>
      </c>
      <c r="G1746" s="162">
        <v>46256</v>
      </c>
      <c r="H1746" s="131">
        <v>1</v>
      </c>
      <c r="I1746" s="131">
        <v>1</v>
      </c>
      <c r="J1746" s="141" t="s">
        <v>549</v>
      </c>
      <c r="K1746" s="178">
        <v>1</v>
      </c>
      <c r="N1746" s="141">
        <v>249</v>
      </c>
      <c r="U1746" s="141">
        <v>-1</v>
      </c>
      <c r="V1746" s="444">
        <v>6.5</v>
      </c>
      <c r="W1746" s="444">
        <v>7</v>
      </c>
      <c r="X1746" s="126">
        <v>1</v>
      </c>
      <c r="AA1746" s="188">
        <v>46284.366782407407</v>
      </c>
      <c r="AB1746" s="131">
        <v>4</v>
      </c>
      <c r="AC1746" s="126">
        <v>8</v>
      </c>
      <c r="AD1746" s="126">
        <v>2026</v>
      </c>
    </row>
    <row r="1747" spans="3:30" ht="23.1" customHeight="1">
      <c r="C1747" s="126">
        <v>1740</v>
      </c>
      <c r="D1747" s="126">
        <v>153</v>
      </c>
      <c r="E1747" s="141" t="s">
        <v>552</v>
      </c>
      <c r="F1747" s="163" t="s">
        <v>5434</v>
      </c>
      <c r="G1747" s="162">
        <v>46256</v>
      </c>
      <c r="H1747" s="131">
        <v>1</v>
      </c>
      <c r="I1747" s="131">
        <v>1</v>
      </c>
      <c r="J1747" s="141" t="s">
        <v>549</v>
      </c>
      <c r="K1747" s="178">
        <v>1</v>
      </c>
      <c r="N1747" s="141">
        <v>249</v>
      </c>
      <c r="U1747" s="141">
        <v>-1</v>
      </c>
      <c r="V1747" s="444">
        <v>3.3</v>
      </c>
      <c r="W1747" s="444">
        <v>3.75</v>
      </c>
      <c r="X1747" s="126">
        <v>1</v>
      </c>
      <c r="AA1747" s="188">
        <v>46284.366782407407</v>
      </c>
      <c r="AB1747" s="131">
        <v>4</v>
      </c>
      <c r="AC1747" s="126">
        <v>8</v>
      </c>
      <c r="AD1747" s="126">
        <v>2026</v>
      </c>
    </row>
    <row r="1748" spans="3:30" ht="23.1" customHeight="1">
      <c r="C1748" s="126">
        <v>1741</v>
      </c>
      <c r="D1748" s="126">
        <v>167</v>
      </c>
      <c r="E1748" s="141" t="s">
        <v>1027</v>
      </c>
      <c r="F1748" s="163" t="s">
        <v>5071</v>
      </c>
      <c r="G1748" s="162">
        <v>46256</v>
      </c>
      <c r="H1748" s="131">
        <v>1</v>
      </c>
      <c r="I1748" s="131">
        <v>1</v>
      </c>
      <c r="J1748" s="141" t="s">
        <v>549</v>
      </c>
      <c r="K1748" s="141">
        <v>1</v>
      </c>
      <c r="N1748" s="141">
        <v>249</v>
      </c>
      <c r="U1748" s="141">
        <v>-2</v>
      </c>
      <c r="V1748" s="444">
        <v>0.85</v>
      </c>
      <c r="W1748" s="444">
        <v>1</v>
      </c>
      <c r="X1748" s="126">
        <v>1</v>
      </c>
      <c r="AA1748" s="188">
        <v>46284.366782407407</v>
      </c>
      <c r="AB1748" s="131">
        <v>4</v>
      </c>
      <c r="AC1748" s="126">
        <v>8</v>
      </c>
      <c r="AD1748" s="126">
        <v>2026</v>
      </c>
    </row>
    <row r="1749" spans="3:30" ht="23.1" customHeight="1">
      <c r="C1749" s="126">
        <v>1742</v>
      </c>
      <c r="D1749" s="126">
        <v>366</v>
      </c>
      <c r="E1749" s="141" t="s">
        <v>4174</v>
      </c>
      <c r="F1749" s="163" t="s">
        <v>4755</v>
      </c>
      <c r="G1749" s="162">
        <v>46256</v>
      </c>
      <c r="H1749" s="131">
        <v>1</v>
      </c>
      <c r="I1749" s="131">
        <v>1</v>
      </c>
      <c r="J1749" s="141" t="s">
        <v>549</v>
      </c>
      <c r="K1749" s="141">
        <v>1</v>
      </c>
      <c r="N1749" s="141">
        <v>249</v>
      </c>
      <c r="U1749" s="141">
        <v>-2</v>
      </c>
      <c r="V1749" s="444">
        <v>1.1000000000000001</v>
      </c>
      <c r="W1749" s="444">
        <v>1.5</v>
      </c>
      <c r="X1749" s="126">
        <v>1</v>
      </c>
      <c r="AA1749" s="188">
        <v>46284.366782407407</v>
      </c>
      <c r="AB1749" s="131">
        <v>4</v>
      </c>
      <c r="AC1749" s="126">
        <v>8</v>
      </c>
      <c r="AD1749" s="126">
        <v>2026</v>
      </c>
    </row>
    <row r="1750" spans="3:30" ht="23.1" customHeight="1">
      <c r="C1750" s="126">
        <v>1743</v>
      </c>
      <c r="D1750" s="126">
        <v>198</v>
      </c>
      <c r="E1750" s="141" t="s">
        <v>1168</v>
      </c>
      <c r="F1750" s="163" t="s">
        <v>4788</v>
      </c>
      <c r="G1750" s="162">
        <v>46257</v>
      </c>
      <c r="H1750" s="131">
        <v>1</v>
      </c>
      <c r="I1750" s="131">
        <v>1</v>
      </c>
      <c r="J1750" s="141" t="s">
        <v>549</v>
      </c>
      <c r="K1750" s="141">
        <v>1</v>
      </c>
      <c r="N1750" s="141">
        <v>250</v>
      </c>
      <c r="U1750" s="141">
        <v>-4</v>
      </c>
      <c r="V1750" s="444">
        <v>9.48</v>
      </c>
      <c r="W1750" s="444">
        <v>10</v>
      </c>
      <c r="X1750" s="126">
        <v>1</v>
      </c>
      <c r="AA1750" s="188">
        <v>46284.698379629626</v>
      </c>
      <c r="AB1750" s="131">
        <v>4</v>
      </c>
      <c r="AC1750" s="126">
        <v>8</v>
      </c>
      <c r="AD1750" s="126">
        <v>2026</v>
      </c>
    </row>
    <row r="1751" spans="3:30" ht="23.1" customHeight="1">
      <c r="C1751" s="126">
        <v>1744</v>
      </c>
      <c r="D1751" s="126">
        <v>197</v>
      </c>
      <c r="E1751" s="141" t="s">
        <v>650</v>
      </c>
      <c r="F1751" s="163" t="s">
        <v>4932</v>
      </c>
      <c r="G1751" s="162">
        <v>46257</v>
      </c>
      <c r="H1751" s="131">
        <v>1</v>
      </c>
      <c r="I1751" s="131">
        <v>1</v>
      </c>
      <c r="J1751" s="141" t="s">
        <v>549</v>
      </c>
      <c r="K1751" s="141">
        <v>1</v>
      </c>
      <c r="N1751" s="141">
        <v>250</v>
      </c>
      <c r="U1751" s="141">
        <v>-4</v>
      </c>
      <c r="V1751" s="444">
        <v>8.36</v>
      </c>
      <c r="W1751" s="444">
        <v>8.7799999999999994</v>
      </c>
      <c r="X1751" s="126">
        <v>1</v>
      </c>
      <c r="AA1751" s="188">
        <v>46284.698379629626</v>
      </c>
      <c r="AB1751" s="131">
        <v>4</v>
      </c>
      <c r="AC1751" s="126">
        <v>8</v>
      </c>
      <c r="AD1751" s="126">
        <v>2026</v>
      </c>
    </row>
    <row r="1752" spans="3:30" ht="23.1" customHeight="1">
      <c r="C1752" s="126">
        <v>1745</v>
      </c>
      <c r="D1752" s="126">
        <v>16</v>
      </c>
      <c r="E1752" s="141" t="s">
        <v>697</v>
      </c>
      <c r="F1752" s="163" t="s">
        <v>4685</v>
      </c>
      <c r="G1752" s="162">
        <v>46257</v>
      </c>
      <c r="H1752" s="131">
        <v>1</v>
      </c>
      <c r="I1752" s="131">
        <v>1</v>
      </c>
      <c r="J1752" s="141" t="s">
        <v>549</v>
      </c>
      <c r="K1752" s="141">
        <v>1</v>
      </c>
      <c r="N1752" s="141">
        <v>250</v>
      </c>
      <c r="U1752" s="126">
        <v>-4</v>
      </c>
      <c r="V1752" s="444">
        <v>2.1</v>
      </c>
      <c r="W1752" s="444">
        <v>2.75</v>
      </c>
      <c r="X1752" s="126">
        <v>1</v>
      </c>
      <c r="AA1752" s="188">
        <v>46284.698379629626</v>
      </c>
      <c r="AB1752" s="131">
        <v>4</v>
      </c>
      <c r="AC1752" s="126">
        <v>8</v>
      </c>
      <c r="AD1752" s="126">
        <v>2026</v>
      </c>
    </row>
    <row r="1753" spans="3:30" ht="23.1" customHeight="1">
      <c r="C1753" s="126">
        <v>1746</v>
      </c>
      <c r="D1753" s="126">
        <v>17</v>
      </c>
      <c r="E1753" s="141" t="s">
        <v>660</v>
      </c>
      <c r="F1753" s="163" t="s">
        <v>4292</v>
      </c>
      <c r="G1753" s="162">
        <v>46257</v>
      </c>
      <c r="H1753" s="131">
        <v>1</v>
      </c>
      <c r="I1753" s="131">
        <v>1</v>
      </c>
      <c r="J1753" s="141" t="s">
        <v>549</v>
      </c>
      <c r="K1753" s="141">
        <v>1</v>
      </c>
      <c r="N1753" s="141">
        <v>250</v>
      </c>
      <c r="U1753" s="126">
        <v>-4</v>
      </c>
      <c r="V1753" s="444">
        <v>1.63</v>
      </c>
      <c r="W1753" s="444">
        <v>2.25</v>
      </c>
      <c r="X1753" s="126">
        <v>1</v>
      </c>
      <c r="AA1753" s="188">
        <v>46284.698379629626</v>
      </c>
      <c r="AB1753" s="131">
        <v>4</v>
      </c>
      <c r="AC1753" s="126">
        <v>8</v>
      </c>
      <c r="AD1753" s="126">
        <v>2026</v>
      </c>
    </row>
    <row r="1754" spans="3:30" ht="23.1" customHeight="1">
      <c r="C1754" s="126">
        <v>1747</v>
      </c>
      <c r="D1754" s="126">
        <v>45</v>
      </c>
      <c r="E1754" s="141" t="s">
        <v>978</v>
      </c>
      <c r="F1754" s="163" t="s">
        <v>4701</v>
      </c>
      <c r="G1754" s="162">
        <v>46257</v>
      </c>
      <c r="H1754" s="131">
        <v>1</v>
      </c>
      <c r="I1754" s="131">
        <v>1</v>
      </c>
      <c r="J1754" s="141" t="s">
        <v>549</v>
      </c>
      <c r="K1754" s="141">
        <v>1</v>
      </c>
      <c r="N1754" s="141">
        <v>250</v>
      </c>
      <c r="U1754" s="126">
        <v>-1</v>
      </c>
      <c r="V1754" s="444">
        <v>0.34</v>
      </c>
      <c r="W1754" s="444">
        <v>0.5</v>
      </c>
      <c r="X1754" s="126">
        <v>1</v>
      </c>
      <c r="AA1754" s="188">
        <v>46284.698379629626</v>
      </c>
      <c r="AB1754" s="131">
        <v>4</v>
      </c>
      <c r="AC1754" s="126">
        <v>8</v>
      </c>
      <c r="AD1754" s="126">
        <v>2026</v>
      </c>
    </row>
    <row r="1755" spans="3:30" ht="23.1" customHeight="1">
      <c r="C1755" s="126">
        <v>1748</v>
      </c>
      <c r="D1755" s="126">
        <v>69</v>
      </c>
      <c r="E1755" s="141" t="s">
        <v>1232</v>
      </c>
      <c r="F1755" s="163" t="s">
        <v>5338</v>
      </c>
      <c r="G1755" s="162">
        <v>46257</v>
      </c>
      <c r="H1755" s="131">
        <v>1</v>
      </c>
      <c r="I1755" s="131">
        <v>1</v>
      </c>
      <c r="J1755" s="141" t="s">
        <v>549</v>
      </c>
      <c r="K1755" s="141">
        <v>1</v>
      </c>
      <c r="N1755" s="141">
        <v>250</v>
      </c>
      <c r="U1755" s="126">
        <v>-1</v>
      </c>
      <c r="V1755" s="444">
        <v>0.25</v>
      </c>
      <c r="W1755" s="444">
        <v>0.5</v>
      </c>
      <c r="X1755" s="126">
        <v>1</v>
      </c>
      <c r="AA1755" s="188">
        <v>46284.698379629626</v>
      </c>
      <c r="AB1755" s="131">
        <v>4</v>
      </c>
      <c r="AC1755" s="126">
        <v>8</v>
      </c>
      <c r="AD1755" s="126">
        <v>2026</v>
      </c>
    </row>
    <row r="1756" spans="3:30" ht="23.1" customHeight="1">
      <c r="C1756" s="126">
        <v>1749</v>
      </c>
      <c r="D1756" s="126">
        <v>49</v>
      </c>
      <c r="E1756" s="141" t="s">
        <v>811</v>
      </c>
      <c r="F1756" s="163" t="s">
        <v>4304</v>
      </c>
      <c r="G1756" s="162">
        <v>46257</v>
      </c>
      <c r="H1756" s="131">
        <v>1</v>
      </c>
      <c r="I1756" s="131">
        <v>1</v>
      </c>
      <c r="J1756" s="141" t="s">
        <v>549</v>
      </c>
      <c r="K1756" s="141">
        <v>1</v>
      </c>
      <c r="N1756" s="141">
        <v>250</v>
      </c>
      <c r="U1756" s="126">
        <v>-1</v>
      </c>
      <c r="V1756" s="444">
        <v>0.28000000000000003</v>
      </c>
      <c r="W1756" s="444">
        <v>0.38</v>
      </c>
      <c r="X1756" s="126">
        <v>1</v>
      </c>
      <c r="AA1756" s="188">
        <v>46284.698379629626</v>
      </c>
      <c r="AB1756" s="131">
        <v>4</v>
      </c>
      <c r="AC1756" s="126">
        <v>8</v>
      </c>
      <c r="AD1756" s="126">
        <v>2026</v>
      </c>
    </row>
    <row r="1757" spans="3:30" ht="23.1" customHeight="1">
      <c r="C1757" s="126">
        <v>1750</v>
      </c>
      <c r="D1757" s="126">
        <v>411</v>
      </c>
      <c r="E1757" s="141" t="s">
        <v>5530</v>
      </c>
      <c r="F1757" s="163" t="s">
        <v>5531</v>
      </c>
      <c r="G1757" s="162">
        <v>46257</v>
      </c>
      <c r="H1757" s="131">
        <v>1</v>
      </c>
      <c r="I1757" s="131">
        <v>1</v>
      </c>
      <c r="J1757" s="141" t="s">
        <v>549</v>
      </c>
      <c r="K1757" s="141">
        <v>1</v>
      </c>
      <c r="N1757" s="141">
        <v>250</v>
      </c>
      <c r="U1757" s="126">
        <v>-1</v>
      </c>
      <c r="V1757" s="444">
        <v>1.8</v>
      </c>
      <c r="W1757" s="444">
        <v>2.5</v>
      </c>
      <c r="X1757" s="126">
        <v>1</v>
      </c>
      <c r="AA1757" s="188">
        <v>46284.698379629626</v>
      </c>
      <c r="AB1757" s="131">
        <v>4</v>
      </c>
      <c r="AC1757" s="126">
        <v>8</v>
      </c>
      <c r="AD1757" s="126">
        <v>2026</v>
      </c>
    </row>
    <row r="1758" spans="3:30" ht="23.1" customHeight="1">
      <c r="C1758" s="126">
        <v>1751</v>
      </c>
      <c r="D1758" s="126">
        <v>413</v>
      </c>
      <c r="E1758" s="141" t="s">
        <v>5542</v>
      </c>
      <c r="F1758" s="163" t="s">
        <v>5543</v>
      </c>
      <c r="G1758" s="162">
        <v>46257</v>
      </c>
      <c r="H1758" s="131">
        <v>1</v>
      </c>
      <c r="I1758" s="131">
        <v>1</v>
      </c>
      <c r="J1758" s="141" t="s">
        <v>549</v>
      </c>
      <c r="K1758" s="141">
        <v>1</v>
      </c>
      <c r="N1758" s="141">
        <v>250</v>
      </c>
      <c r="U1758" s="126">
        <v>-1</v>
      </c>
      <c r="V1758" s="444">
        <v>2.5</v>
      </c>
      <c r="W1758" s="444">
        <v>3.5</v>
      </c>
      <c r="X1758" s="126">
        <v>1</v>
      </c>
      <c r="AA1758" s="188">
        <v>46284.698379629626</v>
      </c>
      <c r="AB1758" s="131">
        <v>4</v>
      </c>
      <c r="AC1758" s="126">
        <v>8</v>
      </c>
      <c r="AD1758" s="126">
        <v>2026</v>
      </c>
    </row>
    <row r="1759" spans="3:30" ht="23.1" customHeight="1">
      <c r="C1759" s="126">
        <v>1752</v>
      </c>
      <c r="D1759" s="126">
        <v>408</v>
      </c>
      <c r="E1759" s="141" t="s">
        <v>5121</v>
      </c>
      <c r="F1759" s="163" t="s">
        <v>5122</v>
      </c>
      <c r="G1759" s="162">
        <v>46257</v>
      </c>
      <c r="H1759" s="131">
        <v>1</v>
      </c>
      <c r="I1759" s="131">
        <v>1</v>
      </c>
      <c r="J1759" s="141" t="s">
        <v>549</v>
      </c>
      <c r="K1759" s="141">
        <v>1</v>
      </c>
      <c r="N1759" s="141">
        <v>250</v>
      </c>
      <c r="U1759" s="126">
        <v>-1</v>
      </c>
      <c r="V1759" s="444">
        <v>0.8</v>
      </c>
      <c r="W1759" s="444">
        <v>1.25</v>
      </c>
      <c r="X1759" s="126">
        <v>1</v>
      </c>
      <c r="AA1759" s="188">
        <v>46284.698379629626</v>
      </c>
      <c r="AB1759" s="131">
        <v>4</v>
      </c>
      <c r="AC1759" s="126">
        <v>8</v>
      </c>
      <c r="AD1759" s="126">
        <v>2026</v>
      </c>
    </row>
    <row r="1760" spans="3:30" ht="23.1" customHeight="1">
      <c r="C1760" s="126">
        <v>1753</v>
      </c>
      <c r="D1760" s="126">
        <v>414</v>
      </c>
      <c r="E1760" s="141" t="s">
        <v>5533</v>
      </c>
      <c r="F1760" s="163" t="s">
        <v>5534</v>
      </c>
      <c r="G1760" s="162">
        <v>46257</v>
      </c>
      <c r="H1760" s="131">
        <v>1</v>
      </c>
      <c r="I1760" s="131">
        <v>1</v>
      </c>
      <c r="J1760" s="141" t="s">
        <v>549</v>
      </c>
      <c r="K1760" s="141">
        <v>1</v>
      </c>
      <c r="N1760" s="141">
        <v>250</v>
      </c>
      <c r="U1760" s="126">
        <v>-1</v>
      </c>
      <c r="V1760" s="444">
        <v>1.8</v>
      </c>
      <c r="W1760" s="444">
        <v>2.5</v>
      </c>
      <c r="X1760" s="126">
        <v>1</v>
      </c>
      <c r="AA1760" s="188">
        <v>46284.698379629626</v>
      </c>
      <c r="AB1760" s="131">
        <v>4</v>
      </c>
      <c r="AC1760" s="126">
        <v>8</v>
      </c>
      <c r="AD1760" s="126">
        <v>2026</v>
      </c>
    </row>
    <row r="1761" spans="3:30" ht="23.1" customHeight="1">
      <c r="C1761" s="126">
        <v>1754</v>
      </c>
      <c r="D1761" s="126">
        <v>401</v>
      </c>
      <c r="E1761" s="141" t="s">
        <v>4622</v>
      </c>
      <c r="F1761" s="163" t="s">
        <v>4623</v>
      </c>
      <c r="G1761" s="162">
        <v>46257</v>
      </c>
      <c r="H1761" s="131">
        <v>1</v>
      </c>
      <c r="I1761" s="131">
        <v>1</v>
      </c>
      <c r="J1761" s="141" t="s">
        <v>549</v>
      </c>
      <c r="K1761" s="141">
        <v>1</v>
      </c>
      <c r="N1761" s="141">
        <v>250</v>
      </c>
      <c r="U1761" s="126">
        <v>-1</v>
      </c>
      <c r="V1761" s="444">
        <v>2.1</v>
      </c>
      <c r="W1761" s="444">
        <v>2</v>
      </c>
      <c r="X1761" s="126">
        <v>1</v>
      </c>
      <c r="AA1761" s="188">
        <v>46284.698379629626</v>
      </c>
      <c r="AB1761" s="131">
        <v>4</v>
      </c>
      <c r="AC1761" s="126">
        <v>8</v>
      </c>
      <c r="AD1761" s="126">
        <v>2026</v>
      </c>
    </row>
    <row r="1762" spans="3:30" ht="23.1" customHeight="1">
      <c r="C1762" s="126">
        <v>1755</v>
      </c>
      <c r="D1762" s="126">
        <v>395</v>
      </c>
      <c r="E1762" s="141" t="s">
        <v>4920</v>
      </c>
      <c r="F1762" s="163" t="s">
        <v>4921</v>
      </c>
      <c r="G1762" s="162">
        <v>46257</v>
      </c>
      <c r="H1762" s="131">
        <v>1</v>
      </c>
      <c r="I1762" s="131">
        <v>1</v>
      </c>
      <c r="J1762" s="141" t="s">
        <v>549</v>
      </c>
      <c r="K1762" s="141">
        <v>1</v>
      </c>
      <c r="N1762" s="141">
        <v>250</v>
      </c>
      <c r="U1762" s="126">
        <v>-1</v>
      </c>
      <c r="V1762" s="444">
        <v>3.5</v>
      </c>
      <c r="W1762" s="444">
        <v>4.5</v>
      </c>
      <c r="X1762" s="126">
        <v>1</v>
      </c>
      <c r="AA1762" s="188">
        <v>46284.698379629626</v>
      </c>
      <c r="AB1762" s="131">
        <v>4</v>
      </c>
      <c r="AC1762" s="126">
        <v>8</v>
      </c>
      <c r="AD1762" s="126">
        <v>2026</v>
      </c>
    </row>
    <row r="1763" spans="3:30" ht="23.1" customHeight="1">
      <c r="C1763" s="126">
        <v>1756</v>
      </c>
      <c r="D1763" s="126">
        <v>397</v>
      </c>
      <c r="E1763" s="141" t="s">
        <v>5114</v>
      </c>
      <c r="F1763" s="163" t="s">
        <v>5115</v>
      </c>
      <c r="G1763" s="162">
        <v>46257</v>
      </c>
      <c r="H1763" s="131">
        <v>1</v>
      </c>
      <c r="I1763" s="131">
        <v>1</v>
      </c>
      <c r="J1763" s="141" t="s">
        <v>549</v>
      </c>
      <c r="K1763" s="141">
        <v>1</v>
      </c>
      <c r="N1763" s="141">
        <v>250</v>
      </c>
      <c r="U1763" s="126">
        <v>-1</v>
      </c>
      <c r="V1763" s="444">
        <v>0.11</v>
      </c>
      <c r="W1763" s="444">
        <v>0.38</v>
      </c>
      <c r="X1763" s="126">
        <v>1</v>
      </c>
      <c r="AA1763" s="188">
        <v>46284.698379629626</v>
      </c>
      <c r="AB1763" s="131">
        <v>4</v>
      </c>
      <c r="AC1763" s="126">
        <v>8</v>
      </c>
      <c r="AD1763" s="126">
        <v>2026</v>
      </c>
    </row>
    <row r="1764" spans="3:30" ht="23.1" customHeight="1">
      <c r="C1764" s="126">
        <v>1757</v>
      </c>
      <c r="D1764" s="126">
        <v>197</v>
      </c>
      <c r="E1764" s="141" t="s">
        <v>650</v>
      </c>
      <c r="F1764" s="163" t="s">
        <v>4932</v>
      </c>
      <c r="G1764" s="162">
        <v>46257</v>
      </c>
      <c r="H1764" s="131">
        <v>1</v>
      </c>
      <c r="I1764" s="131">
        <v>1</v>
      </c>
      <c r="J1764" s="141" t="s">
        <v>549</v>
      </c>
      <c r="K1764" s="141">
        <v>1</v>
      </c>
      <c r="N1764" s="141">
        <v>251</v>
      </c>
      <c r="U1764" s="126">
        <v>-4</v>
      </c>
      <c r="V1764" s="444">
        <v>8.36</v>
      </c>
      <c r="W1764" s="444">
        <v>8.7799999999999994</v>
      </c>
      <c r="X1764" s="126">
        <v>1</v>
      </c>
      <c r="AA1764" s="188">
        <v>46284.825370370374</v>
      </c>
      <c r="AB1764" s="131">
        <v>4</v>
      </c>
      <c r="AC1764" s="126">
        <v>8</v>
      </c>
      <c r="AD1764" s="126">
        <v>2026</v>
      </c>
    </row>
    <row r="1765" spans="3:30" ht="23.1" customHeight="1">
      <c r="C1765" s="126">
        <v>1758</v>
      </c>
      <c r="D1765" s="126">
        <v>381</v>
      </c>
      <c r="E1765" s="141" t="s">
        <v>4146</v>
      </c>
      <c r="F1765" s="163" t="s">
        <v>4821</v>
      </c>
      <c r="G1765" s="162">
        <v>46257</v>
      </c>
      <c r="H1765" s="131">
        <v>1</v>
      </c>
      <c r="I1765" s="131">
        <v>1</v>
      </c>
      <c r="J1765" s="141" t="s">
        <v>549</v>
      </c>
      <c r="K1765" s="141">
        <v>1</v>
      </c>
      <c r="N1765" s="141">
        <v>251</v>
      </c>
      <c r="U1765" s="126">
        <v>-1</v>
      </c>
      <c r="V1765" s="444">
        <v>6</v>
      </c>
      <c r="W1765" s="444">
        <v>7</v>
      </c>
      <c r="X1765" s="126">
        <v>1</v>
      </c>
      <c r="AA1765" s="188">
        <v>46284.825370370374</v>
      </c>
      <c r="AB1765" s="131">
        <v>4</v>
      </c>
      <c r="AC1765" s="126">
        <v>8</v>
      </c>
      <c r="AD1765" s="126">
        <v>2026</v>
      </c>
    </row>
    <row r="1766" spans="3:30" ht="23.1" customHeight="1">
      <c r="C1766" s="126">
        <v>1759</v>
      </c>
      <c r="D1766" s="126">
        <v>384</v>
      </c>
      <c r="E1766" s="141" t="s">
        <v>4137</v>
      </c>
      <c r="F1766" s="163" t="s">
        <v>4892</v>
      </c>
      <c r="G1766" s="162">
        <v>46257</v>
      </c>
      <c r="H1766" s="131">
        <v>1</v>
      </c>
      <c r="I1766" s="131">
        <v>1</v>
      </c>
      <c r="J1766" s="141" t="s">
        <v>549</v>
      </c>
      <c r="K1766" s="141">
        <v>1</v>
      </c>
      <c r="N1766" s="141">
        <v>251</v>
      </c>
      <c r="U1766" s="126">
        <v>-1</v>
      </c>
      <c r="V1766" s="444">
        <v>6.5</v>
      </c>
      <c r="W1766" s="444">
        <v>7.5</v>
      </c>
      <c r="X1766" s="126">
        <v>1</v>
      </c>
      <c r="AA1766" s="188">
        <v>46284.825370370374</v>
      </c>
      <c r="AB1766" s="131">
        <v>4</v>
      </c>
      <c r="AC1766" s="126">
        <v>8</v>
      </c>
      <c r="AD1766" s="126">
        <v>2026</v>
      </c>
    </row>
    <row r="1767" spans="3:30" ht="23.1" customHeight="1">
      <c r="C1767" s="126">
        <v>1760</v>
      </c>
      <c r="D1767" s="126">
        <v>375</v>
      </c>
      <c r="E1767" s="141" t="s">
        <v>4229</v>
      </c>
      <c r="F1767" s="163" t="s">
        <v>6591</v>
      </c>
      <c r="G1767" s="162">
        <v>46257</v>
      </c>
      <c r="H1767" s="131">
        <v>1</v>
      </c>
      <c r="I1767" s="131">
        <v>1</v>
      </c>
      <c r="J1767" s="141" t="s">
        <v>549</v>
      </c>
      <c r="K1767" s="141">
        <v>1</v>
      </c>
      <c r="N1767" s="141">
        <v>251</v>
      </c>
      <c r="U1767" s="126">
        <v>-1</v>
      </c>
      <c r="V1767" s="444">
        <v>2.6</v>
      </c>
      <c r="W1767" s="444">
        <v>3</v>
      </c>
      <c r="X1767" s="126">
        <v>1</v>
      </c>
      <c r="AA1767" s="188">
        <v>46284.825370370374</v>
      </c>
      <c r="AB1767" s="131">
        <v>4</v>
      </c>
      <c r="AC1767" s="126">
        <v>8</v>
      </c>
      <c r="AD1767" s="126">
        <v>2026</v>
      </c>
    </row>
    <row r="1768" spans="3:30" ht="23.1" customHeight="1">
      <c r="C1768" s="126">
        <v>1761</v>
      </c>
      <c r="D1768" s="126">
        <v>373</v>
      </c>
      <c r="E1768" s="141" t="s">
        <v>4244</v>
      </c>
      <c r="F1768" s="163" t="s">
        <v>6722</v>
      </c>
      <c r="G1768" s="162">
        <v>46257</v>
      </c>
      <c r="H1768" s="131">
        <v>1</v>
      </c>
      <c r="I1768" s="131">
        <v>1</v>
      </c>
      <c r="J1768" s="141" t="s">
        <v>549</v>
      </c>
      <c r="K1768" s="141">
        <v>1</v>
      </c>
      <c r="N1768" s="141">
        <v>251</v>
      </c>
      <c r="U1768" s="126">
        <v>-4</v>
      </c>
      <c r="V1768" s="444">
        <v>11</v>
      </c>
      <c r="W1768" s="444">
        <v>12.5</v>
      </c>
      <c r="X1768" s="126">
        <v>1</v>
      </c>
      <c r="AA1768" s="188">
        <v>46284.825370370374</v>
      </c>
      <c r="AB1768" s="131">
        <v>4</v>
      </c>
      <c r="AC1768" s="126">
        <v>8</v>
      </c>
      <c r="AD1768" s="126">
        <v>2026</v>
      </c>
    </row>
    <row r="1769" spans="3:30" ht="23.1" customHeight="1">
      <c r="C1769" s="126">
        <v>1762</v>
      </c>
      <c r="D1769" s="126">
        <v>433</v>
      </c>
      <c r="E1769" s="141" t="s">
        <v>5118</v>
      </c>
      <c r="F1769" s="163" t="s">
        <v>5119</v>
      </c>
      <c r="G1769" s="162">
        <v>46257</v>
      </c>
      <c r="H1769" s="131">
        <v>1</v>
      </c>
      <c r="I1769" s="131">
        <v>1</v>
      </c>
      <c r="J1769" s="141" t="s">
        <v>549</v>
      </c>
      <c r="K1769" s="141">
        <v>1</v>
      </c>
      <c r="N1769" s="141">
        <v>251</v>
      </c>
      <c r="U1769" s="126">
        <v>-5</v>
      </c>
      <c r="V1769" s="444">
        <v>0.11</v>
      </c>
      <c r="W1769" s="444">
        <v>0.38</v>
      </c>
      <c r="X1769" s="126">
        <v>1</v>
      </c>
      <c r="AA1769" s="188">
        <v>46284.825370370374</v>
      </c>
      <c r="AB1769" s="131">
        <v>4</v>
      </c>
      <c r="AC1769" s="126">
        <v>8</v>
      </c>
      <c r="AD1769" s="126">
        <v>2026</v>
      </c>
    </row>
    <row r="1770" spans="3:30" ht="23.1" customHeight="1">
      <c r="C1770" s="126">
        <v>1763</v>
      </c>
      <c r="D1770" s="126">
        <v>374</v>
      </c>
      <c r="E1770" s="141" t="s">
        <v>4168</v>
      </c>
      <c r="F1770" s="163" t="s">
        <v>5724</v>
      </c>
      <c r="G1770" s="162">
        <v>46257</v>
      </c>
      <c r="H1770" s="131">
        <v>1</v>
      </c>
      <c r="I1770" s="131">
        <v>1</v>
      </c>
      <c r="J1770" s="141" t="s">
        <v>549</v>
      </c>
      <c r="K1770" s="141">
        <v>1</v>
      </c>
      <c r="N1770" s="141">
        <v>251</v>
      </c>
      <c r="U1770" s="126">
        <v>-1</v>
      </c>
      <c r="V1770" s="444">
        <v>5.0999999999999996</v>
      </c>
      <c r="W1770" s="444">
        <v>7</v>
      </c>
      <c r="X1770" s="126">
        <v>1</v>
      </c>
      <c r="AA1770" s="188">
        <v>46284.825370370374</v>
      </c>
      <c r="AB1770" s="131">
        <v>4</v>
      </c>
      <c r="AC1770" s="126">
        <v>8</v>
      </c>
      <c r="AD1770" s="126">
        <v>2026</v>
      </c>
    </row>
    <row r="1771" spans="3:30" ht="23.1" customHeight="1">
      <c r="C1771" s="126">
        <v>1764</v>
      </c>
      <c r="D1771" s="126">
        <v>125</v>
      </c>
      <c r="E1771" s="141" t="s">
        <v>724</v>
      </c>
      <c r="F1771" s="163" t="s">
        <v>4418</v>
      </c>
      <c r="G1771" s="162">
        <v>46257</v>
      </c>
      <c r="H1771" s="131">
        <v>1</v>
      </c>
      <c r="I1771" s="131">
        <v>1</v>
      </c>
      <c r="J1771" s="141" t="s">
        <v>549</v>
      </c>
      <c r="K1771" s="141">
        <v>1</v>
      </c>
      <c r="N1771" s="141">
        <v>251</v>
      </c>
      <c r="U1771" s="126">
        <v>-1</v>
      </c>
      <c r="V1771" s="444">
        <v>0.04</v>
      </c>
      <c r="W1771" s="444">
        <v>0.04</v>
      </c>
      <c r="X1771" s="126">
        <v>1</v>
      </c>
      <c r="AA1771" s="188">
        <v>46284.825370370374</v>
      </c>
      <c r="AB1771" s="131">
        <v>4</v>
      </c>
      <c r="AC1771" s="126">
        <v>8</v>
      </c>
      <c r="AD1771" s="126">
        <v>2026</v>
      </c>
    </row>
    <row r="1772" spans="3:30" ht="23.1" customHeight="1">
      <c r="C1772" s="126">
        <v>1765</v>
      </c>
      <c r="D1772" s="126">
        <v>241</v>
      </c>
      <c r="E1772" s="141" t="s">
        <v>2358</v>
      </c>
      <c r="F1772" s="163" t="s">
        <v>4792</v>
      </c>
      <c r="G1772" s="162">
        <v>46257</v>
      </c>
      <c r="H1772" s="131">
        <v>1</v>
      </c>
      <c r="I1772" s="131">
        <v>1</v>
      </c>
      <c r="J1772" s="141" t="s">
        <v>549</v>
      </c>
      <c r="K1772" s="141">
        <v>1</v>
      </c>
      <c r="N1772" s="141">
        <v>251</v>
      </c>
      <c r="U1772" s="126">
        <v>-2</v>
      </c>
      <c r="V1772" s="444">
        <v>1</v>
      </c>
      <c r="W1772" s="444">
        <v>1.5</v>
      </c>
      <c r="X1772" s="126">
        <v>1</v>
      </c>
      <c r="AA1772" s="188">
        <v>46284.825370370374</v>
      </c>
      <c r="AB1772" s="131">
        <v>4</v>
      </c>
      <c r="AC1772" s="126">
        <v>8</v>
      </c>
      <c r="AD1772" s="126">
        <v>2026</v>
      </c>
    </row>
    <row r="1773" spans="3:30" ht="23.1" customHeight="1">
      <c r="C1773" s="126">
        <v>1766</v>
      </c>
      <c r="D1773" s="126">
        <v>403</v>
      </c>
      <c r="E1773" s="141" t="s">
        <v>4629</v>
      </c>
      <c r="F1773" s="163" t="s">
        <v>4630</v>
      </c>
      <c r="G1773" s="162">
        <v>46257</v>
      </c>
      <c r="H1773" s="131">
        <v>1</v>
      </c>
      <c r="I1773" s="131">
        <v>1</v>
      </c>
      <c r="J1773" s="141" t="s">
        <v>549</v>
      </c>
      <c r="K1773" s="141">
        <v>1</v>
      </c>
      <c r="N1773" s="141">
        <v>251</v>
      </c>
      <c r="U1773" s="126">
        <v>-1</v>
      </c>
      <c r="V1773" s="444">
        <v>0.82</v>
      </c>
      <c r="W1773" s="444">
        <v>1.5</v>
      </c>
      <c r="X1773" s="126">
        <v>1</v>
      </c>
      <c r="AA1773" s="188">
        <v>46284.825370370374</v>
      </c>
      <c r="AB1773" s="131">
        <v>4</v>
      </c>
      <c r="AC1773" s="126">
        <v>8</v>
      </c>
      <c r="AD1773" s="126">
        <v>2026</v>
      </c>
    </row>
    <row r="1774" spans="3:30" ht="23.1" customHeight="1">
      <c r="C1774" s="126">
        <v>1767</v>
      </c>
      <c r="D1774" s="126">
        <v>219</v>
      </c>
      <c r="E1774" s="141" t="s">
        <v>3800</v>
      </c>
      <c r="F1774" s="163" t="s">
        <v>5450</v>
      </c>
      <c r="G1774" s="162">
        <v>46257</v>
      </c>
      <c r="H1774" s="131">
        <v>1</v>
      </c>
      <c r="I1774" s="131">
        <v>1</v>
      </c>
      <c r="J1774" s="141" t="s">
        <v>549</v>
      </c>
      <c r="K1774" s="141">
        <v>1</v>
      </c>
      <c r="N1774" s="141">
        <v>251</v>
      </c>
      <c r="U1774" s="126">
        <v>-2</v>
      </c>
      <c r="V1774" s="444">
        <v>0.22</v>
      </c>
      <c r="W1774" s="444">
        <v>0.17</v>
      </c>
      <c r="X1774" s="126">
        <v>1</v>
      </c>
      <c r="AA1774" s="188">
        <v>46284.825370370374</v>
      </c>
      <c r="AB1774" s="131">
        <v>4</v>
      </c>
      <c r="AC1774" s="126">
        <v>8</v>
      </c>
      <c r="AD1774" s="126">
        <v>2026</v>
      </c>
    </row>
    <row r="1775" spans="3:30" ht="23.1" customHeight="1">
      <c r="C1775" s="126">
        <v>1768</v>
      </c>
      <c r="D1775" s="126">
        <v>337</v>
      </c>
      <c r="E1775" s="141" t="s">
        <v>2999</v>
      </c>
      <c r="F1775" s="163" t="s">
        <v>4640</v>
      </c>
      <c r="G1775" s="162">
        <v>46257</v>
      </c>
      <c r="H1775" s="131">
        <v>1</v>
      </c>
      <c r="I1775" s="131">
        <v>1</v>
      </c>
      <c r="J1775" s="141" t="s">
        <v>549</v>
      </c>
      <c r="K1775" s="141">
        <v>1</v>
      </c>
      <c r="N1775" s="141">
        <v>251</v>
      </c>
      <c r="U1775" s="126">
        <v>-10</v>
      </c>
      <c r="V1775" s="444">
        <v>0.08</v>
      </c>
      <c r="W1775" s="444">
        <v>0.12</v>
      </c>
      <c r="X1775" s="126">
        <v>1</v>
      </c>
      <c r="AA1775" s="188">
        <v>46284.825370370374</v>
      </c>
      <c r="AB1775" s="131">
        <v>4</v>
      </c>
      <c r="AC1775" s="126">
        <v>8</v>
      </c>
      <c r="AD1775" s="126">
        <v>2026</v>
      </c>
    </row>
    <row r="1776" spans="3:30" ht="23.1" customHeight="1">
      <c r="C1776" s="126">
        <v>1769</v>
      </c>
      <c r="D1776" s="126">
        <v>396</v>
      </c>
      <c r="E1776" s="141" t="s">
        <v>5106</v>
      </c>
      <c r="F1776" s="163" t="s">
        <v>5107</v>
      </c>
      <c r="G1776" s="162">
        <v>46257</v>
      </c>
      <c r="H1776" s="131">
        <v>1</v>
      </c>
      <c r="I1776" s="131">
        <v>1</v>
      </c>
      <c r="J1776" s="141" t="s">
        <v>549</v>
      </c>
      <c r="K1776" s="141">
        <v>1</v>
      </c>
      <c r="N1776" s="141">
        <v>251</v>
      </c>
      <c r="U1776" s="126">
        <v>-1</v>
      </c>
      <c r="V1776" s="444">
        <v>2.4</v>
      </c>
      <c r="W1776" s="444">
        <v>4</v>
      </c>
      <c r="X1776" s="126">
        <v>1</v>
      </c>
      <c r="AA1776" s="188">
        <v>46284.825370370374</v>
      </c>
      <c r="AB1776" s="131">
        <v>4</v>
      </c>
      <c r="AC1776" s="126">
        <v>8</v>
      </c>
      <c r="AD1776" s="126">
        <v>2026</v>
      </c>
    </row>
    <row r="1777" spans="3:30" ht="23.1" customHeight="1">
      <c r="C1777" s="126">
        <v>1770</v>
      </c>
      <c r="D1777" s="126">
        <v>294</v>
      </c>
      <c r="E1777" s="141" t="s">
        <v>2469</v>
      </c>
      <c r="F1777" s="163" t="s">
        <v>4363</v>
      </c>
      <c r="G1777" s="162">
        <v>46257</v>
      </c>
      <c r="H1777" s="131">
        <v>1</v>
      </c>
      <c r="I1777" s="131">
        <v>1</v>
      </c>
      <c r="J1777" s="141" t="s">
        <v>549</v>
      </c>
      <c r="K1777" s="141">
        <v>1</v>
      </c>
      <c r="N1777" s="141">
        <v>251</v>
      </c>
      <c r="U1777" s="126">
        <v>-10</v>
      </c>
      <c r="V1777" s="444">
        <v>0.49</v>
      </c>
      <c r="W1777" s="444">
        <v>0.75</v>
      </c>
      <c r="X1777" s="126">
        <v>1</v>
      </c>
      <c r="AA1777" s="188">
        <v>46284.825370370374</v>
      </c>
      <c r="AB1777" s="131">
        <v>4</v>
      </c>
      <c r="AC1777" s="126">
        <v>8</v>
      </c>
      <c r="AD1777" s="126">
        <v>2026</v>
      </c>
    </row>
    <row r="1778" spans="3:30" ht="23.1" customHeight="1">
      <c r="C1778" s="126">
        <v>1771</v>
      </c>
      <c r="D1778" s="126">
        <v>384</v>
      </c>
      <c r="E1778" s="141" t="s">
        <v>4137</v>
      </c>
      <c r="F1778" s="163" t="s">
        <v>4892</v>
      </c>
      <c r="G1778" s="162">
        <v>46258</v>
      </c>
      <c r="H1778" s="131">
        <v>1</v>
      </c>
      <c r="I1778" s="131">
        <v>1</v>
      </c>
      <c r="J1778" s="141" t="s">
        <v>549</v>
      </c>
      <c r="K1778" s="141">
        <v>1</v>
      </c>
      <c r="N1778" s="141">
        <v>252</v>
      </c>
      <c r="U1778" s="126">
        <v>-1</v>
      </c>
      <c r="V1778" s="444">
        <v>6.5</v>
      </c>
      <c r="W1778" s="444">
        <v>7.5</v>
      </c>
      <c r="X1778" s="126">
        <v>1</v>
      </c>
      <c r="AA1778" s="188">
        <v>46284.845752314817</v>
      </c>
      <c r="AB1778" s="131">
        <v>4</v>
      </c>
      <c r="AC1778" s="126">
        <v>8</v>
      </c>
      <c r="AD1778" s="126">
        <v>2026</v>
      </c>
    </row>
    <row r="1779" spans="3:30" ht="23.1" customHeight="1">
      <c r="C1779" s="126">
        <v>1772</v>
      </c>
      <c r="D1779" s="126">
        <v>386</v>
      </c>
      <c r="E1779" s="141" t="s">
        <v>4143</v>
      </c>
      <c r="F1779" s="163" t="s">
        <v>4817</v>
      </c>
      <c r="G1779" s="162">
        <v>46258</v>
      </c>
      <c r="H1779" s="131">
        <v>1</v>
      </c>
      <c r="I1779" s="131">
        <v>1</v>
      </c>
      <c r="J1779" s="141" t="s">
        <v>549</v>
      </c>
      <c r="K1779" s="141">
        <v>1</v>
      </c>
      <c r="N1779" s="141">
        <v>252</v>
      </c>
      <c r="U1779" s="126">
        <v>-1</v>
      </c>
      <c r="V1779" s="444">
        <v>6.5</v>
      </c>
      <c r="W1779" s="444">
        <v>7</v>
      </c>
      <c r="X1779" s="126">
        <v>1</v>
      </c>
      <c r="AA1779" s="188">
        <v>46284.845752314817</v>
      </c>
      <c r="AB1779" s="131">
        <v>4</v>
      </c>
      <c r="AC1779" s="126">
        <v>8</v>
      </c>
      <c r="AD1779" s="126">
        <v>2026</v>
      </c>
    </row>
    <row r="1780" spans="3:30" ht="23.1" customHeight="1">
      <c r="C1780" s="126">
        <v>1773</v>
      </c>
      <c r="D1780" s="126">
        <v>20</v>
      </c>
      <c r="E1780" s="141" t="s">
        <v>707</v>
      </c>
      <c r="F1780" s="163" t="s">
        <v>4532</v>
      </c>
      <c r="G1780" s="162">
        <v>46258</v>
      </c>
      <c r="H1780" s="131">
        <v>1</v>
      </c>
      <c r="I1780" s="131">
        <v>1</v>
      </c>
      <c r="J1780" s="141" t="s">
        <v>549</v>
      </c>
      <c r="K1780" s="141">
        <v>1</v>
      </c>
      <c r="N1780" s="141">
        <v>252</v>
      </c>
      <c r="U1780" s="126">
        <v>-4</v>
      </c>
      <c r="V1780" s="444">
        <v>5.03</v>
      </c>
      <c r="W1780" s="444">
        <v>5.25</v>
      </c>
      <c r="X1780" s="126">
        <v>1</v>
      </c>
      <c r="AA1780" s="188">
        <v>46284.845752314817</v>
      </c>
      <c r="AB1780" s="131">
        <v>4</v>
      </c>
      <c r="AC1780" s="126">
        <v>8</v>
      </c>
      <c r="AD1780" s="126">
        <v>2026</v>
      </c>
    </row>
    <row r="1781" spans="3:30" ht="23.1" customHeight="1">
      <c r="C1781" s="126">
        <v>1774</v>
      </c>
      <c r="D1781" s="126">
        <v>6</v>
      </c>
      <c r="E1781" s="141" t="s">
        <v>557</v>
      </c>
      <c r="F1781" s="163" t="s">
        <v>4482</v>
      </c>
      <c r="G1781" s="162">
        <v>46258</v>
      </c>
      <c r="H1781" s="131">
        <v>1</v>
      </c>
      <c r="I1781" s="131">
        <v>1</v>
      </c>
      <c r="J1781" s="141" t="s">
        <v>549</v>
      </c>
      <c r="K1781" s="141">
        <v>1</v>
      </c>
      <c r="N1781" s="141">
        <v>252</v>
      </c>
      <c r="U1781" s="126">
        <v>-4</v>
      </c>
      <c r="V1781" s="444">
        <v>2.89</v>
      </c>
      <c r="W1781" s="444">
        <v>3.5</v>
      </c>
      <c r="X1781" s="126">
        <v>1</v>
      </c>
      <c r="AA1781" s="188">
        <v>46284.845752314817</v>
      </c>
      <c r="AB1781" s="131">
        <v>4</v>
      </c>
      <c r="AC1781" s="126">
        <v>8</v>
      </c>
      <c r="AD1781" s="126">
        <v>2026</v>
      </c>
    </row>
    <row r="1782" spans="3:30" ht="23.1" customHeight="1">
      <c r="C1782" s="126">
        <v>1775</v>
      </c>
      <c r="D1782" s="126">
        <v>52</v>
      </c>
      <c r="E1782" s="141" t="s">
        <v>931</v>
      </c>
      <c r="F1782" s="163" t="s">
        <v>6091</v>
      </c>
      <c r="G1782" s="162">
        <v>46258</v>
      </c>
      <c r="H1782" s="131">
        <v>1</v>
      </c>
      <c r="I1782" s="131">
        <v>1</v>
      </c>
      <c r="J1782" s="141" t="s">
        <v>549</v>
      </c>
      <c r="K1782" s="141">
        <v>1</v>
      </c>
      <c r="N1782" s="141">
        <v>252</v>
      </c>
      <c r="U1782" s="126">
        <v>-1</v>
      </c>
      <c r="V1782" s="444">
        <v>1.91</v>
      </c>
      <c r="W1782" s="444">
        <v>2.5</v>
      </c>
      <c r="X1782" s="126">
        <v>1</v>
      </c>
      <c r="AA1782" s="188">
        <v>46284.845752314817</v>
      </c>
      <c r="AB1782" s="131">
        <v>4</v>
      </c>
      <c r="AC1782" s="126">
        <v>8</v>
      </c>
      <c r="AD1782" s="126">
        <v>2026</v>
      </c>
    </row>
    <row r="1783" spans="3:30" ht="23.1" customHeight="1">
      <c r="C1783" s="126">
        <v>1776</v>
      </c>
      <c r="D1783" s="126">
        <v>243</v>
      </c>
      <c r="E1783" s="141" t="s">
        <v>2809</v>
      </c>
      <c r="F1783" s="163" t="s">
        <v>4939</v>
      </c>
      <c r="G1783" s="162">
        <v>46258</v>
      </c>
      <c r="H1783" s="131">
        <v>1</v>
      </c>
      <c r="I1783" s="131">
        <v>1</v>
      </c>
      <c r="J1783" s="141" t="s">
        <v>549</v>
      </c>
      <c r="K1783" s="141">
        <v>1</v>
      </c>
      <c r="N1783" s="141">
        <v>252</v>
      </c>
      <c r="U1783" s="126">
        <v>-1</v>
      </c>
      <c r="V1783" s="444">
        <v>2.5</v>
      </c>
      <c r="W1783" s="444">
        <v>3</v>
      </c>
      <c r="X1783" s="126">
        <v>1</v>
      </c>
      <c r="AA1783" s="188">
        <v>46284.845752314817</v>
      </c>
      <c r="AB1783" s="131">
        <v>4</v>
      </c>
      <c r="AC1783" s="126">
        <v>8</v>
      </c>
      <c r="AD1783" s="126">
        <v>2026</v>
      </c>
    </row>
    <row r="1784" spans="3:30" ht="23.1" customHeight="1">
      <c r="C1784" s="126">
        <v>1777</v>
      </c>
      <c r="D1784" s="126">
        <v>387</v>
      </c>
      <c r="E1784" s="141" t="s">
        <v>4171</v>
      </c>
      <c r="F1784" s="163" t="s">
        <v>6774</v>
      </c>
      <c r="G1784" s="162">
        <v>46258</v>
      </c>
      <c r="H1784" s="131">
        <v>1</v>
      </c>
      <c r="I1784" s="131">
        <v>1</v>
      </c>
      <c r="J1784" s="141" t="s">
        <v>549</v>
      </c>
      <c r="K1784" s="141">
        <v>1</v>
      </c>
      <c r="N1784" s="141">
        <v>252</v>
      </c>
      <c r="U1784" s="126">
        <v>-1</v>
      </c>
      <c r="V1784" s="444">
        <v>1</v>
      </c>
      <c r="W1784" s="444">
        <v>1.25</v>
      </c>
      <c r="X1784" s="126">
        <v>1</v>
      </c>
      <c r="AA1784" s="188">
        <v>46284.845752314817</v>
      </c>
      <c r="AB1784" s="131">
        <v>4</v>
      </c>
      <c r="AC1784" s="126">
        <v>8</v>
      </c>
      <c r="AD1784" s="126">
        <v>2026</v>
      </c>
    </row>
    <row r="1785" spans="3:30" ht="23.1" customHeight="1">
      <c r="C1785" s="126">
        <v>1778</v>
      </c>
      <c r="D1785" s="126">
        <v>374</v>
      </c>
      <c r="E1785" s="141" t="s">
        <v>4168</v>
      </c>
      <c r="F1785" s="163" t="s">
        <v>5724</v>
      </c>
      <c r="G1785" s="162">
        <v>46258</v>
      </c>
      <c r="H1785" s="131">
        <v>1</v>
      </c>
      <c r="I1785" s="131">
        <v>1</v>
      </c>
      <c r="J1785" s="141" t="s">
        <v>549</v>
      </c>
      <c r="K1785" s="141">
        <v>1</v>
      </c>
      <c r="N1785" s="141">
        <v>252</v>
      </c>
      <c r="U1785" s="126">
        <v>-1</v>
      </c>
      <c r="V1785" s="444">
        <v>5.0999999999999996</v>
      </c>
      <c r="W1785" s="444">
        <v>7</v>
      </c>
      <c r="X1785" s="126">
        <v>1</v>
      </c>
      <c r="AA1785" s="188">
        <v>46284.845752314817</v>
      </c>
      <c r="AB1785" s="131">
        <v>4</v>
      </c>
      <c r="AC1785" s="126">
        <v>8</v>
      </c>
      <c r="AD1785" s="126">
        <v>2026</v>
      </c>
    </row>
    <row r="1786" spans="3:30" ht="23.1" customHeight="1">
      <c r="C1786" s="126">
        <v>1779</v>
      </c>
      <c r="D1786" s="126">
        <v>371</v>
      </c>
      <c r="E1786" s="141" t="s">
        <v>4248</v>
      </c>
      <c r="F1786" s="163" t="s">
        <v>4844</v>
      </c>
      <c r="G1786" s="162">
        <v>46258</v>
      </c>
      <c r="H1786" s="131">
        <v>1</v>
      </c>
      <c r="I1786" s="131">
        <v>1</v>
      </c>
      <c r="J1786" s="141" t="s">
        <v>549</v>
      </c>
      <c r="K1786" s="141">
        <v>1</v>
      </c>
      <c r="N1786" s="141">
        <v>252</v>
      </c>
      <c r="U1786" s="126">
        <v>-1</v>
      </c>
      <c r="V1786" s="444">
        <v>1.5</v>
      </c>
      <c r="W1786" s="444">
        <v>2</v>
      </c>
      <c r="X1786" s="126">
        <v>1</v>
      </c>
      <c r="AA1786" s="188">
        <v>46284.845752314817</v>
      </c>
      <c r="AB1786" s="131">
        <v>4</v>
      </c>
      <c r="AC1786" s="126">
        <v>8</v>
      </c>
      <c r="AD1786" s="126">
        <v>2026</v>
      </c>
    </row>
    <row r="1787" spans="3:30" ht="23.1" customHeight="1">
      <c r="C1787" s="126">
        <v>1780</v>
      </c>
      <c r="D1787" s="126">
        <v>408</v>
      </c>
      <c r="E1787" s="141" t="s">
        <v>5121</v>
      </c>
      <c r="F1787" s="163" t="s">
        <v>5122</v>
      </c>
      <c r="G1787" s="162">
        <v>46258</v>
      </c>
      <c r="H1787" s="131">
        <v>1</v>
      </c>
      <c r="I1787" s="131">
        <v>1</v>
      </c>
      <c r="J1787" s="141" t="s">
        <v>549</v>
      </c>
      <c r="K1787" s="141">
        <v>1</v>
      </c>
      <c r="N1787" s="141">
        <v>252</v>
      </c>
      <c r="U1787" s="126">
        <v>-1</v>
      </c>
      <c r="V1787" s="444">
        <v>0.8</v>
      </c>
      <c r="W1787" s="444">
        <v>1.25</v>
      </c>
      <c r="X1787" s="126">
        <v>1</v>
      </c>
      <c r="AA1787" s="188">
        <v>46284.845752314817</v>
      </c>
      <c r="AB1787" s="131">
        <v>4</v>
      </c>
      <c r="AC1787" s="126">
        <v>8</v>
      </c>
      <c r="AD1787" s="126">
        <v>2026</v>
      </c>
    </row>
    <row r="1788" spans="3:30" ht="23.1" customHeight="1">
      <c r="C1788" s="126">
        <v>1781</v>
      </c>
      <c r="D1788" s="126">
        <v>414</v>
      </c>
      <c r="E1788" s="141" t="s">
        <v>5533</v>
      </c>
      <c r="F1788" s="163" t="s">
        <v>5534</v>
      </c>
      <c r="G1788" s="162">
        <v>46258</v>
      </c>
      <c r="H1788" s="131">
        <v>1</v>
      </c>
      <c r="I1788" s="131">
        <v>1</v>
      </c>
      <c r="J1788" s="141" t="s">
        <v>549</v>
      </c>
      <c r="K1788" s="141">
        <v>1</v>
      </c>
      <c r="N1788" s="141">
        <v>252</v>
      </c>
      <c r="U1788" s="126">
        <v>-1</v>
      </c>
      <c r="V1788" s="444">
        <v>1.8</v>
      </c>
      <c r="W1788" s="444">
        <v>2.5</v>
      </c>
      <c r="X1788" s="126">
        <v>1</v>
      </c>
      <c r="AA1788" s="188">
        <v>46284.845752314817</v>
      </c>
      <c r="AB1788" s="131">
        <v>4</v>
      </c>
      <c r="AC1788" s="126">
        <v>8</v>
      </c>
      <c r="AD1788" s="126">
        <v>2026</v>
      </c>
    </row>
    <row r="1789" spans="3:30" ht="23.1" customHeight="1">
      <c r="C1789" s="126">
        <v>1782</v>
      </c>
      <c r="D1789" s="126">
        <v>395</v>
      </c>
      <c r="E1789" s="141" t="s">
        <v>4920</v>
      </c>
      <c r="F1789" s="163" t="s">
        <v>4921</v>
      </c>
      <c r="G1789" s="162">
        <v>46258</v>
      </c>
      <c r="H1789" s="131">
        <v>1</v>
      </c>
      <c r="I1789" s="131">
        <v>1</v>
      </c>
      <c r="J1789" s="141" t="s">
        <v>549</v>
      </c>
      <c r="K1789" s="141">
        <v>1</v>
      </c>
      <c r="N1789" s="141">
        <v>252</v>
      </c>
      <c r="U1789" s="126">
        <v>-1</v>
      </c>
      <c r="V1789" s="444">
        <v>3.5</v>
      </c>
      <c r="W1789" s="444">
        <v>4.5</v>
      </c>
      <c r="X1789" s="126">
        <v>1</v>
      </c>
      <c r="AA1789" s="188">
        <v>46284.845752314817</v>
      </c>
      <c r="AB1789" s="131">
        <v>4</v>
      </c>
      <c r="AC1789" s="126">
        <v>8</v>
      </c>
      <c r="AD1789" s="126">
        <v>2026</v>
      </c>
    </row>
    <row r="1790" spans="3:30" ht="23.1" customHeight="1">
      <c r="C1790" s="126">
        <v>1783</v>
      </c>
      <c r="D1790" s="126">
        <v>178</v>
      </c>
      <c r="E1790" s="141" t="s">
        <v>753</v>
      </c>
      <c r="F1790" s="163" t="s">
        <v>4952</v>
      </c>
      <c r="G1790" s="162">
        <v>46258</v>
      </c>
      <c r="H1790" s="131">
        <v>1</v>
      </c>
      <c r="I1790" s="131">
        <v>1</v>
      </c>
      <c r="J1790" s="141" t="s">
        <v>549</v>
      </c>
      <c r="K1790" s="141">
        <v>1</v>
      </c>
      <c r="N1790" s="141">
        <v>252</v>
      </c>
      <c r="U1790" s="126">
        <v>-50</v>
      </c>
      <c r="V1790" s="444">
        <v>4.75</v>
      </c>
      <c r="W1790" s="444">
        <v>5</v>
      </c>
      <c r="X1790" s="126">
        <v>1</v>
      </c>
      <c r="AA1790" s="188">
        <v>46284.845752314817</v>
      </c>
      <c r="AB1790" s="131">
        <v>4</v>
      </c>
      <c r="AC1790" s="126">
        <v>8</v>
      </c>
      <c r="AD1790" s="126">
        <v>2026</v>
      </c>
    </row>
    <row r="1791" spans="3:30" ht="23.1" customHeight="1">
      <c r="C1791" s="126">
        <v>1784</v>
      </c>
      <c r="D1791" s="126">
        <v>398</v>
      </c>
      <c r="E1791" s="141" t="s">
        <v>5110</v>
      </c>
      <c r="F1791" s="163" t="s">
        <v>5111</v>
      </c>
      <c r="G1791" s="162">
        <v>46258</v>
      </c>
      <c r="H1791" s="131">
        <v>1</v>
      </c>
      <c r="I1791" s="131">
        <v>1</v>
      </c>
      <c r="J1791" s="141" t="s">
        <v>549</v>
      </c>
      <c r="K1791" s="141">
        <v>1</v>
      </c>
      <c r="N1791" s="141">
        <v>252</v>
      </c>
      <c r="U1791" s="126">
        <v>-2</v>
      </c>
      <c r="V1791" s="444">
        <v>1.76</v>
      </c>
      <c r="W1791" s="444">
        <v>3</v>
      </c>
      <c r="X1791" s="126">
        <v>1</v>
      </c>
      <c r="AA1791" s="188">
        <v>46284.845752314817</v>
      </c>
      <c r="AB1791" s="131">
        <v>4</v>
      </c>
      <c r="AC1791" s="126">
        <v>8</v>
      </c>
      <c r="AD1791" s="126">
        <v>2026</v>
      </c>
    </row>
    <row r="1792" spans="3:30" ht="23.1" customHeight="1">
      <c r="C1792" s="126">
        <v>1785</v>
      </c>
      <c r="D1792" s="126">
        <v>241</v>
      </c>
      <c r="E1792" s="141" t="s">
        <v>2358</v>
      </c>
      <c r="F1792" s="163" t="s">
        <v>4792</v>
      </c>
      <c r="G1792" s="162">
        <v>46258</v>
      </c>
      <c r="H1792" s="131">
        <v>1</v>
      </c>
      <c r="I1792" s="131">
        <v>1</v>
      </c>
      <c r="J1792" s="141" t="s">
        <v>549</v>
      </c>
      <c r="K1792" s="141">
        <v>1</v>
      </c>
      <c r="N1792" s="141">
        <v>253</v>
      </c>
      <c r="U1792" s="126">
        <v>-1</v>
      </c>
      <c r="V1792" s="444">
        <v>1</v>
      </c>
      <c r="W1792" s="444">
        <v>1.5</v>
      </c>
      <c r="X1792" s="126">
        <v>1</v>
      </c>
      <c r="AA1792" s="188">
        <v>46284.85119212963</v>
      </c>
      <c r="AB1792" s="131">
        <v>4</v>
      </c>
      <c r="AC1792" s="126">
        <v>8</v>
      </c>
      <c r="AD1792" s="126">
        <v>2026</v>
      </c>
    </row>
    <row r="1793" spans="3:30" ht="23.1" customHeight="1">
      <c r="C1793" s="126">
        <v>1786</v>
      </c>
      <c r="D1793" s="126">
        <v>184</v>
      </c>
      <c r="E1793" s="141" t="s">
        <v>767</v>
      </c>
      <c r="F1793" s="163" t="s">
        <v>4446</v>
      </c>
      <c r="G1793" s="162">
        <v>46258</v>
      </c>
      <c r="H1793" s="131">
        <v>1</v>
      </c>
      <c r="I1793" s="131">
        <v>1</v>
      </c>
      <c r="J1793" s="141" t="s">
        <v>549</v>
      </c>
      <c r="K1793" s="141">
        <v>1</v>
      </c>
      <c r="N1793" s="141">
        <v>253</v>
      </c>
      <c r="U1793" s="126">
        <v>-12</v>
      </c>
      <c r="V1793" s="444">
        <v>6</v>
      </c>
      <c r="W1793" s="444">
        <v>6.5</v>
      </c>
      <c r="X1793" s="126">
        <v>1</v>
      </c>
      <c r="AA1793" s="188">
        <v>46284.85119212963</v>
      </c>
      <c r="AB1793" s="131">
        <v>4</v>
      </c>
      <c r="AC1793" s="126">
        <v>8</v>
      </c>
      <c r="AD1793" s="126">
        <v>2026</v>
      </c>
    </row>
    <row r="1794" spans="3:30" ht="23.1" customHeight="1">
      <c r="C1794" s="126">
        <v>1787</v>
      </c>
      <c r="D1794" s="126">
        <v>305</v>
      </c>
      <c r="E1794" s="141" t="s">
        <v>2496</v>
      </c>
      <c r="F1794" s="163" t="s">
        <v>4658</v>
      </c>
      <c r="G1794" s="162">
        <v>46258</v>
      </c>
      <c r="H1794" s="131">
        <v>1</v>
      </c>
      <c r="I1794" s="131">
        <v>1</v>
      </c>
      <c r="J1794" s="141" t="s">
        <v>549</v>
      </c>
      <c r="K1794" s="141">
        <v>1</v>
      </c>
      <c r="N1794" s="141">
        <v>253</v>
      </c>
      <c r="U1794" s="126">
        <v>-500</v>
      </c>
      <c r="V1794" s="444">
        <v>4.25</v>
      </c>
      <c r="W1794" s="444">
        <v>4.5</v>
      </c>
      <c r="X1794" s="126">
        <v>1</v>
      </c>
      <c r="AA1794" s="188">
        <v>46284.85119212963</v>
      </c>
      <c r="AB1794" s="131">
        <v>4</v>
      </c>
      <c r="AC1794" s="126">
        <v>8</v>
      </c>
      <c r="AD1794" s="126">
        <v>2026</v>
      </c>
    </row>
    <row r="1795" spans="3:30" ht="23.1" customHeight="1">
      <c r="C1795" s="126">
        <v>1788</v>
      </c>
      <c r="D1795" s="126">
        <v>177</v>
      </c>
      <c r="E1795" s="141" t="s">
        <v>750</v>
      </c>
      <c r="F1795" s="163" t="s">
        <v>4950</v>
      </c>
      <c r="G1795" s="162">
        <v>46258</v>
      </c>
      <c r="H1795" s="131">
        <v>1</v>
      </c>
      <c r="I1795" s="131">
        <v>1</v>
      </c>
      <c r="J1795" s="141" t="s">
        <v>549</v>
      </c>
      <c r="K1795" s="141">
        <v>1</v>
      </c>
      <c r="N1795" s="141">
        <v>253</v>
      </c>
      <c r="U1795" s="126">
        <v>-100</v>
      </c>
      <c r="V1795" s="444">
        <v>4.1500000000000004</v>
      </c>
      <c r="W1795" s="444">
        <v>4.5</v>
      </c>
      <c r="X1795" s="126">
        <v>1</v>
      </c>
      <c r="AA1795" s="188">
        <v>46284.85119212963</v>
      </c>
      <c r="AB1795" s="131">
        <v>4</v>
      </c>
      <c r="AC1795" s="126">
        <v>8</v>
      </c>
      <c r="AD1795" s="126">
        <v>2026</v>
      </c>
    </row>
    <row r="1796" spans="3:30" ht="23.1" customHeight="1">
      <c r="C1796" s="126">
        <v>1789</v>
      </c>
      <c r="D1796" s="126">
        <v>414</v>
      </c>
      <c r="E1796" s="141" t="s">
        <v>5533</v>
      </c>
      <c r="F1796" s="163" t="s">
        <v>5534</v>
      </c>
      <c r="G1796" s="162">
        <v>46258</v>
      </c>
      <c r="H1796" s="131">
        <v>1</v>
      </c>
      <c r="I1796" s="131">
        <v>1</v>
      </c>
      <c r="J1796" s="141" t="s">
        <v>549</v>
      </c>
      <c r="K1796" s="141">
        <v>1</v>
      </c>
      <c r="N1796" s="141">
        <v>253</v>
      </c>
      <c r="U1796" s="126">
        <v>-1</v>
      </c>
      <c r="V1796" s="444">
        <v>1.8</v>
      </c>
      <c r="W1796" s="444">
        <v>2.5</v>
      </c>
      <c r="X1796" s="126">
        <v>1</v>
      </c>
      <c r="AA1796" s="188">
        <v>46284.85119212963</v>
      </c>
      <c r="AB1796" s="131">
        <v>4</v>
      </c>
      <c r="AC1796" s="126">
        <v>8</v>
      </c>
      <c r="AD1796" s="126">
        <v>2026</v>
      </c>
    </row>
    <row r="1797" spans="3:30" ht="23.1" customHeight="1">
      <c r="C1797" s="126">
        <v>1790</v>
      </c>
      <c r="D1797" s="126">
        <v>429</v>
      </c>
      <c r="E1797" s="141" t="s">
        <v>4652</v>
      </c>
      <c r="F1797" s="163" t="s">
        <v>4653</v>
      </c>
      <c r="G1797" s="162">
        <v>46258</v>
      </c>
      <c r="H1797" s="131">
        <v>1</v>
      </c>
      <c r="I1797" s="131">
        <v>1</v>
      </c>
      <c r="J1797" s="141" t="s">
        <v>549</v>
      </c>
      <c r="K1797" s="141">
        <v>1</v>
      </c>
      <c r="N1797" s="141">
        <v>253</v>
      </c>
      <c r="U1797" s="126">
        <v>-1</v>
      </c>
      <c r="V1797" s="444">
        <v>2.2999999999999998</v>
      </c>
      <c r="W1797" s="444">
        <v>3.25</v>
      </c>
      <c r="X1797" s="126">
        <v>1</v>
      </c>
      <c r="AA1797" s="188">
        <v>46284.85119212963</v>
      </c>
      <c r="AB1797" s="131">
        <v>4</v>
      </c>
      <c r="AC1797" s="126">
        <v>8</v>
      </c>
      <c r="AD1797" s="126">
        <v>2026</v>
      </c>
    </row>
    <row r="1798" spans="3:30" ht="23.1" customHeight="1">
      <c r="C1798" s="126">
        <v>1791</v>
      </c>
      <c r="D1798" s="126">
        <v>433</v>
      </c>
      <c r="E1798" s="141" t="s">
        <v>5118</v>
      </c>
      <c r="F1798" s="163" t="s">
        <v>5119</v>
      </c>
      <c r="G1798" s="162">
        <v>46258</v>
      </c>
      <c r="H1798" s="131">
        <v>1</v>
      </c>
      <c r="I1798" s="131">
        <v>1</v>
      </c>
      <c r="J1798" s="141" t="s">
        <v>549</v>
      </c>
      <c r="K1798" s="141">
        <v>1</v>
      </c>
      <c r="N1798" s="141">
        <v>253</v>
      </c>
      <c r="U1798" s="126">
        <v>-10</v>
      </c>
      <c r="V1798" s="444">
        <v>0.11</v>
      </c>
      <c r="W1798" s="444">
        <v>0.38</v>
      </c>
      <c r="X1798" s="126">
        <v>1</v>
      </c>
      <c r="AA1798" s="188">
        <v>46284.85119212963</v>
      </c>
      <c r="AB1798" s="131">
        <v>4</v>
      </c>
      <c r="AC1798" s="126">
        <v>8</v>
      </c>
      <c r="AD1798" s="126">
        <v>2026</v>
      </c>
    </row>
    <row r="1799" spans="3:30" ht="23.1" customHeight="1">
      <c r="C1799" s="126">
        <v>1792</v>
      </c>
      <c r="D1799" s="126">
        <v>413</v>
      </c>
      <c r="E1799" s="141" t="s">
        <v>5542</v>
      </c>
      <c r="F1799" s="163" t="s">
        <v>5543</v>
      </c>
      <c r="G1799" s="162">
        <v>46258</v>
      </c>
      <c r="H1799" s="131">
        <v>1</v>
      </c>
      <c r="I1799" s="131">
        <v>1</v>
      </c>
      <c r="J1799" s="141" t="s">
        <v>549</v>
      </c>
      <c r="K1799" s="141">
        <v>1</v>
      </c>
      <c r="N1799" s="141">
        <v>253</v>
      </c>
      <c r="U1799" s="126">
        <v>-1</v>
      </c>
      <c r="V1799" s="444">
        <v>2.5</v>
      </c>
      <c r="W1799" s="444">
        <v>3.5</v>
      </c>
      <c r="X1799" s="126">
        <v>1</v>
      </c>
      <c r="AA1799" s="188">
        <v>46284.85119212963</v>
      </c>
      <c r="AB1799" s="131">
        <v>4</v>
      </c>
      <c r="AC1799" s="126">
        <v>8</v>
      </c>
      <c r="AD1799" s="126">
        <v>2026</v>
      </c>
    </row>
    <row r="1800" spans="3:30" ht="23.1" customHeight="1">
      <c r="C1800" s="126">
        <v>1793</v>
      </c>
      <c r="D1800" s="126">
        <v>371</v>
      </c>
      <c r="E1800" s="141" t="s">
        <v>4248</v>
      </c>
      <c r="F1800" s="163" t="s">
        <v>4844</v>
      </c>
      <c r="G1800" s="162">
        <v>46258</v>
      </c>
      <c r="H1800" s="131">
        <v>1</v>
      </c>
      <c r="I1800" s="131">
        <v>1</v>
      </c>
      <c r="J1800" s="141" t="s">
        <v>549</v>
      </c>
      <c r="K1800" s="141">
        <v>1</v>
      </c>
      <c r="N1800" s="141">
        <v>253</v>
      </c>
      <c r="U1800" s="137">
        <v>-1</v>
      </c>
      <c r="V1800" s="444">
        <v>1.5</v>
      </c>
      <c r="W1800" s="444">
        <v>2</v>
      </c>
      <c r="X1800" s="126">
        <v>1</v>
      </c>
      <c r="AA1800" s="188">
        <v>46284.85119212963</v>
      </c>
      <c r="AB1800" s="131">
        <v>4</v>
      </c>
      <c r="AC1800" s="126">
        <v>8</v>
      </c>
      <c r="AD1800" s="126">
        <v>2026</v>
      </c>
    </row>
    <row r="1801" spans="3:30" ht="23.1" customHeight="1">
      <c r="C1801" s="126">
        <v>1794</v>
      </c>
      <c r="D1801" s="126">
        <v>394</v>
      </c>
      <c r="E1801" s="141" t="s">
        <v>4616</v>
      </c>
      <c r="F1801" s="163" t="s">
        <v>4617</v>
      </c>
      <c r="G1801" s="162">
        <v>46258</v>
      </c>
      <c r="H1801" s="131">
        <v>1</v>
      </c>
      <c r="I1801" s="131">
        <v>1</v>
      </c>
      <c r="J1801" s="141" t="s">
        <v>549</v>
      </c>
      <c r="K1801" s="141">
        <v>1</v>
      </c>
      <c r="N1801" s="141">
        <v>253</v>
      </c>
      <c r="U1801" s="126">
        <v>-1</v>
      </c>
      <c r="V1801" s="444">
        <v>4.0999999999999996</v>
      </c>
      <c r="W1801" s="444">
        <v>4.5</v>
      </c>
      <c r="X1801" s="126">
        <v>1</v>
      </c>
      <c r="AA1801" s="188">
        <v>46284.85119212963</v>
      </c>
      <c r="AB1801" s="131">
        <v>4</v>
      </c>
      <c r="AC1801" s="126">
        <v>8</v>
      </c>
      <c r="AD1801" s="126">
        <v>2026</v>
      </c>
    </row>
    <row r="1802" spans="3:30" ht="23.1" customHeight="1">
      <c r="C1802" s="126">
        <v>1795</v>
      </c>
      <c r="D1802" s="126">
        <v>153</v>
      </c>
      <c r="E1802" s="141" t="s">
        <v>552</v>
      </c>
      <c r="F1802" s="163" t="s">
        <v>5434</v>
      </c>
      <c r="G1802" s="162">
        <v>46258</v>
      </c>
      <c r="H1802" s="131">
        <v>1</v>
      </c>
      <c r="I1802" s="131">
        <v>1</v>
      </c>
      <c r="J1802" s="141" t="s">
        <v>549</v>
      </c>
      <c r="K1802" s="141">
        <v>1</v>
      </c>
      <c r="N1802" s="141">
        <v>253</v>
      </c>
      <c r="U1802" s="126">
        <v>-1</v>
      </c>
      <c r="V1802" s="444">
        <v>3.3</v>
      </c>
      <c r="W1802" s="444">
        <v>3.75</v>
      </c>
      <c r="X1802" s="126">
        <v>1</v>
      </c>
      <c r="AA1802" s="188">
        <v>46284.85119212963</v>
      </c>
      <c r="AB1802" s="131">
        <v>4</v>
      </c>
      <c r="AC1802" s="126">
        <v>8</v>
      </c>
      <c r="AD1802" s="126">
        <v>2026</v>
      </c>
    </row>
    <row r="1803" spans="3:30" ht="23.1" customHeight="1">
      <c r="C1803" s="126">
        <v>1796</v>
      </c>
      <c r="D1803" s="126">
        <v>167</v>
      </c>
      <c r="E1803" s="141" t="s">
        <v>1027</v>
      </c>
      <c r="F1803" s="163" t="s">
        <v>5071</v>
      </c>
      <c r="G1803" s="162">
        <v>46258</v>
      </c>
      <c r="H1803" s="131">
        <v>1</v>
      </c>
      <c r="I1803" s="131">
        <v>1</v>
      </c>
      <c r="J1803" s="141" t="s">
        <v>549</v>
      </c>
      <c r="K1803" s="141">
        <v>1</v>
      </c>
      <c r="N1803" s="141">
        <v>253</v>
      </c>
      <c r="U1803" s="126">
        <v>-2</v>
      </c>
      <c r="V1803" s="444">
        <v>0.85</v>
      </c>
      <c r="W1803" s="444">
        <v>1</v>
      </c>
      <c r="X1803" s="126">
        <v>1</v>
      </c>
      <c r="AA1803" s="188">
        <v>46284.85119212963</v>
      </c>
      <c r="AB1803" s="131">
        <v>4</v>
      </c>
      <c r="AC1803" s="126">
        <v>8</v>
      </c>
      <c r="AD1803" s="126">
        <v>2026</v>
      </c>
    </row>
    <row r="1804" spans="3:30" ht="23.1" customHeight="1">
      <c r="C1804" s="126">
        <v>1797</v>
      </c>
      <c r="D1804" s="126">
        <v>219</v>
      </c>
      <c r="E1804" s="141" t="s">
        <v>3800</v>
      </c>
      <c r="F1804" s="163" t="s">
        <v>5450</v>
      </c>
      <c r="G1804" s="162">
        <v>46258</v>
      </c>
      <c r="H1804" s="131">
        <v>1</v>
      </c>
      <c r="I1804" s="131">
        <v>1</v>
      </c>
      <c r="J1804" s="141" t="s">
        <v>549</v>
      </c>
      <c r="K1804" s="141">
        <v>1</v>
      </c>
      <c r="N1804" s="141">
        <v>253</v>
      </c>
      <c r="U1804" s="126">
        <v>-5</v>
      </c>
      <c r="V1804" s="444">
        <v>0.22</v>
      </c>
      <c r="W1804" s="444">
        <v>0.17</v>
      </c>
      <c r="X1804" s="126">
        <v>1</v>
      </c>
      <c r="AA1804" s="188">
        <v>46284.85119212963</v>
      </c>
      <c r="AB1804" s="131">
        <v>4</v>
      </c>
      <c r="AC1804" s="126">
        <v>8</v>
      </c>
      <c r="AD1804" s="126">
        <v>2026</v>
      </c>
    </row>
    <row r="1805" spans="3:30" ht="23.1" customHeight="1">
      <c r="C1805" s="126">
        <v>1798</v>
      </c>
      <c r="D1805" s="126">
        <v>374</v>
      </c>
      <c r="E1805" s="141" t="s">
        <v>4168</v>
      </c>
      <c r="F1805" s="163" t="s">
        <v>5724</v>
      </c>
      <c r="G1805" s="162">
        <v>46258</v>
      </c>
      <c r="H1805" s="131">
        <v>1</v>
      </c>
      <c r="I1805" s="131">
        <v>1</v>
      </c>
      <c r="J1805" s="141" t="s">
        <v>549</v>
      </c>
      <c r="K1805" s="141">
        <v>1</v>
      </c>
      <c r="N1805" s="141">
        <v>253</v>
      </c>
      <c r="U1805" s="126">
        <v>-1</v>
      </c>
      <c r="V1805" s="444">
        <v>5.0999999999999996</v>
      </c>
      <c r="W1805" s="444">
        <v>7</v>
      </c>
      <c r="X1805" s="126">
        <v>1</v>
      </c>
      <c r="AA1805" s="188">
        <v>46284.85119212963</v>
      </c>
      <c r="AB1805" s="131">
        <v>4</v>
      </c>
      <c r="AC1805" s="126">
        <v>8</v>
      </c>
      <c r="AD1805" s="126">
        <v>2026</v>
      </c>
    </row>
    <row r="1806" spans="3:30" ht="23.1" customHeight="1">
      <c r="C1806" s="126">
        <v>1799</v>
      </c>
      <c r="D1806" s="126">
        <v>99</v>
      </c>
      <c r="E1806" s="141" t="s">
        <v>881</v>
      </c>
      <c r="F1806" s="163" t="s">
        <v>5502</v>
      </c>
      <c r="G1806" s="162">
        <v>46258</v>
      </c>
      <c r="H1806" s="131">
        <v>1</v>
      </c>
      <c r="I1806" s="131">
        <v>1</v>
      </c>
      <c r="J1806" s="141" t="s">
        <v>549</v>
      </c>
      <c r="K1806" s="141">
        <v>1</v>
      </c>
      <c r="N1806" s="141">
        <v>254</v>
      </c>
      <c r="U1806" s="126">
        <v>-1</v>
      </c>
      <c r="V1806" s="444">
        <v>0.24</v>
      </c>
      <c r="W1806" s="444">
        <v>0.5</v>
      </c>
      <c r="X1806" s="126">
        <v>1</v>
      </c>
      <c r="AA1806" s="188">
        <v>46284.855914351851</v>
      </c>
      <c r="AB1806" s="131">
        <v>4</v>
      </c>
      <c r="AC1806" s="126">
        <v>8</v>
      </c>
      <c r="AD1806" s="126">
        <v>2026</v>
      </c>
    </row>
    <row r="1807" spans="3:30" ht="23.1" customHeight="1">
      <c r="C1807" s="126">
        <v>1800</v>
      </c>
      <c r="D1807" s="126">
        <v>94</v>
      </c>
      <c r="E1807" s="141" t="s">
        <v>1321</v>
      </c>
      <c r="F1807" s="163" t="s">
        <v>4514</v>
      </c>
      <c r="G1807" s="162">
        <v>46258</v>
      </c>
      <c r="H1807" s="131">
        <v>1</v>
      </c>
      <c r="I1807" s="131">
        <v>1</v>
      </c>
      <c r="J1807" s="141" t="s">
        <v>549</v>
      </c>
      <c r="K1807" s="141">
        <v>1</v>
      </c>
      <c r="N1807" s="141">
        <v>254</v>
      </c>
      <c r="U1807" s="126">
        <v>-5</v>
      </c>
      <c r="V1807" s="444">
        <v>0.1</v>
      </c>
      <c r="W1807" s="444">
        <v>0.13</v>
      </c>
      <c r="X1807" s="126">
        <v>1</v>
      </c>
      <c r="AA1807" s="188">
        <v>46284.855914351851</v>
      </c>
      <c r="AB1807" s="131">
        <v>4</v>
      </c>
      <c r="AC1807" s="126">
        <v>8</v>
      </c>
      <c r="AD1807" s="126">
        <v>2026</v>
      </c>
    </row>
    <row r="1808" spans="3:30" ht="23.1" customHeight="1">
      <c r="C1808" s="126">
        <v>1801</v>
      </c>
      <c r="D1808" s="126">
        <v>76</v>
      </c>
      <c r="E1808" s="141" t="s">
        <v>1131</v>
      </c>
      <c r="F1808" s="163" t="s">
        <v>4407</v>
      </c>
      <c r="G1808" s="162">
        <v>46258</v>
      </c>
      <c r="H1808" s="131">
        <v>1</v>
      </c>
      <c r="I1808" s="131">
        <v>1</v>
      </c>
      <c r="J1808" s="141" t="s">
        <v>549</v>
      </c>
      <c r="K1808" s="141">
        <v>1</v>
      </c>
      <c r="N1808" s="141">
        <v>254</v>
      </c>
      <c r="U1808" s="126">
        <v>-1</v>
      </c>
      <c r="V1808" s="444">
        <v>1.35</v>
      </c>
      <c r="W1808" s="444">
        <v>1.75</v>
      </c>
      <c r="X1808" s="126">
        <v>1</v>
      </c>
      <c r="AA1808" s="188">
        <v>46284.855914351851</v>
      </c>
      <c r="AB1808" s="131">
        <v>4</v>
      </c>
      <c r="AC1808" s="126">
        <v>8</v>
      </c>
      <c r="AD1808" s="126">
        <v>2026</v>
      </c>
    </row>
    <row r="1809" spans="3:30" ht="23.1" customHeight="1">
      <c r="C1809" s="126">
        <v>1802</v>
      </c>
      <c r="D1809" s="126">
        <v>82</v>
      </c>
      <c r="E1809" s="141" t="s">
        <v>4607</v>
      </c>
      <c r="F1809" s="163" t="s">
        <v>4608</v>
      </c>
      <c r="G1809" s="162">
        <v>46258</v>
      </c>
      <c r="H1809" s="131">
        <v>1</v>
      </c>
      <c r="I1809" s="131">
        <v>1</v>
      </c>
      <c r="J1809" s="141" t="s">
        <v>549</v>
      </c>
      <c r="K1809" s="141">
        <v>1</v>
      </c>
      <c r="N1809" s="141">
        <v>254</v>
      </c>
      <c r="U1809" s="126">
        <v>-2</v>
      </c>
      <c r="V1809" s="444">
        <v>1.3</v>
      </c>
      <c r="W1809" s="444">
        <v>1.6</v>
      </c>
      <c r="X1809" s="126">
        <v>1</v>
      </c>
      <c r="AA1809" s="188">
        <v>46284.855914351851</v>
      </c>
      <c r="AB1809" s="131">
        <v>4</v>
      </c>
      <c r="AC1809" s="126">
        <v>8</v>
      </c>
      <c r="AD1809" s="126">
        <v>2026</v>
      </c>
    </row>
    <row r="1810" spans="3:30" ht="23.1" customHeight="1">
      <c r="C1810" s="126">
        <v>1803</v>
      </c>
      <c r="D1810" s="126">
        <v>276</v>
      </c>
      <c r="E1810" s="141" t="s">
        <v>2475</v>
      </c>
      <c r="F1810" s="163" t="s">
        <v>4347</v>
      </c>
      <c r="G1810" s="162">
        <v>46258</v>
      </c>
      <c r="H1810" s="131">
        <v>1</v>
      </c>
      <c r="I1810" s="131">
        <v>1</v>
      </c>
      <c r="J1810" s="141" t="s">
        <v>549</v>
      </c>
      <c r="K1810" s="141">
        <v>1</v>
      </c>
      <c r="N1810" s="141">
        <v>254</v>
      </c>
      <c r="U1810" s="126">
        <v>-3</v>
      </c>
      <c r="V1810" s="444">
        <v>0.25</v>
      </c>
      <c r="W1810" s="444">
        <v>0.5</v>
      </c>
      <c r="X1810" s="126">
        <v>1</v>
      </c>
      <c r="AA1810" s="188">
        <v>46284.855914351851</v>
      </c>
      <c r="AB1810" s="131">
        <v>4</v>
      </c>
      <c r="AC1810" s="126">
        <v>8</v>
      </c>
      <c r="AD1810" s="126">
        <v>2026</v>
      </c>
    </row>
    <row r="1811" spans="3:30" ht="23.1" customHeight="1">
      <c r="C1811" s="126">
        <v>1804</v>
      </c>
      <c r="D1811" s="126">
        <v>125</v>
      </c>
      <c r="E1811" s="141" t="s">
        <v>724</v>
      </c>
      <c r="F1811" s="163" t="s">
        <v>4418</v>
      </c>
      <c r="G1811" s="162">
        <v>46258</v>
      </c>
      <c r="H1811" s="131">
        <v>1</v>
      </c>
      <c r="I1811" s="131">
        <v>1</v>
      </c>
      <c r="J1811" s="141" t="s">
        <v>549</v>
      </c>
      <c r="K1811" s="141">
        <v>1</v>
      </c>
      <c r="N1811" s="141">
        <v>254</v>
      </c>
      <c r="U1811" s="126">
        <v>-50</v>
      </c>
      <c r="V1811" s="444">
        <v>0.04</v>
      </c>
      <c r="W1811" s="444">
        <v>0.04</v>
      </c>
      <c r="X1811" s="126">
        <v>1</v>
      </c>
      <c r="AA1811" s="188">
        <v>46284.855914351851</v>
      </c>
      <c r="AB1811" s="131">
        <v>4</v>
      </c>
      <c r="AC1811" s="126">
        <v>8</v>
      </c>
      <c r="AD1811" s="126">
        <v>2026</v>
      </c>
    </row>
    <row r="1812" spans="3:30" ht="23.1" customHeight="1">
      <c r="C1812" s="126">
        <v>1805</v>
      </c>
      <c r="D1812" s="126">
        <v>101</v>
      </c>
      <c r="E1812" s="141" t="s">
        <v>716</v>
      </c>
      <c r="F1812" s="163" t="s">
        <v>4320</v>
      </c>
      <c r="G1812" s="162">
        <v>46258</v>
      </c>
      <c r="H1812" s="131">
        <v>1</v>
      </c>
      <c r="I1812" s="131">
        <v>1</v>
      </c>
      <c r="J1812" s="141" t="s">
        <v>549</v>
      </c>
      <c r="K1812" s="141">
        <v>1</v>
      </c>
      <c r="N1812" s="141">
        <v>254</v>
      </c>
      <c r="U1812" s="126">
        <v>-1000</v>
      </c>
      <c r="V1812" s="444">
        <v>0</v>
      </c>
      <c r="W1812" s="444">
        <v>0</v>
      </c>
      <c r="X1812" s="126">
        <v>1</v>
      </c>
      <c r="AA1812" s="188">
        <v>46284.855914351851</v>
      </c>
      <c r="AB1812" s="131">
        <v>4</v>
      </c>
      <c r="AC1812" s="126">
        <v>8</v>
      </c>
      <c r="AD1812" s="126">
        <v>2026</v>
      </c>
    </row>
    <row r="1813" spans="3:30" ht="23.1" customHeight="1">
      <c r="C1813" s="126">
        <v>1806</v>
      </c>
      <c r="D1813" s="126">
        <v>150</v>
      </c>
      <c r="E1813" s="141" t="s">
        <v>1403</v>
      </c>
      <c r="F1813" s="163" t="s">
        <v>4367</v>
      </c>
      <c r="G1813" s="162">
        <v>46258</v>
      </c>
      <c r="H1813" s="131">
        <v>1</v>
      </c>
      <c r="I1813" s="131">
        <v>1</v>
      </c>
      <c r="J1813" s="141" t="s">
        <v>549</v>
      </c>
      <c r="K1813" s="141">
        <v>1</v>
      </c>
      <c r="N1813" s="141">
        <v>254</v>
      </c>
      <c r="U1813" s="126">
        <v>-5</v>
      </c>
      <c r="V1813" s="444">
        <v>0.13</v>
      </c>
      <c r="W1813" s="444">
        <v>0.25</v>
      </c>
      <c r="X1813" s="126">
        <v>1</v>
      </c>
      <c r="AA1813" s="188">
        <v>46284.855914351851</v>
      </c>
      <c r="AB1813" s="131">
        <v>4</v>
      </c>
      <c r="AC1813" s="126">
        <v>8</v>
      </c>
      <c r="AD1813" s="126">
        <v>2026</v>
      </c>
    </row>
    <row r="1814" spans="3:30" ht="23.1" customHeight="1">
      <c r="C1814" s="126">
        <v>1807</v>
      </c>
      <c r="D1814" s="126">
        <v>241</v>
      </c>
      <c r="E1814" s="141" t="s">
        <v>2358</v>
      </c>
      <c r="F1814" s="163" t="s">
        <v>4792</v>
      </c>
      <c r="G1814" s="162">
        <v>46258</v>
      </c>
      <c r="H1814" s="131">
        <v>1</v>
      </c>
      <c r="I1814" s="131">
        <v>1</v>
      </c>
      <c r="J1814" s="141" t="s">
        <v>549</v>
      </c>
      <c r="K1814" s="141">
        <v>1</v>
      </c>
      <c r="N1814" s="141">
        <v>254</v>
      </c>
      <c r="U1814" s="126">
        <v>-1</v>
      </c>
      <c r="V1814" s="444">
        <v>1</v>
      </c>
      <c r="W1814" s="444">
        <v>1.5</v>
      </c>
      <c r="X1814" s="126">
        <v>1</v>
      </c>
      <c r="AA1814" s="188">
        <v>46284.855914351851</v>
      </c>
      <c r="AB1814" s="131">
        <v>4</v>
      </c>
      <c r="AC1814" s="126">
        <v>8</v>
      </c>
      <c r="AD1814" s="126">
        <v>2026</v>
      </c>
    </row>
    <row r="1815" spans="3:30" ht="23.1" customHeight="1">
      <c r="C1815" s="126">
        <v>1808</v>
      </c>
      <c r="D1815" s="126">
        <v>390</v>
      </c>
      <c r="E1815" s="141" t="s">
        <v>4632</v>
      </c>
      <c r="F1815" s="163" t="s">
        <v>4633</v>
      </c>
      <c r="G1815" s="162">
        <v>46258</v>
      </c>
      <c r="H1815" s="131">
        <v>1</v>
      </c>
      <c r="I1815" s="131">
        <v>1</v>
      </c>
      <c r="J1815" s="141" t="s">
        <v>549</v>
      </c>
      <c r="K1815" s="141">
        <v>1</v>
      </c>
      <c r="N1815" s="141">
        <v>254</v>
      </c>
      <c r="U1815" s="126">
        <v>-4</v>
      </c>
      <c r="V1815" s="444">
        <v>0.35</v>
      </c>
      <c r="W1815" s="444">
        <v>0.63</v>
      </c>
      <c r="X1815" s="126">
        <v>1</v>
      </c>
      <c r="AA1815" s="188">
        <v>46284.855914351851</v>
      </c>
      <c r="AB1815" s="131">
        <v>4</v>
      </c>
      <c r="AC1815" s="126">
        <v>8</v>
      </c>
      <c r="AD1815" s="126">
        <v>2026</v>
      </c>
    </row>
    <row r="1816" spans="3:30" ht="23.1" customHeight="1">
      <c r="C1816" s="126">
        <v>1809</v>
      </c>
      <c r="D1816" s="126">
        <v>397</v>
      </c>
      <c r="E1816" s="141" t="s">
        <v>5114</v>
      </c>
      <c r="F1816" s="163" t="s">
        <v>5115</v>
      </c>
      <c r="G1816" s="162">
        <v>46258</v>
      </c>
      <c r="H1816" s="131">
        <v>1</v>
      </c>
      <c r="I1816" s="131">
        <v>1</v>
      </c>
      <c r="J1816" s="141" t="s">
        <v>549</v>
      </c>
      <c r="K1816" s="141">
        <v>1</v>
      </c>
      <c r="N1816" s="141">
        <v>254</v>
      </c>
      <c r="U1816" s="126">
        <v>-5</v>
      </c>
      <c r="V1816" s="444">
        <v>0.11</v>
      </c>
      <c r="W1816" s="444">
        <v>0.38</v>
      </c>
      <c r="X1816" s="126">
        <v>1</v>
      </c>
      <c r="AA1816" s="188">
        <v>46284.855914351851</v>
      </c>
      <c r="AB1816" s="131">
        <v>4</v>
      </c>
      <c r="AC1816" s="126">
        <v>8</v>
      </c>
      <c r="AD1816" s="126">
        <v>2026</v>
      </c>
    </row>
    <row r="1817" spans="3:30" ht="23.1" customHeight="1">
      <c r="C1817" s="126">
        <v>1810</v>
      </c>
      <c r="D1817" s="126">
        <v>401</v>
      </c>
      <c r="E1817" s="141" t="s">
        <v>4622</v>
      </c>
      <c r="F1817" s="163" t="s">
        <v>4623</v>
      </c>
      <c r="G1817" s="162">
        <v>46258</v>
      </c>
      <c r="H1817" s="131">
        <v>1</v>
      </c>
      <c r="I1817" s="131">
        <v>1</v>
      </c>
      <c r="J1817" s="141" t="s">
        <v>549</v>
      </c>
      <c r="K1817" s="141">
        <v>1</v>
      </c>
      <c r="N1817" s="141">
        <v>254</v>
      </c>
      <c r="U1817" s="126">
        <v>-1</v>
      </c>
      <c r="V1817" s="444">
        <v>2.1</v>
      </c>
      <c r="W1817" s="444">
        <v>2</v>
      </c>
      <c r="X1817" s="126">
        <v>1</v>
      </c>
      <c r="AA1817" s="188">
        <v>46284.855914351851</v>
      </c>
      <c r="AB1817" s="131">
        <v>4</v>
      </c>
      <c r="AC1817" s="126">
        <v>8</v>
      </c>
      <c r="AD1817" s="126">
        <v>2026</v>
      </c>
    </row>
    <row r="1818" spans="3:30" ht="23.1" customHeight="1">
      <c r="C1818" s="126">
        <v>1811</v>
      </c>
      <c r="D1818" s="126">
        <v>418</v>
      </c>
      <c r="E1818" s="141" t="s">
        <v>6882</v>
      </c>
      <c r="F1818" s="163" t="s">
        <v>6883</v>
      </c>
      <c r="G1818" s="162">
        <v>46259</v>
      </c>
      <c r="H1818" s="131">
        <v>1</v>
      </c>
      <c r="I1818" s="131">
        <v>1</v>
      </c>
      <c r="J1818" s="141" t="s">
        <v>679</v>
      </c>
      <c r="L1818" s="141">
        <v>9</v>
      </c>
      <c r="Q1818" s="141">
        <v>26</v>
      </c>
      <c r="U1818" s="126">
        <v>2</v>
      </c>
      <c r="V1818" s="444">
        <v>79.5</v>
      </c>
      <c r="W1818" s="444">
        <v>0</v>
      </c>
      <c r="X1818" s="126">
        <v>1</v>
      </c>
      <c r="AA1818" s="188">
        <v>46284.889930555553</v>
      </c>
      <c r="AB1818" s="131">
        <v>4</v>
      </c>
      <c r="AC1818" s="126">
        <v>8</v>
      </c>
      <c r="AD1818" s="126">
        <v>2026</v>
      </c>
    </row>
    <row r="1819" spans="3:30" ht="23.1" customHeight="1">
      <c r="C1819" s="126">
        <v>1812</v>
      </c>
      <c r="D1819" s="126">
        <v>419</v>
      </c>
      <c r="E1819" s="141" t="s">
        <v>6886</v>
      </c>
      <c r="F1819" s="163" t="s">
        <v>6887</v>
      </c>
      <c r="G1819" s="162">
        <v>46259</v>
      </c>
      <c r="H1819" s="131">
        <v>1</v>
      </c>
      <c r="I1819" s="131">
        <v>1</v>
      </c>
      <c r="J1819" s="141" t="s">
        <v>679</v>
      </c>
      <c r="L1819" s="141">
        <v>9</v>
      </c>
      <c r="Q1819" s="141">
        <v>26</v>
      </c>
      <c r="U1819" s="126">
        <v>2</v>
      </c>
      <c r="V1819" s="444">
        <v>79.5</v>
      </c>
      <c r="W1819" s="444">
        <v>0</v>
      </c>
      <c r="X1819" s="126">
        <v>1</v>
      </c>
      <c r="AA1819" s="188">
        <v>46284.889930555553</v>
      </c>
      <c r="AB1819" s="131">
        <v>4</v>
      </c>
      <c r="AC1819" s="126">
        <v>8</v>
      </c>
      <c r="AD1819" s="126">
        <v>2026</v>
      </c>
    </row>
    <row r="1820" spans="3:30" ht="23.1" customHeight="1">
      <c r="C1820" s="126">
        <v>1813</v>
      </c>
      <c r="D1820" s="126">
        <v>305</v>
      </c>
      <c r="E1820" s="141" t="s">
        <v>2496</v>
      </c>
      <c r="F1820" s="163" t="s">
        <v>4658</v>
      </c>
      <c r="G1820" s="162">
        <v>46259</v>
      </c>
      <c r="H1820" s="131">
        <v>1</v>
      </c>
      <c r="I1820" s="131">
        <v>1</v>
      </c>
      <c r="J1820" s="141" t="s">
        <v>549</v>
      </c>
      <c r="K1820" s="141">
        <v>1</v>
      </c>
      <c r="N1820" s="141">
        <v>255</v>
      </c>
      <c r="U1820" s="126">
        <v>-100</v>
      </c>
      <c r="V1820" s="444">
        <v>4.25</v>
      </c>
      <c r="W1820" s="444">
        <v>4.75</v>
      </c>
      <c r="X1820" s="126">
        <v>1</v>
      </c>
      <c r="AA1820" s="188">
        <v>46285.202499999999</v>
      </c>
      <c r="AB1820" s="131">
        <v>4</v>
      </c>
      <c r="AC1820" s="126">
        <v>8</v>
      </c>
      <c r="AD1820" s="126">
        <v>2026</v>
      </c>
    </row>
    <row r="1821" spans="3:30" ht="23.1" customHeight="1">
      <c r="C1821" s="126">
        <v>1814</v>
      </c>
      <c r="D1821" s="126">
        <v>373</v>
      </c>
      <c r="E1821" s="141" t="s">
        <v>4244</v>
      </c>
      <c r="F1821" s="163" t="s">
        <v>6722</v>
      </c>
      <c r="G1821" s="162">
        <v>46259</v>
      </c>
      <c r="H1821" s="131">
        <v>1</v>
      </c>
      <c r="I1821" s="131">
        <v>1</v>
      </c>
      <c r="J1821" s="141" t="s">
        <v>549</v>
      </c>
      <c r="K1821" s="141">
        <v>1</v>
      </c>
      <c r="N1821" s="141">
        <v>255</v>
      </c>
      <c r="U1821" s="126">
        <v>-4</v>
      </c>
      <c r="V1821" s="444">
        <v>11</v>
      </c>
      <c r="W1821" s="444">
        <v>12.5</v>
      </c>
      <c r="X1821" s="126">
        <v>1</v>
      </c>
      <c r="AA1821" s="188">
        <v>46285.202499999999</v>
      </c>
      <c r="AB1821" s="131">
        <v>4</v>
      </c>
      <c r="AC1821" s="126">
        <v>8</v>
      </c>
      <c r="AD1821" s="126">
        <v>2026</v>
      </c>
    </row>
    <row r="1822" spans="3:30" ht="23.1" customHeight="1">
      <c r="C1822" s="126">
        <v>1815</v>
      </c>
      <c r="D1822" s="126">
        <v>177</v>
      </c>
      <c r="E1822" s="141" t="s">
        <v>750</v>
      </c>
      <c r="F1822" s="163" t="s">
        <v>4950</v>
      </c>
      <c r="G1822" s="162">
        <v>46259</v>
      </c>
      <c r="H1822" s="131">
        <v>1</v>
      </c>
      <c r="I1822" s="131">
        <v>1</v>
      </c>
      <c r="J1822" s="141" t="s">
        <v>549</v>
      </c>
      <c r="K1822" s="141">
        <v>1</v>
      </c>
      <c r="N1822" s="141">
        <v>255</v>
      </c>
      <c r="U1822" s="126">
        <v>-50</v>
      </c>
      <c r="V1822" s="444">
        <v>4.1500000000000004</v>
      </c>
      <c r="W1822" s="444">
        <v>4.75</v>
      </c>
      <c r="X1822" s="126">
        <v>1</v>
      </c>
      <c r="AA1822" s="188">
        <v>46285.202499999999</v>
      </c>
      <c r="AB1822" s="131">
        <v>4</v>
      </c>
      <c r="AC1822" s="126">
        <v>8</v>
      </c>
      <c r="AD1822" s="126">
        <v>2026</v>
      </c>
    </row>
    <row r="1823" spans="3:30" ht="23.1" customHeight="1">
      <c r="C1823" s="126">
        <v>1816</v>
      </c>
      <c r="D1823" s="126">
        <v>414</v>
      </c>
      <c r="E1823" s="141" t="s">
        <v>5533</v>
      </c>
      <c r="F1823" s="163" t="s">
        <v>5534</v>
      </c>
      <c r="G1823" s="162">
        <v>46259</v>
      </c>
      <c r="H1823" s="131">
        <v>1</v>
      </c>
      <c r="I1823" s="131">
        <v>1</v>
      </c>
      <c r="J1823" s="141" t="s">
        <v>549</v>
      </c>
      <c r="K1823" s="141">
        <v>1</v>
      </c>
      <c r="N1823" s="141">
        <v>255</v>
      </c>
      <c r="U1823" s="126">
        <v>-1</v>
      </c>
      <c r="V1823" s="444">
        <v>1.8</v>
      </c>
      <c r="W1823" s="444">
        <v>2.5</v>
      </c>
      <c r="X1823" s="126">
        <v>1</v>
      </c>
      <c r="AA1823" s="188">
        <v>46285.202499999999</v>
      </c>
      <c r="AB1823" s="131">
        <v>4</v>
      </c>
      <c r="AC1823" s="126">
        <v>8</v>
      </c>
      <c r="AD1823" s="126">
        <v>2026</v>
      </c>
    </row>
    <row r="1824" spans="3:30" ht="23.1" customHeight="1">
      <c r="C1824" s="126">
        <v>1817</v>
      </c>
      <c r="D1824" s="126">
        <v>396</v>
      </c>
      <c r="E1824" s="141" t="s">
        <v>5106</v>
      </c>
      <c r="F1824" s="163" t="s">
        <v>5107</v>
      </c>
      <c r="G1824" s="162">
        <v>46259</v>
      </c>
      <c r="H1824" s="131">
        <v>1</v>
      </c>
      <c r="I1824" s="131">
        <v>1</v>
      </c>
      <c r="J1824" s="141" t="s">
        <v>549</v>
      </c>
      <c r="K1824" s="141">
        <v>1</v>
      </c>
      <c r="N1824" s="141">
        <v>255</v>
      </c>
      <c r="U1824" s="126">
        <v>-1</v>
      </c>
      <c r="V1824" s="444">
        <v>2.4</v>
      </c>
      <c r="W1824" s="444">
        <v>5.25</v>
      </c>
      <c r="X1824" s="126">
        <v>1</v>
      </c>
      <c r="AA1824" s="188">
        <v>46285.202499999999</v>
      </c>
      <c r="AB1824" s="131">
        <v>4</v>
      </c>
      <c r="AC1824" s="126">
        <v>8</v>
      </c>
      <c r="AD1824" s="126">
        <v>2026</v>
      </c>
    </row>
    <row r="1825" spans="3:30" ht="23.1" customHeight="1">
      <c r="C1825" s="126">
        <v>1818</v>
      </c>
      <c r="D1825" s="126">
        <v>392</v>
      </c>
      <c r="E1825" s="141" t="s">
        <v>5133</v>
      </c>
      <c r="F1825" s="163" t="s">
        <v>5134</v>
      </c>
      <c r="G1825" s="162">
        <v>46259</v>
      </c>
      <c r="H1825" s="131">
        <v>1</v>
      </c>
      <c r="I1825" s="131">
        <v>1</v>
      </c>
      <c r="J1825" s="141" t="s">
        <v>549</v>
      </c>
      <c r="K1825" s="141">
        <v>1</v>
      </c>
      <c r="N1825" s="141">
        <v>255</v>
      </c>
      <c r="U1825" s="126">
        <v>-1</v>
      </c>
      <c r="V1825" s="444">
        <v>2.8</v>
      </c>
      <c r="W1825" s="444">
        <v>3.75</v>
      </c>
      <c r="X1825" s="126">
        <v>1</v>
      </c>
      <c r="AA1825" s="188">
        <v>46285.202499999999</v>
      </c>
      <c r="AB1825" s="131">
        <v>4</v>
      </c>
      <c r="AC1825" s="126">
        <v>8</v>
      </c>
      <c r="AD1825" s="126">
        <v>2026</v>
      </c>
    </row>
    <row r="1826" spans="3:30" ht="23.1" customHeight="1">
      <c r="C1826" s="126">
        <v>1819</v>
      </c>
      <c r="D1826" s="126">
        <v>374</v>
      </c>
      <c r="E1826" s="141" t="s">
        <v>4168</v>
      </c>
      <c r="F1826" s="163" t="s">
        <v>5724</v>
      </c>
      <c r="G1826" s="162">
        <v>46259</v>
      </c>
      <c r="H1826" s="131">
        <v>1</v>
      </c>
      <c r="I1826" s="131">
        <v>1</v>
      </c>
      <c r="J1826" s="141" t="s">
        <v>549</v>
      </c>
      <c r="K1826" s="141">
        <v>1</v>
      </c>
      <c r="N1826" s="141">
        <v>255</v>
      </c>
      <c r="U1826" s="126">
        <v>-1</v>
      </c>
      <c r="V1826" s="444">
        <v>5.0999999999999996</v>
      </c>
      <c r="W1826" s="444">
        <v>7</v>
      </c>
      <c r="X1826" s="126">
        <v>1</v>
      </c>
      <c r="AA1826" s="188">
        <v>46285.202499999999</v>
      </c>
      <c r="AB1826" s="131">
        <v>4</v>
      </c>
      <c r="AC1826" s="126">
        <v>8</v>
      </c>
      <c r="AD1826" s="126">
        <v>2026</v>
      </c>
    </row>
    <row r="1827" spans="3:30" ht="23.1" customHeight="1">
      <c r="C1827" s="126">
        <v>1820</v>
      </c>
      <c r="D1827" s="126">
        <v>401</v>
      </c>
      <c r="E1827" s="141" t="s">
        <v>4622</v>
      </c>
      <c r="F1827" s="163" t="s">
        <v>4623</v>
      </c>
      <c r="G1827" s="162">
        <v>46259</v>
      </c>
      <c r="H1827" s="131">
        <v>1</v>
      </c>
      <c r="I1827" s="131">
        <v>1</v>
      </c>
      <c r="J1827" s="141" t="s">
        <v>549</v>
      </c>
      <c r="K1827" s="141">
        <v>1</v>
      </c>
      <c r="N1827" s="141">
        <v>255</v>
      </c>
      <c r="U1827" s="126">
        <v>-1</v>
      </c>
      <c r="V1827" s="444">
        <v>2.1</v>
      </c>
      <c r="W1827" s="444">
        <v>2</v>
      </c>
      <c r="X1827" s="126">
        <v>1</v>
      </c>
      <c r="AA1827" s="188">
        <v>46285.202499999999</v>
      </c>
      <c r="AB1827" s="131">
        <v>4</v>
      </c>
      <c r="AC1827" s="126">
        <v>8</v>
      </c>
      <c r="AD1827" s="126">
        <v>2026</v>
      </c>
    </row>
    <row r="1828" spans="3:30" ht="23.1" customHeight="1">
      <c r="C1828" s="126">
        <v>1821</v>
      </c>
      <c r="D1828" s="126">
        <v>403</v>
      </c>
      <c r="E1828" s="141" t="s">
        <v>4629</v>
      </c>
      <c r="F1828" s="163" t="s">
        <v>4630</v>
      </c>
      <c r="G1828" s="162">
        <v>46259</v>
      </c>
      <c r="H1828" s="131">
        <v>1</v>
      </c>
      <c r="I1828" s="131">
        <v>1</v>
      </c>
      <c r="J1828" s="141" t="s">
        <v>549</v>
      </c>
      <c r="K1828" s="141">
        <v>1</v>
      </c>
      <c r="N1828" s="141">
        <v>255</v>
      </c>
      <c r="U1828" s="126">
        <v>-1</v>
      </c>
      <c r="V1828" s="444">
        <v>0.82</v>
      </c>
      <c r="W1828" s="444">
        <v>1.5</v>
      </c>
      <c r="X1828" s="126">
        <v>1</v>
      </c>
      <c r="AA1828" s="188">
        <v>46285.202499999999</v>
      </c>
      <c r="AB1828" s="131">
        <v>4</v>
      </c>
      <c r="AC1828" s="126">
        <v>8</v>
      </c>
      <c r="AD1828" s="126">
        <v>2026</v>
      </c>
    </row>
    <row r="1829" spans="3:30" ht="23.1" customHeight="1">
      <c r="C1829" s="126">
        <v>1822</v>
      </c>
      <c r="D1829" s="126">
        <v>427</v>
      </c>
      <c r="E1829" s="141" t="s">
        <v>4646</v>
      </c>
      <c r="F1829" s="163" t="s">
        <v>5743</v>
      </c>
      <c r="G1829" s="162">
        <v>46259</v>
      </c>
      <c r="H1829" s="131">
        <v>1</v>
      </c>
      <c r="I1829" s="131">
        <v>1</v>
      </c>
      <c r="J1829" s="141" t="s">
        <v>549</v>
      </c>
      <c r="K1829" s="141">
        <v>1</v>
      </c>
      <c r="N1829" s="141">
        <v>255</v>
      </c>
      <c r="U1829" s="126">
        <v>-1</v>
      </c>
      <c r="V1829" s="444">
        <v>0.69</v>
      </c>
      <c r="W1829" s="444">
        <v>1</v>
      </c>
      <c r="X1829" s="126">
        <v>1</v>
      </c>
      <c r="AA1829" s="188">
        <v>46285.202499999999</v>
      </c>
      <c r="AB1829" s="131">
        <v>4</v>
      </c>
      <c r="AC1829" s="126">
        <v>8</v>
      </c>
      <c r="AD1829" s="126">
        <v>2026</v>
      </c>
    </row>
    <row r="1830" spans="3:30" ht="23.1" customHeight="1">
      <c r="C1830" s="126">
        <v>1823</v>
      </c>
      <c r="D1830" s="126">
        <v>420</v>
      </c>
      <c r="E1830" s="141" t="s">
        <v>4592</v>
      </c>
      <c r="F1830" s="163" t="s">
        <v>4593</v>
      </c>
      <c r="G1830" s="162">
        <v>46259</v>
      </c>
      <c r="H1830" s="131">
        <v>1</v>
      </c>
      <c r="I1830" s="131">
        <v>1</v>
      </c>
      <c r="J1830" s="141" t="s">
        <v>549</v>
      </c>
      <c r="K1830" s="141">
        <v>1</v>
      </c>
      <c r="N1830" s="141">
        <v>255</v>
      </c>
      <c r="U1830" s="126">
        <v>-1</v>
      </c>
      <c r="V1830" s="444">
        <v>1.65</v>
      </c>
      <c r="W1830" s="444">
        <v>2.5</v>
      </c>
      <c r="X1830" s="126">
        <v>1</v>
      </c>
      <c r="AA1830" s="188">
        <v>46285.202499999999</v>
      </c>
      <c r="AB1830" s="131">
        <v>4</v>
      </c>
      <c r="AC1830" s="126">
        <v>8</v>
      </c>
      <c r="AD1830" s="126">
        <v>2026</v>
      </c>
    </row>
    <row r="1831" spans="3:30" ht="23.1" customHeight="1">
      <c r="C1831" s="126">
        <v>1824</v>
      </c>
      <c r="D1831" s="126">
        <v>241</v>
      </c>
      <c r="E1831" s="141" t="s">
        <v>2358</v>
      </c>
      <c r="F1831" s="163" t="s">
        <v>4792</v>
      </c>
      <c r="G1831" s="162">
        <v>46259</v>
      </c>
      <c r="H1831" s="131">
        <v>1</v>
      </c>
      <c r="I1831" s="131">
        <v>1</v>
      </c>
      <c r="J1831" s="141" t="s">
        <v>549</v>
      </c>
      <c r="K1831" s="141">
        <v>1</v>
      </c>
      <c r="N1831" s="141">
        <v>255</v>
      </c>
      <c r="U1831" s="126">
        <v>-1</v>
      </c>
      <c r="V1831" s="444">
        <v>1</v>
      </c>
      <c r="W1831" s="444">
        <v>1.75</v>
      </c>
      <c r="X1831" s="126">
        <v>1</v>
      </c>
      <c r="AA1831" s="188">
        <v>46285.202499999999</v>
      </c>
      <c r="AB1831" s="131">
        <v>4</v>
      </c>
      <c r="AC1831" s="126">
        <v>8</v>
      </c>
      <c r="AD1831" s="126">
        <v>2026</v>
      </c>
    </row>
    <row r="1832" spans="3:30" ht="23.1" customHeight="1">
      <c r="C1832" s="126">
        <v>1825</v>
      </c>
      <c r="D1832" s="126">
        <v>411</v>
      </c>
      <c r="E1832" s="141" t="s">
        <v>5530</v>
      </c>
      <c r="F1832" s="163" t="s">
        <v>5531</v>
      </c>
      <c r="G1832" s="162">
        <v>46259</v>
      </c>
      <c r="H1832" s="131">
        <v>1</v>
      </c>
      <c r="I1832" s="131">
        <v>1</v>
      </c>
      <c r="J1832" s="141" t="s">
        <v>549</v>
      </c>
      <c r="K1832" s="141">
        <v>1</v>
      </c>
      <c r="N1832" s="141">
        <v>255</v>
      </c>
      <c r="U1832" s="126">
        <v>-1</v>
      </c>
      <c r="V1832" s="444">
        <v>1.8</v>
      </c>
      <c r="W1832" s="444">
        <v>2.85</v>
      </c>
      <c r="X1832" s="126">
        <v>1</v>
      </c>
      <c r="AA1832" s="188">
        <v>46285.202499999999</v>
      </c>
      <c r="AB1832" s="131">
        <v>4</v>
      </c>
      <c r="AC1832" s="126">
        <v>8</v>
      </c>
      <c r="AD1832" s="126">
        <v>2026</v>
      </c>
    </row>
    <row r="1833" spans="3:30" ht="23.1" customHeight="1">
      <c r="C1833" s="126">
        <v>1826</v>
      </c>
      <c r="D1833" s="126">
        <v>433</v>
      </c>
      <c r="E1833" s="141" t="s">
        <v>5118</v>
      </c>
      <c r="F1833" s="163" t="s">
        <v>5119</v>
      </c>
      <c r="G1833" s="162">
        <v>46259</v>
      </c>
      <c r="H1833" s="131">
        <v>1</v>
      </c>
      <c r="I1833" s="131">
        <v>1</v>
      </c>
      <c r="J1833" s="141" t="s">
        <v>549</v>
      </c>
      <c r="K1833" s="141">
        <v>1</v>
      </c>
      <c r="N1833" s="141">
        <v>255</v>
      </c>
      <c r="U1833" s="126">
        <v>-5</v>
      </c>
      <c r="V1833" s="444">
        <v>0.11</v>
      </c>
      <c r="W1833" s="444">
        <v>0.5</v>
      </c>
      <c r="X1833" s="126">
        <v>1</v>
      </c>
      <c r="AA1833" s="188">
        <v>46285.202499999999</v>
      </c>
      <c r="AB1833" s="131">
        <v>4</v>
      </c>
      <c r="AC1833" s="126">
        <v>8</v>
      </c>
      <c r="AD1833" s="126">
        <v>2026</v>
      </c>
    </row>
    <row r="1834" spans="3:30" ht="23.1" customHeight="1">
      <c r="C1834" s="126">
        <v>1827</v>
      </c>
      <c r="D1834" s="126">
        <v>197</v>
      </c>
      <c r="E1834" s="141" t="s">
        <v>650</v>
      </c>
      <c r="F1834" s="163" t="s">
        <v>4932</v>
      </c>
      <c r="G1834" s="162">
        <v>46259</v>
      </c>
      <c r="H1834" s="131">
        <v>1</v>
      </c>
      <c r="I1834" s="131">
        <v>1</v>
      </c>
      <c r="J1834" s="141" t="s">
        <v>549</v>
      </c>
      <c r="K1834" s="141">
        <v>1</v>
      </c>
      <c r="N1834" s="141">
        <v>256</v>
      </c>
      <c r="U1834" s="126">
        <v>-4</v>
      </c>
      <c r="V1834" s="444">
        <v>8.36</v>
      </c>
      <c r="W1834" s="444">
        <v>8.7799999999999994</v>
      </c>
      <c r="X1834" s="126">
        <v>1</v>
      </c>
      <c r="AA1834" s="188">
        <v>46285.212997685187</v>
      </c>
      <c r="AB1834" s="131">
        <v>4</v>
      </c>
      <c r="AC1834" s="126">
        <v>8</v>
      </c>
      <c r="AD1834" s="126">
        <v>2026</v>
      </c>
    </row>
    <row r="1835" spans="3:30" ht="23.1" customHeight="1">
      <c r="C1835" s="126">
        <v>1828</v>
      </c>
      <c r="D1835" s="126">
        <v>108</v>
      </c>
      <c r="E1835" s="141" t="s">
        <v>1007</v>
      </c>
      <c r="F1835" s="163" t="s">
        <v>4585</v>
      </c>
      <c r="G1835" s="162">
        <v>46259</v>
      </c>
      <c r="H1835" s="131">
        <v>1</v>
      </c>
      <c r="I1835" s="131">
        <v>1</v>
      </c>
      <c r="J1835" s="141" t="s">
        <v>549</v>
      </c>
      <c r="K1835" s="141">
        <v>1</v>
      </c>
      <c r="N1835" s="141">
        <v>256</v>
      </c>
      <c r="U1835" s="126">
        <v>-1</v>
      </c>
      <c r="V1835" s="444">
        <v>2.7</v>
      </c>
      <c r="W1835" s="444">
        <v>3</v>
      </c>
      <c r="X1835" s="126">
        <v>1</v>
      </c>
      <c r="AA1835" s="188">
        <v>46285.212997685187</v>
      </c>
      <c r="AB1835" s="131">
        <v>4</v>
      </c>
      <c r="AC1835" s="126">
        <v>8</v>
      </c>
      <c r="AD1835" s="126">
        <v>2026</v>
      </c>
    </row>
    <row r="1836" spans="3:30" ht="23.1" customHeight="1">
      <c r="C1836" s="126">
        <v>1829</v>
      </c>
      <c r="D1836" s="126">
        <v>101</v>
      </c>
      <c r="E1836" s="141" t="s">
        <v>716</v>
      </c>
      <c r="F1836" s="163" t="s">
        <v>4320</v>
      </c>
      <c r="G1836" s="162">
        <v>46259</v>
      </c>
      <c r="H1836" s="131">
        <v>1</v>
      </c>
      <c r="I1836" s="131">
        <v>1</v>
      </c>
      <c r="J1836" s="141" t="s">
        <v>549</v>
      </c>
      <c r="K1836" s="141">
        <v>1</v>
      </c>
      <c r="N1836" s="141">
        <v>256</v>
      </c>
      <c r="U1836" s="126">
        <v>-1000</v>
      </c>
      <c r="V1836" s="444">
        <v>0</v>
      </c>
      <c r="W1836" s="444">
        <v>0</v>
      </c>
      <c r="X1836" s="126">
        <v>1</v>
      </c>
      <c r="AA1836" s="188">
        <v>46285.212997685187</v>
      </c>
      <c r="AB1836" s="131">
        <v>4</v>
      </c>
      <c r="AC1836" s="126">
        <v>8</v>
      </c>
      <c r="AD1836" s="126">
        <v>2026</v>
      </c>
    </row>
    <row r="1837" spans="3:30" ht="23.1" customHeight="1">
      <c r="C1837" s="126">
        <v>1830</v>
      </c>
      <c r="D1837" s="126">
        <v>145</v>
      </c>
      <c r="E1837" s="141" t="s">
        <v>821</v>
      </c>
      <c r="F1837" s="163" t="s">
        <v>4774</v>
      </c>
      <c r="G1837" s="162">
        <v>46259</v>
      </c>
      <c r="H1837" s="131">
        <v>1</v>
      </c>
      <c r="I1837" s="131">
        <v>1</v>
      </c>
      <c r="J1837" s="141" t="s">
        <v>549</v>
      </c>
      <c r="K1837" s="141">
        <v>1</v>
      </c>
      <c r="N1837" s="141">
        <v>256</v>
      </c>
      <c r="U1837" s="126">
        <v>-1</v>
      </c>
      <c r="V1837" s="444">
        <v>0.28999999999999998</v>
      </c>
      <c r="W1837" s="444">
        <v>0.5</v>
      </c>
      <c r="X1837" s="126">
        <v>1</v>
      </c>
      <c r="AA1837" s="188">
        <v>46285.212997685187</v>
      </c>
      <c r="AB1837" s="131">
        <v>4</v>
      </c>
      <c r="AC1837" s="126">
        <v>8</v>
      </c>
      <c r="AD1837" s="126">
        <v>2026</v>
      </c>
    </row>
    <row r="1838" spans="3:30" ht="23.1" customHeight="1">
      <c r="C1838" s="126">
        <v>1831</v>
      </c>
      <c r="D1838" s="126">
        <v>150</v>
      </c>
      <c r="E1838" s="141" t="s">
        <v>1403</v>
      </c>
      <c r="F1838" s="163" t="s">
        <v>4367</v>
      </c>
      <c r="G1838" s="162">
        <v>46259</v>
      </c>
      <c r="H1838" s="131">
        <v>1</v>
      </c>
      <c r="I1838" s="131">
        <v>1</v>
      </c>
      <c r="J1838" s="141" t="s">
        <v>549</v>
      </c>
      <c r="K1838" s="141">
        <v>1</v>
      </c>
      <c r="N1838" s="141">
        <v>256</v>
      </c>
      <c r="U1838" s="126">
        <v>-2</v>
      </c>
      <c r="V1838" s="444">
        <v>0.13</v>
      </c>
      <c r="W1838" s="444">
        <v>0.25</v>
      </c>
      <c r="X1838" s="126">
        <v>1</v>
      </c>
      <c r="AA1838" s="188">
        <v>46285.212997685187</v>
      </c>
      <c r="AB1838" s="131">
        <v>4</v>
      </c>
      <c r="AC1838" s="126">
        <v>8</v>
      </c>
      <c r="AD1838" s="126">
        <v>2026</v>
      </c>
    </row>
    <row r="1839" spans="3:30" ht="23.1" customHeight="1">
      <c r="C1839" s="126">
        <v>1832</v>
      </c>
      <c r="D1839" s="126">
        <v>241</v>
      </c>
      <c r="E1839" s="141" t="s">
        <v>2358</v>
      </c>
      <c r="F1839" s="163" t="s">
        <v>4792</v>
      </c>
      <c r="G1839" s="162">
        <v>46259</v>
      </c>
      <c r="H1839" s="131">
        <v>1</v>
      </c>
      <c r="I1839" s="131">
        <v>1</v>
      </c>
      <c r="J1839" s="141" t="s">
        <v>549</v>
      </c>
      <c r="K1839" s="141">
        <v>1</v>
      </c>
      <c r="N1839" s="141">
        <v>256</v>
      </c>
      <c r="U1839" s="126">
        <v>-1</v>
      </c>
      <c r="V1839" s="444">
        <v>1</v>
      </c>
      <c r="W1839" s="444">
        <v>1.5</v>
      </c>
      <c r="X1839" s="126">
        <v>1</v>
      </c>
      <c r="AA1839" s="188">
        <v>46285.212997685187</v>
      </c>
      <c r="AB1839" s="131">
        <v>4</v>
      </c>
      <c r="AC1839" s="126">
        <v>8</v>
      </c>
      <c r="AD1839" s="126">
        <v>2026</v>
      </c>
    </row>
    <row r="1840" spans="3:30" ht="23.1" customHeight="1">
      <c r="C1840" s="126">
        <v>1833</v>
      </c>
      <c r="D1840" s="126">
        <v>366</v>
      </c>
      <c r="E1840" s="141" t="s">
        <v>4174</v>
      </c>
      <c r="F1840" s="163" t="s">
        <v>4755</v>
      </c>
      <c r="G1840" s="162">
        <v>46259</v>
      </c>
      <c r="H1840" s="131">
        <v>1</v>
      </c>
      <c r="I1840" s="131">
        <v>1</v>
      </c>
      <c r="J1840" s="141" t="s">
        <v>549</v>
      </c>
      <c r="K1840" s="141">
        <v>1</v>
      </c>
      <c r="N1840" s="141">
        <v>256</v>
      </c>
      <c r="U1840" s="126">
        <v>-1</v>
      </c>
      <c r="V1840" s="444">
        <v>1.1000000000000001</v>
      </c>
      <c r="W1840" s="444">
        <v>1.5</v>
      </c>
      <c r="X1840" s="126">
        <v>1</v>
      </c>
      <c r="AA1840" s="188">
        <v>46285.212997685187</v>
      </c>
      <c r="AB1840" s="131">
        <v>4</v>
      </c>
      <c r="AC1840" s="126">
        <v>8</v>
      </c>
      <c r="AD1840" s="126">
        <v>2026</v>
      </c>
    </row>
    <row r="1841" spans="3:30" ht="23.1" customHeight="1">
      <c r="C1841" s="126">
        <v>1834</v>
      </c>
      <c r="D1841" s="126">
        <v>363</v>
      </c>
      <c r="E1841" s="141" t="s">
        <v>4183</v>
      </c>
      <c r="F1841" s="163" t="s">
        <v>5676</v>
      </c>
      <c r="G1841" s="162">
        <v>46259</v>
      </c>
      <c r="H1841" s="131">
        <v>1</v>
      </c>
      <c r="I1841" s="131">
        <v>1</v>
      </c>
      <c r="J1841" s="141" t="s">
        <v>549</v>
      </c>
      <c r="K1841" s="141">
        <v>1</v>
      </c>
      <c r="N1841" s="141">
        <v>256</v>
      </c>
      <c r="U1841" s="126">
        <v>-1</v>
      </c>
      <c r="V1841" s="444">
        <v>2.8</v>
      </c>
      <c r="W1841" s="444">
        <v>4</v>
      </c>
      <c r="X1841" s="126">
        <v>1</v>
      </c>
      <c r="AA1841" s="188">
        <v>46285.212997685187</v>
      </c>
      <c r="AB1841" s="131">
        <v>4</v>
      </c>
      <c r="AC1841" s="126">
        <v>8</v>
      </c>
      <c r="AD1841" s="126">
        <v>2026</v>
      </c>
    </row>
    <row r="1842" spans="3:30" ht="23.1" customHeight="1">
      <c r="C1842" s="126">
        <v>1835</v>
      </c>
      <c r="D1842" s="126">
        <v>429</v>
      </c>
      <c r="E1842" s="141" t="s">
        <v>4652</v>
      </c>
      <c r="F1842" s="163" t="s">
        <v>4653</v>
      </c>
      <c r="G1842" s="162">
        <v>46259</v>
      </c>
      <c r="H1842" s="131">
        <v>1</v>
      </c>
      <c r="I1842" s="131">
        <v>1</v>
      </c>
      <c r="J1842" s="141" t="s">
        <v>549</v>
      </c>
      <c r="K1842" s="141">
        <v>1</v>
      </c>
      <c r="N1842" s="141">
        <v>256</v>
      </c>
      <c r="U1842" s="126">
        <v>-1</v>
      </c>
      <c r="V1842" s="444">
        <v>2.2999999999999998</v>
      </c>
      <c r="W1842" s="444">
        <v>3.25</v>
      </c>
      <c r="X1842" s="126">
        <v>1</v>
      </c>
      <c r="AA1842" s="188">
        <v>46285.212997685187</v>
      </c>
      <c r="AB1842" s="131">
        <v>4</v>
      </c>
      <c r="AC1842" s="126">
        <v>8</v>
      </c>
      <c r="AD1842" s="126">
        <v>2026</v>
      </c>
    </row>
    <row r="1843" spans="3:30" ht="23.1" customHeight="1">
      <c r="C1843" s="126">
        <v>1836</v>
      </c>
      <c r="D1843" s="126">
        <v>420</v>
      </c>
      <c r="E1843" s="141" t="s">
        <v>4592</v>
      </c>
      <c r="F1843" s="163" t="s">
        <v>4593</v>
      </c>
      <c r="G1843" s="162">
        <v>46259</v>
      </c>
      <c r="H1843" s="131">
        <v>1</v>
      </c>
      <c r="I1843" s="131">
        <v>1</v>
      </c>
      <c r="J1843" s="141" t="s">
        <v>549</v>
      </c>
      <c r="K1843" s="141">
        <v>1</v>
      </c>
      <c r="N1843" s="141">
        <v>256</v>
      </c>
      <c r="U1843" s="126">
        <v>-1</v>
      </c>
      <c r="V1843" s="444">
        <v>1.65</v>
      </c>
      <c r="W1843" s="444">
        <v>2.5</v>
      </c>
      <c r="X1843" s="126">
        <v>1</v>
      </c>
      <c r="AA1843" s="188">
        <v>46285.212997685187</v>
      </c>
      <c r="AB1843" s="131">
        <v>4</v>
      </c>
      <c r="AC1843" s="126">
        <v>8</v>
      </c>
      <c r="AD1843" s="126">
        <v>2026</v>
      </c>
    </row>
    <row r="1844" spans="3:30" ht="23.1" customHeight="1">
      <c r="C1844" s="126">
        <v>1837</v>
      </c>
      <c r="D1844" s="126">
        <v>410</v>
      </c>
      <c r="E1844" s="141" t="s">
        <v>5127</v>
      </c>
      <c r="F1844" s="163" t="s">
        <v>5128</v>
      </c>
      <c r="G1844" s="162">
        <v>46259</v>
      </c>
      <c r="H1844" s="131">
        <v>1</v>
      </c>
      <c r="I1844" s="131">
        <v>1</v>
      </c>
      <c r="J1844" s="141" t="s">
        <v>549</v>
      </c>
      <c r="K1844" s="141">
        <v>1</v>
      </c>
      <c r="N1844" s="141">
        <v>256</v>
      </c>
      <c r="U1844" s="126">
        <v>-1</v>
      </c>
      <c r="V1844" s="444">
        <v>1.1000000000000001</v>
      </c>
      <c r="W1844" s="444">
        <v>1.5</v>
      </c>
      <c r="X1844" s="126">
        <v>1</v>
      </c>
      <c r="AA1844" s="188">
        <v>46285.212997685187</v>
      </c>
      <c r="AB1844" s="131">
        <v>4</v>
      </c>
      <c r="AC1844" s="126">
        <v>8</v>
      </c>
      <c r="AD1844" s="126">
        <v>2026</v>
      </c>
    </row>
    <row r="1845" spans="3:30" ht="23.1" customHeight="1">
      <c r="C1845" s="126">
        <v>1838</v>
      </c>
      <c r="D1845" s="126">
        <v>403</v>
      </c>
      <c r="E1845" s="141" t="s">
        <v>4629</v>
      </c>
      <c r="F1845" s="163" t="s">
        <v>4630</v>
      </c>
      <c r="G1845" s="162">
        <v>46259</v>
      </c>
      <c r="H1845" s="131">
        <v>1</v>
      </c>
      <c r="I1845" s="131">
        <v>1</v>
      </c>
      <c r="J1845" s="141" t="s">
        <v>549</v>
      </c>
      <c r="K1845" s="141">
        <v>1</v>
      </c>
      <c r="N1845" s="141">
        <v>256</v>
      </c>
      <c r="U1845" s="126">
        <v>-1</v>
      </c>
      <c r="V1845" s="444">
        <v>0.82</v>
      </c>
      <c r="W1845" s="444">
        <v>1.5</v>
      </c>
      <c r="X1845" s="126">
        <v>1</v>
      </c>
      <c r="AA1845" s="188">
        <v>46285.212997685187</v>
      </c>
      <c r="AB1845" s="131">
        <v>4</v>
      </c>
      <c r="AC1845" s="126">
        <v>8</v>
      </c>
      <c r="AD1845" s="126">
        <v>2026</v>
      </c>
    </row>
    <row r="1846" spans="3:30" ht="23.1" customHeight="1">
      <c r="C1846" s="126">
        <v>1839</v>
      </c>
      <c r="D1846" s="126">
        <v>399</v>
      </c>
      <c r="E1846" s="141" t="s">
        <v>4923</v>
      </c>
      <c r="F1846" s="163" t="s">
        <v>4924</v>
      </c>
      <c r="G1846" s="162">
        <v>46259</v>
      </c>
      <c r="H1846" s="131">
        <v>1</v>
      </c>
      <c r="I1846" s="131">
        <v>1</v>
      </c>
      <c r="J1846" s="141" t="s">
        <v>549</v>
      </c>
      <c r="K1846" s="141">
        <v>1</v>
      </c>
      <c r="N1846" s="141">
        <v>256</v>
      </c>
      <c r="U1846" s="126">
        <v>-1</v>
      </c>
      <c r="V1846" s="444">
        <v>1.2</v>
      </c>
      <c r="W1846" s="444">
        <v>2.5</v>
      </c>
      <c r="X1846" s="126">
        <v>1</v>
      </c>
      <c r="AA1846" s="188">
        <v>46285.212997685187</v>
      </c>
      <c r="AB1846" s="131">
        <v>4</v>
      </c>
      <c r="AC1846" s="126">
        <v>8</v>
      </c>
      <c r="AD1846" s="126">
        <v>2026</v>
      </c>
    </row>
    <row r="1847" spans="3:30" ht="23.1" customHeight="1">
      <c r="C1847" s="126">
        <v>1840</v>
      </c>
      <c r="D1847" s="126">
        <v>5</v>
      </c>
      <c r="E1847" s="141" t="s">
        <v>684</v>
      </c>
      <c r="F1847" s="163" t="s">
        <v>6385</v>
      </c>
      <c r="G1847" s="162">
        <v>46259</v>
      </c>
      <c r="H1847" s="131">
        <v>1</v>
      </c>
      <c r="I1847" s="131">
        <v>1</v>
      </c>
      <c r="J1847" s="141" t="s">
        <v>549</v>
      </c>
      <c r="K1847" s="141">
        <v>1</v>
      </c>
      <c r="N1847" s="141">
        <v>257</v>
      </c>
      <c r="U1847" s="126">
        <v>-4</v>
      </c>
      <c r="V1847" s="444">
        <v>3.74</v>
      </c>
      <c r="W1847" s="444">
        <v>4.75</v>
      </c>
      <c r="X1847" s="126">
        <v>1</v>
      </c>
      <c r="AA1847" s="188">
        <v>46285.218032407407</v>
      </c>
      <c r="AB1847" s="131">
        <v>4</v>
      </c>
      <c r="AC1847" s="126">
        <v>8</v>
      </c>
      <c r="AD1847" s="126">
        <v>2026</v>
      </c>
    </row>
    <row r="1848" spans="3:30" ht="23.1" customHeight="1">
      <c r="C1848" s="126">
        <v>1841</v>
      </c>
      <c r="D1848" s="126">
        <v>8</v>
      </c>
      <c r="E1848" s="141" t="s">
        <v>1123</v>
      </c>
      <c r="F1848" s="163" t="s">
        <v>5025</v>
      </c>
      <c r="G1848" s="162">
        <v>46259</v>
      </c>
      <c r="H1848" s="131">
        <v>1</v>
      </c>
      <c r="I1848" s="131">
        <v>1</v>
      </c>
      <c r="J1848" s="141" t="s">
        <v>549</v>
      </c>
      <c r="K1848" s="141">
        <v>1</v>
      </c>
      <c r="N1848" s="141">
        <v>257</v>
      </c>
      <c r="U1848" s="126">
        <v>-4</v>
      </c>
      <c r="V1848" s="444">
        <v>1.32</v>
      </c>
      <c r="W1848" s="444">
        <v>1.75</v>
      </c>
      <c r="X1848" s="126">
        <v>1</v>
      </c>
      <c r="AA1848" s="188">
        <v>46285.218032407407</v>
      </c>
      <c r="AB1848" s="131">
        <v>4</v>
      </c>
      <c r="AC1848" s="126">
        <v>8</v>
      </c>
      <c r="AD1848" s="126">
        <v>2026</v>
      </c>
    </row>
    <row r="1849" spans="3:30" ht="23.1" customHeight="1">
      <c r="C1849" s="126">
        <v>1842</v>
      </c>
      <c r="D1849" s="126">
        <v>7</v>
      </c>
      <c r="E1849" s="141" t="s">
        <v>816</v>
      </c>
      <c r="F1849" s="163" t="s">
        <v>4685</v>
      </c>
      <c r="G1849" s="162">
        <v>46259</v>
      </c>
      <c r="H1849" s="131">
        <v>1</v>
      </c>
      <c r="I1849" s="131">
        <v>1</v>
      </c>
      <c r="J1849" s="141" t="s">
        <v>549</v>
      </c>
      <c r="K1849" s="141">
        <v>1</v>
      </c>
      <c r="N1849" s="141">
        <v>257</v>
      </c>
      <c r="U1849" s="126">
        <v>-4</v>
      </c>
      <c r="V1849" s="444">
        <v>1.79</v>
      </c>
      <c r="W1849" s="444">
        <v>2.5</v>
      </c>
      <c r="X1849" s="126">
        <v>1</v>
      </c>
      <c r="AA1849" s="188">
        <v>46285.218032407407</v>
      </c>
      <c r="AB1849" s="131">
        <v>4</v>
      </c>
      <c r="AC1849" s="126">
        <v>8</v>
      </c>
      <c r="AD1849" s="126">
        <v>2026</v>
      </c>
    </row>
    <row r="1850" spans="3:30" ht="23.1" customHeight="1">
      <c r="C1850" s="126">
        <v>1843</v>
      </c>
      <c r="D1850" s="126">
        <v>41</v>
      </c>
      <c r="E1850" s="141" t="s">
        <v>806</v>
      </c>
      <c r="F1850" s="163" t="s">
        <v>6392</v>
      </c>
      <c r="G1850" s="162">
        <v>46259</v>
      </c>
      <c r="H1850" s="131">
        <v>1</v>
      </c>
      <c r="I1850" s="131">
        <v>1</v>
      </c>
      <c r="J1850" s="141" t="s">
        <v>549</v>
      </c>
      <c r="K1850" s="141">
        <v>1</v>
      </c>
      <c r="N1850" s="141">
        <v>257</v>
      </c>
      <c r="U1850" s="126">
        <v>-1</v>
      </c>
      <c r="V1850" s="444">
        <v>0.53</v>
      </c>
      <c r="W1850" s="444">
        <v>0.75</v>
      </c>
      <c r="X1850" s="126">
        <v>1</v>
      </c>
      <c r="AA1850" s="188">
        <v>46285.218032407407</v>
      </c>
      <c r="AB1850" s="131">
        <v>4</v>
      </c>
      <c r="AC1850" s="126">
        <v>8</v>
      </c>
      <c r="AD1850" s="126">
        <v>2026</v>
      </c>
    </row>
    <row r="1851" spans="3:30" ht="23.1" customHeight="1">
      <c r="C1851" s="126">
        <v>1844</v>
      </c>
      <c r="D1851" s="126">
        <v>66</v>
      </c>
      <c r="E1851" s="141" t="s">
        <v>1214</v>
      </c>
      <c r="F1851" s="163" t="s">
        <v>6400</v>
      </c>
      <c r="G1851" s="162">
        <v>46259</v>
      </c>
      <c r="H1851" s="131">
        <v>1</v>
      </c>
      <c r="I1851" s="131">
        <v>1</v>
      </c>
      <c r="J1851" s="141" t="s">
        <v>549</v>
      </c>
      <c r="K1851" s="141">
        <v>1</v>
      </c>
      <c r="N1851" s="141">
        <v>257</v>
      </c>
      <c r="U1851" s="126">
        <v>-1</v>
      </c>
      <c r="V1851" s="444">
        <v>0.41</v>
      </c>
      <c r="W1851" s="444">
        <v>0.75</v>
      </c>
      <c r="X1851" s="126">
        <v>1</v>
      </c>
      <c r="AA1851" s="188">
        <v>46285.218032407407</v>
      </c>
      <c r="AB1851" s="131">
        <v>4</v>
      </c>
      <c r="AC1851" s="126">
        <v>8</v>
      </c>
      <c r="AD1851" s="126">
        <v>2026</v>
      </c>
    </row>
    <row r="1852" spans="3:30" ht="23.1" customHeight="1">
      <c r="C1852" s="126">
        <v>1845</v>
      </c>
      <c r="D1852" s="126">
        <v>46</v>
      </c>
      <c r="E1852" s="141" t="s">
        <v>645</v>
      </c>
      <c r="F1852" s="163" t="s">
        <v>4495</v>
      </c>
      <c r="G1852" s="162">
        <v>46259</v>
      </c>
      <c r="H1852" s="131">
        <v>1</v>
      </c>
      <c r="I1852" s="131">
        <v>1</v>
      </c>
      <c r="J1852" s="141" t="s">
        <v>549</v>
      </c>
      <c r="K1852" s="141">
        <v>1</v>
      </c>
      <c r="N1852" s="141">
        <v>257</v>
      </c>
      <c r="U1852" s="126">
        <v>-1</v>
      </c>
      <c r="V1852" s="444">
        <v>0.15</v>
      </c>
      <c r="W1852" s="444">
        <v>0.38</v>
      </c>
      <c r="X1852" s="126">
        <v>1</v>
      </c>
      <c r="AA1852" s="188">
        <v>46285.218032407407</v>
      </c>
      <c r="AB1852" s="131">
        <v>4</v>
      </c>
      <c r="AC1852" s="126">
        <v>8</v>
      </c>
      <c r="AD1852" s="126">
        <v>2026</v>
      </c>
    </row>
    <row r="1853" spans="3:30" ht="23.1" customHeight="1">
      <c r="C1853" s="126">
        <v>1846</v>
      </c>
      <c r="D1853" s="126">
        <v>48</v>
      </c>
      <c r="E1853" s="141" t="s">
        <v>594</v>
      </c>
      <c r="F1853" s="163" t="s">
        <v>5047</v>
      </c>
      <c r="G1853" s="162">
        <v>46259</v>
      </c>
      <c r="H1853" s="131">
        <v>1</v>
      </c>
      <c r="I1853" s="131">
        <v>1</v>
      </c>
      <c r="J1853" s="141" t="s">
        <v>549</v>
      </c>
      <c r="K1853" s="141">
        <v>1</v>
      </c>
      <c r="N1853" s="141">
        <v>257</v>
      </c>
      <c r="U1853" s="126">
        <v>-1</v>
      </c>
      <c r="V1853" s="444">
        <v>0.12</v>
      </c>
      <c r="W1853" s="444">
        <v>0.25</v>
      </c>
      <c r="X1853" s="126">
        <v>1</v>
      </c>
      <c r="AA1853" s="188">
        <v>46285.218032407407</v>
      </c>
      <c r="AB1853" s="131">
        <v>4</v>
      </c>
      <c r="AC1853" s="126">
        <v>8</v>
      </c>
      <c r="AD1853" s="126">
        <v>2026</v>
      </c>
    </row>
    <row r="1854" spans="3:30" ht="23.1" customHeight="1">
      <c r="C1854" s="126">
        <v>1847</v>
      </c>
      <c r="D1854" s="126">
        <v>70</v>
      </c>
      <c r="E1854" s="141" t="s">
        <v>904</v>
      </c>
      <c r="F1854" s="163" t="s">
        <v>6995</v>
      </c>
      <c r="G1854" s="162">
        <v>46259</v>
      </c>
      <c r="H1854" s="131">
        <v>1</v>
      </c>
      <c r="I1854" s="131">
        <v>1</v>
      </c>
      <c r="J1854" s="141" t="s">
        <v>549</v>
      </c>
      <c r="K1854" s="141">
        <v>1</v>
      </c>
      <c r="N1854" s="141">
        <v>257</v>
      </c>
      <c r="U1854" s="126">
        <v>-1</v>
      </c>
      <c r="V1854" s="444">
        <v>0.15</v>
      </c>
      <c r="W1854" s="444">
        <v>0.25</v>
      </c>
      <c r="X1854" s="126">
        <v>1</v>
      </c>
      <c r="AA1854" s="188">
        <v>46285.218032407407</v>
      </c>
      <c r="AB1854" s="131">
        <v>4</v>
      </c>
      <c r="AC1854" s="126">
        <v>8</v>
      </c>
      <c r="AD1854" s="126">
        <v>2026</v>
      </c>
    </row>
    <row r="1855" spans="3:30" ht="23.1" customHeight="1">
      <c r="C1855" s="126">
        <v>1848</v>
      </c>
      <c r="D1855" s="126">
        <v>45</v>
      </c>
      <c r="E1855" s="141" t="s">
        <v>978</v>
      </c>
      <c r="F1855" s="163" t="s">
        <v>4701</v>
      </c>
      <c r="G1855" s="162">
        <v>46259</v>
      </c>
      <c r="H1855" s="131">
        <v>1</v>
      </c>
      <c r="I1855" s="131">
        <v>1</v>
      </c>
      <c r="J1855" s="141" t="s">
        <v>549</v>
      </c>
      <c r="K1855" s="141">
        <v>1</v>
      </c>
      <c r="N1855" s="141">
        <v>257</v>
      </c>
      <c r="U1855" s="126">
        <v>-1</v>
      </c>
      <c r="V1855" s="444">
        <v>0.34</v>
      </c>
      <c r="W1855" s="444">
        <v>0.5</v>
      </c>
      <c r="X1855" s="126">
        <v>1</v>
      </c>
      <c r="AA1855" s="188">
        <v>46285.218032407407</v>
      </c>
      <c r="AB1855" s="131">
        <v>4</v>
      </c>
      <c r="AC1855" s="126">
        <v>8</v>
      </c>
      <c r="AD1855" s="126">
        <v>2026</v>
      </c>
    </row>
    <row r="1856" spans="3:30" ht="23.1" customHeight="1">
      <c r="C1856" s="126">
        <v>1849</v>
      </c>
      <c r="D1856" s="126">
        <v>372</v>
      </c>
      <c r="E1856" s="141" t="s">
        <v>4212</v>
      </c>
      <c r="F1856" s="163" t="s">
        <v>4271</v>
      </c>
      <c r="G1856" s="162">
        <v>46259</v>
      </c>
      <c r="H1856" s="131">
        <v>1</v>
      </c>
      <c r="I1856" s="131">
        <v>1</v>
      </c>
      <c r="J1856" s="141" t="s">
        <v>549</v>
      </c>
      <c r="K1856" s="141">
        <v>1</v>
      </c>
      <c r="N1856" s="141">
        <v>257</v>
      </c>
      <c r="U1856" s="126">
        <v>-1</v>
      </c>
      <c r="V1856" s="444">
        <v>2</v>
      </c>
      <c r="W1856" s="444">
        <v>2.5</v>
      </c>
      <c r="X1856" s="126">
        <v>1</v>
      </c>
      <c r="AA1856" s="188">
        <v>46285.218032407407</v>
      </c>
      <c r="AB1856" s="131">
        <v>4</v>
      </c>
      <c r="AC1856" s="126">
        <v>8</v>
      </c>
      <c r="AD1856" s="126">
        <v>2026</v>
      </c>
    </row>
    <row r="1857" spans="3:30" ht="23.1" customHeight="1">
      <c r="C1857" s="126">
        <v>1850</v>
      </c>
      <c r="D1857" s="126">
        <v>177</v>
      </c>
      <c r="E1857" s="141" t="s">
        <v>750</v>
      </c>
      <c r="F1857" s="163" t="s">
        <v>4950</v>
      </c>
      <c r="G1857" s="162">
        <v>46259</v>
      </c>
      <c r="H1857" s="131">
        <v>1</v>
      </c>
      <c r="I1857" s="131">
        <v>1</v>
      </c>
      <c r="J1857" s="141" t="s">
        <v>549</v>
      </c>
      <c r="K1857" s="141">
        <v>1</v>
      </c>
      <c r="N1857" s="141">
        <v>257</v>
      </c>
      <c r="U1857" s="126">
        <v>-50</v>
      </c>
      <c r="V1857" s="444">
        <v>4.1500000000000004</v>
      </c>
      <c r="W1857" s="444">
        <v>4.75</v>
      </c>
      <c r="X1857" s="126">
        <v>1</v>
      </c>
      <c r="AA1857" s="188">
        <v>46285.218032407407</v>
      </c>
      <c r="AB1857" s="131">
        <v>4</v>
      </c>
      <c r="AC1857" s="126">
        <v>8</v>
      </c>
      <c r="AD1857" s="126">
        <v>2026</v>
      </c>
    </row>
    <row r="1858" spans="3:30" ht="23.1" customHeight="1">
      <c r="C1858" s="126">
        <v>1851</v>
      </c>
      <c r="D1858" s="126">
        <v>424</v>
      </c>
      <c r="E1858" s="141" t="s">
        <v>4598</v>
      </c>
      <c r="F1858" s="163" t="s">
        <v>4599</v>
      </c>
      <c r="G1858" s="162">
        <v>46259</v>
      </c>
      <c r="H1858" s="131">
        <v>1</v>
      </c>
      <c r="I1858" s="131">
        <v>1</v>
      </c>
      <c r="J1858" s="141" t="s">
        <v>549</v>
      </c>
      <c r="K1858" s="141">
        <v>1</v>
      </c>
      <c r="N1858" s="141">
        <v>257</v>
      </c>
      <c r="U1858" s="126">
        <v>-2</v>
      </c>
      <c r="V1858" s="444">
        <v>1</v>
      </c>
      <c r="W1858" s="444">
        <v>1.5</v>
      </c>
      <c r="X1858" s="126">
        <v>1</v>
      </c>
      <c r="AA1858" s="188">
        <v>46285.218032407407</v>
      </c>
      <c r="AB1858" s="131">
        <v>4</v>
      </c>
      <c r="AC1858" s="126">
        <v>8</v>
      </c>
      <c r="AD1858" s="126">
        <v>2026</v>
      </c>
    </row>
    <row r="1859" spans="3:30" ht="23.1" customHeight="1">
      <c r="C1859" s="126">
        <v>1852</v>
      </c>
      <c r="D1859" s="126">
        <v>219</v>
      </c>
      <c r="E1859" s="141" t="s">
        <v>3800</v>
      </c>
      <c r="F1859" s="163" t="s">
        <v>5450</v>
      </c>
      <c r="G1859" s="162">
        <v>46259</v>
      </c>
      <c r="H1859" s="131">
        <v>1</v>
      </c>
      <c r="I1859" s="131">
        <v>1</v>
      </c>
      <c r="J1859" s="141" t="s">
        <v>549</v>
      </c>
      <c r="K1859" s="141">
        <v>1</v>
      </c>
      <c r="N1859" s="141">
        <v>257</v>
      </c>
      <c r="U1859" s="126">
        <v>-4</v>
      </c>
      <c r="V1859" s="444">
        <v>0.22</v>
      </c>
      <c r="W1859" s="444">
        <v>0.25</v>
      </c>
      <c r="X1859" s="126">
        <v>1</v>
      </c>
      <c r="AA1859" s="188">
        <v>46285.218032407407</v>
      </c>
      <c r="AB1859" s="131">
        <v>4</v>
      </c>
      <c r="AC1859" s="126">
        <v>8</v>
      </c>
      <c r="AD1859" s="126">
        <v>2026</v>
      </c>
    </row>
    <row r="1860" spans="3:30" ht="23.1" customHeight="1">
      <c r="C1860" s="126">
        <v>1853</v>
      </c>
      <c r="D1860" s="126">
        <v>380</v>
      </c>
      <c r="E1860" s="141" t="s">
        <v>4152</v>
      </c>
      <c r="F1860" s="163" t="s">
        <v>4862</v>
      </c>
      <c r="G1860" s="162">
        <v>46259</v>
      </c>
      <c r="H1860" s="131">
        <v>1</v>
      </c>
      <c r="I1860" s="131">
        <v>1</v>
      </c>
      <c r="J1860" s="141" t="s">
        <v>549</v>
      </c>
      <c r="K1860" s="141">
        <v>1</v>
      </c>
      <c r="N1860" s="141">
        <v>257</v>
      </c>
      <c r="U1860" s="126">
        <v>-2</v>
      </c>
      <c r="V1860" s="444">
        <v>0.67</v>
      </c>
      <c r="W1860" s="444">
        <v>0.95</v>
      </c>
      <c r="X1860" s="126">
        <v>1</v>
      </c>
      <c r="AA1860" s="188">
        <v>46285.218032407407</v>
      </c>
      <c r="AB1860" s="131">
        <v>4</v>
      </c>
      <c r="AC1860" s="126">
        <v>8</v>
      </c>
      <c r="AD1860" s="126">
        <v>2026</v>
      </c>
    </row>
    <row r="1861" spans="3:30" ht="23.1" customHeight="1">
      <c r="C1861" s="126">
        <v>1854</v>
      </c>
      <c r="D1861" s="126">
        <v>5</v>
      </c>
      <c r="E1861" s="141" t="s">
        <v>684</v>
      </c>
      <c r="F1861" s="163" t="s">
        <v>6385</v>
      </c>
      <c r="G1861" s="162">
        <v>46259</v>
      </c>
      <c r="H1861" s="131">
        <v>1</v>
      </c>
      <c r="I1861" s="131">
        <v>1</v>
      </c>
      <c r="J1861" s="141" t="s">
        <v>549</v>
      </c>
      <c r="K1861" s="141">
        <v>1</v>
      </c>
      <c r="N1861" s="141">
        <v>258</v>
      </c>
      <c r="U1861" s="126">
        <v>-4</v>
      </c>
      <c r="V1861" s="444">
        <v>3.74</v>
      </c>
      <c r="W1861" s="444">
        <v>4.25</v>
      </c>
      <c r="X1861" s="126">
        <v>1</v>
      </c>
      <c r="AA1861" s="188">
        <v>46285.91983796296</v>
      </c>
      <c r="AB1861" s="131">
        <v>4</v>
      </c>
      <c r="AC1861" s="126">
        <v>8</v>
      </c>
      <c r="AD1861" s="126">
        <v>2026</v>
      </c>
    </row>
    <row r="1862" spans="3:30" ht="23.1" customHeight="1">
      <c r="C1862" s="126">
        <v>1855</v>
      </c>
      <c r="D1862" s="126">
        <v>20</v>
      </c>
      <c r="E1862" s="141" t="s">
        <v>707</v>
      </c>
      <c r="F1862" s="163" t="s">
        <v>4532</v>
      </c>
      <c r="G1862" s="162">
        <v>46259</v>
      </c>
      <c r="H1862" s="131">
        <v>1</v>
      </c>
      <c r="I1862" s="131">
        <v>1</v>
      </c>
      <c r="J1862" s="141" t="s">
        <v>549</v>
      </c>
      <c r="K1862" s="141">
        <v>1</v>
      </c>
      <c r="N1862" s="141">
        <v>258</v>
      </c>
      <c r="U1862" s="126">
        <v>-4</v>
      </c>
      <c r="V1862" s="444">
        <v>5.03</v>
      </c>
      <c r="W1862" s="444">
        <v>5.25</v>
      </c>
      <c r="X1862" s="126">
        <v>1</v>
      </c>
      <c r="AA1862" s="188">
        <v>46285.91983796296</v>
      </c>
      <c r="AB1862" s="131">
        <v>4</v>
      </c>
      <c r="AC1862" s="126">
        <v>8</v>
      </c>
      <c r="AD1862" s="126">
        <v>2026</v>
      </c>
    </row>
    <row r="1863" spans="3:30" ht="23.1" customHeight="1">
      <c r="C1863" s="126">
        <v>1856</v>
      </c>
      <c r="D1863" s="126">
        <v>177</v>
      </c>
      <c r="E1863" s="141" t="s">
        <v>750</v>
      </c>
      <c r="F1863" s="163" t="s">
        <v>4950</v>
      </c>
      <c r="G1863" s="162">
        <v>46259</v>
      </c>
      <c r="H1863" s="131">
        <v>1</v>
      </c>
      <c r="I1863" s="131">
        <v>1</v>
      </c>
      <c r="J1863" s="141" t="s">
        <v>549</v>
      </c>
      <c r="K1863" s="141">
        <v>1</v>
      </c>
      <c r="N1863" s="141">
        <v>258</v>
      </c>
      <c r="U1863" s="126">
        <v>-1</v>
      </c>
      <c r="V1863" s="444">
        <v>0.08</v>
      </c>
      <c r="W1863" s="444">
        <v>0.25</v>
      </c>
      <c r="X1863" s="126">
        <v>1</v>
      </c>
      <c r="AA1863" s="188">
        <v>46285.91983796296</v>
      </c>
      <c r="AB1863" s="131">
        <v>4</v>
      </c>
      <c r="AC1863" s="126">
        <v>8</v>
      </c>
      <c r="AD1863" s="126">
        <v>2026</v>
      </c>
    </row>
    <row r="1864" spans="3:30" ht="23.1" customHeight="1">
      <c r="C1864" s="126">
        <v>1857</v>
      </c>
      <c r="D1864" s="126">
        <v>41</v>
      </c>
      <c r="E1864" s="141" t="s">
        <v>806</v>
      </c>
      <c r="F1864" s="163" t="s">
        <v>6392</v>
      </c>
      <c r="G1864" s="162">
        <v>46259</v>
      </c>
      <c r="H1864" s="131">
        <v>1</v>
      </c>
      <c r="I1864" s="131">
        <v>1</v>
      </c>
      <c r="J1864" s="141" t="s">
        <v>549</v>
      </c>
      <c r="K1864" s="141">
        <v>1</v>
      </c>
      <c r="N1864" s="141">
        <v>258</v>
      </c>
      <c r="U1864" s="126">
        <v>-1</v>
      </c>
      <c r="V1864" s="444">
        <v>0.53</v>
      </c>
      <c r="W1864" s="444">
        <v>0.75</v>
      </c>
      <c r="X1864" s="126">
        <v>1</v>
      </c>
      <c r="AA1864" s="188">
        <v>46285.91983796296</v>
      </c>
      <c r="AB1864" s="131">
        <v>4</v>
      </c>
      <c r="AC1864" s="126">
        <v>8</v>
      </c>
      <c r="AD1864" s="126">
        <v>2026</v>
      </c>
    </row>
    <row r="1865" spans="3:30" ht="23.1" customHeight="1">
      <c r="C1865" s="126">
        <v>1858</v>
      </c>
      <c r="D1865" s="126">
        <v>52</v>
      </c>
      <c r="E1865" s="141" t="s">
        <v>931</v>
      </c>
      <c r="F1865" s="163" t="s">
        <v>6091</v>
      </c>
      <c r="G1865" s="162">
        <v>46259</v>
      </c>
      <c r="H1865" s="131">
        <v>1</v>
      </c>
      <c r="I1865" s="131">
        <v>1</v>
      </c>
      <c r="J1865" s="141" t="s">
        <v>549</v>
      </c>
      <c r="K1865" s="141">
        <v>1</v>
      </c>
      <c r="N1865" s="141">
        <v>258</v>
      </c>
      <c r="U1865" s="126">
        <v>-1</v>
      </c>
      <c r="V1865" s="444">
        <v>1.91</v>
      </c>
      <c r="W1865" s="444">
        <v>2.5</v>
      </c>
      <c r="X1865" s="126">
        <v>1</v>
      </c>
      <c r="AA1865" s="188">
        <v>46285.91983796296</v>
      </c>
      <c r="AB1865" s="131">
        <v>4</v>
      </c>
      <c r="AC1865" s="126">
        <v>8</v>
      </c>
      <c r="AD1865" s="126">
        <v>2026</v>
      </c>
    </row>
    <row r="1866" spans="3:30" ht="23.1" customHeight="1">
      <c r="C1866" s="126">
        <v>1859</v>
      </c>
      <c r="D1866" s="126">
        <v>144</v>
      </c>
      <c r="E1866" s="141" t="s">
        <v>994</v>
      </c>
      <c r="F1866" s="163" t="s">
        <v>4472</v>
      </c>
      <c r="G1866" s="162">
        <v>46259</v>
      </c>
      <c r="H1866" s="131">
        <v>1</v>
      </c>
      <c r="I1866" s="131">
        <v>1</v>
      </c>
      <c r="J1866" s="141" t="s">
        <v>549</v>
      </c>
      <c r="K1866" s="141">
        <v>1</v>
      </c>
      <c r="N1866" s="141">
        <v>258</v>
      </c>
      <c r="U1866" s="126">
        <v>-1</v>
      </c>
      <c r="V1866" s="444">
        <v>0.3</v>
      </c>
      <c r="W1866" s="444">
        <v>0.65</v>
      </c>
      <c r="X1866" s="126">
        <v>1</v>
      </c>
      <c r="AA1866" s="188">
        <v>46285.91983796296</v>
      </c>
      <c r="AB1866" s="131">
        <v>4</v>
      </c>
      <c r="AC1866" s="126">
        <v>8</v>
      </c>
      <c r="AD1866" s="126">
        <v>2026</v>
      </c>
    </row>
    <row r="1867" spans="3:30" ht="23.1" customHeight="1">
      <c r="C1867" s="126">
        <v>1860</v>
      </c>
      <c r="D1867" s="126">
        <v>305</v>
      </c>
      <c r="E1867" s="141" t="s">
        <v>2496</v>
      </c>
      <c r="F1867" s="163" t="s">
        <v>4658</v>
      </c>
      <c r="G1867" s="162">
        <v>46259</v>
      </c>
      <c r="H1867" s="131">
        <v>1</v>
      </c>
      <c r="I1867" s="131">
        <v>1</v>
      </c>
      <c r="J1867" s="141" t="s">
        <v>549</v>
      </c>
      <c r="K1867" s="141">
        <v>1</v>
      </c>
      <c r="N1867" s="141">
        <v>258</v>
      </c>
      <c r="U1867" s="126">
        <v>-100</v>
      </c>
      <c r="V1867" s="444">
        <v>4.25</v>
      </c>
      <c r="W1867" s="444">
        <v>4.5</v>
      </c>
      <c r="X1867" s="126">
        <v>1</v>
      </c>
      <c r="AA1867" s="188">
        <v>46285.91983796296</v>
      </c>
      <c r="AB1867" s="131">
        <v>4</v>
      </c>
      <c r="AC1867" s="126">
        <v>8</v>
      </c>
      <c r="AD1867" s="126">
        <v>2026</v>
      </c>
    </row>
    <row r="1868" spans="3:30" ht="23.1" customHeight="1">
      <c r="C1868" s="126">
        <v>1861</v>
      </c>
      <c r="D1868" s="126">
        <v>366</v>
      </c>
      <c r="E1868" s="141" t="s">
        <v>4174</v>
      </c>
      <c r="F1868" s="163" t="s">
        <v>4755</v>
      </c>
      <c r="G1868" s="162">
        <v>46259</v>
      </c>
      <c r="H1868" s="131">
        <v>1</v>
      </c>
      <c r="I1868" s="131">
        <v>1</v>
      </c>
      <c r="J1868" s="141" t="s">
        <v>549</v>
      </c>
      <c r="K1868" s="141">
        <v>1</v>
      </c>
      <c r="N1868" s="141">
        <v>258</v>
      </c>
      <c r="U1868" s="126">
        <v>-1</v>
      </c>
      <c r="V1868" s="444">
        <v>1.1000000000000001</v>
      </c>
      <c r="W1868" s="444">
        <v>1.5</v>
      </c>
      <c r="X1868" s="126">
        <v>1</v>
      </c>
      <c r="AA1868" s="188">
        <v>46285.91983796296</v>
      </c>
      <c r="AB1868" s="131">
        <v>4</v>
      </c>
      <c r="AC1868" s="126">
        <v>8</v>
      </c>
      <c r="AD1868" s="126">
        <v>2026</v>
      </c>
    </row>
    <row r="1869" spans="3:30" ht="23.1" customHeight="1">
      <c r="C1869" s="126">
        <v>1862</v>
      </c>
      <c r="D1869" s="126">
        <v>394</v>
      </c>
      <c r="E1869" s="141" t="s">
        <v>4616</v>
      </c>
      <c r="F1869" s="163" t="s">
        <v>4617</v>
      </c>
      <c r="G1869" s="162">
        <v>46259</v>
      </c>
      <c r="H1869" s="131">
        <v>1</v>
      </c>
      <c r="I1869" s="131">
        <v>1</v>
      </c>
      <c r="J1869" s="141" t="s">
        <v>549</v>
      </c>
      <c r="K1869" s="141">
        <v>1</v>
      </c>
      <c r="N1869" s="141">
        <v>258</v>
      </c>
      <c r="U1869" s="126">
        <v>-1</v>
      </c>
      <c r="V1869" s="444">
        <v>4.0999999999999996</v>
      </c>
      <c r="W1869" s="444">
        <v>4.5</v>
      </c>
      <c r="X1869" s="126">
        <v>1</v>
      </c>
      <c r="AA1869" s="188">
        <v>46285.91983796296</v>
      </c>
      <c r="AB1869" s="131">
        <v>4</v>
      </c>
      <c r="AC1869" s="126">
        <v>8</v>
      </c>
      <c r="AD1869" s="126">
        <v>2026</v>
      </c>
    </row>
    <row r="1870" spans="3:30" ht="23.1" customHeight="1">
      <c r="C1870" s="126">
        <v>1863</v>
      </c>
      <c r="D1870" s="126">
        <v>413</v>
      </c>
      <c r="E1870" s="141" t="s">
        <v>5542</v>
      </c>
      <c r="F1870" s="163" t="s">
        <v>5543</v>
      </c>
      <c r="G1870" s="162">
        <v>46259</v>
      </c>
      <c r="H1870" s="131">
        <v>1</v>
      </c>
      <c r="I1870" s="131">
        <v>1</v>
      </c>
      <c r="J1870" s="141" t="s">
        <v>549</v>
      </c>
      <c r="K1870" s="141">
        <v>1</v>
      </c>
      <c r="N1870" s="141">
        <v>258</v>
      </c>
      <c r="U1870" s="126">
        <v>-1</v>
      </c>
      <c r="V1870" s="444">
        <v>2.5</v>
      </c>
      <c r="W1870" s="444">
        <v>3.5</v>
      </c>
      <c r="X1870" s="126">
        <v>1</v>
      </c>
      <c r="AA1870" s="188">
        <v>46285.91983796296</v>
      </c>
      <c r="AB1870" s="131">
        <v>4</v>
      </c>
      <c r="AC1870" s="126">
        <v>8</v>
      </c>
      <c r="AD1870" s="126">
        <v>2026</v>
      </c>
    </row>
    <row r="1871" spans="3:30" ht="23.1" customHeight="1">
      <c r="C1871" s="126">
        <v>1864</v>
      </c>
      <c r="D1871" s="126">
        <v>411</v>
      </c>
      <c r="E1871" s="141" t="s">
        <v>5530</v>
      </c>
      <c r="F1871" s="163" t="s">
        <v>5531</v>
      </c>
      <c r="G1871" s="162">
        <v>46259</v>
      </c>
      <c r="H1871" s="131">
        <v>1</v>
      </c>
      <c r="I1871" s="131">
        <v>1</v>
      </c>
      <c r="J1871" s="141" t="s">
        <v>549</v>
      </c>
      <c r="K1871" s="141">
        <v>1</v>
      </c>
      <c r="N1871" s="141">
        <v>258</v>
      </c>
      <c r="U1871" s="126">
        <v>-1</v>
      </c>
      <c r="V1871" s="444">
        <v>1.8</v>
      </c>
      <c r="W1871" s="444">
        <v>2.5</v>
      </c>
      <c r="X1871" s="126">
        <v>1</v>
      </c>
      <c r="AA1871" s="188">
        <v>46285.91983796296</v>
      </c>
      <c r="AB1871" s="131">
        <v>4</v>
      </c>
      <c r="AC1871" s="126">
        <v>8</v>
      </c>
      <c r="AD1871" s="126">
        <v>2026</v>
      </c>
    </row>
    <row r="1872" spans="3:30" ht="23.1" customHeight="1">
      <c r="C1872" s="126">
        <v>1865</v>
      </c>
      <c r="D1872" s="126">
        <v>420</v>
      </c>
      <c r="E1872" s="141" t="s">
        <v>4592</v>
      </c>
      <c r="F1872" s="163" t="s">
        <v>4593</v>
      </c>
      <c r="G1872" s="162">
        <v>46259</v>
      </c>
      <c r="H1872" s="131">
        <v>1</v>
      </c>
      <c r="I1872" s="131">
        <v>1</v>
      </c>
      <c r="J1872" s="141" t="s">
        <v>549</v>
      </c>
      <c r="K1872" s="141">
        <v>1</v>
      </c>
      <c r="N1872" s="141">
        <v>258</v>
      </c>
      <c r="U1872" s="126">
        <v>-1</v>
      </c>
      <c r="V1872" s="444">
        <v>1.65</v>
      </c>
      <c r="W1872" s="444">
        <v>2.5</v>
      </c>
      <c r="X1872" s="126">
        <v>1</v>
      </c>
      <c r="AA1872" s="188">
        <v>46285.91983796296</v>
      </c>
      <c r="AB1872" s="131">
        <v>4</v>
      </c>
      <c r="AC1872" s="126">
        <v>8</v>
      </c>
      <c r="AD1872" s="126">
        <v>2026</v>
      </c>
    </row>
    <row r="1873" spans="3:30" ht="23.1" customHeight="1">
      <c r="C1873" s="126">
        <v>1866</v>
      </c>
      <c r="D1873" s="126">
        <v>294</v>
      </c>
      <c r="E1873" s="141" t="s">
        <v>2469</v>
      </c>
      <c r="F1873" s="163" t="s">
        <v>4363</v>
      </c>
      <c r="G1873" s="162">
        <v>46260</v>
      </c>
      <c r="H1873" s="131">
        <v>1</v>
      </c>
      <c r="I1873" s="131">
        <v>1</v>
      </c>
      <c r="J1873" s="141" t="s">
        <v>549</v>
      </c>
      <c r="K1873" s="141">
        <v>1</v>
      </c>
      <c r="N1873" s="141">
        <v>259</v>
      </c>
      <c r="U1873" s="126">
        <v>-5</v>
      </c>
      <c r="V1873" s="444">
        <v>0.49</v>
      </c>
      <c r="W1873" s="444">
        <v>0.75</v>
      </c>
      <c r="X1873" s="126">
        <v>1</v>
      </c>
      <c r="AA1873" s="188">
        <v>46285.974780092591</v>
      </c>
      <c r="AB1873" s="131">
        <v>4</v>
      </c>
      <c r="AC1873" s="126">
        <v>8</v>
      </c>
      <c r="AD1873" s="126">
        <v>2026</v>
      </c>
    </row>
    <row r="1874" spans="3:30" ht="23.1" customHeight="1">
      <c r="C1874" s="126">
        <v>1867</v>
      </c>
      <c r="D1874" s="126">
        <v>144</v>
      </c>
      <c r="E1874" s="141" t="s">
        <v>994</v>
      </c>
      <c r="F1874" s="163" t="s">
        <v>4472</v>
      </c>
      <c r="G1874" s="162">
        <v>46260</v>
      </c>
      <c r="H1874" s="131">
        <v>1</v>
      </c>
      <c r="I1874" s="131">
        <v>1</v>
      </c>
      <c r="J1874" s="141" t="s">
        <v>549</v>
      </c>
      <c r="K1874" s="141">
        <v>1</v>
      </c>
      <c r="N1874" s="141">
        <v>259</v>
      </c>
      <c r="U1874" s="126">
        <v>-1</v>
      </c>
      <c r="V1874" s="444">
        <v>0.3</v>
      </c>
      <c r="W1874" s="444">
        <v>0.65</v>
      </c>
      <c r="X1874" s="126">
        <v>1</v>
      </c>
      <c r="AA1874" s="188">
        <v>46285.974780092591</v>
      </c>
      <c r="AB1874" s="131">
        <v>4</v>
      </c>
      <c r="AC1874" s="126">
        <v>8</v>
      </c>
      <c r="AD1874" s="126">
        <v>2026</v>
      </c>
    </row>
    <row r="1875" spans="3:30" ht="23.1" customHeight="1">
      <c r="C1875" s="126">
        <v>1868</v>
      </c>
      <c r="D1875" s="126">
        <v>241</v>
      </c>
      <c r="E1875" s="141" t="s">
        <v>2358</v>
      </c>
      <c r="F1875" s="163" t="s">
        <v>4792</v>
      </c>
      <c r="G1875" s="162">
        <v>46260</v>
      </c>
      <c r="H1875" s="131">
        <v>1</v>
      </c>
      <c r="I1875" s="131">
        <v>1</v>
      </c>
      <c r="J1875" s="141" t="s">
        <v>549</v>
      </c>
      <c r="K1875" s="141">
        <v>1</v>
      </c>
      <c r="N1875" s="141">
        <v>259</v>
      </c>
      <c r="U1875" s="126">
        <v>-1</v>
      </c>
      <c r="V1875" s="444">
        <v>1</v>
      </c>
      <c r="W1875" s="444">
        <v>1.5</v>
      </c>
      <c r="X1875" s="126">
        <v>1</v>
      </c>
      <c r="AA1875" s="188">
        <v>46285.974780092591</v>
      </c>
      <c r="AB1875" s="131">
        <v>4</v>
      </c>
      <c r="AC1875" s="126">
        <v>8</v>
      </c>
      <c r="AD1875" s="126">
        <v>2026</v>
      </c>
    </row>
    <row r="1876" spans="3:30" ht="23.1" customHeight="1">
      <c r="C1876" s="126">
        <v>1869</v>
      </c>
      <c r="D1876" s="126">
        <v>101</v>
      </c>
      <c r="E1876" s="141" t="s">
        <v>716</v>
      </c>
      <c r="F1876" s="163" t="s">
        <v>4320</v>
      </c>
      <c r="G1876" s="162">
        <v>46260</v>
      </c>
      <c r="H1876" s="131">
        <v>1</v>
      </c>
      <c r="I1876" s="131">
        <v>1</v>
      </c>
      <c r="J1876" s="141" t="s">
        <v>549</v>
      </c>
      <c r="K1876" s="141">
        <v>1</v>
      </c>
      <c r="N1876" s="141">
        <v>259</v>
      </c>
      <c r="U1876" s="126">
        <v>-500</v>
      </c>
      <c r="V1876" s="444">
        <v>0</v>
      </c>
      <c r="W1876" s="444">
        <v>0</v>
      </c>
      <c r="X1876" s="126">
        <v>1</v>
      </c>
      <c r="AA1876" s="188">
        <v>46285.974780092591</v>
      </c>
      <c r="AB1876" s="131">
        <v>4</v>
      </c>
      <c r="AC1876" s="126">
        <v>8</v>
      </c>
      <c r="AD1876" s="126">
        <v>2026</v>
      </c>
    </row>
    <row r="1877" spans="3:30" ht="23.1" customHeight="1">
      <c r="C1877" s="126">
        <v>1870</v>
      </c>
      <c r="D1877" s="126">
        <v>337</v>
      </c>
      <c r="E1877" s="141" t="s">
        <v>2999</v>
      </c>
      <c r="F1877" s="163" t="s">
        <v>4640</v>
      </c>
      <c r="G1877" s="162">
        <v>46260</v>
      </c>
      <c r="H1877" s="131">
        <v>1</v>
      </c>
      <c r="I1877" s="131">
        <v>1</v>
      </c>
      <c r="J1877" s="141" t="s">
        <v>549</v>
      </c>
      <c r="K1877" s="141">
        <v>1</v>
      </c>
      <c r="N1877" s="141">
        <v>259</v>
      </c>
      <c r="U1877" s="126">
        <v>-20</v>
      </c>
      <c r="V1877" s="444">
        <v>0.08</v>
      </c>
      <c r="W1877" s="444">
        <v>0.12</v>
      </c>
      <c r="X1877" s="126">
        <v>1</v>
      </c>
      <c r="AA1877" s="188">
        <v>46285.974780092591</v>
      </c>
      <c r="AB1877" s="131">
        <v>4</v>
      </c>
      <c r="AC1877" s="126">
        <v>8</v>
      </c>
      <c r="AD1877" s="126">
        <v>2026</v>
      </c>
    </row>
    <row r="1878" spans="3:30" ht="23.1" customHeight="1">
      <c r="C1878" s="126">
        <v>1871</v>
      </c>
      <c r="D1878" s="126">
        <v>374</v>
      </c>
      <c r="E1878" s="141" t="s">
        <v>4168</v>
      </c>
      <c r="F1878" s="163" t="s">
        <v>5724</v>
      </c>
      <c r="G1878" s="162">
        <v>46260</v>
      </c>
      <c r="H1878" s="131">
        <v>1</v>
      </c>
      <c r="I1878" s="131">
        <v>1</v>
      </c>
      <c r="J1878" s="141" t="s">
        <v>549</v>
      </c>
      <c r="K1878" s="141">
        <v>1</v>
      </c>
      <c r="N1878" s="141">
        <v>259</v>
      </c>
      <c r="U1878" s="126">
        <v>-1</v>
      </c>
      <c r="V1878" s="444">
        <v>5.0999999999999996</v>
      </c>
      <c r="W1878" s="444">
        <v>7</v>
      </c>
      <c r="X1878" s="126">
        <v>1</v>
      </c>
      <c r="AA1878" s="188">
        <v>46285.974780092591</v>
      </c>
      <c r="AB1878" s="131">
        <v>4</v>
      </c>
      <c r="AC1878" s="126">
        <v>8</v>
      </c>
      <c r="AD1878" s="126">
        <v>2026</v>
      </c>
    </row>
    <row r="1879" spans="3:30" ht="23.1" customHeight="1">
      <c r="C1879" s="126">
        <v>1872</v>
      </c>
      <c r="D1879" s="126">
        <v>380</v>
      </c>
      <c r="E1879" s="141" t="s">
        <v>4152</v>
      </c>
      <c r="F1879" s="163" t="s">
        <v>4862</v>
      </c>
      <c r="G1879" s="162">
        <v>46260</v>
      </c>
      <c r="H1879" s="131">
        <v>1</v>
      </c>
      <c r="I1879" s="131">
        <v>1</v>
      </c>
      <c r="J1879" s="141" t="s">
        <v>549</v>
      </c>
      <c r="K1879" s="141">
        <v>1</v>
      </c>
      <c r="N1879" s="141">
        <v>259</v>
      </c>
      <c r="U1879" s="126">
        <v>-1</v>
      </c>
      <c r="V1879" s="444">
        <v>0.67</v>
      </c>
      <c r="W1879" s="444">
        <v>0.88</v>
      </c>
      <c r="X1879" s="126">
        <v>1</v>
      </c>
      <c r="AA1879" s="188">
        <v>46285.974780092591</v>
      </c>
      <c r="AB1879" s="131">
        <v>4</v>
      </c>
      <c r="AC1879" s="126">
        <v>8</v>
      </c>
      <c r="AD1879" s="126">
        <v>2026</v>
      </c>
    </row>
    <row r="1880" spans="3:30" ht="23.1" customHeight="1">
      <c r="C1880" s="126">
        <v>1873</v>
      </c>
      <c r="D1880" s="126">
        <v>371</v>
      </c>
      <c r="E1880" s="141" t="s">
        <v>4248</v>
      </c>
      <c r="F1880" s="163" t="s">
        <v>4844</v>
      </c>
      <c r="G1880" s="162">
        <v>46260</v>
      </c>
      <c r="H1880" s="131">
        <v>1</v>
      </c>
      <c r="I1880" s="131">
        <v>1</v>
      </c>
      <c r="J1880" s="141" t="s">
        <v>549</v>
      </c>
      <c r="K1880" s="141">
        <v>1</v>
      </c>
      <c r="N1880" s="141">
        <v>259</v>
      </c>
      <c r="U1880" s="126">
        <v>-1</v>
      </c>
      <c r="V1880" s="444">
        <v>1.5</v>
      </c>
      <c r="W1880" s="444">
        <v>2</v>
      </c>
      <c r="X1880" s="126">
        <v>1</v>
      </c>
      <c r="AA1880" s="188">
        <v>46285.974780092591</v>
      </c>
      <c r="AB1880" s="131">
        <v>4</v>
      </c>
      <c r="AC1880" s="126">
        <v>8</v>
      </c>
      <c r="AD1880" s="126">
        <v>2026</v>
      </c>
    </row>
    <row r="1881" spans="3:30" ht="23.1" customHeight="1">
      <c r="C1881" s="126">
        <v>1874</v>
      </c>
      <c r="D1881" s="126">
        <v>395</v>
      </c>
      <c r="E1881" s="141" t="s">
        <v>4920</v>
      </c>
      <c r="F1881" s="163" t="s">
        <v>4921</v>
      </c>
      <c r="G1881" s="162">
        <v>46260</v>
      </c>
      <c r="H1881" s="131">
        <v>1</v>
      </c>
      <c r="I1881" s="131">
        <v>1</v>
      </c>
      <c r="J1881" s="141" t="s">
        <v>549</v>
      </c>
      <c r="K1881" s="141">
        <v>1</v>
      </c>
      <c r="N1881" s="141">
        <v>259</v>
      </c>
      <c r="U1881" s="126">
        <v>-1</v>
      </c>
      <c r="V1881" s="444">
        <v>3.5</v>
      </c>
      <c r="W1881" s="444">
        <v>4.5</v>
      </c>
      <c r="X1881" s="126">
        <v>1</v>
      </c>
      <c r="AA1881" s="188">
        <v>46285.974780092591</v>
      </c>
      <c r="AB1881" s="131">
        <v>4</v>
      </c>
      <c r="AC1881" s="126">
        <v>8</v>
      </c>
      <c r="AD1881" s="126">
        <v>2026</v>
      </c>
    </row>
    <row r="1882" spans="3:30" ht="23.1" customHeight="1">
      <c r="C1882" s="126">
        <v>1875</v>
      </c>
      <c r="D1882" s="126">
        <v>388</v>
      </c>
      <c r="E1882" s="141" t="s">
        <v>4159</v>
      </c>
      <c r="F1882" s="163" t="s">
        <v>7082</v>
      </c>
      <c r="G1882" s="162">
        <v>46260</v>
      </c>
      <c r="H1882" s="131">
        <v>1</v>
      </c>
      <c r="I1882" s="131">
        <v>1</v>
      </c>
      <c r="J1882" s="141" t="s">
        <v>549</v>
      </c>
      <c r="K1882" s="141">
        <v>1</v>
      </c>
      <c r="N1882" s="141">
        <v>259</v>
      </c>
      <c r="U1882" s="126">
        <v>-1</v>
      </c>
      <c r="V1882" s="444">
        <v>2.5</v>
      </c>
      <c r="W1882" s="444">
        <v>3</v>
      </c>
      <c r="X1882" s="126">
        <v>1</v>
      </c>
      <c r="AA1882" s="188">
        <v>46285.974780092591</v>
      </c>
      <c r="AB1882" s="131">
        <v>4</v>
      </c>
      <c r="AC1882" s="126">
        <v>8</v>
      </c>
      <c r="AD1882" s="126">
        <v>2026</v>
      </c>
    </row>
    <row r="1883" spans="3:30" ht="23.1" customHeight="1">
      <c r="C1883" s="126">
        <v>1876</v>
      </c>
      <c r="D1883" s="126">
        <v>389</v>
      </c>
      <c r="E1883" s="141" t="s">
        <v>4186</v>
      </c>
      <c r="F1883" s="163" t="s">
        <v>5495</v>
      </c>
      <c r="G1883" s="162">
        <v>46260</v>
      </c>
      <c r="H1883" s="131">
        <v>1</v>
      </c>
      <c r="I1883" s="131">
        <v>1</v>
      </c>
      <c r="J1883" s="141" t="s">
        <v>549</v>
      </c>
      <c r="K1883" s="141">
        <v>1</v>
      </c>
      <c r="N1883" s="141">
        <v>259</v>
      </c>
      <c r="U1883" s="126">
        <v>-1</v>
      </c>
      <c r="V1883" s="444">
        <v>0.52</v>
      </c>
      <c r="W1883" s="444">
        <v>0.75</v>
      </c>
      <c r="X1883" s="126">
        <v>1</v>
      </c>
      <c r="AA1883" s="188">
        <v>46285.974780092591</v>
      </c>
      <c r="AB1883" s="131">
        <v>4</v>
      </c>
      <c r="AC1883" s="126">
        <v>8</v>
      </c>
      <c r="AD1883" s="126">
        <v>2026</v>
      </c>
    </row>
    <row r="1884" spans="3:30" ht="23.1" customHeight="1">
      <c r="C1884" s="126">
        <v>1877</v>
      </c>
      <c r="D1884" s="126">
        <v>374</v>
      </c>
      <c r="E1884" s="141" t="s">
        <v>4168</v>
      </c>
      <c r="F1884" s="163" t="s">
        <v>5724</v>
      </c>
      <c r="G1884" s="162">
        <v>46260</v>
      </c>
      <c r="H1884" s="131">
        <v>1</v>
      </c>
      <c r="I1884" s="131">
        <v>1</v>
      </c>
      <c r="J1884" s="141" t="s">
        <v>549</v>
      </c>
      <c r="K1884" s="141">
        <v>1</v>
      </c>
      <c r="N1884" s="141">
        <v>259</v>
      </c>
      <c r="U1884" s="126">
        <v>-1</v>
      </c>
      <c r="V1884" s="444">
        <v>5.0999999999999996</v>
      </c>
      <c r="W1884" s="444">
        <v>7</v>
      </c>
      <c r="X1884" s="126">
        <v>1</v>
      </c>
      <c r="AA1884" s="188">
        <v>46285.974780092591</v>
      </c>
      <c r="AB1884" s="131">
        <v>4</v>
      </c>
      <c r="AC1884" s="126">
        <v>8</v>
      </c>
      <c r="AD1884" s="126">
        <v>2026</v>
      </c>
    </row>
    <row r="1885" spans="3:30" ht="23.1" customHeight="1">
      <c r="C1885" s="126">
        <v>1878</v>
      </c>
      <c r="D1885" s="126">
        <v>394</v>
      </c>
      <c r="E1885" s="141" t="s">
        <v>4616</v>
      </c>
      <c r="F1885" s="163" t="s">
        <v>4617</v>
      </c>
      <c r="G1885" s="162">
        <v>46260</v>
      </c>
      <c r="H1885" s="131">
        <v>1</v>
      </c>
      <c r="I1885" s="131">
        <v>1</v>
      </c>
      <c r="J1885" s="141" t="s">
        <v>549</v>
      </c>
      <c r="K1885" s="141">
        <v>1</v>
      </c>
      <c r="N1885" s="141">
        <v>259</v>
      </c>
      <c r="U1885" s="126">
        <v>-1</v>
      </c>
      <c r="V1885" s="444">
        <v>0</v>
      </c>
      <c r="W1885" s="444">
        <v>0</v>
      </c>
      <c r="X1885" s="126">
        <v>1</v>
      </c>
      <c r="AA1885" s="188">
        <v>46285.974780092591</v>
      </c>
      <c r="AB1885" s="131">
        <v>4</v>
      </c>
      <c r="AC1885" s="126">
        <v>8</v>
      </c>
      <c r="AD1885" s="126">
        <v>2026</v>
      </c>
    </row>
    <row r="1886" spans="3:30" ht="23.1" customHeight="1">
      <c r="C1886" s="126">
        <v>1879</v>
      </c>
      <c r="D1886" s="126">
        <v>367</v>
      </c>
      <c r="E1886" s="141" t="s">
        <v>4180</v>
      </c>
      <c r="F1886" s="163" t="s">
        <v>4802</v>
      </c>
      <c r="G1886" s="162">
        <v>46260</v>
      </c>
      <c r="H1886" s="131">
        <v>1</v>
      </c>
      <c r="I1886" s="131">
        <v>1</v>
      </c>
      <c r="J1886" s="141" t="s">
        <v>549</v>
      </c>
      <c r="K1886" s="141">
        <v>1</v>
      </c>
      <c r="N1886" s="141">
        <v>259</v>
      </c>
      <c r="U1886" s="126">
        <v>-2</v>
      </c>
      <c r="V1886" s="444">
        <v>1.3</v>
      </c>
      <c r="W1886" s="444">
        <v>2</v>
      </c>
      <c r="X1886" s="126">
        <v>1</v>
      </c>
      <c r="AA1886" s="188">
        <v>46285.974780092591</v>
      </c>
      <c r="AB1886" s="131">
        <v>4</v>
      </c>
      <c r="AC1886" s="126">
        <v>8</v>
      </c>
      <c r="AD1886" s="126">
        <v>2026</v>
      </c>
    </row>
    <row r="1887" spans="3:30" ht="23.1" customHeight="1">
      <c r="C1887" s="126">
        <v>1880</v>
      </c>
      <c r="D1887" s="126">
        <v>241</v>
      </c>
      <c r="E1887" s="141" t="s">
        <v>2358</v>
      </c>
      <c r="F1887" s="163" t="s">
        <v>4792</v>
      </c>
      <c r="G1887" s="162">
        <v>46260</v>
      </c>
      <c r="H1887" s="131">
        <v>1</v>
      </c>
      <c r="I1887" s="131">
        <v>1</v>
      </c>
      <c r="J1887" s="141" t="s">
        <v>549</v>
      </c>
      <c r="K1887" s="141">
        <v>1</v>
      </c>
      <c r="N1887" s="141">
        <v>260</v>
      </c>
      <c r="U1887" s="126">
        <v>-2</v>
      </c>
      <c r="V1887" s="444">
        <v>1</v>
      </c>
      <c r="W1887" s="444">
        <v>1.5</v>
      </c>
      <c r="X1887" s="126">
        <v>1</v>
      </c>
      <c r="AA1887" s="188">
        <v>46285.983900462961</v>
      </c>
      <c r="AB1887" s="131">
        <v>4</v>
      </c>
      <c r="AC1887" s="126">
        <v>8</v>
      </c>
      <c r="AD1887" s="126">
        <v>2026</v>
      </c>
    </row>
    <row r="1888" spans="3:30" ht="23.1" customHeight="1">
      <c r="C1888" s="126">
        <v>1881</v>
      </c>
      <c r="D1888" s="126">
        <v>101</v>
      </c>
      <c r="E1888" s="141" t="s">
        <v>716</v>
      </c>
      <c r="F1888" s="163" t="s">
        <v>4320</v>
      </c>
      <c r="G1888" s="162">
        <v>46260</v>
      </c>
      <c r="H1888" s="131">
        <v>1</v>
      </c>
      <c r="I1888" s="131">
        <v>1</v>
      </c>
      <c r="J1888" s="141" t="s">
        <v>549</v>
      </c>
      <c r="K1888" s="141">
        <v>1</v>
      </c>
      <c r="N1888" s="141">
        <v>260</v>
      </c>
      <c r="U1888" s="126">
        <v>-500</v>
      </c>
      <c r="V1888" s="444">
        <v>0</v>
      </c>
      <c r="W1888" s="444">
        <v>0</v>
      </c>
      <c r="X1888" s="126">
        <v>1</v>
      </c>
      <c r="AA1888" s="188">
        <v>46285.983900462961</v>
      </c>
      <c r="AB1888" s="131">
        <v>4</v>
      </c>
      <c r="AC1888" s="126">
        <v>8</v>
      </c>
      <c r="AD1888" s="126">
        <v>2026</v>
      </c>
    </row>
    <row r="1889" spans="3:30" ht="23.1" customHeight="1">
      <c r="C1889" s="126">
        <v>1882</v>
      </c>
      <c r="D1889" s="126">
        <v>337</v>
      </c>
      <c r="E1889" s="141" t="s">
        <v>2999</v>
      </c>
      <c r="F1889" s="163" t="s">
        <v>4640</v>
      </c>
      <c r="G1889" s="162">
        <v>46260</v>
      </c>
      <c r="H1889" s="131">
        <v>1</v>
      </c>
      <c r="I1889" s="131">
        <v>1</v>
      </c>
      <c r="J1889" s="141" t="s">
        <v>549</v>
      </c>
      <c r="K1889" s="141">
        <v>1</v>
      </c>
      <c r="N1889" s="141">
        <v>260</v>
      </c>
      <c r="U1889" s="126">
        <v>-20</v>
      </c>
      <c r="V1889" s="444">
        <v>0.08</v>
      </c>
      <c r="W1889" s="444">
        <v>0.12</v>
      </c>
      <c r="X1889" s="126">
        <v>1</v>
      </c>
      <c r="AA1889" s="188">
        <v>46285.983900462961</v>
      </c>
      <c r="AB1889" s="131">
        <v>4</v>
      </c>
      <c r="AC1889" s="126">
        <v>8</v>
      </c>
      <c r="AD1889" s="126">
        <v>2026</v>
      </c>
    </row>
    <row r="1890" spans="3:30" ht="23.1" customHeight="1">
      <c r="C1890" s="126">
        <v>1883</v>
      </c>
      <c r="D1890" s="126">
        <v>108</v>
      </c>
      <c r="E1890" s="141" t="s">
        <v>1007</v>
      </c>
      <c r="F1890" s="163" t="s">
        <v>4585</v>
      </c>
      <c r="G1890" s="162">
        <v>46260</v>
      </c>
      <c r="H1890" s="131">
        <v>1</v>
      </c>
      <c r="I1890" s="131">
        <v>1</v>
      </c>
      <c r="J1890" s="141" t="s">
        <v>549</v>
      </c>
      <c r="K1890" s="141">
        <v>1</v>
      </c>
      <c r="N1890" s="141">
        <v>260</v>
      </c>
      <c r="U1890" s="126">
        <v>-1</v>
      </c>
      <c r="V1890" s="444">
        <v>2.7</v>
      </c>
      <c r="W1890" s="444">
        <v>3</v>
      </c>
      <c r="X1890" s="126">
        <v>1</v>
      </c>
      <c r="AA1890" s="188">
        <v>46285.983900462961</v>
      </c>
      <c r="AB1890" s="131">
        <v>4</v>
      </c>
      <c r="AC1890" s="126">
        <v>8</v>
      </c>
      <c r="AD1890" s="126">
        <v>2026</v>
      </c>
    </row>
    <row r="1891" spans="3:30" ht="23.1" customHeight="1">
      <c r="C1891" s="126">
        <v>1884</v>
      </c>
      <c r="D1891" s="126">
        <v>125</v>
      </c>
      <c r="E1891" s="141" t="s">
        <v>724</v>
      </c>
      <c r="F1891" s="163" t="s">
        <v>4418</v>
      </c>
      <c r="G1891" s="162">
        <v>46260</v>
      </c>
      <c r="H1891" s="131">
        <v>1</v>
      </c>
      <c r="I1891" s="131">
        <v>1</v>
      </c>
      <c r="J1891" s="141" t="s">
        <v>549</v>
      </c>
      <c r="K1891" s="141">
        <v>1</v>
      </c>
      <c r="N1891" s="141">
        <v>260</v>
      </c>
      <c r="U1891" s="126">
        <v>-20</v>
      </c>
      <c r="V1891" s="444">
        <v>0.04</v>
      </c>
      <c r="W1891" s="444">
        <v>0.04</v>
      </c>
      <c r="X1891" s="126">
        <v>1</v>
      </c>
      <c r="AA1891" s="188">
        <v>46285.983900462961</v>
      </c>
      <c r="AB1891" s="131">
        <v>4</v>
      </c>
      <c r="AC1891" s="126">
        <v>8</v>
      </c>
      <c r="AD1891" s="126">
        <v>2026</v>
      </c>
    </row>
    <row r="1892" spans="3:30" ht="23.1" customHeight="1">
      <c r="C1892" s="126">
        <v>1885</v>
      </c>
      <c r="D1892" s="126">
        <v>142</v>
      </c>
      <c r="E1892" s="141" t="s">
        <v>796</v>
      </c>
      <c r="F1892" s="163" t="s">
        <v>5686</v>
      </c>
      <c r="G1892" s="162">
        <v>46260</v>
      </c>
      <c r="H1892" s="131">
        <v>1</v>
      </c>
      <c r="I1892" s="131">
        <v>1</v>
      </c>
      <c r="J1892" s="141" t="s">
        <v>549</v>
      </c>
      <c r="K1892" s="141">
        <v>1</v>
      </c>
      <c r="N1892" s="141">
        <v>260</v>
      </c>
      <c r="U1892" s="126">
        <v>-1</v>
      </c>
      <c r="V1892" s="444">
        <v>0.34</v>
      </c>
      <c r="W1892" s="444">
        <v>0.75</v>
      </c>
      <c r="X1892" s="126">
        <v>1</v>
      </c>
      <c r="AA1892" s="188">
        <v>46285.983900462961</v>
      </c>
      <c r="AB1892" s="131">
        <v>4</v>
      </c>
      <c r="AC1892" s="126">
        <v>8</v>
      </c>
      <c r="AD1892" s="126">
        <v>2026</v>
      </c>
    </row>
    <row r="1893" spans="3:30" ht="23.1" customHeight="1">
      <c r="C1893" s="126">
        <v>1886</v>
      </c>
      <c r="D1893" s="126">
        <v>144</v>
      </c>
      <c r="E1893" s="141" t="s">
        <v>994</v>
      </c>
      <c r="F1893" s="163" t="s">
        <v>4472</v>
      </c>
      <c r="G1893" s="162">
        <v>46260</v>
      </c>
      <c r="H1893" s="131">
        <v>1</v>
      </c>
      <c r="I1893" s="131">
        <v>1</v>
      </c>
      <c r="J1893" s="141" t="s">
        <v>549</v>
      </c>
      <c r="K1893" s="141">
        <v>1</v>
      </c>
      <c r="N1893" s="141">
        <v>260</v>
      </c>
      <c r="U1893" s="126">
        <v>-1</v>
      </c>
      <c r="V1893" s="444">
        <v>0.3</v>
      </c>
      <c r="W1893" s="444">
        <v>0.65</v>
      </c>
      <c r="X1893" s="126">
        <v>1</v>
      </c>
      <c r="AA1893" s="188">
        <v>46285.983900462961</v>
      </c>
      <c r="AB1893" s="131">
        <v>4</v>
      </c>
      <c r="AC1893" s="126">
        <v>8</v>
      </c>
      <c r="AD1893" s="126">
        <v>2026</v>
      </c>
    </row>
    <row r="1894" spans="3:30" ht="23.1" customHeight="1">
      <c r="C1894" s="126">
        <v>1887</v>
      </c>
      <c r="D1894" s="126">
        <v>145</v>
      </c>
      <c r="E1894" s="141" t="s">
        <v>821</v>
      </c>
      <c r="F1894" s="163" t="s">
        <v>4774</v>
      </c>
      <c r="G1894" s="162">
        <v>46260</v>
      </c>
      <c r="H1894" s="131">
        <v>1</v>
      </c>
      <c r="I1894" s="131">
        <v>1</v>
      </c>
      <c r="J1894" s="141" t="s">
        <v>549</v>
      </c>
      <c r="K1894" s="141">
        <v>1</v>
      </c>
      <c r="N1894" s="141">
        <v>260</v>
      </c>
      <c r="U1894" s="126">
        <v>-1</v>
      </c>
      <c r="V1894" s="444">
        <v>0.28999999999999998</v>
      </c>
      <c r="W1894" s="444">
        <v>0.5</v>
      </c>
      <c r="X1894" s="126">
        <v>1</v>
      </c>
      <c r="AA1894" s="188">
        <v>46285.983900462961</v>
      </c>
      <c r="AB1894" s="131">
        <v>4</v>
      </c>
      <c r="AC1894" s="126">
        <v>8</v>
      </c>
      <c r="AD1894" s="126">
        <v>2026</v>
      </c>
    </row>
    <row r="1895" spans="3:30" ht="23.1" customHeight="1">
      <c r="C1895" s="126">
        <v>1888</v>
      </c>
      <c r="D1895" s="126">
        <v>219</v>
      </c>
      <c r="E1895" s="141" t="s">
        <v>3800</v>
      </c>
      <c r="F1895" s="163" t="s">
        <v>5450</v>
      </c>
      <c r="G1895" s="162">
        <v>46260</v>
      </c>
      <c r="H1895" s="131">
        <v>1</v>
      </c>
      <c r="I1895" s="131">
        <v>1</v>
      </c>
      <c r="J1895" s="141" t="s">
        <v>549</v>
      </c>
      <c r="K1895" s="141">
        <v>1</v>
      </c>
      <c r="N1895" s="141">
        <v>260</v>
      </c>
      <c r="U1895" s="126">
        <v>-5</v>
      </c>
      <c r="V1895" s="444">
        <v>0.22</v>
      </c>
      <c r="W1895" s="444">
        <v>0.17</v>
      </c>
      <c r="X1895" s="126">
        <v>1</v>
      </c>
      <c r="AA1895" s="188">
        <v>46285.983900462961</v>
      </c>
      <c r="AB1895" s="131">
        <v>4</v>
      </c>
      <c r="AC1895" s="126">
        <v>8</v>
      </c>
      <c r="AD1895" s="126">
        <v>2026</v>
      </c>
    </row>
    <row r="1896" spans="3:30" ht="23.1" customHeight="1">
      <c r="C1896" s="126">
        <v>1889</v>
      </c>
      <c r="D1896" s="126">
        <v>276</v>
      </c>
      <c r="E1896" s="141" t="s">
        <v>2475</v>
      </c>
      <c r="F1896" s="163" t="s">
        <v>4347</v>
      </c>
      <c r="G1896" s="162">
        <v>46260</v>
      </c>
      <c r="H1896" s="131">
        <v>1</v>
      </c>
      <c r="I1896" s="131">
        <v>1</v>
      </c>
      <c r="J1896" s="141" t="s">
        <v>549</v>
      </c>
      <c r="K1896" s="141">
        <v>1</v>
      </c>
      <c r="N1896" s="141">
        <v>260</v>
      </c>
      <c r="U1896" s="126">
        <v>-2</v>
      </c>
      <c r="V1896" s="444">
        <v>0.25</v>
      </c>
      <c r="W1896" s="444">
        <v>0.5</v>
      </c>
      <c r="X1896" s="126">
        <v>1</v>
      </c>
      <c r="AA1896" s="188">
        <v>46285.983900462961</v>
      </c>
      <c r="AB1896" s="131">
        <v>4</v>
      </c>
      <c r="AC1896" s="126">
        <v>8</v>
      </c>
      <c r="AD1896" s="126">
        <v>2026</v>
      </c>
    </row>
    <row r="1897" spans="3:30" ht="23.1" customHeight="1">
      <c r="C1897" s="126">
        <v>1890</v>
      </c>
      <c r="D1897" s="126">
        <v>363</v>
      </c>
      <c r="E1897" s="141" t="s">
        <v>4183</v>
      </c>
      <c r="F1897" s="163" t="s">
        <v>5676</v>
      </c>
      <c r="G1897" s="162">
        <v>46260</v>
      </c>
      <c r="H1897" s="131">
        <v>1</v>
      </c>
      <c r="I1897" s="131">
        <v>1</v>
      </c>
      <c r="J1897" s="141" t="s">
        <v>549</v>
      </c>
      <c r="K1897" s="141">
        <v>1</v>
      </c>
      <c r="N1897" s="141">
        <v>260</v>
      </c>
      <c r="U1897" s="126">
        <v>-1</v>
      </c>
      <c r="V1897" s="444">
        <v>2.8</v>
      </c>
      <c r="W1897" s="444">
        <v>4</v>
      </c>
      <c r="X1897" s="126">
        <v>1</v>
      </c>
      <c r="AA1897" s="188">
        <v>46285.983900462961</v>
      </c>
      <c r="AB1897" s="131">
        <v>4</v>
      </c>
      <c r="AC1897" s="126">
        <v>8</v>
      </c>
      <c r="AD1897" s="126">
        <v>2026</v>
      </c>
    </row>
    <row r="1898" spans="3:30" ht="23.1" customHeight="1">
      <c r="C1898" s="126">
        <v>1891</v>
      </c>
      <c r="D1898" s="126">
        <v>366</v>
      </c>
      <c r="E1898" s="141" t="s">
        <v>4174</v>
      </c>
      <c r="F1898" s="163" t="s">
        <v>4755</v>
      </c>
      <c r="G1898" s="162">
        <v>46260</v>
      </c>
      <c r="H1898" s="131">
        <v>1</v>
      </c>
      <c r="I1898" s="131">
        <v>1</v>
      </c>
      <c r="J1898" s="141" t="s">
        <v>549</v>
      </c>
      <c r="K1898" s="141">
        <v>1</v>
      </c>
      <c r="N1898" s="141">
        <v>260</v>
      </c>
      <c r="U1898" s="126">
        <v>-1</v>
      </c>
      <c r="V1898" s="444">
        <v>1.1000000000000001</v>
      </c>
      <c r="W1898" s="444">
        <v>1.5</v>
      </c>
      <c r="X1898" s="126">
        <v>1</v>
      </c>
      <c r="AA1898" s="188">
        <v>46285.983900462961</v>
      </c>
      <c r="AB1898" s="131">
        <v>4</v>
      </c>
      <c r="AC1898" s="126">
        <v>8</v>
      </c>
      <c r="AD1898" s="126">
        <v>2026</v>
      </c>
    </row>
    <row r="1899" spans="3:30" ht="23.1" customHeight="1">
      <c r="C1899" s="126">
        <v>1892</v>
      </c>
      <c r="D1899" s="126">
        <v>366</v>
      </c>
      <c r="E1899" s="141" t="s">
        <v>4174</v>
      </c>
      <c r="F1899" s="163" t="s">
        <v>4755</v>
      </c>
      <c r="G1899" s="162">
        <v>46260</v>
      </c>
      <c r="H1899" s="131">
        <v>1</v>
      </c>
      <c r="I1899" s="131">
        <v>1</v>
      </c>
      <c r="J1899" s="141" t="s">
        <v>549</v>
      </c>
      <c r="K1899" s="141">
        <v>1</v>
      </c>
      <c r="N1899" s="141">
        <v>260</v>
      </c>
      <c r="U1899" s="126">
        <v>-1</v>
      </c>
      <c r="V1899" s="444">
        <v>1.1000000000000001</v>
      </c>
      <c r="W1899" s="444">
        <v>1.5</v>
      </c>
      <c r="X1899" s="126">
        <v>1</v>
      </c>
      <c r="AA1899" s="188">
        <v>46285.983900462961</v>
      </c>
      <c r="AB1899" s="131">
        <v>4</v>
      </c>
      <c r="AC1899" s="126">
        <v>8</v>
      </c>
      <c r="AD1899" s="126">
        <v>2026</v>
      </c>
    </row>
    <row r="1900" spans="3:30" ht="23.1" customHeight="1">
      <c r="C1900" s="126">
        <v>1893</v>
      </c>
      <c r="D1900" s="126">
        <v>170</v>
      </c>
      <c r="E1900" s="141" t="s">
        <v>1645</v>
      </c>
      <c r="F1900" s="163" t="s">
        <v>4561</v>
      </c>
      <c r="G1900" s="162">
        <v>46260</v>
      </c>
      <c r="H1900" s="131">
        <v>1</v>
      </c>
      <c r="I1900" s="131">
        <v>1</v>
      </c>
      <c r="J1900" s="141" t="s">
        <v>549</v>
      </c>
      <c r="K1900" s="141">
        <v>1</v>
      </c>
      <c r="N1900" s="141">
        <v>260</v>
      </c>
      <c r="U1900" s="126">
        <v>-1</v>
      </c>
      <c r="V1900" s="444">
        <v>0.4</v>
      </c>
      <c r="W1900" s="444">
        <v>0.13</v>
      </c>
      <c r="X1900" s="126">
        <v>1</v>
      </c>
      <c r="AA1900" s="188">
        <v>46285.983900462961</v>
      </c>
      <c r="AB1900" s="131">
        <v>4</v>
      </c>
      <c r="AC1900" s="126">
        <v>8</v>
      </c>
      <c r="AD1900" s="126">
        <v>2026</v>
      </c>
    </row>
    <row r="1901" spans="3:30" ht="23.1" customHeight="1">
      <c r="C1901" s="126">
        <v>1894</v>
      </c>
      <c r="D1901" s="126">
        <v>183</v>
      </c>
      <c r="E1901" s="141" t="s">
        <v>764</v>
      </c>
      <c r="F1901" s="163" t="s">
        <v>4312</v>
      </c>
      <c r="G1901" s="162">
        <v>46260</v>
      </c>
      <c r="H1901" s="131">
        <v>1</v>
      </c>
      <c r="I1901" s="131">
        <v>1</v>
      </c>
      <c r="J1901" s="141" t="s">
        <v>549</v>
      </c>
      <c r="K1901" s="141">
        <v>1</v>
      </c>
      <c r="N1901" s="141">
        <v>261</v>
      </c>
      <c r="U1901" s="126">
        <v>-12</v>
      </c>
      <c r="V1901" s="444">
        <v>4</v>
      </c>
      <c r="W1901" s="444">
        <v>4.5</v>
      </c>
      <c r="X1901" s="126">
        <v>1</v>
      </c>
      <c r="AA1901" s="188">
        <v>46285.989849537036</v>
      </c>
      <c r="AB1901" s="131">
        <v>4</v>
      </c>
      <c r="AC1901" s="126">
        <v>8</v>
      </c>
      <c r="AD1901" s="126">
        <v>2026</v>
      </c>
    </row>
    <row r="1902" spans="3:30" ht="23.1" customHeight="1">
      <c r="C1902" s="126">
        <v>1895</v>
      </c>
      <c r="D1902" s="126">
        <v>241</v>
      </c>
      <c r="E1902" s="141" t="s">
        <v>2358</v>
      </c>
      <c r="F1902" s="163" t="s">
        <v>4792</v>
      </c>
      <c r="G1902" s="162">
        <v>46260</v>
      </c>
      <c r="H1902" s="131">
        <v>1</v>
      </c>
      <c r="I1902" s="131">
        <v>1</v>
      </c>
      <c r="J1902" s="141" t="s">
        <v>549</v>
      </c>
      <c r="K1902" s="141">
        <v>1</v>
      </c>
      <c r="N1902" s="141">
        <v>261</v>
      </c>
      <c r="U1902" s="126">
        <v>-1</v>
      </c>
      <c r="V1902" s="444">
        <v>1</v>
      </c>
      <c r="W1902" s="444">
        <v>1.5</v>
      </c>
      <c r="X1902" s="126">
        <v>1</v>
      </c>
      <c r="AA1902" s="188">
        <v>46285.989849537036</v>
      </c>
      <c r="AB1902" s="131">
        <v>4</v>
      </c>
      <c r="AC1902" s="126">
        <v>8</v>
      </c>
      <c r="AD1902" s="126">
        <v>2026</v>
      </c>
    </row>
    <row r="1903" spans="3:30" ht="23.1" customHeight="1">
      <c r="C1903" s="126">
        <v>1896</v>
      </c>
      <c r="D1903" s="126">
        <v>177</v>
      </c>
      <c r="E1903" s="141" t="s">
        <v>750</v>
      </c>
      <c r="F1903" s="163" t="s">
        <v>4950</v>
      </c>
      <c r="G1903" s="162">
        <v>46260</v>
      </c>
      <c r="H1903" s="131">
        <v>1</v>
      </c>
      <c r="I1903" s="131">
        <v>1</v>
      </c>
      <c r="J1903" s="141" t="s">
        <v>549</v>
      </c>
      <c r="K1903" s="141">
        <v>1</v>
      </c>
      <c r="N1903" s="141">
        <v>261</v>
      </c>
      <c r="U1903" s="126">
        <v>-50</v>
      </c>
      <c r="V1903" s="444">
        <v>4.1500000000000004</v>
      </c>
      <c r="W1903" s="444">
        <v>4.5</v>
      </c>
      <c r="X1903" s="126">
        <v>1</v>
      </c>
      <c r="AA1903" s="188">
        <v>46285.989849537036</v>
      </c>
      <c r="AB1903" s="131">
        <v>4</v>
      </c>
      <c r="AC1903" s="126">
        <v>8</v>
      </c>
      <c r="AD1903" s="126">
        <v>2026</v>
      </c>
    </row>
    <row r="1904" spans="3:30" ht="23.1" customHeight="1">
      <c r="C1904" s="126">
        <v>1897</v>
      </c>
      <c r="D1904" s="126">
        <v>199</v>
      </c>
      <c r="E1904" s="141" t="s">
        <v>4934</v>
      </c>
      <c r="F1904" s="163" t="s">
        <v>4935</v>
      </c>
      <c r="G1904" s="162">
        <v>46260</v>
      </c>
      <c r="H1904" s="131">
        <v>1</v>
      </c>
      <c r="I1904" s="131">
        <v>1</v>
      </c>
      <c r="J1904" s="141" t="s">
        <v>549</v>
      </c>
      <c r="K1904" s="141">
        <v>1</v>
      </c>
      <c r="N1904" s="141">
        <v>261</v>
      </c>
      <c r="U1904" s="126">
        <v>-4</v>
      </c>
      <c r="V1904" s="444">
        <v>10.58</v>
      </c>
      <c r="W1904" s="444">
        <v>11</v>
      </c>
      <c r="X1904" s="126">
        <v>1</v>
      </c>
      <c r="AA1904" s="188">
        <v>46285.989849537036</v>
      </c>
      <c r="AB1904" s="131">
        <v>4</v>
      </c>
      <c r="AC1904" s="126">
        <v>8</v>
      </c>
      <c r="AD1904" s="126">
        <v>2026</v>
      </c>
    </row>
    <row r="1905" spans="3:30" ht="23.1" customHeight="1">
      <c r="C1905" s="126">
        <v>1898</v>
      </c>
      <c r="D1905" s="126">
        <v>144</v>
      </c>
      <c r="E1905" s="141" t="s">
        <v>994</v>
      </c>
      <c r="F1905" s="163" t="s">
        <v>4472</v>
      </c>
      <c r="G1905" s="162">
        <v>46260</v>
      </c>
      <c r="H1905" s="131">
        <v>1</v>
      </c>
      <c r="I1905" s="131">
        <v>1</v>
      </c>
      <c r="J1905" s="141" t="s">
        <v>549</v>
      </c>
      <c r="K1905" s="141">
        <v>1</v>
      </c>
      <c r="N1905" s="141">
        <v>261</v>
      </c>
      <c r="U1905" s="126">
        <v>-1</v>
      </c>
      <c r="V1905" s="444">
        <v>0.3</v>
      </c>
      <c r="W1905" s="444">
        <v>0.65</v>
      </c>
      <c r="X1905" s="126">
        <v>1</v>
      </c>
      <c r="AA1905" s="188">
        <v>46285.989849537036</v>
      </c>
      <c r="AB1905" s="131">
        <v>4</v>
      </c>
      <c r="AC1905" s="126">
        <v>8</v>
      </c>
      <c r="AD1905" s="126">
        <v>2026</v>
      </c>
    </row>
    <row r="1906" spans="3:30" ht="23.1" customHeight="1">
      <c r="C1906" s="126">
        <v>1899</v>
      </c>
      <c r="D1906" s="126">
        <v>219</v>
      </c>
      <c r="E1906" s="141" t="s">
        <v>3800</v>
      </c>
      <c r="F1906" s="163" t="s">
        <v>5450</v>
      </c>
      <c r="G1906" s="162">
        <v>46260</v>
      </c>
      <c r="H1906" s="131">
        <v>1</v>
      </c>
      <c r="I1906" s="131">
        <v>1</v>
      </c>
      <c r="J1906" s="141" t="s">
        <v>549</v>
      </c>
      <c r="K1906" s="141">
        <v>1</v>
      </c>
      <c r="N1906" s="141">
        <v>261</v>
      </c>
      <c r="U1906" s="126">
        <v>-1</v>
      </c>
      <c r="V1906" s="444">
        <v>0.22</v>
      </c>
      <c r="W1906" s="444">
        <v>0.17</v>
      </c>
      <c r="X1906" s="126">
        <v>1</v>
      </c>
      <c r="AA1906" s="188">
        <v>46285.989849537036</v>
      </c>
      <c r="AB1906" s="131">
        <v>4</v>
      </c>
      <c r="AC1906" s="126">
        <v>8</v>
      </c>
      <c r="AD1906" s="126">
        <v>2026</v>
      </c>
    </row>
    <row r="1907" spans="3:30" ht="23.1" customHeight="1">
      <c r="C1907" s="126">
        <v>1900</v>
      </c>
      <c r="D1907" s="126">
        <v>108</v>
      </c>
      <c r="E1907" s="141" t="s">
        <v>1007</v>
      </c>
      <c r="F1907" s="163" t="s">
        <v>4585</v>
      </c>
      <c r="G1907" s="162">
        <v>46260</v>
      </c>
      <c r="H1907" s="131">
        <v>1</v>
      </c>
      <c r="I1907" s="131">
        <v>1</v>
      </c>
      <c r="J1907" s="141" t="s">
        <v>549</v>
      </c>
      <c r="K1907" s="141">
        <v>1</v>
      </c>
      <c r="N1907" s="141">
        <v>261</v>
      </c>
      <c r="U1907" s="126">
        <v>-1</v>
      </c>
      <c r="V1907" s="444">
        <v>2.7</v>
      </c>
      <c r="W1907" s="444">
        <v>3</v>
      </c>
      <c r="X1907" s="126">
        <v>1</v>
      </c>
      <c r="AA1907" s="188">
        <v>46285.989849537036</v>
      </c>
      <c r="AB1907" s="131">
        <v>4</v>
      </c>
      <c r="AC1907" s="126">
        <v>8</v>
      </c>
      <c r="AD1907" s="126">
        <v>2026</v>
      </c>
    </row>
    <row r="1908" spans="3:30" ht="23.1" customHeight="1">
      <c r="C1908" s="126">
        <v>1901</v>
      </c>
      <c r="D1908" s="126">
        <v>101</v>
      </c>
      <c r="E1908" s="141" t="s">
        <v>716</v>
      </c>
      <c r="F1908" s="163" t="s">
        <v>4320</v>
      </c>
      <c r="G1908" s="162">
        <v>46260</v>
      </c>
      <c r="H1908" s="131">
        <v>1</v>
      </c>
      <c r="I1908" s="131">
        <v>1</v>
      </c>
      <c r="J1908" s="141" t="s">
        <v>549</v>
      </c>
      <c r="K1908" s="141">
        <v>1</v>
      </c>
      <c r="N1908" s="141">
        <v>261</v>
      </c>
      <c r="U1908" s="126">
        <v>-1000</v>
      </c>
      <c r="V1908" s="444">
        <v>0</v>
      </c>
      <c r="W1908" s="444">
        <v>0</v>
      </c>
      <c r="X1908" s="126">
        <v>1</v>
      </c>
      <c r="AA1908" s="188">
        <v>46285.989849537036</v>
      </c>
      <c r="AB1908" s="131">
        <v>4</v>
      </c>
      <c r="AC1908" s="126">
        <v>8</v>
      </c>
      <c r="AD1908" s="126">
        <v>2026</v>
      </c>
    </row>
    <row r="1909" spans="3:30" ht="23.1" customHeight="1">
      <c r="C1909" s="126">
        <v>1902</v>
      </c>
      <c r="D1909" s="126">
        <v>337</v>
      </c>
      <c r="E1909" s="141" t="s">
        <v>2999</v>
      </c>
      <c r="F1909" s="163" t="s">
        <v>4640</v>
      </c>
      <c r="G1909" s="162">
        <v>46260</v>
      </c>
      <c r="H1909" s="131">
        <v>1</v>
      </c>
      <c r="I1909" s="131">
        <v>1</v>
      </c>
      <c r="J1909" s="141" t="s">
        <v>549</v>
      </c>
      <c r="K1909" s="141">
        <v>1</v>
      </c>
      <c r="N1909" s="141">
        <v>261</v>
      </c>
      <c r="U1909" s="126">
        <v>-15</v>
      </c>
      <c r="V1909" s="444">
        <v>0.08</v>
      </c>
      <c r="W1909" s="444">
        <v>0.12</v>
      </c>
      <c r="X1909" s="126">
        <v>1</v>
      </c>
      <c r="AA1909" s="188">
        <v>46285.989849537036</v>
      </c>
      <c r="AB1909" s="131">
        <v>4</v>
      </c>
      <c r="AC1909" s="126">
        <v>8</v>
      </c>
      <c r="AD1909" s="126">
        <v>2026</v>
      </c>
    </row>
    <row r="1910" spans="3:30" ht="23.1" customHeight="1">
      <c r="C1910" s="126">
        <v>1903</v>
      </c>
      <c r="D1910" s="126">
        <v>374</v>
      </c>
      <c r="E1910" s="141" t="s">
        <v>4168</v>
      </c>
      <c r="F1910" s="163" t="s">
        <v>5724</v>
      </c>
      <c r="G1910" s="162">
        <v>46260</v>
      </c>
      <c r="H1910" s="131">
        <v>1</v>
      </c>
      <c r="I1910" s="131">
        <v>1</v>
      </c>
      <c r="J1910" s="141" t="s">
        <v>549</v>
      </c>
      <c r="K1910" s="141">
        <v>1</v>
      </c>
      <c r="N1910" s="141">
        <v>261</v>
      </c>
      <c r="U1910" s="126">
        <v>-1</v>
      </c>
      <c r="V1910" s="444">
        <v>5.0999999999999996</v>
      </c>
      <c r="W1910" s="444">
        <v>7</v>
      </c>
      <c r="X1910" s="126">
        <v>1</v>
      </c>
      <c r="AA1910" s="188">
        <v>46285.989849537036</v>
      </c>
      <c r="AB1910" s="131">
        <v>4</v>
      </c>
      <c r="AC1910" s="126">
        <v>8</v>
      </c>
      <c r="AD1910" s="126">
        <v>2026</v>
      </c>
    </row>
    <row r="1911" spans="3:30" ht="23.1" customHeight="1">
      <c r="C1911" s="126">
        <v>1904</v>
      </c>
      <c r="D1911" s="126">
        <v>387</v>
      </c>
      <c r="E1911" s="141" t="s">
        <v>4171</v>
      </c>
      <c r="F1911" s="163" t="s">
        <v>6774</v>
      </c>
      <c r="G1911" s="162">
        <v>46260</v>
      </c>
      <c r="H1911" s="131">
        <v>1</v>
      </c>
      <c r="I1911" s="131">
        <v>1</v>
      </c>
      <c r="J1911" s="141" t="s">
        <v>549</v>
      </c>
      <c r="K1911" s="141">
        <v>1</v>
      </c>
      <c r="N1911" s="141">
        <v>261</v>
      </c>
      <c r="U1911" s="126">
        <v>-1</v>
      </c>
      <c r="V1911" s="444">
        <v>1</v>
      </c>
      <c r="W1911" s="444">
        <v>1.25</v>
      </c>
      <c r="X1911" s="126">
        <v>1</v>
      </c>
      <c r="AA1911" s="188">
        <v>46285.989849537036</v>
      </c>
      <c r="AB1911" s="131">
        <v>4</v>
      </c>
      <c r="AC1911" s="126">
        <v>8</v>
      </c>
      <c r="AD1911" s="126">
        <v>2026</v>
      </c>
    </row>
    <row r="1912" spans="3:30" ht="23.1" customHeight="1">
      <c r="C1912" s="126">
        <v>1905</v>
      </c>
      <c r="D1912" s="126">
        <v>370</v>
      </c>
      <c r="E1912" s="141" t="s">
        <v>4165</v>
      </c>
      <c r="F1912" s="163" t="s">
        <v>4714</v>
      </c>
      <c r="G1912" s="162">
        <v>46260</v>
      </c>
      <c r="H1912" s="131">
        <v>1</v>
      </c>
      <c r="I1912" s="131">
        <v>1</v>
      </c>
      <c r="J1912" s="141" t="s">
        <v>549</v>
      </c>
      <c r="K1912" s="141">
        <v>1</v>
      </c>
      <c r="N1912" s="141">
        <v>261</v>
      </c>
      <c r="U1912" s="126">
        <v>-2</v>
      </c>
      <c r="V1912" s="444">
        <v>0.3</v>
      </c>
      <c r="W1912" s="444">
        <v>0.5</v>
      </c>
      <c r="X1912" s="126">
        <v>1</v>
      </c>
      <c r="AA1912" s="188">
        <v>46285.989849537036</v>
      </c>
      <c r="AB1912" s="131">
        <v>4</v>
      </c>
      <c r="AC1912" s="126">
        <v>8</v>
      </c>
      <c r="AD1912" s="126">
        <v>2026</v>
      </c>
    </row>
    <row r="1913" spans="3:30" ht="23.1" customHeight="1">
      <c r="C1913" s="126">
        <v>1906</v>
      </c>
      <c r="D1913" s="126">
        <v>371</v>
      </c>
      <c r="E1913" s="141" t="s">
        <v>4248</v>
      </c>
      <c r="F1913" s="163" t="s">
        <v>4844</v>
      </c>
      <c r="G1913" s="162">
        <v>46260</v>
      </c>
      <c r="H1913" s="131">
        <v>1</v>
      </c>
      <c r="I1913" s="131">
        <v>1</v>
      </c>
      <c r="J1913" s="141" t="s">
        <v>549</v>
      </c>
      <c r="K1913" s="141">
        <v>1</v>
      </c>
      <c r="N1913" s="141">
        <v>261</v>
      </c>
      <c r="U1913" s="126">
        <v>-1</v>
      </c>
      <c r="V1913" s="444">
        <v>1.5</v>
      </c>
      <c r="W1913" s="444">
        <v>2</v>
      </c>
      <c r="X1913" s="126">
        <v>1</v>
      </c>
      <c r="AA1913" s="188">
        <v>46285.989849537036</v>
      </c>
      <c r="AB1913" s="131">
        <v>4</v>
      </c>
      <c r="AC1913" s="126">
        <v>8</v>
      </c>
      <c r="AD1913" s="126">
        <v>2026</v>
      </c>
    </row>
    <row r="1914" spans="3:30" ht="23.1" customHeight="1">
      <c r="C1914" s="126">
        <v>1907</v>
      </c>
      <c r="D1914" s="126">
        <v>413</v>
      </c>
      <c r="E1914" s="141" t="s">
        <v>5542</v>
      </c>
      <c r="F1914" s="163" t="s">
        <v>5543</v>
      </c>
      <c r="G1914" s="162">
        <v>46260</v>
      </c>
      <c r="H1914" s="131">
        <v>1</v>
      </c>
      <c r="I1914" s="131">
        <v>1</v>
      </c>
      <c r="J1914" s="141" t="s">
        <v>549</v>
      </c>
      <c r="K1914" s="141">
        <v>1</v>
      </c>
      <c r="N1914" s="141">
        <v>261</v>
      </c>
      <c r="U1914" s="126">
        <v>-1</v>
      </c>
      <c r="V1914" s="444">
        <v>2.5</v>
      </c>
      <c r="W1914" s="444">
        <v>3.5</v>
      </c>
      <c r="X1914" s="126">
        <v>1</v>
      </c>
      <c r="AA1914" s="188">
        <v>46285.989849537036</v>
      </c>
      <c r="AB1914" s="131">
        <v>4</v>
      </c>
      <c r="AC1914" s="126">
        <v>8</v>
      </c>
      <c r="AD1914" s="126">
        <v>2026</v>
      </c>
    </row>
    <row r="1915" spans="3:30" ht="23.1" customHeight="1">
      <c r="C1915" s="126">
        <v>1908</v>
      </c>
      <c r="D1915" s="126">
        <v>241</v>
      </c>
      <c r="E1915" s="141" t="s">
        <v>2358</v>
      </c>
      <c r="F1915" s="163" t="s">
        <v>4792</v>
      </c>
      <c r="G1915" s="162">
        <v>46260</v>
      </c>
      <c r="H1915" s="131">
        <v>1</v>
      </c>
      <c r="I1915" s="131">
        <v>1</v>
      </c>
      <c r="J1915" s="141" t="s">
        <v>549</v>
      </c>
      <c r="K1915" s="141">
        <v>1</v>
      </c>
      <c r="N1915" s="141">
        <v>262</v>
      </c>
      <c r="U1915" s="126">
        <v>-1</v>
      </c>
      <c r="V1915" s="444">
        <v>1</v>
      </c>
      <c r="W1915" s="444">
        <v>1.5</v>
      </c>
      <c r="X1915" s="126">
        <v>1</v>
      </c>
      <c r="AA1915" s="188">
        <v>46286.006168981483</v>
      </c>
      <c r="AB1915" s="131">
        <v>4</v>
      </c>
      <c r="AC1915" s="126">
        <v>8</v>
      </c>
      <c r="AD1915" s="126">
        <v>2026</v>
      </c>
    </row>
    <row r="1916" spans="3:30" ht="23.1" customHeight="1">
      <c r="C1916" s="126">
        <v>1909</v>
      </c>
      <c r="D1916" s="126">
        <v>363</v>
      </c>
      <c r="E1916" s="141" t="s">
        <v>4183</v>
      </c>
      <c r="F1916" s="163" t="s">
        <v>5676</v>
      </c>
      <c r="G1916" s="162">
        <v>46260</v>
      </c>
      <c r="H1916" s="131">
        <v>1</v>
      </c>
      <c r="I1916" s="131">
        <v>1</v>
      </c>
      <c r="J1916" s="141" t="s">
        <v>549</v>
      </c>
      <c r="K1916" s="141">
        <v>1</v>
      </c>
      <c r="N1916" s="141">
        <v>262</v>
      </c>
      <c r="U1916" s="126">
        <v>-1</v>
      </c>
      <c r="V1916" s="444">
        <v>2.8</v>
      </c>
      <c r="W1916" s="444">
        <v>4</v>
      </c>
      <c r="X1916" s="126">
        <v>1</v>
      </c>
      <c r="AA1916" s="188">
        <v>46286.006168981483</v>
      </c>
      <c r="AB1916" s="131">
        <v>4</v>
      </c>
      <c r="AC1916" s="126">
        <v>8</v>
      </c>
      <c r="AD1916" s="126">
        <v>2026</v>
      </c>
    </row>
    <row r="1917" spans="3:30" ht="23.1" customHeight="1">
      <c r="C1917" s="126">
        <v>1910</v>
      </c>
      <c r="D1917" s="126">
        <v>376</v>
      </c>
      <c r="E1917" s="141" t="s">
        <v>4239</v>
      </c>
      <c r="F1917" s="163" t="s">
        <v>4426</v>
      </c>
      <c r="G1917" s="162">
        <v>46260</v>
      </c>
      <c r="H1917" s="131">
        <v>1</v>
      </c>
      <c r="I1917" s="131">
        <v>1</v>
      </c>
      <c r="J1917" s="141" t="s">
        <v>549</v>
      </c>
      <c r="K1917" s="141">
        <v>1</v>
      </c>
      <c r="N1917" s="141">
        <v>262</v>
      </c>
      <c r="U1917" s="126">
        <v>-1</v>
      </c>
      <c r="V1917" s="444">
        <v>1.2</v>
      </c>
      <c r="W1917" s="444">
        <v>1.3</v>
      </c>
      <c r="X1917" s="126">
        <v>1</v>
      </c>
      <c r="AA1917" s="188">
        <v>46286.006168981483</v>
      </c>
      <c r="AB1917" s="131">
        <v>4</v>
      </c>
      <c r="AC1917" s="126">
        <v>8</v>
      </c>
      <c r="AD1917" s="126">
        <v>2026</v>
      </c>
    </row>
    <row r="1918" spans="3:30" ht="23.1" customHeight="1">
      <c r="C1918" s="126">
        <v>1911</v>
      </c>
      <c r="D1918" s="126">
        <v>337</v>
      </c>
      <c r="E1918" s="141" t="s">
        <v>2999</v>
      </c>
      <c r="F1918" s="163" t="s">
        <v>4640</v>
      </c>
      <c r="G1918" s="162">
        <v>46260</v>
      </c>
      <c r="H1918" s="131">
        <v>1</v>
      </c>
      <c r="I1918" s="131">
        <v>1</v>
      </c>
      <c r="J1918" s="141" t="s">
        <v>549</v>
      </c>
      <c r="K1918" s="141">
        <v>1</v>
      </c>
      <c r="N1918" s="141">
        <v>262</v>
      </c>
      <c r="U1918" s="126">
        <v>-5</v>
      </c>
      <c r="V1918" s="444">
        <v>0.08</v>
      </c>
      <c r="W1918" s="444">
        <v>0.12</v>
      </c>
      <c r="X1918" s="126">
        <v>1</v>
      </c>
      <c r="AA1918" s="188">
        <v>46286.006168981483</v>
      </c>
      <c r="AB1918" s="131">
        <v>4</v>
      </c>
      <c r="AC1918" s="126">
        <v>8</v>
      </c>
      <c r="AD1918" s="126">
        <v>2026</v>
      </c>
    </row>
    <row r="1919" spans="3:30" ht="23.1" customHeight="1">
      <c r="C1919" s="126">
        <v>1912</v>
      </c>
      <c r="D1919" s="126">
        <v>142</v>
      </c>
      <c r="E1919" s="141" t="s">
        <v>796</v>
      </c>
      <c r="F1919" s="163" t="s">
        <v>5686</v>
      </c>
      <c r="G1919" s="162">
        <v>46260</v>
      </c>
      <c r="H1919" s="131">
        <v>1</v>
      </c>
      <c r="I1919" s="131">
        <v>1</v>
      </c>
      <c r="J1919" s="141" t="s">
        <v>549</v>
      </c>
      <c r="K1919" s="141">
        <v>1</v>
      </c>
      <c r="N1919" s="141">
        <v>262</v>
      </c>
      <c r="U1919" s="126">
        <v>-1</v>
      </c>
      <c r="V1919" s="444">
        <v>0.34</v>
      </c>
      <c r="W1919" s="444">
        <v>0.75</v>
      </c>
      <c r="X1919" s="126">
        <v>1</v>
      </c>
      <c r="AA1919" s="188">
        <v>46286.006168981483</v>
      </c>
      <c r="AB1919" s="131">
        <v>4</v>
      </c>
      <c r="AC1919" s="126">
        <v>8</v>
      </c>
      <c r="AD1919" s="126">
        <v>2026</v>
      </c>
    </row>
    <row r="1920" spans="3:30" ht="23.1" customHeight="1">
      <c r="C1920" s="126">
        <v>1913</v>
      </c>
      <c r="D1920" s="126">
        <v>169</v>
      </c>
      <c r="E1920" s="141" t="s">
        <v>599</v>
      </c>
      <c r="F1920" s="163" t="s">
        <v>4464</v>
      </c>
      <c r="G1920" s="162">
        <v>46260</v>
      </c>
      <c r="H1920" s="131">
        <v>1</v>
      </c>
      <c r="I1920" s="131">
        <v>1</v>
      </c>
      <c r="J1920" s="141" t="s">
        <v>549</v>
      </c>
      <c r="K1920" s="141">
        <v>1</v>
      </c>
      <c r="N1920" s="141">
        <v>262</v>
      </c>
      <c r="U1920" s="126">
        <v>-1</v>
      </c>
      <c r="V1920" s="444">
        <v>0.5</v>
      </c>
      <c r="W1920" s="444">
        <v>0.65</v>
      </c>
      <c r="X1920" s="126">
        <v>1</v>
      </c>
      <c r="AA1920" s="188">
        <v>46286.006168981483</v>
      </c>
      <c r="AB1920" s="131">
        <v>4</v>
      </c>
      <c r="AC1920" s="126">
        <v>8</v>
      </c>
      <c r="AD1920" s="126">
        <v>2026</v>
      </c>
    </row>
    <row r="1921" spans="3:30" ht="23.1" customHeight="1">
      <c r="C1921" s="126">
        <v>1914</v>
      </c>
      <c r="D1921" s="126">
        <v>384</v>
      </c>
      <c r="E1921" s="141" t="s">
        <v>4137</v>
      </c>
      <c r="F1921" s="163" t="s">
        <v>4892</v>
      </c>
      <c r="G1921" s="162">
        <v>46260</v>
      </c>
      <c r="H1921" s="131">
        <v>1</v>
      </c>
      <c r="I1921" s="131">
        <v>1</v>
      </c>
      <c r="J1921" s="141" t="s">
        <v>549</v>
      </c>
      <c r="K1921" s="141">
        <v>1</v>
      </c>
      <c r="N1921" s="141">
        <v>262</v>
      </c>
      <c r="U1921" s="126">
        <v>-1</v>
      </c>
      <c r="V1921" s="444">
        <v>6.5</v>
      </c>
      <c r="W1921" s="444">
        <v>7.5</v>
      </c>
      <c r="X1921" s="126">
        <v>1</v>
      </c>
      <c r="AA1921" s="188">
        <v>46286.006168981483</v>
      </c>
      <c r="AB1921" s="131">
        <v>4</v>
      </c>
      <c r="AC1921" s="126">
        <v>8</v>
      </c>
      <c r="AD1921" s="126">
        <v>2026</v>
      </c>
    </row>
    <row r="1922" spans="3:30" ht="23.1" customHeight="1">
      <c r="C1922" s="126">
        <v>1915</v>
      </c>
      <c r="D1922" s="126">
        <v>371</v>
      </c>
      <c r="E1922" s="141" t="s">
        <v>4248</v>
      </c>
      <c r="F1922" s="163" t="s">
        <v>4844</v>
      </c>
      <c r="G1922" s="162">
        <v>46260</v>
      </c>
      <c r="H1922" s="131">
        <v>1</v>
      </c>
      <c r="I1922" s="131">
        <v>1</v>
      </c>
      <c r="J1922" s="141" t="s">
        <v>549</v>
      </c>
      <c r="K1922" s="141">
        <v>1</v>
      </c>
      <c r="N1922" s="141">
        <v>262</v>
      </c>
      <c r="U1922" s="126">
        <v>-1</v>
      </c>
      <c r="V1922" s="444">
        <v>1.5</v>
      </c>
      <c r="W1922" s="444">
        <v>2</v>
      </c>
      <c r="X1922" s="126">
        <v>1</v>
      </c>
      <c r="AA1922" s="188">
        <v>46286.006168981483</v>
      </c>
      <c r="AB1922" s="131">
        <v>4</v>
      </c>
      <c r="AC1922" s="126">
        <v>8</v>
      </c>
      <c r="AD1922" s="126">
        <v>2026</v>
      </c>
    </row>
    <row r="1923" spans="3:30" ht="23.1" customHeight="1">
      <c r="C1923" s="126">
        <v>1916</v>
      </c>
      <c r="D1923" s="126">
        <v>389</v>
      </c>
      <c r="E1923" s="141" t="s">
        <v>4186</v>
      </c>
      <c r="F1923" s="163" t="s">
        <v>5495</v>
      </c>
      <c r="G1923" s="162">
        <v>46260</v>
      </c>
      <c r="H1923" s="131">
        <v>1</v>
      </c>
      <c r="I1923" s="131">
        <v>1</v>
      </c>
      <c r="J1923" s="141" t="s">
        <v>549</v>
      </c>
      <c r="K1923" s="141">
        <v>1</v>
      </c>
      <c r="N1923" s="141">
        <v>262</v>
      </c>
      <c r="U1923" s="126">
        <v>-1</v>
      </c>
      <c r="V1923" s="444">
        <v>0.52</v>
      </c>
      <c r="W1923" s="444">
        <v>0.75</v>
      </c>
      <c r="X1923" s="126">
        <v>1</v>
      </c>
      <c r="AA1923" s="188">
        <v>46286.006168981483</v>
      </c>
      <c r="AB1923" s="131">
        <v>4</v>
      </c>
      <c r="AC1923" s="126">
        <v>8</v>
      </c>
      <c r="AD1923" s="126">
        <v>2026</v>
      </c>
    </row>
    <row r="1924" spans="3:30" ht="23.1" customHeight="1">
      <c r="C1924" s="126">
        <v>1917</v>
      </c>
      <c r="D1924" s="126">
        <v>367</v>
      </c>
      <c r="E1924" s="141" t="s">
        <v>4180</v>
      </c>
      <c r="F1924" s="163" t="s">
        <v>4802</v>
      </c>
      <c r="G1924" s="162">
        <v>46260</v>
      </c>
      <c r="H1924" s="131">
        <v>1</v>
      </c>
      <c r="I1924" s="131">
        <v>1</v>
      </c>
      <c r="J1924" s="141" t="s">
        <v>549</v>
      </c>
      <c r="K1924" s="141">
        <v>1</v>
      </c>
      <c r="N1924" s="141">
        <v>262</v>
      </c>
      <c r="U1924" s="126">
        <v>-1</v>
      </c>
      <c r="V1924" s="444">
        <v>1.3</v>
      </c>
      <c r="W1924" s="444">
        <v>2</v>
      </c>
      <c r="X1924" s="126">
        <v>1</v>
      </c>
      <c r="AA1924" s="188">
        <v>46286.006168981483</v>
      </c>
      <c r="AB1924" s="131">
        <v>4</v>
      </c>
      <c r="AC1924" s="126">
        <v>8</v>
      </c>
      <c r="AD1924" s="126">
        <v>2026</v>
      </c>
    </row>
    <row r="1925" spans="3:30" ht="23.1" customHeight="1">
      <c r="C1925" s="126">
        <v>1918</v>
      </c>
      <c r="D1925" s="126">
        <v>386</v>
      </c>
      <c r="E1925" s="141" t="s">
        <v>4143</v>
      </c>
      <c r="F1925" s="163" t="s">
        <v>4817</v>
      </c>
      <c r="G1925" s="162">
        <v>46260</v>
      </c>
      <c r="H1925" s="131">
        <v>1</v>
      </c>
      <c r="I1925" s="131">
        <v>1</v>
      </c>
      <c r="J1925" s="141" t="s">
        <v>549</v>
      </c>
      <c r="K1925" s="141">
        <v>1</v>
      </c>
      <c r="N1925" s="141">
        <v>262</v>
      </c>
      <c r="U1925" s="126">
        <v>-1</v>
      </c>
      <c r="V1925" s="444">
        <v>6.5</v>
      </c>
      <c r="W1925" s="444">
        <v>7</v>
      </c>
      <c r="X1925" s="126">
        <v>1</v>
      </c>
      <c r="AA1925" s="188">
        <v>46286.006168981483</v>
      </c>
      <c r="AB1925" s="131">
        <v>4</v>
      </c>
      <c r="AC1925" s="126">
        <v>8</v>
      </c>
      <c r="AD1925" s="126">
        <v>2026</v>
      </c>
    </row>
    <row r="1926" spans="3:30" ht="23.1" customHeight="1">
      <c r="C1926" s="126">
        <v>1919</v>
      </c>
      <c r="D1926" s="126">
        <v>409</v>
      </c>
      <c r="E1926" s="141" t="s">
        <v>5124</v>
      </c>
      <c r="F1926" s="163" t="s">
        <v>5125</v>
      </c>
      <c r="G1926" s="162">
        <v>46260</v>
      </c>
      <c r="H1926" s="131">
        <v>1</v>
      </c>
      <c r="I1926" s="131">
        <v>1</v>
      </c>
      <c r="J1926" s="141" t="s">
        <v>549</v>
      </c>
      <c r="K1926" s="141">
        <v>1</v>
      </c>
      <c r="N1926" s="141">
        <v>262</v>
      </c>
      <c r="U1926" s="126">
        <v>-1</v>
      </c>
      <c r="V1926" s="444">
        <v>1</v>
      </c>
      <c r="W1926" s="444">
        <v>1.5</v>
      </c>
      <c r="X1926" s="126">
        <v>1</v>
      </c>
      <c r="AA1926" s="188">
        <v>46286.006168981483</v>
      </c>
      <c r="AB1926" s="131">
        <v>4</v>
      </c>
      <c r="AC1926" s="126">
        <v>8</v>
      </c>
      <c r="AD1926" s="126">
        <v>2026</v>
      </c>
    </row>
    <row r="1927" spans="3:30" ht="23.1" customHeight="1">
      <c r="C1927" s="126">
        <v>1920</v>
      </c>
      <c r="D1927" s="126">
        <v>411</v>
      </c>
      <c r="E1927" s="141" t="s">
        <v>5530</v>
      </c>
      <c r="F1927" s="163" t="s">
        <v>5531</v>
      </c>
      <c r="G1927" s="162">
        <v>46260</v>
      </c>
      <c r="H1927" s="131">
        <v>1</v>
      </c>
      <c r="I1927" s="131">
        <v>1</v>
      </c>
      <c r="J1927" s="141" t="s">
        <v>549</v>
      </c>
      <c r="K1927" s="141">
        <v>1</v>
      </c>
      <c r="N1927" s="141">
        <v>262</v>
      </c>
      <c r="U1927" s="126">
        <v>-1</v>
      </c>
      <c r="V1927" s="444">
        <v>1.8</v>
      </c>
      <c r="W1927" s="444">
        <v>2.5</v>
      </c>
      <c r="X1927" s="126">
        <v>1</v>
      </c>
      <c r="AA1927" s="188">
        <v>46286.006168981483</v>
      </c>
      <c r="AB1927" s="131">
        <v>4</v>
      </c>
      <c r="AC1927" s="126">
        <v>8</v>
      </c>
      <c r="AD1927" s="126">
        <v>2026</v>
      </c>
    </row>
    <row r="1928" spans="3:30" ht="23.1" customHeight="1">
      <c r="C1928" s="126">
        <v>1921</v>
      </c>
      <c r="D1928" s="126">
        <v>381</v>
      </c>
      <c r="E1928" s="141" t="s">
        <v>4146</v>
      </c>
      <c r="F1928" s="163" t="s">
        <v>4821</v>
      </c>
      <c r="G1928" s="162">
        <v>46260</v>
      </c>
      <c r="H1928" s="131">
        <v>1</v>
      </c>
      <c r="I1928" s="131">
        <v>1</v>
      </c>
      <c r="J1928" s="141" t="s">
        <v>549</v>
      </c>
      <c r="K1928" s="141">
        <v>1</v>
      </c>
      <c r="N1928" s="141">
        <v>262</v>
      </c>
      <c r="U1928" s="126">
        <v>-1</v>
      </c>
      <c r="V1928" s="444">
        <v>6</v>
      </c>
      <c r="W1928" s="444">
        <v>7</v>
      </c>
      <c r="X1928" s="126">
        <v>1</v>
      </c>
      <c r="AA1928" s="188">
        <v>46286.006168981483</v>
      </c>
      <c r="AB1928" s="131">
        <v>4</v>
      </c>
      <c r="AC1928" s="126">
        <v>8</v>
      </c>
      <c r="AD1928" s="126">
        <v>2026</v>
      </c>
    </row>
    <row r="1929" spans="3:30" ht="23.1" customHeight="1">
      <c r="C1929" s="126">
        <v>1922</v>
      </c>
      <c r="D1929" s="126">
        <v>11</v>
      </c>
      <c r="E1929" s="141" t="s">
        <v>688</v>
      </c>
      <c r="F1929" s="163" t="s">
        <v>5617</v>
      </c>
      <c r="G1929" s="162">
        <v>46204</v>
      </c>
      <c r="H1929" s="131">
        <v>1</v>
      </c>
      <c r="I1929" s="131">
        <v>1</v>
      </c>
      <c r="J1929" s="141" t="s">
        <v>2284</v>
      </c>
      <c r="M1929" s="141">
        <v>5</v>
      </c>
      <c r="U1929" s="126">
        <v>8</v>
      </c>
      <c r="V1929" s="444">
        <v>9.52</v>
      </c>
      <c r="W1929" s="444">
        <v>0</v>
      </c>
      <c r="X1929" s="126">
        <v>1</v>
      </c>
      <c r="AA1929" s="188">
        <v>46286.289166666669</v>
      </c>
      <c r="AB1929" s="131">
        <v>1</v>
      </c>
      <c r="AC1929" s="126">
        <v>7</v>
      </c>
      <c r="AD1929" s="126">
        <v>2026</v>
      </c>
    </row>
    <row r="1930" spans="3:30" ht="23.1" customHeight="1">
      <c r="C1930" s="126">
        <v>1923</v>
      </c>
      <c r="D1930" s="126">
        <v>14</v>
      </c>
      <c r="E1930" s="141" t="s">
        <v>694</v>
      </c>
      <c r="F1930" s="163" t="s">
        <v>7218</v>
      </c>
      <c r="G1930" s="162">
        <v>46204</v>
      </c>
      <c r="H1930" s="131">
        <v>1</v>
      </c>
      <c r="I1930" s="131">
        <v>1</v>
      </c>
      <c r="J1930" s="141" t="s">
        <v>2284</v>
      </c>
      <c r="M1930" s="141">
        <v>5</v>
      </c>
      <c r="U1930" s="126">
        <v>24</v>
      </c>
      <c r="V1930" s="444">
        <v>3.3</v>
      </c>
      <c r="W1930" s="444">
        <v>0</v>
      </c>
      <c r="X1930" s="126">
        <v>1</v>
      </c>
      <c r="AA1930" s="188">
        <v>46286.289166666669</v>
      </c>
      <c r="AB1930" s="131">
        <v>1</v>
      </c>
      <c r="AC1930" s="126">
        <v>7</v>
      </c>
      <c r="AD1930" s="126">
        <v>2026</v>
      </c>
    </row>
    <row r="1931" spans="3:30" ht="23.1" customHeight="1">
      <c r="C1931" s="126">
        <v>1924</v>
      </c>
      <c r="D1931" s="126">
        <v>18</v>
      </c>
      <c r="E1931" s="141" t="s">
        <v>701</v>
      </c>
      <c r="F1931" s="163" t="s">
        <v>7220</v>
      </c>
      <c r="G1931" s="162">
        <v>46204</v>
      </c>
      <c r="H1931" s="131">
        <v>1</v>
      </c>
      <c r="I1931" s="131">
        <v>1</v>
      </c>
      <c r="J1931" s="141" t="s">
        <v>2284</v>
      </c>
      <c r="M1931" s="141">
        <v>5</v>
      </c>
      <c r="U1931" s="126">
        <v>4</v>
      </c>
      <c r="V1931" s="444">
        <v>1.35</v>
      </c>
      <c r="W1931" s="444">
        <v>0</v>
      </c>
      <c r="X1931" s="126">
        <v>1</v>
      </c>
      <c r="AA1931" s="188">
        <v>46286.289166666669</v>
      </c>
      <c r="AB1931" s="131">
        <v>1</v>
      </c>
      <c r="AC1931" s="126">
        <v>7</v>
      </c>
      <c r="AD1931" s="126">
        <v>2026</v>
      </c>
    </row>
    <row r="1932" spans="3:30" ht="23.1" customHeight="1">
      <c r="C1932" s="126">
        <v>1925</v>
      </c>
      <c r="D1932" s="126">
        <v>19</v>
      </c>
      <c r="E1932" s="141" t="s">
        <v>704</v>
      </c>
      <c r="F1932" s="163" t="s">
        <v>7222</v>
      </c>
      <c r="G1932" s="162">
        <v>46204</v>
      </c>
      <c r="H1932" s="131">
        <v>1</v>
      </c>
      <c r="I1932" s="131">
        <v>1</v>
      </c>
      <c r="J1932" s="141" t="s">
        <v>2284</v>
      </c>
      <c r="M1932" s="141">
        <v>5</v>
      </c>
      <c r="U1932" s="126">
        <v>24</v>
      </c>
      <c r="V1932" s="444">
        <v>7.49</v>
      </c>
      <c r="W1932" s="444">
        <v>0</v>
      </c>
      <c r="X1932" s="126">
        <v>1</v>
      </c>
      <c r="AA1932" s="188">
        <v>46286.289166666669</v>
      </c>
      <c r="AB1932" s="131">
        <v>1</v>
      </c>
      <c r="AC1932" s="126">
        <v>7</v>
      </c>
      <c r="AD1932" s="126">
        <v>2026</v>
      </c>
    </row>
    <row r="1933" spans="3:30" ht="23.1" customHeight="1">
      <c r="C1933" s="126">
        <v>1926</v>
      </c>
      <c r="D1933" s="126">
        <v>22</v>
      </c>
      <c r="E1933" s="141" t="s">
        <v>640</v>
      </c>
      <c r="F1933" s="163" t="s">
        <v>5728</v>
      </c>
      <c r="G1933" s="162">
        <v>46204</v>
      </c>
      <c r="H1933" s="131">
        <v>1</v>
      </c>
      <c r="I1933" s="131">
        <v>1</v>
      </c>
      <c r="J1933" s="141" t="s">
        <v>2284</v>
      </c>
      <c r="M1933" s="141">
        <v>5</v>
      </c>
      <c r="U1933" s="126">
        <v>4</v>
      </c>
      <c r="V1933" s="444">
        <v>2.9</v>
      </c>
      <c r="W1933" s="444">
        <v>0</v>
      </c>
      <c r="X1933" s="126">
        <v>1</v>
      </c>
      <c r="AA1933" s="188">
        <v>46286.289166666669</v>
      </c>
      <c r="AB1933" s="131">
        <v>1</v>
      </c>
      <c r="AC1933" s="126">
        <v>7</v>
      </c>
      <c r="AD1933" s="126">
        <v>2026</v>
      </c>
    </row>
    <row r="1934" spans="3:30" ht="23.1" customHeight="1">
      <c r="C1934" s="126">
        <v>1927</v>
      </c>
      <c r="D1934" s="126">
        <v>30</v>
      </c>
      <c r="E1934" s="141" t="s">
        <v>1185</v>
      </c>
      <c r="F1934" s="163" t="s">
        <v>7225</v>
      </c>
      <c r="G1934" s="162">
        <v>46204</v>
      </c>
      <c r="H1934" s="131">
        <v>1</v>
      </c>
      <c r="I1934" s="131">
        <v>1</v>
      </c>
      <c r="J1934" s="141" t="s">
        <v>2284</v>
      </c>
      <c r="M1934" s="141">
        <v>5</v>
      </c>
      <c r="U1934" s="126">
        <v>8</v>
      </c>
      <c r="V1934" s="444">
        <v>1.49</v>
      </c>
      <c r="W1934" s="444">
        <v>0</v>
      </c>
      <c r="X1934" s="126">
        <v>1</v>
      </c>
      <c r="AA1934" s="188">
        <v>46286.289166666669</v>
      </c>
      <c r="AB1934" s="131">
        <v>1</v>
      </c>
      <c r="AC1934" s="126">
        <v>7</v>
      </c>
      <c r="AD1934" s="126">
        <v>2026</v>
      </c>
    </row>
    <row r="1935" spans="3:30" ht="23.1" customHeight="1">
      <c r="C1935" s="126">
        <v>1928</v>
      </c>
      <c r="D1935" s="126">
        <v>37</v>
      </c>
      <c r="E1935" s="141" t="s">
        <v>1513</v>
      </c>
      <c r="F1935" s="163" t="s">
        <v>7227</v>
      </c>
      <c r="G1935" s="162">
        <v>46204</v>
      </c>
      <c r="H1935" s="131">
        <v>1</v>
      </c>
      <c r="I1935" s="131">
        <v>1</v>
      </c>
      <c r="J1935" s="141" t="s">
        <v>2284</v>
      </c>
      <c r="M1935" s="141">
        <v>5</v>
      </c>
      <c r="U1935" s="126">
        <v>1</v>
      </c>
      <c r="V1935" s="444">
        <v>0.66</v>
      </c>
      <c r="W1935" s="444">
        <v>0</v>
      </c>
      <c r="X1935" s="126">
        <v>1</v>
      </c>
      <c r="AA1935" s="188">
        <v>46286.289166666669</v>
      </c>
      <c r="AB1935" s="131">
        <v>1</v>
      </c>
      <c r="AC1935" s="126">
        <v>7</v>
      </c>
      <c r="AD1935" s="126">
        <v>2026</v>
      </c>
    </row>
    <row r="1936" spans="3:30" ht="23.1" customHeight="1">
      <c r="C1936" s="126">
        <v>1929</v>
      </c>
      <c r="D1936" s="126">
        <v>38</v>
      </c>
      <c r="E1936" s="141" t="s">
        <v>1111</v>
      </c>
      <c r="F1936" s="163" t="s">
        <v>7229</v>
      </c>
      <c r="G1936" s="162">
        <v>46204</v>
      </c>
      <c r="H1936" s="131">
        <v>1</v>
      </c>
      <c r="I1936" s="131">
        <v>1</v>
      </c>
      <c r="J1936" s="141" t="s">
        <v>2284</v>
      </c>
      <c r="M1936" s="141">
        <v>5</v>
      </c>
      <c r="U1936" s="126">
        <v>1</v>
      </c>
      <c r="V1936" s="444">
        <v>0.28999999999999998</v>
      </c>
      <c r="W1936" s="444">
        <v>0</v>
      </c>
      <c r="X1936" s="126">
        <v>1</v>
      </c>
      <c r="AA1936" s="188">
        <v>46286.289166666669</v>
      </c>
      <c r="AB1936" s="131">
        <v>1</v>
      </c>
      <c r="AC1936" s="126">
        <v>7</v>
      </c>
      <c r="AD1936" s="126">
        <v>2026</v>
      </c>
    </row>
    <row r="1937" spans="3:30" ht="23.1" customHeight="1">
      <c r="C1937" s="126">
        <v>1930</v>
      </c>
      <c r="D1937" s="126">
        <v>42</v>
      </c>
      <c r="E1937" s="141" t="s">
        <v>973</v>
      </c>
      <c r="F1937" s="163" t="s">
        <v>7231</v>
      </c>
      <c r="G1937" s="162">
        <v>46204</v>
      </c>
      <c r="H1937" s="131">
        <v>1</v>
      </c>
      <c r="I1937" s="131">
        <v>1</v>
      </c>
      <c r="J1937" s="141" t="s">
        <v>2284</v>
      </c>
      <c r="M1937" s="141">
        <v>5</v>
      </c>
      <c r="U1937" s="126">
        <v>5</v>
      </c>
      <c r="V1937" s="444">
        <v>0.24</v>
      </c>
      <c r="W1937" s="444">
        <v>0</v>
      </c>
      <c r="X1937" s="126">
        <v>1</v>
      </c>
      <c r="AA1937" s="188">
        <v>46286.289166666669</v>
      </c>
      <c r="AB1937" s="131">
        <v>1</v>
      </c>
      <c r="AC1937" s="126">
        <v>7</v>
      </c>
      <c r="AD1937" s="126">
        <v>2026</v>
      </c>
    </row>
    <row r="1938" spans="3:30" ht="23.1" customHeight="1">
      <c r="C1938" s="126">
        <v>1931</v>
      </c>
      <c r="D1938" s="126">
        <v>59</v>
      </c>
      <c r="E1938" s="141" t="s">
        <v>3449</v>
      </c>
      <c r="F1938" s="163" t="s">
        <v>7233</v>
      </c>
      <c r="G1938" s="162">
        <v>46204</v>
      </c>
      <c r="H1938" s="131">
        <v>1</v>
      </c>
      <c r="I1938" s="131">
        <v>1</v>
      </c>
      <c r="J1938" s="141" t="s">
        <v>2284</v>
      </c>
      <c r="M1938" s="141">
        <v>5</v>
      </c>
      <c r="U1938" s="126">
        <v>1</v>
      </c>
      <c r="V1938" s="444">
        <v>1.45</v>
      </c>
      <c r="W1938" s="444">
        <v>0</v>
      </c>
      <c r="X1938" s="126">
        <v>1</v>
      </c>
      <c r="AA1938" s="188">
        <v>46286.289166666669</v>
      </c>
      <c r="AB1938" s="131">
        <v>1</v>
      </c>
      <c r="AC1938" s="126">
        <v>7</v>
      </c>
      <c r="AD1938" s="126">
        <v>2026</v>
      </c>
    </row>
    <row r="1939" spans="3:30" ht="23.1" customHeight="1">
      <c r="C1939" s="126">
        <v>1932</v>
      </c>
      <c r="D1939" s="126">
        <v>64</v>
      </c>
      <c r="E1939" s="141" t="s">
        <v>1219</v>
      </c>
      <c r="F1939" s="163" t="s">
        <v>7235</v>
      </c>
      <c r="G1939" s="162">
        <v>46204</v>
      </c>
      <c r="H1939" s="131">
        <v>1</v>
      </c>
      <c r="I1939" s="131">
        <v>1</v>
      </c>
      <c r="J1939" s="141" t="s">
        <v>2284</v>
      </c>
      <c r="M1939" s="141">
        <v>5</v>
      </c>
      <c r="U1939" s="126">
        <v>1</v>
      </c>
      <c r="V1939" s="444">
        <v>1.9</v>
      </c>
      <c r="W1939" s="444">
        <v>0</v>
      </c>
      <c r="X1939" s="126">
        <v>1</v>
      </c>
      <c r="AA1939" s="188">
        <v>46286.289166666669</v>
      </c>
      <c r="AB1939" s="131">
        <v>1</v>
      </c>
      <c r="AC1939" s="126">
        <v>7</v>
      </c>
      <c r="AD1939" s="126">
        <v>2026</v>
      </c>
    </row>
    <row r="1940" spans="3:30" ht="23.1" customHeight="1">
      <c r="C1940" s="126">
        <v>1933</v>
      </c>
      <c r="D1940" s="126">
        <v>67</v>
      </c>
      <c r="E1940" s="141" t="s">
        <v>3106</v>
      </c>
      <c r="F1940" s="163" t="s">
        <v>7237</v>
      </c>
      <c r="G1940" s="162">
        <v>46204</v>
      </c>
      <c r="H1940" s="131">
        <v>1</v>
      </c>
      <c r="I1940" s="131">
        <v>1</v>
      </c>
      <c r="J1940" s="141" t="s">
        <v>2284</v>
      </c>
      <c r="M1940" s="141">
        <v>5</v>
      </c>
      <c r="U1940" s="126">
        <v>5</v>
      </c>
      <c r="V1940" s="444">
        <v>0.75</v>
      </c>
      <c r="W1940" s="444">
        <v>0</v>
      </c>
      <c r="X1940" s="126">
        <v>1</v>
      </c>
      <c r="AA1940" s="188">
        <v>46286.289166666669</v>
      </c>
      <c r="AB1940" s="131">
        <v>1</v>
      </c>
      <c r="AC1940" s="126">
        <v>7</v>
      </c>
      <c r="AD1940" s="126">
        <v>2026</v>
      </c>
    </row>
    <row r="1941" spans="3:30" ht="23.1" customHeight="1">
      <c r="C1941" s="126">
        <v>1934</v>
      </c>
      <c r="D1941" s="126">
        <v>103</v>
      </c>
      <c r="E1941" s="141" t="s">
        <v>1022</v>
      </c>
      <c r="F1941" s="163" t="s">
        <v>4510</v>
      </c>
      <c r="G1941" s="162">
        <v>46204</v>
      </c>
      <c r="H1941" s="131">
        <v>1</v>
      </c>
      <c r="I1941" s="131">
        <v>1</v>
      </c>
      <c r="J1941" s="141" t="s">
        <v>2284</v>
      </c>
      <c r="M1941" s="141">
        <v>5</v>
      </c>
      <c r="U1941" s="126">
        <v>1</v>
      </c>
      <c r="V1941" s="444">
        <v>0.75</v>
      </c>
      <c r="W1941" s="444">
        <v>0</v>
      </c>
      <c r="X1941" s="126">
        <v>1</v>
      </c>
      <c r="AA1941" s="188">
        <v>46286.289166666669</v>
      </c>
      <c r="AB1941" s="131">
        <v>1</v>
      </c>
      <c r="AC1941" s="126">
        <v>7</v>
      </c>
      <c r="AD1941" s="126">
        <v>2026</v>
      </c>
    </row>
    <row r="1942" spans="3:30" ht="23.1" customHeight="1">
      <c r="C1942" s="126">
        <v>1935</v>
      </c>
      <c r="D1942" s="126">
        <v>193</v>
      </c>
      <c r="E1942" s="141" t="s">
        <v>782</v>
      </c>
      <c r="F1942" s="163" t="s">
        <v>4450</v>
      </c>
      <c r="G1942" s="162">
        <v>46204</v>
      </c>
      <c r="H1942" s="131">
        <v>1</v>
      </c>
      <c r="I1942" s="131">
        <v>1</v>
      </c>
      <c r="J1942" s="141" t="s">
        <v>2284</v>
      </c>
      <c r="M1942" s="141">
        <v>5</v>
      </c>
      <c r="U1942" s="126">
        <v>4</v>
      </c>
      <c r="V1942" s="444">
        <v>3.88</v>
      </c>
      <c r="W1942" s="444">
        <v>0</v>
      </c>
      <c r="X1942" s="126">
        <v>1</v>
      </c>
      <c r="AA1942" s="188">
        <v>46286.289166666669</v>
      </c>
      <c r="AB1942" s="131">
        <v>1</v>
      </c>
      <c r="AC1942" s="126">
        <v>7</v>
      </c>
      <c r="AD1942" s="126">
        <v>2026</v>
      </c>
    </row>
    <row r="1943" spans="3:30" ht="23.1" customHeight="1">
      <c r="C1943" s="126">
        <v>1936</v>
      </c>
      <c r="D1943" s="126">
        <v>201</v>
      </c>
      <c r="E1943" s="141" t="s">
        <v>3388</v>
      </c>
      <c r="F1943" s="163" t="s">
        <v>7241</v>
      </c>
      <c r="G1943" s="162">
        <v>46204</v>
      </c>
      <c r="H1943" s="131">
        <v>1</v>
      </c>
      <c r="I1943" s="131">
        <v>1</v>
      </c>
      <c r="J1943" s="141" t="s">
        <v>2284</v>
      </c>
      <c r="M1943" s="141">
        <v>5</v>
      </c>
      <c r="U1943" s="126">
        <v>1</v>
      </c>
      <c r="V1943" s="444">
        <v>1</v>
      </c>
      <c r="W1943" s="444">
        <v>0</v>
      </c>
      <c r="X1943" s="126">
        <v>1</v>
      </c>
      <c r="AA1943" s="188">
        <v>46286.289166666669</v>
      </c>
      <c r="AB1943" s="131">
        <v>1</v>
      </c>
      <c r="AC1943" s="126">
        <v>7</v>
      </c>
      <c r="AD1943" s="126">
        <v>2026</v>
      </c>
    </row>
    <row r="1944" spans="3:30" ht="23.1" customHeight="1">
      <c r="C1944" s="126">
        <v>1937</v>
      </c>
      <c r="D1944" s="126">
        <v>202</v>
      </c>
      <c r="E1944" s="141" t="s">
        <v>4034</v>
      </c>
      <c r="F1944" s="163" t="s">
        <v>7243</v>
      </c>
      <c r="G1944" s="162">
        <v>46204</v>
      </c>
      <c r="H1944" s="131">
        <v>1</v>
      </c>
      <c r="I1944" s="131">
        <v>1</v>
      </c>
      <c r="J1944" s="141" t="s">
        <v>2284</v>
      </c>
      <c r="M1944" s="141">
        <v>5</v>
      </c>
      <c r="U1944" s="126">
        <v>1</v>
      </c>
      <c r="V1944" s="444">
        <v>2</v>
      </c>
      <c r="W1944" s="444">
        <v>0</v>
      </c>
      <c r="X1944" s="126">
        <v>1</v>
      </c>
      <c r="AA1944" s="188">
        <v>46286.289166666669</v>
      </c>
      <c r="AB1944" s="131">
        <v>1</v>
      </c>
      <c r="AC1944" s="126">
        <v>7</v>
      </c>
      <c r="AD1944" s="126">
        <v>2026</v>
      </c>
    </row>
    <row r="1945" spans="3:30" ht="23.1" customHeight="1">
      <c r="C1945" s="126">
        <v>1938</v>
      </c>
      <c r="D1945" s="126">
        <v>203</v>
      </c>
      <c r="E1945" s="141" t="s">
        <v>2529</v>
      </c>
      <c r="F1945" s="163" t="s">
        <v>7245</v>
      </c>
      <c r="G1945" s="162">
        <v>46204</v>
      </c>
      <c r="H1945" s="131">
        <v>1</v>
      </c>
      <c r="I1945" s="131">
        <v>1</v>
      </c>
      <c r="J1945" s="141" t="s">
        <v>2284</v>
      </c>
      <c r="M1945" s="141">
        <v>5</v>
      </c>
      <c r="U1945" s="126">
        <v>1</v>
      </c>
      <c r="V1945" s="444">
        <v>1.5</v>
      </c>
      <c r="W1945" s="444">
        <v>0</v>
      </c>
      <c r="X1945" s="126">
        <v>1</v>
      </c>
      <c r="AA1945" s="188">
        <v>46286.289166666669</v>
      </c>
      <c r="AB1945" s="131">
        <v>1</v>
      </c>
      <c r="AC1945" s="126">
        <v>7</v>
      </c>
      <c r="AD1945" s="126">
        <v>2026</v>
      </c>
    </row>
    <row r="1946" spans="3:30" ht="23.1" customHeight="1">
      <c r="C1946" s="126">
        <v>1939</v>
      </c>
      <c r="D1946" s="126">
        <v>205</v>
      </c>
      <c r="E1946" s="141" t="s">
        <v>2711</v>
      </c>
      <c r="F1946" s="163" t="s">
        <v>7247</v>
      </c>
      <c r="G1946" s="162">
        <v>46204</v>
      </c>
      <c r="H1946" s="131">
        <v>1</v>
      </c>
      <c r="I1946" s="131">
        <v>1</v>
      </c>
      <c r="J1946" s="141" t="s">
        <v>2284</v>
      </c>
      <c r="M1946" s="141">
        <v>5</v>
      </c>
      <c r="U1946" s="126">
        <v>1</v>
      </c>
      <c r="V1946" s="444">
        <v>3.5</v>
      </c>
      <c r="W1946" s="444">
        <v>0</v>
      </c>
      <c r="X1946" s="126">
        <v>1</v>
      </c>
      <c r="AA1946" s="188">
        <v>46286.289166666669</v>
      </c>
      <c r="AB1946" s="131">
        <v>1</v>
      </c>
      <c r="AC1946" s="126">
        <v>7</v>
      </c>
      <c r="AD1946" s="126">
        <v>2026</v>
      </c>
    </row>
    <row r="1947" spans="3:30" ht="23.1" customHeight="1">
      <c r="C1947" s="126">
        <v>1940</v>
      </c>
      <c r="D1947" s="126">
        <v>206</v>
      </c>
      <c r="E1947" s="141" t="s">
        <v>2904</v>
      </c>
      <c r="F1947" s="163" t="s">
        <v>7249</v>
      </c>
      <c r="G1947" s="162">
        <v>46204</v>
      </c>
      <c r="H1947" s="131">
        <v>1</v>
      </c>
      <c r="I1947" s="131">
        <v>1</v>
      </c>
      <c r="J1947" s="141" t="s">
        <v>2284</v>
      </c>
      <c r="M1947" s="141">
        <v>5</v>
      </c>
      <c r="U1947" s="126">
        <v>4</v>
      </c>
      <c r="V1947" s="444">
        <v>2.2000000000000002</v>
      </c>
      <c r="W1947" s="444">
        <v>0</v>
      </c>
      <c r="X1947" s="126">
        <v>1</v>
      </c>
      <c r="AA1947" s="188">
        <v>46286.289166666669</v>
      </c>
      <c r="AB1947" s="131">
        <v>1</v>
      </c>
      <c r="AC1947" s="126">
        <v>7</v>
      </c>
      <c r="AD1947" s="126">
        <v>2026</v>
      </c>
    </row>
    <row r="1948" spans="3:30" ht="23.1" customHeight="1">
      <c r="C1948" s="126">
        <v>1941</v>
      </c>
      <c r="D1948" s="126">
        <v>207</v>
      </c>
      <c r="E1948" s="141" t="s">
        <v>2516</v>
      </c>
      <c r="F1948" s="163" t="s">
        <v>7251</v>
      </c>
      <c r="G1948" s="162">
        <v>46204</v>
      </c>
      <c r="H1948" s="131">
        <v>1</v>
      </c>
      <c r="I1948" s="131">
        <v>1</v>
      </c>
      <c r="J1948" s="141" t="s">
        <v>2284</v>
      </c>
      <c r="M1948" s="141">
        <v>5</v>
      </c>
      <c r="U1948" s="126">
        <v>1</v>
      </c>
      <c r="V1948" s="444">
        <v>4</v>
      </c>
      <c r="W1948" s="444">
        <v>0</v>
      </c>
      <c r="X1948" s="126">
        <v>1</v>
      </c>
      <c r="AA1948" s="188">
        <v>46286.289166666669</v>
      </c>
      <c r="AB1948" s="131">
        <v>1</v>
      </c>
      <c r="AC1948" s="126">
        <v>7</v>
      </c>
      <c r="AD1948" s="126">
        <v>2026</v>
      </c>
    </row>
    <row r="1949" spans="3:30" ht="23.1" customHeight="1">
      <c r="C1949" s="126">
        <v>1942</v>
      </c>
      <c r="D1949" s="126">
        <v>208</v>
      </c>
      <c r="E1949" s="141" t="s">
        <v>2547</v>
      </c>
      <c r="F1949" s="163" t="s">
        <v>7253</v>
      </c>
      <c r="G1949" s="162">
        <v>46204</v>
      </c>
      <c r="H1949" s="131">
        <v>1</v>
      </c>
      <c r="I1949" s="131">
        <v>1</v>
      </c>
      <c r="J1949" s="141" t="s">
        <v>2284</v>
      </c>
      <c r="M1949" s="141">
        <v>5</v>
      </c>
      <c r="U1949" s="126">
        <v>1</v>
      </c>
      <c r="V1949" s="444">
        <v>2</v>
      </c>
      <c r="W1949" s="444">
        <v>0</v>
      </c>
      <c r="X1949" s="126">
        <v>1</v>
      </c>
      <c r="AA1949" s="188">
        <v>46286.289166666669</v>
      </c>
      <c r="AB1949" s="131">
        <v>1</v>
      </c>
      <c r="AC1949" s="126">
        <v>7</v>
      </c>
      <c r="AD1949" s="126">
        <v>2026</v>
      </c>
    </row>
    <row r="1950" spans="3:30" ht="23.1" customHeight="1">
      <c r="C1950" s="126">
        <v>1943</v>
      </c>
      <c r="D1950" s="126">
        <v>209</v>
      </c>
      <c r="E1950" s="141" t="s">
        <v>2639</v>
      </c>
      <c r="F1950" s="163" t="s">
        <v>7257</v>
      </c>
      <c r="G1950" s="162">
        <v>46204</v>
      </c>
      <c r="H1950" s="131">
        <v>1</v>
      </c>
      <c r="I1950" s="131">
        <v>1</v>
      </c>
      <c r="J1950" s="141" t="s">
        <v>2284</v>
      </c>
      <c r="M1950" s="141">
        <v>6</v>
      </c>
      <c r="U1950" s="126">
        <v>5</v>
      </c>
      <c r="V1950" s="444">
        <v>0.18</v>
      </c>
      <c r="W1950" s="444">
        <v>0</v>
      </c>
      <c r="X1950" s="126">
        <v>1</v>
      </c>
      <c r="AA1950" s="188">
        <v>46286.297696759262</v>
      </c>
      <c r="AB1950" s="131">
        <v>1</v>
      </c>
      <c r="AC1950" s="126">
        <v>7</v>
      </c>
      <c r="AD1950" s="126">
        <v>2026</v>
      </c>
    </row>
    <row r="1951" spans="3:30" ht="23.1" customHeight="1">
      <c r="C1951" s="126">
        <v>1944</v>
      </c>
      <c r="D1951" s="126">
        <v>210</v>
      </c>
      <c r="E1951" s="141" t="s">
        <v>2794</v>
      </c>
      <c r="F1951" s="163" t="s">
        <v>7259</v>
      </c>
      <c r="G1951" s="162">
        <v>46204</v>
      </c>
      <c r="H1951" s="131">
        <v>1</v>
      </c>
      <c r="I1951" s="131">
        <v>1</v>
      </c>
      <c r="J1951" s="141" t="s">
        <v>2284</v>
      </c>
      <c r="M1951" s="141">
        <v>6</v>
      </c>
      <c r="U1951" s="126">
        <v>6</v>
      </c>
      <c r="V1951" s="444">
        <v>0.12</v>
      </c>
      <c r="W1951" s="444">
        <v>0</v>
      </c>
      <c r="X1951" s="126">
        <v>1</v>
      </c>
      <c r="AA1951" s="188">
        <v>46286.297696759262</v>
      </c>
      <c r="AB1951" s="131">
        <v>1</v>
      </c>
      <c r="AC1951" s="126">
        <v>7</v>
      </c>
      <c r="AD1951" s="126">
        <v>2026</v>
      </c>
    </row>
    <row r="1952" spans="3:30" ht="23.1" customHeight="1">
      <c r="C1952" s="126">
        <v>1945</v>
      </c>
      <c r="D1952" s="126">
        <v>212</v>
      </c>
      <c r="E1952" s="141" t="s">
        <v>2909</v>
      </c>
      <c r="F1952" s="163" t="s">
        <v>7261</v>
      </c>
      <c r="G1952" s="162">
        <v>46204</v>
      </c>
      <c r="H1952" s="131">
        <v>1</v>
      </c>
      <c r="I1952" s="131">
        <v>1</v>
      </c>
      <c r="J1952" s="141" t="s">
        <v>2284</v>
      </c>
      <c r="M1952" s="141">
        <v>6</v>
      </c>
      <c r="U1952" s="126">
        <v>1</v>
      </c>
      <c r="V1952" s="444">
        <v>0.9</v>
      </c>
      <c r="W1952" s="444">
        <v>0</v>
      </c>
      <c r="X1952" s="126">
        <v>1</v>
      </c>
      <c r="AA1952" s="188">
        <v>46286.297696759262</v>
      </c>
      <c r="AB1952" s="131">
        <v>1</v>
      </c>
      <c r="AC1952" s="126">
        <v>7</v>
      </c>
      <c r="AD1952" s="126">
        <v>2026</v>
      </c>
    </row>
    <row r="1953" spans="3:30" ht="23.1" customHeight="1">
      <c r="C1953" s="126">
        <v>1946</v>
      </c>
      <c r="D1953" s="126">
        <v>213</v>
      </c>
      <c r="E1953" s="141" t="s">
        <v>2398</v>
      </c>
      <c r="F1953" s="163" t="s">
        <v>7263</v>
      </c>
      <c r="G1953" s="162">
        <v>46204</v>
      </c>
      <c r="H1953" s="131">
        <v>1</v>
      </c>
      <c r="I1953" s="131">
        <v>1</v>
      </c>
      <c r="J1953" s="141" t="s">
        <v>2284</v>
      </c>
      <c r="M1953" s="141">
        <v>6</v>
      </c>
      <c r="U1953" s="126">
        <v>3</v>
      </c>
      <c r="V1953" s="444">
        <v>0.25</v>
      </c>
      <c r="W1953" s="444">
        <v>0</v>
      </c>
      <c r="X1953" s="126">
        <v>1</v>
      </c>
      <c r="AA1953" s="188">
        <v>46286.297696759262</v>
      </c>
      <c r="AB1953" s="131">
        <v>1</v>
      </c>
      <c r="AC1953" s="126">
        <v>7</v>
      </c>
      <c r="AD1953" s="126">
        <v>2026</v>
      </c>
    </row>
    <row r="1954" spans="3:30" ht="23.1" customHeight="1">
      <c r="C1954" s="126">
        <v>1947</v>
      </c>
      <c r="D1954" s="126">
        <v>214</v>
      </c>
      <c r="E1954" s="141" t="s">
        <v>2899</v>
      </c>
      <c r="F1954" s="163" t="s">
        <v>7265</v>
      </c>
      <c r="G1954" s="162">
        <v>46204</v>
      </c>
      <c r="H1954" s="131">
        <v>1</v>
      </c>
      <c r="I1954" s="131">
        <v>1</v>
      </c>
      <c r="J1954" s="141" t="s">
        <v>2284</v>
      </c>
      <c r="M1954" s="141">
        <v>6</v>
      </c>
      <c r="U1954" s="126">
        <v>32</v>
      </c>
      <c r="V1954" s="444">
        <v>0.35</v>
      </c>
      <c r="W1954" s="444">
        <v>0</v>
      </c>
      <c r="X1954" s="126">
        <v>1</v>
      </c>
      <c r="AA1954" s="188">
        <v>46286.297696759262</v>
      </c>
      <c r="AB1954" s="131">
        <v>1</v>
      </c>
      <c r="AC1954" s="126">
        <v>7</v>
      </c>
      <c r="AD1954" s="126">
        <v>2026</v>
      </c>
    </row>
    <row r="1955" spans="3:30" ht="23.1" customHeight="1">
      <c r="C1955" s="126">
        <v>1948</v>
      </c>
      <c r="D1955" s="126">
        <v>215</v>
      </c>
      <c r="E1955" s="141" t="s">
        <v>3812</v>
      </c>
      <c r="F1955" s="163" t="s">
        <v>7267</v>
      </c>
      <c r="G1955" s="162">
        <v>46204</v>
      </c>
      <c r="H1955" s="131">
        <v>1</v>
      </c>
      <c r="I1955" s="131">
        <v>1</v>
      </c>
      <c r="J1955" s="141" t="s">
        <v>2284</v>
      </c>
      <c r="M1955" s="141">
        <v>6</v>
      </c>
      <c r="U1955" s="126">
        <v>1</v>
      </c>
      <c r="V1955" s="444">
        <v>2</v>
      </c>
      <c r="W1955" s="444">
        <v>0</v>
      </c>
      <c r="X1955" s="126">
        <v>1</v>
      </c>
      <c r="AA1955" s="188">
        <v>46286.297696759262</v>
      </c>
      <c r="AB1955" s="131">
        <v>1</v>
      </c>
      <c r="AC1955" s="126">
        <v>7</v>
      </c>
      <c r="AD1955" s="126">
        <v>2026</v>
      </c>
    </row>
    <row r="1956" spans="3:30" ht="23.1" customHeight="1">
      <c r="C1956" s="126">
        <v>1949</v>
      </c>
      <c r="D1956" s="126">
        <v>216</v>
      </c>
      <c r="E1956" s="141" t="s">
        <v>3860</v>
      </c>
      <c r="F1956" s="163" t="s">
        <v>7269</v>
      </c>
      <c r="G1956" s="162">
        <v>46204</v>
      </c>
      <c r="H1956" s="131">
        <v>1</v>
      </c>
      <c r="I1956" s="131">
        <v>1</v>
      </c>
      <c r="J1956" s="141" t="s">
        <v>2284</v>
      </c>
      <c r="M1956" s="141">
        <v>6</v>
      </c>
      <c r="U1956" s="126">
        <v>22</v>
      </c>
      <c r="V1956" s="444">
        <v>0.15</v>
      </c>
      <c r="W1956" s="444">
        <v>0</v>
      </c>
      <c r="X1956" s="126">
        <v>1</v>
      </c>
      <c r="AA1956" s="188">
        <v>46286.297696759262</v>
      </c>
      <c r="AB1956" s="131">
        <v>1</v>
      </c>
      <c r="AC1956" s="126">
        <v>7</v>
      </c>
      <c r="AD1956" s="126">
        <v>2026</v>
      </c>
    </row>
    <row r="1957" spans="3:30" ht="23.1" customHeight="1">
      <c r="C1957" s="126">
        <v>1950</v>
      </c>
      <c r="D1957" s="126">
        <v>218</v>
      </c>
      <c r="E1957" s="141" t="s">
        <v>2456</v>
      </c>
      <c r="F1957" s="163" t="s">
        <v>7271</v>
      </c>
      <c r="G1957" s="162">
        <v>46204</v>
      </c>
      <c r="H1957" s="131">
        <v>1</v>
      </c>
      <c r="I1957" s="131">
        <v>1</v>
      </c>
      <c r="J1957" s="141" t="s">
        <v>2284</v>
      </c>
      <c r="M1957" s="141">
        <v>6</v>
      </c>
      <c r="U1957" s="126">
        <v>2</v>
      </c>
      <c r="V1957" s="444">
        <v>3.5</v>
      </c>
      <c r="W1957" s="444">
        <v>0</v>
      </c>
      <c r="X1957" s="126">
        <v>1</v>
      </c>
      <c r="AA1957" s="188">
        <v>46286.297696759262</v>
      </c>
      <c r="AB1957" s="131">
        <v>1</v>
      </c>
      <c r="AC1957" s="126">
        <v>7</v>
      </c>
      <c r="AD1957" s="126">
        <v>2026</v>
      </c>
    </row>
    <row r="1958" spans="3:30" ht="23.1" customHeight="1">
      <c r="C1958" s="126">
        <v>1951</v>
      </c>
      <c r="D1958" s="126">
        <v>220</v>
      </c>
      <c r="E1958" s="141" t="s">
        <v>4045</v>
      </c>
      <c r="F1958" s="163" t="s">
        <v>7273</v>
      </c>
      <c r="G1958" s="162">
        <v>46204</v>
      </c>
      <c r="H1958" s="131">
        <v>1</v>
      </c>
      <c r="I1958" s="131">
        <v>1</v>
      </c>
      <c r="J1958" s="141" t="s">
        <v>2284</v>
      </c>
      <c r="M1958" s="141">
        <v>6</v>
      </c>
      <c r="U1958" s="126">
        <v>1</v>
      </c>
      <c r="V1958" s="444">
        <v>2.83</v>
      </c>
      <c r="W1958" s="444">
        <v>0</v>
      </c>
      <c r="X1958" s="126">
        <v>1</v>
      </c>
      <c r="AA1958" s="188">
        <v>46286.297696759262</v>
      </c>
      <c r="AB1958" s="131">
        <v>1</v>
      </c>
      <c r="AC1958" s="126">
        <v>7</v>
      </c>
      <c r="AD1958" s="126">
        <v>2026</v>
      </c>
    </row>
    <row r="1959" spans="3:30" ht="23.1" customHeight="1">
      <c r="C1959" s="126">
        <v>1952</v>
      </c>
      <c r="D1959" s="126">
        <v>221</v>
      </c>
      <c r="E1959" s="141" t="s">
        <v>3213</v>
      </c>
      <c r="F1959" s="163" t="s">
        <v>7275</v>
      </c>
      <c r="G1959" s="162">
        <v>46204</v>
      </c>
      <c r="H1959" s="131">
        <v>1</v>
      </c>
      <c r="I1959" s="131">
        <v>1</v>
      </c>
      <c r="J1959" s="141" t="s">
        <v>2284</v>
      </c>
      <c r="M1959" s="141">
        <v>6</v>
      </c>
      <c r="U1959" s="126">
        <v>8</v>
      </c>
      <c r="V1959" s="444">
        <v>1.5</v>
      </c>
      <c r="W1959" s="444">
        <v>0</v>
      </c>
      <c r="X1959" s="126">
        <v>1</v>
      </c>
      <c r="AA1959" s="188">
        <v>46286.297696759262</v>
      </c>
      <c r="AB1959" s="131">
        <v>1</v>
      </c>
      <c r="AC1959" s="126">
        <v>7</v>
      </c>
      <c r="AD1959" s="126">
        <v>2026</v>
      </c>
    </row>
    <row r="1960" spans="3:30" ht="23.1" customHeight="1">
      <c r="C1960" s="126">
        <v>1953</v>
      </c>
      <c r="D1960" s="126">
        <v>222</v>
      </c>
      <c r="E1960" s="141" t="s">
        <v>3349</v>
      </c>
      <c r="F1960" s="163" t="s">
        <v>7277</v>
      </c>
      <c r="G1960" s="162">
        <v>46204</v>
      </c>
      <c r="H1960" s="131">
        <v>1</v>
      </c>
      <c r="I1960" s="131">
        <v>1</v>
      </c>
      <c r="J1960" s="141" t="s">
        <v>2284</v>
      </c>
      <c r="M1960" s="141">
        <v>6</v>
      </c>
      <c r="U1960" s="126">
        <v>2</v>
      </c>
      <c r="V1960" s="444">
        <v>1.5</v>
      </c>
      <c r="W1960" s="444">
        <v>0</v>
      </c>
      <c r="X1960" s="126">
        <v>1</v>
      </c>
      <c r="AA1960" s="188">
        <v>46286.297696759262</v>
      </c>
      <c r="AB1960" s="131">
        <v>1</v>
      </c>
      <c r="AC1960" s="126">
        <v>7</v>
      </c>
      <c r="AD1960" s="126">
        <v>2026</v>
      </c>
    </row>
    <row r="1961" spans="3:30" ht="23.1" customHeight="1">
      <c r="C1961" s="126">
        <v>1954</v>
      </c>
      <c r="D1961" s="126">
        <v>224</v>
      </c>
      <c r="E1961" s="141" t="s">
        <v>4055</v>
      </c>
      <c r="F1961" s="163" t="s">
        <v>7279</v>
      </c>
      <c r="G1961" s="162">
        <v>46204</v>
      </c>
      <c r="H1961" s="131">
        <v>1</v>
      </c>
      <c r="I1961" s="131">
        <v>1</v>
      </c>
      <c r="J1961" s="141" t="s">
        <v>2284</v>
      </c>
      <c r="M1961" s="141">
        <v>6</v>
      </c>
      <c r="U1961" s="126">
        <v>1</v>
      </c>
      <c r="V1961" s="444">
        <v>1.5</v>
      </c>
      <c r="W1961" s="444">
        <v>0</v>
      </c>
      <c r="X1961" s="126">
        <v>1</v>
      </c>
      <c r="AA1961" s="188">
        <v>46286.297696759262</v>
      </c>
      <c r="AB1961" s="131">
        <v>1</v>
      </c>
      <c r="AC1961" s="126">
        <v>7</v>
      </c>
      <c r="AD1961" s="126">
        <v>2026</v>
      </c>
    </row>
    <row r="1962" spans="3:30" ht="23.1" customHeight="1">
      <c r="C1962" s="126">
        <v>1955</v>
      </c>
      <c r="D1962" s="126">
        <v>225</v>
      </c>
      <c r="E1962" s="141" t="s">
        <v>3025</v>
      </c>
      <c r="F1962" s="163" t="s">
        <v>7281</v>
      </c>
      <c r="G1962" s="162">
        <v>46204</v>
      </c>
      <c r="H1962" s="131">
        <v>1</v>
      </c>
      <c r="I1962" s="131">
        <v>1</v>
      </c>
      <c r="J1962" s="141" t="s">
        <v>2284</v>
      </c>
      <c r="M1962" s="141">
        <v>6</v>
      </c>
      <c r="U1962" s="126">
        <v>2</v>
      </c>
      <c r="V1962" s="444">
        <v>0.35</v>
      </c>
      <c r="W1962" s="444">
        <v>0</v>
      </c>
      <c r="X1962" s="126">
        <v>1</v>
      </c>
      <c r="AA1962" s="188">
        <v>46286.297696759262</v>
      </c>
      <c r="AB1962" s="131">
        <v>1</v>
      </c>
      <c r="AC1962" s="126">
        <v>7</v>
      </c>
      <c r="AD1962" s="126">
        <v>2026</v>
      </c>
    </row>
    <row r="1963" spans="3:30" ht="23.1" customHeight="1">
      <c r="C1963" s="126">
        <v>1956</v>
      </c>
      <c r="D1963" s="126">
        <v>226</v>
      </c>
      <c r="E1963" s="141" t="s">
        <v>3315</v>
      </c>
      <c r="F1963" s="163" t="s">
        <v>7283</v>
      </c>
      <c r="G1963" s="162">
        <v>46204</v>
      </c>
      <c r="H1963" s="131">
        <v>1</v>
      </c>
      <c r="I1963" s="131">
        <v>1</v>
      </c>
      <c r="J1963" s="141" t="s">
        <v>2284</v>
      </c>
      <c r="M1963" s="141">
        <v>6</v>
      </c>
      <c r="U1963" s="126">
        <v>3</v>
      </c>
      <c r="V1963" s="444">
        <v>0.35</v>
      </c>
      <c r="W1963" s="444">
        <v>0</v>
      </c>
      <c r="X1963" s="126">
        <v>1</v>
      </c>
      <c r="AA1963" s="188">
        <v>46286.297696759262</v>
      </c>
      <c r="AB1963" s="131">
        <v>1</v>
      </c>
      <c r="AC1963" s="126">
        <v>7</v>
      </c>
      <c r="AD1963" s="126">
        <v>2026</v>
      </c>
    </row>
    <row r="1964" spans="3:30" ht="23.1" customHeight="1">
      <c r="C1964" s="126">
        <v>1957</v>
      </c>
      <c r="D1964" s="126">
        <v>227</v>
      </c>
      <c r="E1964" s="141" t="s">
        <v>3490</v>
      </c>
      <c r="F1964" s="163" t="s">
        <v>7285</v>
      </c>
      <c r="G1964" s="162">
        <v>46204</v>
      </c>
      <c r="H1964" s="131">
        <v>1</v>
      </c>
      <c r="I1964" s="131">
        <v>1</v>
      </c>
      <c r="J1964" s="141" t="s">
        <v>2284</v>
      </c>
      <c r="M1964" s="141">
        <v>6</v>
      </c>
      <c r="U1964" s="126">
        <v>10</v>
      </c>
      <c r="V1964" s="444">
        <v>4</v>
      </c>
      <c r="W1964" s="444">
        <v>0</v>
      </c>
      <c r="X1964" s="126">
        <v>1</v>
      </c>
      <c r="AA1964" s="188">
        <v>46286.297696759262</v>
      </c>
      <c r="AB1964" s="131">
        <v>1</v>
      </c>
      <c r="AC1964" s="126">
        <v>7</v>
      </c>
      <c r="AD1964" s="126">
        <v>2026</v>
      </c>
    </row>
    <row r="1965" spans="3:30" ht="23.1" customHeight="1">
      <c r="C1965" s="126">
        <v>1958</v>
      </c>
      <c r="D1965" s="126">
        <v>228</v>
      </c>
      <c r="E1965" s="141" t="s">
        <v>2403</v>
      </c>
      <c r="F1965" s="163" t="s">
        <v>7287</v>
      </c>
      <c r="G1965" s="162">
        <v>46204</v>
      </c>
      <c r="H1965" s="131">
        <v>1</v>
      </c>
      <c r="I1965" s="131">
        <v>1</v>
      </c>
      <c r="J1965" s="141" t="s">
        <v>2284</v>
      </c>
      <c r="M1965" s="141">
        <v>6</v>
      </c>
      <c r="U1965" s="126">
        <v>11</v>
      </c>
      <c r="V1965" s="444">
        <v>0.4</v>
      </c>
      <c r="W1965" s="444">
        <v>0</v>
      </c>
      <c r="X1965" s="126">
        <v>1</v>
      </c>
      <c r="AA1965" s="188">
        <v>46286.297696759262</v>
      </c>
      <c r="AB1965" s="131">
        <v>1</v>
      </c>
      <c r="AC1965" s="126">
        <v>7</v>
      </c>
      <c r="AD1965" s="126">
        <v>2026</v>
      </c>
    </row>
    <row r="1966" spans="3:30" ht="23.1" customHeight="1">
      <c r="C1966" s="126">
        <v>1959</v>
      </c>
      <c r="D1966" s="126">
        <v>229</v>
      </c>
      <c r="E1966" s="141" t="s">
        <v>3871</v>
      </c>
      <c r="F1966" s="163" t="s">
        <v>7289</v>
      </c>
      <c r="G1966" s="162">
        <v>46204</v>
      </c>
      <c r="H1966" s="131">
        <v>1</v>
      </c>
      <c r="I1966" s="131">
        <v>1</v>
      </c>
      <c r="J1966" s="141" t="s">
        <v>2284</v>
      </c>
      <c r="M1966" s="141">
        <v>6</v>
      </c>
      <c r="U1966" s="126">
        <v>5</v>
      </c>
      <c r="V1966" s="444">
        <v>1</v>
      </c>
      <c r="W1966" s="444">
        <v>0</v>
      </c>
      <c r="X1966" s="126">
        <v>1</v>
      </c>
      <c r="AA1966" s="188">
        <v>46286.297696759262</v>
      </c>
      <c r="AB1966" s="131">
        <v>1</v>
      </c>
      <c r="AC1966" s="126">
        <v>7</v>
      </c>
      <c r="AD1966" s="126">
        <v>2026</v>
      </c>
    </row>
    <row r="1967" spans="3:30" ht="23.1" customHeight="1">
      <c r="C1967" s="126">
        <v>1960</v>
      </c>
      <c r="D1967" s="126">
        <v>230</v>
      </c>
      <c r="E1967" s="141" t="s">
        <v>2461</v>
      </c>
      <c r="F1967" s="163" t="s">
        <v>7291</v>
      </c>
      <c r="G1967" s="162">
        <v>46204</v>
      </c>
      <c r="H1967" s="131">
        <v>1</v>
      </c>
      <c r="I1967" s="131">
        <v>1</v>
      </c>
      <c r="J1967" s="141" t="s">
        <v>2284</v>
      </c>
      <c r="M1967" s="141">
        <v>6</v>
      </c>
      <c r="U1967" s="126">
        <v>3</v>
      </c>
      <c r="V1967" s="444">
        <v>0.5</v>
      </c>
      <c r="W1967" s="444">
        <v>0</v>
      </c>
      <c r="X1967" s="126">
        <v>1</v>
      </c>
      <c r="AA1967" s="188">
        <v>46286.297696759262</v>
      </c>
      <c r="AB1967" s="131">
        <v>1</v>
      </c>
      <c r="AC1967" s="126">
        <v>7</v>
      </c>
      <c r="AD1967" s="126">
        <v>2026</v>
      </c>
    </row>
    <row r="1968" spans="3:30" ht="23.1" customHeight="1">
      <c r="C1968" s="126">
        <v>1961</v>
      </c>
      <c r="D1968" s="126">
        <v>231</v>
      </c>
      <c r="E1968" s="141" t="s">
        <v>2480</v>
      </c>
      <c r="F1968" s="163" t="s">
        <v>7293</v>
      </c>
      <c r="G1968" s="162">
        <v>46204</v>
      </c>
      <c r="H1968" s="131">
        <v>1</v>
      </c>
      <c r="I1968" s="131">
        <v>1</v>
      </c>
      <c r="J1968" s="141" t="s">
        <v>2284</v>
      </c>
      <c r="M1968" s="141">
        <v>6</v>
      </c>
      <c r="U1968" s="126">
        <v>1</v>
      </c>
      <c r="V1968" s="444">
        <v>0.35</v>
      </c>
      <c r="W1968" s="444">
        <v>0</v>
      </c>
      <c r="X1968" s="126">
        <v>1</v>
      </c>
      <c r="AA1968" s="188">
        <v>46286.297696759262</v>
      </c>
      <c r="AB1968" s="131">
        <v>1</v>
      </c>
      <c r="AC1968" s="126">
        <v>7</v>
      </c>
      <c r="AD1968" s="126">
        <v>2026</v>
      </c>
    </row>
    <row r="1969" spans="3:30" ht="23.1" customHeight="1">
      <c r="C1969" s="126">
        <v>1962</v>
      </c>
      <c r="D1969" s="126">
        <v>232</v>
      </c>
      <c r="E1969" s="141" t="s">
        <v>3855</v>
      </c>
      <c r="F1969" s="163" t="s">
        <v>7295</v>
      </c>
      <c r="G1969" s="162">
        <v>46204</v>
      </c>
      <c r="H1969" s="131">
        <v>1</v>
      </c>
      <c r="I1969" s="131">
        <v>1</v>
      </c>
      <c r="J1969" s="141" t="s">
        <v>2284</v>
      </c>
      <c r="M1969" s="141">
        <v>6</v>
      </c>
      <c r="U1969" s="126">
        <v>1</v>
      </c>
      <c r="V1969" s="444">
        <v>1</v>
      </c>
      <c r="W1969" s="444">
        <v>0</v>
      </c>
      <c r="X1969" s="126">
        <v>1</v>
      </c>
      <c r="AA1969" s="188">
        <v>46286.297696759262</v>
      </c>
      <c r="AB1969" s="131">
        <v>1</v>
      </c>
      <c r="AC1969" s="126">
        <v>7</v>
      </c>
      <c r="AD1969" s="126">
        <v>2026</v>
      </c>
    </row>
    <row r="1970" spans="3:30" ht="23.1" customHeight="1">
      <c r="C1970" s="126">
        <v>1963</v>
      </c>
      <c r="D1970" s="126">
        <v>233</v>
      </c>
      <c r="E1970" s="141" t="s">
        <v>3276</v>
      </c>
      <c r="F1970" s="163" t="s">
        <v>7297</v>
      </c>
      <c r="G1970" s="162">
        <v>46204</v>
      </c>
      <c r="H1970" s="131">
        <v>1</v>
      </c>
      <c r="I1970" s="131">
        <v>1</v>
      </c>
      <c r="J1970" s="141" t="s">
        <v>2284</v>
      </c>
      <c r="M1970" s="141">
        <v>6</v>
      </c>
      <c r="U1970" s="126">
        <v>1</v>
      </c>
      <c r="V1970" s="444">
        <v>0.7</v>
      </c>
      <c r="W1970" s="444">
        <v>0</v>
      </c>
      <c r="X1970" s="126">
        <v>1</v>
      </c>
      <c r="AA1970" s="188">
        <v>46286.297696759262</v>
      </c>
      <c r="AB1970" s="131">
        <v>1</v>
      </c>
      <c r="AC1970" s="126">
        <v>7</v>
      </c>
      <c r="AD1970" s="126">
        <v>2026</v>
      </c>
    </row>
    <row r="1971" spans="3:30" ht="23.1" customHeight="1">
      <c r="C1971" s="126">
        <v>1964</v>
      </c>
      <c r="D1971" s="126">
        <v>244</v>
      </c>
      <c r="E1971" s="141" t="s">
        <v>2430</v>
      </c>
      <c r="F1971" s="163" t="s">
        <v>7301</v>
      </c>
      <c r="G1971" s="162">
        <v>46204</v>
      </c>
      <c r="H1971" s="131">
        <v>1</v>
      </c>
      <c r="I1971" s="131">
        <v>1</v>
      </c>
      <c r="J1971" s="141" t="s">
        <v>2284</v>
      </c>
      <c r="M1971" s="141">
        <v>7</v>
      </c>
      <c r="U1971" s="126">
        <v>2</v>
      </c>
      <c r="V1971" s="444">
        <v>4</v>
      </c>
      <c r="W1971" s="444">
        <v>0</v>
      </c>
      <c r="X1971" s="126">
        <v>1</v>
      </c>
      <c r="AA1971" s="188">
        <v>46286.301469907405</v>
      </c>
      <c r="AB1971" s="131">
        <v>1</v>
      </c>
      <c r="AC1971" s="126">
        <v>7</v>
      </c>
      <c r="AD1971" s="126">
        <v>2026</v>
      </c>
    </row>
    <row r="1972" spans="3:30" ht="23.1" customHeight="1">
      <c r="C1972" s="126">
        <v>1965</v>
      </c>
      <c r="D1972" s="126">
        <v>245</v>
      </c>
      <c r="E1972" s="141" t="s">
        <v>2833</v>
      </c>
      <c r="F1972" s="163" t="s">
        <v>7303</v>
      </c>
      <c r="G1972" s="162">
        <v>46204</v>
      </c>
      <c r="H1972" s="131">
        <v>1</v>
      </c>
      <c r="I1972" s="131">
        <v>1</v>
      </c>
      <c r="J1972" s="141" t="s">
        <v>2284</v>
      </c>
      <c r="M1972" s="141">
        <v>7</v>
      </c>
      <c r="U1972" s="126">
        <v>1</v>
      </c>
      <c r="V1972" s="444">
        <v>0.28999999999999998</v>
      </c>
      <c r="W1972" s="444">
        <v>0</v>
      </c>
      <c r="X1972" s="126">
        <v>1</v>
      </c>
      <c r="AA1972" s="188">
        <v>46286.301469907405</v>
      </c>
      <c r="AB1972" s="131">
        <v>1</v>
      </c>
      <c r="AC1972" s="126">
        <v>7</v>
      </c>
      <c r="AD1972" s="126">
        <v>2026</v>
      </c>
    </row>
    <row r="1973" spans="3:30" ht="23.1" customHeight="1">
      <c r="C1973" s="126">
        <v>1966</v>
      </c>
      <c r="D1973" s="126">
        <v>247</v>
      </c>
      <c r="E1973" s="141" t="s">
        <v>2625</v>
      </c>
      <c r="F1973" s="163" t="s">
        <v>7305</v>
      </c>
      <c r="G1973" s="162">
        <v>46204</v>
      </c>
      <c r="H1973" s="131">
        <v>1</v>
      </c>
      <c r="I1973" s="131">
        <v>1</v>
      </c>
      <c r="J1973" s="141" t="s">
        <v>2284</v>
      </c>
      <c r="M1973" s="141">
        <v>7</v>
      </c>
      <c r="U1973" s="126">
        <v>7</v>
      </c>
      <c r="V1973" s="444">
        <v>0.5</v>
      </c>
      <c r="W1973" s="444">
        <v>0</v>
      </c>
      <c r="X1973" s="126">
        <v>1</v>
      </c>
      <c r="AA1973" s="188">
        <v>46286.301469907405</v>
      </c>
      <c r="AB1973" s="131">
        <v>1</v>
      </c>
      <c r="AC1973" s="126">
        <v>7</v>
      </c>
      <c r="AD1973" s="126">
        <v>2026</v>
      </c>
    </row>
    <row r="1974" spans="3:30" ht="23.1" customHeight="1">
      <c r="C1974" s="126">
        <v>1967</v>
      </c>
      <c r="D1974" s="126">
        <v>248</v>
      </c>
      <c r="E1974" s="141" t="s">
        <v>2980</v>
      </c>
      <c r="F1974" s="163" t="s">
        <v>7307</v>
      </c>
      <c r="G1974" s="162">
        <v>46204</v>
      </c>
      <c r="H1974" s="131">
        <v>1</v>
      </c>
      <c r="I1974" s="131">
        <v>1</v>
      </c>
      <c r="J1974" s="141" t="s">
        <v>2284</v>
      </c>
      <c r="M1974" s="141">
        <v>7</v>
      </c>
      <c r="U1974" s="126">
        <v>26</v>
      </c>
      <c r="V1974" s="444">
        <v>0.2</v>
      </c>
      <c r="W1974" s="444">
        <v>0</v>
      </c>
      <c r="X1974" s="126">
        <v>1</v>
      </c>
      <c r="AA1974" s="188">
        <v>46286.301469907405</v>
      </c>
      <c r="AB1974" s="131">
        <v>1</v>
      </c>
      <c r="AC1974" s="126">
        <v>7</v>
      </c>
      <c r="AD1974" s="126">
        <v>2026</v>
      </c>
    </row>
    <row r="1975" spans="3:30" ht="23.1" customHeight="1">
      <c r="C1975" s="126">
        <v>1968</v>
      </c>
      <c r="D1975" s="126">
        <v>249</v>
      </c>
      <c r="E1975" s="141" t="s">
        <v>3727</v>
      </c>
      <c r="F1975" s="163" t="s">
        <v>7309</v>
      </c>
      <c r="G1975" s="162">
        <v>46204</v>
      </c>
      <c r="H1975" s="131">
        <v>1</v>
      </c>
      <c r="I1975" s="131">
        <v>1</v>
      </c>
      <c r="J1975" s="141" t="s">
        <v>2284</v>
      </c>
      <c r="M1975" s="141">
        <v>7</v>
      </c>
      <c r="U1975" s="126">
        <v>2</v>
      </c>
      <c r="V1975" s="444">
        <v>0.5</v>
      </c>
      <c r="W1975" s="444">
        <v>0</v>
      </c>
      <c r="X1975" s="126">
        <v>1</v>
      </c>
      <c r="AA1975" s="188">
        <v>46286.301469907405</v>
      </c>
      <c r="AB1975" s="131">
        <v>1</v>
      </c>
      <c r="AC1975" s="126">
        <v>7</v>
      </c>
      <c r="AD1975" s="126">
        <v>2026</v>
      </c>
    </row>
    <row r="1976" spans="3:30" ht="23.1" customHeight="1">
      <c r="C1976" s="126">
        <v>1969</v>
      </c>
      <c r="D1976" s="126">
        <v>250</v>
      </c>
      <c r="E1976" s="141" t="s">
        <v>2975</v>
      </c>
      <c r="F1976" s="163" t="s">
        <v>7311</v>
      </c>
      <c r="G1976" s="162">
        <v>46204</v>
      </c>
      <c r="H1976" s="131">
        <v>1</v>
      </c>
      <c r="I1976" s="131">
        <v>1</v>
      </c>
      <c r="J1976" s="141" t="s">
        <v>2284</v>
      </c>
      <c r="M1976" s="141">
        <v>7</v>
      </c>
      <c r="U1976" s="126">
        <v>6</v>
      </c>
      <c r="V1976" s="444">
        <v>0.63</v>
      </c>
      <c r="W1976" s="444">
        <v>0</v>
      </c>
      <c r="X1976" s="126">
        <v>1</v>
      </c>
      <c r="AA1976" s="188">
        <v>46286.301469907405</v>
      </c>
      <c r="AB1976" s="131">
        <v>1</v>
      </c>
      <c r="AC1976" s="126">
        <v>7</v>
      </c>
      <c r="AD1976" s="126">
        <v>2026</v>
      </c>
    </row>
    <row r="1977" spans="3:30" ht="23.1" customHeight="1">
      <c r="C1977" s="126">
        <v>1970</v>
      </c>
      <c r="D1977" s="126">
        <v>251</v>
      </c>
      <c r="E1977" s="141" t="s">
        <v>3457</v>
      </c>
      <c r="F1977" s="163" t="s">
        <v>7313</v>
      </c>
      <c r="G1977" s="162">
        <v>46204</v>
      </c>
      <c r="H1977" s="131">
        <v>1</v>
      </c>
      <c r="I1977" s="131">
        <v>1</v>
      </c>
      <c r="J1977" s="141" t="s">
        <v>2284</v>
      </c>
      <c r="M1977" s="141">
        <v>7</v>
      </c>
      <c r="U1977" s="126">
        <v>5</v>
      </c>
      <c r="V1977" s="444">
        <v>0.34</v>
      </c>
      <c r="W1977" s="444">
        <v>0</v>
      </c>
      <c r="X1977" s="126">
        <v>1</v>
      </c>
      <c r="AA1977" s="188">
        <v>46286.301469907405</v>
      </c>
      <c r="AB1977" s="131">
        <v>1</v>
      </c>
      <c r="AC1977" s="126">
        <v>7</v>
      </c>
      <c r="AD1977" s="126">
        <v>2026</v>
      </c>
    </row>
    <row r="1978" spans="3:30" ht="23.1" customHeight="1">
      <c r="C1978" s="126">
        <v>1971</v>
      </c>
      <c r="D1978" s="126">
        <v>252</v>
      </c>
      <c r="E1978" s="141" t="s">
        <v>2422</v>
      </c>
      <c r="F1978" s="163" t="s">
        <v>7315</v>
      </c>
      <c r="G1978" s="162">
        <v>46204</v>
      </c>
      <c r="H1978" s="131">
        <v>1</v>
      </c>
      <c r="I1978" s="131">
        <v>1</v>
      </c>
      <c r="J1978" s="141" t="s">
        <v>2284</v>
      </c>
      <c r="M1978" s="141">
        <v>7</v>
      </c>
      <c r="U1978" s="126">
        <v>7</v>
      </c>
      <c r="V1978" s="444">
        <v>0.33</v>
      </c>
      <c r="W1978" s="444">
        <v>0</v>
      </c>
      <c r="X1978" s="126">
        <v>1</v>
      </c>
      <c r="AA1978" s="188">
        <v>46286.301469907405</v>
      </c>
      <c r="AB1978" s="131">
        <v>1</v>
      </c>
      <c r="AC1978" s="126">
        <v>7</v>
      </c>
      <c r="AD1978" s="126">
        <v>2026</v>
      </c>
    </row>
    <row r="1979" spans="3:30" ht="23.1" customHeight="1">
      <c r="C1979" s="126">
        <v>1972</v>
      </c>
      <c r="D1979" s="126">
        <v>253</v>
      </c>
      <c r="E1979" s="141" t="s">
        <v>3093</v>
      </c>
      <c r="F1979" s="163" t="s">
        <v>7317</v>
      </c>
      <c r="G1979" s="162">
        <v>46204</v>
      </c>
      <c r="H1979" s="131">
        <v>1</v>
      </c>
      <c r="I1979" s="131">
        <v>1</v>
      </c>
      <c r="J1979" s="141" t="s">
        <v>2284</v>
      </c>
      <c r="M1979" s="141">
        <v>7</v>
      </c>
      <c r="U1979" s="126">
        <v>3</v>
      </c>
      <c r="V1979" s="444">
        <v>2</v>
      </c>
      <c r="W1979" s="444">
        <v>0</v>
      </c>
      <c r="X1979" s="126">
        <v>1</v>
      </c>
      <c r="AA1979" s="188">
        <v>46286.301469907405</v>
      </c>
      <c r="AB1979" s="131">
        <v>1</v>
      </c>
      <c r="AC1979" s="126">
        <v>7</v>
      </c>
      <c r="AD1979" s="126">
        <v>2026</v>
      </c>
    </row>
    <row r="1980" spans="3:30" ht="23.1" customHeight="1">
      <c r="C1980" s="126">
        <v>1973</v>
      </c>
      <c r="D1980" s="126">
        <v>254</v>
      </c>
      <c r="E1980" s="141" t="s">
        <v>2989</v>
      </c>
      <c r="F1980" s="163" t="s">
        <v>7319</v>
      </c>
      <c r="G1980" s="162">
        <v>46204</v>
      </c>
      <c r="H1980" s="131">
        <v>1</v>
      </c>
      <c r="I1980" s="131">
        <v>1</v>
      </c>
      <c r="J1980" s="141" t="s">
        <v>2284</v>
      </c>
      <c r="M1980" s="141">
        <v>7</v>
      </c>
      <c r="U1980" s="126">
        <v>5</v>
      </c>
      <c r="V1980" s="444">
        <v>0.75</v>
      </c>
      <c r="W1980" s="444">
        <v>0</v>
      </c>
      <c r="X1980" s="126">
        <v>1</v>
      </c>
      <c r="AA1980" s="188">
        <v>46286.301469907405</v>
      </c>
      <c r="AB1980" s="131">
        <v>1</v>
      </c>
      <c r="AC1980" s="126">
        <v>7</v>
      </c>
      <c r="AD1980" s="126">
        <v>2026</v>
      </c>
    </row>
    <row r="1981" spans="3:30" ht="23.1" customHeight="1">
      <c r="C1981" s="126">
        <v>1974</v>
      </c>
      <c r="D1981" s="126">
        <v>255</v>
      </c>
      <c r="E1981" s="141" t="s">
        <v>2443</v>
      </c>
      <c r="F1981" s="163" t="s">
        <v>7321</v>
      </c>
      <c r="G1981" s="162">
        <v>46204</v>
      </c>
      <c r="H1981" s="131">
        <v>1</v>
      </c>
      <c r="I1981" s="131">
        <v>1</v>
      </c>
      <c r="J1981" s="141" t="s">
        <v>2284</v>
      </c>
      <c r="M1981" s="141">
        <v>7</v>
      </c>
      <c r="U1981" s="126">
        <v>3</v>
      </c>
      <c r="V1981" s="444">
        <v>1</v>
      </c>
      <c r="W1981" s="444">
        <v>0</v>
      </c>
      <c r="X1981" s="126">
        <v>1</v>
      </c>
      <c r="AA1981" s="188">
        <v>46286.301469907405</v>
      </c>
      <c r="AB1981" s="131">
        <v>1</v>
      </c>
      <c r="AC1981" s="126">
        <v>7</v>
      </c>
      <c r="AD1981" s="126">
        <v>2026</v>
      </c>
    </row>
    <row r="1982" spans="3:30" ht="23.1" customHeight="1">
      <c r="C1982" s="126">
        <v>1975</v>
      </c>
      <c r="D1982" s="126">
        <v>256</v>
      </c>
      <c r="E1982" s="141" t="s">
        <v>3124</v>
      </c>
      <c r="F1982" s="163" t="s">
        <v>7323</v>
      </c>
      <c r="G1982" s="162">
        <v>46204</v>
      </c>
      <c r="H1982" s="131">
        <v>1</v>
      </c>
      <c r="I1982" s="131">
        <v>1</v>
      </c>
      <c r="J1982" s="141" t="s">
        <v>2284</v>
      </c>
      <c r="M1982" s="141">
        <v>7</v>
      </c>
      <c r="U1982" s="126">
        <v>5</v>
      </c>
      <c r="V1982" s="444">
        <v>1.2</v>
      </c>
      <c r="W1982" s="444">
        <v>0</v>
      </c>
      <c r="X1982" s="126">
        <v>1</v>
      </c>
      <c r="AA1982" s="188">
        <v>46286.301469907405</v>
      </c>
      <c r="AB1982" s="131">
        <v>1</v>
      </c>
      <c r="AC1982" s="126">
        <v>7</v>
      </c>
      <c r="AD1982" s="126">
        <v>2026</v>
      </c>
    </row>
    <row r="1983" spans="3:30" ht="23.1" customHeight="1">
      <c r="C1983" s="126">
        <v>1976</v>
      </c>
      <c r="D1983" s="126">
        <v>257</v>
      </c>
      <c r="E1983" s="141" t="s">
        <v>3088</v>
      </c>
      <c r="F1983" s="163" t="s">
        <v>7325</v>
      </c>
      <c r="G1983" s="162">
        <v>46204</v>
      </c>
      <c r="H1983" s="131">
        <v>1</v>
      </c>
      <c r="I1983" s="131">
        <v>1</v>
      </c>
      <c r="J1983" s="141" t="s">
        <v>2284</v>
      </c>
      <c r="M1983" s="141">
        <v>7</v>
      </c>
      <c r="U1983" s="126">
        <v>2</v>
      </c>
      <c r="V1983" s="444">
        <v>3</v>
      </c>
      <c r="W1983" s="444">
        <v>0</v>
      </c>
      <c r="X1983" s="126">
        <v>1</v>
      </c>
      <c r="AA1983" s="188">
        <v>46286.301469907405</v>
      </c>
      <c r="AB1983" s="131">
        <v>1</v>
      </c>
      <c r="AC1983" s="126">
        <v>7</v>
      </c>
      <c r="AD1983" s="126">
        <v>2026</v>
      </c>
    </row>
    <row r="1984" spans="3:30" ht="23.1" customHeight="1">
      <c r="C1984" s="126">
        <v>1977</v>
      </c>
      <c r="D1984" s="126">
        <v>258</v>
      </c>
      <c r="E1984" s="141" t="s">
        <v>2746</v>
      </c>
      <c r="F1984" s="163" t="s">
        <v>7327</v>
      </c>
      <c r="G1984" s="162">
        <v>46204</v>
      </c>
      <c r="H1984" s="131">
        <v>1</v>
      </c>
      <c r="I1984" s="131">
        <v>1</v>
      </c>
      <c r="J1984" s="141" t="s">
        <v>2284</v>
      </c>
      <c r="M1984" s="141">
        <v>7</v>
      </c>
      <c r="U1984" s="126">
        <v>2</v>
      </c>
      <c r="V1984" s="444">
        <v>2.5</v>
      </c>
      <c r="W1984" s="444">
        <v>0</v>
      </c>
      <c r="X1984" s="126">
        <v>1</v>
      </c>
      <c r="AA1984" s="188">
        <v>46286.301469907405</v>
      </c>
      <c r="AB1984" s="131">
        <v>1</v>
      </c>
      <c r="AC1984" s="126">
        <v>7</v>
      </c>
      <c r="AD1984" s="126">
        <v>2026</v>
      </c>
    </row>
    <row r="1985" spans="3:30" ht="23.1" customHeight="1">
      <c r="C1985" s="126">
        <v>1978</v>
      </c>
      <c r="D1985" s="126">
        <v>259</v>
      </c>
      <c r="E1985" s="141" t="s">
        <v>3760</v>
      </c>
      <c r="F1985" s="163" t="s">
        <v>7329</v>
      </c>
      <c r="G1985" s="162">
        <v>46204</v>
      </c>
      <c r="H1985" s="131">
        <v>1</v>
      </c>
      <c r="I1985" s="131">
        <v>1</v>
      </c>
      <c r="J1985" s="141" t="s">
        <v>2284</v>
      </c>
      <c r="M1985" s="141">
        <v>7</v>
      </c>
      <c r="U1985" s="126">
        <v>2</v>
      </c>
      <c r="V1985" s="444">
        <v>0.2</v>
      </c>
      <c r="W1985" s="444">
        <v>0</v>
      </c>
      <c r="X1985" s="126">
        <v>1</v>
      </c>
      <c r="AA1985" s="188">
        <v>46286.301469907405</v>
      </c>
      <c r="AB1985" s="131">
        <v>1</v>
      </c>
      <c r="AC1985" s="126">
        <v>7</v>
      </c>
      <c r="AD1985" s="126">
        <v>2026</v>
      </c>
    </row>
    <row r="1986" spans="3:30" ht="23.1" customHeight="1">
      <c r="C1986" s="126">
        <v>1979</v>
      </c>
      <c r="D1986" s="126">
        <v>260</v>
      </c>
      <c r="E1986" s="141" t="s">
        <v>3146</v>
      </c>
      <c r="F1986" s="163" t="s">
        <v>7331</v>
      </c>
      <c r="G1986" s="162">
        <v>46204</v>
      </c>
      <c r="H1986" s="131">
        <v>1</v>
      </c>
      <c r="I1986" s="131">
        <v>1</v>
      </c>
      <c r="J1986" s="141" t="s">
        <v>2284</v>
      </c>
      <c r="M1986" s="141">
        <v>7</v>
      </c>
      <c r="U1986" s="126">
        <v>3</v>
      </c>
      <c r="V1986" s="444">
        <v>0.25</v>
      </c>
      <c r="W1986" s="444">
        <v>0</v>
      </c>
      <c r="X1986" s="126">
        <v>1</v>
      </c>
      <c r="AA1986" s="188">
        <v>46286.301469907405</v>
      </c>
      <c r="AB1986" s="131">
        <v>1</v>
      </c>
      <c r="AC1986" s="126">
        <v>7</v>
      </c>
      <c r="AD1986" s="126">
        <v>2026</v>
      </c>
    </row>
    <row r="1987" spans="3:30" ht="23.1" customHeight="1">
      <c r="C1987" s="126">
        <v>1980</v>
      </c>
      <c r="D1987" s="126">
        <v>261</v>
      </c>
      <c r="E1987" s="141" t="s">
        <v>3151</v>
      </c>
      <c r="F1987" s="163" t="s">
        <v>7333</v>
      </c>
      <c r="G1987" s="162">
        <v>46204</v>
      </c>
      <c r="H1987" s="131">
        <v>1</v>
      </c>
      <c r="I1987" s="131">
        <v>1</v>
      </c>
      <c r="J1987" s="141" t="s">
        <v>2284</v>
      </c>
      <c r="M1987" s="141">
        <v>7</v>
      </c>
      <c r="U1987" s="126">
        <v>1</v>
      </c>
      <c r="V1987" s="444">
        <v>0.25</v>
      </c>
      <c r="W1987" s="444">
        <v>0</v>
      </c>
      <c r="X1987" s="126">
        <v>1</v>
      </c>
      <c r="AA1987" s="188">
        <v>46286.301469907405</v>
      </c>
      <c r="AB1987" s="131">
        <v>1</v>
      </c>
      <c r="AC1987" s="126">
        <v>7</v>
      </c>
      <c r="AD1987" s="126">
        <v>2026</v>
      </c>
    </row>
    <row r="1988" spans="3:30" ht="23.1" customHeight="1">
      <c r="C1988" s="126">
        <v>1981</v>
      </c>
      <c r="D1988" s="126">
        <v>262</v>
      </c>
      <c r="E1988" s="141" t="s">
        <v>3163</v>
      </c>
      <c r="F1988" s="163" t="s">
        <v>7335</v>
      </c>
      <c r="G1988" s="162">
        <v>46204</v>
      </c>
      <c r="H1988" s="131">
        <v>1</v>
      </c>
      <c r="I1988" s="131">
        <v>1</v>
      </c>
      <c r="J1988" s="141" t="s">
        <v>2284</v>
      </c>
      <c r="M1988" s="141">
        <v>7</v>
      </c>
      <c r="U1988" s="126">
        <v>1</v>
      </c>
      <c r="V1988" s="444">
        <v>0.28000000000000003</v>
      </c>
      <c r="W1988" s="444">
        <v>0</v>
      </c>
      <c r="X1988" s="126">
        <v>1</v>
      </c>
      <c r="AA1988" s="188">
        <v>46286.301469907405</v>
      </c>
      <c r="AB1988" s="131">
        <v>1</v>
      </c>
      <c r="AC1988" s="126">
        <v>7</v>
      </c>
      <c r="AD1988" s="126">
        <v>2026</v>
      </c>
    </row>
    <row r="1989" spans="3:30" ht="23.1" customHeight="1">
      <c r="C1989" s="126">
        <v>1982</v>
      </c>
      <c r="D1989" s="126">
        <v>263</v>
      </c>
      <c r="E1989" s="141" t="s">
        <v>2818</v>
      </c>
      <c r="F1989" s="163" t="s">
        <v>7337</v>
      </c>
      <c r="G1989" s="162">
        <v>46204</v>
      </c>
      <c r="H1989" s="131">
        <v>1</v>
      </c>
      <c r="I1989" s="131">
        <v>1</v>
      </c>
      <c r="J1989" s="141" t="s">
        <v>2284</v>
      </c>
      <c r="M1989" s="141">
        <v>7</v>
      </c>
      <c r="U1989" s="126">
        <v>3</v>
      </c>
      <c r="V1989" s="444">
        <v>0.45</v>
      </c>
      <c r="W1989" s="444">
        <v>0</v>
      </c>
      <c r="X1989" s="126">
        <v>1</v>
      </c>
      <c r="AA1989" s="188">
        <v>46286.301469907405</v>
      </c>
      <c r="AB1989" s="131">
        <v>1</v>
      </c>
      <c r="AC1989" s="126">
        <v>7</v>
      </c>
      <c r="AD1989" s="126">
        <v>2026</v>
      </c>
    </row>
    <row r="1990" spans="3:30" ht="23.1" customHeight="1">
      <c r="C1990" s="126">
        <v>1983</v>
      </c>
      <c r="D1990" s="126">
        <v>264</v>
      </c>
      <c r="E1990" s="141" t="s">
        <v>3428</v>
      </c>
      <c r="F1990" s="163" t="s">
        <v>7339</v>
      </c>
      <c r="G1990" s="162">
        <v>46204</v>
      </c>
      <c r="H1990" s="131">
        <v>1</v>
      </c>
      <c r="I1990" s="131">
        <v>1</v>
      </c>
      <c r="J1990" s="141" t="s">
        <v>2284</v>
      </c>
      <c r="M1990" s="141">
        <v>7</v>
      </c>
      <c r="U1990" s="126">
        <v>4</v>
      </c>
      <c r="V1990" s="444">
        <v>0.4</v>
      </c>
      <c r="W1990" s="444">
        <v>0</v>
      </c>
      <c r="X1990" s="126">
        <v>1</v>
      </c>
      <c r="AA1990" s="188">
        <v>46286.301469907405</v>
      </c>
      <c r="AB1990" s="131">
        <v>1</v>
      </c>
      <c r="AC1990" s="126">
        <v>7</v>
      </c>
      <c r="AD1990" s="126">
        <v>2026</v>
      </c>
    </row>
    <row r="1991" spans="3:30" ht="23.1" customHeight="1">
      <c r="C1991" s="126">
        <v>1984</v>
      </c>
      <c r="D1991" s="126">
        <v>266</v>
      </c>
      <c r="E1991" s="141" t="s">
        <v>2924</v>
      </c>
      <c r="F1991" s="163" t="s">
        <v>7341</v>
      </c>
      <c r="G1991" s="162">
        <v>46204</v>
      </c>
      <c r="H1991" s="131">
        <v>1</v>
      </c>
      <c r="I1991" s="131">
        <v>1</v>
      </c>
      <c r="J1991" s="141" t="s">
        <v>2284</v>
      </c>
      <c r="M1991" s="141">
        <v>7</v>
      </c>
      <c r="U1991" s="126">
        <v>7</v>
      </c>
      <c r="V1991" s="444">
        <v>0.12</v>
      </c>
      <c r="W1991" s="444">
        <v>0</v>
      </c>
      <c r="X1991" s="126">
        <v>1</v>
      </c>
      <c r="AA1991" s="188">
        <v>46286.301469907405</v>
      </c>
      <c r="AB1991" s="131">
        <v>1</v>
      </c>
      <c r="AC1991" s="126">
        <v>7</v>
      </c>
      <c r="AD1991" s="126">
        <v>2026</v>
      </c>
    </row>
    <row r="1992" spans="3:30" ht="23.1" customHeight="1">
      <c r="C1992" s="126">
        <v>1985</v>
      </c>
      <c r="D1992" s="126">
        <v>250</v>
      </c>
      <c r="E1992" s="141" t="s">
        <v>2975</v>
      </c>
      <c r="F1992" s="163" t="s">
        <v>7311</v>
      </c>
      <c r="G1992" s="162">
        <v>46204</v>
      </c>
      <c r="H1992" s="131">
        <v>1</v>
      </c>
      <c r="I1992" s="131">
        <v>1</v>
      </c>
      <c r="J1992" s="141" t="s">
        <v>2284</v>
      </c>
      <c r="M1992" s="141">
        <v>8</v>
      </c>
      <c r="U1992" s="126">
        <v>18</v>
      </c>
      <c r="V1992" s="444">
        <v>0.63</v>
      </c>
      <c r="W1992" s="444">
        <v>0</v>
      </c>
      <c r="X1992" s="126">
        <v>1</v>
      </c>
      <c r="AA1992" s="188">
        <v>46286.306666666664</v>
      </c>
      <c r="AB1992" s="131">
        <v>1</v>
      </c>
      <c r="AC1992" s="126">
        <v>7</v>
      </c>
      <c r="AD1992" s="126">
        <v>2026</v>
      </c>
    </row>
    <row r="1993" spans="3:30" ht="23.1" customHeight="1">
      <c r="C1993" s="126">
        <v>1986</v>
      </c>
      <c r="D1993" s="126">
        <v>251</v>
      </c>
      <c r="E1993" s="141" t="s">
        <v>3457</v>
      </c>
      <c r="F1993" s="163" t="s">
        <v>7313</v>
      </c>
      <c r="G1993" s="162">
        <v>46204</v>
      </c>
      <c r="H1993" s="131">
        <v>1</v>
      </c>
      <c r="I1993" s="131">
        <v>1</v>
      </c>
      <c r="J1993" s="141" t="s">
        <v>2284</v>
      </c>
      <c r="M1993" s="141">
        <v>8</v>
      </c>
      <c r="U1993" s="126">
        <v>15</v>
      </c>
      <c r="V1993" s="444">
        <v>0.34</v>
      </c>
      <c r="W1993" s="444">
        <v>0</v>
      </c>
      <c r="X1993" s="126">
        <v>1</v>
      </c>
      <c r="AA1993" s="188">
        <v>46286.306666666664</v>
      </c>
      <c r="AB1993" s="131">
        <v>1</v>
      </c>
      <c r="AC1993" s="126">
        <v>7</v>
      </c>
      <c r="AD1993" s="126">
        <v>2026</v>
      </c>
    </row>
    <row r="1994" spans="3:30" ht="23.1" customHeight="1">
      <c r="C1994" s="126">
        <v>1987</v>
      </c>
      <c r="D1994" s="126">
        <v>252</v>
      </c>
      <c r="E1994" s="141" t="s">
        <v>2422</v>
      </c>
      <c r="F1994" s="163" t="s">
        <v>7315</v>
      </c>
      <c r="G1994" s="162">
        <v>46204</v>
      </c>
      <c r="H1994" s="131">
        <v>1</v>
      </c>
      <c r="I1994" s="131">
        <v>1</v>
      </c>
      <c r="J1994" s="141" t="s">
        <v>2284</v>
      </c>
      <c r="M1994" s="141">
        <v>8</v>
      </c>
      <c r="U1994" s="126">
        <v>21</v>
      </c>
      <c r="V1994" s="444">
        <v>0.33</v>
      </c>
      <c r="W1994" s="444">
        <v>0</v>
      </c>
      <c r="X1994" s="126">
        <v>1</v>
      </c>
      <c r="AA1994" s="188">
        <v>46286.306666666664</v>
      </c>
      <c r="AB1994" s="131">
        <v>1</v>
      </c>
      <c r="AC1994" s="126">
        <v>7</v>
      </c>
      <c r="AD1994" s="126">
        <v>2026</v>
      </c>
    </row>
    <row r="1995" spans="3:30" ht="23.1" customHeight="1">
      <c r="C1995" s="126">
        <v>1988</v>
      </c>
      <c r="D1995" s="126">
        <v>267</v>
      </c>
      <c r="E1995" s="141" t="s">
        <v>3119</v>
      </c>
      <c r="F1995" s="163" t="s">
        <v>7344</v>
      </c>
      <c r="G1995" s="162">
        <v>46204</v>
      </c>
      <c r="H1995" s="131">
        <v>1</v>
      </c>
      <c r="I1995" s="131">
        <v>1</v>
      </c>
      <c r="J1995" s="141" t="s">
        <v>2284</v>
      </c>
      <c r="M1995" s="141">
        <v>8</v>
      </c>
      <c r="U1995" s="126">
        <v>4</v>
      </c>
      <c r="V1995" s="444">
        <v>0.25</v>
      </c>
      <c r="W1995" s="444">
        <v>0</v>
      </c>
      <c r="X1995" s="126">
        <v>1</v>
      </c>
      <c r="AA1995" s="188">
        <v>46286.306666666664</v>
      </c>
      <c r="AB1995" s="131">
        <v>1</v>
      </c>
      <c r="AC1995" s="126">
        <v>7</v>
      </c>
      <c r="AD1995" s="126">
        <v>2026</v>
      </c>
    </row>
    <row r="1996" spans="3:30" ht="23.1" customHeight="1">
      <c r="C1996" s="126">
        <v>1989</v>
      </c>
      <c r="D1996" s="126">
        <v>268</v>
      </c>
      <c r="E1996" s="141" t="s">
        <v>2649</v>
      </c>
      <c r="F1996" s="163" t="s">
        <v>7346</v>
      </c>
      <c r="G1996" s="162">
        <v>46204</v>
      </c>
      <c r="H1996" s="131">
        <v>1</v>
      </c>
      <c r="I1996" s="131">
        <v>1</v>
      </c>
      <c r="J1996" s="141" t="s">
        <v>2284</v>
      </c>
      <c r="M1996" s="141">
        <v>8</v>
      </c>
      <c r="U1996" s="126">
        <v>3</v>
      </c>
      <c r="V1996" s="444">
        <v>1</v>
      </c>
      <c r="W1996" s="444">
        <v>0</v>
      </c>
      <c r="X1996" s="126">
        <v>1</v>
      </c>
      <c r="AA1996" s="188">
        <v>46286.306666666664</v>
      </c>
      <c r="AB1996" s="131">
        <v>1</v>
      </c>
      <c r="AC1996" s="126">
        <v>7</v>
      </c>
      <c r="AD1996" s="126">
        <v>2026</v>
      </c>
    </row>
    <row r="1997" spans="3:30" ht="23.1" customHeight="1">
      <c r="C1997" s="126">
        <v>1990</v>
      </c>
      <c r="D1997" s="126">
        <v>269</v>
      </c>
      <c r="E1997" s="141" t="s">
        <v>2598</v>
      </c>
      <c r="F1997" s="163" t="s">
        <v>7348</v>
      </c>
      <c r="G1997" s="162">
        <v>46204</v>
      </c>
      <c r="H1997" s="131">
        <v>1</v>
      </c>
      <c r="I1997" s="131">
        <v>1</v>
      </c>
      <c r="J1997" s="141" t="s">
        <v>2284</v>
      </c>
      <c r="M1997" s="141">
        <v>8</v>
      </c>
      <c r="U1997" s="126">
        <v>10</v>
      </c>
      <c r="V1997" s="444">
        <v>1.55</v>
      </c>
      <c r="W1997" s="444">
        <v>0</v>
      </c>
      <c r="X1997" s="126">
        <v>1</v>
      </c>
      <c r="AA1997" s="188">
        <v>46286.306666666664</v>
      </c>
      <c r="AB1997" s="131">
        <v>1</v>
      </c>
      <c r="AC1997" s="126">
        <v>7</v>
      </c>
      <c r="AD1997" s="126">
        <v>2026</v>
      </c>
    </row>
    <row r="1998" spans="3:30" ht="23.1" customHeight="1">
      <c r="C1998" s="126">
        <v>1991</v>
      </c>
      <c r="D1998" s="126">
        <v>271</v>
      </c>
      <c r="E1998" s="141" t="s">
        <v>2603</v>
      </c>
      <c r="F1998" s="163" t="s">
        <v>7350</v>
      </c>
      <c r="G1998" s="162">
        <v>46204</v>
      </c>
      <c r="H1998" s="131">
        <v>1</v>
      </c>
      <c r="I1998" s="131">
        <v>1</v>
      </c>
      <c r="J1998" s="141" t="s">
        <v>2284</v>
      </c>
      <c r="M1998" s="141">
        <v>8</v>
      </c>
      <c r="U1998" s="126">
        <v>2</v>
      </c>
      <c r="V1998" s="444">
        <v>1</v>
      </c>
      <c r="W1998" s="444">
        <v>0</v>
      </c>
      <c r="X1998" s="126">
        <v>1</v>
      </c>
      <c r="AA1998" s="188">
        <v>46286.306666666664</v>
      </c>
      <c r="AB1998" s="131">
        <v>1</v>
      </c>
      <c r="AC1998" s="126">
        <v>7</v>
      </c>
      <c r="AD1998" s="126">
        <v>2026</v>
      </c>
    </row>
    <row r="1999" spans="3:30" ht="23.1" customHeight="1">
      <c r="C1999" s="126">
        <v>1992</v>
      </c>
      <c r="D1999" s="126">
        <v>272</v>
      </c>
      <c r="E1999" s="141" t="s">
        <v>2929</v>
      </c>
      <c r="F1999" s="163" t="s">
        <v>7352</v>
      </c>
      <c r="G1999" s="162">
        <v>46204</v>
      </c>
      <c r="H1999" s="131">
        <v>1</v>
      </c>
      <c r="I1999" s="131">
        <v>1</v>
      </c>
      <c r="J1999" s="141" t="s">
        <v>2284</v>
      </c>
      <c r="M1999" s="141">
        <v>8</v>
      </c>
      <c r="U1999" s="126">
        <v>15</v>
      </c>
      <c r="V1999" s="444">
        <v>0.23</v>
      </c>
      <c r="W1999" s="444">
        <v>0</v>
      </c>
      <c r="X1999" s="126">
        <v>1</v>
      </c>
      <c r="AA1999" s="188">
        <v>46286.306666666664</v>
      </c>
      <c r="AB1999" s="131">
        <v>1</v>
      </c>
      <c r="AC1999" s="126">
        <v>7</v>
      </c>
      <c r="AD1999" s="126">
        <v>2026</v>
      </c>
    </row>
    <row r="2000" spans="3:30" ht="23.1" customHeight="1">
      <c r="C2000" s="126">
        <v>1993</v>
      </c>
      <c r="D2000" s="126">
        <v>273</v>
      </c>
      <c r="E2000" s="141" t="s">
        <v>2644</v>
      </c>
      <c r="F2000" s="163" t="s">
        <v>7354</v>
      </c>
      <c r="G2000" s="162">
        <v>46204</v>
      </c>
      <c r="H2000" s="131">
        <v>1</v>
      </c>
      <c r="I2000" s="131">
        <v>1</v>
      </c>
      <c r="J2000" s="141" t="s">
        <v>2284</v>
      </c>
      <c r="M2000" s="141">
        <v>8</v>
      </c>
      <c r="U2000" s="126">
        <v>28</v>
      </c>
      <c r="V2000" s="444">
        <v>0.28999999999999998</v>
      </c>
      <c r="W2000" s="444">
        <v>0</v>
      </c>
      <c r="X2000" s="126">
        <v>1</v>
      </c>
      <c r="AA2000" s="188">
        <v>46286.306666666664</v>
      </c>
      <c r="AB2000" s="131">
        <v>1</v>
      </c>
      <c r="AC2000" s="126">
        <v>7</v>
      </c>
      <c r="AD2000" s="126">
        <v>2026</v>
      </c>
    </row>
    <row r="2001" spans="3:30" ht="23.1" customHeight="1">
      <c r="C2001" s="126">
        <v>1994</v>
      </c>
      <c r="D2001" s="126">
        <v>274</v>
      </c>
      <c r="E2001" s="141" t="s">
        <v>2534</v>
      </c>
      <c r="F2001" s="163" t="s">
        <v>7356</v>
      </c>
      <c r="G2001" s="162">
        <v>46204</v>
      </c>
      <c r="H2001" s="131">
        <v>1</v>
      </c>
      <c r="I2001" s="131">
        <v>1</v>
      </c>
      <c r="J2001" s="141" t="s">
        <v>2284</v>
      </c>
      <c r="M2001" s="141">
        <v>8</v>
      </c>
      <c r="U2001" s="126">
        <v>1</v>
      </c>
      <c r="V2001" s="444">
        <v>2</v>
      </c>
      <c r="W2001" s="444">
        <v>0</v>
      </c>
      <c r="X2001" s="126">
        <v>1</v>
      </c>
      <c r="AA2001" s="188">
        <v>46286.306666666664</v>
      </c>
      <c r="AB2001" s="131">
        <v>1</v>
      </c>
      <c r="AC2001" s="126">
        <v>7</v>
      </c>
      <c r="AD2001" s="126">
        <v>2026</v>
      </c>
    </row>
    <row r="2002" spans="3:30" ht="23.1" customHeight="1">
      <c r="C2002" s="126">
        <v>1995</v>
      </c>
      <c r="D2002" s="126">
        <v>275</v>
      </c>
      <c r="E2002" s="141" t="s">
        <v>2894</v>
      </c>
      <c r="F2002" s="163" t="s">
        <v>7358</v>
      </c>
      <c r="G2002" s="162">
        <v>46204</v>
      </c>
      <c r="H2002" s="131">
        <v>1</v>
      </c>
      <c r="I2002" s="131">
        <v>1</v>
      </c>
      <c r="J2002" s="141" t="s">
        <v>2284</v>
      </c>
      <c r="M2002" s="141">
        <v>8</v>
      </c>
      <c r="U2002" s="126">
        <v>11</v>
      </c>
      <c r="V2002" s="444">
        <v>0.2</v>
      </c>
      <c r="W2002" s="444">
        <v>0</v>
      </c>
      <c r="X2002" s="126">
        <v>1</v>
      </c>
      <c r="AA2002" s="188">
        <v>46286.306666666664</v>
      </c>
      <c r="AB2002" s="131">
        <v>1</v>
      </c>
      <c r="AC2002" s="126">
        <v>7</v>
      </c>
      <c r="AD2002" s="126">
        <v>2026</v>
      </c>
    </row>
    <row r="2003" spans="3:30" ht="23.1" customHeight="1">
      <c r="C2003" s="126">
        <v>1996</v>
      </c>
      <c r="D2003" s="126">
        <v>278</v>
      </c>
      <c r="E2003" s="141" t="s">
        <v>2613</v>
      </c>
      <c r="F2003" s="163" t="s">
        <v>7360</v>
      </c>
      <c r="G2003" s="162">
        <v>46204</v>
      </c>
      <c r="H2003" s="131">
        <v>1</v>
      </c>
      <c r="I2003" s="131">
        <v>1</v>
      </c>
      <c r="J2003" s="141" t="s">
        <v>2284</v>
      </c>
      <c r="M2003" s="141">
        <v>8</v>
      </c>
      <c r="U2003" s="126">
        <v>6</v>
      </c>
      <c r="V2003" s="444">
        <v>0.8</v>
      </c>
      <c r="W2003" s="444">
        <v>0</v>
      </c>
      <c r="X2003" s="126">
        <v>1</v>
      </c>
      <c r="AA2003" s="188">
        <v>46286.306666666664</v>
      </c>
      <c r="AB2003" s="131">
        <v>1</v>
      </c>
      <c r="AC2003" s="126">
        <v>7</v>
      </c>
      <c r="AD2003" s="126">
        <v>2026</v>
      </c>
    </row>
    <row r="2004" spans="3:30" ht="23.1" customHeight="1">
      <c r="C2004" s="126">
        <v>1997</v>
      </c>
      <c r="D2004" s="126">
        <v>279</v>
      </c>
      <c r="E2004" s="141" t="s">
        <v>2634</v>
      </c>
      <c r="F2004" s="163" t="s">
        <v>7362</v>
      </c>
      <c r="G2004" s="162">
        <v>46204</v>
      </c>
      <c r="H2004" s="131">
        <v>1</v>
      </c>
      <c r="I2004" s="131">
        <v>1</v>
      </c>
      <c r="J2004" s="141" t="s">
        <v>2284</v>
      </c>
      <c r="M2004" s="141">
        <v>8</v>
      </c>
      <c r="U2004" s="126">
        <v>4</v>
      </c>
      <c r="V2004" s="444">
        <v>1.2</v>
      </c>
      <c r="W2004" s="444">
        <v>0</v>
      </c>
      <c r="X2004" s="126">
        <v>1</v>
      </c>
      <c r="AA2004" s="188">
        <v>46286.306666666664</v>
      </c>
      <c r="AB2004" s="131">
        <v>1</v>
      </c>
      <c r="AC2004" s="126">
        <v>7</v>
      </c>
      <c r="AD2004" s="126">
        <v>2026</v>
      </c>
    </row>
    <row r="2005" spans="3:30" ht="23.1" customHeight="1">
      <c r="C2005" s="126">
        <v>1998</v>
      </c>
      <c r="D2005" s="126">
        <v>280</v>
      </c>
      <c r="E2005" s="141" t="s">
        <v>2521</v>
      </c>
      <c r="F2005" s="163" t="s">
        <v>7364</v>
      </c>
      <c r="G2005" s="162">
        <v>46204</v>
      </c>
      <c r="H2005" s="131">
        <v>1</v>
      </c>
      <c r="I2005" s="131">
        <v>1</v>
      </c>
      <c r="J2005" s="141" t="s">
        <v>2284</v>
      </c>
      <c r="M2005" s="141">
        <v>8</v>
      </c>
      <c r="U2005" s="126">
        <v>6</v>
      </c>
      <c r="V2005" s="444">
        <v>2</v>
      </c>
      <c r="W2005" s="444">
        <v>0</v>
      </c>
      <c r="X2005" s="126">
        <v>1</v>
      </c>
      <c r="AA2005" s="188">
        <v>46286.306666666664</v>
      </c>
      <c r="AB2005" s="131">
        <v>1</v>
      </c>
      <c r="AC2005" s="126">
        <v>7</v>
      </c>
      <c r="AD2005" s="126">
        <v>2026</v>
      </c>
    </row>
    <row r="2006" spans="3:30" ht="23.1" customHeight="1">
      <c r="C2006" s="126">
        <v>1999</v>
      </c>
      <c r="D2006" s="126">
        <v>281</v>
      </c>
      <c r="E2006" s="141" t="s">
        <v>2716</v>
      </c>
      <c r="F2006" s="163" t="s">
        <v>7366</v>
      </c>
      <c r="G2006" s="162">
        <v>46204</v>
      </c>
      <c r="H2006" s="131">
        <v>1</v>
      </c>
      <c r="I2006" s="131">
        <v>1</v>
      </c>
      <c r="J2006" s="141" t="s">
        <v>2284</v>
      </c>
      <c r="M2006" s="141">
        <v>8</v>
      </c>
      <c r="U2006" s="126">
        <v>1</v>
      </c>
      <c r="V2006" s="444">
        <v>4</v>
      </c>
      <c r="W2006" s="444">
        <v>0</v>
      </c>
      <c r="X2006" s="126">
        <v>1</v>
      </c>
      <c r="AA2006" s="188">
        <v>46286.306666666664</v>
      </c>
      <c r="AB2006" s="131">
        <v>1</v>
      </c>
      <c r="AC2006" s="126">
        <v>7</v>
      </c>
      <c r="AD2006" s="126">
        <v>2026</v>
      </c>
    </row>
    <row r="2007" spans="3:30" ht="23.1" customHeight="1">
      <c r="C2007" s="126">
        <v>2000</v>
      </c>
      <c r="D2007" s="126">
        <v>282</v>
      </c>
      <c r="E2007" s="141" t="s">
        <v>2608</v>
      </c>
      <c r="F2007" s="163" t="s">
        <v>7368</v>
      </c>
      <c r="G2007" s="162">
        <v>46204</v>
      </c>
      <c r="H2007" s="131">
        <v>1</v>
      </c>
      <c r="I2007" s="131">
        <v>1</v>
      </c>
      <c r="J2007" s="141" t="s">
        <v>2284</v>
      </c>
      <c r="M2007" s="141">
        <v>8</v>
      </c>
      <c r="U2007" s="126">
        <v>6</v>
      </c>
      <c r="V2007" s="444">
        <v>2.2000000000000002</v>
      </c>
      <c r="W2007" s="444">
        <v>0</v>
      </c>
      <c r="X2007" s="126">
        <v>1</v>
      </c>
      <c r="AA2007" s="188">
        <v>46286.306666666664</v>
      </c>
      <c r="AB2007" s="131">
        <v>1</v>
      </c>
      <c r="AC2007" s="126">
        <v>7</v>
      </c>
      <c r="AD2007" s="126">
        <v>2026</v>
      </c>
    </row>
    <row r="2008" spans="3:30" ht="23.1" customHeight="1">
      <c r="C2008" s="126">
        <v>2001</v>
      </c>
      <c r="D2008" s="126">
        <v>285</v>
      </c>
      <c r="E2008" s="141" t="s">
        <v>3407</v>
      </c>
      <c r="F2008" s="163" t="s">
        <v>7370</v>
      </c>
      <c r="G2008" s="162">
        <v>46204</v>
      </c>
      <c r="H2008" s="131">
        <v>1</v>
      </c>
      <c r="I2008" s="131">
        <v>1</v>
      </c>
      <c r="J2008" s="141" t="s">
        <v>2284</v>
      </c>
      <c r="M2008" s="141">
        <v>8</v>
      </c>
      <c r="U2008" s="126">
        <v>8</v>
      </c>
      <c r="V2008" s="444">
        <v>0.12</v>
      </c>
      <c r="W2008" s="444">
        <v>0</v>
      </c>
      <c r="X2008" s="126">
        <v>1</v>
      </c>
      <c r="AA2008" s="188">
        <v>46286.306666666664</v>
      </c>
      <c r="AB2008" s="131">
        <v>1</v>
      </c>
      <c r="AC2008" s="126">
        <v>7</v>
      </c>
      <c r="AD2008" s="126">
        <v>2026</v>
      </c>
    </row>
    <row r="2009" spans="3:30" ht="23.1" customHeight="1">
      <c r="C2009" s="126">
        <v>2002</v>
      </c>
      <c r="D2009" s="126">
        <v>286</v>
      </c>
      <c r="E2009" s="141" t="s">
        <v>3402</v>
      </c>
      <c r="F2009" s="163" t="s">
        <v>7372</v>
      </c>
      <c r="G2009" s="162">
        <v>46204</v>
      </c>
      <c r="H2009" s="131">
        <v>1</v>
      </c>
      <c r="I2009" s="131">
        <v>1</v>
      </c>
      <c r="J2009" s="141" t="s">
        <v>2284</v>
      </c>
      <c r="M2009" s="141">
        <v>8</v>
      </c>
      <c r="U2009" s="126">
        <v>8</v>
      </c>
      <c r="V2009" s="444">
        <v>0.25</v>
      </c>
      <c r="W2009" s="444">
        <v>0</v>
      </c>
      <c r="X2009" s="126">
        <v>1</v>
      </c>
      <c r="AA2009" s="188">
        <v>46286.306666666664</v>
      </c>
      <c r="AB2009" s="131">
        <v>1</v>
      </c>
      <c r="AC2009" s="126">
        <v>7</v>
      </c>
      <c r="AD2009" s="126">
        <v>2026</v>
      </c>
    </row>
    <row r="2010" spans="3:30" ht="23.1" customHeight="1">
      <c r="C2010" s="126">
        <v>2003</v>
      </c>
      <c r="D2010" s="126">
        <v>321</v>
      </c>
      <c r="E2010" s="141" t="s">
        <v>2869</v>
      </c>
      <c r="F2010" s="163" t="s">
        <v>7374</v>
      </c>
      <c r="G2010" s="162">
        <v>46204</v>
      </c>
      <c r="H2010" s="131">
        <v>1</v>
      </c>
      <c r="I2010" s="131">
        <v>1</v>
      </c>
      <c r="J2010" s="141" t="s">
        <v>2284</v>
      </c>
      <c r="M2010" s="141">
        <v>8</v>
      </c>
      <c r="U2010" s="126">
        <v>1</v>
      </c>
      <c r="V2010" s="444">
        <v>9</v>
      </c>
      <c r="W2010" s="444">
        <v>0</v>
      </c>
      <c r="X2010" s="126">
        <v>1</v>
      </c>
      <c r="AA2010" s="188">
        <v>46286.306666666664</v>
      </c>
      <c r="AB2010" s="131">
        <v>1</v>
      </c>
      <c r="AC2010" s="126">
        <v>7</v>
      </c>
      <c r="AD2010" s="126">
        <v>2026</v>
      </c>
    </row>
    <row r="2011" spans="3:30" ht="23.1" customHeight="1">
      <c r="C2011" s="126">
        <v>2004</v>
      </c>
      <c r="D2011" s="126">
        <v>322</v>
      </c>
      <c r="E2011" s="141" t="s">
        <v>3795</v>
      </c>
      <c r="F2011" s="163" t="s">
        <v>7376</v>
      </c>
      <c r="G2011" s="162">
        <v>46204</v>
      </c>
      <c r="H2011" s="131">
        <v>1</v>
      </c>
      <c r="I2011" s="131">
        <v>1</v>
      </c>
      <c r="J2011" s="141" t="s">
        <v>2284</v>
      </c>
      <c r="M2011" s="141">
        <v>8</v>
      </c>
      <c r="U2011" s="126">
        <v>1</v>
      </c>
      <c r="V2011" s="444">
        <v>3.5</v>
      </c>
      <c r="W2011" s="444">
        <v>0</v>
      </c>
      <c r="X2011" s="126">
        <v>1</v>
      </c>
      <c r="AA2011" s="188">
        <v>46286.306666666664</v>
      </c>
      <c r="AB2011" s="131">
        <v>1</v>
      </c>
      <c r="AC2011" s="126">
        <v>7</v>
      </c>
      <c r="AD2011" s="126">
        <v>2026</v>
      </c>
    </row>
    <row r="2012" spans="3:30" ht="23.1" customHeight="1">
      <c r="C2012" s="126">
        <v>2005</v>
      </c>
      <c r="D2012" s="126">
        <v>323</v>
      </c>
      <c r="E2012" s="141" t="s">
        <v>2552</v>
      </c>
      <c r="F2012" s="163" t="s">
        <v>7378</v>
      </c>
      <c r="G2012" s="162">
        <v>46204</v>
      </c>
      <c r="H2012" s="131">
        <v>1</v>
      </c>
      <c r="I2012" s="131">
        <v>1</v>
      </c>
      <c r="J2012" s="141" t="s">
        <v>2284</v>
      </c>
      <c r="M2012" s="141">
        <v>8</v>
      </c>
      <c r="U2012" s="126">
        <v>18</v>
      </c>
      <c r="V2012" s="444">
        <v>8.8000000000000007</v>
      </c>
      <c r="W2012" s="444">
        <v>0</v>
      </c>
      <c r="X2012" s="126">
        <v>1</v>
      </c>
      <c r="AA2012" s="188">
        <v>46286.306666666664</v>
      </c>
      <c r="AB2012" s="131">
        <v>1</v>
      </c>
      <c r="AC2012" s="126">
        <v>7</v>
      </c>
      <c r="AD2012" s="126">
        <v>2026</v>
      </c>
    </row>
    <row r="2013" spans="3:30" ht="23.1" customHeight="1">
      <c r="C2013" s="126">
        <v>2006</v>
      </c>
      <c r="D2013" s="126">
        <v>324</v>
      </c>
      <c r="E2013" s="141" t="s">
        <v>3781</v>
      </c>
      <c r="F2013" s="163" t="s">
        <v>7381</v>
      </c>
      <c r="G2013" s="162">
        <v>46204</v>
      </c>
      <c r="H2013" s="131">
        <v>1</v>
      </c>
      <c r="I2013" s="131">
        <v>1</v>
      </c>
      <c r="J2013" s="141" t="s">
        <v>2284</v>
      </c>
      <c r="M2013" s="141">
        <v>9</v>
      </c>
      <c r="U2013" s="126">
        <v>1</v>
      </c>
      <c r="V2013" s="444">
        <v>8</v>
      </c>
      <c r="W2013" s="444">
        <v>0</v>
      </c>
      <c r="X2013" s="126">
        <v>1</v>
      </c>
      <c r="AA2013" s="188">
        <v>46286.314039351855</v>
      </c>
      <c r="AB2013" s="131">
        <v>1</v>
      </c>
      <c r="AC2013" s="126">
        <v>7</v>
      </c>
      <c r="AD2013" s="126">
        <v>2026</v>
      </c>
    </row>
    <row r="2014" spans="3:30" ht="23.1" customHeight="1">
      <c r="C2014" s="126">
        <v>2007</v>
      </c>
      <c r="D2014" s="126">
        <v>325</v>
      </c>
      <c r="E2014" s="141" t="s">
        <v>2914</v>
      </c>
      <c r="F2014" s="163" t="s">
        <v>7383</v>
      </c>
      <c r="G2014" s="162">
        <v>46204</v>
      </c>
      <c r="H2014" s="131">
        <v>1</v>
      </c>
      <c r="I2014" s="131">
        <v>1</v>
      </c>
      <c r="J2014" s="141" t="s">
        <v>2284</v>
      </c>
      <c r="M2014" s="141">
        <v>9</v>
      </c>
      <c r="U2014" s="126">
        <v>1</v>
      </c>
      <c r="V2014" s="444">
        <v>1.5</v>
      </c>
      <c r="W2014" s="444">
        <v>0</v>
      </c>
      <c r="X2014" s="126">
        <v>1</v>
      </c>
      <c r="AA2014" s="188">
        <v>46286.314039351855</v>
      </c>
      <c r="AB2014" s="131">
        <v>1</v>
      </c>
      <c r="AC2014" s="126">
        <v>7</v>
      </c>
      <c r="AD2014" s="126">
        <v>2026</v>
      </c>
    </row>
    <row r="2015" spans="3:30" ht="23.1" customHeight="1">
      <c r="C2015" s="126">
        <v>2008</v>
      </c>
      <c r="D2015" s="126">
        <v>326</v>
      </c>
      <c r="E2015" s="141" t="s">
        <v>3984</v>
      </c>
      <c r="F2015" s="163" t="s">
        <v>7385</v>
      </c>
      <c r="G2015" s="162">
        <v>46204</v>
      </c>
      <c r="H2015" s="131">
        <v>1</v>
      </c>
      <c r="I2015" s="131">
        <v>1</v>
      </c>
      <c r="J2015" s="141" t="s">
        <v>2284</v>
      </c>
      <c r="M2015" s="141">
        <v>9</v>
      </c>
      <c r="U2015" s="126">
        <v>1</v>
      </c>
      <c r="V2015" s="444">
        <v>15</v>
      </c>
      <c r="W2015" s="444">
        <v>0</v>
      </c>
      <c r="X2015" s="126">
        <v>1</v>
      </c>
      <c r="AA2015" s="188">
        <v>46286.314039351855</v>
      </c>
      <c r="AB2015" s="131">
        <v>1</v>
      </c>
      <c r="AC2015" s="126">
        <v>7</v>
      </c>
      <c r="AD2015" s="126">
        <v>2026</v>
      </c>
    </row>
    <row r="2016" spans="3:30" ht="23.1" customHeight="1">
      <c r="C2016" s="126">
        <v>2009</v>
      </c>
      <c r="D2016" s="126">
        <v>327</v>
      </c>
      <c r="E2016" s="141" t="s">
        <v>2393</v>
      </c>
      <c r="F2016" s="163" t="s">
        <v>7387</v>
      </c>
      <c r="G2016" s="162">
        <v>46204</v>
      </c>
      <c r="H2016" s="131">
        <v>1</v>
      </c>
      <c r="I2016" s="131">
        <v>1</v>
      </c>
      <c r="J2016" s="141" t="s">
        <v>2284</v>
      </c>
      <c r="M2016" s="141">
        <v>9</v>
      </c>
      <c r="U2016" s="126">
        <v>1</v>
      </c>
      <c r="V2016" s="444">
        <v>24</v>
      </c>
      <c r="W2016" s="444">
        <v>0</v>
      </c>
      <c r="X2016" s="126">
        <v>1</v>
      </c>
      <c r="AA2016" s="188">
        <v>46286.314039351855</v>
      </c>
      <c r="AB2016" s="131">
        <v>1</v>
      </c>
      <c r="AC2016" s="126">
        <v>7</v>
      </c>
      <c r="AD2016" s="126">
        <v>2026</v>
      </c>
    </row>
    <row r="2017" spans="3:30" ht="23.1" customHeight="1">
      <c r="C2017" s="126">
        <v>2010</v>
      </c>
      <c r="D2017" s="126">
        <v>328</v>
      </c>
      <c r="E2017" s="141" t="s">
        <v>3132</v>
      </c>
      <c r="F2017" s="163" t="s">
        <v>7389</v>
      </c>
      <c r="G2017" s="162">
        <v>46204</v>
      </c>
      <c r="H2017" s="131">
        <v>1</v>
      </c>
      <c r="I2017" s="131">
        <v>1</v>
      </c>
      <c r="J2017" s="141" t="s">
        <v>2284</v>
      </c>
      <c r="M2017" s="141">
        <v>9</v>
      </c>
      <c r="U2017" s="126">
        <v>1</v>
      </c>
      <c r="V2017" s="444">
        <v>2.5</v>
      </c>
      <c r="W2017" s="444">
        <v>0</v>
      </c>
      <c r="X2017" s="126">
        <v>1</v>
      </c>
      <c r="AA2017" s="188">
        <v>46286.314039351855</v>
      </c>
      <c r="AB2017" s="131">
        <v>1</v>
      </c>
      <c r="AC2017" s="126">
        <v>7</v>
      </c>
      <c r="AD2017" s="126">
        <v>2026</v>
      </c>
    </row>
    <row r="2018" spans="3:30" ht="23.1" customHeight="1">
      <c r="C2018" s="126">
        <v>2011</v>
      </c>
      <c r="D2018" s="126">
        <v>329</v>
      </c>
      <c r="E2018" s="141" t="s">
        <v>3567</v>
      </c>
      <c r="F2018" s="163" t="s">
        <v>7391</v>
      </c>
      <c r="G2018" s="162">
        <v>46204</v>
      </c>
      <c r="H2018" s="131">
        <v>1</v>
      </c>
      <c r="I2018" s="131">
        <v>1</v>
      </c>
      <c r="J2018" s="141" t="s">
        <v>2284</v>
      </c>
      <c r="M2018" s="141">
        <v>9</v>
      </c>
      <c r="U2018" s="126">
        <v>1</v>
      </c>
      <c r="V2018" s="444">
        <v>22</v>
      </c>
      <c r="W2018" s="444">
        <v>0</v>
      </c>
      <c r="X2018" s="126">
        <v>1</v>
      </c>
      <c r="AA2018" s="188">
        <v>46286.314039351855</v>
      </c>
      <c r="AB2018" s="131">
        <v>1</v>
      </c>
      <c r="AC2018" s="126">
        <v>7</v>
      </c>
      <c r="AD2018" s="126">
        <v>2026</v>
      </c>
    </row>
    <row r="2019" spans="3:30" ht="23.1" customHeight="1">
      <c r="C2019" s="126">
        <v>2012</v>
      </c>
      <c r="D2019" s="126">
        <v>330</v>
      </c>
      <c r="E2019" s="141" t="s">
        <v>3989</v>
      </c>
      <c r="F2019" s="163" t="s">
        <v>7393</v>
      </c>
      <c r="G2019" s="162">
        <v>46204</v>
      </c>
      <c r="H2019" s="131">
        <v>1</v>
      </c>
      <c r="I2019" s="131">
        <v>1</v>
      </c>
      <c r="J2019" s="141" t="s">
        <v>2284</v>
      </c>
      <c r="M2019" s="141">
        <v>9</v>
      </c>
      <c r="U2019" s="126">
        <v>2</v>
      </c>
      <c r="V2019" s="444">
        <v>2</v>
      </c>
      <c r="W2019" s="444">
        <v>0</v>
      </c>
      <c r="X2019" s="126">
        <v>1</v>
      </c>
      <c r="AA2019" s="188">
        <v>46286.314039351855</v>
      </c>
      <c r="AB2019" s="131">
        <v>1</v>
      </c>
      <c r="AC2019" s="126">
        <v>7</v>
      </c>
      <c r="AD2019" s="126">
        <v>2026</v>
      </c>
    </row>
    <row r="2020" spans="3:30" ht="23.1" customHeight="1">
      <c r="C2020" s="126">
        <v>2013</v>
      </c>
      <c r="D2020" s="126">
        <v>331</v>
      </c>
      <c r="E2020" s="141" t="s">
        <v>3843</v>
      </c>
      <c r="F2020" s="163" t="s">
        <v>7395</v>
      </c>
      <c r="G2020" s="162">
        <v>46204</v>
      </c>
      <c r="H2020" s="131">
        <v>1</v>
      </c>
      <c r="I2020" s="131">
        <v>1</v>
      </c>
      <c r="J2020" s="141" t="s">
        <v>2284</v>
      </c>
      <c r="M2020" s="141">
        <v>9</v>
      </c>
      <c r="U2020" s="126">
        <v>6</v>
      </c>
      <c r="V2020" s="444">
        <v>3.2</v>
      </c>
      <c r="W2020" s="444">
        <v>0</v>
      </c>
      <c r="X2020" s="126">
        <v>1</v>
      </c>
      <c r="AA2020" s="188">
        <v>46286.314039351855</v>
      </c>
      <c r="AB2020" s="131">
        <v>1</v>
      </c>
      <c r="AC2020" s="126">
        <v>7</v>
      </c>
      <c r="AD2020" s="126">
        <v>2026</v>
      </c>
    </row>
    <row r="2021" spans="3:30" ht="23.1" customHeight="1">
      <c r="C2021" s="126">
        <v>2014</v>
      </c>
      <c r="D2021" s="126">
        <v>332</v>
      </c>
      <c r="E2021" s="141" t="s">
        <v>2721</v>
      </c>
      <c r="F2021" s="163" t="s">
        <v>7397</v>
      </c>
      <c r="G2021" s="162">
        <v>46204</v>
      </c>
      <c r="H2021" s="131">
        <v>1</v>
      </c>
      <c r="I2021" s="131">
        <v>1</v>
      </c>
      <c r="J2021" s="141" t="s">
        <v>2284</v>
      </c>
      <c r="M2021" s="141">
        <v>9</v>
      </c>
      <c r="U2021" s="126">
        <v>220</v>
      </c>
      <c r="V2021" s="444">
        <v>0.28000000000000003</v>
      </c>
      <c r="W2021" s="444">
        <v>0</v>
      </c>
      <c r="X2021" s="126">
        <v>1</v>
      </c>
      <c r="AA2021" s="188">
        <v>46286.314039351855</v>
      </c>
      <c r="AB2021" s="131">
        <v>1</v>
      </c>
      <c r="AC2021" s="126">
        <v>7</v>
      </c>
      <c r="AD2021" s="126">
        <v>2026</v>
      </c>
    </row>
    <row r="2022" spans="3:30" ht="23.1" customHeight="1">
      <c r="C2022" s="126">
        <v>2015</v>
      </c>
      <c r="D2022" s="126">
        <v>333</v>
      </c>
      <c r="E2022" s="141" t="s">
        <v>2660</v>
      </c>
      <c r="F2022" s="163" t="s">
        <v>7399</v>
      </c>
      <c r="G2022" s="162">
        <v>46204</v>
      </c>
      <c r="H2022" s="131">
        <v>1</v>
      </c>
      <c r="I2022" s="131">
        <v>1</v>
      </c>
      <c r="J2022" s="141" t="s">
        <v>2284</v>
      </c>
      <c r="M2022" s="141">
        <v>9</v>
      </c>
      <c r="U2022" s="126">
        <v>6</v>
      </c>
      <c r="V2022" s="444">
        <v>0.17</v>
      </c>
      <c r="W2022" s="444">
        <v>0</v>
      </c>
      <c r="X2022" s="126">
        <v>1</v>
      </c>
      <c r="AA2022" s="188">
        <v>46286.314039351855</v>
      </c>
      <c r="AB2022" s="131">
        <v>1</v>
      </c>
      <c r="AC2022" s="126">
        <v>7</v>
      </c>
      <c r="AD2022" s="126">
        <v>2026</v>
      </c>
    </row>
    <row r="2023" spans="3:30" ht="23.1" customHeight="1">
      <c r="C2023" s="126">
        <v>2016</v>
      </c>
      <c r="D2023" s="126">
        <v>334</v>
      </c>
      <c r="E2023" s="141" t="s">
        <v>2542</v>
      </c>
      <c r="F2023" s="163" t="s">
        <v>7401</v>
      </c>
      <c r="G2023" s="162">
        <v>46204</v>
      </c>
      <c r="H2023" s="131">
        <v>1</v>
      </c>
      <c r="I2023" s="131">
        <v>1</v>
      </c>
      <c r="J2023" s="141" t="s">
        <v>2284</v>
      </c>
      <c r="M2023" s="141">
        <v>9</v>
      </c>
      <c r="U2023" s="126">
        <v>2</v>
      </c>
      <c r="V2023" s="444">
        <v>5</v>
      </c>
      <c r="W2023" s="444">
        <v>0</v>
      </c>
      <c r="X2023" s="126">
        <v>1</v>
      </c>
      <c r="AA2023" s="188">
        <v>46286.314039351855</v>
      </c>
      <c r="AB2023" s="131">
        <v>1</v>
      </c>
      <c r="AC2023" s="126">
        <v>7</v>
      </c>
      <c r="AD2023" s="126">
        <v>2026</v>
      </c>
    </row>
    <row r="2024" spans="3:30" ht="23.1" customHeight="1">
      <c r="C2024" s="126">
        <v>2017</v>
      </c>
      <c r="D2024" s="126">
        <v>336</v>
      </c>
      <c r="E2024" s="141" t="s">
        <v>2919</v>
      </c>
      <c r="F2024" s="163" t="s">
        <v>7404</v>
      </c>
      <c r="G2024" s="162">
        <v>46204</v>
      </c>
      <c r="H2024" s="131">
        <v>1</v>
      </c>
      <c r="I2024" s="131">
        <v>1</v>
      </c>
      <c r="J2024" s="141" t="s">
        <v>2284</v>
      </c>
      <c r="M2024" s="141">
        <v>9</v>
      </c>
      <c r="U2024" s="126">
        <v>1</v>
      </c>
      <c r="V2024" s="444">
        <v>0.8</v>
      </c>
      <c r="W2024" s="444">
        <v>0</v>
      </c>
      <c r="X2024" s="126">
        <v>1</v>
      </c>
      <c r="AA2024" s="188">
        <v>46286.314039351855</v>
      </c>
      <c r="AB2024" s="131">
        <v>1</v>
      </c>
      <c r="AC2024" s="126">
        <v>7</v>
      </c>
      <c r="AD2024" s="126">
        <v>2026</v>
      </c>
    </row>
    <row r="2025" spans="3:30" ht="23.1" customHeight="1">
      <c r="C2025" s="126">
        <v>2018</v>
      </c>
      <c r="D2025" s="126">
        <v>339</v>
      </c>
      <c r="E2025" s="141" t="s">
        <v>3690</v>
      </c>
      <c r="F2025" s="163" t="s">
        <v>7406</v>
      </c>
      <c r="G2025" s="162">
        <v>46204</v>
      </c>
      <c r="H2025" s="131">
        <v>1</v>
      </c>
      <c r="I2025" s="131">
        <v>1</v>
      </c>
      <c r="J2025" s="141" t="s">
        <v>2284</v>
      </c>
      <c r="M2025" s="141">
        <v>9</v>
      </c>
      <c r="U2025" s="126">
        <v>10</v>
      </c>
      <c r="V2025" s="444">
        <v>0.18</v>
      </c>
      <c r="W2025" s="444">
        <v>0</v>
      </c>
      <c r="X2025" s="126">
        <v>1</v>
      </c>
      <c r="AA2025" s="188">
        <v>46286.314039351855</v>
      </c>
      <c r="AB2025" s="131">
        <v>1</v>
      </c>
      <c r="AC2025" s="126">
        <v>7</v>
      </c>
      <c r="AD2025" s="126">
        <v>2026</v>
      </c>
    </row>
    <row r="2026" spans="3:30" ht="23.1" customHeight="1">
      <c r="C2026" s="126">
        <v>2019</v>
      </c>
      <c r="D2026" s="126">
        <v>341</v>
      </c>
      <c r="E2026" s="141" t="s">
        <v>3354</v>
      </c>
      <c r="F2026" s="163" t="s">
        <v>3355</v>
      </c>
      <c r="G2026" s="162">
        <v>46204</v>
      </c>
      <c r="H2026" s="131">
        <v>1</v>
      </c>
      <c r="I2026" s="131">
        <v>1</v>
      </c>
      <c r="J2026" s="141" t="s">
        <v>2284</v>
      </c>
      <c r="M2026" s="141">
        <v>9</v>
      </c>
      <c r="U2026" s="126">
        <v>7</v>
      </c>
      <c r="V2026" s="444">
        <v>0.5</v>
      </c>
      <c r="W2026" s="444">
        <v>0</v>
      </c>
      <c r="X2026" s="126">
        <v>1</v>
      </c>
      <c r="AA2026" s="188">
        <v>46286.314039351855</v>
      </c>
      <c r="AB2026" s="131">
        <v>1</v>
      </c>
      <c r="AC2026" s="126">
        <v>7</v>
      </c>
      <c r="AD2026" s="126">
        <v>2026</v>
      </c>
    </row>
    <row r="2027" spans="3:30" ht="23.1" customHeight="1">
      <c r="C2027" s="126">
        <v>2020</v>
      </c>
      <c r="D2027" s="126">
        <v>342</v>
      </c>
      <c r="E2027" s="141" t="s">
        <v>3439</v>
      </c>
      <c r="F2027" s="163" t="s">
        <v>7409</v>
      </c>
      <c r="G2027" s="162">
        <v>46204</v>
      </c>
      <c r="H2027" s="131">
        <v>1</v>
      </c>
      <c r="I2027" s="131">
        <v>1</v>
      </c>
      <c r="J2027" s="141" t="s">
        <v>2284</v>
      </c>
      <c r="M2027" s="141">
        <v>9</v>
      </c>
      <c r="U2027" s="126">
        <v>16</v>
      </c>
      <c r="V2027" s="444">
        <v>0.38</v>
      </c>
      <c r="W2027" s="444">
        <v>0</v>
      </c>
      <c r="X2027" s="126">
        <v>1</v>
      </c>
      <c r="AA2027" s="188">
        <v>46286.314039351855</v>
      </c>
      <c r="AB2027" s="131">
        <v>1</v>
      </c>
      <c r="AC2027" s="126">
        <v>7</v>
      </c>
      <c r="AD2027" s="126">
        <v>2026</v>
      </c>
    </row>
    <row r="2028" spans="3:30" ht="23.1" customHeight="1">
      <c r="C2028" s="126">
        <v>2021</v>
      </c>
      <c r="D2028" s="126">
        <v>345</v>
      </c>
      <c r="E2028" s="141" t="s">
        <v>3538</v>
      </c>
      <c r="F2028" s="163" t="s">
        <v>7411</v>
      </c>
      <c r="G2028" s="162">
        <v>46204</v>
      </c>
      <c r="H2028" s="131">
        <v>1</v>
      </c>
      <c r="I2028" s="131">
        <v>1</v>
      </c>
      <c r="J2028" s="141" t="s">
        <v>2284</v>
      </c>
      <c r="M2028" s="141">
        <v>9</v>
      </c>
      <c r="U2028" s="126">
        <v>1</v>
      </c>
      <c r="V2028" s="444">
        <v>3</v>
      </c>
      <c r="W2028" s="444">
        <v>0</v>
      </c>
      <c r="X2028" s="126">
        <v>1</v>
      </c>
      <c r="AA2028" s="188">
        <v>46286.314039351855</v>
      </c>
      <c r="AB2028" s="131">
        <v>1</v>
      </c>
      <c r="AC2028" s="126">
        <v>7</v>
      </c>
      <c r="AD2028" s="126">
        <v>2026</v>
      </c>
    </row>
    <row r="2029" spans="3:30" ht="23.1" customHeight="1">
      <c r="C2029" s="126">
        <v>2022</v>
      </c>
      <c r="D2029" s="126">
        <v>346</v>
      </c>
      <c r="E2029" s="141" t="s">
        <v>3549</v>
      </c>
      <c r="F2029" s="163" t="s">
        <v>7413</v>
      </c>
      <c r="G2029" s="162">
        <v>46204</v>
      </c>
      <c r="H2029" s="131">
        <v>1</v>
      </c>
      <c r="I2029" s="131">
        <v>1</v>
      </c>
      <c r="J2029" s="141" t="s">
        <v>2284</v>
      </c>
      <c r="M2029" s="141">
        <v>9</v>
      </c>
      <c r="U2029" s="126">
        <v>2</v>
      </c>
      <c r="V2029" s="444">
        <v>0.25</v>
      </c>
      <c r="W2029" s="444">
        <v>0</v>
      </c>
      <c r="X2029" s="126">
        <v>1</v>
      </c>
      <c r="AA2029" s="188">
        <v>46286.314039351855</v>
      </c>
      <c r="AB2029" s="131">
        <v>1</v>
      </c>
      <c r="AC2029" s="126">
        <v>7</v>
      </c>
      <c r="AD2029" s="126">
        <v>2026</v>
      </c>
    </row>
    <row r="2030" spans="3:30" ht="23.1" customHeight="1">
      <c r="C2030" s="126">
        <v>2023</v>
      </c>
      <c r="D2030" s="126">
        <v>359</v>
      </c>
      <c r="E2030" s="141" t="s">
        <v>3613</v>
      </c>
      <c r="F2030" s="163" t="s">
        <v>7415</v>
      </c>
      <c r="G2030" s="162">
        <v>46204</v>
      </c>
      <c r="H2030" s="131">
        <v>1</v>
      </c>
      <c r="I2030" s="131">
        <v>1</v>
      </c>
      <c r="J2030" s="141" t="s">
        <v>2284</v>
      </c>
      <c r="M2030" s="141">
        <v>9</v>
      </c>
      <c r="U2030" s="126">
        <v>4</v>
      </c>
      <c r="V2030" s="444">
        <v>3.8</v>
      </c>
      <c r="W2030" s="444">
        <v>0</v>
      </c>
      <c r="X2030" s="126">
        <v>1</v>
      </c>
      <c r="AA2030" s="188">
        <v>46286.314039351855</v>
      </c>
      <c r="AB2030" s="131">
        <v>1</v>
      </c>
      <c r="AC2030" s="126">
        <v>7</v>
      </c>
      <c r="AD2030" s="126">
        <v>2026</v>
      </c>
    </row>
    <row r="2031" spans="3:30" ht="23.1" customHeight="1">
      <c r="C2031" s="126">
        <v>2024</v>
      </c>
      <c r="D2031" s="126">
        <v>360</v>
      </c>
      <c r="E2031" s="141" t="s">
        <v>3776</v>
      </c>
      <c r="F2031" s="163" t="s">
        <v>7417</v>
      </c>
      <c r="G2031" s="162">
        <v>46204</v>
      </c>
      <c r="H2031" s="131">
        <v>1</v>
      </c>
      <c r="I2031" s="131">
        <v>1</v>
      </c>
      <c r="J2031" s="141" t="s">
        <v>2284</v>
      </c>
      <c r="M2031" s="141">
        <v>9</v>
      </c>
      <c r="U2031" s="126">
        <v>4</v>
      </c>
      <c r="V2031" s="444">
        <v>2</v>
      </c>
      <c r="W2031" s="444">
        <v>0</v>
      </c>
      <c r="X2031" s="126">
        <v>1</v>
      </c>
      <c r="AA2031" s="188">
        <v>46286.314039351855</v>
      </c>
      <c r="AB2031" s="131">
        <v>1</v>
      </c>
      <c r="AC2031" s="126">
        <v>7</v>
      </c>
      <c r="AD2031" s="126">
        <v>2026</v>
      </c>
    </row>
    <row r="2032" spans="3:30" ht="23.1" customHeight="1">
      <c r="C2032" s="126">
        <v>2025</v>
      </c>
      <c r="D2032" s="126">
        <v>366</v>
      </c>
      <c r="E2032" s="141" t="s">
        <v>4174</v>
      </c>
      <c r="F2032" s="163" t="s">
        <v>4755</v>
      </c>
      <c r="G2032" s="162">
        <v>46204</v>
      </c>
      <c r="H2032" s="131">
        <v>1</v>
      </c>
      <c r="I2032" s="131">
        <v>1</v>
      </c>
      <c r="J2032" s="141" t="s">
        <v>2284</v>
      </c>
      <c r="M2032" s="141">
        <v>9</v>
      </c>
      <c r="U2032" s="126">
        <v>1</v>
      </c>
      <c r="V2032" s="444">
        <v>1.1000000000000001</v>
      </c>
      <c r="W2032" s="444">
        <v>0</v>
      </c>
      <c r="X2032" s="126">
        <v>1</v>
      </c>
      <c r="AA2032" s="188">
        <v>46286.314039351855</v>
      </c>
      <c r="AB2032" s="131">
        <v>1</v>
      </c>
      <c r="AC2032" s="126">
        <v>7</v>
      </c>
      <c r="AD2032" s="126">
        <v>2026</v>
      </c>
    </row>
    <row r="2033" spans="3:30" ht="23.1" customHeight="1">
      <c r="C2033" s="126">
        <v>2026</v>
      </c>
      <c r="D2033" s="126">
        <v>334</v>
      </c>
      <c r="E2033" s="141" t="s">
        <v>2542</v>
      </c>
      <c r="F2033" s="163" t="s">
        <v>7401</v>
      </c>
      <c r="G2033" s="162">
        <v>46204</v>
      </c>
      <c r="H2033" s="131">
        <v>1</v>
      </c>
      <c r="I2033" s="131">
        <v>1</v>
      </c>
      <c r="J2033" s="141" t="s">
        <v>2284</v>
      </c>
      <c r="M2033" s="141">
        <v>10</v>
      </c>
      <c r="U2033" s="126">
        <v>1</v>
      </c>
      <c r="V2033" s="444">
        <v>0.13</v>
      </c>
      <c r="W2033" s="444">
        <v>0</v>
      </c>
      <c r="X2033" s="126">
        <v>1</v>
      </c>
      <c r="AA2033" s="188">
        <v>46286.329409722224</v>
      </c>
      <c r="AB2033" s="131">
        <v>1</v>
      </c>
      <c r="AC2033" s="126">
        <v>7</v>
      </c>
      <c r="AD2033" s="126">
        <v>2026</v>
      </c>
    </row>
    <row r="2034" spans="3:30" ht="23.1" customHeight="1">
      <c r="C2034" s="126">
        <v>2027</v>
      </c>
      <c r="D2034" s="126">
        <v>273</v>
      </c>
      <c r="E2034" s="141" t="s">
        <v>2644</v>
      </c>
      <c r="F2034" s="163" t="s">
        <v>7354</v>
      </c>
      <c r="G2034" s="162">
        <v>46259</v>
      </c>
      <c r="H2034" s="131">
        <v>1</v>
      </c>
      <c r="I2034" s="131">
        <v>1</v>
      </c>
      <c r="J2034" s="141" t="s">
        <v>679</v>
      </c>
      <c r="L2034" s="141">
        <v>5</v>
      </c>
      <c r="Q2034" s="141">
        <v>27</v>
      </c>
      <c r="U2034" s="126">
        <v>240</v>
      </c>
      <c r="V2034" s="444">
        <v>23.5</v>
      </c>
      <c r="W2034" s="444">
        <v>0</v>
      </c>
      <c r="X2034" s="126">
        <v>1</v>
      </c>
      <c r="AA2034" s="188">
        <v>46286.339236111111</v>
      </c>
      <c r="AB2034" s="131">
        <v>4</v>
      </c>
      <c r="AC2034" s="126">
        <v>8</v>
      </c>
      <c r="AD2034" s="126">
        <v>2026</v>
      </c>
    </row>
    <row r="2035" spans="3:30" ht="23.1" customHeight="1">
      <c r="C2035" s="126">
        <v>2028</v>
      </c>
      <c r="D2035" s="126">
        <v>96</v>
      </c>
      <c r="E2035" s="141" t="s">
        <v>630</v>
      </c>
      <c r="F2035" s="163" t="s">
        <v>4331</v>
      </c>
      <c r="G2035" s="162">
        <v>46259</v>
      </c>
      <c r="H2035" s="131">
        <v>1</v>
      </c>
      <c r="I2035" s="131">
        <v>1</v>
      </c>
      <c r="J2035" s="141" t="s">
        <v>679</v>
      </c>
      <c r="L2035" s="141">
        <v>5</v>
      </c>
      <c r="Q2035" s="141">
        <v>27</v>
      </c>
      <c r="U2035" s="126">
        <v>12</v>
      </c>
      <c r="V2035" s="444">
        <v>5.5</v>
      </c>
      <c r="W2035" s="444">
        <v>0</v>
      </c>
      <c r="X2035" s="126">
        <v>1</v>
      </c>
      <c r="AA2035" s="188">
        <v>46286.339236111111</v>
      </c>
      <c r="AB2035" s="131">
        <v>4</v>
      </c>
      <c r="AC2035" s="126">
        <v>8</v>
      </c>
      <c r="AD2035" s="126">
        <v>2026</v>
      </c>
    </row>
    <row r="2036" spans="3:30" ht="23.1" customHeight="1">
      <c r="C2036" s="126">
        <v>2029</v>
      </c>
      <c r="D2036" s="126">
        <v>405</v>
      </c>
      <c r="E2036" s="141" t="s">
        <v>7426</v>
      </c>
      <c r="F2036" s="163" t="s">
        <v>7427</v>
      </c>
      <c r="G2036" s="162">
        <v>46259</v>
      </c>
      <c r="H2036" s="131">
        <v>1</v>
      </c>
      <c r="I2036" s="131">
        <v>1</v>
      </c>
      <c r="J2036" s="141" t="s">
        <v>679</v>
      </c>
      <c r="L2036" s="141">
        <v>5</v>
      </c>
      <c r="Q2036" s="141">
        <v>27</v>
      </c>
      <c r="U2036" s="126">
        <v>10</v>
      </c>
      <c r="V2036" s="444">
        <v>0.82</v>
      </c>
      <c r="W2036" s="444">
        <v>0</v>
      </c>
      <c r="X2036" s="126">
        <v>1</v>
      </c>
      <c r="AA2036" s="188">
        <v>46286.339236111111</v>
      </c>
      <c r="AB2036" s="131">
        <v>4</v>
      </c>
      <c r="AC2036" s="126">
        <v>8</v>
      </c>
      <c r="AD2036" s="126">
        <v>2026</v>
      </c>
    </row>
    <row r="2037" spans="3:30" ht="23.1" customHeight="1">
      <c r="C2037" s="126">
        <v>2030</v>
      </c>
      <c r="D2037" s="126">
        <v>406</v>
      </c>
      <c r="E2037" s="141" t="s">
        <v>7429</v>
      </c>
      <c r="F2037" s="163" t="s">
        <v>7430</v>
      </c>
      <c r="G2037" s="162">
        <v>46259</v>
      </c>
      <c r="H2037" s="131">
        <v>1</v>
      </c>
      <c r="I2037" s="131">
        <v>1</v>
      </c>
      <c r="J2037" s="141" t="s">
        <v>679</v>
      </c>
      <c r="L2037" s="141">
        <v>5</v>
      </c>
      <c r="Q2037" s="141">
        <v>27</v>
      </c>
      <c r="U2037" s="126">
        <v>5</v>
      </c>
      <c r="V2037" s="444">
        <v>0.2</v>
      </c>
      <c r="W2037" s="444">
        <v>0</v>
      </c>
      <c r="X2037" s="126">
        <v>1</v>
      </c>
      <c r="AA2037" s="188">
        <v>46286.339236111111</v>
      </c>
      <c r="AB2037" s="131">
        <v>4</v>
      </c>
      <c r="AC2037" s="126">
        <v>8</v>
      </c>
      <c r="AD2037" s="126">
        <v>2026</v>
      </c>
    </row>
    <row r="2038" spans="3:30" ht="23.1" customHeight="1">
      <c r="C2038" s="126">
        <v>2031</v>
      </c>
      <c r="D2038" s="126">
        <v>407</v>
      </c>
      <c r="E2038" s="141" t="s">
        <v>7432</v>
      </c>
      <c r="F2038" s="163" t="s">
        <v>7433</v>
      </c>
      <c r="G2038" s="162">
        <v>46259</v>
      </c>
      <c r="H2038" s="131">
        <v>1</v>
      </c>
      <c r="I2038" s="131">
        <v>1</v>
      </c>
      <c r="J2038" s="141" t="s">
        <v>679</v>
      </c>
      <c r="L2038" s="141">
        <v>5</v>
      </c>
      <c r="Q2038" s="141">
        <v>27</v>
      </c>
      <c r="U2038" s="126">
        <v>5</v>
      </c>
      <c r="V2038" s="444">
        <v>0.25</v>
      </c>
      <c r="W2038" s="444">
        <v>0</v>
      </c>
      <c r="X2038" s="126">
        <v>1</v>
      </c>
      <c r="AA2038" s="188">
        <v>46286.339236111111</v>
      </c>
      <c r="AB2038" s="131">
        <v>4</v>
      </c>
      <c r="AC2038" s="126">
        <v>8</v>
      </c>
      <c r="AD2038" s="126">
        <v>2026</v>
      </c>
    </row>
    <row r="2039" spans="3:30" ht="23.1" customHeight="1">
      <c r="C2039" s="126">
        <v>2032</v>
      </c>
      <c r="D2039" s="126">
        <v>66</v>
      </c>
      <c r="E2039" s="141" t="s">
        <v>1214</v>
      </c>
      <c r="F2039" s="163" t="s">
        <v>6400</v>
      </c>
      <c r="G2039" s="162">
        <v>46259</v>
      </c>
      <c r="H2039" s="131">
        <v>1</v>
      </c>
      <c r="I2039" s="131">
        <v>1</v>
      </c>
      <c r="J2039" s="141" t="s">
        <v>679</v>
      </c>
      <c r="L2039" s="141">
        <v>5</v>
      </c>
      <c r="Q2039" s="141">
        <v>27</v>
      </c>
      <c r="U2039" s="126">
        <v>5</v>
      </c>
      <c r="V2039" s="444">
        <v>0.4</v>
      </c>
      <c r="W2039" s="444">
        <v>0</v>
      </c>
      <c r="X2039" s="126">
        <v>1</v>
      </c>
      <c r="AA2039" s="188">
        <v>46286.339236111111</v>
      </c>
      <c r="AB2039" s="131">
        <v>4</v>
      </c>
      <c r="AC2039" s="126">
        <v>8</v>
      </c>
      <c r="AD2039" s="126">
        <v>2026</v>
      </c>
    </row>
    <row r="2040" spans="3:30" ht="23.1" customHeight="1">
      <c r="C2040" s="126">
        <v>2033</v>
      </c>
      <c r="D2040" s="126">
        <v>305</v>
      </c>
      <c r="E2040" s="141" t="s">
        <v>2496</v>
      </c>
      <c r="F2040" s="163" t="s">
        <v>4658</v>
      </c>
      <c r="G2040" s="162">
        <v>46261</v>
      </c>
      <c r="H2040" s="131">
        <v>1</v>
      </c>
      <c r="I2040" s="131">
        <v>1</v>
      </c>
      <c r="J2040" s="141" t="s">
        <v>549</v>
      </c>
      <c r="K2040" s="141">
        <v>1</v>
      </c>
      <c r="N2040" s="141">
        <v>263</v>
      </c>
      <c r="U2040" s="126">
        <v>-100</v>
      </c>
      <c r="V2040" s="444">
        <v>4.25</v>
      </c>
      <c r="W2040" s="444">
        <v>4.75</v>
      </c>
      <c r="X2040" s="126">
        <v>1</v>
      </c>
      <c r="AA2040" s="188">
        <v>46286.646319444444</v>
      </c>
      <c r="AB2040" s="131">
        <v>4</v>
      </c>
      <c r="AC2040" s="126">
        <v>8</v>
      </c>
      <c r="AD2040" s="126">
        <v>2026</v>
      </c>
    </row>
    <row r="2041" spans="3:30" ht="23.1" customHeight="1">
      <c r="C2041" s="126">
        <v>2034</v>
      </c>
      <c r="D2041" s="126">
        <v>177</v>
      </c>
      <c r="E2041" s="141" t="s">
        <v>750</v>
      </c>
      <c r="F2041" s="163" t="s">
        <v>4950</v>
      </c>
      <c r="G2041" s="162">
        <v>46261</v>
      </c>
      <c r="H2041" s="131">
        <v>1</v>
      </c>
      <c r="I2041" s="131">
        <v>1</v>
      </c>
      <c r="J2041" s="141" t="s">
        <v>549</v>
      </c>
      <c r="K2041" s="141">
        <v>1</v>
      </c>
      <c r="N2041" s="141">
        <v>263</v>
      </c>
      <c r="U2041" s="126">
        <v>-50</v>
      </c>
      <c r="V2041" s="444">
        <v>4.1500000000000004</v>
      </c>
      <c r="W2041" s="444">
        <v>4.5</v>
      </c>
      <c r="X2041" s="126">
        <v>1</v>
      </c>
      <c r="AA2041" s="188">
        <v>46286.646319444444</v>
      </c>
      <c r="AB2041" s="131">
        <v>4</v>
      </c>
      <c r="AC2041" s="126">
        <v>8</v>
      </c>
      <c r="AD2041" s="126">
        <v>2026</v>
      </c>
    </row>
    <row r="2042" spans="3:30" ht="23.1" customHeight="1">
      <c r="C2042" s="126">
        <v>2035</v>
      </c>
      <c r="D2042" s="126">
        <v>6</v>
      </c>
      <c r="E2042" s="141" t="s">
        <v>557</v>
      </c>
      <c r="F2042" s="163" t="s">
        <v>4482</v>
      </c>
      <c r="G2042" s="162">
        <v>46261</v>
      </c>
      <c r="H2042" s="131">
        <v>1</v>
      </c>
      <c r="I2042" s="131">
        <v>1</v>
      </c>
      <c r="J2042" s="141" t="s">
        <v>549</v>
      </c>
      <c r="K2042" s="141">
        <v>1</v>
      </c>
      <c r="N2042" s="141">
        <v>263</v>
      </c>
      <c r="U2042" s="126">
        <v>-4</v>
      </c>
      <c r="V2042" s="444">
        <v>0</v>
      </c>
      <c r="W2042" s="444">
        <v>0</v>
      </c>
      <c r="X2042" s="126">
        <v>1</v>
      </c>
      <c r="AA2042" s="188">
        <v>46286.646319444444</v>
      </c>
      <c r="AB2042" s="131">
        <v>4</v>
      </c>
      <c r="AC2042" s="126">
        <v>8</v>
      </c>
      <c r="AD2042" s="126">
        <v>2026</v>
      </c>
    </row>
    <row r="2043" spans="3:30" ht="23.1" customHeight="1">
      <c r="C2043" s="126">
        <v>2036</v>
      </c>
      <c r="D2043" s="126">
        <v>7</v>
      </c>
      <c r="E2043" s="141" t="s">
        <v>816</v>
      </c>
      <c r="F2043" s="163" t="s">
        <v>4685</v>
      </c>
      <c r="G2043" s="162">
        <v>46261</v>
      </c>
      <c r="H2043" s="131">
        <v>1</v>
      </c>
      <c r="I2043" s="131">
        <v>1</v>
      </c>
      <c r="J2043" s="141" t="s">
        <v>549</v>
      </c>
      <c r="K2043" s="141">
        <v>1</v>
      </c>
      <c r="N2043" s="141">
        <v>263</v>
      </c>
      <c r="U2043" s="126">
        <v>-1</v>
      </c>
      <c r="V2043" s="444">
        <v>0.45</v>
      </c>
      <c r="W2043" s="444">
        <v>0.63</v>
      </c>
      <c r="X2043" s="126">
        <v>1</v>
      </c>
      <c r="AA2043" s="188">
        <v>46286.646319444444</v>
      </c>
      <c r="AB2043" s="131">
        <v>4</v>
      </c>
      <c r="AC2043" s="126">
        <v>8</v>
      </c>
      <c r="AD2043" s="126">
        <v>2026</v>
      </c>
    </row>
    <row r="2044" spans="3:30" ht="23.1" customHeight="1">
      <c r="C2044" s="126">
        <v>2037</v>
      </c>
      <c r="D2044" s="126">
        <v>332</v>
      </c>
      <c r="E2044" s="141" t="s">
        <v>2721</v>
      </c>
      <c r="F2044" s="163" t="s">
        <v>7397</v>
      </c>
      <c r="G2044" s="162">
        <v>46261</v>
      </c>
      <c r="H2044" s="131">
        <v>1</v>
      </c>
      <c r="I2044" s="131">
        <v>1</v>
      </c>
      <c r="J2044" s="141" t="s">
        <v>549</v>
      </c>
      <c r="K2044" s="141">
        <v>1</v>
      </c>
      <c r="N2044" s="141">
        <v>263</v>
      </c>
      <c r="U2044" s="126">
        <v>-100</v>
      </c>
      <c r="V2044" s="444">
        <v>0.28000000000000003</v>
      </c>
      <c r="W2044" s="444">
        <v>0.63</v>
      </c>
      <c r="X2044" s="126">
        <v>1</v>
      </c>
      <c r="AA2044" s="188">
        <v>46286.646319444444</v>
      </c>
      <c r="AB2044" s="131">
        <v>4</v>
      </c>
      <c r="AC2044" s="126">
        <v>8</v>
      </c>
      <c r="AD2044" s="126">
        <v>2026</v>
      </c>
    </row>
    <row r="2045" spans="3:30" ht="23.1" customHeight="1">
      <c r="C2045" s="126">
        <v>2038</v>
      </c>
      <c r="D2045" s="126">
        <v>45</v>
      </c>
      <c r="E2045" s="141" t="s">
        <v>978</v>
      </c>
      <c r="F2045" s="163" t="s">
        <v>4701</v>
      </c>
      <c r="G2045" s="162">
        <v>46261</v>
      </c>
      <c r="H2045" s="131">
        <v>1</v>
      </c>
      <c r="I2045" s="131">
        <v>1</v>
      </c>
      <c r="J2045" s="141" t="s">
        <v>549</v>
      </c>
      <c r="K2045" s="141">
        <v>1</v>
      </c>
      <c r="N2045" s="141">
        <v>263</v>
      </c>
      <c r="U2045" s="126">
        <v>-1</v>
      </c>
      <c r="V2045" s="444">
        <v>0.34</v>
      </c>
      <c r="W2045" s="444">
        <v>0.5</v>
      </c>
      <c r="X2045" s="126">
        <v>1</v>
      </c>
      <c r="AA2045" s="188">
        <v>46286.646319444444</v>
      </c>
      <c r="AB2045" s="131">
        <v>4</v>
      </c>
      <c r="AC2045" s="126">
        <v>8</v>
      </c>
      <c r="AD2045" s="126">
        <v>2026</v>
      </c>
    </row>
    <row r="2046" spans="3:30" ht="23.1" customHeight="1">
      <c r="C2046" s="126">
        <v>2039</v>
      </c>
      <c r="D2046" s="126">
        <v>407</v>
      </c>
      <c r="E2046" s="141" t="s">
        <v>7432</v>
      </c>
      <c r="F2046" s="163" t="s">
        <v>7433</v>
      </c>
      <c r="G2046" s="162">
        <v>46261</v>
      </c>
      <c r="H2046" s="131">
        <v>1</v>
      </c>
      <c r="I2046" s="131">
        <v>1</v>
      </c>
      <c r="J2046" s="141" t="s">
        <v>549</v>
      </c>
      <c r="K2046" s="141">
        <v>1</v>
      </c>
      <c r="N2046" s="141">
        <v>263</v>
      </c>
      <c r="U2046" s="126">
        <v>-1</v>
      </c>
      <c r="V2046" s="444">
        <v>0.25</v>
      </c>
      <c r="W2046" s="444">
        <v>0.04</v>
      </c>
      <c r="X2046" s="126">
        <v>1</v>
      </c>
      <c r="AA2046" s="188">
        <v>46286.646319444444</v>
      </c>
      <c r="AB2046" s="131">
        <v>4</v>
      </c>
      <c r="AC2046" s="126">
        <v>8</v>
      </c>
      <c r="AD2046" s="126">
        <v>2026</v>
      </c>
    </row>
    <row r="2047" spans="3:30" ht="23.1" customHeight="1">
      <c r="C2047" s="126">
        <v>2040</v>
      </c>
      <c r="D2047" s="126">
        <v>349</v>
      </c>
      <c r="E2047" s="141" t="s">
        <v>3768</v>
      </c>
      <c r="F2047" s="163" t="s">
        <v>4937</v>
      </c>
      <c r="G2047" s="162">
        <v>46261</v>
      </c>
      <c r="H2047" s="131">
        <v>1</v>
      </c>
      <c r="I2047" s="131">
        <v>1</v>
      </c>
      <c r="J2047" s="141" t="s">
        <v>549</v>
      </c>
      <c r="K2047" s="141">
        <v>1</v>
      </c>
      <c r="N2047" s="141">
        <v>263</v>
      </c>
      <c r="U2047" s="126">
        <v>-1</v>
      </c>
      <c r="V2047" s="444">
        <v>1</v>
      </c>
      <c r="W2047" s="444">
        <v>1.5</v>
      </c>
      <c r="X2047" s="126">
        <v>1</v>
      </c>
      <c r="AA2047" s="188">
        <v>46286.646319444444</v>
      </c>
      <c r="AB2047" s="131">
        <v>4</v>
      </c>
      <c r="AC2047" s="126">
        <v>8</v>
      </c>
      <c r="AD2047" s="126">
        <v>2026</v>
      </c>
    </row>
    <row r="2048" spans="3:30" ht="23.1" customHeight="1">
      <c r="C2048" s="126">
        <v>2041</v>
      </c>
      <c r="D2048" s="126">
        <v>421</v>
      </c>
      <c r="E2048" s="141" t="s">
        <v>4613</v>
      </c>
      <c r="F2048" s="163" t="s">
        <v>4614</v>
      </c>
      <c r="G2048" s="162">
        <v>46261</v>
      </c>
      <c r="H2048" s="131">
        <v>1</v>
      </c>
      <c r="I2048" s="131">
        <v>1</v>
      </c>
      <c r="J2048" s="141" t="s">
        <v>549</v>
      </c>
      <c r="K2048" s="141">
        <v>1</v>
      </c>
      <c r="N2048" s="141">
        <v>263</v>
      </c>
      <c r="U2048" s="126">
        <v>-2</v>
      </c>
      <c r="V2048" s="444">
        <v>1.1000000000000001</v>
      </c>
      <c r="W2048" s="444">
        <v>1.5</v>
      </c>
      <c r="X2048" s="126">
        <v>1</v>
      </c>
      <c r="AA2048" s="188">
        <v>46286.646319444444</v>
      </c>
      <c r="AB2048" s="131">
        <v>4</v>
      </c>
      <c r="AC2048" s="126">
        <v>8</v>
      </c>
      <c r="AD2048" s="126">
        <v>2026</v>
      </c>
    </row>
    <row r="2049" spans="3:30" ht="23.1" customHeight="1">
      <c r="C2049" s="126">
        <v>2042</v>
      </c>
      <c r="D2049" s="126">
        <v>376</v>
      </c>
      <c r="E2049" s="141" t="s">
        <v>4239</v>
      </c>
      <c r="F2049" s="163" t="s">
        <v>4426</v>
      </c>
      <c r="G2049" s="162">
        <v>46261</v>
      </c>
      <c r="H2049" s="131">
        <v>1</v>
      </c>
      <c r="I2049" s="131">
        <v>1</v>
      </c>
      <c r="J2049" s="141" t="s">
        <v>549</v>
      </c>
      <c r="K2049" s="141">
        <v>1</v>
      </c>
      <c r="N2049" s="141">
        <v>263</v>
      </c>
      <c r="U2049" s="126">
        <v>-2</v>
      </c>
      <c r="V2049" s="444">
        <v>1.2</v>
      </c>
      <c r="W2049" s="444">
        <v>1.3</v>
      </c>
      <c r="X2049" s="126">
        <v>1</v>
      </c>
      <c r="AA2049" s="188">
        <v>46286.646319444444</v>
      </c>
      <c r="AB2049" s="131">
        <v>4</v>
      </c>
      <c r="AC2049" s="126">
        <v>8</v>
      </c>
      <c r="AD2049" s="126">
        <v>2026</v>
      </c>
    </row>
    <row r="2050" spans="3:30" ht="23.1" customHeight="1">
      <c r="C2050" s="126">
        <v>2043</v>
      </c>
      <c r="D2050" s="126">
        <v>368</v>
      </c>
      <c r="E2050" s="141" t="s">
        <v>4223</v>
      </c>
      <c r="F2050" s="163" t="s">
        <v>4468</v>
      </c>
      <c r="G2050" s="162">
        <v>46261</v>
      </c>
      <c r="H2050" s="131">
        <v>1</v>
      </c>
      <c r="I2050" s="131">
        <v>1</v>
      </c>
      <c r="J2050" s="141" t="s">
        <v>549</v>
      </c>
      <c r="K2050" s="141">
        <v>1</v>
      </c>
      <c r="N2050" s="141">
        <v>263</v>
      </c>
      <c r="U2050" s="126">
        <v>-5</v>
      </c>
      <c r="V2050" s="444">
        <v>0.28999999999999998</v>
      </c>
      <c r="W2050" s="444">
        <v>0.5</v>
      </c>
      <c r="X2050" s="126">
        <v>1</v>
      </c>
      <c r="AA2050" s="188">
        <v>46286.646319444444</v>
      </c>
      <c r="AB2050" s="131">
        <v>4</v>
      </c>
      <c r="AC2050" s="126">
        <v>8</v>
      </c>
      <c r="AD2050" s="126">
        <v>2026</v>
      </c>
    </row>
    <row r="2051" spans="3:30" ht="23.1" customHeight="1">
      <c r="C2051" s="126">
        <v>2044</v>
      </c>
      <c r="D2051" s="126">
        <v>108</v>
      </c>
      <c r="E2051" s="141" t="s">
        <v>1007</v>
      </c>
      <c r="F2051" s="163" t="s">
        <v>4585</v>
      </c>
      <c r="G2051" s="162">
        <v>46261</v>
      </c>
      <c r="H2051" s="131">
        <v>1</v>
      </c>
      <c r="I2051" s="131">
        <v>1</v>
      </c>
      <c r="J2051" s="141" t="s">
        <v>549</v>
      </c>
      <c r="K2051" s="141">
        <v>1</v>
      </c>
      <c r="N2051" s="141">
        <v>263</v>
      </c>
      <c r="U2051" s="126">
        <v>-1</v>
      </c>
      <c r="V2051" s="444">
        <v>2.7</v>
      </c>
      <c r="W2051" s="444">
        <v>3</v>
      </c>
      <c r="X2051" s="126">
        <v>1</v>
      </c>
      <c r="AA2051" s="188">
        <v>46286.646319444444</v>
      </c>
      <c r="AB2051" s="131">
        <v>4</v>
      </c>
      <c r="AC2051" s="126">
        <v>8</v>
      </c>
      <c r="AD2051" s="126">
        <v>2026</v>
      </c>
    </row>
    <row r="2052" spans="3:30" ht="23.1" customHeight="1">
      <c r="C2052" s="126">
        <v>2045</v>
      </c>
      <c r="D2052" s="126">
        <v>337</v>
      </c>
      <c r="E2052" s="141" t="s">
        <v>2999</v>
      </c>
      <c r="F2052" s="163" t="s">
        <v>4640</v>
      </c>
      <c r="G2052" s="162">
        <v>46261</v>
      </c>
      <c r="H2052" s="131">
        <v>1</v>
      </c>
      <c r="I2052" s="131">
        <v>1</v>
      </c>
      <c r="J2052" s="141" t="s">
        <v>549</v>
      </c>
      <c r="K2052" s="141">
        <v>1</v>
      </c>
      <c r="N2052" s="141">
        <v>263</v>
      </c>
      <c r="U2052" s="126">
        <v>-10</v>
      </c>
      <c r="V2052" s="444">
        <v>0.08</v>
      </c>
      <c r="W2052" s="444">
        <v>0.12</v>
      </c>
      <c r="X2052" s="126">
        <v>1</v>
      </c>
      <c r="AA2052" s="188">
        <v>46286.646319444444</v>
      </c>
      <c r="AB2052" s="131">
        <v>4</v>
      </c>
      <c r="AC2052" s="126">
        <v>8</v>
      </c>
      <c r="AD2052" s="126">
        <v>2026</v>
      </c>
    </row>
    <row r="2053" spans="3:30" ht="23.1" customHeight="1">
      <c r="C2053" s="126">
        <v>2046</v>
      </c>
      <c r="D2053" s="126">
        <v>390</v>
      </c>
      <c r="E2053" s="141" t="s">
        <v>4632</v>
      </c>
      <c r="F2053" s="163" t="s">
        <v>4633</v>
      </c>
      <c r="G2053" s="162">
        <v>46261</v>
      </c>
      <c r="H2053" s="131">
        <v>1</v>
      </c>
      <c r="I2053" s="131">
        <v>1</v>
      </c>
      <c r="J2053" s="141" t="s">
        <v>549</v>
      </c>
      <c r="K2053" s="141">
        <v>1</v>
      </c>
      <c r="N2053" s="141">
        <v>263</v>
      </c>
      <c r="U2053" s="126">
        <v>-2</v>
      </c>
      <c r="V2053" s="444">
        <v>0.35</v>
      </c>
      <c r="W2053" s="444">
        <v>0.63</v>
      </c>
      <c r="X2053" s="126">
        <v>1</v>
      </c>
      <c r="AA2053" s="188">
        <v>46286.646319444444</v>
      </c>
      <c r="AB2053" s="131">
        <v>4</v>
      </c>
      <c r="AC2053" s="126">
        <v>8</v>
      </c>
      <c r="AD2053" s="126">
        <v>2026</v>
      </c>
    </row>
    <row r="2054" spans="3:30" ht="23.1" customHeight="1">
      <c r="C2054" s="126">
        <v>2047</v>
      </c>
      <c r="D2054" s="126">
        <v>153</v>
      </c>
      <c r="E2054" s="141" t="s">
        <v>552</v>
      </c>
      <c r="F2054" s="163" t="s">
        <v>5434</v>
      </c>
      <c r="G2054" s="162">
        <v>46261</v>
      </c>
      <c r="H2054" s="131">
        <v>1</v>
      </c>
      <c r="I2054" s="131">
        <v>1</v>
      </c>
      <c r="J2054" s="141" t="s">
        <v>549</v>
      </c>
      <c r="K2054" s="141">
        <v>1</v>
      </c>
      <c r="N2054" s="141">
        <v>264</v>
      </c>
      <c r="U2054" s="126">
        <v>-1</v>
      </c>
      <c r="V2054" s="444">
        <v>3.3</v>
      </c>
      <c r="W2054" s="444">
        <v>3.75</v>
      </c>
      <c r="X2054" s="126">
        <v>1</v>
      </c>
      <c r="AA2054" s="188">
        <v>46286.654618055552</v>
      </c>
      <c r="AB2054" s="131">
        <v>4</v>
      </c>
      <c r="AC2054" s="126">
        <v>8</v>
      </c>
      <c r="AD2054" s="126">
        <v>2026</v>
      </c>
    </row>
    <row r="2055" spans="3:30" ht="23.1" customHeight="1">
      <c r="C2055" s="126">
        <v>2048</v>
      </c>
      <c r="D2055" s="126">
        <v>294</v>
      </c>
      <c r="E2055" s="141" t="s">
        <v>2469</v>
      </c>
      <c r="F2055" s="163" t="s">
        <v>4363</v>
      </c>
      <c r="G2055" s="162">
        <v>46261</v>
      </c>
      <c r="H2055" s="131">
        <v>1</v>
      </c>
      <c r="I2055" s="131">
        <v>1</v>
      </c>
      <c r="J2055" s="141" t="s">
        <v>549</v>
      </c>
      <c r="K2055" s="141">
        <v>1</v>
      </c>
      <c r="N2055" s="141">
        <v>264</v>
      </c>
      <c r="U2055" s="126">
        <v>-24</v>
      </c>
      <c r="V2055" s="444">
        <v>0.49</v>
      </c>
      <c r="W2055" s="444">
        <v>0.75</v>
      </c>
      <c r="X2055" s="126">
        <v>1</v>
      </c>
      <c r="AA2055" s="188">
        <v>46286.654618055552</v>
      </c>
      <c r="AB2055" s="131">
        <v>4</v>
      </c>
      <c r="AC2055" s="126">
        <v>8</v>
      </c>
      <c r="AD2055" s="126">
        <v>2026</v>
      </c>
    </row>
    <row r="2056" spans="3:30" ht="23.1" customHeight="1">
      <c r="C2056" s="126">
        <v>2049</v>
      </c>
      <c r="D2056" s="126">
        <v>199</v>
      </c>
      <c r="E2056" s="141" t="s">
        <v>4934</v>
      </c>
      <c r="F2056" s="163" t="s">
        <v>4935</v>
      </c>
      <c r="G2056" s="162">
        <v>46261</v>
      </c>
      <c r="H2056" s="131">
        <v>1</v>
      </c>
      <c r="I2056" s="131">
        <v>1</v>
      </c>
      <c r="J2056" s="141" t="s">
        <v>549</v>
      </c>
      <c r="K2056" s="141">
        <v>1</v>
      </c>
      <c r="N2056" s="141">
        <v>264</v>
      </c>
      <c r="U2056" s="126">
        <v>-4</v>
      </c>
      <c r="V2056" s="444">
        <v>10.58</v>
      </c>
      <c r="W2056" s="444">
        <v>11</v>
      </c>
      <c r="X2056" s="126">
        <v>1</v>
      </c>
      <c r="AA2056" s="188">
        <v>46286.654618055552</v>
      </c>
      <c r="AB2056" s="131">
        <v>4</v>
      </c>
      <c r="AC2056" s="126">
        <v>8</v>
      </c>
      <c r="AD2056" s="126">
        <v>2026</v>
      </c>
    </row>
    <row r="2057" spans="3:30" ht="23.1" customHeight="1">
      <c r="C2057" s="126">
        <v>2050</v>
      </c>
      <c r="D2057" s="126">
        <v>183</v>
      </c>
      <c r="E2057" s="141" t="s">
        <v>764</v>
      </c>
      <c r="F2057" s="163" t="s">
        <v>4312</v>
      </c>
      <c r="G2057" s="162">
        <v>46261</v>
      </c>
      <c r="H2057" s="131">
        <v>1</v>
      </c>
      <c r="I2057" s="131">
        <v>1</v>
      </c>
      <c r="J2057" s="141" t="s">
        <v>549</v>
      </c>
      <c r="K2057" s="141">
        <v>1</v>
      </c>
      <c r="N2057" s="141">
        <v>264</v>
      </c>
      <c r="U2057" s="126">
        <v>-12</v>
      </c>
      <c r="V2057" s="444">
        <v>4</v>
      </c>
      <c r="W2057" s="444">
        <v>4.5</v>
      </c>
      <c r="X2057" s="126">
        <v>1</v>
      </c>
      <c r="AA2057" s="188">
        <v>46286.654618055552</v>
      </c>
      <c r="AB2057" s="131">
        <v>4</v>
      </c>
      <c r="AC2057" s="126">
        <v>8</v>
      </c>
      <c r="AD2057" s="126">
        <v>2026</v>
      </c>
    </row>
    <row r="2058" spans="3:30" ht="23.1" customHeight="1">
      <c r="C2058" s="126">
        <v>2051</v>
      </c>
      <c r="D2058" s="126">
        <v>167</v>
      </c>
      <c r="E2058" s="141" t="s">
        <v>1027</v>
      </c>
      <c r="F2058" s="163" t="s">
        <v>5071</v>
      </c>
      <c r="G2058" s="162">
        <v>46261</v>
      </c>
      <c r="H2058" s="131">
        <v>1</v>
      </c>
      <c r="I2058" s="131">
        <v>1</v>
      </c>
      <c r="J2058" s="141" t="s">
        <v>549</v>
      </c>
      <c r="K2058" s="141">
        <v>1</v>
      </c>
      <c r="N2058" s="141">
        <v>264</v>
      </c>
      <c r="U2058" s="126">
        <v>-1</v>
      </c>
      <c r="V2058" s="444">
        <v>0.85</v>
      </c>
      <c r="W2058" s="444">
        <v>1</v>
      </c>
      <c r="X2058" s="126">
        <v>1</v>
      </c>
      <c r="AA2058" s="188">
        <v>46286.654618055552</v>
      </c>
      <c r="AB2058" s="131">
        <v>4</v>
      </c>
      <c r="AC2058" s="126">
        <v>8</v>
      </c>
      <c r="AD2058" s="126">
        <v>2026</v>
      </c>
    </row>
    <row r="2059" spans="3:30" ht="23.1" customHeight="1">
      <c r="C2059" s="126">
        <v>2052</v>
      </c>
      <c r="D2059" s="126">
        <v>388</v>
      </c>
      <c r="E2059" s="141" t="s">
        <v>4159</v>
      </c>
      <c r="F2059" s="163" t="s">
        <v>7082</v>
      </c>
      <c r="G2059" s="162">
        <v>46261</v>
      </c>
      <c r="H2059" s="131">
        <v>1</v>
      </c>
      <c r="I2059" s="131">
        <v>1</v>
      </c>
      <c r="J2059" s="141" t="s">
        <v>549</v>
      </c>
      <c r="K2059" s="141">
        <v>1</v>
      </c>
      <c r="N2059" s="141">
        <v>264</v>
      </c>
      <c r="U2059" s="126">
        <v>-1</v>
      </c>
      <c r="V2059" s="444">
        <v>2.5</v>
      </c>
      <c r="W2059" s="444">
        <v>3</v>
      </c>
      <c r="X2059" s="126">
        <v>1</v>
      </c>
      <c r="AA2059" s="188">
        <v>46286.654618055552</v>
      </c>
      <c r="AB2059" s="131">
        <v>4</v>
      </c>
      <c r="AC2059" s="126">
        <v>8</v>
      </c>
      <c r="AD2059" s="126">
        <v>2026</v>
      </c>
    </row>
    <row r="2060" spans="3:30" ht="23.1" customHeight="1">
      <c r="C2060" s="126">
        <v>2053</v>
      </c>
      <c r="D2060" s="126">
        <v>394</v>
      </c>
      <c r="E2060" s="141" t="s">
        <v>4616</v>
      </c>
      <c r="F2060" s="163" t="s">
        <v>4617</v>
      </c>
      <c r="G2060" s="162">
        <v>46261</v>
      </c>
      <c r="H2060" s="131">
        <v>1</v>
      </c>
      <c r="I2060" s="131">
        <v>1</v>
      </c>
      <c r="J2060" s="141" t="s">
        <v>549</v>
      </c>
      <c r="K2060" s="141">
        <v>1</v>
      </c>
      <c r="N2060" s="141">
        <v>264</v>
      </c>
      <c r="U2060" s="126">
        <v>-1</v>
      </c>
      <c r="V2060" s="444">
        <v>4.0999999999999996</v>
      </c>
      <c r="W2060" s="444">
        <v>4.5</v>
      </c>
      <c r="X2060" s="126">
        <v>1</v>
      </c>
      <c r="AA2060" s="188">
        <v>46286.654618055552</v>
      </c>
      <c r="AB2060" s="131">
        <v>4</v>
      </c>
      <c r="AC2060" s="126">
        <v>8</v>
      </c>
      <c r="AD2060" s="126">
        <v>2026</v>
      </c>
    </row>
    <row r="2061" spans="3:30" ht="23.1" customHeight="1">
      <c r="C2061" s="126">
        <v>2054</v>
      </c>
      <c r="D2061" s="126">
        <v>403</v>
      </c>
      <c r="E2061" s="141" t="s">
        <v>4629</v>
      </c>
      <c r="F2061" s="163" t="s">
        <v>4630</v>
      </c>
      <c r="G2061" s="162">
        <v>46261</v>
      </c>
      <c r="H2061" s="131">
        <v>1</v>
      </c>
      <c r="I2061" s="131">
        <v>1</v>
      </c>
      <c r="J2061" s="141" t="s">
        <v>549</v>
      </c>
      <c r="K2061" s="141">
        <v>1</v>
      </c>
      <c r="N2061" s="141">
        <v>264</v>
      </c>
      <c r="U2061" s="126">
        <v>-1</v>
      </c>
      <c r="V2061" s="444">
        <v>0.82</v>
      </c>
      <c r="W2061" s="444">
        <v>1.5</v>
      </c>
      <c r="X2061" s="126">
        <v>1</v>
      </c>
      <c r="AA2061" s="188">
        <v>46286.654618055552</v>
      </c>
      <c r="AB2061" s="131">
        <v>4</v>
      </c>
      <c r="AC2061" s="126">
        <v>8</v>
      </c>
      <c r="AD2061" s="126">
        <v>2026</v>
      </c>
    </row>
    <row r="2062" spans="3:30" ht="23.1" customHeight="1">
      <c r="C2062" s="126">
        <v>2055</v>
      </c>
      <c r="D2062" s="126">
        <v>219</v>
      </c>
      <c r="E2062" s="141" t="s">
        <v>3800</v>
      </c>
      <c r="F2062" s="163" t="s">
        <v>5450</v>
      </c>
      <c r="G2062" s="162">
        <v>46261</v>
      </c>
      <c r="H2062" s="131">
        <v>1</v>
      </c>
      <c r="I2062" s="131">
        <v>1</v>
      </c>
      <c r="J2062" s="141" t="s">
        <v>549</v>
      </c>
      <c r="K2062" s="141">
        <v>1</v>
      </c>
      <c r="N2062" s="141">
        <v>264</v>
      </c>
      <c r="U2062" s="126">
        <v>-2</v>
      </c>
      <c r="V2062" s="444">
        <v>0.22</v>
      </c>
      <c r="W2062" s="444">
        <v>0.17</v>
      </c>
      <c r="X2062" s="126">
        <v>1</v>
      </c>
      <c r="AA2062" s="188">
        <v>46286.654618055552</v>
      </c>
      <c r="AB2062" s="131">
        <v>4</v>
      </c>
      <c r="AC2062" s="126">
        <v>8</v>
      </c>
      <c r="AD2062" s="126">
        <v>2026</v>
      </c>
    </row>
    <row r="2063" spans="3:30" ht="23.1" customHeight="1">
      <c r="C2063" s="126">
        <v>2056</v>
      </c>
      <c r="D2063" s="126">
        <v>397</v>
      </c>
      <c r="E2063" s="141" t="s">
        <v>5114</v>
      </c>
      <c r="F2063" s="163" t="s">
        <v>5115</v>
      </c>
      <c r="G2063" s="162">
        <v>46261</v>
      </c>
      <c r="H2063" s="131">
        <v>1</v>
      </c>
      <c r="I2063" s="131">
        <v>1</v>
      </c>
      <c r="J2063" s="141" t="s">
        <v>549</v>
      </c>
      <c r="K2063" s="141">
        <v>1</v>
      </c>
      <c r="N2063" s="141">
        <v>264</v>
      </c>
      <c r="U2063" s="126">
        <v>-5</v>
      </c>
      <c r="V2063" s="444">
        <v>0.11</v>
      </c>
      <c r="W2063" s="444">
        <v>0.38</v>
      </c>
      <c r="X2063" s="126">
        <v>1</v>
      </c>
      <c r="AA2063" s="188">
        <v>46286.654618055552</v>
      </c>
      <c r="AB2063" s="131">
        <v>4</v>
      </c>
      <c r="AC2063" s="126">
        <v>8</v>
      </c>
      <c r="AD2063" s="126">
        <v>2026</v>
      </c>
    </row>
    <row r="2064" spans="3:30" ht="23.1" customHeight="1">
      <c r="C2064" s="126">
        <v>2057</v>
      </c>
      <c r="D2064" s="126">
        <v>408</v>
      </c>
      <c r="E2064" s="141" t="s">
        <v>5121</v>
      </c>
      <c r="F2064" s="163" t="s">
        <v>5122</v>
      </c>
      <c r="G2064" s="162">
        <v>46261</v>
      </c>
      <c r="H2064" s="131">
        <v>1</v>
      </c>
      <c r="I2064" s="131">
        <v>1</v>
      </c>
      <c r="J2064" s="141" t="s">
        <v>549</v>
      </c>
      <c r="K2064" s="141">
        <v>1</v>
      </c>
      <c r="N2064" s="141">
        <v>264</v>
      </c>
      <c r="U2064" s="126">
        <v>-1</v>
      </c>
      <c r="V2064" s="444">
        <v>0.8</v>
      </c>
      <c r="W2064" s="444">
        <v>1.25</v>
      </c>
      <c r="X2064" s="126">
        <v>1</v>
      </c>
      <c r="AA2064" s="188">
        <v>46286.654618055552</v>
      </c>
      <c r="AB2064" s="131">
        <v>4</v>
      </c>
      <c r="AC2064" s="126">
        <v>8</v>
      </c>
      <c r="AD2064" s="126">
        <v>2026</v>
      </c>
    </row>
    <row r="2065" spans="3:30" ht="23.1" customHeight="1">
      <c r="C2065" s="126">
        <v>2058</v>
      </c>
      <c r="D2065" s="126">
        <v>337</v>
      </c>
      <c r="E2065" s="141" t="s">
        <v>2999</v>
      </c>
      <c r="F2065" s="163" t="s">
        <v>4640</v>
      </c>
      <c r="G2065" s="162">
        <v>46261</v>
      </c>
      <c r="H2065" s="131">
        <v>1</v>
      </c>
      <c r="I2065" s="131">
        <v>1</v>
      </c>
      <c r="J2065" s="141" t="s">
        <v>549</v>
      </c>
      <c r="K2065" s="141">
        <v>1</v>
      </c>
      <c r="N2065" s="141">
        <v>264</v>
      </c>
      <c r="U2065" s="126">
        <v>-10</v>
      </c>
      <c r="V2065" s="444">
        <v>0.08</v>
      </c>
      <c r="W2065" s="444">
        <v>0.12</v>
      </c>
      <c r="X2065" s="126">
        <v>1</v>
      </c>
      <c r="AA2065" s="188">
        <v>46286.654618055552</v>
      </c>
      <c r="AB2065" s="131">
        <v>4</v>
      </c>
      <c r="AC2065" s="126">
        <v>8</v>
      </c>
      <c r="AD2065" s="126">
        <v>2026</v>
      </c>
    </row>
    <row r="2066" spans="3:30" ht="23.1" customHeight="1">
      <c r="C2066" s="126">
        <v>2059</v>
      </c>
      <c r="D2066" s="126">
        <v>96</v>
      </c>
      <c r="E2066" s="141" t="s">
        <v>630</v>
      </c>
      <c r="F2066" s="163" t="s">
        <v>4331</v>
      </c>
      <c r="G2066" s="162">
        <v>46261</v>
      </c>
      <c r="H2066" s="131">
        <v>1</v>
      </c>
      <c r="I2066" s="131">
        <v>1</v>
      </c>
      <c r="J2066" s="141" t="s">
        <v>549</v>
      </c>
      <c r="K2066" s="141">
        <v>1</v>
      </c>
      <c r="N2066" s="141">
        <v>265</v>
      </c>
      <c r="U2066" s="126">
        <v>-1</v>
      </c>
      <c r="V2066" s="444">
        <v>0.27</v>
      </c>
      <c r="W2066" s="444">
        <v>0.38</v>
      </c>
      <c r="X2066" s="126">
        <v>1</v>
      </c>
      <c r="AA2066" s="188">
        <v>46286.693611111114</v>
      </c>
      <c r="AB2066" s="131">
        <v>4</v>
      </c>
      <c r="AC2066" s="126">
        <v>8</v>
      </c>
      <c r="AD2066" s="126">
        <v>2026</v>
      </c>
    </row>
    <row r="2067" spans="3:30" ht="23.1" customHeight="1">
      <c r="C2067" s="126">
        <v>2060</v>
      </c>
      <c r="D2067" s="126">
        <v>273</v>
      </c>
      <c r="E2067" s="141" t="s">
        <v>2644</v>
      </c>
      <c r="F2067" s="163" t="s">
        <v>7354</v>
      </c>
      <c r="G2067" s="162">
        <v>46261</v>
      </c>
      <c r="H2067" s="131">
        <v>1</v>
      </c>
      <c r="I2067" s="131">
        <v>1</v>
      </c>
      <c r="J2067" s="141" t="s">
        <v>549</v>
      </c>
      <c r="K2067" s="141">
        <v>1</v>
      </c>
      <c r="N2067" s="141">
        <v>265</v>
      </c>
      <c r="U2067" s="126">
        <v>-10</v>
      </c>
      <c r="V2067" s="444">
        <v>0.28999999999999998</v>
      </c>
      <c r="W2067" s="444">
        <v>0.38</v>
      </c>
      <c r="X2067" s="126">
        <v>1</v>
      </c>
      <c r="AA2067" s="188">
        <v>46286.693611111114</v>
      </c>
      <c r="AB2067" s="131">
        <v>4</v>
      </c>
      <c r="AC2067" s="126">
        <v>8</v>
      </c>
      <c r="AD2067" s="126">
        <v>2026</v>
      </c>
    </row>
    <row r="2068" spans="3:30" ht="23.1" customHeight="1">
      <c r="C2068" s="126">
        <v>2061</v>
      </c>
      <c r="D2068" s="126">
        <v>411</v>
      </c>
      <c r="E2068" s="141" t="s">
        <v>5530</v>
      </c>
      <c r="F2068" s="163" t="s">
        <v>5531</v>
      </c>
      <c r="G2068" s="162">
        <v>46261</v>
      </c>
      <c r="H2068" s="131">
        <v>1</v>
      </c>
      <c r="I2068" s="131">
        <v>1</v>
      </c>
      <c r="J2068" s="141" t="s">
        <v>549</v>
      </c>
      <c r="K2068" s="141">
        <v>1</v>
      </c>
      <c r="N2068" s="141">
        <v>265</v>
      </c>
      <c r="U2068" s="126">
        <v>-1</v>
      </c>
      <c r="V2068" s="444">
        <v>1.8</v>
      </c>
      <c r="W2068" s="444">
        <v>2.5</v>
      </c>
      <c r="X2068" s="126">
        <v>1</v>
      </c>
      <c r="AA2068" s="188">
        <v>46286.693611111114</v>
      </c>
      <c r="AB2068" s="131">
        <v>4</v>
      </c>
      <c r="AC2068" s="126">
        <v>8</v>
      </c>
      <c r="AD2068" s="126">
        <v>2026</v>
      </c>
    </row>
    <row r="2069" spans="3:30" ht="23.1" customHeight="1">
      <c r="C2069" s="126">
        <v>2062</v>
      </c>
      <c r="D2069" s="126">
        <v>408</v>
      </c>
      <c r="E2069" s="141" t="s">
        <v>5121</v>
      </c>
      <c r="F2069" s="163" t="s">
        <v>5122</v>
      </c>
      <c r="G2069" s="162">
        <v>46261</v>
      </c>
      <c r="H2069" s="131">
        <v>1</v>
      </c>
      <c r="I2069" s="131">
        <v>1</v>
      </c>
      <c r="J2069" s="141" t="s">
        <v>549</v>
      </c>
      <c r="K2069" s="141">
        <v>1</v>
      </c>
      <c r="N2069" s="141">
        <v>265</v>
      </c>
      <c r="U2069" s="126">
        <v>-1</v>
      </c>
      <c r="V2069" s="444">
        <v>0.8</v>
      </c>
      <c r="W2069" s="444">
        <v>1.25</v>
      </c>
      <c r="X2069" s="126">
        <v>1</v>
      </c>
      <c r="AA2069" s="188">
        <v>46286.693611111114</v>
      </c>
      <c r="AB2069" s="131">
        <v>4</v>
      </c>
      <c r="AC2069" s="126">
        <v>8</v>
      </c>
      <c r="AD2069" s="126">
        <v>2026</v>
      </c>
    </row>
    <row r="2070" spans="3:30" ht="23.1" customHeight="1">
      <c r="C2070" s="126">
        <v>2063</v>
      </c>
      <c r="D2070" s="126">
        <v>414</v>
      </c>
      <c r="E2070" s="141" t="s">
        <v>5533</v>
      </c>
      <c r="F2070" s="163" t="s">
        <v>5534</v>
      </c>
      <c r="G2070" s="162">
        <v>46261</v>
      </c>
      <c r="H2070" s="131">
        <v>1</v>
      </c>
      <c r="I2070" s="131">
        <v>1</v>
      </c>
      <c r="J2070" s="141" t="s">
        <v>549</v>
      </c>
      <c r="K2070" s="141">
        <v>1</v>
      </c>
      <c r="N2070" s="141">
        <v>265</v>
      </c>
      <c r="U2070" s="126">
        <v>-1</v>
      </c>
      <c r="V2070" s="444">
        <v>1.8</v>
      </c>
      <c r="W2070" s="444">
        <v>2.5</v>
      </c>
      <c r="X2070" s="126">
        <v>1</v>
      </c>
      <c r="AA2070" s="188">
        <v>46286.693611111114</v>
      </c>
      <c r="AB2070" s="131">
        <v>4</v>
      </c>
      <c r="AC2070" s="126">
        <v>8</v>
      </c>
      <c r="AD2070" s="126">
        <v>2026</v>
      </c>
    </row>
    <row r="2071" spans="3:30" ht="23.1" customHeight="1">
      <c r="C2071" s="126">
        <v>2064</v>
      </c>
      <c r="D2071" s="126">
        <v>364</v>
      </c>
      <c r="E2071" s="141" t="s">
        <v>4177</v>
      </c>
      <c r="F2071" s="163" t="s">
        <v>5654</v>
      </c>
      <c r="G2071" s="162">
        <v>46261</v>
      </c>
      <c r="H2071" s="131">
        <v>1</v>
      </c>
      <c r="I2071" s="131">
        <v>1</v>
      </c>
      <c r="J2071" s="141" t="s">
        <v>549</v>
      </c>
      <c r="K2071" s="141">
        <v>1</v>
      </c>
      <c r="N2071" s="141">
        <v>265</v>
      </c>
      <c r="U2071" s="126">
        <v>-1</v>
      </c>
      <c r="V2071" s="444">
        <v>1.7</v>
      </c>
      <c r="W2071" s="444">
        <v>3</v>
      </c>
      <c r="X2071" s="126">
        <v>1</v>
      </c>
      <c r="AA2071" s="188">
        <v>46286.693611111114</v>
      </c>
      <c r="AB2071" s="131">
        <v>4</v>
      </c>
      <c r="AC2071" s="126">
        <v>8</v>
      </c>
      <c r="AD2071" s="126">
        <v>2026</v>
      </c>
    </row>
    <row r="2072" spans="3:30" ht="23.1" customHeight="1">
      <c r="C2072" s="126">
        <v>2065</v>
      </c>
      <c r="D2072" s="126">
        <v>420</v>
      </c>
      <c r="E2072" s="141" t="s">
        <v>4592</v>
      </c>
      <c r="F2072" s="163" t="s">
        <v>4593</v>
      </c>
      <c r="G2072" s="162">
        <v>46261</v>
      </c>
      <c r="H2072" s="131">
        <v>1</v>
      </c>
      <c r="I2072" s="131">
        <v>1</v>
      </c>
      <c r="J2072" s="141" t="s">
        <v>549</v>
      </c>
      <c r="K2072" s="141">
        <v>1</v>
      </c>
      <c r="N2072" s="141">
        <v>265</v>
      </c>
      <c r="U2072" s="126">
        <v>-1</v>
      </c>
      <c r="V2072" s="444">
        <v>1.65</v>
      </c>
      <c r="W2072" s="444">
        <v>2.5</v>
      </c>
      <c r="X2072" s="126">
        <v>1</v>
      </c>
      <c r="AA2072" s="188">
        <v>46286.693611111114</v>
      </c>
      <c r="AB2072" s="131">
        <v>4</v>
      </c>
      <c r="AC2072" s="126">
        <v>8</v>
      </c>
      <c r="AD2072" s="126">
        <v>2026</v>
      </c>
    </row>
    <row r="2073" spans="3:30" ht="23.1" customHeight="1">
      <c r="C2073" s="126">
        <v>2066</v>
      </c>
      <c r="D2073" s="126">
        <v>426</v>
      </c>
      <c r="E2073" s="141" t="s">
        <v>4643</v>
      </c>
      <c r="F2073" s="163" t="s">
        <v>6463</v>
      </c>
      <c r="G2073" s="162">
        <v>46261</v>
      </c>
      <c r="H2073" s="131">
        <v>1</v>
      </c>
      <c r="I2073" s="131">
        <v>1</v>
      </c>
      <c r="J2073" s="141" t="s">
        <v>549</v>
      </c>
      <c r="K2073" s="141">
        <v>1</v>
      </c>
      <c r="N2073" s="141">
        <v>265</v>
      </c>
      <c r="U2073" s="126">
        <v>-1</v>
      </c>
      <c r="V2073" s="444">
        <v>0.65</v>
      </c>
      <c r="W2073" s="444">
        <v>0.88</v>
      </c>
      <c r="X2073" s="126">
        <v>1</v>
      </c>
      <c r="AA2073" s="188">
        <v>46286.693611111114</v>
      </c>
      <c r="AB2073" s="131">
        <v>4</v>
      </c>
      <c r="AC2073" s="126">
        <v>8</v>
      </c>
      <c r="AD2073" s="126">
        <v>2026</v>
      </c>
    </row>
    <row r="2074" spans="3:30" ht="23.1" customHeight="1">
      <c r="C2074" s="126">
        <v>2067</v>
      </c>
      <c r="D2074" s="126">
        <v>424</v>
      </c>
      <c r="E2074" s="141" t="s">
        <v>4598</v>
      </c>
      <c r="F2074" s="163" t="s">
        <v>4599</v>
      </c>
      <c r="G2074" s="162">
        <v>46261</v>
      </c>
      <c r="H2074" s="131">
        <v>1</v>
      </c>
      <c r="I2074" s="131">
        <v>1</v>
      </c>
      <c r="J2074" s="141" t="s">
        <v>549</v>
      </c>
      <c r="K2074" s="141">
        <v>1</v>
      </c>
      <c r="N2074" s="141">
        <v>265</v>
      </c>
      <c r="U2074" s="126">
        <v>-1</v>
      </c>
      <c r="V2074" s="444">
        <v>1</v>
      </c>
      <c r="W2074" s="444">
        <v>1.5</v>
      </c>
      <c r="X2074" s="126">
        <v>1</v>
      </c>
      <c r="AA2074" s="188">
        <v>46286.693611111114</v>
      </c>
      <c r="AB2074" s="131">
        <v>4</v>
      </c>
      <c r="AC2074" s="126">
        <v>8</v>
      </c>
      <c r="AD2074" s="126">
        <v>2026</v>
      </c>
    </row>
    <row r="2075" spans="3:30" ht="23.1" customHeight="1">
      <c r="C2075" s="126">
        <v>2068</v>
      </c>
      <c r="D2075" s="126">
        <v>433</v>
      </c>
      <c r="E2075" s="141" t="s">
        <v>5118</v>
      </c>
      <c r="F2075" s="163" t="s">
        <v>5119</v>
      </c>
      <c r="G2075" s="162">
        <v>46261</v>
      </c>
      <c r="H2075" s="131">
        <v>1</v>
      </c>
      <c r="I2075" s="131">
        <v>1</v>
      </c>
      <c r="J2075" s="141" t="s">
        <v>549</v>
      </c>
      <c r="K2075" s="141">
        <v>1</v>
      </c>
      <c r="N2075" s="141">
        <v>265</v>
      </c>
      <c r="U2075" s="126">
        <v>-2</v>
      </c>
      <c r="V2075" s="444">
        <v>0.11</v>
      </c>
      <c r="W2075" s="444">
        <v>0.38</v>
      </c>
      <c r="X2075" s="126">
        <v>1</v>
      </c>
      <c r="AA2075" s="188">
        <v>46286.693611111114</v>
      </c>
      <c r="AB2075" s="131">
        <v>4</v>
      </c>
      <c r="AC2075" s="126">
        <v>8</v>
      </c>
      <c r="AD2075" s="126">
        <v>2026</v>
      </c>
    </row>
    <row r="2076" spans="3:30" ht="23.1" customHeight="1">
      <c r="C2076" s="126">
        <v>2069</v>
      </c>
      <c r="D2076" s="126">
        <v>20</v>
      </c>
      <c r="E2076" s="141" t="s">
        <v>707</v>
      </c>
      <c r="F2076" s="163" t="s">
        <v>4532</v>
      </c>
      <c r="G2076" s="162">
        <v>46261</v>
      </c>
      <c r="H2076" s="131">
        <v>1</v>
      </c>
      <c r="I2076" s="131">
        <v>1</v>
      </c>
      <c r="J2076" s="141" t="s">
        <v>549</v>
      </c>
      <c r="K2076" s="141">
        <v>1</v>
      </c>
      <c r="N2076" s="141">
        <v>265</v>
      </c>
      <c r="U2076" s="126">
        <v>-4</v>
      </c>
      <c r="V2076" s="444">
        <v>5.03</v>
      </c>
      <c r="W2076" s="444">
        <v>5.25</v>
      </c>
      <c r="X2076" s="126">
        <v>1</v>
      </c>
      <c r="AA2076" s="188">
        <v>46286.693611111114</v>
      </c>
      <c r="AB2076" s="131">
        <v>4</v>
      </c>
      <c r="AC2076" s="126">
        <v>8</v>
      </c>
      <c r="AD2076" s="126">
        <v>2026</v>
      </c>
    </row>
    <row r="2077" spans="3:30" ht="23.1" customHeight="1">
      <c r="C2077" s="126">
        <v>2070</v>
      </c>
      <c r="D2077" s="126">
        <v>6</v>
      </c>
      <c r="E2077" s="141" t="s">
        <v>557</v>
      </c>
      <c r="F2077" s="163" t="s">
        <v>4482</v>
      </c>
      <c r="G2077" s="162">
        <v>46261</v>
      </c>
      <c r="H2077" s="131">
        <v>1</v>
      </c>
      <c r="I2077" s="131">
        <v>1</v>
      </c>
      <c r="J2077" s="141" t="s">
        <v>549</v>
      </c>
      <c r="K2077" s="141">
        <v>1</v>
      </c>
      <c r="N2077" s="141">
        <v>265</v>
      </c>
      <c r="U2077" s="126">
        <v>-4</v>
      </c>
      <c r="V2077" s="444">
        <v>2.89</v>
      </c>
      <c r="W2077" s="444">
        <v>3.5</v>
      </c>
      <c r="X2077" s="126">
        <v>1</v>
      </c>
      <c r="AA2077" s="188">
        <v>46286.693611111114</v>
      </c>
      <c r="AB2077" s="131">
        <v>4</v>
      </c>
      <c r="AC2077" s="126">
        <v>8</v>
      </c>
      <c r="AD2077" s="126">
        <v>2026</v>
      </c>
    </row>
    <row r="2078" spans="3:30" ht="23.1" customHeight="1">
      <c r="C2078" s="126">
        <v>2071</v>
      </c>
      <c r="D2078" s="126">
        <v>305</v>
      </c>
      <c r="E2078" s="141" t="s">
        <v>2496</v>
      </c>
      <c r="F2078" s="163" t="s">
        <v>4658</v>
      </c>
      <c r="G2078" s="162">
        <v>46261</v>
      </c>
      <c r="H2078" s="131">
        <v>1</v>
      </c>
      <c r="I2078" s="131">
        <v>1</v>
      </c>
      <c r="J2078" s="141" t="s">
        <v>549</v>
      </c>
      <c r="K2078" s="141">
        <v>1</v>
      </c>
      <c r="N2078" s="141">
        <v>266</v>
      </c>
      <c r="U2078" s="126">
        <v>-100</v>
      </c>
      <c r="V2078" s="444">
        <v>4.25</v>
      </c>
      <c r="W2078" s="444">
        <v>4.5</v>
      </c>
      <c r="X2078" s="126">
        <v>1</v>
      </c>
      <c r="AA2078" s="188">
        <v>46286.70784722222</v>
      </c>
      <c r="AB2078" s="131">
        <v>4</v>
      </c>
      <c r="AC2078" s="126">
        <v>8</v>
      </c>
      <c r="AD2078" s="126">
        <v>2026</v>
      </c>
    </row>
    <row r="2079" spans="3:30" ht="23.1" customHeight="1">
      <c r="C2079" s="126">
        <v>2072</v>
      </c>
      <c r="D2079" s="126">
        <v>183</v>
      </c>
      <c r="E2079" s="141" t="s">
        <v>764</v>
      </c>
      <c r="F2079" s="163" t="s">
        <v>4312</v>
      </c>
      <c r="G2079" s="162">
        <v>46261</v>
      </c>
      <c r="H2079" s="131">
        <v>1</v>
      </c>
      <c r="I2079" s="131">
        <v>1</v>
      </c>
      <c r="J2079" s="141" t="s">
        <v>549</v>
      </c>
      <c r="K2079" s="141">
        <v>1</v>
      </c>
      <c r="N2079" s="141">
        <v>266</v>
      </c>
      <c r="U2079" s="126">
        <v>-12</v>
      </c>
      <c r="V2079" s="444">
        <v>4</v>
      </c>
      <c r="W2079" s="444">
        <v>4.5</v>
      </c>
      <c r="X2079" s="126">
        <v>1</v>
      </c>
      <c r="AA2079" s="188">
        <v>46286.70784722222</v>
      </c>
      <c r="AB2079" s="131">
        <v>4</v>
      </c>
      <c r="AC2079" s="126">
        <v>8</v>
      </c>
      <c r="AD2079" s="126">
        <v>2026</v>
      </c>
    </row>
    <row r="2080" spans="3:30" ht="23.1" customHeight="1">
      <c r="C2080" s="126">
        <v>2073</v>
      </c>
      <c r="D2080" s="126">
        <v>177</v>
      </c>
      <c r="E2080" s="141" t="s">
        <v>750</v>
      </c>
      <c r="F2080" s="163" t="s">
        <v>4950</v>
      </c>
      <c r="G2080" s="162">
        <v>46261</v>
      </c>
      <c r="H2080" s="131">
        <v>1</v>
      </c>
      <c r="I2080" s="131">
        <v>1</v>
      </c>
      <c r="J2080" s="141" t="s">
        <v>549</v>
      </c>
      <c r="K2080" s="141">
        <v>1</v>
      </c>
      <c r="N2080" s="141">
        <v>266</v>
      </c>
      <c r="U2080" s="126">
        <v>-12</v>
      </c>
      <c r="V2080" s="444">
        <v>0.08</v>
      </c>
      <c r="W2080" s="444">
        <v>0.09</v>
      </c>
      <c r="X2080" s="126">
        <v>1</v>
      </c>
      <c r="AA2080" s="188">
        <v>46286.70784722222</v>
      </c>
      <c r="AB2080" s="131">
        <v>4</v>
      </c>
      <c r="AC2080" s="126">
        <v>8</v>
      </c>
      <c r="AD2080" s="126">
        <v>2026</v>
      </c>
    </row>
    <row r="2081" spans="3:30" ht="23.1" customHeight="1">
      <c r="C2081" s="126">
        <v>2074</v>
      </c>
      <c r="D2081" s="126">
        <v>373</v>
      </c>
      <c r="E2081" s="141" t="s">
        <v>4244</v>
      </c>
      <c r="F2081" s="163" t="s">
        <v>6722</v>
      </c>
      <c r="G2081" s="162">
        <v>46261</v>
      </c>
      <c r="H2081" s="131">
        <v>1</v>
      </c>
      <c r="I2081" s="131">
        <v>1</v>
      </c>
      <c r="J2081" s="141" t="s">
        <v>549</v>
      </c>
      <c r="K2081" s="141">
        <v>1</v>
      </c>
      <c r="N2081" s="141">
        <v>266</v>
      </c>
      <c r="U2081" s="126">
        <v>-4</v>
      </c>
      <c r="V2081" s="444">
        <v>11</v>
      </c>
      <c r="W2081" s="444">
        <v>12.5</v>
      </c>
      <c r="X2081" s="126">
        <v>1</v>
      </c>
      <c r="AA2081" s="188">
        <v>46286.70784722222</v>
      </c>
      <c r="AB2081" s="131">
        <v>4</v>
      </c>
      <c r="AC2081" s="126">
        <v>8</v>
      </c>
      <c r="AD2081" s="126">
        <v>2026</v>
      </c>
    </row>
    <row r="2082" spans="3:30" ht="23.1" customHeight="1">
      <c r="C2082" s="126">
        <v>2075</v>
      </c>
      <c r="D2082" s="126">
        <v>20</v>
      </c>
      <c r="E2082" s="141" t="s">
        <v>707</v>
      </c>
      <c r="F2082" s="163" t="s">
        <v>4532</v>
      </c>
      <c r="G2082" s="162">
        <v>46261</v>
      </c>
      <c r="H2082" s="131">
        <v>1</v>
      </c>
      <c r="I2082" s="131">
        <v>1</v>
      </c>
      <c r="J2082" s="141" t="s">
        <v>549</v>
      </c>
      <c r="K2082" s="141">
        <v>1</v>
      </c>
      <c r="N2082" s="141">
        <v>266</v>
      </c>
      <c r="U2082" s="126">
        <v>-4</v>
      </c>
      <c r="V2082" s="444">
        <v>5.03</v>
      </c>
      <c r="W2082" s="444">
        <v>5.25</v>
      </c>
      <c r="X2082" s="126">
        <v>1</v>
      </c>
      <c r="AA2082" s="188">
        <v>46286.70784722222</v>
      </c>
      <c r="AB2082" s="131">
        <v>4</v>
      </c>
      <c r="AC2082" s="126">
        <v>8</v>
      </c>
      <c r="AD2082" s="126">
        <v>2026</v>
      </c>
    </row>
    <row r="2083" spans="3:30" ht="23.1" customHeight="1">
      <c r="C2083" s="126">
        <v>2076</v>
      </c>
      <c r="D2083" s="126">
        <v>52</v>
      </c>
      <c r="E2083" s="141" t="s">
        <v>931</v>
      </c>
      <c r="F2083" s="163" t="s">
        <v>6091</v>
      </c>
      <c r="G2083" s="162">
        <v>46261</v>
      </c>
      <c r="H2083" s="131">
        <v>1</v>
      </c>
      <c r="I2083" s="131">
        <v>1</v>
      </c>
      <c r="J2083" s="141" t="s">
        <v>549</v>
      </c>
      <c r="K2083" s="141">
        <v>1</v>
      </c>
      <c r="N2083" s="141">
        <v>266</v>
      </c>
      <c r="U2083" s="126">
        <v>-1</v>
      </c>
      <c r="V2083" s="444">
        <v>1.91</v>
      </c>
      <c r="W2083" s="444">
        <v>2.5</v>
      </c>
      <c r="X2083" s="126">
        <v>1</v>
      </c>
      <c r="AA2083" s="188">
        <v>46286.70784722222</v>
      </c>
      <c r="AB2083" s="131">
        <v>4</v>
      </c>
      <c r="AC2083" s="126">
        <v>8</v>
      </c>
      <c r="AD2083" s="126">
        <v>2026</v>
      </c>
    </row>
    <row r="2084" spans="3:30" ht="23.1" customHeight="1">
      <c r="C2084" s="126">
        <v>2077</v>
      </c>
      <c r="D2084" s="126">
        <v>396</v>
      </c>
      <c r="E2084" s="141" t="s">
        <v>5106</v>
      </c>
      <c r="F2084" s="163" t="s">
        <v>5107</v>
      </c>
      <c r="G2084" s="162">
        <v>46261</v>
      </c>
      <c r="H2084" s="131">
        <v>1</v>
      </c>
      <c r="I2084" s="131">
        <v>1</v>
      </c>
      <c r="J2084" s="141" t="s">
        <v>549</v>
      </c>
      <c r="K2084" s="141">
        <v>1</v>
      </c>
      <c r="N2084" s="141">
        <v>266</v>
      </c>
      <c r="U2084" s="126">
        <v>-1</v>
      </c>
      <c r="V2084" s="444">
        <v>2.4</v>
      </c>
      <c r="W2084" s="444">
        <v>4</v>
      </c>
      <c r="X2084" s="126">
        <v>1</v>
      </c>
      <c r="AA2084" s="188">
        <v>46286.70784722222</v>
      </c>
      <c r="AB2084" s="131">
        <v>4</v>
      </c>
      <c r="AC2084" s="126">
        <v>8</v>
      </c>
      <c r="AD2084" s="126">
        <v>2026</v>
      </c>
    </row>
    <row r="2085" spans="3:30" ht="23.1" customHeight="1">
      <c r="C2085" s="126">
        <v>2078</v>
      </c>
      <c r="D2085" s="126">
        <v>433</v>
      </c>
      <c r="E2085" s="141" t="s">
        <v>5118</v>
      </c>
      <c r="F2085" s="163" t="s">
        <v>5119</v>
      </c>
      <c r="G2085" s="162">
        <v>46261</v>
      </c>
      <c r="H2085" s="131">
        <v>1</v>
      </c>
      <c r="I2085" s="131">
        <v>1</v>
      </c>
      <c r="J2085" s="141" t="s">
        <v>549</v>
      </c>
      <c r="K2085" s="141">
        <v>1</v>
      </c>
      <c r="N2085" s="141">
        <v>266</v>
      </c>
      <c r="U2085" s="126">
        <v>-1</v>
      </c>
      <c r="V2085" s="444">
        <v>0.11</v>
      </c>
      <c r="W2085" s="444">
        <v>0.38</v>
      </c>
      <c r="X2085" s="126">
        <v>1</v>
      </c>
      <c r="AA2085" s="188">
        <v>46286.70784722222</v>
      </c>
      <c r="AB2085" s="131">
        <v>4</v>
      </c>
      <c r="AC2085" s="126">
        <v>8</v>
      </c>
      <c r="AD2085" s="126">
        <v>2026</v>
      </c>
    </row>
    <row r="2086" spans="3:30" ht="23.1" customHeight="1">
      <c r="C2086" s="126">
        <v>2079</v>
      </c>
      <c r="D2086" s="126">
        <v>429</v>
      </c>
      <c r="E2086" s="141" t="s">
        <v>4652</v>
      </c>
      <c r="F2086" s="163" t="s">
        <v>4653</v>
      </c>
      <c r="G2086" s="162">
        <v>46261</v>
      </c>
      <c r="H2086" s="131">
        <v>1</v>
      </c>
      <c r="I2086" s="131">
        <v>1</v>
      </c>
      <c r="J2086" s="141" t="s">
        <v>549</v>
      </c>
      <c r="K2086" s="141">
        <v>1</v>
      </c>
      <c r="N2086" s="141">
        <v>266</v>
      </c>
      <c r="U2086" s="126">
        <v>-1</v>
      </c>
      <c r="V2086" s="444">
        <v>2.2999999999999998</v>
      </c>
      <c r="W2086" s="444">
        <v>3.25</v>
      </c>
      <c r="X2086" s="126">
        <v>1</v>
      </c>
      <c r="AA2086" s="188">
        <v>46286.70784722222</v>
      </c>
      <c r="AB2086" s="131">
        <v>4</v>
      </c>
      <c r="AC2086" s="126">
        <v>8</v>
      </c>
      <c r="AD2086" s="126">
        <v>2026</v>
      </c>
    </row>
    <row r="2087" spans="3:30" ht="23.1" customHeight="1">
      <c r="C2087" s="126">
        <v>2080</v>
      </c>
      <c r="D2087" s="126">
        <v>408</v>
      </c>
      <c r="E2087" s="141" t="s">
        <v>5121</v>
      </c>
      <c r="F2087" s="163" t="s">
        <v>5122</v>
      </c>
      <c r="G2087" s="162">
        <v>46261</v>
      </c>
      <c r="H2087" s="131">
        <v>1</v>
      </c>
      <c r="I2087" s="131">
        <v>1</v>
      </c>
      <c r="J2087" s="141" t="s">
        <v>549</v>
      </c>
      <c r="K2087" s="141">
        <v>1</v>
      </c>
      <c r="N2087" s="141">
        <v>266</v>
      </c>
      <c r="U2087" s="126">
        <v>-1</v>
      </c>
      <c r="V2087" s="444">
        <v>0.8</v>
      </c>
      <c r="W2087" s="444">
        <v>1.25</v>
      </c>
      <c r="X2087" s="126">
        <v>1</v>
      </c>
      <c r="AA2087" s="188">
        <v>46286.70784722222</v>
      </c>
      <c r="AB2087" s="131">
        <v>4</v>
      </c>
      <c r="AC2087" s="126">
        <v>8</v>
      </c>
      <c r="AD2087" s="126">
        <v>2026</v>
      </c>
    </row>
    <row r="2088" spans="3:30" ht="23.1" customHeight="1">
      <c r="C2088" s="126">
        <v>2081</v>
      </c>
      <c r="D2088" s="126">
        <v>184</v>
      </c>
      <c r="E2088" s="141" t="s">
        <v>767</v>
      </c>
      <c r="F2088" s="163" t="s">
        <v>4446</v>
      </c>
      <c r="G2088" s="162">
        <v>46262</v>
      </c>
      <c r="H2088" s="131">
        <v>1</v>
      </c>
      <c r="I2088" s="131">
        <v>1</v>
      </c>
      <c r="J2088" s="141" t="s">
        <v>549</v>
      </c>
      <c r="K2088" s="141">
        <v>1</v>
      </c>
      <c r="N2088" s="141">
        <v>267</v>
      </c>
      <c r="U2088" s="126">
        <v>-12</v>
      </c>
      <c r="V2088" s="444">
        <v>6</v>
      </c>
      <c r="W2088" s="444">
        <v>6.5</v>
      </c>
      <c r="X2088" s="126">
        <v>1</v>
      </c>
      <c r="AA2088" s="188">
        <v>46286.71197916667</v>
      </c>
      <c r="AB2088" s="131">
        <v>4</v>
      </c>
      <c r="AC2088" s="126">
        <v>8</v>
      </c>
      <c r="AD2088" s="126">
        <v>2026</v>
      </c>
    </row>
    <row r="2089" spans="3:30" ht="23.1" customHeight="1">
      <c r="C2089" s="126">
        <v>2082</v>
      </c>
      <c r="D2089" s="126">
        <v>358</v>
      </c>
      <c r="E2089" s="141" t="s">
        <v>4943</v>
      </c>
      <c r="F2089" s="163" t="s">
        <v>4944</v>
      </c>
      <c r="G2089" s="162">
        <v>46262</v>
      </c>
      <c r="H2089" s="131">
        <v>1</v>
      </c>
      <c r="I2089" s="131">
        <v>1</v>
      </c>
      <c r="J2089" s="141" t="s">
        <v>549</v>
      </c>
      <c r="K2089" s="141">
        <v>1</v>
      </c>
      <c r="N2089" s="141">
        <v>267</v>
      </c>
      <c r="U2089" s="126">
        <v>-1</v>
      </c>
      <c r="V2089" s="444">
        <v>8</v>
      </c>
      <c r="W2089" s="444">
        <v>9.5</v>
      </c>
      <c r="X2089" s="126">
        <v>1</v>
      </c>
      <c r="AA2089" s="188">
        <v>46286.71197916667</v>
      </c>
      <c r="AB2089" s="131">
        <v>4</v>
      </c>
      <c r="AC2089" s="126">
        <v>8</v>
      </c>
      <c r="AD2089" s="126">
        <v>2026</v>
      </c>
    </row>
    <row r="2090" spans="3:30" ht="23.1" customHeight="1">
      <c r="C2090" s="126">
        <v>2083</v>
      </c>
      <c r="D2090" s="126">
        <v>373</v>
      </c>
      <c r="E2090" s="141" t="s">
        <v>4244</v>
      </c>
      <c r="F2090" s="163" t="s">
        <v>6722</v>
      </c>
      <c r="G2090" s="162">
        <v>46262</v>
      </c>
      <c r="H2090" s="131">
        <v>1</v>
      </c>
      <c r="I2090" s="131">
        <v>1</v>
      </c>
      <c r="J2090" s="141" t="s">
        <v>549</v>
      </c>
      <c r="K2090" s="141">
        <v>1</v>
      </c>
      <c r="N2090" s="141">
        <v>267</v>
      </c>
      <c r="U2090" s="126">
        <v>-4</v>
      </c>
      <c r="V2090" s="444">
        <v>11</v>
      </c>
      <c r="W2090" s="444">
        <v>12.5</v>
      </c>
      <c r="X2090" s="126">
        <v>1</v>
      </c>
      <c r="AA2090" s="188">
        <v>46286.71197916667</v>
      </c>
      <c r="AB2090" s="131">
        <v>4</v>
      </c>
      <c r="AC2090" s="126">
        <v>8</v>
      </c>
      <c r="AD2090" s="126">
        <v>2026</v>
      </c>
    </row>
    <row r="2091" spans="3:30" ht="23.1" customHeight="1">
      <c r="C2091" s="126">
        <v>2084</v>
      </c>
      <c r="D2091" s="126">
        <v>17</v>
      </c>
      <c r="E2091" s="141" t="s">
        <v>660</v>
      </c>
      <c r="F2091" s="163" t="s">
        <v>4292</v>
      </c>
      <c r="G2091" s="162">
        <v>46262</v>
      </c>
      <c r="H2091" s="131">
        <v>1</v>
      </c>
      <c r="I2091" s="131">
        <v>1</v>
      </c>
      <c r="J2091" s="141" t="s">
        <v>549</v>
      </c>
      <c r="K2091" s="141">
        <v>1</v>
      </c>
      <c r="N2091" s="141">
        <v>267</v>
      </c>
      <c r="U2091" s="126">
        <v>-4</v>
      </c>
      <c r="V2091" s="444">
        <v>1.63</v>
      </c>
      <c r="W2091" s="444">
        <v>2.25</v>
      </c>
      <c r="X2091" s="126">
        <v>1</v>
      </c>
      <c r="AA2091" s="188">
        <v>46286.71197916667</v>
      </c>
      <c r="AB2091" s="131">
        <v>4</v>
      </c>
      <c r="AC2091" s="126">
        <v>8</v>
      </c>
      <c r="AD2091" s="126">
        <v>2026</v>
      </c>
    </row>
    <row r="2092" spans="3:30" ht="23.1" customHeight="1">
      <c r="C2092" s="126">
        <v>2085</v>
      </c>
      <c r="D2092" s="126">
        <v>48</v>
      </c>
      <c r="E2092" s="141" t="s">
        <v>594</v>
      </c>
      <c r="F2092" s="163" t="s">
        <v>5047</v>
      </c>
      <c r="G2092" s="162">
        <v>46262</v>
      </c>
      <c r="H2092" s="131">
        <v>1</v>
      </c>
      <c r="I2092" s="131">
        <v>1</v>
      </c>
      <c r="J2092" s="141" t="s">
        <v>549</v>
      </c>
      <c r="K2092" s="141">
        <v>1</v>
      </c>
      <c r="N2092" s="141">
        <v>267</v>
      </c>
      <c r="U2092" s="126">
        <v>-1</v>
      </c>
      <c r="V2092" s="444">
        <v>0.12</v>
      </c>
      <c r="W2092" s="444">
        <v>0.25</v>
      </c>
      <c r="X2092" s="126">
        <v>1</v>
      </c>
      <c r="AA2092" s="188">
        <v>46286.71197916667</v>
      </c>
      <c r="AB2092" s="131">
        <v>4</v>
      </c>
      <c r="AC2092" s="126">
        <v>8</v>
      </c>
      <c r="AD2092" s="126">
        <v>2026</v>
      </c>
    </row>
    <row r="2093" spans="3:30" ht="23.1" customHeight="1">
      <c r="C2093" s="126">
        <v>2086</v>
      </c>
      <c r="D2093" s="126">
        <v>46</v>
      </c>
      <c r="E2093" s="141" t="s">
        <v>645</v>
      </c>
      <c r="F2093" s="163" t="s">
        <v>4495</v>
      </c>
      <c r="G2093" s="162">
        <v>46262</v>
      </c>
      <c r="H2093" s="131">
        <v>1</v>
      </c>
      <c r="I2093" s="131">
        <v>1</v>
      </c>
      <c r="J2093" s="141" t="s">
        <v>549</v>
      </c>
      <c r="K2093" s="141">
        <v>1</v>
      </c>
      <c r="N2093" s="141">
        <v>267</v>
      </c>
      <c r="U2093" s="126">
        <v>-1</v>
      </c>
      <c r="V2093" s="444">
        <v>0.15</v>
      </c>
      <c r="W2093" s="444">
        <v>0.38</v>
      </c>
      <c r="X2093" s="126">
        <v>1</v>
      </c>
      <c r="AA2093" s="188">
        <v>46286.71197916667</v>
      </c>
      <c r="AB2093" s="131">
        <v>4</v>
      </c>
      <c r="AC2093" s="126">
        <v>8</v>
      </c>
      <c r="AD2093" s="126">
        <v>2026</v>
      </c>
    </row>
    <row r="2094" spans="3:30" ht="23.1" customHeight="1">
      <c r="C2094" s="126">
        <v>2087</v>
      </c>
      <c r="D2094" s="126">
        <v>305</v>
      </c>
      <c r="E2094" s="141" t="s">
        <v>2496</v>
      </c>
      <c r="F2094" s="163" t="s">
        <v>4658</v>
      </c>
      <c r="G2094" s="162">
        <v>46262</v>
      </c>
      <c r="H2094" s="131">
        <v>1</v>
      </c>
      <c r="I2094" s="131">
        <v>1</v>
      </c>
      <c r="J2094" s="141" t="s">
        <v>549</v>
      </c>
      <c r="K2094" s="141">
        <v>1</v>
      </c>
      <c r="N2094" s="141">
        <v>267</v>
      </c>
      <c r="U2094" s="126">
        <v>-2</v>
      </c>
      <c r="V2094" s="444">
        <v>0.04</v>
      </c>
      <c r="W2094" s="444">
        <v>0.04</v>
      </c>
      <c r="X2094" s="126">
        <v>1</v>
      </c>
      <c r="AA2094" s="188">
        <v>46286.71197916667</v>
      </c>
      <c r="AB2094" s="131">
        <v>4</v>
      </c>
      <c r="AC2094" s="126">
        <v>8</v>
      </c>
      <c r="AD2094" s="126">
        <v>2026</v>
      </c>
    </row>
    <row r="2095" spans="3:30" ht="23.1" customHeight="1">
      <c r="C2095" s="126">
        <v>2088</v>
      </c>
      <c r="D2095" s="126">
        <v>168</v>
      </c>
      <c r="E2095" s="141" t="s">
        <v>2099</v>
      </c>
      <c r="F2095" s="163" t="s">
        <v>7610</v>
      </c>
      <c r="G2095" s="162">
        <v>46262</v>
      </c>
      <c r="H2095" s="131">
        <v>1</v>
      </c>
      <c r="I2095" s="131">
        <v>1</v>
      </c>
      <c r="J2095" s="141" t="s">
        <v>549</v>
      </c>
      <c r="K2095" s="141">
        <v>1</v>
      </c>
      <c r="N2095" s="141">
        <v>267</v>
      </c>
      <c r="U2095" s="126">
        <v>-1</v>
      </c>
      <c r="V2095" s="444">
        <v>1.2</v>
      </c>
      <c r="W2095" s="444">
        <v>1.5</v>
      </c>
      <c r="X2095" s="126">
        <v>1</v>
      </c>
      <c r="AA2095" s="188">
        <v>46286.71197916667</v>
      </c>
      <c r="AB2095" s="131">
        <v>4</v>
      </c>
      <c r="AC2095" s="126">
        <v>8</v>
      </c>
      <c r="AD2095" s="126">
        <v>2026</v>
      </c>
    </row>
    <row r="2096" spans="3:30" ht="23.1" customHeight="1">
      <c r="C2096" s="126">
        <v>2089</v>
      </c>
      <c r="D2096" s="126">
        <v>241</v>
      </c>
      <c r="E2096" s="141" t="s">
        <v>2358</v>
      </c>
      <c r="F2096" s="163" t="s">
        <v>4792</v>
      </c>
      <c r="G2096" s="162">
        <v>46262</v>
      </c>
      <c r="H2096" s="131">
        <v>1</v>
      </c>
      <c r="I2096" s="131">
        <v>1</v>
      </c>
      <c r="J2096" s="141" t="s">
        <v>549</v>
      </c>
      <c r="K2096" s="141">
        <v>1</v>
      </c>
      <c r="N2096" s="141">
        <v>267</v>
      </c>
      <c r="U2096" s="126">
        <v>-2</v>
      </c>
      <c r="V2096" s="444">
        <v>1</v>
      </c>
      <c r="W2096" s="444">
        <v>1.5</v>
      </c>
      <c r="X2096" s="126">
        <v>1</v>
      </c>
      <c r="AA2096" s="188">
        <v>46286.71197916667</v>
      </c>
      <c r="AB2096" s="131">
        <v>4</v>
      </c>
      <c r="AC2096" s="126">
        <v>8</v>
      </c>
      <c r="AD2096" s="126">
        <v>2026</v>
      </c>
    </row>
    <row r="2097" spans="3:30" ht="23.1" customHeight="1">
      <c r="C2097" s="126">
        <v>2090</v>
      </c>
      <c r="D2097" s="126">
        <v>390</v>
      </c>
      <c r="E2097" s="141" t="s">
        <v>4632</v>
      </c>
      <c r="F2097" s="163" t="s">
        <v>4633</v>
      </c>
      <c r="G2097" s="162">
        <v>46262</v>
      </c>
      <c r="H2097" s="131">
        <v>1</v>
      </c>
      <c r="I2097" s="131">
        <v>1</v>
      </c>
      <c r="J2097" s="141" t="s">
        <v>549</v>
      </c>
      <c r="K2097" s="141">
        <v>1</v>
      </c>
      <c r="N2097" s="141">
        <v>267</v>
      </c>
      <c r="U2097" s="126">
        <v>-1</v>
      </c>
      <c r="V2097" s="444">
        <v>0.35</v>
      </c>
      <c r="W2097" s="444">
        <v>0.63</v>
      </c>
      <c r="X2097" s="126">
        <v>1</v>
      </c>
      <c r="AA2097" s="188">
        <v>46286.71197916667</v>
      </c>
      <c r="AB2097" s="131">
        <v>4</v>
      </c>
      <c r="AC2097" s="126">
        <v>8</v>
      </c>
      <c r="AD2097" s="126">
        <v>2026</v>
      </c>
    </row>
    <row r="2098" spans="3:30" ht="23.1" customHeight="1">
      <c r="C2098" s="126">
        <v>2091</v>
      </c>
      <c r="D2098" s="126">
        <v>144</v>
      </c>
      <c r="E2098" s="141" t="s">
        <v>994</v>
      </c>
      <c r="F2098" s="163" t="s">
        <v>4472</v>
      </c>
      <c r="G2098" s="162">
        <v>46262</v>
      </c>
      <c r="H2098" s="131">
        <v>1</v>
      </c>
      <c r="I2098" s="131">
        <v>1</v>
      </c>
      <c r="J2098" s="141" t="s">
        <v>549</v>
      </c>
      <c r="K2098" s="141">
        <v>1</v>
      </c>
      <c r="N2098" s="141">
        <v>267</v>
      </c>
      <c r="U2098" s="126">
        <v>-1</v>
      </c>
      <c r="V2098" s="444">
        <v>0.3</v>
      </c>
      <c r="W2098" s="444">
        <v>0.65</v>
      </c>
      <c r="X2098" s="126">
        <v>1</v>
      </c>
      <c r="AA2098" s="188">
        <v>46286.71197916667</v>
      </c>
      <c r="AB2098" s="131">
        <v>4</v>
      </c>
      <c r="AC2098" s="126">
        <v>8</v>
      </c>
      <c r="AD2098" s="126">
        <v>2026</v>
      </c>
    </row>
    <row r="2099" spans="3:30" ht="23.1" customHeight="1">
      <c r="C2099" s="126">
        <v>2092</v>
      </c>
      <c r="D2099" s="126">
        <v>367</v>
      </c>
      <c r="E2099" s="141" t="s">
        <v>4180</v>
      </c>
      <c r="F2099" s="163" t="s">
        <v>4802</v>
      </c>
      <c r="G2099" s="162">
        <v>46262</v>
      </c>
      <c r="H2099" s="131">
        <v>1</v>
      </c>
      <c r="I2099" s="131">
        <v>1</v>
      </c>
      <c r="J2099" s="141" t="s">
        <v>549</v>
      </c>
      <c r="K2099" s="141">
        <v>1</v>
      </c>
      <c r="N2099" s="141">
        <v>267</v>
      </c>
      <c r="U2099" s="126">
        <v>-1</v>
      </c>
      <c r="V2099" s="444">
        <v>1.3</v>
      </c>
      <c r="W2099" s="444">
        <v>2</v>
      </c>
      <c r="X2099" s="126">
        <v>1</v>
      </c>
      <c r="AA2099" s="188">
        <v>46286.71197916667</v>
      </c>
      <c r="AB2099" s="131">
        <v>4</v>
      </c>
      <c r="AC2099" s="126">
        <v>8</v>
      </c>
      <c r="AD2099" s="126">
        <v>2026</v>
      </c>
    </row>
    <row r="2100" spans="3:30" ht="23.1" customHeight="1">
      <c r="C2100" s="126">
        <v>2093</v>
      </c>
      <c r="D2100" s="126">
        <v>394</v>
      </c>
      <c r="E2100" s="141" t="s">
        <v>4616</v>
      </c>
      <c r="F2100" s="163" t="s">
        <v>4617</v>
      </c>
      <c r="G2100" s="162">
        <v>46262</v>
      </c>
      <c r="H2100" s="131">
        <v>1</v>
      </c>
      <c r="I2100" s="131">
        <v>1</v>
      </c>
      <c r="J2100" s="141" t="s">
        <v>549</v>
      </c>
      <c r="K2100" s="141">
        <v>1</v>
      </c>
      <c r="N2100" s="141">
        <v>267</v>
      </c>
      <c r="U2100" s="126">
        <v>-1</v>
      </c>
      <c r="V2100" s="444">
        <v>4.0999999999999996</v>
      </c>
      <c r="W2100" s="444">
        <v>4.5</v>
      </c>
      <c r="X2100" s="126">
        <v>1</v>
      </c>
      <c r="AA2100" s="188">
        <v>46286.71197916667</v>
      </c>
      <c r="AB2100" s="131">
        <v>4</v>
      </c>
      <c r="AC2100" s="126">
        <v>8</v>
      </c>
      <c r="AD2100" s="126">
        <v>2026</v>
      </c>
    </row>
    <row r="2101" spans="3:30" ht="23.1" customHeight="1">
      <c r="C2101" s="126">
        <v>2094</v>
      </c>
      <c r="D2101" s="126">
        <v>402</v>
      </c>
      <c r="E2101" s="141" t="s">
        <v>4625</v>
      </c>
      <c r="F2101" s="163" t="s">
        <v>4626</v>
      </c>
      <c r="G2101" s="162">
        <v>46262</v>
      </c>
      <c r="H2101" s="131">
        <v>1</v>
      </c>
      <c r="I2101" s="131">
        <v>1</v>
      </c>
      <c r="J2101" s="141" t="s">
        <v>549</v>
      </c>
      <c r="K2101" s="141">
        <v>1</v>
      </c>
      <c r="N2101" s="141">
        <v>267</v>
      </c>
      <c r="U2101" s="126">
        <v>-1</v>
      </c>
      <c r="V2101" s="444">
        <v>0.73</v>
      </c>
      <c r="W2101" s="444">
        <v>1.25</v>
      </c>
      <c r="X2101" s="126">
        <v>1</v>
      </c>
      <c r="AA2101" s="188">
        <v>46286.71197916667</v>
      </c>
      <c r="AB2101" s="131">
        <v>4</v>
      </c>
      <c r="AC2101" s="126">
        <v>8</v>
      </c>
      <c r="AD2101" s="126">
        <v>2026</v>
      </c>
    </row>
    <row r="2102" spans="3:30" ht="23.1" customHeight="1">
      <c r="C2102" s="126">
        <v>2095</v>
      </c>
      <c r="D2102" s="126">
        <v>177</v>
      </c>
      <c r="E2102" s="141" t="s">
        <v>750</v>
      </c>
      <c r="F2102" s="163" t="s">
        <v>4950</v>
      </c>
      <c r="G2102" s="162">
        <v>46262</v>
      </c>
      <c r="H2102" s="131">
        <v>1</v>
      </c>
      <c r="I2102" s="131">
        <v>1</v>
      </c>
      <c r="J2102" s="141" t="s">
        <v>549</v>
      </c>
      <c r="K2102" s="141">
        <v>1</v>
      </c>
      <c r="N2102" s="141">
        <v>268</v>
      </c>
      <c r="U2102" s="126">
        <v>-5</v>
      </c>
      <c r="V2102" s="444">
        <v>0.08</v>
      </c>
      <c r="W2102" s="444">
        <v>0.09</v>
      </c>
      <c r="X2102" s="126">
        <v>1</v>
      </c>
      <c r="AA2102" s="188">
        <v>46286.71601851852</v>
      </c>
      <c r="AB2102" s="131">
        <v>4</v>
      </c>
      <c r="AC2102" s="126">
        <v>8</v>
      </c>
      <c r="AD2102" s="126">
        <v>2026</v>
      </c>
    </row>
    <row r="2103" spans="3:30" ht="23.1" customHeight="1">
      <c r="C2103" s="126">
        <v>2096</v>
      </c>
      <c r="D2103" s="126">
        <v>181</v>
      </c>
      <c r="E2103" s="141" t="s">
        <v>759</v>
      </c>
      <c r="F2103" s="163" t="s">
        <v>4442</v>
      </c>
      <c r="G2103" s="162">
        <v>46262</v>
      </c>
      <c r="H2103" s="131">
        <v>1</v>
      </c>
      <c r="I2103" s="131">
        <v>1</v>
      </c>
      <c r="J2103" s="141" t="s">
        <v>549</v>
      </c>
      <c r="K2103" s="141">
        <v>1</v>
      </c>
      <c r="N2103" s="141">
        <v>268</v>
      </c>
      <c r="U2103" s="126">
        <v>-1</v>
      </c>
      <c r="V2103" s="444">
        <v>0.08</v>
      </c>
      <c r="W2103" s="444">
        <v>0.13</v>
      </c>
      <c r="X2103" s="126">
        <v>1</v>
      </c>
      <c r="AA2103" s="188">
        <v>46286.71601851852</v>
      </c>
      <c r="AB2103" s="131">
        <v>4</v>
      </c>
      <c r="AC2103" s="126">
        <v>8</v>
      </c>
      <c r="AD2103" s="126">
        <v>2026</v>
      </c>
    </row>
    <row r="2104" spans="3:30" ht="23.1" customHeight="1">
      <c r="C2104" s="126">
        <v>2097</v>
      </c>
      <c r="D2104" s="126">
        <v>294</v>
      </c>
      <c r="E2104" s="141" t="s">
        <v>2469</v>
      </c>
      <c r="F2104" s="163" t="s">
        <v>4363</v>
      </c>
      <c r="G2104" s="162">
        <v>46262</v>
      </c>
      <c r="H2104" s="131">
        <v>1</v>
      </c>
      <c r="I2104" s="131">
        <v>1</v>
      </c>
      <c r="J2104" s="141" t="s">
        <v>549</v>
      </c>
      <c r="K2104" s="141">
        <v>1</v>
      </c>
      <c r="N2104" s="141">
        <v>268</v>
      </c>
      <c r="U2104" s="126">
        <v>-10</v>
      </c>
      <c r="V2104" s="444">
        <v>0.49</v>
      </c>
      <c r="W2104" s="444">
        <v>0.75</v>
      </c>
      <c r="X2104" s="126">
        <v>1</v>
      </c>
      <c r="AA2104" s="188">
        <v>46286.71601851852</v>
      </c>
      <c r="AB2104" s="131">
        <v>4</v>
      </c>
      <c r="AC2104" s="126">
        <v>8</v>
      </c>
      <c r="AD2104" s="126">
        <v>2026</v>
      </c>
    </row>
    <row r="2105" spans="3:30" ht="23.1" customHeight="1">
      <c r="C2105" s="126">
        <v>2098</v>
      </c>
      <c r="D2105" s="126">
        <v>142</v>
      </c>
      <c r="E2105" s="141" t="s">
        <v>796</v>
      </c>
      <c r="F2105" s="163" t="s">
        <v>5686</v>
      </c>
      <c r="G2105" s="162">
        <v>46262</v>
      </c>
      <c r="H2105" s="131">
        <v>1</v>
      </c>
      <c r="I2105" s="131">
        <v>1</v>
      </c>
      <c r="J2105" s="141" t="s">
        <v>549</v>
      </c>
      <c r="K2105" s="141">
        <v>1</v>
      </c>
      <c r="N2105" s="141">
        <v>268</v>
      </c>
      <c r="U2105" s="126">
        <v>-1</v>
      </c>
      <c r="V2105" s="444">
        <v>0.34</v>
      </c>
      <c r="W2105" s="444">
        <v>0.75</v>
      </c>
      <c r="X2105" s="126">
        <v>1</v>
      </c>
      <c r="AA2105" s="188">
        <v>46286.71601851852</v>
      </c>
      <c r="AB2105" s="131">
        <v>4</v>
      </c>
      <c r="AC2105" s="126">
        <v>8</v>
      </c>
      <c r="AD2105" s="126">
        <v>2026</v>
      </c>
    </row>
    <row r="2106" spans="3:30" ht="23.1" customHeight="1">
      <c r="C2106" s="126">
        <v>2099</v>
      </c>
      <c r="D2106" s="126">
        <v>388</v>
      </c>
      <c r="E2106" s="141" t="s">
        <v>4159</v>
      </c>
      <c r="F2106" s="163" t="s">
        <v>7082</v>
      </c>
      <c r="G2106" s="162">
        <v>46262</v>
      </c>
      <c r="H2106" s="131">
        <v>1</v>
      </c>
      <c r="I2106" s="131">
        <v>1</v>
      </c>
      <c r="J2106" s="141" t="s">
        <v>549</v>
      </c>
      <c r="K2106" s="141">
        <v>1</v>
      </c>
      <c r="N2106" s="141">
        <v>268</v>
      </c>
      <c r="U2106" s="126">
        <v>-1</v>
      </c>
      <c r="V2106" s="444">
        <v>2.5</v>
      </c>
      <c r="W2106" s="444">
        <v>3</v>
      </c>
      <c r="X2106" s="126">
        <v>1</v>
      </c>
      <c r="AA2106" s="188">
        <v>46286.71601851852</v>
      </c>
      <c r="AB2106" s="131">
        <v>4</v>
      </c>
      <c r="AC2106" s="126">
        <v>8</v>
      </c>
      <c r="AD2106" s="126">
        <v>2026</v>
      </c>
    </row>
    <row r="2107" spans="3:30" ht="23.1" customHeight="1">
      <c r="C2107" s="126">
        <v>2100</v>
      </c>
      <c r="D2107" s="126">
        <v>101</v>
      </c>
      <c r="E2107" s="141" t="s">
        <v>716</v>
      </c>
      <c r="F2107" s="163" t="s">
        <v>4320</v>
      </c>
      <c r="G2107" s="162">
        <v>46262</v>
      </c>
      <c r="H2107" s="131">
        <v>1</v>
      </c>
      <c r="I2107" s="131">
        <v>1</v>
      </c>
      <c r="J2107" s="141" t="s">
        <v>549</v>
      </c>
      <c r="K2107" s="141">
        <v>1</v>
      </c>
      <c r="N2107" s="141">
        <v>268</v>
      </c>
      <c r="U2107" s="126">
        <v>-2</v>
      </c>
      <c r="V2107" s="444">
        <v>0</v>
      </c>
      <c r="W2107" s="444">
        <v>0</v>
      </c>
      <c r="X2107" s="126">
        <v>1</v>
      </c>
      <c r="AA2107" s="188">
        <v>46286.71601851852</v>
      </c>
      <c r="AB2107" s="131">
        <v>4</v>
      </c>
      <c r="AC2107" s="126">
        <v>8</v>
      </c>
      <c r="AD2107" s="126">
        <v>2026</v>
      </c>
    </row>
    <row r="2108" spans="3:30" ht="23.1" customHeight="1">
      <c r="C2108" s="126">
        <v>2101</v>
      </c>
      <c r="D2108" s="126">
        <v>368</v>
      </c>
      <c r="E2108" s="141" t="s">
        <v>4223</v>
      </c>
      <c r="F2108" s="163" t="s">
        <v>4468</v>
      </c>
      <c r="G2108" s="162">
        <v>46262</v>
      </c>
      <c r="H2108" s="131">
        <v>1</v>
      </c>
      <c r="I2108" s="131">
        <v>1</v>
      </c>
      <c r="J2108" s="141" t="s">
        <v>549</v>
      </c>
      <c r="K2108" s="141">
        <v>1</v>
      </c>
      <c r="N2108" s="141">
        <v>268</v>
      </c>
      <c r="U2108" s="126">
        <v>-2</v>
      </c>
      <c r="V2108" s="444">
        <v>0.28999999999999998</v>
      </c>
      <c r="W2108" s="444">
        <v>0.5</v>
      </c>
      <c r="X2108" s="126">
        <v>1</v>
      </c>
      <c r="AA2108" s="188">
        <v>46286.71601851852</v>
      </c>
      <c r="AB2108" s="131">
        <v>4</v>
      </c>
      <c r="AC2108" s="126">
        <v>8</v>
      </c>
      <c r="AD2108" s="126">
        <v>2026</v>
      </c>
    </row>
    <row r="2109" spans="3:30" ht="23.1" customHeight="1">
      <c r="C2109" s="126">
        <v>2102</v>
      </c>
      <c r="D2109" s="126">
        <v>241</v>
      </c>
      <c r="E2109" s="141" t="s">
        <v>2358</v>
      </c>
      <c r="F2109" s="163" t="s">
        <v>4792</v>
      </c>
      <c r="G2109" s="162">
        <v>46262</v>
      </c>
      <c r="H2109" s="131">
        <v>1</v>
      </c>
      <c r="I2109" s="131">
        <v>1</v>
      </c>
      <c r="J2109" s="141" t="s">
        <v>549</v>
      </c>
      <c r="K2109" s="141">
        <v>1</v>
      </c>
      <c r="N2109" s="141">
        <v>268</v>
      </c>
      <c r="U2109" s="126">
        <v>-2</v>
      </c>
      <c r="V2109" s="444">
        <v>1</v>
      </c>
      <c r="W2109" s="444">
        <v>1.5</v>
      </c>
      <c r="X2109" s="126">
        <v>1</v>
      </c>
      <c r="AA2109" s="188">
        <v>46286.71601851852</v>
      </c>
      <c r="AB2109" s="131">
        <v>4</v>
      </c>
      <c r="AC2109" s="126">
        <v>8</v>
      </c>
      <c r="AD2109" s="126">
        <v>2026</v>
      </c>
    </row>
    <row r="2110" spans="3:30" ht="23.1" customHeight="1">
      <c r="C2110" s="126">
        <v>2103</v>
      </c>
      <c r="D2110" s="126">
        <v>82</v>
      </c>
      <c r="E2110" s="141" t="s">
        <v>4607</v>
      </c>
      <c r="F2110" s="163" t="s">
        <v>4608</v>
      </c>
      <c r="G2110" s="162">
        <v>46262</v>
      </c>
      <c r="H2110" s="131">
        <v>1</v>
      </c>
      <c r="I2110" s="131">
        <v>1</v>
      </c>
      <c r="J2110" s="141" t="s">
        <v>549</v>
      </c>
      <c r="K2110" s="141">
        <v>1</v>
      </c>
      <c r="N2110" s="141">
        <v>268</v>
      </c>
      <c r="U2110" s="126">
        <v>-1</v>
      </c>
      <c r="V2110" s="444">
        <v>1.3</v>
      </c>
      <c r="W2110" s="444">
        <v>1.6</v>
      </c>
      <c r="X2110" s="126">
        <v>1</v>
      </c>
      <c r="AA2110" s="188">
        <v>46286.71601851852</v>
      </c>
      <c r="AB2110" s="131">
        <v>4</v>
      </c>
      <c r="AC2110" s="126">
        <v>8</v>
      </c>
      <c r="AD2110" s="126">
        <v>2026</v>
      </c>
    </row>
    <row r="2111" spans="3:30" ht="23.1" customHeight="1">
      <c r="C2111" s="126">
        <v>2104</v>
      </c>
      <c r="D2111" s="126">
        <v>337</v>
      </c>
      <c r="E2111" s="141" t="s">
        <v>2999</v>
      </c>
      <c r="F2111" s="163" t="s">
        <v>4640</v>
      </c>
      <c r="G2111" s="162">
        <v>46262</v>
      </c>
      <c r="H2111" s="131">
        <v>1</v>
      </c>
      <c r="I2111" s="131">
        <v>1</v>
      </c>
      <c r="J2111" s="141" t="s">
        <v>549</v>
      </c>
      <c r="K2111" s="141">
        <v>1</v>
      </c>
      <c r="N2111" s="141">
        <v>268</v>
      </c>
      <c r="U2111" s="126">
        <v>-5</v>
      </c>
      <c r="V2111" s="444">
        <v>0.08</v>
      </c>
      <c r="W2111" s="444">
        <v>0.12</v>
      </c>
      <c r="X2111" s="126">
        <v>1</v>
      </c>
      <c r="AA2111" s="188">
        <v>46286.71601851852</v>
      </c>
      <c r="AB2111" s="131">
        <v>4</v>
      </c>
      <c r="AC2111" s="126">
        <v>8</v>
      </c>
      <c r="AD2111" s="126">
        <v>2026</v>
      </c>
    </row>
    <row r="2112" spans="3:30" ht="23.1" customHeight="1">
      <c r="C2112" s="126">
        <v>2105</v>
      </c>
      <c r="D2112" s="126">
        <v>399</v>
      </c>
      <c r="E2112" s="141" t="s">
        <v>4923</v>
      </c>
      <c r="F2112" s="163" t="s">
        <v>4924</v>
      </c>
      <c r="G2112" s="162">
        <v>46262</v>
      </c>
      <c r="H2112" s="131">
        <v>1</v>
      </c>
      <c r="I2112" s="131">
        <v>1</v>
      </c>
      <c r="J2112" s="141" t="s">
        <v>549</v>
      </c>
      <c r="K2112" s="141">
        <v>1</v>
      </c>
      <c r="N2112" s="141">
        <v>268</v>
      </c>
      <c r="U2112" s="126">
        <v>-2</v>
      </c>
      <c r="V2112" s="444">
        <v>1.2</v>
      </c>
      <c r="W2112" s="444">
        <v>2.5</v>
      </c>
      <c r="X2112" s="126">
        <v>1</v>
      </c>
      <c r="AA2112" s="188">
        <v>46286.71601851852</v>
      </c>
      <c r="AB2112" s="131">
        <v>4</v>
      </c>
      <c r="AC2112" s="126">
        <v>8</v>
      </c>
      <c r="AD2112" s="126">
        <v>2026</v>
      </c>
    </row>
    <row r="2113" spans="3:30" ht="23.1" customHeight="1">
      <c r="C2113" s="126">
        <v>2106</v>
      </c>
      <c r="D2113" s="126">
        <v>332</v>
      </c>
      <c r="E2113" s="141" t="s">
        <v>2721</v>
      </c>
      <c r="F2113" s="163" t="s">
        <v>7397</v>
      </c>
      <c r="G2113" s="162">
        <v>46262</v>
      </c>
      <c r="H2113" s="131">
        <v>1</v>
      </c>
      <c r="I2113" s="131">
        <v>1</v>
      </c>
      <c r="J2113" s="141" t="s">
        <v>549</v>
      </c>
      <c r="K2113" s="141">
        <v>1</v>
      </c>
      <c r="N2113" s="141">
        <v>268</v>
      </c>
      <c r="U2113" s="126">
        <v>-100</v>
      </c>
      <c r="V2113" s="444">
        <v>0.28000000000000003</v>
      </c>
      <c r="W2113" s="444">
        <v>0.63</v>
      </c>
      <c r="X2113" s="126">
        <v>1</v>
      </c>
      <c r="AA2113" s="188">
        <v>46286.71601851852</v>
      </c>
      <c r="AB2113" s="131">
        <v>4</v>
      </c>
      <c r="AC2113" s="126">
        <v>8</v>
      </c>
      <c r="AD2113" s="126">
        <v>2026</v>
      </c>
    </row>
    <row r="2114" spans="3:30" ht="23.1" customHeight="1">
      <c r="C2114" s="126">
        <v>2107</v>
      </c>
      <c r="D2114" s="126">
        <v>396</v>
      </c>
      <c r="E2114" s="141" t="s">
        <v>5106</v>
      </c>
      <c r="F2114" s="163" t="s">
        <v>5107</v>
      </c>
      <c r="G2114" s="162">
        <v>46262</v>
      </c>
      <c r="H2114" s="131">
        <v>1</v>
      </c>
      <c r="I2114" s="131">
        <v>1</v>
      </c>
      <c r="J2114" s="141" t="s">
        <v>549</v>
      </c>
      <c r="K2114" s="141">
        <v>1</v>
      </c>
      <c r="N2114" s="141">
        <v>268</v>
      </c>
      <c r="U2114" s="126">
        <v>-1</v>
      </c>
      <c r="V2114" s="444">
        <v>2.4</v>
      </c>
      <c r="W2114" s="444">
        <v>4</v>
      </c>
      <c r="X2114" s="126">
        <v>1</v>
      </c>
      <c r="AA2114" s="188">
        <v>46286.71601851852</v>
      </c>
      <c r="AB2114" s="131">
        <v>4</v>
      </c>
      <c r="AC2114" s="126">
        <v>8</v>
      </c>
      <c r="AD2114" s="126">
        <v>2026</v>
      </c>
    </row>
    <row r="2115" spans="3:30" ht="23.1" customHeight="1">
      <c r="C2115" s="126">
        <v>2108</v>
      </c>
      <c r="D2115" s="126">
        <v>390</v>
      </c>
      <c r="E2115" s="141" t="s">
        <v>4632</v>
      </c>
      <c r="F2115" s="163" t="s">
        <v>4633</v>
      </c>
      <c r="G2115" s="162">
        <v>46262</v>
      </c>
      <c r="H2115" s="131">
        <v>1</v>
      </c>
      <c r="I2115" s="131">
        <v>1</v>
      </c>
      <c r="J2115" s="141" t="s">
        <v>549</v>
      </c>
      <c r="K2115" s="141">
        <v>1</v>
      </c>
      <c r="N2115" s="141">
        <v>268</v>
      </c>
      <c r="U2115" s="126">
        <v>-2</v>
      </c>
      <c r="V2115" s="444">
        <v>0.35</v>
      </c>
      <c r="W2115" s="444">
        <v>0.63</v>
      </c>
      <c r="X2115" s="126">
        <v>1</v>
      </c>
      <c r="AA2115" s="188">
        <v>46286.71601851852</v>
      </c>
      <c r="AB2115" s="131">
        <v>4</v>
      </c>
      <c r="AC2115" s="126">
        <v>8</v>
      </c>
      <c r="AD2115" s="126">
        <v>2026</v>
      </c>
    </row>
    <row r="2116" spans="3:30" ht="23.1" customHeight="1">
      <c r="C2116" s="126">
        <v>2109</v>
      </c>
      <c r="D2116" s="126">
        <v>305</v>
      </c>
      <c r="E2116" s="141" t="s">
        <v>2496</v>
      </c>
      <c r="F2116" s="163" t="s">
        <v>4658</v>
      </c>
      <c r="G2116" s="162">
        <v>46262</v>
      </c>
      <c r="H2116" s="131">
        <v>1</v>
      </c>
      <c r="I2116" s="131">
        <v>1</v>
      </c>
      <c r="J2116" s="141" t="s">
        <v>549</v>
      </c>
      <c r="K2116" s="141">
        <v>1</v>
      </c>
      <c r="N2116" s="141">
        <v>269</v>
      </c>
      <c r="U2116" s="126">
        <v>-200</v>
      </c>
      <c r="V2116" s="444">
        <v>4.25</v>
      </c>
      <c r="W2116" s="444">
        <v>4.5</v>
      </c>
      <c r="X2116" s="126">
        <v>1</v>
      </c>
      <c r="AA2116" s="188">
        <v>46286.720694444448</v>
      </c>
      <c r="AB2116" s="131">
        <v>4</v>
      </c>
      <c r="AC2116" s="126">
        <v>8</v>
      </c>
      <c r="AD2116" s="126">
        <v>2026</v>
      </c>
    </row>
    <row r="2117" spans="3:30" ht="23.1" customHeight="1">
      <c r="C2117" s="126">
        <v>2110</v>
      </c>
      <c r="D2117" s="126">
        <v>177</v>
      </c>
      <c r="E2117" s="141" t="s">
        <v>750</v>
      </c>
      <c r="F2117" s="163" t="s">
        <v>4950</v>
      </c>
      <c r="G2117" s="162">
        <v>46262</v>
      </c>
      <c r="H2117" s="131">
        <v>1</v>
      </c>
      <c r="I2117" s="131">
        <v>1</v>
      </c>
      <c r="J2117" s="141" t="s">
        <v>549</v>
      </c>
      <c r="K2117" s="141">
        <v>1</v>
      </c>
      <c r="N2117" s="141">
        <v>269</v>
      </c>
      <c r="U2117" s="126">
        <v>-8</v>
      </c>
      <c r="V2117" s="444">
        <v>0.08</v>
      </c>
      <c r="W2117" s="444">
        <v>0.09</v>
      </c>
      <c r="X2117" s="126">
        <v>1</v>
      </c>
      <c r="AA2117" s="188">
        <v>46286.720694444448</v>
      </c>
      <c r="AB2117" s="131">
        <v>4</v>
      </c>
      <c r="AC2117" s="126">
        <v>8</v>
      </c>
      <c r="AD2117" s="126">
        <v>2026</v>
      </c>
    </row>
    <row r="2118" spans="3:30" ht="23.1" customHeight="1">
      <c r="C2118" s="126">
        <v>2111</v>
      </c>
      <c r="D2118" s="126">
        <v>294</v>
      </c>
      <c r="E2118" s="141" t="s">
        <v>2469</v>
      </c>
      <c r="F2118" s="163" t="s">
        <v>4363</v>
      </c>
      <c r="G2118" s="162">
        <v>46262</v>
      </c>
      <c r="H2118" s="131">
        <v>1</v>
      </c>
      <c r="I2118" s="131">
        <v>1</v>
      </c>
      <c r="J2118" s="141" t="s">
        <v>549</v>
      </c>
      <c r="K2118" s="141">
        <v>1</v>
      </c>
      <c r="N2118" s="141">
        <v>269</v>
      </c>
      <c r="U2118" s="126">
        <v>-15</v>
      </c>
      <c r="V2118" s="444">
        <v>0.49</v>
      </c>
      <c r="W2118" s="444">
        <v>0.75</v>
      </c>
      <c r="X2118" s="126">
        <v>1</v>
      </c>
      <c r="AA2118" s="188">
        <v>46286.720694444448</v>
      </c>
      <c r="AB2118" s="131">
        <v>4</v>
      </c>
      <c r="AC2118" s="126">
        <v>8</v>
      </c>
      <c r="AD2118" s="126">
        <v>2026</v>
      </c>
    </row>
    <row r="2119" spans="3:30" ht="23.1" customHeight="1">
      <c r="C2119" s="126">
        <v>2112</v>
      </c>
      <c r="D2119" s="126">
        <v>101</v>
      </c>
      <c r="E2119" s="141" t="s">
        <v>716</v>
      </c>
      <c r="F2119" s="163" t="s">
        <v>4320</v>
      </c>
      <c r="G2119" s="162">
        <v>46262</v>
      </c>
      <c r="H2119" s="131">
        <v>1</v>
      </c>
      <c r="I2119" s="131">
        <v>1</v>
      </c>
      <c r="J2119" s="141" t="s">
        <v>549</v>
      </c>
      <c r="K2119" s="141">
        <v>1</v>
      </c>
      <c r="N2119" s="141">
        <v>269</v>
      </c>
      <c r="U2119" s="126">
        <v>-300</v>
      </c>
      <c r="V2119" s="444">
        <v>0</v>
      </c>
      <c r="W2119" s="444">
        <v>0</v>
      </c>
      <c r="X2119" s="126">
        <v>1</v>
      </c>
      <c r="AA2119" s="188">
        <v>46286.720694444448</v>
      </c>
      <c r="AB2119" s="131">
        <v>4</v>
      </c>
      <c r="AC2119" s="126">
        <v>8</v>
      </c>
      <c r="AD2119" s="126">
        <v>2026</v>
      </c>
    </row>
    <row r="2120" spans="3:30" ht="23.1" customHeight="1">
      <c r="C2120" s="126">
        <v>2113</v>
      </c>
      <c r="D2120" s="126">
        <v>184</v>
      </c>
      <c r="E2120" s="141" t="s">
        <v>767</v>
      </c>
      <c r="F2120" s="163" t="s">
        <v>4446</v>
      </c>
      <c r="G2120" s="162">
        <v>46262</v>
      </c>
      <c r="H2120" s="131">
        <v>1</v>
      </c>
      <c r="I2120" s="131">
        <v>1</v>
      </c>
      <c r="J2120" s="141" t="s">
        <v>549</v>
      </c>
      <c r="K2120" s="141">
        <v>1</v>
      </c>
      <c r="N2120" s="141">
        <v>269</v>
      </c>
      <c r="U2120" s="126">
        <v>-12</v>
      </c>
      <c r="V2120" s="444">
        <v>6</v>
      </c>
      <c r="W2120" s="444">
        <v>6.5</v>
      </c>
      <c r="X2120" s="126">
        <v>1</v>
      </c>
      <c r="AA2120" s="188">
        <v>46286.720694444448</v>
      </c>
      <c r="AB2120" s="131">
        <v>4</v>
      </c>
      <c r="AC2120" s="126">
        <v>8</v>
      </c>
      <c r="AD2120" s="126">
        <v>2026</v>
      </c>
    </row>
    <row r="2121" spans="3:30" ht="23.1" customHeight="1">
      <c r="C2121" s="126">
        <v>2114</v>
      </c>
      <c r="D2121" s="126">
        <v>6</v>
      </c>
      <c r="E2121" s="141" t="s">
        <v>557</v>
      </c>
      <c r="F2121" s="163" t="s">
        <v>4482</v>
      </c>
      <c r="G2121" s="162">
        <v>46262</v>
      </c>
      <c r="H2121" s="131">
        <v>1</v>
      </c>
      <c r="I2121" s="131">
        <v>1</v>
      </c>
      <c r="J2121" s="141" t="s">
        <v>549</v>
      </c>
      <c r="K2121" s="141">
        <v>1</v>
      </c>
      <c r="N2121" s="141">
        <v>269</v>
      </c>
      <c r="U2121" s="126">
        <v>-4</v>
      </c>
      <c r="V2121" s="444">
        <v>2.89</v>
      </c>
      <c r="W2121" s="444">
        <v>3.5</v>
      </c>
      <c r="X2121" s="126">
        <v>1</v>
      </c>
      <c r="AA2121" s="188">
        <v>46286.720694444448</v>
      </c>
      <c r="AB2121" s="131">
        <v>4</v>
      </c>
      <c r="AC2121" s="126">
        <v>8</v>
      </c>
      <c r="AD2121" s="126">
        <v>2026</v>
      </c>
    </row>
    <row r="2122" spans="3:30" ht="23.1" customHeight="1">
      <c r="C2122" s="126">
        <v>2115</v>
      </c>
      <c r="D2122" s="126">
        <v>349</v>
      </c>
      <c r="E2122" s="141" t="s">
        <v>3768</v>
      </c>
      <c r="F2122" s="163" t="s">
        <v>4937</v>
      </c>
      <c r="G2122" s="162">
        <v>46262</v>
      </c>
      <c r="H2122" s="131">
        <v>1</v>
      </c>
      <c r="I2122" s="131">
        <v>1</v>
      </c>
      <c r="J2122" s="141" t="s">
        <v>549</v>
      </c>
      <c r="K2122" s="141">
        <v>1</v>
      </c>
      <c r="N2122" s="141">
        <v>269</v>
      </c>
      <c r="U2122" s="126">
        <v>-1</v>
      </c>
      <c r="V2122" s="444">
        <v>1</v>
      </c>
      <c r="W2122" s="444">
        <v>1.5</v>
      </c>
      <c r="X2122" s="126">
        <v>1</v>
      </c>
      <c r="AA2122" s="188">
        <v>46286.720694444448</v>
      </c>
      <c r="AB2122" s="131">
        <v>4</v>
      </c>
      <c r="AC2122" s="126">
        <v>8</v>
      </c>
      <c r="AD2122" s="126">
        <v>2026</v>
      </c>
    </row>
    <row r="2123" spans="3:30" ht="23.1" customHeight="1">
      <c r="C2123" s="126">
        <v>2116</v>
      </c>
      <c r="D2123" s="126">
        <v>397</v>
      </c>
      <c r="E2123" s="141" t="s">
        <v>5114</v>
      </c>
      <c r="F2123" s="163" t="s">
        <v>5115</v>
      </c>
      <c r="G2123" s="162">
        <v>46262</v>
      </c>
      <c r="H2123" s="131">
        <v>1</v>
      </c>
      <c r="I2123" s="131">
        <v>1</v>
      </c>
      <c r="J2123" s="141" t="s">
        <v>549</v>
      </c>
      <c r="K2123" s="141">
        <v>1</v>
      </c>
      <c r="N2123" s="141">
        <v>269</v>
      </c>
      <c r="U2123" s="126">
        <v>-2</v>
      </c>
      <c r="V2123" s="444">
        <v>0.11</v>
      </c>
      <c r="W2123" s="444">
        <v>0.38</v>
      </c>
      <c r="X2123" s="126">
        <v>1</v>
      </c>
      <c r="AA2123" s="188">
        <v>46286.720694444448</v>
      </c>
      <c r="AB2123" s="131">
        <v>4</v>
      </c>
      <c r="AC2123" s="126">
        <v>8</v>
      </c>
      <c r="AD2123" s="126">
        <v>2026</v>
      </c>
    </row>
    <row r="2124" spans="3:30" ht="23.1" customHeight="1">
      <c r="C2124" s="126">
        <v>2117</v>
      </c>
      <c r="D2124" s="126">
        <v>364</v>
      </c>
      <c r="E2124" s="141" t="s">
        <v>4177</v>
      </c>
      <c r="F2124" s="163" t="s">
        <v>5654</v>
      </c>
      <c r="G2124" s="162">
        <v>46262</v>
      </c>
      <c r="H2124" s="131">
        <v>1</v>
      </c>
      <c r="I2124" s="131">
        <v>1</v>
      </c>
      <c r="J2124" s="141" t="s">
        <v>549</v>
      </c>
      <c r="K2124" s="141">
        <v>1</v>
      </c>
      <c r="N2124" s="141">
        <v>269</v>
      </c>
      <c r="U2124" s="126">
        <v>-1</v>
      </c>
      <c r="V2124" s="444">
        <v>1.7</v>
      </c>
      <c r="W2124" s="444">
        <v>3</v>
      </c>
      <c r="X2124" s="126">
        <v>1</v>
      </c>
      <c r="AA2124" s="188">
        <v>46286.720694444448</v>
      </c>
      <c r="AB2124" s="131">
        <v>4</v>
      </c>
      <c r="AC2124" s="126">
        <v>8</v>
      </c>
      <c r="AD2124" s="126">
        <v>2026</v>
      </c>
    </row>
    <row r="2125" spans="3:30" ht="23.1" customHeight="1">
      <c r="C2125" s="126">
        <v>2118</v>
      </c>
      <c r="D2125" s="126">
        <v>388</v>
      </c>
      <c r="E2125" s="141" t="s">
        <v>4159</v>
      </c>
      <c r="F2125" s="163" t="s">
        <v>7082</v>
      </c>
      <c r="G2125" s="162">
        <v>46262</v>
      </c>
      <c r="H2125" s="131">
        <v>1</v>
      </c>
      <c r="I2125" s="131">
        <v>1</v>
      </c>
      <c r="J2125" s="141" t="s">
        <v>549</v>
      </c>
      <c r="K2125" s="141">
        <v>1</v>
      </c>
      <c r="N2125" s="141">
        <v>269</v>
      </c>
      <c r="U2125" s="126">
        <v>-1</v>
      </c>
      <c r="V2125" s="444">
        <v>2.5</v>
      </c>
      <c r="W2125" s="444">
        <v>3</v>
      </c>
      <c r="X2125" s="126">
        <v>1</v>
      </c>
      <c r="AA2125" s="188">
        <v>46286.720694444448</v>
      </c>
      <c r="AB2125" s="131">
        <v>4</v>
      </c>
      <c r="AC2125" s="126">
        <v>8</v>
      </c>
      <c r="AD2125" s="126">
        <v>2026</v>
      </c>
    </row>
    <row r="2126" spans="3:30" ht="23.1" customHeight="1">
      <c r="C2126" s="126">
        <v>2119</v>
      </c>
      <c r="D2126" s="126">
        <v>337</v>
      </c>
      <c r="E2126" s="141" t="s">
        <v>2999</v>
      </c>
      <c r="F2126" s="163" t="s">
        <v>4640</v>
      </c>
      <c r="G2126" s="162">
        <v>46262</v>
      </c>
      <c r="H2126" s="131">
        <v>1</v>
      </c>
      <c r="I2126" s="131">
        <v>1</v>
      </c>
      <c r="J2126" s="141" t="s">
        <v>549</v>
      </c>
      <c r="K2126" s="141">
        <v>1</v>
      </c>
      <c r="N2126" s="141">
        <v>269</v>
      </c>
      <c r="U2126" s="126">
        <v>-5</v>
      </c>
      <c r="V2126" s="444">
        <v>0.08</v>
      </c>
      <c r="W2126" s="444">
        <v>0.12</v>
      </c>
      <c r="X2126" s="126">
        <v>1</v>
      </c>
      <c r="AA2126" s="188">
        <v>46286.720694444448</v>
      </c>
      <c r="AB2126" s="131">
        <v>4</v>
      </c>
      <c r="AC2126" s="126">
        <v>8</v>
      </c>
      <c r="AD2126" s="126">
        <v>2026</v>
      </c>
    </row>
    <row r="2127" spans="3:30" ht="23.1" customHeight="1">
      <c r="C2127" s="126">
        <v>2120</v>
      </c>
      <c r="D2127" s="126">
        <v>367</v>
      </c>
      <c r="E2127" s="141" t="s">
        <v>4180</v>
      </c>
      <c r="F2127" s="163" t="s">
        <v>4802</v>
      </c>
      <c r="G2127" s="162">
        <v>46262</v>
      </c>
      <c r="H2127" s="131">
        <v>1</v>
      </c>
      <c r="I2127" s="131">
        <v>1</v>
      </c>
      <c r="J2127" s="141" t="s">
        <v>549</v>
      </c>
      <c r="K2127" s="141">
        <v>1</v>
      </c>
      <c r="N2127" s="141">
        <v>269</v>
      </c>
      <c r="U2127" s="126">
        <v>-1</v>
      </c>
      <c r="V2127" s="444">
        <v>1.3</v>
      </c>
      <c r="W2127" s="444">
        <v>2</v>
      </c>
      <c r="X2127" s="126">
        <v>1</v>
      </c>
      <c r="AA2127" s="188">
        <v>46286.720694444448</v>
      </c>
      <c r="AB2127" s="131">
        <v>4</v>
      </c>
      <c r="AC2127" s="126">
        <v>8</v>
      </c>
      <c r="AD2127" s="126">
        <v>2026</v>
      </c>
    </row>
    <row r="2128" spans="3:30" ht="23.1" customHeight="1">
      <c r="C2128" s="126">
        <v>2121</v>
      </c>
      <c r="D2128" s="126">
        <v>108</v>
      </c>
      <c r="E2128" s="141" t="s">
        <v>1007</v>
      </c>
      <c r="F2128" s="163" t="s">
        <v>4585</v>
      </c>
      <c r="G2128" s="162">
        <v>46262</v>
      </c>
      <c r="H2128" s="131">
        <v>1</v>
      </c>
      <c r="I2128" s="131">
        <v>1</v>
      </c>
      <c r="J2128" s="141" t="s">
        <v>549</v>
      </c>
      <c r="K2128" s="141">
        <v>1</v>
      </c>
      <c r="N2128" s="141">
        <v>270</v>
      </c>
      <c r="U2128" s="126">
        <v>-1</v>
      </c>
      <c r="V2128" s="444">
        <v>2.7</v>
      </c>
      <c r="W2128" s="444">
        <v>3</v>
      </c>
      <c r="X2128" s="126">
        <v>1</v>
      </c>
      <c r="AA2128" s="188">
        <v>46286.929097222222</v>
      </c>
      <c r="AB2128" s="131">
        <v>4</v>
      </c>
      <c r="AC2128" s="126">
        <v>8</v>
      </c>
      <c r="AD2128" s="126">
        <v>2026</v>
      </c>
    </row>
    <row r="2129" spans="3:30" ht="23.1" customHeight="1">
      <c r="C2129" s="126">
        <v>2122</v>
      </c>
      <c r="D2129" s="126">
        <v>125</v>
      </c>
      <c r="E2129" s="141" t="s">
        <v>724</v>
      </c>
      <c r="F2129" s="163" t="s">
        <v>4418</v>
      </c>
      <c r="G2129" s="162">
        <v>46262</v>
      </c>
      <c r="H2129" s="131">
        <v>1</v>
      </c>
      <c r="I2129" s="131">
        <v>1</v>
      </c>
      <c r="J2129" s="141" t="s">
        <v>549</v>
      </c>
      <c r="K2129" s="141">
        <v>1</v>
      </c>
      <c r="N2129" s="141">
        <v>270</v>
      </c>
      <c r="U2129" s="126">
        <v>-20</v>
      </c>
      <c r="V2129" s="444">
        <v>0.04</v>
      </c>
      <c r="W2129" s="444">
        <v>0.04</v>
      </c>
      <c r="X2129" s="126">
        <v>1</v>
      </c>
      <c r="AA2129" s="188">
        <v>46286.929097222222</v>
      </c>
      <c r="AB2129" s="131">
        <v>4</v>
      </c>
      <c r="AC2129" s="126">
        <v>8</v>
      </c>
      <c r="AD2129" s="126">
        <v>2026</v>
      </c>
    </row>
    <row r="2130" spans="3:30" ht="23.1" customHeight="1">
      <c r="C2130" s="126">
        <v>2123</v>
      </c>
      <c r="D2130" s="126">
        <v>142</v>
      </c>
      <c r="E2130" s="141" t="s">
        <v>796</v>
      </c>
      <c r="F2130" s="163" t="s">
        <v>5686</v>
      </c>
      <c r="G2130" s="162">
        <v>46262</v>
      </c>
      <c r="H2130" s="131">
        <v>1</v>
      </c>
      <c r="I2130" s="131">
        <v>1</v>
      </c>
      <c r="J2130" s="141" t="s">
        <v>549</v>
      </c>
      <c r="K2130" s="141">
        <v>1</v>
      </c>
      <c r="N2130" s="141">
        <v>270</v>
      </c>
      <c r="U2130" s="126">
        <v>-1</v>
      </c>
      <c r="V2130" s="444">
        <v>0.34</v>
      </c>
      <c r="W2130" s="444">
        <v>0.75</v>
      </c>
      <c r="X2130" s="126">
        <v>1</v>
      </c>
      <c r="AA2130" s="188">
        <v>46286.929097222222</v>
      </c>
      <c r="AB2130" s="131">
        <v>4</v>
      </c>
      <c r="AC2130" s="126">
        <v>8</v>
      </c>
      <c r="AD2130" s="126">
        <v>2026</v>
      </c>
    </row>
    <row r="2131" spans="3:30" ht="23.1" customHeight="1">
      <c r="C2131" s="126">
        <v>2124</v>
      </c>
      <c r="D2131" s="126">
        <v>82</v>
      </c>
      <c r="E2131" s="141" t="s">
        <v>4607</v>
      </c>
      <c r="F2131" s="163" t="s">
        <v>4608</v>
      </c>
      <c r="G2131" s="162">
        <v>46262</v>
      </c>
      <c r="H2131" s="131">
        <v>1</v>
      </c>
      <c r="I2131" s="131">
        <v>1</v>
      </c>
      <c r="J2131" s="141" t="s">
        <v>549</v>
      </c>
      <c r="K2131" s="141">
        <v>1</v>
      </c>
      <c r="N2131" s="141">
        <v>270</v>
      </c>
      <c r="U2131" s="126">
        <v>-2</v>
      </c>
      <c r="V2131" s="444">
        <v>1.3</v>
      </c>
      <c r="W2131" s="444">
        <v>1.6</v>
      </c>
      <c r="X2131" s="126">
        <v>1</v>
      </c>
      <c r="AA2131" s="188">
        <v>46286.929097222222</v>
      </c>
      <c r="AB2131" s="131">
        <v>4</v>
      </c>
      <c r="AC2131" s="126">
        <v>8</v>
      </c>
      <c r="AD2131" s="126">
        <v>2026</v>
      </c>
    </row>
    <row r="2132" spans="3:30" ht="23.1" customHeight="1">
      <c r="C2132" s="126">
        <v>2125</v>
      </c>
      <c r="D2132" s="126">
        <v>168</v>
      </c>
      <c r="E2132" s="141" t="s">
        <v>2099</v>
      </c>
      <c r="F2132" s="163" t="s">
        <v>7610</v>
      </c>
      <c r="G2132" s="162">
        <v>46262</v>
      </c>
      <c r="H2132" s="131">
        <v>1</v>
      </c>
      <c r="I2132" s="131">
        <v>1</v>
      </c>
      <c r="J2132" s="141" t="s">
        <v>549</v>
      </c>
      <c r="K2132" s="141">
        <v>1</v>
      </c>
      <c r="N2132" s="141">
        <v>270</v>
      </c>
      <c r="U2132" s="126">
        <v>-1</v>
      </c>
      <c r="V2132" s="444">
        <v>1.2</v>
      </c>
      <c r="W2132" s="444">
        <v>1.5</v>
      </c>
      <c r="X2132" s="126">
        <v>1</v>
      </c>
      <c r="AA2132" s="188">
        <v>46286.929097222222</v>
      </c>
      <c r="AB2132" s="131">
        <v>4</v>
      </c>
      <c r="AC2132" s="126">
        <v>8</v>
      </c>
      <c r="AD2132" s="126">
        <v>2026</v>
      </c>
    </row>
    <row r="2133" spans="3:30" ht="23.1" customHeight="1">
      <c r="C2133" s="126">
        <v>2126</v>
      </c>
      <c r="D2133" s="126">
        <v>337</v>
      </c>
      <c r="E2133" s="141" t="s">
        <v>2999</v>
      </c>
      <c r="F2133" s="163" t="s">
        <v>4640</v>
      </c>
      <c r="G2133" s="162">
        <v>46262</v>
      </c>
      <c r="H2133" s="131">
        <v>1</v>
      </c>
      <c r="I2133" s="131">
        <v>1</v>
      </c>
      <c r="J2133" s="141" t="s">
        <v>549</v>
      </c>
      <c r="K2133" s="141">
        <v>1</v>
      </c>
      <c r="N2133" s="141">
        <v>270</v>
      </c>
      <c r="U2133" s="126">
        <v>-1</v>
      </c>
      <c r="V2133" s="444">
        <v>0.08</v>
      </c>
      <c r="W2133" s="444">
        <v>0.12</v>
      </c>
      <c r="X2133" s="126">
        <v>1</v>
      </c>
      <c r="AA2133" s="188">
        <v>46286.929097222222</v>
      </c>
      <c r="AB2133" s="131">
        <v>4</v>
      </c>
      <c r="AC2133" s="126">
        <v>8</v>
      </c>
      <c r="AD2133" s="126">
        <v>2026</v>
      </c>
    </row>
    <row r="2134" spans="3:30" ht="23.1" customHeight="1">
      <c r="C2134" s="126">
        <v>2127</v>
      </c>
      <c r="D2134" s="126">
        <v>219</v>
      </c>
      <c r="E2134" s="141" t="s">
        <v>3800</v>
      </c>
      <c r="F2134" s="163" t="s">
        <v>5450</v>
      </c>
      <c r="G2134" s="162">
        <v>46262</v>
      </c>
      <c r="H2134" s="131">
        <v>1</v>
      </c>
      <c r="I2134" s="131">
        <v>1</v>
      </c>
      <c r="J2134" s="141" t="s">
        <v>549</v>
      </c>
      <c r="K2134" s="141">
        <v>1</v>
      </c>
      <c r="N2134" s="141">
        <v>270</v>
      </c>
      <c r="U2134" s="126">
        <v>-5</v>
      </c>
      <c r="V2134" s="444">
        <v>0.22</v>
      </c>
      <c r="W2134" s="444">
        <v>0.17</v>
      </c>
      <c r="X2134" s="126">
        <v>1</v>
      </c>
      <c r="AA2134" s="188">
        <v>46286.929097222222</v>
      </c>
      <c r="AB2134" s="131">
        <v>4</v>
      </c>
      <c r="AC2134" s="126">
        <v>8</v>
      </c>
      <c r="AD2134" s="126">
        <v>2026</v>
      </c>
    </row>
    <row r="2135" spans="3:30" ht="23.1" customHeight="1">
      <c r="C2135" s="126">
        <v>2128</v>
      </c>
      <c r="D2135" s="126">
        <v>370</v>
      </c>
      <c r="E2135" s="141" t="s">
        <v>4165</v>
      </c>
      <c r="F2135" s="163" t="s">
        <v>4714</v>
      </c>
      <c r="G2135" s="162">
        <v>46262</v>
      </c>
      <c r="H2135" s="131">
        <v>1</v>
      </c>
      <c r="I2135" s="131">
        <v>1</v>
      </c>
      <c r="J2135" s="141" t="s">
        <v>549</v>
      </c>
      <c r="K2135" s="141">
        <v>1</v>
      </c>
      <c r="N2135" s="141">
        <v>270</v>
      </c>
      <c r="U2135" s="126">
        <v>-1</v>
      </c>
      <c r="V2135" s="444">
        <v>0.3</v>
      </c>
      <c r="W2135" s="444">
        <v>0.5</v>
      </c>
      <c r="X2135" s="126">
        <v>1</v>
      </c>
      <c r="AA2135" s="188">
        <v>46286.929097222222</v>
      </c>
      <c r="AB2135" s="131">
        <v>4</v>
      </c>
      <c r="AC2135" s="126">
        <v>8</v>
      </c>
      <c r="AD2135" s="126">
        <v>2026</v>
      </c>
    </row>
    <row r="2136" spans="3:30" ht="23.1" customHeight="1">
      <c r="C2136" s="126">
        <v>2129</v>
      </c>
      <c r="D2136" s="126">
        <v>393</v>
      </c>
      <c r="E2136" s="141" t="s">
        <v>5136</v>
      </c>
      <c r="F2136" s="163" t="s">
        <v>5137</v>
      </c>
      <c r="G2136" s="162">
        <v>46262</v>
      </c>
      <c r="H2136" s="131">
        <v>1</v>
      </c>
      <c r="I2136" s="131">
        <v>1</v>
      </c>
      <c r="J2136" s="141" t="s">
        <v>549</v>
      </c>
      <c r="K2136" s="141">
        <v>1</v>
      </c>
      <c r="N2136" s="141">
        <v>270</v>
      </c>
      <c r="U2136" s="126">
        <v>-1</v>
      </c>
      <c r="V2136" s="444">
        <v>2.6</v>
      </c>
      <c r="W2136" s="444">
        <v>3.5</v>
      </c>
      <c r="X2136" s="126">
        <v>1</v>
      </c>
      <c r="AA2136" s="188">
        <v>46286.929097222222</v>
      </c>
      <c r="AB2136" s="131">
        <v>4</v>
      </c>
      <c r="AC2136" s="126">
        <v>8</v>
      </c>
      <c r="AD2136" s="126">
        <v>2026</v>
      </c>
    </row>
    <row r="2137" spans="3:30" ht="23.1" customHeight="1">
      <c r="C2137" s="126">
        <v>2130</v>
      </c>
      <c r="D2137" s="126">
        <v>398</v>
      </c>
      <c r="E2137" s="141" t="s">
        <v>5110</v>
      </c>
      <c r="F2137" s="163" t="s">
        <v>5111</v>
      </c>
      <c r="G2137" s="162">
        <v>46262</v>
      </c>
      <c r="H2137" s="131">
        <v>1</v>
      </c>
      <c r="I2137" s="131">
        <v>1</v>
      </c>
      <c r="J2137" s="141" t="s">
        <v>549</v>
      </c>
      <c r="K2137" s="141">
        <v>1</v>
      </c>
      <c r="N2137" s="141">
        <v>270</v>
      </c>
      <c r="U2137" s="126">
        <v>-1</v>
      </c>
      <c r="V2137" s="444">
        <v>1.76</v>
      </c>
      <c r="W2137" s="444">
        <v>3</v>
      </c>
      <c r="X2137" s="126">
        <v>1</v>
      </c>
      <c r="AA2137" s="188">
        <v>46286.929097222222</v>
      </c>
      <c r="AB2137" s="131">
        <v>4</v>
      </c>
      <c r="AC2137" s="126">
        <v>8</v>
      </c>
      <c r="AD2137" s="126">
        <v>2026</v>
      </c>
    </row>
    <row r="2138" spans="3:30" ht="23.1" customHeight="1">
      <c r="C2138" s="126">
        <v>2131</v>
      </c>
      <c r="D2138" s="126">
        <v>397</v>
      </c>
      <c r="E2138" s="141" t="s">
        <v>5114</v>
      </c>
      <c r="F2138" s="163" t="s">
        <v>5115</v>
      </c>
      <c r="G2138" s="162">
        <v>46262</v>
      </c>
      <c r="H2138" s="131">
        <v>1</v>
      </c>
      <c r="I2138" s="131">
        <v>1</v>
      </c>
      <c r="J2138" s="141" t="s">
        <v>549</v>
      </c>
      <c r="K2138" s="141">
        <v>1</v>
      </c>
      <c r="N2138" s="141">
        <v>270</v>
      </c>
      <c r="U2138" s="126">
        <v>-10</v>
      </c>
      <c r="V2138" s="444">
        <v>0.11</v>
      </c>
      <c r="W2138" s="444">
        <v>0.38</v>
      </c>
      <c r="X2138" s="126">
        <v>1</v>
      </c>
      <c r="AA2138" s="188">
        <v>46286.929097222222</v>
      </c>
      <c r="AB2138" s="131">
        <v>4</v>
      </c>
      <c r="AC2138" s="126">
        <v>8</v>
      </c>
      <c r="AD2138" s="126">
        <v>2026</v>
      </c>
    </row>
    <row r="2139" spans="3:30" ht="23.1" customHeight="1">
      <c r="C2139" s="126">
        <v>2132</v>
      </c>
      <c r="D2139" s="126">
        <v>241</v>
      </c>
      <c r="E2139" s="141" t="s">
        <v>2358</v>
      </c>
      <c r="F2139" s="163" t="s">
        <v>4792</v>
      </c>
      <c r="G2139" s="162">
        <v>46262</v>
      </c>
      <c r="H2139" s="131">
        <v>1</v>
      </c>
      <c r="I2139" s="131">
        <v>1</v>
      </c>
      <c r="J2139" s="141" t="s">
        <v>549</v>
      </c>
      <c r="K2139" s="141">
        <v>1</v>
      </c>
      <c r="N2139" s="141">
        <v>270</v>
      </c>
      <c r="U2139" s="126">
        <v>-1</v>
      </c>
      <c r="V2139" s="444">
        <v>1</v>
      </c>
      <c r="W2139" s="444">
        <v>1.5</v>
      </c>
      <c r="X2139" s="126">
        <v>1</v>
      </c>
      <c r="AA2139" s="188">
        <v>46286.929097222222</v>
      </c>
      <c r="AB2139" s="131">
        <v>4</v>
      </c>
      <c r="AC2139" s="126">
        <v>8</v>
      </c>
      <c r="AD2139" s="126">
        <v>2026</v>
      </c>
    </row>
    <row r="2140" spans="3:30" ht="23.1" customHeight="1">
      <c r="C2140" s="126">
        <v>2133</v>
      </c>
      <c r="D2140" s="126">
        <v>408</v>
      </c>
      <c r="E2140" s="141" t="s">
        <v>5121</v>
      </c>
      <c r="F2140" s="163" t="s">
        <v>5122</v>
      </c>
      <c r="G2140" s="162">
        <v>46262</v>
      </c>
      <c r="H2140" s="131">
        <v>1</v>
      </c>
      <c r="I2140" s="131">
        <v>1</v>
      </c>
      <c r="J2140" s="141" t="s">
        <v>549</v>
      </c>
      <c r="K2140" s="141">
        <v>1</v>
      </c>
      <c r="N2140" s="141">
        <v>270</v>
      </c>
      <c r="U2140" s="126">
        <v>-1</v>
      </c>
      <c r="V2140" s="444">
        <v>0.8</v>
      </c>
      <c r="W2140" s="444">
        <v>1.25</v>
      </c>
      <c r="X2140" s="126">
        <v>1</v>
      </c>
      <c r="AA2140" s="188">
        <v>46286.929097222222</v>
      </c>
      <c r="AB2140" s="131">
        <v>4</v>
      </c>
      <c r="AC2140" s="126">
        <v>8</v>
      </c>
      <c r="AD2140" s="126">
        <v>2026</v>
      </c>
    </row>
    <row r="2141" spans="3:30" ht="23.1" customHeight="1">
      <c r="C2141" s="126">
        <v>2134</v>
      </c>
      <c r="D2141" s="126">
        <v>428</v>
      </c>
      <c r="E2141" s="141" t="s">
        <v>4649</v>
      </c>
      <c r="F2141" s="163" t="s">
        <v>6118</v>
      </c>
      <c r="G2141" s="162">
        <v>46262</v>
      </c>
      <c r="H2141" s="131">
        <v>1</v>
      </c>
      <c r="I2141" s="131">
        <v>1</v>
      </c>
      <c r="J2141" s="141" t="s">
        <v>549</v>
      </c>
      <c r="K2141" s="141">
        <v>1</v>
      </c>
      <c r="N2141" s="141">
        <v>270</v>
      </c>
      <c r="U2141" s="126">
        <v>-1</v>
      </c>
      <c r="V2141" s="444">
        <v>0.72</v>
      </c>
      <c r="W2141" s="444">
        <v>1.25</v>
      </c>
      <c r="X2141" s="126">
        <v>1</v>
      </c>
      <c r="AA2141" s="188">
        <v>46286.929097222222</v>
      </c>
      <c r="AB2141" s="131">
        <v>4</v>
      </c>
      <c r="AC2141" s="126">
        <v>8</v>
      </c>
      <c r="AD2141" s="126">
        <v>2026</v>
      </c>
    </row>
    <row r="2142" spans="3:30" ht="23.1" customHeight="1">
      <c r="C2142" s="126">
        <v>2135</v>
      </c>
      <c r="D2142" s="126">
        <v>294</v>
      </c>
      <c r="E2142" s="141" t="s">
        <v>2469</v>
      </c>
      <c r="F2142" s="163" t="s">
        <v>4363</v>
      </c>
      <c r="G2142" s="162">
        <v>46263</v>
      </c>
      <c r="H2142" s="131">
        <v>1</v>
      </c>
      <c r="I2142" s="131">
        <v>1</v>
      </c>
      <c r="J2142" s="141" t="s">
        <v>549</v>
      </c>
      <c r="K2142" s="141">
        <v>1</v>
      </c>
      <c r="N2142" s="141">
        <v>271</v>
      </c>
      <c r="U2142" s="126">
        <v>-10</v>
      </c>
      <c r="V2142" s="444">
        <v>0.49</v>
      </c>
      <c r="W2142" s="444">
        <v>0.75</v>
      </c>
      <c r="X2142" s="126">
        <v>1</v>
      </c>
      <c r="AA2142" s="188">
        <v>46286.939456018517</v>
      </c>
      <c r="AB2142" s="131">
        <v>4</v>
      </c>
      <c r="AC2142" s="126">
        <v>8</v>
      </c>
      <c r="AD2142" s="126">
        <v>2026</v>
      </c>
    </row>
    <row r="2143" spans="3:30" ht="23.1" customHeight="1">
      <c r="C2143" s="126">
        <v>2136</v>
      </c>
      <c r="D2143" s="126">
        <v>305</v>
      </c>
      <c r="E2143" s="141" t="s">
        <v>2496</v>
      </c>
      <c r="F2143" s="163" t="s">
        <v>4658</v>
      </c>
      <c r="G2143" s="162">
        <v>46263</v>
      </c>
      <c r="H2143" s="131">
        <v>1</v>
      </c>
      <c r="I2143" s="131">
        <v>1</v>
      </c>
      <c r="J2143" s="141" t="s">
        <v>549</v>
      </c>
      <c r="K2143" s="141">
        <v>1</v>
      </c>
      <c r="N2143" s="141">
        <v>271</v>
      </c>
      <c r="U2143" s="126">
        <v>-100</v>
      </c>
      <c r="V2143" s="444">
        <v>4.25</v>
      </c>
      <c r="W2143" s="444">
        <v>4.5</v>
      </c>
      <c r="X2143" s="126">
        <v>1</v>
      </c>
      <c r="AA2143" s="188">
        <v>46286.939456018517</v>
      </c>
      <c r="AB2143" s="131">
        <v>4</v>
      </c>
      <c r="AC2143" s="126">
        <v>8</v>
      </c>
      <c r="AD2143" s="126">
        <v>2026</v>
      </c>
    </row>
    <row r="2144" spans="3:30" ht="23.1" customHeight="1">
      <c r="C2144" s="126">
        <v>2137</v>
      </c>
      <c r="D2144" s="126">
        <v>181</v>
      </c>
      <c r="E2144" s="141" t="s">
        <v>759</v>
      </c>
      <c r="F2144" s="163" t="s">
        <v>4442</v>
      </c>
      <c r="G2144" s="162">
        <v>46263</v>
      </c>
      <c r="H2144" s="131">
        <v>1</v>
      </c>
      <c r="I2144" s="131">
        <v>1</v>
      </c>
      <c r="J2144" s="141" t="s">
        <v>549</v>
      </c>
      <c r="K2144" s="141">
        <v>1</v>
      </c>
      <c r="N2144" s="141">
        <v>271</v>
      </c>
      <c r="U2144" s="126">
        <v>-12</v>
      </c>
      <c r="V2144" s="444">
        <v>1</v>
      </c>
      <c r="W2144" s="444">
        <v>1.5</v>
      </c>
      <c r="X2144" s="126">
        <v>1</v>
      </c>
      <c r="AA2144" s="188">
        <v>46286.939456018517</v>
      </c>
      <c r="AB2144" s="131">
        <v>4</v>
      </c>
      <c r="AC2144" s="126">
        <v>8</v>
      </c>
      <c r="AD2144" s="126">
        <v>2026</v>
      </c>
    </row>
    <row r="2145" spans="3:30" ht="23.1" customHeight="1">
      <c r="C2145" s="126">
        <v>2138</v>
      </c>
      <c r="D2145" s="126">
        <v>7</v>
      </c>
      <c r="E2145" s="141" t="s">
        <v>816</v>
      </c>
      <c r="F2145" s="163" t="s">
        <v>4685</v>
      </c>
      <c r="G2145" s="162">
        <v>46263</v>
      </c>
      <c r="H2145" s="131">
        <v>1</v>
      </c>
      <c r="I2145" s="131">
        <v>1</v>
      </c>
      <c r="J2145" s="141" t="s">
        <v>549</v>
      </c>
      <c r="K2145" s="141">
        <v>1</v>
      </c>
      <c r="N2145" s="141">
        <v>271</v>
      </c>
      <c r="U2145" s="126">
        <v>-4</v>
      </c>
      <c r="V2145" s="444">
        <v>1.79</v>
      </c>
      <c r="W2145" s="444">
        <v>2.5</v>
      </c>
      <c r="X2145" s="126">
        <v>1</v>
      </c>
      <c r="AA2145" s="188">
        <v>46286.939456018517</v>
      </c>
      <c r="AB2145" s="131">
        <v>4</v>
      </c>
      <c r="AC2145" s="126">
        <v>8</v>
      </c>
      <c r="AD2145" s="126">
        <v>2026</v>
      </c>
    </row>
    <row r="2146" spans="3:30" ht="23.1" customHeight="1">
      <c r="C2146" s="126">
        <v>2139</v>
      </c>
      <c r="D2146" s="126">
        <v>8</v>
      </c>
      <c r="E2146" s="141" t="s">
        <v>1123</v>
      </c>
      <c r="F2146" s="163" t="s">
        <v>5025</v>
      </c>
      <c r="G2146" s="162">
        <v>46263</v>
      </c>
      <c r="H2146" s="131">
        <v>1</v>
      </c>
      <c r="I2146" s="131">
        <v>1</v>
      </c>
      <c r="J2146" s="141" t="s">
        <v>549</v>
      </c>
      <c r="K2146" s="141">
        <v>1</v>
      </c>
      <c r="N2146" s="141">
        <v>271</v>
      </c>
      <c r="U2146" s="126">
        <v>-4</v>
      </c>
      <c r="V2146" s="444">
        <v>1.32</v>
      </c>
      <c r="W2146" s="444">
        <v>1.75</v>
      </c>
      <c r="X2146" s="126">
        <v>1</v>
      </c>
      <c r="AA2146" s="188">
        <v>46286.939456018517</v>
      </c>
      <c r="AB2146" s="131">
        <v>4</v>
      </c>
      <c r="AC2146" s="126">
        <v>8</v>
      </c>
      <c r="AD2146" s="126">
        <v>2026</v>
      </c>
    </row>
    <row r="2147" spans="3:30" ht="23.1" customHeight="1">
      <c r="C2147" s="126">
        <v>2140</v>
      </c>
      <c r="D2147" s="126">
        <v>370</v>
      </c>
      <c r="E2147" s="141" t="s">
        <v>4165</v>
      </c>
      <c r="F2147" s="163" t="s">
        <v>4714</v>
      </c>
      <c r="G2147" s="162">
        <v>46263</v>
      </c>
      <c r="H2147" s="131">
        <v>1</v>
      </c>
      <c r="I2147" s="131">
        <v>1</v>
      </c>
      <c r="J2147" s="141" t="s">
        <v>549</v>
      </c>
      <c r="K2147" s="141">
        <v>1</v>
      </c>
      <c r="N2147" s="141">
        <v>271</v>
      </c>
      <c r="U2147" s="126">
        <v>-1</v>
      </c>
      <c r="V2147" s="444">
        <v>0.3</v>
      </c>
      <c r="W2147" s="444">
        <v>0.5</v>
      </c>
      <c r="X2147" s="126">
        <v>1</v>
      </c>
      <c r="AA2147" s="188">
        <v>46286.939456018517</v>
      </c>
      <c r="AB2147" s="131">
        <v>4</v>
      </c>
      <c r="AC2147" s="126">
        <v>8</v>
      </c>
      <c r="AD2147" s="126">
        <v>2026</v>
      </c>
    </row>
    <row r="2148" spans="3:30" ht="23.1" customHeight="1">
      <c r="C2148" s="126">
        <v>2141</v>
      </c>
      <c r="D2148" s="126">
        <v>402</v>
      </c>
      <c r="E2148" s="141" t="s">
        <v>4625</v>
      </c>
      <c r="F2148" s="163" t="s">
        <v>4626</v>
      </c>
      <c r="G2148" s="162">
        <v>46263</v>
      </c>
      <c r="H2148" s="131">
        <v>1</v>
      </c>
      <c r="I2148" s="131">
        <v>1</v>
      </c>
      <c r="J2148" s="141" t="s">
        <v>549</v>
      </c>
      <c r="K2148" s="141">
        <v>1</v>
      </c>
      <c r="N2148" s="141">
        <v>271</v>
      </c>
      <c r="U2148" s="126">
        <v>-1</v>
      </c>
      <c r="V2148" s="444">
        <v>0.73</v>
      </c>
      <c r="W2148" s="444">
        <v>1.25</v>
      </c>
      <c r="X2148" s="126">
        <v>1</v>
      </c>
      <c r="AA2148" s="188">
        <v>46286.939456018517</v>
      </c>
      <c r="AB2148" s="131">
        <v>4</v>
      </c>
      <c r="AC2148" s="126">
        <v>8</v>
      </c>
      <c r="AD2148" s="126">
        <v>2026</v>
      </c>
    </row>
    <row r="2149" spans="3:30" ht="23.1" customHeight="1">
      <c r="C2149" s="126">
        <v>2142</v>
      </c>
      <c r="D2149" s="126">
        <v>380</v>
      </c>
      <c r="E2149" s="141" t="s">
        <v>4152</v>
      </c>
      <c r="F2149" s="163" t="s">
        <v>4862</v>
      </c>
      <c r="G2149" s="162">
        <v>46263</v>
      </c>
      <c r="H2149" s="131">
        <v>1</v>
      </c>
      <c r="I2149" s="131">
        <v>1</v>
      </c>
      <c r="J2149" s="141" t="s">
        <v>549</v>
      </c>
      <c r="K2149" s="141">
        <v>1</v>
      </c>
      <c r="N2149" s="141">
        <v>271</v>
      </c>
      <c r="U2149" s="126">
        <v>-4</v>
      </c>
      <c r="V2149" s="444">
        <v>0.67</v>
      </c>
      <c r="W2149" s="444">
        <v>0.88</v>
      </c>
      <c r="X2149" s="126">
        <v>1</v>
      </c>
      <c r="AA2149" s="188">
        <v>46286.939456018517</v>
      </c>
      <c r="AB2149" s="131">
        <v>4</v>
      </c>
      <c r="AC2149" s="126">
        <v>8</v>
      </c>
      <c r="AD2149" s="126">
        <v>2026</v>
      </c>
    </row>
    <row r="2150" spans="3:30" ht="23.1" customHeight="1">
      <c r="C2150" s="126">
        <v>2143</v>
      </c>
      <c r="D2150" s="126">
        <v>423</v>
      </c>
      <c r="E2150" s="141" t="s">
        <v>4595</v>
      </c>
      <c r="F2150" s="163" t="s">
        <v>4596</v>
      </c>
      <c r="G2150" s="162">
        <v>46263</v>
      </c>
      <c r="H2150" s="131">
        <v>1</v>
      </c>
      <c r="I2150" s="131">
        <v>1</v>
      </c>
      <c r="J2150" s="141" t="s">
        <v>549</v>
      </c>
      <c r="K2150" s="141">
        <v>1</v>
      </c>
      <c r="N2150" s="141">
        <v>271</v>
      </c>
      <c r="U2150" s="126">
        <v>-2</v>
      </c>
      <c r="V2150" s="444">
        <v>0.8</v>
      </c>
      <c r="W2150" s="444">
        <v>1.25</v>
      </c>
      <c r="X2150" s="126">
        <v>1</v>
      </c>
      <c r="AA2150" s="188">
        <v>46286.939456018517</v>
      </c>
      <c r="AB2150" s="131">
        <v>4</v>
      </c>
      <c r="AC2150" s="126">
        <v>8</v>
      </c>
      <c r="AD2150" s="126">
        <v>2026</v>
      </c>
    </row>
    <row r="2151" spans="3:30" ht="23.1" customHeight="1">
      <c r="C2151" s="126">
        <v>2144</v>
      </c>
      <c r="D2151" s="126">
        <v>337</v>
      </c>
      <c r="E2151" s="141" t="s">
        <v>2999</v>
      </c>
      <c r="F2151" s="163" t="s">
        <v>4640</v>
      </c>
      <c r="G2151" s="162">
        <v>46263</v>
      </c>
      <c r="H2151" s="131">
        <v>1</v>
      </c>
      <c r="I2151" s="131">
        <v>1</v>
      </c>
      <c r="J2151" s="141" t="s">
        <v>549</v>
      </c>
      <c r="K2151" s="141">
        <v>1</v>
      </c>
      <c r="N2151" s="141">
        <v>271</v>
      </c>
      <c r="U2151" s="126">
        <v>-15</v>
      </c>
      <c r="V2151" s="444">
        <v>0.08</v>
      </c>
      <c r="W2151" s="444">
        <v>0.12</v>
      </c>
      <c r="X2151" s="126">
        <v>1</v>
      </c>
      <c r="AA2151" s="188">
        <v>46286.939456018517</v>
      </c>
      <c r="AB2151" s="131">
        <v>4</v>
      </c>
      <c r="AC2151" s="126">
        <v>8</v>
      </c>
      <c r="AD2151" s="126">
        <v>2026</v>
      </c>
    </row>
    <row r="2152" spans="3:30" ht="23.1" customHeight="1">
      <c r="C2152" s="126">
        <v>2145</v>
      </c>
      <c r="D2152" s="126">
        <v>177</v>
      </c>
      <c r="E2152" s="141" t="s">
        <v>750</v>
      </c>
      <c r="F2152" s="163" t="s">
        <v>4950</v>
      </c>
      <c r="G2152" s="162">
        <v>46263</v>
      </c>
      <c r="H2152" s="131">
        <v>1</v>
      </c>
      <c r="I2152" s="131">
        <v>1</v>
      </c>
      <c r="J2152" s="141" t="s">
        <v>549</v>
      </c>
      <c r="K2152" s="141">
        <v>1</v>
      </c>
      <c r="N2152" s="141">
        <v>271</v>
      </c>
      <c r="U2152" s="126">
        <v>-14</v>
      </c>
      <c r="V2152" s="444">
        <v>0.08</v>
      </c>
      <c r="W2152" s="444">
        <v>0.09</v>
      </c>
      <c r="X2152" s="126">
        <v>1</v>
      </c>
      <c r="AA2152" s="188">
        <v>46286.939456018517</v>
      </c>
      <c r="AB2152" s="131">
        <v>4</v>
      </c>
      <c r="AC2152" s="126">
        <v>8</v>
      </c>
      <c r="AD2152" s="126">
        <v>2026</v>
      </c>
    </row>
    <row r="2153" spans="3:30" ht="23.1" customHeight="1">
      <c r="C2153" s="126">
        <v>2146</v>
      </c>
      <c r="D2153" s="126">
        <v>387</v>
      </c>
      <c r="E2153" s="141" t="s">
        <v>4171</v>
      </c>
      <c r="F2153" s="163" t="s">
        <v>6774</v>
      </c>
      <c r="G2153" s="162">
        <v>46263</v>
      </c>
      <c r="H2153" s="131">
        <v>1</v>
      </c>
      <c r="I2153" s="131">
        <v>1</v>
      </c>
      <c r="J2153" s="141" t="s">
        <v>549</v>
      </c>
      <c r="K2153" s="141">
        <v>1</v>
      </c>
      <c r="N2153" s="141">
        <v>271</v>
      </c>
      <c r="U2153" s="126">
        <v>-1</v>
      </c>
      <c r="V2153" s="444">
        <v>1</v>
      </c>
      <c r="W2153" s="444">
        <v>1.25</v>
      </c>
      <c r="X2153" s="126">
        <v>1</v>
      </c>
      <c r="AA2153" s="188">
        <v>46286.939456018517</v>
      </c>
      <c r="AB2153" s="131">
        <v>4</v>
      </c>
      <c r="AC2153" s="126">
        <v>8</v>
      </c>
      <c r="AD2153" s="126">
        <v>2026</v>
      </c>
    </row>
    <row r="2154" spans="3:30" ht="23.1" customHeight="1">
      <c r="C2154" s="126">
        <v>2147</v>
      </c>
      <c r="D2154" s="126">
        <v>7</v>
      </c>
      <c r="E2154" s="141" t="s">
        <v>816</v>
      </c>
      <c r="F2154" s="163" t="s">
        <v>4685</v>
      </c>
      <c r="G2154" s="162">
        <v>46263</v>
      </c>
      <c r="H2154" s="131">
        <v>1</v>
      </c>
      <c r="I2154" s="131">
        <v>1</v>
      </c>
      <c r="J2154" s="141" t="s">
        <v>549</v>
      </c>
      <c r="K2154" s="141">
        <v>1</v>
      </c>
      <c r="N2154" s="141">
        <v>271</v>
      </c>
      <c r="U2154" s="126">
        <v>-4</v>
      </c>
      <c r="V2154" s="444">
        <v>1.79</v>
      </c>
      <c r="W2154" s="444">
        <v>2.5</v>
      </c>
      <c r="X2154" s="126">
        <v>1</v>
      </c>
      <c r="AA2154" s="188">
        <v>46286.939456018517</v>
      </c>
      <c r="AB2154" s="131">
        <v>4</v>
      </c>
      <c r="AC2154" s="126">
        <v>8</v>
      </c>
      <c r="AD2154" s="126">
        <v>2026</v>
      </c>
    </row>
    <row r="2155" spans="3:30" ht="23.1" customHeight="1">
      <c r="C2155" s="126">
        <v>2148</v>
      </c>
      <c r="D2155" s="126">
        <v>45</v>
      </c>
      <c r="E2155" s="141" t="s">
        <v>978</v>
      </c>
      <c r="F2155" s="163" t="s">
        <v>4701</v>
      </c>
      <c r="G2155" s="162">
        <v>46263</v>
      </c>
      <c r="H2155" s="131">
        <v>1</v>
      </c>
      <c r="I2155" s="131">
        <v>1</v>
      </c>
      <c r="J2155" s="141" t="s">
        <v>549</v>
      </c>
      <c r="K2155" s="141">
        <v>1</v>
      </c>
      <c r="N2155" s="141">
        <v>271</v>
      </c>
      <c r="U2155" s="126">
        <v>-1</v>
      </c>
      <c r="V2155" s="444">
        <v>0.34</v>
      </c>
      <c r="W2155" s="444">
        <v>0.5</v>
      </c>
      <c r="X2155" s="126">
        <v>1</v>
      </c>
      <c r="AA2155" s="188">
        <v>46286.939456018517</v>
      </c>
      <c r="AB2155" s="131">
        <v>4</v>
      </c>
      <c r="AC2155" s="126">
        <v>8</v>
      </c>
      <c r="AD2155" s="126">
        <v>2026</v>
      </c>
    </row>
    <row r="2156" spans="3:30" ht="23.1" customHeight="1">
      <c r="C2156" s="126">
        <v>2149</v>
      </c>
      <c r="D2156" s="126">
        <v>358</v>
      </c>
      <c r="E2156" s="141" t="s">
        <v>4943</v>
      </c>
      <c r="F2156" s="163" t="s">
        <v>4944</v>
      </c>
      <c r="G2156" s="162">
        <v>46263</v>
      </c>
      <c r="H2156" s="131">
        <v>1</v>
      </c>
      <c r="I2156" s="131">
        <v>1</v>
      </c>
      <c r="J2156" s="141" t="s">
        <v>549</v>
      </c>
      <c r="K2156" s="141">
        <v>1</v>
      </c>
      <c r="N2156" s="141">
        <v>272</v>
      </c>
      <c r="U2156" s="126">
        <v>-1</v>
      </c>
      <c r="V2156" s="444">
        <v>8</v>
      </c>
      <c r="W2156" s="444">
        <v>9.5</v>
      </c>
      <c r="X2156" s="126">
        <v>1</v>
      </c>
      <c r="AA2156" s="188">
        <v>46286.944502314815</v>
      </c>
      <c r="AB2156" s="131">
        <v>4</v>
      </c>
      <c r="AC2156" s="126">
        <v>8</v>
      </c>
      <c r="AD2156" s="126">
        <v>2026</v>
      </c>
    </row>
    <row r="2157" spans="3:30" ht="23.1" customHeight="1">
      <c r="C2157" s="126">
        <v>2150</v>
      </c>
      <c r="D2157" s="126">
        <v>177</v>
      </c>
      <c r="E2157" s="141" t="s">
        <v>750</v>
      </c>
      <c r="F2157" s="163" t="s">
        <v>4950</v>
      </c>
      <c r="G2157" s="162">
        <v>46263</v>
      </c>
      <c r="H2157" s="131">
        <v>1</v>
      </c>
      <c r="I2157" s="131">
        <v>1</v>
      </c>
      <c r="J2157" s="141" t="s">
        <v>549</v>
      </c>
      <c r="K2157" s="141">
        <v>1</v>
      </c>
      <c r="N2157" s="141">
        <v>272</v>
      </c>
      <c r="U2157" s="126">
        <v>-2</v>
      </c>
      <c r="V2157" s="444">
        <v>0.08</v>
      </c>
      <c r="W2157" s="444">
        <v>0.09</v>
      </c>
      <c r="X2157" s="126">
        <v>1</v>
      </c>
      <c r="AA2157" s="188">
        <v>46286.944502314815</v>
      </c>
      <c r="AB2157" s="131">
        <v>4</v>
      </c>
      <c r="AC2157" s="126">
        <v>8</v>
      </c>
      <c r="AD2157" s="126">
        <v>2026</v>
      </c>
    </row>
    <row r="2158" spans="3:30" ht="23.1" customHeight="1">
      <c r="C2158" s="126">
        <v>2151</v>
      </c>
      <c r="D2158" s="126">
        <v>422</v>
      </c>
      <c r="E2158" s="141" t="s">
        <v>4610</v>
      </c>
      <c r="F2158" s="163" t="s">
        <v>4611</v>
      </c>
      <c r="G2158" s="162">
        <v>46263</v>
      </c>
      <c r="H2158" s="131">
        <v>1</v>
      </c>
      <c r="I2158" s="131">
        <v>1</v>
      </c>
      <c r="J2158" s="141" t="s">
        <v>549</v>
      </c>
      <c r="K2158" s="141">
        <v>1</v>
      </c>
      <c r="N2158" s="141">
        <v>272</v>
      </c>
      <c r="U2158" s="126">
        <v>-2</v>
      </c>
      <c r="V2158" s="444">
        <v>1.05</v>
      </c>
      <c r="W2158" s="444">
        <v>1.5</v>
      </c>
      <c r="X2158" s="126">
        <v>1</v>
      </c>
      <c r="AA2158" s="188">
        <v>46286.944502314815</v>
      </c>
      <c r="AB2158" s="131">
        <v>4</v>
      </c>
      <c r="AC2158" s="126">
        <v>8</v>
      </c>
      <c r="AD2158" s="126">
        <v>2026</v>
      </c>
    </row>
    <row r="2159" spans="3:30" ht="23.1" customHeight="1">
      <c r="C2159" s="126">
        <v>2152</v>
      </c>
      <c r="D2159" s="126">
        <v>8</v>
      </c>
      <c r="E2159" s="141" t="s">
        <v>1123</v>
      </c>
      <c r="F2159" s="163" t="s">
        <v>5025</v>
      </c>
      <c r="G2159" s="162">
        <v>46263</v>
      </c>
      <c r="H2159" s="131">
        <v>1</v>
      </c>
      <c r="I2159" s="131">
        <v>1</v>
      </c>
      <c r="J2159" s="141" t="s">
        <v>549</v>
      </c>
      <c r="K2159" s="141">
        <v>1</v>
      </c>
      <c r="N2159" s="141">
        <v>272</v>
      </c>
      <c r="U2159" s="126">
        <v>-4</v>
      </c>
      <c r="V2159" s="444">
        <v>1.32</v>
      </c>
      <c r="W2159" s="444">
        <v>1.75</v>
      </c>
      <c r="X2159" s="126">
        <v>1</v>
      </c>
      <c r="AA2159" s="188">
        <v>46286.944502314815</v>
      </c>
      <c r="AB2159" s="131">
        <v>4</v>
      </c>
      <c r="AC2159" s="126">
        <v>8</v>
      </c>
      <c r="AD2159" s="126">
        <v>2026</v>
      </c>
    </row>
    <row r="2160" spans="3:30" ht="23.1" customHeight="1">
      <c r="C2160" s="126">
        <v>2153</v>
      </c>
      <c r="D2160" s="126">
        <v>48</v>
      </c>
      <c r="E2160" s="141" t="s">
        <v>594</v>
      </c>
      <c r="F2160" s="163" t="s">
        <v>5047</v>
      </c>
      <c r="G2160" s="162">
        <v>46263</v>
      </c>
      <c r="H2160" s="131">
        <v>1</v>
      </c>
      <c r="I2160" s="131">
        <v>1</v>
      </c>
      <c r="J2160" s="141" t="s">
        <v>549</v>
      </c>
      <c r="K2160" s="141">
        <v>1</v>
      </c>
      <c r="N2160" s="141">
        <v>272</v>
      </c>
      <c r="U2160" s="126">
        <v>-1</v>
      </c>
      <c r="V2160" s="444">
        <v>0.12</v>
      </c>
      <c r="W2160" s="444">
        <v>0.25</v>
      </c>
      <c r="X2160" s="126">
        <v>1</v>
      </c>
      <c r="AA2160" s="188">
        <v>46286.944502314815</v>
      </c>
      <c r="AB2160" s="131">
        <v>4</v>
      </c>
      <c r="AC2160" s="126">
        <v>8</v>
      </c>
      <c r="AD2160" s="126">
        <v>2026</v>
      </c>
    </row>
    <row r="2161" spans="3:30" ht="23.1" customHeight="1">
      <c r="C2161" s="126">
        <v>2154</v>
      </c>
      <c r="D2161" s="126">
        <v>49</v>
      </c>
      <c r="E2161" s="141" t="s">
        <v>811</v>
      </c>
      <c r="F2161" s="163" t="s">
        <v>4304</v>
      </c>
      <c r="G2161" s="162">
        <v>46263</v>
      </c>
      <c r="H2161" s="131">
        <v>1</v>
      </c>
      <c r="I2161" s="131">
        <v>1</v>
      </c>
      <c r="J2161" s="141" t="s">
        <v>549</v>
      </c>
      <c r="K2161" s="141">
        <v>1</v>
      </c>
      <c r="N2161" s="141">
        <v>272</v>
      </c>
      <c r="U2161" s="126">
        <v>-1</v>
      </c>
      <c r="V2161" s="444">
        <v>0.28000000000000003</v>
      </c>
      <c r="W2161" s="444">
        <v>0.38</v>
      </c>
      <c r="X2161" s="126">
        <v>1</v>
      </c>
      <c r="AA2161" s="188">
        <v>46286.944502314815</v>
      </c>
      <c r="AB2161" s="131">
        <v>4</v>
      </c>
      <c r="AC2161" s="126">
        <v>8</v>
      </c>
      <c r="AD2161" s="126">
        <v>2026</v>
      </c>
    </row>
    <row r="2162" spans="3:30" ht="23.1" customHeight="1">
      <c r="C2162" s="126">
        <v>2155</v>
      </c>
      <c r="D2162" s="126">
        <v>429</v>
      </c>
      <c r="E2162" s="141" t="s">
        <v>4652</v>
      </c>
      <c r="F2162" s="163" t="s">
        <v>4653</v>
      </c>
      <c r="G2162" s="162">
        <v>46263</v>
      </c>
      <c r="H2162" s="131">
        <v>1</v>
      </c>
      <c r="I2162" s="131">
        <v>1</v>
      </c>
      <c r="J2162" s="141" t="s">
        <v>549</v>
      </c>
      <c r="K2162" s="141">
        <v>1</v>
      </c>
      <c r="N2162" s="141">
        <v>272</v>
      </c>
      <c r="U2162" s="126">
        <v>-1</v>
      </c>
      <c r="V2162" s="444">
        <v>2.2999999999999998</v>
      </c>
      <c r="W2162" s="444">
        <v>3.25</v>
      </c>
      <c r="X2162" s="126">
        <v>1</v>
      </c>
      <c r="AA2162" s="188">
        <v>46286.944502314815</v>
      </c>
      <c r="AB2162" s="131">
        <v>4</v>
      </c>
      <c r="AC2162" s="126">
        <v>8</v>
      </c>
      <c r="AD2162" s="126">
        <v>2026</v>
      </c>
    </row>
    <row r="2163" spans="3:30" ht="23.1" customHeight="1">
      <c r="C2163" s="126">
        <v>2156</v>
      </c>
      <c r="D2163" s="126">
        <v>420</v>
      </c>
      <c r="E2163" s="141" t="s">
        <v>4592</v>
      </c>
      <c r="F2163" s="163" t="s">
        <v>4593</v>
      </c>
      <c r="G2163" s="162">
        <v>46263</v>
      </c>
      <c r="H2163" s="131">
        <v>1</v>
      </c>
      <c r="I2163" s="131">
        <v>1</v>
      </c>
      <c r="J2163" s="141" t="s">
        <v>549</v>
      </c>
      <c r="K2163" s="141">
        <v>1</v>
      </c>
      <c r="N2163" s="141">
        <v>272</v>
      </c>
      <c r="U2163" s="126">
        <v>-1</v>
      </c>
      <c r="V2163" s="444">
        <v>1.65</v>
      </c>
      <c r="W2163" s="444">
        <v>2.5</v>
      </c>
      <c r="X2163" s="126">
        <v>1</v>
      </c>
      <c r="AA2163" s="188">
        <v>46286.944502314815</v>
      </c>
      <c r="AB2163" s="131">
        <v>4</v>
      </c>
      <c r="AC2163" s="126">
        <v>8</v>
      </c>
      <c r="AD2163" s="126">
        <v>2026</v>
      </c>
    </row>
    <row r="2164" spans="3:30" ht="23.1" customHeight="1">
      <c r="C2164" s="126">
        <v>2157</v>
      </c>
      <c r="D2164" s="126">
        <v>337</v>
      </c>
      <c r="E2164" s="141" t="s">
        <v>2999</v>
      </c>
      <c r="F2164" s="163" t="s">
        <v>4640</v>
      </c>
      <c r="G2164" s="162">
        <v>46263</v>
      </c>
      <c r="H2164" s="131">
        <v>1</v>
      </c>
      <c r="I2164" s="131">
        <v>1</v>
      </c>
      <c r="J2164" s="141" t="s">
        <v>549</v>
      </c>
      <c r="K2164" s="141">
        <v>1</v>
      </c>
      <c r="N2164" s="141">
        <v>272</v>
      </c>
      <c r="U2164" s="126">
        <v>-10</v>
      </c>
      <c r="V2164" s="444">
        <v>0.08</v>
      </c>
      <c r="W2164" s="444">
        <v>0.12</v>
      </c>
      <c r="X2164" s="126">
        <v>1</v>
      </c>
      <c r="AA2164" s="188">
        <v>46286.944502314815</v>
      </c>
      <c r="AB2164" s="131">
        <v>4</v>
      </c>
      <c r="AC2164" s="126">
        <v>8</v>
      </c>
      <c r="AD2164" s="126">
        <v>2026</v>
      </c>
    </row>
    <row r="2165" spans="3:30" ht="23.1" customHeight="1">
      <c r="C2165" s="126">
        <v>2158</v>
      </c>
      <c r="D2165" s="126">
        <v>389</v>
      </c>
      <c r="E2165" s="141" t="s">
        <v>4186</v>
      </c>
      <c r="F2165" s="163" t="s">
        <v>5495</v>
      </c>
      <c r="G2165" s="162">
        <v>46263</v>
      </c>
      <c r="H2165" s="131">
        <v>1</v>
      </c>
      <c r="I2165" s="131">
        <v>1</v>
      </c>
      <c r="J2165" s="141" t="s">
        <v>549</v>
      </c>
      <c r="K2165" s="141">
        <v>1</v>
      </c>
      <c r="N2165" s="141">
        <v>272</v>
      </c>
      <c r="U2165" s="126">
        <v>-2</v>
      </c>
      <c r="V2165" s="444">
        <v>0.52</v>
      </c>
      <c r="W2165" s="444">
        <v>0.75</v>
      </c>
      <c r="X2165" s="126">
        <v>1</v>
      </c>
      <c r="AA2165" s="188">
        <v>46286.944502314815</v>
      </c>
      <c r="AB2165" s="131">
        <v>4</v>
      </c>
      <c r="AC2165" s="126">
        <v>8</v>
      </c>
      <c r="AD2165" s="126">
        <v>2026</v>
      </c>
    </row>
    <row r="2166" spans="3:30" ht="23.1" customHeight="1">
      <c r="C2166" s="126">
        <v>2159</v>
      </c>
      <c r="D2166" s="126">
        <v>395</v>
      </c>
      <c r="E2166" s="141" t="s">
        <v>4920</v>
      </c>
      <c r="F2166" s="163" t="s">
        <v>4921</v>
      </c>
      <c r="G2166" s="162">
        <v>46263</v>
      </c>
      <c r="H2166" s="131">
        <v>1</v>
      </c>
      <c r="I2166" s="131">
        <v>1</v>
      </c>
      <c r="J2166" s="141" t="s">
        <v>549</v>
      </c>
      <c r="K2166" s="141">
        <v>1</v>
      </c>
      <c r="N2166" s="141">
        <v>272</v>
      </c>
      <c r="U2166" s="126">
        <v>-5</v>
      </c>
      <c r="V2166" s="444">
        <v>3.5</v>
      </c>
      <c r="W2166" s="444">
        <v>4.5</v>
      </c>
      <c r="X2166" s="126">
        <v>1</v>
      </c>
      <c r="AA2166" s="188">
        <v>46286.944502314815</v>
      </c>
      <c r="AB2166" s="131">
        <v>4</v>
      </c>
      <c r="AC2166" s="126">
        <v>8</v>
      </c>
      <c r="AD2166" s="126">
        <v>2026</v>
      </c>
    </row>
    <row r="2167" spans="3:30" ht="23.1" customHeight="1">
      <c r="C2167" s="126">
        <v>2160</v>
      </c>
      <c r="D2167" s="126">
        <v>364</v>
      </c>
      <c r="E2167" s="141" t="s">
        <v>4177</v>
      </c>
      <c r="F2167" s="163" t="s">
        <v>5654</v>
      </c>
      <c r="G2167" s="162">
        <v>46263</v>
      </c>
      <c r="H2167" s="131">
        <v>1</v>
      </c>
      <c r="I2167" s="131">
        <v>1</v>
      </c>
      <c r="J2167" s="141" t="s">
        <v>549</v>
      </c>
      <c r="K2167" s="141">
        <v>1</v>
      </c>
      <c r="N2167" s="141">
        <v>272</v>
      </c>
      <c r="U2167" s="126">
        <v>-1</v>
      </c>
      <c r="V2167" s="444">
        <v>1.7</v>
      </c>
      <c r="W2167" s="444">
        <v>3</v>
      </c>
      <c r="X2167" s="126">
        <v>1</v>
      </c>
      <c r="AA2167" s="188">
        <v>46286.944502314815</v>
      </c>
      <c r="AB2167" s="131">
        <v>4</v>
      </c>
      <c r="AC2167" s="126">
        <v>8</v>
      </c>
      <c r="AD2167" s="126">
        <v>2026</v>
      </c>
    </row>
    <row r="2168" spans="3:30" ht="23.1" customHeight="1">
      <c r="C2168" s="126">
        <v>2161</v>
      </c>
      <c r="D2168" s="126">
        <v>391</v>
      </c>
      <c r="E2168" s="141" t="s">
        <v>5130</v>
      </c>
      <c r="F2168" s="163" t="s">
        <v>5131</v>
      </c>
      <c r="G2168" s="162">
        <v>46263</v>
      </c>
      <c r="H2168" s="131">
        <v>1</v>
      </c>
      <c r="I2168" s="131">
        <v>1</v>
      </c>
      <c r="J2168" s="141" t="s">
        <v>549</v>
      </c>
      <c r="K2168" s="141">
        <v>1</v>
      </c>
      <c r="N2168" s="141">
        <v>272</v>
      </c>
      <c r="U2168" s="126">
        <v>-1</v>
      </c>
      <c r="V2168" s="444">
        <v>3</v>
      </c>
      <c r="W2168" s="444">
        <v>4</v>
      </c>
      <c r="X2168" s="126">
        <v>1</v>
      </c>
      <c r="AA2168" s="188">
        <v>46286.944502314815</v>
      </c>
      <c r="AB2168" s="131">
        <v>4</v>
      </c>
      <c r="AC2168" s="126">
        <v>8</v>
      </c>
      <c r="AD2168" s="126">
        <v>2026</v>
      </c>
    </row>
    <row r="2169" spans="3:30" ht="23.1" customHeight="1">
      <c r="C2169" s="126">
        <v>2162</v>
      </c>
      <c r="D2169" s="126">
        <v>414</v>
      </c>
      <c r="E2169" s="141" t="s">
        <v>5533</v>
      </c>
      <c r="F2169" s="163" t="s">
        <v>5534</v>
      </c>
      <c r="G2169" s="162">
        <v>46263</v>
      </c>
      <c r="H2169" s="131">
        <v>1</v>
      </c>
      <c r="I2169" s="131">
        <v>1</v>
      </c>
      <c r="J2169" s="141" t="s">
        <v>549</v>
      </c>
      <c r="K2169" s="141">
        <v>1</v>
      </c>
      <c r="N2169" s="141">
        <v>272</v>
      </c>
      <c r="U2169" s="126">
        <v>-1</v>
      </c>
      <c r="V2169" s="444">
        <v>1.8</v>
      </c>
      <c r="W2169" s="444">
        <v>2.5</v>
      </c>
      <c r="X2169" s="126">
        <v>1</v>
      </c>
      <c r="AA2169" s="188">
        <v>46286.944502314815</v>
      </c>
      <c r="AB2169" s="131">
        <v>4</v>
      </c>
      <c r="AC2169" s="126">
        <v>8</v>
      </c>
      <c r="AD2169" s="126">
        <v>2026</v>
      </c>
    </row>
    <row r="2170" spans="3:30" ht="23.1" customHeight="1">
      <c r="C2170" s="126">
        <v>2163</v>
      </c>
      <c r="D2170" s="126">
        <v>305</v>
      </c>
      <c r="E2170" s="141" t="s">
        <v>2496</v>
      </c>
      <c r="F2170" s="163" t="s">
        <v>4658</v>
      </c>
      <c r="G2170" s="162">
        <v>46263</v>
      </c>
      <c r="H2170" s="131">
        <v>1</v>
      </c>
      <c r="I2170" s="131">
        <v>1</v>
      </c>
      <c r="J2170" s="141" t="s">
        <v>549</v>
      </c>
      <c r="K2170" s="141">
        <v>1</v>
      </c>
      <c r="N2170" s="141">
        <v>273</v>
      </c>
      <c r="U2170" s="126">
        <v>-200</v>
      </c>
      <c r="V2170" s="444">
        <v>4.25</v>
      </c>
      <c r="W2170" s="444">
        <v>4.5</v>
      </c>
      <c r="X2170" s="126">
        <v>1</v>
      </c>
      <c r="AA2170" s="188">
        <v>46286.947488425925</v>
      </c>
      <c r="AB2170" s="131">
        <v>4</v>
      </c>
      <c r="AC2170" s="126">
        <v>8</v>
      </c>
      <c r="AD2170" s="126">
        <v>2026</v>
      </c>
    </row>
    <row r="2171" spans="3:30" ht="23.1" customHeight="1">
      <c r="C2171" s="126">
        <v>2164</v>
      </c>
      <c r="D2171" s="126">
        <v>7</v>
      </c>
      <c r="E2171" s="141" t="s">
        <v>816</v>
      </c>
      <c r="F2171" s="163" t="s">
        <v>4685</v>
      </c>
      <c r="G2171" s="162">
        <v>46263</v>
      </c>
      <c r="H2171" s="131">
        <v>1</v>
      </c>
      <c r="I2171" s="131">
        <v>1</v>
      </c>
      <c r="J2171" s="141" t="s">
        <v>549</v>
      </c>
      <c r="K2171" s="141">
        <v>1</v>
      </c>
      <c r="N2171" s="141">
        <v>273</v>
      </c>
      <c r="U2171" s="126">
        <v>-4</v>
      </c>
      <c r="V2171" s="444">
        <v>1.79</v>
      </c>
      <c r="W2171" s="444">
        <v>2.5</v>
      </c>
      <c r="X2171" s="126">
        <v>1</v>
      </c>
      <c r="AA2171" s="188">
        <v>46286.947488425925</v>
      </c>
      <c r="AB2171" s="131">
        <v>4</v>
      </c>
      <c r="AC2171" s="126">
        <v>8</v>
      </c>
      <c r="AD2171" s="126">
        <v>2026</v>
      </c>
    </row>
    <row r="2172" spans="3:30" ht="23.1" customHeight="1">
      <c r="C2172" s="126">
        <v>2165</v>
      </c>
      <c r="D2172" s="126">
        <v>17</v>
      </c>
      <c r="E2172" s="141" t="s">
        <v>660</v>
      </c>
      <c r="F2172" s="163" t="s">
        <v>4292</v>
      </c>
      <c r="G2172" s="162">
        <v>46263</v>
      </c>
      <c r="H2172" s="131">
        <v>1</v>
      </c>
      <c r="I2172" s="131">
        <v>1</v>
      </c>
      <c r="J2172" s="141" t="s">
        <v>549</v>
      </c>
      <c r="K2172" s="141">
        <v>1</v>
      </c>
      <c r="N2172" s="141">
        <v>273</v>
      </c>
      <c r="U2172" s="126">
        <v>-4</v>
      </c>
      <c r="V2172" s="444">
        <v>1.63</v>
      </c>
      <c r="W2172" s="444">
        <v>2.25</v>
      </c>
      <c r="X2172" s="126">
        <v>1</v>
      </c>
      <c r="AA2172" s="188">
        <v>46286.947488425925</v>
      </c>
      <c r="AB2172" s="131">
        <v>4</v>
      </c>
      <c r="AC2172" s="126">
        <v>8</v>
      </c>
      <c r="AD2172" s="126">
        <v>2026</v>
      </c>
    </row>
    <row r="2173" spans="3:30" ht="23.1" customHeight="1">
      <c r="C2173" s="126">
        <v>2166</v>
      </c>
      <c r="D2173" s="126">
        <v>46</v>
      </c>
      <c r="E2173" s="141" t="s">
        <v>645</v>
      </c>
      <c r="F2173" s="163" t="s">
        <v>4495</v>
      </c>
      <c r="G2173" s="162">
        <v>46263</v>
      </c>
      <c r="H2173" s="131">
        <v>1</v>
      </c>
      <c r="I2173" s="131">
        <v>1</v>
      </c>
      <c r="J2173" s="141" t="s">
        <v>549</v>
      </c>
      <c r="K2173" s="141">
        <v>1</v>
      </c>
      <c r="N2173" s="141">
        <v>273</v>
      </c>
      <c r="U2173" s="126">
        <v>-1</v>
      </c>
      <c r="V2173" s="444">
        <v>0.15</v>
      </c>
      <c r="W2173" s="444">
        <v>0.38</v>
      </c>
      <c r="X2173" s="126">
        <v>1</v>
      </c>
      <c r="AA2173" s="188">
        <v>46286.947488425925</v>
      </c>
      <c r="AB2173" s="131">
        <v>4</v>
      </c>
      <c r="AC2173" s="126">
        <v>8</v>
      </c>
      <c r="AD2173" s="126">
        <v>2026</v>
      </c>
    </row>
    <row r="2174" spans="3:30" ht="23.1" customHeight="1">
      <c r="C2174" s="126">
        <v>2167</v>
      </c>
      <c r="D2174" s="126">
        <v>50</v>
      </c>
      <c r="E2174" s="141" t="s">
        <v>801</v>
      </c>
      <c r="F2174" s="163" t="s">
        <v>4296</v>
      </c>
      <c r="G2174" s="162">
        <v>46263</v>
      </c>
      <c r="H2174" s="131">
        <v>1</v>
      </c>
      <c r="I2174" s="131">
        <v>1</v>
      </c>
      <c r="J2174" s="141" t="s">
        <v>549</v>
      </c>
      <c r="K2174" s="141">
        <v>1</v>
      </c>
      <c r="N2174" s="141">
        <v>273</v>
      </c>
      <c r="U2174" s="126">
        <v>-1</v>
      </c>
      <c r="V2174" s="444">
        <v>0.12</v>
      </c>
      <c r="W2174" s="444">
        <v>0.25</v>
      </c>
      <c r="X2174" s="126">
        <v>1</v>
      </c>
      <c r="AA2174" s="188">
        <v>46286.947488425925</v>
      </c>
      <c r="AB2174" s="131">
        <v>4</v>
      </c>
      <c r="AC2174" s="126">
        <v>8</v>
      </c>
      <c r="AD2174" s="126">
        <v>2026</v>
      </c>
    </row>
    <row r="2175" spans="3:30" ht="23.1" customHeight="1">
      <c r="C2175" s="126">
        <v>2168</v>
      </c>
      <c r="D2175" s="126">
        <v>414</v>
      </c>
      <c r="E2175" s="141" t="s">
        <v>5533</v>
      </c>
      <c r="F2175" s="163" t="s">
        <v>5534</v>
      </c>
      <c r="G2175" s="162">
        <v>46263</v>
      </c>
      <c r="H2175" s="131">
        <v>1</v>
      </c>
      <c r="I2175" s="131">
        <v>1</v>
      </c>
      <c r="J2175" s="141" t="s">
        <v>549</v>
      </c>
      <c r="K2175" s="141">
        <v>1</v>
      </c>
      <c r="N2175" s="141">
        <v>273</v>
      </c>
      <c r="U2175" s="126">
        <v>-1</v>
      </c>
      <c r="V2175" s="444">
        <v>1.8</v>
      </c>
      <c r="W2175" s="444">
        <v>2.5</v>
      </c>
      <c r="X2175" s="126">
        <v>1</v>
      </c>
      <c r="AA2175" s="188">
        <v>46286.947488425925</v>
      </c>
      <c r="AB2175" s="131">
        <v>4</v>
      </c>
      <c r="AC2175" s="126">
        <v>8</v>
      </c>
      <c r="AD2175" s="126">
        <v>2026</v>
      </c>
    </row>
    <row r="2176" spans="3:30" ht="23.1" customHeight="1">
      <c r="C2176" s="126">
        <v>2169</v>
      </c>
      <c r="D2176" s="126">
        <v>349</v>
      </c>
      <c r="E2176" s="141" t="s">
        <v>3768</v>
      </c>
      <c r="F2176" s="163" t="s">
        <v>4937</v>
      </c>
      <c r="G2176" s="162">
        <v>46263</v>
      </c>
      <c r="H2176" s="131">
        <v>1</v>
      </c>
      <c r="I2176" s="131">
        <v>1</v>
      </c>
      <c r="J2176" s="141" t="s">
        <v>549</v>
      </c>
      <c r="K2176" s="141">
        <v>1</v>
      </c>
      <c r="N2176" s="141">
        <v>273</v>
      </c>
      <c r="U2176" s="126">
        <v>-1</v>
      </c>
      <c r="V2176" s="444">
        <v>1</v>
      </c>
      <c r="W2176" s="444">
        <v>1.5</v>
      </c>
      <c r="X2176" s="126">
        <v>1</v>
      </c>
      <c r="AA2176" s="188">
        <v>46286.947488425925</v>
      </c>
      <c r="AB2176" s="131">
        <v>4</v>
      </c>
      <c r="AC2176" s="126">
        <v>8</v>
      </c>
      <c r="AD2176" s="126">
        <v>2026</v>
      </c>
    </row>
    <row r="2177" spans="3:30" ht="23.1" customHeight="1">
      <c r="C2177" s="126">
        <v>2170</v>
      </c>
      <c r="D2177" s="126">
        <v>70</v>
      </c>
      <c r="E2177" s="141" t="s">
        <v>904</v>
      </c>
      <c r="F2177" s="163" t="s">
        <v>6995</v>
      </c>
      <c r="G2177" s="162">
        <v>46263</v>
      </c>
      <c r="H2177" s="131">
        <v>1</v>
      </c>
      <c r="I2177" s="131">
        <v>1</v>
      </c>
      <c r="J2177" s="141" t="s">
        <v>549</v>
      </c>
      <c r="K2177" s="141">
        <v>1</v>
      </c>
      <c r="N2177" s="141">
        <v>273</v>
      </c>
      <c r="U2177" s="126">
        <v>-1</v>
      </c>
      <c r="V2177" s="444">
        <v>0.15</v>
      </c>
      <c r="W2177" s="444">
        <v>0.25</v>
      </c>
      <c r="X2177" s="126">
        <v>1</v>
      </c>
      <c r="AA2177" s="188">
        <v>46286.947488425925</v>
      </c>
      <c r="AB2177" s="131">
        <v>4</v>
      </c>
      <c r="AC2177" s="126">
        <v>8</v>
      </c>
      <c r="AD2177" s="126">
        <v>2026</v>
      </c>
    </row>
    <row r="2178" spans="3:30" ht="23.1" customHeight="1">
      <c r="C2178" s="126">
        <v>2171</v>
      </c>
      <c r="D2178" s="126">
        <v>142</v>
      </c>
      <c r="E2178" s="141" t="s">
        <v>796</v>
      </c>
      <c r="F2178" s="163" t="s">
        <v>5686</v>
      </c>
      <c r="G2178" s="162">
        <v>46263</v>
      </c>
      <c r="H2178" s="131">
        <v>1</v>
      </c>
      <c r="I2178" s="131">
        <v>1</v>
      </c>
      <c r="J2178" s="141" t="s">
        <v>549</v>
      </c>
      <c r="K2178" s="141">
        <v>1</v>
      </c>
      <c r="N2178" s="141">
        <v>273</v>
      </c>
      <c r="U2178" s="126">
        <v>-1</v>
      </c>
      <c r="V2178" s="444">
        <v>0.34</v>
      </c>
      <c r="W2178" s="444">
        <v>0.75</v>
      </c>
      <c r="X2178" s="126">
        <v>1</v>
      </c>
      <c r="AA2178" s="188">
        <v>46286.947488425925</v>
      </c>
      <c r="AB2178" s="131">
        <v>4</v>
      </c>
      <c r="AC2178" s="126">
        <v>8</v>
      </c>
      <c r="AD2178" s="126">
        <v>2026</v>
      </c>
    </row>
    <row r="2179" spans="3:30" ht="23.1" customHeight="1">
      <c r="C2179" s="126">
        <v>2172</v>
      </c>
      <c r="D2179" s="126">
        <v>52</v>
      </c>
      <c r="E2179" s="141" t="s">
        <v>931</v>
      </c>
      <c r="F2179" s="163" t="s">
        <v>6091</v>
      </c>
      <c r="G2179" s="162">
        <v>46263</v>
      </c>
      <c r="H2179" s="131">
        <v>1</v>
      </c>
      <c r="I2179" s="131">
        <v>1</v>
      </c>
      <c r="J2179" s="141" t="s">
        <v>549</v>
      </c>
      <c r="K2179" s="141">
        <v>1</v>
      </c>
      <c r="N2179" s="141">
        <v>273</v>
      </c>
      <c r="U2179" s="126">
        <v>-1</v>
      </c>
      <c r="V2179" s="444">
        <v>1.91</v>
      </c>
      <c r="W2179" s="444">
        <v>2.5</v>
      </c>
      <c r="X2179" s="126">
        <v>1</v>
      </c>
      <c r="AA2179" s="188">
        <v>46286.947488425925</v>
      </c>
      <c r="AB2179" s="131">
        <v>4</v>
      </c>
      <c r="AC2179" s="126">
        <v>8</v>
      </c>
      <c r="AD2179" s="126">
        <v>2026</v>
      </c>
    </row>
    <row r="2180" spans="3:30" ht="23.1" customHeight="1">
      <c r="C2180" s="126">
        <v>2173</v>
      </c>
      <c r="D2180" s="126">
        <v>404</v>
      </c>
      <c r="E2180" s="141" t="s">
        <v>4619</v>
      </c>
      <c r="F2180" s="163" t="s">
        <v>4620</v>
      </c>
      <c r="G2180" s="162">
        <v>46263</v>
      </c>
      <c r="H2180" s="131">
        <v>1</v>
      </c>
      <c r="I2180" s="131">
        <v>1</v>
      </c>
      <c r="J2180" s="141" t="s">
        <v>549</v>
      </c>
      <c r="K2180" s="141">
        <v>1</v>
      </c>
      <c r="N2180" s="141">
        <v>273</v>
      </c>
      <c r="U2180" s="126">
        <v>-1</v>
      </c>
      <c r="V2180" s="444">
        <v>1.8</v>
      </c>
      <c r="W2180" s="444">
        <v>2</v>
      </c>
      <c r="X2180" s="126">
        <v>1</v>
      </c>
      <c r="AA2180" s="188">
        <v>46286.947488425925</v>
      </c>
      <c r="AB2180" s="131">
        <v>4</v>
      </c>
      <c r="AC2180" s="126">
        <v>8</v>
      </c>
      <c r="AD2180" s="126">
        <v>2026</v>
      </c>
    </row>
    <row r="2181" spans="3:30" ht="23.1" customHeight="1">
      <c r="C2181" s="126">
        <v>2174</v>
      </c>
      <c r="D2181" s="126">
        <v>380</v>
      </c>
      <c r="E2181" s="141" t="s">
        <v>4152</v>
      </c>
      <c r="F2181" s="163" t="s">
        <v>4862</v>
      </c>
      <c r="G2181" s="162">
        <v>46263</v>
      </c>
      <c r="H2181" s="131">
        <v>1</v>
      </c>
      <c r="I2181" s="131">
        <v>1</v>
      </c>
      <c r="J2181" s="141" t="s">
        <v>549</v>
      </c>
      <c r="K2181" s="141">
        <v>1</v>
      </c>
      <c r="N2181" s="141">
        <v>273</v>
      </c>
      <c r="U2181" s="126">
        <v>-1</v>
      </c>
      <c r="V2181" s="444">
        <v>0.67</v>
      </c>
      <c r="W2181" s="444">
        <v>0.88</v>
      </c>
      <c r="X2181" s="126">
        <v>1</v>
      </c>
      <c r="AA2181" s="188">
        <v>46286.947488425925</v>
      </c>
      <c r="AB2181" s="131">
        <v>4</v>
      </c>
      <c r="AC2181" s="126">
        <v>8</v>
      </c>
      <c r="AD2181" s="126">
        <v>2026</v>
      </c>
    </row>
    <row r="2182" spans="3:30" ht="23.1" customHeight="1">
      <c r="C2182" s="126">
        <v>2175</v>
      </c>
      <c r="D2182" s="126">
        <v>403</v>
      </c>
      <c r="E2182" s="141" t="s">
        <v>4629</v>
      </c>
      <c r="F2182" s="163" t="s">
        <v>4630</v>
      </c>
      <c r="G2182" s="162">
        <v>46263</v>
      </c>
      <c r="H2182" s="131">
        <v>1</v>
      </c>
      <c r="I2182" s="131">
        <v>1</v>
      </c>
      <c r="J2182" s="141" t="s">
        <v>549</v>
      </c>
      <c r="K2182" s="141">
        <v>1</v>
      </c>
      <c r="N2182" s="141">
        <v>273</v>
      </c>
      <c r="U2182" s="126">
        <v>-1</v>
      </c>
      <c r="V2182" s="444">
        <v>0.82</v>
      </c>
      <c r="W2182" s="444">
        <v>1.5</v>
      </c>
      <c r="X2182" s="126">
        <v>1</v>
      </c>
      <c r="AA2182" s="188">
        <v>46286.947488425925</v>
      </c>
      <c r="AB2182" s="131">
        <v>4</v>
      </c>
      <c r="AC2182" s="126">
        <v>8</v>
      </c>
      <c r="AD2182" s="126">
        <v>2026</v>
      </c>
    </row>
    <row r="2183" spans="3:30" ht="23.1" customHeight="1">
      <c r="C2183" s="126">
        <v>2176</v>
      </c>
      <c r="D2183" s="126">
        <v>170</v>
      </c>
      <c r="E2183" s="141" t="s">
        <v>1645</v>
      </c>
      <c r="F2183" s="163" t="s">
        <v>4561</v>
      </c>
      <c r="G2183" s="162">
        <v>46263</v>
      </c>
      <c r="H2183" s="131">
        <v>1</v>
      </c>
      <c r="I2183" s="131">
        <v>1</v>
      </c>
      <c r="J2183" s="141" t="s">
        <v>549</v>
      </c>
      <c r="K2183" s="141">
        <v>1</v>
      </c>
      <c r="N2183" s="141">
        <v>273</v>
      </c>
      <c r="U2183" s="126">
        <v>-1</v>
      </c>
      <c r="V2183" s="444">
        <v>0.4</v>
      </c>
      <c r="W2183" s="444">
        <v>0.13</v>
      </c>
      <c r="X2183" s="126">
        <v>1</v>
      </c>
      <c r="AA2183" s="188">
        <v>46286.947488425925</v>
      </c>
      <c r="AB2183" s="131">
        <v>4</v>
      </c>
      <c r="AC2183" s="126">
        <v>8</v>
      </c>
      <c r="AD2183" s="126">
        <v>2026</v>
      </c>
    </row>
    <row r="2184" spans="3:30" ht="23.1" customHeight="1">
      <c r="C2184" s="126">
        <v>2177</v>
      </c>
      <c r="D2184" s="126">
        <v>273</v>
      </c>
      <c r="E2184" s="141" t="s">
        <v>2644</v>
      </c>
      <c r="F2184" s="163" t="s">
        <v>7354</v>
      </c>
      <c r="G2184" s="162">
        <v>46263</v>
      </c>
      <c r="H2184" s="131">
        <v>1</v>
      </c>
      <c r="I2184" s="131">
        <v>1</v>
      </c>
      <c r="J2184" s="141" t="s">
        <v>549</v>
      </c>
      <c r="K2184" s="141">
        <v>1</v>
      </c>
      <c r="N2184" s="141">
        <v>274</v>
      </c>
      <c r="U2184" s="126">
        <v>-20</v>
      </c>
      <c r="V2184" s="444">
        <v>0.28999999999999998</v>
      </c>
      <c r="W2184" s="444">
        <v>0.38</v>
      </c>
      <c r="X2184" s="126">
        <v>1</v>
      </c>
      <c r="AA2184" s="188">
        <v>46286.961770833332</v>
      </c>
      <c r="AB2184" s="131">
        <v>4</v>
      </c>
      <c r="AC2184" s="126">
        <v>8</v>
      </c>
      <c r="AD2184" s="126">
        <v>2026</v>
      </c>
    </row>
    <row r="2185" spans="3:30" ht="23.1" customHeight="1">
      <c r="C2185" s="126">
        <v>2178</v>
      </c>
      <c r="D2185" s="126">
        <v>96</v>
      </c>
      <c r="E2185" s="141" t="s">
        <v>630</v>
      </c>
      <c r="F2185" s="163" t="s">
        <v>4331</v>
      </c>
      <c r="G2185" s="162">
        <v>46263</v>
      </c>
      <c r="H2185" s="131">
        <v>1</v>
      </c>
      <c r="I2185" s="131">
        <v>1</v>
      </c>
      <c r="J2185" s="141" t="s">
        <v>549</v>
      </c>
      <c r="K2185" s="141">
        <v>1</v>
      </c>
      <c r="N2185" s="141">
        <v>274</v>
      </c>
      <c r="U2185" s="126">
        <v>-1</v>
      </c>
      <c r="V2185" s="444">
        <v>0.27</v>
      </c>
      <c r="W2185" s="444">
        <v>0.38</v>
      </c>
      <c r="X2185" s="126">
        <v>1</v>
      </c>
      <c r="AA2185" s="188">
        <v>46286.961770833332</v>
      </c>
      <c r="AB2185" s="131">
        <v>4</v>
      </c>
      <c r="AC2185" s="126">
        <v>8</v>
      </c>
      <c r="AD2185" s="126">
        <v>2026</v>
      </c>
    </row>
    <row r="2186" spans="3:30" ht="23.1" customHeight="1">
      <c r="C2186" s="126">
        <v>2179</v>
      </c>
      <c r="D2186" s="126">
        <v>284</v>
      </c>
      <c r="E2186" s="141" t="s">
        <v>3746</v>
      </c>
      <c r="F2186" s="163" t="s">
        <v>4989</v>
      </c>
      <c r="G2186" s="162">
        <v>46263</v>
      </c>
      <c r="H2186" s="131">
        <v>1</v>
      </c>
      <c r="I2186" s="131">
        <v>1</v>
      </c>
      <c r="J2186" s="141" t="s">
        <v>549</v>
      </c>
      <c r="K2186" s="141">
        <v>1</v>
      </c>
      <c r="N2186" s="141">
        <v>274</v>
      </c>
      <c r="U2186" s="126">
        <v>-1</v>
      </c>
      <c r="V2186" s="444">
        <v>0.12</v>
      </c>
      <c r="W2186" s="444">
        <v>0.18</v>
      </c>
      <c r="X2186" s="126">
        <v>1</v>
      </c>
      <c r="AA2186" s="188">
        <v>46286.961770833332</v>
      </c>
      <c r="AB2186" s="131">
        <v>4</v>
      </c>
      <c r="AC2186" s="126">
        <v>8</v>
      </c>
      <c r="AD2186" s="126">
        <v>2026</v>
      </c>
    </row>
    <row r="2187" spans="3:30" ht="23.1" customHeight="1">
      <c r="C2187" s="126">
        <v>2180</v>
      </c>
      <c r="D2187" s="126">
        <v>276</v>
      </c>
      <c r="E2187" s="141" t="s">
        <v>2475</v>
      </c>
      <c r="F2187" s="163" t="s">
        <v>4347</v>
      </c>
      <c r="G2187" s="162">
        <v>46263</v>
      </c>
      <c r="H2187" s="131">
        <v>1</v>
      </c>
      <c r="I2187" s="131">
        <v>1</v>
      </c>
      <c r="J2187" s="141" t="s">
        <v>549</v>
      </c>
      <c r="K2187" s="141">
        <v>1</v>
      </c>
      <c r="N2187" s="141">
        <v>274</v>
      </c>
      <c r="U2187" s="126">
        <v>-1</v>
      </c>
      <c r="V2187" s="444">
        <v>0.25</v>
      </c>
      <c r="W2187" s="444">
        <v>0.5</v>
      </c>
      <c r="X2187" s="126">
        <v>1</v>
      </c>
      <c r="AA2187" s="188">
        <v>46286.961770833332</v>
      </c>
      <c r="AB2187" s="131">
        <v>4</v>
      </c>
      <c r="AC2187" s="126">
        <v>8</v>
      </c>
      <c r="AD2187" s="126">
        <v>2026</v>
      </c>
    </row>
    <row r="2188" spans="3:30" ht="23.1" customHeight="1">
      <c r="C2188" s="126">
        <v>2181</v>
      </c>
      <c r="D2188" s="126">
        <v>394</v>
      </c>
      <c r="E2188" s="141" t="s">
        <v>4616</v>
      </c>
      <c r="F2188" s="163" t="s">
        <v>4617</v>
      </c>
      <c r="G2188" s="162">
        <v>46263</v>
      </c>
      <c r="H2188" s="131">
        <v>1</v>
      </c>
      <c r="I2188" s="131">
        <v>1</v>
      </c>
      <c r="J2188" s="141" t="s">
        <v>549</v>
      </c>
      <c r="K2188" s="141">
        <v>1</v>
      </c>
      <c r="N2188" s="141">
        <v>274</v>
      </c>
      <c r="U2188" s="126">
        <v>-1</v>
      </c>
      <c r="V2188" s="444">
        <v>4.0999999999999996</v>
      </c>
      <c r="W2188" s="444">
        <v>4.5</v>
      </c>
      <c r="X2188" s="126">
        <v>1</v>
      </c>
      <c r="AA2188" s="188">
        <v>46286.961770833332</v>
      </c>
      <c r="AB2188" s="131">
        <v>4</v>
      </c>
      <c r="AC2188" s="126">
        <v>8</v>
      </c>
      <c r="AD2188" s="126">
        <v>2026</v>
      </c>
    </row>
    <row r="2189" spans="3:30" ht="23.1" customHeight="1">
      <c r="C2189" s="126">
        <v>2182</v>
      </c>
      <c r="D2189" s="126">
        <v>337</v>
      </c>
      <c r="E2189" s="141" t="s">
        <v>2999</v>
      </c>
      <c r="F2189" s="163" t="s">
        <v>4640</v>
      </c>
      <c r="G2189" s="162">
        <v>46263</v>
      </c>
      <c r="H2189" s="131">
        <v>1</v>
      </c>
      <c r="I2189" s="131">
        <v>1</v>
      </c>
      <c r="J2189" s="141" t="s">
        <v>549</v>
      </c>
      <c r="K2189" s="141">
        <v>1</v>
      </c>
      <c r="N2189" s="141">
        <v>274</v>
      </c>
      <c r="U2189" s="126">
        <v>-5</v>
      </c>
      <c r="V2189" s="444">
        <v>0.08</v>
      </c>
      <c r="W2189" s="444">
        <v>0.12</v>
      </c>
      <c r="X2189" s="126">
        <v>1</v>
      </c>
      <c r="AA2189" s="188">
        <v>46286.961770833332</v>
      </c>
      <c r="AB2189" s="131">
        <v>4</v>
      </c>
      <c r="AC2189" s="126">
        <v>8</v>
      </c>
      <c r="AD2189" s="126">
        <v>2026</v>
      </c>
    </row>
    <row r="2190" spans="3:30" ht="23.1" customHeight="1">
      <c r="C2190" s="126">
        <v>2183</v>
      </c>
      <c r="D2190" s="126">
        <v>294</v>
      </c>
      <c r="E2190" s="141" t="s">
        <v>2469</v>
      </c>
      <c r="F2190" s="163" t="s">
        <v>4363</v>
      </c>
      <c r="G2190" s="162">
        <v>46263</v>
      </c>
      <c r="H2190" s="131">
        <v>1</v>
      </c>
      <c r="I2190" s="131">
        <v>1</v>
      </c>
      <c r="J2190" s="141" t="s">
        <v>549</v>
      </c>
      <c r="K2190" s="141">
        <v>1</v>
      </c>
      <c r="N2190" s="141">
        <v>274</v>
      </c>
      <c r="U2190" s="126">
        <v>-10</v>
      </c>
      <c r="V2190" s="444">
        <v>0.49</v>
      </c>
      <c r="W2190" s="444">
        <v>0.75</v>
      </c>
      <c r="X2190" s="126">
        <v>1</v>
      </c>
      <c r="AA2190" s="188">
        <v>46286.961770833332</v>
      </c>
      <c r="AB2190" s="131">
        <v>4</v>
      </c>
      <c r="AC2190" s="126">
        <v>8</v>
      </c>
      <c r="AD2190" s="126">
        <v>2026</v>
      </c>
    </row>
    <row r="2191" spans="3:30" ht="23.1" customHeight="1">
      <c r="C2191" s="126">
        <v>2184</v>
      </c>
      <c r="D2191" s="126">
        <v>413</v>
      </c>
      <c r="E2191" s="141" t="s">
        <v>5542</v>
      </c>
      <c r="F2191" s="163" t="s">
        <v>5543</v>
      </c>
      <c r="G2191" s="162">
        <v>46263</v>
      </c>
      <c r="H2191" s="131">
        <v>1</v>
      </c>
      <c r="I2191" s="131">
        <v>1</v>
      </c>
      <c r="J2191" s="141" t="s">
        <v>549</v>
      </c>
      <c r="K2191" s="141">
        <v>1</v>
      </c>
      <c r="N2191" s="141">
        <v>274</v>
      </c>
      <c r="U2191" s="126">
        <v>-1</v>
      </c>
      <c r="V2191" s="444">
        <v>2.5</v>
      </c>
      <c r="W2191" s="444">
        <v>3.5</v>
      </c>
      <c r="X2191" s="126">
        <v>1</v>
      </c>
      <c r="AA2191" s="188">
        <v>46286.961770833332</v>
      </c>
      <c r="AB2191" s="131">
        <v>4</v>
      </c>
      <c r="AC2191" s="126">
        <v>8</v>
      </c>
      <c r="AD2191" s="126">
        <v>2026</v>
      </c>
    </row>
    <row r="2192" spans="3:30" ht="23.1" customHeight="1">
      <c r="C2192" s="126">
        <v>2185</v>
      </c>
      <c r="D2192" s="126">
        <v>425</v>
      </c>
      <c r="E2192" s="141" t="s">
        <v>4604</v>
      </c>
      <c r="F2192" s="163" t="s">
        <v>4605</v>
      </c>
      <c r="G2192" s="162">
        <v>46263</v>
      </c>
      <c r="H2192" s="131">
        <v>1</v>
      </c>
      <c r="I2192" s="131">
        <v>1</v>
      </c>
      <c r="J2192" s="141" t="s">
        <v>549</v>
      </c>
      <c r="K2192" s="141">
        <v>1</v>
      </c>
      <c r="N2192" s="141">
        <v>274</v>
      </c>
      <c r="U2192" s="126">
        <v>-1</v>
      </c>
      <c r="V2192" s="444">
        <v>3.5</v>
      </c>
      <c r="W2192" s="444">
        <v>4.5</v>
      </c>
      <c r="X2192" s="126">
        <v>1</v>
      </c>
      <c r="AA2192" s="188">
        <v>46286.961770833332</v>
      </c>
      <c r="AB2192" s="131">
        <v>4</v>
      </c>
      <c r="AC2192" s="126">
        <v>8</v>
      </c>
      <c r="AD2192" s="126">
        <v>2026</v>
      </c>
    </row>
    <row r="2193" spans="3:30" ht="23.1" customHeight="1">
      <c r="C2193" s="126">
        <v>2186</v>
      </c>
      <c r="D2193" s="126">
        <v>241</v>
      </c>
      <c r="E2193" s="141" t="s">
        <v>2358</v>
      </c>
      <c r="F2193" s="163" t="s">
        <v>4792</v>
      </c>
      <c r="G2193" s="162">
        <v>46263</v>
      </c>
      <c r="H2193" s="131">
        <v>1</v>
      </c>
      <c r="I2193" s="131">
        <v>1</v>
      </c>
      <c r="J2193" s="141" t="s">
        <v>549</v>
      </c>
      <c r="K2193" s="141">
        <v>1</v>
      </c>
      <c r="N2193" s="141">
        <v>274</v>
      </c>
      <c r="U2193" s="126">
        <v>-1</v>
      </c>
      <c r="V2193" s="444">
        <v>1</v>
      </c>
      <c r="W2193" s="444">
        <v>1.5</v>
      </c>
      <c r="X2193" s="126">
        <v>1</v>
      </c>
      <c r="AA2193" s="188">
        <v>46286.961770833332</v>
      </c>
      <c r="AB2193" s="131">
        <v>4</v>
      </c>
      <c r="AC2193" s="126">
        <v>8</v>
      </c>
      <c r="AD2193" s="126">
        <v>2026</v>
      </c>
    </row>
    <row r="2194" spans="3:30" ht="23.1" customHeight="1">
      <c r="C2194" s="126">
        <v>2187</v>
      </c>
      <c r="D2194" s="126">
        <v>177</v>
      </c>
      <c r="E2194" s="141" t="s">
        <v>750</v>
      </c>
      <c r="F2194" s="163" t="s">
        <v>4950</v>
      </c>
      <c r="G2194" s="162">
        <v>46263</v>
      </c>
      <c r="H2194" s="131">
        <v>1</v>
      </c>
      <c r="I2194" s="131">
        <v>1</v>
      </c>
      <c r="J2194" s="141" t="s">
        <v>549</v>
      </c>
      <c r="K2194" s="141">
        <v>1</v>
      </c>
      <c r="N2194" s="141">
        <v>274</v>
      </c>
      <c r="U2194" s="126">
        <v>-8</v>
      </c>
      <c r="V2194" s="444">
        <v>0.08</v>
      </c>
      <c r="W2194" s="444">
        <v>0.09</v>
      </c>
      <c r="X2194" s="126">
        <v>1</v>
      </c>
      <c r="AA2194" s="188">
        <v>46286.961770833332</v>
      </c>
      <c r="AB2194" s="131">
        <v>4</v>
      </c>
      <c r="AC2194" s="126">
        <v>8</v>
      </c>
      <c r="AD2194" s="126">
        <v>2026</v>
      </c>
    </row>
    <row r="2195" spans="3:30" ht="23.1" customHeight="1">
      <c r="C2195" s="126">
        <v>2188</v>
      </c>
      <c r="D2195" s="126">
        <v>408</v>
      </c>
      <c r="E2195" s="141" t="s">
        <v>5121</v>
      </c>
      <c r="F2195" s="163" t="s">
        <v>5122</v>
      </c>
      <c r="G2195" s="162">
        <v>46263</v>
      </c>
      <c r="H2195" s="131">
        <v>1</v>
      </c>
      <c r="I2195" s="131">
        <v>1</v>
      </c>
      <c r="J2195" s="141" t="s">
        <v>549</v>
      </c>
      <c r="K2195" s="141">
        <v>1</v>
      </c>
      <c r="N2195" s="141">
        <v>274</v>
      </c>
      <c r="U2195" s="126">
        <v>-1</v>
      </c>
      <c r="V2195" s="444">
        <v>0.8</v>
      </c>
      <c r="W2195" s="444">
        <v>1.25</v>
      </c>
      <c r="X2195" s="126">
        <v>1</v>
      </c>
      <c r="AA2195" s="188">
        <v>46286.961770833332</v>
      </c>
      <c r="AB2195" s="131">
        <v>4</v>
      </c>
      <c r="AC2195" s="126">
        <v>8</v>
      </c>
      <c r="AD2195" s="126">
        <v>2026</v>
      </c>
    </row>
    <row r="2196" spans="3:30" ht="23.1" customHeight="1">
      <c r="C2196" s="126">
        <v>2189</v>
      </c>
      <c r="D2196" s="126">
        <v>416</v>
      </c>
      <c r="E2196" s="141" t="s">
        <v>5539</v>
      </c>
      <c r="F2196" s="163" t="s">
        <v>5540</v>
      </c>
      <c r="G2196" s="162">
        <v>46263</v>
      </c>
      <c r="H2196" s="131">
        <v>1</v>
      </c>
      <c r="I2196" s="131">
        <v>1</v>
      </c>
      <c r="J2196" s="141" t="s">
        <v>549</v>
      </c>
      <c r="K2196" s="141">
        <v>1</v>
      </c>
      <c r="N2196" s="141">
        <v>274</v>
      </c>
      <c r="U2196" s="126">
        <v>-1</v>
      </c>
      <c r="V2196" s="444">
        <v>3.5</v>
      </c>
      <c r="W2196" s="444">
        <v>4.5</v>
      </c>
      <c r="X2196" s="126">
        <v>1</v>
      </c>
      <c r="AA2196" s="188">
        <v>46286.961770833332</v>
      </c>
      <c r="AB2196" s="131">
        <v>4</v>
      </c>
      <c r="AC2196" s="126">
        <v>8</v>
      </c>
      <c r="AD2196" s="126">
        <v>2026</v>
      </c>
    </row>
    <row r="2197" spans="3:30" ht="23.1" customHeight="1">
      <c r="C2197" s="126">
        <v>2190</v>
      </c>
      <c r="D2197" s="126">
        <v>273</v>
      </c>
      <c r="E2197" s="141" t="s">
        <v>2644</v>
      </c>
      <c r="F2197" s="163" t="s">
        <v>7354</v>
      </c>
      <c r="G2197" s="162">
        <v>46263</v>
      </c>
      <c r="H2197" s="131">
        <v>1</v>
      </c>
      <c r="I2197" s="131">
        <v>1</v>
      </c>
      <c r="J2197" s="141" t="s">
        <v>549</v>
      </c>
      <c r="K2197" s="141">
        <v>1</v>
      </c>
      <c r="N2197" s="141">
        <v>274</v>
      </c>
      <c r="U2197" s="126">
        <v>-15</v>
      </c>
      <c r="V2197" s="444">
        <v>0.28999999999999998</v>
      </c>
      <c r="W2197" s="444">
        <v>0.38</v>
      </c>
      <c r="X2197" s="126">
        <v>1</v>
      </c>
      <c r="AA2197" s="188">
        <v>46286.961770833332</v>
      </c>
      <c r="AB2197" s="131">
        <v>4</v>
      </c>
      <c r="AC2197" s="126">
        <v>8</v>
      </c>
      <c r="AD2197" s="126">
        <v>2026</v>
      </c>
    </row>
    <row r="2198" spans="3:30" ht="23.1" customHeight="1">
      <c r="C2198" s="126">
        <v>2191</v>
      </c>
      <c r="D2198" s="126">
        <v>96</v>
      </c>
      <c r="E2198" s="141" t="s">
        <v>630</v>
      </c>
      <c r="F2198" s="163" t="s">
        <v>4331</v>
      </c>
      <c r="G2198" s="162">
        <v>46264</v>
      </c>
      <c r="H2198" s="131">
        <v>1</v>
      </c>
      <c r="I2198" s="131">
        <v>1</v>
      </c>
      <c r="J2198" s="141" t="s">
        <v>549</v>
      </c>
      <c r="K2198" s="141">
        <v>1</v>
      </c>
      <c r="N2198" s="141">
        <v>275</v>
      </c>
      <c r="U2198" s="126">
        <v>-1</v>
      </c>
      <c r="V2198" s="444">
        <v>0.27</v>
      </c>
      <c r="W2198" s="444">
        <v>0.38</v>
      </c>
      <c r="X2198" s="126">
        <v>1</v>
      </c>
      <c r="AA2198" s="188">
        <v>46287.213958333334</v>
      </c>
      <c r="AB2198" s="131">
        <v>4</v>
      </c>
      <c r="AC2198" s="126">
        <v>8</v>
      </c>
      <c r="AD2198" s="126">
        <v>2026</v>
      </c>
    </row>
    <row r="2199" spans="3:30" ht="23.1" customHeight="1">
      <c r="C2199" s="126">
        <v>2192</v>
      </c>
      <c r="D2199" s="126">
        <v>94</v>
      </c>
      <c r="E2199" s="141" t="s">
        <v>1321</v>
      </c>
      <c r="F2199" s="163" t="s">
        <v>4514</v>
      </c>
      <c r="G2199" s="162">
        <v>46264</v>
      </c>
      <c r="H2199" s="131">
        <v>1</v>
      </c>
      <c r="I2199" s="131">
        <v>1</v>
      </c>
      <c r="J2199" s="141" t="s">
        <v>549</v>
      </c>
      <c r="K2199" s="141">
        <v>1</v>
      </c>
      <c r="N2199" s="141">
        <v>275</v>
      </c>
      <c r="U2199" s="126">
        <v>-1</v>
      </c>
      <c r="V2199" s="444">
        <v>0.1</v>
      </c>
      <c r="W2199" s="444">
        <v>0.13</v>
      </c>
      <c r="X2199" s="126">
        <v>1</v>
      </c>
      <c r="AA2199" s="188">
        <v>46287.213958333334</v>
      </c>
      <c r="AB2199" s="131">
        <v>4</v>
      </c>
      <c r="AC2199" s="126">
        <v>8</v>
      </c>
      <c r="AD2199" s="126">
        <v>2026</v>
      </c>
    </row>
    <row r="2200" spans="3:30" ht="23.1" customHeight="1">
      <c r="C2200" s="126">
        <v>2193</v>
      </c>
      <c r="D2200" s="126">
        <v>273</v>
      </c>
      <c r="E2200" s="141" t="s">
        <v>2644</v>
      </c>
      <c r="F2200" s="163" t="s">
        <v>7354</v>
      </c>
      <c r="G2200" s="162">
        <v>46264</v>
      </c>
      <c r="H2200" s="131">
        <v>1</v>
      </c>
      <c r="I2200" s="131">
        <v>1</v>
      </c>
      <c r="J2200" s="141" t="s">
        <v>549</v>
      </c>
      <c r="K2200" s="141">
        <v>1</v>
      </c>
      <c r="N2200" s="141">
        <v>275</v>
      </c>
      <c r="U2200" s="126">
        <v>-15</v>
      </c>
      <c r="V2200" s="444">
        <v>0.28999999999999998</v>
      </c>
      <c r="W2200" s="444">
        <v>0.38</v>
      </c>
      <c r="X2200" s="126">
        <v>1</v>
      </c>
      <c r="AA2200" s="188">
        <v>46287.213958333334</v>
      </c>
      <c r="AB2200" s="131">
        <v>4</v>
      </c>
      <c r="AC2200" s="126">
        <v>8</v>
      </c>
      <c r="AD2200" s="126">
        <v>2026</v>
      </c>
    </row>
    <row r="2201" spans="3:30" ht="23.1" customHeight="1">
      <c r="C2201" s="126">
        <v>2194</v>
      </c>
      <c r="D2201" s="126">
        <v>276</v>
      </c>
      <c r="E2201" s="141" t="s">
        <v>2475</v>
      </c>
      <c r="F2201" s="163" t="s">
        <v>4347</v>
      </c>
      <c r="G2201" s="162">
        <v>46264</v>
      </c>
      <c r="H2201" s="131">
        <v>1</v>
      </c>
      <c r="I2201" s="131">
        <v>1</v>
      </c>
      <c r="J2201" s="141" t="s">
        <v>549</v>
      </c>
      <c r="K2201" s="141">
        <v>1</v>
      </c>
      <c r="N2201" s="141">
        <v>275</v>
      </c>
      <c r="U2201" s="126">
        <v>-1</v>
      </c>
      <c r="V2201" s="444">
        <v>0.25</v>
      </c>
      <c r="W2201" s="444">
        <v>0.5</v>
      </c>
      <c r="X2201" s="126">
        <v>1</v>
      </c>
      <c r="AA2201" s="188">
        <v>46287.213958333334</v>
      </c>
      <c r="AB2201" s="131">
        <v>4</v>
      </c>
      <c r="AC2201" s="126">
        <v>8</v>
      </c>
      <c r="AD2201" s="126">
        <v>2026</v>
      </c>
    </row>
    <row r="2202" spans="3:30" ht="23.1" customHeight="1">
      <c r="C2202" s="126">
        <v>2195</v>
      </c>
      <c r="D2202" s="126">
        <v>424</v>
      </c>
      <c r="E2202" s="141" t="s">
        <v>4598</v>
      </c>
      <c r="F2202" s="163" t="s">
        <v>4599</v>
      </c>
      <c r="G2202" s="162">
        <v>46264</v>
      </c>
      <c r="H2202" s="131">
        <v>1</v>
      </c>
      <c r="I2202" s="131">
        <v>1</v>
      </c>
      <c r="J2202" s="141" t="s">
        <v>549</v>
      </c>
      <c r="K2202" s="141">
        <v>1</v>
      </c>
      <c r="N2202" s="141">
        <v>275</v>
      </c>
      <c r="U2202" s="126">
        <v>-1</v>
      </c>
      <c r="V2202" s="444">
        <v>1</v>
      </c>
      <c r="W2202" s="444">
        <v>1.5</v>
      </c>
      <c r="X2202" s="126">
        <v>1</v>
      </c>
      <c r="AA2202" s="188">
        <v>46287.213958333334</v>
      </c>
      <c r="AB2202" s="131">
        <v>4</v>
      </c>
      <c r="AC2202" s="126">
        <v>8</v>
      </c>
      <c r="AD2202" s="126">
        <v>2026</v>
      </c>
    </row>
    <row r="2203" spans="3:30" ht="23.1" customHeight="1">
      <c r="C2203" s="126">
        <v>2196</v>
      </c>
      <c r="D2203" s="126">
        <v>389</v>
      </c>
      <c r="E2203" s="141" t="s">
        <v>4186</v>
      </c>
      <c r="F2203" s="163" t="s">
        <v>5495</v>
      </c>
      <c r="G2203" s="162">
        <v>46264</v>
      </c>
      <c r="H2203" s="131">
        <v>1</v>
      </c>
      <c r="I2203" s="131">
        <v>1</v>
      </c>
      <c r="J2203" s="141" t="s">
        <v>549</v>
      </c>
      <c r="K2203" s="141">
        <v>1</v>
      </c>
      <c r="N2203" s="141">
        <v>275</v>
      </c>
      <c r="U2203" s="126">
        <v>-1</v>
      </c>
      <c r="V2203" s="444">
        <v>0.52</v>
      </c>
      <c r="W2203" s="444">
        <v>0.75</v>
      </c>
      <c r="X2203" s="126">
        <v>1</v>
      </c>
      <c r="AA2203" s="188">
        <v>46287.213958333334</v>
      </c>
      <c r="AB2203" s="131">
        <v>4</v>
      </c>
      <c r="AC2203" s="126">
        <v>8</v>
      </c>
      <c r="AD2203" s="126">
        <v>2026</v>
      </c>
    </row>
    <row r="2204" spans="3:30" ht="23.1" customHeight="1">
      <c r="C2204" s="126">
        <v>2197</v>
      </c>
      <c r="D2204" s="126">
        <v>383</v>
      </c>
      <c r="E2204" s="141" t="s">
        <v>4196</v>
      </c>
      <c r="F2204" s="163" t="s">
        <v>5084</v>
      </c>
      <c r="G2204" s="162">
        <v>46264</v>
      </c>
      <c r="H2204" s="131">
        <v>1</v>
      </c>
      <c r="I2204" s="131">
        <v>1</v>
      </c>
      <c r="J2204" s="141" t="s">
        <v>549</v>
      </c>
      <c r="K2204" s="141">
        <v>1</v>
      </c>
      <c r="N2204" s="141">
        <v>276</v>
      </c>
      <c r="U2204" s="126">
        <v>-1</v>
      </c>
      <c r="V2204" s="444">
        <v>4</v>
      </c>
      <c r="W2204" s="444">
        <v>4.5</v>
      </c>
      <c r="X2204" s="126">
        <v>1</v>
      </c>
      <c r="AA2204" s="188">
        <v>46287.2190625</v>
      </c>
      <c r="AB2204" s="131">
        <v>4</v>
      </c>
      <c r="AC2204" s="126">
        <v>8</v>
      </c>
      <c r="AD2204" s="126">
        <v>2026</v>
      </c>
    </row>
    <row r="2205" spans="3:30" ht="23.1" customHeight="1">
      <c r="C2205" s="126">
        <v>2198</v>
      </c>
      <c r="D2205" s="126">
        <v>385</v>
      </c>
      <c r="E2205" s="141" t="s">
        <v>4140</v>
      </c>
      <c r="F2205" s="163" t="s">
        <v>4812</v>
      </c>
      <c r="G2205" s="162">
        <v>46264</v>
      </c>
      <c r="H2205" s="131">
        <v>1</v>
      </c>
      <c r="I2205" s="131">
        <v>1</v>
      </c>
      <c r="J2205" s="141" t="s">
        <v>549</v>
      </c>
      <c r="K2205" s="141">
        <v>1</v>
      </c>
      <c r="N2205" s="141">
        <v>276</v>
      </c>
      <c r="U2205" s="126">
        <v>-2</v>
      </c>
      <c r="V2205" s="444">
        <v>6.5</v>
      </c>
      <c r="W2205" s="444">
        <v>7.5</v>
      </c>
      <c r="X2205" s="126">
        <v>1</v>
      </c>
      <c r="AA2205" s="188">
        <v>46287.2190625</v>
      </c>
      <c r="AB2205" s="131">
        <v>4</v>
      </c>
      <c r="AC2205" s="126">
        <v>8</v>
      </c>
      <c r="AD2205" s="126">
        <v>2026</v>
      </c>
    </row>
    <row r="2206" spans="3:30" ht="23.1" customHeight="1">
      <c r="C2206" s="126">
        <v>2199</v>
      </c>
      <c r="D2206" s="126">
        <v>16</v>
      </c>
      <c r="E2206" s="141" t="s">
        <v>697</v>
      </c>
      <c r="F2206" s="163" t="s">
        <v>4685</v>
      </c>
      <c r="G2206" s="162">
        <v>46264</v>
      </c>
      <c r="H2206" s="131">
        <v>1</v>
      </c>
      <c r="I2206" s="131">
        <v>1</v>
      </c>
      <c r="J2206" s="141" t="s">
        <v>549</v>
      </c>
      <c r="K2206" s="141">
        <v>1</v>
      </c>
      <c r="N2206" s="141">
        <v>276</v>
      </c>
      <c r="U2206" s="126">
        <v>-4</v>
      </c>
      <c r="V2206" s="444">
        <v>2.1</v>
      </c>
      <c r="W2206" s="444">
        <v>2.75</v>
      </c>
      <c r="X2206" s="126">
        <v>1</v>
      </c>
      <c r="AA2206" s="188">
        <v>46287.2190625</v>
      </c>
      <c r="AB2206" s="131">
        <v>4</v>
      </c>
      <c r="AC2206" s="126">
        <v>8</v>
      </c>
      <c r="AD2206" s="126">
        <v>2026</v>
      </c>
    </row>
    <row r="2207" spans="3:30" ht="23.1" customHeight="1">
      <c r="C2207" s="126">
        <v>2200</v>
      </c>
      <c r="D2207" s="126">
        <v>17</v>
      </c>
      <c r="E2207" s="141" t="s">
        <v>660</v>
      </c>
      <c r="F2207" s="163" t="s">
        <v>4292</v>
      </c>
      <c r="G2207" s="162">
        <v>46264</v>
      </c>
      <c r="H2207" s="131">
        <v>1</v>
      </c>
      <c r="I2207" s="131">
        <v>1</v>
      </c>
      <c r="J2207" s="141" t="s">
        <v>549</v>
      </c>
      <c r="K2207" s="141">
        <v>1</v>
      </c>
      <c r="N2207" s="141">
        <v>276</v>
      </c>
      <c r="U2207" s="126">
        <v>-4</v>
      </c>
      <c r="V2207" s="444">
        <v>1.63</v>
      </c>
      <c r="W2207" s="444">
        <v>2.25</v>
      </c>
      <c r="X2207" s="126">
        <v>1</v>
      </c>
      <c r="AA2207" s="188">
        <v>46287.2190625</v>
      </c>
      <c r="AB2207" s="131">
        <v>4</v>
      </c>
      <c r="AC2207" s="126">
        <v>8</v>
      </c>
      <c r="AD2207" s="126">
        <v>2026</v>
      </c>
    </row>
    <row r="2208" spans="3:30" ht="23.1" customHeight="1">
      <c r="C2208" s="126">
        <v>2201</v>
      </c>
      <c r="D2208" s="126">
        <v>372</v>
      </c>
      <c r="E2208" s="141" t="s">
        <v>4212</v>
      </c>
      <c r="F2208" s="163" t="s">
        <v>4271</v>
      </c>
      <c r="G2208" s="162">
        <v>46264</v>
      </c>
      <c r="H2208" s="131">
        <v>1</v>
      </c>
      <c r="I2208" s="131">
        <v>1</v>
      </c>
      <c r="J2208" s="141" t="s">
        <v>549</v>
      </c>
      <c r="K2208" s="141">
        <v>1</v>
      </c>
      <c r="N2208" s="141">
        <v>276</v>
      </c>
      <c r="U2208" s="126">
        <v>-1</v>
      </c>
      <c r="V2208" s="444">
        <v>2</v>
      </c>
      <c r="W2208" s="444">
        <v>2.5</v>
      </c>
      <c r="X2208" s="126">
        <v>1</v>
      </c>
      <c r="AA2208" s="188">
        <v>46287.2190625</v>
      </c>
      <c r="AB2208" s="131">
        <v>4</v>
      </c>
      <c r="AC2208" s="126">
        <v>8</v>
      </c>
      <c r="AD2208" s="126">
        <v>2026</v>
      </c>
    </row>
    <row r="2209" spans="3:30" ht="23.1" customHeight="1">
      <c r="C2209" s="126">
        <v>2202</v>
      </c>
      <c r="D2209" s="126">
        <v>407</v>
      </c>
      <c r="E2209" s="141" t="s">
        <v>7432</v>
      </c>
      <c r="F2209" s="163" t="s">
        <v>7433</v>
      </c>
      <c r="G2209" s="162">
        <v>46264</v>
      </c>
      <c r="H2209" s="131">
        <v>1</v>
      </c>
      <c r="I2209" s="131">
        <v>1</v>
      </c>
      <c r="J2209" s="141" t="s">
        <v>549</v>
      </c>
      <c r="K2209" s="141">
        <v>1</v>
      </c>
      <c r="N2209" s="141">
        <v>276</v>
      </c>
      <c r="U2209" s="126">
        <v>-1</v>
      </c>
      <c r="V2209" s="444">
        <v>0.25</v>
      </c>
      <c r="W2209" s="444">
        <v>0.04</v>
      </c>
      <c r="X2209" s="126">
        <v>1</v>
      </c>
      <c r="AA2209" s="188">
        <v>46287.2190625</v>
      </c>
      <c r="AB2209" s="131">
        <v>4</v>
      </c>
      <c r="AC2209" s="126">
        <v>8</v>
      </c>
      <c r="AD2209" s="126">
        <v>2026</v>
      </c>
    </row>
    <row r="2210" spans="3:30" ht="23.1" customHeight="1">
      <c r="C2210" s="126">
        <v>2203</v>
      </c>
      <c r="D2210" s="126">
        <v>70</v>
      </c>
      <c r="E2210" s="141" t="s">
        <v>904</v>
      </c>
      <c r="F2210" s="163" t="s">
        <v>6995</v>
      </c>
      <c r="G2210" s="162">
        <v>46264</v>
      </c>
      <c r="H2210" s="131">
        <v>1</v>
      </c>
      <c r="I2210" s="131">
        <v>1</v>
      </c>
      <c r="J2210" s="141" t="s">
        <v>549</v>
      </c>
      <c r="K2210" s="141">
        <v>1</v>
      </c>
      <c r="N2210" s="141">
        <v>276</v>
      </c>
      <c r="U2210" s="126">
        <v>-1</v>
      </c>
      <c r="V2210" s="444">
        <v>0.15</v>
      </c>
      <c r="W2210" s="444">
        <v>0.25</v>
      </c>
      <c r="X2210" s="126">
        <v>1</v>
      </c>
      <c r="AA2210" s="188">
        <v>46287.2190625</v>
      </c>
      <c r="AB2210" s="131">
        <v>4</v>
      </c>
      <c r="AC2210" s="126">
        <v>8</v>
      </c>
      <c r="AD2210" s="126">
        <v>2026</v>
      </c>
    </row>
    <row r="2211" spans="3:30" ht="23.1" customHeight="1">
      <c r="C2211" s="126">
        <v>2204</v>
      </c>
      <c r="D2211" s="126">
        <v>349</v>
      </c>
      <c r="E2211" s="141" t="s">
        <v>3768</v>
      </c>
      <c r="F2211" s="163" t="s">
        <v>4937</v>
      </c>
      <c r="G2211" s="162">
        <v>46264</v>
      </c>
      <c r="H2211" s="131">
        <v>1</v>
      </c>
      <c r="I2211" s="131">
        <v>1</v>
      </c>
      <c r="J2211" s="141" t="s">
        <v>549</v>
      </c>
      <c r="K2211" s="141">
        <v>1</v>
      </c>
      <c r="N2211" s="141">
        <v>276</v>
      </c>
      <c r="U2211" s="126">
        <v>-1</v>
      </c>
      <c r="V2211" s="444">
        <v>1</v>
      </c>
      <c r="W2211" s="444">
        <v>1.5</v>
      </c>
      <c r="X2211" s="126">
        <v>1</v>
      </c>
      <c r="AA2211" s="188">
        <v>46287.2190625</v>
      </c>
      <c r="AB2211" s="131">
        <v>4</v>
      </c>
      <c r="AC2211" s="126">
        <v>8</v>
      </c>
      <c r="AD2211" s="126">
        <v>2026</v>
      </c>
    </row>
    <row r="2212" spans="3:30" ht="23.1" customHeight="1">
      <c r="C2212" s="126">
        <v>2205</v>
      </c>
      <c r="D2212" s="126">
        <v>358</v>
      </c>
      <c r="E2212" s="141" t="s">
        <v>4943</v>
      </c>
      <c r="F2212" s="163" t="s">
        <v>4944</v>
      </c>
      <c r="G2212" s="162">
        <v>46264</v>
      </c>
      <c r="H2212" s="131">
        <v>1</v>
      </c>
      <c r="I2212" s="131">
        <v>1</v>
      </c>
      <c r="J2212" s="141" t="s">
        <v>549</v>
      </c>
      <c r="K2212" s="141">
        <v>1</v>
      </c>
      <c r="N2212" s="141">
        <v>276</v>
      </c>
      <c r="U2212" s="126">
        <v>-1</v>
      </c>
      <c r="V2212" s="444">
        <v>8</v>
      </c>
      <c r="W2212" s="444">
        <v>9.5</v>
      </c>
      <c r="X2212" s="126">
        <v>1</v>
      </c>
      <c r="AA2212" s="188">
        <v>46287.2190625</v>
      </c>
      <c r="AB2212" s="131">
        <v>4</v>
      </c>
      <c r="AC2212" s="126">
        <v>8</v>
      </c>
      <c r="AD2212" s="126">
        <v>2026</v>
      </c>
    </row>
    <row r="2213" spans="3:30" ht="23.1" customHeight="1">
      <c r="C2213" s="126">
        <v>2206</v>
      </c>
      <c r="D2213" s="126">
        <v>305</v>
      </c>
      <c r="E2213" s="141" t="s">
        <v>2496</v>
      </c>
      <c r="F2213" s="163" t="s">
        <v>4658</v>
      </c>
      <c r="G2213" s="162">
        <v>46264</v>
      </c>
      <c r="H2213" s="131">
        <v>1</v>
      </c>
      <c r="I2213" s="131">
        <v>1</v>
      </c>
      <c r="J2213" s="141" t="s">
        <v>549</v>
      </c>
      <c r="K2213" s="141">
        <v>1</v>
      </c>
      <c r="N2213" s="141">
        <v>276</v>
      </c>
      <c r="U2213" s="126">
        <v>-200</v>
      </c>
      <c r="V2213" s="444">
        <v>4.25</v>
      </c>
      <c r="W2213" s="444">
        <v>4.5</v>
      </c>
      <c r="X2213" s="126">
        <v>1</v>
      </c>
      <c r="AA2213" s="188">
        <v>46287.2190625</v>
      </c>
      <c r="AB2213" s="131">
        <v>4</v>
      </c>
      <c r="AC2213" s="126">
        <v>8</v>
      </c>
      <c r="AD2213" s="126">
        <v>2026</v>
      </c>
    </row>
    <row r="2214" spans="3:30" ht="23.1" customHeight="1">
      <c r="C2214" s="126">
        <v>2207</v>
      </c>
      <c r="D2214" s="126">
        <v>397</v>
      </c>
      <c r="E2214" s="141" t="s">
        <v>5114</v>
      </c>
      <c r="F2214" s="163" t="s">
        <v>5115</v>
      </c>
      <c r="G2214" s="162">
        <v>46264</v>
      </c>
      <c r="H2214" s="131">
        <v>1</v>
      </c>
      <c r="I2214" s="131">
        <v>1</v>
      </c>
      <c r="J2214" s="141" t="s">
        <v>549</v>
      </c>
      <c r="K2214" s="141">
        <v>1</v>
      </c>
      <c r="N2214" s="141">
        <v>276</v>
      </c>
      <c r="U2214" s="126">
        <v>-2</v>
      </c>
      <c r="V2214" s="444">
        <v>0.11</v>
      </c>
      <c r="W2214" s="444">
        <v>0.38</v>
      </c>
      <c r="X2214" s="126">
        <v>1</v>
      </c>
      <c r="AA2214" s="188">
        <v>46287.2190625</v>
      </c>
      <c r="AB2214" s="131">
        <v>4</v>
      </c>
      <c r="AC2214" s="126">
        <v>8</v>
      </c>
      <c r="AD2214" s="126">
        <v>2026</v>
      </c>
    </row>
    <row r="2215" spans="3:30" ht="23.1" customHeight="1">
      <c r="C2215" s="126">
        <v>2208</v>
      </c>
      <c r="D2215" s="126">
        <v>401</v>
      </c>
      <c r="E2215" s="141" t="s">
        <v>4622</v>
      </c>
      <c r="F2215" s="163" t="s">
        <v>4623</v>
      </c>
      <c r="G2215" s="162">
        <v>46264</v>
      </c>
      <c r="H2215" s="131">
        <v>1</v>
      </c>
      <c r="I2215" s="131">
        <v>1</v>
      </c>
      <c r="J2215" s="141" t="s">
        <v>549</v>
      </c>
      <c r="K2215" s="141">
        <v>1</v>
      </c>
      <c r="N2215" s="141">
        <v>276</v>
      </c>
      <c r="U2215" s="126">
        <v>-1</v>
      </c>
      <c r="V2215" s="444">
        <v>2.1</v>
      </c>
      <c r="W2215" s="444">
        <v>2</v>
      </c>
      <c r="X2215" s="126">
        <v>1</v>
      </c>
      <c r="AA2215" s="188">
        <v>46287.2190625</v>
      </c>
      <c r="AB2215" s="131">
        <v>4</v>
      </c>
      <c r="AC2215" s="126">
        <v>8</v>
      </c>
      <c r="AD2215" s="126">
        <v>2026</v>
      </c>
    </row>
    <row r="2216" spans="3:30" ht="23.1" customHeight="1">
      <c r="C2216" s="126">
        <v>2209</v>
      </c>
      <c r="D2216" s="126">
        <v>392</v>
      </c>
      <c r="E2216" s="141" t="s">
        <v>5133</v>
      </c>
      <c r="F2216" s="163" t="s">
        <v>5134</v>
      </c>
      <c r="G2216" s="162">
        <v>46264</v>
      </c>
      <c r="H2216" s="131">
        <v>1</v>
      </c>
      <c r="I2216" s="131">
        <v>1</v>
      </c>
      <c r="J2216" s="141" t="s">
        <v>549</v>
      </c>
      <c r="K2216" s="141">
        <v>1</v>
      </c>
      <c r="N2216" s="141">
        <v>276</v>
      </c>
      <c r="U2216" s="126">
        <v>-1</v>
      </c>
      <c r="V2216" s="444">
        <v>2.8</v>
      </c>
      <c r="W2216" s="444">
        <v>3.5</v>
      </c>
      <c r="X2216" s="126">
        <v>1</v>
      </c>
      <c r="AA2216" s="188">
        <v>46287.2190625</v>
      </c>
      <c r="AB2216" s="131">
        <v>4</v>
      </c>
      <c r="AC2216" s="126">
        <v>8</v>
      </c>
      <c r="AD2216" s="126">
        <v>2026</v>
      </c>
    </row>
    <row r="2217" spans="3:30" ht="23.1" customHeight="1">
      <c r="C2217" s="126">
        <v>2210</v>
      </c>
      <c r="D2217" s="126">
        <v>364</v>
      </c>
      <c r="E2217" s="141" t="s">
        <v>4177</v>
      </c>
      <c r="F2217" s="163" t="s">
        <v>5654</v>
      </c>
      <c r="G2217" s="162">
        <v>46264</v>
      </c>
      <c r="H2217" s="131">
        <v>1</v>
      </c>
      <c r="I2217" s="131">
        <v>1</v>
      </c>
      <c r="J2217" s="141" t="s">
        <v>549</v>
      </c>
      <c r="K2217" s="141">
        <v>1</v>
      </c>
      <c r="N2217" s="141">
        <v>276</v>
      </c>
      <c r="U2217" s="126">
        <v>-1</v>
      </c>
      <c r="V2217" s="444">
        <v>1.7</v>
      </c>
      <c r="W2217" s="444">
        <v>3</v>
      </c>
      <c r="X2217" s="126">
        <v>1</v>
      </c>
      <c r="AA2217" s="188">
        <v>46287.2190625</v>
      </c>
      <c r="AB2217" s="131">
        <v>4</v>
      </c>
      <c r="AC2217" s="126">
        <v>8</v>
      </c>
      <c r="AD2217" s="126">
        <v>2026</v>
      </c>
    </row>
    <row r="2218" spans="3:30" ht="23.1" customHeight="1">
      <c r="C2218" s="126">
        <v>2211</v>
      </c>
      <c r="D2218" s="126">
        <v>177</v>
      </c>
      <c r="E2218" s="141" t="s">
        <v>750</v>
      </c>
      <c r="F2218" s="163" t="s">
        <v>4950</v>
      </c>
      <c r="G2218" s="162">
        <v>46264</v>
      </c>
      <c r="H2218" s="131">
        <v>1</v>
      </c>
      <c r="I2218" s="131">
        <v>1</v>
      </c>
      <c r="J2218" s="141" t="s">
        <v>549</v>
      </c>
      <c r="K2218" s="141">
        <v>1</v>
      </c>
      <c r="N2218" s="141">
        <v>277</v>
      </c>
      <c r="U2218" s="126">
        <v>-5</v>
      </c>
      <c r="V2218" s="444">
        <v>0.08</v>
      </c>
      <c r="W2218" s="444">
        <v>0.09</v>
      </c>
      <c r="X2218" s="126">
        <v>1</v>
      </c>
      <c r="AA2218" s="188">
        <v>46287.225578703707</v>
      </c>
      <c r="AB2218" s="131">
        <v>4</v>
      </c>
      <c r="AC2218" s="126">
        <v>8</v>
      </c>
      <c r="AD2218" s="126">
        <v>2026</v>
      </c>
    </row>
    <row r="2219" spans="3:30" ht="23.1" customHeight="1">
      <c r="C2219" s="126">
        <v>2212</v>
      </c>
      <c r="D2219" s="126">
        <v>415</v>
      </c>
      <c r="E2219" s="141" t="s">
        <v>5536</v>
      </c>
      <c r="F2219" s="163" t="s">
        <v>5537</v>
      </c>
      <c r="G2219" s="162">
        <v>46264</v>
      </c>
      <c r="H2219" s="131">
        <v>1</v>
      </c>
      <c r="I2219" s="131">
        <v>1</v>
      </c>
      <c r="J2219" s="141" t="s">
        <v>549</v>
      </c>
      <c r="K2219" s="141">
        <v>1</v>
      </c>
      <c r="N2219" s="141">
        <v>277</v>
      </c>
      <c r="U2219" s="126">
        <v>-1</v>
      </c>
      <c r="V2219" s="444">
        <v>1.7</v>
      </c>
      <c r="W2219" s="444">
        <v>2.5</v>
      </c>
      <c r="X2219" s="126">
        <v>1</v>
      </c>
      <c r="AA2219" s="188">
        <v>46287.225578703707</v>
      </c>
      <c r="AB2219" s="131">
        <v>4</v>
      </c>
      <c r="AC2219" s="126">
        <v>8</v>
      </c>
      <c r="AD2219" s="126">
        <v>2026</v>
      </c>
    </row>
    <row r="2220" spans="3:30" ht="23.1" customHeight="1">
      <c r="C2220" s="126">
        <v>2213</v>
      </c>
      <c r="D2220" s="126">
        <v>305</v>
      </c>
      <c r="E2220" s="141" t="s">
        <v>2496</v>
      </c>
      <c r="F2220" s="163" t="s">
        <v>4658</v>
      </c>
      <c r="G2220" s="162">
        <v>46264</v>
      </c>
      <c r="H2220" s="131">
        <v>1</v>
      </c>
      <c r="I2220" s="131">
        <v>1</v>
      </c>
      <c r="J2220" s="141" t="s">
        <v>549</v>
      </c>
      <c r="K2220" s="141">
        <v>1</v>
      </c>
      <c r="N2220" s="141">
        <v>277</v>
      </c>
      <c r="U2220" s="126">
        <v>-500</v>
      </c>
      <c r="V2220" s="444">
        <v>4.25</v>
      </c>
      <c r="W2220" s="444">
        <v>4.5</v>
      </c>
      <c r="X2220" s="126">
        <v>1</v>
      </c>
      <c r="AA2220" s="188">
        <v>46287.225578703707</v>
      </c>
      <c r="AB2220" s="131">
        <v>4</v>
      </c>
      <c r="AC2220" s="126">
        <v>8</v>
      </c>
      <c r="AD2220" s="126">
        <v>2026</v>
      </c>
    </row>
    <row r="2221" spans="3:30" ht="23.1" customHeight="1">
      <c r="C2221" s="126">
        <v>2214</v>
      </c>
      <c r="D2221" s="126">
        <v>181</v>
      </c>
      <c r="E2221" s="141" t="s">
        <v>759</v>
      </c>
      <c r="F2221" s="163" t="s">
        <v>4442</v>
      </c>
      <c r="G2221" s="162">
        <v>46264</v>
      </c>
      <c r="H2221" s="131">
        <v>1</v>
      </c>
      <c r="I2221" s="131">
        <v>1</v>
      </c>
      <c r="J2221" s="141" t="s">
        <v>549</v>
      </c>
      <c r="K2221" s="141">
        <v>1</v>
      </c>
      <c r="N2221" s="141">
        <v>277</v>
      </c>
      <c r="U2221" s="126">
        <v>-12</v>
      </c>
      <c r="V2221" s="444">
        <v>1</v>
      </c>
      <c r="W2221" s="444">
        <v>1.5</v>
      </c>
      <c r="X2221" s="126">
        <v>1</v>
      </c>
      <c r="AA2221" s="188">
        <v>46287.225578703707</v>
      </c>
      <c r="AB2221" s="131">
        <v>4</v>
      </c>
      <c r="AC2221" s="126">
        <v>8</v>
      </c>
      <c r="AD2221" s="126">
        <v>2026</v>
      </c>
    </row>
    <row r="2222" spans="3:30" ht="23.1" customHeight="1">
      <c r="C2222" s="126">
        <v>2215</v>
      </c>
      <c r="D2222" s="126">
        <v>413</v>
      </c>
      <c r="E2222" s="141" t="s">
        <v>5542</v>
      </c>
      <c r="F2222" s="163" t="s">
        <v>5543</v>
      </c>
      <c r="G2222" s="162">
        <v>46264</v>
      </c>
      <c r="H2222" s="131">
        <v>1</v>
      </c>
      <c r="I2222" s="131">
        <v>1</v>
      </c>
      <c r="J2222" s="141" t="s">
        <v>549</v>
      </c>
      <c r="K2222" s="141">
        <v>1</v>
      </c>
      <c r="N2222" s="141">
        <v>277</v>
      </c>
      <c r="U2222" s="126">
        <v>-1</v>
      </c>
      <c r="V2222" s="444">
        <v>2.5</v>
      </c>
      <c r="W2222" s="444">
        <v>3.5</v>
      </c>
      <c r="X2222" s="126">
        <v>1</v>
      </c>
      <c r="AA2222" s="188">
        <v>46287.225578703707</v>
      </c>
      <c r="AB2222" s="131">
        <v>4</v>
      </c>
      <c r="AC2222" s="126">
        <v>8</v>
      </c>
      <c r="AD2222" s="126">
        <v>2026</v>
      </c>
    </row>
    <row r="2223" spans="3:30" ht="23.1" customHeight="1">
      <c r="C2223" s="126">
        <v>2216</v>
      </c>
      <c r="D2223" s="126">
        <v>408</v>
      </c>
      <c r="E2223" s="141" t="s">
        <v>5121</v>
      </c>
      <c r="F2223" s="163" t="s">
        <v>5122</v>
      </c>
      <c r="G2223" s="162">
        <v>46264</v>
      </c>
      <c r="H2223" s="131">
        <v>1</v>
      </c>
      <c r="I2223" s="131">
        <v>1</v>
      </c>
      <c r="J2223" s="141" t="s">
        <v>549</v>
      </c>
      <c r="K2223" s="141">
        <v>1</v>
      </c>
      <c r="N2223" s="141">
        <v>277</v>
      </c>
      <c r="U2223" s="126">
        <v>-1</v>
      </c>
      <c r="V2223" s="444">
        <v>0.8</v>
      </c>
      <c r="W2223" s="444">
        <v>1.25</v>
      </c>
      <c r="X2223" s="126">
        <v>1</v>
      </c>
      <c r="AA2223" s="188">
        <v>46287.225578703707</v>
      </c>
      <c r="AB2223" s="131">
        <v>4</v>
      </c>
      <c r="AC2223" s="126">
        <v>8</v>
      </c>
      <c r="AD2223" s="126">
        <v>2026</v>
      </c>
    </row>
    <row r="2224" spans="3:30" ht="23.1" customHeight="1">
      <c r="C2224" s="126">
        <v>2217</v>
      </c>
      <c r="D2224" s="126">
        <v>369</v>
      </c>
      <c r="E2224" s="141" t="s">
        <v>4162</v>
      </c>
      <c r="F2224" s="163" t="s">
        <v>4635</v>
      </c>
      <c r="G2224" s="162">
        <v>46264</v>
      </c>
      <c r="H2224" s="131">
        <v>1</v>
      </c>
      <c r="I2224" s="131">
        <v>1</v>
      </c>
      <c r="J2224" s="141" t="s">
        <v>549</v>
      </c>
      <c r="K2224" s="141">
        <v>1</v>
      </c>
      <c r="N2224" s="141">
        <v>277</v>
      </c>
      <c r="U2224" s="126">
        <v>-4</v>
      </c>
      <c r="V2224" s="444">
        <v>0.27</v>
      </c>
      <c r="W2224" s="444">
        <v>0.35</v>
      </c>
      <c r="X2224" s="126">
        <v>1</v>
      </c>
      <c r="AA2224" s="188">
        <v>46287.225578703707</v>
      </c>
      <c r="AB2224" s="131">
        <v>4</v>
      </c>
      <c r="AC2224" s="126">
        <v>8</v>
      </c>
      <c r="AD2224" s="126">
        <v>2026</v>
      </c>
    </row>
    <row r="2225" spans="3:30" ht="23.1" customHeight="1">
      <c r="C2225" s="126">
        <v>2218</v>
      </c>
      <c r="D2225" s="126">
        <v>368</v>
      </c>
      <c r="E2225" s="141" t="s">
        <v>4223</v>
      </c>
      <c r="F2225" s="163" t="s">
        <v>4468</v>
      </c>
      <c r="G2225" s="162">
        <v>46264</v>
      </c>
      <c r="H2225" s="131">
        <v>1</v>
      </c>
      <c r="I2225" s="131">
        <v>1</v>
      </c>
      <c r="J2225" s="141" t="s">
        <v>549</v>
      </c>
      <c r="K2225" s="141">
        <v>1</v>
      </c>
      <c r="N2225" s="141">
        <v>277</v>
      </c>
      <c r="U2225" s="126">
        <v>-2</v>
      </c>
      <c r="V2225" s="444">
        <v>0.28999999999999998</v>
      </c>
      <c r="W2225" s="444">
        <v>0.5</v>
      </c>
      <c r="X2225" s="126">
        <v>1</v>
      </c>
      <c r="AA2225" s="188">
        <v>46287.225578703707</v>
      </c>
      <c r="AB2225" s="131">
        <v>4</v>
      </c>
      <c r="AC2225" s="126">
        <v>8</v>
      </c>
      <c r="AD2225" s="126">
        <v>2026</v>
      </c>
    </row>
    <row r="2226" spans="3:30" ht="23.1" customHeight="1">
      <c r="C2226" s="126">
        <v>2219</v>
      </c>
      <c r="D2226" s="126">
        <v>391</v>
      </c>
      <c r="E2226" s="141" t="s">
        <v>5130</v>
      </c>
      <c r="F2226" s="163" t="s">
        <v>5131</v>
      </c>
      <c r="G2226" s="162">
        <v>46264</v>
      </c>
      <c r="H2226" s="131">
        <v>1</v>
      </c>
      <c r="I2226" s="131">
        <v>1</v>
      </c>
      <c r="J2226" s="141" t="s">
        <v>549</v>
      </c>
      <c r="K2226" s="141">
        <v>1</v>
      </c>
      <c r="N2226" s="141">
        <v>277</v>
      </c>
      <c r="U2226" s="126">
        <v>-1</v>
      </c>
      <c r="V2226" s="444">
        <v>3</v>
      </c>
      <c r="W2226" s="444">
        <v>4</v>
      </c>
      <c r="X2226" s="126">
        <v>1</v>
      </c>
      <c r="AA2226" s="188">
        <v>46287.225578703707</v>
      </c>
      <c r="AB2226" s="131">
        <v>4</v>
      </c>
      <c r="AC2226" s="126">
        <v>8</v>
      </c>
      <c r="AD2226" s="126">
        <v>2026</v>
      </c>
    </row>
    <row r="2227" spans="3:30" ht="23.1" customHeight="1">
      <c r="C2227" s="126">
        <v>2220</v>
      </c>
      <c r="D2227" s="126">
        <v>420</v>
      </c>
      <c r="E2227" s="141" t="s">
        <v>4592</v>
      </c>
      <c r="F2227" s="163" t="s">
        <v>4593</v>
      </c>
      <c r="G2227" s="162">
        <v>46264</v>
      </c>
      <c r="H2227" s="131">
        <v>1</v>
      </c>
      <c r="I2227" s="131">
        <v>1</v>
      </c>
      <c r="J2227" s="141" t="s">
        <v>549</v>
      </c>
      <c r="K2227" s="141">
        <v>1</v>
      </c>
      <c r="N2227" s="141">
        <v>277</v>
      </c>
      <c r="U2227" s="126">
        <v>-1</v>
      </c>
      <c r="V2227" s="444">
        <v>1.65</v>
      </c>
      <c r="W2227" s="444">
        <v>2.5</v>
      </c>
      <c r="X2227" s="126">
        <v>1</v>
      </c>
      <c r="AA2227" s="188">
        <v>46287.225578703707</v>
      </c>
      <c r="AB2227" s="131">
        <v>4</v>
      </c>
      <c r="AC2227" s="126">
        <v>8</v>
      </c>
      <c r="AD2227" s="126">
        <v>2026</v>
      </c>
    </row>
    <row r="2228" spans="3:30" ht="23.1" customHeight="1">
      <c r="C2228" s="126">
        <v>2221</v>
      </c>
      <c r="D2228" s="126">
        <v>169</v>
      </c>
      <c r="E2228" s="141" t="s">
        <v>599</v>
      </c>
      <c r="F2228" s="163" t="s">
        <v>4464</v>
      </c>
      <c r="G2228" s="162">
        <v>46264</v>
      </c>
      <c r="H2228" s="131">
        <v>1</v>
      </c>
      <c r="I2228" s="131">
        <v>1</v>
      </c>
      <c r="J2228" s="141" t="s">
        <v>549</v>
      </c>
      <c r="K2228" s="141">
        <v>1</v>
      </c>
      <c r="N2228" s="141">
        <v>277</v>
      </c>
      <c r="U2228" s="126">
        <v>-1</v>
      </c>
      <c r="V2228" s="444">
        <v>0.5</v>
      </c>
      <c r="W2228" s="444">
        <v>0.65</v>
      </c>
      <c r="X2228" s="126">
        <v>1</v>
      </c>
      <c r="AA2228" s="188">
        <v>46287.225578703707</v>
      </c>
      <c r="AB2228" s="131">
        <v>4</v>
      </c>
      <c r="AC2228" s="126">
        <v>8</v>
      </c>
      <c r="AD2228" s="126">
        <v>2026</v>
      </c>
    </row>
    <row r="2229" spans="3:30" ht="23.1" customHeight="1">
      <c r="C2229" s="126">
        <v>2222</v>
      </c>
      <c r="D2229" s="126">
        <v>404</v>
      </c>
      <c r="E2229" s="141" t="s">
        <v>4619</v>
      </c>
      <c r="F2229" s="163" t="s">
        <v>4620</v>
      </c>
      <c r="G2229" s="162">
        <v>46264</v>
      </c>
      <c r="H2229" s="131">
        <v>1</v>
      </c>
      <c r="I2229" s="131">
        <v>1</v>
      </c>
      <c r="J2229" s="141" t="s">
        <v>549</v>
      </c>
      <c r="K2229" s="141">
        <v>1</v>
      </c>
      <c r="N2229" s="141">
        <v>277</v>
      </c>
      <c r="U2229" s="126">
        <v>-1</v>
      </c>
      <c r="V2229" s="444">
        <v>1.8</v>
      </c>
      <c r="W2229" s="444">
        <v>2</v>
      </c>
      <c r="X2229" s="126">
        <v>1</v>
      </c>
      <c r="AA2229" s="188">
        <v>46287.225578703707</v>
      </c>
      <c r="AB2229" s="131">
        <v>4</v>
      </c>
      <c r="AC2229" s="126">
        <v>8</v>
      </c>
      <c r="AD2229" s="126">
        <v>2026</v>
      </c>
    </row>
    <row r="2230" spans="3:30" ht="23.1" customHeight="1">
      <c r="C2230" s="126">
        <v>2223</v>
      </c>
      <c r="D2230" s="126">
        <v>101</v>
      </c>
      <c r="E2230" s="141" t="s">
        <v>716</v>
      </c>
      <c r="F2230" s="163" t="s">
        <v>4320</v>
      </c>
      <c r="G2230" s="162">
        <v>46264</v>
      </c>
      <c r="H2230" s="131">
        <v>1</v>
      </c>
      <c r="I2230" s="131">
        <v>1</v>
      </c>
      <c r="J2230" s="141" t="s">
        <v>549</v>
      </c>
      <c r="K2230" s="141">
        <v>1</v>
      </c>
      <c r="N2230" s="141">
        <v>277</v>
      </c>
      <c r="U2230" s="126">
        <v>-300</v>
      </c>
      <c r="V2230" s="444">
        <v>0</v>
      </c>
      <c r="W2230" s="444">
        <v>0</v>
      </c>
      <c r="X2230" s="126">
        <v>1</v>
      </c>
      <c r="AA2230" s="188">
        <v>46287.225578703707</v>
      </c>
      <c r="AB2230" s="131">
        <v>4</v>
      </c>
      <c r="AC2230" s="126">
        <v>8</v>
      </c>
      <c r="AD2230" s="126">
        <v>2026</v>
      </c>
    </row>
    <row r="2231" spans="3:30" ht="23.1" customHeight="1">
      <c r="C2231" s="126">
        <v>2224</v>
      </c>
      <c r="D2231" s="126">
        <v>370</v>
      </c>
      <c r="E2231" s="141" t="s">
        <v>4165</v>
      </c>
      <c r="F2231" s="163" t="s">
        <v>4714</v>
      </c>
      <c r="G2231" s="162">
        <v>46264</v>
      </c>
      <c r="H2231" s="131">
        <v>1</v>
      </c>
      <c r="I2231" s="131">
        <v>1</v>
      </c>
      <c r="J2231" s="141" t="s">
        <v>549</v>
      </c>
      <c r="K2231" s="141">
        <v>1</v>
      </c>
      <c r="N2231" s="141">
        <v>277</v>
      </c>
      <c r="U2231" s="126">
        <v>-1</v>
      </c>
      <c r="V2231" s="444">
        <v>0.3</v>
      </c>
      <c r="W2231" s="444">
        <v>0.5</v>
      </c>
      <c r="X2231" s="126">
        <v>1</v>
      </c>
      <c r="AA2231" s="188">
        <v>46287.225578703707</v>
      </c>
      <c r="AB2231" s="131">
        <v>4</v>
      </c>
      <c r="AC2231" s="126">
        <v>8</v>
      </c>
      <c r="AD2231" s="126">
        <v>2026</v>
      </c>
    </row>
    <row r="2232" spans="3:30" ht="23.1" customHeight="1">
      <c r="C2232" s="126">
        <v>2225</v>
      </c>
      <c r="D2232" s="126">
        <v>71</v>
      </c>
      <c r="E2232" s="141" t="s">
        <v>2008</v>
      </c>
      <c r="F2232" s="163" t="s">
        <v>8031</v>
      </c>
      <c r="G2232" s="162">
        <v>46264</v>
      </c>
      <c r="H2232" s="131">
        <v>1</v>
      </c>
      <c r="I2232" s="131">
        <v>1</v>
      </c>
      <c r="J2232" s="141" t="s">
        <v>549</v>
      </c>
      <c r="K2232" s="141">
        <v>1</v>
      </c>
      <c r="N2232" s="141">
        <v>278</v>
      </c>
      <c r="U2232" s="126">
        <v>-1</v>
      </c>
      <c r="V2232" s="444">
        <v>0.11</v>
      </c>
      <c r="W2232" s="444">
        <v>0.2</v>
      </c>
      <c r="X2232" s="126">
        <v>1</v>
      </c>
      <c r="AA2232" s="188">
        <v>46287.231469907405</v>
      </c>
      <c r="AB2232" s="131">
        <v>4</v>
      </c>
      <c r="AC2232" s="126">
        <v>8</v>
      </c>
      <c r="AD2232" s="126">
        <v>2026</v>
      </c>
    </row>
    <row r="2233" spans="3:30" ht="23.1" customHeight="1">
      <c r="C2233" s="126">
        <v>2226</v>
      </c>
      <c r="D2233" s="126">
        <v>45</v>
      </c>
      <c r="E2233" s="141" t="s">
        <v>978</v>
      </c>
      <c r="F2233" s="163" t="s">
        <v>4701</v>
      </c>
      <c r="G2233" s="162">
        <v>46264</v>
      </c>
      <c r="H2233" s="131">
        <v>1</v>
      </c>
      <c r="I2233" s="131">
        <v>1</v>
      </c>
      <c r="J2233" s="141" t="s">
        <v>549</v>
      </c>
      <c r="K2233" s="141">
        <v>1</v>
      </c>
      <c r="N2233" s="141">
        <v>278</v>
      </c>
      <c r="U2233" s="126">
        <v>-1</v>
      </c>
      <c r="V2233" s="444">
        <v>0.34</v>
      </c>
      <c r="W2233" s="444">
        <v>0.5</v>
      </c>
      <c r="X2233" s="126">
        <v>1</v>
      </c>
      <c r="AA2233" s="188">
        <v>46287.231469907405</v>
      </c>
      <c r="AB2233" s="131">
        <v>4</v>
      </c>
      <c r="AC2233" s="126">
        <v>8</v>
      </c>
      <c r="AD2233" s="126">
        <v>2026</v>
      </c>
    </row>
    <row r="2234" spans="3:30" ht="23.1" customHeight="1">
      <c r="C2234" s="126">
        <v>2227</v>
      </c>
      <c r="D2234" s="126">
        <v>16</v>
      </c>
      <c r="E2234" s="141" t="s">
        <v>697</v>
      </c>
      <c r="F2234" s="163" t="s">
        <v>4685</v>
      </c>
      <c r="G2234" s="162">
        <v>46264</v>
      </c>
      <c r="H2234" s="131">
        <v>1</v>
      </c>
      <c r="I2234" s="131">
        <v>1</v>
      </c>
      <c r="J2234" s="141" t="s">
        <v>549</v>
      </c>
      <c r="K2234" s="141">
        <v>1</v>
      </c>
      <c r="N2234" s="141">
        <v>278</v>
      </c>
      <c r="U2234" s="126">
        <v>-4</v>
      </c>
      <c r="V2234" s="444">
        <v>2.1</v>
      </c>
      <c r="W2234" s="444">
        <v>2.75</v>
      </c>
      <c r="X2234" s="126">
        <v>1</v>
      </c>
      <c r="AA2234" s="188">
        <v>46287.231469907405</v>
      </c>
      <c r="AB2234" s="131">
        <v>4</v>
      </c>
      <c r="AC2234" s="126">
        <v>8</v>
      </c>
      <c r="AD2234" s="126">
        <v>2026</v>
      </c>
    </row>
    <row r="2235" spans="3:30" ht="23.1" customHeight="1">
      <c r="C2235" s="126">
        <v>2228</v>
      </c>
      <c r="D2235" s="126">
        <v>17</v>
      </c>
      <c r="E2235" s="141" t="s">
        <v>660</v>
      </c>
      <c r="F2235" s="163" t="s">
        <v>4292</v>
      </c>
      <c r="G2235" s="162">
        <v>46264</v>
      </c>
      <c r="H2235" s="131">
        <v>1</v>
      </c>
      <c r="I2235" s="131">
        <v>1</v>
      </c>
      <c r="J2235" s="141" t="s">
        <v>549</v>
      </c>
      <c r="K2235" s="141">
        <v>1</v>
      </c>
      <c r="N2235" s="141">
        <v>278</v>
      </c>
      <c r="U2235" s="126">
        <v>-4</v>
      </c>
      <c r="V2235" s="444">
        <v>1.63</v>
      </c>
      <c r="W2235" s="444">
        <v>2.25</v>
      </c>
      <c r="X2235" s="126">
        <v>1</v>
      </c>
      <c r="AA2235" s="188">
        <v>46287.231469907405</v>
      </c>
      <c r="AB2235" s="131">
        <v>4</v>
      </c>
      <c r="AC2235" s="126">
        <v>8</v>
      </c>
      <c r="AD2235" s="126">
        <v>2026</v>
      </c>
    </row>
    <row r="2236" spans="3:30" ht="23.1" customHeight="1">
      <c r="C2236" s="126">
        <v>2229</v>
      </c>
      <c r="D2236" s="126">
        <v>46</v>
      </c>
      <c r="E2236" s="141" t="s">
        <v>645</v>
      </c>
      <c r="F2236" s="163" t="s">
        <v>4495</v>
      </c>
      <c r="G2236" s="162">
        <v>46264</v>
      </c>
      <c r="H2236" s="131">
        <v>1</v>
      </c>
      <c r="I2236" s="131">
        <v>1</v>
      </c>
      <c r="J2236" s="141" t="s">
        <v>549</v>
      </c>
      <c r="K2236" s="141">
        <v>1</v>
      </c>
      <c r="N2236" s="141">
        <v>278</v>
      </c>
      <c r="U2236" s="126">
        <v>-1</v>
      </c>
      <c r="V2236" s="444">
        <v>0.15</v>
      </c>
      <c r="W2236" s="444">
        <v>0.38</v>
      </c>
      <c r="X2236" s="126">
        <v>1</v>
      </c>
      <c r="AA2236" s="188">
        <v>46287.231469907405</v>
      </c>
      <c r="AB2236" s="131">
        <v>4</v>
      </c>
      <c r="AC2236" s="126">
        <v>8</v>
      </c>
      <c r="AD2236" s="126">
        <v>2026</v>
      </c>
    </row>
    <row r="2237" spans="3:30" ht="23.1" customHeight="1">
      <c r="C2237" s="126">
        <v>2230</v>
      </c>
      <c r="D2237" s="126">
        <v>49</v>
      </c>
      <c r="E2237" s="141" t="s">
        <v>811</v>
      </c>
      <c r="F2237" s="163" t="s">
        <v>4304</v>
      </c>
      <c r="G2237" s="162">
        <v>46264</v>
      </c>
      <c r="H2237" s="131">
        <v>1</v>
      </c>
      <c r="I2237" s="131">
        <v>1</v>
      </c>
      <c r="J2237" s="141" t="s">
        <v>549</v>
      </c>
      <c r="K2237" s="141">
        <v>1</v>
      </c>
      <c r="N2237" s="141">
        <v>278</v>
      </c>
      <c r="U2237" s="126">
        <v>-1</v>
      </c>
      <c r="V2237" s="444">
        <v>0.28000000000000003</v>
      </c>
      <c r="W2237" s="444">
        <v>0.38</v>
      </c>
      <c r="X2237" s="126">
        <v>1</v>
      </c>
      <c r="AA2237" s="188">
        <v>46287.231469907405</v>
      </c>
      <c r="AB2237" s="131">
        <v>4</v>
      </c>
      <c r="AC2237" s="126">
        <v>8</v>
      </c>
      <c r="AD2237" s="126">
        <v>2026</v>
      </c>
    </row>
    <row r="2238" spans="3:30" ht="23.1" customHeight="1">
      <c r="C2238" s="126">
        <v>2231</v>
      </c>
      <c r="D2238" s="126">
        <v>82</v>
      </c>
      <c r="E2238" s="141" t="s">
        <v>4607</v>
      </c>
      <c r="F2238" s="163" t="s">
        <v>4608</v>
      </c>
      <c r="G2238" s="162">
        <v>46264</v>
      </c>
      <c r="H2238" s="131">
        <v>1</v>
      </c>
      <c r="I2238" s="131">
        <v>1</v>
      </c>
      <c r="J2238" s="141" t="s">
        <v>549</v>
      </c>
      <c r="K2238" s="141">
        <v>1</v>
      </c>
      <c r="N2238" s="141">
        <v>278</v>
      </c>
      <c r="U2238" s="126">
        <v>-2</v>
      </c>
      <c r="V2238" s="444">
        <v>1.3</v>
      </c>
      <c r="W2238" s="444">
        <v>1.6</v>
      </c>
      <c r="X2238" s="126">
        <v>1</v>
      </c>
      <c r="AA2238" s="188">
        <v>46287.231469907405</v>
      </c>
      <c r="AB2238" s="131">
        <v>4</v>
      </c>
      <c r="AC2238" s="126">
        <v>8</v>
      </c>
      <c r="AD2238" s="126">
        <v>2026</v>
      </c>
    </row>
    <row r="2239" spans="3:30" ht="23.1" customHeight="1">
      <c r="C2239" s="126">
        <v>2232</v>
      </c>
      <c r="D2239" s="126">
        <v>108</v>
      </c>
      <c r="E2239" s="141" t="s">
        <v>1007</v>
      </c>
      <c r="F2239" s="163" t="s">
        <v>4585</v>
      </c>
      <c r="G2239" s="162">
        <v>46264</v>
      </c>
      <c r="H2239" s="131">
        <v>1</v>
      </c>
      <c r="I2239" s="131">
        <v>1</v>
      </c>
      <c r="J2239" s="141" t="s">
        <v>549</v>
      </c>
      <c r="K2239" s="141">
        <v>1</v>
      </c>
      <c r="N2239" s="141">
        <v>278</v>
      </c>
      <c r="U2239" s="126">
        <v>-1</v>
      </c>
      <c r="V2239" s="444">
        <v>2.7</v>
      </c>
      <c r="W2239" s="444">
        <v>3</v>
      </c>
      <c r="X2239" s="126">
        <v>1</v>
      </c>
      <c r="AA2239" s="188">
        <v>46287.231469907405</v>
      </c>
      <c r="AB2239" s="131">
        <v>4</v>
      </c>
      <c r="AC2239" s="126">
        <v>8</v>
      </c>
      <c r="AD2239" s="126">
        <v>2026</v>
      </c>
    </row>
    <row r="2240" spans="3:30" ht="23.1" customHeight="1">
      <c r="C2240" s="126">
        <v>2233</v>
      </c>
      <c r="D2240" s="126">
        <v>125</v>
      </c>
      <c r="E2240" s="141" t="s">
        <v>724</v>
      </c>
      <c r="F2240" s="163" t="s">
        <v>4418</v>
      </c>
      <c r="G2240" s="162">
        <v>46264</v>
      </c>
      <c r="H2240" s="131">
        <v>1</v>
      </c>
      <c r="I2240" s="131">
        <v>1</v>
      </c>
      <c r="J2240" s="141" t="s">
        <v>549</v>
      </c>
      <c r="K2240" s="141">
        <v>1</v>
      </c>
      <c r="N2240" s="141">
        <v>278</v>
      </c>
      <c r="U2240" s="126">
        <v>-30</v>
      </c>
      <c r="V2240" s="444">
        <v>0.04</v>
      </c>
      <c r="W2240" s="444">
        <v>0.04</v>
      </c>
      <c r="X2240" s="126">
        <v>1</v>
      </c>
      <c r="AA2240" s="188">
        <v>46287.231469907405</v>
      </c>
      <c r="AB2240" s="131">
        <v>4</v>
      </c>
      <c r="AC2240" s="126">
        <v>8</v>
      </c>
      <c r="AD2240" s="126">
        <v>2026</v>
      </c>
    </row>
    <row r="2241" spans="3:30" ht="23.1" customHeight="1">
      <c r="C2241" s="126">
        <v>2234</v>
      </c>
      <c r="D2241" s="126">
        <v>241</v>
      </c>
      <c r="E2241" s="141" t="s">
        <v>2358</v>
      </c>
      <c r="F2241" s="163" t="s">
        <v>4792</v>
      </c>
      <c r="G2241" s="162">
        <v>46264</v>
      </c>
      <c r="H2241" s="131">
        <v>1</v>
      </c>
      <c r="I2241" s="131">
        <v>1</v>
      </c>
      <c r="J2241" s="141" t="s">
        <v>549</v>
      </c>
      <c r="K2241" s="141">
        <v>1</v>
      </c>
      <c r="N2241" s="141">
        <v>278</v>
      </c>
      <c r="U2241" s="126">
        <v>-1</v>
      </c>
      <c r="V2241" s="444">
        <v>1</v>
      </c>
      <c r="W2241" s="444">
        <v>1.5</v>
      </c>
      <c r="X2241" s="126">
        <v>1</v>
      </c>
      <c r="AA2241" s="188">
        <v>46287.231469907405</v>
      </c>
      <c r="AB2241" s="131">
        <v>4</v>
      </c>
      <c r="AC2241" s="126">
        <v>8</v>
      </c>
      <c r="AD2241" s="126">
        <v>2026</v>
      </c>
    </row>
    <row r="2242" spans="3:30" ht="23.1" customHeight="1">
      <c r="C2242" s="126">
        <v>2235</v>
      </c>
      <c r="D2242" s="126">
        <v>101</v>
      </c>
      <c r="E2242" s="141" t="s">
        <v>716</v>
      </c>
      <c r="F2242" s="163" t="s">
        <v>4320</v>
      </c>
      <c r="G2242" s="162">
        <v>46264</v>
      </c>
      <c r="H2242" s="131">
        <v>1</v>
      </c>
      <c r="I2242" s="131">
        <v>1</v>
      </c>
      <c r="J2242" s="141" t="s">
        <v>549</v>
      </c>
      <c r="K2242" s="141">
        <v>1</v>
      </c>
      <c r="N2242" s="141">
        <v>278</v>
      </c>
      <c r="U2242" s="126">
        <v>-400</v>
      </c>
      <c r="V2242" s="444">
        <v>0</v>
      </c>
      <c r="W2242" s="444">
        <v>0</v>
      </c>
      <c r="X2242" s="126">
        <v>1</v>
      </c>
      <c r="AA2242" s="188">
        <v>46287.231469907405</v>
      </c>
      <c r="AB2242" s="131">
        <v>4</v>
      </c>
      <c r="AC2242" s="126">
        <v>8</v>
      </c>
      <c r="AD2242" s="126">
        <v>2026</v>
      </c>
    </row>
    <row r="2243" spans="3:30" ht="23.1" customHeight="1">
      <c r="C2243" s="126">
        <v>2236</v>
      </c>
      <c r="D2243" s="126">
        <v>391</v>
      </c>
      <c r="E2243" s="141" t="s">
        <v>5130</v>
      </c>
      <c r="F2243" s="163" t="s">
        <v>5131</v>
      </c>
      <c r="G2243" s="162">
        <v>46264</v>
      </c>
      <c r="H2243" s="131">
        <v>1</v>
      </c>
      <c r="I2243" s="131">
        <v>1</v>
      </c>
      <c r="J2243" s="141" t="s">
        <v>549</v>
      </c>
      <c r="K2243" s="141">
        <v>1</v>
      </c>
      <c r="N2243" s="141">
        <v>278</v>
      </c>
      <c r="U2243" s="126">
        <v>-1</v>
      </c>
      <c r="V2243" s="444">
        <v>3</v>
      </c>
      <c r="W2243" s="444">
        <v>4</v>
      </c>
      <c r="X2243" s="126">
        <v>1</v>
      </c>
      <c r="AA2243" s="188">
        <v>46287.231469907405</v>
      </c>
      <c r="AB2243" s="131">
        <v>4</v>
      </c>
      <c r="AC2243" s="126">
        <v>8</v>
      </c>
      <c r="AD2243" s="126">
        <v>2026</v>
      </c>
    </row>
    <row r="2244" spans="3:30" ht="23.1" customHeight="1">
      <c r="C2244" s="126">
        <v>2237</v>
      </c>
      <c r="D2244" s="126">
        <v>369</v>
      </c>
      <c r="E2244" s="141" t="s">
        <v>4162</v>
      </c>
      <c r="F2244" s="163" t="s">
        <v>4635</v>
      </c>
      <c r="G2244" s="162">
        <v>46264</v>
      </c>
      <c r="H2244" s="131">
        <v>1</v>
      </c>
      <c r="I2244" s="131">
        <v>1</v>
      </c>
      <c r="J2244" s="141" t="s">
        <v>549</v>
      </c>
      <c r="K2244" s="141">
        <v>1</v>
      </c>
      <c r="N2244" s="141">
        <v>278</v>
      </c>
      <c r="U2244" s="126">
        <v>-1</v>
      </c>
      <c r="V2244" s="444">
        <v>0.27</v>
      </c>
      <c r="W2244" s="444">
        <v>0.35</v>
      </c>
      <c r="X2244" s="126">
        <v>1</v>
      </c>
      <c r="AA2244" s="188">
        <v>46287.231469907405</v>
      </c>
      <c r="AB2244" s="131">
        <v>4</v>
      </c>
      <c r="AC2244" s="126">
        <v>8</v>
      </c>
      <c r="AD2244" s="126">
        <v>2026</v>
      </c>
    </row>
    <row r="2245" spans="3:30" ht="23.1" customHeight="1">
      <c r="C2245" s="126">
        <v>2238</v>
      </c>
      <c r="D2245" s="126">
        <v>433</v>
      </c>
      <c r="E2245" s="141" t="s">
        <v>5118</v>
      </c>
      <c r="F2245" s="163" t="s">
        <v>5119</v>
      </c>
      <c r="G2245" s="162">
        <v>46264</v>
      </c>
      <c r="H2245" s="131">
        <v>1</v>
      </c>
      <c r="I2245" s="131">
        <v>1</v>
      </c>
      <c r="J2245" s="141" t="s">
        <v>549</v>
      </c>
      <c r="K2245" s="141">
        <v>1</v>
      </c>
      <c r="N2245" s="141">
        <v>278</v>
      </c>
      <c r="U2245" s="126">
        <v>-4</v>
      </c>
      <c r="V2245" s="444">
        <v>0.11</v>
      </c>
      <c r="W2245" s="444">
        <v>0.38</v>
      </c>
      <c r="X2245" s="126">
        <v>1</v>
      </c>
      <c r="AA2245" s="188">
        <v>46287.231469907405</v>
      </c>
      <c r="AB2245" s="131">
        <v>4</v>
      </c>
      <c r="AC2245" s="126">
        <v>8</v>
      </c>
      <c r="AD2245" s="126">
        <v>2026</v>
      </c>
    </row>
    <row r="2246" spans="3:30" ht="23.1" customHeight="1">
      <c r="C2246" s="126">
        <v>2239</v>
      </c>
      <c r="D2246" s="126">
        <v>294</v>
      </c>
      <c r="E2246" s="141" t="s">
        <v>2469</v>
      </c>
      <c r="F2246" s="163" t="s">
        <v>4363</v>
      </c>
      <c r="G2246" s="162">
        <v>46265</v>
      </c>
      <c r="H2246" s="131">
        <v>1</v>
      </c>
      <c r="I2246" s="131">
        <v>1</v>
      </c>
      <c r="J2246" s="141" t="s">
        <v>549</v>
      </c>
      <c r="K2246" s="141">
        <v>1</v>
      </c>
      <c r="N2246" s="141">
        <v>279</v>
      </c>
      <c r="U2246" s="126">
        <v>-25</v>
      </c>
      <c r="V2246" s="444">
        <v>0.49</v>
      </c>
      <c r="W2246" s="444">
        <v>0.75</v>
      </c>
      <c r="X2246" s="126">
        <v>1</v>
      </c>
      <c r="AA2246" s="188">
        <v>46287.241111111114</v>
      </c>
      <c r="AB2246" s="131">
        <v>4</v>
      </c>
      <c r="AC2246" s="126">
        <v>8</v>
      </c>
      <c r="AD2246" s="126">
        <v>2026</v>
      </c>
    </row>
    <row r="2247" spans="3:30" ht="23.1" customHeight="1">
      <c r="C2247" s="126">
        <v>2240</v>
      </c>
      <c r="D2247" s="126">
        <v>16</v>
      </c>
      <c r="E2247" s="141" t="s">
        <v>697</v>
      </c>
      <c r="F2247" s="163" t="s">
        <v>4685</v>
      </c>
      <c r="G2247" s="162">
        <v>46265</v>
      </c>
      <c r="H2247" s="131">
        <v>1</v>
      </c>
      <c r="I2247" s="131">
        <v>1</v>
      </c>
      <c r="J2247" s="141" t="s">
        <v>549</v>
      </c>
      <c r="K2247" s="141">
        <v>1</v>
      </c>
      <c r="N2247" s="141">
        <v>279</v>
      </c>
      <c r="U2247" s="126">
        <v>-4</v>
      </c>
      <c r="V2247" s="444">
        <v>2.1</v>
      </c>
      <c r="W2247" s="444">
        <v>2.75</v>
      </c>
      <c r="X2247" s="126">
        <v>1</v>
      </c>
      <c r="AA2247" s="188">
        <v>46287.241111111114</v>
      </c>
      <c r="AB2247" s="131">
        <v>4</v>
      </c>
      <c r="AC2247" s="126">
        <v>8</v>
      </c>
      <c r="AD2247" s="126">
        <v>2026</v>
      </c>
    </row>
    <row r="2248" spans="3:30" ht="23.1" customHeight="1">
      <c r="C2248" s="126">
        <v>2241</v>
      </c>
      <c r="D2248" s="126">
        <v>17</v>
      </c>
      <c r="E2248" s="141" t="s">
        <v>660</v>
      </c>
      <c r="F2248" s="163" t="s">
        <v>4292</v>
      </c>
      <c r="G2248" s="162">
        <v>46265</v>
      </c>
      <c r="H2248" s="131">
        <v>1</v>
      </c>
      <c r="I2248" s="131">
        <v>1</v>
      </c>
      <c r="J2248" s="141" t="s">
        <v>549</v>
      </c>
      <c r="K2248" s="141">
        <v>1</v>
      </c>
      <c r="N2248" s="141">
        <v>279</v>
      </c>
      <c r="U2248" s="126">
        <v>-4</v>
      </c>
      <c r="V2248" s="444">
        <v>1.63</v>
      </c>
      <c r="W2248" s="444">
        <v>2.25</v>
      </c>
      <c r="X2248" s="126">
        <v>1</v>
      </c>
      <c r="AA2248" s="188">
        <v>46287.241111111114</v>
      </c>
      <c r="AB2248" s="131">
        <v>4</v>
      </c>
      <c r="AC2248" s="126">
        <v>8</v>
      </c>
      <c r="AD2248" s="126">
        <v>2026</v>
      </c>
    </row>
    <row r="2249" spans="3:30" ht="23.1" customHeight="1">
      <c r="C2249" s="126">
        <v>2242</v>
      </c>
      <c r="D2249" s="126">
        <v>49</v>
      </c>
      <c r="E2249" s="141" t="s">
        <v>811</v>
      </c>
      <c r="F2249" s="163" t="s">
        <v>4304</v>
      </c>
      <c r="G2249" s="162">
        <v>46265</v>
      </c>
      <c r="H2249" s="131">
        <v>1</v>
      </c>
      <c r="I2249" s="131">
        <v>1</v>
      </c>
      <c r="J2249" s="141" t="s">
        <v>549</v>
      </c>
      <c r="K2249" s="141">
        <v>1</v>
      </c>
      <c r="N2249" s="141">
        <v>279</v>
      </c>
      <c r="U2249" s="126">
        <v>-1</v>
      </c>
      <c r="V2249" s="444">
        <v>0.28000000000000003</v>
      </c>
      <c r="W2249" s="444">
        <v>0.38</v>
      </c>
      <c r="X2249" s="126">
        <v>1</v>
      </c>
      <c r="AA2249" s="188">
        <v>46287.241111111114</v>
      </c>
      <c r="AB2249" s="131">
        <v>4</v>
      </c>
      <c r="AC2249" s="126">
        <v>8</v>
      </c>
      <c r="AD2249" s="126">
        <v>2026</v>
      </c>
    </row>
    <row r="2250" spans="3:30" ht="23.1" customHeight="1">
      <c r="C2250" s="126">
        <v>2243</v>
      </c>
      <c r="D2250" s="126">
        <v>46</v>
      </c>
      <c r="E2250" s="141" t="s">
        <v>645</v>
      </c>
      <c r="F2250" s="163" t="s">
        <v>4495</v>
      </c>
      <c r="G2250" s="162">
        <v>46265</v>
      </c>
      <c r="H2250" s="131">
        <v>1</v>
      </c>
      <c r="I2250" s="131">
        <v>1</v>
      </c>
      <c r="J2250" s="141" t="s">
        <v>549</v>
      </c>
      <c r="K2250" s="141">
        <v>1</v>
      </c>
      <c r="N2250" s="141">
        <v>279</v>
      </c>
      <c r="U2250" s="126">
        <v>-1</v>
      </c>
      <c r="V2250" s="444">
        <v>0.15</v>
      </c>
      <c r="W2250" s="444">
        <v>0.38</v>
      </c>
      <c r="X2250" s="126">
        <v>1</v>
      </c>
      <c r="AA2250" s="188">
        <v>46287.241111111114</v>
      </c>
      <c r="AB2250" s="131">
        <v>4</v>
      </c>
      <c r="AC2250" s="126">
        <v>8</v>
      </c>
      <c r="AD2250" s="126">
        <v>2026</v>
      </c>
    </row>
    <row r="2251" spans="3:30" ht="23.1" customHeight="1">
      <c r="C2251" s="126">
        <v>2244</v>
      </c>
      <c r="D2251" s="126">
        <v>349</v>
      </c>
      <c r="E2251" s="141" t="s">
        <v>3768</v>
      </c>
      <c r="F2251" s="163" t="s">
        <v>4937</v>
      </c>
      <c r="G2251" s="162">
        <v>46265</v>
      </c>
      <c r="H2251" s="131">
        <v>1</v>
      </c>
      <c r="I2251" s="131">
        <v>1</v>
      </c>
      <c r="J2251" s="141" t="s">
        <v>549</v>
      </c>
      <c r="K2251" s="141">
        <v>1</v>
      </c>
      <c r="N2251" s="141">
        <v>279</v>
      </c>
      <c r="U2251" s="126">
        <v>-1</v>
      </c>
      <c r="V2251" s="444">
        <v>1</v>
      </c>
      <c r="W2251" s="444">
        <v>1.5</v>
      </c>
      <c r="X2251" s="126">
        <v>1</v>
      </c>
      <c r="AA2251" s="188">
        <v>46287.241111111114</v>
      </c>
      <c r="AB2251" s="131">
        <v>4</v>
      </c>
      <c r="AC2251" s="126">
        <v>8</v>
      </c>
      <c r="AD2251" s="126">
        <v>2026</v>
      </c>
    </row>
    <row r="2252" spans="3:30" ht="23.1" customHeight="1">
      <c r="C2252" s="126">
        <v>2245</v>
      </c>
      <c r="D2252" s="126">
        <v>305</v>
      </c>
      <c r="E2252" s="141" t="s">
        <v>2496</v>
      </c>
      <c r="F2252" s="163" t="s">
        <v>4658</v>
      </c>
      <c r="G2252" s="162">
        <v>46265</v>
      </c>
      <c r="H2252" s="131">
        <v>1</v>
      </c>
      <c r="I2252" s="131">
        <v>1</v>
      </c>
      <c r="J2252" s="141" t="s">
        <v>549</v>
      </c>
      <c r="K2252" s="141">
        <v>1</v>
      </c>
      <c r="N2252" s="141">
        <v>279</v>
      </c>
      <c r="U2252" s="126">
        <v>-500</v>
      </c>
      <c r="V2252" s="444">
        <v>4.25</v>
      </c>
      <c r="W2252" s="444">
        <v>4.5</v>
      </c>
      <c r="X2252" s="126">
        <v>1</v>
      </c>
      <c r="AA2252" s="188">
        <v>46287.241111111114</v>
      </c>
      <c r="AB2252" s="131">
        <v>4</v>
      </c>
      <c r="AC2252" s="126">
        <v>8</v>
      </c>
      <c r="AD2252" s="126">
        <v>2026</v>
      </c>
    </row>
    <row r="2253" spans="3:30" ht="23.1" customHeight="1">
      <c r="C2253" s="126">
        <v>2246</v>
      </c>
      <c r="D2253" s="126">
        <v>177</v>
      </c>
      <c r="E2253" s="141" t="s">
        <v>750</v>
      </c>
      <c r="F2253" s="163" t="s">
        <v>4950</v>
      </c>
      <c r="G2253" s="162">
        <v>46265</v>
      </c>
      <c r="H2253" s="131">
        <v>1</v>
      </c>
      <c r="I2253" s="131">
        <v>1</v>
      </c>
      <c r="J2253" s="141" t="s">
        <v>549</v>
      </c>
      <c r="K2253" s="141">
        <v>1</v>
      </c>
      <c r="N2253" s="141">
        <v>279</v>
      </c>
      <c r="U2253" s="126">
        <v>-5</v>
      </c>
      <c r="V2253" s="444">
        <v>0.08</v>
      </c>
      <c r="W2253" s="444">
        <v>0.09</v>
      </c>
      <c r="X2253" s="126">
        <v>1</v>
      </c>
      <c r="AA2253" s="188">
        <v>46287.241111111114</v>
      </c>
      <c r="AB2253" s="131">
        <v>4</v>
      </c>
      <c r="AC2253" s="126">
        <v>8</v>
      </c>
      <c r="AD2253" s="126">
        <v>2026</v>
      </c>
    </row>
    <row r="2254" spans="3:30" ht="23.1" customHeight="1">
      <c r="C2254" s="126">
        <v>2247</v>
      </c>
      <c r="D2254" s="126">
        <v>181</v>
      </c>
      <c r="E2254" s="141" t="s">
        <v>759</v>
      </c>
      <c r="F2254" s="163" t="s">
        <v>4442</v>
      </c>
      <c r="G2254" s="162">
        <v>46265</v>
      </c>
      <c r="H2254" s="131">
        <v>1</v>
      </c>
      <c r="I2254" s="131">
        <v>1</v>
      </c>
      <c r="J2254" s="141" t="s">
        <v>549</v>
      </c>
      <c r="K2254" s="141">
        <v>1</v>
      </c>
      <c r="N2254" s="141">
        <v>279</v>
      </c>
      <c r="U2254" s="126">
        <v>-12</v>
      </c>
      <c r="V2254" s="444">
        <v>1</v>
      </c>
      <c r="W2254" s="444">
        <v>1.5</v>
      </c>
      <c r="X2254" s="126">
        <v>1</v>
      </c>
      <c r="AA2254" s="188">
        <v>46287.241111111114</v>
      </c>
      <c r="AB2254" s="131">
        <v>4</v>
      </c>
      <c r="AC2254" s="126">
        <v>8</v>
      </c>
      <c r="AD2254" s="126">
        <v>2026</v>
      </c>
    </row>
    <row r="2255" spans="3:30" ht="23.1" customHeight="1">
      <c r="C2255" s="126">
        <v>2248</v>
      </c>
      <c r="D2255" s="126">
        <v>416</v>
      </c>
      <c r="E2255" s="141" t="s">
        <v>5539</v>
      </c>
      <c r="F2255" s="163" t="s">
        <v>5540</v>
      </c>
      <c r="G2255" s="162">
        <v>46265</v>
      </c>
      <c r="H2255" s="131">
        <v>1</v>
      </c>
      <c r="I2255" s="131">
        <v>1</v>
      </c>
      <c r="J2255" s="141" t="s">
        <v>549</v>
      </c>
      <c r="K2255" s="141">
        <v>1</v>
      </c>
      <c r="N2255" s="141">
        <v>279</v>
      </c>
      <c r="U2255" s="126">
        <v>-1</v>
      </c>
      <c r="V2255" s="444">
        <v>3.5</v>
      </c>
      <c r="W2255" s="444">
        <v>4.5</v>
      </c>
      <c r="X2255" s="126">
        <v>1</v>
      </c>
      <c r="AA2255" s="188">
        <v>46287.241111111114</v>
      </c>
      <c r="AB2255" s="131">
        <v>4</v>
      </c>
      <c r="AC2255" s="126">
        <v>8</v>
      </c>
      <c r="AD2255" s="126">
        <v>2026</v>
      </c>
    </row>
    <row r="2256" spans="3:30" ht="23.1" customHeight="1">
      <c r="C2256" s="126">
        <v>2249</v>
      </c>
      <c r="D2256" s="126">
        <v>420</v>
      </c>
      <c r="E2256" s="141" t="s">
        <v>4592</v>
      </c>
      <c r="F2256" s="163" t="s">
        <v>4593</v>
      </c>
      <c r="G2256" s="162">
        <v>46265</v>
      </c>
      <c r="H2256" s="131">
        <v>1</v>
      </c>
      <c r="I2256" s="131">
        <v>1</v>
      </c>
      <c r="J2256" s="141" t="s">
        <v>549</v>
      </c>
      <c r="K2256" s="141">
        <v>1</v>
      </c>
      <c r="N2256" s="141">
        <v>279</v>
      </c>
      <c r="U2256" s="126">
        <v>-1</v>
      </c>
      <c r="V2256" s="444">
        <v>1.65</v>
      </c>
      <c r="W2256" s="444">
        <v>2.5</v>
      </c>
      <c r="X2256" s="126">
        <v>1</v>
      </c>
      <c r="AA2256" s="188">
        <v>46287.241111111114</v>
      </c>
      <c r="AB2256" s="131">
        <v>4</v>
      </c>
      <c r="AC2256" s="126">
        <v>8</v>
      </c>
      <c r="AD2256" s="126">
        <v>2026</v>
      </c>
    </row>
    <row r="2257" spans="3:30" ht="23.1" customHeight="1">
      <c r="C2257" s="126">
        <v>2250</v>
      </c>
      <c r="D2257" s="126">
        <v>337</v>
      </c>
      <c r="E2257" s="141" t="s">
        <v>2999</v>
      </c>
      <c r="F2257" s="163" t="s">
        <v>4640</v>
      </c>
      <c r="G2257" s="162">
        <v>46265</v>
      </c>
      <c r="H2257" s="131">
        <v>1</v>
      </c>
      <c r="I2257" s="131">
        <v>1</v>
      </c>
      <c r="J2257" s="141" t="s">
        <v>549</v>
      </c>
      <c r="K2257" s="141">
        <v>1</v>
      </c>
      <c r="N2257" s="141">
        <v>279</v>
      </c>
      <c r="U2257" s="126">
        <v>-20</v>
      </c>
      <c r="V2257" s="444">
        <v>0.08</v>
      </c>
      <c r="W2257" s="444">
        <v>0.12</v>
      </c>
      <c r="X2257" s="126">
        <v>1</v>
      </c>
      <c r="AA2257" s="188">
        <v>46287.241111111114</v>
      </c>
      <c r="AB2257" s="131">
        <v>4</v>
      </c>
      <c r="AC2257" s="126">
        <v>8</v>
      </c>
      <c r="AD2257" s="126">
        <v>2026</v>
      </c>
    </row>
    <row r="2258" spans="3:30" ht="23.1" customHeight="1">
      <c r="C2258" s="126">
        <v>2251</v>
      </c>
      <c r="D2258" s="126">
        <v>426</v>
      </c>
      <c r="E2258" s="141" t="s">
        <v>4643</v>
      </c>
      <c r="F2258" s="163" t="s">
        <v>6463</v>
      </c>
      <c r="G2258" s="162">
        <v>46265</v>
      </c>
      <c r="H2258" s="131">
        <v>1</v>
      </c>
      <c r="I2258" s="131">
        <v>1</v>
      </c>
      <c r="J2258" s="141" t="s">
        <v>549</v>
      </c>
      <c r="K2258" s="141">
        <v>1</v>
      </c>
      <c r="N2258" s="141">
        <v>279</v>
      </c>
      <c r="U2258" s="126">
        <v>-1</v>
      </c>
      <c r="V2258" s="444">
        <v>0.65</v>
      </c>
      <c r="W2258" s="444">
        <v>0.88</v>
      </c>
      <c r="X2258" s="126">
        <v>1</v>
      </c>
      <c r="AA2258" s="188">
        <v>46287.241111111114</v>
      </c>
      <c r="AB2258" s="131">
        <v>4</v>
      </c>
      <c r="AC2258" s="126">
        <v>8</v>
      </c>
      <c r="AD2258" s="126">
        <v>2026</v>
      </c>
    </row>
    <row r="2259" spans="3:30" ht="23.1" customHeight="1">
      <c r="C2259" s="126">
        <v>2252</v>
      </c>
      <c r="D2259" s="126">
        <v>409</v>
      </c>
      <c r="E2259" s="141" t="s">
        <v>5124</v>
      </c>
      <c r="F2259" s="163" t="s">
        <v>5125</v>
      </c>
      <c r="G2259" s="162">
        <v>46265</v>
      </c>
      <c r="H2259" s="131">
        <v>1</v>
      </c>
      <c r="I2259" s="131">
        <v>1</v>
      </c>
      <c r="J2259" s="141" t="s">
        <v>549</v>
      </c>
      <c r="K2259" s="141">
        <v>1</v>
      </c>
      <c r="N2259" s="141">
        <v>279</v>
      </c>
      <c r="U2259" s="126">
        <v>-1</v>
      </c>
      <c r="V2259" s="444">
        <v>1</v>
      </c>
      <c r="W2259" s="444">
        <v>1.5</v>
      </c>
      <c r="X2259" s="126">
        <v>1</v>
      </c>
      <c r="AA2259" s="188">
        <v>46287.241111111114</v>
      </c>
      <c r="AB2259" s="131">
        <v>4</v>
      </c>
      <c r="AC2259" s="126">
        <v>8</v>
      </c>
      <c r="AD2259" s="126">
        <v>2026</v>
      </c>
    </row>
    <row r="2260" spans="3:30" ht="23.1" customHeight="1">
      <c r="C2260" s="126">
        <v>2253</v>
      </c>
      <c r="D2260" s="126">
        <v>177</v>
      </c>
      <c r="E2260" s="141" t="s">
        <v>750</v>
      </c>
      <c r="F2260" s="163" t="s">
        <v>4950</v>
      </c>
      <c r="G2260" s="162">
        <v>46265</v>
      </c>
      <c r="H2260" s="131">
        <v>1</v>
      </c>
      <c r="I2260" s="131">
        <v>1</v>
      </c>
      <c r="J2260" s="141" t="s">
        <v>549</v>
      </c>
      <c r="K2260" s="141">
        <v>1</v>
      </c>
      <c r="N2260" s="141">
        <v>280</v>
      </c>
      <c r="U2260" s="126">
        <v>-5</v>
      </c>
      <c r="V2260" s="444">
        <v>0.08</v>
      </c>
      <c r="W2260" s="444">
        <v>0.09</v>
      </c>
      <c r="X2260" s="126">
        <v>1</v>
      </c>
      <c r="AA2260" s="188">
        <v>46287.258229166669</v>
      </c>
      <c r="AB2260" s="131">
        <v>4</v>
      </c>
      <c r="AC2260" s="126">
        <v>8</v>
      </c>
      <c r="AD2260" s="126">
        <v>2026</v>
      </c>
    </row>
    <row r="2261" spans="3:30" ht="23.1" customHeight="1">
      <c r="C2261" s="126">
        <v>2254</v>
      </c>
      <c r="D2261" s="126">
        <v>305</v>
      </c>
      <c r="E2261" s="141" t="s">
        <v>2496</v>
      </c>
      <c r="F2261" s="163" t="s">
        <v>4658</v>
      </c>
      <c r="G2261" s="162">
        <v>46265</v>
      </c>
      <c r="H2261" s="131">
        <v>1</v>
      </c>
      <c r="I2261" s="131">
        <v>1</v>
      </c>
      <c r="J2261" s="141" t="s">
        <v>549</v>
      </c>
      <c r="K2261" s="141">
        <v>1</v>
      </c>
      <c r="N2261" s="141">
        <v>280</v>
      </c>
      <c r="U2261" s="126">
        <v>-600</v>
      </c>
      <c r="V2261" s="444">
        <v>4.25</v>
      </c>
      <c r="W2261" s="444">
        <v>4.5</v>
      </c>
      <c r="X2261" s="126">
        <v>1</v>
      </c>
      <c r="AA2261" s="188">
        <v>46287.258229166669</v>
      </c>
      <c r="AB2261" s="131">
        <v>4</v>
      </c>
      <c r="AC2261" s="126">
        <v>8</v>
      </c>
      <c r="AD2261" s="126">
        <v>2026</v>
      </c>
    </row>
    <row r="2262" spans="3:30" ht="23.1" customHeight="1">
      <c r="C2262" s="126">
        <v>2255</v>
      </c>
      <c r="D2262" s="126">
        <v>181</v>
      </c>
      <c r="E2262" s="141" t="s">
        <v>759</v>
      </c>
      <c r="F2262" s="163" t="s">
        <v>4442</v>
      </c>
      <c r="G2262" s="162">
        <v>46265</v>
      </c>
      <c r="H2262" s="131">
        <v>1</v>
      </c>
      <c r="I2262" s="131">
        <v>1</v>
      </c>
      <c r="J2262" s="141" t="s">
        <v>549</v>
      </c>
      <c r="K2262" s="141">
        <v>1</v>
      </c>
      <c r="N2262" s="141">
        <v>280</v>
      </c>
      <c r="U2262" s="126">
        <v>-12</v>
      </c>
      <c r="V2262" s="444">
        <v>1</v>
      </c>
      <c r="W2262" s="444">
        <v>1.5</v>
      </c>
      <c r="X2262" s="126">
        <v>1</v>
      </c>
      <c r="AA2262" s="188">
        <v>46287.258229166669</v>
      </c>
      <c r="AB2262" s="131">
        <v>4</v>
      </c>
      <c r="AC2262" s="126">
        <v>8</v>
      </c>
      <c r="AD2262" s="126">
        <v>2026</v>
      </c>
    </row>
    <row r="2263" spans="3:30" ht="23.1" customHeight="1">
      <c r="C2263" s="126">
        <v>2256</v>
      </c>
      <c r="D2263" s="126">
        <v>358</v>
      </c>
      <c r="E2263" s="141" t="s">
        <v>4943</v>
      </c>
      <c r="F2263" s="163" t="s">
        <v>4944</v>
      </c>
      <c r="G2263" s="162">
        <v>46265</v>
      </c>
      <c r="H2263" s="131">
        <v>1</v>
      </c>
      <c r="I2263" s="131">
        <v>1</v>
      </c>
      <c r="J2263" s="141" t="s">
        <v>549</v>
      </c>
      <c r="K2263" s="141">
        <v>1</v>
      </c>
      <c r="N2263" s="141">
        <v>280</v>
      </c>
      <c r="U2263" s="126">
        <v>-1</v>
      </c>
      <c r="V2263" s="444">
        <v>8</v>
      </c>
      <c r="W2263" s="444">
        <v>9.5</v>
      </c>
      <c r="X2263" s="126">
        <v>1</v>
      </c>
      <c r="AA2263" s="188">
        <v>46287.258229166669</v>
      </c>
      <c r="AB2263" s="131">
        <v>4</v>
      </c>
      <c r="AC2263" s="126">
        <v>8</v>
      </c>
      <c r="AD2263" s="126">
        <v>2026</v>
      </c>
    </row>
    <row r="2264" spans="3:30" ht="23.1" customHeight="1">
      <c r="C2264" s="126">
        <v>2257</v>
      </c>
      <c r="D2264" s="126">
        <v>396</v>
      </c>
      <c r="E2264" s="141" t="s">
        <v>5106</v>
      </c>
      <c r="F2264" s="163" t="s">
        <v>5107</v>
      </c>
      <c r="G2264" s="162">
        <v>46265</v>
      </c>
      <c r="H2264" s="131">
        <v>1</v>
      </c>
      <c r="I2264" s="131">
        <v>1</v>
      </c>
      <c r="J2264" s="141" t="s">
        <v>549</v>
      </c>
      <c r="K2264" s="141">
        <v>1</v>
      </c>
      <c r="N2264" s="141">
        <v>280</v>
      </c>
      <c r="U2264" s="126">
        <v>-1</v>
      </c>
      <c r="V2264" s="444">
        <v>2.4</v>
      </c>
      <c r="W2264" s="444">
        <v>4</v>
      </c>
      <c r="X2264" s="126">
        <v>1</v>
      </c>
      <c r="AA2264" s="188">
        <v>46287.258229166669</v>
      </c>
      <c r="AB2264" s="131">
        <v>4</v>
      </c>
      <c r="AC2264" s="126">
        <v>8</v>
      </c>
      <c r="AD2264" s="126">
        <v>2026</v>
      </c>
    </row>
    <row r="2265" spans="3:30" ht="23.1" customHeight="1">
      <c r="C2265" s="126">
        <v>2258</v>
      </c>
      <c r="D2265" s="126">
        <v>397</v>
      </c>
      <c r="E2265" s="141" t="s">
        <v>5114</v>
      </c>
      <c r="F2265" s="163" t="s">
        <v>5115</v>
      </c>
      <c r="G2265" s="162">
        <v>46265</v>
      </c>
      <c r="H2265" s="131">
        <v>1</v>
      </c>
      <c r="I2265" s="131">
        <v>1</v>
      </c>
      <c r="J2265" s="141" t="s">
        <v>549</v>
      </c>
      <c r="K2265" s="141">
        <v>1</v>
      </c>
      <c r="N2265" s="141">
        <v>280</v>
      </c>
      <c r="U2265" s="126">
        <v>-4</v>
      </c>
      <c r="V2265" s="444">
        <v>0.11</v>
      </c>
      <c r="W2265" s="444">
        <v>0.38</v>
      </c>
      <c r="X2265" s="126">
        <v>1</v>
      </c>
      <c r="AA2265" s="188">
        <v>46287.258229166669</v>
      </c>
      <c r="AB2265" s="131">
        <v>4</v>
      </c>
      <c r="AC2265" s="126">
        <v>8</v>
      </c>
      <c r="AD2265" s="126">
        <v>2026</v>
      </c>
    </row>
    <row r="2266" spans="3:30" ht="23.1" customHeight="1">
      <c r="C2266" s="126">
        <v>2259</v>
      </c>
      <c r="D2266" s="126">
        <v>367</v>
      </c>
      <c r="E2266" s="141" t="s">
        <v>4180</v>
      </c>
      <c r="F2266" s="163" t="s">
        <v>4802</v>
      </c>
      <c r="G2266" s="162">
        <v>46265</v>
      </c>
      <c r="H2266" s="131">
        <v>1</v>
      </c>
      <c r="I2266" s="131">
        <v>1</v>
      </c>
      <c r="J2266" s="141" t="s">
        <v>549</v>
      </c>
      <c r="K2266" s="141">
        <v>1</v>
      </c>
      <c r="N2266" s="141">
        <v>280</v>
      </c>
      <c r="U2266" s="126">
        <v>-1</v>
      </c>
      <c r="V2266" s="444">
        <v>1.3</v>
      </c>
      <c r="W2266" s="444">
        <v>2</v>
      </c>
      <c r="X2266" s="126">
        <v>1</v>
      </c>
      <c r="AA2266" s="188">
        <v>46287.258229166669</v>
      </c>
      <c r="AB2266" s="131">
        <v>4</v>
      </c>
      <c r="AC2266" s="126">
        <v>8</v>
      </c>
      <c r="AD2266" s="126">
        <v>2026</v>
      </c>
    </row>
    <row r="2267" spans="3:30" ht="23.1" customHeight="1">
      <c r="C2267" s="126">
        <v>2260</v>
      </c>
      <c r="D2267" s="126">
        <v>337</v>
      </c>
      <c r="E2267" s="141" t="s">
        <v>2999</v>
      </c>
      <c r="F2267" s="163" t="s">
        <v>4640</v>
      </c>
      <c r="G2267" s="162">
        <v>46265</v>
      </c>
      <c r="H2267" s="131">
        <v>1</v>
      </c>
      <c r="I2267" s="131">
        <v>1</v>
      </c>
      <c r="J2267" s="141" t="s">
        <v>549</v>
      </c>
      <c r="K2267" s="141">
        <v>1</v>
      </c>
      <c r="N2267" s="141">
        <v>280</v>
      </c>
      <c r="U2267" s="126">
        <v>-20</v>
      </c>
      <c r="V2267" s="444">
        <v>0.08</v>
      </c>
      <c r="W2267" s="444">
        <v>0.12</v>
      </c>
      <c r="X2267" s="126">
        <v>1</v>
      </c>
      <c r="AA2267" s="188">
        <v>46287.258229166669</v>
      </c>
      <c r="AB2267" s="131">
        <v>4</v>
      </c>
      <c r="AC2267" s="126">
        <v>8</v>
      </c>
      <c r="AD2267" s="126">
        <v>2026</v>
      </c>
    </row>
    <row r="2268" spans="3:30" ht="23.1" customHeight="1">
      <c r="C2268" s="126">
        <v>2261</v>
      </c>
      <c r="D2268" s="126">
        <v>401</v>
      </c>
      <c r="E2268" s="141" t="s">
        <v>4622</v>
      </c>
      <c r="F2268" s="163" t="s">
        <v>4623</v>
      </c>
      <c r="G2268" s="162">
        <v>46265</v>
      </c>
      <c r="H2268" s="131">
        <v>1</v>
      </c>
      <c r="I2268" s="131">
        <v>1</v>
      </c>
      <c r="J2268" s="141" t="s">
        <v>549</v>
      </c>
      <c r="K2268" s="141">
        <v>1</v>
      </c>
      <c r="N2268" s="141">
        <v>280</v>
      </c>
      <c r="U2268" s="126">
        <v>-1</v>
      </c>
      <c r="V2268" s="444">
        <v>2.1</v>
      </c>
      <c r="W2268" s="444">
        <v>2</v>
      </c>
      <c r="X2268" s="126">
        <v>1</v>
      </c>
      <c r="AA2268" s="188">
        <v>46287.258229166669</v>
      </c>
      <c r="AB2268" s="131">
        <v>4</v>
      </c>
      <c r="AC2268" s="126">
        <v>8</v>
      </c>
      <c r="AD2268" s="126">
        <v>2026</v>
      </c>
    </row>
    <row r="2269" spans="3:30" ht="23.1" customHeight="1">
      <c r="C2269" s="126">
        <v>2262</v>
      </c>
      <c r="D2269" s="126">
        <v>410</v>
      </c>
      <c r="E2269" s="141" t="s">
        <v>5127</v>
      </c>
      <c r="F2269" s="163" t="s">
        <v>5128</v>
      </c>
      <c r="G2269" s="162">
        <v>46265</v>
      </c>
      <c r="H2269" s="131">
        <v>1</v>
      </c>
      <c r="I2269" s="131">
        <v>1</v>
      </c>
      <c r="J2269" s="141" t="s">
        <v>549</v>
      </c>
      <c r="K2269" s="141">
        <v>1</v>
      </c>
      <c r="N2269" s="141">
        <v>280</v>
      </c>
      <c r="U2269" s="126">
        <v>-1</v>
      </c>
      <c r="V2269" s="444">
        <v>1.1000000000000001</v>
      </c>
      <c r="W2269" s="444">
        <v>1.5</v>
      </c>
      <c r="X2269" s="126">
        <v>1</v>
      </c>
      <c r="AA2269" s="188">
        <v>46287.258229166669</v>
      </c>
      <c r="AB2269" s="131">
        <v>4</v>
      </c>
      <c r="AC2269" s="126">
        <v>8</v>
      </c>
      <c r="AD2269" s="126">
        <v>2026</v>
      </c>
    </row>
    <row r="2270" spans="3:30" ht="23.1" customHeight="1">
      <c r="C2270" s="126">
        <v>2263</v>
      </c>
      <c r="D2270" s="126">
        <v>420</v>
      </c>
      <c r="E2270" s="141" t="s">
        <v>4592</v>
      </c>
      <c r="F2270" s="163" t="s">
        <v>4593</v>
      </c>
      <c r="G2270" s="162">
        <v>46265</v>
      </c>
      <c r="H2270" s="131">
        <v>1</v>
      </c>
      <c r="I2270" s="131">
        <v>1</v>
      </c>
      <c r="J2270" s="141" t="s">
        <v>549</v>
      </c>
      <c r="K2270" s="141">
        <v>1</v>
      </c>
      <c r="N2270" s="141">
        <v>280</v>
      </c>
      <c r="U2270" s="126">
        <v>-1</v>
      </c>
      <c r="V2270" s="444">
        <v>1.65</v>
      </c>
      <c r="W2270" s="444">
        <v>2.5</v>
      </c>
      <c r="X2270" s="126">
        <v>1</v>
      </c>
      <c r="AA2270" s="188">
        <v>46287.258229166669</v>
      </c>
      <c r="AB2270" s="131">
        <v>4</v>
      </c>
      <c r="AC2270" s="126">
        <v>8</v>
      </c>
      <c r="AD2270" s="126">
        <v>2026</v>
      </c>
    </row>
    <row r="2271" spans="3:30" ht="23.1" customHeight="1">
      <c r="C2271" s="126">
        <v>2264</v>
      </c>
      <c r="D2271" s="126">
        <v>429</v>
      </c>
      <c r="E2271" s="141" t="s">
        <v>4652</v>
      </c>
      <c r="F2271" s="163" t="s">
        <v>4653</v>
      </c>
      <c r="G2271" s="162">
        <v>46265</v>
      </c>
      <c r="H2271" s="131">
        <v>1</v>
      </c>
      <c r="I2271" s="131">
        <v>1</v>
      </c>
      <c r="J2271" s="141" t="s">
        <v>549</v>
      </c>
      <c r="K2271" s="141">
        <v>1</v>
      </c>
      <c r="N2271" s="141">
        <v>280</v>
      </c>
      <c r="U2271" s="126">
        <v>-1</v>
      </c>
      <c r="V2271" s="444">
        <v>2.2999999999999998</v>
      </c>
      <c r="W2271" s="444">
        <v>3.25</v>
      </c>
      <c r="X2271" s="126">
        <v>1</v>
      </c>
      <c r="AA2271" s="188">
        <v>46287.258229166669</v>
      </c>
      <c r="AB2271" s="131">
        <v>4</v>
      </c>
      <c r="AC2271" s="126">
        <v>8</v>
      </c>
      <c r="AD2271" s="126">
        <v>2026</v>
      </c>
    </row>
    <row r="2272" spans="3:30" ht="23.1" customHeight="1">
      <c r="C2272" s="126">
        <v>2265</v>
      </c>
      <c r="D2272" s="126">
        <v>177</v>
      </c>
      <c r="E2272" s="141" t="s">
        <v>750</v>
      </c>
      <c r="F2272" s="163" t="s">
        <v>4950</v>
      </c>
      <c r="G2272" s="162">
        <v>46265</v>
      </c>
      <c r="H2272" s="131">
        <v>1</v>
      </c>
      <c r="I2272" s="131">
        <v>1</v>
      </c>
      <c r="J2272" s="141" t="s">
        <v>549</v>
      </c>
      <c r="K2272" s="141">
        <v>1</v>
      </c>
      <c r="N2272" s="141">
        <v>281</v>
      </c>
      <c r="U2272" s="126">
        <v>-10</v>
      </c>
      <c r="V2272" s="444">
        <v>0.08</v>
      </c>
      <c r="W2272" s="444">
        <v>0.09</v>
      </c>
      <c r="X2272" s="126">
        <v>1</v>
      </c>
      <c r="AA2272" s="188">
        <v>46287.262731481482</v>
      </c>
      <c r="AB2272" s="131">
        <v>4</v>
      </c>
      <c r="AC2272" s="126">
        <v>8</v>
      </c>
      <c r="AD2272" s="126">
        <v>2026</v>
      </c>
    </row>
    <row r="2273" spans="3:30" ht="23.1" customHeight="1">
      <c r="C2273" s="126">
        <v>2266</v>
      </c>
      <c r="D2273" s="126">
        <v>305</v>
      </c>
      <c r="E2273" s="141" t="s">
        <v>2496</v>
      </c>
      <c r="F2273" s="163" t="s">
        <v>4658</v>
      </c>
      <c r="G2273" s="162">
        <v>46265</v>
      </c>
      <c r="H2273" s="131">
        <v>1</v>
      </c>
      <c r="I2273" s="131">
        <v>1</v>
      </c>
      <c r="J2273" s="141" t="s">
        <v>549</v>
      </c>
      <c r="K2273" s="141">
        <v>1</v>
      </c>
      <c r="N2273" s="141">
        <v>281</v>
      </c>
      <c r="U2273" s="126">
        <v>-500</v>
      </c>
      <c r="V2273" s="444">
        <v>4.25</v>
      </c>
      <c r="W2273" s="444">
        <v>4.5</v>
      </c>
      <c r="X2273" s="126">
        <v>1</v>
      </c>
      <c r="AA2273" s="188">
        <v>46287.262731481482</v>
      </c>
      <c r="AB2273" s="131">
        <v>4</v>
      </c>
      <c r="AC2273" s="126">
        <v>8</v>
      </c>
      <c r="AD2273" s="126">
        <v>2026</v>
      </c>
    </row>
    <row r="2274" spans="3:30" ht="23.1" customHeight="1">
      <c r="C2274" s="126">
        <v>2267</v>
      </c>
      <c r="D2274" s="126">
        <v>294</v>
      </c>
      <c r="E2274" s="141" t="s">
        <v>2469</v>
      </c>
      <c r="F2274" s="163" t="s">
        <v>4363</v>
      </c>
      <c r="G2274" s="162">
        <v>46265</v>
      </c>
      <c r="H2274" s="131">
        <v>1</v>
      </c>
      <c r="I2274" s="131">
        <v>1</v>
      </c>
      <c r="J2274" s="141" t="s">
        <v>549</v>
      </c>
      <c r="K2274" s="141">
        <v>1</v>
      </c>
      <c r="N2274" s="141">
        <v>281</v>
      </c>
      <c r="U2274" s="126">
        <v>-20</v>
      </c>
      <c r="V2274" s="444">
        <v>0.49</v>
      </c>
      <c r="W2274" s="444">
        <v>0.75</v>
      </c>
      <c r="X2274" s="126">
        <v>1</v>
      </c>
      <c r="AA2274" s="188">
        <v>46287.262731481482</v>
      </c>
      <c r="AB2274" s="131">
        <v>4</v>
      </c>
      <c r="AC2274" s="126">
        <v>8</v>
      </c>
      <c r="AD2274" s="126">
        <v>2026</v>
      </c>
    </row>
    <row r="2275" spans="3:30" ht="23.1" customHeight="1">
      <c r="C2275" s="126">
        <v>2268</v>
      </c>
      <c r="D2275" s="126">
        <v>358</v>
      </c>
      <c r="E2275" s="141" t="s">
        <v>4943</v>
      </c>
      <c r="F2275" s="163" t="s">
        <v>4944</v>
      </c>
      <c r="G2275" s="162">
        <v>46265</v>
      </c>
      <c r="H2275" s="131">
        <v>1</v>
      </c>
      <c r="I2275" s="131">
        <v>1</v>
      </c>
      <c r="J2275" s="141" t="s">
        <v>549</v>
      </c>
      <c r="K2275" s="141">
        <v>1</v>
      </c>
      <c r="N2275" s="141">
        <v>281</v>
      </c>
      <c r="U2275" s="126">
        <v>-1</v>
      </c>
      <c r="V2275" s="444">
        <v>8</v>
      </c>
      <c r="W2275" s="444">
        <v>9.5</v>
      </c>
      <c r="X2275" s="126">
        <v>1</v>
      </c>
      <c r="AA2275" s="188">
        <v>46287.262731481482</v>
      </c>
      <c r="AB2275" s="131">
        <v>4</v>
      </c>
      <c r="AC2275" s="126">
        <v>8</v>
      </c>
      <c r="AD2275" s="126">
        <v>2026</v>
      </c>
    </row>
    <row r="2276" spans="3:30" ht="23.1" customHeight="1">
      <c r="C2276" s="126">
        <v>2269</v>
      </c>
      <c r="D2276" s="126">
        <v>41</v>
      </c>
      <c r="E2276" s="141" t="s">
        <v>806</v>
      </c>
      <c r="F2276" s="163" t="s">
        <v>6392</v>
      </c>
      <c r="G2276" s="162">
        <v>46265</v>
      </c>
      <c r="H2276" s="131">
        <v>1</v>
      </c>
      <c r="I2276" s="131">
        <v>1</v>
      </c>
      <c r="J2276" s="141" t="s">
        <v>549</v>
      </c>
      <c r="K2276" s="141">
        <v>1</v>
      </c>
      <c r="N2276" s="141">
        <v>281</v>
      </c>
      <c r="U2276" s="126">
        <v>-1</v>
      </c>
      <c r="V2276" s="444">
        <v>0.53</v>
      </c>
      <c r="W2276" s="444">
        <v>0.75</v>
      </c>
      <c r="X2276" s="126">
        <v>1</v>
      </c>
      <c r="AA2276" s="188">
        <v>46287.262731481482</v>
      </c>
      <c r="AB2276" s="131">
        <v>4</v>
      </c>
      <c r="AC2276" s="126">
        <v>8</v>
      </c>
      <c r="AD2276" s="126">
        <v>2026</v>
      </c>
    </row>
    <row r="2277" spans="3:30" ht="23.1" customHeight="1">
      <c r="C2277" s="126">
        <v>2270</v>
      </c>
      <c r="D2277" s="126">
        <v>56</v>
      </c>
      <c r="E2277" s="141" t="s">
        <v>1201</v>
      </c>
      <c r="F2277" s="163" t="s">
        <v>8171</v>
      </c>
      <c r="G2277" s="162">
        <v>46265</v>
      </c>
      <c r="H2277" s="131">
        <v>1</v>
      </c>
      <c r="I2277" s="131">
        <v>1</v>
      </c>
      <c r="J2277" s="141" t="s">
        <v>549</v>
      </c>
      <c r="K2277" s="141">
        <v>1</v>
      </c>
      <c r="N2277" s="141">
        <v>281</v>
      </c>
      <c r="U2277" s="126">
        <v>-1</v>
      </c>
      <c r="V2277" s="444">
        <v>0.55000000000000004</v>
      </c>
      <c r="W2277" s="444">
        <v>0.75</v>
      </c>
      <c r="X2277" s="126">
        <v>1</v>
      </c>
      <c r="AA2277" s="188">
        <v>46287.262731481482</v>
      </c>
      <c r="AB2277" s="131">
        <v>4</v>
      </c>
      <c r="AC2277" s="126">
        <v>8</v>
      </c>
      <c r="AD2277" s="126">
        <v>2026</v>
      </c>
    </row>
    <row r="2278" spans="3:30" ht="23.1" customHeight="1">
      <c r="C2278" s="126">
        <v>2271</v>
      </c>
      <c r="D2278" s="126">
        <v>96</v>
      </c>
      <c r="E2278" s="141" t="s">
        <v>630</v>
      </c>
      <c r="F2278" s="163" t="s">
        <v>4331</v>
      </c>
      <c r="G2278" s="162">
        <v>46265</v>
      </c>
      <c r="H2278" s="131">
        <v>1</v>
      </c>
      <c r="I2278" s="131">
        <v>1</v>
      </c>
      <c r="J2278" s="141" t="s">
        <v>549</v>
      </c>
      <c r="K2278" s="141">
        <v>1</v>
      </c>
      <c r="N2278" s="141">
        <v>281</v>
      </c>
      <c r="U2278" s="126">
        <v>-2</v>
      </c>
      <c r="V2278" s="444">
        <v>0.27</v>
      </c>
      <c r="W2278" s="444">
        <v>0.38</v>
      </c>
      <c r="X2278" s="126">
        <v>1</v>
      </c>
      <c r="AA2278" s="188">
        <v>46287.262731481482</v>
      </c>
      <c r="AB2278" s="131">
        <v>4</v>
      </c>
      <c r="AC2278" s="126">
        <v>8</v>
      </c>
      <c r="AD2278" s="126">
        <v>2026</v>
      </c>
    </row>
    <row r="2279" spans="3:30" ht="23.1" customHeight="1">
      <c r="C2279" s="126">
        <v>2272</v>
      </c>
      <c r="D2279" s="126">
        <v>376</v>
      </c>
      <c r="E2279" s="141" t="s">
        <v>4239</v>
      </c>
      <c r="F2279" s="163" t="s">
        <v>4426</v>
      </c>
      <c r="G2279" s="162">
        <v>46265</v>
      </c>
      <c r="H2279" s="131">
        <v>1</v>
      </c>
      <c r="I2279" s="131">
        <v>1</v>
      </c>
      <c r="J2279" s="141" t="s">
        <v>549</v>
      </c>
      <c r="K2279" s="141">
        <v>1</v>
      </c>
      <c r="N2279" s="141">
        <v>281</v>
      </c>
      <c r="U2279" s="126">
        <v>-1</v>
      </c>
      <c r="V2279" s="444">
        <v>1.2</v>
      </c>
      <c r="W2279" s="444">
        <v>1.3</v>
      </c>
      <c r="X2279" s="126">
        <v>1</v>
      </c>
      <c r="AA2279" s="188">
        <v>46287.262731481482</v>
      </c>
      <c r="AB2279" s="131">
        <v>4</v>
      </c>
      <c r="AC2279" s="126">
        <v>8</v>
      </c>
      <c r="AD2279" s="126">
        <v>2026</v>
      </c>
    </row>
    <row r="2280" spans="3:30" ht="23.1" customHeight="1">
      <c r="C2280" s="126">
        <v>2273</v>
      </c>
      <c r="D2280" s="126">
        <v>273</v>
      </c>
      <c r="E2280" s="141" t="s">
        <v>2644</v>
      </c>
      <c r="F2280" s="163" t="s">
        <v>7354</v>
      </c>
      <c r="G2280" s="162">
        <v>46265</v>
      </c>
      <c r="H2280" s="131">
        <v>1</v>
      </c>
      <c r="I2280" s="131">
        <v>1</v>
      </c>
      <c r="J2280" s="141" t="s">
        <v>549</v>
      </c>
      <c r="K2280" s="141">
        <v>1</v>
      </c>
      <c r="N2280" s="141">
        <v>281</v>
      </c>
      <c r="U2280" s="126">
        <v>-15</v>
      </c>
      <c r="V2280" s="444">
        <v>0.28999999999999998</v>
      </c>
      <c r="W2280" s="444">
        <v>0.38</v>
      </c>
      <c r="X2280" s="126">
        <v>1</v>
      </c>
      <c r="AA2280" s="188">
        <v>46287.262731481482</v>
      </c>
      <c r="AB2280" s="131">
        <v>4</v>
      </c>
      <c r="AC2280" s="126">
        <v>8</v>
      </c>
      <c r="AD2280" s="126">
        <v>2026</v>
      </c>
    </row>
    <row r="2281" spans="3:30" ht="23.1" customHeight="1">
      <c r="C2281" s="126">
        <v>2274</v>
      </c>
      <c r="D2281" s="126">
        <v>284</v>
      </c>
      <c r="E2281" s="141" t="s">
        <v>3746</v>
      </c>
      <c r="F2281" s="163" t="s">
        <v>4989</v>
      </c>
      <c r="G2281" s="162">
        <v>46265</v>
      </c>
      <c r="H2281" s="131">
        <v>1</v>
      </c>
      <c r="I2281" s="131">
        <v>1</v>
      </c>
      <c r="J2281" s="141" t="s">
        <v>549</v>
      </c>
      <c r="K2281" s="141">
        <v>1</v>
      </c>
      <c r="N2281" s="141">
        <v>281</v>
      </c>
      <c r="U2281" s="126">
        <v>-1</v>
      </c>
      <c r="V2281" s="444">
        <v>0.12</v>
      </c>
      <c r="W2281" s="444">
        <v>0.18</v>
      </c>
      <c r="X2281" s="126">
        <v>1</v>
      </c>
      <c r="AA2281" s="188">
        <v>46287.262731481482</v>
      </c>
      <c r="AB2281" s="131">
        <v>4</v>
      </c>
      <c r="AC2281" s="126">
        <v>8</v>
      </c>
      <c r="AD2281" s="126">
        <v>2026</v>
      </c>
    </row>
    <row r="2282" spans="3:30" ht="23.1" customHeight="1">
      <c r="C2282" s="126">
        <v>2275</v>
      </c>
      <c r="D2282" s="126">
        <v>276</v>
      </c>
      <c r="E2282" s="141" t="s">
        <v>2475</v>
      </c>
      <c r="F2282" s="163" t="s">
        <v>4347</v>
      </c>
      <c r="G2282" s="162">
        <v>46265</v>
      </c>
      <c r="H2282" s="131">
        <v>1</v>
      </c>
      <c r="I2282" s="131">
        <v>1</v>
      </c>
      <c r="J2282" s="141" t="s">
        <v>549</v>
      </c>
      <c r="K2282" s="141">
        <v>1</v>
      </c>
      <c r="N2282" s="141">
        <v>281</v>
      </c>
      <c r="U2282" s="126">
        <v>-2</v>
      </c>
      <c r="V2282" s="444">
        <v>0.25</v>
      </c>
      <c r="W2282" s="444">
        <v>0.5</v>
      </c>
      <c r="X2282" s="126">
        <v>1</v>
      </c>
      <c r="AA2282" s="188">
        <v>46287.262731481482</v>
      </c>
      <c r="AB2282" s="131">
        <v>4</v>
      </c>
      <c r="AC2282" s="126">
        <v>8</v>
      </c>
      <c r="AD2282" s="126">
        <v>2026</v>
      </c>
    </row>
    <row r="2283" spans="3:30" ht="23.1" customHeight="1">
      <c r="C2283" s="126">
        <v>2276</v>
      </c>
      <c r="D2283" s="126">
        <v>398</v>
      </c>
      <c r="E2283" s="141" t="s">
        <v>5110</v>
      </c>
      <c r="F2283" s="163" t="s">
        <v>5111</v>
      </c>
      <c r="G2283" s="162">
        <v>46265</v>
      </c>
      <c r="H2283" s="131">
        <v>1</v>
      </c>
      <c r="I2283" s="131">
        <v>1</v>
      </c>
      <c r="J2283" s="141" t="s">
        <v>549</v>
      </c>
      <c r="K2283" s="141">
        <v>1</v>
      </c>
      <c r="N2283" s="141">
        <v>281</v>
      </c>
      <c r="U2283" s="126">
        <v>-1</v>
      </c>
      <c r="V2283" s="444">
        <v>1.76</v>
      </c>
      <c r="W2283" s="444">
        <v>3</v>
      </c>
      <c r="X2283" s="126">
        <v>1</v>
      </c>
      <c r="AA2283" s="188">
        <v>46287.262731481482</v>
      </c>
      <c r="AB2283" s="131">
        <v>4</v>
      </c>
      <c r="AC2283" s="126">
        <v>8</v>
      </c>
      <c r="AD2283" s="126">
        <v>2026</v>
      </c>
    </row>
    <row r="2284" spans="3:30" ht="23.1" customHeight="1">
      <c r="C2284" s="126">
        <v>2277</v>
      </c>
      <c r="D2284" s="126">
        <v>389</v>
      </c>
      <c r="E2284" s="141" t="s">
        <v>4186</v>
      </c>
      <c r="F2284" s="163" t="s">
        <v>5495</v>
      </c>
      <c r="G2284" s="162">
        <v>46265</v>
      </c>
      <c r="H2284" s="131">
        <v>1</v>
      </c>
      <c r="I2284" s="131">
        <v>1</v>
      </c>
      <c r="J2284" s="141" t="s">
        <v>549</v>
      </c>
      <c r="K2284" s="141">
        <v>1</v>
      </c>
      <c r="N2284" s="141">
        <v>281</v>
      </c>
      <c r="U2284" s="126">
        <v>-1</v>
      </c>
      <c r="V2284" s="444">
        <v>0.52</v>
      </c>
      <c r="W2284" s="444">
        <v>0.75</v>
      </c>
      <c r="X2284" s="126">
        <v>1</v>
      </c>
      <c r="AA2284" s="188">
        <v>46287.262731481482</v>
      </c>
      <c r="AB2284" s="131">
        <v>4</v>
      </c>
      <c r="AC2284" s="126">
        <v>8</v>
      </c>
      <c r="AD2284" s="126">
        <v>2026</v>
      </c>
    </row>
    <row r="2285" spans="3:30" ht="23.1" customHeight="1">
      <c r="C2285" s="126">
        <v>2278</v>
      </c>
      <c r="D2285" s="126">
        <v>423</v>
      </c>
      <c r="E2285" s="141" t="s">
        <v>4595</v>
      </c>
      <c r="F2285" s="163" t="s">
        <v>4596</v>
      </c>
      <c r="G2285" s="162">
        <v>46265</v>
      </c>
      <c r="H2285" s="131">
        <v>1</v>
      </c>
      <c r="I2285" s="131">
        <v>1</v>
      </c>
      <c r="J2285" s="141" t="s">
        <v>549</v>
      </c>
      <c r="K2285" s="141">
        <v>1</v>
      </c>
      <c r="N2285" s="141">
        <v>281</v>
      </c>
      <c r="U2285" s="126">
        <v>-2</v>
      </c>
      <c r="V2285" s="444">
        <v>0.8</v>
      </c>
      <c r="W2285" s="444">
        <v>1.25</v>
      </c>
      <c r="X2285" s="126">
        <v>1</v>
      </c>
      <c r="AA2285" s="188">
        <v>46287.262731481482</v>
      </c>
      <c r="AB2285" s="131">
        <v>4</v>
      </c>
      <c r="AC2285" s="126">
        <v>8</v>
      </c>
      <c r="AD2285" s="126">
        <v>2026</v>
      </c>
    </row>
  </sheetData>
  <autoFilter ref="C7:AD2032" xr:uid="{AFFE7F01-1A65-41C9-973F-35C1A88204D8}"/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338"/>
  <sheetViews>
    <sheetView showGridLines="0" zoomScale="90" zoomScaleNormal="90" workbookViewId="0">
      <pane ySplit="7" topLeftCell="A152" activePane="bottomLeft" state="frozen"/>
      <selection activeCell="L28" sqref="L28"/>
      <selection pane="bottomLeft" activeCell="K338" sqref="K338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5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25"/>
    </row>
    <row r="2" spans="3:29" s="13" customFormat="1" ht="23.25" hidden="1">
      <c r="C2" s="126"/>
      <c r="D2" s="140"/>
      <c r="E2" s="163"/>
      <c r="F2" s="159"/>
      <c r="G2" s="225"/>
    </row>
    <row r="3" spans="3:29" s="13" customFormat="1" ht="23.25">
      <c r="C3" s="126"/>
      <c r="D3" s="140"/>
      <c r="E3" s="163"/>
      <c r="F3" s="159"/>
      <c r="G3" s="225"/>
    </row>
    <row r="4" spans="3:29" s="13" customFormat="1" ht="32.25" customHeight="1">
      <c r="C4" s="126"/>
      <c r="D4" s="140"/>
      <c r="E4" s="167"/>
      <c r="F4" s="190"/>
      <c r="G4" s="226"/>
    </row>
    <row r="5" spans="3:29" s="13" customFormat="1" ht="26.25" customHeight="1">
      <c r="C5" s="126"/>
      <c r="D5" s="140"/>
      <c r="E5" s="163"/>
      <c r="F5" s="159"/>
      <c r="G5" s="225"/>
    </row>
    <row r="6" spans="3:29" s="13" customFormat="1" ht="25.5">
      <c r="C6" s="256" t="s">
        <v>173</v>
      </c>
      <c r="D6" s="257" t="s">
        <v>213</v>
      </c>
      <c r="E6" s="257" t="s">
        <v>12</v>
      </c>
      <c r="F6" s="256" t="s">
        <v>214</v>
      </c>
      <c r="G6" s="258" t="s">
        <v>211</v>
      </c>
      <c r="H6" s="256" t="s">
        <v>174</v>
      </c>
      <c r="I6" s="256" t="s">
        <v>175</v>
      </c>
      <c r="J6" s="256" t="s">
        <v>119</v>
      </c>
      <c r="K6" s="256" t="s">
        <v>119</v>
      </c>
      <c r="L6" s="256" t="s">
        <v>176</v>
      </c>
      <c r="M6" s="256" t="s">
        <v>176</v>
      </c>
      <c r="N6" s="256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37"/>
      <c r="X6" s="337"/>
      <c r="Y6" s="337"/>
      <c r="Z6" s="337"/>
      <c r="AA6" s="337"/>
      <c r="AB6" s="337"/>
      <c r="AC6" s="337"/>
    </row>
    <row r="7" spans="3:29" ht="20.25" customHeight="1">
      <c r="C7" s="259" t="s">
        <v>162</v>
      </c>
      <c r="D7" s="260" t="s">
        <v>207</v>
      </c>
      <c r="E7" s="260" t="s">
        <v>17</v>
      </c>
      <c r="F7" s="259" t="s">
        <v>210</v>
      </c>
      <c r="G7" s="261" t="s">
        <v>202</v>
      </c>
      <c r="H7" s="259" t="s">
        <v>164</v>
      </c>
      <c r="I7" s="259" t="s">
        <v>165</v>
      </c>
      <c r="J7" s="259" t="s">
        <v>172</v>
      </c>
      <c r="K7" s="259" t="s">
        <v>367</v>
      </c>
      <c r="L7" s="259" t="s">
        <v>166</v>
      </c>
      <c r="M7" s="259" t="s">
        <v>368</v>
      </c>
      <c r="N7" s="259" t="s">
        <v>167</v>
      </c>
      <c r="O7" s="148" t="s">
        <v>168</v>
      </c>
      <c r="P7" s="148" t="s">
        <v>169</v>
      </c>
      <c r="Q7" s="148" t="s">
        <v>369</v>
      </c>
      <c r="R7" s="148" t="s">
        <v>170</v>
      </c>
      <c r="S7" s="148" t="s">
        <v>171</v>
      </c>
      <c r="T7" s="148" t="s">
        <v>183</v>
      </c>
      <c r="W7" s="338"/>
      <c r="X7" s="338"/>
      <c r="Y7" s="338"/>
      <c r="Z7" s="338"/>
      <c r="AA7" s="338"/>
      <c r="AB7" s="338"/>
      <c r="AC7" s="338"/>
    </row>
    <row r="8" spans="3:29" ht="23.1" customHeight="1">
      <c r="C8" s="126">
        <v>6</v>
      </c>
      <c r="D8" s="141" t="s">
        <v>557</v>
      </c>
      <c r="E8" s="163" t="s">
        <v>558</v>
      </c>
      <c r="H8" s="126">
        <v>0</v>
      </c>
      <c r="I8" s="126">
        <v>30</v>
      </c>
      <c r="J8" s="126">
        <v>50</v>
      </c>
      <c r="K8" s="126">
        <v>0</v>
      </c>
      <c r="L8" s="126">
        <v>0</v>
      </c>
      <c r="M8" s="126">
        <v>0</v>
      </c>
      <c r="N8" s="126">
        <v>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552</v>
      </c>
      <c r="E9" s="163" t="s">
        <v>553</v>
      </c>
      <c r="H9" s="126">
        <v>0</v>
      </c>
      <c r="I9" s="126">
        <v>0</v>
      </c>
      <c r="J9" s="126">
        <v>14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562</v>
      </c>
      <c r="E10" s="163" t="s">
        <v>563</v>
      </c>
      <c r="H10" s="126">
        <v>0</v>
      </c>
      <c r="I10" s="126">
        <v>0</v>
      </c>
      <c r="J10" s="126">
        <v>4500</v>
      </c>
      <c r="K10" s="126">
        <v>0</v>
      </c>
      <c r="L10" s="126">
        <v>0</v>
      </c>
      <c r="M10" s="126">
        <v>0</v>
      </c>
      <c r="N10" s="126">
        <v>4500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568</v>
      </c>
      <c r="E11" s="163" t="s">
        <v>569</v>
      </c>
      <c r="H11" s="126">
        <v>0</v>
      </c>
      <c r="I11" s="126">
        <v>0</v>
      </c>
      <c r="J11" s="126">
        <v>12</v>
      </c>
      <c r="K11" s="126">
        <v>0</v>
      </c>
      <c r="L11" s="126">
        <v>0</v>
      </c>
      <c r="M11" s="126">
        <v>0</v>
      </c>
      <c r="N11" s="126">
        <v>12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574</v>
      </c>
      <c r="E12" s="163" t="s">
        <v>575</v>
      </c>
      <c r="H12" s="126">
        <v>0</v>
      </c>
      <c r="I12" s="126">
        <v>0</v>
      </c>
      <c r="J12" s="126">
        <v>492</v>
      </c>
      <c r="K12" s="126">
        <v>0</v>
      </c>
      <c r="L12" s="126">
        <v>0</v>
      </c>
      <c r="M12" s="126">
        <v>0</v>
      </c>
      <c r="N12" s="126">
        <v>492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579</v>
      </c>
      <c r="E13" s="163" t="s">
        <v>580</v>
      </c>
      <c r="H13" s="126">
        <v>0</v>
      </c>
      <c r="I13" s="126">
        <v>12</v>
      </c>
      <c r="J13" s="126">
        <v>27</v>
      </c>
      <c r="K13" s="126">
        <v>0</v>
      </c>
      <c r="L13" s="126">
        <v>0</v>
      </c>
      <c r="M13" s="126">
        <v>0</v>
      </c>
      <c r="N13" s="126">
        <v>15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584</v>
      </c>
      <c r="E14" s="163" t="s">
        <v>585</v>
      </c>
      <c r="H14" s="126">
        <v>0</v>
      </c>
      <c r="I14" s="126">
        <v>15</v>
      </c>
      <c r="J14" s="126">
        <v>25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589</v>
      </c>
      <c r="E15" s="163" t="s">
        <v>590</v>
      </c>
      <c r="H15" s="126">
        <v>0</v>
      </c>
      <c r="I15" s="126">
        <v>0</v>
      </c>
      <c r="J15" s="126">
        <v>4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594</v>
      </c>
      <c r="E16" s="163" t="s">
        <v>595</v>
      </c>
      <c r="H16" s="126">
        <v>0</v>
      </c>
      <c r="I16" s="126">
        <v>0</v>
      </c>
      <c r="J16" s="126">
        <v>14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599</v>
      </c>
      <c r="E17" s="163" t="s">
        <v>600</v>
      </c>
      <c r="H17" s="126">
        <v>2</v>
      </c>
      <c r="I17" s="126">
        <v>0</v>
      </c>
      <c r="J17" s="126">
        <v>30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606</v>
      </c>
      <c r="E18" s="163" t="s">
        <v>607</v>
      </c>
      <c r="H18" s="126">
        <v>0</v>
      </c>
      <c r="I18" s="126">
        <v>0</v>
      </c>
      <c r="J18" s="126">
        <v>256</v>
      </c>
      <c r="K18" s="126">
        <v>0</v>
      </c>
      <c r="L18" s="126">
        <v>0</v>
      </c>
      <c r="M18" s="126">
        <v>0</v>
      </c>
      <c r="N18" s="126">
        <v>256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614</v>
      </c>
      <c r="E19" s="163" t="s">
        <v>615</v>
      </c>
      <c r="H19" s="126">
        <v>0</v>
      </c>
      <c r="I19" s="126">
        <v>0</v>
      </c>
      <c r="J19" s="126">
        <v>36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625</v>
      </c>
      <c r="E20" s="163" t="s">
        <v>626</v>
      </c>
      <c r="H20" s="126">
        <v>72</v>
      </c>
      <c r="I20" s="126">
        <v>0</v>
      </c>
      <c r="J20" s="126">
        <v>312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630</v>
      </c>
      <c r="E21" s="163" t="s">
        <v>631</v>
      </c>
      <c r="H21" s="126">
        <v>7</v>
      </c>
      <c r="I21" s="126">
        <v>0</v>
      </c>
      <c r="J21" s="126">
        <v>39</v>
      </c>
      <c r="K21" s="126">
        <v>0</v>
      </c>
      <c r="L21" s="126">
        <v>0</v>
      </c>
      <c r="M21" s="126">
        <v>0</v>
      </c>
      <c r="N21" s="126">
        <v>46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635</v>
      </c>
      <c r="E22" s="163" t="s">
        <v>636</v>
      </c>
      <c r="H22" s="126">
        <v>0</v>
      </c>
      <c r="I22" s="126">
        <v>0</v>
      </c>
      <c r="J22" s="126">
        <v>8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640</v>
      </c>
      <c r="E23" s="163" t="s">
        <v>641</v>
      </c>
      <c r="H23" s="126">
        <v>0</v>
      </c>
      <c r="I23" s="126">
        <v>10</v>
      </c>
      <c r="J23" s="126">
        <v>17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645</v>
      </c>
      <c r="E24" s="163" t="s">
        <v>646</v>
      </c>
      <c r="H24" s="126">
        <v>0</v>
      </c>
      <c r="I24" s="126">
        <v>0</v>
      </c>
      <c r="J24" s="126">
        <v>60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650</v>
      </c>
      <c r="E25" s="163" t="s">
        <v>651</v>
      </c>
      <c r="H25" s="126">
        <v>0</v>
      </c>
      <c r="I25" s="126">
        <v>0</v>
      </c>
      <c r="J25" s="126">
        <v>124</v>
      </c>
      <c r="K25" s="126">
        <v>0</v>
      </c>
      <c r="L25" s="126">
        <v>0</v>
      </c>
      <c r="M25" s="126">
        <v>0</v>
      </c>
      <c r="N25" s="126">
        <v>124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660</v>
      </c>
      <c r="E26" s="163" t="s">
        <v>661</v>
      </c>
      <c r="H26" s="126">
        <v>0</v>
      </c>
      <c r="I26" s="126">
        <v>45</v>
      </c>
      <c r="J26" s="126">
        <v>65</v>
      </c>
      <c r="K26" s="126">
        <v>0</v>
      </c>
      <c r="L26" s="126">
        <v>0</v>
      </c>
      <c r="M26" s="126">
        <v>0</v>
      </c>
      <c r="N26" s="126">
        <v>20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665</v>
      </c>
      <c r="E27" s="163" t="s">
        <v>666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675</v>
      </c>
      <c r="E28" s="163" t="s">
        <v>676</v>
      </c>
      <c r="H28" s="126">
        <v>0</v>
      </c>
      <c r="I28" s="126">
        <v>6</v>
      </c>
      <c r="J28" s="126">
        <v>10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680</v>
      </c>
      <c r="E29" s="163" t="s">
        <v>681</v>
      </c>
      <c r="H29" s="126">
        <v>0</v>
      </c>
      <c r="I29" s="126">
        <v>9</v>
      </c>
      <c r="J29" s="126">
        <v>14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684</v>
      </c>
      <c r="E30" s="163" t="s">
        <v>685</v>
      </c>
      <c r="H30" s="126">
        <v>0</v>
      </c>
      <c r="I30" s="126">
        <v>15</v>
      </c>
      <c r="J30" s="126">
        <v>21</v>
      </c>
      <c r="K30" s="126">
        <v>0</v>
      </c>
      <c r="L30" s="126">
        <v>0</v>
      </c>
      <c r="M30" s="126">
        <v>0</v>
      </c>
      <c r="N30" s="126">
        <v>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688</v>
      </c>
      <c r="E31" s="163" t="s">
        <v>689</v>
      </c>
      <c r="H31" s="126">
        <v>0</v>
      </c>
      <c r="I31" s="126">
        <v>17</v>
      </c>
      <c r="J31" s="126">
        <v>33</v>
      </c>
      <c r="K31" s="126">
        <v>0</v>
      </c>
      <c r="L31" s="126">
        <v>0</v>
      </c>
      <c r="M31" s="126">
        <v>0</v>
      </c>
      <c r="N31" s="126">
        <v>16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691</v>
      </c>
      <c r="E32" s="163" t="s">
        <v>692</v>
      </c>
      <c r="H32" s="126">
        <v>0</v>
      </c>
      <c r="I32" s="126">
        <v>21</v>
      </c>
      <c r="J32" s="126">
        <v>29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694</v>
      </c>
      <c r="E33" s="163" t="s">
        <v>695</v>
      </c>
      <c r="H33" s="126">
        <v>0</v>
      </c>
      <c r="I33" s="126">
        <v>27</v>
      </c>
      <c r="J33" s="126">
        <v>39</v>
      </c>
      <c r="K33" s="126">
        <v>0</v>
      </c>
      <c r="L33" s="126">
        <v>0</v>
      </c>
      <c r="M33" s="126">
        <v>0</v>
      </c>
      <c r="N33" s="126">
        <v>12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697</v>
      </c>
      <c r="E34" s="163" t="s">
        <v>698</v>
      </c>
      <c r="H34" s="126">
        <v>-1</v>
      </c>
      <c r="I34" s="126">
        <v>45</v>
      </c>
      <c r="J34" s="126">
        <v>91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701</v>
      </c>
      <c r="E35" s="163" t="s">
        <v>702</v>
      </c>
      <c r="H35" s="126">
        <v>0</v>
      </c>
      <c r="I35" s="126">
        <v>7</v>
      </c>
      <c r="J35" s="126">
        <v>27</v>
      </c>
      <c r="K35" s="126">
        <v>0</v>
      </c>
      <c r="L35" s="126">
        <v>0</v>
      </c>
      <c r="M35" s="126">
        <v>0</v>
      </c>
      <c r="N35" s="126">
        <v>20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704</v>
      </c>
      <c r="E36" s="163" t="s">
        <v>705</v>
      </c>
      <c r="H36" s="126">
        <v>0</v>
      </c>
      <c r="I36" s="126">
        <v>27</v>
      </c>
      <c r="J36" s="126">
        <v>52</v>
      </c>
      <c r="K36" s="126">
        <v>0</v>
      </c>
      <c r="L36" s="126">
        <v>0</v>
      </c>
      <c r="M36" s="126">
        <v>0</v>
      </c>
      <c r="N36" s="126">
        <v>25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707</v>
      </c>
      <c r="E37" s="163" t="s">
        <v>708</v>
      </c>
      <c r="H37" s="126">
        <v>0</v>
      </c>
      <c r="I37" s="126">
        <v>21</v>
      </c>
      <c r="J37" s="126">
        <v>38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713</v>
      </c>
      <c r="E38" s="163" t="s">
        <v>714</v>
      </c>
      <c r="H38" s="126">
        <v>0</v>
      </c>
      <c r="I38" s="126">
        <v>0</v>
      </c>
      <c r="J38" s="126">
        <v>15</v>
      </c>
      <c r="K38" s="126">
        <v>0</v>
      </c>
      <c r="L38" s="126">
        <v>0</v>
      </c>
      <c r="M38" s="126">
        <v>0</v>
      </c>
      <c r="N38" s="126">
        <v>15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716</v>
      </c>
      <c r="E39" s="163" t="s">
        <v>717</v>
      </c>
      <c r="H39" s="126">
        <v>998</v>
      </c>
      <c r="I39" s="126">
        <v>0</v>
      </c>
      <c r="J39" s="126">
        <v>21502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720</v>
      </c>
      <c r="E40" s="163" t="s">
        <v>721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724</v>
      </c>
      <c r="E41" s="163" t="s">
        <v>725</v>
      </c>
      <c r="H41" s="126">
        <v>179</v>
      </c>
      <c r="I41" s="126">
        <v>0</v>
      </c>
      <c r="J41" s="126">
        <v>521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728</v>
      </c>
      <c r="E42" s="163" t="s">
        <v>729</v>
      </c>
      <c r="H42" s="126">
        <v>0</v>
      </c>
      <c r="I42" s="126">
        <v>0</v>
      </c>
      <c r="J42" s="126">
        <v>3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733</v>
      </c>
      <c r="E43" s="163" t="s">
        <v>734</v>
      </c>
      <c r="H43" s="126">
        <v>0</v>
      </c>
      <c r="I43" s="126">
        <v>0</v>
      </c>
      <c r="J43" s="126">
        <v>9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736</v>
      </c>
      <c r="E44" s="163" t="s">
        <v>737</v>
      </c>
      <c r="H44" s="126">
        <v>0</v>
      </c>
      <c r="I44" s="126">
        <v>0</v>
      </c>
      <c r="J44" s="126">
        <v>10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739</v>
      </c>
      <c r="E45" s="163" t="s">
        <v>740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743</v>
      </c>
      <c r="E46" s="163" t="s">
        <v>744</v>
      </c>
      <c r="H46" s="126">
        <v>0</v>
      </c>
      <c r="I46" s="126">
        <v>0</v>
      </c>
      <c r="J46" s="126">
        <v>6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746</v>
      </c>
      <c r="E47" s="163" t="s">
        <v>747</v>
      </c>
      <c r="H47" s="126">
        <v>0</v>
      </c>
      <c r="I47" s="126">
        <v>0</v>
      </c>
      <c r="J47" s="126">
        <v>9500</v>
      </c>
      <c r="K47" s="126">
        <v>0</v>
      </c>
      <c r="L47" s="126">
        <v>0</v>
      </c>
      <c r="M47" s="126">
        <v>0</v>
      </c>
      <c r="N47" s="126">
        <v>9500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750</v>
      </c>
      <c r="E48" s="163" t="s">
        <v>751</v>
      </c>
      <c r="H48" s="126">
        <v>75</v>
      </c>
      <c r="I48" s="126">
        <v>0</v>
      </c>
      <c r="J48" s="126">
        <v>26925</v>
      </c>
      <c r="K48" s="126">
        <v>0</v>
      </c>
      <c r="L48" s="126">
        <v>0</v>
      </c>
      <c r="M48" s="126">
        <v>0</v>
      </c>
      <c r="N48" s="126">
        <v>27000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753</v>
      </c>
      <c r="E49" s="163" t="s">
        <v>754</v>
      </c>
      <c r="H49" s="126">
        <v>0</v>
      </c>
      <c r="I49" s="126">
        <v>0</v>
      </c>
      <c r="J49" s="126">
        <v>6500</v>
      </c>
      <c r="K49" s="126">
        <v>0</v>
      </c>
      <c r="L49" s="126">
        <v>0</v>
      </c>
      <c r="M49" s="126">
        <v>0</v>
      </c>
      <c r="N49" s="126">
        <v>6500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759</v>
      </c>
      <c r="E50" s="163" t="s">
        <v>760</v>
      </c>
      <c r="H50" s="126">
        <v>11</v>
      </c>
      <c r="I50" s="126">
        <v>0</v>
      </c>
      <c r="J50" s="126">
        <v>505</v>
      </c>
      <c r="K50" s="126">
        <v>0</v>
      </c>
      <c r="L50" s="126">
        <v>0</v>
      </c>
      <c r="M50" s="126">
        <v>0</v>
      </c>
      <c r="N50" s="126">
        <v>516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764</v>
      </c>
      <c r="E51" s="163" t="s">
        <v>765</v>
      </c>
      <c r="H51" s="126">
        <v>0</v>
      </c>
      <c r="I51" s="126">
        <v>0</v>
      </c>
      <c r="J51" s="126">
        <v>1080</v>
      </c>
      <c r="K51" s="126">
        <v>0</v>
      </c>
      <c r="L51" s="126">
        <v>0</v>
      </c>
      <c r="M51" s="126">
        <v>0</v>
      </c>
      <c r="N51" s="126">
        <v>1080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767</v>
      </c>
      <c r="E52" s="163" t="s">
        <v>768</v>
      </c>
      <c r="H52" s="126">
        <v>0</v>
      </c>
      <c r="I52" s="126">
        <v>0</v>
      </c>
      <c r="J52" s="126">
        <v>360</v>
      </c>
      <c r="K52" s="126">
        <v>0</v>
      </c>
      <c r="L52" s="126">
        <v>0</v>
      </c>
      <c r="M52" s="126">
        <v>0</v>
      </c>
      <c r="N52" s="126">
        <v>360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770</v>
      </c>
      <c r="E53" s="163" t="s">
        <v>771</v>
      </c>
      <c r="H53" s="126">
        <v>0</v>
      </c>
      <c r="I53" s="126">
        <v>0</v>
      </c>
      <c r="J53" s="126">
        <v>84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776</v>
      </c>
      <c r="E54" s="163" t="s">
        <v>777</v>
      </c>
      <c r="H54" s="126">
        <v>0</v>
      </c>
      <c r="I54" s="126">
        <v>0</v>
      </c>
      <c r="J54" s="126">
        <v>180</v>
      </c>
      <c r="K54" s="126">
        <v>0</v>
      </c>
      <c r="L54" s="126">
        <v>0</v>
      </c>
      <c r="M54" s="126">
        <v>0</v>
      </c>
      <c r="N54" s="126">
        <v>180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779</v>
      </c>
      <c r="E55" s="163" t="s">
        <v>780</v>
      </c>
      <c r="H55" s="126">
        <v>0</v>
      </c>
      <c r="I55" s="126">
        <v>0</v>
      </c>
      <c r="J55" s="126">
        <v>64</v>
      </c>
      <c r="K55" s="126">
        <v>0</v>
      </c>
      <c r="L55" s="126">
        <v>0</v>
      </c>
      <c r="M55" s="126">
        <v>0</v>
      </c>
      <c r="N55" s="126">
        <v>64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782</v>
      </c>
      <c r="E56" s="163" t="s">
        <v>783</v>
      </c>
      <c r="H56" s="126">
        <v>0</v>
      </c>
      <c r="I56" s="126">
        <v>4</v>
      </c>
      <c r="J56" s="126">
        <v>64</v>
      </c>
      <c r="K56" s="126">
        <v>0</v>
      </c>
      <c r="L56" s="126">
        <v>0</v>
      </c>
      <c r="M56" s="126">
        <v>0</v>
      </c>
      <c r="N56" s="126">
        <v>60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796</v>
      </c>
      <c r="E57" s="163" t="s">
        <v>797</v>
      </c>
      <c r="H57" s="126">
        <v>0</v>
      </c>
      <c r="I57" s="126">
        <v>0</v>
      </c>
      <c r="J57" s="126">
        <v>14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801</v>
      </c>
      <c r="E58" s="163" t="s">
        <v>802</v>
      </c>
      <c r="H58" s="126">
        <v>5</v>
      </c>
      <c r="I58" s="126">
        <v>0</v>
      </c>
      <c r="J58" s="126">
        <v>133</v>
      </c>
      <c r="K58" s="126">
        <v>0</v>
      </c>
      <c r="L58" s="126">
        <v>0</v>
      </c>
      <c r="M58" s="126">
        <v>0</v>
      </c>
      <c r="N58" s="126">
        <v>138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806</v>
      </c>
      <c r="E59" s="163" t="s">
        <v>807</v>
      </c>
      <c r="H59" s="126">
        <v>2</v>
      </c>
      <c r="I59" s="126">
        <v>0</v>
      </c>
      <c r="J59" s="126">
        <v>14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811</v>
      </c>
      <c r="E60" s="163" t="s">
        <v>812</v>
      </c>
      <c r="H60" s="126">
        <v>1</v>
      </c>
      <c r="I60" s="126">
        <v>0</v>
      </c>
      <c r="J60" s="126">
        <v>29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816</v>
      </c>
      <c r="E61" s="163" t="s">
        <v>817</v>
      </c>
      <c r="H61" s="126">
        <v>-1</v>
      </c>
      <c r="I61" s="126">
        <v>27</v>
      </c>
      <c r="J61" s="126">
        <v>46</v>
      </c>
      <c r="K61" s="126">
        <v>0</v>
      </c>
      <c r="L61" s="126">
        <v>0</v>
      </c>
      <c r="M61" s="126">
        <v>0</v>
      </c>
      <c r="N61" s="126">
        <v>18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821</v>
      </c>
      <c r="E62" s="163" t="s">
        <v>822</v>
      </c>
      <c r="H62" s="126">
        <v>0</v>
      </c>
      <c r="I62" s="126">
        <v>0</v>
      </c>
      <c r="J62" s="126">
        <v>20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881</v>
      </c>
      <c r="E63" s="163" t="s">
        <v>882</v>
      </c>
      <c r="H63" s="126">
        <v>0</v>
      </c>
      <c r="I63" s="126">
        <v>0</v>
      </c>
      <c r="J63" s="126">
        <v>10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904</v>
      </c>
      <c r="E64" s="163" t="s">
        <v>905</v>
      </c>
      <c r="H64" s="126">
        <v>0</v>
      </c>
      <c r="I64" s="126">
        <v>0</v>
      </c>
      <c r="J64" s="126">
        <v>8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931</v>
      </c>
      <c r="E65" s="163" t="s">
        <v>932</v>
      </c>
      <c r="H65" s="126">
        <v>0</v>
      </c>
      <c r="I65" s="126">
        <v>0</v>
      </c>
      <c r="J65" s="126">
        <v>22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973</v>
      </c>
      <c r="E66" s="163" t="s">
        <v>974</v>
      </c>
      <c r="H66" s="126">
        <v>0</v>
      </c>
      <c r="I66" s="126">
        <v>5</v>
      </c>
      <c r="J66" s="126">
        <v>37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978</v>
      </c>
      <c r="E67" s="163" t="s">
        <v>979</v>
      </c>
      <c r="H67" s="126">
        <v>1</v>
      </c>
      <c r="I67" s="126">
        <v>0</v>
      </c>
      <c r="J67" s="126">
        <v>29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994</v>
      </c>
      <c r="E68" s="163" t="s">
        <v>995</v>
      </c>
      <c r="H68" s="126">
        <v>0</v>
      </c>
      <c r="I68" s="126">
        <v>0</v>
      </c>
      <c r="J68" s="126">
        <v>30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1007</v>
      </c>
      <c r="E69" s="163" t="s">
        <v>1008</v>
      </c>
      <c r="H69" s="126">
        <v>4</v>
      </c>
      <c r="I69" s="126">
        <v>0</v>
      </c>
      <c r="J69" s="126">
        <v>40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1022</v>
      </c>
      <c r="E70" s="163" t="s">
        <v>1023</v>
      </c>
      <c r="H70" s="126">
        <v>0</v>
      </c>
      <c r="I70" s="126">
        <v>1</v>
      </c>
      <c r="J70" s="126">
        <v>7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1027</v>
      </c>
      <c r="E71" s="163" t="s">
        <v>1028</v>
      </c>
      <c r="H71" s="126">
        <v>0</v>
      </c>
      <c r="I71" s="126">
        <v>0</v>
      </c>
      <c r="J71" s="126">
        <v>18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1035</v>
      </c>
      <c r="E72" s="163" t="s">
        <v>1036</v>
      </c>
      <c r="H72" s="126">
        <v>5</v>
      </c>
      <c r="I72" s="126">
        <v>0</v>
      </c>
      <c r="J72" s="126">
        <v>7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1106</v>
      </c>
      <c r="E73" s="163" t="s">
        <v>1107</v>
      </c>
      <c r="H73" s="126">
        <v>0</v>
      </c>
      <c r="I73" s="126">
        <v>0</v>
      </c>
      <c r="J73" s="126">
        <v>4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1111</v>
      </c>
      <c r="E74" s="163" t="s">
        <v>1112</v>
      </c>
      <c r="H74" s="126">
        <v>0</v>
      </c>
      <c r="I74" s="126">
        <v>1</v>
      </c>
      <c r="J74" s="126">
        <v>5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1123</v>
      </c>
      <c r="E75" s="163" t="s">
        <v>1124</v>
      </c>
      <c r="H75" s="126">
        <v>0</v>
      </c>
      <c r="I75" s="126">
        <v>21</v>
      </c>
      <c r="J75" s="126">
        <v>35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1131</v>
      </c>
      <c r="E76" s="163" t="s">
        <v>1132</v>
      </c>
      <c r="H76" s="126">
        <v>0</v>
      </c>
      <c r="I76" s="126">
        <v>0</v>
      </c>
      <c r="J76" s="126">
        <v>12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1137</v>
      </c>
      <c r="E77" s="163" t="s">
        <v>1138</v>
      </c>
      <c r="H77" s="126">
        <v>0</v>
      </c>
      <c r="I77" s="126">
        <v>0</v>
      </c>
      <c r="J77" s="126">
        <v>16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1142</v>
      </c>
      <c r="E78" s="163" t="s">
        <v>1143</v>
      </c>
      <c r="H78" s="126">
        <v>0</v>
      </c>
      <c r="I78" s="126">
        <v>0</v>
      </c>
      <c r="J78" s="126">
        <v>6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1153</v>
      </c>
      <c r="E79" s="163" t="s">
        <v>1154</v>
      </c>
      <c r="H79" s="126">
        <v>0</v>
      </c>
      <c r="I79" s="126">
        <v>0</v>
      </c>
      <c r="J79" s="126">
        <v>2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1168</v>
      </c>
      <c r="E80" s="163" t="s">
        <v>1169</v>
      </c>
      <c r="H80" s="126">
        <v>0</v>
      </c>
      <c r="I80" s="126">
        <v>0</v>
      </c>
      <c r="J80" s="126">
        <v>32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1185</v>
      </c>
      <c r="E81" s="163" t="s">
        <v>1186</v>
      </c>
      <c r="H81" s="126">
        <v>0</v>
      </c>
      <c r="I81" s="126">
        <v>8</v>
      </c>
      <c r="J81" s="126">
        <v>14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1191</v>
      </c>
      <c r="E82" s="163" t="s">
        <v>1192</v>
      </c>
      <c r="H82" s="126">
        <v>0</v>
      </c>
      <c r="I82" s="126">
        <v>0</v>
      </c>
      <c r="J82" s="126">
        <v>20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1196</v>
      </c>
      <c r="E83" s="163" t="s">
        <v>1197</v>
      </c>
      <c r="H83" s="126">
        <v>0</v>
      </c>
      <c r="I83" s="126">
        <v>0</v>
      </c>
      <c r="J83" s="126">
        <v>2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1201</v>
      </c>
      <c r="E84" s="163" t="s">
        <v>1202</v>
      </c>
      <c r="H84" s="126">
        <v>4</v>
      </c>
      <c r="I84" s="126">
        <v>0</v>
      </c>
      <c r="J84" s="126">
        <v>10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1209</v>
      </c>
      <c r="E85" s="163" t="s">
        <v>1210</v>
      </c>
      <c r="H85" s="126">
        <v>2</v>
      </c>
      <c r="I85" s="126">
        <v>0</v>
      </c>
      <c r="J85" s="126">
        <v>2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1214</v>
      </c>
      <c r="E86" s="163" t="s">
        <v>1215</v>
      </c>
      <c r="H86" s="126">
        <v>9</v>
      </c>
      <c r="I86" s="126">
        <v>0</v>
      </c>
      <c r="J86" s="126">
        <v>8</v>
      </c>
      <c r="K86" s="126">
        <v>0</v>
      </c>
      <c r="L86" s="126">
        <v>0</v>
      </c>
      <c r="M86" s="126">
        <v>0</v>
      </c>
      <c r="N86" s="126">
        <v>17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1219</v>
      </c>
      <c r="E87" s="163" t="s">
        <v>1220</v>
      </c>
      <c r="H87" s="126">
        <v>0</v>
      </c>
      <c r="I87" s="126">
        <v>1</v>
      </c>
      <c r="J87" s="126">
        <v>3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1227</v>
      </c>
      <c r="E88" s="163" t="s">
        <v>1228</v>
      </c>
      <c r="H88" s="126">
        <v>0</v>
      </c>
      <c r="I88" s="126">
        <v>0</v>
      </c>
      <c r="J88" s="126">
        <v>8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1232</v>
      </c>
      <c r="E89" s="163" t="s">
        <v>1233</v>
      </c>
      <c r="H89" s="126">
        <v>0</v>
      </c>
      <c r="I89" s="126">
        <v>0</v>
      </c>
      <c r="J89" s="126">
        <v>14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1240</v>
      </c>
      <c r="E90" s="163" t="s">
        <v>1241</v>
      </c>
      <c r="H90" s="126">
        <v>4</v>
      </c>
      <c r="I90" s="126">
        <v>0</v>
      </c>
      <c r="J90" s="126">
        <v>8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1293</v>
      </c>
      <c r="E91" s="163" t="s">
        <v>1294</v>
      </c>
      <c r="H91" s="126">
        <v>0</v>
      </c>
      <c r="I91" s="126">
        <v>3</v>
      </c>
      <c r="J91" s="126">
        <v>5</v>
      </c>
      <c r="K91" s="126">
        <v>0</v>
      </c>
      <c r="L91" s="126">
        <v>0</v>
      </c>
      <c r="M91" s="126">
        <v>0</v>
      </c>
      <c r="N91" s="126">
        <v>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1301</v>
      </c>
      <c r="E92" s="163" t="s">
        <v>1302</v>
      </c>
      <c r="H92" s="126">
        <v>0</v>
      </c>
      <c r="I92" s="126">
        <v>0</v>
      </c>
      <c r="J92" s="126">
        <v>2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1311</v>
      </c>
      <c r="E93" s="163" t="s">
        <v>1312</v>
      </c>
      <c r="H93" s="126">
        <v>0</v>
      </c>
      <c r="I93" s="126">
        <v>0</v>
      </c>
      <c r="J93" s="126">
        <v>40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1321</v>
      </c>
      <c r="E94" s="163" t="s">
        <v>1322</v>
      </c>
      <c r="H94" s="126">
        <v>10</v>
      </c>
      <c r="I94" s="126">
        <v>0</v>
      </c>
      <c r="J94" s="126">
        <v>72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1337</v>
      </c>
      <c r="E95" s="163" t="s">
        <v>1338</v>
      </c>
      <c r="H95" s="126">
        <v>16</v>
      </c>
      <c r="I95" s="126">
        <v>0</v>
      </c>
      <c r="J95" s="126">
        <v>18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1365</v>
      </c>
      <c r="E96" s="163" t="s">
        <v>1366</v>
      </c>
      <c r="H96" s="126">
        <v>0</v>
      </c>
      <c r="I96" s="126">
        <v>0</v>
      </c>
      <c r="J96" s="126">
        <v>12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1379</v>
      </c>
      <c r="E97" s="163" t="s">
        <v>1380</v>
      </c>
      <c r="H97" s="126">
        <v>2</v>
      </c>
      <c r="I97" s="126">
        <v>0</v>
      </c>
      <c r="J97" s="126">
        <v>6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1403</v>
      </c>
      <c r="E98" s="163" t="s">
        <v>1404</v>
      </c>
      <c r="H98" s="126">
        <v>15</v>
      </c>
      <c r="I98" s="126">
        <v>0</v>
      </c>
      <c r="J98" s="126">
        <v>73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1513</v>
      </c>
      <c r="E99" s="163" t="s">
        <v>1514</v>
      </c>
      <c r="H99" s="126">
        <v>0</v>
      </c>
      <c r="I99" s="126">
        <v>1</v>
      </c>
      <c r="J99" s="126">
        <v>5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1521</v>
      </c>
      <c r="E100" s="163" t="s">
        <v>1522</v>
      </c>
      <c r="H100" s="126">
        <v>7</v>
      </c>
      <c r="I100" s="126">
        <v>0</v>
      </c>
      <c r="J100" s="126">
        <v>17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1645</v>
      </c>
      <c r="E101" s="163" t="s">
        <v>1646</v>
      </c>
      <c r="H101" s="126">
        <v>2</v>
      </c>
      <c r="I101" s="126">
        <v>0</v>
      </c>
      <c r="J101" s="126">
        <v>18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1700</v>
      </c>
      <c r="E102" s="163" t="s">
        <v>1701</v>
      </c>
      <c r="H102" s="126">
        <v>0</v>
      </c>
      <c r="I102" s="126">
        <v>0</v>
      </c>
      <c r="J102" s="126">
        <v>2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1706</v>
      </c>
      <c r="E103" s="163" t="s">
        <v>1707</v>
      </c>
      <c r="H103" s="126">
        <v>0</v>
      </c>
      <c r="I103" s="126">
        <v>0</v>
      </c>
      <c r="J103" s="126">
        <v>2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1741</v>
      </c>
      <c r="E104" s="163" t="s">
        <v>1742</v>
      </c>
      <c r="H104" s="126">
        <v>5</v>
      </c>
      <c r="I104" s="126">
        <v>0</v>
      </c>
      <c r="J104" s="126">
        <v>11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1746</v>
      </c>
      <c r="E105" s="163" t="s">
        <v>1747</v>
      </c>
      <c r="H105" s="126">
        <v>0</v>
      </c>
      <c r="I105" s="126">
        <v>0</v>
      </c>
      <c r="J105" s="126">
        <v>4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1811</v>
      </c>
      <c r="E106" s="163" t="s">
        <v>1812</v>
      </c>
      <c r="H106" s="126">
        <v>0</v>
      </c>
      <c r="I106" s="126">
        <v>54</v>
      </c>
      <c r="J106" s="126">
        <v>90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1922</v>
      </c>
      <c r="E107" s="163" t="s">
        <v>1923</v>
      </c>
      <c r="H107" s="126">
        <v>0</v>
      </c>
      <c r="I107" s="126">
        <v>0</v>
      </c>
      <c r="J107" s="126">
        <v>2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1927</v>
      </c>
      <c r="E108" s="163" t="s">
        <v>1928</v>
      </c>
      <c r="H108" s="126">
        <v>0</v>
      </c>
      <c r="I108" s="126">
        <v>-5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2008</v>
      </c>
      <c r="E109" s="163" t="s">
        <v>2009</v>
      </c>
      <c r="H109" s="126">
        <v>1</v>
      </c>
      <c r="I109" s="126">
        <v>0</v>
      </c>
      <c r="J109" s="126">
        <v>3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2025</v>
      </c>
      <c r="E110" s="163" t="s">
        <v>2026</v>
      </c>
      <c r="H110" s="126">
        <v>0</v>
      </c>
      <c r="I110" s="126">
        <v>0</v>
      </c>
      <c r="J110" s="126">
        <v>100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2031</v>
      </c>
      <c r="E111" s="163" t="s">
        <v>2032</v>
      </c>
      <c r="H111" s="126">
        <v>0</v>
      </c>
      <c r="I111" s="126">
        <v>0</v>
      </c>
      <c r="J111" s="126">
        <v>100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2065</v>
      </c>
      <c r="E112" s="163" t="s">
        <v>2066</v>
      </c>
      <c r="H112" s="126">
        <v>0</v>
      </c>
      <c r="I112" s="126">
        <v>0</v>
      </c>
      <c r="J112" s="126">
        <v>2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2094</v>
      </c>
      <c r="E113" s="163" t="s">
        <v>2095</v>
      </c>
      <c r="H113" s="126">
        <v>0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2099</v>
      </c>
      <c r="E114" s="163" t="s">
        <v>2100</v>
      </c>
      <c r="H114" s="126">
        <v>0</v>
      </c>
      <c r="I114" s="126">
        <v>0</v>
      </c>
      <c r="J114" s="126">
        <v>4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2104</v>
      </c>
      <c r="E115" s="163" t="s">
        <v>2105</v>
      </c>
      <c r="H115" s="126">
        <v>0</v>
      </c>
      <c r="I115" s="126">
        <v>0</v>
      </c>
      <c r="J115" s="126">
        <v>4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2120</v>
      </c>
      <c r="E116" s="163" t="s">
        <v>2121</v>
      </c>
      <c r="H116" s="126">
        <v>0</v>
      </c>
      <c r="I116" s="126">
        <v>0</v>
      </c>
      <c r="J116" s="126">
        <v>4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  <row r="117" spans="3:20" ht="23.1" customHeight="1">
      <c r="C117" s="126">
        <v>3</v>
      </c>
      <c r="D117" s="141" t="s">
        <v>2255</v>
      </c>
      <c r="E117" s="163" t="s">
        <v>2287</v>
      </c>
      <c r="H117" s="126">
        <v>0</v>
      </c>
      <c r="I117" s="126">
        <v>0</v>
      </c>
      <c r="J117" s="126">
        <v>0</v>
      </c>
    </row>
    <row r="118" spans="3:20" ht="23.1" customHeight="1">
      <c r="C118" s="126">
        <v>12</v>
      </c>
      <c r="D118" s="141" t="s">
        <v>2305</v>
      </c>
      <c r="E118" s="163" t="s">
        <v>2306</v>
      </c>
      <c r="H118" s="126">
        <v>0</v>
      </c>
      <c r="I118" s="126">
        <v>0</v>
      </c>
      <c r="J118" s="126">
        <v>0</v>
      </c>
    </row>
    <row r="119" spans="3:20" ht="23.1" customHeight="1">
      <c r="C119" s="126">
        <v>15</v>
      </c>
      <c r="D119" s="141" t="s">
        <v>2312</v>
      </c>
      <c r="E119" s="163" t="s">
        <v>2313</v>
      </c>
      <c r="H119" s="126">
        <v>0</v>
      </c>
      <c r="I119" s="126">
        <v>0</v>
      </c>
      <c r="J119" s="126">
        <v>0</v>
      </c>
    </row>
    <row r="120" spans="3:20" ht="23.1" customHeight="1">
      <c r="C120" s="126">
        <v>21</v>
      </c>
      <c r="D120" s="141" t="s">
        <v>2325</v>
      </c>
      <c r="E120" s="163" t="s">
        <v>2326</v>
      </c>
      <c r="H120" s="126">
        <v>0</v>
      </c>
      <c r="I120" s="126">
        <v>0</v>
      </c>
      <c r="J120" s="126">
        <v>0</v>
      </c>
    </row>
    <row r="121" spans="3:20" ht="23.1" customHeight="1">
      <c r="C121" s="126">
        <v>23</v>
      </c>
      <c r="D121" s="141" t="s">
        <v>2330</v>
      </c>
      <c r="E121" s="163" t="s">
        <v>2331</v>
      </c>
      <c r="H121" s="126">
        <v>0</v>
      </c>
      <c r="I121" s="126">
        <v>0</v>
      </c>
      <c r="J121" s="126">
        <v>0</v>
      </c>
    </row>
    <row r="122" spans="3:20" ht="23.1" customHeight="1">
      <c r="C122" s="126">
        <v>24</v>
      </c>
      <c r="D122" s="141" t="s">
        <v>2333</v>
      </c>
      <c r="E122" s="163" t="s">
        <v>2334</v>
      </c>
      <c r="H122" s="126">
        <v>0</v>
      </c>
      <c r="I122" s="126">
        <v>0</v>
      </c>
      <c r="J122" s="126">
        <v>0</v>
      </c>
    </row>
    <row r="123" spans="3:20" ht="23.1" customHeight="1">
      <c r="C123" s="126">
        <v>3</v>
      </c>
      <c r="D123" s="141" t="s">
        <v>2255</v>
      </c>
      <c r="E123" s="163" t="s">
        <v>2287</v>
      </c>
      <c r="H123" s="126">
        <v>0</v>
      </c>
      <c r="I123" s="126">
        <v>0</v>
      </c>
      <c r="J123" s="126">
        <v>0</v>
      </c>
    </row>
    <row r="124" spans="3:20" ht="23.1" customHeight="1">
      <c r="C124" s="126">
        <v>12</v>
      </c>
      <c r="D124" s="141" t="s">
        <v>2305</v>
      </c>
      <c r="E124" s="163" t="s">
        <v>2306</v>
      </c>
      <c r="H124" s="126">
        <v>0</v>
      </c>
      <c r="I124" s="126">
        <v>0</v>
      </c>
      <c r="J124" s="126">
        <v>0</v>
      </c>
    </row>
    <row r="125" spans="3:20" ht="23.1" customHeight="1">
      <c r="C125" s="126">
        <v>15</v>
      </c>
      <c r="D125" s="141" t="s">
        <v>2312</v>
      </c>
      <c r="E125" s="163" t="s">
        <v>2313</v>
      </c>
      <c r="H125" s="126">
        <v>0</v>
      </c>
      <c r="I125" s="126">
        <v>0</v>
      </c>
      <c r="J125" s="126">
        <v>0</v>
      </c>
    </row>
    <row r="126" spans="3:20" ht="23.1" customHeight="1">
      <c r="C126" s="126">
        <v>21</v>
      </c>
      <c r="D126" s="141" t="s">
        <v>2325</v>
      </c>
      <c r="E126" s="163" t="s">
        <v>2326</v>
      </c>
      <c r="H126" s="126">
        <v>0</v>
      </c>
      <c r="I126" s="126">
        <v>0</v>
      </c>
      <c r="J126" s="126">
        <v>0</v>
      </c>
    </row>
    <row r="127" spans="3:20" ht="23.1" customHeight="1">
      <c r="C127" s="126">
        <v>23</v>
      </c>
      <c r="D127" s="141" t="s">
        <v>2330</v>
      </c>
      <c r="E127" s="163" t="s">
        <v>2331</v>
      </c>
      <c r="H127" s="126">
        <v>0</v>
      </c>
      <c r="I127" s="126">
        <v>0</v>
      </c>
      <c r="J127" s="126">
        <v>0</v>
      </c>
    </row>
    <row r="128" spans="3:20" ht="23.1" customHeight="1">
      <c r="C128" s="126">
        <v>24</v>
      </c>
      <c r="D128" s="141" t="s">
        <v>2333</v>
      </c>
      <c r="E128" s="163" t="s">
        <v>2334</v>
      </c>
      <c r="H128" s="126">
        <v>0</v>
      </c>
      <c r="I128" s="126">
        <v>0</v>
      </c>
      <c r="J128" s="126">
        <v>0</v>
      </c>
    </row>
    <row r="129" spans="3:20" ht="23.1" customHeight="1">
      <c r="C129" s="126">
        <v>235</v>
      </c>
      <c r="D129" s="141" t="s">
        <v>2349</v>
      </c>
      <c r="E129" s="163" t="s">
        <v>2350</v>
      </c>
      <c r="H129" s="126">
        <v>0</v>
      </c>
      <c r="I129" s="126">
        <v>0</v>
      </c>
      <c r="J129" s="126">
        <v>18</v>
      </c>
      <c r="K129" s="126">
        <v>0</v>
      </c>
      <c r="L129" s="126">
        <v>0</v>
      </c>
      <c r="M129" s="126">
        <v>0</v>
      </c>
      <c r="N129" s="126">
        <v>18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  <c r="T129" s="126">
        <v>0</v>
      </c>
    </row>
    <row r="130" spans="3:20" ht="23.1" customHeight="1">
      <c r="C130" s="126">
        <v>241</v>
      </c>
      <c r="D130" s="141" t="s">
        <v>2358</v>
      </c>
      <c r="E130" s="163" t="s">
        <v>2359</v>
      </c>
      <c r="H130" s="126">
        <v>9</v>
      </c>
      <c r="I130" s="126">
        <v>0</v>
      </c>
      <c r="J130" s="126">
        <v>29</v>
      </c>
      <c r="K130" s="126">
        <v>0</v>
      </c>
      <c r="L130" s="126">
        <v>0</v>
      </c>
      <c r="M130" s="126">
        <v>0</v>
      </c>
      <c r="N130" s="126">
        <v>38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  <c r="T130" s="126">
        <v>0</v>
      </c>
    </row>
    <row r="131" spans="3:20" ht="23.1" customHeight="1">
      <c r="C131" s="126">
        <v>287</v>
      </c>
      <c r="D131" s="141" t="s">
        <v>2363</v>
      </c>
      <c r="E131" s="163" t="s">
        <v>2364</v>
      </c>
      <c r="H131" s="126">
        <v>5</v>
      </c>
      <c r="I131" s="126">
        <v>0</v>
      </c>
      <c r="J131" s="126">
        <v>75</v>
      </c>
      <c r="K131" s="126">
        <v>0</v>
      </c>
      <c r="L131" s="126">
        <v>0</v>
      </c>
      <c r="M131" s="126">
        <v>0</v>
      </c>
      <c r="N131" s="126">
        <v>80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  <c r="T131" s="126">
        <v>0</v>
      </c>
    </row>
    <row r="132" spans="3:20" ht="23.1" customHeight="1">
      <c r="C132" s="126">
        <v>298</v>
      </c>
      <c r="D132" s="141" t="s">
        <v>2374</v>
      </c>
      <c r="E132" s="163" t="s">
        <v>2375</v>
      </c>
      <c r="H132" s="126">
        <v>0</v>
      </c>
      <c r="I132" s="126">
        <v>0</v>
      </c>
      <c r="J132" s="126">
        <v>60</v>
      </c>
      <c r="K132" s="126">
        <v>0</v>
      </c>
      <c r="L132" s="126">
        <v>0</v>
      </c>
      <c r="M132" s="126">
        <v>0</v>
      </c>
      <c r="N132" s="126">
        <v>60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  <c r="T132" s="126">
        <v>0</v>
      </c>
    </row>
    <row r="133" spans="3:20" ht="23.1" customHeight="1">
      <c r="C133" s="126">
        <v>295</v>
      </c>
      <c r="D133" s="141" t="s">
        <v>2382</v>
      </c>
      <c r="E133" s="163" t="s">
        <v>2383</v>
      </c>
      <c r="H133" s="126">
        <v>0</v>
      </c>
      <c r="I133" s="126">
        <v>0</v>
      </c>
      <c r="J133" s="126">
        <v>8</v>
      </c>
      <c r="K133" s="126">
        <v>0</v>
      </c>
      <c r="L133" s="126">
        <v>0</v>
      </c>
      <c r="M133" s="126">
        <v>0</v>
      </c>
      <c r="N133" s="126">
        <v>8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  <c r="T133" s="126">
        <v>0</v>
      </c>
    </row>
    <row r="134" spans="3:20" ht="23.1" customHeight="1">
      <c r="C134" s="126">
        <v>327</v>
      </c>
      <c r="D134" s="141" t="s">
        <v>2393</v>
      </c>
      <c r="E134" s="163" t="s">
        <v>2394</v>
      </c>
      <c r="H134" s="126">
        <v>0</v>
      </c>
      <c r="I134" s="126">
        <v>1</v>
      </c>
      <c r="J134" s="126">
        <v>1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  <c r="T134" s="126">
        <v>0</v>
      </c>
    </row>
    <row r="135" spans="3:20" ht="23.1" customHeight="1">
      <c r="C135" s="126">
        <v>213</v>
      </c>
      <c r="D135" s="141" t="s">
        <v>2398</v>
      </c>
      <c r="E135" s="163" t="s">
        <v>2399</v>
      </c>
      <c r="H135" s="126">
        <v>0</v>
      </c>
      <c r="I135" s="126">
        <v>3</v>
      </c>
      <c r="J135" s="126">
        <v>3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  <c r="T135" s="126">
        <v>0</v>
      </c>
    </row>
    <row r="136" spans="3:20" ht="23.1" customHeight="1">
      <c r="C136" s="126">
        <v>228</v>
      </c>
      <c r="D136" s="141" t="s">
        <v>2403</v>
      </c>
      <c r="E136" s="163" t="s">
        <v>2404</v>
      </c>
      <c r="H136" s="126">
        <v>0</v>
      </c>
      <c r="I136" s="126">
        <v>11</v>
      </c>
      <c r="J136" s="126">
        <v>11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  <c r="T136" s="126">
        <v>0</v>
      </c>
    </row>
    <row r="137" spans="3:20" ht="23.1" customHeight="1">
      <c r="C137" s="126">
        <v>252</v>
      </c>
      <c r="D137" s="141" t="s">
        <v>2422</v>
      </c>
      <c r="E137" s="163" t="s">
        <v>2423</v>
      </c>
      <c r="H137" s="126">
        <v>0</v>
      </c>
      <c r="I137" s="126">
        <v>28</v>
      </c>
      <c r="J137" s="126">
        <v>28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  <c r="T137" s="126">
        <v>0</v>
      </c>
    </row>
    <row r="138" spans="3:20" ht="23.1" customHeight="1">
      <c r="C138" s="126">
        <v>244</v>
      </c>
      <c r="D138" s="141" t="s">
        <v>2430</v>
      </c>
      <c r="E138" s="163" t="s">
        <v>2431</v>
      </c>
      <c r="H138" s="126">
        <v>0</v>
      </c>
      <c r="I138" s="126">
        <v>2</v>
      </c>
      <c r="J138" s="126">
        <v>2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  <c r="T138" s="126">
        <v>0</v>
      </c>
    </row>
    <row r="139" spans="3:20" ht="23.1" customHeight="1">
      <c r="C139" s="126">
        <v>255</v>
      </c>
      <c r="D139" s="141" t="s">
        <v>2443</v>
      </c>
      <c r="E139" s="163" t="s">
        <v>2444</v>
      </c>
      <c r="H139" s="126">
        <v>0</v>
      </c>
      <c r="I139" s="126">
        <v>3</v>
      </c>
      <c r="J139" s="126">
        <v>3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  <c r="T139" s="126">
        <v>0</v>
      </c>
    </row>
    <row r="140" spans="3:20" ht="23.1" customHeight="1">
      <c r="C140" s="126">
        <v>218</v>
      </c>
      <c r="D140" s="141" t="s">
        <v>2456</v>
      </c>
      <c r="E140" s="163" t="s">
        <v>2457</v>
      </c>
      <c r="H140" s="126">
        <v>0</v>
      </c>
      <c r="I140" s="126">
        <v>2</v>
      </c>
      <c r="J140" s="126">
        <v>2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  <c r="T140" s="126">
        <v>0</v>
      </c>
    </row>
    <row r="141" spans="3:20" ht="23.1" customHeight="1">
      <c r="C141" s="126">
        <v>230</v>
      </c>
      <c r="D141" s="141" t="s">
        <v>2461</v>
      </c>
      <c r="E141" s="163" t="s">
        <v>2462</v>
      </c>
      <c r="H141" s="126">
        <v>0</v>
      </c>
      <c r="I141" s="126">
        <v>3</v>
      </c>
      <c r="J141" s="126">
        <v>3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  <c r="T141" s="126">
        <v>0</v>
      </c>
    </row>
    <row r="142" spans="3:20" ht="23.1" customHeight="1">
      <c r="C142" s="126">
        <v>294</v>
      </c>
      <c r="D142" s="141" t="s">
        <v>2469</v>
      </c>
      <c r="E142" s="163" t="s">
        <v>2470</v>
      </c>
      <c r="H142" s="126">
        <v>15</v>
      </c>
      <c r="I142" s="126">
        <v>0</v>
      </c>
      <c r="J142" s="126">
        <v>755</v>
      </c>
      <c r="K142" s="126">
        <v>0</v>
      </c>
      <c r="L142" s="126">
        <v>0</v>
      </c>
      <c r="M142" s="126">
        <v>0</v>
      </c>
      <c r="N142" s="126">
        <v>770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  <c r="T142" s="126">
        <v>0</v>
      </c>
    </row>
    <row r="143" spans="3:20" ht="23.1" customHeight="1">
      <c r="C143" s="126">
        <v>276</v>
      </c>
      <c r="D143" s="141" t="s">
        <v>2475</v>
      </c>
      <c r="E143" s="163" t="s">
        <v>2476</v>
      </c>
      <c r="H143" s="126">
        <v>4</v>
      </c>
      <c r="I143" s="126">
        <v>0</v>
      </c>
      <c r="J143" s="126">
        <v>56</v>
      </c>
      <c r="K143" s="126">
        <v>0</v>
      </c>
      <c r="L143" s="126">
        <v>0</v>
      </c>
      <c r="M143" s="126">
        <v>0</v>
      </c>
      <c r="N143" s="126">
        <v>60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  <c r="T143" s="126">
        <v>0</v>
      </c>
    </row>
    <row r="144" spans="3:20" ht="23.1" customHeight="1">
      <c r="C144" s="126">
        <v>231</v>
      </c>
      <c r="D144" s="141" t="s">
        <v>2480</v>
      </c>
      <c r="E144" s="163" t="s">
        <v>2481</v>
      </c>
      <c r="H144" s="126">
        <v>0</v>
      </c>
      <c r="I144" s="126">
        <v>1</v>
      </c>
      <c r="J144" s="126">
        <v>1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  <c r="T144" s="126">
        <v>0</v>
      </c>
    </row>
    <row r="145" spans="3:20" ht="23.1" customHeight="1">
      <c r="C145" s="126">
        <v>293</v>
      </c>
      <c r="D145" s="141" t="s">
        <v>2487</v>
      </c>
      <c r="E145" s="163" t="s">
        <v>2488</v>
      </c>
      <c r="H145" s="126">
        <v>0</v>
      </c>
      <c r="I145" s="126">
        <v>0</v>
      </c>
      <c r="J145" s="126">
        <v>1505</v>
      </c>
      <c r="K145" s="126">
        <v>0</v>
      </c>
      <c r="L145" s="126">
        <v>0</v>
      </c>
      <c r="M145" s="126">
        <v>0</v>
      </c>
      <c r="N145" s="126">
        <v>1505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  <c r="T145" s="126">
        <v>0</v>
      </c>
    </row>
    <row r="146" spans="3:20" ht="23.1" customHeight="1">
      <c r="C146" s="126">
        <v>305</v>
      </c>
      <c r="D146" s="141" t="s">
        <v>2496</v>
      </c>
      <c r="E146" s="163" t="s">
        <v>2497</v>
      </c>
      <c r="H146" s="126">
        <v>1148</v>
      </c>
      <c r="I146" s="126">
        <v>0</v>
      </c>
      <c r="J146" s="126">
        <v>23852</v>
      </c>
      <c r="K146" s="126">
        <v>0</v>
      </c>
      <c r="L146" s="126">
        <v>0</v>
      </c>
      <c r="M146" s="126">
        <v>0</v>
      </c>
      <c r="N146" s="126">
        <v>25000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  <c r="T146" s="126">
        <v>0</v>
      </c>
    </row>
    <row r="147" spans="3:20" ht="23.1" customHeight="1">
      <c r="C147" s="126">
        <v>290</v>
      </c>
      <c r="D147" s="141" t="s">
        <v>2505</v>
      </c>
      <c r="E147" s="163" t="s">
        <v>2506</v>
      </c>
      <c r="H147" s="126">
        <v>0</v>
      </c>
      <c r="I147" s="126">
        <v>0</v>
      </c>
      <c r="J147" s="126">
        <v>68</v>
      </c>
      <c r="K147" s="126">
        <v>0</v>
      </c>
      <c r="L147" s="126">
        <v>0</v>
      </c>
      <c r="M147" s="126">
        <v>0</v>
      </c>
      <c r="N147" s="126">
        <v>68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  <c r="T147" s="126">
        <v>0</v>
      </c>
    </row>
    <row r="148" spans="3:20" ht="23.1" customHeight="1">
      <c r="C148" s="126">
        <v>207</v>
      </c>
      <c r="D148" s="141" t="s">
        <v>2516</v>
      </c>
      <c r="E148" s="163" t="s">
        <v>2517</v>
      </c>
      <c r="H148" s="126">
        <v>0</v>
      </c>
      <c r="I148" s="126">
        <v>1</v>
      </c>
      <c r="J148" s="126">
        <v>1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  <c r="T148" s="126">
        <v>0</v>
      </c>
    </row>
    <row r="149" spans="3:20" ht="23.1" customHeight="1">
      <c r="C149" s="126">
        <v>280</v>
      </c>
      <c r="D149" s="141" t="s">
        <v>2521</v>
      </c>
      <c r="E149" s="163" t="s">
        <v>2522</v>
      </c>
      <c r="H149" s="126">
        <v>0</v>
      </c>
      <c r="I149" s="126">
        <v>6</v>
      </c>
      <c r="J149" s="126">
        <v>6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  <c r="T149" s="126">
        <v>0</v>
      </c>
    </row>
    <row r="150" spans="3:20" ht="23.1" customHeight="1">
      <c r="C150" s="126">
        <v>203</v>
      </c>
      <c r="D150" s="141" t="s">
        <v>2529</v>
      </c>
      <c r="E150" s="163" t="s">
        <v>2530</v>
      </c>
      <c r="H150" s="126">
        <v>0</v>
      </c>
      <c r="I150" s="126">
        <v>1</v>
      </c>
      <c r="J150" s="126">
        <v>1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  <c r="T150" s="126">
        <v>0</v>
      </c>
    </row>
    <row r="151" spans="3:20" ht="23.1" customHeight="1">
      <c r="C151" s="126">
        <v>274</v>
      </c>
      <c r="D151" s="141" t="s">
        <v>2534</v>
      </c>
      <c r="E151" s="163" t="s">
        <v>2535</v>
      </c>
      <c r="H151" s="126">
        <v>0</v>
      </c>
      <c r="I151" s="126">
        <v>1</v>
      </c>
      <c r="J151" s="126">
        <v>1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  <c r="T151" s="126">
        <v>0</v>
      </c>
    </row>
    <row r="152" spans="3:20" ht="23.1" customHeight="1">
      <c r="C152" s="126">
        <v>334</v>
      </c>
      <c r="D152" s="141" t="s">
        <v>2542</v>
      </c>
      <c r="E152" s="163" t="s">
        <v>2543</v>
      </c>
      <c r="H152" s="126">
        <v>0</v>
      </c>
      <c r="I152" s="126">
        <v>3</v>
      </c>
      <c r="J152" s="126">
        <v>3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  <c r="T152" s="126">
        <v>0</v>
      </c>
    </row>
    <row r="153" spans="3:20" ht="23.1" customHeight="1">
      <c r="C153" s="126">
        <v>208</v>
      </c>
      <c r="D153" s="141" t="s">
        <v>2547</v>
      </c>
      <c r="E153" s="163" t="s">
        <v>2548</v>
      </c>
      <c r="H153" s="126">
        <v>0</v>
      </c>
      <c r="I153" s="126">
        <v>1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  <c r="T153" s="126">
        <v>0</v>
      </c>
    </row>
    <row r="154" spans="3:20" ht="23.1" customHeight="1">
      <c r="C154" s="126">
        <v>323</v>
      </c>
      <c r="D154" s="141" t="s">
        <v>2552</v>
      </c>
      <c r="E154" s="163" t="s">
        <v>2553</v>
      </c>
      <c r="H154" s="126">
        <v>0</v>
      </c>
      <c r="I154" s="126">
        <v>18</v>
      </c>
      <c r="J154" s="126">
        <v>18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  <c r="T154" s="126">
        <v>0</v>
      </c>
    </row>
    <row r="155" spans="3:20" ht="23.1" customHeight="1">
      <c r="C155" s="126">
        <v>291</v>
      </c>
      <c r="D155" s="141" t="s">
        <v>2558</v>
      </c>
      <c r="E155" s="163" t="s">
        <v>2559</v>
      </c>
      <c r="H155" s="126">
        <v>0</v>
      </c>
      <c r="I155" s="126">
        <v>0</v>
      </c>
      <c r="J155" s="126">
        <v>2</v>
      </c>
      <c r="K155" s="126">
        <v>0</v>
      </c>
      <c r="L155" s="126">
        <v>0</v>
      </c>
      <c r="M155" s="126">
        <v>0</v>
      </c>
      <c r="N155" s="126">
        <v>2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  <c r="T155" s="126">
        <v>0</v>
      </c>
    </row>
    <row r="156" spans="3:20" ht="23.1" customHeight="1">
      <c r="C156" s="126">
        <v>238</v>
      </c>
      <c r="D156" s="141" t="s">
        <v>2563</v>
      </c>
      <c r="E156" s="163" t="s">
        <v>2564</v>
      </c>
      <c r="H156" s="126">
        <v>0</v>
      </c>
      <c r="I156" s="126">
        <v>0</v>
      </c>
      <c r="J156" s="126">
        <v>12</v>
      </c>
      <c r="K156" s="126">
        <v>0</v>
      </c>
      <c r="L156" s="126">
        <v>0</v>
      </c>
      <c r="M156" s="126">
        <v>0</v>
      </c>
      <c r="N156" s="126">
        <v>12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  <c r="T156" s="126">
        <v>0</v>
      </c>
    </row>
    <row r="157" spans="3:20" ht="23.1" customHeight="1">
      <c r="C157" s="126">
        <v>289</v>
      </c>
      <c r="D157" s="141" t="s">
        <v>2577</v>
      </c>
      <c r="E157" s="163" t="s">
        <v>2578</v>
      </c>
      <c r="H157" s="126">
        <v>0</v>
      </c>
      <c r="I157" s="126">
        <v>0</v>
      </c>
      <c r="J157" s="126">
        <v>128</v>
      </c>
      <c r="K157" s="126">
        <v>0</v>
      </c>
      <c r="L157" s="126">
        <v>0</v>
      </c>
      <c r="M157" s="126">
        <v>0</v>
      </c>
      <c r="N157" s="126">
        <v>128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  <c r="T157" s="126">
        <v>0</v>
      </c>
    </row>
    <row r="158" spans="3:20" ht="23.1" customHeight="1">
      <c r="C158" s="126">
        <v>269</v>
      </c>
      <c r="D158" s="141" t="s">
        <v>2598</v>
      </c>
      <c r="E158" s="163" t="s">
        <v>2599</v>
      </c>
      <c r="H158" s="126">
        <v>0</v>
      </c>
      <c r="I158" s="126">
        <v>10</v>
      </c>
      <c r="J158" s="126">
        <v>10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  <c r="T158" s="126">
        <v>0</v>
      </c>
    </row>
    <row r="159" spans="3:20" ht="23.1" customHeight="1">
      <c r="C159" s="126">
        <v>271</v>
      </c>
      <c r="D159" s="141" t="s">
        <v>2603</v>
      </c>
      <c r="E159" s="163" t="s">
        <v>2604</v>
      </c>
      <c r="H159" s="126">
        <v>0</v>
      </c>
      <c r="I159" s="126">
        <v>2</v>
      </c>
      <c r="J159" s="126">
        <v>2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  <c r="T159" s="126">
        <v>0</v>
      </c>
    </row>
    <row r="160" spans="3:20" ht="23.1" customHeight="1">
      <c r="C160" s="126">
        <v>282</v>
      </c>
      <c r="D160" s="141" t="s">
        <v>2608</v>
      </c>
      <c r="E160" s="163" t="s">
        <v>2609</v>
      </c>
      <c r="H160" s="126">
        <v>0</v>
      </c>
      <c r="I160" s="126">
        <v>6</v>
      </c>
      <c r="J160" s="126">
        <v>6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  <c r="T160" s="126">
        <v>0</v>
      </c>
    </row>
    <row r="161" spans="3:20" ht="23.1" customHeight="1">
      <c r="C161" s="126">
        <v>278</v>
      </c>
      <c r="D161" s="141" t="s">
        <v>2613</v>
      </c>
      <c r="E161" s="163" t="s">
        <v>2614</v>
      </c>
      <c r="H161" s="126">
        <v>0</v>
      </c>
      <c r="I161" s="126">
        <v>6</v>
      </c>
      <c r="J161" s="126">
        <v>6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  <c r="T161" s="126">
        <v>0</v>
      </c>
    </row>
    <row r="162" spans="3:20" ht="23.1" customHeight="1">
      <c r="C162" s="126">
        <v>247</v>
      </c>
      <c r="D162" s="141" t="s">
        <v>2625</v>
      </c>
      <c r="E162" s="163" t="s">
        <v>2626</v>
      </c>
      <c r="H162" s="126">
        <v>0</v>
      </c>
      <c r="I162" s="126">
        <v>7</v>
      </c>
      <c r="J162" s="126">
        <v>7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  <c r="T162" s="126">
        <v>0</v>
      </c>
    </row>
    <row r="163" spans="3:20" ht="23.1" customHeight="1">
      <c r="C163" s="126">
        <v>279</v>
      </c>
      <c r="D163" s="141" t="s">
        <v>2634</v>
      </c>
      <c r="E163" s="163" t="s">
        <v>2635</v>
      </c>
      <c r="H163" s="126">
        <v>0</v>
      </c>
      <c r="I163" s="126">
        <v>4</v>
      </c>
      <c r="J163" s="126">
        <v>4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  <c r="T163" s="126">
        <v>0</v>
      </c>
    </row>
    <row r="164" spans="3:20" ht="23.1" customHeight="1">
      <c r="C164" s="126">
        <v>209</v>
      </c>
      <c r="D164" s="141" t="s">
        <v>2639</v>
      </c>
      <c r="E164" s="163" t="s">
        <v>2640</v>
      </c>
      <c r="H164" s="126">
        <v>0</v>
      </c>
      <c r="I164" s="126">
        <v>5</v>
      </c>
      <c r="J164" s="126">
        <v>5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  <c r="T164" s="126">
        <v>0</v>
      </c>
    </row>
    <row r="165" spans="3:20" ht="23.1" customHeight="1">
      <c r="C165" s="126">
        <v>273</v>
      </c>
      <c r="D165" s="141" t="s">
        <v>2644</v>
      </c>
      <c r="E165" s="163" t="s">
        <v>2645</v>
      </c>
      <c r="H165" s="126">
        <v>165</v>
      </c>
      <c r="I165" s="126">
        <v>28</v>
      </c>
      <c r="J165" s="126">
        <v>103</v>
      </c>
      <c r="K165" s="126">
        <v>0</v>
      </c>
      <c r="L165" s="126">
        <v>0</v>
      </c>
      <c r="M165" s="126">
        <v>0</v>
      </c>
      <c r="N165" s="126">
        <v>240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  <c r="T165" s="126">
        <v>0</v>
      </c>
    </row>
    <row r="166" spans="3:20" ht="23.1" customHeight="1">
      <c r="C166" s="126">
        <v>268</v>
      </c>
      <c r="D166" s="141" t="s">
        <v>2649</v>
      </c>
      <c r="E166" s="163" t="s">
        <v>2650</v>
      </c>
      <c r="H166" s="126">
        <v>0</v>
      </c>
      <c r="I166" s="126">
        <v>3</v>
      </c>
      <c r="J166" s="126">
        <v>3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  <c r="T166" s="126">
        <v>0</v>
      </c>
    </row>
    <row r="167" spans="3:20" ht="23.1" customHeight="1">
      <c r="C167" s="126">
        <v>333</v>
      </c>
      <c r="D167" s="141" t="s">
        <v>2660</v>
      </c>
      <c r="E167" s="163" t="s">
        <v>2661</v>
      </c>
      <c r="H167" s="126">
        <v>0</v>
      </c>
      <c r="I167" s="126">
        <v>6</v>
      </c>
      <c r="J167" s="126">
        <v>6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  <c r="T167" s="126">
        <v>0</v>
      </c>
    </row>
    <row r="168" spans="3:20" ht="23.1" customHeight="1">
      <c r="C168" s="126">
        <v>234</v>
      </c>
      <c r="D168" s="141" t="s">
        <v>2695</v>
      </c>
      <c r="E168" s="163" t="s">
        <v>2696</v>
      </c>
      <c r="H168" s="126">
        <v>0</v>
      </c>
      <c r="I168" s="126">
        <v>0</v>
      </c>
      <c r="J168" s="126">
        <v>84</v>
      </c>
      <c r="K168" s="126">
        <v>0</v>
      </c>
      <c r="L168" s="126">
        <v>0</v>
      </c>
      <c r="M168" s="126">
        <v>0</v>
      </c>
      <c r="N168" s="126">
        <v>84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  <c r="T168" s="126">
        <v>0</v>
      </c>
    </row>
    <row r="169" spans="3:20" ht="23.1" customHeight="1">
      <c r="C169" s="126">
        <v>303</v>
      </c>
      <c r="D169" s="141" t="s">
        <v>2705</v>
      </c>
      <c r="E169" s="163" t="s">
        <v>2706</v>
      </c>
      <c r="H169" s="126">
        <v>0</v>
      </c>
      <c r="I169" s="126">
        <v>0</v>
      </c>
      <c r="J169" s="126">
        <v>400</v>
      </c>
      <c r="K169" s="126">
        <v>0</v>
      </c>
      <c r="L169" s="126">
        <v>0</v>
      </c>
      <c r="M169" s="126">
        <v>0</v>
      </c>
      <c r="N169" s="126">
        <v>400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  <c r="T169" s="126">
        <v>0</v>
      </c>
    </row>
    <row r="170" spans="3:20" ht="23.1" customHeight="1">
      <c r="C170" s="126">
        <v>205</v>
      </c>
      <c r="D170" s="141" t="s">
        <v>2711</v>
      </c>
      <c r="E170" s="163" t="s">
        <v>2712</v>
      </c>
      <c r="H170" s="126">
        <v>0</v>
      </c>
      <c r="I170" s="126">
        <v>1</v>
      </c>
      <c r="J170" s="126">
        <v>1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  <c r="T170" s="126">
        <v>0</v>
      </c>
    </row>
    <row r="171" spans="3:20" ht="23.1" customHeight="1">
      <c r="C171" s="126">
        <v>281</v>
      </c>
      <c r="D171" s="141" t="s">
        <v>2716</v>
      </c>
      <c r="E171" s="163" t="s">
        <v>2717</v>
      </c>
      <c r="H171" s="126">
        <v>0</v>
      </c>
      <c r="I171" s="126">
        <v>1</v>
      </c>
      <c r="J171" s="126">
        <v>1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  <c r="T171" s="126">
        <v>0</v>
      </c>
    </row>
    <row r="172" spans="3:20" ht="23.1" customHeight="1">
      <c r="C172" s="126">
        <v>332</v>
      </c>
      <c r="D172" s="141" t="s">
        <v>2721</v>
      </c>
      <c r="E172" s="163" t="s">
        <v>2722</v>
      </c>
      <c r="H172" s="126">
        <v>-2</v>
      </c>
      <c r="I172" s="126">
        <v>220</v>
      </c>
      <c r="J172" s="126">
        <v>222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  <c r="T172" s="126">
        <v>0</v>
      </c>
    </row>
    <row r="173" spans="3:20" ht="23.1" customHeight="1">
      <c r="C173" s="126">
        <v>258</v>
      </c>
      <c r="D173" s="141" t="s">
        <v>2746</v>
      </c>
      <c r="E173" s="163" t="s">
        <v>2747</v>
      </c>
      <c r="H173" s="126">
        <v>0</v>
      </c>
      <c r="I173" s="126">
        <v>2</v>
      </c>
      <c r="J173" s="126">
        <v>2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  <c r="T173" s="126">
        <v>0</v>
      </c>
    </row>
    <row r="174" spans="3:20" ht="23.1" customHeight="1">
      <c r="C174" s="126">
        <v>300</v>
      </c>
      <c r="D174" s="141" t="s">
        <v>2759</v>
      </c>
      <c r="E174" s="163" t="s">
        <v>2760</v>
      </c>
      <c r="H174" s="126">
        <v>0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2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  <c r="T174" s="126">
        <v>0</v>
      </c>
    </row>
    <row r="175" spans="3:20" ht="23.1" customHeight="1">
      <c r="C175" s="126">
        <v>314</v>
      </c>
      <c r="D175" s="141" t="s">
        <v>2769</v>
      </c>
      <c r="E175" s="163" t="s">
        <v>2770</v>
      </c>
      <c r="H175" s="126">
        <v>0</v>
      </c>
      <c r="I175" s="126">
        <v>0</v>
      </c>
      <c r="J175" s="126">
        <v>3</v>
      </c>
      <c r="K175" s="126">
        <v>0</v>
      </c>
      <c r="L175" s="126">
        <v>0</v>
      </c>
      <c r="M175" s="126">
        <v>0</v>
      </c>
      <c r="N175" s="126">
        <v>3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  <c r="T175" s="126">
        <v>0</v>
      </c>
    </row>
    <row r="176" spans="3:20" ht="23.1" customHeight="1">
      <c r="C176" s="126">
        <v>335</v>
      </c>
      <c r="D176" s="141" t="s">
        <v>2781</v>
      </c>
      <c r="E176" s="163" t="s">
        <v>2782</v>
      </c>
      <c r="H176" s="126">
        <v>0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1</v>
      </c>
      <c r="O176" s="126">
        <v>0</v>
      </c>
      <c r="P176" s="126">
        <v>0</v>
      </c>
      <c r="Q176" s="126">
        <v>0</v>
      </c>
      <c r="R176" s="126">
        <v>0</v>
      </c>
      <c r="S176" s="126">
        <v>0</v>
      </c>
      <c r="T176" s="126">
        <v>0</v>
      </c>
    </row>
    <row r="177" spans="3:20" ht="23.1" customHeight="1">
      <c r="C177" s="126">
        <v>308</v>
      </c>
      <c r="D177" s="141" t="s">
        <v>2789</v>
      </c>
      <c r="E177" s="163" t="s">
        <v>2790</v>
      </c>
      <c r="H177" s="126">
        <v>0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1</v>
      </c>
      <c r="O177" s="126">
        <v>0</v>
      </c>
      <c r="P177" s="126">
        <v>0</v>
      </c>
      <c r="Q177" s="126">
        <v>0</v>
      </c>
      <c r="R177" s="126">
        <v>0</v>
      </c>
      <c r="S177" s="126">
        <v>0</v>
      </c>
      <c r="T177" s="126">
        <v>0</v>
      </c>
    </row>
    <row r="178" spans="3:20" ht="23.1" customHeight="1">
      <c r="C178" s="126">
        <v>210</v>
      </c>
      <c r="D178" s="141" t="s">
        <v>2794</v>
      </c>
      <c r="E178" s="163" t="s">
        <v>2795</v>
      </c>
      <c r="H178" s="126">
        <v>0</v>
      </c>
      <c r="I178" s="126">
        <v>6</v>
      </c>
      <c r="J178" s="126">
        <v>6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  <c r="S178" s="126">
        <v>0</v>
      </c>
      <c r="T178" s="126">
        <v>0</v>
      </c>
    </row>
    <row r="179" spans="3:20" ht="23.1" customHeight="1">
      <c r="C179" s="126">
        <v>243</v>
      </c>
      <c r="D179" s="141" t="s">
        <v>2809</v>
      </c>
      <c r="E179" s="163" t="s">
        <v>2810</v>
      </c>
      <c r="H179" s="126">
        <v>0</v>
      </c>
      <c r="I179" s="126">
        <v>0</v>
      </c>
      <c r="J179" s="126">
        <v>10</v>
      </c>
      <c r="K179" s="126">
        <v>0</v>
      </c>
      <c r="L179" s="126">
        <v>0</v>
      </c>
      <c r="M179" s="126">
        <v>0</v>
      </c>
      <c r="N179" s="126">
        <v>10</v>
      </c>
      <c r="O179" s="126">
        <v>0</v>
      </c>
      <c r="P179" s="126">
        <v>0</v>
      </c>
      <c r="Q179" s="126">
        <v>0</v>
      </c>
      <c r="R179" s="126">
        <v>0</v>
      </c>
      <c r="S179" s="126">
        <v>0</v>
      </c>
      <c r="T179" s="126">
        <v>0</v>
      </c>
    </row>
    <row r="180" spans="3:20" ht="23.1" customHeight="1">
      <c r="C180" s="126">
        <v>263</v>
      </c>
      <c r="D180" s="141" t="s">
        <v>2818</v>
      </c>
      <c r="E180" s="163" t="s">
        <v>2819</v>
      </c>
      <c r="H180" s="126">
        <v>0</v>
      </c>
      <c r="I180" s="126">
        <v>3</v>
      </c>
      <c r="J180" s="126">
        <v>3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  <c r="S180" s="126">
        <v>0</v>
      </c>
      <c r="T180" s="126">
        <v>0</v>
      </c>
    </row>
    <row r="181" spans="3:20" ht="23.1" customHeight="1">
      <c r="C181" s="126">
        <v>245</v>
      </c>
      <c r="D181" s="141" t="s">
        <v>2833</v>
      </c>
      <c r="E181" s="163" t="s">
        <v>2834</v>
      </c>
      <c r="H181" s="126">
        <v>0</v>
      </c>
      <c r="I181" s="126">
        <v>1</v>
      </c>
      <c r="J181" s="126">
        <v>1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  <c r="S181" s="126">
        <v>0</v>
      </c>
      <c r="T181" s="126">
        <v>0</v>
      </c>
    </row>
    <row r="182" spans="3:20" ht="23.1" customHeight="1">
      <c r="C182" s="126">
        <v>307</v>
      </c>
      <c r="D182" s="141" t="s">
        <v>2864</v>
      </c>
      <c r="E182" s="163" t="s">
        <v>2865</v>
      </c>
      <c r="H182" s="126">
        <v>0</v>
      </c>
      <c r="I182" s="126">
        <v>0</v>
      </c>
      <c r="J182" s="126">
        <v>4</v>
      </c>
      <c r="K182" s="126">
        <v>0</v>
      </c>
      <c r="L182" s="126">
        <v>0</v>
      </c>
      <c r="M182" s="126">
        <v>0</v>
      </c>
      <c r="N182" s="126">
        <v>4</v>
      </c>
      <c r="O182" s="126">
        <v>0</v>
      </c>
      <c r="P182" s="126">
        <v>0</v>
      </c>
      <c r="Q182" s="126">
        <v>0</v>
      </c>
      <c r="R182" s="126">
        <v>0</v>
      </c>
      <c r="S182" s="126">
        <v>0</v>
      </c>
      <c r="T182" s="126">
        <v>0</v>
      </c>
    </row>
    <row r="183" spans="3:20" ht="23.1" customHeight="1">
      <c r="C183" s="126">
        <v>321</v>
      </c>
      <c r="D183" s="141" t="s">
        <v>2869</v>
      </c>
      <c r="E183" s="163" t="s">
        <v>2870</v>
      </c>
      <c r="H183" s="126">
        <v>0</v>
      </c>
      <c r="I183" s="126">
        <v>1</v>
      </c>
      <c r="J183" s="126">
        <v>1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  <c r="S183" s="126">
        <v>0</v>
      </c>
      <c r="T183" s="126">
        <v>0</v>
      </c>
    </row>
    <row r="184" spans="3:20" ht="23.1" customHeight="1">
      <c r="C184" s="126">
        <v>310</v>
      </c>
      <c r="D184" s="141" t="s">
        <v>2877</v>
      </c>
      <c r="E184" s="163" t="s">
        <v>2878</v>
      </c>
      <c r="H184" s="126">
        <v>0</v>
      </c>
      <c r="I184" s="126">
        <v>0</v>
      </c>
      <c r="J184" s="126">
        <v>1</v>
      </c>
      <c r="K184" s="126">
        <v>0</v>
      </c>
      <c r="L184" s="126">
        <v>0</v>
      </c>
      <c r="M184" s="126">
        <v>0</v>
      </c>
      <c r="N184" s="126">
        <v>1</v>
      </c>
      <c r="O184" s="126">
        <v>0</v>
      </c>
      <c r="P184" s="126">
        <v>0</v>
      </c>
      <c r="Q184" s="126">
        <v>0</v>
      </c>
      <c r="R184" s="126">
        <v>0</v>
      </c>
      <c r="S184" s="126">
        <v>0</v>
      </c>
      <c r="T184" s="126">
        <v>0</v>
      </c>
    </row>
    <row r="185" spans="3:20" ht="23.1" customHeight="1">
      <c r="C185" s="126">
        <v>275</v>
      </c>
      <c r="D185" s="141" t="s">
        <v>2894</v>
      </c>
      <c r="E185" s="163" t="s">
        <v>2895</v>
      </c>
      <c r="H185" s="126">
        <v>0</v>
      </c>
      <c r="I185" s="126">
        <v>11</v>
      </c>
      <c r="J185" s="126">
        <v>11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  <c r="S185" s="126">
        <v>0</v>
      </c>
      <c r="T185" s="126">
        <v>0</v>
      </c>
    </row>
    <row r="186" spans="3:20" ht="23.1" customHeight="1">
      <c r="C186" s="126">
        <v>214</v>
      </c>
      <c r="D186" s="141" t="s">
        <v>2899</v>
      </c>
      <c r="E186" s="163" t="s">
        <v>2900</v>
      </c>
      <c r="H186" s="126">
        <v>0</v>
      </c>
      <c r="I186" s="126">
        <v>32</v>
      </c>
      <c r="J186" s="126">
        <v>32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  <c r="S186" s="126">
        <v>0</v>
      </c>
      <c r="T186" s="126">
        <v>0</v>
      </c>
    </row>
    <row r="187" spans="3:20" ht="23.1" customHeight="1">
      <c r="C187" s="126">
        <v>206</v>
      </c>
      <c r="D187" s="141" t="s">
        <v>2904</v>
      </c>
      <c r="E187" s="163" t="s">
        <v>2905</v>
      </c>
      <c r="H187" s="126">
        <v>0</v>
      </c>
      <c r="I187" s="126">
        <v>4</v>
      </c>
      <c r="J187" s="126">
        <v>4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  <c r="S187" s="126">
        <v>0</v>
      </c>
      <c r="T187" s="126">
        <v>0</v>
      </c>
    </row>
    <row r="188" spans="3:20" ht="23.1" customHeight="1">
      <c r="C188" s="126">
        <v>212</v>
      </c>
      <c r="D188" s="141" t="s">
        <v>2909</v>
      </c>
      <c r="E188" s="163" t="s">
        <v>2910</v>
      </c>
      <c r="H188" s="126">
        <v>0</v>
      </c>
      <c r="I188" s="126">
        <v>1</v>
      </c>
      <c r="J188" s="126">
        <v>1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  <c r="S188" s="126">
        <v>0</v>
      </c>
      <c r="T188" s="126">
        <v>0</v>
      </c>
    </row>
    <row r="189" spans="3:20" ht="23.1" customHeight="1">
      <c r="C189" s="126">
        <v>325</v>
      </c>
      <c r="D189" s="141" t="s">
        <v>2914</v>
      </c>
      <c r="E189" s="163" t="s">
        <v>2915</v>
      </c>
      <c r="H189" s="126">
        <v>0</v>
      </c>
      <c r="I189" s="126">
        <v>1</v>
      </c>
      <c r="J189" s="126">
        <v>1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  <c r="S189" s="126">
        <v>0</v>
      </c>
      <c r="T189" s="126">
        <v>0</v>
      </c>
    </row>
    <row r="190" spans="3:20" ht="23.1" customHeight="1">
      <c r="C190" s="126">
        <v>336</v>
      </c>
      <c r="D190" s="141" t="s">
        <v>2919</v>
      </c>
      <c r="E190" s="163" t="s">
        <v>2920</v>
      </c>
      <c r="H190" s="126">
        <v>0</v>
      </c>
      <c r="I190" s="126">
        <v>1</v>
      </c>
      <c r="J190" s="126">
        <v>1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  <c r="S190" s="126">
        <v>0</v>
      </c>
      <c r="T190" s="126">
        <v>0</v>
      </c>
    </row>
    <row r="191" spans="3:20" ht="23.1" customHeight="1">
      <c r="C191" s="126">
        <v>266</v>
      </c>
      <c r="D191" s="141" t="s">
        <v>2924</v>
      </c>
      <c r="E191" s="163" t="s">
        <v>2925</v>
      </c>
      <c r="H191" s="126">
        <v>0</v>
      </c>
      <c r="I191" s="126">
        <v>7</v>
      </c>
      <c r="J191" s="126">
        <v>7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  <c r="S191" s="126">
        <v>0</v>
      </c>
      <c r="T191" s="126">
        <v>0</v>
      </c>
    </row>
    <row r="192" spans="3:20" ht="23.1" customHeight="1">
      <c r="C192" s="126">
        <v>272</v>
      </c>
      <c r="D192" s="141" t="s">
        <v>2929</v>
      </c>
      <c r="E192" s="163" t="s">
        <v>2930</v>
      </c>
      <c r="H192" s="126">
        <v>0</v>
      </c>
      <c r="I192" s="126">
        <v>15</v>
      </c>
      <c r="J192" s="126">
        <v>15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  <c r="S192" s="126">
        <v>0</v>
      </c>
      <c r="T192" s="126">
        <v>0</v>
      </c>
    </row>
    <row r="193" spans="3:20" ht="23.1" customHeight="1">
      <c r="C193" s="126">
        <v>306</v>
      </c>
      <c r="D193" s="141" t="s">
        <v>2936</v>
      </c>
      <c r="E193" s="163" t="s">
        <v>2937</v>
      </c>
      <c r="H193" s="126">
        <v>0</v>
      </c>
      <c r="I193" s="126">
        <v>0</v>
      </c>
      <c r="J193" s="126">
        <v>8</v>
      </c>
      <c r="K193" s="126">
        <v>0</v>
      </c>
      <c r="L193" s="126">
        <v>0</v>
      </c>
      <c r="M193" s="126">
        <v>0</v>
      </c>
      <c r="N193" s="126">
        <v>8</v>
      </c>
      <c r="O193" s="126">
        <v>0</v>
      </c>
      <c r="P193" s="126">
        <v>0</v>
      </c>
      <c r="Q193" s="126">
        <v>0</v>
      </c>
      <c r="R193" s="126">
        <v>0</v>
      </c>
      <c r="S193" s="126">
        <v>0</v>
      </c>
      <c r="T193" s="126">
        <v>0</v>
      </c>
    </row>
    <row r="194" spans="3:20" ht="23.1" customHeight="1">
      <c r="C194" s="126">
        <v>151</v>
      </c>
      <c r="D194" s="141" t="s">
        <v>2949</v>
      </c>
      <c r="E194" s="163" t="s">
        <v>2950</v>
      </c>
      <c r="H194" s="126">
        <v>0</v>
      </c>
      <c r="I194" s="126">
        <v>0</v>
      </c>
      <c r="J194" s="126">
        <v>1</v>
      </c>
      <c r="K194" s="126">
        <v>0</v>
      </c>
      <c r="L194" s="126">
        <v>0</v>
      </c>
      <c r="M194" s="126">
        <v>0</v>
      </c>
      <c r="N194" s="126">
        <v>1</v>
      </c>
      <c r="O194" s="126">
        <v>0</v>
      </c>
      <c r="P194" s="126">
        <v>0</v>
      </c>
      <c r="Q194" s="126">
        <v>0</v>
      </c>
      <c r="R194" s="126">
        <v>0</v>
      </c>
      <c r="S194" s="126">
        <v>0</v>
      </c>
      <c r="T194" s="126">
        <v>0</v>
      </c>
    </row>
    <row r="195" spans="3:20" ht="23.1" customHeight="1">
      <c r="C195" s="126">
        <v>288</v>
      </c>
      <c r="D195" s="141" t="s">
        <v>2958</v>
      </c>
      <c r="E195" s="163" t="s">
        <v>2959</v>
      </c>
      <c r="H195" s="126">
        <v>0</v>
      </c>
      <c r="I195" s="126">
        <v>0</v>
      </c>
      <c r="J195" s="126">
        <v>108</v>
      </c>
      <c r="K195" s="126">
        <v>0</v>
      </c>
      <c r="L195" s="126">
        <v>0</v>
      </c>
      <c r="M195" s="126">
        <v>0</v>
      </c>
      <c r="N195" s="126">
        <v>108</v>
      </c>
      <c r="O195" s="126">
        <v>0</v>
      </c>
      <c r="P195" s="126">
        <v>0</v>
      </c>
      <c r="Q195" s="126">
        <v>0</v>
      </c>
      <c r="R195" s="126">
        <v>0</v>
      </c>
      <c r="S195" s="126">
        <v>0</v>
      </c>
      <c r="T195" s="126">
        <v>0</v>
      </c>
    </row>
    <row r="196" spans="3:20" ht="23.1" customHeight="1">
      <c r="C196" s="126">
        <v>250</v>
      </c>
      <c r="D196" s="141" t="s">
        <v>2975</v>
      </c>
      <c r="E196" s="163" t="s">
        <v>2976</v>
      </c>
      <c r="H196" s="126">
        <v>0</v>
      </c>
      <c r="I196" s="126">
        <v>24</v>
      </c>
      <c r="J196" s="126">
        <v>24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  <c r="S196" s="126">
        <v>0</v>
      </c>
      <c r="T196" s="126">
        <v>0</v>
      </c>
    </row>
    <row r="197" spans="3:20" ht="23.1" customHeight="1">
      <c r="C197" s="126">
        <v>248</v>
      </c>
      <c r="D197" s="141" t="s">
        <v>2980</v>
      </c>
      <c r="E197" s="163" t="s">
        <v>2981</v>
      </c>
      <c r="H197" s="126">
        <v>0</v>
      </c>
      <c r="I197" s="126">
        <v>26</v>
      </c>
      <c r="J197" s="126">
        <v>26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  <c r="S197" s="126">
        <v>0</v>
      </c>
      <c r="T197" s="126">
        <v>0</v>
      </c>
    </row>
    <row r="198" spans="3:20" ht="23.1" customHeight="1">
      <c r="C198" s="126">
        <v>254</v>
      </c>
      <c r="D198" s="141" t="s">
        <v>2989</v>
      </c>
      <c r="E198" s="163" t="s">
        <v>2990</v>
      </c>
      <c r="H198" s="126">
        <v>0</v>
      </c>
      <c r="I198" s="126">
        <v>5</v>
      </c>
      <c r="J198" s="126">
        <v>5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  <c r="S198" s="126">
        <v>0</v>
      </c>
      <c r="T198" s="126">
        <v>0</v>
      </c>
    </row>
    <row r="199" spans="3:20" ht="23.1" customHeight="1">
      <c r="C199" s="126">
        <v>341</v>
      </c>
      <c r="D199" s="141" t="s">
        <v>3354</v>
      </c>
      <c r="E199" s="163" t="s">
        <v>3356</v>
      </c>
      <c r="H199" s="126">
        <v>0</v>
      </c>
      <c r="I199" s="126">
        <v>7</v>
      </c>
      <c r="J199" s="126">
        <v>7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  <c r="S199" s="126">
        <v>0</v>
      </c>
      <c r="T199" s="126">
        <v>0</v>
      </c>
    </row>
    <row r="200" spans="3:20" ht="23.1" customHeight="1">
      <c r="C200" s="126">
        <v>317</v>
      </c>
      <c r="D200" s="141" t="s">
        <v>3020</v>
      </c>
      <c r="E200" s="163" t="s">
        <v>3021</v>
      </c>
      <c r="H200" s="126">
        <v>0</v>
      </c>
      <c r="I200" s="126">
        <v>0</v>
      </c>
      <c r="J200" s="126">
        <v>9</v>
      </c>
      <c r="K200" s="126">
        <v>0</v>
      </c>
      <c r="L200" s="126">
        <v>0</v>
      </c>
      <c r="M200" s="126">
        <v>0</v>
      </c>
      <c r="N200" s="126">
        <v>9</v>
      </c>
      <c r="O200" s="126">
        <v>0</v>
      </c>
      <c r="P200" s="126">
        <v>0</v>
      </c>
      <c r="Q200" s="126">
        <v>0</v>
      </c>
      <c r="R200" s="126">
        <v>0</v>
      </c>
      <c r="S200" s="126">
        <v>0</v>
      </c>
      <c r="T200" s="126">
        <v>0</v>
      </c>
    </row>
    <row r="201" spans="3:20" ht="23.1" customHeight="1">
      <c r="C201" s="126">
        <v>225</v>
      </c>
      <c r="D201" s="141" t="s">
        <v>3025</v>
      </c>
      <c r="E201" s="163" t="s">
        <v>3026</v>
      </c>
      <c r="H201" s="126">
        <v>0</v>
      </c>
      <c r="I201" s="126">
        <v>2</v>
      </c>
      <c r="J201" s="126">
        <v>2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  <c r="S201" s="126">
        <v>0</v>
      </c>
      <c r="T201" s="126">
        <v>0</v>
      </c>
    </row>
    <row r="202" spans="3:20" ht="23.1" customHeight="1">
      <c r="C202" s="126">
        <v>319</v>
      </c>
      <c r="D202" s="141" t="s">
        <v>3036</v>
      </c>
      <c r="E202" s="163" t="s">
        <v>3037</v>
      </c>
      <c r="H202" s="126">
        <v>0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2</v>
      </c>
      <c r="O202" s="126">
        <v>0</v>
      </c>
      <c r="P202" s="126">
        <v>0</v>
      </c>
      <c r="Q202" s="126">
        <v>0</v>
      </c>
      <c r="R202" s="126">
        <v>0</v>
      </c>
      <c r="S202" s="126">
        <v>0</v>
      </c>
      <c r="T202" s="126">
        <v>0</v>
      </c>
    </row>
    <row r="203" spans="3:20" ht="23.1" customHeight="1">
      <c r="C203" s="126">
        <v>257</v>
      </c>
      <c r="D203" s="141" t="s">
        <v>3088</v>
      </c>
      <c r="E203" s="163" t="s">
        <v>3089</v>
      </c>
      <c r="H203" s="126">
        <v>0</v>
      </c>
      <c r="I203" s="126">
        <v>2</v>
      </c>
      <c r="J203" s="126">
        <v>2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  <c r="S203" s="126">
        <v>0</v>
      </c>
      <c r="T203" s="126">
        <v>0</v>
      </c>
    </row>
    <row r="204" spans="3:20" ht="23.1" customHeight="1">
      <c r="C204" s="126">
        <v>253</v>
      </c>
      <c r="D204" s="141" t="s">
        <v>3093</v>
      </c>
      <c r="E204" s="163" t="s">
        <v>3094</v>
      </c>
      <c r="H204" s="126">
        <v>0</v>
      </c>
      <c r="I204" s="126">
        <v>3</v>
      </c>
      <c r="J204" s="126">
        <v>3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  <c r="S204" s="126">
        <v>0</v>
      </c>
      <c r="T204" s="126">
        <v>0</v>
      </c>
    </row>
    <row r="205" spans="3:20" ht="23.1" customHeight="1">
      <c r="C205" s="126">
        <v>67</v>
      </c>
      <c r="D205" s="141" t="s">
        <v>3106</v>
      </c>
      <c r="E205" s="163" t="s">
        <v>3107</v>
      </c>
      <c r="H205" s="126">
        <v>0</v>
      </c>
      <c r="I205" s="126">
        <v>5</v>
      </c>
      <c r="J205" s="126">
        <v>5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  <c r="S205" s="126">
        <v>0</v>
      </c>
      <c r="T205" s="126">
        <v>0</v>
      </c>
    </row>
    <row r="206" spans="3:20" ht="23.1" customHeight="1">
      <c r="C206" s="126">
        <v>267</v>
      </c>
      <c r="D206" s="141" t="s">
        <v>3119</v>
      </c>
      <c r="E206" s="163" t="s">
        <v>3120</v>
      </c>
      <c r="H206" s="126">
        <v>0</v>
      </c>
      <c r="I206" s="126">
        <v>4</v>
      </c>
      <c r="J206" s="126">
        <v>4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  <c r="S206" s="126">
        <v>0</v>
      </c>
      <c r="T206" s="126">
        <v>0</v>
      </c>
    </row>
    <row r="207" spans="3:20" ht="23.1" customHeight="1">
      <c r="C207" s="126">
        <v>256</v>
      </c>
      <c r="D207" s="141" t="s">
        <v>3124</v>
      </c>
      <c r="E207" s="163" t="s">
        <v>3125</v>
      </c>
      <c r="H207" s="126">
        <v>0</v>
      </c>
      <c r="I207" s="126">
        <v>5</v>
      </c>
      <c r="J207" s="126">
        <v>5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  <c r="S207" s="126">
        <v>0</v>
      </c>
      <c r="T207" s="126">
        <v>0</v>
      </c>
    </row>
    <row r="208" spans="3:20" ht="23.1" customHeight="1">
      <c r="C208" s="126">
        <v>328</v>
      </c>
      <c r="D208" s="141" t="s">
        <v>3132</v>
      </c>
      <c r="E208" s="163" t="s">
        <v>3133</v>
      </c>
      <c r="H208" s="126">
        <v>0</v>
      </c>
      <c r="I208" s="126">
        <v>1</v>
      </c>
      <c r="J208" s="126">
        <v>1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  <c r="S208" s="126">
        <v>0</v>
      </c>
      <c r="T208" s="126">
        <v>0</v>
      </c>
    </row>
    <row r="209" spans="3:20" ht="23.1" customHeight="1">
      <c r="C209" s="126">
        <v>260</v>
      </c>
      <c r="D209" s="141" t="s">
        <v>3146</v>
      </c>
      <c r="E209" s="163" t="s">
        <v>3147</v>
      </c>
      <c r="H209" s="126">
        <v>0</v>
      </c>
      <c r="I209" s="126">
        <v>3</v>
      </c>
      <c r="J209" s="126">
        <v>3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  <c r="S209" s="126">
        <v>0</v>
      </c>
      <c r="T209" s="126">
        <v>0</v>
      </c>
    </row>
    <row r="210" spans="3:20" ht="23.1" customHeight="1">
      <c r="C210" s="126">
        <v>261</v>
      </c>
      <c r="D210" s="141" t="s">
        <v>3151</v>
      </c>
      <c r="E210" s="163" t="s">
        <v>3152</v>
      </c>
      <c r="H210" s="126">
        <v>0</v>
      </c>
      <c r="I210" s="126">
        <v>1</v>
      </c>
      <c r="J210" s="126">
        <v>1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  <c r="S210" s="126">
        <v>0</v>
      </c>
      <c r="T210" s="126">
        <v>0</v>
      </c>
    </row>
    <row r="211" spans="3:20" ht="23.1" customHeight="1">
      <c r="C211" s="126">
        <v>262</v>
      </c>
      <c r="D211" s="141" t="s">
        <v>3163</v>
      </c>
      <c r="E211" s="163" t="s">
        <v>3164</v>
      </c>
      <c r="H211" s="126">
        <v>0</v>
      </c>
      <c r="I211" s="126">
        <v>1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  <c r="S211" s="126">
        <v>0</v>
      </c>
      <c r="T211" s="126">
        <v>0</v>
      </c>
    </row>
    <row r="212" spans="3:20" ht="23.1" customHeight="1">
      <c r="C212" s="126">
        <v>297</v>
      </c>
      <c r="D212" s="141" t="s">
        <v>3171</v>
      </c>
      <c r="E212" s="163" t="s">
        <v>3172</v>
      </c>
      <c r="H212" s="126">
        <v>0</v>
      </c>
      <c r="I212" s="126">
        <v>0</v>
      </c>
      <c r="J212" s="126">
        <v>1</v>
      </c>
      <c r="K212" s="126">
        <v>0</v>
      </c>
      <c r="L212" s="126">
        <v>0</v>
      </c>
      <c r="M212" s="126">
        <v>0</v>
      </c>
      <c r="N212" s="126">
        <v>1</v>
      </c>
      <c r="O212" s="126">
        <v>0</v>
      </c>
      <c r="P212" s="126">
        <v>0</v>
      </c>
      <c r="Q212" s="126">
        <v>0</v>
      </c>
      <c r="R212" s="126">
        <v>0</v>
      </c>
      <c r="S212" s="126">
        <v>0</v>
      </c>
      <c r="T212" s="126">
        <v>0</v>
      </c>
    </row>
    <row r="213" spans="3:20" ht="23.1" customHeight="1">
      <c r="C213" s="126">
        <v>221</v>
      </c>
      <c r="D213" s="141" t="s">
        <v>3213</v>
      </c>
      <c r="E213" s="163" t="s">
        <v>3214</v>
      </c>
      <c r="H213" s="126">
        <v>0</v>
      </c>
      <c r="I213" s="126">
        <v>8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  <c r="S213" s="126">
        <v>0</v>
      </c>
      <c r="T213" s="126">
        <v>0</v>
      </c>
    </row>
    <row r="214" spans="3:20" ht="23.1" customHeight="1">
      <c r="C214" s="126">
        <v>237</v>
      </c>
      <c r="D214" s="141" t="s">
        <v>3229</v>
      </c>
      <c r="E214" s="163" t="s">
        <v>3230</v>
      </c>
      <c r="H214" s="126">
        <v>0</v>
      </c>
      <c r="I214" s="126">
        <v>0</v>
      </c>
      <c r="J214" s="126">
        <v>12</v>
      </c>
      <c r="K214" s="126">
        <v>0</v>
      </c>
      <c r="L214" s="126">
        <v>0</v>
      </c>
      <c r="M214" s="126">
        <v>0</v>
      </c>
      <c r="N214" s="126">
        <v>12</v>
      </c>
      <c r="O214" s="126">
        <v>0</v>
      </c>
      <c r="P214" s="126">
        <v>0</v>
      </c>
      <c r="Q214" s="126">
        <v>0</v>
      </c>
      <c r="R214" s="126">
        <v>0</v>
      </c>
      <c r="S214" s="126">
        <v>0</v>
      </c>
      <c r="T214" s="126">
        <v>0</v>
      </c>
    </row>
    <row r="215" spans="3:20" ht="23.1" customHeight="1">
      <c r="C215" s="126">
        <v>233</v>
      </c>
      <c r="D215" s="141" t="s">
        <v>3276</v>
      </c>
      <c r="E215" s="163" t="s">
        <v>3277</v>
      </c>
      <c r="H215" s="126">
        <v>0</v>
      </c>
      <c r="I215" s="126">
        <v>1</v>
      </c>
      <c r="J215" s="126">
        <v>1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  <c r="S215" s="126">
        <v>0</v>
      </c>
      <c r="T215" s="126">
        <v>0</v>
      </c>
    </row>
    <row r="216" spans="3:20" ht="23.1" customHeight="1">
      <c r="C216" s="126">
        <v>239</v>
      </c>
      <c r="D216" s="141" t="s">
        <v>3290</v>
      </c>
      <c r="E216" s="163" t="s">
        <v>3291</v>
      </c>
      <c r="H216" s="126">
        <v>0</v>
      </c>
      <c r="I216" s="126">
        <v>0</v>
      </c>
      <c r="J216" s="126">
        <v>6</v>
      </c>
      <c r="K216" s="126">
        <v>0</v>
      </c>
      <c r="L216" s="126">
        <v>0</v>
      </c>
      <c r="M216" s="126">
        <v>0</v>
      </c>
      <c r="N216" s="126">
        <v>6</v>
      </c>
      <c r="O216" s="126">
        <v>0</v>
      </c>
      <c r="P216" s="126">
        <v>0</v>
      </c>
      <c r="Q216" s="126">
        <v>0</v>
      </c>
      <c r="R216" s="126">
        <v>0</v>
      </c>
      <c r="S216" s="126">
        <v>0</v>
      </c>
      <c r="T216" s="126">
        <v>0</v>
      </c>
    </row>
    <row r="217" spans="3:20" ht="23.1" customHeight="1">
      <c r="C217" s="126">
        <v>226</v>
      </c>
      <c r="D217" s="141" t="s">
        <v>3315</v>
      </c>
      <c r="E217" s="163" t="s">
        <v>3316</v>
      </c>
      <c r="H217" s="126">
        <v>0</v>
      </c>
      <c r="I217" s="126">
        <v>3</v>
      </c>
      <c r="J217" s="126">
        <v>3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  <c r="S217" s="126">
        <v>0</v>
      </c>
      <c r="T217" s="126">
        <v>0</v>
      </c>
    </row>
    <row r="218" spans="3:20" ht="23.1" customHeight="1">
      <c r="C218" s="126">
        <v>222</v>
      </c>
      <c r="D218" s="141" t="s">
        <v>3349</v>
      </c>
      <c r="E218" s="163" t="s">
        <v>3350</v>
      </c>
      <c r="H218" s="126">
        <v>0</v>
      </c>
      <c r="I218" s="126">
        <v>2</v>
      </c>
      <c r="J218" s="126">
        <v>2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  <c r="S218" s="126">
        <v>0</v>
      </c>
      <c r="T218" s="126">
        <v>0</v>
      </c>
    </row>
    <row r="219" spans="3:20" ht="23.1" customHeight="1">
      <c r="C219" s="126">
        <v>337</v>
      </c>
      <c r="D219" s="141" t="s">
        <v>2999</v>
      </c>
      <c r="E219" s="163" t="s">
        <v>3368</v>
      </c>
      <c r="H219" s="126">
        <v>53</v>
      </c>
      <c r="I219" s="126">
        <v>5</v>
      </c>
      <c r="J219" s="126">
        <v>252</v>
      </c>
      <c r="K219" s="126">
        <v>0</v>
      </c>
      <c r="N219" s="126">
        <v>300</v>
      </c>
    </row>
    <row r="220" spans="3:20" ht="23.1" customHeight="1">
      <c r="C220" s="126">
        <v>318</v>
      </c>
      <c r="D220" s="141" t="s">
        <v>3375</v>
      </c>
      <c r="E220" s="163" t="s">
        <v>3376</v>
      </c>
      <c r="H220" s="126">
        <v>0</v>
      </c>
      <c r="I220" s="126">
        <v>0</v>
      </c>
      <c r="J220" s="126">
        <v>2</v>
      </c>
      <c r="K220" s="126">
        <v>0</v>
      </c>
      <c r="L220" s="126">
        <v>0</v>
      </c>
      <c r="M220" s="126">
        <v>0</v>
      </c>
      <c r="N220" s="126">
        <v>2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  <c r="T220" s="126">
        <v>0</v>
      </c>
    </row>
    <row r="221" spans="3:20" ht="23.1" customHeight="1">
      <c r="C221" s="126">
        <v>316</v>
      </c>
      <c r="D221" s="141" t="s">
        <v>3380</v>
      </c>
      <c r="E221" s="163" t="s">
        <v>3381</v>
      </c>
      <c r="H221" s="126">
        <v>0</v>
      </c>
      <c r="I221" s="126">
        <v>0</v>
      </c>
      <c r="J221" s="126">
        <v>20</v>
      </c>
      <c r="K221" s="126">
        <v>0</v>
      </c>
      <c r="L221" s="126">
        <v>0</v>
      </c>
      <c r="M221" s="126">
        <v>0</v>
      </c>
      <c r="N221" s="126">
        <v>20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  <c r="T221" s="126">
        <v>0</v>
      </c>
    </row>
    <row r="222" spans="3:20" ht="23.1" customHeight="1">
      <c r="C222" s="126">
        <v>201</v>
      </c>
      <c r="D222" s="141" t="s">
        <v>3388</v>
      </c>
      <c r="E222" s="163" t="s">
        <v>3389</v>
      </c>
      <c r="H222" s="126">
        <v>0</v>
      </c>
      <c r="I222" s="126">
        <v>1</v>
      </c>
      <c r="J222" s="126">
        <v>1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  <c r="T222" s="126">
        <v>0</v>
      </c>
    </row>
    <row r="223" spans="3:20" ht="23.1" customHeight="1">
      <c r="C223" s="126">
        <v>286</v>
      </c>
      <c r="D223" s="141" t="s">
        <v>3402</v>
      </c>
      <c r="E223" s="163" t="s">
        <v>3403</v>
      </c>
      <c r="H223" s="126">
        <v>0</v>
      </c>
      <c r="I223" s="126">
        <v>8</v>
      </c>
      <c r="J223" s="126">
        <v>8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  <c r="T223" s="126">
        <v>0</v>
      </c>
    </row>
    <row r="224" spans="3:20" ht="23.1" customHeight="1">
      <c r="C224" s="126">
        <v>285</v>
      </c>
      <c r="D224" s="141" t="s">
        <v>3407</v>
      </c>
      <c r="E224" s="163" t="s">
        <v>3408</v>
      </c>
      <c r="H224" s="126">
        <v>0</v>
      </c>
      <c r="I224" s="126">
        <v>8</v>
      </c>
      <c r="J224" s="126">
        <v>8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  <c r="T224" s="126">
        <v>0</v>
      </c>
    </row>
    <row r="225" spans="3:20" ht="23.1" customHeight="1">
      <c r="C225" s="126">
        <v>264</v>
      </c>
      <c r="D225" s="141" t="s">
        <v>3428</v>
      </c>
      <c r="E225" s="163" t="s">
        <v>3429</v>
      </c>
      <c r="H225" s="126">
        <v>0</v>
      </c>
      <c r="I225" s="126">
        <v>4</v>
      </c>
      <c r="J225" s="126">
        <v>4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  <c r="S225" s="126">
        <v>0</v>
      </c>
      <c r="T225" s="126">
        <v>0</v>
      </c>
    </row>
    <row r="226" spans="3:20" ht="23.1" customHeight="1">
      <c r="C226" s="126">
        <v>342</v>
      </c>
      <c r="D226" s="141" t="s">
        <v>3439</v>
      </c>
      <c r="E226" s="163" t="s">
        <v>3440</v>
      </c>
      <c r="H226" s="126">
        <v>0</v>
      </c>
      <c r="I226" s="126">
        <v>16</v>
      </c>
      <c r="J226" s="126">
        <v>16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  <c r="S226" s="126">
        <v>0</v>
      </c>
      <c r="T226" s="126">
        <v>0</v>
      </c>
    </row>
    <row r="227" spans="3:20" ht="23.1" customHeight="1">
      <c r="C227" s="126">
        <v>343</v>
      </c>
      <c r="D227" s="141" t="s">
        <v>3444</v>
      </c>
      <c r="E227" s="163" t="s">
        <v>3445</v>
      </c>
      <c r="H227" s="126">
        <v>7</v>
      </c>
      <c r="I227" s="126">
        <v>0</v>
      </c>
      <c r="J227" s="126">
        <v>13</v>
      </c>
      <c r="K227" s="126">
        <v>0</v>
      </c>
      <c r="L227" s="126">
        <v>0</v>
      </c>
      <c r="M227" s="126">
        <v>0</v>
      </c>
      <c r="N227" s="126">
        <v>20</v>
      </c>
      <c r="O227" s="126">
        <v>0</v>
      </c>
      <c r="P227" s="126">
        <v>0</v>
      </c>
      <c r="Q227" s="126">
        <v>0</v>
      </c>
      <c r="R227" s="126">
        <v>0</v>
      </c>
      <c r="S227" s="126">
        <v>0</v>
      </c>
      <c r="T227" s="126">
        <v>0</v>
      </c>
    </row>
    <row r="228" spans="3:20" ht="23.1" customHeight="1">
      <c r="C228" s="126">
        <v>59</v>
      </c>
      <c r="D228" s="141" t="s">
        <v>3449</v>
      </c>
      <c r="E228" s="163" t="s">
        <v>3450</v>
      </c>
      <c r="H228" s="126">
        <v>0</v>
      </c>
      <c r="I228" s="126">
        <v>1</v>
      </c>
      <c r="J228" s="126">
        <v>1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  <c r="S228" s="126">
        <v>0</v>
      </c>
      <c r="T228" s="126">
        <v>0</v>
      </c>
    </row>
    <row r="229" spans="3:20" ht="23.1" customHeight="1">
      <c r="C229" s="126">
        <v>251</v>
      </c>
      <c r="D229" s="141" t="s">
        <v>3457</v>
      </c>
      <c r="E229" s="163" t="s">
        <v>3458</v>
      </c>
      <c r="H229" s="126">
        <v>0</v>
      </c>
      <c r="I229" s="126">
        <v>20</v>
      </c>
      <c r="J229" s="126">
        <v>20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  <c r="S229" s="126">
        <v>0</v>
      </c>
      <c r="T229" s="126">
        <v>0</v>
      </c>
    </row>
    <row r="230" spans="3:20" ht="23.1" customHeight="1">
      <c r="C230" s="126">
        <v>227</v>
      </c>
      <c r="D230" s="141" t="s">
        <v>3490</v>
      </c>
      <c r="E230" s="163" t="s">
        <v>3491</v>
      </c>
      <c r="H230" s="126">
        <v>0</v>
      </c>
      <c r="I230" s="126">
        <v>10</v>
      </c>
      <c r="J230" s="126">
        <v>10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  <c r="S230" s="126">
        <v>0</v>
      </c>
      <c r="T230" s="126">
        <v>0</v>
      </c>
    </row>
    <row r="231" spans="3:20" ht="23.1" customHeight="1">
      <c r="C231" s="126">
        <v>344</v>
      </c>
      <c r="D231" s="141" t="s">
        <v>3498</v>
      </c>
      <c r="E231" s="163" t="s">
        <v>3499</v>
      </c>
      <c r="H231" s="126">
        <v>0</v>
      </c>
      <c r="I231" s="126">
        <v>0</v>
      </c>
      <c r="J231" s="126">
        <v>2</v>
      </c>
      <c r="K231" s="126">
        <v>0</v>
      </c>
      <c r="L231" s="126">
        <v>0</v>
      </c>
      <c r="M231" s="126">
        <v>0</v>
      </c>
      <c r="N231" s="126">
        <v>2</v>
      </c>
      <c r="O231" s="126">
        <v>0</v>
      </c>
      <c r="P231" s="126">
        <v>0</v>
      </c>
      <c r="Q231" s="126">
        <v>0</v>
      </c>
      <c r="R231" s="126">
        <v>0</v>
      </c>
      <c r="S231" s="126">
        <v>0</v>
      </c>
      <c r="T231" s="126">
        <v>0</v>
      </c>
    </row>
    <row r="232" spans="3:20" ht="23.1" customHeight="1">
      <c r="C232" s="126">
        <v>345</v>
      </c>
      <c r="D232" s="141" t="s">
        <v>3538</v>
      </c>
      <c r="E232" s="163" t="s">
        <v>3539</v>
      </c>
      <c r="H232" s="126">
        <v>0</v>
      </c>
      <c r="I232" s="126">
        <v>1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  <c r="S232" s="126">
        <v>0</v>
      </c>
      <c r="T232" s="126">
        <v>0</v>
      </c>
    </row>
    <row r="233" spans="3:20" ht="23.1" customHeight="1">
      <c r="C233" s="126">
        <v>346</v>
      </c>
      <c r="D233" s="141" t="s">
        <v>3549</v>
      </c>
      <c r="E233" s="163" t="s">
        <v>3550</v>
      </c>
      <c r="H233" s="126">
        <v>0</v>
      </c>
      <c r="I233" s="126">
        <v>2</v>
      </c>
      <c r="J233" s="126">
        <v>2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  <c r="S233" s="126">
        <v>0</v>
      </c>
      <c r="T233" s="126">
        <v>0</v>
      </c>
    </row>
    <row r="234" spans="3:20" ht="23.1" customHeight="1">
      <c r="C234" s="126">
        <v>329</v>
      </c>
      <c r="D234" s="141" t="s">
        <v>3567</v>
      </c>
      <c r="E234" s="163" t="s">
        <v>3568</v>
      </c>
      <c r="H234" s="126">
        <v>0</v>
      </c>
      <c r="I234" s="126">
        <v>1</v>
      </c>
      <c r="J234" s="126">
        <v>1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  <c r="S234" s="126">
        <v>0</v>
      </c>
      <c r="T234" s="126">
        <v>0</v>
      </c>
    </row>
    <row r="235" spans="3:20" ht="23.1" customHeight="1">
      <c r="C235" s="126">
        <v>359</v>
      </c>
      <c r="D235" s="141" t="s">
        <v>3613</v>
      </c>
      <c r="E235" s="163" t="s">
        <v>3614</v>
      </c>
      <c r="H235" s="126">
        <v>0</v>
      </c>
      <c r="I235" s="126">
        <v>4</v>
      </c>
      <c r="J235" s="126">
        <v>4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  <c r="S235" s="126">
        <v>0</v>
      </c>
      <c r="T235" s="126">
        <v>0</v>
      </c>
    </row>
    <row r="236" spans="3:20" ht="23.1" customHeight="1">
      <c r="C236" s="126">
        <v>240</v>
      </c>
      <c r="D236" s="141" t="s">
        <v>3658</v>
      </c>
      <c r="E236" s="163" t="s">
        <v>3659</v>
      </c>
      <c r="H236" s="126">
        <v>0</v>
      </c>
      <c r="I236" s="126">
        <v>0</v>
      </c>
      <c r="J236" s="126">
        <v>36</v>
      </c>
      <c r="K236" s="126">
        <v>0</v>
      </c>
      <c r="L236" s="126">
        <v>0</v>
      </c>
      <c r="M236" s="126">
        <v>0</v>
      </c>
      <c r="N236" s="126">
        <v>36</v>
      </c>
      <c r="O236" s="126">
        <v>0</v>
      </c>
      <c r="P236" s="126">
        <v>0</v>
      </c>
      <c r="Q236" s="126">
        <v>0</v>
      </c>
      <c r="R236" s="126">
        <v>0</v>
      </c>
      <c r="S236" s="126">
        <v>0</v>
      </c>
      <c r="T236" s="126">
        <v>0</v>
      </c>
    </row>
    <row r="237" spans="3:20" ht="23.1" customHeight="1">
      <c r="C237" s="126">
        <v>296</v>
      </c>
      <c r="D237" s="141" t="s">
        <v>3675</v>
      </c>
      <c r="E237" s="163" t="s">
        <v>3676</v>
      </c>
      <c r="H237" s="126">
        <v>0</v>
      </c>
      <c r="I237" s="126">
        <v>0</v>
      </c>
      <c r="J237" s="126">
        <v>1</v>
      </c>
      <c r="K237" s="126">
        <v>0</v>
      </c>
      <c r="L237" s="126">
        <v>0</v>
      </c>
      <c r="M237" s="126">
        <v>0</v>
      </c>
      <c r="N237" s="126">
        <v>1</v>
      </c>
      <c r="O237" s="126">
        <v>0</v>
      </c>
      <c r="P237" s="126">
        <v>0</v>
      </c>
      <c r="Q237" s="126">
        <v>0</v>
      </c>
      <c r="R237" s="126">
        <v>0</v>
      </c>
      <c r="S237" s="126">
        <v>0</v>
      </c>
      <c r="T237" s="126">
        <v>0</v>
      </c>
    </row>
    <row r="238" spans="3:20" ht="23.1" customHeight="1">
      <c r="C238" s="126">
        <v>339</v>
      </c>
      <c r="D238" s="141" t="s">
        <v>3690</v>
      </c>
      <c r="E238" s="163" t="s">
        <v>3691</v>
      </c>
      <c r="H238" s="126">
        <v>0</v>
      </c>
      <c r="I238" s="126">
        <v>10</v>
      </c>
      <c r="J238" s="126">
        <v>10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  <c r="S238" s="126">
        <v>0</v>
      </c>
      <c r="T238" s="126">
        <v>0</v>
      </c>
    </row>
    <row r="239" spans="3:20" ht="23.1" customHeight="1">
      <c r="C239" s="126">
        <v>304</v>
      </c>
      <c r="D239" s="141" t="s">
        <v>3709</v>
      </c>
      <c r="E239" s="163" t="s">
        <v>3710</v>
      </c>
      <c r="H239" s="126">
        <v>0</v>
      </c>
      <c r="I239" s="126">
        <v>0</v>
      </c>
      <c r="J239" s="126">
        <v>12</v>
      </c>
      <c r="K239" s="126">
        <v>0</v>
      </c>
      <c r="L239" s="126">
        <v>0</v>
      </c>
      <c r="M239" s="126">
        <v>0</v>
      </c>
      <c r="N239" s="126">
        <v>12</v>
      </c>
      <c r="O239" s="126">
        <v>0</v>
      </c>
      <c r="P239" s="126">
        <v>0</v>
      </c>
      <c r="Q239" s="126">
        <v>0</v>
      </c>
      <c r="R239" s="126">
        <v>0</v>
      </c>
      <c r="S239" s="126">
        <v>0</v>
      </c>
      <c r="T239" s="126">
        <v>0</v>
      </c>
    </row>
    <row r="240" spans="3:20" ht="23.1" customHeight="1">
      <c r="C240" s="126">
        <v>249</v>
      </c>
      <c r="D240" s="141" t="s">
        <v>3727</v>
      </c>
      <c r="E240" s="163" t="s">
        <v>3728</v>
      </c>
      <c r="H240" s="126">
        <v>0</v>
      </c>
      <c r="I240" s="126">
        <v>2</v>
      </c>
      <c r="J240" s="126">
        <v>2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  <c r="S240" s="126">
        <v>0</v>
      </c>
      <c r="T240" s="126">
        <v>0</v>
      </c>
    </row>
    <row r="241" spans="3:20" ht="23.1" customHeight="1">
      <c r="C241" s="126">
        <v>284</v>
      </c>
      <c r="D241" s="141" t="s">
        <v>3746</v>
      </c>
      <c r="E241" s="163" t="s">
        <v>3747</v>
      </c>
      <c r="H241" s="126">
        <v>63</v>
      </c>
      <c r="I241" s="126">
        <v>0</v>
      </c>
      <c r="J241" s="126">
        <v>37</v>
      </c>
      <c r="K241" s="126">
        <v>0</v>
      </c>
      <c r="L241" s="126">
        <v>0</v>
      </c>
      <c r="M241" s="126">
        <v>0</v>
      </c>
      <c r="N241" s="126">
        <v>100</v>
      </c>
      <c r="O241" s="126">
        <v>0</v>
      </c>
      <c r="P241" s="126">
        <v>0</v>
      </c>
      <c r="Q241" s="126">
        <v>0</v>
      </c>
      <c r="R241" s="126">
        <v>0</v>
      </c>
      <c r="S241" s="126">
        <v>0</v>
      </c>
      <c r="T241" s="126">
        <v>0</v>
      </c>
    </row>
    <row r="242" spans="3:20" ht="23.1" customHeight="1">
      <c r="C242" s="126">
        <v>259</v>
      </c>
      <c r="D242" s="141" t="s">
        <v>3760</v>
      </c>
      <c r="E242" s="163" t="s">
        <v>3761</v>
      </c>
      <c r="H242" s="126">
        <v>0</v>
      </c>
      <c r="I242" s="126">
        <v>2</v>
      </c>
      <c r="J242" s="126">
        <v>2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  <c r="S242" s="126">
        <v>0</v>
      </c>
      <c r="T242" s="126">
        <v>0</v>
      </c>
    </row>
    <row r="243" spans="3:20" ht="23.1" customHeight="1">
      <c r="C243" s="126">
        <v>349</v>
      </c>
      <c r="D243" s="141" t="s">
        <v>3768</v>
      </c>
      <c r="E243" s="163" t="s">
        <v>3769</v>
      </c>
      <c r="H243" s="126">
        <v>0</v>
      </c>
      <c r="I243" s="126">
        <v>0</v>
      </c>
      <c r="J243" s="126">
        <v>10</v>
      </c>
      <c r="K243" s="126">
        <v>0</v>
      </c>
      <c r="L243" s="126">
        <v>0</v>
      </c>
      <c r="M243" s="126">
        <v>0</v>
      </c>
      <c r="N243" s="126">
        <v>10</v>
      </c>
      <c r="O243" s="126">
        <v>0</v>
      </c>
      <c r="P243" s="126">
        <v>0</v>
      </c>
      <c r="Q243" s="126">
        <v>0</v>
      </c>
      <c r="R243" s="126">
        <v>0</v>
      </c>
      <c r="S243" s="126">
        <v>0</v>
      </c>
      <c r="T243" s="126">
        <v>0</v>
      </c>
    </row>
    <row r="244" spans="3:20" ht="23.1" customHeight="1">
      <c r="C244" s="126">
        <v>360</v>
      </c>
      <c r="D244" s="141" t="s">
        <v>3776</v>
      </c>
      <c r="E244" s="163" t="s">
        <v>3777</v>
      </c>
      <c r="H244" s="126">
        <v>0</v>
      </c>
      <c r="I244" s="126">
        <v>4</v>
      </c>
      <c r="J244" s="126">
        <v>4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  <c r="S244" s="126">
        <v>0</v>
      </c>
      <c r="T244" s="126">
        <v>0</v>
      </c>
    </row>
    <row r="245" spans="3:20" ht="23.1" customHeight="1">
      <c r="C245" s="126">
        <v>324</v>
      </c>
      <c r="D245" s="141" t="s">
        <v>3781</v>
      </c>
      <c r="E245" s="163" t="s">
        <v>3782</v>
      </c>
      <c r="H245" s="126">
        <v>0</v>
      </c>
      <c r="I245" s="126">
        <v>1</v>
      </c>
      <c r="J245" s="126">
        <v>1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  <c r="S245" s="126">
        <v>0</v>
      </c>
      <c r="T245" s="126">
        <v>0</v>
      </c>
    </row>
    <row r="246" spans="3:20" ht="23.1" customHeight="1">
      <c r="C246" s="126">
        <v>322</v>
      </c>
      <c r="D246" s="141" t="s">
        <v>3795</v>
      </c>
      <c r="E246" s="163" t="s">
        <v>3796</v>
      </c>
      <c r="H246" s="126">
        <v>0</v>
      </c>
      <c r="I246" s="126">
        <v>1</v>
      </c>
      <c r="J246" s="126">
        <v>1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  <c r="S246" s="126">
        <v>0</v>
      </c>
      <c r="T246" s="126">
        <v>0</v>
      </c>
    </row>
    <row r="247" spans="3:20" ht="23.1" customHeight="1">
      <c r="C247" s="126">
        <v>219</v>
      </c>
      <c r="D247" s="141" t="s">
        <v>3800</v>
      </c>
      <c r="E247" s="163" t="s">
        <v>3801</v>
      </c>
      <c r="H247" s="126">
        <v>55</v>
      </c>
      <c r="I247" s="126">
        <v>0</v>
      </c>
      <c r="J247" s="126">
        <v>95</v>
      </c>
      <c r="K247" s="126">
        <v>0</v>
      </c>
      <c r="L247" s="126">
        <v>0</v>
      </c>
      <c r="M247" s="126">
        <v>0</v>
      </c>
      <c r="N247" s="126">
        <v>150</v>
      </c>
      <c r="O247" s="126">
        <v>0</v>
      </c>
      <c r="P247" s="126">
        <v>0</v>
      </c>
      <c r="Q247" s="126">
        <v>0</v>
      </c>
      <c r="R247" s="126">
        <v>0</v>
      </c>
      <c r="S247" s="126">
        <v>0</v>
      </c>
      <c r="T247" s="126">
        <v>0</v>
      </c>
    </row>
    <row r="248" spans="3:20" ht="23.1" customHeight="1">
      <c r="C248" s="126">
        <v>215</v>
      </c>
      <c r="D248" s="141" t="s">
        <v>3812</v>
      </c>
      <c r="E248" s="163" t="s">
        <v>3813</v>
      </c>
      <c r="H248" s="126">
        <v>0</v>
      </c>
      <c r="I248" s="126">
        <v>1</v>
      </c>
      <c r="J248" s="126">
        <v>1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  <c r="S248" s="126">
        <v>0</v>
      </c>
      <c r="T248" s="126">
        <v>0</v>
      </c>
    </row>
    <row r="249" spans="3:20" ht="23.1" customHeight="1">
      <c r="C249" s="126">
        <v>309</v>
      </c>
      <c r="D249" s="141" t="s">
        <v>3831</v>
      </c>
      <c r="E249" s="163" t="s">
        <v>3832</v>
      </c>
      <c r="H249" s="126">
        <v>0</v>
      </c>
      <c r="I249" s="126">
        <v>0</v>
      </c>
      <c r="J249" s="126">
        <v>1</v>
      </c>
      <c r="K249" s="126">
        <v>0</v>
      </c>
      <c r="L249" s="126">
        <v>0</v>
      </c>
      <c r="M249" s="126">
        <v>0</v>
      </c>
      <c r="N249" s="126">
        <v>1</v>
      </c>
      <c r="O249" s="126">
        <v>0</v>
      </c>
      <c r="P249" s="126">
        <v>0</v>
      </c>
      <c r="Q249" s="126">
        <v>0</v>
      </c>
      <c r="R249" s="126">
        <v>0</v>
      </c>
      <c r="S249" s="126">
        <v>0</v>
      </c>
      <c r="T249" s="126">
        <v>0</v>
      </c>
    </row>
    <row r="250" spans="3:20" ht="23.1" customHeight="1">
      <c r="C250" s="126">
        <v>331</v>
      </c>
      <c r="D250" s="141" t="s">
        <v>3843</v>
      </c>
      <c r="E250" s="163" t="s">
        <v>3844</v>
      </c>
      <c r="H250" s="126">
        <v>0</v>
      </c>
      <c r="I250" s="126">
        <v>6</v>
      </c>
      <c r="J250" s="126">
        <v>6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  <c r="S250" s="126">
        <v>0</v>
      </c>
      <c r="T250" s="126">
        <v>0</v>
      </c>
    </row>
    <row r="251" spans="3:20" ht="23.1" customHeight="1">
      <c r="C251" s="126">
        <v>232</v>
      </c>
      <c r="D251" s="141" t="s">
        <v>3855</v>
      </c>
      <c r="E251" s="163" t="s">
        <v>3856</v>
      </c>
      <c r="H251" s="126">
        <v>0</v>
      </c>
      <c r="I251" s="126">
        <v>1</v>
      </c>
      <c r="J251" s="126">
        <v>1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  <c r="S251" s="126">
        <v>0</v>
      </c>
      <c r="T251" s="126">
        <v>0</v>
      </c>
    </row>
    <row r="252" spans="3:20" ht="23.1" customHeight="1">
      <c r="C252" s="126">
        <v>216</v>
      </c>
      <c r="D252" s="141" t="s">
        <v>3860</v>
      </c>
      <c r="E252" s="163" t="s">
        <v>3861</v>
      </c>
      <c r="H252" s="126">
        <v>0</v>
      </c>
      <c r="I252" s="126">
        <v>22</v>
      </c>
      <c r="J252" s="126">
        <v>22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  <c r="S252" s="126">
        <v>0</v>
      </c>
      <c r="T252" s="126">
        <v>0</v>
      </c>
    </row>
    <row r="253" spans="3:20" ht="23.1" customHeight="1">
      <c r="C253" s="126">
        <v>229</v>
      </c>
      <c r="D253" s="141" t="s">
        <v>3871</v>
      </c>
      <c r="E253" s="163" t="s">
        <v>3872</v>
      </c>
      <c r="H253" s="126">
        <v>0</v>
      </c>
      <c r="I253" s="126">
        <v>5</v>
      </c>
      <c r="J253" s="126">
        <v>5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  <c r="S253" s="126">
        <v>0</v>
      </c>
      <c r="T253" s="126">
        <v>0</v>
      </c>
    </row>
    <row r="254" spans="3:20" ht="23.1" customHeight="1">
      <c r="C254" s="126">
        <v>361</v>
      </c>
      <c r="D254" s="141" t="s">
        <v>3879</v>
      </c>
      <c r="E254" s="163" t="s">
        <v>3880</v>
      </c>
      <c r="H254" s="126">
        <v>0</v>
      </c>
      <c r="I254" s="126">
        <v>0</v>
      </c>
      <c r="J254" s="126">
        <v>10</v>
      </c>
      <c r="K254" s="126">
        <v>0</v>
      </c>
      <c r="L254" s="126">
        <v>0</v>
      </c>
      <c r="M254" s="126">
        <v>0</v>
      </c>
      <c r="N254" s="126">
        <v>10</v>
      </c>
      <c r="O254" s="126">
        <v>0</v>
      </c>
      <c r="P254" s="126">
        <v>0</v>
      </c>
      <c r="Q254" s="126">
        <v>0</v>
      </c>
      <c r="R254" s="126">
        <v>0</v>
      </c>
      <c r="S254" s="126">
        <v>0</v>
      </c>
      <c r="T254" s="126">
        <v>0</v>
      </c>
    </row>
    <row r="255" spans="3:20" ht="23.1" customHeight="1">
      <c r="C255" s="126">
        <v>320</v>
      </c>
      <c r="D255" s="141" t="s">
        <v>3884</v>
      </c>
      <c r="E255" s="163" t="s">
        <v>3885</v>
      </c>
      <c r="H255" s="126">
        <v>0</v>
      </c>
      <c r="I255" s="126">
        <v>0</v>
      </c>
      <c r="J255" s="126">
        <v>2</v>
      </c>
      <c r="K255" s="126">
        <v>0</v>
      </c>
      <c r="L255" s="126">
        <v>0</v>
      </c>
      <c r="M255" s="126">
        <v>0</v>
      </c>
      <c r="N255" s="126">
        <v>2</v>
      </c>
      <c r="O255" s="126">
        <v>0</v>
      </c>
      <c r="P255" s="126">
        <v>0</v>
      </c>
      <c r="Q255" s="126">
        <v>0</v>
      </c>
      <c r="R255" s="126">
        <v>0</v>
      </c>
      <c r="S255" s="126">
        <v>0</v>
      </c>
      <c r="T255" s="126">
        <v>0</v>
      </c>
    </row>
    <row r="256" spans="3:20" ht="23.1" customHeight="1">
      <c r="C256" s="126">
        <v>188</v>
      </c>
      <c r="D256" s="141" t="s">
        <v>3927</v>
      </c>
      <c r="E256" s="163" t="s">
        <v>3928</v>
      </c>
      <c r="H256" s="126">
        <v>0</v>
      </c>
      <c r="I256" s="126">
        <v>0</v>
      </c>
      <c r="J256" s="126">
        <v>12</v>
      </c>
      <c r="K256" s="126">
        <v>0</v>
      </c>
      <c r="L256" s="126">
        <v>0</v>
      </c>
      <c r="M256" s="126">
        <v>0</v>
      </c>
      <c r="N256" s="126">
        <v>12</v>
      </c>
      <c r="O256" s="126">
        <v>0</v>
      </c>
      <c r="P256" s="126">
        <v>0</v>
      </c>
      <c r="Q256" s="126">
        <v>0</v>
      </c>
      <c r="R256" s="126">
        <v>0</v>
      </c>
      <c r="S256" s="126">
        <v>0</v>
      </c>
      <c r="T256" s="126">
        <v>0</v>
      </c>
    </row>
    <row r="257" spans="3:20" ht="23.1" customHeight="1">
      <c r="C257" s="126">
        <v>355</v>
      </c>
      <c r="D257" s="141" t="s">
        <v>3932</v>
      </c>
      <c r="E257" s="163" t="s">
        <v>3933</v>
      </c>
      <c r="H257" s="126">
        <v>0</v>
      </c>
      <c r="I257" s="126">
        <v>0</v>
      </c>
      <c r="J257" s="126">
        <v>1</v>
      </c>
      <c r="K257" s="126">
        <v>0</v>
      </c>
      <c r="L257" s="126">
        <v>0</v>
      </c>
      <c r="M257" s="126">
        <v>0</v>
      </c>
      <c r="N257" s="126">
        <v>1</v>
      </c>
      <c r="O257" s="126">
        <v>0</v>
      </c>
      <c r="P257" s="126">
        <v>0</v>
      </c>
      <c r="Q257" s="126">
        <v>0</v>
      </c>
      <c r="R257" s="126">
        <v>0</v>
      </c>
      <c r="S257" s="126">
        <v>0</v>
      </c>
      <c r="T257" s="126">
        <v>0</v>
      </c>
    </row>
    <row r="258" spans="3:20" ht="23.1" customHeight="1">
      <c r="C258" s="126">
        <v>362</v>
      </c>
      <c r="D258" s="141" t="s">
        <v>3937</v>
      </c>
      <c r="E258" s="163" t="s">
        <v>3938</v>
      </c>
      <c r="H258" s="126">
        <v>0</v>
      </c>
      <c r="I258" s="126">
        <v>0</v>
      </c>
      <c r="J258" s="126">
        <v>12</v>
      </c>
      <c r="K258" s="126">
        <v>0</v>
      </c>
      <c r="L258" s="126">
        <v>0</v>
      </c>
      <c r="M258" s="126">
        <v>0</v>
      </c>
      <c r="N258" s="126">
        <v>12</v>
      </c>
      <c r="O258" s="126">
        <v>0</v>
      </c>
      <c r="P258" s="126">
        <v>0</v>
      </c>
      <c r="Q258" s="126">
        <v>0</v>
      </c>
      <c r="R258" s="126">
        <v>0</v>
      </c>
      <c r="S258" s="126">
        <v>0</v>
      </c>
      <c r="T258" s="126">
        <v>0</v>
      </c>
    </row>
    <row r="259" spans="3:20" ht="23.1" customHeight="1">
      <c r="C259" s="126">
        <v>326</v>
      </c>
      <c r="D259" s="141" t="s">
        <v>3984</v>
      </c>
      <c r="E259" s="163" t="s">
        <v>3985</v>
      </c>
      <c r="H259" s="126">
        <v>0</v>
      </c>
      <c r="I259" s="126">
        <v>1</v>
      </c>
      <c r="J259" s="126">
        <v>1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  <c r="S259" s="126">
        <v>0</v>
      </c>
      <c r="T259" s="126">
        <v>0</v>
      </c>
    </row>
    <row r="260" spans="3:20" ht="23.1" customHeight="1">
      <c r="C260" s="126">
        <v>330</v>
      </c>
      <c r="D260" s="141" t="s">
        <v>3989</v>
      </c>
      <c r="E260" s="163" t="s">
        <v>3990</v>
      </c>
      <c r="H260" s="126">
        <v>0</v>
      </c>
      <c r="I260" s="126">
        <v>2</v>
      </c>
      <c r="J260" s="126">
        <v>2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  <c r="S260" s="126">
        <v>0</v>
      </c>
      <c r="T260" s="126">
        <v>0</v>
      </c>
    </row>
    <row r="261" spans="3:20" ht="23.1" customHeight="1">
      <c r="C261" s="126">
        <v>301</v>
      </c>
      <c r="D261" s="141" t="s">
        <v>4000</v>
      </c>
      <c r="E261" s="163" t="s">
        <v>4001</v>
      </c>
      <c r="H261" s="126">
        <v>0</v>
      </c>
      <c r="I261" s="126">
        <v>0</v>
      </c>
      <c r="J261" s="126">
        <v>5</v>
      </c>
      <c r="K261" s="126">
        <v>0</v>
      </c>
      <c r="L261" s="126">
        <v>0</v>
      </c>
      <c r="M261" s="126">
        <v>0</v>
      </c>
      <c r="N261" s="126">
        <v>5</v>
      </c>
      <c r="O261" s="126">
        <v>0</v>
      </c>
      <c r="P261" s="126">
        <v>0</v>
      </c>
      <c r="Q261" s="126">
        <v>0</v>
      </c>
      <c r="R261" s="126">
        <v>0</v>
      </c>
      <c r="S261" s="126">
        <v>0</v>
      </c>
      <c r="T261" s="126">
        <v>0</v>
      </c>
    </row>
    <row r="262" spans="3:20" ht="23.1" customHeight="1">
      <c r="C262" s="126">
        <v>302</v>
      </c>
      <c r="D262" s="141" t="s">
        <v>4005</v>
      </c>
      <c r="E262" s="163" t="s">
        <v>4006</v>
      </c>
      <c r="H262" s="126">
        <v>0</v>
      </c>
      <c r="I262" s="126">
        <v>0</v>
      </c>
      <c r="J262" s="126">
        <v>1</v>
      </c>
      <c r="K262" s="126">
        <v>0</v>
      </c>
      <c r="L262" s="126">
        <v>0</v>
      </c>
      <c r="M262" s="126">
        <v>0</v>
      </c>
      <c r="N262" s="126">
        <v>1</v>
      </c>
      <c r="O262" s="126">
        <v>0</v>
      </c>
      <c r="P262" s="126">
        <v>0</v>
      </c>
      <c r="Q262" s="126">
        <v>0</v>
      </c>
      <c r="R262" s="126">
        <v>0</v>
      </c>
      <c r="S262" s="126">
        <v>0</v>
      </c>
      <c r="T262" s="126">
        <v>0</v>
      </c>
    </row>
    <row r="263" spans="3:20" ht="23.1" customHeight="1">
      <c r="C263" s="126">
        <v>313</v>
      </c>
      <c r="D263" s="141" t="s">
        <v>4010</v>
      </c>
      <c r="E263" s="163" t="s">
        <v>4011</v>
      </c>
      <c r="H263" s="126">
        <v>0</v>
      </c>
      <c r="I263" s="126">
        <v>0</v>
      </c>
      <c r="J263" s="126">
        <v>1</v>
      </c>
      <c r="K263" s="126">
        <v>0</v>
      </c>
      <c r="L263" s="126">
        <v>0</v>
      </c>
      <c r="M263" s="126">
        <v>0</v>
      </c>
      <c r="N263" s="126">
        <v>1</v>
      </c>
      <c r="O263" s="126">
        <v>0</v>
      </c>
      <c r="P263" s="126">
        <v>0</v>
      </c>
      <c r="Q263" s="126">
        <v>0</v>
      </c>
      <c r="R263" s="126">
        <v>0</v>
      </c>
      <c r="S263" s="126">
        <v>0</v>
      </c>
      <c r="T263" s="126">
        <v>0</v>
      </c>
    </row>
    <row r="264" spans="3:20" ht="23.1" customHeight="1">
      <c r="C264" s="126">
        <v>202</v>
      </c>
      <c r="D264" s="141" t="s">
        <v>4034</v>
      </c>
      <c r="E264" s="163" t="s">
        <v>4035</v>
      </c>
      <c r="H264" s="126">
        <v>0</v>
      </c>
      <c r="I264" s="126">
        <v>1</v>
      </c>
      <c r="J264" s="126">
        <v>1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  <c r="S264" s="126">
        <v>0</v>
      </c>
      <c r="T264" s="126">
        <v>0</v>
      </c>
    </row>
    <row r="265" spans="3:20" ht="23.1" customHeight="1">
      <c r="C265" s="126">
        <v>220</v>
      </c>
      <c r="D265" s="141" t="s">
        <v>4045</v>
      </c>
      <c r="E265" s="163" t="s">
        <v>4046</v>
      </c>
      <c r="H265" s="126">
        <v>0</v>
      </c>
      <c r="I265" s="126">
        <v>1</v>
      </c>
      <c r="J265" s="126">
        <v>1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  <c r="S265" s="126">
        <v>0</v>
      </c>
      <c r="T265" s="126">
        <v>0</v>
      </c>
    </row>
    <row r="266" spans="3:20" ht="23.1" customHeight="1">
      <c r="C266" s="126">
        <v>242</v>
      </c>
      <c r="D266" s="141" t="s">
        <v>4050</v>
      </c>
      <c r="E266" s="163" t="s">
        <v>4051</v>
      </c>
      <c r="H266" s="126">
        <v>0</v>
      </c>
      <c r="I266" s="126">
        <v>0</v>
      </c>
      <c r="J266" s="126">
        <v>1</v>
      </c>
      <c r="K266" s="126">
        <v>0</v>
      </c>
      <c r="L266" s="126">
        <v>0</v>
      </c>
      <c r="M266" s="126">
        <v>0</v>
      </c>
      <c r="N266" s="126">
        <v>1</v>
      </c>
      <c r="O266" s="126">
        <v>0</v>
      </c>
      <c r="P266" s="126">
        <v>0</v>
      </c>
      <c r="Q266" s="126">
        <v>0</v>
      </c>
      <c r="R266" s="126">
        <v>0</v>
      </c>
      <c r="S266" s="126">
        <v>0</v>
      </c>
      <c r="T266" s="126">
        <v>0</v>
      </c>
    </row>
    <row r="267" spans="3:20" ht="23.1" customHeight="1">
      <c r="C267" s="126">
        <v>224</v>
      </c>
      <c r="D267" s="141" t="s">
        <v>4055</v>
      </c>
      <c r="E267" s="163" t="s">
        <v>4056</v>
      </c>
      <c r="H267" s="126">
        <v>0</v>
      </c>
      <c r="I267" s="126">
        <v>1</v>
      </c>
      <c r="J267" s="126">
        <v>1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  <c r="S267" s="126">
        <v>0</v>
      </c>
      <c r="T267" s="126">
        <v>0</v>
      </c>
    </row>
    <row r="268" spans="3:20" ht="23.1" customHeight="1">
      <c r="C268" s="126">
        <v>384</v>
      </c>
      <c r="D268" s="141" t="s">
        <v>4137</v>
      </c>
      <c r="E268" s="163" t="s">
        <v>4138</v>
      </c>
      <c r="H268" s="126">
        <v>0</v>
      </c>
      <c r="I268" s="126">
        <v>0</v>
      </c>
      <c r="J268" s="126">
        <v>12</v>
      </c>
      <c r="K268" s="126">
        <v>0</v>
      </c>
      <c r="L268" s="126">
        <v>0</v>
      </c>
      <c r="M268" s="126">
        <v>0</v>
      </c>
      <c r="N268" s="126">
        <v>12</v>
      </c>
      <c r="O268" s="126">
        <v>0</v>
      </c>
      <c r="P268" s="126">
        <v>0</v>
      </c>
      <c r="Q268" s="126">
        <v>0</v>
      </c>
      <c r="R268" s="126">
        <v>0</v>
      </c>
      <c r="S268" s="126">
        <v>0</v>
      </c>
      <c r="T268" s="126">
        <v>0</v>
      </c>
    </row>
    <row r="269" spans="3:20" ht="23.1" customHeight="1">
      <c r="C269" s="126">
        <v>385</v>
      </c>
      <c r="D269" s="141" t="s">
        <v>4140</v>
      </c>
      <c r="E269" s="163" t="s">
        <v>4141</v>
      </c>
      <c r="H269" s="126">
        <v>0</v>
      </c>
      <c r="I269" s="126">
        <v>0</v>
      </c>
      <c r="J269" s="126">
        <v>15</v>
      </c>
      <c r="K269" s="126">
        <v>0</v>
      </c>
      <c r="L269" s="126">
        <v>0</v>
      </c>
      <c r="M269" s="126">
        <v>0</v>
      </c>
      <c r="N269" s="126">
        <v>15</v>
      </c>
      <c r="O269" s="126">
        <v>0</v>
      </c>
      <c r="P269" s="126">
        <v>0</v>
      </c>
      <c r="Q269" s="126">
        <v>0</v>
      </c>
      <c r="R269" s="126">
        <v>0</v>
      </c>
      <c r="S269" s="126">
        <v>0</v>
      </c>
      <c r="T269" s="126">
        <v>0</v>
      </c>
    </row>
    <row r="270" spans="3:20" ht="23.1" customHeight="1">
      <c r="C270" s="126">
        <v>386</v>
      </c>
      <c r="D270" s="141" t="s">
        <v>4143</v>
      </c>
      <c r="E270" s="163" t="s">
        <v>4144</v>
      </c>
      <c r="H270" s="126">
        <v>0</v>
      </c>
      <c r="I270" s="126">
        <v>0</v>
      </c>
      <c r="J270" s="126">
        <v>19</v>
      </c>
      <c r="K270" s="126">
        <v>0</v>
      </c>
      <c r="L270" s="126">
        <v>0</v>
      </c>
      <c r="M270" s="126">
        <v>0</v>
      </c>
      <c r="N270" s="126">
        <v>19</v>
      </c>
      <c r="O270" s="126">
        <v>0</v>
      </c>
      <c r="P270" s="126">
        <v>0</v>
      </c>
      <c r="Q270" s="126">
        <v>0</v>
      </c>
      <c r="R270" s="126">
        <v>0</v>
      </c>
      <c r="S270" s="126">
        <v>0</v>
      </c>
      <c r="T270" s="126">
        <v>0</v>
      </c>
    </row>
    <row r="271" spans="3:20" ht="23.1" customHeight="1">
      <c r="C271" s="126">
        <v>381</v>
      </c>
      <c r="D271" s="141" t="s">
        <v>4146</v>
      </c>
      <c r="E271" s="163" t="s">
        <v>4147</v>
      </c>
      <c r="H271" s="126">
        <v>0</v>
      </c>
      <c r="I271" s="126">
        <v>0</v>
      </c>
      <c r="J271" s="126">
        <v>5</v>
      </c>
      <c r="K271" s="126">
        <v>0</v>
      </c>
      <c r="L271" s="126">
        <v>0</v>
      </c>
      <c r="M271" s="126">
        <v>0</v>
      </c>
      <c r="N271" s="126">
        <v>5</v>
      </c>
      <c r="O271" s="126">
        <v>0</v>
      </c>
      <c r="P271" s="126">
        <v>0</v>
      </c>
      <c r="Q271" s="126">
        <v>0</v>
      </c>
      <c r="R271" s="126">
        <v>0</v>
      </c>
      <c r="S271" s="126">
        <v>0</v>
      </c>
      <c r="T271" s="126">
        <v>0</v>
      </c>
    </row>
    <row r="272" spans="3:20" ht="23.1" customHeight="1">
      <c r="C272" s="126">
        <v>380</v>
      </c>
      <c r="D272" s="141" t="s">
        <v>4152</v>
      </c>
      <c r="E272" s="163" t="s">
        <v>4153</v>
      </c>
      <c r="H272" s="126">
        <v>49</v>
      </c>
      <c r="I272" s="126">
        <v>0</v>
      </c>
      <c r="J272" s="126">
        <v>23</v>
      </c>
      <c r="K272" s="126">
        <v>0</v>
      </c>
      <c r="L272" s="126">
        <v>0</v>
      </c>
      <c r="M272" s="126">
        <v>0</v>
      </c>
      <c r="N272" s="126">
        <v>72</v>
      </c>
      <c r="O272" s="126">
        <v>0</v>
      </c>
      <c r="P272" s="126">
        <v>0</v>
      </c>
      <c r="Q272" s="126">
        <v>0</v>
      </c>
      <c r="R272" s="126">
        <v>0</v>
      </c>
      <c r="S272" s="126">
        <v>0</v>
      </c>
      <c r="T272" s="126">
        <v>0</v>
      </c>
    </row>
    <row r="273" spans="3:20" ht="23.1" customHeight="1">
      <c r="C273" s="126">
        <v>379</v>
      </c>
      <c r="D273" s="141" t="s">
        <v>4156</v>
      </c>
      <c r="E273" s="163" t="s">
        <v>4157</v>
      </c>
      <c r="H273" s="126">
        <v>0</v>
      </c>
      <c r="I273" s="126">
        <v>0</v>
      </c>
      <c r="J273" s="126">
        <v>5</v>
      </c>
      <c r="K273" s="126">
        <v>0</v>
      </c>
      <c r="L273" s="126">
        <v>0</v>
      </c>
      <c r="M273" s="126">
        <v>0</v>
      </c>
      <c r="N273" s="126">
        <v>5</v>
      </c>
      <c r="O273" s="126">
        <v>0</v>
      </c>
      <c r="P273" s="126">
        <v>0</v>
      </c>
      <c r="Q273" s="126">
        <v>0</v>
      </c>
      <c r="R273" s="126">
        <v>0</v>
      </c>
      <c r="S273" s="126">
        <v>0</v>
      </c>
      <c r="T273" s="126">
        <v>0</v>
      </c>
    </row>
    <row r="274" spans="3:20" ht="23.1" customHeight="1">
      <c r="C274" s="126">
        <v>388</v>
      </c>
      <c r="D274" s="141" t="s">
        <v>4159</v>
      </c>
      <c r="E274" s="163" t="s">
        <v>4160</v>
      </c>
      <c r="H274" s="126">
        <v>1</v>
      </c>
      <c r="I274" s="126">
        <v>0</v>
      </c>
      <c r="J274" s="126">
        <v>4</v>
      </c>
      <c r="K274" s="126">
        <v>0</v>
      </c>
      <c r="L274" s="126">
        <v>0</v>
      </c>
      <c r="M274" s="126">
        <v>0</v>
      </c>
      <c r="N274" s="126">
        <v>5</v>
      </c>
      <c r="O274" s="126">
        <v>0</v>
      </c>
      <c r="P274" s="126">
        <v>0</v>
      </c>
      <c r="Q274" s="126">
        <v>0</v>
      </c>
      <c r="R274" s="126">
        <v>0</v>
      </c>
      <c r="S274" s="126">
        <v>0</v>
      </c>
      <c r="T274" s="126">
        <v>0</v>
      </c>
    </row>
    <row r="275" spans="3:20" ht="23.1" customHeight="1">
      <c r="C275" s="126">
        <v>369</v>
      </c>
      <c r="D275" s="141" t="s">
        <v>4162</v>
      </c>
      <c r="E275" s="163" t="s">
        <v>4163</v>
      </c>
      <c r="H275" s="126">
        <v>58</v>
      </c>
      <c r="I275" s="126">
        <v>0</v>
      </c>
      <c r="J275" s="126">
        <v>42</v>
      </c>
      <c r="K275" s="126">
        <v>0</v>
      </c>
      <c r="L275" s="126">
        <v>0</v>
      </c>
      <c r="M275" s="126">
        <v>0</v>
      </c>
      <c r="N275" s="126">
        <v>100</v>
      </c>
      <c r="O275" s="126">
        <v>0</v>
      </c>
      <c r="P275" s="126">
        <v>0</v>
      </c>
      <c r="Q275" s="126">
        <v>0</v>
      </c>
      <c r="R275" s="126">
        <v>0</v>
      </c>
      <c r="S275" s="126">
        <v>0</v>
      </c>
      <c r="T275" s="126">
        <v>0</v>
      </c>
    </row>
    <row r="276" spans="3:20" ht="23.1" customHeight="1">
      <c r="C276" s="126">
        <v>370</v>
      </c>
      <c r="D276" s="141" t="s">
        <v>4165</v>
      </c>
      <c r="E276" s="163" t="s">
        <v>4166</v>
      </c>
      <c r="H276" s="126">
        <v>42</v>
      </c>
      <c r="I276" s="126">
        <v>0</v>
      </c>
      <c r="J276" s="126">
        <v>11</v>
      </c>
      <c r="K276" s="126">
        <v>0</v>
      </c>
      <c r="L276" s="126">
        <v>0</v>
      </c>
      <c r="M276" s="126">
        <v>0</v>
      </c>
      <c r="N276" s="126">
        <v>53</v>
      </c>
      <c r="O276" s="126">
        <v>0</v>
      </c>
      <c r="P276" s="126">
        <v>0</v>
      </c>
      <c r="Q276" s="126">
        <v>0</v>
      </c>
      <c r="R276" s="126">
        <v>0</v>
      </c>
      <c r="S276" s="126">
        <v>0</v>
      </c>
      <c r="T276" s="126">
        <v>0</v>
      </c>
    </row>
    <row r="277" spans="3:20" ht="23.1" customHeight="1">
      <c r="C277" s="126">
        <v>374</v>
      </c>
      <c r="D277" s="141" t="s">
        <v>4168</v>
      </c>
      <c r="E277" s="163" t="s">
        <v>4169</v>
      </c>
      <c r="H277" s="126">
        <v>0</v>
      </c>
      <c r="I277" s="126">
        <v>0</v>
      </c>
      <c r="J277" s="126">
        <v>10</v>
      </c>
      <c r="K277" s="126">
        <v>0</v>
      </c>
      <c r="L277" s="126">
        <v>0</v>
      </c>
      <c r="M277" s="126">
        <v>0</v>
      </c>
      <c r="N277" s="126">
        <v>10</v>
      </c>
      <c r="O277" s="126">
        <v>0</v>
      </c>
      <c r="P277" s="126">
        <v>0</v>
      </c>
      <c r="Q277" s="126">
        <v>0</v>
      </c>
      <c r="R277" s="126">
        <v>0</v>
      </c>
      <c r="S277" s="126">
        <v>0</v>
      </c>
      <c r="T277" s="126">
        <v>0</v>
      </c>
    </row>
    <row r="278" spans="3:20" ht="23.1" customHeight="1">
      <c r="C278" s="126">
        <v>387</v>
      </c>
      <c r="D278" s="141" t="s">
        <v>4171</v>
      </c>
      <c r="E278" s="163" t="s">
        <v>4172</v>
      </c>
      <c r="H278" s="126">
        <v>0</v>
      </c>
      <c r="I278" s="126">
        <v>0</v>
      </c>
      <c r="J278" s="126">
        <v>3</v>
      </c>
      <c r="K278" s="126">
        <v>0</v>
      </c>
      <c r="L278" s="126">
        <v>0</v>
      </c>
      <c r="M278" s="126">
        <v>0</v>
      </c>
      <c r="N278" s="126">
        <v>3</v>
      </c>
      <c r="O278" s="126">
        <v>0</v>
      </c>
      <c r="P278" s="126">
        <v>0</v>
      </c>
      <c r="Q278" s="126">
        <v>0</v>
      </c>
      <c r="R278" s="126">
        <v>0</v>
      </c>
      <c r="S278" s="126">
        <v>0</v>
      </c>
      <c r="T278" s="126">
        <v>0</v>
      </c>
    </row>
    <row r="279" spans="3:20" ht="23.1" customHeight="1">
      <c r="C279" s="126">
        <v>366</v>
      </c>
      <c r="D279" s="141" t="s">
        <v>4174</v>
      </c>
      <c r="E279" s="163" t="s">
        <v>4175</v>
      </c>
      <c r="H279" s="126">
        <v>0</v>
      </c>
      <c r="I279" s="126">
        <v>1</v>
      </c>
      <c r="J279" s="126">
        <v>11</v>
      </c>
      <c r="K279" s="126">
        <v>0</v>
      </c>
      <c r="L279" s="126">
        <v>0</v>
      </c>
      <c r="M279" s="126">
        <v>0</v>
      </c>
      <c r="N279" s="126">
        <v>10</v>
      </c>
      <c r="O279" s="126">
        <v>0</v>
      </c>
      <c r="P279" s="126">
        <v>0</v>
      </c>
      <c r="Q279" s="126">
        <v>0</v>
      </c>
      <c r="R279" s="126">
        <v>0</v>
      </c>
      <c r="S279" s="126">
        <v>0</v>
      </c>
      <c r="T279" s="126">
        <v>0</v>
      </c>
    </row>
    <row r="280" spans="3:20" ht="23.1" customHeight="1">
      <c r="C280" s="126">
        <v>364</v>
      </c>
      <c r="D280" s="141" t="s">
        <v>4177</v>
      </c>
      <c r="E280" s="163" t="s">
        <v>4178</v>
      </c>
      <c r="H280" s="126">
        <v>0</v>
      </c>
      <c r="I280" s="126">
        <v>0</v>
      </c>
      <c r="J280" s="126">
        <v>6</v>
      </c>
      <c r="K280" s="126">
        <v>0</v>
      </c>
      <c r="L280" s="126">
        <v>0</v>
      </c>
      <c r="M280" s="126">
        <v>0</v>
      </c>
      <c r="N280" s="126">
        <v>6</v>
      </c>
      <c r="O280" s="126">
        <v>0</v>
      </c>
      <c r="P280" s="126">
        <v>0</v>
      </c>
      <c r="Q280" s="126">
        <v>0</v>
      </c>
      <c r="R280" s="126">
        <v>0</v>
      </c>
      <c r="S280" s="126">
        <v>0</v>
      </c>
      <c r="T280" s="126">
        <v>0</v>
      </c>
    </row>
    <row r="281" spans="3:20" ht="23.1" customHeight="1">
      <c r="C281" s="126">
        <v>367</v>
      </c>
      <c r="D281" s="141" t="s">
        <v>4180</v>
      </c>
      <c r="E281" s="163" t="s">
        <v>4181</v>
      </c>
      <c r="H281" s="126">
        <v>2</v>
      </c>
      <c r="I281" s="126">
        <v>0</v>
      </c>
      <c r="J281" s="126">
        <v>10</v>
      </c>
      <c r="K281" s="126">
        <v>0</v>
      </c>
      <c r="L281" s="126">
        <v>0</v>
      </c>
      <c r="M281" s="126">
        <v>0</v>
      </c>
      <c r="N281" s="126">
        <v>12</v>
      </c>
      <c r="O281" s="126">
        <v>0</v>
      </c>
      <c r="P281" s="126">
        <v>0</v>
      </c>
      <c r="Q281" s="126">
        <v>0</v>
      </c>
      <c r="R281" s="126">
        <v>0</v>
      </c>
      <c r="S281" s="126">
        <v>0</v>
      </c>
      <c r="T281" s="126">
        <v>0</v>
      </c>
    </row>
    <row r="282" spans="3:20" ht="23.1" customHeight="1">
      <c r="C282" s="126">
        <v>363</v>
      </c>
      <c r="D282" s="141" t="s">
        <v>4183</v>
      </c>
      <c r="E282" s="163" t="s">
        <v>4184</v>
      </c>
      <c r="H282" s="126">
        <v>0</v>
      </c>
      <c r="I282" s="126">
        <v>0</v>
      </c>
      <c r="J282" s="126">
        <v>6</v>
      </c>
      <c r="K282" s="126">
        <v>0</v>
      </c>
      <c r="L282" s="126">
        <v>0</v>
      </c>
      <c r="M282" s="126">
        <v>0</v>
      </c>
      <c r="N282" s="126">
        <v>6</v>
      </c>
      <c r="O282" s="126">
        <v>0</v>
      </c>
      <c r="P282" s="126">
        <v>0</v>
      </c>
      <c r="Q282" s="126">
        <v>0</v>
      </c>
      <c r="R282" s="126">
        <v>0</v>
      </c>
      <c r="S282" s="126">
        <v>0</v>
      </c>
      <c r="T282" s="126">
        <v>0</v>
      </c>
    </row>
    <row r="283" spans="3:20" ht="23.1" customHeight="1">
      <c r="C283" s="126">
        <v>389</v>
      </c>
      <c r="D283" s="141" t="s">
        <v>4186</v>
      </c>
      <c r="E283" s="163" t="s">
        <v>4187</v>
      </c>
      <c r="H283" s="126">
        <v>24</v>
      </c>
      <c r="I283" s="126">
        <v>0</v>
      </c>
      <c r="J283" s="126">
        <v>12</v>
      </c>
      <c r="K283" s="126">
        <v>0</v>
      </c>
      <c r="L283" s="126">
        <v>0</v>
      </c>
      <c r="M283" s="126">
        <v>0</v>
      </c>
      <c r="N283" s="126">
        <v>36</v>
      </c>
      <c r="O283" s="126">
        <v>0</v>
      </c>
      <c r="P283" s="126">
        <v>0</v>
      </c>
      <c r="Q283" s="126">
        <v>0</v>
      </c>
      <c r="R283" s="126">
        <v>0</v>
      </c>
      <c r="S283" s="126">
        <v>0</v>
      </c>
      <c r="T283" s="126">
        <v>0</v>
      </c>
    </row>
    <row r="284" spans="3:20" ht="23.1" customHeight="1">
      <c r="C284" s="126">
        <v>382</v>
      </c>
      <c r="D284" s="141" t="s">
        <v>4193</v>
      </c>
      <c r="E284" s="163" t="s">
        <v>4194</v>
      </c>
      <c r="H284" s="126">
        <v>0</v>
      </c>
      <c r="I284" s="126">
        <v>0</v>
      </c>
      <c r="J284" s="126">
        <v>5</v>
      </c>
      <c r="K284" s="126">
        <v>0</v>
      </c>
      <c r="L284" s="126">
        <v>0</v>
      </c>
      <c r="M284" s="126">
        <v>0</v>
      </c>
      <c r="N284" s="126">
        <v>5</v>
      </c>
      <c r="O284" s="126">
        <v>0</v>
      </c>
      <c r="P284" s="126">
        <v>0</v>
      </c>
      <c r="Q284" s="126">
        <v>0</v>
      </c>
      <c r="R284" s="126">
        <v>0</v>
      </c>
      <c r="S284" s="126">
        <v>0</v>
      </c>
      <c r="T284" s="126">
        <v>0</v>
      </c>
    </row>
    <row r="285" spans="3:20" ht="23.1" customHeight="1">
      <c r="C285" s="126">
        <v>383</v>
      </c>
      <c r="D285" s="141" t="s">
        <v>4196</v>
      </c>
      <c r="E285" s="163" t="s">
        <v>4197</v>
      </c>
      <c r="H285" s="126">
        <v>0</v>
      </c>
      <c r="I285" s="126">
        <v>0</v>
      </c>
      <c r="J285" s="126">
        <v>2</v>
      </c>
      <c r="K285" s="126">
        <v>0</v>
      </c>
      <c r="L285" s="126">
        <v>0</v>
      </c>
      <c r="M285" s="126">
        <v>0</v>
      </c>
      <c r="N285" s="126">
        <v>2</v>
      </c>
      <c r="O285" s="126">
        <v>0</v>
      </c>
      <c r="P285" s="126">
        <v>0</v>
      </c>
      <c r="Q285" s="126">
        <v>0</v>
      </c>
      <c r="R285" s="126">
        <v>0</v>
      </c>
      <c r="S285" s="126">
        <v>0</v>
      </c>
      <c r="T285" s="126">
        <v>0</v>
      </c>
    </row>
    <row r="286" spans="3:20" ht="23.1" customHeight="1">
      <c r="C286" s="126">
        <v>377</v>
      </c>
      <c r="D286" s="141" t="s">
        <v>4205</v>
      </c>
      <c r="E286" s="163" t="s">
        <v>4206</v>
      </c>
      <c r="H286" s="126">
        <v>-80</v>
      </c>
      <c r="I286" s="126">
        <v>0</v>
      </c>
      <c r="J286" s="126">
        <v>240</v>
      </c>
      <c r="K286" s="126">
        <v>0</v>
      </c>
      <c r="L286" s="126">
        <v>0</v>
      </c>
      <c r="M286" s="126">
        <v>0</v>
      </c>
      <c r="N286" s="126">
        <v>160</v>
      </c>
      <c r="O286" s="126">
        <v>0</v>
      </c>
      <c r="P286" s="126">
        <v>0</v>
      </c>
      <c r="Q286" s="126">
        <v>0</v>
      </c>
      <c r="R286" s="126">
        <v>0</v>
      </c>
      <c r="S286" s="126">
        <v>0</v>
      </c>
      <c r="T286" s="126">
        <v>0</v>
      </c>
    </row>
    <row r="287" spans="3:20" ht="23.1" customHeight="1">
      <c r="C287" s="126">
        <v>377</v>
      </c>
      <c r="D287" s="141" t="s">
        <v>4205</v>
      </c>
      <c r="E287" s="163" t="s">
        <v>4206</v>
      </c>
      <c r="H287" s="126">
        <v>80</v>
      </c>
      <c r="I287" s="126">
        <v>0</v>
      </c>
      <c r="J287" s="126">
        <v>0</v>
      </c>
      <c r="K287" s="126">
        <v>0</v>
      </c>
      <c r="L287" s="126">
        <v>0</v>
      </c>
      <c r="M287" s="126">
        <v>0</v>
      </c>
      <c r="N287" s="126">
        <v>80</v>
      </c>
      <c r="O287" s="126">
        <v>0</v>
      </c>
      <c r="P287" s="126">
        <v>0</v>
      </c>
      <c r="Q287" s="126">
        <v>0</v>
      </c>
      <c r="R287" s="126">
        <v>0</v>
      </c>
      <c r="S287" s="126">
        <v>0</v>
      </c>
      <c r="T287" s="126">
        <v>0</v>
      </c>
    </row>
    <row r="288" spans="3:20" ht="23.1" customHeight="1">
      <c r="C288" s="126">
        <v>372</v>
      </c>
      <c r="D288" s="141" t="s">
        <v>4212</v>
      </c>
      <c r="E288" s="163" t="s">
        <v>4213</v>
      </c>
      <c r="H288" s="126">
        <v>5</v>
      </c>
      <c r="I288" s="126">
        <v>0</v>
      </c>
      <c r="J288" s="126">
        <v>5</v>
      </c>
      <c r="K288" s="126">
        <v>0</v>
      </c>
      <c r="L288" s="126">
        <v>0</v>
      </c>
      <c r="M288" s="126">
        <v>0</v>
      </c>
      <c r="N288" s="126">
        <v>10</v>
      </c>
      <c r="O288" s="126">
        <v>0</v>
      </c>
      <c r="P288" s="126">
        <v>0</v>
      </c>
      <c r="Q288" s="126">
        <v>0</v>
      </c>
      <c r="R288" s="126">
        <v>0</v>
      </c>
      <c r="S288" s="126">
        <v>0</v>
      </c>
      <c r="T288" s="126">
        <v>0</v>
      </c>
    </row>
    <row r="289" spans="3:20" ht="23.1" customHeight="1">
      <c r="C289" s="126">
        <v>378</v>
      </c>
      <c r="D289" s="141" t="s">
        <v>4216</v>
      </c>
      <c r="E289" s="163" t="s">
        <v>4217</v>
      </c>
      <c r="H289" s="126">
        <v>0</v>
      </c>
      <c r="I289" s="126">
        <v>0</v>
      </c>
      <c r="J289" s="126">
        <v>10</v>
      </c>
      <c r="K289" s="126">
        <v>0</v>
      </c>
      <c r="L289" s="126">
        <v>0</v>
      </c>
      <c r="M289" s="126">
        <v>0</v>
      </c>
      <c r="N289" s="126">
        <v>10</v>
      </c>
      <c r="O289" s="126">
        <v>0</v>
      </c>
      <c r="P289" s="126">
        <v>0</v>
      </c>
      <c r="Q289" s="126">
        <v>0</v>
      </c>
      <c r="R289" s="126">
        <v>0</v>
      </c>
      <c r="S289" s="126">
        <v>0</v>
      </c>
      <c r="T289" s="126">
        <v>0</v>
      </c>
    </row>
    <row r="290" spans="3:20" ht="23.1" customHeight="1">
      <c r="C290" s="126">
        <v>368</v>
      </c>
      <c r="D290" s="141" t="s">
        <v>4223</v>
      </c>
      <c r="E290" s="163" t="s">
        <v>4224</v>
      </c>
      <c r="H290" s="126">
        <v>10</v>
      </c>
      <c r="I290" s="126">
        <v>0</v>
      </c>
      <c r="J290" s="126">
        <v>40</v>
      </c>
      <c r="K290" s="126">
        <v>0</v>
      </c>
      <c r="L290" s="126">
        <v>0</v>
      </c>
      <c r="M290" s="126">
        <v>0</v>
      </c>
      <c r="N290" s="126">
        <v>50</v>
      </c>
      <c r="O290" s="126">
        <v>0</v>
      </c>
      <c r="P290" s="126">
        <v>0</v>
      </c>
      <c r="Q290" s="126">
        <v>0</v>
      </c>
      <c r="R290" s="126">
        <v>0</v>
      </c>
      <c r="S290" s="126">
        <v>0</v>
      </c>
      <c r="T290" s="126">
        <v>0</v>
      </c>
    </row>
    <row r="291" spans="3:20" ht="23.1" customHeight="1">
      <c r="C291" s="126">
        <v>375</v>
      </c>
      <c r="D291" s="141" t="s">
        <v>4229</v>
      </c>
      <c r="E291" s="163" t="s">
        <v>4230</v>
      </c>
      <c r="H291" s="126">
        <v>0</v>
      </c>
      <c r="I291" s="126">
        <v>0</v>
      </c>
      <c r="J291" s="126">
        <v>2</v>
      </c>
      <c r="K291" s="126">
        <v>0</v>
      </c>
      <c r="L291" s="126">
        <v>0</v>
      </c>
      <c r="M291" s="126">
        <v>0</v>
      </c>
      <c r="N291" s="126">
        <v>2</v>
      </c>
      <c r="O291" s="126">
        <v>0</v>
      </c>
      <c r="P291" s="126">
        <v>0</v>
      </c>
      <c r="Q291" s="126">
        <v>0</v>
      </c>
      <c r="R291" s="126">
        <v>0</v>
      </c>
      <c r="S291" s="126">
        <v>0</v>
      </c>
      <c r="T291" s="126">
        <v>0</v>
      </c>
    </row>
    <row r="292" spans="3:20" ht="23.1" customHeight="1">
      <c r="C292" s="126">
        <v>365</v>
      </c>
      <c r="D292" s="141" t="s">
        <v>4232</v>
      </c>
      <c r="E292" s="163" t="s">
        <v>4233</v>
      </c>
      <c r="H292" s="126">
        <v>0</v>
      </c>
      <c r="I292" s="126">
        <v>0</v>
      </c>
      <c r="J292" s="126">
        <v>3</v>
      </c>
      <c r="K292" s="126">
        <v>0</v>
      </c>
      <c r="L292" s="126">
        <v>0</v>
      </c>
      <c r="M292" s="126">
        <v>0</v>
      </c>
      <c r="N292" s="126">
        <v>3</v>
      </c>
      <c r="O292" s="126">
        <v>0</v>
      </c>
      <c r="P292" s="126">
        <v>0</v>
      </c>
      <c r="Q292" s="126">
        <v>0</v>
      </c>
      <c r="R292" s="126">
        <v>0</v>
      </c>
      <c r="S292" s="126">
        <v>0</v>
      </c>
      <c r="T292" s="126">
        <v>0</v>
      </c>
    </row>
    <row r="293" spans="3:20" ht="23.1" customHeight="1">
      <c r="C293" s="126">
        <v>376</v>
      </c>
      <c r="D293" s="141" t="s">
        <v>4239</v>
      </c>
      <c r="E293" s="163" t="s">
        <v>4240</v>
      </c>
      <c r="H293" s="126">
        <v>13</v>
      </c>
      <c r="I293" s="126">
        <v>0</v>
      </c>
      <c r="J293" s="126">
        <v>27</v>
      </c>
      <c r="K293" s="126">
        <v>0</v>
      </c>
      <c r="L293" s="126">
        <v>0</v>
      </c>
      <c r="M293" s="126">
        <v>0</v>
      </c>
      <c r="N293" s="126">
        <v>40</v>
      </c>
      <c r="O293" s="126">
        <v>0</v>
      </c>
      <c r="P293" s="126">
        <v>0</v>
      </c>
      <c r="Q293" s="126">
        <v>0</v>
      </c>
      <c r="R293" s="126">
        <v>0</v>
      </c>
      <c r="S293" s="126">
        <v>0</v>
      </c>
      <c r="T293" s="126">
        <v>0</v>
      </c>
    </row>
    <row r="294" spans="3:20" ht="23.1" customHeight="1">
      <c r="C294" s="126">
        <v>373</v>
      </c>
      <c r="D294" s="141" t="s">
        <v>4244</v>
      </c>
      <c r="E294" s="163" t="s">
        <v>4245</v>
      </c>
      <c r="H294" s="126">
        <v>0</v>
      </c>
      <c r="I294" s="126">
        <v>0</v>
      </c>
      <c r="J294" s="126">
        <v>16</v>
      </c>
      <c r="K294" s="126">
        <v>0</v>
      </c>
      <c r="L294" s="126">
        <v>0</v>
      </c>
      <c r="M294" s="126">
        <v>0</v>
      </c>
      <c r="N294" s="126">
        <v>16</v>
      </c>
      <c r="O294" s="126">
        <v>0</v>
      </c>
      <c r="P294" s="126">
        <v>0</v>
      </c>
      <c r="Q294" s="126">
        <v>0</v>
      </c>
      <c r="R294" s="126">
        <v>0</v>
      </c>
      <c r="S294" s="126">
        <v>0</v>
      </c>
      <c r="T294" s="126">
        <v>0</v>
      </c>
    </row>
    <row r="295" spans="3:20" ht="23.1" customHeight="1">
      <c r="C295" s="126">
        <v>371</v>
      </c>
      <c r="D295" s="141" t="s">
        <v>4248</v>
      </c>
      <c r="E295" s="163" t="s">
        <v>4249</v>
      </c>
      <c r="H295" s="126">
        <v>0</v>
      </c>
      <c r="I295" s="126">
        <v>0</v>
      </c>
      <c r="J295" s="126">
        <v>10</v>
      </c>
      <c r="K295" s="126">
        <v>0</v>
      </c>
      <c r="L295" s="126">
        <v>0</v>
      </c>
      <c r="M295" s="126">
        <v>0</v>
      </c>
      <c r="N295" s="126">
        <v>10</v>
      </c>
      <c r="O295" s="126">
        <v>0</v>
      </c>
      <c r="P295" s="126">
        <v>0</v>
      </c>
      <c r="Q295" s="126">
        <v>0</v>
      </c>
      <c r="R295" s="126">
        <v>0</v>
      </c>
      <c r="S295" s="126">
        <v>0</v>
      </c>
      <c r="T295" s="126">
        <v>0</v>
      </c>
    </row>
    <row r="296" spans="3:20" ht="23.1" customHeight="1">
      <c r="C296" s="126">
        <v>420</v>
      </c>
      <c r="D296" s="141" t="s">
        <v>4592</v>
      </c>
      <c r="E296" s="163" t="s">
        <v>4593</v>
      </c>
      <c r="H296" s="126">
        <v>2</v>
      </c>
      <c r="I296" s="126">
        <v>0</v>
      </c>
      <c r="J296" s="126">
        <v>10</v>
      </c>
      <c r="K296" s="126">
        <v>0</v>
      </c>
      <c r="L296" s="126">
        <v>0</v>
      </c>
      <c r="M296" s="126">
        <v>0</v>
      </c>
      <c r="N296" s="126">
        <v>12</v>
      </c>
      <c r="O296" s="126">
        <v>0</v>
      </c>
      <c r="P296" s="126">
        <v>0</v>
      </c>
      <c r="Q296" s="126">
        <v>0</v>
      </c>
      <c r="R296" s="126">
        <v>0</v>
      </c>
      <c r="S296" s="126">
        <v>0</v>
      </c>
      <c r="T296" s="126">
        <v>0</v>
      </c>
    </row>
    <row r="297" spans="3:20" ht="23.1" customHeight="1">
      <c r="C297" s="126">
        <v>423</v>
      </c>
      <c r="D297" s="141" t="s">
        <v>4595</v>
      </c>
      <c r="E297" s="163" t="s">
        <v>4596</v>
      </c>
      <c r="H297" s="126">
        <v>14</v>
      </c>
      <c r="I297" s="126">
        <v>0</v>
      </c>
      <c r="J297" s="126">
        <v>6</v>
      </c>
      <c r="K297" s="126">
        <v>0</v>
      </c>
      <c r="L297" s="126">
        <v>0</v>
      </c>
      <c r="M297" s="126">
        <v>0</v>
      </c>
      <c r="N297" s="126">
        <v>20</v>
      </c>
      <c r="O297" s="126">
        <v>0</v>
      </c>
      <c r="P297" s="126">
        <v>0</v>
      </c>
      <c r="Q297" s="126">
        <v>0</v>
      </c>
      <c r="R297" s="126">
        <v>0</v>
      </c>
      <c r="S297" s="126">
        <v>0</v>
      </c>
      <c r="T297" s="126">
        <v>0</v>
      </c>
    </row>
    <row r="298" spans="3:20" ht="23.1" customHeight="1">
      <c r="C298" s="126">
        <v>424</v>
      </c>
      <c r="D298" s="141" t="s">
        <v>4598</v>
      </c>
      <c r="E298" s="163" t="s">
        <v>4599</v>
      </c>
      <c r="H298" s="126">
        <v>15</v>
      </c>
      <c r="I298" s="126">
        <v>0</v>
      </c>
      <c r="J298" s="126">
        <v>5</v>
      </c>
      <c r="K298" s="126">
        <v>0</v>
      </c>
      <c r="L298" s="126">
        <v>0</v>
      </c>
      <c r="M298" s="126">
        <v>0</v>
      </c>
      <c r="N298" s="126">
        <v>20</v>
      </c>
      <c r="O298" s="126">
        <v>0</v>
      </c>
      <c r="P298" s="126">
        <v>0</v>
      </c>
      <c r="Q298" s="126">
        <v>0</v>
      </c>
      <c r="R298" s="126">
        <v>0</v>
      </c>
      <c r="S298" s="126">
        <v>0</v>
      </c>
      <c r="T298" s="126">
        <v>0</v>
      </c>
    </row>
    <row r="299" spans="3:20" ht="23.1" customHeight="1">
      <c r="C299" s="126">
        <v>83</v>
      </c>
      <c r="D299" s="141" t="s">
        <v>4601</v>
      </c>
      <c r="E299" s="163" t="s">
        <v>4602</v>
      </c>
      <c r="H299" s="126">
        <v>17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20</v>
      </c>
      <c r="O299" s="126">
        <v>0</v>
      </c>
      <c r="P299" s="126">
        <v>0</v>
      </c>
      <c r="Q299" s="126">
        <v>0</v>
      </c>
      <c r="R299" s="126">
        <v>0</v>
      </c>
      <c r="S299" s="126">
        <v>0</v>
      </c>
      <c r="T299" s="126">
        <v>0</v>
      </c>
    </row>
    <row r="300" spans="3:20" ht="23.1" customHeight="1">
      <c r="C300" s="126">
        <v>425</v>
      </c>
      <c r="D300" s="141" t="s">
        <v>4604</v>
      </c>
      <c r="E300" s="163" t="s">
        <v>4605</v>
      </c>
      <c r="H300" s="126">
        <v>11</v>
      </c>
      <c r="I300" s="126">
        <v>0</v>
      </c>
      <c r="J300" s="126">
        <v>9</v>
      </c>
      <c r="K300" s="126">
        <v>0</v>
      </c>
      <c r="L300" s="126">
        <v>0</v>
      </c>
      <c r="M300" s="126">
        <v>0</v>
      </c>
      <c r="N300" s="126">
        <v>20</v>
      </c>
      <c r="O300" s="126">
        <v>0</v>
      </c>
      <c r="P300" s="126">
        <v>0</v>
      </c>
      <c r="Q300" s="126">
        <v>0</v>
      </c>
      <c r="R300" s="126">
        <v>0</v>
      </c>
      <c r="S300" s="126">
        <v>0</v>
      </c>
      <c r="T300" s="126">
        <v>0</v>
      </c>
    </row>
    <row r="301" spans="3:20" ht="23.1" customHeight="1">
      <c r="C301" s="126">
        <v>82</v>
      </c>
      <c r="D301" s="141" t="s">
        <v>4607</v>
      </c>
      <c r="E301" s="163" t="s">
        <v>4608</v>
      </c>
      <c r="H301" s="126">
        <v>9</v>
      </c>
      <c r="I301" s="126">
        <v>0</v>
      </c>
      <c r="J301" s="126">
        <v>11</v>
      </c>
      <c r="K301" s="126">
        <v>0</v>
      </c>
      <c r="L301" s="126">
        <v>0</v>
      </c>
      <c r="M301" s="126">
        <v>0</v>
      </c>
      <c r="N301" s="126">
        <v>20</v>
      </c>
      <c r="O301" s="126">
        <v>0</v>
      </c>
      <c r="P301" s="126">
        <v>0</v>
      </c>
      <c r="Q301" s="126">
        <v>0</v>
      </c>
      <c r="R301" s="126">
        <v>0</v>
      </c>
      <c r="S301" s="126">
        <v>0</v>
      </c>
      <c r="T301" s="126">
        <v>0</v>
      </c>
    </row>
    <row r="302" spans="3:20" ht="23.1" customHeight="1">
      <c r="C302" s="126">
        <v>422</v>
      </c>
      <c r="D302" s="141" t="s">
        <v>4610</v>
      </c>
      <c r="E302" s="163" t="s">
        <v>4611</v>
      </c>
      <c r="H302" s="126">
        <v>15</v>
      </c>
      <c r="I302" s="126">
        <v>0</v>
      </c>
      <c r="J302" s="126">
        <v>5</v>
      </c>
      <c r="K302" s="126">
        <v>0</v>
      </c>
      <c r="L302" s="126">
        <v>0</v>
      </c>
      <c r="M302" s="126">
        <v>0</v>
      </c>
      <c r="N302" s="126">
        <v>20</v>
      </c>
      <c r="O302" s="126">
        <v>0</v>
      </c>
      <c r="P302" s="126">
        <v>0</v>
      </c>
      <c r="Q302" s="126">
        <v>0</v>
      </c>
      <c r="R302" s="126">
        <v>0</v>
      </c>
      <c r="S302" s="126">
        <v>0</v>
      </c>
      <c r="T302" s="126">
        <v>0</v>
      </c>
    </row>
    <row r="303" spans="3:20" ht="23.1" customHeight="1">
      <c r="C303" s="126">
        <v>421</v>
      </c>
      <c r="D303" s="141" t="s">
        <v>4613</v>
      </c>
      <c r="E303" s="163" t="s">
        <v>4614</v>
      </c>
      <c r="H303" s="126">
        <v>14</v>
      </c>
      <c r="I303" s="126">
        <v>0</v>
      </c>
      <c r="J303" s="126">
        <v>6</v>
      </c>
      <c r="K303" s="126">
        <v>0</v>
      </c>
      <c r="L303" s="126">
        <v>0</v>
      </c>
      <c r="M303" s="126">
        <v>0</v>
      </c>
      <c r="N303" s="126">
        <v>20</v>
      </c>
      <c r="O303" s="126">
        <v>0</v>
      </c>
      <c r="P303" s="126">
        <v>0</v>
      </c>
      <c r="Q303" s="126">
        <v>0</v>
      </c>
      <c r="R303" s="126">
        <v>0</v>
      </c>
      <c r="S303" s="126">
        <v>0</v>
      </c>
      <c r="T303" s="126">
        <v>0</v>
      </c>
    </row>
    <row r="304" spans="3:20" ht="23.1" customHeight="1">
      <c r="C304" s="126">
        <v>394</v>
      </c>
      <c r="D304" s="141" t="s">
        <v>4616</v>
      </c>
      <c r="E304" s="163" t="s">
        <v>4617</v>
      </c>
      <c r="H304" s="126">
        <v>0</v>
      </c>
      <c r="I304" s="126">
        <v>0</v>
      </c>
      <c r="J304" s="126">
        <v>10</v>
      </c>
      <c r="K304" s="126">
        <v>0</v>
      </c>
      <c r="L304" s="126">
        <v>0</v>
      </c>
      <c r="M304" s="126">
        <v>0</v>
      </c>
      <c r="N304" s="126">
        <v>10</v>
      </c>
      <c r="O304" s="126">
        <v>0</v>
      </c>
      <c r="P304" s="126">
        <v>0</v>
      </c>
      <c r="Q304" s="126">
        <v>0</v>
      </c>
      <c r="R304" s="126">
        <v>0</v>
      </c>
      <c r="S304" s="126">
        <v>0</v>
      </c>
      <c r="T304" s="126">
        <v>0</v>
      </c>
    </row>
    <row r="305" spans="3:20" ht="23.1" customHeight="1">
      <c r="C305" s="126">
        <v>404</v>
      </c>
      <c r="D305" s="141" t="s">
        <v>4619</v>
      </c>
      <c r="E305" s="163" t="s">
        <v>4620</v>
      </c>
      <c r="H305" s="126">
        <v>3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5</v>
      </c>
      <c r="O305" s="126">
        <v>0</v>
      </c>
      <c r="P305" s="126">
        <v>0</v>
      </c>
      <c r="Q305" s="126">
        <v>0</v>
      </c>
      <c r="R305" s="126">
        <v>0</v>
      </c>
      <c r="S305" s="126">
        <v>0</v>
      </c>
      <c r="T305" s="126">
        <v>0</v>
      </c>
    </row>
    <row r="306" spans="3:20" ht="23.1" customHeight="1">
      <c r="C306" s="126">
        <v>401</v>
      </c>
      <c r="D306" s="141" t="s">
        <v>4622</v>
      </c>
      <c r="E306" s="163" t="s">
        <v>4623</v>
      </c>
      <c r="H306" s="126">
        <v>1</v>
      </c>
      <c r="I306" s="126">
        <v>0</v>
      </c>
      <c r="J306" s="126">
        <v>11</v>
      </c>
      <c r="K306" s="126">
        <v>0</v>
      </c>
      <c r="L306" s="126">
        <v>0</v>
      </c>
      <c r="M306" s="126">
        <v>0</v>
      </c>
      <c r="N306" s="126">
        <v>12</v>
      </c>
      <c r="O306" s="126">
        <v>0</v>
      </c>
      <c r="P306" s="126">
        <v>0</v>
      </c>
      <c r="Q306" s="126">
        <v>0</v>
      </c>
      <c r="R306" s="126">
        <v>0</v>
      </c>
      <c r="S306" s="126">
        <v>0</v>
      </c>
      <c r="T306" s="126">
        <v>0</v>
      </c>
    </row>
    <row r="307" spans="3:20" ht="23.1" customHeight="1">
      <c r="C307" s="126">
        <v>402</v>
      </c>
      <c r="D307" s="141" t="s">
        <v>4625</v>
      </c>
      <c r="E307" s="163" t="s">
        <v>4626</v>
      </c>
      <c r="H307" s="126">
        <v>16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24</v>
      </c>
      <c r="O307" s="126">
        <v>0</v>
      </c>
      <c r="P307" s="126">
        <v>0</v>
      </c>
      <c r="Q307" s="126">
        <v>0</v>
      </c>
      <c r="R307" s="126">
        <v>0</v>
      </c>
      <c r="S307" s="126">
        <v>0</v>
      </c>
      <c r="T307" s="126">
        <v>0</v>
      </c>
    </row>
    <row r="308" spans="3:20" ht="23.1" customHeight="1">
      <c r="C308" s="126">
        <v>403</v>
      </c>
      <c r="D308" s="141" t="s">
        <v>4629</v>
      </c>
      <c r="E308" s="163" t="s">
        <v>4630</v>
      </c>
      <c r="H308" s="126">
        <v>15</v>
      </c>
      <c r="I308" s="126">
        <v>0</v>
      </c>
      <c r="J308" s="126">
        <v>9</v>
      </c>
      <c r="K308" s="126">
        <v>0</v>
      </c>
      <c r="L308" s="126">
        <v>0</v>
      </c>
      <c r="M308" s="126">
        <v>0</v>
      </c>
      <c r="N308" s="126">
        <v>24</v>
      </c>
      <c r="O308" s="126">
        <v>0</v>
      </c>
      <c r="P308" s="126">
        <v>0</v>
      </c>
      <c r="Q308" s="126">
        <v>0</v>
      </c>
      <c r="R308" s="126">
        <v>0</v>
      </c>
      <c r="S308" s="126">
        <v>0</v>
      </c>
      <c r="T308" s="126">
        <v>0</v>
      </c>
    </row>
    <row r="309" spans="3:20" ht="23.1" customHeight="1">
      <c r="C309" s="126">
        <v>390</v>
      </c>
      <c r="D309" s="141" t="s">
        <v>4632</v>
      </c>
      <c r="E309" s="163" t="s">
        <v>4633</v>
      </c>
      <c r="H309" s="126">
        <v>37</v>
      </c>
      <c r="I309" s="126">
        <v>0</v>
      </c>
      <c r="J309" s="126">
        <v>23</v>
      </c>
      <c r="K309" s="126">
        <v>0</v>
      </c>
      <c r="L309" s="126">
        <v>0</v>
      </c>
      <c r="M309" s="126">
        <v>0</v>
      </c>
      <c r="N309" s="126">
        <v>60</v>
      </c>
      <c r="O309" s="126">
        <v>0</v>
      </c>
      <c r="P309" s="126">
        <v>0</v>
      </c>
      <c r="Q309" s="126">
        <v>0</v>
      </c>
      <c r="R309" s="126">
        <v>0</v>
      </c>
      <c r="S309" s="126">
        <v>0</v>
      </c>
      <c r="T309" s="126">
        <v>0</v>
      </c>
    </row>
    <row r="310" spans="3:20" ht="23.1" customHeight="1">
      <c r="C310" s="126">
        <v>412</v>
      </c>
      <c r="D310" s="141" t="s">
        <v>4637</v>
      </c>
      <c r="E310" s="163" t="s">
        <v>4638</v>
      </c>
      <c r="H310" s="126">
        <v>0</v>
      </c>
      <c r="I310" s="126">
        <v>0</v>
      </c>
      <c r="J310" s="126">
        <v>1</v>
      </c>
      <c r="K310" s="126">
        <v>0</v>
      </c>
      <c r="L310" s="126">
        <v>0</v>
      </c>
      <c r="M310" s="126">
        <v>0</v>
      </c>
      <c r="N310" s="126">
        <v>1</v>
      </c>
      <c r="O310" s="126">
        <v>0</v>
      </c>
      <c r="P310" s="126">
        <v>0</v>
      </c>
      <c r="Q310" s="126">
        <v>0</v>
      </c>
      <c r="R310" s="126">
        <v>0</v>
      </c>
      <c r="S310" s="126">
        <v>0</v>
      </c>
      <c r="T310" s="126">
        <v>0</v>
      </c>
    </row>
    <row r="311" spans="3:20" ht="23.1" customHeight="1">
      <c r="C311" s="126">
        <v>426</v>
      </c>
      <c r="D311" s="141" t="s">
        <v>4643</v>
      </c>
      <c r="E311" s="163" t="s">
        <v>4644</v>
      </c>
      <c r="H311" s="126">
        <v>7</v>
      </c>
      <c r="I311" s="126">
        <v>0</v>
      </c>
      <c r="J311" s="126">
        <v>3</v>
      </c>
      <c r="K311" s="126">
        <v>0</v>
      </c>
      <c r="L311" s="126">
        <v>0</v>
      </c>
      <c r="M311" s="126">
        <v>0</v>
      </c>
      <c r="N311" s="126">
        <v>10</v>
      </c>
      <c r="O311" s="126">
        <v>0</v>
      </c>
      <c r="P311" s="126">
        <v>0</v>
      </c>
      <c r="Q311" s="126">
        <v>0</v>
      </c>
      <c r="R311" s="126">
        <v>0</v>
      </c>
      <c r="S311" s="126">
        <v>0</v>
      </c>
      <c r="T311" s="126">
        <v>0</v>
      </c>
    </row>
    <row r="312" spans="3:20" ht="23.1" customHeight="1">
      <c r="C312" s="126">
        <v>427</v>
      </c>
      <c r="D312" s="141" t="s">
        <v>4646</v>
      </c>
      <c r="E312" s="163" t="s">
        <v>4647</v>
      </c>
      <c r="H312" s="126">
        <v>8</v>
      </c>
      <c r="I312" s="126">
        <v>0</v>
      </c>
      <c r="J312" s="126">
        <v>2</v>
      </c>
      <c r="K312" s="126">
        <v>0</v>
      </c>
      <c r="L312" s="126">
        <v>0</v>
      </c>
      <c r="M312" s="126">
        <v>0</v>
      </c>
      <c r="N312" s="126">
        <v>10</v>
      </c>
      <c r="O312" s="126">
        <v>0</v>
      </c>
      <c r="P312" s="126">
        <v>0</v>
      </c>
      <c r="Q312" s="126">
        <v>0</v>
      </c>
      <c r="R312" s="126">
        <v>0</v>
      </c>
      <c r="S312" s="126">
        <v>0</v>
      </c>
      <c r="T312" s="126">
        <v>0</v>
      </c>
    </row>
    <row r="313" spans="3:20" ht="23.1" customHeight="1">
      <c r="C313" s="126">
        <v>428</v>
      </c>
      <c r="D313" s="141" t="s">
        <v>4649</v>
      </c>
      <c r="E313" s="163" t="s">
        <v>4650</v>
      </c>
      <c r="H313" s="126">
        <v>7</v>
      </c>
      <c r="I313" s="126">
        <v>0</v>
      </c>
      <c r="J313" s="126">
        <v>3</v>
      </c>
      <c r="K313" s="126">
        <v>0</v>
      </c>
      <c r="L313" s="126">
        <v>0</v>
      </c>
      <c r="M313" s="126">
        <v>0</v>
      </c>
      <c r="N313" s="126">
        <v>10</v>
      </c>
      <c r="O313" s="126">
        <v>0</v>
      </c>
      <c r="P313" s="126">
        <v>0</v>
      </c>
      <c r="Q313" s="126">
        <v>0</v>
      </c>
      <c r="R313" s="126">
        <v>0</v>
      </c>
      <c r="S313" s="126">
        <v>0</v>
      </c>
      <c r="T313" s="126">
        <v>0</v>
      </c>
    </row>
    <row r="314" spans="3:20" ht="23.1" customHeight="1">
      <c r="C314" s="126">
        <v>429</v>
      </c>
      <c r="D314" s="141" t="s">
        <v>4652</v>
      </c>
      <c r="E314" s="163" t="s">
        <v>4653</v>
      </c>
      <c r="H314" s="126">
        <v>5</v>
      </c>
      <c r="I314" s="126">
        <v>0</v>
      </c>
      <c r="J314" s="126">
        <v>7</v>
      </c>
      <c r="K314" s="126">
        <v>0</v>
      </c>
      <c r="L314" s="126">
        <v>0</v>
      </c>
      <c r="M314" s="126">
        <v>0</v>
      </c>
      <c r="N314" s="126">
        <v>12</v>
      </c>
      <c r="O314" s="126">
        <v>0</v>
      </c>
      <c r="P314" s="126">
        <v>0</v>
      </c>
      <c r="Q314" s="126">
        <v>0</v>
      </c>
      <c r="R314" s="126">
        <v>0</v>
      </c>
      <c r="S314" s="126">
        <v>0</v>
      </c>
      <c r="T314" s="126">
        <v>0</v>
      </c>
    </row>
    <row r="315" spans="3:20" ht="23.1" customHeight="1">
      <c r="C315" s="126">
        <v>395</v>
      </c>
      <c r="D315" s="141" t="s">
        <v>4920</v>
      </c>
      <c r="E315" s="163" t="s">
        <v>4921</v>
      </c>
      <c r="H315" s="126">
        <v>-2</v>
      </c>
      <c r="I315" s="126">
        <v>0</v>
      </c>
      <c r="J315" s="126">
        <v>23</v>
      </c>
      <c r="K315" s="126">
        <v>0</v>
      </c>
      <c r="L315" s="126">
        <v>0</v>
      </c>
      <c r="M315" s="126">
        <v>0</v>
      </c>
      <c r="N315" s="126">
        <v>21</v>
      </c>
      <c r="O315" s="126">
        <v>0</v>
      </c>
      <c r="P315" s="126">
        <v>0</v>
      </c>
      <c r="Q315" s="126">
        <v>0</v>
      </c>
      <c r="R315" s="126">
        <v>0</v>
      </c>
      <c r="S315" s="126">
        <v>0</v>
      </c>
      <c r="T315" s="126">
        <v>0</v>
      </c>
    </row>
    <row r="316" spans="3:20" ht="23.1" customHeight="1">
      <c r="C316" s="126">
        <v>399</v>
      </c>
      <c r="D316" s="141" t="s">
        <v>4923</v>
      </c>
      <c r="E316" s="163" t="s">
        <v>4924</v>
      </c>
      <c r="H316" s="126">
        <v>-1</v>
      </c>
      <c r="I316" s="126">
        <v>0</v>
      </c>
      <c r="J316" s="126">
        <v>22</v>
      </c>
      <c r="K316" s="126">
        <v>0</v>
      </c>
      <c r="L316" s="126">
        <v>0</v>
      </c>
      <c r="M316" s="126">
        <v>0</v>
      </c>
      <c r="N316" s="126">
        <v>21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  <c r="T316" s="126">
        <v>0</v>
      </c>
    </row>
    <row r="317" spans="3:20" ht="23.1" customHeight="1">
      <c r="C317" s="126">
        <v>199</v>
      </c>
      <c r="D317" s="141" t="s">
        <v>4934</v>
      </c>
      <c r="E317" s="163" t="s">
        <v>4935</v>
      </c>
      <c r="H317" s="126">
        <v>0</v>
      </c>
      <c r="I317" s="126">
        <v>0</v>
      </c>
      <c r="J317" s="126">
        <v>40</v>
      </c>
      <c r="K317" s="126">
        <v>0</v>
      </c>
      <c r="L317" s="126">
        <v>0</v>
      </c>
      <c r="M317" s="126">
        <v>0</v>
      </c>
      <c r="N317" s="126">
        <v>40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  <c r="T317" s="126">
        <v>0</v>
      </c>
    </row>
    <row r="318" spans="3:20" ht="23.1" customHeight="1">
      <c r="C318" s="126">
        <v>358</v>
      </c>
      <c r="D318" s="141" t="s">
        <v>4943</v>
      </c>
      <c r="E318" s="163" t="s">
        <v>4944</v>
      </c>
      <c r="H318" s="126">
        <v>5</v>
      </c>
      <c r="I318" s="126">
        <v>0</v>
      </c>
      <c r="J318" s="126">
        <v>15</v>
      </c>
      <c r="K318" s="126">
        <v>0</v>
      </c>
      <c r="L318" s="126">
        <v>0</v>
      </c>
      <c r="M318" s="126">
        <v>0</v>
      </c>
      <c r="N318" s="126">
        <v>20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  <c r="T318" s="126">
        <v>0</v>
      </c>
    </row>
    <row r="319" spans="3:20" ht="23.1" customHeight="1">
      <c r="C319" s="126">
        <v>396</v>
      </c>
      <c r="D319" s="141" t="s">
        <v>5106</v>
      </c>
      <c r="E319" s="163" t="s">
        <v>5107</v>
      </c>
      <c r="H319" s="126">
        <v>14</v>
      </c>
      <c r="I319" s="126">
        <v>0</v>
      </c>
      <c r="J319" s="126">
        <v>6</v>
      </c>
      <c r="K319" s="126">
        <v>0</v>
      </c>
      <c r="L319" s="126">
        <v>0</v>
      </c>
      <c r="M319" s="126">
        <v>0</v>
      </c>
      <c r="N319" s="126">
        <v>20</v>
      </c>
      <c r="O319" s="126">
        <v>0</v>
      </c>
      <c r="P319" s="126">
        <v>0</v>
      </c>
      <c r="Q319" s="126">
        <v>0</v>
      </c>
      <c r="R319" s="126">
        <v>0</v>
      </c>
      <c r="S319" s="126">
        <v>0</v>
      </c>
      <c r="T319" s="126">
        <v>0</v>
      </c>
    </row>
    <row r="320" spans="3:20" ht="23.1" customHeight="1">
      <c r="C320" s="126">
        <v>398</v>
      </c>
      <c r="D320" s="141" t="s">
        <v>5110</v>
      </c>
      <c r="E320" s="163" t="s">
        <v>5111</v>
      </c>
      <c r="H320" s="126">
        <v>15</v>
      </c>
      <c r="I320" s="126">
        <v>0</v>
      </c>
      <c r="J320" s="126">
        <v>10</v>
      </c>
      <c r="K320" s="126">
        <v>0</v>
      </c>
      <c r="L320" s="126">
        <v>0</v>
      </c>
      <c r="M320" s="126">
        <v>0</v>
      </c>
      <c r="N320" s="126">
        <v>25</v>
      </c>
      <c r="O320" s="126">
        <v>0</v>
      </c>
      <c r="P320" s="126">
        <v>0</v>
      </c>
      <c r="Q320" s="126">
        <v>0</v>
      </c>
      <c r="R320" s="126">
        <v>0</v>
      </c>
      <c r="S320" s="126">
        <v>0</v>
      </c>
      <c r="T320" s="126">
        <v>0</v>
      </c>
    </row>
    <row r="321" spans="3:20" ht="23.1" customHeight="1">
      <c r="C321" s="126">
        <v>397</v>
      </c>
      <c r="D321" s="141" t="s">
        <v>5114</v>
      </c>
      <c r="E321" s="163" t="s">
        <v>5115</v>
      </c>
      <c r="H321" s="126">
        <v>721</v>
      </c>
      <c r="I321" s="126">
        <v>0</v>
      </c>
      <c r="J321" s="126">
        <v>79</v>
      </c>
      <c r="K321" s="126">
        <v>0</v>
      </c>
      <c r="L321" s="126">
        <v>0</v>
      </c>
      <c r="M321" s="126">
        <v>0</v>
      </c>
      <c r="N321" s="126">
        <v>800</v>
      </c>
      <c r="O321" s="126">
        <v>0</v>
      </c>
      <c r="P321" s="126">
        <v>0</v>
      </c>
      <c r="Q321" s="126">
        <v>0</v>
      </c>
      <c r="R321" s="126">
        <v>0</v>
      </c>
      <c r="S321" s="126">
        <v>0</v>
      </c>
      <c r="T321" s="126">
        <v>0</v>
      </c>
    </row>
    <row r="322" spans="3:20" ht="23.1" customHeight="1">
      <c r="C322" s="126">
        <v>433</v>
      </c>
      <c r="D322" s="141" t="s">
        <v>5118</v>
      </c>
      <c r="E322" s="163" t="s">
        <v>5119</v>
      </c>
      <c r="H322" s="126">
        <v>721</v>
      </c>
      <c r="I322" s="126">
        <v>0</v>
      </c>
      <c r="J322" s="126">
        <v>79</v>
      </c>
      <c r="K322" s="126">
        <v>0</v>
      </c>
      <c r="L322" s="126">
        <v>0</v>
      </c>
      <c r="M322" s="126">
        <v>0</v>
      </c>
      <c r="N322" s="126">
        <v>800</v>
      </c>
      <c r="O322" s="126">
        <v>0</v>
      </c>
      <c r="P322" s="126">
        <v>0</v>
      </c>
      <c r="Q322" s="126">
        <v>0</v>
      </c>
      <c r="R322" s="126">
        <v>0</v>
      </c>
      <c r="S322" s="126">
        <v>0</v>
      </c>
      <c r="T322" s="126">
        <v>0</v>
      </c>
    </row>
    <row r="323" spans="3:20" ht="23.1" customHeight="1">
      <c r="C323" s="126">
        <v>408</v>
      </c>
      <c r="D323" s="141" t="s">
        <v>5121</v>
      </c>
      <c r="E323" s="163" t="s">
        <v>5122</v>
      </c>
      <c r="H323" s="126">
        <v>0</v>
      </c>
      <c r="I323" s="126">
        <v>0</v>
      </c>
      <c r="J323" s="126">
        <v>10</v>
      </c>
      <c r="K323" s="126">
        <v>0</v>
      </c>
      <c r="L323" s="126">
        <v>0</v>
      </c>
      <c r="M323" s="126">
        <v>0</v>
      </c>
      <c r="N323" s="126">
        <v>10</v>
      </c>
      <c r="O323" s="126">
        <v>0</v>
      </c>
      <c r="P323" s="126">
        <v>0</v>
      </c>
      <c r="Q323" s="126">
        <v>0</v>
      </c>
      <c r="R323" s="126">
        <v>0</v>
      </c>
      <c r="S323" s="126">
        <v>0</v>
      </c>
      <c r="T323" s="126">
        <v>0</v>
      </c>
    </row>
    <row r="324" spans="3:20" ht="23.1" customHeight="1">
      <c r="C324" s="126">
        <v>409</v>
      </c>
      <c r="D324" s="141" t="s">
        <v>5124</v>
      </c>
      <c r="E324" s="163" t="s">
        <v>5125</v>
      </c>
      <c r="H324" s="126">
        <v>6</v>
      </c>
      <c r="I324" s="126">
        <v>0</v>
      </c>
      <c r="J324" s="126">
        <v>4</v>
      </c>
      <c r="K324" s="126">
        <v>0</v>
      </c>
      <c r="L324" s="126">
        <v>0</v>
      </c>
      <c r="M324" s="126">
        <v>0</v>
      </c>
      <c r="N324" s="126">
        <v>10</v>
      </c>
      <c r="O324" s="126">
        <v>0</v>
      </c>
      <c r="P324" s="126">
        <v>0</v>
      </c>
      <c r="Q324" s="126">
        <v>0</v>
      </c>
      <c r="R324" s="126">
        <v>0</v>
      </c>
      <c r="S324" s="126">
        <v>0</v>
      </c>
      <c r="T324" s="126">
        <v>0</v>
      </c>
    </row>
    <row r="325" spans="3:20" ht="23.1" customHeight="1">
      <c r="C325" s="126">
        <v>410</v>
      </c>
      <c r="D325" s="141" t="s">
        <v>5127</v>
      </c>
      <c r="E325" s="163" t="s">
        <v>5128</v>
      </c>
      <c r="H325" s="126">
        <v>6</v>
      </c>
      <c r="I325" s="126">
        <v>0</v>
      </c>
      <c r="J325" s="126">
        <v>4</v>
      </c>
      <c r="K325" s="126">
        <v>0</v>
      </c>
      <c r="L325" s="126">
        <v>0</v>
      </c>
      <c r="M325" s="126">
        <v>0</v>
      </c>
      <c r="N325" s="126">
        <v>10</v>
      </c>
      <c r="O325" s="126">
        <v>0</v>
      </c>
      <c r="P325" s="126">
        <v>0</v>
      </c>
      <c r="Q325" s="126">
        <v>0</v>
      </c>
      <c r="R325" s="126">
        <v>0</v>
      </c>
      <c r="S325" s="126">
        <v>0</v>
      </c>
      <c r="T325" s="126">
        <v>0</v>
      </c>
    </row>
    <row r="326" spans="3:20" ht="23.1" customHeight="1">
      <c r="C326" s="126">
        <v>391</v>
      </c>
      <c r="D326" s="141" t="s">
        <v>5130</v>
      </c>
      <c r="E326" s="163" t="s">
        <v>5131</v>
      </c>
      <c r="H326" s="126">
        <v>5</v>
      </c>
      <c r="I326" s="126">
        <v>0</v>
      </c>
      <c r="J326" s="126">
        <v>5</v>
      </c>
      <c r="K326" s="126">
        <v>0</v>
      </c>
      <c r="L326" s="126">
        <v>0</v>
      </c>
      <c r="M326" s="126">
        <v>0</v>
      </c>
      <c r="N326" s="126">
        <v>10</v>
      </c>
      <c r="O326" s="126">
        <v>0</v>
      </c>
      <c r="P326" s="126">
        <v>0</v>
      </c>
      <c r="Q326" s="126">
        <v>0</v>
      </c>
      <c r="R326" s="126">
        <v>0</v>
      </c>
      <c r="S326" s="126">
        <v>0</v>
      </c>
      <c r="T326" s="126">
        <v>0</v>
      </c>
    </row>
    <row r="327" spans="3:20" ht="23.1" customHeight="1">
      <c r="C327" s="126">
        <v>392</v>
      </c>
      <c r="D327" s="141" t="s">
        <v>5133</v>
      </c>
      <c r="E327" s="163" t="s">
        <v>5134</v>
      </c>
      <c r="H327" s="126">
        <v>7</v>
      </c>
      <c r="I327" s="126">
        <v>0</v>
      </c>
      <c r="J327" s="126">
        <v>3</v>
      </c>
      <c r="K327" s="126">
        <v>0</v>
      </c>
      <c r="L327" s="126">
        <v>0</v>
      </c>
      <c r="M327" s="126">
        <v>0</v>
      </c>
      <c r="N327" s="126">
        <v>10</v>
      </c>
      <c r="O327" s="126">
        <v>0</v>
      </c>
      <c r="P327" s="126">
        <v>0</v>
      </c>
      <c r="Q327" s="126">
        <v>0</v>
      </c>
      <c r="R327" s="126">
        <v>0</v>
      </c>
      <c r="S327" s="126">
        <v>0</v>
      </c>
      <c r="T327" s="126">
        <v>0</v>
      </c>
    </row>
    <row r="328" spans="3:20" ht="23.1" customHeight="1">
      <c r="C328" s="126">
        <v>393</v>
      </c>
      <c r="D328" s="141" t="s">
        <v>5136</v>
      </c>
      <c r="E328" s="163" t="s">
        <v>5137</v>
      </c>
      <c r="H328" s="126">
        <v>8</v>
      </c>
      <c r="I328" s="126">
        <v>0</v>
      </c>
      <c r="J328" s="126">
        <v>2</v>
      </c>
      <c r="K328" s="126">
        <v>0</v>
      </c>
      <c r="L328" s="126">
        <v>0</v>
      </c>
      <c r="M328" s="126">
        <v>0</v>
      </c>
      <c r="N328" s="126">
        <v>10</v>
      </c>
      <c r="O328" s="126">
        <v>0</v>
      </c>
      <c r="P328" s="126">
        <v>0</v>
      </c>
      <c r="Q328" s="126">
        <v>0</v>
      </c>
      <c r="R328" s="126">
        <v>0</v>
      </c>
      <c r="S328" s="126">
        <v>0</v>
      </c>
      <c r="T328" s="126">
        <v>0</v>
      </c>
    </row>
    <row r="329" spans="3:20" ht="23.1" customHeight="1">
      <c r="C329" s="126">
        <v>411</v>
      </c>
      <c r="D329" s="141" t="s">
        <v>5530</v>
      </c>
      <c r="E329" s="163" t="s">
        <v>5531</v>
      </c>
      <c r="H329" s="126">
        <v>0</v>
      </c>
      <c r="I329" s="126">
        <v>0</v>
      </c>
      <c r="J329" s="126">
        <v>10</v>
      </c>
      <c r="K329" s="126">
        <v>0</v>
      </c>
      <c r="L329" s="126">
        <v>0</v>
      </c>
      <c r="M329" s="126">
        <v>0</v>
      </c>
      <c r="N329" s="126">
        <v>10</v>
      </c>
      <c r="O329" s="126">
        <v>0</v>
      </c>
      <c r="P329" s="126">
        <v>0</v>
      </c>
      <c r="Q329" s="126">
        <v>0</v>
      </c>
      <c r="R329" s="126">
        <v>0</v>
      </c>
      <c r="S329" s="126">
        <v>0</v>
      </c>
      <c r="T329" s="126">
        <v>0</v>
      </c>
    </row>
    <row r="330" spans="3:20" ht="23.1" customHeight="1">
      <c r="C330" s="126">
        <v>414</v>
      </c>
      <c r="D330" s="141" t="s">
        <v>5533</v>
      </c>
      <c r="E330" s="163" t="s">
        <v>5534</v>
      </c>
      <c r="H330" s="126">
        <v>0</v>
      </c>
      <c r="I330" s="126">
        <v>0</v>
      </c>
      <c r="J330" s="126">
        <v>10</v>
      </c>
      <c r="K330" s="126">
        <v>0</v>
      </c>
      <c r="L330" s="126">
        <v>0</v>
      </c>
      <c r="M330" s="126">
        <v>0</v>
      </c>
      <c r="N330" s="126">
        <v>10</v>
      </c>
      <c r="O330" s="126">
        <v>0</v>
      </c>
      <c r="P330" s="126">
        <v>0</v>
      </c>
      <c r="Q330" s="126">
        <v>0</v>
      </c>
      <c r="R330" s="126">
        <v>0</v>
      </c>
      <c r="S330" s="126">
        <v>0</v>
      </c>
      <c r="T330" s="126">
        <v>0</v>
      </c>
    </row>
    <row r="331" spans="3:20" ht="23.1" customHeight="1">
      <c r="C331" s="126">
        <v>415</v>
      </c>
      <c r="D331" s="141" t="s">
        <v>5536</v>
      </c>
      <c r="E331" s="163" t="s">
        <v>5537</v>
      </c>
      <c r="H331" s="126">
        <v>5</v>
      </c>
      <c r="I331" s="126">
        <v>0</v>
      </c>
      <c r="J331" s="126">
        <v>5</v>
      </c>
      <c r="K331" s="126">
        <v>0</v>
      </c>
      <c r="L331" s="126">
        <v>0</v>
      </c>
      <c r="M331" s="126">
        <v>0</v>
      </c>
      <c r="N331" s="126">
        <v>10</v>
      </c>
      <c r="O331" s="126">
        <v>0</v>
      </c>
      <c r="P331" s="126">
        <v>0</v>
      </c>
      <c r="Q331" s="126">
        <v>0</v>
      </c>
      <c r="R331" s="126">
        <v>0</v>
      </c>
      <c r="S331" s="126">
        <v>0</v>
      </c>
      <c r="T331" s="126">
        <v>0</v>
      </c>
    </row>
    <row r="332" spans="3:20" ht="23.1" customHeight="1">
      <c r="C332" s="126">
        <v>416</v>
      </c>
      <c r="D332" s="141" t="s">
        <v>5539</v>
      </c>
      <c r="E332" s="163" t="s">
        <v>5540</v>
      </c>
      <c r="H332" s="126">
        <v>2</v>
      </c>
      <c r="I332" s="126">
        <v>0</v>
      </c>
      <c r="J332" s="126">
        <v>3</v>
      </c>
      <c r="K332" s="126">
        <v>0</v>
      </c>
      <c r="L332" s="126">
        <v>0</v>
      </c>
      <c r="M332" s="126">
        <v>0</v>
      </c>
      <c r="N332" s="126">
        <v>5</v>
      </c>
      <c r="O332" s="126">
        <v>0</v>
      </c>
      <c r="P332" s="126">
        <v>0</v>
      </c>
      <c r="Q332" s="126">
        <v>0</v>
      </c>
      <c r="R332" s="126">
        <v>0</v>
      </c>
      <c r="S332" s="126">
        <v>0</v>
      </c>
      <c r="T332" s="126">
        <v>0</v>
      </c>
    </row>
    <row r="333" spans="3:20" ht="23.1" customHeight="1">
      <c r="C333" s="126">
        <v>413</v>
      </c>
      <c r="D333" s="141" t="s">
        <v>5542</v>
      </c>
      <c r="E333" s="163" t="s">
        <v>5543</v>
      </c>
      <c r="H333" s="126">
        <v>0</v>
      </c>
      <c r="I333" s="126">
        <v>0</v>
      </c>
      <c r="J333" s="126">
        <v>10</v>
      </c>
      <c r="K333" s="126">
        <v>0</v>
      </c>
      <c r="L333" s="126">
        <v>0</v>
      </c>
      <c r="M333" s="126">
        <v>0</v>
      </c>
      <c r="N333" s="126">
        <v>10</v>
      </c>
      <c r="O333" s="126">
        <v>0</v>
      </c>
      <c r="P333" s="126">
        <v>0</v>
      </c>
      <c r="Q333" s="126">
        <v>0</v>
      </c>
      <c r="R333" s="126">
        <v>0</v>
      </c>
      <c r="S333" s="126">
        <v>0</v>
      </c>
      <c r="T333" s="126">
        <v>0</v>
      </c>
    </row>
    <row r="334" spans="3:20" ht="23.1" customHeight="1">
      <c r="C334" s="126">
        <v>418</v>
      </c>
      <c r="D334" s="141" t="s">
        <v>6882</v>
      </c>
      <c r="E334" s="163" t="s">
        <v>6883</v>
      </c>
      <c r="H334" s="126">
        <v>2</v>
      </c>
      <c r="I334" s="126">
        <v>0</v>
      </c>
      <c r="J334" s="126">
        <v>0</v>
      </c>
      <c r="K334" s="126">
        <v>0</v>
      </c>
      <c r="L334" s="126">
        <v>0</v>
      </c>
      <c r="M334" s="126">
        <v>0</v>
      </c>
      <c r="N334" s="126">
        <v>2</v>
      </c>
      <c r="O334" s="126">
        <v>0</v>
      </c>
      <c r="P334" s="126">
        <v>0</v>
      </c>
      <c r="Q334" s="126">
        <v>0</v>
      </c>
      <c r="R334" s="126">
        <v>0</v>
      </c>
      <c r="S334" s="126">
        <v>0</v>
      </c>
      <c r="T334" s="126">
        <v>0</v>
      </c>
    </row>
    <row r="335" spans="3:20" ht="23.1" customHeight="1">
      <c r="C335" s="126">
        <v>419</v>
      </c>
      <c r="D335" s="141" t="s">
        <v>6886</v>
      </c>
      <c r="E335" s="163" t="s">
        <v>6887</v>
      </c>
      <c r="H335" s="126">
        <v>2</v>
      </c>
      <c r="I335" s="126">
        <v>0</v>
      </c>
      <c r="J335" s="126">
        <v>0</v>
      </c>
      <c r="K335" s="126">
        <v>0</v>
      </c>
      <c r="L335" s="126">
        <v>0</v>
      </c>
      <c r="M335" s="126">
        <v>0</v>
      </c>
      <c r="N335" s="126">
        <v>2</v>
      </c>
      <c r="O335" s="126">
        <v>0</v>
      </c>
      <c r="P335" s="126">
        <v>0</v>
      </c>
      <c r="Q335" s="126">
        <v>0</v>
      </c>
      <c r="R335" s="126">
        <v>0</v>
      </c>
      <c r="S335" s="126">
        <v>0</v>
      </c>
      <c r="T335" s="126">
        <v>0</v>
      </c>
    </row>
    <row r="336" spans="3:20" ht="23.1" customHeight="1">
      <c r="C336" s="126">
        <v>405</v>
      </c>
      <c r="D336" s="141" t="s">
        <v>7426</v>
      </c>
      <c r="E336" s="163" t="s">
        <v>7427</v>
      </c>
      <c r="H336" s="126">
        <v>10</v>
      </c>
      <c r="I336" s="126">
        <v>0</v>
      </c>
      <c r="J336" s="126">
        <v>0</v>
      </c>
      <c r="K336" s="126">
        <v>0</v>
      </c>
      <c r="L336" s="126">
        <v>0</v>
      </c>
      <c r="M336" s="126">
        <v>0</v>
      </c>
      <c r="N336" s="126">
        <v>10</v>
      </c>
      <c r="O336" s="126">
        <v>0</v>
      </c>
      <c r="P336" s="126">
        <v>0</v>
      </c>
      <c r="Q336" s="126">
        <v>0</v>
      </c>
      <c r="R336" s="126">
        <v>0</v>
      </c>
      <c r="S336" s="126">
        <v>0</v>
      </c>
      <c r="T336" s="126">
        <v>0</v>
      </c>
    </row>
    <row r="337" spans="3:20" ht="23.1" customHeight="1">
      <c r="C337" s="126">
        <v>406</v>
      </c>
      <c r="D337" s="141" t="s">
        <v>7429</v>
      </c>
      <c r="E337" s="163" t="s">
        <v>7430</v>
      </c>
      <c r="H337" s="126">
        <v>5</v>
      </c>
      <c r="I337" s="126">
        <v>0</v>
      </c>
      <c r="J337" s="126">
        <v>0</v>
      </c>
      <c r="K337" s="126">
        <v>0</v>
      </c>
      <c r="L337" s="126">
        <v>0</v>
      </c>
      <c r="M337" s="126">
        <v>0</v>
      </c>
      <c r="N337" s="126">
        <v>5</v>
      </c>
      <c r="O337" s="126">
        <v>0</v>
      </c>
      <c r="P337" s="126">
        <v>0</v>
      </c>
      <c r="Q337" s="126">
        <v>0</v>
      </c>
      <c r="R337" s="126">
        <v>0</v>
      </c>
      <c r="S337" s="126">
        <v>0</v>
      </c>
      <c r="T337" s="126">
        <v>0</v>
      </c>
    </row>
    <row r="338" spans="3:20" ht="23.1" customHeight="1">
      <c r="C338" s="126">
        <v>407</v>
      </c>
      <c r="D338" s="141" t="s">
        <v>7432</v>
      </c>
      <c r="E338" s="163" t="s">
        <v>7433</v>
      </c>
      <c r="H338" s="126">
        <v>3</v>
      </c>
      <c r="I338" s="126">
        <v>0</v>
      </c>
      <c r="J338" s="126">
        <v>2</v>
      </c>
      <c r="K338" s="126">
        <v>0</v>
      </c>
      <c r="L338" s="126">
        <v>0</v>
      </c>
      <c r="M338" s="126">
        <v>0</v>
      </c>
      <c r="N338" s="126">
        <v>5</v>
      </c>
      <c r="O338" s="126">
        <v>0</v>
      </c>
      <c r="P338" s="126">
        <v>0</v>
      </c>
      <c r="Q338" s="126">
        <v>0</v>
      </c>
      <c r="R338" s="126">
        <v>0</v>
      </c>
      <c r="S338" s="126">
        <v>0</v>
      </c>
      <c r="T338" s="126">
        <v>0</v>
      </c>
    </row>
  </sheetData>
  <autoFilter ref="C7:N335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2029"/>
  <sheetViews>
    <sheetView showGridLines="0" zoomScale="90" zoomScaleNormal="90" workbookViewId="0">
      <pane ySplit="7" topLeftCell="A547" activePane="bottomLeft" state="frozen"/>
      <selection activeCell="L28" sqref="L28"/>
      <selection pane="bottomLeft" activeCell="K1844" sqref="K1844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56" t="s">
        <v>173</v>
      </c>
      <c r="D6" s="256" t="s">
        <v>213</v>
      </c>
      <c r="E6" s="256" t="s">
        <v>12</v>
      </c>
      <c r="F6" s="256" t="s">
        <v>186</v>
      </c>
      <c r="G6" s="256" t="s">
        <v>212</v>
      </c>
      <c r="H6" s="256" t="s">
        <v>211</v>
      </c>
      <c r="I6" s="256" t="s">
        <v>24</v>
      </c>
      <c r="J6" s="256" t="s">
        <v>118</v>
      </c>
      <c r="K6" s="256" t="s">
        <v>119</v>
      </c>
      <c r="L6" s="256" t="s">
        <v>176</v>
      </c>
      <c r="M6" s="256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59" t="s">
        <v>162</v>
      </c>
      <c r="D7" s="259" t="s">
        <v>207</v>
      </c>
      <c r="E7" s="259" t="s">
        <v>17</v>
      </c>
      <c r="F7" s="259" t="s">
        <v>110</v>
      </c>
      <c r="G7" s="259" t="s">
        <v>210</v>
      </c>
      <c r="H7" s="259" t="s">
        <v>202</v>
      </c>
      <c r="I7" s="259" t="s">
        <v>21</v>
      </c>
      <c r="J7" s="259" t="s">
        <v>165</v>
      </c>
      <c r="K7" s="259" t="s">
        <v>172</v>
      </c>
      <c r="L7" s="259" t="s">
        <v>166</v>
      </c>
      <c r="M7" s="259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557</v>
      </c>
      <c r="E8" s="159" t="s">
        <v>558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552</v>
      </c>
      <c r="E9" s="159" t="s">
        <v>553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562</v>
      </c>
      <c r="E10" s="159" t="s">
        <v>563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568</v>
      </c>
      <c r="E11" s="159" t="s">
        <v>569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574</v>
      </c>
      <c r="E12" s="159" t="s">
        <v>575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579</v>
      </c>
      <c r="E13" s="159" t="s">
        <v>580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584</v>
      </c>
      <c r="E14" s="159" t="s">
        <v>585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589</v>
      </c>
      <c r="E15" s="159" t="s">
        <v>590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594</v>
      </c>
      <c r="E16" s="159" t="s">
        <v>595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599</v>
      </c>
      <c r="E17" s="159" t="s">
        <v>600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606</v>
      </c>
      <c r="E18" s="159" t="s">
        <v>607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574</v>
      </c>
      <c r="E19" s="159" t="s">
        <v>575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614</v>
      </c>
      <c r="E20" s="159" t="s">
        <v>615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625</v>
      </c>
      <c r="E21" s="159" t="s">
        <v>626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630</v>
      </c>
      <c r="E22" s="159" t="s">
        <v>631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635</v>
      </c>
      <c r="E23" s="159" t="s">
        <v>636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640</v>
      </c>
      <c r="E24" s="159" t="s">
        <v>641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645</v>
      </c>
      <c r="E25" s="159" t="s">
        <v>646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650</v>
      </c>
      <c r="E26" s="159" t="s">
        <v>651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660</v>
      </c>
      <c r="E27" s="159" t="s">
        <v>661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665</v>
      </c>
      <c r="E28" s="159" t="s">
        <v>666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675</v>
      </c>
      <c r="E29" s="159" t="s">
        <v>676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680</v>
      </c>
      <c r="E30" s="159" t="s">
        <v>681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579</v>
      </c>
      <c r="E31" s="159" t="s">
        <v>580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684</v>
      </c>
      <c r="E32" s="159" t="s">
        <v>685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584</v>
      </c>
      <c r="E33" s="159" t="s">
        <v>585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688</v>
      </c>
      <c r="E34" s="159" t="s">
        <v>689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691</v>
      </c>
      <c r="E35" s="159" t="s">
        <v>692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694</v>
      </c>
      <c r="E36" s="159" t="s">
        <v>695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697</v>
      </c>
      <c r="E37" s="159" t="s">
        <v>698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660</v>
      </c>
      <c r="E38" s="159" t="s">
        <v>661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701</v>
      </c>
      <c r="E39" s="159" t="s">
        <v>702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704</v>
      </c>
      <c r="E40" s="159" t="s">
        <v>705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707</v>
      </c>
      <c r="E41" s="159" t="s">
        <v>708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640</v>
      </c>
      <c r="E42" s="159" t="s">
        <v>641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713</v>
      </c>
      <c r="E43" s="159" t="s">
        <v>714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716</v>
      </c>
      <c r="E44" s="159" t="s">
        <v>717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720</v>
      </c>
      <c r="E45" s="159" t="s">
        <v>721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724</v>
      </c>
      <c r="E46" s="159" t="s">
        <v>725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728</v>
      </c>
      <c r="E47" s="159" t="s">
        <v>729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665</v>
      </c>
      <c r="E48" s="159" t="s">
        <v>666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733</v>
      </c>
      <c r="E49" s="159" t="s">
        <v>734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736</v>
      </c>
      <c r="E50" s="159" t="s">
        <v>737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739</v>
      </c>
      <c r="E51" s="159" t="s">
        <v>740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743</v>
      </c>
      <c r="E52" s="159" t="s">
        <v>744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746</v>
      </c>
      <c r="E53" s="159" t="s">
        <v>747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750</v>
      </c>
      <c r="E54" s="159" t="s">
        <v>751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753</v>
      </c>
      <c r="E55" s="159" t="s">
        <v>754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562</v>
      </c>
      <c r="E56" s="159" t="s">
        <v>563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759</v>
      </c>
      <c r="E57" s="159" t="s">
        <v>760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625</v>
      </c>
      <c r="E58" s="159" t="s">
        <v>626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764</v>
      </c>
      <c r="E59" s="159" t="s">
        <v>765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767</v>
      </c>
      <c r="E60" s="159" t="s">
        <v>768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770</v>
      </c>
      <c r="E61" s="159" t="s">
        <v>771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614</v>
      </c>
      <c r="E62" s="159" t="s">
        <v>615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574</v>
      </c>
      <c r="E63" s="159" t="s">
        <v>575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776</v>
      </c>
      <c r="E64" s="159" t="s">
        <v>777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779</v>
      </c>
      <c r="E65" s="159" t="s">
        <v>780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782</v>
      </c>
      <c r="E66" s="159" t="s">
        <v>783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606</v>
      </c>
      <c r="E67" s="159" t="s">
        <v>607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650</v>
      </c>
      <c r="E68" s="159" t="s">
        <v>651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746</v>
      </c>
      <c r="E69" s="159" t="s">
        <v>747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796</v>
      </c>
      <c r="E70" s="159" t="s">
        <v>797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801</v>
      </c>
      <c r="E71" s="159" t="s">
        <v>802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806</v>
      </c>
      <c r="E72" s="159" t="s">
        <v>807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811</v>
      </c>
      <c r="E73" s="159" t="s">
        <v>812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816</v>
      </c>
      <c r="E74" s="159" t="s">
        <v>817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821</v>
      </c>
      <c r="E75" s="159" t="s">
        <v>822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743</v>
      </c>
      <c r="E76" s="159" t="s">
        <v>744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750</v>
      </c>
      <c r="E77" s="159" t="s">
        <v>751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562</v>
      </c>
      <c r="E78" s="159" t="s">
        <v>563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688</v>
      </c>
      <c r="E79" s="159" t="s">
        <v>689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701</v>
      </c>
      <c r="E80" s="159" t="s">
        <v>702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606</v>
      </c>
      <c r="E81" s="159" t="s">
        <v>607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720</v>
      </c>
      <c r="E82" s="159" t="s">
        <v>721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770</v>
      </c>
      <c r="E83" s="159" t="s">
        <v>771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746</v>
      </c>
      <c r="E84" s="159" t="s">
        <v>747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881</v>
      </c>
      <c r="E85" s="159" t="s">
        <v>882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694</v>
      </c>
      <c r="E86" s="159" t="s">
        <v>695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625</v>
      </c>
      <c r="E87" s="159" t="s">
        <v>626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736</v>
      </c>
      <c r="E88" s="159" t="s">
        <v>737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645</v>
      </c>
      <c r="E89" s="159" t="s">
        <v>646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635</v>
      </c>
      <c r="E90" s="159" t="s">
        <v>636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630</v>
      </c>
      <c r="E91" s="159" t="s">
        <v>631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904</v>
      </c>
      <c r="E92" s="159" t="s">
        <v>905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753</v>
      </c>
      <c r="E93" s="159" t="s">
        <v>754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750</v>
      </c>
      <c r="E94" s="159" t="s">
        <v>751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562</v>
      </c>
      <c r="E95" s="159" t="s">
        <v>563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753</v>
      </c>
      <c r="E96" s="159" t="s">
        <v>754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650</v>
      </c>
      <c r="E97" s="159" t="s">
        <v>651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931</v>
      </c>
      <c r="E98" s="159" t="s">
        <v>932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750</v>
      </c>
      <c r="E99" s="159" t="s">
        <v>751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750</v>
      </c>
      <c r="E100" s="159" t="s">
        <v>751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764</v>
      </c>
      <c r="E101" s="159" t="s">
        <v>765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584</v>
      </c>
      <c r="E102" s="159" t="s">
        <v>585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688</v>
      </c>
      <c r="E103" s="159" t="s">
        <v>689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704</v>
      </c>
      <c r="E104" s="159" t="s">
        <v>705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973</v>
      </c>
      <c r="E105" s="159" t="s">
        <v>974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978</v>
      </c>
      <c r="E106" s="159" t="s">
        <v>979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764</v>
      </c>
      <c r="E107" s="159" t="s">
        <v>765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697</v>
      </c>
      <c r="E108" s="159" t="s">
        <v>698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806</v>
      </c>
      <c r="E109" s="159" t="s">
        <v>807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994</v>
      </c>
      <c r="E110" s="159" t="s">
        <v>995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665</v>
      </c>
      <c r="E111" s="159" t="s">
        <v>666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776</v>
      </c>
      <c r="E112" s="159" t="s">
        <v>777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1007</v>
      </c>
      <c r="E113" s="159" t="s">
        <v>1008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750</v>
      </c>
      <c r="E114" s="159" t="s">
        <v>751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782</v>
      </c>
      <c r="E115" s="159" t="s">
        <v>783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1022</v>
      </c>
      <c r="E116" s="159" t="s">
        <v>1023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1027</v>
      </c>
      <c r="E117" s="159" t="s">
        <v>1028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767</v>
      </c>
      <c r="E118" s="159" t="s">
        <v>768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1035</v>
      </c>
      <c r="E119" s="159" t="s">
        <v>1036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625</v>
      </c>
      <c r="E120" s="159" t="s">
        <v>626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574</v>
      </c>
      <c r="E121" s="159" t="s">
        <v>575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606</v>
      </c>
      <c r="E122" s="159" t="s">
        <v>607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640</v>
      </c>
      <c r="E123" s="159" t="s">
        <v>641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750</v>
      </c>
      <c r="E124" s="159" t="s">
        <v>751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753</v>
      </c>
      <c r="E125" s="159" t="s">
        <v>754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764</v>
      </c>
      <c r="E126" s="159" t="s">
        <v>765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767</v>
      </c>
      <c r="E127" s="159" t="s">
        <v>768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704</v>
      </c>
      <c r="E128" s="159" t="s">
        <v>705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694</v>
      </c>
      <c r="E129" s="159" t="s">
        <v>695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753</v>
      </c>
      <c r="E130" s="159" t="s">
        <v>754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660</v>
      </c>
      <c r="E131" s="159" t="s">
        <v>661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904</v>
      </c>
      <c r="E132" s="159" t="s">
        <v>905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759</v>
      </c>
      <c r="E133" s="159" t="s">
        <v>760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1106</v>
      </c>
      <c r="E134" s="159" t="s">
        <v>1107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1111</v>
      </c>
      <c r="E135" s="159" t="s">
        <v>1112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684</v>
      </c>
      <c r="E136" s="159" t="s">
        <v>685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625</v>
      </c>
      <c r="E137" s="159" t="s">
        <v>626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1123</v>
      </c>
      <c r="E138" s="159" t="s">
        <v>1124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713</v>
      </c>
      <c r="E139" s="159" t="s">
        <v>714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1131</v>
      </c>
      <c r="E140" s="159" t="s">
        <v>1132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1137</v>
      </c>
      <c r="E141" s="159" t="s">
        <v>1138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1142</v>
      </c>
      <c r="E142" s="159" t="s">
        <v>1143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973</v>
      </c>
      <c r="E143" s="159" t="s">
        <v>974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599</v>
      </c>
      <c r="E144" s="159" t="s">
        <v>600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1153</v>
      </c>
      <c r="E145" s="159" t="s">
        <v>1154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750</v>
      </c>
      <c r="E146" s="159" t="s">
        <v>751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650</v>
      </c>
      <c r="E147" s="159" t="s">
        <v>651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1168</v>
      </c>
      <c r="E148" s="159" t="s">
        <v>1169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680</v>
      </c>
      <c r="E149" s="159" t="s">
        <v>681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816</v>
      </c>
      <c r="E150" s="159" t="s">
        <v>817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1185</v>
      </c>
      <c r="E151" s="159" t="s">
        <v>1186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1191</v>
      </c>
      <c r="E152" s="159" t="s">
        <v>1192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1196</v>
      </c>
      <c r="E153" s="159" t="s">
        <v>1197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1201</v>
      </c>
      <c r="E154" s="159" t="s">
        <v>1202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1007</v>
      </c>
      <c r="E155" s="159" t="s">
        <v>1008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1209</v>
      </c>
      <c r="E156" s="159" t="s">
        <v>1210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1214</v>
      </c>
      <c r="E157" s="159" t="s">
        <v>1215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1219</v>
      </c>
      <c r="E158" s="159" t="s">
        <v>1220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645</v>
      </c>
      <c r="E159" s="159" t="s">
        <v>646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1227</v>
      </c>
      <c r="E160" s="159" t="s">
        <v>1228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1232</v>
      </c>
      <c r="E161" s="159" t="s">
        <v>1233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904</v>
      </c>
      <c r="E162" s="159" t="s">
        <v>905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1240</v>
      </c>
      <c r="E163" s="159" t="s">
        <v>1241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733</v>
      </c>
      <c r="E164" s="159" t="s">
        <v>734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750</v>
      </c>
      <c r="E165" s="159" t="s">
        <v>751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562</v>
      </c>
      <c r="E166" s="159" t="s">
        <v>563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750</v>
      </c>
      <c r="E167" s="159" t="s">
        <v>751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779</v>
      </c>
      <c r="E168" s="159" t="s">
        <v>780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806</v>
      </c>
      <c r="E169" s="159" t="s">
        <v>807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1123</v>
      </c>
      <c r="E170" s="159" t="s">
        <v>1124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978</v>
      </c>
      <c r="E171" s="159" t="s">
        <v>979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973</v>
      </c>
      <c r="E172" s="159" t="s">
        <v>974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1201</v>
      </c>
      <c r="E173" s="159" t="s">
        <v>1202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1240</v>
      </c>
      <c r="E174" s="159" t="s">
        <v>1241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811</v>
      </c>
      <c r="E175" s="159" t="s">
        <v>812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1232</v>
      </c>
      <c r="E176" s="159" t="s">
        <v>1233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1293</v>
      </c>
      <c r="E177" s="159" t="s">
        <v>1294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816</v>
      </c>
      <c r="E178" s="159" t="s">
        <v>817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1301</v>
      </c>
      <c r="E179" s="159" t="s">
        <v>1302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1007</v>
      </c>
      <c r="E180" s="159" t="s">
        <v>1008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1311</v>
      </c>
      <c r="E181" s="159" t="s">
        <v>1312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801</v>
      </c>
      <c r="E182" s="159" t="s">
        <v>802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716</v>
      </c>
      <c r="E183" s="159" t="s">
        <v>717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1321</v>
      </c>
      <c r="E184" s="159" t="s">
        <v>1322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750</v>
      </c>
      <c r="E185" s="159" t="s">
        <v>751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1337</v>
      </c>
      <c r="E186" s="159" t="s">
        <v>1338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767</v>
      </c>
      <c r="E187" s="159" t="s">
        <v>768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750</v>
      </c>
      <c r="E188" s="159" t="s">
        <v>751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562</v>
      </c>
      <c r="E189" s="159" t="s">
        <v>563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1232</v>
      </c>
      <c r="E190" s="159" t="s">
        <v>1233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759</v>
      </c>
      <c r="E191" s="159" t="s">
        <v>760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973</v>
      </c>
      <c r="E192" s="159" t="s">
        <v>974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1365</v>
      </c>
      <c r="E193" s="159" t="s">
        <v>1366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1227</v>
      </c>
      <c r="E194" s="159" t="s">
        <v>1228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645</v>
      </c>
      <c r="E195" s="159" t="s">
        <v>646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1022</v>
      </c>
      <c r="E196" s="159" t="s">
        <v>1023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1379</v>
      </c>
      <c r="E197" s="159" t="s">
        <v>1380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1240</v>
      </c>
      <c r="E198" s="159" t="s">
        <v>1241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1403</v>
      </c>
      <c r="E199" s="159" t="s">
        <v>1404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701</v>
      </c>
      <c r="E200" s="159" t="s">
        <v>702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1007</v>
      </c>
      <c r="E201" s="159" t="s">
        <v>1008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640</v>
      </c>
      <c r="E202" s="159" t="s">
        <v>641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694</v>
      </c>
      <c r="E203" s="159" t="s">
        <v>695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697</v>
      </c>
      <c r="E204" s="159" t="s">
        <v>698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801</v>
      </c>
      <c r="E205" s="159" t="s">
        <v>802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750</v>
      </c>
      <c r="E206" s="159" t="s">
        <v>751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562</v>
      </c>
      <c r="E207" s="159" t="s">
        <v>563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574</v>
      </c>
      <c r="E208" s="159" t="s">
        <v>575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606</v>
      </c>
      <c r="E209" s="159" t="s">
        <v>607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697</v>
      </c>
      <c r="E210" s="159" t="s">
        <v>698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584</v>
      </c>
      <c r="E211" s="159" t="s">
        <v>585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753</v>
      </c>
      <c r="E212" s="159" t="s">
        <v>754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650</v>
      </c>
      <c r="E213" s="159" t="s">
        <v>651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759</v>
      </c>
      <c r="E214" s="159" t="s">
        <v>760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753</v>
      </c>
      <c r="E215" s="159" t="s">
        <v>754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750</v>
      </c>
      <c r="E216" s="159" t="s">
        <v>751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764</v>
      </c>
      <c r="E217" s="159" t="s">
        <v>765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1027</v>
      </c>
      <c r="E218" s="159" t="s">
        <v>1028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994</v>
      </c>
      <c r="E219" s="159" t="s">
        <v>995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1365</v>
      </c>
      <c r="E220" s="159" t="s">
        <v>1366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1137</v>
      </c>
      <c r="E221" s="159" t="s">
        <v>1138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811</v>
      </c>
      <c r="E222" s="159" t="s">
        <v>812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1321</v>
      </c>
      <c r="E223" s="159" t="s">
        <v>1322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704</v>
      </c>
      <c r="E224" s="159" t="s">
        <v>705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640</v>
      </c>
      <c r="E225" s="159" t="s">
        <v>641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1191</v>
      </c>
      <c r="E226" s="159" t="s">
        <v>1192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1513</v>
      </c>
      <c r="E227" s="159" t="s">
        <v>1514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713</v>
      </c>
      <c r="E228" s="159" t="s">
        <v>714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1521</v>
      </c>
      <c r="E229" s="159" t="s">
        <v>1522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764</v>
      </c>
      <c r="E230" s="159" t="s">
        <v>765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759</v>
      </c>
      <c r="E231" s="159" t="s">
        <v>760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720</v>
      </c>
      <c r="E232" s="159" t="s">
        <v>721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750</v>
      </c>
      <c r="E233" s="159" t="s">
        <v>751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562</v>
      </c>
      <c r="E234" s="159" t="s">
        <v>563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606</v>
      </c>
      <c r="E235" s="159" t="s">
        <v>607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574</v>
      </c>
      <c r="E236" s="159" t="s">
        <v>575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776</v>
      </c>
      <c r="E237" s="159" t="s">
        <v>777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694</v>
      </c>
      <c r="E238" s="159" t="s">
        <v>695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764</v>
      </c>
      <c r="E239" s="159" t="s">
        <v>765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606</v>
      </c>
      <c r="E240" s="159" t="s">
        <v>607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1214</v>
      </c>
      <c r="E241" s="159" t="s">
        <v>1215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753</v>
      </c>
      <c r="E242" s="159" t="s">
        <v>754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759</v>
      </c>
      <c r="E243" s="159" t="s">
        <v>760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746</v>
      </c>
      <c r="E244" s="159" t="s">
        <v>747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579</v>
      </c>
      <c r="E245" s="159" t="s">
        <v>580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1191</v>
      </c>
      <c r="E246" s="159" t="s">
        <v>1192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753</v>
      </c>
      <c r="E247" s="159" t="s">
        <v>754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650</v>
      </c>
      <c r="E248" s="159" t="s">
        <v>651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776</v>
      </c>
      <c r="E249" s="159" t="s">
        <v>777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697</v>
      </c>
      <c r="E250" s="159" t="s">
        <v>698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881</v>
      </c>
      <c r="E251" s="159" t="s">
        <v>882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1123</v>
      </c>
      <c r="E252" s="159" t="s">
        <v>1124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796</v>
      </c>
      <c r="E253" s="159" t="s">
        <v>797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750</v>
      </c>
      <c r="E254" s="159" t="s">
        <v>751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574</v>
      </c>
      <c r="E255" s="159" t="s">
        <v>575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779</v>
      </c>
      <c r="E256" s="159" t="s">
        <v>780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776</v>
      </c>
      <c r="E257" s="159" t="s">
        <v>777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650</v>
      </c>
      <c r="E258" s="159" t="s">
        <v>651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736</v>
      </c>
      <c r="E259" s="159" t="s">
        <v>737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1645</v>
      </c>
      <c r="E260" s="159" t="s">
        <v>1646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746</v>
      </c>
      <c r="E261" s="159" t="s">
        <v>747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750</v>
      </c>
      <c r="E262" s="159" t="s">
        <v>751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606</v>
      </c>
      <c r="E263" s="159" t="s">
        <v>607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694</v>
      </c>
      <c r="E264" s="159" t="s">
        <v>695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720</v>
      </c>
      <c r="E265" s="159" t="s">
        <v>721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701</v>
      </c>
      <c r="E266" s="159" t="s">
        <v>702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1521</v>
      </c>
      <c r="E267" s="159" t="s">
        <v>1522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1035</v>
      </c>
      <c r="E268" s="159" t="s">
        <v>1036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1700</v>
      </c>
      <c r="E269" s="159" t="s">
        <v>1701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1706</v>
      </c>
      <c r="E270" s="159" t="s">
        <v>1707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779</v>
      </c>
      <c r="E271" s="159" t="s">
        <v>780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753</v>
      </c>
      <c r="E272" s="159" t="s">
        <v>754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753</v>
      </c>
      <c r="E273" s="159" t="s">
        <v>754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759</v>
      </c>
      <c r="E274" s="159" t="s">
        <v>760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606</v>
      </c>
      <c r="E275" s="159" t="s">
        <v>607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650</v>
      </c>
      <c r="E276" s="159" t="s">
        <v>651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750</v>
      </c>
      <c r="E277" s="159" t="s">
        <v>751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1741</v>
      </c>
      <c r="E278" s="159" t="s">
        <v>1742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1746</v>
      </c>
      <c r="E279" s="159" t="s">
        <v>1747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739</v>
      </c>
      <c r="E280" s="159" t="s">
        <v>740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562</v>
      </c>
      <c r="E281" s="159" t="s">
        <v>563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697</v>
      </c>
      <c r="E282" s="159" t="s">
        <v>698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625</v>
      </c>
      <c r="E283" s="159" t="s">
        <v>626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750</v>
      </c>
      <c r="E284" s="159" t="s">
        <v>751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776</v>
      </c>
      <c r="E285" s="159" t="s">
        <v>777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1337</v>
      </c>
      <c r="E286" s="159" t="s">
        <v>1338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606</v>
      </c>
      <c r="E287" s="159" t="s">
        <v>607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574</v>
      </c>
      <c r="E288" s="159" t="s">
        <v>575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552</v>
      </c>
      <c r="E289" s="159" t="s">
        <v>553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625</v>
      </c>
      <c r="E290" s="159" t="s">
        <v>626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811</v>
      </c>
      <c r="E291" s="159" t="s">
        <v>812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594</v>
      </c>
      <c r="E292" s="159" t="s">
        <v>595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645</v>
      </c>
      <c r="E293" s="159" t="s">
        <v>646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973</v>
      </c>
      <c r="E294" s="159" t="s">
        <v>974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801</v>
      </c>
      <c r="E295" s="159" t="s">
        <v>802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1811</v>
      </c>
      <c r="E296" s="159" t="s">
        <v>1812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1123</v>
      </c>
      <c r="E297" s="159" t="s">
        <v>1124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1379</v>
      </c>
      <c r="E298" s="159" t="s">
        <v>1380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1201</v>
      </c>
      <c r="E299" s="159" t="s">
        <v>1202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806</v>
      </c>
      <c r="E300" s="159" t="s">
        <v>807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1240</v>
      </c>
      <c r="E301" s="159" t="s">
        <v>1241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1007</v>
      </c>
      <c r="E302" s="159" t="s">
        <v>1008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694</v>
      </c>
      <c r="E303" s="159" t="s">
        <v>695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701</v>
      </c>
      <c r="E304" s="159" t="s">
        <v>702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1521</v>
      </c>
      <c r="E305" s="159" t="s">
        <v>1522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688</v>
      </c>
      <c r="E306" s="159" t="s">
        <v>689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1811</v>
      </c>
      <c r="E307" s="159" t="s">
        <v>1812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801</v>
      </c>
      <c r="E308" s="159" t="s">
        <v>802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811</v>
      </c>
      <c r="E309" s="159" t="s">
        <v>812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1214</v>
      </c>
      <c r="E310" s="159" t="s">
        <v>1215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750</v>
      </c>
      <c r="E311" s="159" t="s">
        <v>751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1007</v>
      </c>
      <c r="E312" s="159" t="s">
        <v>1008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1521</v>
      </c>
      <c r="E313" s="159" t="s">
        <v>1522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1337</v>
      </c>
      <c r="E314" s="159" t="s">
        <v>1338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764</v>
      </c>
      <c r="E315" s="159" t="s">
        <v>765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759</v>
      </c>
      <c r="E316" s="159" t="s">
        <v>760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606</v>
      </c>
      <c r="E317" s="159" t="s">
        <v>607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697</v>
      </c>
      <c r="E318" s="159" t="s">
        <v>698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750</v>
      </c>
      <c r="E319" s="159" t="s">
        <v>751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579</v>
      </c>
      <c r="E320" s="159" t="s">
        <v>580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750</v>
      </c>
      <c r="E321" s="159" t="s">
        <v>751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1922</v>
      </c>
      <c r="E322" s="159" t="s">
        <v>1923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1927</v>
      </c>
      <c r="E323" s="159" t="s">
        <v>1928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746</v>
      </c>
      <c r="E324" s="159" t="s">
        <v>747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1214</v>
      </c>
      <c r="E325" s="159" t="s">
        <v>1215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1379</v>
      </c>
      <c r="E326" s="159" t="s">
        <v>1380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625</v>
      </c>
      <c r="E327" s="159" t="s">
        <v>626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589</v>
      </c>
      <c r="E328" s="159" t="s">
        <v>590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1191</v>
      </c>
      <c r="E329" s="159" t="s">
        <v>1192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801</v>
      </c>
      <c r="E330" s="159" t="s">
        <v>802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796</v>
      </c>
      <c r="E331" s="159" t="s">
        <v>797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994</v>
      </c>
      <c r="E332" s="159" t="s">
        <v>995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1521</v>
      </c>
      <c r="E333" s="159" t="s">
        <v>1522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1513</v>
      </c>
      <c r="E334" s="159" t="s">
        <v>1514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811</v>
      </c>
      <c r="E335" s="159" t="s">
        <v>812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1007</v>
      </c>
      <c r="E336" s="159" t="s">
        <v>1008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552</v>
      </c>
      <c r="E337" s="159" t="s">
        <v>553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759</v>
      </c>
      <c r="E338" s="159" t="s">
        <v>760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716</v>
      </c>
      <c r="E339" s="159" t="s">
        <v>717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816</v>
      </c>
      <c r="E340" s="159" t="s">
        <v>817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691</v>
      </c>
      <c r="E341" s="159" t="s">
        <v>692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675</v>
      </c>
      <c r="E342" s="159" t="s">
        <v>676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713</v>
      </c>
      <c r="E343" s="159" t="s">
        <v>714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579</v>
      </c>
      <c r="E344" s="159" t="s">
        <v>580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707</v>
      </c>
      <c r="E345" s="159" t="s">
        <v>708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2008</v>
      </c>
      <c r="E346" s="159" t="s">
        <v>2009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1811</v>
      </c>
      <c r="E347" s="159" t="s">
        <v>1812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904</v>
      </c>
      <c r="E348" s="159" t="s">
        <v>905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660</v>
      </c>
      <c r="E349" s="159" t="s">
        <v>661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2025</v>
      </c>
      <c r="E350" s="159" t="s">
        <v>2026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2031</v>
      </c>
      <c r="E351" s="159" t="s">
        <v>2032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1746</v>
      </c>
      <c r="E352" s="159" t="s">
        <v>1747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746</v>
      </c>
      <c r="E353" s="159" t="s">
        <v>747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733</v>
      </c>
      <c r="E354" s="159" t="s">
        <v>734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739</v>
      </c>
      <c r="E355" s="159" t="s">
        <v>740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1007</v>
      </c>
      <c r="E356" s="159" t="s">
        <v>1008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1403</v>
      </c>
      <c r="E357" s="159" t="s">
        <v>1404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2065</v>
      </c>
      <c r="E358" s="159" t="s">
        <v>2066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1131</v>
      </c>
      <c r="E359" s="159" t="s">
        <v>1132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796</v>
      </c>
      <c r="E360" s="159" t="s">
        <v>797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574</v>
      </c>
      <c r="E361" s="159" t="s">
        <v>575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821</v>
      </c>
      <c r="E362" s="159" t="s">
        <v>822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994</v>
      </c>
      <c r="E363" s="159" t="s">
        <v>995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1123</v>
      </c>
      <c r="E364" s="159" t="s">
        <v>1124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675</v>
      </c>
      <c r="E365" s="159" t="s">
        <v>676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2094</v>
      </c>
      <c r="E366" s="159" t="s">
        <v>2095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2099</v>
      </c>
      <c r="E367" s="159" t="s">
        <v>2100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2104</v>
      </c>
      <c r="E368" s="159" t="s">
        <v>2105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584</v>
      </c>
      <c r="E369" s="159" t="s">
        <v>585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776</v>
      </c>
      <c r="E370" s="159" t="s">
        <v>777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764</v>
      </c>
      <c r="E371" s="159" t="s">
        <v>765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2120</v>
      </c>
      <c r="E372" s="159" t="s">
        <v>2121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796</v>
      </c>
      <c r="E373" s="159" t="s">
        <v>797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1209</v>
      </c>
      <c r="E374" s="159" t="s">
        <v>1210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801</v>
      </c>
      <c r="E375" s="159" t="s">
        <v>802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1201</v>
      </c>
      <c r="E376" s="159" t="s">
        <v>1202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1191</v>
      </c>
      <c r="E377" s="159" t="s">
        <v>1192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816</v>
      </c>
      <c r="E378" s="159" t="s">
        <v>817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1123</v>
      </c>
      <c r="E379" s="159" t="s">
        <v>1124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1811</v>
      </c>
      <c r="E380" s="159" t="s">
        <v>1812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688</v>
      </c>
      <c r="E381" s="159" t="s">
        <v>689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697</v>
      </c>
      <c r="E382" s="159" t="s">
        <v>698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701</v>
      </c>
      <c r="E383" s="159" t="s">
        <v>702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707</v>
      </c>
      <c r="E384" s="159" t="s">
        <v>708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1293</v>
      </c>
      <c r="E385" s="159" t="s">
        <v>1294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1521</v>
      </c>
      <c r="E386" s="159" t="s">
        <v>1522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1185</v>
      </c>
      <c r="E387" s="159" t="s">
        <v>1186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1746</v>
      </c>
      <c r="E388" s="159" t="s">
        <v>1747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1196</v>
      </c>
      <c r="E389" s="159" t="s">
        <v>1197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1191</v>
      </c>
      <c r="E390" s="159" t="s">
        <v>1192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1513</v>
      </c>
      <c r="E391" s="159" t="s">
        <v>1514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1111</v>
      </c>
      <c r="E392" s="159" t="s">
        <v>1112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1142</v>
      </c>
      <c r="E393" s="159" t="s">
        <v>1143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1106</v>
      </c>
      <c r="E394" s="159" t="s">
        <v>1107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806</v>
      </c>
      <c r="E395" s="159" t="s">
        <v>807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973</v>
      </c>
      <c r="E396" s="159" t="s">
        <v>974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1227</v>
      </c>
      <c r="E397" s="159" t="s">
        <v>1228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978</v>
      </c>
      <c r="E398" s="159" t="s">
        <v>979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645</v>
      </c>
      <c r="E399" s="159" t="s">
        <v>646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811</v>
      </c>
      <c r="E400" s="159" t="s">
        <v>812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801</v>
      </c>
      <c r="E401" s="159" t="s">
        <v>802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1337</v>
      </c>
      <c r="E402" s="159" t="s">
        <v>1338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931</v>
      </c>
      <c r="E403" s="159" t="s">
        <v>932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1209</v>
      </c>
      <c r="E404" s="159" t="s">
        <v>1210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1741</v>
      </c>
      <c r="E405" s="159" t="s">
        <v>1742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1201</v>
      </c>
      <c r="E406" s="159" t="s">
        <v>1202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1922</v>
      </c>
      <c r="E407" s="159" t="s">
        <v>1923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1035</v>
      </c>
      <c r="E408" s="159" t="s">
        <v>1036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1219</v>
      </c>
      <c r="E409" s="159" t="s">
        <v>1220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1214</v>
      </c>
      <c r="E410" s="159" t="s">
        <v>1215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1240</v>
      </c>
      <c r="E411" s="159" t="s">
        <v>1241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1232</v>
      </c>
      <c r="E412" s="159" t="s">
        <v>1233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904</v>
      </c>
      <c r="E413" s="159" t="s">
        <v>905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2008</v>
      </c>
      <c r="E414" s="159" t="s">
        <v>2009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1301</v>
      </c>
      <c r="E415" s="159" t="s">
        <v>1302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1365</v>
      </c>
      <c r="E416" s="159" t="s">
        <v>1366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1379</v>
      </c>
      <c r="E417" s="159" t="s">
        <v>1380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1131</v>
      </c>
      <c r="E418" s="159" t="s">
        <v>1132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2031</v>
      </c>
      <c r="E419" s="159" t="s">
        <v>2032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2025</v>
      </c>
      <c r="E420" s="159" t="s">
        <v>2026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1137</v>
      </c>
      <c r="E421" s="159" t="s">
        <v>1138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1311</v>
      </c>
      <c r="E422" s="159" t="s">
        <v>1312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1321</v>
      </c>
      <c r="E423" s="159" t="s">
        <v>1322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630</v>
      </c>
      <c r="E424" s="159" t="s">
        <v>631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635</v>
      </c>
      <c r="E425" s="159" t="s">
        <v>636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881</v>
      </c>
      <c r="E426" s="159" t="s">
        <v>882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1022</v>
      </c>
      <c r="E427" s="159" t="s">
        <v>1023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589</v>
      </c>
      <c r="E428" s="159" t="s">
        <v>590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1007</v>
      </c>
      <c r="E429" s="159" t="s">
        <v>1008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2065</v>
      </c>
      <c r="E430" s="159" t="s">
        <v>2066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1153</v>
      </c>
      <c r="E431" s="159" t="s">
        <v>1154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2120</v>
      </c>
      <c r="E432" s="159" t="s">
        <v>2121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796</v>
      </c>
      <c r="E433" s="159" t="s">
        <v>797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994</v>
      </c>
      <c r="E434" s="159" t="s">
        <v>995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821</v>
      </c>
      <c r="E435" s="159" t="s">
        <v>822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1927</v>
      </c>
      <c r="E436" s="159" t="s">
        <v>1928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1403</v>
      </c>
      <c r="E437" s="159" t="s">
        <v>1404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552</v>
      </c>
      <c r="E438" s="159" t="s">
        <v>2216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733</v>
      </c>
      <c r="E439" s="159" t="s">
        <v>2218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1700</v>
      </c>
      <c r="E440" s="159" t="s">
        <v>2220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736</v>
      </c>
      <c r="E441" s="159" t="s">
        <v>2222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743</v>
      </c>
      <c r="E442" s="159" t="s">
        <v>2225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1706</v>
      </c>
      <c r="E443" s="159" t="s">
        <v>2227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1027</v>
      </c>
      <c r="E444" s="159" t="s">
        <v>1028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2099</v>
      </c>
      <c r="E445" s="159" t="s">
        <v>2100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599</v>
      </c>
      <c r="E446" s="159" t="s">
        <v>600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1645</v>
      </c>
      <c r="E447" s="159" t="s">
        <v>1646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2104</v>
      </c>
      <c r="E448" s="159" t="s">
        <v>2105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2094</v>
      </c>
      <c r="E449" s="159" t="s">
        <v>2095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759</v>
      </c>
      <c r="E450" s="159" t="s">
        <v>760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625</v>
      </c>
      <c r="E451" s="159" t="s">
        <v>626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764</v>
      </c>
      <c r="E452" s="159" t="s">
        <v>765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767</v>
      </c>
      <c r="E453" s="159" t="s">
        <v>768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770</v>
      </c>
      <c r="E454" s="159" t="s">
        <v>771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574</v>
      </c>
      <c r="E455" s="159" t="s">
        <v>575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776</v>
      </c>
      <c r="E456" s="159" t="s">
        <v>777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568</v>
      </c>
      <c r="E457" s="159" t="s">
        <v>569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606</v>
      </c>
      <c r="E458" s="159" t="s">
        <v>607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1168</v>
      </c>
      <c r="E459" s="159" t="s">
        <v>1169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  <row r="460" spans="3:18" ht="23.1" customHeight="1">
      <c r="C460" s="126">
        <v>1</v>
      </c>
      <c r="D460" s="141" t="s">
        <v>675</v>
      </c>
      <c r="E460" s="159" t="s">
        <v>2281</v>
      </c>
      <c r="F460" s="127">
        <v>1</v>
      </c>
      <c r="I460" s="162">
        <v>46204</v>
      </c>
      <c r="J460" s="126">
        <v>-2</v>
      </c>
      <c r="K460" s="126">
        <v>0</v>
      </c>
    </row>
    <row r="461" spans="3:18" ht="23.1" customHeight="1">
      <c r="C461" s="126">
        <v>2</v>
      </c>
      <c r="D461" s="141" t="s">
        <v>680</v>
      </c>
      <c r="E461" s="159" t="s">
        <v>2285</v>
      </c>
      <c r="F461" s="127">
        <v>1</v>
      </c>
      <c r="I461" s="162">
        <v>46204</v>
      </c>
      <c r="J461" s="126">
        <v>-3</v>
      </c>
      <c r="K461" s="126">
        <v>0</v>
      </c>
    </row>
    <row r="462" spans="3:18" ht="23.1" customHeight="1">
      <c r="C462" s="126">
        <v>3</v>
      </c>
      <c r="D462" s="141" t="s">
        <v>2255</v>
      </c>
      <c r="E462" s="159" t="s">
        <v>2287</v>
      </c>
      <c r="F462" s="127">
        <v>1</v>
      </c>
      <c r="I462" s="162">
        <v>46204</v>
      </c>
      <c r="J462" s="126">
        <v>0</v>
      </c>
      <c r="K462" s="126">
        <v>0</v>
      </c>
    </row>
    <row r="463" spans="3:18" ht="23.1" customHeight="1">
      <c r="C463" s="126">
        <v>4</v>
      </c>
      <c r="D463" s="141" t="s">
        <v>579</v>
      </c>
      <c r="E463" s="159" t="s">
        <v>2289</v>
      </c>
      <c r="F463" s="127">
        <v>1</v>
      </c>
      <c r="I463" s="162">
        <v>46204</v>
      </c>
      <c r="J463" s="126">
        <v>-4</v>
      </c>
      <c r="K463" s="126">
        <v>0</v>
      </c>
    </row>
    <row r="464" spans="3:18" ht="23.1" customHeight="1">
      <c r="C464" s="126">
        <v>5</v>
      </c>
      <c r="D464" s="141" t="s">
        <v>684</v>
      </c>
      <c r="E464" s="159" t="s">
        <v>2291</v>
      </c>
      <c r="F464" s="127">
        <v>1</v>
      </c>
      <c r="I464" s="162">
        <v>46204</v>
      </c>
      <c r="J464" s="126">
        <v>-5</v>
      </c>
      <c r="K464" s="126">
        <v>0</v>
      </c>
    </row>
    <row r="465" spans="3:11" ht="23.1" customHeight="1">
      <c r="C465" s="126">
        <v>6</v>
      </c>
      <c r="D465" s="141" t="s">
        <v>557</v>
      </c>
      <c r="E465" s="159" t="s">
        <v>2293</v>
      </c>
      <c r="F465" s="127">
        <v>1</v>
      </c>
      <c r="I465" s="162">
        <v>46204</v>
      </c>
      <c r="J465" s="126">
        <v>-10</v>
      </c>
      <c r="K465" s="126">
        <v>0</v>
      </c>
    </row>
    <row r="466" spans="3:11" ht="23.1" customHeight="1">
      <c r="C466" s="126">
        <v>7</v>
      </c>
      <c r="D466" s="141" t="s">
        <v>816</v>
      </c>
      <c r="E466" s="159" t="s">
        <v>2295</v>
      </c>
      <c r="F466" s="127">
        <v>1</v>
      </c>
      <c r="I466" s="162">
        <v>46204</v>
      </c>
      <c r="J466" s="126">
        <v>-9</v>
      </c>
      <c r="K466" s="126">
        <v>0</v>
      </c>
    </row>
    <row r="467" spans="3:11" ht="23.1" customHeight="1">
      <c r="C467" s="126">
        <v>8</v>
      </c>
      <c r="D467" s="141" t="s">
        <v>1123</v>
      </c>
      <c r="E467" s="159" t="s">
        <v>2297</v>
      </c>
      <c r="F467" s="127">
        <v>1</v>
      </c>
      <c r="I467" s="162">
        <v>46204</v>
      </c>
      <c r="J467" s="126">
        <v>-7</v>
      </c>
      <c r="K467" s="126">
        <v>0</v>
      </c>
    </row>
    <row r="468" spans="3:11" ht="23.1" customHeight="1">
      <c r="C468" s="126">
        <v>9</v>
      </c>
      <c r="D468" s="141" t="s">
        <v>1811</v>
      </c>
      <c r="E468" s="159" t="s">
        <v>2299</v>
      </c>
      <c r="F468" s="127">
        <v>1</v>
      </c>
      <c r="I468" s="162">
        <v>46204</v>
      </c>
      <c r="J468" s="126">
        <v>-18</v>
      </c>
      <c r="K468" s="126">
        <v>0</v>
      </c>
    </row>
    <row r="469" spans="3:11" ht="23.1" customHeight="1">
      <c r="C469" s="126">
        <v>10</v>
      </c>
      <c r="D469" s="141" t="s">
        <v>584</v>
      </c>
      <c r="E469" s="159" t="s">
        <v>2301</v>
      </c>
      <c r="F469" s="127">
        <v>1</v>
      </c>
      <c r="I469" s="162">
        <v>46204</v>
      </c>
      <c r="J469" s="126">
        <v>-5</v>
      </c>
      <c r="K469" s="126">
        <v>0</v>
      </c>
    </row>
    <row r="470" spans="3:11" ht="23.1" customHeight="1">
      <c r="C470" s="126">
        <v>11</v>
      </c>
      <c r="D470" s="141" t="s">
        <v>688</v>
      </c>
      <c r="E470" s="159" t="s">
        <v>2303</v>
      </c>
      <c r="F470" s="127">
        <v>1</v>
      </c>
      <c r="I470" s="162">
        <v>46204</v>
      </c>
      <c r="J470" s="126">
        <v>5</v>
      </c>
      <c r="K470" s="126">
        <v>0</v>
      </c>
    </row>
    <row r="471" spans="3:11" ht="23.1" customHeight="1">
      <c r="C471" s="126">
        <v>12</v>
      </c>
      <c r="D471" s="141" t="s">
        <v>2305</v>
      </c>
      <c r="E471" s="159" t="s">
        <v>2306</v>
      </c>
      <c r="F471" s="127">
        <v>1</v>
      </c>
      <c r="I471" s="162">
        <v>46204</v>
      </c>
      <c r="J471" s="126">
        <v>0</v>
      </c>
      <c r="K471" s="126">
        <v>0</v>
      </c>
    </row>
    <row r="472" spans="3:11" ht="23.1" customHeight="1">
      <c r="C472" s="126">
        <v>13</v>
      </c>
      <c r="D472" s="141" t="s">
        <v>691</v>
      </c>
      <c r="E472" s="159" t="s">
        <v>2308</v>
      </c>
      <c r="F472" s="127">
        <v>1</v>
      </c>
      <c r="I472" s="162">
        <v>46204</v>
      </c>
      <c r="J472" s="126">
        <v>-7</v>
      </c>
      <c r="K472" s="126">
        <v>0</v>
      </c>
    </row>
    <row r="473" spans="3:11" ht="23.1" customHeight="1">
      <c r="C473" s="126">
        <v>14</v>
      </c>
      <c r="D473" s="141" t="s">
        <v>694</v>
      </c>
      <c r="E473" s="159" t="s">
        <v>2310</v>
      </c>
      <c r="F473" s="127">
        <v>1</v>
      </c>
      <c r="I473" s="162">
        <v>46204</v>
      </c>
      <c r="J473" s="126">
        <v>23</v>
      </c>
      <c r="K473" s="126">
        <v>0</v>
      </c>
    </row>
    <row r="474" spans="3:11" ht="23.1" customHeight="1">
      <c r="C474" s="126">
        <v>15</v>
      </c>
      <c r="D474" s="141" t="s">
        <v>2312</v>
      </c>
      <c r="E474" s="159" t="s">
        <v>2313</v>
      </c>
      <c r="F474" s="127">
        <v>1</v>
      </c>
      <c r="I474" s="162">
        <v>46204</v>
      </c>
      <c r="J474" s="126">
        <v>0</v>
      </c>
      <c r="K474" s="126">
        <v>0</v>
      </c>
    </row>
    <row r="475" spans="3:11" ht="23.1" customHeight="1">
      <c r="C475" s="126">
        <v>16</v>
      </c>
      <c r="D475" s="141" t="s">
        <v>697</v>
      </c>
      <c r="E475" s="159" t="s">
        <v>2315</v>
      </c>
      <c r="F475" s="127">
        <v>1</v>
      </c>
      <c r="I475" s="162">
        <v>46204</v>
      </c>
      <c r="J475" s="126">
        <v>-15</v>
      </c>
      <c r="K475" s="126">
        <v>0</v>
      </c>
    </row>
    <row r="476" spans="3:11" ht="23.1" customHeight="1">
      <c r="C476" s="126">
        <v>17</v>
      </c>
      <c r="D476" s="141" t="s">
        <v>660</v>
      </c>
      <c r="E476" s="159" t="s">
        <v>2317</v>
      </c>
      <c r="F476" s="127">
        <v>1</v>
      </c>
      <c r="I476" s="162">
        <v>46204</v>
      </c>
      <c r="J476" s="126">
        <v>-15</v>
      </c>
      <c r="K476" s="126">
        <v>0</v>
      </c>
    </row>
    <row r="477" spans="3:11" ht="23.1" customHeight="1">
      <c r="C477" s="126">
        <v>18</v>
      </c>
      <c r="D477" s="141" t="s">
        <v>701</v>
      </c>
      <c r="E477" s="159" t="s">
        <v>2319</v>
      </c>
      <c r="F477" s="127">
        <v>1</v>
      </c>
      <c r="I477" s="162">
        <v>46204</v>
      </c>
      <c r="J477" s="126">
        <v>3</v>
      </c>
      <c r="K477" s="126">
        <v>0</v>
      </c>
    </row>
    <row r="478" spans="3:11" ht="23.1" customHeight="1">
      <c r="C478" s="126">
        <v>19</v>
      </c>
      <c r="D478" s="141" t="s">
        <v>704</v>
      </c>
      <c r="E478" s="159" t="s">
        <v>2321</v>
      </c>
      <c r="F478" s="127">
        <v>1</v>
      </c>
      <c r="I478" s="162">
        <v>46204</v>
      </c>
      <c r="J478" s="126">
        <v>23</v>
      </c>
      <c r="K478" s="126">
        <v>0</v>
      </c>
    </row>
    <row r="479" spans="3:11" ht="23.1" customHeight="1">
      <c r="C479" s="126">
        <v>20</v>
      </c>
      <c r="D479" s="141" t="s">
        <v>707</v>
      </c>
      <c r="E479" s="159" t="s">
        <v>2323</v>
      </c>
      <c r="F479" s="127">
        <v>1</v>
      </c>
      <c r="I479" s="162">
        <v>46204</v>
      </c>
      <c r="J479" s="126">
        <v>-7</v>
      </c>
      <c r="K479" s="126">
        <v>0</v>
      </c>
    </row>
    <row r="480" spans="3:11" ht="23.1" customHeight="1">
      <c r="C480" s="126">
        <v>21</v>
      </c>
      <c r="D480" s="141" t="s">
        <v>2325</v>
      </c>
      <c r="E480" s="159" t="s">
        <v>2326</v>
      </c>
      <c r="F480" s="127">
        <v>1</v>
      </c>
      <c r="I480" s="162">
        <v>46204</v>
      </c>
      <c r="J480" s="126">
        <v>0</v>
      </c>
      <c r="K480" s="126">
        <v>0</v>
      </c>
    </row>
    <row r="481" spans="3:11" ht="23.1" customHeight="1">
      <c r="C481" s="126">
        <v>22</v>
      </c>
      <c r="D481" s="141" t="s">
        <v>640</v>
      </c>
      <c r="E481" s="159" t="s">
        <v>2328</v>
      </c>
      <c r="F481" s="127">
        <v>1</v>
      </c>
      <c r="I481" s="162">
        <v>46204</v>
      </c>
      <c r="J481" s="126">
        <v>2</v>
      </c>
      <c r="K481" s="126">
        <v>0</v>
      </c>
    </row>
    <row r="482" spans="3:11" ht="23.1" customHeight="1">
      <c r="C482" s="126">
        <v>23</v>
      </c>
      <c r="D482" s="141" t="s">
        <v>2330</v>
      </c>
      <c r="E482" s="159" t="s">
        <v>2331</v>
      </c>
      <c r="F482" s="127">
        <v>1</v>
      </c>
      <c r="I482" s="162">
        <v>46204</v>
      </c>
      <c r="J482" s="126">
        <v>0</v>
      </c>
      <c r="K482" s="126">
        <v>0</v>
      </c>
    </row>
    <row r="483" spans="3:11" ht="23.1" customHeight="1">
      <c r="C483" s="126">
        <v>24</v>
      </c>
      <c r="D483" s="141" t="s">
        <v>2333</v>
      </c>
      <c r="E483" s="159" t="s">
        <v>2334</v>
      </c>
      <c r="F483" s="127">
        <v>1</v>
      </c>
      <c r="I483" s="162">
        <v>46204</v>
      </c>
      <c r="J483" s="126">
        <v>0</v>
      </c>
      <c r="K483" s="126">
        <v>0</v>
      </c>
    </row>
    <row r="484" spans="3:11" ht="23.1" customHeight="1">
      <c r="C484" s="126">
        <v>25</v>
      </c>
      <c r="D484" s="141" t="s">
        <v>1293</v>
      </c>
      <c r="E484" s="159" t="s">
        <v>2336</v>
      </c>
      <c r="F484" s="127">
        <v>1</v>
      </c>
      <c r="I484" s="162">
        <v>46204</v>
      </c>
      <c r="J484" s="126">
        <v>-1</v>
      </c>
      <c r="K484" s="126">
        <v>0</v>
      </c>
    </row>
    <row r="485" spans="3:11" ht="23.1" customHeight="1">
      <c r="C485" s="126">
        <v>1</v>
      </c>
      <c r="D485" s="141" t="s">
        <v>675</v>
      </c>
      <c r="E485" s="159" t="s">
        <v>2281</v>
      </c>
      <c r="F485" s="127">
        <v>1</v>
      </c>
      <c r="I485" s="162">
        <v>46204</v>
      </c>
      <c r="J485" s="126">
        <v>8</v>
      </c>
      <c r="K485" s="126">
        <v>0</v>
      </c>
    </row>
    <row r="486" spans="3:11" ht="23.1" customHeight="1">
      <c r="C486" s="126">
        <v>2</v>
      </c>
      <c r="D486" s="141" t="s">
        <v>680</v>
      </c>
      <c r="E486" s="159" t="s">
        <v>2285</v>
      </c>
      <c r="F486" s="127">
        <v>1</v>
      </c>
      <c r="I486" s="162">
        <v>46204</v>
      </c>
      <c r="J486" s="126">
        <v>12</v>
      </c>
      <c r="K486" s="126">
        <v>0</v>
      </c>
    </row>
    <row r="487" spans="3:11" ht="23.1" customHeight="1">
      <c r="C487" s="126">
        <v>3</v>
      </c>
      <c r="D487" s="141" t="s">
        <v>2255</v>
      </c>
      <c r="E487" s="159" t="s">
        <v>2287</v>
      </c>
      <c r="F487" s="127">
        <v>1</v>
      </c>
      <c r="I487" s="162">
        <v>46204</v>
      </c>
      <c r="J487" s="126">
        <v>0</v>
      </c>
      <c r="K487" s="126">
        <v>0</v>
      </c>
    </row>
    <row r="488" spans="3:11" ht="23.1" customHeight="1">
      <c r="C488" s="126">
        <v>4</v>
      </c>
      <c r="D488" s="141" t="s">
        <v>579</v>
      </c>
      <c r="E488" s="159" t="s">
        <v>2289</v>
      </c>
      <c r="F488" s="127">
        <v>1</v>
      </c>
      <c r="I488" s="162">
        <v>46204</v>
      </c>
      <c r="J488" s="126">
        <v>16</v>
      </c>
      <c r="K488" s="126">
        <v>0</v>
      </c>
    </row>
    <row r="489" spans="3:11" ht="23.1" customHeight="1">
      <c r="C489" s="126">
        <v>5</v>
      </c>
      <c r="D489" s="141" t="s">
        <v>684</v>
      </c>
      <c r="E489" s="159" t="s">
        <v>2291</v>
      </c>
      <c r="F489" s="127">
        <v>1</v>
      </c>
      <c r="I489" s="162">
        <v>46204</v>
      </c>
      <c r="J489" s="126">
        <v>20</v>
      </c>
      <c r="K489" s="126">
        <v>0</v>
      </c>
    </row>
    <row r="490" spans="3:11" ht="23.1" customHeight="1">
      <c r="C490" s="126">
        <v>6</v>
      </c>
      <c r="D490" s="141" t="s">
        <v>557</v>
      </c>
      <c r="E490" s="159" t="s">
        <v>2293</v>
      </c>
      <c r="F490" s="127">
        <v>1</v>
      </c>
      <c r="I490" s="162">
        <v>46204</v>
      </c>
      <c r="J490" s="126">
        <v>40</v>
      </c>
      <c r="K490" s="126">
        <v>0</v>
      </c>
    </row>
    <row r="491" spans="3:11" ht="23.1" customHeight="1">
      <c r="C491" s="126">
        <v>7</v>
      </c>
      <c r="D491" s="141" t="s">
        <v>816</v>
      </c>
      <c r="E491" s="159" t="s">
        <v>2295</v>
      </c>
      <c r="F491" s="127">
        <v>1</v>
      </c>
      <c r="I491" s="162">
        <v>46204</v>
      </c>
      <c r="J491" s="126">
        <v>36</v>
      </c>
      <c r="K491" s="126">
        <v>0</v>
      </c>
    </row>
    <row r="492" spans="3:11" ht="23.1" customHeight="1">
      <c r="C492" s="126">
        <v>8</v>
      </c>
      <c r="D492" s="141" t="s">
        <v>1123</v>
      </c>
      <c r="E492" s="159" t="s">
        <v>2297</v>
      </c>
      <c r="F492" s="127">
        <v>1</v>
      </c>
      <c r="I492" s="162">
        <v>46204</v>
      </c>
      <c r="J492" s="126">
        <v>28</v>
      </c>
      <c r="K492" s="126">
        <v>0</v>
      </c>
    </row>
    <row r="493" spans="3:11" ht="23.1" customHeight="1">
      <c r="C493" s="126">
        <v>9</v>
      </c>
      <c r="D493" s="141" t="s">
        <v>1811</v>
      </c>
      <c r="E493" s="159" t="s">
        <v>2299</v>
      </c>
      <c r="F493" s="127">
        <v>1</v>
      </c>
      <c r="I493" s="162">
        <v>46204</v>
      </c>
      <c r="J493" s="126">
        <v>72</v>
      </c>
      <c r="K493" s="126">
        <v>0</v>
      </c>
    </row>
    <row r="494" spans="3:11" ht="23.1" customHeight="1">
      <c r="C494" s="126">
        <v>10</v>
      </c>
      <c r="D494" s="141" t="s">
        <v>584</v>
      </c>
      <c r="E494" s="159" t="s">
        <v>2301</v>
      </c>
      <c r="F494" s="127">
        <v>1</v>
      </c>
      <c r="I494" s="162">
        <v>46204</v>
      </c>
      <c r="J494" s="126">
        <v>20</v>
      </c>
      <c r="K494" s="126">
        <v>0</v>
      </c>
    </row>
    <row r="495" spans="3:11" ht="23.1" customHeight="1">
      <c r="C495" s="126">
        <v>11</v>
      </c>
      <c r="D495" s="141" t="s">
        <v>688</v>
      </c>
      <c r="E495" s="159" t="s">
        <v>2303</v>
      </c>
      <c r="F495" s="127">
        <v>1</v>
      </c>
      <c r="I495" s="162">
        <v>46204</v>
      </c>
      <c r="J495" s="126">
        <v>20</v>
      </c>
      <c r="K495" s="126">
        <v>0</v>
      </c>
    </row>
    <row r="496" spans="3:11" ht="23.1" customHeight="1">
      <c r="C496" s="126">
        <v>12</v>
      </c>
      <c r="D496" s="141" t="s">
        <v>2305</v>
      </c>
      <c r="E496" s="159" t="s">
        <v>2306</v>
      </c>
      <c r="F496" s="127">
        <v>1</v>
      </c>
      <c r="I496" s="162">
        <v>46204</v>
      </c>
      <c r="J496" s="126">
        <v>0</v>
      </c>
      <c r="K496" s="126">
        <v>0</v>
      </c>
    </row>
    <row r="497" spans="3:18" ht="23.1" customHeight="1">
      <c r="C497" s="126">
        <v>13</v>
      </c>
      <c r="D497" s="141" t="s">
        <v>691</v>
      </c>
      <c r="E497" s="159" t="s">
        <v>2308</v>
      </c>
      <c r="F497" s="127">
        <v>1</v>
      </c>
      <c r="I497" s="162">
        <v>46204</v>
      </c>
      <c r="J497" s="126">
        <v>28</v>
      </c>
      <c r="K497" s="126">
        <v>0</v>
      </c>
    </row>
    <row r="498" spans="3:18" ht="23.1" customHeight="1">
      <c r="C498" s="126">
        <v>14</v>
      </c>
      <c r="D498" s="141" t="s">
        <v>694</v>
      </c>
      <c r="E498" s="159" t="s">
        <v>2310</v>
      </c>
      <c r="F498" s="127">
        <v>1</v>
      </c>
      <c r="I498" s="162">
        <v>46204</v>
      </c>
      <c r="J498" s="126">
        <v>28</v>
      </c>
      <c r="K498" s="126">
        <v>0</v>
      </c>
    </row>
    <row r="499" spans="3:18" ht="23.1" customHeight="1">
      <c r="C499" s="126">
        <v>15</v>
      </c>
      <c r="D499" s="141" t="s">
        <v>2312</v>
      </c>
      <c r="E499" s="159" t="s">
        <v>2313</v>
      </c>
      <c r="F499" s="127">
        <v>1</v>
      </c>
      <c r="I499" s="162">
        <v>46204</v>
      </c>
      <c r="J499" s="126">
        <v>0</v>
      </c>
      <c r="K499" s="126">
        <v>0</v>
      </c>
    </row>
    <row r="500" spans="3:18" ht="23.1" customHeight="1">
      <c r="C500" s="126">
        <v>16</v>
      </c>
      <c r="D500" s="141" t="s">
        <v>697</v>
      </c>
      <c r="E500" s="159" t="s">
        <v>2315</v>
      </c>
      <c r="F500" s="127">
        <v>1</v>
      </c>
      <c r="I500" s="162">
        <v>46204</v>
      </c>
      <c r="J500" s="126">
        <v>60</v>
      </c>
      <c r="K500" s="126">
        <v>0</v>
      </c>
    </row>
    <row r="501" spans="3:18" ht="23.1" customHeight="1">
      <c r="C501" s="126">
        <v>17</v>
      </c>
      <c r="D501" s="141" t="s">
        <v>660</v>
      </c>
      <c r="E501" s="159" t="s">
        <v>2317</v>
      </c>
      <c r="F501" s="127">
        <v>1</v>
      </c>
      <c r="I501" s="162">
        <v>46204</v>
      </c>
      <c r="J501" s="126">
        <v>60</v>
      </c>
      <c r="K501" s="126">
        <v>0</v>
      </c>
    </row>
    <row r="502" spans="3:18" ht="23.1" customHeight="1">
      <c r="C502" s="126">
        <v>18</v>
      </c>
      <c r="D502" s="141" t="s">
        <v>701</v>
      </c>
      <c r="E502" s="159" t="s">
        <v>2319</v>
      </c>
      <c r="F502" s="127">
        <v>1</v>
      </c>
      <c r="I502" s="162">
        <v>46204</v>
      </c>
      <c r="J502" s="126">
        <v>8</v>
      </c>
      <c r="K502" s="126">
        <v>0</v>
      </c>
    </row>
    <row r="503" spans="3:18" ht="23.1" customHeight="1">
      <c r="C503" s="126">
        <v>19</v>
      </c>
      <c r="D503" s="141" t="s">
        <v>704</v>
      </c>
      <c r="E503" s="159" t="s">
        <v>2321</v>
      </c>
      <c r="F503" s="127">
        <v>1</v>
      </c>
      <c r="I503" s="162">
        <v>46204</v>
      </c>
      <c r="J503" s="126">
        <v>28</v>
      </c>
      <c r="K503" s="126">
        <v>0</v>
      </c>
    </row>
    <row r="504" spans="3:18" ht="23.1" customHeight="1">
      <c r="C504" s="126">
        <v>20</v>
      </c>
      <c r="D504" s="141" t="s">
        <v>707</v>
      </c>
      <c r="E504" s="159" t="s">
        <v>2323</v>
      </c>
      <c r="F504" s="127">
        <v>1</v>
      </c>
      <c r="I504" s="162">
        <v>46204</v>
      </c>
      <c r="J504" s="126">
        <v>28</v>
      </c>
      <c r="K504" s="126">
        <v>0</v>
      </c>
    </row>
    <row r="505" spans="3:18" ht="23.1" customHeight="1">
      <c r="C505" s="126">
        <v>21</v>
      </c>
      <c r="D505" s="141" t="s">
        <v>2325</v>
      </c>
      <c r="E505" s="159" t="s">
        <v>2326</v>
      </c>
      <c r="F505" s="127">
        <v>1</v>
      </c>
      <c r="I505" s="162">
        <v>46204</v>
      </c>
      <c r="J505" s="126">
        <v>0</v>
      </c>
      <c r="K505" s="126">
        <v>0</v>
      </c>
    </row>
    <row r="506" spans="3:18" ht="23.1" customHeight="1">
      <c r="C506" s="126">
        <v>22</v>
      </c>
      <c r="D506" s="141" t="s">
        <v>640</v>
      </c>
      <c r="E506" s="159" t="s">
        <v>2328</v>
      </c>
      <c r="F506" s="127">
        <v>1</v>
      </c>
      <c r="I506" s="162">
        <v>46204</v>
      </c>
      <c r="J506" s="126">
        <v>12</v>
      </c>
      <c r="K506" s="126">
        <v>0</v>
      </c>
    </row>
    <row r="507" spans="3:18" ht="23.1" customHeight="1">
      <c r="C507" s="126">
        <v>23</v>
      </c>
      <c r="D507" s="141" t="s">
        <v>2330</v>
      </c>
      <c r="E507" s="159" t="s">
        <v>2331</v>
      </c>
      <c r="F507" s="127">
        <v>1</v>
      </c>
      <c r="I507" s="162">
        <v>46204</v>
      </c>
      <c r="J507" s="126">
        <v>0</v>
      </c>
      <c r="K507" s="126">
        <v>0</v>
      </c>
    </row>
    <row r="508" spans="3:18" ht="23.1" customHeight="1">
      <c r="C508" s="126">
        <v>24</v>
      </c>
      <c r="D508" s="141" t="s">
        <v>2333</v>
      </c>
      <c r="E508" s="159" t="s">
        <v>2334</v>
      </c>
      <c r="F508" s="127">
        <v>1</v>
      </c>
      <c r="I508" s="162">
        <v>46204</v>
      </c>
      <c r="J508" s="126">
        <v>0</v>
      </c>
      <c r="K508" s="126">
        <v>0</v>
      </c>
    </row>
    <row r="509" spans="3:18" ht="23.1" customHeight="1">
      <c r="C509" s="126">
        <v>25</v>
      </c>
      <c r="D509" s="141" t="s">
        <v>1293</v>
      </c>
      <c r="E509" s="159" t="s">
        <v>2336</v>
      </c>
      <c r="F509" s="127">
        <v>1</v>
      </c>
      <c r="I509" s="162">
        <v>46204</v>
      </c>
      <c r="J509" s="126">
        <v>4</v>
      </c>
      <c r="K509" s="126">
        <v>0</v>
      </c>
    </row>
    <row r="510" spans="3:18" ht="23.1" customHeight="1">
      <c r="C510" s="126">
        <v>187</v>
      </c>
      <c r="D510" s="141" t="s">
        <v>574</v>
      </c>
      <c r="E510" s="159" t="s">
        <v>575</v>
      </c>
      <c r="F510" s="127">
        <v>1</v>
      </c>
      <c r="I510" s="162">
        <v>46204</v>
      </c>
      <c r="J510" s="126">
        <v>0</v>
      </c>
      <c r="K510" s="126">
        <v>5</v>
      </c>
      <c r="L510" s="126">
        <v>0</v>
      </c>
      <c r="M510" s="126">
        <v>196</v>
      </c>
      <c r="N510" s="126">
        <v>0</v>
      </c>
      <c r="O510" s="126">
        <v>0</v>
      </c>
      <c r="P510" s="126">
        <v>0</v>
      </c>
      <c r="Q510" s="126">
        <v>0</v>
      </c>
      <c r="R510" s="126">
        <v>0</v>
      </c>
    </row>
    <row r="511" spans="3:18" ht="23.1" customHeight="1">
      <c r="C511" s="126">
        <v>193</v>
      </c>
      <c r="D511" s="141" t="s">
        <v>782</v>
      </c>
      <c r="E511" s="159" t="s">
        <v>783</v>
      </c>
      <c r="F511" s="127">
        <v>1</v>
      </c>
      <c r="I511" s="162">
        <v>46204</v>
      </c>
      <c r="J511" s="126">
        <v>4</v>
      </c>
      <c r="K511" s="126">
        <v>8</v>
      </c>
      <c r="L511" s="126">
        <v>0</v>
      </c>
      <c r="M511" s="126">
        <v>0</v>
      </c>
      <c r="N511" s="126">
        <v>0</v>
      </c>
      <c r="O511" s="126">
        <v>0</v>
      </c>
      <c r="P511" s="126">
        <v>0</v>
      </c>
      <c r="Q511" s="126">
        <v>0</v>
      </c>
      <c r="R511" s="126">
        <v>0</v>
      </c>
    </row>
    <row r="512" spans="3:18" ht="23.1" customHeight="1">
      <c r="C512" s="126">
        <v>235</v>
      </c>
      <c r="D512" s="141" t="s">
        <v>2349</v>
      </c>
      <c r="E512" s="159" t="s">
        <v>2350</v>
      </c>
      <c r="F512" s="127">
        <v>1</v>
      </c>
      <c r="I512" s="162">
        <v>46204</v>
      </c>
      <c r="J512" s="126">
        <v>0</v>
      </c>
      <c r="K512" s="126">
        <v>6</v>
      </c>
      <c r="L512" s="126">
        <v>0</v>
      </c>
      <c r="M512" s="126">
        <v>18</v>
      </c>
      <c r="N512" s="126">
        <v>0</v>
      </c>
      <c r="O512" s="126">
        <v>0</v>
      </c>
      <c r="P512" s="126">
        <v>0</v>
      </c>
      <c r="Q512" s="126">
        <v>0</v>
      </c>
      <c r="R512" s="126">
        <v>0</v>
      </c>
    </row>
    <row r="513" spans="3:18" ht="23.1" customHeight="1">
      <c r="C513" s="126">
        <v>178</v>
      </c>
      <c r="D513" s="141" t="s">
        <v>753</v>
      </c>
      <c r="E513" s="159" t="s">
        <v>754</v>
      </c>
      <c r="F513" s="127">
        <v>1</v>
      </c>
      <c r="I513" s="162">
        <v>46204</v>
      </c>
      <c r="J513" s="126">
        <v>0</v>
      </c>
      <c r="K513" s="126">
        <v>350</v>
      </c>
      <c r="L513" s="126">
        <v>0</v>
      </c>
      <c r="M513" s="126">
        <v>0</v>
      </c>
      <c r="N513" s="126">
        <v>0</v>
      </c>
      <c r="O513" s="126">
        <v>0</v>
      </c>
      <c r="P513" s="126">
        <v>0</v>
      </c>
      <c r="Q513" s="126">
        <v>0</v>
      </c>
      <c r="R513" s="126">
        <v>0</v>
      </c>
    </row>
    <row r="514" spans="3:18" ht="23.1" customHeight="1">
      <c r="C514" s="126">
        <v>241</v>
      </c>
      <c r="D514" s="141" t="s">
        <v>2358</v>
      </c>
      <c r="E514" s="159" t="s">
        <v>2359</v>
      </c>
      <c r="F514" s="127">
        <v>1</v>
      </c>
      <c r="I514" s="162">
        <v>46204</v>
      </c>
      <c r="J514" s="126">
        <v>0</v>
      </c>
      <c r="K514" s="126">
        <v>1</v>
      </c>
      <c r="L514" s="126">
        <v>0</v>
      </c>
      <c r="M514" s="126">
        <v>0</v>
      </c>
      <c r="N514" s="126">
        <v>0</v>
      </c>
      <c r="O514" s="126">
        <v>0</v>
      </c>
      <c r="P514" s="126">
        <v>0</v>
      </c>
      <c r="Q514" s="126">
        <v>0</v>
      </c>
      <c r="R514" s="126">
        <v>0</v>
      </c>
    </row>
    <row r="515" spans="3:18" ht="23.1" customHeight="1">
      <c r="C515" s="126">
        <v>287</v>
      </c>
      <c r="D515" s="141" t="s">
        <v>2363</v>
      </c>
      <c r="E515" s="159" t="s">
        <v>2364</v>
      </c>
      <c r="F515" s="127">
        <v>1</v>
      </c>
      <c r="I515" s="162">
        <v>46204</v>
      </c>
      <c r="J515" s="126">
        <v>0</v>
      </c>
      <c r="K515" s="126">
        <v>75</v>
      </c>
      <c r="L515" s="126">
        <v>0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  <c r="R515" s="126">
        <v>0</v>
      </c>
    </row>
    <row r="516" spans="3:18" ht="23.1" customHeight="1">
      <c r="C516" s="126">
        <v>177</v>
      </c>
      <c r="D516" s="141" t="s">
        <v>750</v>
      </c>
      <c r="E516" s="159" t="s">
        <v>751</v>
      </c>
      <c r="F516" s="127">
        <v>1</v>
      </c>
      <c r="I516" s="162">
        <v>46204</v>
      </c>
      <c r="J516" s="126">
        <v>0</v>
      </c>
      <c r="K516" s="126">
        <v>300</v>
      </c>
      <c r="L516" s="126">
        <v>0</v>
      </c>
      <c r="M516" s="126">
        <v>10000</v>
      </c>
      <c r="N516" s="126">
        <v>0</v>
      </c>
      <c r="O516" s="126">
        <v>0</v>
      </c>
      <c r="P516" s="126">
        <v>0</v>
      </c>
      <c r="Q516" s="126">
        <v>0</v>
      </c>
      <c r="R516" s="126">
        <v>0</v>
      </c>
    </row>
    <row r="517" spans="3:18" ht="23.1" customHeight="1">
      <c r="C517" s="126">
        <v>298</v>
      </c>
      <c r="D517" s="141" t="s">
        <v>2374</v>
      </c>
      <c r="E517" s="159" t="s">
        <v>2375</v>
      </c>
      <c r="F517" s="127">
        <v>1</v>
      </c>
      <c r="I517" s="162">
        <v>46204</v>
      </c>
      <c r="J517" s="126">
        <v>0</v>
      </c>
      <c r="K517" s="126">
        <v>60</v>
      </c>
      <c r="L517" s="126">
        <v>0</v>
      </c>
      <c r="M517" s="126">
        <v>0</v>
      </c>
      <c r="N517" s="126">
        <v>0</v>
      </c>
      <c r="O517" s="126">
        <v>0</v>
      </c>
      <c r="P517" s="126">
        <v>0</v>
      </c>
      <c r="Q517" s="126">
        <v>0</v>
      </c>
      <c r="R517" s="126">
        <v>0</v>
      </c>
    </row>
    <row r="518" spans="3:18" ht="23.1" customHeight="1">
      <c r="C518" s="126">
        <v>295</v>
      </c>
      <c r="D518" s="141" t="s">
        <v>2382</v>
      </c>
      <c r="E518" s="159" t="s">
        <v>2383</v>
      </c>
      <c r="F518" s="127">
        <v>1</v>
      </c>
      <c r="I518" s="162">
        <v>46204</v>
      </c>
      <c r="J518" s="126">
        <v>0</v>
      </c>
      <c r="K518" s="126">
        <v>2</v>
      </c>
      <c r="L518" s="126">
        <v>0</v>
      </c>
      <c r="M518" s="126">
        <v>0</v>
      </c>
      <c r="N518" s="126">
        <v>0</v>
      </c>
      <c r="O518" s="126">
        <v>0</v>
      </c>
      <c r="P518" s="126">
        <v>0</v>
      </c>
      <c r="Q518" s="126">
        <v>0</v>
      </c>
      <c r="R518" s="126">
        <v>0</v>
      </c>
    </row>
    <row r="519" spans="3:18" ht="23.1" customHeight="1">
      <c r="C519" s="126">
        <v>327</v>
      </c>
      <c r="D519" s="141" t="s">
        <v>2393</v>
      </c>
      <c r="E519" s="159" t="s">
        <v>2394</v>
      </c>
      <c r="F519" s="127">
        <v>1</v>
      </c>
      <c r="I519" s="162">
        <v>46204</v>
      </c>
      <c r="J519" s="126">
        <v>1</v>
      </c>
      <c r="K519" s="126">
        <v>1</v>
      </c>
      <c r="L519" s="126">
        <v>0</v>
      </c>
      <c r="M519" s="126">
        <v>0</v>
      </c>
      <c r="N519" s="126">
        <v>0</v>
      </c>
      <c r="O519" s="126">
        <v>0</v>
      </c>
      <c r="P519" s="126">
        <v>0</v>
      </c>
      <c r="Q519" s="126">
        <v>0</v>
      </c>
      <c r="R519" s="126">
        <v>0</v>
      </c>
    </row>
    <row r="520" spans="3:18" ht="23.1" customHeight="1">
      <c r="C520" s="126">
        <v>213</v>
      </c>
      <c r="D520" s="141" t="s">
        <v>2398</v>
      </c>
      <c r="E520" s="159" t="s">
        <v>2399</v>
      </c>
      <c r="F520" s="127">
        <v>1</v>
      </c>
      <c r="I520" s="162">
        <v>46204</v>
      </c>
      <c r="J520" s="126">
        <v>3</v>
      </c>
      <c r="K520" s="126">
        <v>3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  <c r="R520" s="126">
        <v>0</v>
      </c>
    </row>
    <row r="521" spans="3:18" ht="23.1" customHeight="1">
      <c r="C521" s="126">
        <v>228</v>
      </c>
      <c r="D521" s="141" t="s">
        <v>2403</v>
      </c>
      <c r="E521" s="159" t="s">
        <v>2404</v>
      </c>
      <c r="F521" s="127">
        <v>1</v>
      </c>
      <c r="I521" s="162">
        <v>46204</v>
      </c>
      <c r="J521" s="126">
        <v>11</v>
      </c>
      <c r="K521" s="126">
        <v>1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  <c r="R521" s="126">
        <v>0</v>
      </c>
    </row>
    <row r="522" spans="3:18" ht="23.1" customHeight="1">
      <c r="C522" s="126">
        <v>195</v>
      </c>
      <c r="D522" s="141" t="s">
        <v>606</v>
      </c>
      <c r="E522" s="159" t="s">
        <v>607</v>
      </c>
      <c r="F522" s="127">
        <v>1</v>
      </c>
      <c r="I522" s="162">
        <v>46205</v>
      </c>
      <c r="J522" s="126">
        <v>0</v>
      </c>
      <c r="K522" s="126">
        <v>36</v>
      </c>
      <c r="L522" s="126">
        <v>0</v>
      </c>
      <c r="M522" s="126">
        <v>0</v>
      </c>
      <c r="N522" s="126">
        <v>0</v>
      </c>
      <c r="O522" s="126">
        <v>0</v>
      </c>
      <c r="P522" s="126">
        <v>0</v>
      </c>
      <c r="Q522" s="126">
        <v>0</v>
      </c>
      <c r="R522" s="126">
        <v>0</v>
      </c>
    </row>
    <row r="523" spans="3:18" ht="23.1" customHeight="1">
      <c r="C523" s="126">
        <v>187</v>
      </c>
      <c r="D523" s="141" t="s">
        <v>574</v>
      </c>
      <c r="E523" s="159" t="s">
        <v>575</v>
      </c>
      <c r="F523" s="127">
        <v>1</v>
      </c>
      <c r="I523" s="162">
        <v>46205</v>
      </c>
      <c r="J523" s="126">
        <v>0</v>
      </c>
      <c r="K523" s="126">
        <v>40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  <c r="R523" s="126">
        <v>0</v>
      </c>
    </row>
    <row r="524" spans="3:18" ht="23.1" customHeight="1">
      <c r="C524" s="126">
        <v>197</v>
      </c>
      <c r="D524" s="141" t="s">
        <v>650</v>
      </c>
      <c r="E524" s="159" t="s">
        <v>651</v>
      </c>
      <c r="F524" s="127">
        <v>1</v>
      </c>
      <c r="I524" s="162">
        <v>46205</v>
      </c>
      <c r="J524" s="126">
        <v>0</v>
      </c>
      <c r="K524" s="126">
        <v>8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  <c r="R524" s="126">
        <v>0</v>
      </c>
    </row>
    <row r="525" spans="3:18" ht="23.1" customHeight="1">
      <c r="C525" s="126">
        <v>252</v>
      </c>
      <c r="D525" s="141" t="s">
        <v>2422</v>
      </c>
      <c r="E525" s="159" t="s">
        <v>2423</v>
      </c>
      <c r="F525" s="127">
        <v>1</v>
      </c>
      <c r="I525" s="162">
        <v>46205</v>
      </c>
      <c r="J525" s="126">
        <v>0</v>
      </c>
      <c r="K525" s="126">
        <v>28</v>
      </c>
      <c r="L525" s="126">
        <v>0</v>
      </c>
      <c r="M525" s="126">
        <v>0</v>
      </c>
      <c r="N525" s="126">
        <v>0</v>
      </c>
      <c r="O525" s="126">
        <v>0</v>
      </c>
      <c r="P525" s="126">
        <v>0</v>
      </c>
      <c r="Q525" s="126">
        <v>0</v>
      </c>
      <c r="R525" s="126">
        <v>0</v>
      </c>
    </row>
    <row r="526" spans="3:18" ht="23.1" customHeight="1">
      <c r="C526" s="126">
        <v>10</v>
      </c>
      <c r="D526" s="141" t="s">
        <v>584</v>
      </c>
      <c r="E526" s="159" t="s">
        <v>2301</v>
      </c>
      <c r="F526" s="127">
        <v>1</v>
      </c>
      <c r="I526" s="162">
        <v>46205</v>
      </c>
      <c r="J526" s="126">
        <v>0</v>
      </c>
      <c r="K526" s="126">
        <v>6</v>
      </c>
      <c r="L526" s="126">
        <v>0</v>
      </c>
      <c r="M526" s="126">
        <v>0</v>
      </c>
      <c r="N526" s="126">
        <v>0</v>
      </c>
      <c r="O526" s="126">
        <v>0</v>
      </c>
      <c r="P526" s="126">
        <v>0</v>
      </c>
      <c r="Q526" s="126">
        <v>0</v>
      </c>
      <c r="R526" s="126">
        <v>0</v>
      </c>
    </row>
    <row r="527" spans="3:18" ht="23.1" customHeight="1">
      <c r="C527" s="126">
        <v>244</v>
      </c>
      <c r="D527" s="141" t="s">
        <v>2430</v>
      </c>
      <c r="E527" s="159" t="s">
        <v>2431</v>
      </c>
      <c r="F527" s="127">
        <v>1</v>
      </c>
      <c r="I527" s="162">
        <v>46205</v>
      </c>
      <c r="J527" s="126">
        <v>0</v>
      </c>
      <c r="K527" s="126">
        <v>1</v>
      </c>
      <c r="L527" s="126">
        <v>0</v>
      </c>
      <c r="M527" s="126">
        <v>0</v>
      </c>
      <c r="N527" s="126">
        <v>0</v>
      </c>
      <c r="O527" s="126">
        <v>0</v>
      </c>
      <c r="P527" s="126">
        <v>0</v>
      </c>
      <c r="Q527" s="126">
        <v>0</v>
      </c>
      <c r="R527" s="126">
        <v>0</v>
      </c>
    </row>
    <row r="528" spans="3:18" ht="23.1" customHeight="1">
      <c r="C528" s="126">
        <v>46</v>
      </c>
      <c r="D528" s="141" t="s">
        <v>645</v>
      </c>
      <c r="E528" s="159" t="s">
        <v>2435</v>
      </c>
      <c r="F528" s="127">
        <v>1</v>
      </c>
      <c r="I528" s="162">
        <v>46205</v>
      </c>
      <c r="J528" s="126">
        <v>0</v>
      </c>
      <c r="K528" s="126">
        <v>11</v>
      </c>
      <c r="L528" s="126">
        <v>0</v>
      </c>
      <c r="M528" s="126">
        <v>0</v>
      </c>
      <c r="N528" s="126">
        <v>0</v>
      </c>
      <c r="O528" s="126">
        <v>0</v>
      </c>
      <c r="P528" s="126">
        <v>0</v>
      </c>
      <c r="Q528" s="126">
        <v>0</v>
      </c>
      <c r="R528" s="126">
        <v>0</v>
      </c>
    </row>
    <row r="529" spans="3:18" ht="23.1" customHeight="1">
      <c r="C529" s="126">
        <v>49</v>
      </c>
      <c r="D529" s="141" t="s">
        <v>811</v>
      </c>
      <c r="E529" s="159" t="s">
        <v>2439</v>
      </c>
      <c r="F529" s="127">
        <v>1</v>
      </c>
      <c r="I529" s="162">
        <v>46205</v>
      </c>
      <c r="J529" s="126">
        <v>0</v>
      </c>
      <c r="K529" s="126">
        <v>3</v>
      </c>
      <c r="L529" s="126">
        <v>0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  <c r="R529" s="126">
        <v>0</v>
      </c>
    </row>
    <row r="530" spans="3:18" ht="23.1" customHeight="1">
      <c r="C530" s="126">
        <v>255</v>
      </c>
      <c r="D530" s="141" t="s">
        <v>2443</v>
      </c>
      <c r="E530" s="159" t="s">
        <v>2444</v>
      </c>
      <c r="F530" s="127">
        <v>1</v>
      </c>
      <c r="I530" s="162">
        <v>46205</v>
      </c>
      <c r="J530" s="126">
        <v>0</v>
      </c>
      <c r="K530" s="126">
        <v>2</v>
      </c>
      <c r="L530" s="126">
        <v>0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  <c r="R530" s="126">
        <v>0</v>
      </c>
    </row>
    <row r="531" spans="3:18" ht="23.1" customHeight="1">
      <c r="C531" s="126">
        <v>218</v>
      </c>
      <c r="D531" s="141" t="s">
        <v>2456</v>
      </c>
      <c r="E531" s="159" t="s">
        <v>2457</v>
      </c>
      <c r="F531" s="127">
        <v>1</v>
      </c>
      <c r="I531" s="162">
        <v>46205</v>
      </c>
      <c r="J531" s="126">
        <v>0</v>
      </c>
      <c r="K531" s="126">
        <v>1</v>
      </c>
      <c r="L531" s="126">
        <v>0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  <c r="R531" s="126">
        <v>0</v>
      </c>
    </row>
    <row r="532" spans="3:18" ht="23.1" customHeight="1">
      <c r="C532" s="126">
        <v>230</v>
      </c>
      <c r="D532" s="141" t="s">
        <v>2461</v>
      </c>
      <c r="E532" s="159" t="s">
        <v>2462</v>
      </c>
      <c r="F532" s="127">
        <v>1</v>
      </c>
      <c r="I532" s="162">
        <v>46205</v>
      </c>
      <c r="J532" s="126">
        <v>0</v>
      </c>
      <c r="K532" s="126">
        <v>1</v>
      </c>
      <c r="L532" s="126">
        <v>0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  <c r="R532" s="126">
        <v>0</v>
      </c>
    </row>
    <row r="533" spans="3:18" ht="23.1" customHeight="1">
      <c r="C533" s="126">
        <v>177</v>
      </c>
      <c r="D533" s="141" t="s">
        <v>750</v>
      </c>
      <c r="E533" s="159" t="s">
        <v>751</v>
      </c>
      <c r="F533" s="127">
        <v>1</v>
      </c>
      <c r="I533" s="162">
        <v>46205</v>
      </c>
      <c r="J533" s="126">
        <v>0</v>
      </c>
      <c r="K533" s="126">
        <v>350</v>
      </c>
      <c r="L533" s="126">
        <v>0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  <c r="R533" s="126">
        <v>0</v>
      </c>
    </row>
    <row r="534" spans="3:18" ht="23.1" customHeight="1">
      <c r="C534" s="126">
        <v>294</v>
      </c>
      <c r="D534" s="141" t="s">
        <v>2469</v>
      </c>
      <c r="E534" s="159" t="s">
        <v>2470</v>
      </c>
      <c r="F534" s="127">
        <v>1</v>
      </c>
      <c r="I534" s="162">
        <v>46205</v>
      </c>
      <c r="J534" s="126">
        <v>0</v>
      </c>
      <c r="K534" s="126">
        <v>3</v>
      </c>
      <c r="L534" s="126">
        <v>0</v>
      </c>
      <c r="M534" s="126">
        <v>0</v>
      </c>
      <c r="N534" s="126">
        <v>0</v>
      </c>
      <c r="O534" s="126">
        <v>0</v>
      </c>
      <c r="P534" s="126">
        <v>0</v>
      </c>
      <c r="Q534" s="126">
        <v>0</v>
      </c>
      <c r="R534" s="126">
        <v>0</v>
      </c>
    </row>
    <row r="535" spans="3:18" ht="23.1" customHeight="1">
      <c r="C535" s="126">
        <v>276</v>
      </c>
      <c r="D535" s="141" t="s">
        <v>2475</v>
      </c>
      <c r="E535" s="159" t="s">
        <v>2476</v>
      </c>
      <c r="F535" s="127">
        <v>1</v>
      </c>
      <c r="I535" s="162">
        <v>46205</v>
      </c>
      <c r="J535" s="126">
        <v>0</v>
      </c>
      <c r="K535" s="126">
        <v>1</v>
      </c>
      <c r="L535" s="126">
        <v>0</v>
      </c>
      <c r="M535" s="126">
        <v>0</v>
      </c>
      <c r="N535" s="126">
        <v>0</v>
      </c>
      <c r="O535" s="126">
        <v>0</v>
      </c>
      <c r="P535" s="126">
        <v>0</v>
      </c>
      <c r="Q535" s="126">
        <v>0</v>
      </c>
      <c r="R535" s="126">
        <v>0</v>
      </c>
    </row>
    <row r="536" spans="3:18" ht="23.1" customHeight="1">
      <c r="C536" s="126">
        <v>231</v>
      </c>
      <c r="D536" s="141" t="s">
        <v>2480</v>
      </c>
      <c r="E536" s="159" t="s">
        <v>2481</v>
      </c>
      <c r="F536" s="127">
        <v>1</v>
      </c>
      <c r="I536" s="162">
        <v>46205</v>
      </c>
      <c r="J536" s="126">
        <v>0</v>
      </c>
      <c r="K536" s="126">
        <v>1</v>
      </c>
      <c r="L536" s="126">
        <v>0</v>
      </c>
      <c r="M536" s="126">
        <v>0</v>
      </c>
      <c r="N536" s="126">
        <v>0</v>
      </c>
      <c r="O536" s="126">
        <v>0</v>
      </c>
      <c r="P536" s="126">
        <v>0</v>
      </c>
      <c r="Q536" s="126">
        <v>0</v>
      </c>
      <c r="R536" s="126">
        <v>0</v>
      </c>
    </row>
    <row r="537" spans="3:18" ht="23.1" customHeight="1">
      <c r="C537" s="126">
        <v>293</v>
      </c>
      <c r="D537" s="141" t="s">
        <v>2487</v>
      </c>
      <c r="E537" s="159" t="s">
        <v>2488</v>
      </c>
      <c r="F537" s="127">
        <v>1</v>
      </c>
      <c r="I537" s="162">
        <v>46205</v>
      </c>
      <c r="J537" s="126">
        <v>0</v>
      </c>
      <c r="K537" s="126">
        <v>70</v>
      </c>
      <c r="L537" s="126">
        <v>0</v>
      </c>
      <c r="M537" s="126">
        <v>0</v>
      </c>
      <c r="N537" s="126">
        <v>0</v>
      </c>
      <c r="O537" s="126">
        <v>0</v>
      </c>
      <c r="P537" s="126">
        <v>0</v>
      </c>
      <c r="Q537" s="126">
        <v>0</v>
      </c>
      <c r="R537" s="126">
        <v>0</v>
      </c>
    </row>
    <row r="538" spans="3:18" ht="23.1" customHeight="1">
      <c r="C538" s="126">
        <v>305</v>
      </c>
      <c r="D538" s="141" t="s">
        <v>2496</v>
      </c>
      <c r="E538" s="159" t="s">
        <v>2497</v>
      </c>
      <c r="F538" s="127">
        <v>1</v>
      </c>
      <c r="I538" s="162">
        <v>46205</v>
      </c>
      <c r="J538" s="126">
        <v>0</v>
      </c>
      <c r="K538" s="126">
        <v>200</v>
      </c>
      <c r="L538" s="126">
        <v>0</v>
      </c>
      <c r="M538" s="126">
        <v>0</v>
      </c>
      <c r="N538" s="126">
        <v>0</v>
      </c>
      <c r="O538" s="126">
        <v>0</v>
      </c>
      <c r="P538" s="126">
        <v>0</v>
      </c>
      <c r="Q538" s="126">
        <v>0</v>
      </c>
      <c r="R538" s="126">
        <v>0</v>
      </c>
    </row>
    <row r="539" spans="3:18" ht="23.1" customHeight="1">
      <c r="C539" s="126">
        <v>290</v>
      </c>
      <c r="D539" s="141" t="s">
        <v>2505</v>
      </c>
      <c r="E539" s="159" t="s">
        <v>2506</v>
      </c>
      <c r="F539" s="127">
        <v>1</v>
      </c>
      <c r="I539" s="162">
        <v>46206</v>
      </c>
      <c r="J539" s="126">
        <v>0</v>
      </c>
      <c r="K539" s="126">
        <v>48</v>
      </c>
      <c r="L539" s="126">
        <v>0</v>
      </c>
      <c r="M539" s="126">
        <v>0</v>
      </c>
      <c r="N539" s="126">
        <v>0</v>
      </c>
      <c r="O539" s="126">
        <v>0</v>
      </c>
      <c r="P539" s="126">
        <v>0</v>
      </c>
      <c r="Q539" s="126">
        <v>0</v>
      </c>
      <c r="R539" s="126">
        <v>0</v>
      </c>
    </row>
    <row r="540" spans="3:18" ht="23.1" customHeight="1">
      <c r="C540" s="126">
        <v>177</v>
      </c>
      <c r="D540" s="141" t="s">
        <v>750</v>
      </c>
      <c r="E540" s="159" t="s">
        <v>751</v>
      </c>
      <c r="F540" s="127">
        <v>1</v>
      </c>
      <c r="I540" s="162">
        <v>46206</v>
      </c>
      <c r="J540" s="126">
        <v>0</v>
      </c>
      <c r="K540" s="126">
        <v>250</v>
      </c>
      <c r="L540" s="126">
        <v>0</v>
      </c>
      <c r="M540" s="126">
        <v>0</v>
      </c>
      <c r="N540" s="126">
        <v>0</v>
      </c>
      <c r="O540" s="126">
        <v>0</v>
      </c>
      <c r="P540" s="126">
        <v>0</v>
      </c>
      <c r="Q540" s="126">
        <v>0</v>
      </c>
      <c r="R540" s="126">
        <v>0</v>
      </c>
    </row>
    <row r="541" spans="3:18" ht="23.1" customHeight="1">
      <c r="C541" s="126">
        <v>207</v>
      </c>
      <c r="D541" s="141" t="s">
        <v>2516</v>
      </c>
      <c r="E541" s="159" t="s">
        <v>2517</v>
      </c>
      <c r="F541" s="127">
        <v>1</v>
      </c>
      <c r="I541" s="162">
        <v>46206</v>
      </c>
      <c r="J541" s="126">
        <v>0</v>
      </c>
      <c r="K541" s="126">
        <v>1</v>
      </c>
      <c r="L541" s="126">
        <v>0</v>
      </c>
      <c r="M541" s="126">
        <v>0</v>
      </c>
      <c r="N541" s="126">
        <v>0</v>
      </c>
      <c r="O541" s="126">
        <v>0</v>
      </c>
      <c r="P541" s="126">
        <v>0</v>
      </c>
      <c r="Q541" s="126">
        <v>0</v>
      </c>
      <c r="R541" s="126">
        <v>0</v>
      </c>
    </row>
    <row r="542" spans="3:18" ht="23.1" customHeight="1">
      <c r="C542" s="126">
        <v>280</v>
      </c>
      <c r="D542" s="141" t="s">
        <v>2521</v>
      </c>
      <c r="E542" s="159" t="s">
        <v>2522</v>
      </c>
      <c r="F542" s="127">
        <v>1</v>
      </c>
      <c r="I542" s="162">
        <v>46206</v>
      </c>
      <c r="J542" s="126">
        <v>0</v>
      </c>
      <c r="K542" s="126">
        <v>2</v>
      </c>
      <c r="L542" s="126">
        <v>0</v>
      </c>
      <c r="M542" s="126">
        <v>0</v>
      </c>
      <c r="N542" s="126">
        <v>0</v>
      </c>
      <c r="O542" s="126">
        <v>0</v>
      </c>
      <c r="P542" s="126">
        <v>0</v>
      </c>
      <c r="Q542" s="126">
        <v>0</v>
      </c>
      <c r="R542" s="126">
        <v>0</v>
      </c>
    </row>
    <row r="543" spans="3:18" ht="23.1" customHeight="1">
      <c r="C543" s="126">
        <v>276</v>
      </c>
      <c r="D543" s="141" t="s">
        <v>2475</v>
      </c>
      <c r="E543" s="159" t="s">
        <v>2476</v>
      </c>
      <c r="F543" s="127">
        <v>1</v>
      </c>
      <c r="I543" s="162">
        <v>46206</v>
      </c>
      <c r="J543" s="126">
        <v>0</v>
      </c>
      <c r="K543" s="126">
        <v>2</v>
      </c>
      <c r="L543" s="126">
        <v>0</v>
      </c>
      <c r="M543" s="126">
        <v>0</v>
      </c>
      <c r="N543" s="126">
        <v>0</v>
      </c>
      <c r="O543" s="126">
        <v>0</v>
      </c>
      <c r="P543" s="126">
        <v>0</v>
      </c>
      <c r="Q543" s="126">
        <v>0</v>
      </c>
      <c r="R543" s="126">
        <v>0</v>
      </c>
    </row>
    <row r="544" spans="3:18" ht="23.1" customHeight="1">
      <c r="C544" s="126">
        <v>203</v>
      </c>
      <c r="D544" s="141" t="s">
        <v>2529</v>
      </c>
      <c r="E544" s="159" t="s">
        <v>2530</v>
      </c>
      <c r="F544" s="127">
        <v>1</v>
      </c>
      <c r="I544" s="162">
        <v>46206</v>
      </c>
      <c r="J544" s="126">
        <v>0</v>
      </c>
      <c r="K544" s="126">
        <v>1</v>
      </c>
      <c r="L544" s="126">
        <v>0</v>
      </c>
      <c r="M544" s="126">
        <v>0</v>
      </c>
      <c r="N544" s="126">
        <v>0</v>
      </c>
      <c r="O544" s="126">
        <v>0</v>
      </c>
      <c r="P544" s="126">
        <v>0</v>
      </c>
      <c r="Q544" s="126">
        <v>0</v>
      </c>
      <c r="R544" s="126">
        <v>0</v>
      </c>
    </row>
    <row r="545" spans="3:18" ht="23.1" customHeight="1">
      <c r="C545" s="126">
        <v>274</v>
      </c>
      <c r="D545" s="141" t="s">
        <v>2534</v>
      </c>
      <c r="E545" s="159" t="s">
        <v>2535</v>
      </c>
      <c r="F545" s="127">
        <v>1</v>
      </c>
      <c r="I545" s="162">
        <v>46206</v>
      </c>
      <c r="J545" s="126">
        <v>0</v>
      </c>
      <c r="K545" s="126">
        <v>1</v>
      </c>
      <c r="L545" s="126">
        <v>0</v>
      </c>
      <c r="M545" s="126">
        <v>0</v>
      </c>
      <c r="N545" s="126">
        <v>0</v>
      </c>
      <c r="O545" s="126">
        <v>0</v>
      </c>
      <c r="P545" s="126">
        <v>0</v>
      </c>
      <c r="Q545" s="126">
        <v>0</v>
      </c>
      <c r="R545" s="126">
        <v>0</v>
      </c>
    </row>
    <row r="546" spans="3:18" ht="23.1" customHeight="1">
      <c r="C546" s="126">
        <v>230</v>
      </c>
      <c r="D546" s="141" t="s">
        <v>2461</v>
      </c>
      <c r="E546" s="159" t="s">
        <v>2462</v>
      </c>
      <c r="F546" s="127">
        <v>1</v>
      </c>
      <c r="I546" s="162">
        <v>46206</v>
      </c>
      <c r="J546" s="126">
        <v>0</v>
      </c>
      <c r="K546" s="126">
        <v>1</v>
      </c>
      <c r="L546" s="126">
        <v>0</v>
      </c>
      <c r="M546" s="126">
        <v>0</v>
      </c>
      <c r="N546" s="126">
        <v>0</v>
      </c>
      <c r="O546" s="126">
        <v>0</v>
      </c>
      <c r="P546" s="126">
        <v>0</v>
      </c>
      <c r="Q546" s="126">
        <v>0</v>
      </c>
      <c r="R546" s="126">
        <v>0</v>
      </c>
    </row>
    <row r="547" spans="3:18" ht="23.1" customHeight="1">
      <c r="C547" s="126">
        <v>334</v>
      </c>
      <c r="D547" s="141" t="s">
        <v>2542</v>
      </c>
      <c r="E547" s="159" t="s">
        <v>2543</v>
      </c>
      <c r="F547" s="127">
        <v>1</v>
      </c>
      <c r="I547" s="162">
        <v>46206</v>
      </c>
      <c r="J547" s="126">
        <v>0</v>
      </c>
      <c r="K547" s="126">
        <v>1</v>
      </c>
      <c r="L547" s="126">
        <v>0</v>
      </c>
      <c r="M547" s="126">
        <v>0</v>
      </c>
      <c r="N547" s="126">
        <v>0</v>
      </c>
      <c r="O547" s="126">
        <v>0</v>
      </c>
      <c r="P547" s="126">
        <v>0</v>
      </c>
      <c r="Q547" s="126">
        <v>0</v>
      </c>
      <c r="R547" s="126">
        <v>0</v>
      </c>
    </row>
    <row r="548" spans="3:18" ht="23.1" customHeight="1">
      <c r="C548" s="126">
        <v>208</v>
      </c>
      <c r="D548" s="141" t="s">
        <v>2547</v>
      </c>
      <c r="E548" s="159" t="s">
        <v>2548</v>
      </c>
      <c r="F548" s="127">
        <v>1</v>
      </c>
      <c r="I548" s="162">
        <v>46206</v>
      </c>
      <c r="J548" s="126">
        <v>0</v>
      </c>
      <c r="K548" s="126">
        <v>1</v>
      </c>
      <c r="L548" s="126">
        <v>0</v>
      </c>
      <c r="M548" s="126">
        <v>0</v>
      </c>
      <c r="N548" s="126">
        <v>0</v>
      </c>
      <c r="O548" s="126">
        <v>0</v>
      </c>
      <c r="P548" s="126">
        <v>0</v>
      </c>
      <c r="Q548" s="126">
        <v>0</v>
      </c>
      <c r="R548" s="126">
        <v>0</v>
      </c>
    </row>
    <row r="549" spans="3:18" ht="23.1" customHeight="1">
      <c r="C549" s="126">
        <v>323</v>
      </c>
      <c r="D549" s="141" t="s">
        <v>2552</v>
      </c>
      <c r="E549" s="159" t="s">
        <v>2553</v>
      </c>
      <c r="F549" s="127">
        <v>1</v>
      </c>
      <c r="I549" s="162">
        <v>46206</v>
      </c>
      <c r="J549" s="126">
        <v>0</v>
      </c>
      <c r="K549" s="126">
        <v>6</v>
      </c>
      <c r="L549" s="126">
        <v>0</v>
      </c>
      <c r="M549" s="126">
        <v>0</v>
      </c>
      <c r="N549" s="126">
        <v>0</v>
      </c>
      <c r="O549" s="126">
        <v>0</v>
      </c>
      <c r="P549" s="126">
        <v>0</v>
      </c>
      <c r="Q549" s="126">
        <v>0</v>
      </c>
      <c r="R549" s="126">
        <v>0</v>
      </c>
    </row>
    <row r="550" spans="3:18" ht="23.1" customHeight="1">
      <c r="C550" s="126">
        <v>291</v>
      </c>
      <c r="D550" s="141" t="s">
        <v>2558</v>
      </c>
      <c r="E550" s="159" t="s">
        <v>2559</v>
      </c>
      <c r="F550" s="127">
        <v>1</v>
      </c>
      <c r="I550" s="162">
        <v>46206</v>
      </c>
      <c r="J550" s="126">
        <v>0</v>
      </c>
      <c r="K550" s="126">
        <v>1</v>
      </c>
      <c r="L550" s="126">
        <v>0</v>
      </c>
      <c r="M550" s="126">
        <v>0</v>
      </c>
      <c r="N550" s="126">
        <v>0</v>
      </c>
      <c r="O550" s="126">
        <v>0</v>
      </c>
      <c r="P550" s="126">
        <v>0</v>
      </c>
      <c r="Q550" s="126">
        <v>0</v>
      </c>
      <c r="R550" s="126">
        <v>0</v>
      </c>
    </row>
    <row r="551" spans="3:18" ht="23.1" customHeight="1">
      <c r="C551" s="126">
        <v>238</v>
      </c>
      <c r="D551" s="141" t="s">
        <v>2563</v>
      </c>
      <c r="E551" s="159" t="s">
        <v>2564</v>
      </c>
      <c r="F551" s="127">
        <v>1</v>
      </c>
      <c r="I551" s="162">
        <v>46206</v>
      </c>
      <c r="J551" s="126">
        <v>0</v>
      </c>
      <c r="K551" s="126">
        <v>12</v>
      </c>
      <c r="L551" s="126">
        <v>0</v>
      </c>
      <c r="M551" s="126">
        <v>0</v>
      </c>
      <c r="N551" s="126">
        <v>0</v>
      </c>
      <c r="O551" s="126">
        <v>0</v>
      </c>
      <c r="P551" s="126">
        <v>0</v>
      </c>
      <c r="Q551" s="126">
        <v>0</v>
      </c>
      <c r="R551" s="126">
        <v>0</v>
      </c>
    </row>
    <row r="552" spans="3:18" ht="23.1" customHeight="1">
      <c r="C552" s="126">
        <v>295</v>
      </c>
      <c r="D552" s="141" t="s">
        <v>2382</v>
      </c>
      <c r="E552" s="159" t="s">
        <v>2383</v>
      </c>
      <c r="F552" s="127">
        <v>1</v>
      </c>
      <c r="I552" s="162">
        <v>46207</v>
      </c>
      <c r="J552" s="126">
        <v>0</v>
      </c>
      <c r="K552" s="126">
        <v>2</v>
      </c>
      <c r="L552" s="126">
        <v>0</v>
      </c>
      <c r="M552" s="126">
        <v>8</v>
      </c>
      <c r="N552" s="126">
        <v>0</v>
      </c>
      <c r="O552" s="126">
        <v>0</v>
      </c>
      <c r="P552" s="126">
        <v>0</v>
      </c>
      <c r="Q552" s="126">
        <v>0</v>
      </c>
      <c r="R552" s="126">
        <v>0</v>
      </c>
    </row>
    <row r="553" spans="3:18" ht="23.1" customHeight="1">
      <c r="C553" s="126">
        <v>289</v>
      </c>
      <c r="D553" s="141" t="s">
        <v>2577</v>
      </c>
      <c r="E553" s="159" t="s">
        <v>2578</v>
      </c>
      <c r="F553" s="127">
        <v>1</v>
      </c>
      <c r="I553" s="162">
        <v>46207</v>
      </c>
      <c r="J553" s="126">
        <v>0</v>
      </c>
      <c r="K553" s="126">
        <v>24</v>
      </c>
      <c r="L553" s="126">
        <v>0</v>
      </c>
      <c r="M553" s="126">
        <v>128</v>
      </c>
      <c r="N553" s="126">
        <v>0</v>
      </c>
      <c r="O553" s="126">
        <v>0</v>
      </c>
      <c r="P553" s="126">
        <v>0</v>
      </c>
      <c r="Q553" s="126">
        <v>0</v>
      </c>
      <c r="R553" s="126">
        <v>0</v>
      </c>
    </row>
    <row r="554" spans="3:18" ht="23.1" customHeight="1">
      <c r="C554" s="126">
        <v>189</v>
      </c>
      <c r="D554" s="141" t="s">
        <v>776</v>
      </c>
      <c r="E554" s="159" t="s">
        <v>777</v>
      </c>
      <c r="F554" s="127">
        <v>1</v>
      </c>
      <c r="I554" s="162">
        <v>46207</v>
      </c>
      <c r="J554" s="126">
        <v>0</v>
      </c>
      <c r="K554" s="126">
        <v>8</v>
      </c>
      <c r="L554" s="126">
        <v>0</v>
      </c>
      <c r="M554" s="126">
        <v>0</v>
      </c>
      <c r="N554" s="126">
        <v>0</v>
      </c>
      <c r="O554" s="126">
        <v>0</v>
      </c>
      <c r="P554" s="126">
        <v>0</v>
      </c>
      <c r="Q554" s="126">
        <v>0</v>
      </c>
      <c r="R554" s="126">
        <v>0</v>
      </c>
    </row>
    <row r="555" spans="3:18" ht="23.1" customHeight="1">
      <c r="C555" s="126">
        <v>19</v>
      </c>
      <c r="D555" s="141" t="s">
        <v>704</v>
      </c>
      <c r="E555" s="159" t="s">
        <v>2321</v>
      </c>
      <c r="F555" s="127">
        <v>1</v>
      </c>
      <c r="I555" s="162">
        <v>46207</v>
      </c>
      <c r="J555" s="126">
        <v>0</v>
      </c>
      <c r="K555" s="126">
        <v>10</v>
      </c>
      <c r="L555" s="126">
        <v>0</v>
      </c>
      <c r="M555" s="126">
        <v>0</v>
      </c>
      <c r="N555" s="126">
        <v>0</v>
      </c>
      <c r="O555" s="126">
        <v>0</v>
      </c>
      <c r="P555" s="126">
        <v>0</v>
      </c>
      <c r="Q555" s="126">
        <v>0</v>
      </c>
      <c r="R555" s="126">
        <v>0</v>
      </c>
    </row>
    <row r="556" spans="3:18" ht="23.1" customHeight="1">
      <c r="C556" s="126">
        <v>64</v>
      </c>
      <c r="D556" s="141" t="s">
        <v>1219</v>
      </c>
      <c r="E556" s="159" t="s">
        <v>2589</v>
      </c>
      <c r="F556" s="127">
        <v>1</v>
      </c>
      <c r="I556" s="162">
        <v>46207</v>
      </c>
      <c r="J556" s="126">
        <v>0</v>
      </c>
      <c r="K556" s="126">
        <v>1</v>
      </c>
      <c r="L556" s="126">
        <v>0</v>
      </c>
      <c r="M556" s="126">
        <v>0</v>
      </c>
      <c r="N556" s="126">
        <v>0</v>
      </c>
      <c r="O556" s="126">
        <v>0</v>
      </c>
      <c r="P556" s="126">
        <v>0</v>
      </c>
      <c r="Q556" s="126">
        <v>0</v>
      </c>
      <c r="R556" s="126">
        <v>0</v>
      </c>
    </row>
    <row r="557" spans="3:18" ht="23.1" customHeight="1">
      <c r="C557" s="126">
        <v>177</v>
      </c>
      <c r="D557" s="141" t="s">
        <v>750</v>
      </c>
      <c r="E557" s="159" t="s">
        <v>751</v>
      </c>
      <c r="F557" s="127">
        <v>1</v>
      </c>
      <c r="I557" s="162">
        <v>46207</v>
      </c>
      <c r="J557" s="126">
        <v>0</v>
      </c>
      <c r="K557" s="126">
        <v>250</v>
      </c>
      <c r="L557" s="126">
        <v>0</v>
      </c>
      <c r="M557" s="126">
        <v>0</v>
      </c>
      <c r="N557" s="126">
        <v>0</v>
      </c>
      <c r="O557" s="126">
        <v>0</v>
      </c>
      <c r="P557" s="126">
        <v>0</v>
      </c>
      <c r="Q557" s="126">
        <v>0</v>
      </c>
      <c r="R557" s="126">
        <v>0</v>
      </c>
    </row>
    <row r="558" spans="3:18" ht="23.1" customHeight="1">
      <c r="C558" s="126">
        <v>269</v>
      </c>
      <c r="D558" s="141" t="s">
        <v>2598</v>
      </c>
      <c r="E558" s="159" t="s">
        <v>2599</v>
      </c>
      <c r="F558" s="127">
        <v>1</v>
      </c>
      <c r="I558" s="162">
        <v>46207</v>
      </c>
      <c r="J558" s="126">
        <v>0</v>
      </c>
      <c r="K558" s="126">
        <v>8</v>
      </c>
      <c r="L558" s="126">
        <v>0</v>
      </c>
      <c r="M558" s="126">
        <v>0</v>
      </c>
      <c r="N558" s="126">
        <v>0</v>
      </c>
      <c r="O558" s="126">
        <v>0</v>
      </c>
      <c r="P558" s="126">
        <v>0</v>
      </c>
      <c r="Q558" s="126">
        <v>0</v>
      </c>
      <c r="R558" s="126">
        <v>0</v>
      </c>
    </row>
    <row r="559" spans="3:18" ht="23.1" customHeight="1">
      <c r="C559" s="126">
        <v>271</v>
      </c>
      <c r="D559" s="141" t="s">
        <v>2603</v>
      </c>
      <c r="E559" s="159" t="s">
        <v>2604</v>
      </c>
      <c r="F559" s="127">
        <v>1</v>
      </c>
      <c r="I559" s="162">
        <v>46207</v>
      </c>
      <c r="J559" s="126">
        <v>0</v>
      </c>
      <c r="K559" s="126">
        <v>2</v>
      </c>
      <c r="L559" s="126">
        <v>0</v>
      </c>
      <c r="M559" s="126">
        <v>0</v>
      </c>
      <c r="N559" s="126">
        <v>0</v>
      </c>
      <c r="O559" s="126">
        <v>0</v>
      </c>
      <c r="P559" s="126">
        <v>0</v>
      </c>
      <c r="Q559" s="126">
        <v>0</v>
      </c>
      <c r="R559" s="126">
        <v>0</v>
      </c>
    </row>
    <row r="560" spans="3:18" ht="23.1" customHeight="1">
      <c r="C560" s="126">
        <v>282</v>
      </c>
      <c r="D560" s="141" t="s">
        <v>2608</v>
      </c>
      <c r="E560" s="159" t="s">
        <v>2609</v>
      </c>
      <c r="F560" s="127">
        <v>1</v>
      </c>
      <c r="I560" s="162">
        <v>46207</v>
      </c>
      <c r="J560" s="126">
        <v>0</v>
      </c>
      <c r="K560" s="126">
        <v>6</v>
      </c>
      <c r="L560" s="126">
        <v>0</v>
      </c>
      <c r="M560" s="126">
        <v>0</v>
      </c>
      <c r="N560" s="126">
        <v>0</v>
      </c>
      <c r="O560" s="126">
        <v>0</v>
      </c>
      <c r="P560" s="126">
        <v>0</v>
      </c>
      <c r="Q560" s="126">
        <v>0</v>
      </c>
      <c r="R560" s="126">
        <v>0</v>
      </c>
    </row>
    <row r="561" spans="3:18" ht="23.1" customHeight="1">
      <c r="C561" s="126">
        <v>278</v>
      </c>
      <c r="D561" s="141" t="s">
        <v>2613</v>
      </c>
      <c r="E561" s="159" t="s">
        <v>2614</v>
      </c>
      <c r="F561" s="127">
        <v>1</v>
      </c>
      <c r="I561" s="162">
        <v>46207</v>
      </c>
      <c r="J561" s="126">
        <v>0</v>
      </c>
      <c r="K561" s="126">
        <v>6</v>
      </c>
      <c r="L561" s="126">
        <v>0</v>
      </c>
      <c r="M561" s="126">
        <v>0</v>
      </c>
      <c r="N561" s="126">
        <v>0</v>
      </c>
      <c r="O561" s="126">
        <v>0</v>
      </c>
      <c r="P561" s="126">
        <v>0</v>
      </c>
      <c r="Q561" s="126">
        <v>0</v>
      </c>
      <c r="R561" s="126">
        <v>0</v>
      </c>
    </row>
    <row r="562" spans="3:18" ht="23.1" customHeight="1">
      <c r="C562" s="126">
        <v>228</v>
      </c>
      <c r="D562" s="141" t="s">
        <v>2403</v>
      </c>
      <c r="E562" s="159" t="s">
        <v>2404</v>
      </c>
      <c r="F562" s="127">
        <v>1</v>
      </c>
      <c r="I562" s="162">
        <v>46207</v>
      </c>
      <c r="J562" s="126">
        <v>0</v>
      </c>
      <c r="K562" s="126">
        <v>10</v>
      </c>
      <c r="L562" s="126">
        <v>0</v>
      </c>
      <c r="M562" s="126">
        <v>0</v>
      </c>
      <c r="N562" s="126">
        <v>0</v>
      </c>
      <c r="O562" s="126">
        <v>0</v>
      </c>
      <c r="P562" s="126">
        <v>0</v>
      </c>
      <c r="Q562" s="126">
        <v>0</v>
      </c>
      <c r="R562" s="126">
        <v>0</v>
      </c>
    </row>
    <row r="563" spans="3:18" ht="23.1" customHeight="1">
      <c r="C563" s="126">
        <v>230</v>
      </c>
      <c r="D563" s="141" t="s">
        <v>2461</v>
      </c>
      <c r="E563" s="159" t="s">
        <v>2462</v>
      </c>
      <c r="F563" s="127">
        <v>1</v>
      </c>
      <c r="I563" s="162">
        <v>46207</v>
      </c>
      <c r="J563" s="126">
        <v>0</v>
      </c>
      <c r="K563" s="126">
        <v>1</v>
      </c>
      <c r="L563" s="126">
        <v>0</v>
      </c>
      <c r="M563" s="126">
        <v>0</v>
      </c>
      <c r="N563" s="126">
        <v>0</v>
      </c>
      <c r="O563" s="126">
        <v>0</v>
      </c>
      <c r="P563" s="126">
        <v>0</v>
      </c>
      <c r="Q563" s="126">
        <v>0</v>
      </c>
      <c r="R563" s="126">
        <v>0</v>
      </c>
    </row>
    <row r="564" spans="3:18" ht="23.1" customHeight="1">
      <c r="C564" s="126">
        <v>247</v>
      </c>
      <c r="D564" s="141" t="s">
        <v>2625</v>
      </c>
      <c r="E564" s="159" t="s">
        <v>2626</v>
      </c>
      <c r="F564" s="127">
        <v>1</v>
      </c>
      <c r="I564" s="162">
        <v>46207</v>
      </c>
      <c r="J564" s="126">
        <v>0</v>
      </c>
      <c r="K564" s="126">
        <v>1</v>
      </c>
      <c r="L564" s="126">
        <v>0</v>
      </c>
      <c r="M564" s="126">
        <v>0</v>
      </c>
      <c r="N564" s="126">
        <v>0</v>
      </c>
      <c r="O564" s="126">
        <v>0</v>
      </c>
      <c r="P564" s="126">
        <v>0</v>
      </c>
      <c r="Q564" s="126">
        <v>0</v>
      </c>
      <c r="R564" s="126">
        <v>0</v>
      </c>
    </row>
    <row r="565" spans="3:18" ht="23.1" customHeight="1">
      <c r="C565" s="126">
        <v>37</v>
      </c>
      <c r="D565" s="141" t="s">
        <v>1513</v>
      </c>
      <c r="E565" s="159" t="s">
        <v>2630</v>
      </c>
      <c r="F565" s="127">
        <v>1</v>
      </c>
      <c r="I565" s="162">
        <v>46207</v>
      </c>
      <c r="J565" s="126">
        <v>0</v>
      </c>
      <c r="K565" s="126">
        <v>1</v>
      </c>
      <c r="L565" s="126">
        <v>0</v>
      </c>
      <c r="M565" s="126">
        <v>0</v>
      </c>
      <c r="N565" s="126">
        <v>0</v>
      </c>
      <c r="O565" s="126">
        <v>0</v>
      </c>
      <c r="P565" s="126">
        <v>0</v>
      </c>
      <c r="Q565" s="126">
        <v>0</v>
      </c>
      <c r="R565" s="126">
        <v>0</v>
      </c>
    </row>
    <row r="566" spans="3:18" ht="23.1" customHeight="1">
      <c r="C566" s="126">
        <v>279</v>
      </c>
      <c r="D566" s="141" t="s">
        <v>2634</v>
      </c>
      <c r="E566" s="159" t="s">
        <v>2635</v>
      </c>
      <c r="F566" s="127">
        <v>1</v>
      </c>
      <c r="I566" s="162">
        <v>46207</v>
      </c>
      <c r="J566" s="126">
        <v>0</v>
      </c>
      <c r="K566" s="126">
        <v>4</v>
      </c>
      <c r="L566" s="126">
        <v>0</v>
      </c>
      <c r="M566" s="126">
        <v>0</v>
      </c>
      <c r="N566" s="126">
        <v>0</v>
      </c>
      <c r="O566" s="126">
        <v>0</v>
      </c>
      <c r="P566" s="126">
        <v>0</v>
      </c>
      <c r="Q566" s="126">
        <v>0</v>
      </c>
      <c r="R566" s="126">
        <v>0</v>
      </c>
    </row>
    <row r="567" spans="3:18" ht="23.1" customHeight="1">
      <c r="C567" s="126">
        <v>209</v>
      </c>
      <c r="D567" s="141" t="s">
        <v>2639</v>
      </c>
      <c r="E567" s="159" t="s">
        <v>2640</v>
      </c>
      <c r="F567" s="127">
        <v>1</v>
      </c>
      <c r="I567" s="162">
        <v>46207</v>
      </c>
      <c r="J567" s="126">
        <v>0</v>
      </c>
      <c r="K567" s="126">
        <v>1</v>
      </c>
      <c r="L567" s="126">
        <v>0</v>
      </c>
      <c r="M567" s="126">
        <v>0</v>
      </c>
      <c r="N567" s="126">
        <v>0</v>
      </c>
      <c r="O567" s="126">
        <v>0</v>
      </c>
      <c r="P567" s="126">
        <v>0</v>
      </c>
      <c r="Q567" s="126">
        <v>0</v>
      </c>
      <c r="R567" s="126">
        <v>0</v>
      </c>
    </row>
    <row r="568" spans="3:18" ht="23.1" customHeight="1">
      <c r="C568" s="126">
        <v>273</v>
      </c>
      <c r="D568" s="141" t="s">
        <v>2644</v>
      </c>
      <c r="E568" s="159" t="s">
        <v>2645</v>
      </c>
      <c r="F568" s="127">
        <v>1</v>
      </c>
      <c r="I568" s="162">
        <v>46207</v>
      </c>
      <c r="J568" s="126">
        <v>0</v>
      </c>
      <c r="K568" s="126">
        <v>28</v>
      </c>
      <c r="L568" s="126">
        <v>0</v>
      </c>
      <c r="M568" s="126">
        <v>0</v>
      </c>
      <c r="N568" s="126">
        <v>0</v>
      </c>
      <c r="O568" s="126">
        <v>0</v>
      </c>
      <c r="P568" s="126">
        <v>0</v>
      </c>
      <c r="Q568" s="126">
        <v>0</v>
      </c>
      <c r="R568" s="126">
        <v>0</v>
      </c>
    </row>
    <row r="569" spans="3:18" ht="23.1" customHeight="1">
      <c r="C569" s="126">
        <v>268</v>
      </c>
      <c r="D569" s="141" t="s">
        <v>2649</v>
      </c>
      <c r="E569" s="159" t="s">
        <v>2650</v>
      </c>
      <c r="F569" s="127">
        <v>1</v>
      </c>
      <c r="I569" s="162">
        <v>46207</v>
      </c>
      <c r="J569" s="126">
        <v>0</v>
      </c>
      <c r="K569" s="126">
        <v>1</v>
      </c>
      <c r="L569" s="126">
        <v>0</v>
      </c>
      <c r="M569" s="126">
        <v>0</v>
      </c>
      <c r="N569" s="126">
        <v>0</v>
      </c>
      <c r="O569" s="126">
        <v>0</v>
      </c>
      <c r="P569" s="126">
        <v>0</v>
      </c>
      <c r="Q569" s="126">
        <v>0</v>
      </c>
      <c r="R569" s="126">
        <v>0</v>
      </c>
    </row>
    <row r="570" spans="3:18" ht="23.1" customHeight="1">
      <c r="C570" s="126">
        <v>280</v>
      </c>
      <c r="D570" s="141" t="s">
        <v>2521</v>
      </c>
      <c r="E570" s="159" t="s">
        <v>2522</v>
      </c>
      <c r="F570" s="127">
        <v>1</v>
      </c>
      <c r="I570" s="162">
        <v>46207</v>
      </c>
      <c r="J570" s="126">
        <v>0</v>
      </c>
      <c r="K570" s="126">
        <v>4</v>
      </c>
      <c r="L570" s="126">
        <v>0</v>
      </c>
      <c r="M570" s="126">
        <v>0</v>
      </c>
      <c r="N570" s="126">
        <v>0</v>
      </c>
      <c r="O570" s="126">
        <v>0</v>
      </c>
      <c r="P570" s="126">
        <v>0</v>
      </c>
      <c r="Q570" s="126">
        <v>0</v>
      </c>
      <c r="R570" s="126">
        <v>0</v>
      </c>
    </row>
    <row r="571" spans="3:18" ht="23.1" customHeight="1">
      <c r="C571" s="126">
        <v>90</v>
      </c>
      <c r="D571" s="141" t="s">
        <v>1137</v>
      </c>
      <c r="E571" s="159" t="s">
        <v>1138</v>
      </c>
      <c r="F571" s="127">
        <v>1</v>
      </c>
      <c r="I571" s="162">
        <v>46207</v>
      </c>
      <c r="J571" s="126">
        <v>0</v>
      </c>
      <c r="K571" s="126">
        <v>4</v>
      </c>
      <c r="L571" s="126">
        <v>0</v>
      </c>
      <c r="M571" s="126">
        <v>0</v>
      </c>
      <c r="N571" s="126">
        <v>0</v>
      </c>
      <c r="O571" s="126">
        <v>0</v>
      </c>
      <c r="P571" s="126">
        <v>0</v>
      </c>
      <c r="Q571" s="126">
        <v>0</v>
      </c>
      <c r="R571" s="126">
        <v>0</v>
      </c>
    </row>
    <row r="572" spans="3:18" ht="23.1" customHeight="1">
      <c r="C572" s="126">
        <v>333</v>
      </c>
      <c r="D572" s="141" t="s">
        <v>2660</v>
      </c>
      <c r="E572" s="159" t="s">
        <v>2661</v>
      </c>
      <c r="F572" s="127">
        <v>1</v>
      </c>
      <c r="I572" s="162">
        <v>46207</v>
      </c>
      <c r="J572" s="126">
        <v>0</v>
      </c>
      <c r="K572" s="126">
        <v>1</v>
      </c>
      <c r="L572" s="126">
        <v>0</v>
      </c>
      <c r="M572" s="126">
        <v>0</v>
      </c>
      <c r="N572" s="126">
        <v>0</v>
      </c>
      <c r="O572" s="126">
        <v>0</v>
      </c>
      <c r="P572" s="126">
        <v>0</v>
      </c>
      <c r="Q572" s="126">
        <v>0</v>
      </c>
      <c r="R572" s="126">
        <v>0</v>
      </c>
    </row>
    <row r="573" spans="3:18" ht="23.1" customHeight="1">
      <c r="C573" s="126">
        <v>294</v>
      </c>
      <c r="D573" s="141" t="s">
        <v>2469</v>
      </c>
      <c r="E573" s="159" t="s">
        <v>2470</v>
      </c>
      <c r="F573" s="127">
        <v>1</v>
      </c>
      <c r="I573" s="162">
        <v>46208</v>
      </c>
      <c r="J573" s="126">
        <v>0</v>
      </c>
      <c r="K573" s="126">
        <v>35</v>
      </c>
      <c r="L573" s="126">
        <v>0</v>
      </c>
      <c r="M573" s="126">
        <v>0</v>
      </c>
      <c r="N573" s="126">
        <v>0</v>
      </c>
      <c r="O573" s="126">
        <v>0</v>
      </c>
      <c r="P573" s="126">
        <v>0</v>
      </c>
      <c r="Q573" s="126">
        <v>0</v>
      </c>
      <c r="R573" s="126">
        <v>0</v>
      </c>
    </row>
    <row r="574" spans="3:18" ht="23.1" customHeight="1">
      <c r="C574" s="126">
        <v>177</v>
      </c>
      <c r="D574" s="141" t="s">
        <v>750</v>
      </c>
      <c r="E574" s="159" t="s">
        <v>751</v>
      </c>
      <c r="F574" s="127">
        <v>1</v>
      </c>
      <c r="I574" s="162">
        <v>46208</v>
      </c>
      <c r="J574" s="126">
        <v>0</v>
      </c>
      <c r="K574" s="126">
        <v>500</v>
      </c>
      <c r="L574" s="126">
        <v>0</v>
      </c>
      <c r="M574" s="126">
        <v>0</v>
      </c>
      <c r="N574" s="126">
        <v>0</v>
      </c>
      <c r="O574" s="126">
        <v>0</v>
      </c>
      <c r="P574" s="126">
        <v>0</v>
      </c>
      <c r="Q574" s="126">
        <v>0</v>
      </c>
      <c r="R574" s="126">
        <v>0</v>
      </c>
    </row>
    <row r="575" spans="3:18" ht="23.1" customHeight="1">
      <c r="C575" s="126">
        <v>197</v>
      </c>
      <c r="D575" s="141" t="s">
        <v>650</v>
      </c>
      <c r="E575" s="159" t="s">
        <v>651</v>
      </c>
      <c r="F575" s="127">
        <v>1</v>
      </c>
      <c r="I575" s="162">
        <v>46208</v>
      </c>
      <c r="J575" s="126">
        <v>0</v>
      </c>
      <c r="K575" s="126">
        <v>4</v>
      </c>
      <c r="L575" s="126">
        <v>0</v>
      </c>
      <c r="M575" s="126">
        <v>0</v>
      </c>
      <c r="N575" s="126">
        <v>0</v>
      </c>
      <c r="O575" s="126">
        <v>0</v>
      </c>
      <c r="P575" s="126">
        <v>0</v>
      </c>
      <c r="Q575" s="126">
        <v>0</v>
      </c>
      <c r="R575" s="126">
        <v>0</v>
      </c>
    </row>
    <row r="576" spans="3:18" ht="23.1" customHeight="1">
      <c r="C576" s="126">
        <v>195</v>
      </c>
      <c r="D576" s="141" t="s">
        <v>606</v>
      </c>
      <c r="E576" s="159" t="s">
        <v>607</v>
      </c>
      <c r="F576" s="127">
        <v>1</v>
      </c>
      <c r="I576" s="162">
        <v>46208</v>
      </c>
      <c r="J576" s="126">
        <v>0</v>
      </c>
      <c r="K576" s="126">
        <v>28</v>
      </c>
      <c r="L576" s="126">
        <v>0</v>
      </c>
      <c r="M576" s="126">
        <v>0</v>
      </c>
      <c r="N576" s="126">
        <v>0</v>
      </c>
      <c r="O576" s="126">
        <v>0</v>
      </c>
      <c r="P576" s="126">
        <v>0</v>
      </c>
      <c r="Q576" s="126">
        <v>0</v>
      </c>
      <c r="R576" s="126">
        <v>0</v>
      </c>
    </row>
    <row r="577" spans="3:18" ht="23.1" customHeight="1">
      <c r="C577" s="126">
        <v>187</v>
      </c>
      <c r="D577" s="141" t="s">
        <v>574</v>
      </c>
      <c r="E577" s="159" t="s">
        <v>575</v>
      </c>
      <c r="F577" s="127">
        <v>1</v>
      </c>
      <c r="I577" s="162">
        <v>46208</v>
      </c>
      <c r="J577" s="126">
        <v>0</v>
      </c>
      <c r="K577" s="126">
        <v>32</v>
      </c>
      <c r="L577" s="126">
        <v>0</v>
      </c>
      <c r="M577" s="126">
        <v>0</v>
      </c>
      <c r="N577" s="126">
        <v>0</v>
      </c>
      <c r="O577" s="126">
        <v>0</v>
      </c>
      <c r="P577" s="126">
        <v>0</v>
      </c>
      <c r="Q577" s="126">
        <v>0</v>
      </c>
      <c r="R577" s="126">
        <v>0</v>
      </c>
    </row>
    <row r="578" spans="3:18" ht="23.1" customHeight="1">
      <c r="C578" s="126">
        <v>293</v>
      </c>
      <c r="D578" s="141" t="s">
        <v>2487</v>
      </c>
      <c r="E578" s="159" t="s">
        <v>2488</v>
      </c>
      <c r="F578" s="127">
        <v>1</v>
      </c>
      <c r="I578" s="162">
        <v>46209</v>
      </c>
      <c r="J578" s="126">
        <v>0</v>
      </c>
      <c r="K578" s="126">
        <v>175</v>
      </c>
      <c r="L578" s="126">
        <v>0</v>
      </c>
      <c r="M578" s="126">
        <v>0</v>
      </c>
      <c r="N578" s="126">
        <v>0</v>
      </c>
      <c r="O578" s="126">
        <v>0</v>
      </c>
      <c r="P578" s="126">
        <v>0</v>
      </c>
      <c r="Q578" s="126">
        <v>0</v>
      </c>
      <c r="R578" s="126">
        <v>0</v>
      </c>
    </row>
    <row r="579" spans="3:18" ht="23.1" customHeight="1">
      <c r="C579" s="126">
        <v>234</v>
      </c>
      <c r="D579" s="141" t="s">
        <v>2695</v>
      </c>
      <c r="E579" s="159" t="s">
        <v>2696</v>
      </c>
      <c r="F579" s="127">
        <v>1</v>
      </c>
      <c r="I579" s="162">
        <v>46209</v>
      </c>
      <c r="J579" s="126">
        <v>0</v>
      </c>
      <c r="K579" s="126">
        <v>24</v>
      </c>
      <c r="L579" s="126">
        <v>0</v>
      </c>
      <c r="M579" s="126">
        <v>0</v>
      </c>
      <c r="N579" s="126">
        <v>0</v>
      </c>
      <c r="O579" s="126">
        <v>0</v>
      </c>
      <c r="P579" s="126">
        <v>0</v>
      </c>
      <c r="Q579" s="126">
        <v>0</v>
      </c>
      <c r="R579" s="126">
        <v>0</v>
      </c>
    </row>
    <row r="580" spans="3:18" ht="23.1" customHeight="1">
      <c r="C580" s="126">
        <v>303</v>
      </c>
      <c r="D580" s="141" t="s">
        <v>2705</v>
      </c>
      <c r="E580" s="159" t="s">
        <v>2706</v>
      </c>
      <c r="F580" s="127">
        <v>1</v>
      </c>
      <c r="I580" s="162">
        <v>46209</v>
      </c>
      <c r="J580" s="126">
        <v>0</v>
      </c>
      <c r="K580" s="126">
        <v>350</v>
      </c>
      <c r="L580" s="126">
        <v>0</v>
      </c>
      <c r="M580" s="126">
        <v>0</v>
      </c>
      <c r="N580" s="126">
        <v>0</v>
      </c>
      <c r="O580" s="126">
        <v>0</v>
      </c>
      <c r="P580" s="126">
        <v>0</v>
      </c>
      <c r="Q580" s="126">
        <v>0</v>
      </c>
      <c r="R580" s="126">
        <v>0</v>
      </c>
    </row>
    <row r="581" spans="3:18" ht="23.1" customHeight="1">
      <c r="C581" s="126">
        <v>205</v>
      </c>
      <c r="D581" s="141" t="s">
        <v>2711</v>
      </c>
      <c r="E581" s="159" t="s">
        <v>2712</v>
      </c>
      <c r="F581" s="127">
        <v>1</v>
      </c>
      <c r="I581" s="162">
        <v>46209</v>
      </c>
      <c r="J581" s="126">
        <v>0</v>
      </c>
      <c r="K581" s="126">
        <v>1</v>
      </c>
      <c r="L581" s="126">
        <v>0</v>
      </c>
      <c r="M581" s="126">
        <v>0</v>
      </c>
      <c r="N581" s="126">
        <v>0</v>
      </c>
      <c r="O581" s="126">
        <v>0</v>
      </c>
      <c r="P581" s="126">
        <v>0</v>
      </c>
      <c r="Q581" s="126">
        <v>0</v>
      </c>
      <c r="R581" s="126">
        <v>0</v>
      </c>
    </row>
    <row r="582" spans="3:18" ht="23.1" customHeight="1">
      <c r="C582" s="126">
        <v>281</v>
      </c>
      <c r="D582" s="141" t="s">
        <v>2716</v>
      </c>
      <c r="E582" s="159" t="s">
        <v>2717</v>
      </c>
      <c r="F582" s="127">
        <v>1</v>
      </c>
      <c r="I582" s="162">
        <v>46209</v>
      </c>
      <c r="J582" s="126">
        <v>0</v>
      </c>
      <c r="K582" s="126">
        <v>1</v>
      </c>
      <c r="L582" s="126">
        <v>0</v>
      </c>
      <c r="M582" s="126">
        <v>0</v>
      </c>
      <c r="N582" s="126">
        <v>0</v>
      </c>
      <c r="O582" s="126">
        <v>0</v>
      </c>
      <c r="P582" s="126">
        <v>0</v>
      </c>
      <c r="Q582" s="126">
        <v>0</v>
      </c>
      <c r="R582" s="126">
        <v>0</v>
      </c>
    </row>
    <row r="583" spans="3:18" ht="23.1" customHeight="1">
      <c r="C583" s="126">
        <v>332</v>
      </c>
      <c r="D583" s="141" t="s">
        <v>2721</v>
      </c>
      <c r="E583" s="159" t="s">
        <v>2722</v>
      </c>
      <c r="F583" s="127">
        <v>1</v>
      </c>
      <c r="I583" s="162">
        <v>46209</v>
      </c>
      <c r="J583" s="126">
        <v>0</v>
      </c>
      <c r="K583" s="126">
        <v>2</v>
      </c>
      <c r="L583" s="126">
        <v>0</v>
      </c>
      <c r="M583" s="126">
        <v>0</v>
      </c>
      <c r="N583" s="126">
        <v>0</v>
      </c>
      <c r="O583" s="126">
        <v>0</v>
      </c>
      <c r="P583" s="126">
        <v>0</v>
      </c>
      <c r="Q583" s="126">
        <v>0</v>
      </c>
      <c r="R583" s="126">
        <v>0</v>
      </c>
    </row>
    <row r="584" spans="3:18" ht="23.1" customHeight="1">
      <c r="C584" s="126">
        <v>177</v>
      </c>
      <c r="D584" s="141" t="s">
        <v>750</v>
      </c>
      <c r="E584" s="159" t="s">
        <v>751</v>
      </c>
      <c r="F584" s="127">
        <v>1</v>
      </c>
      <c r="I584" s="162">
        <v>46209</v>
      </c>
      <c r="J584" s="126">
        <v>0</v>
      </c>
      <c r="K584" s="126">
        <v>250</v>
      </c>
      <c r="L584" s="126">
        <v>0</v>
      </c>
      <c r="M584" s="126">
        <v>0</v>
      </c>
      <c r="N584" s="126">
        <v>0</v>
      </c>
      <c r="O584" s="126">
        <v>0</v>
      </c>
      <c r="P584" s="126">
        <v>0</v>
      </c>
      <c r="Q584" s="126">
        <v>0</v>
      </c>
      <c r="R584" s="126">
        <v>0</v>
      </c>
    </row>
    <row r="585" spans="3:18" ht="23.1" customHeight="1">
      <c r="C585" s="126">
        <v>305</v>
      </c>
      <c r="D585" s="141" t="s">
        <v>2496</v>
      </c>
      <c r="E585" s="159" t="s">
        <v>2497</v>
      </c>
      <c r="F585" s="127">
        <v>1</v>
      </c>
      <c r="I585" s="162">
        <v>46209</v>
      </c>
      <c r="J585" s="126">
        <v>0</v>
      </c>
      <c r="K585" s="126">
        <v>50</v>
      </c>
      <c r="L585" s="126">
        <v>0</v>
      </c>
      <c r="M585" s="126">
        <v>0</v>
      </c>
      <c r="N585" s="126">
        <v>0</v>
      </c>
      <c r="O585" s="126">
        <v>0</v>
      </c>
      <c r="P585" s="126">
        <v>0</v>
      </c>
      <c r="Q585" s="126">
        <v>0</v>
      </c>
      <c r="R585" s="126">
        <v>0</v>
      </c>
    </row>
    <row r="586" spans="3:18" ht="23.1" customHeight="1">
      <c r="C586" s="126">
        <v>177</v>
      </c>
      <c r="D586" s="141" t="s">
        <v>750</v>
      </c>
      <c r="E586" s="159" t="s">
        <v>751</v>
      </c>
      <c r="F586" s="127">
        <v>1</v>
      </c>
      <c r="I586" s="162">
        <v>46210</v>
      </c>
      <c r="J586" s="126">
        <v>0</v>
      </c>
      <c r="K586" s="126">
        <v>1000</v>
      </c>
      <c r="L586" s="126">
        <v>0</v>
      </c>
      <c r="M586" s="126">
        <v>0</v>
      </c>
      <c r="N586" s="126">
        <v>0</v>
      </c>
      <c r="O586" s="126">
        <v>0</v>
      </c>
      <c r="P586" s="126">
        <v>0</v>
      </c>
      <c r="Q586" s="126">
        <v>0</v>
      </c>
      <c r="R586" s="126">
        <v>0</v>
      </c>
    </row>
    <row r="587" spans="3:18" ht="23.1" customHeight="1">
      <c r="C587" s="126">
        <v>305</v>
      </c>
      <c r="D587" s="141" t="s">
        <v>2496</v>
      </c>
      <c r="E587" s="159" t="s">
        <v>2497</v>
      </c>
      <c r="F587" s="127">
        <v>1</v>
      </c>
      <c r="I587" s="162">
        <v>46210</v>
      </c>
      <c r="J587" s="126">
        <v>0</v>
      </c>
      <c r="K587" s="126">
        <v>100</v>
      </c>
      <c r="L587" s="126">
        <v>0</v>
      </c>
      <c r="M587" s="126">
        <v>15000</v>
      </c>
      <c r="N587" s="126">
        <v>0</v>
      </c>
      <c r="O587" s="126">
        <v>0</v>
      </c>
      <c r="P587" s="126">
        <v>0</v>
      </c>
      <c r="Q587" s="126">
        <v>0</v>
      </c>
      <c r="R587" s="126">
        <v>0</v>
      </c>
    </row>
    <row r="588" spans="3:18" ht="23.1" customHeight="1">
      <c r="C588" s="126">
        <v>258</v>
      </c>
      <c r="D588" s="141" t="s">
        <v>2746</v>
      </c>
      <c r="E588" s="159" t="s">
        <v>2747</v>
      </c>
      <c r="F588" s="127">
        <v>1</v>
      </c>
      <c r="I588" s="162">
        <v>46210</v>
      </c>
      <c r="J588" s="126">
        <v>0</v>
      </c>
      <c r="K588" s="126">
        <v>1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  <c r="R588" s="126">
        <v>0</v>
      </c>
    </row>
    <row r="589" spans="3:18" ht="23.1" customHeight="1">
      <c r="C589" s="126">
        <v>189</v>
      </c>
      <c r="D589" s="141" t="s">
        <v>776</v>
      </c>
      <c r="E589" s="159" t="s">
        <v>777</v>
      </c>
      <c r="F589" s="127">
        <v>1</v>
      </c>
      <c r="I589" s="162">
        <v>46210</v>
      </c>
      <c r="J589" s="126">
        <v>0</v>
      </c>
      <c r="K589" s="126">
        <v>8</v>
      </c>
      <c r="L589" s="126">
        <v>0</v>
      </c>
      <c r="M589" s="126">
        <v>0</v>
      </c>
      <c r="N589" s="126">
        <v>0</v>
      </c>
      <c r="O589" s="126">
        <v>0</v>
      </c>
      <c r="P589" s="126">
        <v>0</v>
      </c>
      <c r="Q589" s="126">
        <v>0</v>
      </c>
      <c r="R589" s="126">
        <v>0</v>
      </c>
    </row>
    <row r="590" spans="3:18" ht="23.1" customHeight="1">
      <c r="C590" s="126">
        <v>300</v>
      </c>
      <c r="D590" s="141" t="s">
        <v>2759</v>
      </c>
      <c r="E590" s="159" t="s">
        <v>2760</v>
      </c>
      <c r="F590" s="127">
        <v>1</v>
      </c>
      <c r="I590" s="162">
        <v>46210</v>
      </c>
      <c r="J590" s="126">
        <v>0</v>
      </c>
      <c r="K590" s="126">
        <v>1</v>
      </c>
      <c r="L590" s="126">
        <v>0</v>
      </c>
      <c r="M590" s="126">
        <v>2</v>
      </c>
      <c r="N590" s="126">
        <v>0</v>
      </c>
      <c r="O590" s="126">
        <v>0</v>
      </c>
      <c r="P590" s="126">
        <v>0</v>
      </c>
      <c r="Q590" s="126">
        <v>0</v>
      </c>
      <c r="R590" s="126">
        <v>0</v>
      </c>
    </row>
    <row r="591" spans="3:18" ht="23.1" customHeight="1">
      <c r="C591" s="126">
        <v>158</v>
      </c>
      <c r="D591" s="141" t="s">
        <v>1700</v>
      </c>
      <c r="E591" s="159" t="s">
        <v>2220</v>
      </c>
      <c r="F591" s="127">
        <v>1</v>
      </c>
      <c r="I591" s="162">
        <v>46210</v>
      </c>
      <c r="J591" s="126">
        <v>0</v>
      </c>
      <c r="K591" s="126">
        <v>1</v>
      </c>
      <c r="L591" s="126">
        <v>0</v>
      </c>
      <c r="M591" s="126">
        <v>0</v>
      </c>
      <c r="N591" s="126">
        <v>0</v>
      </c>
      <c r="O591" s="126">
        <v>0</v>
      </c>
      <c r="P591" s="126">
        <v>0</v>
      </c>
      <c r="Q591" s="126">
        <v>0</v>
      </c>
      <c r="R591" s="126">
        <v>0</v>
      </c>
    </row>
    <row r="592" spans="3:18" ht="23.1" customHeight="1">
      <c r="C592" s="126">
        <v>314</v>
      </c>
      <c r="D592" s="141" t="s">
        <v>2769</v>
      </c>
      <c r="E592" s="159" t="s">
        <v>2770</v>
      </c>
      <c r="F592" s="127">
        <v>1</v>
      </c>
      <c r="I592" s="162">
        <v>46210</v>
      </c>
      <c r="J592" s="126">
        <v>0</v>
      </c>
      <c r="K592" s="126">
        <v>1</v>
      </c>
      <c r="L592" s="126">
        <v>0</v>
      </c>
      <c r="M592" s="126">
        <v>3</v>
      </c>
      <c r="N592" s="126">
        <v>0</v>
      </c>
      <c r="O592" s="126">
        <v>0</v>
      </c>
      <c r="P592" s="126">
        <v>0</v>
      </c>
      <c r="Q592" s="126">
        <v>0</v>
      </c>
      <c r="R592" s="126">
        <v>0</v>
      </c>
    </row>
    <row r="593" spans="3:18" ht="23.1" customHeight="1">
      <c r="C593" s="126">
        <v>177</v>
      </c>
      <c r="D593" s="141" t="s">
        <v>750</v>
      </c>
      <c r="E593" s="159" t="s">
        <v>751</v>
      </c>
      <c r="F593" s="127">
        <v>1</v>
      </c>
      <c r="I593" s="162">
        <v>46211</v>
      </c>
      <c r="J593" s="126">
        <v>0</v>
      </c>
      <c r="K593" s="126">
        <v>750</v>
      </c>
      <c r="L593" s="126">
        <v>0</v>
      </c>
      <c r="M593" s="126">
        <v>0</v>
      </c>
      <c r="N593" s="126">
        <v>0</v>
      </c>
      <c r="O593" s="126">
        <v>0</v>
      </c>
      <c r="P593" s="126">
        <v>0</v>
      </c>
      <c r="Q593" s="126">
        <v>0</v>
      </c>
      <c r="R593" s="126">
        <v>0</v>
      </c>
    </row>
    <row r="594" spans="3:18" ht="23.1" customHeight="1">
      <c r="C594" s="126">
        <v>335</v>
      </c>
      <c r="D594" s="141" t="s">
        <v>2781</v>
      </c>
      <c r="E594" s="159" t="s">
        <v>2782</v>
      </c>
      <c r="F594" s="127">
        <v>1</v>
      </c>
      <c r="I594" s="162">
        <v>46211</v>
      </c>
      <c r="J594" s="126">
        <v>0</v>
      </c>
      <c r="K594" s="126">
        <v>1</v>
      </c>
      <c r="L594" s="126">
        <v>0</v>
      </c>
      <c r="M594" s="126">
        <v>0</v>
      </c>
      <c r="N594" s="126">
        <v>0</v>
      </c>
      <c r="O594" s="126">
        <v>0</v>
      </c>
      <c r="P594" s="126">
        <v>0</v>
      </c>
      <c r="Q594" s="126">
        <v>0</v>
      </c>
      <c r="R594" s="126">
        <v>0</v>
      </c>
    </row>
    <row r="595" spans="3:18" ht="23.1" customHeight="1">
      <c r="C595" s="126">
        <v>187</v>
      </c>
      <c r="D595" s="141" t="s">
        <v>574</v>
      </c>
      <c r="E595" s="159" t="s">
        <v>575</v>
      </c>
      <c r="F595" s="127">
        <v>1</v>
      </c>
      <c r="I595" s="162">
        <v>46211</v>
      </c>
      <c r="J595" s="126">
        <v>0</v>
      </c>
      <c r="K595" s="126">
        <v>4</v>
      </c>
      <c r="L595" s="126">
        <v>0</v>
      </c>
      <c r="M595" s="126">
        <v>0</v>
      </c>
      <c r="N595" s="126">
        <v>0</v>
      </c>
      <c r="O595" s="126">
        <v>0</v>
      </c>
      <c r="P595" s="126">
        <v>0</v>
      </c>
      <c r="Q595" s="126">
        <v>0</v>
      </c>
      <c r="R595" s="126">
        <v>0</v>
      </c>
    </row>
    <row r="596" spans="3:18" ht="23.1" customHeight="1">
      <c r="C596" s="126">
        <v>308</v>
      </c>
      <c r="D596" s="141" t="s">
        <v>2789</v>
      </c>
      <c r="E596" s="159" t="s">
        <v>2790</v>
      </c>
      <c r="F596" s="127">
        <v>1</v>
      </c>
      <c r="I596" s="162">
        <v>46211</v>
      </c>
      <c r="J596" s="126">
        <v>0</v>
      </c>
      <c r="K596" s="126">
        <v>1</v>
      </c>
      <c r="L596" s="126">
        <v>0</v>
      </c>
      <c r="M596" s="126">
        <v>0</v>
      </c>
      <c r="N596" s="126">
        <v>0</v>
      </c>
      <c r="O596" s="126">
        <v>0</v>
      </c>
      <c r="P596" s="126">
        <v>0</v>
      </c>
      <c r="Q596" s="126">
        <v>0</v>
      </c>
      <c r="R596" s="126">
        <v>0</v>
      </c>
    </row>
    <row r="597" spans="3:18" ht="23.1" customHeight="1">
      <c r="C597" s="126">
        <v>210</v>
      </c>
      <c r="D597" s="141" t="s">
        <v>2794</v>
      </c>
      <c r="E597" s="159" t="s">
        <v>2795</v>
      </c>
      <c r="F597" s="127">
        <v>1</v>
      </c>
      <c r="I597" s="162">
        <v>46211</v>
      </c>
      <c r="J597" s="126">
        <v>0</v>
      </c>
      <c r="K597" s="126">
        <v>6</v>
      </c>
      <c r="L597" s="126">
        <v>0</v>
      </c>
      <c r="M597" s="126">
        <v>0</v>
      </c>
      <c r="N597" s="126">
        <v>0</v>
      </c>
      <c r="O597" s="126">
        <v>0</v>
      </c>
      <c r="P597" s="126">
        <v>0</v>
      </c>
      <c r="Q597" s="126">
        <v>0</v>
      </c>
      <c r="R597" s="126">
        <v>0</v>
      </c>
    </row>
    <row r="598" spans="3:18" ht="23.1" customHeight="1">
      <c r="C598" s="126">
        <v>305</v>
      </c>
      <c r="D598" s="141" t="s">
        <v>2496</v>
      </c>
      <c r="E598" s="159" t="s">
        <v>2497</v>
      </c>
      <c r="F598" s="127">
        <v>1</v>
      </c>
      <c r="I598" s="162">
        <v>46211</v>
      </c>
      <c r="J598" s="126">
        <v>0</v>
      </c>
      <c r="K598" s="126">
        <v>1000</v>
      </c>
      <c r="L598" s="126">
        <v>0</v>
      </c>
      <c r="M598" s="126">
        <v>0</v>
      </c>
      <c r="N598" s="126">
        <v>0</v>
      </c>
      <c r="O598" s="126">
        <v>0</v>
      </c>
      <c r="P598" s="126">
        <v>0</v>
      </c>
      <c r="Q598" s="126">
        <v>0</v>
      </c>
      <c r="R598" s="126">
        <v>0</v>
      </c>
    </row>
    <row r="599" spans="3:18" ht="23.1" customHeight="1">
      <c r="C599" s="126">
        <v>243</v>
      </c>
      <c r="D599" s="141" t="s">
        <v>2809</v>
      </c>
      <c r="E599" s="159" t="s">
        <v>2810</v>
      </c>
      <c r="F599" s="127">
        <v>1</v>
      </c>
      <c r="I599" s="162">
        <v>46211</v>
      </c>
      <c r="J599" s="126">
        <v>0</v>
      </c>
      <c r="K599" s="126">
        <v>1</v>
      </c>
      <c r="L599" s="126">
        <v>0</v>
      </c>
      <c r="M599" s="126">
        <v>0</v>
      </c>
      <c r="N599" s="126">
        <v>0</v>
      </c>
      <c r="O599" s="126">
        <v>0</v>
      </c>
      <c r="P599" s="126">
        <v>0</v>
      </c>
      <c r="Q599" s="126">
        <v>0</v>
      </c>
      <c r="R599" s="126">
        <v>0</v>
      </c>
    </row>
    <row r="600" spans="3:18" ht="23.1" customHeight="1">
      <c r="C600" s="126">
        <v>41</v>
      </c>
      <c r="D600" s="141" t="s">
        <v>806</v>
      </c>
      <c r="E600" s="159" t="s">
        <v>2814</v>
      </c>
      <c r="F600" s="127">
        <v>1</v>
      </c>
      <c r="I600" s="162">
        <v>46211</v>
      </c>
      <c r="J600" s="126">
        <v>0</v>
      </c>
      <c r="K600" s="126">
        <v>2</v>
      </c>
      <c r="L600" s="126">
        <v>0</v>
      </c>
      <c r="M600" s="126">
        <v>0</v>
      </c>
      <c r="N600" s="126">
        <v>0</v>
      </c>
      <c r="O600" s="126">
        <v>0</v>
      </c>
      <c r="P600" s="126">
        <v>0</v>
      </c>
      <c r="Q600" s="126">
        <v>0</v>
      </c>
      <c r="R600" s="126">
        <v>0</v>
      </c>
    </row>
    <row r="601" spans="3:18" ht="23.1" customHeight="1">
      <c r="C601" s="126">
        <v>263</v>
      </c>
      <c r="D601" s="141" t="s">
        <v>2818</v>
      </c>
      <c r="E601" s="159" t="s">
        <v>2819</v>
      </c>
      <c r="F601" s="127">
        <v>1</v>
      </c>
      <c r="I601" s="162">
        <v>46211</v>
      </c>
      <c r="J601" s="126">
        <v>0</v>
      </c>
      <c r="K601" s="126">
        <v>3</v>
      </c>
      <c r="L601" s="126">
        <v>0</v>
      </c>
      <c r="M601" s="126">
        <v>0</v>
      </c>
      <c r="N601" s="126">
        <v>0</v>
      </c>
      <c r="O601" s="126">
        <v>0</v>
      </c>
      <c r="P601" s="126">
        <v>0</v>
      </c>
      <c r="Q601" s="126">
        <v>0</v>
      </c>
      <c r="R601" s="126">
        <v>0</v>
      </c>
    </row>
    <row r="602" spans="3:18" ht="23.1" customHeight="1">
      <c r="C602" s="126">
        <v>38</v>
      </c>
      <c r="D602" s="141" t="s">
        <v>1111</v>
      </c>
      <c r="E602" s="159" t="s">
        <v>2823</v>
      </c>
      <c r="F602" s="127">
        <v>1</v>
      </c>
      <c r="I602" s="162">
        <v>46211</v>
      </c>
      <c r="J602" s="126">
        <v>0</v>
      </c>
      <c r="K602" s="126">
        <v>1</v>
      </c>
      <c r="L602" s="126">
        <v>0</v>
      </c>
      <c r="M602" s="126">
        <v>0</v>
      </c>
      <c r="N602" s="126">
        <v>0</v>
      </c>
      <c r="O602" s="126">
        <v>0</v>
      </c>
      <c r="P602" s="126">
        <v>0</v>
      </c>
      <c r="Q602" s="126">
        <v>0</v>
      </c>
      <c r="R602" s="126">
        <v>0</v>
      </c>
    </row>
    <row r="603" spans="3:18" ht="23.1" customHeight="1">
      <c r="C603" s="126">
        <v>9</v>
      </c>
      <c r="D603" s="141" t="s">
        <v>1811</v>
      </c>
      <c r="E603" s="159" t="s">
        <v>2299</v>
      </c>
      <c r="F603" s="127">
        <v>1</v>
      </c>
      <c r="I603" s="162">
        <v>46211</v>
      </c>
      <c r="J603" s="126">
        <v>0</v>
      </c>
      <c r="K603" s="126">
        <v>4</v>
      </c>
      <c r="L603" s="126">
        <v>0</v>
      </c>
      <c r="M603" s="126">
        <v>0</v>
      </c>
      <c r="N603" s="126">
        <v>0</v>
      </c>
      <c r="O603" s="126">
        <v>0</v>
      </c>
      <c r="P603" s="126">
        <v>0</v>
      </c>
      <c r="Q603" s="126">
        <v>0</v>
      </c>
      <c r="R603" s="126">
        <v>0</v>
      </c>
    </row>
    <row r="604" spans="3:18" ht="23.1" customHeight="1">
      <c r="C604" s="126">
        <v>14</v>
      </c>
      <c r="D604" s="141" t="s">
        <v>694</v>
      </c>
      <c r="E604" s="159" t="s">
        <v>2310</v>
      </c>
      <c r="F604" s="127">
        <v>1</v>
      </c>
      <c r="I604" s="162">
        <v>46211</v>
      </c>
      <c r="J604" s="126">
        <v>0</v>
      </c>
      <c r="K604" s="126">
        <v>8</v>
      </c>
      <c r="L604" s="126">
        <v>0</v>
      </c>
      <c r="M604" s="126">
        <v>0</v>
      </c>
      <c r="N604" s="126">
        <v>0</v>
      </c>
      <c r="O604" s="126">
        <v>0</v>
      </c>
      <c r="P604" s="126">
        <v>0</v>
      </c>
      <c r="Q604" s="126">
        <v>0</v>
      </c>
      <c r="R604" s="126">
        <v>0</v>
      </c>
    </row>
    <row r="605" spans="3:18" ht="23.1" customHeight="1">
      <c r="C605" s="126">
        <v>245</v>
      </c>
      <c r="D605" s="141" t="s">
        <v>2833</v>
      </c>
      <c r="E605" s="159" t="s">
        <v>2834</v>
      </c>
      <c r="F605" s="127">
        <v>1</v>
      </c>
      <c r="I605" s="162">
        <v>46211</v>
      </c>
      <c r="J605" s="126">
        <v>0</v>
      </c>
      <c r="K605" s="126">
        <v>1</v>
      </c>
      <c r="L605" s="126">
        <v>0</v>
      </c>
      <c r="M605" s="126">
        <v>0</v>
      </c>
      <c r="N605" s="126">
        <v>0</v>
      </c>
      <c r="O605" s="126">
        <v>0</v>
      </c>
      <c r="P605" s="126">
        <v>0</v>
      </c>
      <c r="Q605" s="126">
        <v>0</v>
      </c>
      <c r="R605" s="126">
        <v>0</v>
      </c>
    </row>
    <row r="606" spans="3:18" ht="23.1" customHeight="1">
      <c r="C606" s="126">
        <v>177</v>
      </c>
      <c r="D606" s="141" t="s">
        <v>750</v>
      </c>
      <c r="E606" s="159" t="s">
        <v>751</v>
      </c>
      <c r="F606" s="127">
        <v>1</v>
      </c>
      <c r="I606" s="162">
        <v>46212</v>
      </c>
      <c r="J606" s="126">
        <v>0</v>
      </c>
      <c r="K606" s="126">
        <v>550</v>
      </c>
      <c r="L606" s="126">
        <v>0</v>
      </c>
      <c r="M606" s="126">
        <v>0</v>
      </c>
      <c r="N606" s="126">
        <v>0</v>
      </c>
      <c r="O606" s="126">
        <v>0</v>
      </c>
      <c r="P606" s="126">
        <v>0</v>
      </c>
      <c r="Q606" s="126">
        <v>0</v>
      </c>
      <c r="R606" s="126">
        <v>0</v>
      </c>
    </row>
    <row r="607" spans="3:18" ht="23.1" customHeight="1">
      <c r="C607" s="126">
        <v>293</v>
      </c>
      <c r="D607" s="141" t="s">
        <v>2487</v>
      </c>
      <c r="E607" s="159" t="s">
        <v>2488</v>
      </c>
      <c r="F607" s="127">
        <v>1</v>
      </c>
      <c r="I607" s="162">
        <v>46212</v>
      </c>
      <c r="J607" s="126">
        <v>0</v>
      </c>
      <c r="K607" s="126">
        <v>35</v>
      </c>
      <c r="L607" s="126">
        <v>0</v>
      </c>
      <c r="M607" s="126">
        <v>0</v>
      </c>
      <c r="N607" s="126">
        <v>0</v>
      </c>
      <c r="O607" s="126">
        <v>0</v>
      </c>
      <c r="P607" s="126">
        <v>0</v>
      </c>
      <c r="Q607" s="126">
        <v>0</v>
      </c>
      <c r="R607" s="126">
        <v>0</v>
      </c>
    </row>
    <row r="608" spans="3:18" ht="23.1" customHeight="1">
      <c r="C608" s="126">
        <v>294</v>
      </c>
      <c r="D608" s="141" t="s">
        <v>2469</v>
      </c>
      <c r="E608" s="159" t="s">
        <v>2470</v>
      </c>
      <c r="F608" s="127">
        <v>1</v>
      </c>
      <c r="I608" s="162">
        <v>46212</v>
      </c>
      <c r="J608" s="126">
        <v>0</v>
      </c>
      <c r="K608" s="126">
        <v>35</v>
      </c>
      <c r="L608" s="126">
        <v>0</v>
      </c>
      <c r="M608" s="126">
        <v>0</v>
      </c>
      <c r="N608" s="126">
        <v>0</v>
      </c>
      <c r="O608" s="126">
        <v>0</v>
      </c>
      <c r="P608" s="126">
        <v>0</v>
      </c>
      <c r="Q608" s="126">
        <v>0</v>
      </c>
      <c r="R608" s="126">
        <v>0</v>
      </c>
    </row>
    <row r="609" spans="3:18" ht="23.1" customHeight="1">
      <c r="C609" s="126">
        <v>305</v>
      </c>
      <c r="D609" s="141" t="s">
        <v>2496</v>
      </c>
      <c r="E609" s="159" t="s">
        <v>2497</v>
      </c>
      <c r="F609" s="127">
        <v>1</v>
      </c>
      <c r="I609" s="162">
        <v>46212</v>
      </c>
      <c r="J609" s="126">
        <v>0</v>
      </c>
      <c r="K609" s="126">
        <v>100</v>
      </c>
      <c r="L609" s="126">
        <v>0</v>
      </c>
      <c r="M609" s="126">
        <v>0</v>
      </c>
      <c r="N609" s="126">
        <v>0</v>
      </c>
      <c r="O609" s="126">
        <v>0</v>
      </c>
      <c r="P609" s="126">
        <v>0</v>
      </c>
      <c r="Q609" s="126">
        <v>0</v>
      </c>
      <c r="R609" s="126">
        <v>0</v>
      </c>
    </row>
    <row r="610" spans="3:18" ht="23.1" customHeight="1">
      <c r="C610" s="126">
        <v>153</v>
      </c>
      <c r="D610" s="141" t="s">
        <v>552</v>
      </c>
      <c r="E610" s="159" t="s">
        <v>2216</v>
      </c>
      <c r="F610" s="127">
        <v>1</v>
      </c>
      <c r="I610" s="162">
        <v>46212</v>
      </c>
      <c r="J610" s="126">
        <v>0</v>
      </c>
      <c r="K610" s="126">
        <v>1</v>
      </c>
      <c r="L610" s="126">
        <v>0</v>
      </c>
      <c r="M610" s="126">
        <v>0</v>
      </c>
      <c r="N610" s="126">
        <v>0</v>
      </c>
      <c r="O610" s="126">
        <v>0</v>
      </c>
      <c r="P610" s="126">
        <v>0</v>
      </c>
      <c r="Q610" s="126">
        <v>0</v>
      </c>
      <c r="R610" s="126">
        <v>0</v>
      </c>
    </row>
    <row r="611" spans="3:18" ht="23.1" customHeight="1">
      <c r="C611" s="126">
        <v>174</v>
      </c>
      <c r="D611" s="141" t="s">
        <v>2094</v>
      </c>
      <c r="E611" s="159" t="s">
        <v>2095</v>
      </c>
      <c r="F611" s="127">
        <v>1</v>
      </c>
      <c r="I611" s="162">
        <v>46212</v>
      </c>
      <c r="J611" s="126">
        <v>0</v>
      </c>
      <c r="K611" s="126">
        <v>2</v>
      </c>
      <c r="L611" s="126">
        <v>0</v>
      </c>
      <c r="M611" s="126">
        <v>0</v>
      </c>
      <c r="N611" s="126">
        <v>0</v>
      </c>
      <c r="O611" s="126">
        <v>0</v>
      </c>
      <c r="P611" s="126">
        <v>0</v>
      </c>
      <c r="Q611" s="126">
        <v>0</v>
      </c>
      <c r="R611" s="126">
        <v>0</v>
      </c>
    </row>
    <row r="612" spans="3:18" ht="23.1" customHeight="1">
      <c r="C612" s="126">
        <v>209</v>
      </c>
      <c r="D612" s="141" t="s">
        <v>2639</v>
      </c>
      <c r="E612" s="159" t="s">
        <v>2640</v>
      </c>
      <c r="F612" s="127">
        <v>1</v>
      </c>
      <c r="I612" s="162">
        <v>46212</v>
      </c>
      <c r="J612" s="126">
        <v>0</v>
      </c>
      <c r="K612" s="126">
        <v>3</v>
      </c>
      <c r="L612" s="126">
        <v>0</v>
      </c>
      <c r="M612" s="126">
        <v>0</v>
      </c>
      <c r="N612" s="126">
        <v>0</v>
      </c>
      <c r="O612" s="126">
        <v>0</v>
      </c>
      <c r="P612" s="126">
        <v>0</v>
      </c>
      <c r="Q612" s="126">
        <v>0</v>
      </c>
      <c r="R612" s="126">
        <v>0</v>
      </c>
    </row>
    <row r="613" spans="3:18" ht="23.1" customHeight="1">
      <c r="C613" s="126">
        <v>307</v>
      </c>
      <c r="D613" s="141" t="s">
        <v>2864</v>
      </c>
      <c r="E613" s="159" t="s">
        <v>2865</v>
      </c>
      <c r="F613" s="127">
        <v>1</v>
      </c>
      <c r="I613" s="162">
        <v>46212</v>
      </c>
      <c r="J613" s="126">
        <v>0</v>
      </c>
      <c r="K613" s="126">
        <v>4</v>
      </c>
      <c r="L613" s="126">
        <v>0</v>
      </c>
      <c r="M613" s="126">
        <v>0</v>
      </c>
      <c r="N613" s="126">
        <v>0</v>
      </c>
      <c r="O613" s="126">
        <v>0</v>
      </c>
      <c r="P613" s="126">
        <v>0</v>
      </c>
      <c r="Q613" s="126">
        <v>0</v>
      </c>
      <c r="R613" s="126">
        <v>0</v>
      </c>
    </row>
    <row r="614" spans="3:18" ht="23.1" customHeight="1">
      <c r="C614" s="126">
        <v>321</v>
      </c>
      <c r="D614" s="141" t="s">
        <v>2869</v>
      </c>
      <c r="E614" s="159" t="s">
        <v>2870</v>
      </c>
      <c r="F614" s="127">
        <v>1</v>
      </c>
      <c r="I614" s="162">
        <v>46212</v>
      </c>
      <c r="J614" s="126">
        <v>0</v>
      </c>
      <c r="K614" s="126">
        <v>1</v>
      </c>
      <c r="L614" s="126">
        <v>0</v>
      </c>
      <c r="M614" s="126">
        <v>0</v>
      </c>
      <c r="N614" s="126">
        <v>0</v>
      </c>
      <c r="O614" s="126">
        <v>0</v>
      </c>
      <c r="P614" s="126">
        <v>0</v>
      </c>
      <c r="Q614" s="126">
        <v>0</v>
      </c>
      <c r="R614" s="126">
        <v>0</v>
      </c>
    </row>
    <row r="615" spans="3:18" ht="23.1" customHeight="1">
      <c r="C615" s="126">
        <v>258</v>
      </c>
      <c r="D615" s="141" t="s">
        <v>2746</v>
      </c>
      <c r="E615" s="159" t="s">
        <v>2747</v>
      </c>
      <c r="F615" s="127">
        <v>1</v>
      </c>
      <c r="I615" s="162">
        <v>46212</v>
      </c>
      <c r="J615" s="126">
        <v>0</v>
      </c>
      <c r="K615" s="126">
        <v>1</v>
      </c>
      <c r="L615" s="126">
        <v>0</v>
      </c>
      <c r="M615" s="126">
        <v>0</v>
      </c>
      <c r="N615" s="126">
        <v>0</v>
      </c>
      <c r="O615" s="126">
        <v>0</v>
      </c>
      <c r="P615" s="126">
        <v>0</v>
      </c>
      <c r="Q615" s="126">
        <v>0</v>
      </c>
      <c r="R615" s="126">
        <v>0</v>
      </c>
    </row>
    <row r="616" spans="3:18" ht="23.1" customHeight="1">
      <c r="C616" s="126">
        <v>310</v>
      </c>
      <c r="D616" s="141" t="s">
        <v>2877</v>
      </c>
      <c r="E616" s="159" t="s">
        <v>2878</v>
      </c>
      <c r="F616" s="127">
        <v>1</v>
      </c>
      <c r="I616" s="162">
        <v>46212</v>
      </c>
      <c r="J616" s="126">
        <v>0</v>
      </c>
      <c r="K616" s="126">
        <v>1</v>
      </c>
      <c r="L616" s="126">
        <v>0</v>
      </c>
      <c r="M616" s="126">
        <v>0</v>
      </c>
      <c r="N616" s="126">
        <v>0</v>
      </c>
      <c r="O616" s="126">
        <v>0</v>
      </c>
      <c r="P616" s="126">
        <v>0</v>
      </c>
      <c r="Q616" s="126">
        <v>0</v>
      </c>
      <c r="R616" s="126">
        <v>0</v>
      </c>
    </row>
    <row r="617" spans="3:18" ht="23.1" customHeight="1">
      <c r="C617" s="126">
        <v>314</v>
      </c>
      <c r="D617" s="141" t="s">
        <v>2769</v>
      </c>
      <c r="E617" s="159" t="s">
        <v>2770</v>
      </c>
      <c r="F617" s="127">
        <v>1</v>
      </c>
      <c r="I617" s="162">
        <v>46212</v>
      </c>
      <c r="J617" s="126">
        <v>0</v>
      </c>
      <c r="K617" s="126">
        <v>1</v>
      </c>
      <c r="L617" s="126">
        <v>0</v>
      </c>
      <c r="M617" s="126">
        <v>0</v>
      </c>
      <c r="N617" s="126">
        <v>0</v>
      </c>
      <c r="O617" s="126">
        <v>0</v>
      </c>
      <c r="P617" s="126">
        <v>0</v>
      </c>
      <c r="Q617" s="126">
        <v>0</v>
      </c>
      <c r="R617" s="126">
        <v>0</v>
      </c>
    </row>
    <row r="618" spans="3:18" ht="23.1" customHeight="1">
      <c r="C618" s="126">
        <v>276</v>
      </c>
      <c r="D618" s="141" t="s">
        <v>2475</v>
      </c>
      <c r="E618" s="159" t="s">
        <v>2476</v>
      </c>
      <c r="F618" s="127">
        <v>1</v>
      </c>
      <c r="I618" s="162">
        <v>46213</v>
      </c>
      <c r="J618" s="126">
        <v>0</v>
      </c>
      <c r="K618" s="126">
        <v>3</v>
      </c>
      <c r="L618" s="126">
        <v>0</v>
      </c>
      <c r="M618" s="126">
        <v>0</v>
      </c>
      <c r="N618" s="126">
        <v>0</v>
      </c>
      <c r="O618" s="126">
        <v>0</v>
      </c>
      <c r="P618" s="126">
        <v>0</v>
      </c>
      <c r="Q618" s="126">
        <v>0</v>
      </c>
      <c r="R618" s="126">
        <v>0</v>
      </c>
    </row>
    <row r="619" spans="3:18" ht="23.1" customHeight="1">
      <c r="C619" s="126">
        <v>275</v>
      </c>
      <c r="D619" s="141" t="s">
        <v>2894</v>
      </c>
      <c r="E619" s="159" t="s">
        <v>2895</v>
      </c>
      <c r="F619" s="127">
        <v>1</v>
      </c>
      <c r="I619" s="162">
        <v>46213</v>
      </c>
      <c r="J619" s="126">
        <v>0</v>
      </c>
      <c r="K619" s="126">
        <v>10</v>
      </c>
      <c r="L619" s="126">
        <v>0</v>
      </c>
      <c r="M619" s="126">
        <v>0</v>
      </c>
      <c r="N619" s="126">
        <v>0</v>
      </c>
      <c r="O619" s="126">
        <v>0</v>
      </c>
      <c r="P619" s="126">
        <v>0</v>
      </c>
      <c r="Q619" s="126">
        <v>0</v>
      </c>
      <c r="R619" s="126">
        <v>0</v>
      </c>
    </row>
    <row r="620" spans="3:18" ht="23.1" customHeight="1">
      <c r="C620" s="126">
        <v>214</v>
      </c>
      <c r="D620" s="141" t="s">
        <v>2899</v>
      </c>
      <c r="E620" s="159" t="s">
        <v>2900</v>
      </c>
      <c r="F620" s="127">
        <v>1</v>
      </c>
      <c r="I620" s="162">
        <v>46213</v>
      </c>
      <c r="J620" s="126">
        <v>0</v>
      </c>
      <c r="K620" s="126">
        <v>32</v>
      </c>
      <c r="L620" s="126">
        <v>0</v>
      </c>
      <c r="M620" s="126">
        <v>0</v>
      </c>
      <c r="N620" s="126">
        <v>0</v>
      </c>
      <c r="O620" s="126">
        <v>0</v>
      </c>
      <c r="P620" s="126">
        <v>0</v>
      </c>
      <c r="Q620" s="126">
        <v>0</v>
      </c>
      <c r="R620" s="126">
        <v>0</v>
      </c>
    </row>
    <row r="621" spans="3:18" ht="23.1" customHeight="1">
      <c r="C621" s="126">
        <v>206</v>
      </c>
      <c r="D621" s="141" t="s">
        <v>2904</v>
      </c>
      <c r="E621" s="159" t="s">
        <v>2905</v>
      </c>
      <c r="F621" s="127">
        <v>1</v>
      </c>
      <c r="I621" s="162">
        <v>46213</v>
      </c>
      <c r="J621" s="126">
        <v>0</v>
      </c>
      <c r="K621" s="126">
        <v>4</v>
      </c>
      <c r="L621" s="126">
        <v>0</v>
      </c>
      <c r="M621" s="126">
        <v>0</v>
      </c>
      <c r="N621" s="126">
        <v>0</v>
      </c>
      <c r="O621" s="126">
        <v>0</v>
      </c>
      <c r="P621" s="126">
        <v>0</v>
      </c>
      <c r="Q621" s="126">
        <v>0</v>
      </c>
      <c r="R621" s="126">
        <v>0</v>
      </c>
    </row>
    <row r="622" spans="3:18" ht="23.1" customHeight="1">
      <c r="C622" s="126">
        <v>212</v>
      </c>
      <c r="D622" s="141" t="s">
        <v>2909</v>
      </c>
      <c r="E622" s="159" t="s">
        <v>2910</v>
      </c>
      <c r="F622" s="127">
        <v>1</v>
      </c>
      <c r="I622" s="162">
        <v>46213</v>
      </c>
      <c r="J622" s="126">
        <v>0</v>
      </c>
      <c r="K622" s="126">
        <v>1</v>
      </c>
      <c r="L622" s="126">
        <v>0</v>
      </c>
      <c r="M622" s="126">
        <v>0</v>
      </c>
      <c r="N622" s="126">
        <v>0</v>
      </c>
      <c r="O622" s="126">
        <v>0</v>
      </c>
      <c r="P622" s="126">
        <v>0</v>
      </c>
      <c r="Q622" s="126">
        <v>0</v>
      </c>
      <c r="R622" s="126">
        <v>0</v>
      </c>
    </row>
    <row r="623" spans="3:18" ht="23.1" customHeight="1">
      <c r="C623" s="126">
        <v>325</v>
      </c>
      <c r="D623" s="141" t="s">
        <v>2914</v>
      </c>
      <c r="E623" s="159" t="s">
        <v>2915</v>
      </c>
      <c r="F623" s="127">
        <v>1</v>
      </c>
      <c r="I623" s="162">
        <v>46213</v>
      </c>
      <c r="J623" s="126">
        <v>0</v>
      </c>
      <c r="K623" s="126">
        <v>1</v>
      </c>
      <c r="L623" s="126">
        <v>0</v>
      </c>
      <c r="M623" s="126">
        <v>0</v>
      </c>
      <c r="N623" s="126">
        <v>0</v>
      </c>
      <c r="O623" s="126">
        <v>0</v>
      </c>
      <c r="P623" s="126">
        <v>0</v>
      </c>
      <c r="Q623" s="126">
        <v>0</v>
      </c>
      <c r="R623" s="126">
        <v>0</v>
      </c>
    </row>
    <row r="624" spans="3:18" ht="23.1" customHeight="1">
      <c r="C624" s="126">
        <v>336</v>
      </c>
      <c r="D624" s="141" t="s">
        <v>2919</v>
      </c>
      <c r="E624" s="159" t="s">
        <v>2920</v>
      </c>
      <c r="F624" s="127">
        <v>1</v>
      </c>
      <c r="I624" s="162">
        <v>46213</v>
      </c>
      <c r="J624" s="126">
        <v>0</v>
      </c>
      <c r="K624" s="126">
        <v>1</v>
      </c>
      <c r="L624" s="126">
        <v>0</v>
      </c>
      <c r="M624" s="126">
        <v>0</v>
      </c>
      <c r="N624" s="126">
        <v>0</v>
      </c>
      <c r="O624" s="126">
        <v>0</v>
      </c>
      <c r="P624" s="126">
        <v>0</v>
      </c>
      <c r="Q624" s="126">
        <v>0</v>
      </c>
      <c r="R624" s="126">
        <v>0</v>
      </c>
    </row>
    <row r="625" spans="3:18" ht="23.1" customHeight="1">
      <c r="C625" s="126">
        <v>266</v>
      </c>
      <c r="D625" s="141" t="s">
        <v>2924</v>
      </c>
      <c r="E625" s="159" t="s">
        <v>2925</v>
      </c>
      <c r="F625" s="127">
        <v>1</v>
      </c>
      <c r="I625" s="162">
        <v>46213</v>
      </c>
      <c r="J625" s="126">
        <v>0</v>
      </c>
      <c r="K625" s="126">
        <v>3</v>
      </c>
      <c r="L625" s="126">
        <v>0</v>
      </c>
      <c r="M625" s="126">
        <v>0</v>
      </c>
      <c r="N625" s="126">
        <v>0</v>
      </c>
      <c r="O625" s="126">
        <v>0</v>
      </c>
      <c r="P625" s="126">
        <v>0</v>
      </c>
      <c r="Q625" s="126">
        <v>0</v>
      </c>
      <c r="R625" s="126">
        <v>0</v>
      </c>
    </row>
    <row r="626" spans="3:18" ht="23.1" customHeight="1">
      <c r="C626" s="126">
        <v>272</v>
      </c>
      <c r="D626" s="141" t="s">
        <v>2929</v>
      </c>
      <c r="E626" s="159" t="s">
        <v>2930</v>
      </c>
      <c r="F626" s="127">
        <v>1</v>
      </c>
      <c r="I626" s="162">
        <v>46213</v>
      </c>
      <c r="J626" s="126">
        <v>0</v>
      </c>
      <c r="K626" s="126">
        <v>15</v>
      </c>
      <c r="L626" s="126">
        <v>0</v>
      </c>
      <c r="M626" s="126">
        <v>0</v>
      </c>
      <c r="N626" s="126">
        <v>0</v>
      </c>
      <c r="O626" s="126">
        <v>0</v>
      </c>
      <c r="P626" s="126">
        <v>0</v>
      </c>
      <c r="Q626" s="126">
        <v>0</v>
      </c>
      <c r="R626" s="126">
        <v>0</v>
      </c>
    </row>
    <row r="627" spans="3:18" ht="23.1" customHeight="1">
      <c r="C627" s="126">
        <v>306</v>
      </c>
      <c r="D627" s="141" t="s">
        <v>2936</v>
      </c>
      <c r="E627" s="159" t="s">
        <v>2937</v>
      </c>
      <c r="F627" s="127">
        <v>1</v>
      </c>
      <c r="I627" s="162">
        <v>46213</v>
      </c>
      <c r="J627" s="126">
        <v>0</v>
      </c>
      <c r="K627" s="126">
        <v>8</v>
      </c>
      <c r="L627" s="126">
        <v>0</v>
      </c>
      <c r="M627" s="126">
        <v>0</v>
      </c>
      <c r="N627" s="126">
        <v>0</v>
      </c>
      <c r="O627" s="126">
        <v>0</v>
      </c>
      <c r="P627" s="126">
        <v>0</v>
      </c>
      <c r="Q627" s="126">
        <v>0</v>
      </c>
      <c r="R627" s="126">
        <v>0</v>
      </c>
    </row>
    <row r="628" spans="3:18" ht="23.1" customHeight="1">
      <c r="C628" s="126">
        <v>323</v>
      </c>
      <c r="D628" s="141" t="s">
        <v>2552</v>
      </c>
      <c r="E628" s="159" t="s">
        <v>2553</v>
      </c>
      <c r="F628" s="127">
        <v>1</v>
      </c>
      <c r="I628" s="162">
        <v>46213</v>
      </c>
      <c r="J628" s="126">
        <v>0</v>
      </c>
      <c r="K628" s="126">
        <v>12</v>
      </c>
      <c r="L628" s="126">
        <v>0</v>
      </c>
      <c r="M628" s="126">
        <v>0</v>
      </c>
      <c r="N628" s="126">
        <v>0</v>
      </c>
      <c r="O628" s="126">
        <v>0</v>
      </c>
      <c r="P628" s="126">
        <v>0</v>
      </c>
      <c r="Q628" s="126">
        <v>0</v>
      </c>
      <c r="R628" s="126">
        <v>0</v>
      </c>
    </row>
    <row r="629" spans="3:18" ht="23.1" customHeight="1">
      <c r="C629" s="126">
        <v>183</v>
      </c>
      <c r="D629" s="141" t="s">
        <v>764</v>
      </c>
      <c r="E629" s="159" t="s">
        <v>765</v>
      </c>
      <c r="F629" s="127">
        <v>1</v>
      </c>
      <c r="I629" s="162">
        <v>46213</v>
      </c>
      <c r="J629" s="126">
        <v>0</v>
      </c>
      <c r="K629" s="126">
        <v>24</v>
      </c>
      <c r="L629" s="126">
        <v>0</v>
      </c>
      <c r="M629" s="126">
        <v>0</v>
      </c>
      <c r="N629" s="126">
        <v>0</v>
      </c>
      <c r="O629" s="126">
        <v>0</v>
      </c>
      <c r="P629" s="126">
        <v>0</v>
      </c>
      <c r="Q629" s="126">
        <v>0</v>
      </c>
      <c r="R629" s="126">
        <v>0</v>
      </c>
    </row>
    <row r="630" spans="3:18" ht="23.1" customHeight="1">
      <c r="C630" s="126">
        <v>151</v>
      </c>
      <c r="D630" s="141" t="s">
        <v>2949</v>
      </c>
      <c r="E630" s="159" t="s">
        <v>2950</v>
      </c>
      <c r="F630" s="127">
        <v>1</v>
      </c>
      <c r="I630" s="162">
        <v>46213</v>
      </c>
      <c r="J630" s="126">
        <v>0</v>
      </c>
      <c r="K630" s="126">
        <v>1</v>
      </c>
      <c r="L630" s="126">
        <v>0</v>
      </c>
      <c r="M630" s="126">
        <v>0</v>
      </c>
      <c r="N630" s="126">
        <v>0</v>
      </c>
      <c r="O630" s="126">
        <v>0</v>
      </c>
      <c r="P630" s="126">
        <v>0</v>
      </c>
      <c r="Q630" s="126">
        <v>0</v>
      </c>
      <c r="R630" s="126">
        <v>0</v>
      </c>
    </row>
    <row r="631" spans="3:18" ht="23.1" customHeight="1">
      <c r="C631" s="126">
        <v>288</v>
      </c>
      <c r="D631" s="141" t="s">
        <v>2958</v>
      </c>
      <c r="E631" s="159" t="s">
        <v>2959</v>
      </c>
      <c r="F631" s="127">
        <v>1</v>
      </c>
      <c r="I631" s="162">
        <v>46214</v>
      </c>
      <c r="J631" s="126">
        <v>0</v>
      </c>
      <c r="K631" s="126">
        <v>36</v>
      </c>
      <c r="L631" s="126">
        <v>0</v>
      </c>
      <c r="M631" s="126">
        <v>0</v>
      </c>
      <c r="N631" s="126">
        <v>0</v>
      </c>
      <c r="O631" s="126">
        <v>0</v>
      </c>
      <c r="P631" s="126">
        <v>0</v>
      </c>
      <c r="Q631" s="126">
        <v>0</v>
      </c>
      <c r="R631" s="126">
        <v>0</v>
      </c>
    </row>
    <row r="632" spans="3:18" ht="23.1" customHeight="1">
      <c r="C632" s="126">
        <v>290</v>
      </c>
      <c r="D632" s="141" t="s">
        <v>2505</v>
      </c>
      <c r="E632" s="159" t="s">
        <v>2506</v>
      </c>
      <c r="F632" s="127">
        <v>1</v>
      </c>
      <c r="I632" s="162">
        <v>46214</v>
      </c>
      <c r="J632" s="126">
        <v>0</v>
      </c>
      <c r="K632" s="126">
        <v>20</v>
      </c>
      <c r="L632" s="126">
        <v>0</v>
      </c>
      <c r="M632" s="126">
        <v>0</v>
      </c>
      <c r="N632" s="126">
        <v>0</v>
      </c>
      <c r="O632" s="126">
        <v>0</v>
      </c>
      <c r="P632" s="126">
        <v>0</v>
      </c>
      <c r="Q632" s="126">
        <v>0</v>
      </c>
      <c r="R632" s="126">
        <v>0</v>
      </c>
    </row>
    <row r="633" spans="3:18" ht="23.1" customHeight="1">
      <c r="C633" s="126">
        <v>177</v>
      </c>
      <c r="D633" s="141" t="s">
        <v>750</v>
      </c>
      <c r="E633" s="159" t="s">
        <v>751</v>
      </c>
      <c r="F633" s="127">
        <v>1</v>
      </c>
      <c r="I633" s="162">
        <v>46214</v>
      </c>
      <c r="J633" s="126">
        <v>0</v>
      </c>
      <c r="K633" s="126">
        <v>250</v>
      </c>
      <c r="L633" s="126">
        <v>0</v>
      </c>
      <c r="M633" s="126">
        <v>0</v>
      </c>
      <c r="N633" s="126">
        <v>0</v>
      </c>
      <c r="O633" s="126">
        <v>0</v>
      </c>
      <c r="P633" s="126">
        <v>0</v>
      </c>
      <c r="Q633" s="126">
        <v>0</v>
      </c>
      <c r="R633" s="126">
        <v>0</v>
      </c>
    </row>
    <row r="634" spans="3:18" ht="23.1" customHeight="1">
      <c r="C634" s="126">
        <v>92</v>
      </c>
      <c r="D634" s="141" t="s">
        <v>1311</v>
      </c>
      <c r="E634" s="159" t="s">
        <v>1312</v>
      </c>
      <c r="F634" s="127">
        <v>1</v>
      </c>
      <c r="I634" s="162">
        <v>46214</v>
      </c>
      <c r="J634" s="126">
        <v>0</v>
      </c>
      <c r="K634" s="126">
        <v>15</v>
      </c>
      <c r="L634" s="126">
        <v>0</v>
      </c>
      <c r="M634" s="126">
        <v>0</v>
      </c>
      <c r="N634" s="126">
        <v>0</v>
      </c>
      <c r="O634" s="126">
        <v>0</v>
      </c>
      <c r="P634" s="126">
        <v>0</v>
      </c>
      <c r="Q634" s="126">
        <v>0</v>
      </c>
      <c r="R634" s="126">
        <v>0</v>
      </c>
    </row>
    <row r="635" spans="3:18" ht="23.1" customHeight="1">
      <c r="C635" s="126">
        <v>250</v>
      </c>
      <c r="D635" s="141" t="s">
        <v>2975</v>
      </c>
      <c r="E635" s="159" t="s">
        <v>2976</v>
      </c>
      <c r="F635" s="127">
        <v>1</v>
      </c>
      <c r="I635" s="162">
        <v>46214</v>
      </c>
      <c r="J635" s="126">
        <v>0</v>
      </c>
      <c r="K635" s="126">
        <v>12</v>
      </c>
      <c r="L635" s="126">
        <v>0</v>
      </c>
      <c r="M635" s="126">
        <v>0</v>
      </c>
      <c r="N635" s="126">
        <v>0</v>
      </c>
      <c r="O635" s="126">
        <v>0</v>
      </c>
      <c r="P635" s="126">
        <v>0</v>
      </c>
      <c r="Q635" s="126">
        <v>0</v>
      </c>
      <c r="R635" s="126">
        <v>0</v>
      </c>
    </row>
    <row r="636" spans="3:18" ht="23.1" customHeight="1">
      <c r="C636" s="126">
        <v>248</v>
      </c>
      <c r="D636" s="141" t="s">
        <v>2980</v>
      </c>
      <c r="E636" s="159" t="s">
        <v>2981</v>
      </c>
      <c r="F636" s="127">
        <v>1</v>
      </c>
      <c r="I636" s="162">
        <v>46214</v>
      </c>
      <c r="J636" s="126">
        <v>0</v>
      </c>
      <c r="K636" s="126">
        <v>1</v>
      </c>
      <c r="L636" s="126">
        <v>0</v>
      </c>
      <c r="M636" s="126">
        <v>0</v>
      </c>
      <c r="N636" s="126">
        <v>0</v>
      </c>
      <c r="O636" s="126">
        <v>0</v>
      </c>
      <c r="P636" s="126">
        <v>0</v>
      </c>
      <c r="Q636" s="126">
        <v>0</v>
      </c>
      <c r="R636" s="126">
        <v>0</v>
      </c>
    </row>
    <row r="637" spans="3:18" ht="23.1" customHeight="1">
      <c r="C637" s="126">
        <v>50</v>
      </c>
      <c r="D637" s="141" t="s">
        <v>801</v>
      </c>
      <c r="E637" s="159" t="s">
        <v>2985</v>
      </c>
      <c r="F637" s="127">
        <v>1</v>
      </c>
      <c r="I637" s="162">
        <v>46214</v>
      </c>
      <c r="J637" s="126">
        <v>0</v>
      </c>
      <c r="K637" s="126">
        <v>4</v>
      </c>
      <c r="L637" s="126">
        <v>0</v>
      </c>
      <c r="M637" s="126">
        <v>0</v>
      </c>
      <c r="N637" s="126">
        <v>0</v>
      </c>
      <c r="O637" s="126">
        <v>0</v>
      </c>
      <c r="P637" s="126">
        <v>0</v>
      </c>
      <c r="Q637" s="126">
        <v>0</v>
      </c>
      <c r="R637" s="126">
        <v>0</v>
      </c>
    </row>
    <row r="638" spans="3:18" ht="23.1" customHeight="1">
      <c r="C638" s="126">
        <v>254</v>
      </c>
      <c r="D638" s="141" t="s">
        <v>2989</v>
      </c>
      <c r="E638" s="159" t="s">
        <v>2990</v>
      </c>
      <c r="F638" s="127">
        <v>1</v>
      </c>
      <c r="I638" s="162">
        <v>46214</v>
      </c>
      <c r="J638" s="126">
        <v>0</v>
      </c>
      <c r="K638" s="126">
        <v>1</v>
      </c>
      <c r="L638" s="126">
        <v>0</v>
      </c>
      <c r="M638" s="126">
        <v>0</v>
      </c>
      <c r="N638" s="126">
        <v>0</v>
      </c>
      <c r="O638" s="126">
        <v>0</v>
      </c>
      <c r="P638" s="126">
        <v>0</v>
      </c>
      <c r="Q638" s="126">
        <v>0</v>
      </c>
      <c r="R638" s="126">
        <v>0</v>
      </c>
    </row>
    <row r="639" spans="3:18" ht="23.1" customHeight="1">
      <c r="C639" s="126">
        <v>293</v>
      </c>
      <c r="D639" s="141" t="s">
        <v>2487</v>
      </c>
      <c r="E639" s="159" t="s">
        <v>2488</v>
      </c>
      <c r="F639" s="127">
        <v>1</v>
      </c>
      <c r="I639" s="162">
        <v>46214</v>
      </c>
      <c r="J639" s="126">
        <v>0</v>
      </c>
      <c r="K639" s="126">
        <v>70</v>
      </c>
      <c r="L639" s="126">
        <v>0</v>
      </c>
      <c r="M639" s="126">
        <v>0</v>
      </c>
      <c r="N639" s="126">
        <v>0</v>
      </c>
      <c r="O639" s="126">
        <v>0</v>
      </c>
      <c r="P639" s="126">
        <v>0</v>
      </c>
      <c r="Q639" s="126">
        <v>0</v>
      </c>
      <c r="R639" s="126">
        <v>0</v>
      </c>
    </row>
    <row r="640" spans="3:18" ht="23.1" customHeight="1">
      <c r="C640" s="126">
        <v>341</v>
      </c>
      <c r="D640" s="141" t="s">
        <v>3354</v>
      </c>
      <c r="E640" s="159" t="s">
        <v>3356</v>
      </c>
      <c r="F640" s="127">
        <v>1</v>
      </c>
      <c r="I640" s="162">
        <v>46214</v>
      </c>
      <c r="J640" s="126">
        <v>0</v>
      </c>
      <c r="K640" s="126">
        <v>5</v>
      </c>
      <c r="L640" s="126">
        <v>0</v>
      </c>
      <c r="M640" s="126">
        <v>0</v>
      </c>
      <c r="N640" s="126">
        <v>0</v>
      </c>
      <c r="O640" s="126">
        <v>0</v>
      </c>
      <c r="P640" s="126">
        <v>0</v>
      </c>
      <c r="Q640" s="126">
        <v>0</v>
      </c>
      <c r="R640" s="126">
        <v>0</v>
      </c>
    </row>
    <row r="641" spans="3:18" ht="23.1" customHeight="1">
      <c r="C641" s="126">
        <v>13</v>
      </c>
      <c r="D641" s="141" t="s">
        <v>691</v>
      </c>
      <c r="E641" s="159" t="s">
        <v>2308</v>
      </c>
      <c r="F641" s="127">
        <v>1</v>
      </c>
      <c r="I641" s="162">
        <v>46215</v>
      </c>
      <c r="J641" s="126">
        <v>0</v>
      </c>
      <c r="K641" s="126">
        <v>12</v>
      </c>
      <c r="L641" s="126">
        <v>0</v>
      </c>
      <c r="M641" s="126">
        <v>0</v>
      </c>
      <c r="N641" s="126">
        <v>0</v>
      </c>
      <c r="O641" s="126">
        <v>0</v>
      </c>
      <c r="P641" s="126">
        <v>0</v>
      </c>
      <c r="Q641" s="126">
        <v>0</v>
      </c>
      <c r="R641" s="126">
        <v>0</v>
      </c>
    </row>
    <row r="642" spans="3:18" ht="23.1" customHeight="1">
      <c r="C642" s="126">
        <v>10</v>
      </c>
      <c r="D642" s="141" t="s">
        <v>584</v>
      </c>
      <c r="E642" s="159" t="s">
        <v>2301</v>
      </c>
      <c r="F642" s="127">
        <v>1</v>
      </c>
      <c r="I642" s="162">
        <v>46215</v>
      </c>
      <c r="J642" s="126">
        <v>0</v>
      </c>
      <c r="K642" s="126">
        <v>4</v>
      </c>
      <c r="L642" s="126">
        <v>0</v>
      </c>
      <c r="M642" s="126">
        <v>0</v>
      </c>
      <c r="N642" s="126">
        <v>0</v>
      </c>
      <c r="O642" s="126">
        <v>0</v>
      </c>
      <c r="P642" s="126">
        <v>0</v>
      </c>
      <c r="Q642" s="126">
        <v>0</v>
      </c>
      <c r="R642" s="126">
        <v>0</v>
      </c>
    </row>
    <row r="643" spans="3:18" ht="23.1" customHeight="1">
      <c r="C643" s="126">
        <v>37</v>
      </c>
      <c r="D643" s="141" t="s">
        <v>1513</v>
      </c>
      <c r="E643" s="159" t="s">
        <v>2630</v>
      </c>
      <c r="F643" s="127">
        <v>1</v>
      </c>
      <c r="I643" s="162">
        <v>46215</v>
      </c>
      <c r="J643" s="126">
        <v>0</v>
      </c>
      <c r="K643" s="126">
        <v>1</v>
      </c>
      <c r="L643" s="126">
        <v>0</v>
      </c>
      <c r="M643" s="126">
        <v>0</v>
      </c>
      <c r="N643" s="126">
        <v>0</v>
      </c>
      <c r="O643" s="126">
        <v>0</v>
      </c>
      <c r="P643" s="126">
        <v>0</v>
      </c>
      <c r="Q643" s="126">
        <v>0</v>
      </c>
      <c r="R643" s="126">
        <v>0</v>
      </c>
    </row>
    <row r="644" spans="3:18" ht="23.1" customHeight="1">
      <c r="C644" s="126">
        <v>34</v>
      </c>
      <c r="D644" s="141" t="s">
        <v>1191</v>
      </c>
      <c r="E644" s="159" t="s">
        <v>3012</v>
      </c>
      <c r="F644" s="127">
        <v>1</v>
      </c>
      <c r="I644" s="162">
        <v>46215</v>
      </c>
      <c r="J644" s="126">
        <v>0</v>
      </c>
      <c r="K644" s="126">
        <v>3</v>
      </c>
      <c r="L644" s="126">
        <v>0</v>
      </c>
      <c r="M644" s="126">
        <v>0</v>
      </c>
      <c r="N644" s="126">
        <v>0</v>
      </c>
      <c r="O644" s="126">
        <v>0</v>
      </c>
      <c r="P644" s="126">
        <v>0</v>
      </c>
      <c r="Q644" s="126">
        <v>0</v>
      </c>
      <c r="R644" s="126">
        <v>0</v>
      </c>
    </row>
    <row r="645" spans="3:18" ht="23.1" customHeight="1">
      <c r="C645" s="126">
        <v>26</v>
      </c>
      <c r="D645" s="141" t="s">
        <v>713</v>
      </c>
      <c r="E645" s="159" t="s">
        <v>3016</v>
      </c>
      <c r="F645" s="127">
        <v>1</v>
      </c>
      <c r="I645" s="162">
        <v>46215</v>
      </c>
      <c r="J645" s="126">
        <v>0</v>
      </c>
      <c r="K645" s="126">
        <v>4</v>
      </c>
      <c r="L645" s="126">
        <v>0</v>
      </c>
      <c r="M645" s="126">
        <v>0</v>
      </c>
      <c r="N645" s="126">
        <v>0</v>
      </c>
      <c r="O645" s="126">
        <v>0</v>
      </c>
      <c r="P645" s="126">
        <v>0</v>
      </c>
      <c r="Q645" s="126">
        <v>0</v>
      </c>
      <c r="R645" s="126">
        <v>0</v>
      </c>
    </row>
    <row r="646" spans="3:18" ht="23.1" customHeight="1">
      <c r="C646" s="126">
        <v>317</v>
      </c>
      <c r="D646" s="141" t="s">
        <v>3020</v>
      </c>
      <c r="E646" s="159" t="s">
        <v>3021</v>
      </c>
      <c r="F646" s="127">
        <v>1</v>
      </c>
      <c r="I646" s="162">
        <v>46215</v>
      </c>
      <c r="J646" s="126">
        <v>0</v>
      </c>
      <c r="K646" s="126">
        <v>3</v>
      </c>
      <c r="L646" s="126">
        <v>0</v>
      </c>
      <c r="M646" s="126">
        <v>0</v>
      </c>
      <c r="N646" s="126">
        <v>0</v>
      </c>
      <c r="O646" s="126">
        <v>0</v>
      </c>
      <c r="P646" s="126">
        <v>0</v>
      </c>
      <c r="Q646" s="126">
        <v>0</v>
      </c>
      <c r="R646" s="126">
        <v>0</v>
      </c>
    </row>
    <row r="647" spans="3:18" ht="23.1" customHeight="1">
      <c r="C647" s="126">
        <v>225</v>
      </c>
      <c r="D647" s="141" t="s">
        <v>3025</v>
      </c>
      <c r="E647" s="159" t="s">
        <v>3026</v>
      </c>
      <c r="F647" s="127">
        <v>1</v>
      </c>
      <c r="I647" s="162">
        <v>46215</v>
      </c>
      <c r="J647" s="126">
        <v>0</v>
      </c>
      <c r="K647" s="126">
        <v>2</v>
      </c>
      <c r="L647" s="126">
        <v>0</v>
      </c>
      <c r="M647" s="126">
        <v>0</v>
      </c>
      <c r="N647" s="126">
        <v>0</v>
      </c>
      <c r="O647" s="126">
        <v>0</v>
      </c>
      <c r="P647" s="126">
        <v>0</v>
      </c>
      <c r="Q647" s="126">
        <v>0</v>
      </c>
      <c r="R647" s="126">
        <v>0</v>
      </c>
    </row>
    <row r="648" spans="3:18" ht="23.1" customHeight="1">
      <c r="C648" s="126">
        <v>243</v>
      </c>
      <c r="D648" s="141" t="s">
        <v>2809</v>
      </c>
      <c r="E648" s="159" t="s">
        <v>2810</v>
      </c>
      <c r="F648" s="127">
        <v>1</v>
      </c>
      <c r="I648" s="162">
        <v>46215</v>
      </c>
      <c r="J648" s="126">
        <v>0</v>
      </c>
      <c r="K648" s="126">
        <v>1</v>
      </c>
      <c r="L648" s="126">
        <v>0</v>
      </c>
      <c r="M648" s="126">
        <v>0</v>
      </c>
      <c r="N648" s="126">
        <v>0</v>
      </c>
      <c r="O648" s="126">
        <v>0</v>
      </c>
      <c r="P648" s="126">
        <v>0</v>
      </c>
      <c r="Q648" s="126">
        <v>0</v>
      </c>
      <c r="R648" s="126">
        <v>0</v>
      </c>
    </row>
    <row r="649" spans="3:18" ht="23.1" customHeight="1">
      <c r="C649" s="126">
        <v>268</v>
      </c>
      <c r="D649" s="141" t="s">
        <v>2649</v>
      </c>
      <c r="E649" s="159" t="s">
        <v>2650</v>
      </c>
      <c r="F649" s="127">
        <v>1</v>
      </c>
      <c r="I649" s="162">
        <v>46215</v>
      </c>
      <c r="J649" s="126">
        <v>0</v>
      </c>
      <c r="K649" s="126">
        <v>2</v>
      </c>
      <c r="L649" s="126">
        <v>0</v>
      </c>
      <c r="M649" s="126">
        <v>0</v>
      </c>
      <c r="N649" s="126">
        <v>0</v>
      </c>
      <c r="O649" s="126">
        <v>0</v>
      </c>
      <c r="P649" s="126">
        <v>0</v>
      </c>
      <c r="Q649" s="126">
        <v>0</v>
      </c>
      <c r="R649" s="126">
        <v>0</v>
      </c>
    </row>
    <row r="650" spans="3:18" ht="23.1" customHeight="1">
      <c r="C650" s="126">
        <v>319</v>
      </c>
      <c r="D650" s="141" t="s">
        <v>3036</v>
      </c>
      <c r="E650" s="159" t="s">
        <v>3037</v>
      </c>
      <c r="F650" s="127">
        <v>1</v>
      </c>
      <c r="I650" s="162">
        <v>46215</v>
      </c>
      <c r="J650" s="126">
        <v>0</v>
      </c>
      <c r="K650" s="126">
        <v>2</v>
      </c>
      <c r="L650" s="126">
        <v>0</v>
      </c>
      <c r="M650" s="126">
        <v>0</v>
      </c>
      <c r="N650" s="126">
        <v>0</v>
      </c>
      <c r="O650" s="126">
        <v>0</v>
      </c>
      <c r="P650" s="126">
        <v>0</v>
      </c>
      <c r="Q650" s="126">
        <v>0</v>
      </c>
      <c r="R650" s="126">
        <v>0</v>
      </c>
    </row>
    <row r="651" spans="3:18" ht="23.1" customHeight="1">
      <c r="C651" s="126">
        <v>293</v>
      </c>
      <c r="D651" s="141" t="s">
        <v>2487</v>
      </c>
      <c r="E651" s="159" t="s">
        <v>2488</v>
      </c>
      <c r="F651" s="127">
        <v>1</v>
      </c>
      <c r="I651" s="162">
        <v>46215</v>
      </c>
      <c r="J651" s="126">
        <v>0</v>
      </c>
      <c r="K651" s="126">
        <v>175</v>
      </c>
      <c r="L651" s="126">
        <v>0</v>
      </c>
      <c r="M651" s="126">
        <v>0</v>
      </c>
      <c r="N651" s="126">
        <v>0</v>
      </c>
      <c r="O651" s="126">
        <v>0</v>
      </c>
      <c r="P651" s="126">
        <v>0</v>
      </c>
      <c r="Q651" s="126">
        <v>0</v>
      </c>
      <c r="R651" s="126">
        <v>0</v>
      </c>
    </row>
    <row r="652" spans="3:18" ht="23.1" customHeight="1">
      <c r="C652" s="126">
        <v>305</v>
      </c>
      <c r="D652" s="141" t="s">
        <v>2496</v>
      </c>
      <c r="E652" s="159" t="s">
        <v>2497</v>
      </c>
      <c r="F652" s="127">
        <v>1</v>
      </c>
      <c r="I652" s="162">
        <v>46215</v>
      </c>
      <c r="J652" s="126">
        <v>0</v>
      </c>
      <c r="K652" s="126">
        <v>500</v>
      </c>
      <c r="L652" s="126">
        <v>0</v>
      </c>
      <c r="M652" s="126">
        <v>0</v>
      </c>
      <c r="N652" s="126">
        <v>0</v>
      </c>
      <c r="O652" s="126">
        <v>0</v>
      </c>
      <c r="P652" s="126">
        <v>0</v>
      </c>
      <c r="Q652" s="126">
        <v>0</v>
      </c>
      <c r="R652" s="126">
        <v>0</v>
      </c>
    </row>
    <row r="653" spans="3:18" ht="23.1" customHeight="1">
      <c r="C653" s="126">
        <v>177</v>
      </c>
      <c r="D653" s="141" t="s">
        <v>750</v>
      </c>
      <c r="E653" s="159" t="s">
        <v>751</v>
      </c>
      <c r="F653" s="127">
        <v>1</v>
      </c>
      <c r="I653" s="162">
        <v>46215</v>
      </c>
      <c r="J653" s="126">
        <v>0</v>
      </c>
      <c r="K653" s="126">
        <v>250</v>
      </c>
      <c r="L653" s="126">
        <v>0</v>
      </c>
      <c r="M653" s="126">
        <v>0</v>
      </c>
      <c r="N653" s="126">
        <v>0</v>
      </c>
      <c r="O653" s="126">
        <v>0</v>
      </c>
      <c r="P653" s="126">
        <v>0</v>
      </c>
      <c r="Q653" s="126">
        <v>0</v>
      </c>
      <c r="R653" s="126">
        <v>0</v>
      </c>
    </row>
    <row r="654" spans="3:18" ht="23.1" customHeight="1">
      <c r="C654" s="126">
        <v>293</v>
      </c>
      <c r="D654" s="141" t="s">
        <v>2487</v>
      </c>
      <c r="E654" s="159" t="s">
        <v>2488</v>
      </c>
      <c r="F654" s="127">
        <v>1</v>
      </c>
      <c r="I654" s="162">
        <v>46216</v>
      </c>
      <c r="J654" s="126">
        <v>0</v>
      </c>
      <c r="K654" s="126">
        <v>105</v>
      </c>
      <c r="L654" s="126">
        <v>0</v>
      </c>
      <c r="M654" s="126">
        <v>0</v>
      </c>
      <c r="N654" s="126">
        <v>0</v>
      </c>
      <c r="O654" s="126">
        <v>0</v>
      </c>
      <c r="P654" s="126">
        <v>0</v>
      </c>
      <c r="Q654" s="126">
        <v>0</v>
      </c>
      <c r="R654" s="126">
        <v>0</v>
      </c>
    </row>
    <row r="655" spans="3:18" ht="23.1" customHeight="1">
      <c r="C655" s="126">
        <v>176</v>
      </c>
      <c r="D655" s="141" t="s">
        <v>746</v>
      </c>
      <c r="E655" s="159" t="s">
        <v>747</v>
      </c>
      <c r="F655" s="127">
        <v>1</v>
      </c>
      <c r="I655" s="162">
        <v>46216</v>
      </c>
      <c r="J655" s="126">
        <v>0</v>
      </c>
      <c r="K655" s="126">
        <v>400</v>
      </c>
      <c r="L655" s="126">
        <v>0</v>
      </c>
      <c r="M655" s="126">
        <v>0</v>
      </c>
      <c r="N655" s="126">
        <v>0</v>
      </c>
      <c r="O655" s="126">
        <v>0</v>
      </c>
      <c r="P655" s="126">
        <v>0</v>
      </c>
      <c r="Q655" s="126">
        <v>0</v>
      </c>
      <c r="R655" s="126">
        <v>0</v>
      </c>
    </row>
    <row r="656" spans="3:18" ht="23.1" customHeight="1">
      <c r="C656" s="126">
        <v>305</v>
      </c>
      <c r="D656" s="141" t="s">
        <v>2496</v>
      </c>
      <c r="E656" s="159" t="s">
        <v>2497</v>
      </c>
      <c r="F656" s="127">
        <v>1</v>
      </c>
      <c r="I656" s="162">
        <v>46216</v>
      </c>
      <c r="J656" s="126">
        <v>0</v>
      </c>
      <c r="K656" s="126">
        <v>300</v>
      </c>
      <c r="L656" s="126">
        <v>0</v>
      </c>
      <c r="M656" s="126">
        <v>0</v>
      </c>
      <c r="N656" s="126">
        <v>0</v>
      </c>
      <c r="O656" s="126">
        <v>0</v>
      </c>
      <c r="P656" s="126">
        <v>0</v>
      </c>
      <c r="Q656" s="126">
        <v>0</v>
      </c>
      <c r="R656" s="126">
        <v>0</v>
      </c>
    </row>
    <row r="657" spans="3:18" ht="23.1" customHeight="1">
      <c r="C657" s="126">
        <v>294</v>
      </c>
      <c r="D657" s="141" t="s">
        <v>2469</v>
      </c>
      <c r="E657" s="159" t="s">
        <v>2470</v>
      </c>
      <c r="F657" s="127">
        <v>1</v>
      </c>
      <c r="I657" s="162">
        <v>46217</v>
      </c>
      <c r="J657" s="126">
        <v>0</v>
      </c>
      <c r="K657" s="126">
        <v>70</v>
      </c>
      <c r="L657" s="126">
        <v>0</v>
      </c>
      <c r="M657" s="126">
        <v>0</v>
      </c>
      <c r="N657" s="126">
        <v>0</v>
      </c>
      <c r="O657" s="126">
        <v>0</v>
      </c>
      <c r="P657" s="126">
        <v>0</v>
      </c>
      <c r="Q657" s="126">
        <v>0</v>
      </c>
      <c r="R657" s="126">
        <v>0</v>
      </c>
    </row>
    <row r="658" spans="3:18" ht="23.1" customHeight="1">
      <c r="C658" s="126">
        <v>333</v>
      </c>
      <c r="D658" s="141" t="s">
        <v>2660</v>
      </c>
      <c r="E658" s="159" t="s">
        <v>2661</v>
      </c>
      <c r="F658" s="127">
        <v>1</v>
      </c>
      <c r="I658" s="162">
        <v>46217</v>
      </c>
      <c r="J658" s="126">
        <v>0</v>
      </c>
      <c r="K658" s="126">
        <v>5</v>
      </c>
      <c r="L658" s="126">
        <v>0</v>
      </c>
      <c r="M658" s="126">
        <v>0</v>
      </c>
      <c r="N658" s="126">
        <v>0</v>
      </c>
      <c r="O658" s="126">
        <v>0</v>
      </c>
      <c r="P658" s="126">
        <v>0</v>
      </c>
      <c r="Q658" s="126">
        <v>0</v>
      </c>
      <c r="R658" s="126">
        <v>0</v>
      </c>
    </row>
    <row r="659" spans="3:18" ht="23.1" customHeight="1">
      <c r="C659" s="126">
        <v>257</v>
      </c>
      <c r="D659" s="141" t="s">
        <v>3088</v>
      </c>
      <c r="E659" s="159" t="s">
        <v>3089</v>
      </c>
      <c r="F659" s="127">
        <v>1</v>
      </c>
      <c r="I659" s="162">
        <v>46217</v>
      </c>
      <c r="J659" s="126">
        <v>0</v>
      </c>
      <c r="K659" s="126">
        <v>2</v>
      </c>
      <c r="L659" s="126">
        <v>0</v>
      </c>
      <c r="M659" s="126">
        <v>0</v>
      </c>
      <c r="N659" s="126">
        <v>0</v>
      </c>
      <c r="O659" s="126">
        <v>0</v>
      </c>
      <c r="P659" s="126">
        <v>0</v>
      </c>
      <c r="Q659" s="126">
        <v>0</v>
      </c>
      <c r="R659" s="126">
        <v>0</v>
      </c>
    </row>
    <row r="660" spans="3:18" ht="23.1" customHeight="1">
      <c r="C660" s="126">
        <v>253</v>
      </c>
      <c r="D660" s="141" t="s">
        <v>3093</v>
      </c>
      <c r="E660" s="159" t="s">
        <v>3094</v>
      </c>
      <c r="F660" s="127">
        <v>1</v>
      </c>
      <c r="I660" s="162">
        <v>46217</v>
      </c>
      <c r="J660" s="126">
        <v>0</v>
      </c>
      <c r="K660" s="126">
        <v>2</v>
      </c>
      <c r="L660" s="126">
        <v>0</v>
      </c>
      <c r="M660" s="126">
        <v>0</v>
      </c>
      <c r="N660" s="126">
        <v>0</v>
      </c>
      <c r="O660" s="126">
        <v>0</v>
      </c>
      <c r="P660" s="126">
        <v>0</v>
      </c>
      <c r="Q660" s="126">
        <v>0</v>
      </c>
      <c r="R660" s="126">
        <v>0</v>
      </c>
    </row>
    <row r="661" spans="3:18" ht="23.1" customHeight="1">
      <c r="C661" s="126">
        <v>68</v>
      </c>
      <c r="D661" s="141" t="s">
        <v>1240</v>
      </c>
      <c r="E661" s="159" t="s">
        <v>3098</v>
      </c>
      <c r="F661" s="127">
        <v>1</v>
      </c>
      <c r="I661" s="162">
        <v>46217</v>
      </c>
      <c r="J661" s="126">
        <v>0</v>
      </c>
      <c r="K661" s="126">
        <v>2</v>
      </c>
      <c r="L661" s="126">
        <v>0</v>
      </c>
      <c r="M661" s="126">
        <v>0</v>
      </c>
      <c r="N661" s="126">
        <v>0</v>
      </c>
      <c r="O661" s="126">
        <v>0</v>
      </c>
      <c r="P661" s="126">
        <v>0</v>
      </c>
      <c r="Q661" s="126">
        <v>0</v>
      </c>
      <c r="R661" s="126">
        <v>0</v>
      </c>
    </row>
    <row r="662" spans="3:18" ht="23.1" customHeight="1">
      <c r="C662" s="126">
        <v>42</v>
      </c>
      <c r="D662" s="141" t="s">
        <v>973</v>
      </c>
      <c r="E662" s="159" t="s">
        <v>3102</v>
      </c>
      <c r="F662" s="127">
        <v>1</v>
      </c>
      <c r="I662" s="162">
        <v>46217</v>
      </c>
      <c r="J662" s="126">
        <v>0</v>
      </c>
      <c r="K662" s="126">
        <v>14</v>
      </c>
      <c r="L662" s="126">
        <v>0</v>
      </c>
      <c r="M662" s="126">
        <v>0</v>
      </c>
      <c r="N662" s="126">
        <v>0</v>
      </c>
      <c r="O662" s="126">
        <v>0</v>
      </c>
      <c r="P662" s="126">
        <v>0</v>
      </c>
      <c r="Q662" s="126">
        <v>0</v>
      </c>
      <c r="R662" s="126">
        <v>0</v>
      </c>
    </row>
    <row r="663" spans="3:18" ht="23.1" customHeight="1">
      <c r="C663" s="126">
        <v>67</v>
      </c>
      <c r="D663" s="141" t="s">
        <v>3106</v>
      </c>
      <c r="E663" s="159" t="s">
        <v>3107</v>
      </c>
      <c r="F663" s="127">
        <v>1</v>
      </c>
      <c r="I663" s="162">
        <v>46217</v>
      </c>
      <c r="J663" s="126">
        <v>0</v>
      </c>
      <c r="K663" s="126">
        <v>1</v>
      </c>
      <c r="L663" s="126">
        <v>0</v>
      </c>
      <c r="M663" s="126">
        <v>0</v>
      </c>
      <c r="N663" s="126">
        <v>0</v>
      </c>
      <c r="O663" s="126">
        <v>0</v>
      </c>
      <c r="P663" s="126">
        <v>0</v>
      </c>
      <c r="Q663" s="126">
        <v>0</v>
      </c>
      <c r="R663" s="126">
        <v>0</v>
      </c>
    </row>
    <row r="664" spans="3:18" ht="23.1" customHeight="1">
      <c r="C664" s="126">
        <v>56</v>
      </c>
      <c r="D664" s="141" t="s">
        <v>1201</v>
      </c>
      <c r="E664" s="159" t="s">
        <v>3111</v>
      </c>
      <c r="F664" s="127">
        <v>1</v>
      </c>
      <c r="I664" s="162">
        <v>46217</v>
      </c>
      <c r="J664" s="126">
        <v>0</v>
      </c>
      <c r="K664" s="126">
        <v>1</v>
      </c>
      <c r="L664" s="126">
        <v>0</v>
      </c>
      <c r="M664" s="126">
        <v>0</v>
      </c>
      <c r="N664" s="126">
        <v>0</v>
      </c>
      <c r="O664" s="126">
        <v>0</v>
      </c>
      <c r="P664" s="126">
        <v>0</v>
      </c>
      <c r="Q664" s="126">
        <v>0</v>
      </c>
      <c r="R664" s="126">
        <v>0</v>
      </c>
    </row>
    <row r="665" spans="3:18" ht="23.1" customHeight="1">
      <c r="C665" s="126">
        <v>70</v>
      </c>
      <c r="D665" s="141" t="s">
        <v>904</v>
      </c>
      <c r="E665" s="159" t="s">
        <v>3115</v>
      </c>
      <c r="F665" s="127">
        <v>1</v>
      </c>
      <c r="I665" s="162">
        <v>46217</v>
      </c>
      <c r="J665" s="126">
        <v>0</v>
      </c>
      <c r="K665" s="126">
        <v>1</v>
      </c>
      <c r="L665" s="126">
        <v>0</v>
      </c>
      <c r="M665" s="126">
        <v>0</v>
      </c>
      <c r="N665" s="126">
        <v>0</v>
      </c>
      <c r="O665" s="126">
        <v>0</v>
      </c>
      <c r="P665" s="126">
        <v>0</v>
      </c>
      <c r="Q665" s="126">
        <v>0</v>
      </c>
      <c r="R665" s="126">
        <v>0</v>
      </c>
    </row>
    <row r="666" spans="3:18" ht="23.1" customHeight="1">
      <c r="C666" s="126">
        <v>267</v>
      </c>
      <c r="D666" s="141" t="s">
        <v>3119</v>
      </c>
      <c r="E666" s="159" t="s">
        <v>3120</v>
      </c>
      <c r="F666" s="127">
        <v>1</v>
      </c>
      <c r="I666" s="162">
        <v>46217</v>
      </c>
      <c r="J666" s="126">
        <v>0</v>
      </c>
      <c r="K666" s="126">
        <v>1</v>
      </c>
      <c r="L666" s="126">
        <v>0</v>
      </c>
      <c r="M666" s="126">
        <v>0</v>
      </c>
      <c r="N666" s="126">
        <v>0</v>
      </c>
      <c r="O666" s="126">
        <v>0</v>
      </c>
      <c r="P666" s="126">
        <v>0</v>
      </c>
      <c r="Q666" s="126">
        <v>0</v>
      </c>
      <c r="R666" s="126">
        <v>0</v>
      </c>
    </row>
    <row r="667" spans="3:18" ht="23.1" customHeight="1">
      <c r="C667" s="126">
        <v>256</v>
      </c>
      <c r="D667" s="141" t="s">
        <v>3124</v>
      </c>
      <c r="E667" s="159" t="s">
        <v>3125</v>
      </c>
      <c r="F667" s="127">
        <v>1</v>
      </c>
      <c r="I667" s="162">
        <v>46217</v>
      </c>
      <c r="J667" s="126">
        <v>0</v>
      </c>
      <c r="K667" s="126">
        <v>5</v>
      </c>
      <c r="L667" s="126">
        <v>0</v>
      </c>
      <c r="M667" s="126">
        <v>0</v>
      </c>
      <c r="N667" s="126">
        <v>0</v>
      </c>
      <c r="O667" s="126">
        <v>0</v>
      </c>
      <c r="P667" s="126">
        <v>0</v>
      </c>
      <c r="Q667" s="126">
        <v>0</v>
      </c>
      <c r="R667" s="126">
        <v>0</v>
      </c>
    </row>
    <row r="668" spans="3:18" ht="23.1" customHeight="1">
      <c r="C668" s="126">
        <v>14</v>
      </c>
      <c r="D668" s="141" t="s">
        <v>694</v>
      </c>
      <c r="E668" s="159" t="s">
        <v>2310</v>
      </c>
      <c r="F668" s="127">
        <v>1</v>
      </c>
      <c r="I668" s="162">
        <v>46217</v>
      </c>
      <c r="J668" s="126">
        <v>0</v>
      </c>
      <c r="K668" s="126">
        <v>4</v>
      </c>
      <c r="L668" s="126">
        <v>0</v>
      </c>
      <c r="M668" s="126">
        <v>0</v>
      </c>
      <c r="N668" s="126">
        <v>0</v>
      </c>
      <c r="O668" s="126">
        <v>0</v>
      </c>
      <c r="P668" s="126">
        <v>0</v>
      </c>
      <c r="Q668" s="126">
        <v>0</v>
      </c>
      <c r="R668" s="126">
        <v>0</v>
      </c>
    </row>
    <row r="669" spans="3:18" ht="23.1" customHeight="1">
      <c r="C669" s="126">
        <v>328</v>
      </c>
      <c r="D669" s="141" t="s">
        <v>3132</v>
      </c>
      <c r="E669" s="159" t="s">
        <v>3133</v>
      </c>
      <c r="F669" s="127">
        <v>1</v>
      </c>
      <c r="I669" s="162">
        <v>46217</v>
      </c>
      <c r="J669" s="126">
        <v>0</v>
      </c>
      <c r="K669" s="126">
        <v>1</v>
      </c>
      <c r="L669" s="126">
        <v>0</v>
      </c>
      <c r="M669" s="126">
        <v>0</v>
      </c>
      <c r="N669" s="126">
        <v>0</v>
      </c>
      <c r="O669" s="126">
        <v>0</v>
      </c>
      <c r="P669" s="126">
        <v>0</v>
      </c>
      <c r="Q669" s="126">
        <v>0</v>
      </c>
      <c r="R669" s="126">
        <v>0</v>
      </c>
    </row>
    <row r="670" spans="3:18" ht="23.1" customHeight="1">
      <c r="C670" s="126">
        <v>45</v>
      </c>
      <c r="D670" s="141" t="s">
        <v>978</v>
      </c>
      <c r="E670" s="159" t="s">
        <v>3142</v>
      </c>
      <c r="F670" s="127">
        <v>1</v>
      </c>
      <c r="I670" s="162">
        <v>46217</v>
      </c>
      <c r="J670" s="126">
        <v>0</v>
      </c>
      <c r="K670" s="126">
        <v>3</v>
      </c>
      <c r="L670" s="126">
        <v>0</v>
      </c>
      <c r="M670" s="126">
        <v>0</v>
      </c>
      <c r="N670" s="126">
        <v>0</v>
      </c>
      <c r="O670" s="126">
        <v>0</v>
      </c>
      <c r="P670" s="126">
        <v>0</v>
      </c>
      <c r="Q670" s="126">
        <v>0</v>
      </c>
      <c r="R670" s="126">
        <v>0</v>
      </c>
    </row>
    <row r="671" spans="3:18" ht="23.1" customHeight="1">
      <c r="C671" s="126">
        <v>260</v>
      </c>
      <c r="D671" s="141" t="s">
        <v>3146</v>
      </c>
      <c r="E671" s="159" t="s">
        <v>3147</v>
      </c>
      <c r="F671" s="127">
        <v>1</v>
      </c>
      <c r="I671" s="162">
        <v>46217</v>
      </c>
      <c r="J671" s="126">
        <v>0</v>
      </c>
      <c r="K671" s="126">
        <v>1</v>
      </c>
      <c r="L671" s="126">
        <v>0</v>
      </c>
      <c r="M671" s="126">
        <v>0</v>
      </c>
      <c r="N671" s="126">
        <v>0</v>
      </c>
      <c r="O671" s="126">
        <v>0</v>
      </c>
      <c r="P671" s="126">
        <v>0</v>
      </c>
      <c r="Q671" s="126">
        <v>0</v>
      </c>
      <c r="R671" s="126">
        <v>0</v>
      </c>
    </row>
    <row r="672" spans="3:18" ht="23.1" customHeight="1">
      <c r="C672" s="126">
        <v>261</v>
      </c>
      <c r="D672" s="141" t="s">
        <v>3151</v>
      </c>
      <c r="E672" s="159" t="s">
        <v>3152</v>
      </c>
      <c r="F672" s="127">
        <v>1</v>
      </c>
      <c r="I672" s="162">
        <v>46217</v>
      </c>
      <c r="J672" s="126">
        <v>0</v>
      </c>
      <c r="K672" s="126">
        <v>1</v>
      </c>
      <c r="L672" s="126">
        <v>0</v>
      </c>
      <c r="M672" s="126">
        <v>0</v>
      </c>
      <c r="N672" s="126">
        <v>0</v>
      </c>
      <c r="O672" s="126">
        <v>0</v>
      </c>
      <c r="P672" s="126">
        <v>0</v>
      </c>
      <c r="Q672" s="126">
        <v>0</v>
      </c>
      <c r="R672" s="126">
        <v>0</v>
      </c>
    </row>
    <row r="673" spans="3:18" ht="23.1" customHeight="1">
      <c r="C673" s="126">
        <v>69</v>
      </c>
      <c r="D673" s="141" t="s">
        <v>1232</v>
      </c>
      <c r="E673" s="159" t="s">
        <v>3159</v>
      </c>
      <c r="F673" s="127">
        <v>1</v>
      </c>
      <c r="I673" s="162">
        <v>46217</v>
      </c>
      <c r="J673" s="126">
        <v>0</v>
      </c>
      <c r="K673" s="126">
        <v>2</v>
      </c>
      <c r="L673" s="126">
        <v>0</v>
      </c>
      <c r="M673" s="126">
        <v>0</v>
      </c>
      <c r="N673" s="126">
        <v>0</v>
      </c>
      <c r="O673" s="126">
        <v>0</v>
      </c>
      <c r="P673" s="126">
        <v>0</v>
      </c>
      <c r="Q673" s="126">
        <v>0</v>
      </c>
      <c r="R673" s="126">
        <v>0</v>
      </c>
    </row>
    <row r="674" spans="3:18" ht="23.1" customHeight="1">
      <c r="C674" s="126">
        <v>262</v>
      </c>
      <c r="D674" s="141" t="s">
        <v>3163</v>
      </c>
      <c r="E674" s="159" t="s">
        <v>3164</v>
      </c>
      <c r="F674" s="127">
        <v>1</v>
      </c>
      <c r="I674" s="162">
        <v>46217</v>
      </c>
      <c r="J674" s="126">
        <v>0</v>
      </c>
      <c r="K674" s="126">
        <v>1</v>
      </c>
      <c r="L674" s="126">
        <v>0</v>
      </c>
      <c r="M674" s="126">
        <v>0</v>
      </c>
      <c r="N674" s="126">
        <v>0</v>
      </c>
      <c r="O674" s="126">
        <v>0</v>
      </c>
      <c r="P674" s="126">
        <v>0</v>
      </c>
      <c r="Q674" s="126">
        <v>0</v>
      </c>
      <c r="R674" s="126">
        <v>0</v>
      </c>
    </row>
    <row r="675" spans="3:18" ht="23.1" customHeight="1">
      <c r="C675" s="126">
        <v>16</v>
      </c>
      <c r="D675" s="141" t="s">
        <v>697</v>
      </c>
      <c r="E675" s="159" t="s">
        <v>2315</v>
      </c>
      <c r="F675" s="127">
        <v>1</v>
      </c>
      <c r="I675" s="162">
        <v>46217</v>
      </c>
      <c r="J675" s="126">
        <v>0</v>
      </c>
      <c r="K675" s="126">
        <v>16</v>
      </c>
      <c r="L675" s="126">
        <v>0</v>
      </c>
      <c r="M675" s="126">
        <v>0</v>
      </c>
      <c r="N675" s="126">
        <v>0</v>
      </c>
      <c r="O675" s="126">
        <v>0</v>
      </c>
      <c r="P675" s="126">
        <v>0</v>
      </c>
      <c r="Q675" s="126">
        <v>0</v>
      </c>
      <c r="R675" s="126">
        <v>0</v>
      </c>
    </row>
    <row r="676" spans="3:18" ht="23.1" customHeight="1">
      <c r="C676" s="126">
        <v>297</v>
      </c>
      <c r="D676" s="141" t="s">
        <v>3171</v>
      </c>
      <c r="E676" s="159" t="s">
        <v>3172</v>
      </c>
      <c r="F676" s="127">
        <v>1</v>
      </c>
      <c r="I676" s="162">
        <v>46217</v>
      </c>
      <c r="J676" s="126">
        <v>0</v>
      </c>
      <c r="K676" s="126">
        <v>1</v>
      </c>
      <c r="L676" s="126">
        <v>0</v>
      </c>
      <c r="M676" s="126">
        <v>0</v>
      </c>
      <c r="N676" s="126">
        <v>0</v>
      </c>
      <c r="O676" s="126">
        <v>0</v>
      </c>
      <c r="P676" s="126">
        <v>0</v>
      </c>
      <c r="Q676" s="126">
        <v>0</v>
      </c>
      <c r="R676" s="126">
        <v>0</v>
      </c>
    </row>
    <row r="677" spans="3:18" ht="23.1" customHeight="1">
      <c r="C677" s="126">
        <v>293</v>
      </c>
      <c r="D677" s="141" t="s">
        <v>2487</v>
      </c>
      <c r="E677" s="159" t="s">
        <v>2488</v>
      </c>
      <c r="F677" s="127">
        <v>1</v>
      </c>
      <c r="I677" s="162">
        <v>46218</v>
      </c>
      <c r="J677" s="126">
        <v>0</v>
      </c>
      <c r="K677" s="126">
        <v>70</v>
      </c>
      <c r="L677" s="126">
        <v>0</v>
      </c>
      <c r="M677" s="126">
        <v>0</v>
      </c>
      <c r="N677" s="126">
        <v>0</v>
      </c>
      <c r="O677" s="126">
        <v>0</v>
      </c>
      <c r="P677" s="126">
        <v>0</v>
      </c>
      <c r="Q677" s="126">
        <v>0</v>
      </c>
      <c r="R677" s="126">
        <v>0</v>
      </c>
    </row>
    <row r="678" spans="3:18" ht="23.1" customHeight="1">
      <c r="C678" s="126">
        <v>176</v>
      </c>
      <c r="D678" s="141" t="s">
        <v>746</v>
      </c>
      <c r="E678" s="159" t="s">
        <v>747</v>
      </c>
      <c r="F678" s="127">
        <v>1</v>
      </c>
      <c r="I678" s="162">
        <v>46218</v>
      </c>
      <c r="J678" s="126">
        <v>0</v>
      </c>
      <c r="K678" s="126">
        <v>500</v>
      </c>
      <c r="L678" s="126">
        <v>0</v>
      </c>
      <c r="M678" s="126">
        <v>0</v>
      </c>
      <c r="N678" s="126">
        <v>0</v>
      </c>
      <c r="O678" s="126">
        <v>0</v>
      </c>
      <c r="P678" s="126">
        <v>0</v>
      </c>
      <c r="Q678" s="126">
        <v>0</v>
      </c>
      <c r="R678" s="126">
        <v>0</v>
      </c>
    </row>
    <row r="679" spans="3:18" ht="23.1" customHeight="1">
      <c r="C679" s="126">
        <v>195</v>
      </c>
      <c r="D679" s="141" t="s">
        <v>606</v>
      </c>
      <c r="E679" s="159" t="s">
        <v>607</v>
      </c>
      <c r="F679" s="127">
        <v>1</v>
      </c>
      <c r="I679" s="162">
        <v>46218</v>
      </c>
      <c r="J679" s="126">
        <v>0</v>
      </c>
      <c r="K679" s="126">
        <v>8</v>
      </c>
      <c r="L679" s="126">
        <v>0</v>
      </c>
      <c r="M679" s="126">
        <v>0</v>
      </c>
      <c r="N679" s="126">
        <v>0</v>
      </c>
      <c r="O679" s="126">
        <v>0</v>
      </c>
      <c r="P679" s="126">
        <v>0</v>
      </c>
      <c r="Q679" s="126">
        <v>0</v>
      </c>
      <c r="R679" s="126">
        <v>0</v>
      </c>
    </row>
    <row r="680" spans="3:18" ht="23.1" customHeight="1">
      <c r="C680" s="126">
        <v>177</v>
      </c>
      <c r="D680" s="141" t="s">
        <v>750</v>
      </c>
      <c r="E680" s="159" t="s">
        <v>751</v>
      </c>
      <c r="F680" s="127">
        <v>1</v>
      </c>
      <c r="I680" s="162">
        <v>46218</v>
      </c>
      <c r="J680" s="126">
        <v>0</v>
      </c>
      <c r="K680" s="126">
        <v>1000</v>
      </c>
      <c r="L680" s="126">
        <v>0</v>
      </c>
      <c r="M680" s="126">
        <v>0</v>
      </c>
      <c r="N680" s="126">
        <v>0</v>
      </c>
      <c r="O680" s="126">
        <v>0</v>
      </c>
      <c r="P680" s="126">
        <v>0</v>
      </c>
      <c r="Q680" s="126">
        <v>0</v>
      </c>
      <c r="R680" s="126">
        <v>0</v>
      </c>
    </row>
    <row r="681" spans="3:18" ht="23.1" customHeight="1">
      <c r="C681" s="126">
        <v>289</v>
      </c>
      <c r="D681" s="141" t="s">
        <v>2577</v>
      </c>
      <c r="E681" s="159" t="s">
        <v>2578</v>
      </c>
      <c r="F681" s="127">
        <v>1</v>
      </c>
      <c r="I681" s="162">
        <v>46218</v>
      </c>
      <c r="J681" s="126">
        <v>0</v>
      </c>
      <c r="K681" s="126">
        <v>8</v>
      </c>
      <c r="L681" s="126">
        <v>0</v>
      </c>
      <c r="M681" s="126">
        <v>0</v>
      </c>
      <c r="N681" s="126">
        <v>0</v>
      </c>
      <c r="O681" s="126">
        <v>0</v>
      </c>
      <c r="P681" s="126">
        <v>0</v>
      </c>
      <c r="Q681" s="126">
        <v>0</v>
      </c>
      <c r="R681" s="126">
        <v>0</v>
      </c>
    </row>
    <row r="682" spans="3:18" ht="23.1" customHeight="1">
      <c r="C682" s="126">
        <v>293</v>
      </c>
      <c r="D682" s="141" t="s">
        <v>2487</v>
      </c>
      <c r="E682" s="159" t="s">
        <v>2488</v>
      </c>
      <c r="F682" s="127">
        <v>1</v>
      </c>
      <c r="I682" s="162">
        <v>46219</v>
      </c>
      <c r="J682" s="126">
        <v>0</v>
      </c>
      <c r="K682" s="126">
        <v>70</v>
      </c>
      <c r="L682" s="126">
        <v>0</v>
      </c>
      <c r="M682" s="126">
        <v>0</v>
      </c>
      <c r="N682" s="126">
        <v>0</v>
      </c>
      <c r="O682" s="126">
        <v>0</v>
      </c>
      <c r="P682" s="126">
        <v>0</v>
      </c>
      <c r="Q682" s="126">
        <v>0</v>
      </c>
      <c r="R682" s="126">
        <v>0</v>
      </c>
    </row>
    <row r="683" spans="3:18" ht="23.1" customHeight="1">
      <c r="C683" s="126">
        <v>305</v>
      </c>
      <c r="D683" s="141" t="s">
        <v>2496</v>
      </c>
      <c r="E683" s="159" t="s">
        <v>2497</v>
      </c>
      <c r="F683" s="127">
        <v>1</v>
      </c>
      <c r="I683" s="162">
        <v>46219</v>
      </c>
      <c r="J683" s="126">
        <v>0</v>
      </c>
      <c r="K683" s="126">
        <v>1500</v>
      </c>
      <c r="L683" s="126">
        <v>0</v>
      </c>
      <c r="M683" s="126">
        <v>0</v>
      </c>
      <c r="N683" s="126">
        <v>0</v>
      </c>
      <c r="O683" s="126">
        <v>0</v>
      </c>
      <c r="P683" s="126">
        <v>0</v>
      </c>
      <c r="Q683" s="126">
        <v>0</v>
      </c>
      <c r="R683" s="126">
        <v>0</v>
      </c>
    </row>
    <row r="684" spans="3:18" ht="23.1" customHeight="1">
      <c r="C684" s="126">
        <v>178</v>
      </c>
      <c r="D684" s="141" t="s">
        <v>753</v>
      </c>
      <c r="E684" s="159" t="s">
        <v>754</v>
      </c>
      <c r="F684" s="127">
        <v>1</v>
      </c>
      <c r="I684" s="162">
        <v>46219</v>
      </c>
      <c r="J684" s="126">
        <v>0</v>
      </c>
      <c r="K684" s="126">
        <v>500</v>
      </c>
      <c r="L684" s="126">
        <v>0</v>
      </c>
      <c r="M684" s="126">
        <v>0</v>
      </c>
      <c r="N684" s="126">
        <v>0</v>
      </c>
      <c r="O684" s="126">
        <v>0</v>
      </c>
      <c r="P684" s="126">
        <v>0</v>
      </c>
      <c r="Q684" s="126">
        <v>0</v>
      </c>
      <c r="R684" s="126">
        <v>0</v>
      </c>
    </row>
    <row r="685" spans="3:18" ht="23.1" customHeight="1">
      <c r="C685" s="126">
        <v>221</v>
      </c>
      <c r="D685" s="141" t="s">
        <v>3213</v>
      </c>
      <c r="E685" s="159" t="s">
        <v>3214</v>
      </c>
      <c r="F685" s="127">
        <v>1</v>
      </c>
      <c r="I685" s="162">
        <v>46219</v>
      </c>
      <c r="J685" s="126">
        <v>0</v>
      </c>
      <c r="K685" s="126">
        <v>2</v>
      </c>
      <c r="L685" s="126">
        <v>0</v>
      </c>
      <c r="M685" s="126">
        <v>0</v>
      </c>
      <c r="N685" s="126">
        <v>0</v>
      </c>
      <c r="O685" s="126">
        <v>0</v>
      </c>
      <c r="P685" s="126">
        <v>0</v>
      </c>
      <c r="Q685" s="126">
        <v>0</v>
      </c>
      <c r="R685" s="126">
        <v>0</v>
      </c>
    </row>
    <row r="686" spans="3:18" ht="23.1" customHeight="1">
      <c r="C686" s="126">
        <v>294</v>
      </c>
      <c r="D686" s="141" t="s">
        <v>2469</v>
      </c>
      <c r="E686" s="159" t="s">
        <v>2470</v>
      </c>
      <c r="F686" s="127">
        <v>1</v>
      </c>
      <c r="I686" s="162">
        <v>46219</v>
      </c>
      <c r="J686" s="126">
        <v>0</v>
      </c>
      <c r="K686" s="126">
        <v>6</v>
      </c>
      <c r="L686" s="126">
        <v>0</v>
      </c>
      <c r="M686" s="126">
        <v>0</v>
      </c>
      <c r="N686" s="126">
        <v>0</v>
      </c>
      <c r="O686" s="126">
        <v>0</v>
      </c>
      <c r="P686" s="126">
        <v>0</v>
      </c>
      <c r="Q686" s="126">
        <v>0</v>
      </c>
      <c r="R686" s="126">
        <v>0</v>
      </c>
    </row>
    <row r="687" spans="3:18" ht="23.1" customHeight="1">
      <c r="C687" s="126">
        <v>295</v>
      </c>
      <c r="D687" s="141" t="s">
        <v>2382</v>
      </c>
      <c r="E687" s="159" t="s">
        <v>2383</v>
      </c>
      <c r="F687" s="127">
        <v>1</v>
      </c>
      <c r="I687" s="162">
        <v>46219</v>
      </c>
      <c r="J687" s="126">
        <v>0</v>
      </c>
      <c r="K687" s="126">
        <v>3</v>
      </c>
      <c r="L687" s="126">
        <v>0</v>
      </c>
      <c r="M687" s="126">
        <v>0</v>
      </c>
      <c r="N687" s="126">
        <v>0</v>
      </c>
      <c r="O687" s="126">
        <v>0</v>
      </c>
      <c r="P687" s="126">
        <v>0</v>
      </c>
      <c r="Q687" s="126">
        <v>0</v>
      </c>
      <c r="R687" s="126">
        <v>0</v>
      </c>
    </row>
    <row r="688" spans="3:18" ht="23.1" customHeight="1">
      <c r="C688" s="126">
        <v>237</v>
      </c>
      <c r="D688" s="141" t="s">
        <v>3229</v>
      </c>
      <c r="E688" s="159" t="s">
        <v>3230</v>
      </c>
      <c r="F688" s="127">
        <v>1</v>
      </c>
      <c r="I688" s="162">
        <v>46220</v>
      </c>
      <c r="J688" s="126">
        <v>0</v>
      </c>
      <c r="K688" s="126">
        <v>6</v>
      </c>
      <c r="L688" s="126">
        <v>0</v>
      </c>
      <c r="M688" s="126">
        <v>0</v>
      </c>
      <c r="N688" s="126">
        <v>0</v>
      </c>
      <c r="O688" s="126">
        <v>0</v>
      </c>
      <c r="P688" s="126">
        <v>0</v>
      </c>
      <c r="Q688" s="126">
        <v>0</v>
      </c>
      <c r="R688" s="126">
        <v>0</v>
      </c>
    </row>
    <row r="689" spans="3:18" ht="23.1" customHeight="1">
      <c r="C689" s="126">
        <v>192</v>
      </c>
      <c r="D689" s="141" t="s">
        <v>568</v>
      </c>
      <c r="E689" s="159" t="s">
        <v>569</v>
      </c>
      <c r="F689" s="127">
        <v>1</v>
      </c>
      <c r="I689" s="162">
        <v>46220</v>
      </c>
      <c r="J689" s="126">
        <v>0</v>
      </c>
      <c r="K689" s="126">
        <v>8</v>
      </c>
      <c r="L689" s="126">
        <v>0</v>
      </c>
      <c r="M689" s="126">
        <v>0</v>
      </c>
      <c r="N689" s="126">
        <v>0</v>
      </c>
      <c r="O689" s="126">
        <v>0</v>
      </c>
      <c r="P689" s="126">
        <v>0</v>
      </c>
      <c r="Q689" s="126">
        <v>0</v>
      </c>
      <c r="R689" s="126">
        <v>0</v>
      </c>
    </row>
    <row r="690" spans="3:18" ht="23.1" customHeight="1">
      <c r="C690" s="126">
        <v>187</v>
      </c>
      <c r="D690" s="141" t="s">
        <v>574</v>
      </c>
      <c r="E690" s="159" t="s">
        <v>575</v>
      </c>
      <c r="F690" s="127">
        <v>1</v>
      </c>
      <c r="I690" s="162">
        <v>46220</v>
      </c>
      <c r="J690" s="126">
        <v>0</v>
      </c>
      <c r="K690" s="126">
        <v>96</v>
      </c>
      <c r="L690" s="126">
        <v>0</v>
      </c>
      <c r="M690" s="126">
        <v>0</v>
      </c>
      <c r="N690" s="126">
        <v>0</v>
      </c>
      <c r="O690" s="126">
        <v>0</v>
      </c>
      <c r="P690" s="126">
        <v>0</v>
      </c>
      <c r="Q690" s="126">
        <v>0</v>
      </c>
      <c r="R690" s="126">
        <v>0</v>
      </c>
    </row>
    <row r="691" spans="3:18" ht="23.1" customHeight="1">
      <c r="C691" s="126">
        <v>177</v>
      </c>
      <c r="D691" s="141" t="s">
        <v>750</v>
      </c>
      <c r="E691" s="159" t="s">
        <v>751</v>
      </c>
      <c r="F691" s="127">
        <v>1</v>
      </c>
      <c r="I691" s="162">
        <v>46220</v>
      </c>
      <c r="J691" s="126">
        <v>0</v>
      </c>
      <c r="K691" s="126">
        <v>500</v>
      </c>
      <c r="L691" s="126">
        <v>0</v>
      </c>
      <c r="M691" s="126">
        <v>0</v>
      </c>
      <c r="N691" s="126">
        <v>0</v>
      </c>
      <c r="O691" s="126">
        <v>0</v>
      </c>
      <c r="P691" s="126">
        <v>0</v>
      </c>
      <c r="Q691" s="126">
        <v>0</v>
      </c>
      <c r="R691" s="126">
        <v>0</v>
      </c>
    </row>
    <row r="692" spans="3:18" ht="23.1" customHeight="1">
      <c r="C692" s="126">
        <v>293</v>
      </c>
      <c r="D692" s="141" t="s">
        <v>2487</v>
      </c>
      <c r="E692" s="159" t="s">
        <v>2488</v>
      </c>
      <c r="F692" s="127">
        <v>1</v>
      </c>
      <c r="I692" s="162">
        <v>46220</v>
      </c>
      <c r="J692" s="126">
        <v>0</v>
      </c>
      <c r="K692" s="126">
        <v>35</v>
      </c>
      <c r="L692" s="126">
        <v>0</v>
      </c>
      <c r="M692" s="126">
        <v>0</v>
      </c>
      <c r="N692" s="126">
        <v>0</v>
      </c>
      <c r="O692" s="126">
        <v>0</v>
      </c>
      <c r="P692" s="126">
        <v>0</v>
      </c>
      <c r="Q692" s="126">
        <v>0</v>
      </c>
      <c r="R692" s="126">
        <v>0</v>
      </c>
    </row>
    <row r="693" spans="3:18" ht="23.1" customHeight="1">
      <c r="C693" s="126">
        <v>294</v>
      </c>
      <c r="D693" s="141" t="s">
        <v>2469</v>
      </c>
      <c r="E693" s="159" t="s">
        <v>2470</v>
      </c>
      <c r="F693" s="127">
        <v>1</v>
      </c>
      <c r="I693" s="162">
        <v>46220</v>
      </c>
      <c r="J693" s="126">
        <v>0</v>
      </c>
      <c r="K693" s="126">
        <v>35</v>
      </c>
      <c r="L693" s="126">
        <v>0</v>
      </c>
      <c r="M693" s="126">
        <v>0</v>
      </c>
      <c r="N693" s="126">
        <v>0</v>
      </c>
      <c r="O693" s="126">
        <v>0</v>
      </c>
      <c r="P693" s="126">
        <v>0</v>
      </c>
      <c r="Q693" s="126">
        <v>0</v>
      </c>
      <c r="R693" s="126">
        <v>0</v>
      </c>
    </row>
    <row r="694" spans="3:18" ht="23.1" customHeight="1">
      <c r="C694" s="126">
        <v>176</v>
      </c>
      <c r="D694" s="141" t="s">
        <v>746</v>
      </c>
      <c r="E694" s="159" t="s">
        <v>747</v>
      </c>
      <c r="F694" s="127">
        <v>1</v>
      </c>
      <c r="I694" s="162">
        <v>46220</v>
      </c>
      <c r="J694" s="126">
        <v>0</v>
      </c>
      <c r="K694" s="126">
        <v>1150</v>
      </c>
      <c r="L694" s="126">
        <v>0</v>
      </c>
      <c r="M694" s="126">
        <v>0</v>
      </c>
      <c r="N694" s="126">
        <v>0</v>
      </c>
      <c r="O694" s="126">
        <v>0</v>
      </c>
      <c r="P694" s="126">
        <v>0</v>
      </c>
      <c r="Q694" s="126">
        <v>0</v>
      </c>
      <c r="R694" s="126">
        <v>0</v>
      </c>
    </row>
    <row r="695" spans="3:18" ht="23.1" customHeight="1">
      <c r="C695" s="126">
        <v>293</v>
      </c>
      <c r="D695" s="141" t="s">
        <v>2487</v>
      </c>
      <c r="E695" s="159" t="s">
        <v>2488</v>
      </c>
      <c r="F695" s="127">
        <v>1</v>
      </c>
      <c r="I695" s="162">
        <v>46221</v>
      </c>
      <c r="J695" s="126">
        <v>0</v>
      </c>
      <c r="K695" s="126">
        <v>35</v>
      </c>
      <c r="L695" s="126">
        <v>0</v>
      </c>
      <c r="M695" s="126">
        <v>0</v>
      </c>
      <c r="N695" s="126">
        <v>0</v>
      </c>
      <c r="O695" s="126">
        <v>0</v>
      </c>
      <c r="P695" s="126">
        <v>0</v>
      </c>
      <c r="Q695" s="126">
        <v>0</v>
      </c>
      <c r="R695" s="126">
        <v>0</v>
      </c>
    </row>
    <row r="696" spans="3:18" ht="23.1" customHeight="1">
      <c r="C696" s="126">
        <v>305</v>
      </c>
      <c r="D696" s="141" t="s">
        <v>2496</v>
      </c>
      <c r="E696" s="159" t="s">
        <v>2497</v>
      </c>
      <c r="F696" s="127">
        <v>1</v>
      </c>
      <c r="I696" s="162">
        <v>46221</v>
      </c>
      <c r="J696" s="126">
        <v>0</v>
      </c>
      <c r="K696" s="126">
        <v>500</v>
      </c>
      <c r="L696" s="126">
        <v>0</v>
      </c>
      <c r="M696" s="126">
        <v>0</v>
      </c>
      <c r="N696" s="126">
        <v>0</v>
      </c>
      <c r="O696" s="126">
        <v>0</v>
      </c>
      <c r="P696" s="126">
        <v>0</v>
      </c>
      <c r="Q696" s="126">
        <v>0</v>
      </c>
      <c r="R696" s="126">
        <v>0</v>
      </c>
    </row>
    <row r="697" spans="3:18" ht="23.1" customHeight="1">
      <c r="C697" s="126">
        <v>177</v>
      </c>
      <c r="D697" s="141" t="s">
        <v>750</v>
      </c>
      <c r="E697" s="159" t="s">
        <v>751</v>
      </c>
      <c r="F697" s="127">
        <v>1</v>
      </c>
      <c r="I697" s="162">
        <v>46221</v>
      </c>
      <c r="J697" s="126">
        <v>0</v>
      </c>
      <c r="K697" s="126">
        <v>150</v>
      </c>
      <c r="L697" s="126">
        <v>0</v>
      </c>
      <c r="M697" s="126">
        <v>0</v>
      </c>
      <c r="N697" s="126">
        <v>0</v>
      </c>
      <c r="O697" s="126">
        <v>0</v>
      </c>
      <c r="P697" s="126">
        <v>0</v>
      </c>
      <c r="Q697" s="126">
        <v>0</v>
      </c>
      <c r="R697" s="126">
        <v>0</v>
      </c>
    </row>
    <row r="698" spans="3:18" ht="23.1" customHeight="1">
      <c r="C698" s="126">
        <v>233</v>
      </c>
      <c r="D698" s="141" t="s">
        <v>3276</v>
      </c>
      <c r="E698" s="159" t="s">
        <v>3277</v>
      </c>
      <c r="F698" s="127">
        <v>1</v>
      </c>
      <c r="I698" s="162">
        <v>46221</v>
      </c>
      <c r="J698" s="126">
        <v>0</v>
      </c>
      <c r="K698" s="126">
        <v>1</v>
      </c>
      <c r="L698" s="126">
        <v>0</v>
      </c>
      <c r="M698" s="126">
        <v>0</v>
      </c>
      <c r="N698" s="126">
        <v>0</v>
      </c>
      <c r="O698" s="126">
        <v>0</v>
      </c>
      <c r="P698" s="126">
        <v>0</v>
      </c>
      <c r="Q698" s="126">
        <v>0</v>
      </c>
      <c r="R698" s="126">
        <v>0</v>
      </c>
    </row>
    <row r="699" spans="3:18" ht="23.1" customHeight="1">
      <c r="C699" s="126">
        <v>305</v>
      </c>
      <c r="D699" s="141" t="s">
        <v>2496</v>
      </c>
      <c r="E699" s="159" t="s">
        <v>2497</v>
      </c>
      <c r="F699" s="127">
        <v>1</v>
      </c>
      <c r="I699" s="162">
        <v>46222</v>
      </c>
      <c r="J699" s="126">
        <v>0</v>
      </c>
      <c r="K699" s="126">
        <v>1100</v>
      </c>
      <c r="L699" s="126">
        <v>0</v>
      </c>
      <c r="M699" s="126">
        <v>0</v>
      </c>
      <c r="N699" s="126">
        <v>0</v>
      </c>
      <c r="O699" s="126">
        <v>0</v>
      </c>
      <c r="P699" s="126">
        <v>0</v>
      </c>
      <c r="Q699" s="126">
        <v>0</v>
      </c>
      <c r="R699" s="126">
        <v>0</v>
      </c>
    </row>
    <row r="700" spans="3:18" ht="23.1" customHeight="1">
      <c r="C700" s="126">
        <v>293</v>
      </c>
      <c r="D700" s="141" t="s">
        <v>2487</v>
      </c>
      <c r="E700" s="159" t="s">
        <v>2488</v>
      </c>
      <c r="F700" s="127">
        <v>1</v>
      </c>
      <c r="I700" s="162">
        <v>46222</v>
      </c>
      <c r="J700" s="126">
        <v>0</v>
      </c>
      <c r="K700" s="126">
        <v>40</v>
      </c>
      <c r="L700" s="126">
        <v>0</v>
      </c>
      <c r="M700" s="126">
        <v>0</v>
      </c>
      <c r="N700" s="126">
        <v>0</v>
      </c>
      <c r="O700" s="126">
        <v>0</v>
      </c>
      <c r="P700" s="126">
        <v>0</v>
      </c>
      <c r="Q700" s="126">
        <v>0</v>
      </c>
      <c r="R700" s="126">
        <v>0</v>
      </c>
    </row>
    <row r="701" spans="3:18" ht="23.1" customHeight="1">
      <c r="C701" s="126">
        <v>239</v>
      </c>
      <c r="D701" s="141" t="s">
        <v>3290</v>
      </c>
      <c r="E701" s="159" t="s">
        <v>3291</v>
      </c>
      <c r="F701" s="127">
        <v>1</v>
      </c>
      <c r="I701" s="162">
        <v>46222</v>
      </c>
      <c r="J701" s="126">
        <v>0</v>
      </c>
      <c r="K701" s="126">
        <v>6</v>
      </c>
      <c r="L701" s="126">
        <v>0</v>
      </c>
      <c r="M701" s="126">
        <v>0</v>
      </c>
      <c r="N701" s="126">
        <v>0</v>
      </c>
      <c r="O701" s="126">
        <v>0</v>
      </c>
      <c r="P701" s="126">
        <v>0</v>
      </c>
      <c r="Q701" s="126">
        <v>0</v>
      </c>
      <c r="R701" s="126">
        <v>0</v>
      </c>
    </row>
    <row r="702" spans="3:18" ht="23.1" customHeight="1">
      <c r="C702" s="126">
        <v>177</v>
      </c>
      <c r="D702" s="141" t="s">
        <v>750</v>
      </c>
      <c r="E702" s="159" t="s">
        <v>751</v>
      </c>
      <c r="F702" s="127">
        <v>1</v>
      </c>
      <c r="I702" s="162">
        <v>46222</v>
      </c>
      <c r="J702" s="126">
        <v>0</v>
      </c>
      <c r="K702" s="126">
        <v>300</v>
      </c>
      <c r="L702" s="126">
        <v>0</v>
      </c>
      <c r="M702" s="126">
        <v>0</v>
      </c>
      <c r="N702" s="126">
        <v>0</v>
      </c>
      <c r="O702" s="126">
        <v>0</v>
      </c>
      <c r="P702" s="126">
        <v>0</v>
      </c>
      <c r="Q702" s="126">
        <v>0</v>
      </c>
      <c r="R702" s="126">
        <v>0</v>
      </c>
    </row>
    <row r="703" spans="3:18" ht="23.1" customHeight="1">
      <c r="C703" s="126">
        <v>187</v>
      </c>
      <c r="D703" s="141" t="s">
        <v>574</v>
      </c>
      <c r="E703" s="159" t="s">
        <v>575</v>
      </c>
      <c r="F703" s="127">
        <v>1</v>
      </c>
      <c r="I703" s="162">
        <v>46222</v>
      </c>
      <c r="J703" s="126">
        <v>0</v>
      </c>
      <c r="K703" s="126">
        <v>16</v>
      </c>
      <c r="L703" s="126">
        <v>0</v>
      </c>
      <c r="M703" s="126">
        <v>0</v>
      </c>
      <c r="N703" s="126">
        <v>0</v>
      </c>
      <c r="O703" s="126">
        <v>0</v>
      </c>
      <c r="P703" s="126">
        <v>0</v>
      </c>
      <c r="Q703" s="126">
        <v>0</v>
      </c>
      <c r="R703" s="126">
        <v>0</v>
      </c>
    </row>
    <row r="704" spans="3:18" ht="23.1" customHeight="1">
      <c r="C704" s="126">
        <v>19</v>
      </c>
      <c r="D704" s="141" t="s">
        <v>704</v>
      </c>
      <c r="E704" s="159" t="s">
        <v>2321</v>
      </c>
      <c r="F704" s="127">
        <v>1</v>
      </c>
      <c r="I704" s="162">
        <v>46222</v>
      </c>
      <c r="J704" s="126">
        <v>0</v>
      </c>
      <c r="K704" s="126">
        <v>2</v>
      </c>
      <c r="L704" s="126">
        <v>0</v>
      </c>
      <c r="M704" s="126">
        <v>0</v>
      </c>
      <c r="N704" s="126">
        <v>0</v>
      </c>
      <c r="O704" s="126">
        <v>0</v>
      </c>
      <c r="P704" s="126">
        <v>0</v>
      </c>
      <c r="Q704" s="126">
        <v>0</v>
      </c>
      <c r="R704" s="126">
        <v>0</v>
      </c>
    </row>
    <row r="705" spans="3:18" ht="23.1" customHeight="1">
      <c r="C705" s="126">
        <v>64</v>
      </c>
      <c r="D705" s="141" t="s">
        <v>1219</v>
      </c>
      <c r="E705" s="159" t="s">
        <v>2589</v>
      </c>
      <c r="F705" s="127">
        <v>1</v>
      </c>
      <c r="I705" s="162">
        <v>46222</v>
      </c>
      <c r="J705" s="126">
        <v>0</v>
      </c>
      <c r="K705" s="126">
        <v>1</v>
      </c>
      <c r="L705" s="126">
        <v>0</v>
      </c>
      <c r="M705" s="126">
        <v>0</v>
      </c>
      <c r="N705" s="126">
        <v>0</v>
      </c>
      <c r="O705" s="126">
        <v>0</v>
      </c>
      <c r="P705" s="126">
        <v>0</v>
      </c>
      <c r="Q705" s="126">
        <v>0</v>
      </c>
      <c r="R705" s="126">
        <v>0</v>
      </c>
    </row>
    <row r="706" spans="3:18" ht="23.1" customHeight="1">
      <c r="C706" s="126">
        <v>16</v>
      </c>
      <c r="D706" s="141" t="s">
        <v>697</v>
      </c>
      <c r="E706" s="159" t="s">
        <v>2315</v>
      </c>
      <c r="F706" s="127">
        <v>1</v>
      </c>
      <c r="I706" s="162">
        <v>46222</v>
      </c>
      <c r="J706" s="126">
        <v>0</v>
      </c>
      <c r="K706" s="126">
        <v>8</v>
      </c>
      <c r="L706" s="126">
        <v>0</v>
      </c>
      <c r="M706" s="126">
        <v>0</v>
      </c>
      <c r="N706" s="126">
        <v>0</v>
      </c>
      <c r="O706" s="126">
        <v>0</v>
      </c>
      <c r="P706" s="126">
        <v>0</v>
      </c>
      <c r="Q706" s="126">
        <v>0</v>
      </c>
      <c r="R706" s="126">
        <v>0</v>
      </c>
    </row>
    <row r="707" spans="3:18" ht="23.1" customHeight="1">
      <c r="C707" s="126">
        <v>42</v>
      </c>
      <c r="D707" s="141" t="s">
        <v>973</v>
      </c>
      <c r="E707" s="159" t="s">
        <v>3102</v>
      </c>
      <c r="F707" s="127">
        <v>1</v>
      </c>
      <c r="I707" s="162">
        <v>46222</v>
      </c>
      <c r="J707" s="126">
        <v>0</v>
      </c>
      <c r="K707" s="126">
        <v>4</v>
      </c>
      <c r="L707" s="126">
        <v>0</v>
      </c>
      <c r="M707" s="126">
        <v>0</v>
      </c>
      <c r="N707" s="126">
        <v>0</v>
      </c>
      <c r="O707" s="126">
        <v>0</v>
      </c>
      <c r="P707" s="126">
        <v>0</v>
      </c>
      <c r="Q707" s="126">
        <v>0</v>
      </c>
      <c r="R707" s="126">
        <v>0</v>
      </c>
    </row>
    <row r="708" spans="3:18" ht="23.1" customHeight="1">
      <c r="C708" s="126">
        <v>226</v>
      </c>
      <c r="D708" s="141" t="s">
        <v>3315</v>
      </c>
      <c r="E708" s="159" t="s">
        <v>3316</v>
      </c>
      <c r="F708" s="127">
        <v>1</v>
      </c>
      <c r="I708" s="162">
        <v>46222</v>
      </c>
      <c r="J708" s="126">
        <v>0</v>
      </c>
      <c r="K708" s="126">
        <v>2</v>
      </c>
      <c r="L708" s="126">
        <v>0</v>
      </c>
      <c r="M708" s="126">
        <v>0</v>
      </c>
      <c r="N708" s="126">
        <v>0</v>
      </c>
      <c r="O708" s="126">
        <v>0</v>
      </c>
      <c r="P708" s="126">
        <v>0</v>
      </c>
      <c r="Q708" s="126">
        <v>0</v>
      </c>
      <c r="R708" s="126">
        <v>0</v>
      </c>
    </row>
    <row r="709" spans="3:18" ht="23.1" customHeight="1">
      <c r="C709" s="126">
        <v>305</v>
      </c>
      <c r="D709" s="141" t="s">
        <v>2496</v>
      </c>
      <c r="E709" s="159" t="s">
        <v>2497</v>
      </c>
      <c r="F709" s="127">
        <v>1</v>
      </c>
      <c r="I709" s="162">
        <v>46223</v>
      </c>
      <c r="J709" s="126">
        <v>0</v>
      </c>
      <c r="K709" s="126">
        <v>400</v>
      </c>
      <c r="L709" s="126">
        <v>0</v>
      </c>
      <c r="M709" s="126">
        <v>0</v>
      </c>
      <c r="N709" s="126">
        <v>0</v>
      </c>
      <c r="O709" s="126">
        <v>0</v>
      </c>
      <c r="P709" s="126">
        <v>0</v>
      </c>
      <c r="Q709" s="126">
        <v>0</v>
      </c>
      <c r="R709" s="126">
        <v>0</v>
      </c>
    </row>
    <row r="710" spans="3:18" ht="23.1" customHeight="1">
      <c r="C710" s="126">
        <v>289</v>
      </c>
      <c r="D710" s="141" t="s">
        <v>2577</v>
      </c>
      <c r="E710" s="159" t="s">
        <v>2578</v>
      </c>
      <c r="F710" s="127">
        <v>1</v>
      </c>
      <c r="I710" s="162">
        <v>46223</v>
      </c>
      <c r="J710" s="126">
        <v>0</v>
      </c>
      <c r="K710" s="126">
        <v>56</v>
      </c>
      <c r="L710" s="126">
        <v>0</v>
      </c>
      <c r="M710" s="126">
        <v>0</v>
      </c>
      <c r="N710" s="126">
        <v>0</v>
      </c>
      <c r="O710" s="126">
        <v>0</v>
      </c>
      <c r="P710" s="126">
        <v>0</v>
      </c>
      <c r="Q710" s="126">
        <v>0</v>
      </c>
      <c r="R710" s="126">
        <v>0</v>
      </c>
    </row>
    <row r="711" spans="3:18" ht="23.1" customHeight="1">
      <c r="C711" s="126">
        <v>288</v>
      </c>
      <c r="D711" s="141" t="s">
        <v>2958</v>
      </c>
      <c r="E711" s="159" t="s">
        <v>2959</v>
      </c>
      <c r="F711" s="127">
        <v>1</v>
      </c>
      <c r="I711" s="162">
        <v>46223</v>
      </c>
      <c r="J711" s="126">
        <v>0</v>
      </c>
      <c r="K711" s="126">
        <v>36</v>
      </c>
      <c r="L711" s="126">
        <v>0</v>
      </c>
      <c r="M711" s="126">
        <v>0</v>
      </c>
      <c r="N711" s="126">
        <v>0</v>
      </c>
      <c r="O711" s="126">
        <v>0</v>
      </c>
      <c r="P711" s="126">
        <v>0</v>
      </c>
      <c r="Q711" s="126">
        <v>0</v>
      </c>
      <c r="R711" s="126">
        <v>0</v>
      </c>
    </row>
    <row r="712" spans="3:18" ht="23.1" customHeight="1">
      <c r="C712" s="126">
        <v>317</v>
      </c>
      <c r="D712" s="141" t="s">
        <v>3020</v>
      </c>
      <c r="E712" s="159" t="s">
        <v>3021</v>
      </c>
      <c r="F712" s="127">
        <v>1</v>
      </c>
      <c r="I712" s="162">
        <v>46223</v>
      </c>
      <c r="J712" s="126">
        <v>0</v>
      </c>
      <c r="K712" s="126">
        <v>6</v>
      </c>
      <c r="L712" s="126">
        <v>0</v>
      </c>
      <c r="M712" s="126">
        <v>0</v>
      </c>
      <c r="N712" s="126">
        <v>0</v>
      </c>
      <c r="O712" s="126">
        <v>0</v>
      </c>
      <c r="P712" s="126">
        <v>0</v>
      </c>
      <c r="Q712" s="126">
        <v>0</v>
      </c>
      <c r="R712" s="126">
        <v>0</v>
      </c>
    </row>
    <row r="713" spans="3:18" ht="23.1" customHeight="1">
      <c r="C713" s="126">
        <v>341</v>
      </c>
      <c r="D713" s="141" t="s">
        <v>3354</v>
      </c>
      <c r="E713" s="159" t="s">
        <v>3356</v>
      </c>
      <c r="F713" s="127">
        <v>1</v>
      </c>
      <c r="I713" s="162">
        <v>46223</v>
      </c>
      <c r="J713" s="126">
        <v>0</v>
      </c>
      <c r="K713" s="126">
        <v>2</v>
      </c>
      <c r="L713" s="126">
        <v>0</v>
      </c>
      <c r="M713" s="126">
        <v>0</v>
      </c>
      <c r="N713" s="126">
        <v>0</v>
      </c>
      <c r="O713" s="126">
        <v>0</v>
      </c>
      <c r="P713" s="126">
        <v>0</v>
      </c>
      <c r="Q713" s="126">
        <v>0</v>
      </c>
      <c r="R713" s="126">
        <v>0</v>
      </c>
    </row>
    <row r="714" spans="3:18" ht="23.1" customHeight="1">
      <c r="C714" s="126">
        <v>294</v>
      </c>
      <c r="D714" s="141" t="s">
        <v>2469</v>
      </c>
      <c r="E714" s="159" t="s">
        <v>2470</v>
      </c>
      <c r="F714" s="127">
        <v>1</v>
      </c>
      <c r="I714" s="162">
        <v>46223</v>
      </c>
      <c r="J714" s="126">
        <v>0</v>
      </c>
      <c r="K714" s="126">
        <v>105</v>
      </c>
      <c r="L714" s="126">
        <v>0</v>
      </c>
      <c r="M714" s="126">
        <v>0</v>
      </c>
      <c r="N714" s="126">
        <v>0</v>
      </c>
      <c r="O714" s="126">
        <v>0</v>
      </c>
      <c r="P714" s="126">
        <v>0</v>
      </c>
      <c r="Q714" s="126">
        <v>0</v>
      </c>
      <c r="R714" s="126">
        <v>0</v>
      </c>
    </row>
    <row r="715" spans="3:18" ht="23.1" customHeight="1">
      <c r="C715" s="126">
        <v>222</v>
      </c>
      <c r="D715" s="141" t="s">
        <v>3349</v>
      </c>
      <c r="E715" s="159" t="s">
        <v>3350</v>
      </c>
      <c r="F715" s="127">
        <v>1</v>
      </c>
      <c r="I715" s="162">
        <v>46223</v>
      </c>
      <c r="J715" s="126">
        <v>0</v>
      </c>
      <c r="K715" s="126">
        <v>1</v>
      </c>
      <c r="L715" s="126">
        <v>0</v>
      </c>
      <c r="M715" s="126">
        <v>0</v>
      </c>
      <c r="N715" s="126">
        <v>0</v>
      </c>
      <c r="O715" s="126">
        <v>0</v>
      </c>
      <c r="P715" s="126">
        <v>0</v>
      </c>
      <c r="Q715" s="126">
        <v>0</v>
      </c>
      <c r="R715" s="126">
        <v>0</v>
      </c>
    </row>
    <row r="716" spans="3:18" ht="23.1" customHeight="1">
      <c r="C716" s="126">
        <v>146</v>
      </c>
      <c r="D716" s="141" t="s">
        <v>1927</v>
      </c>
      <c r="E716" s="159" t="s">
        <v>1928</v>
      </c>
      <c r="F716" s="127">
        <v>1</v>
      </c>
      <c r="I716" s="162">
        <v>46204</v>
      </c>
      <c r="J716" s="126">
        <v>-5</v>
      </c>
      <c r="K716" s="126">
        <v>0</v>
      </c>
    </row>
    <row r="717" spans="3:18" ht="23.1" customHeight="1">
      <c r="C717" s="126">
        <v>337</v>
      </c>
      <c r="D717" s="141" t="s">
        <v>2999</v>
      </c>
      <c r="E717" s="159" t="s">
        <v>3368</v>
      </c>
      <c r="F717" s="127">
        <v>1</v>
      </c>
      <c r="I717" s="162">
        <v>46204</v>
      </c>
      <c r="J717" s="126">
        <v>5</v>
      </c>
      <c r="K717" s="126">
        <v>0</v>
      </c>
    </row>
    <row r="718" spans="3:18" ht="23.1" customHeight="1">
      <c r="C718" s="126">
        <v>318</v>
      </c>
      <c r="D718" s="141" t="s">
        <v>3375</v>
      </c>
      <c r="E718" s="159" t="s">
        <v>3376</v>
      </c>
      <c r="F718" s="127">
        <v>1</v>
      </c>
      <c r="I718" s="162">
        <v>46223</v>
      </c>
      <c r="J718" s="126">
        <v>0</v>
      </c>
      <c r="K718" s="126">
        <v>2</v>
      </c>
      <c r="L718" s="126">
        <v>0</v>
      </c>
      <c r="M718" s="126">
        <v>0</v>
      </c>
      <c r="N718" s="126">
        <v>0</v>
      </c>
      <c r="O718" s="126">
        <v>0</v>
      </c>
      <c r="P718" s="126">
        <v>0</v>
      </c>
      <c r="Q718" s="126">
        <v>0</v>
      </c>
      <c r="R718" s="126">
        <v>0</v>
      </c>
    </row>
    <row r="719" spans="3:18" ht="23.1" customHeight="1">
      <c r="C719" s="126">
        <v>316</v>
      </c>
      <c r="D719" s="141" t="s">
        <v>3380</v>
      </c>
      <c r="E719" s="159" t="s">
        <v>3381</v>
      </c>
      <c r="F719" s="127">
        <v>1</v>
      </c>
      <c r="I719" s="162">
        <v>46223</v>
      </c>
      <c r="J719" s="126">
        <v>0</v>
      </c>
      <c r="K719" s="126">
        <v>20</v>
      </c>
      <c r="L719" s="126">
        <v>0</v>
      </c>
      <c r="M719" s="126">
        <v>0</v>
      </c>
      <c r="N719" s="126">
        <v>0</v>
      </c>
      <c r="O719" s="126">
        <v>0</v>
      </c>
      <c r="P719" s="126">
        <v>0</v>
      </c>
      <c r="Q719" s="126">
        <v>0</v>
      </c>
      <c r="R719" s="126">
        <v>0</v>
      </c>
    </row>
    <row r="720" spans="3:18" ht="23.1" customHeight="1">
      <c r="C720" s="126">
        <v>337</v>
      </c>
      <c r="D720" s="141" t="s">
        <v>2999</v>
      </c>
      <c r="E720" s="159" t="s">
        <v>3368</v>
      </c>
      <c r="F720" s="127">
        <v>1</v>
      </c>
      <c r="I720" s="162">
        <v>46223</v>
      </c>
      <c r="J720" s="126">
        <v>0</v>
      </c>
      <c r="K720" s="126">
        <v>10</v>
      </c>
      <c r="L720" s="126">
        <v>0</v>
      </c>
      <c r="M720" s="126">
        <v>0</v>
      </c>
      <c r="N720" s="126">
        <v>0</v>
      </c>
      <c r="O720" s="126">
        <v>0</v>
      </c>
      <c r="P720" s="126">
        <v>0</v>
      </c>
      <c r="Q720" s="126">
        <v>0</v>
      </c>
      <c r="R720" s="126">
        <v>0</v>
      </c>
    </row>
    <row r="721" spans="3:18" ht="23.1" customHeight="1">
      <c r="C721" s="126">
        <v>201</v>
      </c>
      <c r="D721" s="141" t="s">
        <v>3388</v>
      </c>
      <c r="E721" s="159" t="s">
        <v>3389</v>
      </c>
      <c r="F721" s="127">
        <v>1</v>
      </c>
      <c r="I721" s="162">
        <v>46223</v>
      </c>
      <c r="J721" s="126">
        <v>0</v>
      </c>
      <c r="K721" s="126">
        <v>1</v>
      </c>
      <c r="L721" s="126">
        <v>0</v>
      </c>
      <c r="M721" s="126">
        <v>0</v>
      </c>
      <c r="N721" s="126">
        <v>0</v>
      </c>
      <c r="O721" s="126">
        <v>0</v>
      </c>
      <c r="P721" s="126">
        <v>0</v>
      </c>
      <c r="Q721" s="126">
        <v>0</v>
      </c>
      <c r="R721" s="126">
        <v>0</v>
      </c>
    </row>
    <row r="722" spans="3:18" ht="23.1" customHeight="1">
      <c r="C722" s="126">
        <v>267</v>
      </c>
      <c r="D722" s="141" t="s">
        <v>3119</v>
      </c>
      <c r="E722" s="159" t="s">
        <v>3120</v>
      </c>
      <c r="F722" s="127">
        <v>1</v>
      </c>
      <c r="I722" s="162">
        <v>46223</v>
      </c>
      <c r="J722" s="126">
        <v>0</v>
      </c>
      <c r="K722" s="126">
        <v>2</v>
      </c>
      <c r="L722" s="126">
        <v>0</v>
      </c>
      <c r="M722" s="126">
        <v>0</v>
      </c>
      <c r="N722" s="126">
        <v>0</v>
      </c>
      <c r="O722" s="126">
        <v>0</v>
      </c>
      <c r="P722" s="126">
        <v>0</v>
      </c>
      <c r="Q722" s="126">
        <v>0</v>
      </c>
      <c r="R722" s="126">
        <v>0</v>
      </c>
    </row>
    <row r="723" spans="3:18" ht="23.1" customHeight="1">
      <c r="C723" s="126">
        <v>37</v>
      </c>
      <c r="D723" s="141" t="s">
        <v>1513</v>
      </c>
      <c r="E723" s="159" t="s">
        <v>2630</v>
      </c>
      <c r="F723" s="127">
        <v>1</v>
      </c>
      <c r="I723" s="162">
        <v>46223</v>
      </c>
      <c r="J723" s="126">
        <v>0</v>
      </c>
      <c r="K723" s="126">
        <v>1</v>
      </c>
      <c r="L723" s="126">
        <v>0</v>
      </c>
      <c r="M723" s="126">
        <v>0</v>
      </c>
      <c r="N723" s="126">
        <v>0</v>
      </c>
      <c r="O723" s="126">
        <v>0</v>
      </c>
      <c r="P723" s="126">
        <v>0</v>
      </c>
      <c r="Q723" s="126">
        <v>0</v>
      </c>
      <c r="R723" s="126">
        <v>0</v>
      </c>
    </row>
    <row r="724" spans="3:18" ht="23.1" customHeight="1">
      <c r="C724" s="126">
        <v>42</v>
      </c>
      <c r="D724" s="141" t="s">
        <v>973</v>
      </c>
      <c r="E724" s="159" t="s">
        <v>3102</v>
      </c>
      <c r="F724" s="127">
        <v>1</v>
      </c>
      <c r="I724" s="162">
        <v>46223</v>
      </c>
      <c r="J724" s="126">
        <v>0</v>
      </c>
      <c r="K724" s="126">
        <v>2</v>
      </c>
      <c r="L724" s="126">
        <v>0</v>
      </c>
      <c r="M724" s="126">
        <v>0</v>
      </c>
      <c r="N724" s="126">
        <v>0</v>
      </c>
      <c r="O724" s="126">
        <v>0</v>
      </c>
      <c r="P724" s="126">
        <v>0</v>
      </c>
      <c r="Q724" s="126">
        <v>0</v>
      </c>
      <c r="R724" s="126">
        <v>0</v>
      </c>
    </row>
    <row r="725" spans="3:18" ht="23.1" customHeight="1">
      <c r="C725" s="126">
        <v>286</v>
      </c>
      <c r="D725" s="141" t="s">
        <v>3402</v>
      </c>
      <c r="E725" s="159" t="s">
        <v>3403</v>
      </c>
      <c r="F725" s="127">
        <v>1</v>
      </c>
      <c r="I725" s="162">
        <v>46223</v>
      </c>
      <c r="J725" s="126">
        <v>0</v>
      </c>
      <c r="K725" s="126">
        <v>8</v>
      </c>
      <c r="L725" s="126">
        <v>0</v>
      </c>
      <c r="M725" s="126">
        <v>0</v>
      </c>
      <c r="N725" s="126">
        <v>0</v>
      </c>
      <c r="O725" s="126">
        <v>0</v>
      </c>
      <c r="P725" s="126">
        <v>0</v>
      </c>
      <c r="Q725" s="126">
        <v>0</v>
      </c>
      <c r="R725" s="126">
        <v>0</v>
      </c>
    </row>
    <row r="726" spans="3:18" ht="23.1" customHeight="1">
      <c r="C726" s="126">
        <v>285</v>
      </c>
      <c r="D726" s="141" t="s">
        <v>3407</v>
      </c>
      <c r="E726" s="159" t="s">
        <v>3408</v>
      </c>
      <c r="F726" s="127">
        <v>1</v>
      </c>
      <c r="I726" s="162">
        <v>46223</v>
      </c>
      <c r="J726" s="126">
        <v>0</v>
      </c>
      <c r="K726" s="126">
        <v>8</v>
      </c>
      <c r="L726" s="126">
        <v>0</v>
      </c>
      <c r="M726" s="126">
        <v>0</v>
      </c>
      <c r="N726" s="126">
        <v>0</v>
      </c>
      <c r="O726" s="126">
        <v>0</v>
      </c>
      <c r="P726" s="126">
        <v>0</v>
      </c>
      <c r="Q726" s="126">
        <v>0</v>
      </c>
      <c r="R726" s="126">
        <v>0</v>
      </c>
    </row>
    <row r="727" spans="3:18" ht="23.1" customHeight="1">
      <c r="C727" s="126">
        <v>209</v>
      </c>
      <c r="D727" s="141" t="s">
        <v>2639</v>
      </c>
      <c r="E727" s="159" t="s">
        <v>2640</v>
      </c>
      <c r="F727" s="127">
        <v>1</v>
      </c>
      <c r="I727" s="162">
        <v>46223</v>
      </c>
      <c r="J727" s="126">
        <v>0</v>
      </c>
      <c r="K727" s="126">
        <v>1</v>
      </c>
      <c r="L727" s="126">
        <v>0</v>
      </c>
      <c r="M727" s="126">
        <v>0</v>
      </c>
      <c r="N727" s="126">
        <v>0</v>
      </c>
      <c r="O727" s="126">
        <v>0</v>
      </c>
      <c r="P727" s="126">
        <v>0</v>
      </c>
      <c r="Q727" s="126">
        <v>0</v>
      </c>
      <c r="R727" s="126">
        <v>0</v>
      </c>
    </row>
    <row r="728" spans="3:18" ht="23.1" customHeight="1">
      <c r="C728" s="126">
        <v>30</v>
      </c>
      <c r="D728" s="141" t="s">
        <v>1185</v>
      </c>
      <c r="E728" s="159" t="s">
        <v>3418</v>
      </c>
      <c r="F728" s="127">
        <v>1</v>
      </c>
      <c r="I728" s="162">
        <v>46224</v>
      </c>
      <c r="J728" s="126">
        <v>0</v>
      </c>
      <c r="K728" s="126">
        <v>10</v>
      </c>
      <c r="L728" s="126">
        <v>0</v>
      </c>
      <c r="M728" s="126">
        <v>0</v>
      </c>
      <c r="N728" s="126">
        <v>0</v>
      </c>
      <c r="O728" s="126">
        <v>0</v>
      </c>
      <c r="P728" s="126">
        <v>0</v>
      </c>
      <c r="Q728" s="126">
        <v>0</v>
      </c>
      <c r="R728" s="126">
        <v>0</v>
      </c>
    </row>
    <row r="729" spans="3:18" ht="23.1" customHeight="1">
      <c r="C729" s="126">
        <v>34</v>
      </c>
      <c r="D729" s="141" t="s">
        <v>1191</v>
      </c>
      <c r="E729" s="159" t="s">
        <v>3012</v>
      </c>
      <c r="F729" s="127">
        <v>1</v>
      </c>
      <c r="I729" s="162">
        <v>46224</v>
      </c>
      <c r="J729" s="126">
        <v>0</v>
      </c>
      <c r="K729" s="126">
        <v>4</v>
      </c>
      <c r="L729" s="126">
        <v>0</v>
      </c>
      <c r="M729" s="126">
        <v>0</v>
      </c>
      <c r="N729" s="126">
        <v>0</v>
      </c>
      <c r="O729" s="126">
        <v>0</v>
      </c>
      <c r="P729" s="126">
        <v>0</v>
      </c>
      <c r="Q729" s="126">
        <v>0</v>
      </c>
      <c r="R729" s="126">
        <v>0</v>
      </c>
    </row>
    <row r="730" spans="3:18" ht="23.1" customHeight="1">
      <c r="C730" s="126">
        <v>67</v>
      </c>
      <c r="D730" s="141" t="s">
        <v>3106</v>
      </c>
      <c r="E730" s="159" t="s">
        <v>3107</v>
      </c>
      <c r="F730" s="127">
        <v>1</v>
      </c>
      <c r="I730" s="162">
        <v>46224</v>
      </c>
      <c r="J730" s="126">
        <v>0</v>
      </c>
      <c r="K730" s="126">
        <v>4</v>
      </c>
      <c r="L730" s="126">
        <v>0</v>
      </c>
      <c r="M730" s="126">
        <v>0</v>
      </c>
      <c r="N730" s="126">
        <v>0</v>
      </c>
      <c r="O730" s="126">
        <v>0</v>
      </c>
      <c r="P730" s="126">
        <v>0</v>
      </c>
      <c r="Q730" s="126">
        <v>0</v>
      </c>
      <c r="R730" s="126">
        <v>0</v>
      </c>
    </row>
    <row r="731" spans="3:18" ht="23.1" customHeight="1">
      <c r="C731" s="126">
        <v>264</v>
      </c>
      <c r="D731" s="141" t="s">
        <v>3428</v>
      </c>
      <c r="E731" s="159" t="s">
        <v>3429</v>
      </c>
      <c r="F731" s="127">
        <v>1</v>
      </c>
      <c r="I731" s="162">
        <v>46224</v>
      </c>
      <c r="J731" s="126">
        <v>0</v>
      </c>
      <c r="K731" s="126">
        <v>4</v>
      </c>
      <c r="L731" s="126">
        <v>0</v>
      </c>
      <c r="M731" s="126">
        <v>0</v>
      </c>
      <c r="N731" s="126">
        <v>0</v>
      </c>
      <c r="O731" s="126">
        <v>0</v>
      </c>
      <c r="P731" s="126">
        <v>0</v>
      </c>
      <c r="Q731" s="126">
        <v>0</v>
      </c>
      <c r="R731" s="126">
        <v>0</v>
      </c>
    </row>
    <row r="732" spans="3:18" ht="23.1" customHeight="1">
      <c r="C732" s="126">
        <v>50</v>
      </c>
      <c r="D732" s="141" t="s">
        <v>801</v>
      </c>
      <c r="E732" s="159" t="s">
        <v>2985</v>
      </c>
      <c r="F732" s="127">
        <v>1</v>
      </c>
      <c r="I732" s="162">
        <v>46224</v>
      </c>
      <c r="J732" s="126">
        <v>0</v>
      </c>
      <c r="K732" s="126">
        <v>30</v>
      </c>
      <c r="L732" s="126">
        <v>0</v>
      </c>
      <c r="M732" s="126">
        <v>0</v>
      </c>
      <c r="N732" s="126">
        <v>0</v>
      </c>
      <c r="O732" s="126">
        <v>0</v>
      </c>
      <c r="P732" s="126">
        <v>0</v>
      </c>
      <c r="Q732" s="126">
        <v>0</v>
      </c>
      <c r="R732" s="126">
        <v>0</v>
      </c>
    </row>
    <row r="733" spans="3:18" ht="23.1" customHeight="1">
      <c r="C733" s="126">
        <v>248</v>
      </c>
      <c r="D733" s="141" t="s">
        <v>2980</v>
      </c>
      <c r="E733" s="159" t="s">
        <v>2981</v>
      </c>
      <c r="F733" s="127">
        <v>1</v>
      </c>
      <c r="I733" s="162">
        <v>46224</v>
      </c>
      <c r="J733" s="126">
        <v>0</v>
      </c>
      <c r="K733" s="126">
        <v>20</v>
      </c>
      <c r="L733" s="126">
        <v>0</v>
      </c>
      <c r="M733" s="126">
        <v>0</v>
      </c>
      <c r="N733" s="126">
        <v>0</v>
      </c>
      <c r="O733" s="126">
        <v>0</v>
      </c>
      <c r="P733" s="126">
        <v>0</v>
      </c>
      <c r="Q733" s="126">
        <v>0</v>
      </c>
      <c r="R733" s="126">
        <v>0</v>
      </c>
    </row>
    <row r="734" spans="3:18" ht="23.1" customHeight="1">
      <c r="C734" s="126">
        <v>342</v>
      </c>
      <c r="D734" s="141" t="s">
        <v>3439</v>
      </c>
      <c r="E734" s="159" t="s">
        <v>3440</v>
      </c>
      <c r="F734" s="127">
        <v>1</v>
      </c>
      <c r="I734" s="162">
        <v>46224</v>
      </c>
      <c r="J734" s="126">
        <v>0</v>
      </c>
      <c r="K734" s="126">
        <v>12</v>
      </c>
      <c r="L734" s="126">
        <v>0</v>
      </c>
      <c r="M734" s="126">
        <v>0</v>
      </c>
      <c r="N734" s="126">
        <v>0</v>
      </c>
      <c r="O734" s="126">
        <v>0</v>
      </c>
      <c r="P734" s="126">
        <v>0</v>
      </c>
      <c r="Q734" s="126">
        <v>0</v>
      </c>
      <c r="R734" s="126">
        <v>0</v>
      </c>
    </row>
    <row r="735" spans="3:18" ht="23.1" customHeight="1">
      <c r="C735" s="126">
        <v>343</v>
      </c>
      <c r="D735" s="141" t="s">
        <v>3444</v>
      </c>
      <c r="E735" s="159" t="s">
        <v>3445</v>
      </c>
      <c r="F735" s="127">
        <v>1</v>
      </c>
      <c r="I735" s="162">
        <v>46224</v>
      </c>
      <c r="J735" s="126">
        <v>0</v>
      </c>
      <c r="K735" s="126">
        <v>4</v>
      </c>
      <c r="L735" s="126">
        <v>0</v>
      </c>
      <c r="M735" s="126">
        <v>0</v>
      </c>
      <c r="N735" s="126">
        <v>0</v>
      </c>
      <c r="O735" s="126">
        <v>0</v>
      </c>
      <c r="P735" s="126">
        <v>0</v>
      </c>
      <c r="Q735" s="126">
        <v>0</v>
      </c>
      <c r="R735" s="126">
        <v>0</v>
      </c>
    </row>
    <row r="736" spans="3:18" ht="23.1" customHeight="1">
      <c r="C736" s="126">
        <v>59</v>
      </c>
      <c r="D736" s="141" t="s">
        <v>3449</v>
      </c>
      <c r="E736" s="159" t="s">
        <v>3450</v>
      </c>
      <c r="F736" s="127">
        <v>1</v>
      </c>
      <c r="I736" s="162">
        <v>46224</v>
      </c>
      <c r="J736" s="126">
        <v>0</v>
      </c>
      <c r="K736" s="126">
        <v>1</v>
      </c>
      <c r="L736" s="126">
        <v>0</v>
      </c>
      <c r="M736" s="126">
        <v>0</v>
      </c>
      <c r="N736" s="126">
        <v>0</v>
      </c>
      <c r="O736" s="126">
        <v>0</v>
      </c>
      <c r="P736" s="126">
        <v>0</v>
      </c>
      <c r="Q736" s="126">
        <v>0</v>
      </c>
      <c r="R736" s="126">
        <v>0</v>
      </c>
    </row>
    <row r="737" spans="3:18" ht="23.1" customHeight="1">
      <c r="C737" s="126">
        <v>244</v>
      </c>
      <c r="D737" s="141" t="s">
        <v>2430</v>
      </c>
      <c r="E737" s="159" t="s">
        <v>2431</v>
      </c>
      <c r="F737" s="127">
        <v>1</v>
      </c>
      <c r="I737" s="162">
        <v>46224</v>
      </c>
      <c r="J737" s="126">
        <v>0</v>
      </c>
      <c r="K737" s="126">
        <v>1</v>
      </c>
      <c r="L737" s="126">
        <v>0</v>
      </c>
      <c r="M737" s="126">
        <v>0</v>
      </c>
      <c r="N737" s="126">
        <v>0</v>
      </c>
      <c r="O737" s="126">
        <v>0</v>
      </c>
      <c r="P737" s="126">
        <v>0</v>
      </c>
      <c r="Q737" s="126">
        <v>0</v>
      </c>
      <c r="R737" s="126">
        <v>0</v>
      </c>
    </row>
    <row r="738" spans="3:18" ht="23.1" customHeight="1">
      <c r="C738" s="126">
        <v>251</v>
      </c>
      <c r="D738" s="141" t="s">
        <v>3457</v>
      </c>
      <c r="E738" s="159" t="s">
        <v>3458</v>
      </c>
      <c r="F738" s="127">
        <v>1</v>
      </c>
      <c r="I738" s="162">
        <v>46224</v>
      </c>
      <c r="J738" s="126">
        <v>0</v>
      </c>
      <c r="K738" s="126">
        <v>20</v>
      </c>
      <c r="L738" s="126">
        <v>0</v>
      </c>
      <c r="M738" s="126">
        <v>0</v>
      </c>
      <c r="N738" s="126">
        <v>0</v>
      </c>
      <c r="O738" s="126">
        <v>0</v>
      </c>
      <c r="P738" s="126">
        <v>0</v>
      </c>
      <c r="Q738" s="126">
        <v>0</v>
      </c>
      <c r="R738" s="126">
        <v>0</v>
      </c>
    </row>
    <row r="739" spans="3:18" ht="23.1" customHeight="1">
      <c r="C739" s="126">
        <v>195</v>
      </c>
      <c r="D739" s="141" t="s">
        <v>606</v>
      </c>
      <c r="E739" s="159" t="s">
        <v>607</v>
      </c>
      <c r="F739" s="127">
        <v>1</v>
      </c>
      <c r="I739" s="162">
        <v>46224</v>
      </c>
      <c r="J739" s="126">
        <v>0</v>
      </c>
      <c r="K739" s="126">
        <v>8</v>
      </c>
      <c r="L739" s="126">
        <v>0</v>
      </c>
      <c r="M739" s="126">
        <v>0</v>
      </c>
      <c r="N739" s="126">
        <v>0</v>
      </c>
      <c r="O739" s="126">
        <v>0</v>
      </c>
      <c r="P739" s="126">
        <v>0</v>
      </c>
      <c r="Q739" s="126">
        <v>0</v>
      </c>
      <c r="R739" s="126">
        <v>0</v>
      </c>
    </row>
    <row r="740" spans="3:18" ht="23.1" customHeight="1">
      <c r="C740" s="126">
        <v>187</v>
      </c>
      <c r="D740" s="141" t="s">
        <v>574</v>
      </c>
      <c r="E740" s="159" t="s">
        <v>575</v>
      </c>
      <c r="F740" s="127">
        <v>1</v>
      </c>
      <c r="I740" s="162">
        <v>46224</v>
      </c>
      <c r="J740" s="126">
        <v>0</v>
      </c>
      <c r="K740" s="126">
        <v>16</v>
      </c>
      <c r="L740" s="126">
        <v>0</v>
      </c>
      <c r="M740" s="126">
        <v>0</v>
      </c>
      <c r="N740" s="126">
        <v>0</v>
      </c>
      <c r="O740" s="126">
        <v>0</v>
      </c>
      <c r="P740" s="126">
        <v>0</v>
      </c>
      <c r="Q740" s="126">
        <v>0</v>
      </c>
      <c r="R740" s="126">
        <v>0</v>
      </c>
    </row>
    <row r="741" spans="3:18" ht="23.1" customHeight="1">
      <c r="C741" s="126">
        <v>305</v>
      </c>
      <c r="D741" s="141" t="s">
        <v>2496</v>
      </c>
      <c r="E741" s="159" t="s">
        <v>2497</v>
      </c>
      <c r="F741" s="127">
        <v>1</v>
      </c>
      <c r="I741" s="162">
        <v>46224</v>
      </c>
      <c r="J741" s="126">
        <v>0</v>
      </c>
      <c r="K741" s="126">
        <v>500</v>
      </c>
      <c r="L741" s="126">
        <v>0</v>
      </c>
      <c r="M741" s="126">
        <v>0</v>
      </c>
      <c r="N741" s="126">
        <v>0</v>
      </c>
      <c r="O741" s="126">
        <v>0</v>
      </c>
      <c r="P741" s="126">
        <v>0</v>
      </c>
      <c r="Q741" s="126">
        <v>0</v>
      </c>
      <c r="R741" s="126">
        <v>0</v>
      </c>
    </row>
    <row r="742" spans="3:18" ht="23.1" customHeight="1">
      <c r="C742" s="126">
        <v>177</v>
      </c>
      <c r="D742" s="141" t="s">
        <v>750</v>
      </c>
      <c r="E742" s="159" t="s">
        <v>751</v>
      </c>
      <c r="F742" s="127">
        <v>1</v>
      </c>
      <c r="I742" s="162">
        <v>46224</v>
      </c>
      <c r="J742" s="126">
        <v>0</v>
      </c>
      <c r="K742" s="126">
        <v>300</v>
      </c>
      <c r="L742" s="126">
        <v>0</v>
      </c>
      <c r="M742" s="126">
        <v>0</v>
      </c>
      <c r="N742" s="126">
        <v>0</v>
      </c>
      <c r="O742" s="126">
        <v>0</v>
      </c>
      <c r="P742" s="126">
        <v>0</v>
      </c>
      <c r="Q742" s="126">
        <v>0</v>
      </c>
      <c r="R742" s="126">
        <v>0</v>
      </c>
    </row>
    <row r="743" spans="3:18" ht="23.1" customHeight="1">
      <c r="C743" s="126">
        <v>294</v>
      </c>
      <c r="D743" s="141" t="s">
        <v>2469</v>
      </c>
      <c r="E743" s="159" t="s">
        <v>2470</v>
      </c>
      <c r="F743" s="127">
        <v>1</v>
      </c>
      <c r="I743" s="162">
        <v>46224</v>
      </c>
      <c r="J743" s="126">
        <v>0</v>
      </c>
      <c r="K743" s="126">
        <v>35</v>
      </c>
      <c r="L743" s="126">
        <v>0</v>
      </c>
      <c r="M743" s="126">
        <v>0</v>
      </c>
      <c r="N743" s="126">
        <v>0</v>
      </c>
      <c r="O743" s="126">
        <v>0</v>
      </c>
      <c r="P743" s="126">
        <v>0</v>
      </c>
      <c r="Q743" s="126">
        <v>0</v>
      </c>
      <c r="R743" s="126">
        <v>0</v>
      </c>
    </row>
    <row r="744" spans="3:18" ht="23.1" customHeight="1">
      <c r="C744" s="126">
        <v>183</v>
      </c>
      <c r="D744" s="141" t="s">
        <v>764</v>
      </c>
      <c r="E744" s="159" t="s">
        <v>765</v>
      </c>
      <c r="F744" s="127">
        <v>1</v>
      </c>
      <c r="I744" s="162">
        <v>46224</v>
      </c>
      <c r="J744" s="126">
        <v>0</v>
      </c>
      <c r="K744" s="126">
        <v>24</v>
      </c>
      <c r="L744" s="126">
        <v>0</v>
      </c>
      <c r="M744" s="126">
        <v>0</v>
      </c>
      <c r="N744" s="126">
        <v>0</v>
      </c>
      <c r="O744" s="126">
        <v>0</v>
      </c>
      <c r="P744" s="126">
        <v>0</v>
      </c>
      <c r="Q744" s="126">
        <v>0</v>
      </c>
      <c r="R744" s="126">
        <v>0</v>
      </c>
    </row>
    <row r="745" spans="3:18" ht="23.1" customHeight="1">
      <c r="C745" s="126">
        <v>234</v>
      </c>
      <c r="D745" s="141" t="s">
        <v>2695</v>
      </c>
      <c r="E745" s="159" t="s">
        <v>2696</v>
      </c>
      <c r="F745" s="127">
        <v>1</v>
      </c>
      <c r="I745" s="162">
        <v>46225</v>
      </c>
      <c r="J745" s="126">
        <v>0</v>
      </c>
      <c r="K745" s="126">
        <v>60</v>
      </c>
      <c r="L745" s="126">
        <v>0</v>
      </c>
      <c r="M745" s="126">
        <v>0</v>
      </c>
      <c r="N745" s="126">
        <v>0</v>
      </c>
      <c r="O745" s="126">
        <v>0</v>
      </c>
      <c r="P745" s="126">
        <v>0</v>
      </c>
      <c r="Q745" s="126">
        <v>0</v>
      </c>
      <c r="R745" s="126">
        <v>0</v>
      </c>
    </row>
    <row r="746" spans="3:18" ht="23.1" customHeight="1">
      <c r="C746" s="126">
        <v>227</v>
      </c>
      <c r="D746" s="141" t="s">
        <v>3490</v>
      </c>
      <c r="E746" s="159" t="s">
        <v>3491</v>
      </c>
      <c r="F746" s="127">
        <v>1</v>
      </c>
      <c r="I746" s="162">
        <v>46225</v>
      </c>
      <c r="J746" s="126">
        <v>0</v>
      </c>
      <c r="K746" s="126">
        <v>10</v>
      </c>
      <c r="L746" s="126">
        <v>0</v>
      </c>
      <c r="M746" s="126">
        <v>0</v>
      </c>
      <c r="N746" s="126">
        <v>0</v>
      </c>
      <c r="O746" s="126">
        <v>0</v>
      </c>
      <c r="P746" s="126">
        <v>0</v>
      </c>
      <c r="Q746" s="126">
        <v>0</v>
      </c>
      <c r="R746" s="126">
        <v>0</v>
      </c>
    </row>
    <row r="747" spans="3:18" ht="23.1" customHeight="1">
      <c r="C747" s="126">
        <v>300</v>
      </c>
      <c r="D747" s="141" t="s">
        <v>2759</v>
      </c>
      <c r="E747" s="159" t="s">
        <v>2760</v>
      </c>
      <c r="F747" s="127">
        <v>1</v>
      </c>
      <c r="I747" s="162">
        <v>46225</v>
      </c>
      <c r="J747" s="126">
        <v>0</v>
      </c>
      <c r="K747" s="126">
        <v>1</v>
      </c>
      <c r="L747" s="126">
        <v>0</v>
      </c>
      <c r="M747" s="126">
        <v>0</v>
      </c>
      <c r="N747" s="126">
        <v>0</v>
      </c>
      <c r="O747" s="126">
        <v>0</v>
      </c>
      <c r="P747" s="126">
        <v>0</v>
      </c>
      <c r="Q747" s="126">
        <v>0</v>
      </c>
      <c r="R747" s="126">
        <v>0</v>
      </c>
    </row>
    <row r="748" spans="3:18" ht="23.1" customHeight="1">
      <c r="C748" s="126">
        <v>344</v>
      </c>
      <c r="D748" s="141" t="s">
        <v>3498</v>
      </c>
      <c r="E748" s="159" t="s">
        <v>3499</v>
      </c>
      <c r="F748" s="127">
        <v>1</v>
      </c>
      <c r="I748" s="162">
        <v>46225</v>
      </c>
      <c r="J748" s="126">
        <v>0</v>
      </c>
      <c r="K748" s="126">
        <v>2</v>
      </c>
      <c r="L748" s="126">
        <v>0</v>
      </c>
      <c r="M748" s="126">
        <v>0</v>
      </c>
      <c r="N748" s="126">
        <v>0</v>
      </c>
      <c r="O748" s="126">
        <v>0</v>
      </c>
      <c r="P748" s="126">
        <v>0</v>
      </c>
      <c r="Q748" s="126">
        <v>0</v>
      </c>
      <c r="R748" s="126">
        <v>0</v>
      </c>
    </row>
    <row r="749" spans="3:18" ht="23.1" customHeight="1">
      <c r="C749" s="126">
        <v>305</v>
      </c>
      <c r="D749" s="141" t="s">
        <v>2496</v>
      </c>
      <c r="E749" s="159" t="s">
        <v>2497</v>
      </c>
      <c r="F749" s="127">
        <v>1</v>
      </c>
      <c r="I749" s="162">
        <v>46225</v>
      </c>
      <c r="J749" s="126">
        <v>0</v>
      </c>
      <c r="K749" s="126">
        <v>500</v>
      </c>
      <c r="L749" s="126">
        <v>0</v>
      </c>
      <c r="M749" s="126">
        <v>0</v>
      </c>
      <c r="N749" s="126">
        <v>0</v>
      </c>
      <c r="O749" s="126">
        <v>0</v>
      </c>
      <c r="P749" s="126">
        <v>0</v>
      </c>
      <c r="Q749" s="126">
        <v>0</v>
      </c>
      <c r="R749" s="126">
        <v>0</v>
      </c>
    </row>
    <row r="750" spans="3:18" ht="23.1" customHeight="1">
      <c r="C750" s="126">
        <v>177</v>
      </c>
      <c r="D750" s="141" t="s">
        <v>750</v>
      </c>
      <c r="E750" s="159" t="s">
        <v>751</v>
      </c>
      <c r="F750" s="127">
        <v>1</v>
      </c>
      <c r="I750" s="162">
        <v>46225</v>
      </c>
      <c r="J750" s="126">
        <v>0</v>
      </c>
      <c r="K750" s="126">
        <v>300</v>
      </c>
      <c r="L750" s="126">
        <v>0</v>
      </c>
      <c r="M750" s="126">
        <v>0</v>
      </c>
      <c r="N750" s="126">
        <v>0</v>
      </c>
      <c r="O750" s="126">
        <v>0</v>
      </c>
      <c r="P750" s="126">
        <v>0</v>
      </c>
      <c r="Q750" s="126">
        <v>0</v>
      </c>
      <c r="R750" s="126">
        <v>0</v>
      </c>
    </row>
    <row r="751" spans="3:18" ht="23.1" customHeight="1">
      <c r="C751" s="126">
        <v>294</v>
      </c>
      <c r="D751" s="141" t="s">
        <v>2469</v>
      </c>
      <c r="E751" s="159" t="s">
        <v>2470</v>
      </c>
      <c r="F751" s="127">
        <v>1</v>
      </c>
      <c r="I751" s="162">
        <v>46225</v>
      </c>
      <c r="J751" s="126">
        <v>0</v>
      </c>
      <c r="K751" s="126">
        <v>35</v>
      </c>
      <c r="L751" s="126">
        <v>0</v>
      </c>
      <c r="M751" s="126">
        <v>0</v>
      </c>
      <c r="N751" s="126">
        <v>0</v>
      </c>
      <c r="O751" s="126">
        <v>0</v>
      </c>
      <c r="P751" s="126">
        <v>0</v>
      </c>
      <c r="Q751" s="126">
        <v>0</v>
      </c>
      <c r="R751" s="126">
        <v>0</v>
      </c>
    </row>
    <row r="752" spans="3:18" ht="23.1" customHeight="1">
      <c r="C752" s="126">
        <v>183</v>
      </c>
      <c r="D752" s="141" t="s">
        <v>764</v>
      </c>
      <c r="E752" s="159" t="s">
        <v>765</v>
      </c>
      <c r="F752" s="127">
        <v>1</v>
      </c>
      <c r="I752" s="162">
        <v>46225</v>
      </c>
      <c r="J752" s="126">
        <v>0</v>
      </c>
      <c r="K752" s="126">
        <v>24</v>
      </c>
      <c r="L752" s="126">
        <v>0</v>
      </c>
      <c r="M752" s="126">
        <v>0</v>
      </c>
      <c r="N752" s="126">
        <v>0</v>
      </c>
      <c r="O752" s="126">
        <v>0</v>
      </c>
      <c r="P752" s="126">
        <v>0</v>
      </c>
      <c r="Q752" s="126">
        <v>0</v>
      </c>
      <c r="R752" s="126">
        <v>0</v>
      </c>
    </row>
    <row r="753" spans="3:18" ht="23.1" customHeight="1">
      <c r="C753" s="126">
        <v>14</v>
      </c>
      <c r="D753" s="141" t="s">
        <v>694</v>
      </c>
      <c r="E753" s="159" t="s">
        <v>2310</v>
      </c>
      <c r="F753" s="127">
        <v>1</v>
      </c>
      <c r="I753" s="162">
        <v>46225</v>
      </c>
      <c r="J753" s="126">
        <v>0</v>
      </c>
      <c r="K753" s="126">
        <v>16</v>
      </c>
      <c r="L753" s="126">
        <v>0</v>
      </c>
      <c r="M753" s="126">
        <v>0</v>
      </c>
      <c r="N753" s="126">
        <v>0</v>
      </c>
      <c r="O753" s="126">
        <v>0</v>
      </c>
      <c r="P753" s="126">
        <v>0</v>
      </c>
      <c r="Q753" s="126">
        <v>0</v>
      </c>
      <c r="R753" s="126">
        <v>0</v>
      </c>
    </row>
    <row r="754" spans="3:18" ht="23.1" customHeight="1">
      <c r="C754" s="126">
        <v>18</v>
      </c>
      <c r="D754" s="141" t="s">
        <v>701</v>
      </c>
      <c r="E754" s="159" t="s">
        <v>2319</v>
      </c>
      <c r="F754" s="127">
        <v>1</v>
      </c>
      <c r="I754" s="162">
        <v>46225</v>
      </c>
      <c r="J754" s="126">
        <v>0</v>
      </c>
      <c r="K754" s="126">
        <v>8</v>
      </c>
      <c r="L754" s="126">
        <v>0</v>
      </c>
      <c r="M754" s="126">
        <v>0</v>
      </c>
      <c r="N754" s="126">
        <v>0</v>
      </c>
      <c r="O754" s="126">
        <v>0</v>
      </c>
      <c r="P754" s="126">
        <v>0</v>
      </c>
      <c r="Q754" s="126">
        <v>0</v>
      </c>
      <c r="R754" s="126">
        <v>0</v>
      </c>
    </row>
    <row r="755" spans="3:18" ht="23.1" customHeight="1">
      <c r="C755" s="126">
        <v>38</v>
      </c>
      <c r="D755" s="141" t="s">
        <v>1111</v>
      </c>
      <c r="E755" s="159" t="s">
        <v>2823</v>
      </c>
      <c r="F755" s="127">
        <v>1</v>
      </c>
      <c r="I755" s="162">
        <v>46225</v>
      </c>
      <c r="J755" s="126">
        <v>0</v>
      </c>
      <c r="K755" s="126">
        <v>2</v>
      </c>
      <c r="L755" s="126">
        <v>0</v>
      </c>
      <c r="M755" s="126">
        <v>0</v>
      </c>
      <c r="N755" s="126">
        <v>0</v>
      </c>
      <c r="O755" s="126">
        <v>0</v>
      </c>
      <c r="P755" s="126">
        <v>0</v>
      </c>
      <c r="Q755" s="126">
        <v>0</v>
      </c>
      <c r="R755" s="126">
        <v>0</v>
      </c>
    </row>
    <row r="756" spans="3:18" ht="23.1" customHeight="1">
      <c r="C756" s="126">
        <v>40</v>
      </c>
      <c r="D756" s="141" t="s">
        <v>1106</v>
      </c>
      <c r="E756" s="159" t="s">
        <v>3528</v>
      </c>
      <c r="F756" s="127">
        <v>1</v>
      </c>
      <c r="I756" s="162">
        <v>46225</v>
      </c>
      <c r="J756" s="126">
        <v>0</v>
      </c>
      <c r="K756" s="126">
        <v>1</v>
      </c>
      <c r="L756" s="126">
        <v>0</v>
      </c>
      <c r="M756" s="126">
        <v>0</v>
      </c>
      <c r="N756" s="126">
        <v>0</v>
      </c>
      <c r="O756" s="126">
        <v>0</v>
      </c>
      <c r="P756" s="126">
        <v>0</v>
      </c>
      <c r="Q756" s="126">
        <v>0</v>
      </c>
      <c r="R756" s="126">
        <v>0</v>
      </c>
    </row>
    <row r="757" spans="3:18" ht="23.1" customHeight="1">
      <c r="C757" s="126">
        <v>260</v>
      </c>
      <c r="D757" s="141" t="s">
        <v>3146</v>
      </c>
      <c r="E757" s="159" t="s">
        <v>3147</v>
      </c>
      <c r="F757" s="127">
        <v>1</v>
      </c>
      <c r="I757" s="162">
        <v>46225</v>
      </c>
      <c r="J757" s="126">
        <v>0</v>
      </c>
      <c r="K757" s="126">
        <v>2</v>
      </c>
      <c r="L757" s="126">
        <v>0</v>
      </c>
      <c r="M757" s="126">
        <v>0</v>
      </c>
      <c r="N757" s="126">
        <v>0</v>
      </c>
      <c r="O757" s="126">
        <v>0</v>
      </c>
      <c r="P757" s="126">
        <v>0</v>
      </c>
      <c r="Q757" s="126">
        <v>0</v>
      </c>
      <c r="R757" s="126">
        <v>0</v>
      </c>
    </row>
    <row r="758" spans="3:18" ht="23.1" customHeight="1">
      <c r="C758" s="126">
        <v>253</v>
      </c>
      <c r="D758" s="141" t="s">
        <v>3093</v>
      </c>
      <c r="E758" s="159" t="s">
        <v>3094</v>
      </c>
      <c r="F758" s="127">
        <v>1</v>
      </c>
      <c r="I758" s="162">
        <v>46225</v>
      </c>
      <c r="J758" s="126">
        <v>0</v>
      </c>
      <c r="K758" s="126">
        <v>1</v>
      </c>
      <c r="L758" s="126">
        <v>0</v>
      </c>
      <c r="M758" s="126">
        <v>0</v>
      </c>
      <c r="N758" s="126">
        <v>0</v>
      </c>
      <c r="O758" s="126">
        <v>0</v>
      </c>
      <c r="P758" s="126">
        <v>0</v>
      </c>
      <c r="Q758" s="126">
        <v>0</v>
      </c>
      <c r="R758" s="126">
        <v>0</v>
      </c>
    </row>
    <row r="759" spans="3:18" ht="23.1" customHeight="1">
      <c r="C759" s="126">
        <v>345</v>
      </c>
      <c r="D759" s="141" t="s">
        <v>3538</v>
      </c>
      <c r="E759" s="159" t="s">
        <v>3539</v>
      </c>
      <c r="F759" s="127">
        <v>1</v>
      </c>
      <c r="I759" s="162">
        <v>46225</v>
      </c>
      <c r="J759" s="126">
        <v>0</v>
      </c>
      <c r="K759" s="126">
        <v>1</v>
      </c>
      <c r="L759" s="126">
        <v>0</v>
      </c>
      <c r="M759" s="126">
        <v>0</v>
      </c>
      <c r="N759" s="126">
        <v>0</v>
      </c>
      <c r="O759" s="126">
        <v>0</v>
      </c>
      <c r="P759" s="126">
        <v>0</v>
      </c>
      <c r="Q759" s="126">
        <v>0</v>
      </c>
      <c r="R759" s="126">
        <v>0</v>
      </c>
    </row>
    <row r="760" spans="3:18" ht="23.1" customHeight="1">
      <c r="C760" s="126">
        <v>45</v>
      </c>
      <c r="D760" s="141" t="s">
        <v>978</v>
      </c>
      <c r="E760" s="159" t="s">
        <v>3142</v>
      </c>
      <c r="F760" s="127">
        <v>1</v>
      </c>
      <c r="I760" s="162">
        <v>46225</v>
      </c>
      <c r="J760" s="126">
        <v>0</v>
      </c>
      <c r="K760" s="126">
        <v>1</v>
      </c>
      <c r="L760" s="126">
        <v>0</v>
      </c>
      <c r="M760" s="126">
        <v>0</v>
      </c>
      <c r="N760" s="126">
        <v>0</v>
      </c>
      <c r="O760" s="126">
        <v>0</v>
      </c>
      <c r="P760" s="126">
        <v>0</v>
      </c>
      <c r="Q760" s="126">
        <v>0</v>
      </c>
      <c r="R760" s="126">
        <v>0</v>
      </c>
    </row>
    <row r="761" spans="3:18" ht="23.1" customHeight="1">
      <c r="C761" s="126">
        <v>50</v>
      </c>
      <c r="D761" s="141" t="s">
        <v>801</v>
      </c>
      <c r="E761" s="159" t="s">
        <v>2985</v>
      </c>
      <c r="F761" s="127">
        <v>1</v>
      </c>
      <c r="I761" s="162">
        <v>46225</v>
      </c>
      <c r="J761" s="126">
        <v>0</v>
      </c>
      <c r="K761" s="126">
        <v>3</v>
      </c>
      <c r="L761" s="126">
        <v>0</v>
      </c>
      <c r="M761" s="126">
        <v>0</v>
      </c>
      <c r="N761" s="126">
        <v>0</v>
      </c>
      <c r="O761" s="126">
        <v>0</v>
      </c>
      <c r="P761" s="126">
        <v>0</v>
      </c>
      <c r="Q761" s="126">
        <v>0</v>
      </c>
      <c r="R761" s="126">
        <v>0</v>
      </c>
    </row>
    <row r="762" spans="3:18" ht="23.1" customHeight="1">
      <c r="C762" s="126">
        <v>346</v>
      </c>
      <c r="D762" s="141" t="s">
        <v>3549</v>
      </c>
      <c r="E762" s="159" t="s">
        <v>3550</v>
      </c>
      <c r="F762" s="127">
        <v>1</v>
      </c>
      <c r="I762" s="162">
        <v>46225</v>
      </c>
      <c r="J762" s="126">
        <v>0</v>
      </c>
      <c r="K762" s="126">
        <v>1</v>
      </c>
      <c r="L762" s="126">
        <v>0</v>
      </c>
      <c r="M762" s="126">
        <v>0</v>
      </c>
      <c r="N762" s="126">
        <v>0</v>
      </c>
      <c r="O762" s="126">
        <v>0</v>
      </c>
      <c r="P762" s="126">
        <v>0</v>
      </c>
      <c r="Q762" s="126">
        <v>0</v>
      </c>
      <c r="R762" s="126">
        <v>0</v>
      </c>
    </row>
    <row r="763" spans="3:18" ht="23.1" customHeight="1">
      <c r="C763" s="126">
        <v>255</v>
      </c>
      <c r="D763" s="141" t="s">
        <v>2443</v>
      </c>
      <c r="E763" s="159" t="s">
        <v>2444</v>
      </c>
      <c r="F763" s="127">
        <v>1</v>
      </c>
      <c r="I763" s="162">
        <v>46225</v>
      </c>
      <c r="J763" s="126">
        <v>0</v>
      </c>
      <c r="K763" s="126">
        <v>1</v>
      </c>
      <c r="L763" s="126">
        <v>0</v>
      </c>
      <c r="M763" s="126">
        <v>0</v>
      </c>
      <c r="N763" s="126">
        <v>0</v>
      </c>
      <c r="O763" s="126">
        <v>0</v>
      </c>
      <c r="P763" s="126">
        <v>0</v>
      </c>
      <c r="Q763" s="126">
        <v>0</v>
      </c>
      <c r="R763" s="126">
        <v>0</v>
      </c>
    </row>
    <row r="764" spans="3:18" ht="23.1" customHeight="1">
      <c r="C764" s="126">
        <v>254</v>
      </c>
      <c r="D764" s="141" t="s">
        <v>2989</v>
      </c>
      <c r="E764" s="159" t="s">
        <v>2990</v>
      </c>
      <c r="F764" s="127">
        <v>1</v>
      </c>
      <c r="I764" s="162">
        <v>46225</v>
      </c>
      <c r="J764" s="126">
        <v>0</v>
      </c>
      <c r="K764" s="126">
        <v>1</v>
      </c>
      <c r="L764" s="126">
        <v>0</v>
      </c>
      <c r="M764" s="126">
        <v>0</v>
      </c>
      <c r="N764" s="126">
        <v>0</v>
      </c>
      <c r="O764" s="126">
        <v>0</v>
      </c>
      <c r="P764" s="126">
        <v>0</v>
      </c>
      <c r="Q764" s="126">
        <v>0</v>
      </c>
      <c r="R764" s="126">
        <v>0</v>
      </c>
    </row>
    <row r="765" spans="3:18" ht="23.1" customHeight="1">
      <c r="C765" s="126">
        <v>248</v>
      </c>
      <c r="D765" s="141" t="s">
        <v>2980</v>
      </c>
      <c r="E765" s="159" t="s">
        <v>2981</v>
      </c>
      <c r="F765" s="127">
        <v>1</v>
      </c>
      <c r="I765" s="162">
        <v>46225</v>
      </c>
      <c r="J765" s="126">
        <v>0</v>
      </c>
      <c r="K765" s="126">
        <v>1</v>
      </c>
      <c r="L765" s="126">
        <v>0</v>
      </c>
      <c r="M765" s="126">
        <v>0</v>
      </c>
      <c r="N765" s="126">
        <v>0</v>
      </c>
      <c r="O765" s="126">
        <v>0</v>
      </c>
      <c r="P765" s="126">
        <v>0</v>
      </c>
      <c r="Q765" s="126">
        <v>0</v>
      </c>
      <c r="R765" s="126">
        <v>0</v>
      </c>
    </row>
    <row r="766" spans="3:18" ht="23.1" customHeight="1">
      <c r="C766" s="126">
        <v>44</v>
      </c>
      <c r="D766" s="141" t="s">
        <v>1227</v>
      </c>
      <c r="E766" s="159" t="s">
        <v>3563</v>
      </c>
      <c r="F766" s="127">
        <v>1</v>
      </c>
      <c r="I766" s="162">
        <v>46225</v>
      </c>
      <c r="J766" s="126">
        <v>0</v>
      </c>
      <c r="K766" s="126">
        <v>2</v>
      </c>
      <c r="L766" s="126">
        <v>0</v>
      </c>
      <c r="M766" s="126">
        <v>0</v>
      </c>
      <c r="N766" s="126">
        <v>0</v>
      </c>
      <c r="O766" s="126">
        <v>0</v>
      </c>
      <c r="P766" s="126">
        <v>0</v>
      </c>
      <c r="Q766" s="126">
        <v>0</v>
      </c>
      <c r="R766" s="126">
        <v>0</v>
      </c>
    </row>
    <row r="767" spans="3:18" ht="23.1" customHeight="1">
      <c r="C767" s="126">
        <v>329</v>
      </c>
      <c r="D767" s="141" t="s">
        <v>3567</v>
      </c>
      <c r="E767" s="159" t="s">
        <v>3568</v>
      </c>
      <c r="F767" s="127">
        <v>1</v>
      </c>
      <c r="I767" s="162">
        <v>46225</v>
      </c>
      <c r="J767" s="126">
        <v>0</v>
      </c>
      <c r="K767" s="126">
        <v>1</v>
      </c>
      <c r="L767" s="126">
        <v>0</v>
      </c>
      <c r="M767" s="126">
        <v>0</v>
      </c>
      <c r="N767" s="126">
        <v>0</v>
      </c>
      <c r="O767" s="126">
        <v>0</v>
      </c>
      <c r="P767" s="126">
        <v>0</v>
      </c>
      <c r="Q767" s="126">
        <v>0</v>
      </c>
      <c r="R767" s="126">
        <v>0</v>
      </c>
    </row>
    <row r="768" spans="3:18" ht="23.1" customHeight="1">
      <c r="C768" s="126">
        <v>177</v>
      </c>
      <c r="D768" s="141" t="s">
        <v>750</v>
      </c>
      <c r="E768" s="159" t="s">
        <v>751</v>
      </c>
      <c r="F768" s="127">
        <v>1</v>
      </c>
      <c r="I768" s="162">
        <v>46226</v>
      </c>
      <c r="J768" s="126">
        <v>0</v>
      </c>
      <c r="K768" s="126">
        <v>1000</v>
      </c>
      <c r="L768" s="126">
        <v>0</v>
      </c>
      <c r="M768" s="126">
        <v>0</v>
      </c>
      <c r="N768" s="126">
        <v>0</v>
      </c>
      <c r="O768" s="126">
        <v>0</v>
      </c>
      <c r="P768" s="126">
        <v>0</v>
      </c>
      <c r="Q768" s="126">
        <v>0</v>
      </c>
      <c r="R768" s="126">
        <v>0</v>
      </c>
    </row>
    <row r="769" spans="3:18" ht="23.1" customHeight="1">
      <c r="C769" s="126">
        <v>305</v>
      </c>
      <c r="D769" s="141" t="s">
        <v>2496</v>
      </c>
      <c r="E769" s="159" t="s">
        <v>2497</v>
      </c>
      <c r="F769" s="127">
        <v>1</v>
      </c>
      <c r="I769" s="162">
        <v>46226</v>
      </c>
      <c r="J769" s="126">
        <v>0</v>
      </c>
      <c r="K769" s="126">
        <v>1000</v>
      </c>
      <c r="L769" s="126">
        <v>0</v>
      </c>
      <c r="M769" s="126">
        <v>0</v>
      </c>
      <c r="N769" s="126">
        <v>0</v>
      </c>
      <c r="O769" s="126">
        <v>0</v>
      </c>
      <c r="P769" s="126">
        <v>0</v>
      </c>
      <c r="Q769" s="126">
        <v>0</v>
      </c>
      <c r="R769" s="126">
        <v>0</v>
      </c>
    </row>
    <row r="770" spans="3:18" ht="23.1" customHeight="1">
      <c r="C770" s="126">
        <v>293</v>
      </c>
      <c r="D770" s="141" t="s">
        <v>2487</v>
      </c>
      <c r="E770" s="159" t="s">
        <v>2488</v>
      </c>
      <c r="F770" s="127">
        <v>1</v>
      </c>
      <c r="I770" s="162">
        <v>46227</v>
      </c>
      <c r="J770" s="126">
        <v>0</v>
      </c>
      <c r="K770" s="126">
        <v>35</v>
      </c>
      <c r="L770" s="126">
        <v>0</v>
      </c>
      <c r="M770" s="126">
        <v>0</v>
      </c>
      <c r="N770" s="126">
        <v>0</v>
      </c>
      <c r="O770" s="126">
        <v>0</v>
      </c>
      <c r="P770" s="126">
        <v>0</v>
      </c>
      <c r="Q770" s="126">
        <v>0</v>
      </c>
      <c r="R770" s="126">
        <v>0</v>
      </c>
    </row>
    <row r="771" spans="3:18" ht="23.1" customHeight="1">
      <c r="C771" s="126">
        <v>177</v>
      </c>
      <c r="D771" s="141" t="s">
        <v>750</v>
      </c>
      <c r="E771" s="159" t="s">
        <v>751</v>
      </c>
      <c r="F771" s="127">
        <v>1</v>
      </c>
      <c r="I771" s="162">
        <v>46227</v>
      </c>
      <c r="J771" s="126">
        <v>0</v>
      </c>
      <c r="K771" s="126">
        <v>200</v>
      </c>
      <c r="L771" s="126">
        <v>0</v>
      </c>
      <c r="M771" s="126">
        <v>0</v>
      </c>
      <c r="N771" s="126">
        <v>0</v>
      </c>
      <c r="O771" s="126">
        <v>0</v>
      </c>
      <c r="P771" s="126">
        <v>0</v>
      </c>
      <c r="Q771" s="126">
        <v>0</v>
      </c>
      <c r="R771" s="126">
        <v>0</v>
      </c>
    </row>
    <row r="772" spans="3:18" ht="23.1" customHeight="1">
      <c r="C772" s="126">
        <v>305</v>
      </c>
      <c r="D772" s="141" t="s">
        <v>2496</v>
      </c>
      <c r="E772" s="159" t="s">
        <v>2497</v>
      </c>
      <c r="F772" s="127">
        <v>1</v>
      </c>
      <c r="I772" s="162">
        <v>46227</v>
      </c>
      <c r="J772" s="126">
        <v>0</v>
      </c>
      <c r="K772" s="126">
        <v>350</v>
      </c>
      <c r="L772" s="126">
        <v>0</v>
      </c>
      <c r="M772" s="126">
        <v>0</v>
      </c>
      <c r="N772" s="126">
        <v>0</v>
      </c>
      <c r="O772" s="126">
        <v>0</v>
      </c>
      <c r="P772" s="126">
        <v>0</v>
      </c>
      <c r="Q772" s="126">
        <v>0</v>
      </c>
      <c r="R772" s="126">
        <v>0</v>
      </c>
    </row>
    <row r="773" spans="3:18" ht="23.1" customHeight="1">
      <c r="C773" s="126">
        <v>178</v>
      </c>
      <c r="D773" s="141" t="s">
        <v>753</v>
      </c>
      <c r="E773" s="159" t="s">
        <v>754</v>
      </c>
      <c r="F773" s="127">
        <v>1</v>
      </c>
      <c r="I773" s="162">
        <v>46227</v>
      </c>
      <c r="J773" s="126">
        <v>0</v>
      </c>
      <c r="K773" s="126">
        <v>300</v>
      </c>
      <c r="L773" s="126">
        <v>0</v>
      </c>
      <c r="M773" s="126">
        <v>0</v>
      </c>
      <c r="N773" s="126">
        <v>0</v>
      </c>
      <c r="O773" s="126">
        <v>0</v>
      </c>
      <c r="P773" s="126">
        <v>0</v>
      </c>
      <c r="Q773" s="126">
        <v>0</v>
      </c>
      <c r="R773" s="126">
        <v>0</v>
      </c>
    </row>
    <row r="774" spans="3:18" ht="23.1" customHeight="1">
      <c r="C774" s="126">
        <v>295</v>
      </c>
      <c r="D774" s="141" t="s">
        <v>2382</v>
      </c>
      <c r="E774" s="159" t="s">
        <v>2383</v>
      </c>
      <c r="F774" s="127">
        <v>1</v>
      </c>
      <c r="I774" s="162">
        <v>46227</v>
      </c>
      <c r="J774" s="126">
        <v>0</v>
      </c>
      <c r="K774" s="126">
        <v>1</v>
      </c>
      <c r="L774" s="126">
        <v>0</v>
      </c>
      <c r="M774" s="126">
        <v>0</v>
      </c>
      <c r="N774" s="126">
        <v>0</v>
      </c>
      <c r="O774" s="126">
        <v>0</v>
      </c>
      <c r="P774" s="126">
        <v>0</v>
      </c>
      <c r="Q774" s="126">
        <v>0</v>
      </c>
      <c r="R774" s="126">
        <v>0</v>
      </c>
    </row>
    <row r="775" spans="3:18" ht="23.1" customHeight="1">
      <c r="C775" s="126">
        <v>19</v>
      </c>
      <c r="D775" s="141" t="s">
        <v>704</v>
      </c>
      <c r="E775" s="159" t="s">
        <v>2321</v>
      </c>
      <c r="F775" s="127">
        <v>1</v>
      </c>
      <c r="I775" s="162">
        <v>46227</v>
      </c>
      <c r="J775" s="126">
        <v>0</v>
      </c>
      <c r="K775" s="126">
        <v>36</v>
      </c>
      <c r="L775" s="126">
        <v>0</v>
      </c>
      <c r="M775" s="126">
        <v>0</v>
      </c>
      <c r="N775" s="126">
        <v>0</v>
      </c>
      <c r="O775" s="126">
        <v>0</v>
      </c>
      <c r="P775" s="126">
        <v>0</v>
      </c>
      <c r="Q775" s="126">
        <v>0</v>
      </c>
      <c r="R775" s="126">
        <v>0</v>
      </c>
    </row>
    <row r="776" spans="3:18" ht="23.1" customHeight="1">
      <c r="C776" s="126">
        <v>29</v>
      </c>
      <c r="D776" s="141" t="s">
        <v>1521</v>
      </c>
      <c r="E776" s="159" t="s">
        <v>3609</v>
      </c>
      <c r="F776" s="127">
        <v>1</v>
      </c>
      <c r="I776" s="162">
        <v>46227</v>
      </c>
      <c r="J776" s="126">
        <v>0</v>
      </c>
      <c r="K776" s="126">
        <v>1</v>
      </c>
      <c r="L776" s="126">
        <v>0</v>
      </c>
      <c r="M776" s="126">
        <v>0</v>
      </c>
      <c r="N776" s="126">
        <v>0</v>
      </c>
      <c r="O776" s="126">
        <v>0</v>
      </c>
      <c r="P776" s="126">
        <v>0</v>
      </c>
      <c r="Q776" s="126">
        <v>0</v>
      </c>
      <c r="R776" s="126">
        <v>0</v>
      </c>
    </row>
    <row r="777" spans="3:18" ht="23.1" customHeight="1">
      <c r="C777" s="126">
        <v>359</v>
      </c>
      <c r="D777" s="141" t="s">
        <v>3613</v>
      </c>
      <c r="E777" s="159" t="s">
        <v>3614</v>
      </c>
      <c r="F777" s="127">
        <v>1</v>
      </c>
      <c r="I777" s="162">
        <v>46227</v>
      </c>
      <c r="J777" s="126">
        <v>0</v>
      </c>
      <c r="K777" s="126">
        <v>4</v>
      </c>
      <c r="L777" s="126">
        <v>0</v>
      </c>
      <c r="M777" s="126">
        <v>0</v>
      </c>
      <c r="N777" s="126">
        <v>0</v>
      </c>
      <c r="O777" s="126">
        <v>0</v>
      </c>
      <c r="P777" s="126">
        <v>0</v>
      </c>
      <c r="Q777" s="126">
        <v>0</v>
      </c>
      <c r="R777" s="126">
        <v>0</v>
      </c>
    </row>
    <row r="778" spans="3:18" ht="23.1" customHeight="1">
      <c r="C778" s="126">
        <v>26</v>
      </c>
      <c r="D778" s="141" t="s">
        <v>713</v>
      </c>
      <c r="E778" s="159" t="s">
        <v>3016</v>
      </c>
      <c r="F778" s="127">
        <v>1</v>
      </c>
      <c r="I778" s="162">
        <v>46227</v>
      </c>
      <c r="J778" s="126">
        <v>0</v>
      </c>
      <c r="K778" s="126">
        <v>2</v>
      </c>
      <c r="L778" s="126">
        <v>0</v>
      </c>
      <c r="M778" s="126">
        <v>0</v>
      </c>
      <c r="N778" s="126">
        <v>0</v>
      </c>
      <c r="O778" s="126">
        <v>0</v>
      </c>
      <c r="P778" s="126">
        <v>0</v>
      </c>
      <c r="Q778" s="126">
        <v>0</v>
      </c>
      <c r="R778" s="126">
        <v>0</v>
      </c>
    </row>
    <row r="779" spans="3:18" ht="23.1" customHeight="1">
      <c r="C779" s="126">
        <v>176</v>
      </c>
      <c r="D779" s="141" t="s">
        <v>746</v>
      </c>
      <c r="E779" s="159" t="s">
        <v>747</v>
      </c>
      <c r="F779" s="127">
        <v>1</v>
      </c>
      <c r="I779" s="162">
        <v>46227</v>
      </c>
      <c r="J779" s="126">
        <v>0</v>
      </c>
      <c r="K779" s="126">
        <v>50</v>
      </c>
      <c r="L779" s="126">
        <v>0</v>
      </c>
      <c r="M779" s="126">
        <v>0</v>
      </c>
      <c r="N779" s="126">
        <v>0</v>
      </c>
      <c r="O779" s="126">
        <v>0</v>
      </c>
      <c r="P779" s="126">
        <v>0</v>
      </c>
      <c r="Q779" s="126">
        <v>0</v>
      </c>
      <c r="R779" s="126">
        <v>0</v>
      </c>
    </row>
    <row r="780" spans="3:18" ht="23.1" customHeight="1">
      <c r="C780" s="126">
        <v>235</v>
      </c>
      <c r="D780" s="141" t="s">
        <v>2349</v>
      </c>
      <c r="E780" s="159" t="s">
        <v>2350</v>
      </c>
      <c r="F780" s="127">
        <v>1</v>
      </c>
      <c r="I780" s="162">
        <v>46228</v>
      </c>
      <c r="J780" s="126">
        <v>0</v>
      </c>
      <c r="K780" s="126">
        <v>12</v>
      </c>
      <c r="L780" s="126">
        <v>0</v>
      </c>
      <c r="M780" s="126">
        <v>0</v>
      </c>
      <c r="N780" s="126">
        <v>0</v>
      </c>
      <c r="O780" s="126">
        <v>0</v>
      </c>
      <c r="P780" s="126">
        <v>0</v>
      </c>
      <c r="Q780" s="126">
        <v>0</v>
      </c>
      <c r="R780" s="126">
        <v>0</v>
      </c>
    </row>
    <row r="781" spans="3:18" ht="23.1" customHeight="1">
      <c r="C781" s="126">
        <v>197</v>
      </c>
      <c r="D781" s="141" t="s">
        <v>650</v>
      </c>
      <c r="E781" s="159" t="s">
        <v>651</v>
      </c>
      <c r="F781" s="127">
        <v>1</v>
      </c>
      <c r="I781" s="162">
        <v>46228</v>
      </c>
      <c r="J781" s="126">
        <v>0</v>
      </c>
      <c r="K781" s="126">
        <v>12</v>
      </c>
      <c r="L781" s="126">
        <v>0</v>
      </c>
      <c r="M781" s="126">
        <v>0</v>
      </c>
      <c r="N781" s="126">
        <v>0</v>
      </c>
      <c r="O781" s="126">
        <v>0</v>
      </c>
      <c r="P781" s="126">
        <v>0</v>
      </c>
      <c r="Q781" s="126">
        <v>0</v>
      </c>
      <c r="R781" s="126">
        <v>0</v>
      </c>
    </row>
    <row r="782" spans="3:18" ht="23.1" customHeight="1">
      <c r="C782" s="126">
        <v>187</v>
      </c>
      <c r="D782" s="141" t="s">
        <v>574</v>
      </c>
      <c r="E782" s="159" t="s">
        <v>575</v>
      </c>
      <c r="F782" s="127">
        <v>1</v>
      </c>
      <c r="I782" s="162">
        <v>46228</v>
      </c>
      <c r="J782" s="126">
        <v>0</v>
      </c>
      <c r="K782" s="126">
        <v>40</v>
      </c>
      <c r="L782" s="126">
        <v>0</v>
      </c>
      <c r="M782" s="126">
        <v>0</v>
      </c>
      <c r="N782" s="126">
        <v>0</v>
      </c>
      <c r="O782" s="126">
        <v>0</v>
      </c>
      <c r="P782" s="126">
        <v>0</v>
      </c>
      <c r="Q782" s="126">
        <v>0</v>
      </c>
      <c r="R782" s="126">
        <v>0</v>
      </c>
    </row>
    <row r="783" spans="3:18" ht="23.1" customHeight="1">
      <c r="C783" s="126">
        <v>181</v>
      </c>
      <c r="D783" s="141" t="s">
        <v>759</v>
      </c>
      <c r="E783" s="159" t="s">
        <v>760</v>
      </c>
      <c r="F783" s="127">
        <v>1</v>
      </c>
      <c r="I783" s="162">
        <v>46228</v>
      </c>
      <c r="J783" s="126">
        <v>0</v>
      </c>
      <c r="K783" s="126">
        <v>12</v>
      </c>
      <c r="L783" s="126">
        <v>0</v>
      </c>
      <c r="M783" s="126">
        <v>0</v>
      </c>
      <c r="N783" s="126">
        <v>0</v>
      </c>
      <c r="O783" s="126">
        <v>0</v>
      </c>
      <c r="P783" s="126">
        <v>0</v>
      </c>
      <c r="Q783" s="126">
        <v>0</v>
      </c>
      <c r="R783" s="126">
        <v>0</v>
      </c>
    </row>
    <row r="784" spans="3:18" ht="23.1" customHeight="1">
      <c r="C784" s="126">
        <v>195</v>
      </c>
      <c r="D784" s="141" t="s">
        <v>606</v>
      </c>
      <c r="E784" s="159" t="s">
        <v>607</v>
      </c>
      <c r="F784" s="127">
        <v>1</v>
      </c>
      <c r="I784" s="162">
        <v>46228</v>
      </c>
      <c r="J784" s="126">
        <v>0</v>
      </c>
      <c r="K784" s="126">
        <v>16</v>
      </c>
      <c r="L784" s="126">
        <v>0</v>
      </c>
      <c r="M784" s="126">
        <v>0</v>
      </c>
      <c r="N784" s="126">
        <v>0</v>
      </c>
      <c r="O784" s="126">
        <v>0</v>
      </c>
      <c r="P784" s="126">
        <v>0</v>
      </c>
      <c r="Q784" s="126">
        <v>0</v>
      </c>
      <c r="R784" s="126">
        <v>0</v>
      </c>
    </row>
    <row r="785" spans="3:18" ht="23.1" customHeight="1">
      <c r="C785" s="126">
        <v>177</v>
      </c>
      <c r="D785" s="141" t="s">
        <v>750</v>
      </c>
      <c r="E785" s="159" t="s">
        <v>751</v>
      </c>
      <c r="F785" s="127">
        <v>1</v>
      </c>
      <c r="I785" s="162">
        <v>46228</v>
      </c>
      <c r="J785" s="126">
        <v>0</v>
      </c>
      <c r="K785" s="126">
        <v>50</v>
      </c>
      <c r="L785" s="126">
        <v>0</v>
      </c>
      <c r="M785" s="126">
        <v>0</v>
      </c>
      <c r="N785" s="126">
        <v>0</v>
      </c>
      <c r="O785" s="126">
        <v>0</v>
      </c>
      <c r="P785" s="126">
        <v>0</v>
      </c>
      <c r="Q785" s="126">
        <v>0</v>
      </c>
      <c r="R785" s="126">
        <v>0</v>
      </c>
    </row>
    <row r="786" spans="3:18" ht="23.1" customHeight="1">
      <c r="C786" s="126">
        <v>179</v>
      </c>
      <c r="D786" s="141" t="s">
        <v>562</v>
      </c>
      <c r="E786" s="159" t="s">
        <v>563</v>
      </c>
      <c r="F786" s="127">
        <v>1</v>
      </c>
      <c r="I786" s="162">
        <v>46228</v>
      </c>
      <c r="J786" s="126">
        <v>0</v>
      </c>
      <c r="K786" s="126">
        <v>500</v>
      </c>
      <c r="L786" s="126">
        <v>0</v>
      </c>
      <c r="M786" s="126">
        <v>0</v>
      </c>
      <c r="N786" s="126">
        <v>0</v>
      </c>
      <c r="O786" s="126">
        <v>0</v>
      </c>
      <c r="P786" s="126">
        <v>0</v>
      </c>
      <c r="Q786" s="126">
        <v>0</v>
      </c>
      <c r="R786" s="126">
        <v>0</v>
      </c>
    </row>
    <row r="787" spans="3:18" ht="23.1" customHeight="1">
      <c r="C787" s="126">
        <v>240</v>
      </c>
      <c r="D787" s="141" t="s">
        <v>3658</v>
      </c>
      <c r="E787" s="159" t="s">
        <v>3659</v>
      </c>
      <c r="F787" s="127">
        <v>1</v>
      </c>
      <c r="I787" s="162">
        <v>46228</v>
      </c>
      <c r="J787" s="126">
        <v>0</v>
      </c>
      <c r="K787" s="126">
        <v>36</v>
      </c>
      <c r="L787" s="126">
        <v>0</v>
      </c>
      <c r="M787" s="126">
        <v>0</v>
      </c>
      <c r="N787" s="126">
        <v>0</v>
      </c>
      <c r="O787" s="126">
        <v>0</v>
      </c>
      <c r="P787" s="126">
        <v>0</v>
      </c>
      <c r="Q787" s="126">
        <v>0</v>
      </c>
      <c r="R787" s="126">
        <v>0</v>
      </c>
    </row>
    <row r="788" spans="3:18" ht="23.1" customHeight="1">
      <c r="C788" s="126">
        <v>305</v>
      </c>
      <c r="D788" s="141" t="s">
        <v>2496</v>
      </c>
      <c r="E788" s="159" t="s">
        <v>2497</v>
      </c>
      <c r="F788" s="127">
        <v>1</v>
      </c>
      <c r="I788" s="162">
        <v>46229</v>
      </c>
      <c r="J788" s="126">
        <v>0</v>
      </c>
      <c r="K788" s="126">
        <v>1000</v>
      </c>
      <c r="L788" s="126">
        <v>0</v>
      </c>
      <c r="M788" s="126">
        <v>0</v>
      </c>
      <c r="N788" s="126">
        <v>0</v>
      </c>
      <c r="O788" s="126">
        <v>0</v>
      </c>
      <c r="P788" s="126">
        <v>0</v>
      </c>
      <c r="Q788" s="126">
        <v>0</v>
      </c>
      <c r="R788" s="126">
        <v>0</v>
      </c>
    </row>
    <row r="789" spans="3:18" ht="23.1" customHeight="1">
      <c r="C789" s="126">
        <v>293</v>
      </c>
      <c r="D789" s="141" t="s">
        <v>2487</v>
      </c>
      <c r="E789" s="159" t="s">
        <v>2488</v>
      </c>
      <c r="F789" s="127">
        <v>1</v>
      </c>
      <c r="I789" s="162">
        <v>46229</v>
      </c>
      <c r="J789" s="126">
        <v>0</v>
      </c>
      <c r="K789" s="126">
        <v>175</v>
      </c>
      <c r="L789" s="126">
        <v>0</v>
      </c>
      <c r="M789" s="126">
        <v>0</v>
      </c>
      <c r="N789" s="126">
        <v>0</v>
      </c>
      <c r="O789" s="126">
        <v>0</v>
      </c>
      <c r="P789" s="126">
        <v>0</v>
      </c>
      <c r="Q789" s="126">
        <v>0</v>
      </c>
      <c r="R789" s="126">
        <v>0</v>
      </c>
    </row>
    <row r="790" spans="3:18" ht="23.1" customHeight="1">
      <c r="C790" s="126">
        <v>177</v>
      </c>
      <c r="D790" s="141" t="s">
        <v>750</v>
      </c>
      <c r="E790" s="159" t="s">
        <v>751</v>
      </c>
      <c r="F790" s="127">
        <v>1</v>
      </c>
      <c r="I790" s="162">
        <v>46229</v>
      </c>
      <c r="J790" s="126">
        <v>0</v>
      </c>
      <c r="K790" s="126">
        <v>750</v>
      </c>
      <c r="L790" s="126">
        <v>0</v>
      </c>
      <c r="M790" s="126">
        <v>0</v>
      </c>
      <c r="N790" s="126">
        <v>0</v>
      </c>
      <c r="O790" s="126">
        <v>0</v>
      </c>
      <c r="P790" s="126">
        <v>0</v>
      </c>
      <c r="Q790" s="126">
        <v>0</v>
      </c>
      <c r="R790" s="126">
        <v>0</v>
      </c>
    </row>
    <row r="791" spans="3:18" ht="23.1" customHeight="1">
      <c r="C791" s="126">
        <v>296</v>
      </c>
      <c r="D791" s="141" t="s">
        <v>3675</v>
      </c>
      <c r="E791" s="159" t="s">
        <v>3676</v>
      </c>
      <c r="F791" s="127">
        <v>1</v>
      </c>
      <c r="I791" s="162">
        <v>46229</v>
      </c>
      <c r="J791" s="126">
        <v>0</v>
      </c>
      <c r="K791" s="126">
        <v>1</v>
      </c>
      <c r="L791" s="126">
        <v>0</v>
      </c>
      <c r="M791" s="126">
        <v>0</v>
      </c>
      <c r="N791" s="126">
        <v>0</v>
      </c>
      <c r="O791" s="126">
        <v>0</v>
      </c>
      <c r="P791" s="126">
        <v>0</v>
      </c>
      <c r="Q791" s="126">
        <v>0</v>
      </c>
      <c r="R791" s="126">
        <v>0</v>
      </c>
    </row>
    <row r="792" spans="3:18" ht="23.1" customHeight="1">
      <c r="C792" s="126">
        <v>339</v>
      </c>
      <c r="D792" s="141" t="s">
        <v>3690</v>
      </c>
      <c r="E792" s="159" t="s">
        <v>3691</v>
      </c>
      <c r="F792" s="127">
        <v>1</v>
      </c>
      <c r="I792" s="162">
        <v>46229</v>
      </c>
      <c r="J792" s="126">
        <v>0</v>
      </c>
      <c r="K792" s="126">
        <v>10</v>
      </c>
      <c r="L792" s="126">
        <v>0</v>
      </c>
      <c r="M792" s="126">
        <v>0</v>
      </c>
      <c r="N792" s="126">
        <v>0</v>
      </c>
      <c r="O792" s="126">
        <v>0</v>
      </c>
      <c r="P792" s="126">
        <v>0</v>
      </c>
      <c r="Q792" s="126">
        <v>0</v>
      </c>
      <c r="R792" s="126">
        <v>0</v>
      </c>
    </row>
    <row r="793" spans="3:18" ht="23.1" customHeight="1">
      <c r="C793" s="126">
        <v>176</v>
      </c>
      <c r="D793" s="141" t="s">
        <v>746</v>
      </c>
      <c r="E793" s="159" t="s">
        <v>747</v>
      </c>
      <c r="F793" s="127">
        <v>1</v>
      </c>
      <c r="I793" s="162">
        <v>46230</v>
      </c>
      <c r="J793" s="126">
        <v>0</v>
      </c>
      <c r="K793" s="126">
        <v>1050</v>
      </c>
      <c r="L793" s="126">
        <v>0</v>
      </c>
      <c r="M793" s="126">
        <v>0</v>
      </c>
      <c r="N793" s="126">
        <v>0</v>
      </c>
      <c r="O793" s="126">
        <v>0</v>
      </c>
      <c r="P793" s="126">
        <v>0</v>
      </c>
      <c r="Q793" s="126">
        <v>0</v>
      </c>
      <c r="R793" s="126">
        <v>0</v>
      </c>
    </row>
    <row r="794" spans="3:18" ht="23.1" customHeight="1">
      <c r="C794" s="126">
        <v>288</v>
      </c>
      <c r="D794" s="141" t="s">
        <v>2958</v>
      </c>
      <c r="E794" s="159" t="s">
        <v>2959</v>
      </c>
      <c r="F794" s="127">
        <v>1</v>
      </c>
      <c r="I794" s="162">
        <v>46230</v>
      </c>
      <c r="J794" s="126">
        <v>0</v>
      </c>
      <c r="K794" s="126">
        <v>36</v>
      </c>
      <c r="L794" s="126">
        <v>0</v>
      </c>
      <c r="M794" s="126">
        <v>0</v>
      </c>
      <c r="N794" s="126">
        <v>0</v>
      </c>
      <c r="O794" s="126">
        <v>0</v>
      </c>
      <c r="P794" s="126">
        <v>0</v>
      </c>
      <c r="Q794" s="126">
        <v>0</v>
      </c>
      <c r="R794" s="126">
        <v>0</v>
      </c>
    </row>
    <row r="795" spans="3:18" ht="23.1" customHeight="1">
      <c r="C795" s="126">
        <v>289</v>
      </c>
      <c r="D795" s="141" t="s">
        <v>2577</v>
      </c>
      <c r="E795" s="159" t="s">
        <v>2578</v>
      </c>
      <c r="F795" s="127">
        <v>1</v>
      </c>
      <c r="I795" s="162">
        <v>46230</v>
      </c>
      <c r="J795" s="126">
        <v>0</v>
      </c>
      <c r="K795" s="126">
        <v>40</v>
      </c>
      <c r="L795" s="126">
        <v>0</v>
      </c>
      <c r="M795" s="126">
        <v>0</v>
      </c>
      <c r="N795" s="126">
        <v>0</v>
      </c>
      <c r="O795" s="126">
        <v>0</v>
      </c>
      <c r="P795" s="126">
        <v>0</v>
      </c>
      <c r="Q795" s="126">
        <v>0</v>
      </c>
      <c r="R795" s="126">
        <v>0</v>
      </c>
    </row>
    <row r="796" spans="3:18" ht="23.1" customHeight="1">
      <c r="C796" s="126">
        <v>304</v>
      </c>
      <c r="D796" s="141" t="s">
        <v>3709</v>
      </c>
      <c r="E796" s="159" t="s">
        <v>3710</v>
      </c>
      <c r="F796" s="127">
        <v>1</v>
      </c>
      <c r="I796" s="162">
        <v>46230</v>
      </c>
      <c r="J796" s="126">
        <v>0</v>
      </c>
      <c r="K796" s="126">
        <v>12</v>
      </c>
      <c r="L796" s="126">
        <v>0</v>
      </c>
      <c r="M796" s="126">
        <v>0</v>
      </c>
      <c r="N796" s="126">
        <v>0</v>
      </c>
      <c r="O796" s="126">
        <v>0</v>
      </c>
      <c r="P796" s="126">
        <v>0</v>
      </c>
      <c r="Q796" s="126">
        <v>0</v>
      </c>
      <c r="R796" s="126">
        <v>0</v>
      </c>
    </row>
    <row r="797" spans="3:18" ht="23.1" customHeight="1">
      <c r="C797" s="126">
        <v>243</v>
      </c>
      <c r="D797" s="141" t="s">
        <v>2809</v>
      </c>
      <c r="E797" s="159" t="s">
        <v>3714</v>
      </c>
      <c r="F797" s="127">
        <v>1</v>
      </c>
      <c r="I797" s="162">
        <v>46230</v>
      </c>
      <c r="J797" s="126">
        <v>0</v>
      </c>
      <c r="K797" s="126">
        <v>1</v>
      </c>
      <c r="L797" s="126">
        <v>0</v>
      </c>
      <c r="M797" s="126">
        <v>0</v>
      </c>
      <c r="N797" s="126">
        <v>0</v>
      </c>
      <c r="O797" s="126">
        <v>0</v>
      </c>
      <c r="P797" s="126">
        <v>0</v>
      </c>
      <c r="Q797" s="126">
        <v>0</v>
      </c>
      <c r="R797" s="126">
        <v>0</v>
      </c>
    </row>
    <row r="798" spans="3:18" ht="23.1" customHeight="1">
      <c r="C798" s="126">
        <v>56</v>
      </c>
      <c r="D798" s="141" t="s">
        <v>1201</v>
      </c>
      <c r="E798" s="159" t="s">
        <v>3111</v>
      </c>
      <c r="F798" s="127">
        <v>1</v>
      </c>
      <c r="I798" s="162">
        <v>46230</v>
      </c>
      <c r="J798" s="126">
        <v>0</v>
      </c>
      <c r="K798" s="126">
        <v>1</v>
      </c>
      <c r="L798" s="126">
        <v>0</v>
      </c>
      <c r="M798" s="126">
        <v>0</v>
      </c>
      <c r="N798" s="126">
        <v>0</v>
      </c>
      <c r="O798" s="126">
        <v>0</v>
      </c>
      <c r="P798" s="126">
        <v>0</v>
      </c>
      <c r="Q798" s="126">
        <v>0</v>
      </c>
      <c r="R798" s="126">
        <v>0</v>
      </c>
    </row>
    <row r="799" spans="3:18" ht="23.1" customHeight="1">
      <c r="C799" s="126">
        <v>266</v>
      </c>
      <c r="D799" s="141" t="s">
        <v>2924</v>
      </c>
      <c r="E799" s="159" t="s">
        <v>2925</v>
      </c>
      <c r="F799" s="127">
        <v>1</v>
      </c>
      <c r="I799" s="162">
        <v>46230</v>
      </c>
      <c r="J799" s="126">
        <v>0</v>
      </c>
      <c r="K799" s="126">
        <v>4</v>
      </c>
      <c r="L799" s="126">
        <v>0</v>
      </c>
      <c r="M799" s="126">
        <v>0</v>
      </c>
      <c r="N799" s="126">
        <v>0</v>
      </c>
      <c r="O799" s="126">
        <v>0</v>
      </c>
      <c r="P799" s="126">
        <v>0</v>
      </c>
      <c r="Q799" s="126">
        <v>0</v>
      </c>
      <c r="R799" s="126">
        <v>0</v>
      </c>
    </row>
    <row r="800" spans="3:18" ht="23.1" customHeight="1">
      <c r="C800" s="126">
        <v>50</v>
      </c>
      <c r="D800" s="141" t="s">
        <v>801</v>
      </c>
      <c r="E800" s="159" t="s">
        <v>2985</v>
      </c>
      <c r="F800" s="127">
        <v>1</v>
      </c>
      <c r="I800" s="162">
        <v>46230</v>
      </c>
      <c r="J800" s="126">
        <v>0</v>
      </c>
      <c r="K800" s="126">
        <v>13</v>
      </c>
      <c r="L800" s="126">
        <v>0</v>
      </c>
      <c r="M800" s="126">
        <v>0</v>
      </c>
      <c r="N800" s="126">
        <v>0</v>
      </c>
      <c r="O800" s="126">
        <v>0</v>
      </c>
      <c r="P800" s="126">
        <v>0</v>
      </c>
      <c r="Q800" s="126">
        <v>0</v>
      </c>
      <c r="R800" s="126">
        <v>0</v>
      </c>
    </row>
    <row r="801" spans="3:18" ht="23.1" customHeight="1">
      <c r="C801" s="126">
        <v>249</v>
      </c>
      <c r="D801" s="141" t="s">
        <v>3727</v>
      </c>
      <c r="E801" s="159" t="s">
        <v>3728</v>
      </c>
      <c r="F801" s="127">
        <v>1</v>
      </c>
      <c r="I801" s="162">
        <v>46230</v>
      </c>
      <c r="J801" s="126">
        <v>0</v>
      </c>
      <c r="K801" s="126">
        <v>2</v>
      </c>
      <c r="L801" s="126">
        <v>0</v>
      </c>
      <c r="M801" s="126">
        <v>0</v>
      </c>
      <c r="N801" s="126">
        <v>0</v>
      </c>
      <c r="O801" s="126">
        <v>0</v>
      </c>
      <c r="P801" s="126">
        <v>0</v>
      </c>
      <c r="Q801" s="126">
        <v>0</v>
      </c>
      <c r="R801" s="126">
        <v>0</v>
      </c>
    </row>
    <row r="802" spans="3:18" ht="23.1" customHeight="1">
      <c r="C802" s="126">
        <v>248</v>
      </c>
      <c r="D802" s="141" t="s">
        <v>2980</v>
      </c>
      <c r="E802" s="159" t="s">
        <v>2981</v>
      </c>
      <c r="F802" s="127">
        <v>1</v>
      </c>
      <c r="I802" s="162">
        <v>46230</v>
      </c>
      <c r="J802" s="126">
        <v>0</v>
      </c>
      <c r="K802" s="126">
        <v>4</v>
      </c>
      <c r="L802" s="126">
        <v>0</v>
      </c>
      <c r="M802" s="126">
        <v>0</v>
      </c>
      <c r="N802" s="126">
        <v>0</v>
      </c>
      <c r="O802" s="126">
        <v>0</v>
      </c>
      <c r="P802" s="126">
        <v>0</v>
      </c>
      <c r="Q802" s="126">
        <v>0</v>
      </c>
      <c r="R802" s="126">
        <v>0</v>
      </c>
    </row>
    <row r="803" spans="3:18" ht="23.1" customHeight="1">
      <c r="C803" s="126">
        <v>342</v>
      </c>
      <c r="D803" s="141" t="s">
        <v>3439</v>
      </c>
      <c r="E803" s="159" t="s">
        <v>3440</v>
      </c>
      <c r="F803" s="127">
        <v>1</v>
      </c>
      <c r="I803" s="162">
        <v>46230</v>
      </c>
      <c r="J803" s="126">
        <v>0</v>
      </c>
      <c r="K803" s="126">
        <v>4</v>
      </c>
      <c r="L803" s="126">
        <v>0</v>
      </c>
      <c r="M803" s="126">
        <v>0</v>
      </c>
      <c r="N803" s="126">
        <v>0</v>
      </c>
      <c r="O803" s="126">
        <v>0</v>
      </c>
      <c r="P803" s="126">
        <v>0</v>
      </c>
      <c r="Q803" s="126">
        <v>0</v>
      </c>
      <c r="R803" s="126">
        <v>0</v>
      </c>
    </row>
    <row r="804" spans="3:18" ht="23.1" customHeight="1">
      <c r="C804" s="126">
        <v>250</v>
      </c>
      <c r="D804" s="141" t="s">
        <v>2975</v>
      </c>
      <c r="E804" s="159" t="s">
        <v>2976</v>
      </c>
      <c r="F804" s="127">
        <v>1</v>
      </c>
      <c r="I804" s="162">
        <v>46230</v>
      </c>
      <c r="J804" s="126">
        <v>0</v>
      </c>
      <c r="K804" s="126">
        <v>12</v>
      </c>
      <c r="L804" s="126">
        <v>0</v>
      </c>
      <c r="M804" s="126">
        <v>0</v>
      </c>
      <c r="N804" s="126">
        <v>0</v>
      </c>
      <c r="O804" s="126">
        <v>0</v>
      </c>
      <c r="P804" s="126">
        <v>0</v>
      </c>
      <c r="Q804" s="126">
        <v>0</v>
      </c>
      <c r="R804" s="126">
        <v>0</v>
      </c>
    </row>
    <row r="805" spans="3:18" ht="23.1" customHeight="1">
      <c r="C805" s="126">
        <v>284</v>
      </c>
      <c r="D805" s="141" t="s">
        <v>3746</v>
      </c>
      <c r="E805" s="159" t="s">
        <v>3747</v>
      </c>
      <c r="F805" s="127">
        <v>1</v>
      </c>
      <c r="I805" s="162">
        <v>46230</v>
      </c>
      <c r="J805" s="126">
        <v>0</v>
      </c>
      <c r="K805" s="126">
        <v>10</v>
      </c>
      <c r="L805" s="126">
        <v>0</v>
      </c>
      <c r="M805" s="126">
        <v>0</v>
      </c>
      <c r="N805" s="126">
        <v>0</v>
      </c>
      <c r="O805" s="126">
        <v>0</v>
      </c>
      <c r="P805" s="126">
        <v>0</v>
      </c>
      <c r="Q805" s="126">
        <v>0</v>
      </c>
      <c r="R805" s="126">
        <v>0</v>
      </c>
    </row>
    <row r="806" spans="3:18" ht="23.1" customHeight="1">
      <c r="C806" s="126">
        <v>254</v>
      </c>
      <c r="D806" s="141" t="s">
        <v>2989</v>
      </c>
      <c r="E806" s="159" t="s">
        <v>2990</v>
      </c>
      <c r="F806" s="127">
        <v>1</v>
      </c>
      <c r="I806" s="162">
        <v>46230</v>
      </c>
      <c r="J806" s="126">
        <v>0</v>
      </c>
      <c r="K806" s="126">
        <v>3</v>
      </c>
      <c r="L806" s="126">
        <v>0</v>
      </c>
      <c r="M806" s="126">
        <v>0</v>
      </c>
      <c r="N806" s="126">
        <v>0</v>
      </c>
      <c r="O806" s="126">
        <v>0</v>
      </c>
      <c r="P806" s="126">
        <v>0</v>
      </c>
      <c r="Q806" s="126">
        <v>0</v>
      </c>
      <c r="R806" s="126">
        <v>0</v>
      </c>
    </row>
    <row r="807" spans="3:18" ht="23.1" customHeight="1">
      <c r="C807" s="126">
        <v>343</v>
      </c>
      <c r="D807" s="141" t="s">
        <v>3444</v>
      </c>
      <c r="E807" s="159" t="s">
        <v>3445</v>
      </c>
      <c r="F807" s="127">
        <v>1</v>
      </c>
      <c r="I807" s="162">
        <v>46230</v>
      </c>
      <c r="J807" s="126">
        <v>0</v>
      </c>
      <c r="K807" s="126">
        <v>1</v>
      </c>
      <c r="L807" s="126">
        <v>0</v>
      </c>
      <c r="M807" s="126">
        <v>0</v>
      </c>
      <c r="N807" s="126">
        <v>0</v>
      </c>
      <c r="O807" s="126">
        <v>0</v>
      </c>
      <c r="P807" s="126">
        <v>0</v>
      </c>
      <c r="Q807" s="126">
        <v>0</v>
      </c>
      <c r="R807" s="126">
        <v>0</v>
      </c>
    </row>
    <row r="808" spans="3:18" ht="23.1" customHeight="1">
      <c r="C808" s="126">
        <v>46</v>
      </c>
      <c r="D808" s="141" t="s">
        <v>645</v>
      </c>
      <c r="E808" s="159" t="s">
        <v>2435</v>
      </c>
      <c r="F808" s="127">
        <v>1</v>
      </c>
      <c r="I808" s="162">
        <v>46230</v>
      </c>
      <c r="J808" s="126">
        <v>0</v>
      </c>
      <c r="K808" s="126">
        <v>2</v>
      </c>
      <c r="L808" s="126">
        <v>0</v>
      </c>
      <c r="M808" s="126">
        <v>0</v>
      </c>
      <c r="N808" s="126">
        <v>0</v>
      </c>
      <c r="O808" s="126">
        <v>0</v>
      </c>
      <c r="P808" s="126">
        <v>0</v>
      </c>
      <c r="Q808" s="126">
        <v>0</v>
      </c>
      <c r="R808" s="126">
        <v>0</v>
      </c>
    </row>
    <row r="809" spans="3:18" ht="23.1" customHeight="1">
      <c r="C809" s="126">
        <v>259</v>
      </c>
      <c r="D809" s="141" t="s">
        <v>3760</v>
      </c>
      <c r="E809" s="159" t="s">
        <v>3761</v>
      </c>
      <c r="F809" s="127">
        <v>1</v>
      </c>
      <c r="I809" s="162">
        <v>46230</v>
      </c>
      <c r="J809" s="126">
        <v>0</v>
      </c>
      <c r="K809" s="126">
        <v>2</v>
      </c>
      <c r="L809" s="126">
        <v>0</v>
      </c>
      <c r="M809" s="126">
        <v>0</v>
      </c>
      <c r="N809" s="126">
        <v>0</v>
      </c>
      <c r="O809" s="126">
        <v>0</v>
      </c>
      <c r="P809" s="126">
        <v>0</v>
      </c>
      <c r="Q809" s="126">
        <v>0</v>
      </c>
      <c r="R809" s="126">
        <v>0</v>
      </c>
    </row>
    <row r="810" spans="3:18" ht="23.1" customHeight="1">
      <c r="C810" s="126">
        <v>226</v>
      </c>
      <c r="D810" s="141" t="s">
        <v>3315</v>
      </c>
      <c r="E810" s="159" t="s">
        <v>3316</v>
      </c>
      <c r="F810" s="127">
        <v>1</v>
      </c>
      <c r="I810" s="162">
        <v>46230</v>
      </c>
      <c r="J810" s="126">
        <v>0</v>
      </c>
      <c r="K810" s="126">
        <v>1</v>
      </c>
      <c r="L810" s="126">
        <v>0</v>
      </c>
      <c r="M810" s="126">
        <v>0</v>
      </c>
      <c r="N810" s="126">
        <v>0</v>
      </c>
      <c r="O810" s="126">
        <v>0</v>
      </c>
      <c r="P810" s="126">
        <v>0</v>
      </c>
      <c r="Q810" s="126">
        <v>0</v>
      </c>
      <c r="R810" s="126">
        <v>0</v>
      </c>
    </row>
    <row r="811" spans="3:18" ht="23.1" customHeight="1">
      <c r="C811" s="126">
        <v>349</v>
      </c>
      <c r="D811" s="141" t="s">
        <v>3768</v>
      </c>
      <c r="E811" s="159" t="s">
        <v>3769</v>
      </c>
      <c r="F811" s="127">
        <v>1</v>
      </c>
      <c r="I811" s="162">
        <v>46230</v>
      </c>
      <c r="J811" s="126">
        <v>0</v>
      </c>
      <c r="K811" s="126">
        <v>1</v>
      </c>
      <c r="L811" s="126">
        <v>0</v>
      </c>
      <c r="M811" s="126">
        <v>0</v>
      </c>
      <c r="N811" s="126">
        <v>0</v>
      </c>
      <c r="O811" s="126">
        <v>0</v>
      </c>
      <c r="P811" s="126">
        <v>0</v>
      </c>
      <c r="Q811" s="126">
        <v>0</v>
      </c>
      <c r="R811" s="126">
        <v>0</v>
      </c>
    </row>
    <row r="812" spans="3:18" ht="23.1" customHeight="1">
      <c r="C812" s="126">
        <v>267</v>
      </c>
      <c r="D812" s="141" t="s">
        <v>3119</v>
      </c>
      <c r="E812" s="159" t="s">
        <v>3120</v>
      </c>
      <c r="F812" s="127">
        <v>1</v>
      </c>
      <c r="I812" s="162">
        <v>46230</v>
      </c>
      <c r="J812" s="126">
        <v>0</v>
      </c>
      <c r="K812" s="126">
        <v>1</v>
      </c>
      <c r="L812" s="126">
        <v>0</v>
      </c>
      <c r="M812" s="126">
        <v>0</v>
      </c>
      <c r="N812" s="126">
        <v>0</v>
      </c>
      <c r="O812" s="126">
        <v>0</v>
      </c>
      <c r="P812" s="126">
        <v>0</v>
      </c>
      <c r="Q812" s="126">
        <v>0</v>
      </c>
      <c r="R812" s="126">
        <v>0</v>
      </c>
    </row>
    <row r="813" spans="3:18" ht="23.1" customHeight="1">
      <c r="C813" s="126">
        <v>360</v>
      </c>
      <c r="D813" s="141" t="s">
        <v>3776</v>
      </c>
      <c r="E813" s="159" t="s">
        <v>3777</v>
      </c>
      <c r="F813" s="127">
        <v>1</v>
      </c>
      <c r="I813" s="162">
        <v>46230</v>
      </c>
      <c r="J813" s="126">
        <v>0</v>
      </c>
      <c r="K813" s="126">
        <v>4</v>
      </c>
      <c r="L813" s="126">
        <v>0</v>
      </c>
      <c r="M813" s="126">
        <v>0</v>
      </c>
      <c r="N813" s="126">
        <v>0</v>
      </c>
      <c r="O813" s="126">
        <v>0</v>
      </c>
      <c r="P813" s="126">
        <v>0</v>
      </c>
      <c r="Q813" s="126">
        <v>0</v>
      </c>
      <c r="R813" s="126">
        <v>0</v>
      </c>
    </row>
    <row r="814" spans="3:18" ht="23.1" customHeight="1">
      <c r="C814" s="126">
        <v>324</v>
      </c>
      <c r="D814" s="141" t="s">
        <v>3781</v>
      </c>
      <c r="E814" s="159" t="s">
        <v>3782</v>
      </c>
      <c r="F814" s="127">
        <v>1</v>
      </c>
      <c r="I814" s="162">
        <v>46230</v>
      </c>
      <c r="J814" s="126">
        <v>0</v>
      </c>
      <c r="K814" s="126">
        <v>1</v>
      </c>
      <c r="L814" s="126">
        <v>0</v>
      </c>
      <c r="M814" s="126">
        <v>0</v>
      </c>
      <c r="N814" s="126">
        <v>0</v>
      </c>
      <c r="O814" s="126">
        <v>0</v>
      </c>
      <c r="P814" s="126">
        <v>0</v>
      </c>
      <c r="Q814" s="126">
        <v>0</v>
      </c>
      <c r="R814" s="126">
        <v>0</v>
      </c>
    </row>
    <row r="815" spans="3:18" ht="23.1" customHeight="1">
      <c r="C815" s="126">
        <v>291</v>
      </c>
      <c r="D815" s="141" t="s">
        <v>2558</v>
      </c>
      <c r="E815" s="159" t="s">
        <v>2559</v>
      </c>
      <c r="F815" s="127">
        <v>1</v>
      </c>
      <c r="I815" s="162">
        <v>46230</v>
      </c>
      <c r="J815" s="126">
        <v>0</v>
      </c>
      <c r="K815" s="126">
        <v>1</v>
      </c>
      <c r="L815" s="126">
        <v>0</v>
      </c>
      <c r="M815" s="126">
        <v>0</v>
      </c>
      <c r="N815" s="126">
        <v>0</v>
      </c>
      <c r="O815" s="126">
        <v>0</v>
      </c>
      <c r="P815" s="126">
        <v>0</v>
      </c>
      <c r="Q815" s="126">
        <v>0</v>
      </c>
      <c r="R815" s="126">
        <v>0</v>
      </c>
    </row>
    <row r="816" spans="3:18" ht="23.1" customHeight="1">
      <c r="C816" s="126">
        <v>346</v>
      </c>
      <c r="D816" s="141" t="s">
        <v>3549</v>
      </c>
      <c r="E816" s="159" t="s">
        <v>3791</v>
      </c>
      <c r="F816" s="127">
        <v>1</v>
      </c>
      <c r="I816" s="162">
        <v>46230</v>
      </c>
      <c r="J816" s="126">
        <v>0</v>
      </c>
      <c r="K816" s="126">
        <v>1</v>
      </c>
      <c r="L816" s="126">
        <v>0</v>
      </c>
      <c r="M816" s="126">
        <v>0</v>
      </c>
      <c r="N816" s="126">
        <v>0</v>
      </c>
      <c r="O816" s="126">
        <v>0</v>
      </c>
      <c r="P816" s="126">
        <v>0</v>
      </c>
      <c r="Q816" s="126">
        <v>0</v>
      </c>
      <c r="R816" s="126">
        <v>0</v>
      </c>
    </row>
    <row r="817" spans="3:18" ht="23.1" customHeight="1">
      <c r="C817" s="126">
        <v>322</v>
      </c>
      <c r="D817" s="141" t="s">
        <v>3795</v>
      </c>
      <c r="E817" s="159" t="s">
        <v>3796</v>
      </c>
      <c r="F817" s="127">
        <v>1</v>
      </c>
      <c r="I817" s="162">
        <v>46230</v>
      </c>
      <c r="J817" s="126">
        <v>0</v>
      </c>
      <c r="K817" s="126">
        <v>1</v>
      </c>
      <c r="L817" s="126">
        <v>0</v>
      </c>
      <c r="M817" s="126">
        <v>0</v>
      </c>
      <c r="N817" s="126">
        <v>0</v>
      </c>
      <c r="O817" s="126">
        <v>0</v>
      </c>
      <c r="P817" s="126">
        <v>0</v>
      </c>
      <c r="Q817" s="126">
        <v>0</v>
      </c>
      <c r="R817" s="126">
        <v>0</v>
      </c>
    </row>
    <row r="818" spans="3:18" ht="23.1" customHeight="1">
      <c r="C818" s="126">
        <v>219</v>
      </c>
      <c r="D818" s="141" t="s">
        <v>3800</v>
      </c>
      <c r="E818" s="159" t="s">
        <v>3801</v>
      </c>
      <c r="F818" s="127">
        <v>1</v>
      </c>
      <c r="I818" s="162">
        <v>46230</v>
      </c>
      <c r="J818" s="126">
        <v>0</v>
      </c>
      <c r="K818" s="126">
        <v>50</v>
      </c>
      <c r="L818" s="126">
        <v>0</v>
      </c>
      <c r="M818" s="126">
        <v>0</v>
      </c>
      <c r="N818" s="126">
        <v>0</v>
      </c>
      <c r="O818" s="126">
        <v>0</v>
      </c>
      <c r="P818" s="126">
        <v>0</v>
      </c>
      <c r="Q818" s="126">
        <v>0</v>
      </c>
      <c r="R818" s="126">
        <v>0</v>
      </c>
    </row>
    <row r="819" spans="3:18" ht="23.1" customHeight="1">
      <c r="C819" s="126">
        <v>293</v>
      </c>
      <c r="D819" s="141" t="s">
        <v>2487</v>
      </c>
      <c r="E819" s="159" t="s">
        <v>2488</v>
      </c>
      <c r="F819" s="127">
        <v>1</v>
      </c>
      <c r="I819" s="162">
        <v>46230</v>
      </c>
      <c r="J819" s="126">
        <v>0</v>
      </c>
      <c r="K819" s="126">
        <v>2</v>
      </c>
      <c r="L819" s="126">
        <v>0</v>
      </c>
      <c r="M819" s="126">
        <v>0</v>
      </c>
      <c r="N819" s="126">
        <v>0</v>
      </c>
      <c r="O819" s="126">
        <v>0</v>
      </c>
      <c r="P819" s="126">
        <v>0</v>
      </c>
      <c r="Q819" s="126">
        <v>0</v>
      </c>
      <c r="R819" s="126">
        <v>0</v>
      </c>
    </row>
    <row r="820" spans="3:18" ht="23.1" customHeight="1">
      <c r="C820" s="126">
        <v>215</v>
      </c>
      <c r="D820" s="141" t="s">
        <v>3812</v>
      </c>
      <c r="E820" s="159" t="s">
        <v>3813</v>
      </c>
      <c r="F820" s="127">
        <v>1</v>
      </c>
      <c r="I820" s="162">
        <v>46230</v>
      </c>
      <c r="J820" s="126">
        <v>0</v>
      </c>
      <c r="K820" s="126">
        <v>1</v>
      </c>
      <c r="L820" s="126">
        <v>0</v>
      </c>
      <c r="M820" s="126">
        <v>0</v>
      </c>
      <c r="N820" s="126">
        <v>0</v>
      </c>
      <c r="O820" s="126">
        <v>0</v>
      </c>
      <c r="P820" s="126">
        <v>0</v>
      </c>
      <c r="Q820" s="126">
        <v>0</v>
      </c>
      <c r="R820" s="126">
        <v>0</v>
      </c>
    </row>
    <row r="821" spans="3:18" ht="23.1" customHeight="1">
      <c r="C821" s="126">
        <v>305</v>
      </c>
      <c r="D821" s="141" t="s">
        <v>2496</v>
      </c>
      <c r="E821" s="159" t="s">
        <v>2497</v>
      </c>
      <c r="F821" s="127">
        <v>1</v>
      </c>
      <c r="I821" s="162">
        <v>46230</v>
      </c>
      <c r="J821" s="126">
        <v>0</v>
      </c>
      <c r="K821" s="126">
        <v>1700</v>
      </c>
      <c r="L821" s="126">
        <v>0</v>
      </c>
      <c r="M821" s="126">
        <v>0</v>
      </c>
      <c r="N821" s="126">
        <v>0</v>
      </c>
      <c r="O821" s="126">
        <v>0</v>
      </c>
      <c r="P821" s="126">
        <v>0</v>
      </c>
      <c r="Q821" s="126">
        <v>0</v>
      </c>
      <c r="R821" s="126">
        <v>0</v>
      </c>
    </row>
    <row r="822" spans="3:18" ht="23.1" customHeight="1">
      <c r="C822" s="126">
        <v>314</v>
      </c>
      <c r="D822" s="141" t="s">
        <v>2769</v>
      </c>
      <c r="E822" s="159" t="s">
        <v>2770</v>
      </c>
      <c r="F822" s="127">
        <v>1</v>
      </c>
      <c r="I822" s="162">
        <v>46231</v>
      </c>
      <c r="J822" s="126">
        <v>0</v>
      </c>
      <c r="K822" s="126">
        <v>1</v>
      </c>
      <c r="L822" s="126">
        <v>0</v>
      </c>
      <c r="M822" s="126">
        <v>0</v>
      </c>
      <c r="N822" s="126">
        <v>0</v>
      </c>
      <c r="O822" s="126">
        <v>0</v>
      </c>
      <c r="P822" s="126">
        <v>0</v>
      </c>
      <c r="Q822" s="126">
        <v>0</v>
      </c>
      <c r="R822" s="126">
        <v>0</v>
      </c>
    </row>
    <row r="823" spans="3:18" ht="23.1" customHeight="1">
      <c r="C823" s="126">
        <v>309</v>
      </c>
      <c r="D823" s="141" t="s">
        <v>3831</v>
      </c>
      <c r="E823" s="159" t="s">
        <v>3832</v>
      </c>
      <c r="F823" s="127">
        <v>1</v>
      </c>
      <c r="I823" s="162">
        <v>46231</v>
      </c>
      <c r="J823" s="126">
        <v>0</v>
      </c>
      <c r="K823" s="126">
        <v>1</v>
      </c>
      <c r="L823" s="126">
        <v>0</v>
      </c>
      <c r="M823" s="126">
        <v>0</v>
      </c>
      <c r="N823" s="126">
        <v>0</v>
      </c>
      <c r="O823" s="126">
        <v>0</v>
      </c>
      <c r="P823" s="126">
        <v>0</v>
      </c>
      <c r="Q823" s="126">
        <v>0</v>
      </c>
      <c r="R823" s="126">
        <v>0</v>
      </c>
    </row>
    <row r="824" spans="3:18" ht="23.1" customHeight="1">
      <c r="C824" s="126">
        <v>305</v>
      </c>
      <c r="D824" s="141" t="s">
        <v>2496</v>
      </c>
      <c r="E824" s="159" t="s">
        <v>2497</v>
      </c>
      <c r="F824" s="127">
        <v>1</v>
      </c>
      <c r="I824" s="162">
        <v>46232</v>
      </c>
      <c r="J824" s="126">
        <v>0</v>
      </c>
      <c r="K824" s="126">
        <v>150</v>
      </c>
      <c r="L824" s="126">
        <v>0</v>
      </c>
      <c r="M824" s="126">
        <v>0</v>
      </c>
      <c r="N824" s="126">
        <v>0</v>
      </c>
      <c r="O824" s="126">
        <v>0</v>
      </c>
      <c r="P824" s="126">
        <v>0</v>
      </c>
      <c r="Q824" s="126">
        <v>0</v>
      </c>
      <c r="R824" s="126">
        <v>0</v>
      </c>
    </row>
    <row r="825" spans="3:18" ht="23.1" customHeight="1">
      <c r="C825" s="126">
        <v>331</v>
      </c>
      <c r="D825" s="141" t="s">
        <v>3843</v>
      </c>
      <c r="E825" s="159" t="s">
        <v>3844</v>
      </c>
      <c r="F825" s="127">
        <v>1</v>
      </c>
      <c r="I825" s="162">
        <v>46232</v>
      </c>
      <c r="J825" s="126">
        <v>0</v>
      </c>
      <c r="K825" s="126">
        <v>6</v>
      </c>
      <c r="L825" s="126">
        <v>0</v>
      </c>
      <c r="M825" s="126">
        <v>0</v>
      </c>
      <c r="N825" s="126">
        <v>0</v>
      </c>
      <c r="O825" s="126">
        <v>0</v>
      </c>
      <c r="P825" s="126">
        <v>0</v>
      </c>
      <c r="Q825" s="126">
        <v>0</v>
      </c>
      <c r="R825" s="126">
        <v>0</v>
      </c>
    </row>
    <row r="826" spans="3:18" ht="23.1" customHeight="1">
      <c r="C826" s="126">
        <v>218</v>
      </c>
      <c r="D826" s="141" t="s">
        <v>2456</v>
      </c>
      <c r="E826" s="159" t="s">
        <v>2457</v>
      </c>
      <c r="F826" s="127">
        <v>1</v>
      </c>
      <c r="I826" s="162">
        <v>46232</v>
      </c>
      <c r="J826" s="126">
        <v>0</v>
      </c>
      <c r="K826" s="126">
        <v>1</v>
      </c>
      <c r="L826" s="126">
        <v>0</v>
      </c>
      <c r="M826" s="126">
        <v>0</v>
      </c>
      <c r="N826" s="126">
        <v>0</v>
      </c>
      <c r="O826" s="126">
        <v>0</v>
      </c>
      <c r="P826" s="126">
        <v>0</v>
      </c>
      <c r="Q826" s="126">
        <v>0</v>
      </c>
      <c r="R826" s="126">
        <v>0</v>
      </c>
    </row>
    <row r="827" spans="3:18" ht="23.1" customHeight="1">
      <c r="C827" s="126">
        <v>222</v>
      </c>
      <c r="D827" s="141" t="s">
        <v>3349</v>
      </c>
      <c r="E827" s="159" t="s">
        <v>3350</v>
      </c>
      <c r="F827" s="127">
        <v>1</v>
      </c>
      <c r="I827" s="162">
        <v>46232</v>
      </c>
      <c r="J827" s="126">
        <v>0</v>
      </c>
      <c r="K827" s="126">
        <v>1</v>
      </c>
      <c r="L827" s="126">
        <v>0</v>
      </c>
      <c r="M827" s="126">
        <v>0</v>
      </c>
      <c r="N827" s="126">
        <v>0</v>
      </c>
      <c r="O827" s="126">
        <v>0</v>
      </c>
      <c r="P827" s="126">
        <v>0</v>
      </c>
      <c r="Q827" s="126">
        <v>0</v>
      </c>
      <c r="R827" s="126">
        <v>0</v>
      </c>
    </row>
    <row r="828" spans="3:18" ht="23.1" customHeight="1">
      <c r="C828" s="126">
        <v>232</v>
      </c>
      <c r="D828" s="141" t="s">
        <v>3855</v>
      </c>
      <c r="E828" s="159" t="s">
        <v>3856</v>
      </c>
      <c r="F828" s="127">
        <v>1</v>
      </c>
      <c r="I828" s="162">
        <v>46232</v>
      </c>
      <c r="J828" s="126">
        <v>0</v>
      </c>
      <c r="K828" s="126">
        <v>1</v>
      </c>
      <c r="L828" s="126">
        <v>0</v>
      </c>
      <c r="M828" s="126">
        <v>0</v>
      </c>
      <c r="N828" s="126">
        <v>0</v>
      </c>
      <c r="O828" s="126">
        <v>0</v>
      </c>
      <c r="P828" s="126">
        <v>0</v>
      </c>
      <c r="Q828" s="126">
        <v>0</v>
      </c>
      <c r="R828" s="126">
        <v>0</v>
      </c>
    </row>
    <row r="829" spans="3:18" ht="23.1" customHeight="1">
      <c r="C829" s="126">
        <v>216</v>
      </c>
      <c r="D829" s="141" t="s">
        <v>3860</v>
      </c>
      <c r="E829" s="159" t="s">
        <v>3861</v>
      </c>
      <c r="F829" s="127">
        <v>1</v>
      </c>
      <c r="I829" s="162">
        <v>46232</v>
      </c>
      <c r="J829" s="126">
        <v>0</v>
      </c>
      <c r="K829" s="126">
        <v>10</v>
      </c>
      <c r="L829" s="126">
        <v>0</v>
      </c>
      <c r="M829" s="126">
        <v>0</v>
      </c>
      <c r="N829" s="126">
        <v>0</v>
      </c>
      <c r="O829" s="126">
        <v>0</v>
      </c>
      <c r="P829" s="126">
        <v>0</v>
      </c>
      <c r="Q829" s="126">
        <v>0</v>
      </c>
      <c r="R829" s="126">
        <v>0</v>
      </c>
    </row>
    <row r="830" spans="3:18" ht="23.1" customHeight="1">
      <c r="C830" s="126">
        <v>221</v>
      </c>
      <c r="D830" s="141" t="s">
        <v>3213</v>
      </c>
      <c r="E830" s="159" t="s">
        <v>3214</v>
      </c>
      <c r="F830" s="127">
        <v>1</v>
      </c>
      <c r="I830" s="162">
        <v>46232</v>
      </c>
      <c r="J830" s="126">
        <v>0</v>
      </c>
      <c r="K830" s="126">
        <v>4</v>
      </c>
      <c r="L830" s="126">
        <v>0</v>
      </c>
      <c r="M830" s="126">
        <v>0</v>
      </c>
      <c r="N830" s="126">
        <v>0</v>
      </c>
      <c r="O830" s="126">
        <v>0</v>
      </c>
      <c r="P830" s="126">
        <v>0</v>
      </c>
      <c r="Q830" s="126">
        <v>0</v>
      </c>
      <c r="R830" s="126">
        <v>0</v>
      </c>
    </row>
    <row r="831" spans="3:18" ht="23.1" customHeight="1">
      <c r="C831" s="126">
        <v>275</v>
      </c>
      <c r="D831" s="141" t="s">
        <v>2894</v>
      </c>
      <c r="E831" s="159" t="s">
        <v>2895</v>
      </c>
      <c r="F831" s="127">
        <v>1</v>
      </c>
      <c r="I831" s="162">
        <v>46232</v>
      </c>
      <c r="J831" s="126">
        <v>0</v>
      </c>
      <c r="K831" s="126">
        <v>1</v>
      </c>
      <c r="L831" s="126">
        <v>0</v>
      </c>
      <c r="M831" s="126">
        <v>0</v>
      </c>
      <c r="N831" s="126">
        <v>0</v>
      </c>
      <c r="O831" s="126">
        <v>0</v>
      </c>
      <c r="P831" s="126">
        <v>0</v>
      </c>
      <c r="Q831" s="126">
        <v>0</v>
      </c>
      <c r="R831" s="126">
        <v>0</v>
      </c>
    </row>
    <row r="832" spans="3:18" ht="23.1" customHeight="1">
      <c r="C832" s="126">
        <v>229</v>
      </c>
      <c r="D832" s="141" t="s">
        <v>3871</v>
      </c>
      <c r="E832" s="159" t="s">
        <v>3872</v>
      </c>
      <c r="F832" s="127">
        <v>1</v>
      </c>
      <c r="I832" s="162">
        <v>46232</v>
      </c>
      <c r="J832" s="126">
        <v>0</v>
      </c>
      <c r="K832" s="126">
        <v>5</v>
      </c>
      <c r="L832" s="126">
        <v>0</v>
      </c>
      <c r="M832" s="126">
        <v>0</v>
      </c>
      <c r="N832" s="126">
        <v>0</v>
      </c>
      <c r="O832" s="126">
        <v>0</v>
      </c>
      <c r="P832" s="126">
        <v>0</v>
      </c>
      <c r="Q832" s="126">
        <v>0</v>
      </c>
      <c r="R832" s="126">
        <v>0</v>
      </c>
    </row>
    <row r="833" spans="3:18" ht="23.1" customHeight="1">
      <c r="C833" s="126">
        <v>276</v>
      </c>
      <c r="D833" s="141" t="s">
        <v>2475</v>
      </c>
      <c r="E833" s="159" t="s">
        <v>2476</v>
      </c>
      <c r="F833" s="127">
        <v>1</v>
      </c>
      <c r="I833" s="162">
        <v>46232</v>
      </c>
      <c r="J833" s="126">
        <v>0</v>
      </c>
      <c r="K833" s="126">
        <v>2</v>
      </c>
      <c r="L833" s="126">
        <v>0</v>
      </c>
      <c r="M833" s="126">
        <v>0</v>
      </c>
      <c r="N833" s="126">
        <v>0</v>
      </c>
      <c r="O833" s="126">
        <v>0</v>
      </c>
      <c r="P833" s="126">
        <v>0</v>
      </c>
      <c r="Q833" s="126">
        <v>0</v>
      </c>
      <c r="R833" s="126">
        <v>0</v>
      </c>
    </row>
    <row r="834" spans="3:18" ht="23.1" customHeight="1">
      <c r="C834" s="126">
        <v>361</v>
      </c>
      <c r="D834" s="141" t="s">
        <v>3879</v>
      </c>
      <c r="E834" s="159" t="s">
        <v>3880</v>
      </c>
      <c r="F834" s="127">
        <v>1</v>
      </c>
      <c r="I834" s="162">
        <v>46232</v>
      </c>
      <c r="J834" s="126">
        <v>0</v>
      </c>
      <c r="K834" s="126">
        <v>10</v>
      </c>
      <c r="L834" s="126">
        <v>0</v>
      </c>
      <c r="M834" s="126">
        <v>0</v>
      </c>
      <c r="N834" s="126">
        <v>0</v>
      </c>
      <c r="O834" s="126">
        <v>0</v>
      </c>
      <c r="P834" s="126">
        <v>0</v>
      </c>
      <c r="Q834" s="126">
        <v>0</v>
      </c>
      <c r="R834" s="126">
        <v>0</v>
      </c>
    </row>
    <row r="835" spans="3:18" ht="23.1" customHeight="1">
      <c r="C835" s="126">
        <v>320</v>
      </c>
      <c r="D835" s="141" t="s">
        <v>3884</v>
      </c>
      <c r="E835" s="159" t="s">
        <v>3885</v>
      </c>
      <c r="F835" s="127">
        <v>1</v>
      </c>
      <c r="I835" s="162">
        <v>46232</v>
      </c>
      <c r="J835" s="126">
        <v>0</v>
      </c>
      <c r="K835" s="126">
        <v>2</v>
      </c>
      <c r="L835" s="126">
        <v>0</v>
      </c>
      <c r="M835" s="126">
        <v>0</v>
      </c>
      <c r="N835" s="126">
        <v>0</v>
      </c>
      <c r="O835" s="126">
        <v>0</v>
      </c>
      <c r="P835" s="126">
        <v>0</v>
      </c>
      <c r="Q835" s="126">
        <v>0</v>
      </c>
      <c r="R835" s="126">
        <v>0</v>
      </c>
    </row>
    <row r="836" spans="3:18" ht="23.1" customHeight="1">
      <c r="C836" s="126">
        <v>7</v>
      </c>
      <c r="D836" s="141" t="s">
        <v>816</v>
      </c>
      <c r="E836" s="159" t="s">
        <v>2295</v>
      </c>
      <c r="F836" s="127">
        <v>1</v>
      </c>
      <c r="I836" s="162">
        <v>46232</v>
      </c>
      <c r="J836" s="126">
        <v>0</v>
      </c>
      <c r="K836" s="126">
        <v>4</v>
      </c>
      <c r="L836" s="126">
        <v>0</v>
      </c>
      <c r="M836" s="126">
        <v>0</v>
      </c>
      <c r="N836" s="126">
        <v>0</v>
      </c>
      <c r="O836" s="126">
        <v>0</v>
      </c>
      <c r="P836" s="126">
        <v>0</v>
      </c>
      <c r="Q836" s="126">
        <v>0</v>
      </c>
      <c r="R836" s="126">
        <v>0</v>
      </c>
    </row>
    <row r="837" spans="3:18" ht="23.1" customHeight="1">
      <c r="C837" s="126">
        <v>176</v>
      </c>
      <c r="D837" s="141" t="s">
        <v>746</v>
      </c>
      <c r="E837" s="159" t="s">
        <v>747</v>
      </c>
      <c r="F837" s="127">
        <v>1</v>
      </c>
      <c r="I837" s="162">
        <v>46232</v>
      </c>
      <c r="J837" s="126">
        <v>0</v>
      </c>
      <c r="K837" s="126">
        <v>400</v>
      </c>
      <c r="L837" s="126">
        <v>0</v>
      </c>
      <c r="M837" s="126">
        <v>0</v>
      </c>
      <c r="N837" s="126">
        <v>0</v>
      </c>
      <c r="O837" s="126">
        <v>0</v>
      </c>
      <c r="P837" s="126">
        <v>0</v>
      </c>
      <c r="Q837" s="126">
        <v>0</v>
      </c>
      <c r="R837" s="126">
        <v>0</v>
      </c>
    </row>
    <row r="838" spans="3:18" ht="23.1" customHeight="1">
      <c r="C838" s="126">
        <v>11</v>
      </c>
      <c r="D838" s="141" t="s">
        <v>688</v>
      </c>
      <c r="E838" s="159" t="s">
        <v>2303</v>
      </c>
      <c r="F838" s="127">
        <v>1</v>
      </c>
      <c r="I838" s="162">
        <v>46232</v>
      </c>
      <c r="J838" s="126">
        <v>0</v>
      </c>
      <c r="K838" s="126">
        <v>20</v>
      </c>
      <c r="L838" s="126">
        <v>0</v>
      </c>
      <c r="M838" s="126">
        <v>0</v>
      </c>
      <c r="N838" s="126">
        <v>0</v>
      </c>
      <c r="O838" s="126">
        <v>0</v>
      </c>
      <c r="P838" s="126">
        <v>0</v>
      </c>
      <c r="Q838" s="126">
        <v>0</v>
      </c>
      <c r="R838" s="126">
        <v>0</v>
      </c>
    </row>
    <row r="839" spans="3:18" ht="23.1" customHeight="1">
      <c r="C839" s="126">
        <v>13</v>
      </c>
      <c r="D839" s="141" t="s">
        <v>691</v>
      </c>
      <c r="E839" s="159" t="s">
        <v>2308</v>
      </c>
      <c r="F839" s="127">
        <v>1</v>
      </c>
      <c r="I839" s="162">
        <v>46232</v>
      </c>
      <c r="J839" s="126">
        <v>0</v>
      </c>
      <c r="K839" s="126">
        <v>4</v>
      </c>
      <c r="L839" s="126">
        <v>0</v>
      </c>
      <c r="M839" s="126">
        <v>0</v>
      </c>
      <c r="N839" s="126">
        <v>0</v>
      </c>
      <c r="O839" s="126">
        <v>0</v>
      </c>
      <c r="P839" s="126">
        <v>0</v>
      </c>
      <c r="Q839" s="126">
        <v>0</v>
      </c>
      <c r="R839" s="126">
        <v>0</v>
      </c>
    </row>
    <row r="840" spans="3:18" ht="23.1" customHeight="1">
      <c r="C840" s="126">
        <v>16</v>
      </c>
      <c r="D840" s="141" t="s">
        <v>697</v>
      </c>
      <c r="E840" s="159" t="s">
        <v>2315</v>
      </c>
      <c r="F840" s="127">
        <v>1</v>
      </c>
      <c r="I840" s="162">
        <v>46232</v>
      </c>
      <c r="J840" s="126">
        <v>0</v>
      </c>
      <c r="K840" s="126">
        <v>4</v>
      </c>
      <c r="L840" s="126">
        <v>0</v>
      </c>
      <c r="M840" s="126">
        <v>0</v>
      </c>
      <c r="N840" s="126">
        <v>0</v>
      </c>
      <c r="O840" s="126">
        <v>0</v>
      </c>
      <c r="P840" s="126">
        <v>0</v>
      </c>
      <c r="Q840" s="126">
        <v>0</v>
      </c>
      <c r="R840" s="126">
        <v>0</v>
      </c>
    </row>
    <row r="841" spans="3:18" ht="23.1" customHeight="1">
      <c r="C841" s="126">
        <v>30</v>
      </c>
      <c r="D841" s="141" t="s">
        <v>1185</v>
      </c>
      <c r="E841" s="159" t="s">
        <v>3418</v>
      </c>
      <c r="F841" s="127">
        <v>1</v>
      </c>
      <c r="I841" s="162">
        <v>46232</v>
      </c>
      <c r="J841" s="126">
        <v>0</v>
      </c>
      <c r="K841" s="126">
        <v>1</v>
      </c>
      <c r="L841" s="126">
        <v>0</v>
      </c>
      <c r="M841" s="126">
        <v>0</v>
      </c>
      <c r="N841" s="126">
        <v>0</v>
      </c>
      <c r="O841" s="126">
        <v>0</v>
      </c>
      <c r="P841" s="126">
        <v>0</v>
      </c>
      <c r="Q841" s="126">
        <v>0</v>
      </c>
      <c r="R841" s="126">
        <v>0</v>
      </c>
    </row>
    <row r="842" spans="3:18" ht="23.1" customHeight="1">
      <c r="C842" s="126">
        <v>26</v>
      </c>
      <c r="D842" s="141" t="s">
        <v>713</v>
      </c>
      <c r="E842" s="159" t="s">
        <v>3016</v>
      </c>
      <c r="F842" s="127">
        <v>1</v>
      </c>
      <c r="I842" s="162">
        <v>46232</v>
      </c>
      <c r="J842" s="126">
        <v>0</v>
      </c>
      <c r="K842" s="126">
        <v>1</v>
      </c>
      <c r="L842" s="126">
        <v>0</v>
      </c>
      <c r="M842" s="126">
        <v>0</v>
      </c>
      <c r="N842" s="126">
        <v>0</v>
      </c>
      <c r="O842" s="126">
        <v>0</v>
      </c>
      <c r="P842" s="126">
        <v>0</v>
      </c>
      <c r="Q842" s="126">
        <v>0</v>
      </c>
      <c r="R842" s="126">
        <v>0</v>
      </c>
    </row>
    <row r="843" spans="3:18" ht="23.1" customHeight="1">
      <c r="C843" s="126">
        <v>52</v>
      </c>
      <c r="D843" s="141" t="s">
        <v>931</v>
      </c>
      <c r="E843" s="159" t="s">
        <v>3912</v>
      </c>
      <c r="F843" s="127">
        <v>1</v>
      </c>
      <c r="I843" s="162">
        <v>46232</v>
      </c>
      <c r="J843" s="126">
        <v>0</v>
      </c>
      <c r="K843" s="126">
        <v>2</v>
      </c>
      <c r="L843" s="126">
        <v>0</v>
      </c>
      <c r="M843" s="126">
        <v>0</v>
      </c>
      <c r="N843" s="126">
        <v>0</v>
      </c>
      <c r="O843" s="126">
        <v>0</v>
      </c>
      <c r="P843" s="126">
        <v>0</v>
      </c>
      <c r="Q843" s="126">
        <v>0</v>
      </c>
      <c r="R843" s="126">
        <v>0</v>
      </c>
    </row>
    <row r="844" spans="3:18" ht="23.1" customHeight="1">
      <c r="C844" s="126">
        <v>247</v>
      </c>
      <c r="D844" s="141" t="s">
        <v>2625</v>
      </c>
      <c r="E844" s="159" t="s">
        <v>2626</v>
      </c>
      <c r="F844" s="127">
        <v>1</v>
      </c>
      <c r="I844" s="162">
        <v>46232</v>
      </c>
      <c r="J844" s="126">
        <v>0</v>
      </c>
      <c r="K844" s="126">
        <v>6</v>
      </c>
      <c r="L844" s="126">
        <v>0</v>
      </c>
      <c r="M844" s="126">
        <v>0</v>
      </c>
      <c r="N844" s="126">
        <v>0</v>
      </c>
      <c r="O844" s="126">
        <v>0</v>
      </c>
      <c r="P844" s="126">
        <v>0</v>
      </c>
      <c r="Q844" s="126">
        <v>0</v>
      </c>
      <c r="R844" s="126">
        <v>0</v>
      </c>
    </row>
    <row r="845" spans="3:18" ht="23.1" customHeight="1">
      <c r="C845" s="126">
        <v>42</v>
      </c>
      <c r="D845" s="141" t="s">
        <v>973</v>
      </c>
      <c r="E845" s="159" t="s">
        <v>3102</v>
      </c>
      <c r="F845" s="127">
        <v>1</v>
      </c>
      <c r="I845" s="162">
        <v>46232</v>
      </c>
      <c r="J845" s="126">
        <v>0</v>
      </c>
      <c r="K845" s="126">
        <v>1</v>
      </c>
      <c r="L845" s="126">
        <v>0</v>
      </c>
      <c r="M845" s="126">
        <v>0</v>
      </c>
      <c r="N845" s="126">
        <v>0</v>
      </c>
      <c r="O845" s="126">
        <v>0</v>
      </c>
      <c r="P845" s="126">
        <v>0</v>
      </c>
      <c r="Q845" s="126">
        <v>0</v>
      </c>
      <c r="R845" s="126">
        <v>0</v>
      </c>
    </row>
    <row r="846" spans="3:18" ht="23.1" customHeight="1">
      <c r="C846" s="126">
        <v>243</v>
      </c>
      <c r="D846" s="141" t="s">
        <v>2809</v>
      </c>
      <c r="E846" s="159" t="s">
        <v>3714</v>
      </c>
      <c r="F846" s="127">
        <v>1</v>
      </c>
      <c r="I846" s="162">
        <v>46232</v>
      </c>
      <c r="J846" s="126">
        <v>0</v>
      </c>
      <c r="K846" s="126">
        <v>1</v>
      </c>
      <c r="L846" s="126">
        <v>0</v>
      </c>
      <c r="M846" s="126">
        <v>0</v>
      </c>
      <c r="N846" s="126">
        <v>0</v>
      </c>
      <c r="O846" s="126">
        <v>0</v>
      </c>
      <c r="P846" s="126">
        <v>0</v>
      </c>
      <c r="Q846" s="126">
        <v>0</v>
      </c>
      <c r="R846" s="126">
        <v>0</v>
      </c>
    </row>
    <row r="847" spans="3:18" ht="23.1" customHeight="1">
      <c r="C847" s="126">
        <v>188</v>
      </c>
      <c r="D847" s="141" t="s">
        <v>3927</v>
      </c>
      <c r="E847" s="159" t="s">
        <v>3928</v>
      </c>
      <c r="F847" s="127">
        <v>1</v>
      </c>
      <c r="I847" s="162">
        <v>46232</v>
      </c>
      <c r="J847" s="126">
        <v>0</v>
      </c>
      <c r="K847" s="126">
        <v>12</v>
      </c>
      <c r="L847" s="126">
        <v>0</v>
      </c>
      <c r="M847" s="126">
        <v>0</v>
      </c>
      <c r="N847" s="126">
        <v>0</v>
      </c>
      <c r="O847" s="126">
        <v>0</v>
      </c>
      <c r="P847" s="126">
        <v>0</v>
      </c>
      <c r="Q847" s="126">
        <v>0</v>
      </c>
      <c r="R847" s="126">
        <v>0</v>
      </c>
    </row>
    <row r="848" spans="3:18" ht="23.1" customHeight="1">
      <c r="C848" s="126">
        <v>355</v>
      </c>
      <c r="D848" s="141" t="s">
        <v>3932</v>
      </c>
      <c r="E848" s="159" t="s">
        <v>3933</v>
      </c>
      <c r="F848" s="127">
        <v>1</v>
      </c>
      <c r="I848" s="162">
        <v>46232</v>
      </c>
      <c r="J848" s="126">
        <v>0</v>
      </c>
      <c r="K848" s="126">
        <v>1</v>
      </c>
      <c r="L848" s="126">
        <v>0</v>
      </c>
      <c r="M848" s="126">
        <v>0</v>
      </c>
      <c r="N848" s="126">
        <v>0</v>
      </c>
      <c r="O848" s="126">
        <v>0</v>
      </c>
      <c r="P848" s="126">
        <v>0</v>
      </c>
      <c r="Q848" s="126">
        <v>0</v>
      </c>
      <c r="R848" s="126">
        <v>0</v>
      </c>
    </row>
    <row r="849" spans="3:18" ht="23.1" customHeight="1">
      <c r="C849" s="126">
        <v>362</v>
      </c>
      <c r="D849" s="141" t="s">
        <v>3937</v>
      </c>
      <c r="E849" s="159" t="s">
        <v>3938</v>
      </c>
      <c r="F849" s="127">
        <v>1</v>
      </c>
      <c r="I849" s="162">
        <v>46232</v>
      </c>
      <c r="J849" s="126">
        <v>0</v>
      </c>
      <c r="K849" s="126">
        <v>10</v>
      </c>
      <c r="L849" s="126">
        <v>0</v>
      </c>
      <c r="M849" s="126">
        <v>0</v>
      </c>
      <c r="N849" s="126">
        <v>0</v>
      </c>
      <c r="O849" s="126">
        <v>0</v>
      </c>
      <c r="P849" s="126">
        <v>0</v>
      </c>
      <c r="Q849" s="126">
        <v>0</v>
      </c>
      <c r="R849" s="126">
        <v>0</v>
      </c>
    </row>
    <row r="850" spans="3:18" ht="23.1" customHeight="1">
      <c r="C850" s="126">
        <v>334</v>
      </c>
      <c r="D850" s="141" t="s">
        <v>2542</v>
      </c>
      <c r="E850" s="159" t="s">
        <v>3942</v>
      </c>
      <c r="F850" s="127">
        <v>1</v>
      </c>
      <c r="I850" s="162">
        <v>46232</v>
      </c>
      <c r="J850" s="126">
        <v>0</v>
      </c>
      <c r="K850" s="126">
        <v>2</v>
      </c>
      <c r="L850" s="126">
        <v>0</v>
      </c>
      <c r="M850" s="126">
        <v>0</v>
      </c>
      <c r="N850" s="126">
        <v>0</v>
      </c>
      <c r="O850" s="126">
        <v>0</v>
      </c>
      <c r="P850" s="126">
        <v>0</v>
      </c>
      <c r="Q850" s="126">
        <v>0</v>
      </c>
      <c r="R850" s="126">
        <v>0</v>
      </c>
    </row>
    <row r="851" spans="3:18" ht="23.1" customHeight="1">
      <c r="C851" s="126">
        <v>293</v>
      </c>
      <c r="D851" s="141" t="s">
        <v>2487</v>
      </c>
      <c r="E851" s="159" t="s">
        <v>2488</v>
      </c>
      <c r="F851" s="127">
        <v>1</v>
      </c>
      <c r="I851" s="162">
        <v>46232</v>
      </c>
      <c r="J851" s="126">
        <v>0</v>
      </c>
      <c r="K851" s="126">
        <v>35</v>
      </c>
      <c r="L851" s="126">
        <v>0</v>
      </c>
      <c r="M851" s="126">
        <v>0</v>
      </c>
      <c r="N851" s="126">
        <v>0</v>
      </c>
      <c r="O851" s="126">
        <v>0</v>
      </c>
      <c r="P851" s="126">
        <v>0</v>
      </c>
      <c r="Q851" s="126">
        <v>0</v>
      </c>
      <c r="R851" s="126">
        <v>0</v>
      </c>
    </row>
    <row r="852" spans="3:18" ht="23.1" customHeight="1">
      <c r="C852" s="126">
        <v>305</v>
      </c>
      <c r="D852" s="141" t="s">
        <v>2496</v>
      </c>
      <c r="E852" s="159" t="s">
        <v>2497</v>
      </c>
      <c r="F852" s="127">
        <v>1</v>
      </c>
      <c r="I852" s="162">
        <v>46233</v>
      </c>
      <c r="J852" s="126">
        <v>0</v>
      </c>
      <c r="K852" s="126">
        <v>2000</v>
      </c>
      <c r="L852" s="126">
        <v>0</v>
      </c>
      <c r="M852" s="126">
        <v>0</v>
      </c>
      <c r="N852" s="126">
        <v>0</v>
      </c>
      <c r="O852" s="126">
        <v>0</v>
      </c>
      <c r="P852" s="126">
        <v>0</v>
      </c>
      <c r="Q852" s="126">
        <v>0</v>
      </c>
      <c r="R852" s="126">
        <v>0</v>
      </c>
    </row>
    <row r="853" spans="3:18" ht="23.1" customHeight="1">
      <c r="C853" s="126">
        <v>176</v>
      </c>
      <c r="D853" s="141" t="s">
        <v>746</v>
      </c>
      <c r="E853" s="159" t="s">
        <v>747</v>
      </c>
      <c r="F853" s="127">
        <v>1</v>
      </c>
      <c r="I853" s="162">
        <v>46233</v>
      </c>
      <c r="J853" s="126">
        <v>0</v>
      </c>
      <c r="K853" s="126">
        <v>500</v>
      </c>
      <c r="L853" s="126">
        <v>0</v>
      </c>
      <c r="M853" s="126">
        <v>0</v>
      </c>
      <c r="N853" s="126">
        <v>0</v>
      </c>
      <c r="O853" s="126">
        <v>0</v>
      </c>
      <c r="P853" s="126">
        <v>0</v>
      </c>
      <c r="Q853" s="126">
        <v>0</v>
      </c>
      <c r="R853" s="126">
        <v>0</v>
      </c>
    </row>
    <row r="854" spans="3:18" ht="23.1" customHeight="1">
      <c r="C854" s="126">
        <v>305</v>
      </c>
      <c r="D854" s="141" t="s">
        <v>2496</v>
      </c>
      <c r="E854" s="159" t="s">
        <v>2497</v>
      </c>
      <c r="F854" s="127">
        <v>1</v>
      </c>
      <c r="I854" s="162">
        <v>46234</v>
      </c>
      <c r="J854" s="126">
        <v>0</v>
      </c>
      <c r="K854" s="126">
        <v>2000</v>
      </c>
      <c r="L854" s="126">
        <v>0</v>
      </c>
      <c r="M854" s="126">
        <v>0</v>
      </c>
      <c r="N854" s="126">
        <v>0</v>
      </c>
      <c r="O854" s="126">
        <v>0</v>
      </c>
      <c r="P854" s="126">
        <v>0</v>
      </c>
      <c r="Q854" s="126">
        <v>0</v>
      </c>
      <c r="R854" s="126">
        <v>0</v>
      </c>
    </row>
    <row r="855" spans="3:18" ht="23.1" customHeight="1">
      <c r="C855" s="126">
        <v>177</v>
      </c>
      <c r="D855" s="141" t="s">
        <v>750</v>
      </c>
      <c r="E855" s="159" t="s">
        <v>751</v>
      </c>
      <c r="F855" s="127">
        <v>1</v>
      </c>
      <c r="I855" s="162">
        <v>46234</v>
      </c>
      <c r="J855" s="126">
        <v>0</v>
      </c>
      <c r="K855" s="126">
        <v>100</v>
      </c>
      <c r="L855" s="126">
        <v>0</v>
      </c>
      <c r="M855" s="126">
        <v>0</v>
      </c>
      <c r="N855" s="126">
        <v>0</v>
      </c>
      <c r="O855" s="126">
        <v>0</v>
      </c>
      <c r="P855" s="126">
        <v>0</v>
      </c>
      <c r="Q855" s="126">
        <v>0</v>
      </c>
      <c r="R855" s="126">
        <v>0</v>
      </c>
    </row>
    <row r="856" spans="3:18" ht="23.1" customHeight="1">
      <c r="C856" s="126">
        <v>294</v>
      </c>
      <c r="D856" s="141" t="s">
        <v>2469</v>
      </c>
      <c r="E856" s="159" t="s">
        <v>2470</v>
      </c>
      <c r="F856" s="127">
        <v>1</v>
      </c>
      <c r="I856" s="162">
        <v>46234</v>
      </c>
      <c r="J856" s="126">
        <v>0</v>
      </c>
      <c r="K856" s="126">
        <v>35</v>
      </c>
      <c r="L856" s="126">
        <v>0</v>
      </c>
      <c r="M856" s="126">
        <v>0</v>
      </c>
      <c r="N856" s="126">
        <v>0</v>
      </c>
      <c r="O856" s="126">
        <v>0</v>
      </c>
      <c r="P856" s="126">
        <v>0</v>
      </c>
      <c r="Q856" s="126">
        <v>0</v>
      </c>
      <c r="R856" s="126">
        <v>0</v>
      </c>
    </row>
    <row r="857" spans="3:18" ht="23.1" customHeight="1">
      <c r="C857" s="126">
        <v>176</v>
      </c>
      <c r="D857" s="141" t="s">
        <v>746</v>
      </c>
      <c r="E857" s="159" t="s">
        <v>747</v>
      </c>
      <c r="F857" s="127">
        <v>1</v>
      </c>
      <c r="I857" s="162">
        <v>46234</v>
      </c>
      <c r="J857" s="126">
        <v>0</v>
      </c>
      <c r="K857" s="126">
        <v>400</v>
      </c>
      <c r="L857" s="126">
        <v>0</v>
      </c>
      <c r="M857" s="126">
        <v>0</v>
      </c>
      <c r="N857" s="126">
        <v>0</v>
      </c>
      <c r="O857" s="126">
        <v>0</v>
      </c>
      <c r="P857" s="126">
        <v>0</v>
      </c>
      <c r="Q857" s="126">
        <v>0</v>
      </c>
      <c r="R857" s="126">
        <v>0</v>
      </c>
    </row>
    <row r="858" spans="3:18" ht="23.1" customHeight="1">
      <c r="C858" s="126">
        <v>187</v>
      </c>
      <c r="D858" s="141" t="s">
        <v>574</v>
      </c>
      <c r="E858" s="159" t="s">
        <v>575</v>
      </c>
      <c r="F858" s="127">
        <v>1</v>
      </c>
      <c r="I858" s="162">
        <v>46234</v>
      </c>
      <c r="J858" s="126">
        <v>0</v>
      </c>
      <c r="K858" s="126">
        <v>8</v>
      </c>
      <c r="L858" s="126">
        <v>0</v>
      </c>
      <c r="M858" s="126">
        <v>0</v>
      </c>
      <c r="N858" s="126">
        <v>0</v>
      </c>
      <c r="O858" s="126">
        <v>0</v>
      </c>
      <c r="P858" s="126">
        <v>0</v>
      </c>
      <c r="Q858" s="126">
        <v>0</v>
      </c>
      <c r="R858" s="126">
        <v>0</v>
      </c>
    </row>
    <row r="859" spans="3:18" ht="23.1" customHeight="1">
      <c r="C859" s="126">
        <v>193</v>
      </c>
      <c r="D859" s="141" t="s">
        <v>782</v>
      </c>
      <c r="E859" s="159" t="s">
        <v>783</v>
      </c>
      <c r="F859" s="127">
        <v>1</v>
      </c>
      <c r="I859" s="162">
        <v>46234</v>
      </c>
      <c r="J859" s="126">
        <v>0</v>
      </c>
      <c r="K859" s="126">
        <v>8</v>
      </c>
      <c r="L859" s="126">
        <v>0</v>
      </c>
      <c r="M859" s="126">
        <v>0</v>
      </c>
      <c r="N859" s="126">
        <v>0</v>
      </c>
      <c r="O859" s="126">
        <v>0</v>
      </c>
      <c r="P859" s="126">
        <v>0</v>
      </c>
      <c r="Q859" s="126">
        <v>0</v>
      </c>
      <c r="R859" s="126">
        <v>0</v>
      </c>
    </row>
    <row r="860" spans="3:18" ht="23.1" customHeight="1">
      <c r="C860" s="126">
        <v>326</v>
      </c>
      <c r="D860" s="141" t="s">
        <v>3984</v>
      </c>
      <c r="E860" s="159" t="s">
        <v>3985</v>
      </c>
      <c r="F860" s="127">
        <v>1</v>
      </c>
      <c r="I860" s="162">
        <v>46234</v>
      </c>
      <c r="J860" s="126">
        <v>0</v>
      </c>
      <c r="K860" s="126">
        <v>1</v>
      </c>
      <c r="L860" s="126">
        <v>0</v>
      </c>
      <c r="M860" s="126">
        <v>0</v>
      </c>
      <c r="N860" s="126">
        <v>0</v>
      </c>
      <c r="O860" s="126">
        <v>0</v>
      </c>
      <c r="P860" s="126">
        <v>0</v>
      </c>
      <c r="Q860" s="126">
        <v>0</v>
      </c>
      <c r="R860" s="126">
        <v>0</v>
      </c>
    </row>
    <row r="861" spans="3:18" ht="23.1" customHeight="1">
      <c r="C861" s="126">
        <v>330</v>
      </c>
      <c r="D861" s="141" t="s">
        <v>3989</v>
      </c>
      <c r="E861" s="159" t="s">
        <v>3990</v>
      </c>
      <c r="F861" s="127">
        <v>1</v>
      </c>
      <c r="I861" s="162">
        <v>46234</v>
      </c>
      <c r="J861" s="126">
        <v>0</v>
      </c>
      <c r="K861" s="126">
        <v>2</v>
      </c>
      <c r="L861" s="126">
        <v>0</v>
      </c>
      <c r="M861" s="126">
        <v>0</v>
      </c>
      <c r="N861" s="126">
        <v>0</v>
      </c>
      <c r="O861" s="126">
        <v>0</v>
      </c>
      <c r="P861" s="126">
        <v>0</v>
      </c>
      <c r="Q861" s="126">
        <v>0</v>
      </c>
      <c r="R861" s="126">
        <v>0</v>
      </c>
    </row>
    <row r="862" spans="3:18" ht="23.1" customHeight="1">
      <c r="C862" s="126">
        <v>269</v>
      </c>
      <c r="D862" s="141" t="s">
        <v>2598</v>
      </c>
      <c r="E862" s="159" t="s">
        <v>2599</v>
      </c>
      <c r="F862" s="127">
        <v>1</v>
      </c>
      <c r="I862" s="162">
        <v>46234</v>
      </c>
      <c r="J862" s="126">
        <v>0</v>
      </c>
      <c r="K862" s="126">
        <v>2</v>
      </c>
      <c r="L862" s="126">
        <v>0</v>
      </c>
      <c r="M862" s="126">
        <v>0</v>
      </c>
      <c r="N862" s="126">
        <v>0</v>
      </c>
      <c r="O862" s="126">
        <v>0</v>
      </c>
      <c r="P862" s="126">
        <v>0</v>
      </c>
      <c r="Q862" s="126">
        <v>0</v>
      </c>
      <c r="R862" s="126">
        <v>0</v>
      </c>
    </row>
    <row r="863" spans="3:18" ht="23.1" customHeight="1">
      <c r="C863" s="126">
        <v>237</v>
      </c>
      <c r="D863" s="141" t="s">
        <v>3229</v>
      </c>
      <c r="E863" s="159" t="s">
        <v>3230</v>
      </c>
      <c r="F863" s="127">
        <v>1</v>
      </c>
      <c r="I863" s="162">
        <v>46234</v>
      </c>
      <c r="J863" s="126">
        <v>0</v>
      </c>
      <c r="K863" s="126">
        <v>6</v>
      </c>
      <c r="L863" s="126">
        <v>0</v>
      </c>
      <c r="M863" s="126">
        <v>0</v>
      </c>
      <c r="N863" s="126">
        <v>0</v>
      </c>
      <c r="O863" s="126">
        <v>0</v>
      </c>
      <c r="P863" s="126">
        <v>0</v>
      </c>
      <c r="Q863" s="126">
        <v>0</v>
      </c>
      <c r="R863" s="126">
        <v>0</v>
      </c>
    </row>
    <row r="864" spans="3:18" ht="23.1" customHeight="1">
      <c r="C864" s="126">
        <v>301</v>
      </c>
      <c r="D864" s="141" t="s">
        <v>4000</v>
      </c>
      <c r="E864" s="159" t="s">
        <v>4001</v>
      </c>
      <c r="F864" s="127">
        <v>1</v>
      </c>
      <c r="I864" s="162">
        <v>46234</v>
      </c>
      <c r="J864" s="126">
        <v>0</v>
      </c>
      <c r="K864" s="126">
        <v>5</v>
      </c>
      <c r="L864" s="126">
        <v>0</v>
      </c>
      <c r="M864" s="126">
        <v>0</v>
      </c>
      <c r="N864" s="126">
        <v>0</v>
      </c>
      <c r="O864" s="126">
        <v>0</v>
      </c>
      <c r="P864" s="126">
        <v>0</v>
      </c>
      <c r="Q864" s="126">
        <v>0</v>
      </c>
      <c r="R864" s="126">
        <v>0</v>
      </c>
    </row>
    <row r="865" spans="3:18" ht="23.1" customHeight="1">
      <c r="C865" s="126">
        <v>302</v>
      </c>
      <c r="D865" s="141" t="s">
        <v>4005</v>
      </c>
      <c r="E865" s="159" t="s">
        <v>4006</v>
      </c>
      <c r="F865" s="127">
        <v>1</v>
      </c>
      <c r="I865" s="162">
        <v>46234</v>
      </c>
      <c r="J865" s="126">
        <v>0</v>
      </c>
      <c r="K865" s="126">
        <v>1</v>
      </c>
      <c r="L865" s="126">
        <v>0</v>
      </c>
      <c r="M865" s="126">
        <v>0</v>
      </c>
      <c r="N865" s="126">
        <v>0</v>
      </c>
      <c r="O865" s="126">
        <v>0</v>
      </c>
      <c r="P865" s="126">
        <v>0</v>
      </c>
      <c r="Q865" s="126">
        <v>0</v>
      </c>
      <c r="R865" s="126">
        <v>0</v>
      </c>
    </row>
    <row r="866" spans="3:18" ht="23.1" customHeight="1">
      <c r="C866" s="126">
        <v>313</v>
      </c>
      <c r="D866" s="141" t="s">
        <v>4010</v>
      </c>
      <c r="E866" s="159" t="s">
        <v>4011</v>
      </c>
      <c r="F866" s="127">
        <v>1</v>
      </c>
      <c r="I866" s="162">
        <v>46234</v>
      </c>
      <c r="J866" s="126">
        <v>0</v>
      </c>
      <c r="K866" s="126">
        <v>1</v>
      </c>
      <c r="L866" s="126">
        <v>0</v>
      </c>
      <c r="M866" s="126">
        <v>0</v>
      </c>
      <c r="N866" s="126">
        <v>0</v>
      </c>
      <c r="O866" s="126">
        <v>0</v>
      </c>
      <c r="P866" s="126">
        <v>0</v>
      </c>
      <c r="Q866" s="126">
        <v>0</v>
      </c>
      <c r="R866" s="126">
        <v>0</v>
      </c>
    </row>
    <row r="867" spans="3:18" ht="23.1" customHeight="1">
      <c r="C867" s="126">
        <v>216</v>
      </c>
      <c r="D867" s="141" t="s">
        <v>3860</v>
      </c>
      <c r="E867" s="159" t="s">
        <v>3861</v>
      </c>
      <c r="F867" s="127">
        <v>1</v>
      </c>
      <c r="I867" s="162">
        <v>46234</v>
      </c>
      <c r="J867" s="126">
        <v>0</v>
      </c>
      <c r="K867" s="126">
        <v>12</v>
      </c>
      <c r="L867" s="126">
        <v>0</v>
      </c>
      <c r="M867" s="126">
        <v>0</v>
      </c>
      <c r="N867" s="126">
        <v>0</v>
      </c>
      <c r="O867" s="126">
        <v>0</v>
      </c>
      <c r="P867" s="126">
        <v>0</v>
      </c>
      <c r="Q867" s="126">
        <v>0</v>
      </c>
      <c r="R867" s="126">
        <v>0</v>
      </c>
    </row>
    <row r="868" spans="3:18" ht="23.1" customHeight="1">
      <c r="C868" s="126">
        <v>362</v>
      </c>
      <c r="D868" s="141" t="s">
        <v>3937</v>
      </c>
      <c r="E868" s="159" t="s">
        <v>3938</v>
      </c>
      <c r="F868" s="127">
        <v>1</v>
      </c>
      <c r="I868" s="162">
        <v>46234</v>
      </c>
      <c r="J868" s="126">
        <v>0</v>
      </c>
      <c r="K868" s="126">
        <v>2</v>
      </c>
      <c r="L868" s="126">
        <v>0</v>
      </c>
      <c r="M868" s="126">
        <v>0</v>
      </c>
      <c r="N868" s="126">
        <v>0</v>
      </c>
      <c r="O868" s="126">
        <v>0</v>
      </c>
      <c r="P868" s="126">
        <v>0</v>
      </c>
      <c r="Q868" s="126">
        <v>0</v>
      </c>
      <c r="R868" s="126">
        <v>0</v>
      </c>
    </row>
    <row r="869" spans="3:18" ht="23.1" customHeight="1">
      <c r="C869" s="126">
        <v>202</v>
      </c>
      <c r="D869" s="141" t="s">
        <v>4034</v>
      </c>
      <c r="E869" s="159" t="s">
        <v>4035</v>
      </c>
      <c r="F869" s="127">
        <v>1</v>
      </c>
      <c r="I869" s="162">
        <v>46234</v>
      </c>
      <c r="J869" s="126">
        <v>0</v>
      </c>
      <c r="K869" s="126">
        <v>1</v>
      </c>
      <c r="L869" s="126">
        <v>0</v>
      </c>
      <c r="M869" s="126">
        <v>0</v>
      </c>
      <c r="N869" s="126">
        <v>0</v>
      </c>
      <c r="O869" s="126">
        <v>0</v>
      </c>
      <c r="P869" s="126">
        <v>0</v>
      </c>
      <c r="Q869" s="126">
        <v>0</v>
      </c>
      <c r="R869" s="126">
        <v>0</v>
      </c>
    </row>
    <row r="870" spans="3:18" ht="23.1" customHeight="1">
      <c r="C870" s="126">
        <v>332</v>
      </c>
      <c r="D870" s="141" t="s">
        <v>2721</v>
      </c>
      <c r="E870" s="159" t="s">
        <v>2722</v>
      </c>
      <c r="F870" s="127">
        <v>1</v>
      </c>
      <c r="I870" s="162">
        <v>46234</v>
      </c>
      <c r="J870" s="126">
        <v>0</v>
      </c>
      <c r="K870" s="126">
        <v>20</v>
      </c>
      <c r="L870" s="126">
        <v>0</v>
      </c>
      <c r="M870" s="126">
        <v>0</v>
      </c>
      <c r="N870" s="126">
        <v>0</v>
      </c>
      <c r="O870" s="126">
        <v>0</v>
      </c>
      <c r="P870" s="126">
        <v>0</v>
      </c>
      <c r="Q870" s="126">
        <v>0</v>
      </c>
      <c r="R870" s="126">
        <v>0</v>
      </c>
    </row>
    <row r="871" spans="3:18" ht="23.1" customHeight="1">
      <c r="C871" s="126">
        <v>221</v>
      </c>
      <c r="D871" s="141" t="s">
        <v>3213</v>
      </c>
      <c r="E871" s="159" t="s">
        <v>3214</v>
      </c>
      <c r="F871" s="127">
        <v>1</v>
      </c>
      <c r="I871" s="162">
        <v>46234</v>
      </c>
      <c r="J871" s="126">
        <v>0</v>
      </c>
      <c r="K871" s="126">
        <v>2</v>
      </c>
      <c r="L871" s="126">
        <v>0</v>
      </c>
      <c r="M871" s="126">
        <v>0</v>
      </c>
      <c r="N871" s="126">
        <v>0</v>
      </c>
      <c r="O871" s="126">
        <v>0</v>
      </c>
      <c r="P871" s="126">
        <v>0</v>
      </c>
      <c r="Q871" s="126">
        <v>0</v>
      </c>
      <c r="R871" s="126">
        <v>0</v>
      </c>
    </row>
    <row r="872" spans="3:18" ht="23.1" customHeight="1">
      <c r="C872" s="126">
        <v>220</v>
      </c>
      <c r="D872" s="141" t="s">
        <v>4045</v>
      </c>
      <c r="E872" s="159" t="s">
        <v>4046</v>
      </c>
      <c r="F872" s="127">
        <v>1</v>
      </c>
      <c r="I872" s="162">
        <v>46234</v>
      </c>
      <c r="J872" s="126">
        <v>0</v>
      </c>
      <c r="K872" s="126">
        <v>1</v>
      </c>
      <c r="L872" s="126">
        <v>0</v>
      </c>
      <c r="M872" s="126">
        <v>0</v>
      </c>
      <c r="N872" s="126">
        <v>0</v>
      </c>
      <c r="O872" s="126">
        <v>0</v>
      </c>
      <c r="P872" s="126">
        <v>0</v>
      </c>
      <c r="Q872" s="126">
        <v>0</v>
      </c>
      <c r="R872" s="126">
        <v>0</v>
      </c>
    </row>
    <row r="873" spans="3:18" ht="23.1" customHeight="1">
      <c r="C873" s="126">
        <v>242</v>
      </c>
      <c r="D873" s="141" t="s">
        <v>4050</v>
      </c>
      <c r="E873" s="159" t="s">
        <v>4051</v>
      </c>
      <c r="F873" s="127">
        <v>1</v>
      </c>
      <c r="I873" s="162">
        <v>46234</v>
      </c>
      <c r="J873" s="126">
        <v>0</v>
      </c>
      <c r="K873" s="126">
        <v>1</v>
      </c>
      <c r="L873" s="126">
        <v>0</v>
      </c>
      <c r="M873" s="126">
        <v>0</v>
      </c>
      <c r="N873" s="126">
        <v>0</v>
      </c>
      <c r="O873" s="126">
        <v>0</v>
      </c>
      <c r="P873" s="126">
        <v>0</v>
      </c>
      <c r="Q873" s="126">
        <v>0</v>
      </c>
      <c r="R873" s="126">
        <v>0</v>
      </c>
    </row>
    <row r="874" spans="3:18" ht="23.1" customHeight="1">
      <c r="C874" s="126">
        <v>224</v>
      </c>
      <c r="D874" s="141" t="s">
        <v>4055</v>
      </c>
      <c r="E874" s="159" t="s">
        <v>4056</v>
      </c>
      <c r="F874" s="127">
        <v>1</v>
      </c>
      <c r="I874" s="162">
        <v>46234</v>
      </c>
      <c r="J874" s="126">
        <v>0</v>
      </c>
      <c r="K874" s="126">
        <v>1</v>
      </c>
      <c r="L874" s="126">
        <v>0</v>
      </c>
      <c r="M874" s="126">
        <v>0</v>
      </c>
      <c r="N874" s="126">
        <v>0</v>
      </c>
      <c r="O874" s="126">
        <v>0</v>
      </c>
      <c r="P874" s="126">
        <v>0</v>
      </c>
      <c r="Q874" s="126">
        <v>0</v>
      </c>
      <c r="R874" s="126">
        <v>0</v>
      </c>
    </row>
    <row r="875" spans="3:18" ht="23.1" customHeight="1">
      <c r="C875" s="126">
        <v>151</v>
      </c>
      <c r="D875" s="141" t="s">
        <v>2949</v>
      </c>
      <c r="E875" s="159" t="s">
        <v>2950</v>
      </c>
      <c r="F875" s="127">
        <v>1</v>
      </c>
      <c r="I875" s="162">
        <v>46204</v>
      </c>
      <c r="J875" s="126">
        <v>0</v>
      </c>
      <c r="K875" s="126">
        <v>0</v>
      </c>
      <c r="L875" s="126">
        <v>0</v>
      </c>
      <c r="M875" s="126">
        <v>1</v>
      </c>
      <c r="N875" s="126">
        <v>0</v>
      </c>
      <c r="O875" s="126">
        <v>0</v>
      </c>
      <c r="P875" s="126">
        <v>0</v>
      </c>
      <c r="Q875" s="126">
        <v>0</v>
      </c>
      <c r="R875" s="126">
        <v>0</v>
      </c>
    </row>
    <row r="876" spans="3:18" ht="23.1" customHeight="1">
      <c r="C876" s="126">
        <v>176</v>
      </c>
      <c r="D876" s="141" t="s">
        <v>746</v>
      </c>
      <c r="E876" s="159" t="s">
        <v>747</v>
      </c>
      <c r="F876" s="127">
        <v>1</v>
      </c>
      <c r="I876" s="162">
        <v>46204</v>
      </c>
      <c r="J876" s="126">
        <v>0</v>
      </c>
      <c r="K876" s="126">
        <v>0</v>
      </c>
      <c r="L876" s="126">
        <v>0</v>
      </c>
      <c r="M876" s="126">
        <v>4000</v>
      </c>
      <c r="N876" s="126">
        <v>0</v>
      </c>
      <c r="O876" s="126">
        <v>0</v>
      </c>
      <c r="P876" s="126">
        <v>0</v>
      </c>
      <c r="Q876" s="126">
        <v>0</v>
      </c>
      <c r="R876" s="126">
        <v>0</v>
      </c>
    </row>
    <row r="877" spans="3:18" ht="23.1" customHeight="1">
      <c r="C877" s="126">
        <v>188</v>
      </c>
      <c r="D877" s="141" t="s">
        <v>3927</v>
      </c>
      <c r="E877" s="159" t="s">
        <v>3928</v>
      </c>
      <c r="F877" s="127">
        <v>1</v>
      </c>
      <c r="I877" s="162">
        <v>46204</v>
      </c>
      <c r="J877" s="126">
        <v>0</v>
      </c>
      <c r="K877" s="126">
        <v>0</v>
      </c>
      <c r="L877" s="126">
        <v>0</v>
      </c>
      <c r="M877" s="126">
        <v>12</v>
      </c>
      <c r="N877" s="126">
        <v>0</v>
      </c>
      <c r="O877" s="126">
        <v>0</v>
      </c>
      <c r="P877" s="126">
        <v>0</v>
      </c>
      <c r="Q877" s="126">
        <v>0</v>
      </c>
      <c r="R877" s="126">
        <v>0</v>
      </c>
    </row>
    <row r="878" spans="3:18" ht="23.1" customHeight="1">
      <c r="C878" s="126">
        <v>192</v>
      </c>
      <c r="D878" s="141" t="s">
        <v>568</v>
      </c>
      <c r="E878" s="159" t="s">
        <v>569</v>
      </c>
      <c r="F878" s="127">
        <v>1</v>
      </c>
      <c r="I878" s="162">
        <v>46204</v>
      </c>
      <c r="J878" s="126">
        <v>0</v>
      </c>
      <c r="K878" s="126">
        <v>0</v>
      </c>
      <c r="L878" s="126">
        <v>0</v>
      </c>
      <c r="M878" s="126">
        <v>4</v>
      </c>
      <c r="N878" s="126">
        <v>0</v>
      </c>
      <c r="O878" s="126">
        <v>0</v>
      </c>
      <c r="P878" s="126">
        <v>0</v>
      </c>
      <c r="Q878" s="126">
        <v>0</v>
      </c>
      <c r="R878" s="126">
        <v>0</v>
      </c>
    </row>
    <row r="879" spans="3:18" ht="23.1" customHeight="1">
      <c r="C879" s="126">
        <v>195</v>
      </c>
      <c r="D879" s="141" t="s">
        <v>606</v>
      </c>
      <c r="E879" s="159" t="s">
        <v>607</v>
      </c>
      <c r="F879" s="127">
        <v>1</v>
      </c>
      <c r="I879" s="162">
        <v>46204</v>
      </c>
      <c r="J879" s="126">
        <v>0</v>
      </c>
      <c r="K879" s="126">
        <v>0</v>
      </c>
      <c r="L879" s="126">
        <v>0</v>
      </c>
      <c r="M879" s="126">
        <v>76</v>
      </c>
      <c r="N879" s="126">
        <v>0</v>
      </c>
      <c r="O879" s="126">
        <v>0</v>
      </c>
      <c r="P879" s="126">
        <v>0</v>
      </c>
      <c r="Q879" s="126">
        <v>0</v>
      </c>
      <c r="R879" s="126">
        <v>0</v>
      </c>
    </row>
    <row r="880" spans="3:18" ht="23.1" customHeight="1">
      <c r="C880" s="126">
        <v>197</v>
      </c>
      <c r="D880" s="141" t="s">
        <v>650</v>
      </c>
      <c r="E880" s="159" t="s">
        <v>651</v>
      </c>
      <c r="F880" s="127">
        <v>1</v>
      </c>
      <c r="I880" s="162">
        <v>46204</v>
      </c>
      <c r="J880" s="126">
        <v>0</v>
      </c>
      <c r="K880" s="126">
        <v>0</v>
      </c>
      <c r="L880" s="126">
        <v>0</v>
      </c>
      <c r="M880" s="126">
        <v>12</v>
      </c>
      <c r="N880" s="126">
        <v>0</v>
      </c>
      <c r="O880" s="126">
        <v>0</v>
      </c>
      <c r="P880" s="126">
        <v>0</v>
      </c>
      <c r="Q880" s="126">
        <v>0</v>
      </c>
      <c r="R880" s="126">
        <v>0</v>
      </c>
    </row>
    <row r="881" spans="3:18" ht="23.1" customHeight="1">
      <c r="C881" s="126">
        <v>234</v>
      </c>
      <c r="D881" s="141" t="s">
        <v>2695</v>
      </c>
      <c r="E881" s="159" t="s">
        <v>2696</v>
      </c>
      <c r="F881" s="127">
        <v>1</v>
      </c>
      <c r="I881" s="162">
        <v>46204</v>
      </c>
      <c r="J881" s="126">
        <v>0</v>
      </c>
      <c r="K881" s="126">
        <v>0</v>
      </c>
      <c r="L881" s="126">
        <v>0</v>
      </c>
      <c r="M881" s="126">
        <v>84</v>
      </c>
      <c r="N881" s="126">
        <v>0</v>
      </c>
      <c r="O881" s="126">
        <v>0</v>
      </c>
      <c r="P881" s="126">
        <v>0</v>
      </c>
      <c r="Q881" s="126">
        <v>0</v>
      </c>
      <c r="R881" s="126">
        <v>0</v>
      </c>
    </row>
    <row r="882" spans="3:18" ht="23.1" customHeight="1">
      <c r="C882" s="126">
        <v>237</v>
      </c>
      <c r="D882" s="141" t="s">
        <v>3229</v>
      </c>
      <c r="E882" s="159" t="s">
        <v>3230</v>
      </c>
      <c r="F882" s="127">
        <v>1</v>
      </c>
      <c r="I882" s="162">
        <v>46204</v>
      </c>
      <c r="J882" s="126">
        <v>0</v>
      </c>
      <c r="K882" s="126">
        <v>0</v>
      </c>
      <c r="L882" s="126">
        <v>0</v>
      </c>
      <c r="M882" s="126">
        <v>12</v>
      </c>
      <c r="N882" s="126">
        <v>0</v>
      </c>
      <c r="O882" s="126">
        <v>0</v>
      </c>
      <c r="P882" s="126">
        <v>0</v>
      </c>
      <c r="Q882" s="126">
        <v>0</v>
      </c>
      <c r="R882" s="126">
        <v>0</v>
      </c>
    </row>
    <row r="883" spans="3:18" ht="23.1" customHeight="1">
      <c r="C883" s="126">
        <v>238</v>
      </c>
      <c r="D883" s="141" t="s">
        <v>2563</v>
      </c>
      <c r="E883" s="159" t="s">
        <v>2564</v>
      </c>
      <c r="F883" s="127">
        <v>1</v>
      </c>
      <c r="I883" s="162">
        <v>46204</v>
      </c>
      <c r="J883" s="126">
        <v>0</v>
      </c>
      <c r="K883" s="126">
        <v>0</v>
      </c>
      <c r="L883" s="126">
        <v>0</v>
      </c>
      <c r="M883" s="126">
        <v>12</v>
      </c>
      <c r="N883" s="126">
        <v>0</v>
      </c>
      <c r="O883" s="126">
        <v>0</v>
      </c>
      <c r="P883" s="126">
        <v>0</v>
      </c>
      <c r="Q883" s="126">
        <v>0</v>
      </c>
      <c r="R883" s="126">
        <v>0</v>
      </c>
    </row>
    <row r="884" spans="3:18" ht="23.1" customHeight="1">
      <c r="C884" s="126">
        <v>239</v>
      </c>
      <c r="D884" s="141" t="s">
        <v>3290</v>
      </c>
      <c r="E884" s="159" t="s">
        <v>3291</v>
      </c>
      <c r="F884" s="127">
        <v>1</v>
      </c>
      <c r="I884" s="162">
        <v>46204</v>
      </c>
      <c r="J884" s="126">
        <v>0</v>
      </c>
      <c r="K884" s="126">
        <v>0</v>
      </c>
      <c r="L884" s="126">
        <v>0</v>
      </c>
      <c r="M884" s="126">
        <v>6</v>
      </c>
      <c r="N884" s="126">
        <v>0</v>
      </c>
      <c r="O884" s="126">
        <v>0</v>
      </c>
      <c r="P884" s="126">
        <v>0</v>
      </c>
      <c r="Q884" s="126">
        <v>0</v>
      </c>
      <c r="R884" s="126">
        <v>0</v>
      </c>
    </row>
    <row r="885" spans="3:18" ht="23.1" customHeight="1">
      <c r="C885" s="126">
        <v>240</v>
      </c>
      <c r="D885" s="141" t="s">
        <v>3658</v>
      </c>
      <c r="E885" s="159" t="s">
        <v>3659</v>
      </c>
      <c r="F885" s="127">
        <v>1</v>
      </c>
      <c r="I885" s="162">
        <v>46207</v>
      </c>
      <c r="J885" s="126">
        <v>0</v>
      </c>
      <c r="K885" s="126">
        <v>0</v>
      </c>
      <c r="L885" s="126">
        <v>0</v>
      </c>
      <c r="M885" s="126">
        <v>36</v>
      </c>
      <c r="N885" s="126">
        <v>0</v>
      </c>
      <c r="O885" s="126">
        <v>0</v>
      </c>
      <c r="P885" s="126">
        <v>0</v>
      </c>
      <c r="Q885" s="126">
        <v>0</v>
      </c>
      <c r="R885" s="126">
        <v>0</v>
      </c>
    </row>
    <row r="886" spans="3:18" ht="23.1" customHeight="1">
      <c r="C886" s="126">
        <v>241</v>
      </c>
      <c r="D886" s="141" t="s">
        <v>2358</v>
      </c>
      <c r="E886" s="159" t="s">
        <v>2359</v>
      </c>
      <c r="F886" s="127">
        <v>1</v>
      </c>
      <c r="I886" s="162">
        <v>46207</v>
      </c>
      <c r="J886" s="126">
        <v>0</v>
      </c>
      <c r="K886" s="126">
        <v>0</v>
      </c>
      <c r="L886" s="126">
        <v>0</v>
      </c>
      <c r="M886" s="126">
        <v>1</v>
      </c>
      <c r="N886" s="126">
        <v>0</v>
      </c>
      <c r="O886" s="126">
        <v>0</v>
      </c>
      <c r="P886" s="126">
        <v>0</v>
      </c>
      <c r="Q886" s="126">
        <v>0</v>
      </c>
      <c r="R886" s="126">
        <v>0</v>
      </c>
    </row>
    <row r="887" spans="3:18" ht="23.1" customHeight="1">
      <c r="C887" s="126">
        <v>242</v>
      </c>
      <c r="D887" s="141" t="s">
        <v>4050</v>
      </c>
      <c r="E887" s="159" t="s">
        <v>4051</v>
      </c>
      <c r="F887" s="127">
        <v>1</v>
      </c>
      <c r="I887" s="162">
        <v>46207</v>
      </c>
      <c r="J887" s="126">
        <v>0</v>
      </c>
      <c r="K887" s="126">
        <v>0</v>
      </c>
      <c r="L887" s="126">
        <v>0</v>
      </c>
      <c r="M887" s="126">
        <v>1</v>
      </c>
      <c r="N887" s="126">
        <v>0</v>
      </c>
      <c r="O887" s="126">
        <v>0</v>
      </c>
      <c r="P887" s="126">
        <v>0</v>
      </c>
      <c r="Q887" s="126">
        <v>0</v>
      </c>
      <c r="R887" s="126">
        <v>0</v>
      </c>
    </row>
    <row r="888" spans="3:18" ht="23.1" customHeight="1">
      <c r="C888" s="126">
        <v>287</v>
      </c>
      <c r="D888" s="141" t="s">
        <v>2363</v>
      </c>
      <c r="E888" s="159" t="s">
        <v>2364</v>
      </c>
      <c r="F888" s="127">
        <v>1</v>
      </c>
      <c r="I888" s="162">
        <v>46207</v>
      </c>
      <c r="J888" s="126">
        <v>0</v>
      </c>
      <c r="K888" s="126">
        <v>0</v>
      </c>
      <c r="L888" s="126">
        <v>0</v>
      </c>
      <c r="M888" s="126">
        <v>80</v>
      </c>
      <c r="N888" s="126">
        <v>0</v>
      </c>
      <c r="O888" s="126">
        <v>0</v>
      </c>
      <c r="P888" s="126">
        <v>0</v>
      </c>
      <c r="Q888" s="126">
        <v>0</v>
      </c>
      <c r="R888" s="126">
        <v>0</v>
      </c>
    </row>
    <row r="889" spans="3:18" ht="23.1" customHeight="1">
      <c r="C889" s="126">
        <v>288</v>
      </c>
      <c r="D889" s="141" t="s">
        <v>2958</v>
      </c>
      <c r="E889" s="159" t="s">
        <v>2959</v>
      </c>
      <c r="F889" s="127">
        <v>1</v>
      </c>
      <c r="I889" s="162">
        <v>46207</v>
      </c>
      <c r="J889" s="126">
        <v>0</v>
      </c>
      <c r="K889" s="126">
        <v>0</v>
      </c>
      <c r="L889" s="126">
        <v>0</v>
      </c>
      <c r="M889" s="126">
        <v>108</v>
      </c>
      <c r="N889" s="126">
        <v>0</v>
      </c>
      <c r="O889" s="126">
        <v>0</v>
      </c>
      <c r="P889" s="126">
        <v>0</v>
      </c>
      <c r="Q889" s="126">
        <v>0</v>
      </c>
      <c r="R889" s="126">
        <v>0</v>
      </c>
    </row>
    <row r="890" spans="3:18" ht="23.1" customHeight="1">
      <c r="C890" s="126">
        <v>290</v>
      </c>
      <c r="D890" s="141" t="s">
        <v>2505</v>
      </c>
      <c r="E890" s="159" t="s">
        <v>2506</v>
      </c>
      <c r="F890" s="127">
        <v>1</v>
      </c>
      <c r="I890" s="162">
        <v>46207</v>
      </c>
      <c r="J890" s="126">
        <v>0</v>
      </c>
      <c r="K890" s="126">
        <v>0</v>
      </c>
      <c r="L890" s="126">
        <v>0</v>
      </c>
      <c r="M890" s="126">
        <v>68</v>
      </c>
      <c r="N890" s="126">
        <v>0</v>
      </c>
      <c r="O890" s="126">
        <v>0</v>
      </c>
      <c r="P890" s="126">
        <v>0</v>
      </c>
      <c r="Q890" s="126">
        <v>0</v>
      </c>
      <c r="R890" s="126">
        <v>0</v>
      </c>
    </row>
    <row r="891" spans="3:18" ht="23.1" customHeight="1">
      <c r="C891" s="126">
        <v>291</v>
      </c>
      <c r="D891" s="141" t="s">
        <v>2558</v>
      </c>
      <c r="E891" s="159" t="s">
        <v>2559</v>
      </c>
      <c r="F891" s="127">
        <v>1</v>
      </c>
      <c r="I891" s="162">
        <v>46207</v>
      </c>
      <c r="J891" s="126">
        <v>0</v>
      </c>
      <c r="K891" s="126">
        <v>0</v>
      </c>
      <c r="L891" s="126">
        <v>0</v>
      </c>
      <c r="M891" s="126">
        <v>2</v>
      </c>
      <c r="N891" s="126">
        <v>0</v>
      </c>
      <c r="O891" s="126">
        <v>0</v>
      </c>
      <c r="P891" s="126">
        <v>0</v>
      </c>
      <c r="Q891" s="126">
        <v>0</v>
      </c>
      <c r="R891" s="126">
        <v>0</v>
      </c>
    </row>
    <row r="892" spans="3:18" ht="23.1" customHeight="1">
      <c r="C892" s="126">
        <v>293</v>
      </c>
      <c r="D892" s="141" t="s">
        <v>2487</v>
      </c>
      <c r="E892" s="159" t="s">
        <v>2488</v>
      </c>
      <c r="F892" s="127">
        <v>1</v>
      </c>
      <c r="I892" s="162">
        <v>46207</v>
      </c>
      <c r="J892" s="126">
        <v>0</v>
      </c>
      <c r="K892" s="126">
        <v>0</v>
      </c>
      <c r="L892" s="126">
        <v>0</v>
      </c>
      <c r="M892" s="126">
        <v>1155</v>
      </c>
      <c r="N892" s="126">
        <v>0</v>
      </c>
      <c r="O892" s="126">
        <v>0</v>
      </c>
      <c r="P892" s="126">
        <v>0</v>
      </c>
      <c r="Q892" s="126">
        <v>0</v>
      </c>
      <c r="R892" s="126">
        <v>0</v>
      </c>
    </row>
    <row r="893" spans="3:18" ht="23.1" customHeight="1">
      <c r="C893" s="126">
        <v>294</v>
      </c>
      <c r="D893" s="141" t="s">
        <v>2469</v>
      </c>
      <c r="E893" s="159" t="s">
        <v>2470</v>
      </c>
      <c r="F893" s="127">
        <v>1</v>
      </c>
      <c r="I893" s="162">
        <v>46207</v>
      </c>
      <c r="J893" s="126">
        <v>0</v>
      </c>
      <c r="K893" s="126">
        <v>0</v>
      </c>
      <c r="L893" s="126">
        <v>0</v>
      </c>
      <c r="M893" s="126">
        <v>420</v>
      </c>
      <c r="N893" s="126">
        <v>0</v>
      </c>
      <c r="O893" s="126">
        <v>0</v>
      </c>
      <c r="P893" s="126">
        <v>0</v>
      </c>
      <c r="Q893" s="126">
        <v>0</v>
      </c>
      <c r="R893" s="126">
        <v>0</v>
      </c>
    </row>
    <row r="894" spans="3:18" ht="23.1" customHeight="1">
      <c r="C894" s="126">
        <v>296</v>
      </c>
      <c r="D894" s="141" t="s">
        <v>3675</v>
      </c>
      <c r="E894" s="159" t="s">
        <v>3676</v>
      </c>
      <c r="F894" s="127">
        <v>1</v>
      </c>
      <c r="I894" s="162">
        <v>46207</v>
      </c>
      <c r="J894" s="126">
        <v>0</v>
      </c>
      <c r="K894" s="126">
        <v>0</v>
      </c>
      <c r="L894" s="126">
        <v>0</v>
      </c>
      <c r="M894" s="126">
        <v>1</v>
      </c>
      <c r="N894" s="126">
        <v>0</v>
      </c>
      <c r="O894" s="126">
        <v>0</v>
      </c>
      <c r="P894" s="126">
        <v>0</v>
      </c>
      <c r="Q894" s="126">
        <v>0</v>
      </c>
      <c r="R894" s="126">
        <v>0</v>
      </c>
    </row>
    <row r="895" spans="3:18" ht="23.1" customHeight="1">
      <c r="C895" s="126">
        <v>297</v>
      </c>
      <c r="D895" s="141" t="s">
        <v>3171</v>
      </c>
      <c r="E895" s="159" t="s">
        <v>3172</v>
      </c>
      <c r="F895" s="127">
        <v>1</v>
      </c>
      <c r="I895" s="162">
        <v>46207</v>
      </c>
      <c r="J895" s="126">
        <v>0</v>
      </c>
      <c r="K895" s="126">
        <v>0</v>
      </c>
      <c r="L895" s="126">
        <v>0</v>
      </c>
      <c r="M895" s="126">
        <v>1</v>
      </c>
      <c r="N895" s="126">
        <v>0</v>
      </c>
      <c r="O895" s="126">
        <v>0</v>
      </c>
      <c r="P895" s="126">
        <v>0</v>
      </c>
      <c r="Q895" s="126">
        <v>0</v>
      </c>
      <c r="R895" s="126">
        <v>0</v>
      </c>
    </row>
    <row r="896" spans="3:18" ht="23.1" customHeight="1">
      <c r="C896" s="126">
        <v>298</v>
      </c>
      <c r="D896" s="141" t="s">
        <v>2374</v>
      </c>
      <c r="E896" s="159" t="s">
        <v>2375</v>
      </c>
      <c r="F896" s="127">
        <v>1</v>
      </c>
      <c r="I896" s="162">
        <v>46210</v>
      </c>
      <c r="J896" s="126">
        <v>0</v>
      </c>
      <c r="K896" s="126">
        <v>0</v>
      </c>
      <c r="L896" s="126">
        <v>0</v>
      </c>
      <c r="M896" s="126">
        <v>60</v>
      </c>
      <c r="N896" s="126">
        <v>0</v>
      </c>
      <c r="O896" s="126">
        <v>0</v>
      </c>
      <c r="P896" s="126">
        <v>0</v>
      </c>
      <c r="Q896" s="126">
        <v>0</v>
      </c>
      <c r="R896" s="126">
        <v>0</v>
      </c>
    </row>
    <row r="897" spans="3:18" ht="23.1" customHeight="1">
      <c r="C897" s="126">
        <v>301</v>
      </c>
      <c r="D897" s="141" t="s">
        <v>4000</v>
      </c>
      <c r="E897" s="159" t="s">
        <v>4001</v>
      </c>
      <c r="F897" s="127">
        <v>1</v>
      </c>
      <c r="I897" s="162">
        <v>46210</v>
      </c>
      <c r="J897" s="126">
        <v>0</v>
      </c>
      <c r="K897" s="126">
        <v>0</v>
      </c>
      <c r="L897" s="126">
        <v>0</v>
      </c>
      <c r="M897" s="126">
        <v>5</v>
      </c>
      <c r="N897" s="126">
        <v>0</v>
      </c>
      <c r="O897" s="126">
        <v>0</v>
      </c>
      <c r="P897" s="126">
        <v>0</v>
      </c>
      <c r="Q897" s="126">
        <v>0</v>
      </c>
      <c r="R897" s="126">
        <v>0</v>
      </c>
    </row>
    <row r="898" spans="3:18" ht="23.1" customHeight="1">
      <c r="C898" s="126">
        <v>302</v>
      </c>
      <c r="D898" s="141" t="s">
        <v>4005</v>
      </c>
      <c r="E898" s="159" t="s">
        <v>4006</v>
      </c>
      <c r="F898" s="127">
        <v>1</v>
      </c>
      <c r="I898" s="162">
        <v>46210</v>
      </c>
      <c r="J898" s="126">
        <v>0</v>
      </c>
      <c r="K898" s="126">
        <v>0</v>
      </c>
      <c r="L898" s="126">
        <v>0</v>
      </c>
      <c r="M898" s="126">
        <v>1</v>
      </c>
      <c r="N898" s="126">
        <v>0</v>
      </c>
      <c r="O898" s="126">
        <v>0</v>
      </c>
      <c r="P898" s="126">
        <v>0</v>
      </c>
      <c r="Q898" s="126">
        <v>0</v>
      </c>
      <c r="R898" s="126">
        <v>0</v>
      </c>
    </row>
    <row r="899" spans="3:18" ht="23.1" customHeight="1">
      <c r="C899" s="126">
        <v>303</v>
      </c>
      <c r="D899" s="141" t="s">
        <v>2705</v>
      </c>
      <c r="E899" s="159" t="s">
        <v>2706</v>
      </c>
      <c r="F899" s="127">
        <v>1</v>
      </c>
      <c r="I899" s="162">
        <v>46210</v>
      </c>
      <c r="J899" s="126">
        <v>0</v>
      </c>
      <c r="K899" s="126">
        <v>0</v>
      </c>
      <c r="L899" s="126">
        <v>0</v>
      </c>
      <c r="M899" s="126">
        <v>400</v>
      </c>
      <c r="N899" s="126">
        <v>0</v>
      </c>
      <c r="O899" s="126">
        <v>0</v>
      </c>
      <c r="P899" s="126">
        <v>0</v>
      </c>
      <c r="Q899" s="126">
        <v>0</v>
      </c>
      <c r="R899" s="126">
        <v>0</v>
      </c>
    </row>
    <row r="900" spans="3:18" ht="23.1" customHeight="1">
      <c r="C900" s="126">
        <v>304</v>
      </c>
      <c r="D900" s="141" t="s">
        <v>3709</v>
      </c>
      <c r="E900" s="159" t="s">
        <v>3710</v>
      </c>
      <c r="F900" s="127">
        <v>1</v>
      </c>
      <c r="I900" s="162">
        <v>46210</v>
      </c>
      <c r="J900" s="126">
        <v>0</v>
      </c>
      <c r="K900" s="126">
        <v>0</v>
      </c>
      <c r="L900" s="126">
        <v>0</v>
      </c>
      <c r="M900" s="126">
        <v>12</v>
      </c>
      <c r="N900" s="126">
        <v>0</v>
      </c>
      <c r="O900" s="126">
        <v>0</v>
      </c>
      <c r="P900" s="126">
        <v>0</v>
      </c>
      <c r="Q900" s="126">
        <v>0</v>
      </c>
      <c r="R900" s="126">
        <v>0</v>
      </c>
    </row>
    <row r="901" spans="3:18" ht="23.1" customHeight="1">
      <c r="C901" s="126">
        <v>306</v>
      </c>
      <c r="D901" s="141" t="s">
        <v>2936</v>
      </c>
      <c r="E901" s="159" t="s">
        <v>2937</v>
      </c>
      <c r="F901" s="127">
        <v>1</v>
      </c>
      <c r="I901" s="162">
        <v>46210</v>
      </c>
      <c r="J901" s="126">
        <v>0</v>
      </c>
      <c r="K901" s="126">
        <v>0</v>
      </c>
      <c r="L901" s="126">
        <v>0</v>
      </c>
      <c r="M901" s="126">
        <v>8</v>
      </c>
      <c r="N901" s="126">
        <v>0</v>
      </c>
      <c r="O901" s="126">
        <v>0</v>
      </c>
      <c r="P901" s="126">
        <v>0</v>
      </c>
      <c r="Q901" s="126">
        <v>0</v>
      </c>
      <c r="R901" s="126">
        <v>0</v>
      </c>
    </row>
    <row r="902" spans="3:18" ht="23.1" customHeight="1">
      <c r="C902" s="126">
        <v>307</v>
      </c>
      <c r="D902" s="141" t="s">
        <v>2864</v>
      </c>
      <c r="E902" s="159" t="s">
        <v>2865</v>
      </c>
      <c r="F902" s="127">
        <v>1</v>
      </c>
      <c r="I902" s="162">
        <v>46210</v>
      </c>
      <c r="J902" s="126">
        <v>0</v>
      </c>
      <c r="K902" s="126">
        <v>0</v>
      </c>
      <c r="L902" s="126">
        <v>0</v>
      </c>
      <c r="M902" s="126">
        <v>4</v>
      </c>
      <c r="N902" s="126">
        <v>0</v>
      </c>
      <c r="O902" s="126">
        <v>0</v>
      </c>
      <c r="P902" s="126">
        <v>0</v>
      </c>
      <c r="Q902" s="126">
        <v>0</v>
      </c>
      <c r="R902" s="126">
        <v>0</v>
      </c>
    </row>
    <row r="903" spans="3:18" ht="23.1" customHeight="1">
      <c r="C903" s="126">
        <v>308</v>
      </c>
      <c r="D903" s="141" t="s">
        <v>2789</v>
      </c>
      <c r="E903" s="159" t="s">
        <v>2790</v>
      </c>
      <c r="F903" s="127">
        <v>1</v>
      </c>
      <c r="I903" s="162">
        <v>46210</v>
      </c>
      <c r="J903" s="126">
        <v>0</v>
      </c>
      <c r="K903" s="126">
        <v>0</v>
      </c>
      <c r="L903" s="126">
        <v>0</v>
      </c>
      <c r="M903" s="126">
        <v>1</v>
      </c>
      <c r="N903" s="126">
        <v>0</v>
      </c>
      <c r="O903" s="126">
        <v>0</v>
      </c>
      <c r="P903" s="126">
        <v>0</v>
      </c>
      <c r="Q903" s="126">
        <v>0</v>
      </c>
      <c r="R903" s="126">
        <v>0</v>
      </c>
    </row>
    <row r="904" spans="3:18" ht="23.1" customHeight="1">
      <c r="C904" s="126">
        <v>309</v>
      </c>
      <c r="D904" s="141" t="s">
        <v>3831</v>
      </c>
      <c r="E904" s="159" t="s">
        <v>3832</v>
      </c>
      <c r="F904" s="127">
        <v>1</v>
      </c>
      <c r="I904" s="162">
        <v>46210</v>
      </c>
      <c r="J904" s="126">
        <v>0</v>
      </c>
      <c r="K904" s="126">
        <v>0</v>
      </c>
      <c r="L904" s="126">
        <v>0</v>
      </c>
      <c r="M904" s="126">
        <v>1</v>
      </c>
      <c r="N904" s="126">
        <v>0</v>
      </c>
      <c r="O904" s="126">
        <v>0</v>
      </c>
      <c r="P904" s="126">
        <v>0</v>
      </c>
      <c r="Q904" s="126">
        <v>0</v>
      </c>
      <c r="R904" s="126">
        <v>0</v>
      </c>
    </row>
    <row r="905" spans="3:18" ht="23.1" customHeight="1">
      <c r="C905" s="126">
        <v>310</v>
      </c>
      <c r="D905" s="141" t="s">
        <v>2877</v>
      </c>
      <c r="E905" s="159" t="s">
        <v>2878</v>
      </c>
      <c r="F905" s="127">
        <v>1</v>
      </c>
      <c r="I905" s="162">
        <v>46210</v>
      </c>
      <c r="J905" s="126">
        <v>0</v>
      </c>
      <c r="K905" s="126">
        <v>0</v>
      </c>
      <c r="L905" s="126">
        <v>0</v>
      </c>
      <c r="M905" s="126">
        <v>1</v>
      </c>
      <c r="N905" s="126">
        <v>0</v>
      </c>
      <c r="O905" s="126">
        <v>0</v>
      </c>
      <c r="P905" s="126">
        <v>0</v>
      </c>
      <c r="Q905" s="126">
        <v>0</v>
      </c>
      <c r="R905" s="126">
        <v>0</v>
      </c>
    </row>
    <row r="906" spans="3:18" ht="23.1" customHeight="1">
      <c r="C906" s="126">
        <v>313</v>
      </c>
      <c r="D906" s="141" t="s">
        <v>4010</v>
      </c>
      <c r="E906" s="159" t="s">
        <v>4011</v>
      </c>
      <c r="F906" s="127">
        <v>1</v>
      </c>
      <c r="I906" s="162">
        <v>46210</v>
      </c>
      <c r="J906" s="126">
        <v>0</v>
      </c>
      <c r="K906" s="126">
        <v>0</v>
      </c>
      <c r="L906" s="126">
        <v>0</v>
      </c>
      <c r="M906" s="126">
        <v>1</v>
      </c>
      <c r="N906" s="126">
        <v>0</v>
      </c>
      <c r="O906" s="126">
        <v>0</v>
      </c>
      <c r="P906" s="126">
        <v>0</v>
      </c>
      <c r="Q906" s="126">
        <v>0</v>
      </c>
      <c r="R906" s="126">
        <v>0</v>
      </c>
    </row>
    <row r="907" spans="3:18" ht="23.1" customHeight="1">
      <c r="C907" s="126">
        <v>316</v>
      </c>
      <c r="D907" s="141" t="s">
        <v>3380</v>
      </c>
      <c r="E907" s="159" t="s">
        <v>3381</v>
      </c>
      <c r="F907" s="127">
        <v>1</v>
      </c>
      <c r="I907" s="162">
        <v>46210</v>
      </c>
      <c r="J907" s="126">
        <v>0</v>
      </c>
      <c r="K907" s="126">
        <v>0</v>
      </c>
      <c r="L907" s="126">
        <v>0</v>
      </c>
      <c r="M907" s="126">
        <v>20</v>
      </c>
      <c r="N907" s="126">
        <v>0</v>
      </c>
      <c r="O907" s="126">
        <v>0</v>
      </c>
      <c r="P907" s="126">
        <v>0</v>
      </c>
      <c r="Q907" s="126">
        <v>0</v>
      </c>
      <c r="R907" s="126">
        <v>0</v>
      </c>
    </row>
    <row r="908" spans="3:18" ht="23.1" customHeight="1">
      <c r="C908" s="126">
        <v>317</v>
      </c>
      <c r="D908" s="141" t="s">
        <v>3020</v>
      </c>
      <c r="E908" s="159" t="s">
        <v>3021</v>
      </c>
      <c r="F908" s="127">
        <v>1</v>
      </c>
      <c r="I908" s="162">
        <v>46210</v>
      </c>
      <c r="J908" s="126">
        <v>0</v>
      </c>
      <c r="K908" s="126">
        <v>0</v>
      </c>
      <c r="L908" s="126">
        <v>0</v>
      </c>
      <c r="M908" s="126">
        <v>9</v>
      </c>
      <c r="N908" s="126">
        <v>0</v>
      </c>
      <c r="O908" s="126">
        <v>0</v>
      </c>
      <c r="P908" s="126">
        <v>0</v>
      </c>
      <c r="Q908" s="126">
        <v>0</v>
      </c>
      <c r="R908" s="126">
        <v>0</v>
      </c>
    </row>
    <row r="909" spans="3:18" ht="23.1" customHeight="1">
      <c r="C909" s="126">
        <v>318</v>
      </c>
      <c r="D909" s="141" t="s">
        <v>3375</v>
      </c>
      <c r="E909" s="159" t="s">
        <v>3376</v>
      </c>
      <c r="F909" s="127">
        <v>1</v>
      </c>
      <c r="I909" s="162">
        <v>46210</v>
      </c>
      <c r="J909" s="126">
        <v>0</v>
      </c>
      <c r="K909" s="126">
        <v>0</v>
      </c>
      <c r="L909" s="126">
        <v>0</v>
      </c>
      <c r="M909" s="126">
        <v>2</v>
      </c>
      <c r="N909" s="126">
        <v>0</v>
      </c>
      <c r="O909" s="126">
        <v>0</v>
      </c>
      <c r="P909" s="126">
        <v>0</v>
      </c>
      <c r="Q909" s="126">
        <v>0</v>
      </c>
      <c r="R909" s="126">
        <v>0</v>
      </c>
    </row>
    <row r="910" spans="3:18" ht="23.1" customHeight="1">
      <c r="C910" s="126">
        <v>319</v>
      </c>
      <c r="D910" s="141" t="s">
        <v>3036</v>
      </c>
      <c r="E910" s="159" t="s">
        <v>3037</v>
      </c>
      <c r="F910" s="127">
        <v>1</v>
      </c>
      <c r="I910" s="162">
        <v>46210</v>
      </c>
      <c r="J910" s="126">
        <v>0</v>
      </c>
      <c r="K910" s="126">
        <v>0</v>
      </c>
      <c r="L910" s="126">
        <v>0</v>
      </c>
      <c r="M910" s="126">
        <v>2</v>
      </c>
      <c r="N910" s="126">
        <v>0</v>
      </c>
      <c r="O910" s="126">
        <v>0</v>
      </c>
      <c r="P910" s="126">
        <v>0</v>
      </c>
      <c r="Q910" s="126">
        <v>0</v>
      </c>
      <c r="R910" s="126">
        <v>0</v>
      </c>
    </row>
    <row r="911" spans="3:18" ht="23.1" customHeight="1">
      <c r="C911" s="126">
        <v>320</v>
      </c>
      <c r="D911" s="141" t="s">
        <v>3884</v>
      </c>
      <c r="E911" s="159" t="s">
        <v>3885</v>
      </c>
      <c r="F911" s="127">
        <v>1</v>
      </c>
      <c r="I911" s="162">
        <v>46210</v>
      </c>
      <c r="J911" s="126">
        <v>0</v>
      </c>
      <c r="K911" s="126">
        <v>0</v>
      </c>
      <c r="L911" s="126">
        <v>0</v>
      </c>
      <c r="M911" s="126">
        <v>2</v>
      </c>
      <c r="N911" s="126">
        <v>0</v>
      </c>
      <c r="O911" s="126">
        <v>0</v>
      </c>
      <c r="P911" s="126">
        <v>0</v>
      </c>
      <c r="Q911" s="126">
        <v>0</v>
      </c>
      <c r="R911" s="126">
        <v>0</v>
      </c>
    </row>
    <row r="912" spans="3:18" ht="23.1" customHeight="1">
      <c r="C912" s="126">
        <v>335</v>
      </c>
      <c r="D912" s="141" t="s">
        <v>2781</v>
      </c>
      <c r="E912" s="159" t="s">
        <v>2782</v>
      </c>
      <c r="F912" s="127">
        <v>1</v>
      </c>
      <c r="I912" s="162">
        <v>46210</v>
      </c>
      <c r="J912" s="126">
        <v>0</v>
      </c>
      <c r="K912" s="126">
        <v>0</v>
      </c>
      <c r="L912" s="126">
        <v>0</v>
      </c>
      <c r="M912" s="126">
        <v>1</v>
      </c>
      <c r="N912" s="126">
        <v>0</v>
      </c>
      <c r="O912" s="126">
        <v>0</v>
      </c>
      <c r="P912" s="126">
        <v>0</v>
      </c>
      <c r="Q912" s="126">
        <v>0</v>
      </c>
      <c r="R912" s="126">
        <v>0</v>
      </c>
    </row>
    <row r="913" spans="3:18" ht="23.1" customHeight="1">
      <c r="C913" s="126">
        <v>344</v>
      </c>
      <c r="D913" s="141" t="s">
        <v>3498</v>
      </c>
      <c r="E913" s="159" t="s">
        <v>3499</v>
      </c>
      <c r="F913" s="127">
        <v>1</v>
      </c>
      <c r="I913" s="162">
        <v>46210</v>
      </c>
      <c r="J913" s="126">
        <v>0</v>
      </c>
      <c r="K913" s="126">
        <v>0</v>
      </c>
      <c r="L913" s="126">
        <v>0</v>
      </c>
      <c r="M913" s="126">
        <v>2</v>
      </c>
      <c r="N913" s="126">
        <v>0</v>
      </c>
      <c r="O913" s="126">
        <v>0</v>
      </c>
      <c r="P913" s="126">
        <v>0</v>
      </c>
      <c r="Q913" s="126">
        <v>0</v>
      </c>
      <c r="R913" s="126">
        <v>0</v>
      </c>
    </row>
    <row r="914" spans="3:18" ht="23.1" customHeight="1">
      <c r="C914" s="126">
        <v>355</v>
      </c>
      <c r="D914" s="141" t="s">
        <v>3932</v>
      </c>
      <c r="E914" s="159" t="s">
        <v>3933</v>
      </c>
      <c r="F914" s="127">
        <v>1</v>
      </c>
      <c r="I914" s="162">
        <v>46210</v>
      </c>
      <c r="J914" s="126">
        <v>0</v>
      </c>
      <c r="K914" s="126">
        <v>0</v>
      </c>
      <c r="L914" s="126">
        <v>0</v>
      </c>
      <c r="M914" s="126">
        <v>1</v>
      </c>
      <c r="N914" s="126">
        <v>0</v>
      </c>
      <c r="O914" s="126">
        <v>0</v>
      </c>
      <c r="P914" s="126">
        <v>0</v>
      </c>
      <c r="Q914" s="126">
        <v>0</v>
      </c>
      <c r="R914" s="126">
        <v>0</v>
      </c>
    </row>
    <row r="915" spans="3:18" ht="23.1" customHeight="1">
      <c r="C915" s="126">
        <v>361</v>
      </c>
      <c r="D915" s="141" t="s">
        <v>3879</v>
      </c>
      <c r="E915" s="159" t="s">
        <v>3880</v>
      </c>
      <c r="F915" s="127">
        <v>1</v>
      </c>
      <c r="I915" s="162">
        <v>46210</v>
      </c>
      <c r="J915" s="126">
        <v>0</v>
      </c>
      <c r="K915" s="126">
        <v>0</v>
      </c>
      <c r="L915" s="126">
        <v>0</v>
      </c>
      <c r="M915" s="126">
        <v>10</v>
      </c>
      <c r="N915" s="126">
        <v>0</v>
      </c>
      <c r="O915" s="126">
        <v>0</v>
      </c>
      <c r="P915" s="126">
        <v>0</v>
      </c>
      <c r="Q915" s="126">
        <v>0</v>
      </c>
      <c r="R915" s="126">
        <v>0</v>
      </c>
    </row>
    <row r="916" spans="3:18" ht="23.1" customHeight="1">
      <c r="C916" s="126">
        <v>362</v>
      </c>
      <c r="D916" s="141" t="s">
        <v>3937</v>
      </c>
      <c r="E916" s="159" t="s">
        <v>3938</v>
      </c>
      <c r="F916" s="127">
        <v>1</v>
      </c>
      <c r="I916" s="162">
        <v>46210</v>
      </c>
      <c r="J916" s="126">
        <v>0</v>
      </c>
      <c r="K916" s="126">
        <v>0</v>
      </c>
      <c r="L916" s="126">
        <v>0</v>
      </c>
      <c r="M916" s="126">
        <v>12</v>
      </c>
      <c r="N916" s="126">
        <v>0</v>
      </c>
      <c r="O916" s="126">
        <v>0</v>
      </c>
      <c r="P916" s="126">
        <v>0</v>
      </c>
      <c r="Q916" s="126">
        <v>0</v>
      </c>
      <c r="R916" s="126">
        <v>0</v>
      </c>
    </row>
    <row r="917" spans="3:18" ht="23.1" customHeight="1">
      <c r="C917" s="126">
        <v>384</v>
      </c>
      <c r="D917" s="141" t="s">
        <v>4137</v>
      </c>
      <c r="E917" s="159" t="s">
        <v>4138</v>
      </c>
      <c r="F917" s="127">
        <v>1</v>
      </c>
      <c r="I917" s="162">
        <v>46205</v>
      </c>
      <c r="J917" s="126">
        <v>0</v>
      </c>
      <c r="K917" s="126">
        <v>0</v>
      </c>
      <c r="L917" s="126">
        <v>0</v>
      </c>
      <c r="M917" s="126">
        <v>12</v>
      </c>
      <c r="N917" s="126">
        <v>0</v>
      </c>
      <c r="O917" s="126">
        <v>0</v>
      </c>
      <c r="P917" s="126">
        <v>0</v>
      </c>
      <c r="Q917" s="126">
        <v>0</v>
      </c>
      <c r="R917" s="126">
        <v>0</v>
      </c>
    </row>
    <row r="918" spans="3:18" ht="23.1" customHeight="1">
      <c r="C918" s="126">
        <v>385</v>
      </c>
      <c r="D918" s="141" t="s">
        <v>4140</v>
      </c>
      <c r="E918" s="159" t="s">
        <v>4141</v>
      </c>
      <c r="F918" s="127">
        <v>1</v>
      </c>
      <c r="I918" s="162">
        <v>46205</v>
      </c>
      <c r="J918" s="126">
        <v>0</v>
      </c>
      <c r="K918" s="126">
        <v>0</v>
      </c>
      <c r="L918" s="126">
        <v>0</v>
      </c>
      <c r="M918" s="126">
        <v>15</v>
      </c>
      <c r="N918" s="126">
        <v>0</v>
      </c>
      <c r="O918" s="126">
        <v>0</v>
      </c>
      <c r="P918" s="126">
        <v>0</v>
      </c>
      <c r="Q918" s="126">
        <v>0</v>
      </c>
      <c r="R918" s="126">
        <v>0</v>
      </c>
    </row>
    <row r="919" spans="3:18" ht="23.1" customHeight="1">
      <c r="C919" s="126">
        <v>386</v>
      </c>
      <c r="D919" s="141" t="s">
        <v>4143</v>
      </c>
      <c r="E919" s="159" t="s">
        <v>4144</v>
      </c>
      <c r="F919" s="127">
        <v>1</v>
      </c>
      <c r="I919" s="162">
        <v>46205</v>
      </c>
      <c r="J919" s="126">
        <v>0</v>
      </c>
      <c r="K919" s="126">
        <v>0</v>
      </c>
      <c r="L919" s="126">
        <v>0</v>
      </c>
      <c r="M919" s="126">
        <v>8</v>
      </c>
      <c r="N919" s="126">
        <v>0</v>
      </c>
      <c r="O919" s="126">
        <v>0</v>
      </c>
      <c r="P919" s="126">
        <v>0</v>
      </c>
      <c r="Q919" s="126">
        <v>0</v>
      </c>
      <c r="R919" s="126">
        <v>0</v>
      </c>
    </row>
    <row r="920" spans="3:18" ht="23.1" customHeight="1">
      <c r="C920" s="126">
        <v>381</v>
      </c>
      <c r="D920" s="141" t="s">
        <v>4146</v>
      </c>
      <c r="E920" s="159" t="s">
        <v>4147</v>
      </c>
      <c r="F920" s="127">
        <v>1</v>
      </c>
      <c r="I920" s="162">
        <v>46205</v>
      </c>
      <c r="J920" s="126">
        <v>0</v>
      </c>
      <c r="K920" s="126">
        <v>0</v>
      </c>
      <c r="L920" s="126">
        <v>0</v>
      </c>
      <c r="M920" s="126">
        <v>1</v>
      </c>
      <c r="N920" s="126">
        <v>0</v>
      </c>
      <c r="O920" s="126">
        <v>0</v>
      </c>
      <c r="P920" s="126">
        <v>0</v>
      </c>
      <c r="Q920" s="126">
        <v>0</v>
      </c>
      <c r="R920" s="126">
        <v>0</v>
      </c>
    </row>
    <row r="921" spans="3:18" ht="23.1" customHeight="1">
      <c r="C921" s="126">
        <v>380</v>
      </c>
      <c r="D921" s="141" t="s">
        <v>4152</v>
      </c>
      <c r="E921" s="159" t="s">
        <v>4153</v>
      </c>
      <c r="F921" s="127">
        <v>1</v>
      </c>
      <c r="I921" s="162">
        <v>46210</v>
      </c>
      <c r="J921" s="126">
        <v>0</v>
      </c>
      <c r="K921" s="126">
        <v>0</v>
      </c>
      <c r="L921" s="126">
        <v>0</v>
      </c>
      <c r="M921" s="126">
        <v>72</v>
      </c>
      <c r="N921" s="126">
        <v>0</v>
      </c>
      <c r="O921" s="126">
        <v>0</v>
      </c>
      <c r="P921" s="126">
        <v>0</v>
      </c>
      <c r="Q921" s="126">
        <v>0</v>
      </c>
      <c r="R921" s="126">
        <v>0</v>
      </c>
    </row>
    <row r="922" spans="3:18" ht="23.1" customHeight="1">
      <c r="C922" s="126">
        <v>379</v>
      </c>
      <c r="D922" s="141" t="s">
        <v>4156</v>
      </c>
      <c r="E922" s="159" t="s">
        <v>4157</v>
      </c>
      <c r="F922" s="127">
        <v>1</v>
      </c>
      <c r="I922" s="162">
        <v>46210</v>
      </c>
      <c r="J922" s="126">
        <v>0</v>
      </c>
      <c r="K922" s="126">
        <v>0</v>
      </c>
      <c r="L922" s="126">
        <v>0</v>
      </c>
      <c r="M922" s="126">
        <v>5</v>
      </c>
      <c r="N922" s="126">
        <v>0</v>
      </c>
      <c r="O922" s="126">
        <v>0</v>
      </c>
      <c r="P922" s="126">
        <v>0</v>
      </c>
      <c r="Q922" s="126">
        <v>0</v>
      </c>
      <c r="R922" s="126">
        <v>0</v>
      </c>
    </row>
    <row r="923" spans="3:18" ht="23.1" customHeight="1">
      <c r="C923" s="126">
        <v>388</v>
      </c>
      <c r="D923" s="141" t="s">
        <v>4159</v>
      </c>
      <c r="E923" s="159" t="s">
        <v>4160</v>
      </c>
      <c r="F923" s="127">
        <v>1</v>
      </c>
      <c r="I923" s="162">
        <v>46210</v>
      </c>
      <c r="J923" s="126">
        <v>0</v>
      </c>
      <c r="K923" s="126">
        <v>0</v>
      </c>
      <c r="L923" s="126">
        <v>0</v>
      </c>
      <c r="M923" s="126">
        <v>5</v>
      </c>
      <c r="N923" s="126">
        <v>0</v>
      </c>
      <c r="O923" s="126">
        <v>0</v>
      </c>
      <c r="P923" s="126">
        <v>0</v>
      </c>
      <c r="Q923" s="126">
        <v>0</v>
      </c>
      <c r="R923" s="126">
        <v>0</v>
      </c>
    </row>
    <row r="924" spans="3:18" ht="23.1" customHeight="1">
      <c r="C924" s="126">
        <v>369</v>
      </c>
      <c r="D924" s="141" t="s">
        <v>4162</v>
      </c>
      <c r="E924" s="159" t="s">
        <v>4163</v>
      </c>
      <c r="F924" s="127">
        <v>1</v>
      </c>
      <c r="I924" s="162">
        <v>46210</v>
      </c>
      <c r="J924" s="126">
        <v>0</v>
      </c>
      <c r="K924" s="126">
        <v>0</v>
      </c>
      <c r="L924" s="126">
        <v>0</v>
      </c>
      <c r="M924" s="126">
        <v>50</v>
      </c>
      <c r="N924" s="126">
        <v>0</v>
      </c>
      <c r="O924" s="126">
        <v>0</v>
      </c>
      <c r="P924" s="126">
        <v>0</v>
      </c>
      <c r="Q924" s="126">
        <v>0</v>
      </c>
      <c r="R924" s="126">
        <v>0</v>
      </c>
    </row>
    <row r="925" spans="3:18" ht="23.1" customHeight="1">
      <c r="C925" s="126">
        <v>370</v>
      </c>
      <c r="D925" s="141" t="s">
        <v>4165</v>
      </c>
      <c r="E925" s="159" t="s">
        <v>4166</v>
      </c>
      <c r="F925" s="127">
        <v>1</v>
      </c>
      <c r="I925" s="162">
        <v>46210</v>
      </c>
      <c r="J925" s="126">
        <v>0</v>
      </c>
      <c r="K925" s="126">
        <v>0</v>
      </c>
      <c r="L925" s="126">
        <v>0</v>
      </c>
      <c r="M925" s="126">
        <v>53</v>
      </c>
      <c r="N925" s="126">
        <v>0</v>
      </c>
      <c r="O925" s="126">
        <v>0</v>
      </c>
      <c r="P925" s="126">
        <v>0</v>
      </c>
      <c r="Q925" s="126">
        <v>0</v>
      </c>
      <c r="R925" s="126">
        <v>0</v>
      </c>
    </row>
    <row r="926" spans="3:18" ht="23.1" customHeight="1">
      <c r="C926" s="126">
        <v>374</v>
      </c>
      <c r="D926" s="141" t="s">
        <v>4168</v>
      </c>
      <c r="E926" s="159" t="s">
        <v>4169</v>
      </c>
      <c r="F926" s="127">
        <v>1</v>
      </c>
      <c r="I926" s="162">
        <v>46210</v>
      </c>
      <c r="J926" s="126">
        <v>0</v>
      </c>
      <c r="K926" s="126">
        <v>0</v>
      </c>
      <c r="L926" s="126">
        <v>0</v>
      </c>
      <c r="M926" s="126">
        <v>10</v>
      </c>
      <c r="N926" s="126">
        <v>0</v>
      </c>
      <c r="O926" s="126">
        <v>0</v>
      </c>
      <c r="P926" s="126">
        <v>0</v>
      </c>
      <c r="Q926" s="126">
        <v>0</v>
      </c>
      <c r="R926" s="126">
        <v>0</v>
      </c>
    </row>
    <row r="927" spans="3:18" ht="23.1" customHeight="1">
      <c r="C927" s="126">
        <v>387</v>
      </c>
      <c r="D927" s="141" t="s">
        <v>4171</v>
      </c>
      <c r="E927" s="159" t="s">
        <v>4172</v>
      </c>
      <c r="F927" s="127">
        <v>1</v>
      </c>
      <c r="I927" s="162">
        <v>46210</v>
      </c>
      <c r="J927" s="126">
        <v>0</v>
      </c>
      <c r="K927" s="126">
        <v>0</v>
      </c>
      <c r="L927" s="126">
        <v>0</v>
      </c>
      <c r="M927" s="126">
        <v>3</v>
      </c>
      <c r="N927" s="126">
        <v>0</v>
      </c>
      <c r="O927" s="126">
        <v>0</v>
      </c>
      <c r="P927" s="126">
        <v>0</v>
      </c>
      <c r="Q927" s="126">
        <v>0</v>
      </c>
      <c r="R927" s="126">
        <v>0</v>
      </c>
    </row>
    <row r="928" spans="3:18" ht="23.1" customHeight="1">
      <c r="C928" s="126">
        <v>366</v>
      </c>
      <c r="D928" s="141" t="s">
        <v>4174</v>
      </c>
      <c r="E928" s="159" t="s">
        <v>4175</v>
      </c>
      <c r="F928" s="127">
        <v>1</v>
      </c>
      <c r="I928" s="162">
        <v>46210</v>
      </c>
      <c r="J928" s="126">
        <v>0</v>
      </c>
      <c r="K928" s="126">
        <v>0</v>
      </c>
      <c r="L928" s="126">
        <v>0</v>
      </c>
      <c r="M928" s="126">
        <v>10</v>
      </c>
      <c r="N928" s="126">
        <v>0</v>
      </c>
      <c r="O928" s="126">
        <v>0</v>
      </c>
      <c r="P928" s="126">
        <v>0</v>
      </c>
      <c r="Q928" s="126">
        <v>0</v>
      </c>
      <c r="R928" s="126">
        <v>0</v>
      </c>
    </row>
    <row r="929" spans="3:18" ht="23.1" customHeight="1">
      <c r="C929" s="126">
        <v>364</v>
      </c>
      <c r="D929" s="141" t="s">
        <v>4177</v>
      </c>
      <c r="E929" s="159" t="s">
        <v>4178</v>
      </c>
      <c r="F929" s="127">
        <v>1</v>
      </c>
      <c r="I929" s="162">
        <v>46210</v>
      </c>
      <c r="J929" s="126">
        <v>0</v>
      </c>
      <c r="K929" s="126">
        <v>0</v>
      </c>
      <c r="L929" s="126">
        <v>0</v>
      </c>
      <c r="M929" s="126">
        <v>6</v>
      </c>
      <c r="N929" s="126">
        <v>0</v>
      </c>
      <c r="O929" s="126">
        <v>0</v>
      </c>
      <c r="P929" s="126">
        <v>0</v>
      </c>
      <c r="Q929" s="126">
        <v>0</v>
      </c>
      <c r="R929" s="126">
        <v>0</v>
      </c>
    </row>
    <row r="930" spans="3:18" ht="23.1" customHeight="1">
      <c r="C930" s="126">
        <v>367</v>
      </c>
      <c r="D930" s="141" t="s">
        <v>4180</v>
      </c>
      <c r="E930" s="159" t="s">
        <v>4181</v>
      </c>
      <c r="F930" s="127">
        <v>1</v>
      </c>
      <c r="I930" s="162">
        <v>46210</v>
      </c>
      <c r="J930" s="126">
        <v>0</v>
      </c>
      <c r="K930" s="126">
        <v>0</v>
      </c>
      <c r="L930" s="126">
        <v>0</v>
      </c>
      <c r="M930" s="126">
        <v>12</v>
      </c>
      <c r="N930" s="126">
        <v>0</v>
      </c>
      <c r="O930" s="126">
        <v>0</v>
      </c>
      <c r="P930" s="126">
        <v>0</v>
      </c>
      <c r="Q930" s="126">
        <v>0</v>
      </c>
      <c r="R930" s="126">
        <v>0</v>
      </c>
    </row>
    <row r="931" spans="3:18" ht="23.1" customHeight="1">
      <c r="C931" s="126">
        <v>363</v>
      </c>
      <c r="D931" s="141" t="s">
        <v>4183</v>
      </c>
      <c r="E931" s="159" t="s">
        <v>4184</v>
      </c>
      <c r="F931" s="127">
        <v>1</v>
      </c>
      <c r="I931" s="162">
        <v>46210</v>
      </c>
      <c r="J931" s="126">
        <v>0</v>
      </c>
      <c r="K931" s="126">
        <v>0</v>
      </c>
      <c r="L931" s="126">
        <v>0</v>
      </c>
      <c r="M931" s="126">
        <v>6</v>
      </c>
      <c r="N931" s="126">
        <v>0</v>
      </c>
      <c r="O931" s="126">
        <v>0</v>
      </c>
      <c r="P931" s="126">
        <v>0</v>
      </c>
      <c r="Q931" s="126">
        <v>0</v>
      </c>
      <c r="R931" s="126">
        <v>0</v>
      </c>
    </row>
    <row r="932" spans="3:18" ht="23.1" customHeight="1">
      <c r="C932" s="126">
        <v>389</v>
      </c>
      <c r="D932" s="141" t="s">
        <v>4186</v>
      </c>
      <c r="E932" s="159" t="s">
        <v>4187</v>
      </c>
      <c r="F932" s="127">
        <v>1</v>
      </c>
      <c r="I932" s="162">
        <v>46210</v>
      </c>
      <c r="J932" s="126">
        <v>0</v>
      </c>
      <c r="K932" s="126">
        <v>0</v>
      </c>
      <c r="L932" s="126">
        <v>0</v>
      </c>
      <c r="M932" s="126">
        <v>36</v>
      </c>
      <c r="N932" s="126">
        <v>0</v>
      </c>
      <c r="O932" s="126">
        <v>0</v>
      </c>
      <c r="P932" s="126">
        <v>0</v>
      </c>
      <c r="Q932" s="126">
        <v>0</v>
      </c>
      <c r="R932" s="126">
        <v>0</v>
      </c>
    </row>
    <row r="933" spans="3:18" ht="23.1" customHeight="1">
      <c r="C933" s="126">
        <v>386</v>
      </c>
      <c r="D933" s="141" t="s">
        <v>4143</v>
      </c>
      <c r="E933" s="159" t="s">
        <v>4144</v>
      </c>
      <c r="F933" s="127">
        <v>1</v>
      </c>
      <c r="I933" s="162">
        <v>46211</v>
      </c>
      <c r="J933" s="126">
        <v>0</v>
      </c>
      <c r="K933" s="126">
        <v>0</v>
      </c>
      <c r="L933" s="126">
        <v>0</v>
      </c>
      <c r="M933" s="126">
        <v>11</v>
      </c>
      <c r="N933" s="126">
        <v>0</v>
      </c>
      <c r="O933" s="126">
        <v>0</v>
      </c>
      <c r="P933" s="126">
        <v>0</v>
      </c>
      <c r="Q933" s="126">
        <v>0</v>
      </c>
      <c r="R933" s="126">
        <v>0</v>
      </c>
    </row>
    <row r="934" spans="3:18" ht="23.1" customHeight="1">
      <c r="C934" s="126">
        <v>382</v>
      </c>
      <c r="D934" s="141" t="s">
        <v>4193</v>
      </c>
      <c r="E934" s="159" t="s">
        <v>4194</v>
      </c>
      <c r="F934" s="127">
        <v>1</v>
      </c>
      <c r="I934" s="162">
        <v>46211</v>
      </c>
      <c r="J934" s="126">
        <v>0</v>
      </c>
      <c r="K934" s="126">
        <v>0</v>
      </c>
      <c r="L934" s="126">
        <v>0</v>
      </c>
      <c r="M934" s="126">
        <v>5</v>
      </c>
      <c r="N934" s="126">
        <v>0</v>
      </c>
      <c r="O934" s="126">
        <v>0</v>
      </c>
      <c r="P934" s="126">
        <v>0</v>
      </c>
      <c r="Q934" s="126">
        <v>0</v>
      </c>
      <c r="R934" s="126">
        <v>0</v>
      </c>
    </row>
    <row r="935" spans="3:18" ht="23.1" customHeight="1">
      <c r="C935" s="126">
        <v>383</v>
      </c>
      <c r="D935" s="141" t="s">
        <v>4196</v>
      </c>
      <c r="E935" s="159" t="s">
        <v>4197</v>
      </c>
      <c r="F935" s="127">
        <v>1</v>
      </c>
      <c r="I935" s="162">
        <v>46211</v>
      </c>
      <c r="J935" s="126">
        <v>0</v>
      </c>
      <c r="K935" s="126">
        <v>0</v>
      </c>
      <c r="L935" s="126">
        <v>0</v>
      </c>
      <c r="M935" s="126">
        <v>2</v>
      </c>
      <c r="N935" s="126">
        <v>0</v>
      </c>
      <c r="O935" s="126">
        <v>0</v>
      </c>
      <c r="P935" s="126">
        <v>0</v>
      </c>
      <c r="Q935" s="126">
        <v>0</v>
      </c>
      <c r="R935" s="126">
        <v>0</v>
      </c>
    </row>
    <row r="936" spans="3:18" ht="23.1" customHeight="1">
      <c r="C936" s="126">
        <v>381</v>
      </c>
      <c r="D936" s="141" t="s">
        <v>4146</v>
      </c>
      <c r="E936" s="159" t="s">
        <v>4147</v>
      </c>
      <c r="F936" s="127">
        <v>1</v>
      </c>
      <c r="I936" s="162">
        <v>46211</v>
      </c>
      <c r="J936" s="126">
        <v>0</v>
      </c>
      <c r="K936" s="126">
        <v>0</v>
      </c>
      <c r="L936" s="126">
        <v>0</v>
      </c>
      <c r="M936" s="126">
        <v>4</v>
      </c>
      <c r="N936" s="126">
        <v>0</v>
      </c>
      <c r="O936" s="126">
        <v>0</v>
      </c>
      <c r="P936" s="126">
        <v>0</v>
      </c>
      <c r="Q936" s="126">
        <v>0</v>
      </c>
      <c r="R936" s="126">
        <v>0</v>
      </c>
    </row>
    <row r="937" spans="3:18" ht="23.1" customHeight="1">
      <c r="C937" s="126">
        <v>377</v>
      </c>
      <c r="D937" s="141" t="s">
        <v>4205</v>
      </c>
      <c r="E937" s="159" t="s">
        <v>4206</v>
      </c>
      <c r="F937" s="127">
        <v>1</v>
      </c>
      <c r="I937" s="162">
        <v>46221</v>
      </c>
      <c r="J937" s="126">
        <v>0</v>
      </c>
      <c r="K937" s="126">
        <v>0</v>
      </c>
      <c r="L937" s="126">
        <v>0</v>
      </c>
      <c r="M937" s="126">
        <v>160</v>
      </c>
      <c r="N937" s="126">
        <v>0</v>
      </c>
      <c r="O937" s="126">
        <v>0</v>
      </c>
      <c r="P937" s="126">
        <v>0</v>
      </c>
      <c r="Q937" s="126">
        <v>0</v>
      </c>
      <c r="R937" s="126">
        <v>0</v>
      </c>
    </row>
    <row r="938" spans="3:18" ht="23.1" customHeight="1">
      <c r="C938" s="126">
        <v>377</v>
      </c>
      <c r="D938" s="141" t="s">
        <v>4205</v>
      </c>
      <c r="E938" s="159" t="s">
        <v>4206</v>
      </c>
      <c r="F938" s="127">
        <v>1</v>
      </c>
      <c r="I938" s="162">
        <v>46221</v>
      </c>
      <c r="J938" s="126">
        <v>0</v>
      </c>
      <c r="K938" s="126">
        <v>0</v>
      </c>
      <c r="L938" s="126">
        <v>0</v>
      </c>
      <c r="M938" s="126">
        <v>80</v>
      </c>
      <c r="N938" s="126">
        <v>0</v>
      </c>
      <c r="O938" s="126">
        <v>0</v>
      </c>
      <c r="P938" s="126">
        <v>0</v>
      </c>
      <c r="Q938" s="126">
        <v>0</v>
      </c>
      <c r="R938" s="126">
        <v>0</v>
      </c>
    </row>
    <row r="939" spans="3:18" ht="23.1" customHeight="1">
      <c r="C939" s="126">
        <v>26</v>
      </c>
      <c r="D939" s="141" t="s">
        <v>713</v>
      </c>
      <c r="E939" s="159" t="s">
        <v>3016</v>
      </c>
      <c r="F939" s="127">
        <v>1</v>
      </c>
      <c r="I939" s="162">
        <v>46225</v>
      </c>
      <c r="J939" s="126">
        <v>0</v>
      </c>
      <c r="K939" s="126">
        <v>0</v>
      </c>
      <c r="L939" s="126">
        <v>0</v>
      </c>
      <c r="M939" s="126">
        <v>10</v>
      </c>
      <c r="N939" s="126">
        <v>0</v>
      </c>
      <c r="O939" s="126">
        <v>0</v>
      </c>
      <c r="P939" s="126">
        <v>0</v>
      </c>
      <c r="Q939" s="126">
        <v>0</v>
      </c>
      <c r="R939" s="126">
        <v>0</v>
      </c>
    </row>
    <row r="940" spans="3:18" ht="23.1" customHeight="1">
      <c r="C940" s="126">
        <v>372</v>
      </c>
      <c r="D940" s="141" t="s">
        <v>4212</v>
      </c>
      <c r="E940" s="159" t="s">
        <v>4213</v>
      </c>
      <c r="F940" s="127">
        <v>1</v>
      </c>
      <c r="I940" s="162">
        <v>46225</v>
      </c>
      <c r="J940" s="126">
        <v>0</v>
      </c>
      <c r="K940" s="126">
        <v>0</v>
      </c>
      <c r="L940" s="126">
        <v>0</v>
      </c>
      <c r="M940" s="126">
        <v>10</v>
      </c>
      <c r="N940" s="126">
        <v>0</v>
      </c>
      <c r="O940" s="126">
        <v>0</v>
      </c>
      <c r="P940" s="126">
        <v>0</v>
      </c>
      <c r="Q940" s="126">
        <v>0</v>
      </c>
      <c r="R940" s="126">
        <v>0</v>
      </c>
    </row>
    <row r="941" spans="3:18" ht="23.1" customHeight="1">
      <c r="C941" s="126">
        <v>343</v>
      </c>
      <c r="D941" s="141" t="s">
        <v>3444</v>
      </c>
      <c r="E941" s="159" t="s">
        <v>3445</v>
      </c>
      <c r="F941" s="127">
        <v>1</v>
      </c>
      <c r="I941" s="162">
        <v>46225</v>
      </c>
      <c r="J941" s="126">
        <v>0</v>
      </c>
      <c r="K941" s="126">
        <v>0</v>
      </c>
      <c r="L941" s="126">
        <v>0</v>
      </c>
      <c r="M941" s="126">
        <v>20</v>
      </c>
      <c r="N941" s="126">
        <v>0</v>
      </c>
      <c r="O941" s="126">
        <v>0</v>
      </c>
      <c r="P941" s="126">
        <v>0</v>
      </c>
      <c r="Q941" s="126">
        <v>0</v>
      </c>
      <c r="R941" s="126">
        <v>0</v>
      </c>
    </row>
    <row r="942" spans="3:18" ht="23.1" customHeight="1">
      <c r="C942" s="126">
        <v>378</v>
      </c>
      <c r="D942" s="141" t="s">
        <v>4216</v>
      </c>
      <c r="E942" s="159" t="s">
        <v>4217</v>
      </c>
      <c r="F942" s="127">
        <v>1</v>
      </c>
      <c r="I942" s="162">
        <v>46225</v>
      </c>
      <c r="J942" s="126">
        <v>0</v>
      </c>
      <c r="K942" s="126">
        <v>0</v>
      </c>
      <c r="L942" s="126">
        <v>0</v>
      </c>
      <c r="M942" s="126">
        <v>10</v>
      </c>
      <c r="N942" s="126">
        <v>0</v>
      </c>
      <c r="O942" s="126">
        <v>0</v>
      </c>
      <c r="P942" s="126">
        <v>0</v>
      </c>
      <c r="Q942" s="126">
        <v>0</v>
      </c>
      <c r="R942" s="126">
        <v>0</v>
      </c>
    </row>
    <row r="943" spans="3:18" ht="23.1" customHeight="1">
      <c r="C943" s="126">
        <v>19</v>
      </c>
      <c r="D943" s="141" t="s">
        <v>704</v>
      </c>
      <c r="E943" s="159" t="s">
        <v>2321</v>
      </c>
      <c r="F943" s="127">
        <v>1</v>
      </c>
      <c r="I943" s="162">
        <v>46225</v>
      </c>
      <c r="J943" s="126">
        <v>0</v>
      </c>
      <c r="K943" s="126">
        <v>0</v>
      </c>
      <c r="L943" s="126">
        <v>0</v>
      </c>
      <c r="M943" s="126">
        <v>20</v>
      </c>
      <c r="N943" s="126">
        <v>0</v>
      </c>
      <c r="O943" s="126">
        <v>0</v>
      </c>
      <c r="P943" s="126">
        <v>0</v>
      </c>
      <c r="Q943" s="126">
        <v>0</v>
      </c>
      <c r="R943" s="126">
        <v>0</v>
      </c>
    </row>
    <row r="944" spans="3:18" ht="23.1" customHeight="1">
      <c r="C944" s="126">
        <v>368</v>
      </c>
      <c r="D944" s="141" t="s">
        <v>4223</v>
      </c>
      <c r="E944" s="159" t="s">
        <v>4224</v>
      </c>
      <c r="F944" s="127">
        <v>1</v>
      </c>
      <c r="I944" s="162">
        <v>46231</v>
      </c>
      <c r="J944" s="126">
        <v>0</v>
      </c>
      <c r="K944" s="126">
        <v>0</v>
      </c>
      <c r="L944" s="126">
        <v>0</v>
      </c>
      <c r="M944" s="126">
        <v>50</v>
      </c>
      <c r="N944" s="126">
        <v>0</v>
      </c>
      <c r="O944" s="126">
        <v>0</v>
      </c>
      <c r="P944" s="126">
        <v>0</v>
      </c>
      <c r="Q944" s="126">
        <v>0</v>
      </c>
      <c r="R944" s="126">
        <v>0</v>
      </c>
    </row>
    <row r="945" spans="3:18" ht="23.1" customHeight="1">
      <c r="C945" s="126">
        <v>219</v>
      </c>
      <c r="D945" s="141" t="s">
        <v>3800</v>
      </c>
      <c r="E945" s="159" t="s">
        <v>3801</v>
      </c>
      <c r="F945" s="127">
        <v>1</v>
      </c>
      <c r="I945" s="162">
        <v>46231</v>
      </c>
      <c r="J945" s="126">
        <v>0</v>
      </c>
      <c r="K945" s="126">
        <v>0</v>
      </c>
      <c r="L945" s="126">
        <v>0</v>
      </c>
      <c r="M945" s="126">
        <v>150</v>
      </c>
      <c r="N945" s="126">
        <v>0</v>
      </c>
      <c r="O945" s="126">
        <v>0</v>
      </c>
      <c r="P945" s="126">
        <v>0</v>
      </c>
      <c r="Q945" s="126">
        <v>0</v>
      </c>
      <c r="R945" s="126">
        <v>0</v>
      </c>
    </row>
    <row r="946" spans="3:18" ht="23.1" customHeight="1">
      <c r="C946" s="126">
        <v>50</v>
      </c>
      <c r="D946" s="141" t="s">
        <v>801</v>
      </c>
      <c r="E946" s="159" t="s">
        <v>2985</v>
      </c>
      <c r="F946" s="127">
        <v>1</v>
      </c>
      <c r="I946" s="162">
        <v>46231</v>
      </c>
      <c r="J946" s="126">
        <v>0</v>
      </c>
      <c r="K946" s="126">
        <v>0</v>
      </c>
      <c r="L946" s="126">
        <v>0</v>
      </c>
      <c r="M946" s="126">
        <v>20</v>
      </c>
      <c r="N946" s="126">
        <v>0</v>
      </c>
      <c r="O946" s="126">
        <v>0</v>
      </c>
      <c r="P946" s="126">
        <v>0</v>
      </c>
      <c r="Q946" s="126">
        <v>0</v>
      </c>
      <c r="R946" s="126">
        <v>0</v>
      </c>
    </row>
    <row r="947" spans="3:18" ht="23.1" customHeight="1">
      <c r="C947" s="126">
        <v>375</v>
      </c>
      <c r="D947" s="141" t="s">
        <v>4229</v>
      </c>
      <c r="E947" s="159" t="s">
        <v>4230</v>
      </c>
      <c r="F947" s="127">
        <v>1</v>
      </c>
      <c r="I947" s="162">
        <v>46231</v>
      </c>
      <c r="J947" s="126">
        <v>0</v>
      </c>
      <c r="K947" s="126">
        <v>0</v>
      </c>
      <c r="L947" s="126">
        <v>0</v>
      </c>
      <c r="M947" s="126">
        <v>2</v>
      </c>
      <c r="N947" s="126">
        <v>0</v>
      </c>
      <c r="O947" s="126">
        <v>0</v>
      </c>
      <c r="P947" s="126">
        <v>0</v>
      </c>
      <c r="Q947" s="126">
        <v>0</v>
      </c>
      <c r="R947" s="126">
        <v>0</v>
      </c>
    </row>
    <row r="948" spans="3:18" ht="23.1" customHeight="1">
      <c r="C948" s="126">
        <v>365</v>
      </c>
      <c r="D948" s="141" t="s">
        <v>4232</v>
      </c>
      <c r="E948" s="159" t="s">
        <v>4233</v>
      </c>
      <c r="F948" s="127">
        <v>1</v>
      </c>
      <c r="I948" s="162">
        <v>46231</v>
      </c>
      <c r="J948" s="126">
        <v>0</v>
      </c>
      <c r="K948" s="126">
        <v>0</v>
      </c>
      <c r="L948" s="126">
        <v>0</v>
      </c>
      <c r="M948" s="126">
        <v>3</v>
      </c>
      <c r="N948" s="126">
        <v>0</v>
      </c>
      <c r="O948" s="126">
        <v>0</v>
      </c>
      <c r="P948" s="126">
        <v>0</v>
      </c>
      <c r="Q948" s="126">
        <v>0</v>
      </c>
      <c r="R948" s="126">
        <v>0</v>
      </c>
    </row>
    <row r="949" spans="3:18" ht="23.1" customHeight="1">
      <c r="C949" s="126">
        <v>284</v>
      </c>
      <c r="D949" s="141" t="s">
        <v>3746</v>
      </c>
      <c r="E949" s="159" t="s">
        <v>3747</v>
      </c>
      <c r="F949" s="127">
        <v>1</v>
      </c>
      <c r="I949" s="162">
        <v>46231</v>
      </c>
      <c r="J949" s="126">
        <v>0</v>
      </c>
      <c r="K949" s="126">
        <v>0</v>
      </c>
      <c r="L949" s="126">
        <v>0</v>
      </c>
      <c r="M949" s="126">
        <v>100</v>
      </c>
      <c r="N949" s="126">
        <v>0</v>
      </c>
      <c r="O949" s="126">
        <v>0</v>
      </c>
      <c r="P949" s="126">
        <v>0</v>
      </c>
      <c r="Q949" s="126">
        <v>0</v>
      </c>
      <c r="R949" s="126">
        <v>0</v>
      </c>
    </row>
    <row r="950" spans="3:18" ht="23.1" customHeight="1">
      <c r="C950" s="126">
        <v>376</v>
      </c>
      <c r="D950" s="141" t="s">
        <v>4239</v>
      </c>
      <c r="E950" s="159" t="s">
        <v>4240</v>
      </c>
      <c r="F950" s="127">
        <v>1</v>
      </c>
      <c r="I950" s="162">
        <v>46231</v>
      </c>
      <c r="J950" s="126">
        <v>0</v>
      </c>
      <c r="K950" s="126">
        <v>0</v>
      </c>
      <c r="L950" s="126">
        <v>0</v>
      </c>
      <c r="M950" s="126">
        <v>40</v>
      </c>
      <c r="N950" s="126">
        <v>0</v>
      </c>
      <c r="O950" s="126">
        <v>0</v>
      </c>
      <c r="P950" s="126">
        <v>0</v>
      </c>
      <c r="Q950" s="126">
        <v>0</v>
      </c>
      <c r="R950" s="126">
        <v>0</v>
      </c>
    </row>
    <row r="951" spans="3:18" ht="23.1" customHeight="1">
      <c r="C951" s="126">
        <v>373</v>
      </c>
      <c r="D951" s="141" t="s">
        <v>4244</v>
      </c>
      <c r="E951" s="159" t="s">
        <v>4245</v>
      </c>
      <c r="F951" s="127">
        <v>1</v>
      </c>
      <c r="I951" s="162">
        <v>46231</v>
      </c>
      <c r="J951" s="126">
        <v>0</v>
      </c>
      <c r="K951" s="126">
        <v>0</v>
      </c>
      <c r="L951" s="126">
        <v>0</v>
      </c>
      <c r="M951" s="126">
        <v>16</v>
      </c>
      <c r="N951" s="126">
        <v>0</v>
      </c>
      <c r="O951" s="126">
        <v>0</v>
      </c>
      <c r="P951" s="126">
        <v>0</v>
      </c>
      <c r="Q951" s="126">
        <v>0</v>
      </c>
      <c r="R951" s="126">
        <v>0</v>
      </c>
    </row>
    <row r="952" spans="3:18" ht="23.1" customHeight="1">
      <c r="C952" s="126">
        <v>276</v>
      </c>
      <c r="D952" s="141" t="s">
        <v>2475</v>
      </c>
      <c r="E952" s="159" t="s">
        <v>2476</v>
      </c>
      <c r="F952" s="127">
        <v>1</v>
      </c>
      <c r="I952" s="162">
        <v>46231</v>
      </c>
      <c r="J952" s="126">
        <v>0</v>
      </c>
      <c r="K952" s="126">
        <v>0</v>
      </c>
      <c r="L952" s="126">
        <v>0</v>
      </c>
      <c r="M952" s="126">
        <v>60</v>
      </c>
      <c r="N952" s="126">
        <v>0</v>
      </c>
      <c r="O952" s="126">
        <v>0</v>
      </c>
      <c r="P952" s="126">
        <v>0</v>
      </c>
      <c r="Q952" s="126">
        <v>0</v>
      </c>
      <c r="R952" s="126">
        <v>0</v>
      </c>
    </row>
    <row r="953" spans="3:18" ht="23.1" customHeight="1">
      <c r="C953" s="126">
        <v>371</v>
      </c>
      <c r="D953" s="141" t="s">
        <v>4248</v>
      </c>
      <c r="E953" s="159" t="s">
        <v>4249</v>
      </c>
      <c r="F953" s="127">
        <v>1</v>
      </c>
      <c r="I953" s="162">
        <v>46231</v>
      </c>
      <c r="J953" s="126">
        <v>0</v>
      </c>
      <c r="K953" s="126">
        <v>0</v>
      </c>
      <c r="L953" s="126">
        <v>0</v>
      </c>
      <c r="M953" s="126">
        <v>10</v>
      </c>
      <c r="N953" s="126">
        <v>0</v>
      </c>
      <c r="O953" s="126">
        <v>0</v>
      </c>
      <c r="P953" s="126">
        <v>0</v>
      </c>
      <c r="Q953" s="126">
        <v>0</v>
      </c>
      <c r="R953" s="126">
        <v>0</v>
      </c>
    </row>
    <row r="954" spans="3:18" ht="23.1" customHeight="1">
      <c r="C954" s="126">
        <v>241</v>
      </c>
      <c r="D954" s="141" t="s">
        <v>2358</v>
      </c>
      <c r="E954" s="159" t="s">
        <v>2359</v>
      </c>
      <c r="F954" s="127">
        <v>1</v>
      </c>
      <c r="I954" s="162">
        <v>46231</v>
      </c>
      <c r="J954" s="126">
        <v>0</v>
      </c>
      <c r="K954" s="126">
        <v>0</v>
      </c>
      <c r="L954" s="126">
        <v>0</v>
      </c>
      <c r="M954" s="126">
        <v>37</v>
      </c>
      <c r="N954" s="126">
        <v>0</v>
      </c>
      <c r="O954" s="126">
        <v>0</v>
      </c>
      <c r="P954" s="126">
        <v>0</v>
      </c>
      <c r="Q954" s="126">
        <v>0</v>
      </c>
      <c r="R954" s="126">
        <v>0</v>
      </c>
    </row>
    <row r="955" spans="3:18" ht="23.1" customHeight="1">
      <c r="C955" s="126">
        <v>1</v>
      </c>
      <c r="D955" s="141" t="s">
        <v>675</v>
      </c>
      <c r="E955" s="159" t="s">
        <v>4255</v>
      </c>
      <c r="F955" s="127">
        <v>1</v>
      </c>
      <c r="I955" s="162">
        <v>46235</v>
      </c>
      <c r="J955" s="126">
        <v>0</v>
      </c>
      <c r="K955" s="126">
        <v>4</v>
      </c>
      <c r="L955" s="126">
        <v>0</v>
      </c>
      <c r="M955" s="126">
        <v>0</v>
      </c>
      <c r="N955" s="126">
        <v>0</v>
      </c>
      <c r="O955" s="126">
        <v>0</v>
      </c>
      <c r="P955" s="126">
        <v>0</v>
      </c>
      <c r="Q955" s="126">
        <v>0</v>
      </c>
      <c r="R955" s="126">
        <v>0</v>
      </c>
    </row>
    <row r="956" spans="3:18" ht="23.1" customHeight="1">
      <c r="C956" s="126">
        <v>4</v>
      </c>
      <c r="D956" s="141" t="s">
        <v>579</v>
      </c>
      <c r="E956" s="159" t="s">
        <v>4259</v>
      </c>
      <c r="F956" s="127">
        <v>1</v>
      </c>
      <c r="I956" s="162">
        <v>46235</v>
      </c>
      <c r="J956" s="126">
        <v>0</v>
      </c>
      <c r="K956" s="126">
        <v>16</v>
      </c>
      <c r="L956" s="126">
        <v>0</v>
      </c>
      <c r="M956" s="126">
        <v>0</v>
      </c>
      <c r="N956" s="126">
        <v>0</v>
      </c>
      <c r="O956" s="126">
        <v>0</v>
      </c>
      <c r="P956" s="126">
        <v>0</v>
      </c>
      <c r="Q956" s="126">
        <v>0</v>
      </c>
      <c r="R956" s="126">
        <v>0</v>
      </c>
    </row>
    <row r="957" spans="3:18" ht="23.1" customHeight="1">
      <c r="C957" s="126">
        <v>26</v>
      </c>
      <c r="D957" s="141" t="s">
        <v>713</v>
      </c>
      <c r="E957" s="159" t="s">
        <v>4263</v>
      </c>
      <c r="F957" s="127">
        <v>1</v>
      </c>
      <c r="I957" s="162">
        <v>46235</v>
      </c>
      <c r="J957" s="126">
        <v>0</v>
      </c>
      <c r="K957" s="126">
        <v>1</v>
      </c>
      <c r="L957" s="126">
        <v>0</v>
      </c>
      <c r="M957" s="126">
        <v>0</v>
      </c>
      <c r="N957" s="126">
        <v>0</v>
      </c>
      <c r="O957" s="126">
        <v>0</v>
      </c>
      <c r="P957" s="126">
        <v>0</v>
      </c>
      <c r="Q957" s="126">
        <v>0</v>
      </c>
      <c r="R957" s="126">
        <v>0</v>
      </c>
    </row>
    <row r="958" spans="3:18" ht="23.1" customHeight="1">
      <c r="C958" s="126">
        <v>34</v>
      </c>
      <c r="D958" s="141" t="s">
        <v>1191</v>
      </c>
      <c r="E958" s="159" t="s">
        <v>4267</v>
      </c>
      <c r="F958" s="127">
        <v>1</v>
      </c>
      <c r="I958" s="162">
        <v>46235</v>
      </c>
      <c r="J958" s="126">
        <v>0</v>
      </c>
      <c r="K958" s="126">
        <v>2</v>
      </c>
      <c r="L958" s="126">
        <v>0</v>
      </c>
      <c r="M958" s="126">
        <v>0</v>
      </c>
      <c r="N958" s="126">
        <v>0</v>
      </c>
      <c r="O958" s="126">
        <v>0</v>
      </c>
      <c r="P958" s="126">
        <v>0</v>
      </c>
      <c r="Q958" s="126">
        <v>0</v>
      </c>
      <c r="R958" s="126">
        <v>0</v>
      </c>
    </row>
    <row r="959" spans="3:18" ht="23.1" customHeight="1">
      <c r="C959" s="126">
        <v>372</v>
      </c>
      <c r="D959" s="141" t="s">
        <v>4212</v>
      </c>
      <c r="E959" s="159" t="s">
        <v>4271</v>
      </c>
      <c r="F959" s="127">
        <v>1</v>
      </c>
      <c r="I959" s="162">
        <v>46235</v>
      </c>
      <c r="J959" s="126">
        <v>0</v>
      </c>
      <c r="K959" s="126">
        <v>3</v>
      </c>
      <c r="L959" s="126">
        <v>0</v>
      </c>
      <c r="M959" s="126">
        <v>0</v>
      </c>
      <c r="N959" s="126">
        <v>0</v>
      </c>
      <c r="O959" s="126">
        <v>0</v>
      </c>
      <c r="P959" s="126">
        <v>0</v>
      </c>
      <c r="Q959" s="126">
        <v>0</v>
      </c>
      <c r="R959" s="126">
        <v>0</v>
      </c>
    </row>
    <row r="960" spans="3:18" ht="23.1" customHeight="1">
      <c r="C960" s="126">
        <v>191</v>
      </c>
      <c r="D960" s="141" t="s">
        <v>779</v>
      </c>
      <c r="E960" s="159" t="s">
        <v>4275</v>
      </c>
      <c r="F960" s="127">
        <v>1</v>
      </c>
      <c r="I960" s="162">
        <v>46235</v>
      </c>
      <c r="J960" s="126">
        <v>0</v>
      </c>
      <c r="K960" s="126">
        <v>4</v>
      </c>
      <c r="L960" s="126">
        <v>0</v>
      </c>
      <c r="M960" s="126">
        <v>0</v>
      </c>
      <c r="N960" s="126">
        <v>0</v>
      </c>
      <c r="O960" s="126">
        <v>0</v>
      </c>
      <c r="P960" s="126">
        <v>0</v>
      </c>
      <c r="Q960" s="126">
        <v>0</v>
      </c>
      <c r="R960" s="126">
        <v>0</v>
      </c>
    </row>
    <row r="961" spans="3:18" ht="23.1" customHeight="1">
      <c r="C961" s="126">
        <v>179</v>
      </c>
      <c r="D961" s="141" t="s">
        <v>562</v>
      </c>
      <c r="E961" s="159" t="s">
        <v>4279</v>
      </c>
      <c r="F961" s="127">
        <v>1</v>
      </c>
      <c r="I961" s="162">
        <v>46235</v>
      </c>
      <c r="J961" s="126">
        <v>0</v>
      </c>
      <c r="K961" s="126">
        <v>35</v>
      </c>
      <c r="L961" s="126">
        <v>0</v>
      </c>
      <c r="M961" s="126">
        <v>500</v>
      </c>
      <c r="N961" s="126">
        <v>0</v>
      </c>
      <c r="O961" s="126">
        <v>0</v>
      </c>
      <c r="P961" s="126">
        <v>0</v>
      </c>
      <c r="Q961" s="126">
        <v>0</v>
      </c>
      <c r="R961" s="126">
        <v>0</v>
      </c>
    </row>
    <row r="962" spans="3:18" ht="23.1" customHeight="1">
      <c r="C962" s="126">
        <v>10</v>
      </c>
      <c r="D962" s="141" t="s">
        <v>584</v>
      </c>
      <c r="E962" s="159" t="s">
        <v>4255</v>
      </c>
      <c r="F962" s="127">
        <v>1</v>
      </c>
      <c r="I962" s="162">
        <v>46235</v>
      </c>
      <c r="J962" s="126">
        <v>0</v>
      </c>
      <c r="K962" s="126">
        <v>2</v>
      </c>
      <c r="L962" s="126">
        <v>0</v>
      </c>
      <c r="M962" s="126">
        <v>0</v>
      </c>
      <c r="N962" s="126">
        <v>0</v>
      </c>
      <c r="O962" s="126">
        <v>0</v>
      </c>
      <c r="P962" s="126">
        <v>0</v>
      </c>
      <c r="Q962" s="126">
        <v>0</v>
      </c>
      <c r="R962" s="126">
        <v>0</v>
      </c>
    </row>
    <row r="963" spans="3:18" ht="23.1" customHeight="1">
      <c r="C963" s="126">
        <v>9</v>
      </c>
      <c r="D963" s="141" t="s">
        <v>1811</v>
      </c>
      <c r="E963" s="159" t="s">
        <v>4288</v>
      </c>
      <c r="F963" s="127">
        <v>1</v>
      </c>
      <c r="I963" s="162">
        <v>46235</v>
      </c>
      <c r="J963" s="126">
        <v>0</v>
      </c>
      <c r="K963" s="126">
        <v>20</v>
      </c>
      <c r="L963" s="126">
        <v>0</v>
      </c>
      <c r="M963" s="126">
        <v>0</v>
      </c>
      <c r="N963" s="126">
        <v>0</v>
      </c>
      <c r="O963" s="126">
        <v>0</v>
      </c>
      <c r="P963" s="126">
        <v>0</v>
      </c>
      <c r="Q963" s="126">
        <v>0</v>
      </c>
      <c r="R963" s="126">
        <v>0</v>
      </c>
    </row>
    <row r="964" spans="3:18" ht="23.1" customHeight="1">
      <c r="C964" s="126">
        <v>17</v>
      </c>
      <c r="D964" s="141" t="s">
        <v>660</v>
      </c>
      <c r="E964" s="159" t="s">
        <v>4292</v>
      </c>
      <c r="F964" s="127">
        <v>1</v>
      </c>
      <c r="I964" s="162">
        <v>46235</v>
      </c>
      <c r="J964" s="126">
        <v>0</v>
      </c>
      <c r="K964" s="126">
        <v>24</v>
      </c>
      <c r="L964" s="126">
        <v>0</v>
      </c>
      <c r="M964" s="126">
        <v>0</v>
      </c>
      <c r="N964" s="126">
        <v>0</v>
      </c>
      <c r="O964" s="126">
        <v>0</v>
      </c>
      <c r="P964" s="126">
        <v>0</v>
      </c>
      <c r="Q964" s="126">
        <v>0</v>
      </c>
      <c r="R964" s="126">
        <v>0</v>
      </c>
    </row>
    <row r="965" spans="3:18" ht="23.1" customHeight="1">
      <c r="C965" s="126">
        <v>50</v>
      </c>
      <c r="D965" s="141" t="s">
        <v>801</v>
      </c>
      <c r="E965" s="159" t="s">
        <v>4296</v>
      </c>
      <c r="F965" s="127">
        <v>1</v>
      </c>
      <c r="I965" s="162">
        <v>46235</v>
      </c>
      <c r="J965" s="126">
        <v>0</v>
      </c>
      <c r="K965" s="126">
        <v>4</v>
      </c>
      <c r="L965" s="126">
        <v>0</v>
      </c>
      <c r="M965" s="126">
        <v>0</v>
      </c>
      <c r="N965" s="126">
        <v>0</v>
      </c>
      <c r="O965" s="126">
        <v>0</v>
      </c>
      <c r="P965" s="126">
        <v>0</v>
      </c>
      <c r="Q965" s="126">
        <v>0</v>
      </c>
      <c r="R965" s="126">
        <v>0</v>
      </c>
    </row>
    <row r="966" spans="3:18" ht="23.1" customHeight="1">
      <c r="C966" s="126">
        <v>343</v>
      </c>
      <c r="D966" s="141" t="s">
        <v>3444</v>
      </c>
      <c r="E966" s="159" t="s">
        <v>4300</v>
      </c>
      <c r="F966" s="127">
        <v>1</v>
      </c>
      <c r="I966" s="162">
        <v>46235</v>
      </c>
      <c r="J966" s="126">
        <v>0</v>
      </c>
      <c r="K966" s="126">
        <v>3</v>
      </c>
      <c r="L966" s="126">
        <v>0</v>
      </c>
      <c r="M966" s="126">
        <v>0</v>
      </c>
      <c r="N966" s="126">
        <v>0</v>
      </c>
      <c r="O966" s="126">
        <v>0</v>
      </c>
      <c r="P966" s="126">
        <v>0</v>
      </c>
      <c r="Q966" s="126">
        <v>0</v>
      </c>
      <c r="R966" s="126">
        <v>0</v>
      </c>
    </row>
    <row r="967" spans="3:18" ht="23.1" customHeight="1">
      <c r="C967" s="126">
        <v>49</v>
      </c>
      <c r="D967" s="141" t="s">
        <v>811</v>
      </c>
      <c r="E967" s="159" t="s">
        <v>4304</v>
      </c>
      <c r="F967" s="127">
        <v>1</v>
      </c>
      <c r="I967" s="162">
        <v>46235</v>
      </c>
      <c r="J967" s="126">
        <v>0</v>
      </c>
      <c r="K967" s="126">
        <v>2</v>
      </c>
      <c r="L967" s="126">
        <v>0</v>
      </c>
      <c r="M967" s="126">
        <v>0</v>
      </c>
      <c r="N967" s="126">
        <v>0</v>
      </c>
      <c r="O967" s="126">
        <v>0</v>
      </c>
      <c r="P967" s="126">
        <v>0</v>
      </c>
      <c r="Q967" s="126">
        <v>0</v>
      </c>
      <c r="R967" s="126">
        <v>0</v>
      </c>
    </row>
    <row r="968" spans="3:18" ht="23.1" customHeight="1">
      <c r="C968" s="126">
        <v>74</v>
      </c>
      <c r="D968" s="141" t="s">
        <v>1365</v>
      </c>
      <c r="E968" s="159" t="s">
        <v>4308</v>
      </c>
      <c r="F968" s="127">
        <v>1</v>
      </c>
      <c r="I968" s="162">
        <v>46235</v>
      </c>
      <c r="J968" s="126">
        <v>0</v>
      </c>
      <c r="K968" s="126">
        <v>1</v>
      </c>
      <c r="L968" s="126">
        <v>0</v>
      </c>
      <c r="M968" s="126">
        <v>0</v>
      </c>
      <c r="N968" s="126">
        <v>0</v>
      </c>
      <c r="O968" s="126">
        <v>0</v>
      </c>
      <c r="P968" s="126">
        <v>0</v>
      </c>
      <c r="Q968" s="126">
        <v>0</v>
      </c>
      <c r="R968" s="126">
        <v>0</v>
      </c>
    </row>
    <row r="969" spans="3:18" ht="23.1" customHeight="1">
      <c r="C969" s="126">
        <v>183</v>
      </c>
      <c r="D969" s="141" t="s">
        <v>764</v>
      </c>
      <c r="E969" s="159" t="s">
        <v>4312</v>
      </c>
      <c r="F969" s="127">
        <v>1</v>
      </c>
      <c r="I969" s="162">
        <v>46235</v>
      </c>
      <c r="J969" s="126">
        <v>0</v>
      </c>
      <c r="K969" s="126">
        <v>60</v>
      </c>
      <c r="L969" s="126">
        <v>0</v>
      </c>
      <c r="M969" s="126">
        <v>0</v>
      </c>
      <c r="N969" s="126">
        <v>0</v>
      </c>
      <c r="O969" s="126">
        <v>0</v>
      </c>
      <c r="P969" s="126">
        <v>0</v>
      </c>
      <c r="Q969" s="126">
        <v>0</v>
      </c>
      <c r="R969" s="126">
        <v>0</v>
      </c>
    </row>
    <row r="970" spans="3:18" ht="23.1" customHeight="1">
      <c r="C970" s="126">
        <v>189</v>
      </c>
      <c r="D970" s="141" t="s">
        <v>776</v>
      </c>
      <c r="E970" s="159" t="s">
        <v>4316</v>
      </c>
      <c r="F970" s="127">
        <v>1</v>
      </c>
      <c r="I970" s="162">
        <v>46235</v>
      </c>
      <c r="J970" s="126">
        <v>0</v>
      </c>
      <c r="K970" s="126">
        <v>8</v>
      </c>
      <c r="L970" s="126">
        <v>0</v>
      </c>
      <c r="M970" s="126">
        <v>0</v>
      </c>
      <c r="N970" s="126">
        <v>0</v>
      </c>
      <c r="O970" s="126">
        <v>0</v>
      </c>
      <c r="P970" s="126">
        <v>0</v>
      </c>
      <c r="Q970" s="126">
        <v>0</v>
      </c>
      <c r="R970" s="126">
        <v>0</v>
      </c>
    </row>
    <row r="971" spans="3:18" ht="23.1" customHeight="1">
      <c r="C971" s="126">
        <v>101</v>
      </c>
      <c r="D971" s="141" t="s">
        <v>716</v>
      </c>
      <c r="E971" s="159" t="s">
        <v>4320</v>
      </c>
      <c r="F971" s="127">
        <v>1</v>
      </c>
      <c r="I971" s="162">
        <v>46235</v>
      </c>
      <c r="J971" s="126">
        <v>0</v>
      </c>
      <c r="K971" s="126">
        <v>980</v>
      </c>
      <c r="L971" s="126">
        <v>0</v>
      </c>
      <c r="M971" s="126">
        <v>0</v>
      </c>
      <c r="N971" s="126">
        <v>0</v>
      </c>
      <c r="O971" s="126">
        <v>0</v>
      </c>
      <c r="P971" s="126">
        <v>0</v>
      </c>
      <c r="Q971" s="126">
        <v>0</v>
      </c>
      <c r="R971" s="126">
        <v>0</v>
      </c>
    </row>
    <row r="972" spans="3:18" ht="23.1" customHeight="1">
      <c r="C972" s="126">
        <v>177</v>
      </c>
      <c r="D972" s="141" t="s">
        <v>750</v>
      </c>
      <c r="E972" s="159" t="s">
        <v>4321</v>
      </c>
      <c r="F972" s="127">
        <v>1</v>
      </c>
      <c r="I972" s="162">
        <v>46235</v>
      </c>
      <c r="J972" s="126">
        <v>0</v>
      </c>
      <c r="K972" s="126">
        <v>150</v>
      </c>
      <c r="L972" s="126">
        <v>0</v>
      </c>
      <c r="M972" s="126">
        <v>5000</v>
      </c>
      <c r="N972" s="126">
        <v>0</v>
      </c>
      <c r="O972" s="126">
        <v>0</v>
      </c>
      <c r="P972" s="126">
        <v>0</v>
      </c>
      <c r="Q972" s="126">
        <v>0</v>
      </c>
      <c r="R972" s="126">
        <v>0</v>
      </c>
    </row>
    <row r="973" spans="3:18" ht="23.1" customHeight="1">
      <c r="C973" s="126">
        <v>92</v>
      </c>
      <c r="D973" s="141" t="s">
        <v>1311</v>
      </c>
      <c r="E973" s="159" t="s">
        <v>4327</v>
      </c>
      <c r="F973" s="127">
        <v>1</v>
      </c>
      <c r="I973" s="162">
        <v>46235</v>
      </c>
      <c r="J973" s="126">
        <v>0</v>
      </c>
      <c r="K973" s="126">
        <v>2</v>
      </c>
      <c r="L973" s="126">
        <v>0</v>
      </c>
      <c r="M973" s="126">
        <v>0</v>
      </c>
      <c r="N973" s="126">
        <v>0</v>
      </c>
      <c r="O973" s="126">
        <v>0</v>
      </c>
      <c r="P973" s="126">
        <v>0</v>
      </c>
      <c r="Q973" s="126">
        <v>0</v>
      </c>
      <c r="R973" s="126">
        <v>0</v>
      </c>
    </row>
    <row r="974" spans="3:18" ht="23.1" customHeight="1">
      <c r="C974" s="126">
        <v>96</v>
      </c>
      <c r="D974" s="141" t="s">
        <v>630</v>
      </c>
      <c r="E974" s="159" t="s">
        <v>4331</v>
      </c>
      <c r="F974" s="127">
        <v>1</v>
      </c>
      <c r="I974" s="162">
        <v>46235</v>
      </c>
      <c r="J974" s="126">
        <v>0</v>
      </c>
      <c r="K974" s="126">
        <v>5</v>
      </c>
      <c r="L974" s="126">
        <v>0</v>
      </c>
      <c r="M974" s="126">
        <v>0</v>
      </c>
      <c r="N974" s="126">
        <v>0</v>
      </c>
      <c r="O974" s="126">
        <v>0</v>
      </c>
      <c r="P974" s="126">
        <v>0</v>
      </c>
      <c r="Q974" s="126">
        <v>0</v>
      </c>
      <c r="R974" s="126">
        <v>0</v>
      </c>
    </row>
    <row r="975" spans="3:18" ht="23.1" customHeight="1">
      <c r="C975" s="126">
        <v>79</v>
      </c>
      <c r="D975" s="141" t="s">
        <v>2025</v>
      </c>
      <c r="E975" s="159" t="s">
        <v>4335</v>
      </c>
      <c r="F975" s="127">
        <v>1</v>
      </c>
      <c r="I975" s="162">
        <v>46235</v>
      </c>
      <c r="J975" s="126">
        <v>0</v>
      </c>
      <c r="K975" s="126">
        <v>10</v>
      </c>
      <c r="L975" s="126">
        <v>0</v>
      </c>
      <c r="M975" s="126">
        <v>0</v>
      </c>
      <c r="N975" s="126">
        <v>0</v>
      </c>
      <c r="O975" s="126">
        <v>0</v>
      </c>
      <c r="P975" s="126">
        <v>0</v>
      </c>
      <c r="Q975" s="126">
        <v>0</v>
      </c>
      <c r="R975" s="126">
        <v>0</v>
      </c>
    </row>
    <row r="976" spans="3:18" ht="23.1" customHeight="1">
      <c r="C976" s="126">
        <v>377</v>
      </c>
      <c r="D976" s="141" t="s">
        <v>4205</v>
      </c>
      <c r="E976" s="159" t="s">
        <v>4339</v>
      </c>
      <c r="F976" s="127">
        <v>1</v>
      </c>
      <c r="I976" s="162">
        <v>46235</v>
      </c>
      <c r="J976" s="126">
        <v>0</v>
      </c>
      <c r="K976" s="126">
        <v>20</v>
      </c>
      <c r="L976" s="126">
        <v>0</v>
      </c>
      <c r="M976" s="126">
        <v>0</v>
      </c>
      <c r="N976" s="126">
        <v>0</v>
      </c>
      <c r="O976" s="126">
        <v>0</v>
      </c>
      <c r="P976" s="126">
        <v>0</v>
      </c>
      <c r="Q976" s="126">
        <v>0</v>
      </c>
      <c r="R976" s="126">
        <v>0</v>
      </c>
    </row>
    <row r="977" spans="3:18" ht="23.1" customHeight="1">
      <c r="C977" s="126">
        <v>378</v>
      </c>
      <c r="D977" s="141" t="s">
        <v>4216</v>
      </c>
      <c r="E977" s="159" t="s">
        <v>4343</v>
      </c>
      <c r="F977" s="127">
        <v>1</v>
      </c>
      <c r="I977" s="162">
        <v>46235</v>
      </c>
      <c r="J977" s="126">
        <v>0</v>
      </c>
      <c r="K977" s="126">
        <v>2</v>
      </c>
      <c r="L977" s="126">
        <v>0</v>
      </c>
      <c r="M977" s="126">
        <v>0</v>
      </c>
      <c r="N977" s="126">
        <v>0</v>
      </c>
      <c r="O977" s="126">
        <v>0</v>
      </c>
      <c r="P977" s="126">
        <v>0</v>
      </c>
      <c r="Q977" s="126">
        <v>0</v>
      </c>
      <c r="R977" s="126">
        <v>0</v>
      </c>
    </row>
    <row r="978" spans="3:18" ht="23.1" customHeight="1">
      <c r="C978" s="126">
        <v>276</v>
      </c>
      <c r="D978" s="141" t="s">
        <v>2475</v>
      </c>
      <c r="E978" s="159" t="s">
        <v>4347</v>
      </c>
      <c r="F978" s="127">
        <v>1</v>
      </c>
      <c r="I978" s="162">
        <v>46235</v>
      </c>
      <c r="J978" s="126">
        <v>0</v>
      </c>
      <c r="K978" s="126">
        <v>10</v>
      </c>
      <c r="L978" s="126">
        <v>0</v>
      </c>
      <c r="M978" s="126">
        <v>0</v>
      </c>
      <c r="N978" s="126">
        <v>0</v>
      </c>
      <c r="O978" s="126">
        <v>0</v>
      </c>
      <c r="P978" s="126">
        <v>0</v>
      </c>
      <c r="Q978" s="126">
        <v>0</v>
      </c>
      <c r="R978" s="126">
        <v>0</v>
      </c>
    </row>
    <row r="979" spans="3:18" ht="23.1" customHeight="1">
      <c r="C979" s="126">
        <v>176</v>
      </c>
      <c r="D979" s="141" t="s">
        <v>746</v>
      </c>
      <c r="E979" s="159" t="s">
        <v>4351</v>
      </c>
      <c r="F979" s="127">
        <v>1</v>
      </c>
      <c r="I979" s="162">
        <v>46235</v>
      </c>
      <c r="J979" s="126">
        <v>0</v>
      </c>
      <c r="K979" s="126">
        <v>250</v>
      </c>
      <c r="L979" s="126">
        <v>0</v>
      </c>
      <c r="M979" s="126">
        <v>500</v>
      </c>
      <c r="N979" s="126">
        <v>0</v>
      </c>
      <c r="O979" s="126">
        <v>0</v>
      </c>
      <c r="P979" s="126">
        <v>0</v>
      </c>
      <c r="Q979" s="126">
        <v>0</v>
      </c>
      <c r="R979" s="126">
        <v>0</v>
      </c>
    </row>
    <row r="980" spans="3:18" ht="23.1" customHeight="1">
      <c r="C980" s="126">
        <v>293</v>
      </c>
      <c r="D980" s="141" t="s">
        <v>2487</v>
      </c>
      <c r="E980" s="159" t="s">
        <v>4355</v>
      </c>
      <c r="F980" s="127">
        <v>1</v>
      </c>
      <c r="I980" s="162">
        <v>46235</v>
      </c>
      <c r="J980" s="126">
        <v>0</v>
      </c>
      <c r="K980" s="126">
        <v>8</v>
      </c>
      <c r="L980" s="126">
        <v>0</v>
      </c>
      <c r="M980" s="126">
        <v>350</v>
      </c>
      <c r="N980" s="126">
        <v>0</v>
      </c>
      <c r="O980" s="126">
        <v>0</v>
      </c>
      <c r="P980" s="126">
        <v>0</v>
      </c>
      <c r="Q980" s="126">
        <v>0</v>
      </c>
      <c r="R980" s="126">
        <v>0</v>
      </c>
    </row>
    <row r="981" spans="3:18" ht="23.1" customHeight="1">
      <c r="C981" s="126">
        <v>182</v>
      </c>
      <c r="D981" s="141" t="s">
        <v>625</v>
      </c>
      <c r="E981" s="159" t="s">
        <v>4359</v>
      </c>
      <c r="F981" s="127">
        <v>1</v>
      </c>
      <c r="I981" s="162">
        <v>46235</v>
      </c>
      <c r="J981" s="126">
        <v>0</v>
      </c>
      <c r="K981" s="126">
        <v>36</v>
      </c>
      <c r="L981" s="126">
        <v>0</v>
      </c>
      <c r="M981" s="126">
        <v>0</v>
      </c>
      <c r="N981" s="126">
        <v>0</v>
      </c>
      <c r="O981" s="126">
        <v>0</v>
      </c>
      <c r="P981" s="126">
        <v>0</v>
      </c>
      <c r="Q981" s="126">
        <v>0</v>
      </c>
      <c r="R981" s="126">
        <v>0</v>
      </c>
    </row>
    <row r="982" spans="3:18" ht="23.1" customHeight="1">
      <c r="C982" s="126">
        <v>294</v>
      </c>
      <c r="D982" s="141" t="s">
        <v>2469</v>
      </c>
      <c r="E982" s="159" t="s">
        <v>4363</v>
      </c>
      <c r="F982" s="127">
        <v>1</v>
      </c>
      <c r="I982" s="162">
        <v>46235</v>
      </c>
      <c r="J982" s="126">
        <v>0</v>
      </c>
      <c r="K982" s="126">
        <v>6</v>
      </c>
      <c r="L982" s="126">
        <v>0</v>
      </c>
      <c r="M982" s="126">
        <v>350</v>
      </c>
      <c r="N982" s="126">
        <v>0</v>
      </c>
      <c r="O982" s="126">
        <v>0</v>
      </c>
      <c r="P982" s="126">
        <v>0</v>
      </c>
      <c r="Q982" s="126">
        <v>0</v>
      </c>
      <c r="R982" s="126">
        <v>0</v>
      </c>
    </row>
    <row r="983" spans="3:18" ht="23.1" customHeight="1">
      <c r="C983" s="126">
        <v>150</v>
      </c>
      <c r="D983" s="141" t="s">
        <v>1403</v>
      </c>
      <c r="E983" s="159" t="s">
        <v>4367</v>
      </c>
      <c r="F983" s="127">
        <v>1</v>
      </c>
      <c r="I983" s="162">
        <v>46235</v>
      </c>
      <c r="J983" s="126">
        <v>0</v>
      </c>
      <c r="K983" s="126">
        <v>5</v>
      </c>
      <c r="L983" s="126">
        <v>0</v>
      </c>
      <c r="M983" s="126">
        <v>0</v>
      </c>
      <c r="N983" s="126">
        <v>0</v>
      </c>
      <c r="O983" s="126">
        <v>0</v>
      </c>
      <c r="P983" s="126">
        <v>0</v>
      </c>
      <c r="Q983" s="126">
        <v>0</v>
      </c>
      <c r="R983" s="126">
        <v>0</v>
      </c>
    </row>
    <row r="984" spans="3:18" ht="23.1" customHeight="1">
      <c r="C984" s="126">
        <v>379</v>
      </c>
      <c r="D984" s="141" t="s">
        <v>4156</v>
      </c>
      <c r="E984" s="159" t="s">
        <v>4371</v>
      </c>
      <c r="F984" s="127">
        <v>1</v>
      </c>
      <c r="I984" s="162">
        <v>46235</v>
      </c>
      <c r="J984" s="126">
        <v>0</v>
      </c>
      <c r="K984" s="126">
        <v>1</v>
      </c>
      <c r="L984" s="126">
        <v>0</v>
      </c>
      <c r="M984" s="126">
        <v>0</v>
      </c>
      <c r="N984" s="126">
        <v>0</v>
      </c>
      <c r="O984" s="126">
        <v>0</v>
      </c>
      <c r="P984" s="126">
        <v>0</v>
      </c>
      <c r="Q984" s="126">
        <v>0</v>
      </c>
      <c r="R984" s="126">
        <v>0</v>
      </c>
    </row>
    <row r="985" spans="3:18" ht="23.1" customHeight="1">
      <c r="C985" s="126">
        <v>176</v>
      </c>
      <c r="D985" s="141" t="s">
        <v>746</v>
      </c>
      <c r="E985" s="159" t="s">
        <v>4351</v>
      </c>
      <c r="F985" s="127">
        <v>1</v>
      </c>
      <c r="I985" s="162">
        <v>46236</v>
      </c>
      <c r="J985" s="126">
        <v>0</v>
      </c>
      <c r="K985" s="126">
        <v>100</v>
      </c>
      <c r="L985" s="126">
        <v>0</v>
      </c>
      <c r="M985" s="126">
        <v>0</v>
      </c>
      <c r="N985" s="126">
        <v>0</v>
      </c>
      <c r="O985" s="126">
        <v>0</v>
      </c>
      <c r="P985" s="126">
        <v>0</v>
      </c>
      <c r="Q985" s="126">
        <v>0</v>
      </c>
      <c r="R985" s="126">
        <v>0</v>
      </c>
    </row>
    <row r="986" spans="3:18" ht="23.1" customHeight="1">
      <c r="C986" s="126">
        <v>293</v>
      </c>
      <c r="D986" s="141" t="s">
        <v>2487</v>
      </c>
      <c r="E986" s="159" t="s">
        <v>4355</v>
      </c>
      <c r="F986" s="127">
        <v>1</v>
      </c>
      <c r="I986" s="162">
        <v>46236</v>
      </c>
      <c r="J986" s="126">
        <v>0</v>
      </c>
      <c r="K986" s="126">
        <v>10</v>
      </c>
      <c r="L986" s="126">
        <v>0</v>
      </c>
      <c r="M986" s="126">
        <v>0</v>
      </c>
      <c r="N986" s="126">
        <v>0</v>
      </c>
      <c r="O986" s="126">
        <v>0</v>
      </c>
      <c r="P986" s="126">
        <v>0</v>
      </c>
      <c r="Q986" s="126">
        <v>0</v>
      </c>
      <c r="R986" s="126">
        <v>0</v>
      </c>
    </row>
    <row r="987" spans="3:18" ht="23.1" customHeight="1">
      <c r="C987" s="126">
        <v>294</v>
      </c>
      <c r="D987" s="141" t="s">
        <v>2469</v>
      </c>
      <c r="E987" s="159" t="s">
        <v>4363</v>
      </c>
      <c r="F987" s="127">
        <v>1</v>
      </c>
      <c r="I987" s="162">
        <v>46236</v>
      </c>
      <c r="J987" s="126">
        <v>0</v>
      </c>
      <c r="K987" s="126">
        <v>10</v>
      </c>
      <c r="L987" s="126">
        <v>0</v>
      </c>
      <c r="M987" s="126">
        <v>0</v>
      </c>
      <c r="N987" s="126">
        <v>0</v>
      </c>
      <c r="O987" s="126">
        <v>0</v>
      </c>
      <c r="P987" s="126">
        <v>0</v>
      </c>
      <c r="Q987" s="126">
        <v>0</v>
      </c>
      <c r="R987" s="126">
        <v>0</v>
      </c>
    </row>
    <row r="988" spans="3:18" ht="23.1" customHeight="1">
      <c r="C988" s="126">
        <v>1</v>
      </c>
      <c r="D988" s="141" t="s">
        <v>675</v>
      </c>
      <c r="E988" s="159" t="s">
        <v>4255</v>
      </c>
      <c r="F988" s="127">
        <v>1</v>
      </c>
      <c r="I988" s="162">
        <v>46236</v>
      </c>
      <c r="J988" s="126">
        <v>0</v>
      </c>
      <c r="K988" s="126">
        <v>4</v>
      </c>
      <c r="L988" s="126">
        <v>0</v>
      </c>
      <c r="M988" s="126">
        <v>0</v>
      </c>
      <c r="N988" s="126">
        <v>0</v>
      </c>
      <c r="O988" s="126">
        <v>0</v>
      </c>
      <c r="P988" s="126">
        <v>0</v>
      </c>
      <c r="Q988" s="126">
        <v>0</v>
      </c>
      <c r="R988" s="126">
        <v>0</v>
      </c>
    </row>
    <row r="989" spans="3:18" ht="23.1" customHeight="1">
      <c r="C989" s="126">
        <v>29</v>
      </c>
      <c r="D989" s="141" t="s">
        <v>1521</v>
      </c>
      <c r="E989" s="159" t="s">
        <v>4390</v>
      </c>
      <c r="F989" s="127">
        <v>1</v>
      </c>
      <c r="I989" s="162">
        <v>46236</v>
      </c>
      <c r="J989" s="126">
        <v>0</v>
      </c>
      <c r="K989" s="126">
        <v>1</v>
      </c>
      <c r="L989" s="126">
        <v>0</v>
      </c>
      <c r="M989" s="126">
        <v>0</v>
      </c>
      <c r="N989" s="126">
        <v>0</v>
      </c>
      <c r="O989" s="126">
        <v>0</v>
      </c>
      <c r="P989" s="126">
        <v>0</v>
      </c>
      <c r="Q989" s="126">
        <v>0</v>
      </c>
      <c r="R989" s="126">
        <v>0</v>
      </c>
    </row>
    <row r="990" spans="3:18" ht="23.1" customHeight="1">
      <c r="C990" s="126">
        <v>61</v>
      </c>
      <c r="D990" s="141" t="s">
        <v>1922</v>
      </c>
      <c r="E990" s="159" t="s">
        <v>4394</v>
      </c>
      <c r="F990" s="127">
        <v>1</v>
      </c>
      <c r="I990" s="162">
        <v>46236</v>
      </c>
      <c r="J990" s="126">
        <v>0</v>
      </c>
      <c r="K990" s="126">
        <v>1</v>
      </c>
      <c r="L990" s="126">
        <v>0</v>
      </c>
      <c r="M990" s="126">
        <v>0</v>
      </c>
      <c r="N990" s="126">
        <v>0</v>
      </c>
      <c r="O990" s="126">
        <v>0</v>
      </c>
      <c r="P990" s="126">
        <v>0</v>
      </c>
      <c r="Q990" s="126">
        <v>0</v>
      </c>
      <c r="R990" s="126">
        <v>0</v>
      </c>
    </row>
    <row r="991" spans="3:18" ht="23.1" customHeight="1">
      <c r="C991" s="126">
        <v>186</v>
      </c>
      <c r="D991" s="141" t="s">
        <v>614</v>
      </c>
      <c r="E991" s="159" t="s">
        <v>4398</v>
      </c>
      <c r="F991" s="127">
        <v>1</v>
      </c>
      <c r="I991" s="162">
        <v>46236</v>
      </c>
      <c r="J991" s="126">
        <v>0</v>
      </c>
      <c r="K991" s="126">
        <v>24</v>
      </c>
      <c r="L991" s="126">
        <v>0</v>
      </c>
      <c r="M991" s="126">
        <v>0</v>
      </c>
      <c r="N991" s="126">
        <v>0</v>
      </c>
      <c r="O991" s="126">
        <v>0</v>
      </c>
      <c r="P991" s="126">
        <v>0</v>
      </c>
      <c r="Q991" s="126">
        <v>0</v>
      </c>
      <c r="R991" s="126">
        <v>0</v>
      </c>
    </row>
    <row r="992" spans="3:18" ht="23.1" customHeight="1">
      <c r="C992" s="126">
        <v>191</v>
      </c>
      <c r="D992" s="141" t="s">
        <v>779</v>
      </c>
      <c r="E992" s="159" t="s">
        <v>4275</v>
      </c>
      <c r="F992" s="127">
        <v>1</v>
      </c>
      <c r="I992" s="162">
        <v>46236</v>
      </c>
      <c r="J992" s="126">
        <v>0</v>
      </c>
      <c r="K992" s="126">
        <v>4</v>
      </c>
      <c r="L992" s="126">
        <v>0</v>
      </c>
      <c r="M992" s="126">
        <v>0</v>
      </c>
      <c r="N992" s="126">
        <v>0</v>
      </c>
      <c r="O992" s="126">
        <v>0</v>
      </c>
      <c r="P992" s="126">
        <v>0</v>
      </c>
      <c r="Q992" s="126">
        <v>0</v>
      </c>
      <c r="R992" s="126">
        <v>0</v>
      </c>
    </row>
    <row r="993" spans="3:18" ht="23.1" customHeight="1">
      <c r="C993" s="126">
        <v>76</v>
      </c>
      <c r="D993" s="141" t="s">
        <v>1131</v>
      </c>
      <c r="E993" s="159" t="s">
        <v>4407</v>
      </c>
      <c r="F993" s="127">
        <v>1</v>
      </c>
      <c r="I993" s="162">
        <v>46236</v>
      </c>
      <c r="J993" s="126">
        <v>0</v>
      </c>
      <c r="K993" s="126">
        <v>2</v>
      </c>
      <c r="L993" s="126">
        <v>0</v>
      </c>
      <c r="M993" s="126">
        <v>0</v>
      </c>
      <c r="N993" s="126">
        <v>0</v>
      </c>
      <c r="O993" s="126">
        <v>0</v>
      </c>
      <c r="P993" s="126">
        <v>0</v>
      </c>
      <c r="Q993" s="126">
        <v>0</v>
      </c>
      <c r="R993" s="126">
        <v>0</v>
      </c>
    </row>
    <row r="994" spans="3:18" ht="23.1" customHeight="1">
      <c r="C994" s="126">
        <v>77</v>
      </c>
      <c r="D994" s="141" t="s">
        <v>2031</v>
      </c>
      <c r="E994" s="159" t="s">
        <v>4411</v>
      </c>
      <c r="F994" s="127">
        <v>1</v>
      </c>
      <c r="I994" s="162">
        <v>46236</v>
      </c>
      <c r="J994" s="126">
        <v>0</v>
      </c>
      <c r="K994" s="126">
        <v>10</v>
      </c>
      <c r="L994" s="126">
        <v>0</v>
      </c>
      <c r="M994" s="126">
        <v>0</v>
      </c>
      <c r="N994" s="126">
        <v>0</v>
      </c>
      <c r="O994" s="126">
        <v>0</v>
      </c>
      <c r="P994" s="126">
        <v>0</v>
      </c>
      <c r="Q994" s="126">
        <v>0</v>
      </c>
      <c r="R994" s="126">
        <v>0</v>
      </c>
    </row>
    <row r="995" spans="3:18" ht="23.1" customHeight="1">
      <c r="C995" s="126">
        <v>276</v>
      </c>
      <c r="D995" s="141" t="s">
        <v>2475</v>
      </c>
      <c r="E995" s="159" t="s">
        <v>4347</v>
      </c>
      <c r="F995" s="127">
        <v>1</v>
      </c>
      <c r="I995" s="162">
        <v>46236</v>
      </c>
      <c r="J995" s="126">
        <v>0</v>
      </c>
      <c r="K995" s="126">
        <v>4</v>
      </c>
      <c r="L995" s="126">
        <v>0</v>
      </c>
      <c r="M995" s="126">
        <v>0</v>
      </c>
      <c r="N995" s="126">
        <v>0</v>
      </c>
      <c r="O995" s="126">
        <v>0</v>
      </c>
      <c r="P995" s="126">
        <v>0</v>
      </c>
      <c r="Q995" s="126">
        <v>0</v>
      </c>
      <c r="R995" s="126">
        <v>0</v>
      </c>
    </row>
    <row r="996" spans="3:18" ht="23.1" customHeight="1">
      <c r="C996" s="126">
        <v>125</v>
      </c>
      <c r="D996" s="141" t="s">
        <v>724</v>
      </c>
      <c r="E996" s="159" t="s">
        <v>4418</v>
      </c>
      <c r="F996" s="127">
        <v>1</v>
      </c>
      <c r="I996" s="162">
        <v>46236</v>
      </c>
      <c r="J996" s="126">
        <v>0</v>
      </c>
      <c r="K996" s="126">
        <v>100</v>
      </c>
      <c r="L996" s="126">
        <v>0</v>
      </c>
      <c r="M996" s="126">
        <v>0</v>
      </c>
      <c r="N996" s="126">
        <v>0</v>
      </c>
      <c r="O996" s="126">
        <v>0</v>
      </c>
      <c r="P996" s="126">
        <v>0</v>
      </c>
      <c r="Q996" s="126">
        <v>0</v>
      </c>
      <c r="R996" s="126">
        <v>0</v>
      </c>
    </row>
    <row r="997" spans="3:18" ht="23.1" customHeight="1">
      <c r="C997" s="126">
        <v>377</v>
      </c>
      <c r="D997" s="141" t="s">
        <v>4205</v>
      </c>
      <c r="E997" s="159" t="s">
        <v>4339</v>
      </c>
      <c r="F997" s="127">
        <v>1</v>
      </c>
      <c r="I997" s="162">
        <v>46236</v>
      </c>
      <c r="J997" s="126">
        <v>0</v>
      </c>
      <c r="K997" s="126">
        <v>40</v>
      </c>
      <c r="L997" s="126">
        <v>0</v>
      </c>
      <c r="M997" s="126">
        <v>0</v>
      </c>
      <c r="N997" s="126">
        <v>0</v>
      </c>
      <c r="O997" s="126">
        <v>0</v>
      </c>
      <c r="P997" s="126">
        <v>0</v>
      </c>
      <c r="Q997" s="126">
        <v>0</v>
      </c>
      <c r="R997" s="126">
        <v>0</v>
      </c>
    </row>
    <row r="998" spans="3:18" ht="23.1" customHeight="1">
      <c r="C998" s="126">
        <v>376</v>
      </c>
      <c r="D998" s="141" t="s">
        <v>4239</v>
      </c>
      <c r="E998" s="159" t="s">
        <v>4426</v>
      </c>
      <c r="F998" s="127">
        <v>1</v>
      </c>
      <c r="I998" s="162">
        <v>46236</v>
      </c>
      <c r="J998" s="126">
        <v>0</v>
      </c>
      <c r="K998" s="126">
        <v>5</v>
      </c>
      <c r="L998" s="126">
        <v>0</v>
      </c>
      <c r="M998" s="126">
        <v>0</v>
      </c>
      <c r="N998" s="126">
        <v>0</v>
      </c>
      <c r="O998" s="126">
        <v>0</v>
      </c>
      <c r="P998" s="126">
        <v>0</v>
      </c>
      <c r="Q998" s="126">
        <v>0</v>
      </c>
      <c r="R998" s="126">
        <v>0</v>
      </c>
    </row>
    <row r="999" spans="3:18" ht="23.1" customHeight="1">
      <c r="C999" s="126">
        <v>303</v>
      </c>
      <c r="D999" s="141" t="s">
        <v>2705</v>
      </c>
      <c r="E999" s="159" t="s">
        <v>4432</v>
      </c>
      <c r="F999" s="127">
        <v>1</v>
      </c>
      <c r="I999" s="162">
        <v>46236</v>
      </c>
      <c r="J999" s="126">
        <v>0</v>
      </c>
      <c r="K999" s="126">
        <v>50</v>
      </c>
      <c r="L999" s="126">
        <v>0</v>
      </c>
      <c r="M999" s="126">
        <v>0</v>
      </c>
      <c r="N999" s="126">
        <v>0</v>
      </c>
      <c r="O999" s="126">
        <v>0</v>
      </c>
      <c r="P999" s="126">
        <v>0</v>
      </c>
      <c r="Q999" s="126">
        <v>0</v>
      </c>
      <c r="R999" s="126">
        <v>0</v>
      </c>
    </row>
    <row r="1000" spans="3:18" ht="23.1" customHeight="1">
      <c r="C1000" s="126">
        <v>177</v>
      </c>
      <c r="D1000" s="141" t="s">
        <v>750</v>
      </c>
      <c r="E1000" s="159" t="s">
        <v>4321</v>
      </c>
      <c r="F1000" s="127">
        <v>1</v>
      </c>
      <c r="I1000" s="162">
        <v>46236</v>
      </c>
      <c r="J1000" s="126">
        <v>0</v>
      </c>
      <c r="K1000" s="126">
        <v>250</v>
      </c>
      <c r="L1000" s="126">
        <v>0</v>
      </c>
      <c r="M1000" s="126">
        <v>0</v>
      </c>
      <c r="N1000" s="126">
        <v>0</v>
      </c>
      <c r="O1000" s="126">
        <v>0</v>
      </c>
      <c r="P1000" s="126">
        <v>0</v>
      </c>
      <c r="Q1000" s="126">
        <v>0</v>
      </c>
      <c r="R1000" s="126">
        <v>0</v>
      </c>
    </row>
    <row r="1001" spans="3:18" ht="23.1" customHeight="1">
      <c r="C1001" s="126">
        <v>181</v>
      </c>
      <c r="D1001" s="141" t="s">
        <v>759</v>
      </c>
      <c r="E1001" s="159" t="s">
        <v>4442</v>
      </c>
      <c r="F1001" s="127">
        <v>1</v>
      </c>
      <c r="I1001" s="162">
        <v>46236</v>
      </c>
      <c r="J1001" s="126">
        <v>0</v>
      </c>
      <c r="K1001" s="126">
        <v>36</v>
      </c>
      <c r="L1001" s="126">
        <v>0</v>
      </c>
      <c r="M1001" s="126">
        <v>0</v>
      </c>
      <c r="N1001" s="126">
        <v>0</v>
      </c>
      <c r="O1001" s="126">
        <v>0</v>
      </c>
      <c r="P1001" s="126">
        <v>0</v>
      </c>
      <c r="Q1001" s="126">
        <v>0</v>
      </c>
      <c r="R1001" s="126">
        <v>0</v>
      </c>
    </row>
    <row r="1002" spans="3:18" ht="23.1" customHeight="1">
      <c r="C1002" s="126">
        <v>184</v>
      </c>
      <c r="D1002" s="141" t="s">
        <v>767</v>
      </c>
      <c r="E1002" s="159" t="s">
        <v>4446</v>
      </c>
      <c r="F1002" s="127">
        <v>1</v>
      </c>
      <c r="I1002" s="162">
        <v>46236</v>
      </c>
      <c r="J1002" s="126">
        <v>0</v>
      </c>
      <c r="K1002" s="126">
        <v>24</v>
      </c>
      <c r="L1002" s="126">
        <v>0</v>
      </c>
      <c r="M1002" s="126">
        <v>0</v>
      </c>
      <c r="N1002" s="126">
        <v>0</v>
      </c>
      <c r="O1002" s="126">
        <v>0</v>
      </c>
      <c r="P1002" s="126">
        <v>0</v>
      </c>
      <c r="Q1002" s="126">
        <v>0</v>
      </c>
      <c r="R1002" s="126">
        <v>0</v>
      </c>
    </row>
    <row r="1003" spans="3:18" ht="23.1" customHeight="1">
      <c r="C1003" s="126">
        <v>193</v>
      </c>
      <c r="D1003" s="141" t="s">
        <v>782</v>
      </c>
      <c r="E1003" s="159" t="s">
        <v>4450</v>
      </c>
      <c r="F1003" s="127">
        <v>1</v>
      </c>
      <c r="I1003" s="162">
        <v>46236</v>
      </c>
      <c r="J1003" s="126">
        <v>0</v>
      </c>
      <c r="K1003" s="126">
        <v>4</v>
      </c>
      <c r="L1003" s="126">
        <v>0</v>
      </c>
      <c r="M1003" s="126">
        <v>0</v>
      </c>
      <c r="N1003" s="126">
        <v>0</v>
      </c>
      <c r="O1003" s="126">
        <v>0</v>
      </c>
      <c r="P1003" s="126">
        <v>0</v>
      </c>
      <c r="Q1003" s="126">
        <v>0</v>
      </c>
      <c r="R1003" s="126">
        <v>0</v>
      </c>
    </row>
    <row r="1004" spans="3:18" ht="23.1" customHeight="1">
      <c r="C1004" s="126">
        <v>152</v>
      </c>
      <c r="D1004" s="141" t="s">
        <v>728</v>
      </c>
      <c r="E1004" s="159" t="s">
        <v>4456</v>
      </c>
      <c r="F1004" s="127">
        <v>1</v>
      </c>
      <c r="I1004" s="162">
        <v>46236</v>
      </c>
      <c r="J1004" s="126">
        <v>0</v>
      </c>
      <c r="K1004" s="126">
        <v>1</v>
      </c>
      <c r="L1004" s="126">
        <v>0</v>
      </c>
      <c r="M1004" s="126">
        <v>0</v>
      </c>
      <c r="N1004" s="126">
        <v>0</v>
      </c>
      <c r="O1004" s="126">
        <v>0</v>
      </c>
      <c r="P1004" s="126">
        <v>0</v>
      </c>
      <c r="Q1004" s="126">
        <v>0</v>
      </c>
      <c r="R1004" s="126">
        <v>0</v>
      </c>
    </row>
    <row r="1005" spans="3:18" ht="23.1" customHeight="1">
      <c r="C1005" s="126">
        <v>156</v>
      </c>
      <c r="D1005" s="141" t="s">
        <v>733</v>
      </c>
      <c r="E1005" s="159" t="s">
        <v>4460</v>
      </c>
      <c r="F1005" s="127">
        <v>1</v>
      </c>
      <c r="I1005" s="162">
        <v>46236</v>
      </c>
      <c r="J1005" s="126">
        <v>0</v>
      </c>
      <c r="K1005" s="126">
        <v>1</v>
      </c>
      <c r="L1005" s="126">
        <v>0</v>
      </c>
      <c r="M1005" s="126">
        <v>0</v>
      </c>
      <c r="N1005" s="126">
        <v>0</v>
      </c>
      <c r="O1005" s="126">
        <v>0</v>
      </c>
      <c r="P1005" s="126">
        <v>0</v>
      </c>
      <c r="Q1005" s="126">
        <v>0</v>
      </c>
      <c r="R1005" s="126">
        <v>0</v>
      </c>
    </row>
    <row r="1006" spans="3:18" ht="23.1" customHeight="1">
      <c r="C1006" s="126">
        <v>169</v>
      </c>
      <c r="D1006" s="141" t="s">
        <v>599</v>
      </c>
      <c r="E1006" s="159" t="s">
        <v>4464</v>
      </c>
      <c r="F1006" s="127">
        <v>1</v>
      </c>
      <c r="I1006" s="162">
        <v>46236</v>
      </c>
      <c r="J1006" s="126">
        <v>0</v>
      </c>
      <c r="K1006" s="126">
        <v>3</v>
      </c>
      <c r="L1006" s="126">
        <v>0</v>
      </c>
      <c r="M1006" s="126">
        <v>0</v>
      </c>
      <c r="N1006" s="126">
        <v>0</v>
      </c>
      <c r="O1006" s="126">
        <v>0</v>
      </c>
      <c r="P1006" s="126">
        <v>0</v>
      </c>
      <c r="Q1006" s="126">
        <v>0</v>
      </c>
      <c r="R1006" s="126">
        <v>0</v>
      </c>
    </row>
    <row r="1007" spans="3:18" ht="23.1" customHeight="1">
      <c r="C1007" s="126">
        <v>368</v>
      </c>
      <c r="D1007" s="141" t="s">
        <v>4223</v>
      </c>
      <c r="E1007" s="159" t="s">
        <v>4468</v>
      </c>
      <c r="F1007" s="127">
        <v>1</v>
      </c>
      <c r="I1007" s="162">
        <v>46236</v>
      </c>
      <c r="J1007" s="126">
        <v>0</v>
      </c>
      <c r="K1007" s="126">
        <v>10</v>
      </c>
      <c r="L1007" s="126">
        <v>0</v>
      </c>
      <c r="M1007" s="126">
        <v>0</v>
      </c>
      <c r="N1007" s="126">
        <v>0</v>
      </c>
      <c r="O1007" s="126">
        <v>0</v>
      </c>
      <c r="P1007" s="126">
        <v>0</v>
      </c>
      <c r="Q1007" s="126">
        <v>0</v>
      </c>
      <c r="R1007" s="126">
        <v>0</v>
      </c>
    </row>
    <row r="1008" spans="3:18" ht="23.1" customHeight="1">
      <c r="C1008" s="126">
        <v>144</v>
      </c>
      <c r="D1008" s="141" t="s">
        <v>994</v>
      </c>
      <c r="E1008" s="159" t="s">
        <v>4472</v>
      </c>
      <c r="F1008" s="127">
        <v>1</v>
      </c>
      <c r="I1008" s="162">
        <v>46236</v>
      </c>
      <c r="J1008" s="126">
        <v>0</v>
      </c>
      <c r="K1008" s="126">
        <v>2</v>
      </c>
      <c r="L1008" s="126">
        <v>0</v>
      </c>
      <c r="M1008" s="126">
        <v>0</v>
      </c>
      <c r="N1008" s="126">
        <v>0</v>
      </c>
      <c r="O1008" s="126">
        <v>0</v>
      </c>
      <c r="P1008" s="126">
        <v>0</v>
      </c>
      <c r="Q1008" s="126">
        <v>0</v>
      </c>
      <c r="R1008" s="126">
        <v>0</v>
      </c>
    </row>
    <row r="1009" spans="3:18" ht="23.1" customHeight="1">
      <c r="C1009" s="126">
        <v>189</v>
      </c>
      <c r="D1009" s="141" t="s">
        <v>776</v>
      </c>
      <c r="E1009" s="159" t="s">
        <v>4316</v>
      </c>
      <c r="F1009" s="127">
        <v>1</v>
      </c>
      <c r="I1009" s="162">
        <v>46236</v>
      </c>
      <c r="J1009" s="126">
        <v>0</v>
      </c>
      <c r="K1009" s="126">
        <v>12</v>
      </c>
      <c r="L1009" s="126">
        <v>0</v>
      </c>
      <c r="M1009" s="126">
        <v>0</v>
      </c>
      <c r="N1009" s="126">
        <v>0</v>
      </c>
      <c r="O1009" s="126">
        <v>0</v>
      </c>
      <c r="P1009" s="126">
        <v>0</v>
      </c>
      <c r="Q1009" s="126">
        <v>0</v>
      </c>
      <c r="R1009" s="126">
        <v>0</v>
      </c>
    </row>
    <row r="1010" spans="3:18" ht="23.1" customHeight="1">
      <c r="C1010" s="126">
        <v>6</v>
      </c>
      <c r="D1010" s="141" t="s">
        <v>557</v>
      </c>
      <c r="E1010" s="159" t="s">
        <v>4482</v>
      </c>
      <c r="F1010" s="127">
        <v>1</v>
      </c>
      <c r="I1010" s="162">
        <v>46237</v>
      </c>
      <c r="J1010" s="126">
        <v>0</v>
      </c>
      <c r="K1010" s="126">
        <v>4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  <c r="R1010" s="126">
        <v>0</v>
      </c>
    </row>
    <row r="1011" spans="3:18" ht="23.1" customHeight="1">
      <c r="C1011" s="126">
        <v>17</v>
      </c>
      <c r="D1011" s="141" t="s">
        <v>660</v>
      </c>
      <c r="E1011" s="159" t="s">
        <v>4292</v>
      </c>
      <c r="F1011" s="127">
        <v>1</v>
      </c>
      <c r="I1011" s="162">
        <v>46237</v>
      </c>
      <c r="J1011" s="126">
        <v>0</v>
      </c>
      <c r="K1011" s="126">
        <v>12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  <c r="R1011" s="126">
        <v>0</v>
      </c>
    </row>
    <row r="1012" spans="3:18" ht="23.1" customHeight="1">
      <c r="C1012" s="126">
        <v>49</v>
      </c>
      <c r="D1012" s="141" t="s">
        <v>811</v>
      </c>
      <c r="E1012" s="159" t="s">
        <v>4304</v>
      </c>
      <c r="F1012" s="127">
        <v>1</v>
      </c>
      <c r="I1012" s="162">
        <v>46237</v>
      </c>
      <c r="J1012" s="126">
        <v>0</v>
      </c>
      <c r="K1012" s="126">
        <v>2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  <c r="R1012" s="126">
        <v>0</v>
      </c>
    </row>
    <row r="1013" spans="3:18" ht="23.1" customHeight="1">
      <c r="C1013" s="126">
        <v>74</v>
      </c>
      <c r="D1013" s="141" t="s">
        <v>1365</v>
      </c>
      <c r="E1013" s="159" t="s">
        <v>4308</v>
      </c>
      <c r="F1013" s="127">
        <v>1</v>
      </c>
      <c r="I1013" s="162">
        <v>46237</v>
      </c>
      <c r="J1013" s="126">
        <v>0</v>
      </c>
      <c r="K1013" s="126">
        <v>3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  <c r="R1013" s="126">
        <v>0</v>
      </c>
    </row>
    <row r="1014" spans="3:18" ht="23.1" customHeight="1">
      <c r="C1014" s="126">
        <v>46</v>
      </c>
      <c r="D1014" s="141" t="s">
        <v>645</v>
      </c>
      <c r="E1014" s="159" t="s">
        <v>4495</v>
      </c>
      <c r="F1014" s="127">
        <v>1</v>
      </c>
      <c r="I1014" s="162">
        <v>46237</v>
      </c>
      <c r="J1014" s="126">
        <v>0</v>
      </c>
      <c r="K1014" s="126">
        <v>5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  <c r="R1014" s="126">
        <v>0</v>
      </c>
    </row>
    <row r="1015" spans="3:18" ht="23.1" customHeight="1">
      <c r="C1015" s="126">
        <v>179</v>
      </c>
      <c r="D1015" s="141" t="s">
        <v>562</v>
      </c>
      <c r="E1015" s="159" t="s">
        <v>4279</v>
      </c>
      <c r="F1015" s="127">
        <v>1</v>
      </c>
      <c r="I1015" s="162">
        <v>46237</v>
      </c>
      <c r="J1015" s="126">
        <v>0</v>
      </c>
      <c r="K1015" s="126">
        <v>100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  <c r="R1015" s="126">
        <v>0</v>
      </c>
    </row>
    <row r="1016" spans="3:18" ht="23.1" customHeight="1">
      <c r="C1016" s="126">
        <v>293</v>
      </c>
      <c r="D1016" s="141" t="s">
        <v>2487</v>
      </c>
      <c r="E1016" s="159" t="s">
        <v>4355</v>
      </c>
      <c r="F1016" s="127">
        <v>1</v>
      </c>
      <c r="I1016" s="162">
        <v>46237</v>
      </c>
      <c r="J1016" s="126">
        <v>0</v>
      </c>
      <c r="K1016" s="126">
        <v>5</v>
      </c>
      <c r="L1016" s="126">
        <v>0</v>
      </c>
      <c r="M1016" s="126">
        <v>0</v>
      </c>
      <c r="N1016" s="126">
        <v>0</v>
      </c>
      <c r="O1016" s="126">
        <v>0</v>
      </c>
      <c r="P1016" s="126">
        <v>0</v>
      </c>
      <c r="Q1016" s="126">
        <v>0</v>
      </c>
      <c r="R1016" s="126">
        <v>0</v>
      </c>
    </row>
    <row r="1017" spans="3:18" ht="23.1" customHeight="1">
      <c r="C1017" s="126">
        <v>294</v>
      </c>
      <c r="D1017" s="141" t="s">
        <v>2469</v>
      </c>
      <c r="E1017" s="159" t="s">
        <v>4363</v>
      </c>
      <c r="F1017" s="127">
        <v>1</v>
      </c>
      <c r="I1017" s="162">
        <v>46237</v>
      </c>
      <c r="J1017" s="126">
        <v>0</v>
      </c>
      <c r="K1017" s="126">
        <v>5</v>
      </c>
      <c r="L1017" s="126">
        <v>0</v>
      </c>
      <c r="M1017" s="126">
        <v>0</v>
      </c>
      <c r="N1017" s="126">
        <v>0</v>
      </c>
      <c r="O1017" s="126">
        <v>0</v>
      </c>
      <c r="P1017" s="126">
        <v>0</v>
      </c>
      <c r="Q1017" s="126">
        <v>0</v>
      </c>
      <c r="R1017" s="126">
        <v>0</v>
      </c>
    </row>
    <row r="1018" spans="3:18" ht="23.1" customHeight="1">
      <c r="C1018" s="126">
        <v>103</v>
      </c>
      <c r="D1018" s="141" t="s">
        <v>1022</v>
      </c>
      <c r="E1018" s="159" t="s">
        <v>4510</v>
      </c>
      <c r="F1018" s="127">
        <v>1</v>
      </c>
      <c r="I1018" s="162">
        <v>46237</v>
      </c>
      <c r="J1018" s="126">
        <v>0</v>
      </c>
      <c r="K1018" s="126">
        <v>2</v>
      </c>
      <c r="L1018" s="126">
        <v>0</v>
      </c>
      <c r="M1018" s="126">
        <v>0</v>
      </c>
      <c r="N1018" s="126">
        <v>0</v>
      </c>
      <c r="O1018" s="126">
        <v>0</v>
      </c>
      <c r="P1018" s="126">
        <v>0</v>
      </c>
      <c r="Q1018" s="126">
        <v>0</v>
      </c>
      <c r="R1018" s="126">
        <v>0</v>
      </c>
    </row>
    <row r="1019" spans="3:18" ht="23.1" customHeight="1">
      <c r="C1019" s="126">
        <v>94</v>
      </c>
      <c r="D1019" s="141" t="s">
        <v>1321</v>
      </c>
      <c r="E1019" s="159" t="s">
        <v>4514</v>
      </c>
      <c r="F1019" s="127">
        <v>1</v>
      </c>
      <c r="I1019" s="162">
        <v>46237</v>
      </c>
      <c r="J1019" s="126">
        <v>0</v>
      </c>
      <c r="K1019" s="126">
        <v>10</v>
      </c>
      <c r="L1019" s="126">
        <v>0</v>
      </c>
      <c r="M1019" s="126">
        <v>0</v>
      </c>
      <c r="N1019" s="126">
        <v>0</v>
      </c>
      <c r="O1019" s="126">
        <v>0</v>
      </c>
      <c r="P1019" s="126">
        <v>0</v>
      </c>
      <c r="Q1019" s="126">
        <v>0</v>
      </c>
      <c r="R1019" s="126">
        <v>0</v>
      </c>
    </row>
    <row r="1020" spans="3:18" ht="23.1" customHeight="1">
      <c r="C1020" s="126">
        <v>79</v>
      </c>
      <c r="D1020" s="141" t="s">
        <v>2025</v>
      </c>
      <c r="E1020" s="159" t="s">
        <v>4335</v>
      </c>
      <c r="F1020" s="127">
        <v>1</v>
      </c>
      <c r="I1020" s="162">
        <v>46237</v>
      </c>
      <c r="J1020" s="126">
        <v>0</v>
      </c>
      <c r="K1020" s="126">
        <v>10</v>
      </c>
      <c r="L1020" s="126">
        <v>0</v>
      </c>
      <c r="M1020" s="126">
        <v>0</v>
      </c>
      <c r="N1020" s="126">
        <v>0</v>
      </c>
      <c r="O1020" s="126">
        <v>0</v>
      </c>
      <c r="P1020" s="126">
        <v>0</v>
      </c>
      <c r="Q1020" s="126">
        <v>0</v>
      </c>
      <c r="R1020" s="126">
        <v>0</v>
      </c>
    </row>
    <row r="1021" spans="3:18" ht="23.1" customHeight="1">
      <c r="C1021" s="126">
        <v>377</v>
      </c>
      <c r="D1021" s="141" t="s">
        <v>4205</v>
      </c>
      <c r="E1021" s="159" t="s">
        <v>4339</v>
      </c>
      <c r="F1021" s="127">
        <v>1</v>
      </c>
      <c r="I1021" s="162">
        <v>46237</v>
      </c>
      <c r="J1021" s="126">
        <v>0</v>
      </c>
      <c r="K1021" s="126">
        <v>35</v>
      </c>
      <c r="L1021" s="126">
        <v>0</v>
      </c>
      <c r="M1021" s="126">
        <v>0</v>
      </c>
      <c r="N1021" s="126">
        <v>0</v>
      </c>
      <c r="O1021" s="126">
        <v>0</v>
      </c>
      <c r="P1021" s="126">
        <v>0</v>
      </c>
      <c r="Q1021" s="126">
        <v>0</v>
      </c>
      <c r="R1021" s="126">
        <v>0</v>
      </c>
    </row>
    <row r="1022" spans="3:18" ht="23.1" customHeight="1">
      <c r="C1022" s="126">
        <v>376</v>
      </c>
      <c r="D1022" s="141" t="s">
        <v>4239</v>
      </c>
      <c r="E1022" s="159" t="s">
        <v>4426</v>
      </c>
      <c r="F1022" s="127">
        <v>1</v>
      </c>
      <c r="I1022" s="162">
        <v>46237</v>
      </c>
      <c r="J1022" s="126">
        <v>0</v>
      </c>
      <c r="K1022" s="126">
        <v>5</v>
      </c>
      <c r="L1022" s="126">
        <v>0</v>
      </c>
      <c r="M1022" s="126">
        <v>0</v>
      </c>
      <c r="N1022" s="126">
        <v>0</v>
      </c>
      <c r="O1022" s="126">
        <v>0</v>
      </c>
      <c r="P1022" s="126">
        <v>0</v>
      </c>
      <c r="Q1022" s="126">
        <v>0</v>
      </c>
      <c r="R1022" s="126">
        <v>0</v>
      </c>
    </row>
    <row r="1023" spans="3:18" ht="23.1" customHeight="1">
      <c r="C1023" s="126">
        <v>379</v>
      </c>
      <c r="D1023" s="141" t="s">
        <v>4156</v>
      </c>
      <c r="E1023" s="159" t="s">
        <v>4371</v>
      </c>
      <c r="F1023" s="127">
        <v>1</v>
      </c>
      <c r="I1023" s="162">
        <v>46237</v>
      </c>
      <c r="J1023" s="126">
        <v>0</v>
      </c>
      <c r="K1023" s="126">
        <v>1</v>
      </c>
      <c r="L1023" s="126">
        <v>0</v>
      </c>
      <c r="M1023" s="126">
        <v>0</v>
      </c>
      <c r="N1023" s="126">
        <v>0</v>
      </c>
      <c r="O1023" s="126">
        <v>0</v>
      </c>
      <c r="P1023" s="126">
        <v>0</v>
      </c>
      <c r="Q1023" s="126">
        <v>0</v>
      </c>
      <c r="R1023" s="126">
        <v>0</v>
      </c>
    </row>
    <row r="1024" spans="3:18" ht="23.1" customHeight="1">
      <c r="C1024" s="126">
        <v>20</v>
      </c>
      <c r="D1024" s="141" t="s">
        <v>707</v>
      </c>
      <c r="E1024" s="159" t="s">
        <v>4532</v>
      </c>
      <c r="F1024" s="127">
        <v>1</v>
      </c>
      <c r="I1024" s="162">
        <v>46237</v>
      </c>
      <c r="J1024" s="126">
        <v>0</v>
      </c>
      <c r="K1024" s="126">
        <v>4</v>
      </c>
      <c r="L1024" s="126">
        <v>0</v>
      </c>
      <c r="M1024" s="126">
        <v>0</v>
      </c>
      <c r="N1024" s="126">
        <v>0</v>
      </c>
      <c r="O1024" s="126">
        <v>0</v>
      </c>
      <c r="P1024" s="126">
        <v>0</v>
      </c>
      <c r="Q1024" s="126">
        <v>0</v>
      </c>
      <c r="R1024" s="126">
        <v>0</v>
      </c>
    </row>
    <row r="1025" spans="3:18" ht="23.1" customHeight="1">
      <c r="C1025" s="126">
        <v>10</v>
      </c>
      <c r="D1025" s="141" t="s">
        <v>584</v>
      </c>
      <c r="E1025" s="159" t="s">
        <v>4255</v>
      </c>
      <c r="F1025" s="127">
        <v>1</v>
      </c>
      <c r="I1025" s="162">
        <v>46237</v>
      </c>
      <c r="J1025" s="126">
        <v>0</v>
      </c>
      <c r="K1025" s="126">
        <v>4</v>
      </c>
      <c r="L1025" s="126">
        <v>0</v>
      </c>
      <c r="M1025" s="126">
        <v>0</v>
      </c>
      <c r="N1025" s="126">
        <v>0</v>
      </c>
      <c r="O1025" s="126">
        <v>0</v>
      </c>
      <c r="P1025" s="126">
        <v>0</v>
      </c>
      <c r="Q1025" s="126">
        <v>0</v>
      </c>
      <c r="R1025" s="126">
        <v>0</v>
      </c>
    </row>
    <row r="1026" spans="3:18" ht="23.1" customHeight="1">
      <c r="C1026" s="126">
        <v>26</v>
      </c>
      <c r="D1026" s="141" t="s">
        <v>713</v>
      </c>
      <c r="E1026" s="159" t="s">
        <v>4263</v>
      </c>
      <c r="F1026" s="127">
        <v>1</v>
      </c>
      <c r="I1026" s="162">
        <v>46237</v>
      </c>
      <c r="J1026" s="126">
        <v>0</v>
      </c>
      <c r="K1026" s="126">
        <v>1</v>
      </c>
      <c r="L1026" s="126">
        <v>0</v>
      </c>
      <c r="M1026" s="126">
        <v>0</v>
      </c>
      <c r="N1026" s="126">
        <v>0</v>
      </c>
      <c r="O1026" s="126">
        <v>0</v>
      </c>
      <c r="P1026" s="126">
        <v>0</v>
      </c>
      <c r="Q1026" s="126">
        <v>0</v>
      </c>
      <c r="R1026" s="126">
        <v>0</v>
      </c>
    </row>
    <row r="1027" spans="3:18" ht="23.1" customHeight="1">
      <c r="C1027" s="126">
        <v>29</v>
      </c>
      <c r="D1027" s="141" t="s">
        <v>1521</v>
      </c>
      <c r="E1027" s="159" t="s">
        <v>4390</v>
      </c>
      <c r="F1027" s="127">
        <v>1</v>
      </c>
      <c r="I1027" s="162">
        <v>46237</v>
      </c>
      <c r="J1027" s="126">
        <v>0</v>
      </c>
      <c r="K1027" s="126">
        <v>1</v>
      </c>
      <c r="L1027" s="126">
        <v>0</v>
      </c>
      <c r="M1027" s="126">
        <v>0</v>
      </c>
      <c r="N1027" s="126">
        <v>0</v>
      </c>
      <c r="O1027" s="126">
        <v>0</v>
      </c>
      <c r="P1027" s="126">
        <v>0</v>
      </c>
      <c r="Q1027" s="126">
        <v>0</v>
      </c>
      <c r="R1027" s="126">
        <v>0</v>
      </c>
    </row>
    <row r="1028" spans="3:18" ht="23.1" customHeight="1">
      <c r="C1028" s="126">
        <v>183</v>
      </c>
      <c r="D1028" s="141" t="s">
        <v>764</v>
      </c>
      <c r="E1028" s="159" t="s">
        <v>4312</v>
      </c>
      <c r="F1028" s="127">
        <v>1</v>
      </c>
      <c r="I1028" s="162">
        <v>46237</v>
      </c>
      <c r="J1028" s="126">
        <v>0</v>
      </c>
      <c r="K1028" s="126">
        <v>72</v>
      </c>
      <c r="L1028" s="126">
        <v>0</v>
      </c>
      <c r="M1028" s="126">
        <v>0</v>
      </c>
      <c r="N1028" s="126">
        <v>0</v>
      </c>
      <c r="O1028" s="126">
        <v>0</v>
      </c>
      <c r="P1028" s="126">
        <v>0</v>
      </c>
      <c r="Q1028" s="126">
        <v>0</v>
      </c>
      <c r="R1028" s="126">
        <v>0</v>
      </c>
    </row>
    <row r="1029" spans="3:18" ht="23.1" customHeight="1">
      <c r="C1029" s="126">
        <v>193</v>
      </c>
      <c r="D1029" s="141" t="s">
        <v>782</v>
      </c>
      <c r="E1029" s="159" t="s">
        <v>4450</v>
      </c>
      <c r="F1029" s="127">
        <v>1</v>
      </c>
      <c r="I1029" s="162">
        <v>46237</v>
      </c>
      <c r="J1029" s="126">
        <v>0</v>
      </c>
      <c r="K1029" s="126">
        <v>12</v>
      </c>
      <c r="L1029" s="126">
        <v>0</v>
      </c>
      <c r="M1029" s="126">
        <v>0</v>
      </c>
      <c r="N1029" s="126">
        <v>0</v>
      </c>
      <c r="O1029" s="126">
        <v>0</v>
      </c>
      <c r="P1029" s="126">
        <v>0</v>
      </c>
      <c r="Q1029" s="126">
        <v>0</v>
      </c>
      <c r="R1029" s="126">
        <v>0</v>
      </c>
    </row>
    <row r="1030" spans="3:18" ht="23.1" customHeight="1">
      <c r="C1030" s="126">
        <v>178</v>
      </c>
      <c r="D1030" s="141" t="s">
        <v>753</v>
      </c>
      <c r="E1030" s="159" t="s">
        <v>4551</v>
      </c>
      <c r="F1030" s="127">
        <v>1</v>
      </c>
      <c r="I1030" s="162">
        <v>46237</v>
      </c>
      <c r="J1030" s="126">
        <v>0</v>
      </c>
      <c r="K1030" s="126">
        <v>150</v>
      </c>
      <c r="L1030" s="126">
        <v>0</v>
      </c>
      <c r="M1030" s="126">
        <v>0</v>
      </c>
      <c r="N1030" s="126">
        <v>0</v>
      </c>
      <c r="O1030" s="126">
        <v>0</v>
      </c>
      <c r="P1030" s="126">
        <v>0</v>
      </c>
      <c r="Q1030" s="126">
        <v>0</v>
      </c>
      <c r="R1030" s="126">
        <v>0</v>
      </c>
    </row>
    <row r="1031" spans="3:18" ht="23.1" customHeight="1">
      <c r="C1031" s="126">
        <v>163</v>
      </c>
      <c r="D1031" s="141" t="s">
        <v>743</v>
      </c>
      <c r="E1031" s="159" t="s">
        <v>4557</v>
      </c>
      <c r="F1031" s="127">
        <v>1</v>
      </c>
      <c r="I1031" s="162">
        <v>46237</v>
      </c>
      <c r="J1031" s="126">
        <v>0</v>
      </c>
      <c r="K1031" s="126">
        <v>1</v>
      </c>
      <c r="L1031" s="126">
        <v>0</v>
      </c>
      <c r="M1031" s="126">
        <v>0</v>
      </c>
      <c r="N1031" s="126">
        <v>0</v>
      </c>
      <c r="O1031" s="126">
        <v>0</v>
      </c>
      <c r="P1031" s="126">
        <v>0</v>
      </c>
      <c r="Q1031" s="126">
        <v>0</v>
      </c>
      <c r="R1031" s="126">
        <v>0</v>
      </c>
    </row>
    <row r="1032" spans="3:18" ht="23.1" customHeight="1">
      <c r="C1032" s="126">
        <v>170</v>
      </c>
      <c r="D1032" s="141" t="s">
        <v>1645</v>
      </c>
      <c r="E1032" s="159" t="s">
        <v>4561</v>
      </c>
      <c r="F1032" s="127">
        <v>1</v>
      </c>
      <c r="I1032" s="162">
        <v>46237</v>
      </c>
      <c r="J1032" s="126">
        <v>0</v>
      </c>
      <c r="K1032" s="126">
        <v>5</v>
      </c>
      <c r="L1032" s="126">
        <v>0</v>
      </c>
      <c r="M1032" s="126">
        <v>0</v>
      </c>
      <c r="N1032" s="126">
        <v>0</v>
      </c>
      <c r="O1032" s="126">
        <v>0</v>
      </c>
      <c r="P1032" s="126">
        <v>0</v>
      </c>
      <c r="Q1032" s="126">
        <v>0</v>
      </c>
      <c r="R1032" s="126">
        <v>0</v>
      </c>
    </row>
    <row r="1033" spans="3:18" ht="23.1" customHeight="1">
      <c r="C1033" s="126">
        <v>187</v>
      </c>
      <c r="D1033" s="141" t="s">
        <v>574</v>
      </c>
      <c r="E1033" s="159" t="s">
        <v>4568</v>
      </c>
      <c r="F1033" s="127">
        <v>1</v>
      </c>
      <c r="I1033" s="162">
        <v>46237</v>
      </c>
      <c r="J1033" s="126">
        <v>0</v>
      </c>
      <c r="K1033" s="126">
        <v>3</v>
      </c>
      <c r="L1033" s="126">
        <v>0</v>
      </c>
      <c r="M1033" s="126">
        <v>0</v>
      </c>
      <c r="N1033" s="126">
        <v>0</v>
      </c>
      <c r="O1033" s="126">
        <v>0</v>
      </c>
      <c r="P1033" s="126">
        <v>0</v>
      </c>
      <c r="Q1033" s="126">
        <v>0</v>
      </c>
      <c r="R1033" s="126">
        <v>0</v>
      </c>
    </row>
    <row r="1034" spans="3:18" ht="23.1" customHeight="1">
      <c r="C1034" s="126">
        <v>144</v>
      </c>
      <c r="D1034" s="141" t="s">
        <v>994</v>
      </c>
      <c r="E1034" s="159" t="s">
        <v>4472</v>
      </c>
      <c r="F1034" s="127">
        <v>1</v>
      </c>
      <c r="I1034" s="162">
        <v>46237</v>
      </c>
      <c r="J1034" s="126">
        <v>0</v>
      </c>
      <c r="K1034" s="126">
        <v>3</v>
      </c>
      <c r="L1034" s="126">
        <v>0</v>
      </c>
      <c r="M1034" s="126">
        <v>0</v>
      </c>
      <c r="N1034" s="126">
        <v>0</v>
      </c>
      <c r="O1034" s="126">
        <v>0</v>
      </c>
      <c r="P1034" s="126">
        <v>0</v>
      </c>
      <c r="Q1034" s="126">
        <v>0</v>
      </c>
      <c r="R1034" s="126">
        <v>0</v>
      </c>
    </row>
    <row r="1035" spans="3:18" ht="23.1" customHeight="1">
      <c r="C1035" s="126">
        <v>176</v>
      </c>
      <c r="D1035" s="141" t="s">
        <v>746</v>
      </c>
      <c r="E1035" s="159" t="s">
        <v>4351</v>
      </c>
      <c r="F1035" s="127">
        <v>1</v>
      </c>
      <c r="I1035" s="162">
        <v>46237</v>
      </c>
      <c r="J1035" s="126">
        <v>0</v>
      </c>
      <c r="K1035" s="126">
        <v>150</v>
      </c>
      <c r="L1035" s="126">
        <v>0</v>
      </c>
      <c r="M1035" s="126">
        <v>0</v>
      </c>
      <c r="N1035" s="126">
        <v>0</v>
      </c>
      <c r="O1035" s="126">
        <v>0</v>
      </c>
      <c r="P1035" s="126">
        <v>0</v>
      </c>
      <c r="Q1035" s="126">
        <v>0</v>
      </c>
      <c r="R1035" s="126">
        <v>0</v>
      </c>
    </row>
    <row r="1036" spans="3:18" ht="23.1" customHeight="1">
      <c r="C1036" s="126">
        <v>172</v>
      </c>
      <c r="D1036" s="141" t="s">
        <v>2104</v>
      </c>
      <c r="E1036" s="159" t="s">
        <v>4581</v>
      </c>
      <c r="F1036" s="127">
        <v>1</v>
      </c>
      <c r="I1036" s="162">
        <v>46237</v>
      </c>
      <c r="J1036" s="126">
        <v>0</v>
      </c>
      <c r="K1036" s="126">
        <v>1</v>
      </c>
      <c r="L1036" s="126">
        <v>0</v>
      </c>
      <c r="M1036" s="126">
        <v>0</v>
      </c>
      <c r="N1036" s="126">
        <v>0</v>
      </c>
      <c r="O1036" s="126">
        <v>0</v>
      </c>
      <c r="P1036" s="126">
        <v>0</v>
      </c>
      <c r="Q1036" s="126">
        <v>0</v>
      </c>
      <c r="R1036" s="126">
        <v>0</v>
      </c>
    </row>
    <row r="1037" spans="3:18" ht="23.1" customHeight="1">
      <c r="C1037" s="126">
        <v>108</v>
      </c>
      <c r="D1037" s="141" t="s">
        <v>1007</v>
      </c>
      <c r="E1037" s="159" t="s">
        <v>4585</v>
      </c>
      <c r="F1037" s="127">
        <v>1</v>
      </c>
      <c r="I1037" s="162">
        <v>46237</v>
      </c>
      <c r="J1037" s="126">
        <v>0</v>
      </c>
      <c r="K1037" s="126">
        <v>2</v>
      </c>
      <c r="L1037" s="126">
        <v>0</v>
      </c>
      <c r="M1037" s="126">
        <v>0</v>
      </c>
      <c r="N1037" s="126">
        <v>0</v>
      </c>
      <c r="O1037" s="126">
        <v>0</v>
      </c>
      <c r="P1037" s="126">
        <v>0</v>
      </c>
      <c r="Q1037" s="126">
        <v>0</v>
      </c>
      <c r="R1037" s="126">
        <v>0</v>
      </c>
    </row>
    <row r="1038" spans="3:18" ht="23.1" customHeight="1">
      <c r="C1038" s="126">
        <v>420</v>
      </c>
      <c r="D1038" s="141" t="s">
        <v>4592</v>
      </c>
      <c r="E1038" s="159" t="s">
        <v>4593</v>
      </c>
      <c r="F1038" s="127">
        <v>1</v>
      </c>
      <c r="I1038" s="162">
        <v>46237</v>
      </c>
      <c r="J1038" s="126">
        <v>0</v>
      </c>
      <c r="K1038" s="126">
        <v>0</v>
      </c>
      <c r="L1038" s="126">
        <v>0</v>
      </c>
      <c r="M1038" s="126">
        <v>12</v>
      </c>
      <c r="N1038" s="126">
        <v>0</v>
      </c>
      <c r="O1038" s="126">
        <v>0</v>
      </c>
      <c r="P1038" s="126">
        <v>0</v>
      </c>
      <c r="Q1038" s="126">
        <v>0</v>
      </c>
      <c r="R1038" s="126">
        <v>0</v>
      </c>
    </row>
    <row r="1039" spans="3:18" ht="23.1" customHeight="1">
      <c r="C1039" s="126">
        <v>423</v>
      </c>
      <c r="D1039" s="141" t="s">
        <v>4595</v>
      </c>
      <c r="E1039" s="159" t="s">
        <v>4596</v>
      </c>
      <c r="F1039" s="127">
        <v>1</v>
      </c>
      <c r="I1039" s="162">
        <v>46237</v>
      </c>
      <c r="J1039" s="126">
        <v>0</v>
      </c>
      <c r="K1039" s="126">
        <v>0</v>
      </c>
      <c r="L1039" s="126">
        <v>0</v>
      </c>
      <c r="M1039" s="126">
        <v>20</v>
      </c>
      <c r="N1039" s="126">
        <v>0</v>
      </c>
      <c r="O1039" s="126">
        <v>0</v>
      </c>
      <c r="P1039" s="126">
        <v>0</v>
      </c>
      <c r="Q1039" s="126">
        <v>0</v>
      </c>
      <c r="R1039" s="126">
        <v>0</v>
      </c>
    </row>
    <row r="1040" spans="3:18" ht="23.1" customHeight="1">
      <c r="C1040" s="126">
        <v>424</v>
      </c>
      <c r="D1040" s="141" t="s">
        <v>4598</v>
      </c>
      <c r="E1040" s="159" t="s">
        <v>4599</v>
      </c>
      <c r="F1040" s="127">
        <v>1</v>
      </c>
      <c r="I1040" s="162">
        <v>46237</v>
      </c>
      <c r="J1040" s="126">
        <v>0</v>
      </c>
      <c r="K1040" s="126">
        <v>0</v>
      </c>
      <c r="L1040" s="126">
        <v>0</v>
      </c>
      <c r="M1040" s="126">
        <v>20</v>
      </c>
      <c r="N1040" s="126">
        <v>0</v>
      </c>
      <c r="O1040" s="126">
        <v>0</v>
      </c>
      <c r="P1040" s="126">
        <v>0</v>
      </c>
      <c r="Q1040" s="126">
        <v>0</v>
      </c>
      <c r="R1040" s="126">
        <v>0</v>
      </c>
    </row>
    <row r="1041" spans="3:18" ht="23.1" customHeight="1">
      <c r="C1041" s="126">
        <v>83</v>
      </c>
      <c r="D1041" s="141" t="s">
        <v>4601</v>
      </c>
      <c r="E1041" s="159" t="s">
        <v>4602</v>
      </c>
      <c r="F1041" s="127">
        <v>1</v>
      </c>
      <c r="I1041" s="162">
        <v>46237</v>
      </c>
      <c r="J1041" s="126">
        <v>0</v>
      </c>
      <c r="K1041" s="126">
        <v>0</v>
      </c>
      <c r="L1041" s="126">
        <v>0</v>
      </c>
      <c r="M1041" s="126">
        <v>20</v>
      </c>
      <c r="N1041" s="126">
        <v>0</v>
      </c>
      <c r="O1041" s="126">
        <v>0</v>
      </c>
      <c r="P1041" s="126">
        <v>0</v>
      </c>
      <c r="Q1041" s="126">
        <v>0</v>
      </c>
      <c r="R1041" s="126">
        <v>0</v>
      </c>
    </row>
    <row r="1042" spans="3:18" ht="23.1" customHeight="1">
      <c r="C1042" s="126">
        <v>425</v>
      </c>
      <c r="D1042" s="141" t="s">
        <v>4604</v>
      </c>
      <c r="E1042" s="159" t="s">
        <v>4605</v>
      </c>
      <c r="F1042" s="127">
        <v>1</v>
      </c>
      <c r="I1042" s="162">
        <v>46237</v>
      </c>
      <c r="J1042" s="126">
        <v>0</v>
      </c>
      <c r="K1042" s="126">
        <v>0</v>
      </c>
      <c r="L1042" s="126">
        <v>0</v>
      </c>
      <c r="M1042" s="126">
        <v>20</v>
      </c>
      <c r="N1042" s="126">
        <v>0</v>
      </c>
      <c r="O1042" s="126">
        <v>0</v>
      </c>
      <c r="P1042" s="126">
        <v>0</v>
      </c>
      <c r="Q1042" s="126">
        <v>0</v>
      </c>
      <c r="R1042" s="126">
        <v>0</v>
      </c>
    </row>
    <row r="1043" spans="3:18" ht="23.1" customHeight="1">
      <c r="C1043" s="126">
        <v>82</v>
      </c>
      <c r="D1043" s="141" t="s">
        <v>4607</v>
      </c>
      <c r="E1043" s="159" t="s">
        <v>4608</v>
      </c>
      <c r="F1043" s="127">
        <v>1</v>
      </c>
      <c r="I1043" s="162">
        <v>46237</v>
      </c>
      <c r="J1043" s="126">
        <v>0</v>
      </c>
      <c r="K1043" s="126">
        <v>0</v>
      </c>
      <c r="L1043" s="126">
        <v>0</v>
      </c>
      <c r="M1043" s="126">
        <v>20</v>
      </c>
      <c r="N1043" s="126">
        <v>0</v>
      </c>
      <c r="O1043" s="126">
        <v>0</v>
      </c>
      <c r="P1043" s="126">
        <v>0</v>
      </c>
      <c r="Q1043" s="126">
        <v>0</v>
      </c>
      <c r="R1043" s="126">
        <v>0</v>
      </c>
    </row>
    <row r="1044" spans="3:18" ht="23.1" customHeight="1">
      <c r="C1044" s="126">
        <v>422</v>
      </c>
      <c r="D1044" s="141" t="s">
        <v>4610</v>
      </c>
      <c r="E1044" s="159" t="s">
        <v>4611</v>
      </c>
      <c r="F1044" s="127">
        <v>1</v>
      </c>
      <c r="I1044" s="162">
        <v>46237</v>
      </c>
      <c r="J1044" s="126">
        <v>0</v>
      </c>
      <c r="K1044" s="126">
        <v>0</v>
      </c>
      <c r="L1044" s="126">
        <v>0</v>
      </c>
      <c r="M1044" s="126">
        <v>20</v>
      </c>
      <c r="N1044" s="126">
        <v>0</v>
      </c>
      <c r="O1044" s="126">
        <v>0</v>
      </c>
      <c r="P1044" s="126">
        <v>0</v>
      </c>
      <c r="Q1044" s="126">
        <v>0</v>
      </c>
      <c r="R1044" s="126">
        <v>0</v>
      </c>
    </row>
    <row r="1045" spans="3:18" ht="23.1" customHeight="1">
      <c r="C1045" s="126">
        <v>421</v>
      </c>
      <c r="D1045" s="141" t="s">
        <v>4613</v>
      </c>
      <c r="E1045" s="159" t="s">
        <v>4614</v>
      </c>
      <c r="F1045" s="127">
        <v>1</v>
      </c>
      <c r="I1045" s="162">
        <v>46237</v>
      </c>
      <c r="J1045" s="126">
        <v>0</v>
      </c>
      <c r="K1045" s="126">
        <v>0</v>
      </c>
      <c r="L1045" s="126">
        <v>0</v>
      </c>
      <c r="M1045" s="126">
        <v>20</v>
      </c>
      <c r="N1045" s="126">
        <v>0</v>
      </c>
      <c r="O1045" s="126">
        <v>0</v>
      </c>
      <c r="P1045" s="126">
        <v>0</v>
      </c>
      <c r="Q1045" s="126">
        <v>0</v>
      </c>
      <c r="R1045" s="126">
        <v>0</v>
      </c>
    </row>
    <row r="1046" spans="3:18" ht="23.1" customHeight="1">
      <c r="C1046" s="126">
        <v>394</v>
      </c>
      <c r="D1046" s="141" t="s">
        <v>4616</v>
      </c>
      <c r="E1046" s="159" t="s">
        <v>4617</v>
      </c>
      <c r="F1046" s="127">
        <v>1</v>
      </c>
      <c r="I1046" s="162">
        <v>46237</v>
      </c>
      <c r="J1046" s="126">
        <v>0</v>
      </c>
      <c r="K1046" s="126">
        <v>0</v>
      </c>
      <c r="L1046" s="126">
        <v>0</v>
      </c>
      <c r="M1046" s="126">
        <v>10</v>
      </c>
      <c r="N1046" s="126">
        <v>0</v>
      </c>
      <c r="O1046" s="126">
        <v>0</v>
      </c>
      <c r="P1046" s="126">
        <v>0</v>
      </c>
      <c r="Q1046" s="126">
        <v>0</v>
      </c>
      <c r="R1046" s="126">
        <v>0</v>
      </c>
    </row>
    <row r="1047" spans="3:18" ht="23.1" customHeight="1">
      <c r="C1047" s="126">
        <v>404</v>
      </c>
      <c r="D1047" s="141" t="s">
        <v>4619</v>
      </c>
      <c r="E1047" s="159" t="s">
        <v>4620</v>
      </c>
      <c r="F1047" s="127">
        <v>1</v>
      </c>
      <c r="I1047" s="162">
        <v>46237</v>
      </c>
      <c r="J1047" s="126">
        <v>0</v>
      </c>
      <c r="K1047" s="126">
        <v>0</v>
      </c>
      <c r="L1047" s="126">
        <v>0</v>
      </c>
      <c r="M1047" s="126">
        <v>5</v>
      </c>
      <c r="N1047" s="126">
        <v>0</v>
      </c>
      <c r="O1047" s="126">
        <v>0</v>
      </c>
      <c r="P1047" s="126">
        <v>0</v>
      </c>
      <c r="Q1047" s="126">
        <v>0</v>
      </c>
      <c r="R1047" s="126">
        <v>0</v>
      </c>
    </row>
    <row r="1048" spans="3:18" ht="23.1" customHeight="1">
      <c r="C1048" s="126">
        <v>401</v>
      </c>
      <c r="D1048" s="141" t="s">
        <v>4622</v>
      </c>
      <c r="E1048" s="159" t="s">
        <v>4623</v>
      </c>
      <c r="F1048" s="127">
        <v>1</v>
      </c>
      <c r="I1048" s="162">
        <v>46237</v>
      </c>
      <c r="J1048" s="126">
        <v>0</v>
      </c>
      <c r="K1048" s="126">
        <v>0</v>
      </c>
      <c r="L1048" s="126">
        <v>0</v>
      </c>
      <c r="M1048" s="126">
        <v>12</v>
      </c>
      <c r="N1048" s="126">
        <v>0</v>
      </c>
      <c r="O1048" s="126">
        <v>0</v>
      </c>
      <c r="P1048" s="126">
        <v>0</v>
      </c>
      <c r="Q1048" s="126">
        <v>0</v>
      </c>
      <c r="R1048" s="126">
        <v>0</v>
      </c>
    </row>
    <row r="1049" spans="3:18" ht="23.1" customHeight="1">
      <c r="C1049" s="126">
        <v>402</v>
      </c>
      <c r="D1049" s="141" t="s">
        <v>4625</v>
      </c>
      <c r="E1049" s="159" t="s">
        <v>4626</v>
      </c>
      <c r="F1049" s="127">
        <v>1</v>
      </c>
      <c r="I1049" s="162">
        <v>46237</v>
      </c>
      <c r="J1049" s="126">
        <v>0</v>
      </c>
      <c r="K1049" s="126">
        <v>0</v>
      </c>
      <c r="L1049" s="126">
        <v>0</v>
      </c>
      <c r="M1049" s="126">
        <v>24</v>
      </c>
      <c r="N1049" s="126">
        <v>0</v>
      </c>
      <c r="O1049" s="126">
        <v>0</v>
      </c>
      <c r="P1049" s="126">
        <v>0</v>
      </c>
      <c r="Q1049" s="126">
        <v>0</v>
      </c>
      <c r="R1049" s="126">
        <v>0</v>
      </c>
    </row>
    <row r="1050" spans="3:18" ht="23.1" customHeight="1">
      <c r="C1050" s="126">
        <v>403</v>
      </c>
      <c r="D1050" s="141" t="s">
        <v>4629</v>
      </c>
      <c r="E1050" s="159" t="s">
        <v>4630</v>
      </c>
      <c r="F1050" s="127">
        <v>1</v>
      </c>
      <c r="I1050" s="162">
        <v>46237</v>
      </c>
      <c r="J1050" s="126">
        <v>0</v>
      </c>
      <c r="K1050" s="126">
        <v>0</v>
      </c>
      <c r="L1050" s="126">
        <v>0</v>
      </c>
      <c r="M1050" s="126">
        <v>24</v>
      </c>
      <c r="N1050" s="126">
        <v>0</v>
      </c>
      <c r="O1050" s="126">
        <v>0</v>
      </c>
      <c r="P1050" s="126">
        <v>0</v>
      </c>
      <c r="Q1050" s="126">
        <v>0</v>
      </c>
      <c r="R1050" s="126">
        <v>0</v>
      </c>
    </row>
    <row r="1051" spans="3:18" ht="23.1" customHeight="1">
      <c r="C1051" s="126">
        <v>390</v>
      </c>
      <c r="D1051" s="141" t="s">
        <v>4632</v>
      </c>
      <c r="E1051" s="159" t="s">
        <v>4633</v>
      </c>
      <c r="F1051" s="127">
        <v>1</v>
      </c>
      <c r="I1051" s="162">
        <v>46237</v>
      </c>
      <c r="J1051" s="126">
        <v>0</v>
      </c>
      <c r="K1051" s="126">
        <v>0</v>
      </c>
      <c r="L1051" s="126">
        <v>0</v>
      </c>
      <c r="M1051" s="126">
        <v>60</v>
      </c>
      <c r="N1051" s="126">
        <v>0</v>
      </c>
      <c r="O1051" s="126">
        <v>0</v>
      </c>
      <c r="P1051" s="126">
        <v>0</v>
      </c>
      <c r="Q1051" s="126">
        <v>0</v>
      </c>
      <c r="R1051" s="126">
        <v>0</v>
      </c>
    </row>
    <row r="1052" spans="3:18" ht="23.1" customHeight="1">
      <c r="C1052" s="126">
        <v>369</v>
      </c>
      <c r="D1052" s="141" t="s">
        <v>4162</v>
      </c>
      <c r="E1052" s="159" t="s">
        <v>4635</v>
      </c>
      <c r="F1052" s="127">
        <v>1</v>
      </c>
      <c r="I1052" s="162">
        <v>46237</v>
      </c>
      <c r="J1052" s="126">
        <v>0</v>
      </c>
      <c r="K1052" s="126">
        <v>0</v>
      </c>
      <c r="L1052" s="126">
        <v>0</v>
      </c>
      <c r="M1052" s="126">
        <v>50</v>
      </c>
      <c r="N1052" s="126">
        <v>0</v>
      </c>
      <c r="O1052" s="126">
        <v>0</v>
      </c>
      <c r="P1052" s="126">
        <v>0</v>
      </c>
      <c r="Q1052" s="126">
        <v>0</v>
      </c>
      <c r="R1052" s="126">
        <v>0</v>
      </c>
    </row>
    <row r="1053" spans="3:18" ht="23.1" customHeight="1">
      <c r="C1053" s="126">
        <v>412</v>
      </c>
      <c r="D1053" s="141" t="s">
        <v>4637</v>
      </c>
      <c r="E1053" s="159" t="s">
        <v>4638</v>
      </c>
      <c r="F1053" s="127">
        <v>1</v>
      </c>
      <c r="I1053" s="162">
        <v>46237</v>
      </c>
      <c r="J1053" s="126">
        <v>0</v>
      </c>
      <c r="K1053" s="126">
        <v>0</v>
      </c>
      <c r="L1053" s="126">
        <v>0</v>
      </c>
      <c r="M1053" s="126">
        <v>1</v>
      </c>
      <c r="N1053" s="126">
        <v>0</v>
      </c>
      <c r="O1053" s="126">
        <v>0</v>
      </c>
      <c r="P1053" s="126">
        <v>0</v>
      </c>
      <c r="Q1053" s="126">
        <v>0</v>
      </c>
      <c r="R1053" s="126">
        <v>0</v>
      </c>
    </row>
    <row r="1054" spans="3:18" ht="23.1" customHeight="1">
      <c r="C1054" s="126">
        <v>337</v>
      </c>
      <c r="D1054" s="141" t="s">
        <v>2999</v>
      </c>
      <c r="E1054" s="159" t="s">
        <v>4640</v>
      </c>
      <c r="F1054" s="127">
        <v>1</v>
      </c>
      <c r="I1054" s="162">
        <v>46237</v>
      </c>
      <c r="J1054" s="126">
        <v>0</v>
      </c>
      <c r="K1054" s="126">
        <v>0</v>
      </c>
      <c r="L1054" s="126">
        <v>0</v>
      </c>
      <c r="M1054" s="126">
        <v>300</v>
      </c>
      <c r="N1054" s="126">
        <v>0</v>
      </c>
      <c r="O1054" s="126">
        <v>0</v>
      </c>
      <c r="P1054" s="126">
        <v>0</v>
      </c>
      <c r="Q1054" s="126">
        <v>0</v>
      </c>
      <c r="R1054" s="126">
        <v>0</v>
      </c>
    </row>
    <row r="1055" spans="3:18" ht="23.1" customHeight="1">
      <c r="C1055" s="126">
        <v>426</v>
      </c>
      <c r="D1055" s="141" t="s">
        <v>4643</v>
      </c>
      <c r="E1055" s="159" t="s">
        <v>4644</v>
      </c>
      <c r="F1055" s="127">
        <v>1</v>
      </c>
      <c r="I1055" s="162">
        <v>46237</v>
      </c>
      <c r="J1055" s="126">
        <v>0</v>
      </c>
      <c r="K1055" s="126">
        <v>0</v>
      </c>
      <c r="L1055" s="126">
        <v>0</v>
      </c>
      <c r="M1055" s="126">
        <v>10</v>
      </c>
      <c r="N1055" s="126">
        <v>0</v>
      </c>
      <c r="O1055" s="126">
        <v>0</v>
      </c>
      <c r="P1055" s="126">
        <v>0</v>
      </c>
      <c r="Q1055" s="126">
        <v>0</v>
      </c>
      <c r="R1055" s="126">
        <v>0</v>
      </c>
    </row>
    <row r="1056" spans="3:18" ht="23.1" customHeight="1">
      <c r="C1056" s="126">
        <v>427</v>
      </c>
      <c r="D1056" s="141" t="s">
        <v>4646</v>
      </c>
      <c r="E1056" s="159" t="s">
        <v>4647</v>
      </c>
      <c r="F1056" s="127">
        <v>1</v>
      </c>
      <c r="I1056" s="162">
        <v>46237</v>
      </c>
      <c r="J1056" s="126">
        <v>0</v>
      </c>
      <c r="K1056" s="126">
        <v>0</v>
      </c>
      <c r="L1056" s="126">
        <v>0</v>
      </c>
      <c r="M1056" s="126">
        <v>10</v>
      </c>
      <c r="N1056" s="126">
        <v>0</v>
      </c>
      <c r="O1056" s="126">
        <v>0</v>
      </c>
      <c r="P1056" s="126">
        <v>0</v>
      </c>
      <c r="Q1056" s="126">
        <v>0</v>
      </c>
      <c r="R1056" s="126">
        <v>0</v>
      </c>
    </row>
    <row r="1057" spans="3:18" ht="23.1" customHeight="1">
      <c r="C1057" s="126">
        <v>428</v>
      </c>
      <c r="D1057" s="141" t="s">
        <v>4649</v>
      </c>
      <c r="E1057" s="159" t="s">
        <v>4650</v>
      </c>
      <c r="F1057" s="127">
        <v>1</v>
      </c>
      <c r="I1057" s="162">
        <v>46237</v>
      </c>
      <c r="J1057" s="126">
        <v>0</v>
      </c>
      <c r="K1057" s="126">
        <v>0</v>
      </c>
      <c r="L1057" s="126">
        <v>0</v>
      </c>
      <c r="M1057" s="126">
        <v>10</v>
      </c>
      <c r="N1057" s="126">
        <v>0</v>
      </c>
      <c r="O1057" s="126">
        <v>0</v>
      </c>
      <c r="P1057" s="126">
        <v>0</v>
      </c>
      <c r="Q1057" s="126">
        <v>0</v>
      </c>
      <c r="R1057" s="126">
        <v>0</v>
      </c>
    </row>
    <row r="1058" spans="3:18" ht="23.1" customHeight="1">
      <c r="C1058" s="126">
        <v>429</v>
      </c>
      <c r="D1058" s="141" t="s">
        <v>4652</v>
      </c>
      <c r="E1058" s="159" t="s">
        <v>4653</v>
      </c>
      <c r="F1058" s="127">
        <v>1</v>
      </c>
      <c r="I1058" s="162">
        <v>46237</v>
      </c>
      <c r="J1058" s="126">
        <v>0</v>
      </c>
      <c r="K1058" s="126">
        <v>0</v>
      </c>
      <c r="L1058" s="126">
        <v>0</v>
      </c>
      <c r="M1058" s="126">
        <v>12</v>
      </c>
      <c r="N1058" s="126">
        <v>0</v>
      </c>
      <c r="O1058" s="126">
        <v>0</v>
      </c>
      <c r="P1058" s="126">
        <v>0</v>
      </c>
      <c r="Q1058" s="126">
        <v>0</v>
      </c>
      <c r="R1058" s="126">
        <v>0</v>
      </c>
    </row>
    <row r="1059" spans="3:18" ht="23.1" customHeight="1">
      <c r="C1059" s="126">
        <v>305</v>
      </c>
      <c r="D1059" s="141" t="s">
        <v>2496</v>
      </c>
      <c r="E1059" s="159" t="s">
        <v>4658</v>
      </c>
      <c r="F1059" s="127">
        <v>1</v>
      </c>
      <c r="I1059" s="162">
        <v>46238</v>
      </c>
      <c r="J1059" s="126">
        <v>0</v>
      </c>
      <c r="K1059" s="126">
        <v>50</v>
      </c>
      <c r="L1059" s="126">
        <v>0</v>
      </c>
      <c r="M1059" s="126">
        <v>0</v>
      </c>
      <c r="N1059" s="126">
        <v>0</v>
      </c>
      <c r="O1059" s="126">
        <v>0</v>
      </c>
      <c r="P1059" s="126">
        <v>0</v>
      </c>
      <c r="Q1059" s="126">
        <v>0</v>
      </c>
      <c r="R1059" s="126">
        <v>0</v>
      </c>
    </row>
    <row r="1060" spans="3:18" ht="23.1" customHeight="1">
      <c r="C1060" s="126">
        <v>293</v>
      </c>
      <c r="D1060" s="141" t="s">
        <v>2487</v>
      </c>
      <c r="E1060" s="159" t="s">
        <v>4355</v>
      </c>
      <c r="F1060" s="127">
        <v>1</v>
      </c>
      <c r="I1060" s="162">
        <v>46238</v>
      </c>
      <c r="J1060" s="126">
        <v>0</v>
      </c>
      <c r="K1060" s="126">
        <v>2</v>
      </c>
      <c r="L1060" s="126">
        <v>0</v>
      </c>
      <c r="M1060" s="126">
        <v>0</v>
      </c>
      <c r="N1060" s="126">
        <v>0</v>
      </c>
      <c r="O1060" s="126">
        <v>0</v>
      </c>
      <c r="P1060" s="126">
        <v>0</v>
      </c>
      <c r="Q1060" s="126">
        <v>0</v>
      </c>
      <c r="R1060" s="126">
        <v>0</v>
      </c>
    </row>
    <row r="1061" spans="3:18" ht="23.1" customHeight="1">
      <c r="C1061" s="126">
        <v>294</v>
      </c>
      <c r="D1061" s="141" t="s">
        <v>2469</v>
      </c>
      <c r="E1061" s="159" t="s">
        <v>4363</v>
      </c>
      <c r="F1061" s="127">
        <v>1</v>
      </c>
      <c r="I1061" s="162">
        <v>46238</v>
      </c>
      <c r="J1061" s="126">
        <v>0</v>
      </c>
      <c r="K1061" s="126">
        <v>2</v>
      </c>
      <c r="L1061" s="126">
        <v>0</v>
      </c>
      <c r="M1061" s="126">
        <v>0</v>
      </c>
      <c r="N1061" s="126">
        <v>0</v>
      </c>
      <c r="O1061" s="126">
        <v>0</v>
      </c>
      <c r="P1061" s="126">
        <v>0</v>
      </c>
      <c r="Q1061" s="126">
        <v>0</v>
      </c>
      <c r="R1061" s="126">
        <v>0</v>
      </c>
    </row>
    <row r="1062" spans="3:18" ht="23.1" customHeight="1">
      <c r="C1062" s="126">
        <v>179</v>
      </c>
      <c r="D1062" s="141" t="s">
        <v>562</v>
      </c>
      <c r="E1062" s="159" t="s">
        <v>4279</v>
      </c>
      <c r="F1062" s="127">
        <v>1</v>
      </c>
      <c r="I1062" s="162">
        <v>46238</v>
      </c>
      <c r="J1062" s="126">
        <v>0</v>
      </c>
      <c r="K1062" s="126">
        <v>200</v>
      </c>
      <c r="L1062" s="126">
        <v>0</v>
      </c>
      <c r="M1062" s="126">
        <v>0</v>
      </c>
      <c r="N1062" s="126">
        <v>0</v>
      </c>
      <c r="O1062" s="126">
        <v>0</v>
      </c>
      <c r="P1062" s="126">
        <v>0</v>
      </c>
      <c r="Q1062" s="126">
        <v>0</v>
      </c>
      <c r="R1062" s="126">
        <v>0</v>
      </c>
    </row>
    <row r="1063" spans="3:18" ht="23.1" customHeight="1">
      <c r="C1063" s="126">
        <v>183</v>
      </c>
      <c r="D1063" s="141" t="s">
        <v>764</v>
      </c>
      <c r="E1063" s="159" t="s">
        <v>4312</v>
      </c>
      <c r="F1063" s="127">
        <v>1</v>
      </c>
      <c r="I1063" s="162">
        <v>46238</v>
      </c>
      <c r="J1063" s="126">
        <v>0</v>
      </c>
      <c r="K1063" s="126">
        <v>72</v>
      </c>
      <c r="L1063" s="126">
        <v>0</v>
      </c>
      <c r="M1063" s="126">
        <v>0</v>
      </c>
      <c r="N1063" s="126">
        <v>0</v>
      </c>
      <c r="O1063" s="126">
        <v>0</v>
      </c>
      <c r="P1063" s="126">
        <v>0</v>
      </c>
      <c r="Q1063" s="126">
        <v>0</v>
      </c>
      <c r="R1063" s="126">
        <v>0</v>
      </c>
    </row>
    <row r="1064" spans="3:18" ht="23.1" customHeight="1">
      <c r="C1064" s="126">
        <v>193</v>
      </c>
      <c r="D1064" s="141" t="s">
        <v>782</v>
      </c>
      <c r="E1064" s="159" t="s">
        <v>4450</v>
      </c>
      <c r="F1064" s="127">
        <v>1</v>
      </c>
      <c r="I1064" s="162">
        <v>46238</v>
      </c>
      <c r="J1064" s="126">
        <v>0</v>
      </c>
      <c r="K1064" s="126">
        <v>12</v>
      </c>
      <c r="L1064" s="126">
        <v>0</v>
      </c>
      <c r="M1064" s="126">
        <v>0</v>
      </c>
      <c r="N1064" s="126">
        <v>0</v>
      </c>
      <c r="O1064" s="126">
        <v>0</v>
      </c>
      <c r="P1064" s="126">
        <v>0</v>
      </c>
      <c r="Q1064" s="126">
        <v>0</v>
      </c>
      <c r="R1064" s="126">
        <v>0</v>
      </c>
    </row>
    <row r="1065" spans="3:18" ht="23.1" customHeight="1">
      <c r="C1065" s="126">
        <v>189</v>
      </c>
      <c r="D1065" s="141" t="s">
        <v>776</v>
      </c>
      <c r="E1065" s="159" t="s">
        <v>4316</v>
      </c>
      <c r="F1065" s="127">
        <v>1</v>
      </c>
      <c r="I1065" s="162">
        <v>46238</v>
      </c>
      <c r="J1065" s="126">
        <v>0</v>
      </c>
      <c r="K1065" s="126">
        <v>20</v>
      </c>
      <c r="L1065" s="126">
        <v>0</v>
      </c>
      <c r="M1065" s="126">
        <v>0</v>
      </c>
      <c r="N1065" s="126">
        <v>0</v>
      </c>
      <c r="O1065" s="126">
        <v>0</v>
      </c>
      <c r="P1065" s="126">
        <v>0</v>
      </c>
      <c r="Q1065" s="126">
        <v>0</v>
      </c>
      <c r="R1065" s="126">
        <v>0</v>
      </c>
    </row>
    <row r="1066" spans="3:18" ht="23.1" customHeight="1">
      <c r="C1066" s="126">
        <v>6</v>
      </c>
      <c r="D1066" s="141" t="s">
        <v>557</v>
      </c>
      <c r="E1066" s="159" t="s">
        <v>4482</v>
      </c>
      <c r="F1066" s="127">
        <v>1</v>
      </c>
      <c r="I1066" s="162">
        <v>46238</v>
      </c>
      <c r="J1066" s="126">
        <v>0</v>
      </c>
      <c r="K1066" s="126">
        <v>8</v>
      </c>
      <c r="L1066" s="126">
        <v>0</v>
      </c>
      <c r="M1066" s="126">
        <v>0</v>
      </c>
      <c r="N1066" s="126">
        <v>0</v>
      </c>
      <c r="O1066" s="126">
        <v>0</v>
      </c>
      <c r="P1066" s="126">
        <v>0</v>
      </c>
      <c r="Q1066" s="126">
        <v>0</v>
      </c>
      <c r="R1066" s="126">
        <v>0</v>
      </c>
    </row>
    <row r="1067" spans="3:18" ht="23.1" customHeight="1">
      <c r="C1067" s="126">
        <v>7</v>
      </c>
      <c r="D1067" s="141" t="s">
        <v>816</v>
      </c>
      <c r="E1067" s="159" t="s">
        <v>4685</v>
      </c>
      <c r="F1067" s="127">
        <v>1</v>
      </c>
      <c r="I1067" s="162">
        <v>46238</v>
      </c>
      <c r="J1067" s="126">
        <v>0</v>
      </c>
      <c r="K1067" s="126">
        <v>12</v>
      </c>
      <c r="L1067" s="126">
        <v>0</v>
      </c>
      <c r="M1067" s="126">
        <v>0</v>
      </c>
      <c r="N1067" s="126">
        <v>0</v>
      </c>
      <c r="O1067" s="126">
        <v>0</v>
      </c>
      <c r="P1067" s="126">
        <v>0</v>
      </c>
      <c r="Q1067" s="126">
        <v>0</v>
      </c>
      <c r="R1067" s="126">
        <v>0</v>
      </c>
    </row>
    <row r="1068" spans="3:18" ht="23.1" customHeight="1">
      <c r="C1068" s="126">
        <v>25</v>
      </c>
      <c r="D1068" s="141" t="s">
        <v>1293</v>
      </c>
      <c r="E1068" s="159" t="s">
        <v>4689</v>
      </c>
      <c r="F1068" s="127">
        <v>1</v>
      </c>
      <c r="I1068" s="162">
        <v>46238</v>
      </c>
      <c r="J1068" s="126">
        <v>0</v>
      </c>
      <c r="K1068" s="126">
        <v>4</v>
      </c>
      <c r="L1068" s="126">
        <v>0</v>
      </c>
      <c r="M1068" s="126">
        <v>0</v>
      </c>
      <c r="N1068" s="126">
        <v>0</v>
      </c>
      <c r="O1068" s="126">
        <v>0</v>
      </c>
      <c r="P1068" s="126">
        <v>0</v>
      </c>
      <c r="Q1068" s="126">
        <v>0</v>
      </c>
      <c r="R1068" s="126">
        <v>0</v>
      </c>
    </row>
    <row r="1069" spans="3:18" ht="23.1" customHeight="1">
      <c r="C1069" s="126">
        <v>44</v>
      </c>
      <c r="D1069" s="141" t="s">
        <v>1227</v>
      </c>
      <c r="E1069" s="159" t="s">
        <v>4693</v>
      </c>
      <c r="F1069" s="127">
        <v>1</v>
      </c>
      <c r="I1069" s="162">
        <v>46238</v>
      </c>
      <c r="J1069" s="126">
        <v>0</v>
      </c>
      <c r="K1069" s="126">
        <v>1</v>
      </c>
      <c r="L1069" s="126">
        <v>0</v>
      </c>
      <c r="M1069" s="126">
        <v>0</v>
      </c>
      <c r="N1069" s="126">
        <v>0</v>
      </c>
      <c r="O1069" s="126">
        <v>0</v>
      </c>
      <c r="P1069" s="126">
        <v>0</v>
      </c>
      <c r="Q1069" s="126">
        <v>0</v>
      </c>
      <c r="R1069" s="126">
        <v>0</v>
      </c>
    </row>
    <row r="1070" spans="3:18" ht="23.1" customHeight="1">
      <c r="C1070" s="126">
        <v>73</v>
      </c>
      <c r="D1070" s="141" t="s">
        <v>1301</v>
      </c>
      <c r="E1070" s="159" t="s">
        <v>4697</v>
      </c>
      <c r="F1070" s="127">
        <v>1</v>
      </c>
      <c r="I1070" s="162">
        <v>46238</v>
      </c>
      <c r="J1070" s="126">
        <v>0</v>
      </c>
      <c r="K1070" s="126">
        <v>1</v>
      </c>
      <c r="L1070" s="126">
        <v>0</v>
      </c>
      <c r="M1070" s="126">
        <v>0</v>
      </c>
      <c r="N1070" s="126">
        <v>0</v>
      </c>
      <c r="O1070" s="126">
        <v>0</v>
      </c>
      <c r="P1070" s="126">
        <v>0</v>
      </c>
      <c r="Q1070" s="126">
        <v>0</v>
      </c>
      <c r="R1070" s="126">
        <v>0</v>
      </c>
    </row>
    <row r="1071" spans="3:18" ht="23.1" customHeight="1">
      <c r="C1071" s="126">
        <v>45</v>
      </c>
      <c r="D1071" s="141" t="s">
        <v>978</v>
      </c>
      <c r="E1071" s="159" t="s">
        <v>4701</v>
      </c>
      <c r="F1071" s="127">
        <v>1</v>
      </c>
      <c r="I1071" s="162">
        <v>46238</v>
      </c>
      <c r="J1071" s="126">
        <v>0</v>
      </c>
      <c r="K1071" s="126">
        <v>1</v>
      </c>
      <c r="L1071" s="126">
        <v>0</v>
      </c>
      <c r="M1071" s="126">
        <v>0</v>
      </c>
      <c r="N1071" s="126">
        <v>0</v>
      </c>
      <c r="O1071" s="126">
        <v>0</v>
      </c>
      <c r="P1071" s="126">
        <v>0</v>
      </c>
      <c r="Q1071" s="126">
        <v>0</v>
      </c>
      <c r="R1071" s="126">
        <v>0</v>
      </c>
    </row>
    <row r="1072" spans="3:18" ht="23.1" customHeight="1">
      <c r="C1072" s="126">
        <v>181</v>
      </c>
      <c r="D1072" s="141" t="s">
        <v>759</v>
      </c>
      <c r="E1072" s="159" t="s">
        <v>4442</v>
      </c>
      <c r="F1072" s="127">
        <v>1</v>
      </c>
      <c r="I1072" s="162">
        <v>46238</v>
      </c>
      <c r="J1072" s="126">
        <v>0</v>
      </c>
      <c r="K1072" s="126">
        <v>24</v>
      </c>
      <c r="L1072" s="126">
        <v>0</v>
      </c>
      <c r="M1072" s="126">
        <v>0</v>
      </c>
      <c r="N1072" s="126">
        <v>0</v>
      </c>
      <c r="O1072" s="126">
        <v>0</v>
      </c>
      <c r="P1072" s="126">
        <v>0</v>
      </c>
      <c r="Q1072" s="126">
        <v>0</v>
      </c>
      <c r="R1072" s="126">
        <v>0</v>
      </c>
    </row>
    <row r="1073" spans="3:18" ht="23.1" customHeight="1">
      <c r="C1073" s="126">
        <v>370</v>
      </c>
      <c r="D1073" s="141" t="s">
        <v>4165</v>
      </c>
      <c r="E1073" s="159" t="s">
        <v>4714</v>
      </c>
      <c r="F1073" s="127">
        <v>1</v>
      </c>
      <c r="I1073" s="162">
        <v>46238</v>
      </c>
      <c r="J1073" s="126">
        <v>0</v>
      </c>
      <c r="K1073" s="126">
        <v>5</v>
      </c>
      <c r="L1073" s="126">
        <v>0</v>
      </c>
      <c r="M1073" s="126">
        <v>0</v>
      </c>
      <c r="N1073" s="126">
        <v>0</v>
      </c>
      <c r="O1073" s="126">
        <v>0</v>
      </c>
      <c r="P1073" s="126">
        <v>0</v>
      </c>
      <c r="Q1073" s="126">
        <v>0</v>
      </c>
      <c r="R1073" s="126">
        <v>0</v>
      </c>
    </row>
    <row r="1074" spans="3:18" ht="23.1" customHeight="1">
      <c r="C1074" s="126">
        <v>82</v>
      </c>
      <c r="D1074" s="141" t="s">
        <v>4607</v>
      </c>
      <c r="E1074" s="159" t="s">
        <v>4608</v>
      </c>
      <c r="F1074" s="127">
        <v>1</v>
      </c>
      <c r="I1074" s="162">
        <v>46238</v>
      </c>
      <c r="J1074" s="126">
        <v>0</v>
      </c>
      <c r="K1074" s="126">
        <v>3</v>
      </c>
      <c r="L1074" s="126">
        <v>0</v>
      </c>
      <c r="M1074" s="126">
        <v>0</v>
      </c>
      <c r="N1074" s="126">
        <v>0</v>
      </c>
      <c r="O1074" s="126">
        <v>0</v>
      </c>
      <c r="P1074" s="126">
        <v>0</v>
      </c>
      <c r="Q1074" s="126">
        <v>0</v>
      </c>
      <c r="R1074" s="126">
        <v>0</v>
      </c>
    </row>
    <row r="1075" spans="3:18" ht="23.1" customHeight="1">
      <c r="C1075" s="126">
        <v>92</v>
      </c>
      <c r="D1075" s="141" t="s">
        <v>1311</v>
      </c>
      <c r="E1075" s="159" t="s">
        <v>4327</v>
      </c>
      <c r="F1075" s="127">
        <v>1</v>
      </c>
      <c r="I1075" s="162">
        <v>46238</v>
      </c>
      <c r="J1075" s="126">
        <v>0</v>
      </c>
      <c r="K1075" s="126">
        <v>2</v>
      </c>
      <c r="L1075" s="126">
        <v>0</v>
      </c>
      <c r="M1075" s="126">
        <v>0</v>
      </c>
      <c r="N1075" s="126">
        <v>0</v>
      </c>
      <c r="O1075" s="126">
        <v>0</v>
      </c>
      <c r="P1075" s="126">
        <v>0</v>
      </c>
      <c r="Q1075" s="126">
        <v>0</v>
      </c>
      <c r="R1075" s="126">
        <v>0</v>
      </c>
    </row>
    <row r="1076" spans="3:18" ht="23.1" customHeight="1">
      <c r="C1076" s="126">
        <v>97</v>
      </c>
      <c r="D1076" s="141" t="s">
        <v>635</v>
      </c>
      <c r="E1076" s="159" t="s">
        <v>4726</v>
      </c>
      <c r="F1076" s="127">
        <v>1</v>
      </c>
      <c r="I1076" s="162">
        <v>46238</v>
      </c>
      <c r="J1076" s="126">
        <v>0</v>
      </c>
      <c r="K1076" s="126">
        <v>2</v>
      </c>
      <c r="L1076" s="126">
        <v>0</v>
      </c>
      <c r="M1076" s="126">
        <v>0</v>
      </c>
      <c r="N1076" s="126">
        <v>0</v>
      </c>
      <c r="O1076" s="126">
        <v>0</v>
      </c>
      <c r="P1076" s="126">
        <v>0</v>
      </c>
      <c r="Q1076" s="126">
        <v>0</v>
      </c>
      <c r="R1076" s="126">
        <v>0</v>
      </c>
    </row>
    <row r="1077" spans="3:18" ht="23.1" customHeight="1">
      <c r="C1077" s="126">
        <v>96</v>
      </c>
      <c r="D1077" s="141" t="s">
        <v>630</v>
      </c>
      <c r="E1077" s="159" t="s">
        <v>4331</v>
      </c>
      <c r="F1077" s="127">
        <v>1</v>
      </c>
      <c r="I1077" s="162">
        <v>46238</v>
      </c>
      <c r="J1077" s="126">
        <v>0</v>
      </c>
      <c r="K1077" s="126">
        <v>3</v>
      </c>
      <c r="L1077" s="126">
        <v>0</v>
      </c>
      <c r="M1077" s="126">
        <v>0</v>
      </c>
      <c r="N1077" s="126">
        <v>0</v>
      </c>
      <c r="O1077" s="126">
        <v>0</v>
      </c>
      <c r="P1077" s="126">
        <v>0</v>
      </c>
      <c r="Q1077" s="126">
        <v>0</v>
      </c>
      <c r="R1077" s="126">
        <v>0</v>
      </c>
    </row>
    <row r="1078" spans="3:18" ht="23.1" customHeight="1">
      <c r="C1078" s="126">
        <v>276</v>
      </c>
      <c r="D1078" s="141" t="s">
        <v>2475</v>
      </c>
      <c r="E1078" s="159" t="s">
        <v>4347</v>
      </c>
      <c r="F1078" s="127">
        <v>1</v>
      </c>
      <c r="I1078" s="162">
        <v>46238</v>
      </c>
      <c r="J1078" s="126">
        <v>0</v>
      </c>
      <c r="K1078" s="126">
        <v>2</v>
      </c>
      <c r="L1078" s="126">
        <v>0</v>
      </c>
      <c r="M1078" s="126">
        <v>0</v>
      </c>
      <c r="N1078" s="126">
        <v>0</v>
      </c>
      <c r="O1078" s="126">
        <v>0</v>
      </c>
      <c r="P1078" s="126">
        <v>0</v>
      </c>
      <c r="Q1078" s="126">
        <v>0</v>
      </c>
      <c r="R1078" s="126">
        <v>0</v>
      </c>
    </row>
    <row r="1079" spans="3:18" ht="23.1" customHeight="1">
      <c r="C1079" s="126">
        <v>378</v>
      </c>
      <c r="D1079" s="141" t="s">
        <v>4216</v>
      </c>
      <c r="E1079" s="159" t="s">
        <v>4343</v>
      </c>
      <c r="F1079" s="127">
        <v>1</v>
      </c>
      <c r="I1079" s="162">
        <v>46238</v>
      </c>
      <c r="J1079" s="126">
        <v>0</v>
      </c>
      <c r="K1079" s="126">
        <v>1</v>
      </c>
      <c r="L1079" s="126">
        <v>0</v>
      </c>
      <c r="M1079" s="126">
        <v>0</v>
      </c>
      <c r="N1079" s="126">
        <v>0</v>
      </c>
      <c r="O1079" s="126">
        <v>0</v>
      </c>
      <c r="P1079" s="126">
        <v>0</v>
      </c>
      <c r="Q1079" s="126">
        <v>0</v>
      </c>
      <c r="R1079" s="126">
        <v>0</v>
      </c>
    </row>
    <row r="1080" spans="3:18" ht="23.1" customHeight="1">
      <c r="C1080" s="126">
        <v>376</v>
      </c>
      <c r="D1080" s="141" t="s">
        <v>4239</v>
      </c>
      <c r="E1080" s="159" t="s">
        <v>4426</v>
      </c>
      <c r="F1080" s="127">
        <v>1</v>
      </c>
      <c r="I1080" s="162">
        <v>46238</v>
      </c>
      <c r="J1080" s="126">
        <v>0</v>
      </c>
      <c r="K1080" s="126">
        <v>2</v>
      </c>
      <c r="L1080" s="126">
        <v>0</v>
      </c>
      <c r="M1080" s="126">
        <v>0</v>
      </c>
      <c r="N1080" s="126">
        <v>0</v>
      </c>
      <c r="O1080" s="126">
        <v>0</v>
      </c>
      <c r="P1080" s="126">
        <v>0</v>
      </c>
      <c r="Q1080" s="126">
        <v>0</v>
      </c>
      <c r="R1080" s="126">
        <v>0</v>
      </c>
    </row>
    <row r="1081" spans="3:18" ht="23.1" customHeight="1">
      <c r="C1081" s="126">
        <v>377</v>
      </c>
      <c r="D1081" s="141" t="s">
        <v>4205</v>
      </c>
      <c r="E1081" s="159" t="s">
        <v>4339</v>
      </c>
      <c r="F1081" s="127">
        <v>1</v>
      </c>
      <c r="I1081" s="162">
        <v>46238</v>
      </c>
      <c r="J1081" s="126">
        <v>0</v>
      </c>
      <c r="K1081" s="126">
        <v>30</v>
      </c>
      <c r="L1081" s="126">
        <v>0</v>
      </c>
      <c r="M1081" s="126">
        <v>0</v>
      </c>
      <c r="N1081" s="126">
        <v>0</v>
      </c>
      <c r="O1081" s="126">
        <v>0</v>
      </c>
      <c r="P1081" s="126">
        <v>0</v>
      </c>
      <c r="Q1081" s="126">
        <v>0</v>
      </c>
      <c r="R1081" s="126">
        <v>0</v>
      </c>
    </row>
    <row r="1082" spans="3:18" ht="23.1" customHeight="1">
      <c r="C1082" s="126">
        <v>379</v>
      </c>
      <c r="D1082" s="141" t="s">
        <v>4156</v>
      </c>
      <c r="E1082" s="159" t="s">
        <v>4371</v>
      </c>
      <c r="F1082" s="127">
        <v>1</v>
      </c>
      <c r="I1082" s="162">
        <v>46238</v>
      </c>
      <c r="J1082" s="126">
        <v>0</v>
      </c>
      <c r="K1082" s="126">
        <v>1</v>
      </c>
      <c r="L1082" s="126">
        <v>0</v>
      </c>
      <c r="M1082" s="126">
        <v>0</v>
      </c>
      <c r="N1082" s="126">
        <v>0</v>
      </c>
      <c r="O1082" s="126">
        <v>0</v>
      </c>
      <c r="P1082" s="126">
        <v>0</v>
      </c>
      <c r="Q1082" s="126">
        <v>0</v>
      </c>
      <c r="R1082" s="126">
        <v>0</v>
      </c>
    </row>
    <row r="1083" spans="3:18" ht="23.1" customHeight="1">
      <c r="C1083" s="126">
        <v>365</v>
      </c>
      <c r="D1083" s="141" t="s">
        <v>4232</v>
      </c>
      <c r="E1083" s="159" t="s">
        <v>4748</v>
      </c>
      <c r="F1083" s="127">
        <v>1</v>
      </c>
      <c r="I1083" s="162">
        <v>46238</v>
      </c>
      <c r="J1083" s="126">
        <v>0</v>
      </c>
      <c r="K1083" s="126">
        <v>1</v>
      </c>
      <c r="L1083" s="126">
        <v>0</v>
      </c>
      <c r="M1083" s="126">
        <v>0</v>
      </c>
      <c r="N1083" s="126">
        <v>0</v>
      </c>
      <c r="O1083" s="126">
        <v>0</v>
      </c>
      <c r="P1083" s="126">
        <v>0</v>
      </c>
      <c r="Q1083" s="126">
        <v>0</v>
      </c>
      <c r="R1083" s="126">
        <v>0</v>
      </c>
    </row>
    <row r="1084" spans="3:18" ht="23.1" customHeight="1">
      <c r="C1084" s="126">
        <v>101</v>
      </c>
      <c r="D1084" s="141" t="s">
        <v>716</v>
      </c>
      <c r="E1084" s="159" t="s">
        <v>4320</v>
      </c>
      <c r="F1084" s="127">
        <v>1</v>
      </c>
      <c r="I1084" s="162">
        <v>46238</v>
      </c>
      <c r="J1084" s="126">
        <v>0</v>
      </c>
      <c r="K1084" s="126">
        <v>1000</v>
      </c>
      <c r="L1084" s="126">
        <v>0</v>
      </c>
      <c r="M1084" s="126">
        <v>0</v>
      </c>
      <c r="N1084" s="126">
        <v>0</v>
      </c>
      <c r="O1084" s="126">
        <v>0</v>
      </c>
      <c r="P1084" s="126">
        <v>0</v>
      </c>
      <c r="Q1084" s="126">
        <v>0</v>
      </c>
      <c r="R1084" s="126">
        <v>0</v>
      </c>
    </row>
    <row r="1085" spans="3:18" ht="23.1" customHeight="1">
      <c r="C1085" s="126">
        <v>103</v>
      </c>
      <c r="D1085" s="141" t="s">
        <v>1022</v>
      </c>
      <c r="E1085" s="159" t="s">
        <v>4510</v>
      </c>
      <c r="F1085" s="127">
        <v>1</v>
      </c>
      <c r="I1085" s="162">
        <v>46238</v>
      </c>
      <c r="J1085" s="126">
        <v>0</v>
      </c>
      <c r="K1085" s="126">
        <v>2</v>
      </c>
      <c r="L1085" s="126">
        <v>0</v>
      </c>
      <c r="M1085" s="126">
        <v>0</v>
      </c>
      <c r="N1085" s="126">
        <v>0</v>
      </c>
      <c r="O1085" s="126">
        <v>0</v>
      </c>
      <c r="P1085" s="126">
        <v>0</v>
      </c>
      <c r="Q1085" s="126">
        <v>0</v>
      </c>
      <c r="R1085" s="126">
        <v>0</v>
      </c>
    </row>
    <row r="1086" spans="3:18" ht="23.1" customHeight="1">
      <c r="C1086" s="126">
        <v>366</v>
      </c>
      <c r="D1086" s="141" t="s">
        <v>4174</v>
      </c>
      <c r="E1086" s="159" t="s">
        <v>4755</v>
      </c>
      <c r="F1086" s="127">
        <v>1</v>
      </c>
      <c r="I1086" s="162">
        <v>46238</v>
      </c>
      <c r="J1086" s="126">
        <v>0</v>
      </c>
      <c r="K1086" s="126">
        <v>2</v>
      </c>
      <c r="L1086" s="126">
        <v>0</v>
      </c>
      <c r="M1086" s="126">
        <v>0</v>
      </c>
      <c r="N1086" s="126">
        <v>0</v>
      </c>
      <c r="O1086" s="126">
        <v>0</v>
      </c>
      <c r="P1086" s="126">
        <v>0</v>
      </c>
      <c r="Q1086" s="126">
        <v>0</v>
      </c>
      <c r="R1086" s="126">
        <v>0</v>
      </c>
    </row>
    <row r="1087" spans="3:18" ht="23.1" customHeight="1">
      <c r="C1087" s="126">
        <v>165</v>
      </c>
      <c r="D1087" s="141" t="s">
        <v>1706</v>
      </c>
      <c r="E1087" s="159" t="s">
        <v>4761</v>
      </c>
      <c r="F1087" s="127">
        <v>1</v>
      </c>
      <c r="I1087" s="162">
        <v>46238</v>
      </c>
      <c r="J1087" s="126">
        <v>0</v>
      </c>
      <c r="K1087" s="126">
        <v>1</v>
      </c>
      <c r="L1087" s="126">
        <v>0</v>
      </c>
      <c r="M1087" s="126">
        <v>0</v>
      </c>
      <c r="N1087" s="126">
        <v>0</v>
      </c>
      <c r="O1087" s="126">
        <v>0</v>
      </c>
      <c r="P1087" s="126">
        <v>0</v>
      </c>
      <c r="Q1087" s="126">
        <v>0</v>
      </c>
      <c r="R1087" s="126">
        <v>0</v>
      </c>
    </row>
    <row r="1088" spans="3:18" ht="23.1" customHeight="1">
      <c r="C1088" s="126">
        <v>163</v>
      </c>
      <c r="D1088" s="141" t="s">
        <v>743</v>
      </c>
      <c r="E1088" s="159" t="s">
        <v>4557</v>
      </c>
      <c r="F1088" s="127">
        <v>1</v>
      </c>
      <c r="I1088" s="162">
        <v>46238</v>
      </c>
      <c r="J1088" s="126">
        <v>0</v>
      </c>
      <c r="K1088" s="126">
        <v>1</v>
      </c>
      <c r="L1088" s="126">
        <v>0</v>
      </c>
      <c r="M1088" s="126">
        <v>0</v>
      </c>
      <c r="N1088" s="126">
        <v>0</v>
      </c>
      <c r="O1088" s="126">
        <v>0</v>
      </c>
      <c r="P1088" s="126">
        <v>0</v>
      </c>
      <c r="Q1088" s="126">
        <v>0</v>
      </c>
      <c r="R1088" s="126">
        <v>0</v>
      </c>
    </row>
    <row r="1089" spans="3:18" ht="23.1" customHeight="1">
      <c r="C1089" s="126">
        <v>169</v>
      </c>
      <c r="D1089" s="141" t="s">
        <v>599</v>
      </c>
      <c r="E1089" s="159" t="s">
        <v>4464</v>
      </c>
      <c r="F1089" s="127">
        <v>1</v>
      </c>
      <c r="I1089" s="162">
        <v>46238</v>
      </c>
      <c r="J1089" s="126">
        <v>0</v>
      </c>
      <c r="K1089" s="126">
        <v>5</v>
      </c>
      <c r="L1089" s="126">
        <v>0</v>
      </c>
      <c r="M1089" s="126">
        <v>0</v>
      </c>
      <c r="N1089" s="126">
        <v>0</v>
      </c>
      <c r="O1089" s="126">
        <v>0</v>
      </c>
      <c r="P1089" s="126">
        <v>0</v>
      </c>
      <c r="Q1089" s="126">
        <v>0</v>
      </c>
      <c r="R1089" s="126">
        <v>0</v>
      </c>
    </row>
    <row r="1090" spans="3:18" ht="23.1" customHeight="1">
      <c r="C1090" s="126">
        <v>144</v>
      </c>
      <c r="D1090" s="141" t="s">
        <v>994</v>
      </c>
      <c r="E1090" s="159" t="s">
        <v>4472</v>
      </c>
      <c r="F1090" s="127">
        <v>1</v>
      </c>
      <c r="I1090" s="162">
        <v>46238</v>
      </c>
      <c r="J1090" s="126">
        <v>0</v>
      </c>
      <c r="K1090" s="126">
        <v>2</v>
      </c>
      <c r="L1090" s="126">
        <v>0</v>
      </c>
      <c r="M1090" s="126">
        <v>0</v>
      </c>
      <c r="N1090" s="126">
        <v>0</v>
      </c>
      <c r="O1090" s="126">
        <v>0</v>
      </c>
      <c r="P1090" s="126">
        <v>0</v>
      </c>
      <c r="Q1090" s="126">
        <v>0</v>
      </c>
      <c r="R1090" s="126">
        <v>0</v>
      </c>
    </row>
    <row r="1091" spans="3:18" ht="23.1" customHeight="1">
      <c r="C1091" s="126">
        <v>145</v>
      </c>
      <c r="D1091" s="141" t="s">
        <v>821</v>
      </c>
      <c r="E1091" s="159" t="s">
        <v>4774</v>
      </c>
      <c r="F1091" s="127">
        <v>1</v>
      </c>
      <c r="I1091" s="162">
        <v>46238</v>
      </c>
      <c r="J1091" s="126">
        <v>0</v>
      </c>
      <c r="K1091" s="126">
        <v>3</v>
      </c>
      <c r="L1091" s="126">
        <v>0</v>
      </c>
      <c r="M1091" s="126">
        <v>0</v>
      </c>
      <c r="N1091" s="126">
        <v>0</v>
      </c>
      <c r="O1091" s="126">
        <v>0</v>
      </c>
      <c r="P1091" s="126">
        <v>0</v>
      </c>
      <c r="Q1091" s="126">
        <v>0</v>
      </c>
      <c r="R1091" s="126">
        <v>0</v>
      </c>
    </row>
    <row r="1092" spans="3:18" ht="23.1" customHeight="1">
      <c r="C1092" s="126">
        <v>185</v>
      </c>
      <c r="D1092" s="141" t="s">
        <v>770</v>
      </c>
      <c r="E1092" s="159" t="s">
        <v>4778</v>
      </c>
      <c r="F1092" s="127">
        <v>1</v>
      </c>
      <c r="I1092" s="162">
        <v>46238</v>
      </c>
      <c r="J1092" s="126">
        <v>0</v>
      </c>
      <c r="K1092" s="126">
        <v>12</v>
      </c>
      <c r="L1092" s="126">
        <v>0</v>
      </c>
      <c r="M1092" s="126">
        <v>0</v>
      </c>
      <c r="N1092" s="126">
        <v>0</v>
      </c>
      <c r="O1092" s="126">
        <v>0</v>
      </c>
      <c r="P1092" s="126">
        <v>0</v>
      </c>
      <c r="Q1092" s="126">
        <v>0</v>
      </c>
      <c r="R1092" s="126">
        <v>0</v>
      </c>
    </row>
    <row r="1093" spans="3:18" ht="23.1" customHeight="1">
      <c r="C1093" s="126">
        <v>182</v>
      </c>
      <c r="D1093" s="141" t="s">
        <v>625</v>
      </c>
      <c r="E1093" s="159" t="s">
        <v>4359</v>
      </c>
      <c r="F1093" s="127">
        <v>1</v>
      </c>
      <c r="I1093" s="162">
        <v>46238</v>
      </c>
      <c r="J1093" s="126">
        <v>0</v>
      </c>
      <c r="K1093" s="126">
        <v>12</v>
      </c>
      <c r="L1093" s="126">
        <v>0</v>
      </c>
      <c r="M1093" s="126">
        <v>0</v>
      </c>
      <c r="N1093" s="126">
        <v>0</v>
      </c>
      <c r="O1093" s="126">
        <v>0</v>
      </c>
      <c r="P1093" s="126">
        <v>0</v>
      </c>
      <c r="Q1093" s="126">
        <v>0</v>
      </c>
      <c r="R1093" s="126">
        <v>0</v>
      </c>
    </row>
    <row r="1094" spans="3:18" ht="23.1" customHeight="1">
      <c r="C1094" s="126">
        <v>198</v>
      </c>
      <c r="D1094" s="141" t="s">
        <v>1168</v>
      </c>
      <c r="E1094" s="159" t="s">
        <v>4788</v>
      </c>
      <c r="F1094" s="127">
        <v>1</v>
      </c>
      <c r="I1094" s="162">
        <v>46238</v>
      </c>
      <c r="J1094" s="126">
        <v>0</v>
      </c>
      <c r="K1094" s="126">
        <v>4</v>
      </c>
      <c r="L1094" s="126">
        <v>0</v>
      </c>
      <c r="M1094" s="126">
        <v>0</v>
      </c>
      <c r="N1094" s="126">
        <v>0</v>
      </c>
      <c r="O1094" s="126">
        <v>0</v>
      </c>
      <c r="P1094" s="126">
        <v>0</v>
      </c>
      <c r="Q1094" s="126">
        <v>0</v>
      </c>
      <c r="R1094" s="126">
        <v>0</v>
      </c>
    </row>
    <row r="1095" spans="3:18" ht="23.1" customHeight="1">
      <c r="C1095" s="126">
        <v>241</v>
      </c>
      <c r="D1095" s="141" t="s">
        <v>2358</v>
      </c>
      <c r="E1095" s="159" t="s">
        <v>4792</v>
      </c>
      <c r="F1095" s="127">
        <v>1</v>
      </c>
      <c r="I1095" s="162">
        <v>46238</v>
      </c>
      <c r="J1095" s="126">
        <v>0</v>
      </c>
      <c r="K1095" s="126">
        <v>2</v>
      </c>
      <c r="L1095" s="126">
        <v>0</v>
      </c>
      <c r="M1095" s="126">
        <v>0</v>
      </c>
      <c r="N1095" s="126">
        <v>0</v>
      </c>
      <c r="O1095" s="126">
        <v>0</v>
      </c>
      <c r="P1095" s="126">
        <v>0</v>
      </c>
      <c r="Q1095" s="126">
        <v>0</v>
      </c>
      <c r="R1095" s="126">
        <v>0</v>
      </c>
    </row>
    <row r="1096" spans="3:18" ht="23.1" customHeight="1">
      <c r="C1096" s="126">
        <v>172</v>
      </c>
      <c r="D1096" s="141" t="s">
        <v>2104</v>
      </c>
      <c r="E1096" s="159" t="s">
        <v>4581</v>
      </c>
      <c r="F1096" s="127">
        <v>1</v>
      </c>
      <c r="I1096" s="162">
        <v>46238</v>
      </c>
      <c r="J1096" s="126">
        <v>0</v>
      </c>
      <c r="K1096" s="126">
        <v>1</v>
      </c>
      <c r="L1096" s="126">
        <v>0</v>
      </c>
      <c r="M1096" s="126">
        <v>0</v>
      </c>
      <c r="N1096" s="126">
        <v>0</v>
      </c>
      <c r="O1096" s="126">
        <v>0</v>
      </c>
      <c r="P1096" s="126">
        <v>0</v>
      </c>
      <c r="Q1096" s="126">
        <v>0</v>
      </c>
      <c r="R1096" s="126">
        <v>0</v>
      </c>
    </row>
    <row r="1097" spans="3:18" ht="23.1" customHeight="1">
      <c r="C1097" s="126">
        <v>367</v>
      </c>
      <c r="D1097" s="141" t="s">
        <v>4180</v>
      </c>
      <c r="E1097" s="159" t="s">
        <v>4802</v>
      </c>
      <c r="F1097" s="127">
        <v>1</v>
      </c>
      <c r="I1097" s="162">
        <v>46238</v>
      </c>
      <c r="J1097" s="126">
        <v>0</v>
      </c>
      <c r="K1097" s="126">
        <v>2</v>
      </c>
      <c r="L1097" s="126">
        <v>0</v>
      </c>
      <c r="M1097" s="126">
        <v>0</v>
      </c>
      <c r="N1097" s="126">
        <v>0</v>
      </c>
      <c r="O1097" s="126">
        <v>0</v>
      </c>
      <c r="P1097" s="126">
        <v>0</v>
      </c>
      <c r="Q1097" s="126">
        <v>0</v>
      </c>
      <c r="R1097" s="126">
        <v>0</v>
      </c>
    </row>
    <row r="1098" spans="3:18" ht="23.1" customHeight="1">
      <c r="C1098" s="126">
        <v>150</v>
      </c>
      <c r="D1098" s="141" t="s">
        <v>1403</v>
      </c>
      <c r="E1098" s="159" t="s">
        <v>4367</v>
      </c>
      <c r="F1098" s="127">
        <v>1</v>
      </c>
      <c r="I1098" s="162">
        <v>46238</v>
      </c>
      <c r="J1098" s="126">
        <v>0</v>
      </c>
      <c r="K1098" s="126">
        <v>2</v>
      </c>
      <c r="L1098" s="126">
        <v>0</v>
      </c>
      <c r="M1098" s="126">
        <v>0</v>
      </c>
      <c r="N1098" s="126">
        <v>0</v>
      </c>
      <c r="O1098" s="126">
        <v>0</v>
      </c>
      <c r="P1098" s="126">
        <v>0</v>
      </c>
      <c r="Q1098" s="126">
        <v>0</v>
      </c>
      <c r="R1098" s="126">
        <v>0</v>
      </c>
    </row>
    <row r="1099" spans="3:18" ht="23.1" customHeight="1">
      <c r="C1099" s="126">
        <v>385</v>
      </c>
      <c r="D1099" s="141" t="s">
        <v>4140</v>
      </c>
      <c r="E1099" s="159" t="s">
        <v>4812</v>
      </c>
      <c r="F1099" s="127">
        <v>1</v>
      </c>
      <c r="I1099" s="162">
        <v>46239</v>
      </c>
      <c r="J1099" s="126">
        <v>0</v>
      </c>
      <c r="K1099" s="126">
        <v>3</v>
      </c>
      <c r="L1099" s="126">
        <v>0</v>
      </c>
      <c r="M1099" s="126">
        <v>0</v>
      </c>
      <c r="N1099" s="126">
        <v>0</v>
      </c>
      <c r="O1099" s="126">
        <v>0</v>
      </c>
      <c r="P1099" s="126">
        <v>0</v>
      </c>
      <c r="Q1099" s="126">
        <v>0</v>
      </c>
      <c r="R1099" s="126">
        <v>0</v>
      </c>
    </row>
    <row r="1100" spans="3:18" ht="23.1" customHeight="1">
      <c r="C1100" s="126">
        <v>386</v>
      </c>
      <c r="D1100" s="141" t="s">
        <v>4143</v>
      </c>
      <c r="E1100" s="159" t="s">
        <v>4817</v>
      </c>
      <c r="F1100" s="127">
        <v>1</v>
      </c>
      <c r="I1100" s="162">
        <v>46239</v>
      </c>
      <c r="J1100" s="126">
        <v>0</v>
      </c>
      <c r="K1100" s="126">
        <v>4</v>
      </c>
      <c r="L1100" s="126">
        <v>0</v>
      </c>
      <c r="M1100" s="126">
        <v>0</v>
      </c>
      <c r="N1100" s="126">
        <v>0</v>
      </c>
      <c r="O1100" s="126">
        <v>0</v>
      </c>
      <c r="P1100" s="126">
        <v>0</v>
      </c>
      <c r="Q1100" s="126">
        <v>0</v>
      </c>
      <c r="R1100" s="126">
        <v>0</v>
      </c>
    </row>
    <row r="1101" spans="3:18" ht="23.1" customHeight="1">
      <c r="C1101" s="126">
        <v>381</v>
      </c>
      <c r="D1101" s="141" t="s">
        <v>4146</v>
      </c>
      <c r="E1101" s="159" t="s">
        <v>4821</v>
      </c>
      <c r="F1101" s="127">
        <v>1</v>
      </c>
      <c r="I1101" s="162">
        <v>46239</v>
      </c>
      <c r="J1101" s="126">
        <v>0</v>
      </c>
      <c r="K1101" s="126">
        <v>2</v>
      </c>
      <c r="L1101" s="126">
        <v>0</v>
      </c>
      <c r="M1101" s="126">
        <v>0</v>
      </c>
      <c r="N1101" s="126">
        <v>0</v>
      </c>
      <c r="O1101" s="126">
        <v>0</v>
      </c>
      <c r="P1101" s="126">
        <v>0</v>
      </c>
      <c r="Q1101" s="126">
        <v>0</v>
      </c>
      <c r="R1101" s="126">
        <v>0</v>
      </c>
    </row>
    <row r="1102" spans="3:18" ht="23.1" customHeight="1">
      <c r="C1102" s="126">
        <v>382</v>
      </c>
      <c r="D1102" s="141" t="s">
        <v>4193</v>
      </c>
      <c r="E1102" s="159" t="s">
        <v>4825</v>
      </c>
      <c r="F1102" s="127">
        <v>1</v>
      </c>
      <c r="I1102" s="162">
        <v>46239</v>
      </c>
      <c r="J1102" s="126">
        <v>0</v>
      </c>
      <c r="K1102" s="126">
        <v>3</v>
      </c>
      <c r="L1102" s="126">
        <v>0</v>
      </c>
      <c r="M1102" s="126">
        <v>0</v>
      </c>
      <c r="N1102" s="126">
        <v>0</v>
      </c>
      <c r="O1102" s="126">
        <v>0</v>
      </c>
      <c r="P1102" s="126">
        <v>0</v>
      </c>
      <c r="Q1102" s="126">
        <v>0</v>
      </c>
      <c r="R1102" s="126">
        <v>0</v>
      </c>
    </row>
    <row r="1103" spans="3:18" ht="23.1" customHeight="1">
      <c r="C1103" s="126">
        <v>412</v>
      </c>
      <c r="D1103" s="141" t="s">
        <v>4637</v>
      </c>
      <c r="E1103" s="159" t="s">
        <v>4638</v>
      </c>
      <c r="F1103" s="127">
        <v>1</v>
      </c>
      <c r="I1103" s="162">
        <v>46239</v>
      </c>
      <c r="J1103" s="126">
        <v>0</v>
      </c>
      <c r="K1103" s="126">
        <v>1</v>
      </c>
      <c r="L1103" s="126">
        <v>0</v>
      </c>
      <c r="M1103" s="126">
        <v>0</v>
      </c>
      <c r="N1103" s="126">
        <v>0</v>
      </c>
      <c r="O1103" s="126">
        <v>0</v>
      </c>
      <c r="P1103" s="126">
        <v>0</v>
      </c>
      <c r="Q1103" s="126">
        <v>0</v>
      </c>
      <c r="R1103" s="126">
        <v>0</v>
      </c>
    </row>
    <row r="1104" spans="3:18" ht="23.1" customHeight="1">
      <c r="C1104" s="126">
        <v>376</v>
      </c>
      <c r="D1104" s="141" t="s">
        <v>4239</v>
      </c>
      <c r="E1104" s="159" t="s">
        <v>4426</v>
      </c>
      <c r="F1104" s="127">
        <v>1</v>
      </c>
      <c r="I1104" s="162">
        <v>46239</v>
      </c>
      <c r="J1104" s="126">
        <v>0</v>
      </c>
      <c r="K1104" s="126">
        <v>4</v>
      </c>
      <c r="L1104" s="126">
        <v>0</v>
      </c>
      <c r="M1104" s="126">
        <v>0</v>
      </c>
      <c r="N1104" s="126">
        <v>0</v>
      </c>
      <c r="O1104" s="126">
        <v>0</v>
      </c>
      <c r="P1104" s="126">
        <v>0</v>
      </c>
      <c r="Q1104" s="126">
        <v>0</v>
      </c>
      <c r="R1104" s="126">
        <v>0</v>
      </c>
    </row>
    <row r="1105" spans="3:18" ht="23.1" customHeight="1">
      <c r="C1105" s="126">
        <v>276</v>
      </c>
      <c r="D1105" s="141" t="s">
        <v>2475</v>
      </c>
      <c r="E1105" s="159" t="s">
        <v>4347</v>
      </c>
      <c r="F1105" s="127">
        <v>1</v>
      </c>
      <c r="I1105" s="162">
        <v>46239</v>
      </c>
      <c r="J1105" s="126">
        <v>0</v>
      </c>
      <c r="K1105" s="126">
        <v>6</v>
      </c>
      <c r="L1105" s="126">
        <v>0</v>
      </c>
      <c r="M1105" s="126">
        <v>0</v>
      </c>
      <c r="N1105" s="126">
        <v>0</v>
      </c>
      <c r="O1105" s="126">
        <v>0</v>
      </c>
      <c r="P1105" s="126">
        <v>0</v>
      </c>
      <c r="Q1105" s="126">
        <v>0</v>
      </c>
      <c r="R1105" s="126">
        <v>0</v>
      </c>
    </row>
    <row r="1106" spans="3:18" ht="23.1" customHeight="1">
      <c r="C1106" s="126">
        <v>79</v>
      </c>
      <c r="D1106" s="141" t="s">
        <v>2025</v>
      </c>
      <c r="E1106" s="159" t="s">
        <v>4335</v>
      </c>
      <c r="F1106" s="127">
        <v>1</v>
      </c>
      <c r="I1106" s="162">
        <v>46239</v>
      </c>
      <c r="J1106" s="126">
        <v>0</v>
      </c>
      <c r="K1106" s="126">
        <v>20</v>
      </c>
      <c r="L1106" s="126">
        <v>0</v>
      </c>
      <c r="M1106" s="126">
        <v>0</v>
      </c>
      <c r="N1106" s="126">
        <v>0</v>
      </c>
      <c r="O1106" s="126">
        <v>0</v>
      </c>
      <c r="P1106" s="126">
        <v>0</v>
      </c>
      <c r="Q1106" s="126">
        <v>0</v>
      </c>
      <c r="R1106" s="126">
        <v>0</v>
      </c>
    </row>
    <row r="1107" spans="3:18" ht="23.1" customHeight="1">
      <c r="C1107" s="126">
        <v>108</v>
      </c>
      <c r="D1107" s="141" t="s">
        <v>1007</v>
      </c>
      <c r="E1107" s="159" t="s">
        <v>4585</v>
      </c>
      <c r="F1107" s="127">
        <v>1</v>
      </c>
      <c r="I1107" s="162">
        <v>46239</v>
      </c>
      <c r="J1107" s="126">
        <v>0</v>
      </c>
      <c r="K1107" s="126">
        <v>3</v>
      </c>
      <c r="L1107" s="126">
        <v>0</v>
      </c>
      <c r="M1107" s="126">
        <v>0</v>
      </c>
      <c r="N1107" s="126">
        <v>0</v>
      </c>
      <c r="O1107" s="126">
        <v>0</v>
      </c>
      <c r="P1107" s="126">
        <v>0</v>
      </c>
      <c r="Q1107" s="126">
        <v>0</v>
      </c>
      <c r="R1107" s="126">
        <v>0</v>
      </c>
    </row>
    <row r="1108" spans="3:18" ht="23.1" customHeight="1">
      <c r="C1108" s="126">
        <v>371</v>
      </c>
      <c r="D1108" s="141" t="s">
        <v>4248</v>
      </c>
      <c r="E1108" s="159" t="s">
        <v>4844</v>
      </c>
      <c r="F1108" s="127">
        <v>1</v>
      </c>
      <c r="I1108" s="162">
        <v>46239</v>
      </c>
      <c r="J1108" s="126">
        <v>0</v>
      </c>
      <c r="K1108" s="126">
        <v>1</v>
      </c>
      <c r="L1108" s="126">
        <v>0</v>
      </c>
      <c r="M1108" s="126">
        <v>0</v>
      </c>
      <c r="N1108" s="126">
        <v>0</v>
      </c>
      <c r="O1108" s="126">
        <v>0</v>
      </c>
      <c r="P1108" s="126">
        <v>0</v>
      </c>
      <c r="Q1108" s="126">
        <v>0</v>
      </c>
      <c r="R1108" s="126">
        <v>0</v>
      </c>
    </row>
    <row r="1109" spans="3:18" ht="23.1" customHeight="1">
      <c r="C1109" s="126">
        <v>390</v>
      </c>
      <c r="D1109" s="141" t="s">
        <v>4632</v>
      </c>
      <c r="E1109" s="159" t="s">
        <v>4633</v>
      </c>
      <c r="F1109" s="127">
        <v>1</v>
      </c>
      <c r="I1109" s="162">
        <v>46239</v>
      </c>
      <c r="J1109" s="126">
        <v>0</v>
      </c>
      <c r="K1109" s="126">
        <v>4</v>
      </c>
      <c r="L1109" s="126">
        <v>0</v>
      </c>
      <c r="M1109" s="126">
        <v>0</v>
      </c>
      <c r="N1109" s="126">
        <v>0</v>
      </c>
      <c r="O1109" s="126">
        <v>0</v>
      </c>
      <c r="P1109" s="126">
        <v>0</v>
      </c>
      <c r="Q1109" s="126">
        <v>0</v>
      </c>
      <c r="R1109" s="126">
        <v>0</v>
      </c>
    </row>
    <row r="1110" spans="3:18" ht="23.1" customHeight="1">
      <c r="C1110" s="126">
        <v>394</v>
      </c>
      <c r="D1110" s="141" t="s">
        <v>4616</v>
      </c>
      <c r="E1110" s="159" t="s">
        <v>4617</v>
      </c>
      <c r="F1110" s="127">
        <v>1</v>
      </c>
      <c r="I1110" s="162">
        <v>46239</v>
      </c>
      <c r="J1110" s="126">
        <v>0</v>
      </c>
      <c r="K1110" s="126">
        <v>1</v>
      </c>
      <c r="L1110" s="126">
        <v>0</v>
      </c>
      <c r="M1110" s="126">
        <v>0</v>
      </c>
      <c r="N1110" s="126">
        <v>0</v>
      </c>
      <c r="O1110" s="126">
        <v>0</v>
      </c>
      <c r="P1110" s="126">
        <v>0</v>
      </c>
      <c r="Q1110" s="126">
        <v>0</v>
      </c>
      <c r="R1110" s="126">
        <v>0</v>
      </c>
    </row>
    <row r="1111" spans="3:18" ht="23.1" customHeight="1">
      <c r="C1111" s="126">
        <v>401</v>
      </c>
      <c r="D1111" s="141" t="s">
        <v>4622</v>
      </c>
      <c r="E1111" s="159" t="s">
        <v>4623</v>
      </c>
      <c r="F1111" s="127">
        <v>1</v>
      </c>
      <c r="I1111" s="162">
        <v>46239</v>
      </c>
      <c r="J1111" s="126">
        <v>0</v>
      </c>
      <c r="K1111" s="126">
        <v>1</v>
      </c>
      <c r="L1111" s="126">
        <v>0</v>
      </c>
      <c r="M1111" s="126">
        <v>0</v>
      </c>
      <c r="N1111" s="126">
        <v>0</v>
      </c>
      <c r="O1111" s="126">
        <v>0</v>
      </c>
      <c r="P1111" s="126">
        <v>0</v>
      </c>
      <c r="Q1111" s="126">
        <v>0</v>
      </c>
      <c r="R1111" s="126">
        <v>0</v>
      </c>
    </row>
    <row r="1112" spans="3:18" ht="23.1" customHeight="1">
      <c r="C1112" s="126">
        <v>402</v>
      </c>
      <c r="D1112" s="141" t="s">
        <v>4625</v>
      </c>
      <c r="E1112" s="159" t="s">
        <v>4626</v>
      </c>
      <c r="F1112" s="127">
        <v>1</v>
      </c>
      <c r="I1112" s="162">
        <v>46239</v>
      </c>
      <c r="J1112" s="126">
        <v>0</v>
      </c>
      <c r="K1112" s="126">
        <v>1</v>
      </c>
      <c r="L1112" s="126">
        <v>0</v>
      </c>
      <c r="M1112" s="126">
        <v>0</v>
      </c>
      <c r="N1112" s="126">
        <v>0</v>
      </c>
      <c r="O1112" s="126">
        <v>0</v>
      </c>
      <c r="P1112" s="126">
        <v>0</v>
      </c>
      <c r="Q1112" s="126">
        <v>0</v>
      </c>
      <c r="R1112" s="126">
        <v>0</v>
      </c>
    </row>
    <row r="1113" spans="3:18" ht="23.1" customHeight="1">
      <c r="C1113" s="126">
        <v>380</v>
      </c>
      <c r="D1113" s="141" t="s">
        <v>4152</v>
      </c>
      <c r="E1113" s="159" t="s">
        <v>4862</v>
      </c>
      <c r="F1113" s="127">
        <v>1</v>
      </c>
      <c r="I1113" s="162">
        <v>46239</v>
      </c>
      <c r="J1113" s="126">
        <v>0</v>
      </c>
      <c r="K1113" s="126">
        <v>2</v>
      </c>
      <c r="L1113" s="126">
        <v>0</v>
      </c>
      <c r="M1113" s="126">
        <v>0</v>
      </c>
      <c r="N1113" s="126">
        <v>0</v>
      </c>
      <c r="O1113" s="126">
        <v>0</v>
      </c>
      <c r="P1113" s="126">
        <v>0</v>
      </c>
      <c r="Q1113" s="126">
        <v>0</v>
      </c>
      <c r="R1113" s="126">
        <v>0</v>
      </c>
    </row>
    <row r="1114" spans="3:18" ht="23.1" customHeight="1">
      <c r="C1114" s="126">
        <v>378</v>
      </c>
      <c r="D1114" s="141" t="s">
        <v>4216</v>
      </c>
      <c r="E1114" s="159" t="s">
        <v>4343</v>
      </c>
      <c r="F1114" s="127">
        <v>1</v>
      </c>
      <c r="I1114" s="162">
        <v>46239</v>
      </c>
      <c r="J1114" s="126">
        <v>0</v>
      </c>
      <c r="K1114" s="126">
        <v>1</v>
      </c>
      <c r="L1114" s="126">
        <v>0</v>
      </c>
      <c r="M1114" s="126">
        <v>0</v>
      </c>
      <c r="N1114" s="126">
        <v>0</v>
      </c>
      <c r="O1114" s="126">
        <v>0</v>
      </c>
      <c r="P1114" s="126">
        <v>0</v>
      </c>
      <c r="Q1114" s="126">
        <v>0</v>
      </c>
      <c r="R1114" s="126">
        <v>0</v>
      </c>
    </row>
    <row r="1115" spans="3:18" ht="23.1" customHeight="1">
      <c r="C1115" s="126">
        <v>368</v>
      </c>
      <c r="D1115" s="141" t="s">
        <v>4223</v>
      </c>
      <c r="E1115" s="159" t="s">
        <v>4468</v>
      </c>
      <c r="F1115" s="127">
        <v>1</v>
      </c>
      <c r="I1115" s="162">
        <v>46239</v>
      </c>
      <c r="J1115" s="126">
        <v>0</v>
      </c>
      <c r="K1115" s="126">
        <v>5</v>
      </c>
      <c r="L1115" s="126">
        <v>0</v>
      </c>
      <c r="M1115" s="126">
        <v>0</v>
      </c>
      <c r="N1115" s="126">
        <v>0</v>
      </c>
      <c r="O1115" s="126">
        <v>0</v>
      </c>
      <c r="P1115" s="126">
        <v>0</v>
      </c>
      <c r="Q1115" s="126">
        <v>0</v>
      </c>
      <c r="R1115" s="126">
        <v>0</v>
      </c>
    </row>
    <row r="1116" spans="3:18" ht="23.1" customHeight="1">
      <c r="C1116" s="126">
        <v>369</v>
      </c>
      <c r="D1116" s="141" t="s">
        <v>4162</v>
      </c>
      <c r="E1116" s="159" t="s">
        <v>4635</v>
      </c>
      <c r="F1116" s="127">
        <v>1</v>
      </c>
      <c r="I1116" s="162">
        <v>46239</v>
      </c>
      <c r="J1116" s="126">
        <v>0</v>
      </c>
      <c r="K1116" s="126">
        <v>4</v>
      </c>
      <c r="L1116" s="126">
        <v>0</v>
      </c>
      <c r="M1116" s="126">
        <v>0</v>
      </c>
      <c r="N1116" s="126">
        <v>0</v>
      </c>
      <c r="O1116" s="126">
        <v>0</v>
      </c>
      <c r="P1116" s="126">
        <v>0</v>
      </c>
      <c r="Q1116" s="126">
        <v>0</v>
      </c>
      <c r="R1116" s="126">
        <v>0</v>
      </c>
    </row>
    <row r="1117" spans="3:18" ht="23.1" customHeight="1">
      <c r="C1117" s="126">
        <v>97</v>
      </c>
      <c r="D1117" s="141" t="s">
        <v>635</v>
      </c>
      <c r="E1117" s="159" t="s">
        <v>4726</v>
      </c>
      <c r="F1117" s="127">
        <v>1</v>
      </c>
      <c r="I1117" s="162">
        <v>46239</v>
      </c>
      <c r="J1117" s="126">
        <v>0</v>
      </c>
      <c r="K1117" s="126">
        <v>2</v>
      </c>
      <c r="L1117" s="126">
        <v>0</v>
      </c>
      <c r="M1117" s="126">
        <v>0</v>
      </c>
      <c r="N1117" s="126">
        <v>0</v>
      </c>
      <c r="O1117" s="126">
        <v>0</v>
      </c>
      <c r="P1117" s="126">
        <v>0</v>
      </c>
      <c r="Q1117" s="126">
        <v>0</v>
      </c>
      <c r="R1117" s="126">
        <v>0</v>
      </c>
    </row>
    <row r="1118" spans="3:18" ht="23.1" customHeight="1">
      <c r="C1118" s="126">
        <v>96</v>
      </c>
      <c r="D1118" s="141" t="s">
        <v>630</v>
      </c>
      <c r="E1118" s="159" t="s">
        <v>4331</v>
      </c>
      <c r="F1118" s="127">
        <v>1</v>
      </c>
      <c r="I1118" s="162">
        <v>46239</v>
      </c>
      <c r="J1118" s="126">
        <v>0</v>
      </c>
      <c r="K1118" s="126">
        <v>6</v>
      </c>
      <c r="L1118" s="126">
        <v>0</v>
      </c>
      <c r="M1118" s="126">
        <v>0</v>
      </c>
      <c r="N1118" s="126">
        <v>0</v>
      </c>
      <c r="O1118" s="126">
        <v>0</v>
      </c>
      <c r="P1118" s="126">
        <v>0</v>
      </c>
      <c r="Q1118" s="126">
        <v>0</v>
      </c>
      <c r="R1118" s="126">
        <v>0</v>
      </c>
    </row>
    <row r="1119" spans="3:18" ht="23.1" customHeight="1">
      <c r="C1119" s="126">
        <v>377</v>
      </c>
      <c r="D1119" s="141" t="s">
        <v>4205</v>
      </c>
      <c r="E1119" s="159" t="s">
        <v>4339</v>
      </c>
      <c r="F1119" s="127">
        <v>1</v>
      </c>
      <c r="I1119" s="162">
        <v>46239</v>
      </c>
      <c r="J1119" s="126">
        <v>0</v>
      </c>
      <c r="K1119" s="126">
        <v>35</v>
      </c>
      <c r="L1119" s="126">
        <v>0</v>
      </c>
      <c r="M1119" s="126">
        <v>0</v>
      </c>
      <c r="N1119" s="126">
        <v>0</v>
      </c>
      <c r="O1119" s="126">
        <v>0</v>
      </c>
      <c r="P1119" s="126">
        <v>0</v>
      </c>
      <c r="Q1119" s="126">
        <v>0</v>
      </c>
      <c r="R1119" s="126">
        <v>0</v>
      </c>
    </row>
    <row r="1120" spans="3:18" ht="23.1" customHeight="1">
      <c r="C1120" s="126">
        <v>384</v>
      </c>
      <c r="D1120" s="141" t="s">
        <v>4137</v>
      </c>
      <c r="E1120" s="159" t="s">
        <v>4892</v>
      </c>
      <c r="F1120" s="127">
        <v>1</v>
      </c>
      <c r="I1120" s="162">
        <v>46239</v>
      </c>
      <c r="J1120" s="126">
        <v>0</v>
      </c>
      <c r="K1120" s="126">
        <v>4</v>
      </c>
      <c r="L1120" s="126">
        <v>0</v>
      </c>
      <c r="M1120" s="126">
        <v>0</v>
      </c>
      <c r="N1120" s="126">
        <v>0</v>
      </c>
      <c r="O1120" s="126">
        <v>0</v>
      </c>
      <c r="P1120" s="126">
        <v>0</v>
      </c>
      <c r="Q1120" s="126">
        <v>0</v>
      </c>
      <c r="R1120" s="126">
        <v>0</v>
      </c>
    </row>
    <row r="1121" spans="3:18" ht="23.1" customHeight="1">
      <c r="C1121" s="126">
        <v>77</v>
      </c>
      <c r="D1121" s="141" t="s">
        <v>2031</v>
      </c>
      <c r="E1121" s="159" t="s">
        <v>4411</v>
      </c>
      <c r="F1121" s="127">
        <v>1</v>
      </c>
      <c r="I1121" s="162">
        <v>46239</v>
      </c>
      <c r="J1121" s="126">
        <v>0</v>
      </c>
      <c r="K1121" s="126">
        <v>10</v>
      </c>
      <c r="L1121" s="126">
        <v>0</v>
      </c>
      <c r="M1121" s="126">
        <v>0</v>
      </c>
      <c r="N1121" s="126">
        <v>0</v>
      </c>
      <c r="O1121" s="126">
        <v>0</v>
      </c>
      <c r="P1121" s="126">
        <v>0</v>
      </c>
      <c r="Q1121" s="126">
        <v>0</v>
      </c>
      <c r="R1121" s="126">
        <v>0</v>
      </c>
    </row>
    <row r="1122" spans="3:18" ht="23.1" customHeight="1">
      <c r="C1122" s="126">
        <v>101</v>
      </c>
      <c r="D1122" s="141" t="s">
        <v>716</v>
      </c>
      <c r="E1122" s="159" t="s">
        <v>4320</v>
      </c>
      <c r="F1122" s="127">
        <v>1</v>
      </c>
      <c r="I1122" s="162">
        <v>46239</v>
      </c>
      <c r="J1122" s="126">
        <v>0</v>
      </c>
      <c r="K1122" s="126">
        <v>1000</v>
      </c>
      <c r="L1122" s="126">
        <v>0</v>
      </c>
      <c r="M1122" s="126">
        <v>0</v>
      </c>
      <c r="N1122" s="126">
        <v>0</v>
      </c>
      <c r="O1122" s="126">
        <v>0</v>
      </c>
      <c r="P1122" s="126">
        <v>0</v>
      </c>
      <c r="Q1122" s="126">
        <v>0</v>
      </c>
      <c r="R1122" s="126">
        <v>0</v>
      </c>
    </row>
    <row r="1123" spans="3:18" ht="23.1" customHeight="1">
      <c r="C1123" s="126">
        <v>395</v>
      </c>
      <c r="D1123" s="141" t="s">
        <v>4920</v>
      </c>
      <c r="E1123" s="159" t="s">
        <v>4921</v>
      </c>
      <c r="F1123" s="127">
        <v>1</v>
      </c>
      <c r="I1123" s="162">
        <v>46238</v>
      </c>
      <c r="J1123" s="126">
        <v>0</v>
      </c>
      <c r="K1123" s="126">
        <v>0</v>
      </c>
      <c r="L1123" s="126">
        <v>0</v>
      </c>
      <c r="M1123" s="126">
        <v>21</v>
      </c>
      <c r="N1123" s="126">
        <v>0</v>
      </c>
      <c r="O1123" s="126">
        <v>0</v>
      </c>
      <c r="P1123" s="126">
        <v>0</v>
      </c>
      <c r="Q1123" s="126">
        <v>0</v>
      </c>
      <c r="R1123" s="126">
        <v>0</v>
      </c>
    </row>
    <row r="1124" spans="3:18" ht="23.1" customHeight="1">
      <c r="C1124" s="126">
        <v>399</v>
      </c>
      <c r="D1124" s="141" t="s">
        <v>4923</v>
      </c>
      <c r="E1124" s="159" t="s">
        <v>4924</v>
      </c>
      <c r="F1124" s="127">
        <v>1</v>
      </c>
      <c r="I1124" s="162">
        <v>46238</v>
      </c>
      <c r="J1124" s="126">
        <v>0</v>
      </c>
      <c r="K1124" s="126">
        <v>0</v>
      </c>
      <c r="L1124" s="126">
        <v>0</v>
      </c>
      <c r="M1124" s="126">
        <v>21</v>
      </c>
      <c r="N1124" s="126">
        <v>0</v>
      </c>
      <c r="O1124" s="126">
        <v>0</v>
      </c>
      <c r="P1124" s="126">
        <v>0</v>
      </c>
      <c r="Q1124" s="126">
        <v>0</v>
      </c>
      <c r="R1124" s="126">
        <v>0</v>
      </c>
    </row>
    <row r="1125" spans="3:18" ht="23.1" customHeight="1">
      <c r="C1125" s="126">
        <v>187</v>
      </c>
      <c r="D1125" s="141" t="s">
        <v>574</v>
      </c>
      <c r="E1125" s="159" t="s">
        <v>4568</v>
      </c>
      <c r="F1125" s="127">
        <v>1</v>
      </c>
      <c r="I1125" s="162">
        <v>46235</v>
      </c>
      <c r="J1125" s="126">
        <v>0</v>
      </c>
      <c r="K1125" s="126">
        <v>0</v>
      </c>
      <c r="L1125" s="126">
        <v>0</v>
      </c>
      <c r="M1125" s="126">
        <v>40</v>
      </c>
      <c r="N1125" s="126">
        <v>0</v>
      </c>
      <c r="O1125" s="126">
        <v>0</v>
      </c>
      <c r="P1125" s="126">
        <v>0</v>
      </c>
      <c r="Q1125" s="126">
        <v>0</v>
      </c>
      <c r="R1125" s="126">
        <v>0</v>
      </c>
    </row>
    <row r="1126" spans="3:18" ht="23.1" customHeight="1">
      <c r="C1126" s="126">
        <v>195</v>
      </c>
      <c r="D1126" s="141" t="s">
        <v>606</v>
      </c>
      <c r="E1126" s="159" t="s">
        <v>4930</v>
      </c>
      <c r="F1126" s="127">
        <v>1</v>
      </c>
      <c r="I1126" s="162">
        <v>46235</v>
      </c>
      <c r="J1126" s="126">
        <v>0</v>
      </c>
      <c r="K1126" s="126">
        <v>0</v>
      </c>
      <c r="L1126" s="126">
        <v>0</v>
      </c>
      <c r="M1126" s="126">
        <v>40</v>
      </c>
      <c r="N1126" s="126">
        <v>0</v>
      </c>
      <c r="O1126" s="126">
        <v>0</v>
      </c>
      <c r="P1126" s="126">
        <v>0</v>
      </c>
      <c r="Q1126" s="126">
        <v>0</v>
      </c>
      <c r="R1126" s="126">
        <v>0</v>
      </c>
    </row>
    <row r="1127" spans="3:18" ht="23.1" customHeight="1">
      <c r="C1127" s="126">
        <v>197</v>
      </c>
      <c r="D1127" s="141" t="s">
        <v>650</v>
      </c>
      <c r="E1127" s="159" t="s">
        <v>4932</v>
      </c>
      <c r="F1127" s="127">
        <v>1</v>
      </c>
      <c r="I1127" s="162">
        <v>46235</v>
      </c>
      <c r="J1127" s="126">
        <v>0</v>
      </c>
      <c r="K1127" s="126">
        <v>0</v>
      </c>
      <c r="L1127" s="126">
        <v>0</v>
      </c>
      <c r="M1127" s="126">
        <v>40</v>
      </c>
      <c r="N1127" s="126">
        <v>0</v>
      </c>
      <c r="O1127" s="126">
        <v>0</v>
      </c>
      <c r="P1127" s="126">
        <v>0</v>
      </c>
      <c r="Q1127" s="126">
        <v>0</v>
      </c>
      <c r="R1127" s="126">
        <v>0</v>
      </c>
    </row>
    <row r="1128" spans="3:18" ht="23.1" customHeight="1">
      <c r="C1128" s="126">
        <v>199</v>
      </c>
      <c r="D1128" s="141" t="s">
        <v>4934</v>
      </c>
      <c r="E1128" s="159" t="s">
        <v>4935</v>
      </c>
      <c r="F1128" s="127">
        <v>1</v>
      </c>
      <c r="I1128" s="162">
        <v>46235</v>
      </c>
      <c r="J1128" s="126">
        <v>0</v>
      </c>
      <c r="K1128" s="126">
        <v>0</v>
      </c>
      <c r="L1128" s="126">
        <v>0</v>
      </c>
      <c r="M1128" s="126">
        <v>40</v>
      </c>
      <c r="N1128" s="126">
        <v>0</v>
      </c>
      <c r="O1128" s="126">
        <v>0</v>
      </c>
      <c r="P1128" s="126">
        <v>0</v>
      </c>
      <c r="Q1128" s="126">
        <v>0</v>
      </c>
      <c r="R1128" s="126">
        <v>0</v>
      </c>
    </row>
    <row r="1129" spans="3:18" ht="23.1" customHeight="1">
      <c r="C1129" s="126">
        <v>349</v>
      </c>
      <c r="D1129" s="141" t="s">
        <v>3768</v>
      </c>
      <c r="E1129" s="159" t="s">
        <v>4937</v>
      </c>
      <c r="F1129" s="127">
        <v>1</v>
      </c>
      <c r="I1129" s="162">
        <v>46235</v>
      </c>
      <c r="J1129" s="126">
        <v>0</v>
      </c>
      <c r="K1129" s="126">
        <v>0</v>
      </c>
      <c r="L1129" s="126">
        <v>0</v>
      </c>
      <c r="M1129" s="126">
        <v>10</v>
      </c>
      <c r="N1129" s="126">
        <v>0</v>
      </c>
      <c r="O1129" s="126">
        <v>0</v>
      </c>
      <c r="P1129" s="126">
        <v>0</v>
      </c>
      <c r="Q1129" s="126">
        <v>0</v>
      </c>
      <c r="R1129" s="126">
        <v>0</v>
      </c>
    </row>
    <row r="1130" spans="3:18" ht="23.1" customHeight="1">
      <c r="C1130" s="126">
        <v>243</v>
      </c>
      <c r="D1130" s="141" t="s">
        <v>2809</v>
      </c>
      <c r="E1130" s="159" t="s">
        <v>4939</v>
      </c>
      <c r="F1130" s="127">
        <v>1</v>
      </c>
      <c r="I1130" s="162">
        <v>46235</v>
      </c>
      <c r="J1130" s="126">
        <v>0</v>
      </c>
      <c r="K1130" s="126">
        <v>0</v>
      </c>
      <c r="L1130" s="126">
        <v>0</v>
      </c>
      <c r="M1130" s="126">
        <v>10</v>
      </c>
      <c r="N1130" s="126">
        <v>0</v>
      </c>
      <c r="O1130" s="126">
        <v>0</v>
      </c>
      <c r="P1130" s="126">
        <v>0</v>
      </c>
      <c r="Q1130" s="126">
        <v>0</v>
      </c>
      <c r="R1130" s="126">
        <v>0</v>
      </c>
    </row>
    <row r="1131" spans="3:18" ht="23.1" customHeight="1">
      <c r="C1131" s="126">
        <v>358</v>
      </c>
      <c r="D1131" s="141" t="s">
        <v>4943</v>
      </c>
      <c r="E1131" s="159" t="s">
        <v>4944</v>
      </c>
      <c r="F1131" s="127">
        <v>1</v>
      </c>
      <c r="I1131" s="162">
        <v>46235</v>
      </c>
      <c r="J1131" s="126">
        <v>0</v>
      </c>
      <c r="K1131" s="126">
        <v>0</v>
      </c>
      <c r="L1131" s="126">
        <v>0</v>
      </c>
      <c r="M1131" s="126">
        <v>20</v>
      </c>
      <c r="N1131" s="126">
        <v>0</v>
      </c>
      <c r="O1131" s="126">
        <v>0</v>
      </c>
      <c r="P1131" s="126">
        <v>0</v>
      </c>
      <c r="Q1131" s="126">
        <v>0</v>
      </c>
      <c r="R1131" s="126">
        <v>0</v>
      </c>
    </row>
    <row r="1132" spans="3:18" ht="23.1" customHeight="1">
      <c r="C1132" s="126">
        <v>178</v>
      </c>
      <c r="D1132" s="141" t="s">
        <v>753</v>
      </c>
      <c r="E1132" s="159" t="s">
        <v>4952</v>
      </c>
      <c r="F1132" s="127">
        <v>1</v>
      </c>
      <c r="I1132" s="162">
        <v>46235</v>
      </c>
      <c r="J1132" s="126">
        <v>0</v>
      </c>
      <c r="K1132" s="126">
        <v>0</v>
      </c>
      <c r="L1132" s="126">
        <v>0</v>
      </c>
      <c r="M1132" s="126">
        <v>500</v>
      </c>
      <c r="N1132" s="126">
        <v>0</v>
      </c>
      <c r="O1132" s="126">
        <v>0</v>
      </c>
      <c r="P1132" s="126">
        <v>0</v>
      </c>
      <c r="Q1132" s="126">
        <v>0</v>
      </c>
      <c r="R1132" s="126">
        <v>0</v>
      </c>
    </row>
    <row r="1133" spans="3:18" ht="23.1" customHeight="1">
      <c r="C1133" s="126">
        <v>305</v>
      </c>
      <c r="D1133" s="141" t="s">
        <v>2496</v>
      </c>
      <c r="E1133" s="159" t="s">
        <v>4658</v>
      </c>
      <c r="F1133" s="127">
        <v>1</v>
      </c>
      <c r="I1133" s="162">
        <v>46235</v>
      </c>
      <c r="J1133" s="126">
        <v>0</v>
      </c>
      <c r="K1133" s="126">
        <v>0</v>
      </c>
      <c r="L1133" s="126">
        <v>0</v>
      </c>
      <c r="M1133" s="126">
        <v>10000</v>
      </c>
      <c r="N1133" s="126">
        <v>0</v>
      </c>
      <c r="O1133" s="126">
        <v>0</v>
      </c>
      <c r="P1133" s="126">
        <v>0</v>
      </c>
      <c r="Q1133" s="126">
        <v>0</v>
      </c>
      <c r="R1133" s="126">
        <v>0</v>
      </c>
    </row>
    <row r="1134" spans="3:18" ht="23.1" customHeight="1">
      <c r="C1134" s="126">
        <v>395</v>
      </c>
      <c r="D1134" s="141" t="s">
        <v>4920</v>
      </c>
      <c r="E1134" s="159" t="s">
        <v>4921</v>
      </c>
      <c r="F1134" s="127">
        <v>1</v>
      </c>
      <c r="I1134" s="162">
        <v>46240</v>
      </c>
      <c r="J1134" s="126">
        <v>0</v>
      </c>
      <c r="K1134" s="126">
        <v>3</v>
      </c>
      <c r="L1134" s="126">
        <v>0</v>
      </c>
      <c r="M1134" s="126">
        <v>0</v>
      </c>
      <c r="N1134" s="126">
        <v>0</v>
      </c>
      <c r="O1134" s="126">
        <v>0</v>
      </c>
      <c r="P1134" s="126">
        <v>0</v>
      </c>
      <c r="Q1134" s="126">
        <v>0</v>
      </c>
      <c r="R1134" s="126">
        <v>0</v>
      </c>
    </row>
    <row r="1135" spans="3:18" ht="23.1" customHeight="1">
      <c r="C1135" s="126">
        <v>399</v>
      </c>
      <c r="D1135" s="141" t="s">
        <v>4923</v>
      </c>
      <c r="E1135" s="159" t="s">
        <v>4924</v>
      </c>
      <c r="F1135" s="127">
        <v>1</v>
      </c>
      <c r="I1135" s="162">
        <v>46240</v>
      </c>
      <c r="J1135" s="126">
        <v>0</v>
      </c>
      <c r="K1135" s="126">
        <v>2</v>
      </c>
      <c r="L1135" s="126">
        <v>0</v>
      </c>
      <c r="M1135" s="126">
        <v>0</v>
      </c>
      <c r="N1135" s="126">
        <v>0</v>
      </c>
      <c r="O1135" s="126">
        <v>0</v>
      </c>
      <c r="P1135" s="126">
        <v>0</v>
      </c>
      <c r="Q1135" s="126">
        <v>0</v>
      </c>
      <c r="R1135" s="126">
        <v>0</v>
      </c>
    </row>
    <row r="1136" spans="3:18" ht="23.1" customHeight="1">
      <c r="C1136" s="126">
        <v>177</v>
      </c>
      <c r="D1136" s="141" t="s">
        <v>750</v>
      </c>
      <c r="E1136" s="159" t="s">
        <v>4950</v>
      </c>
      <c r="F1136" s="127">
        <v>1</v>
      </c>
      <c r="I1136" s="162">
        <v>46240</v>
      </c>
      <c r="J1136" s="126">
        <v>0</v>
      </c>
      <c r="K1136" s="126">
        <v>800</v>
      </c>
      <c r="L1136" s="126">
        <v>0</v>
      </c>
      <c r="M1136" s="126">
        <v>0</v>
      </c>
      <c r="N1136" s="126">
        <v>0</v>
      </c>
      <c r="O1136" s="126">
        <v>0</v>
      </c>
      <c r="P1136" s="126">
        <v>0</v>
      </c>
      <c r="Q1136" s="126">
        <v>0</v>
      </c>
      <c r="R1136" s="126">
        <v>0</v>
      </c>
    </row>
    <row r="1137" spans="3:18" ht="23.1" customHeight="1">
      <c r="C1137" s="126">
        <v>183</v>
      </c>
      <c r="D1137" s="141" t="s">
        <v>764</v>
      </c>
      <c r="E1137" s="159" t="s">
        <v>4312</v>
      </c>
      <c r="F1137" s="127">
        <v>1</v>
      </c>
      <c r="I1137" s="162">
        <v>46240</v>
      </c>
      <c r="J1137" s="126">
        <v>0</v>
      </c>
      <c r="K1137" s="126">
        <v>12</v>
      </c>
      <c r="L1137" s="126">
        <v>0</v>
      </c>
      <c r="M1137" s="126">
        <v>0</v>
      </c>
      <c r="N1137" s="126">
        <v>0</v>
      </c>
      <c r="O1137" s="126">
        <v>0</v>
      </c>
      <c r="P1137" s="126">
        <v>0</v>
      </c>
      <c r="Q1137" s="126">
        <v>0</v>
      </c>
      <c r="R1137" s="126">
        <v>0</v>
      </c>
    </row>
    <row r="1138" spans="3:18" ht="23.1" customHeight="1">
      <c r="C1138" s="126">
        <v>181</v>
      </c>
      <c r="D1138" s="141" t="s">
        <v>759</v>
      </c>
      <c r="E1138" s="159" t="s">
        <v>4442</v>
      </c>
      <c r="F1138" s="127">
        <v>1</v>
      </c>
      <c r="I1138" s="162">
        <v>46240</v>
      </c>
      <c r="J1138" s="126">
        <v>0</v>
      </c>
      <c r="K1138" s="126">
        <v>24</v>
      </c>
      <c r="L1138" s="126">
        <v>0</v>
      </c>
      <c r="M1138" s="126">
        <v>0</v>
      </c>
      <c r="N1138" s="126">
        <v>0</v>
      </c>
      <c r="O1138" s="126">
        <v>0</v>
      </c>
      <c r="P1138" s="126">
        <v>0</v>
      </c>
      <c r="Q1138" s="126">
        <v>0</v>
      </c>
      <c r="R1138" s="126">
        <v>0</v>
      </c>
    </row>
    <row r="1139" spans="3:18" ht="23.1" customHeight="1">
      <c r="C1139" s="126">
        <v>198</v>
      </c>
      <c r="D1139" s="141" t="s">
        <v>1168</v>
      </c>
      <c r="E1139" s="159" t="s">
        <v>4788</v>
      </c>
      <c r="F1139" s="127">
        <v>1</v>
      </c>
      <c r="I1139" s="162">
        <v>46240</v>
      </c>
      <c r="J1139" s="126">
        <v>0</v>
      </c>
      <c r="K1139" s="126">
        <v>4</v>
      </c>
      <c r="L1139" s="126">
        <v>0</v>
      </c>
      <c r="M1139" s="126">
        <v>0</v>
      </c>
      <c r="N1139" s="126">
        <v>0</v>
      </c>
      <c r="O1139" s="126">
        <v>0</v>
      </c>
      <c r="P1139" s="126">
        <v>0</v>
      </c>
      <c r="Q1139" s="126">
        <v>0</v>
      </c>
      <c r="R1139" s="126">
        <v>0</v>
      </c>
    </row>
    <row r="1140" spans="3:18" ht="23.1" customHeight="1">
      <c r="C1140" s="126">
        <v>377</v>
      </c>
      <c r="D1140" s="141" t="s">
        <v>4205</v>
      </c>
      <c r="E1140" s="159" t="s">
        <v>4339</v>
      </c>
      <c r="F1140" s="127">
        <v>1</v>
      </c>
      <c r="I1140" s="162">
        <v>46240</v>
      </c>
      <c r="J1140" s="126">
        <v>0</v>
      </c>
      <c r="K1140" s="126">
        <v>20</v>
      </c>
      <c r="L1140" s="126">
        <v>0</v>
      </c>
      <c r="M1140" s="126">
        <v>0</v>
      </c>
      <c r="N1140" s="126">
        <v>0</v>
      </c>
      <c r="O1140" s="126">
        <v>0</v>
      </c>
      <c r="P1140" s="126">
        <v>0</v>
      </c>
      <c r="Q1140" s="126">
        <v>0</v>
      </c>
      <c r="R1140" s="126">
        <v>0</v>
      </c>
    </row>
    <row r="1141" spans="3:18" ht="23.1" customHeight="1">
      <c r="C1141" s="126">
        <v>92</v>
      </c>
      <c r="D1141" s="141" t="s">
        <v>1311</v>
      </c>
      <c r="E1141" s="159" t="s">
        <v>4327</v>
      </c>
      <c r="F1141" s="127">
        <v>1</v>
      </c>
      <c r="I1141" s="162">
        <v>46240</v>
      </c>
      <c r="J1141" s="126">
        <v>0</v>
      </c>
      <c r="K1141" s="126">
        <v>1</v>
      </c>
      <c r="L1141" s="126">
        <v>0</v>
      </c>
      <c r="M1141" s="126">
        <v>0</v>
      </c>
      <c r="N1141" s="126">
        <v>0</v>
      </c>
      <c r="O1141" s="126">
        <v>0</v>
      </c>
      <c r="P1141" s="126">
        <v>0</v>
      </c>
      <c r="Q1141" s="126">
        <v>0</v>
      </c>
      <c r="R1141" s="126">
        <v>0</v>
      </c>
    </row>
    <row r="1142" spans="3:18" ht="23.1" customHeight="1">
      <c r="C1142" s="126">
        <v>125</v>
      </c>
      <c r="D1142" s="141" t="s">
        <v>724</v>
      </c>
      <c r="E1142" s="159" t="s">
        <v>4418</v>
      </c>
      <c r="F1142" s="127">
        <v>1</v>
      </c>
      <c r="I1142" s="162">
        <v>46240</v>
      </c>
      <c r="J1142" s="126">
        <v>0</v>
      </c>
      <c r="K1142" s="126">
        <v>25</v>
      </c>
      <c r="L1142" s="126">
        <v>0</v>
      </c>
      <c r="M1142" s="126">
        <v>0</v>
      </c>
      <c r="N1142" s="126">
        <v>0</v>
      </c>
      <c r="O1142" s="126">
        <v>0</v>
      </c>
      <c r="P1142" s="126">
        <v>0</v>
      </c>
      <c r="Q1142" s="126">
        <v>0</v>
      </c>
      <c r="R1142" s="126">
        <v>0</v>
      </c>
    </row>
    <row r="1143" spans="3:18" ht="23.1" customHeight="1">
      <c r="C1143" s="126">
        <v>284</v>
      </c>
      <c r="D1143" s="141" t="s">
        <v>3746</v>
      </c>
      <c r="E1143" s="159" t="s">
        <v>4989</v>
      </c>
      <c r="F1143" s="127">
        <v>1</v>
      </c>
      <c r="I1143" s="162">
        <v>46240</v>
      </c>
      <c r="J1143" s="126">
        <v>0</v>
      </c>
      <c r="K1143" s="126">
        <v>10</v>
      </c>
      <c r="L1143" s="126">
        <v>0</v>
      </c>
      <c r="M1143" s="126">
        <v>0</v>
      </c>
      <c r="N1143" s="126">
        <v>0</v>
      </c>
      <c r="O1143" s="126">
        <v>0</v>
      </c>
      <c r="P1143" s="126">
        <v>0</v>
      </c>
      <c r="Q1143" s="126">
        <v>0</v>
      </c>
      <c r="R1143" s="126">
        <v>0</v>
      </c>
    </row>
    <row r="1144" spans="3:18" ht="23.1" customHeight="1">
      <c r="C1144" s="126">
        <v>96</v>
      </c>
      <c r="D1144" s="141" t="s">
        <v>630</v>
      </c>
      <c r="E1144" s="159" t="s">
        <v>4331</v>
      </c>
      <c r="F1144" s="127">
        <v>1</v>
      </c>
      <c r="I1144" s="162">
        <v>46240</v>
      </c>
      <c r="J1144" s="126">
        <v>0</v>
      </c>
      <c r="K1144" s="126">
        <v>2</v>
      </c>
      <c r="L1144" s="126">
        <v>0</v>
      </c>
      <c r="M1144" s="126">
        <v>0</v>
      </c>
      <c r="N1144" s="126">
        <v>0</v>
      </c>
      <c r="O1144" s="126">
        <v>0</v>
      </c>
      <c r="P1144" s="126">
        <v>0</v>
      </c>
      <c r="Q1144" s="126">
        <v>0</v>
      </c>
      <c r="R1144" s="126">
        <v>0</v>
      </c>
    </row>
    <row r="1145" spans="3:18" ht="23.1" customHeight="1">
      <c r="C1145" s="126">
        <v>424</v>
      </c>
      <c r="D1145" s="141" t="s">
        <v>4598</v>
      </c>
      <c r="E1145" s="159" t="s">
        <v>4599</v>
      </c>
      <c r="F1145" s="127">
        <v>1</v>
      </c>
      <c r="I1145" s="162">
        <v>46240</v>
      </c>
      <c r="J1145" s="126">
        <v>0</v>
      </c>
      <c r="K1145" s="126">
        <v>1</v>
      </c>
      <c r="L1145" s="126">
        <v>0</v>
      </c>
      <c r="M1145" s="126">
        <v>0</v>
      </c>
      <c r="N1145" s="126">
        <v>0</v>
      </c>
      <c r="O1145" s="126">
        <v>0</v>
      </c>
      <c r="P1145" s="126">
        <v>0</v>
      </c>
      <c r="Q1145" s="126">
        <v>0</v>
      </c>
      <c r="R1145" s="126">
        <v>0</v>
      </c>
    </row>
    <row r="1146" spans="3:18" ht="23.1" customHeight="1">
      <c r="C1146" s="126">
        <v>276</v>
      </c>
      <c r="D1146" s="141" t="s">
        <v>2475</v>
      </c>
      <c r="E1146" s="159" t="s">
        <v>4347</v>
      </c>
      <c r="F1146" s="127">
        <v>1</v>
      </c>
      <c r="I1146" s="162">
        <v>46240</v>
      </c>
      <c r="J1146" s="126">
        <v>0</v>
      </c>
      <c r="K1146" s="126">
        <v>2</v>
      </c>
      <c r="L1146" s="126">
        <v>0</v>
      </c>
      <c r="M1146" s="126">
        <v>0</v>
      </c>
      <c r="N1146" s="126">
        <v>0</v>
      </c>
      <c r="O1146" s="126">
        <v>0</v>
      </c>
      <c r="P1146" s="126">
        <v>0</v>
      </c>
      <c r="Q1146" s="126">
        <v>0</v>
      </c>
      <c r="R1146" s="126">
        <v>0</v>
      </c>
    </row>
    <row r="1147" spans="3:18" ht="23.1" customHeight="1">
      <c r="C1147" s="126">
        <v>101</v>
      </c>
      <c r="D1147" s="141" t="s">
        <v>716</v>
      </c>
      <c r="E1147" s="159" t="s">
        <v>4320</v>
      </c>
      <c r="F1147" s="127">
        <v>1</v>
      </c>
      <c r="I1147" s="162">
        <v>46240</v>
      </c>
      <c r="J1147" s="126">
        <v>0</v>
      </c>
      <c r="K1147" s="126">
        <v>1000</v>
      </c>
      <c r="L1147" s="126">
        <v>0</v>
      </c>
      <c r="M1147" s="126">
        <v>0</v>
      </c>
      <c r="N1147" s="126">
        <v>0</v>
      </c>
      <c r="O1147" s="126">
        <v>0</v>
      </c>
      <c r="P1147" s="126">
        <v>0</v>
      </c>
      <c r="Q1147" s="126">
        <v>0</v>
      </c>
      <c r="R1147" s="126">
        <v>0</v>
      </c>
    </row>
    <row r="1148" spans="3:18" ht="23.1" customHeight="1">
      <c r="C1148" s="126">
        <v>378</v>
      </c>
      <c r="D1148" s="141" t="s">
        <v>4216</v>
      </c>
      <c r="E1148" s="159" t="s">
        <v>4343</v>
      </c>
      <c r="F1148" s="127">
        <v>1</v>
      </c>
      <c r="I1148" s="162">
        <v>46240</v>
      </c>
      <c r="J1148" s="126">
        <v>0</v>
      </c>
      <c r="K1148" s="126">
        <v>1</v>
      </c>
      <c r="L1148" s="126">
        <v>0</v>
      </c>
      <c r="M1148" s="126">
        <v>0</v>
      </c>
      <c r="N1148" s="126">
        <v>0</v>
      </c>
      <c r="O1148" s="126">
        <v>0</v>
      </c>
      <c r="P1148" s="126">
        <v>0</v>
      </c>
      <c r="Q1148" s="126">
        <v>0</v>
      </c>
      <c r="R1148" s="126">
        <v>0</v>
      </c>
    </row>
    <row r="1149" spans="3:18" ht="23.1" customHeight="1">
      <c r="C1149" s="126">
        <v>108</v>
      </c>
      <c r="D1149" s="141" t="s">
        <v>1007</v>
      </c>
      <c r="E1149" s="159" t="s">
        <v>4585</v>
      </c>
      <c r="F1149" s="127">
        <v>1</v>
      </c>
      <c r="I1149" s="162">
        <v>46240</v>
      </c>
      <c r="J1149" s="126">
        <v>0</v>
      </c>
      <c r="K1149" s="126">
        <v>1</v>
      </c>
      <c r="L1149" s="126">
        <v>0</v>
      </c>
      <c r="M1149" s="126">
        <v>0</v>
      </c>
      <c r="N1149" s="126">
        <v>0</v>
      </c>
      <c r="O1149" s="126">
        <v>0</v>
      </c>
      <c r="P1149" s="126">
        <v>0</v>
      </c>
      <c r="Q1149" s="126">
        <v>0</v>
      </c>
      <c r="R1149" s="126">
        <v>0</v>
      </c>
    </row>
    <row r="1150" spans="3:18" ht="23.1" customHeight="1">
      <c r="C1150" s="126">
        <v>366</v>
      </c>
      <c r="D1150" s="141" t="s">
        <v>4174</v>
      </c>
      <c r="E1150" s="159" t="s">
        <v>4755</v>
      </c>
      <c r="F1150" s="127">
        <v>1</v>
      </c>
      <c r="I1150" s="162">
        <v>46240</v>
      </c>
      <c r="J1150" s="126">
        <v>0</v>
      </c>
      <c r="K1150" s="126">
        <v>1</v>
      </c>
      <c r="L1150" s="126">
        <v>0</v>
      </c>
      <c r="M1150" s="126">
        <v>0</v>
      </c>
      <c r="N1150" s="126">
        <v>0</v>
      </c>
      <c r="O1150" s="126">
        <v>0</v>
      </c>
      <c r="P1150" s="126">
        <v>0</v>
      </c>
      <c r="Q1150" s="126">
        <v>0</v>
      </c>
      <c r="R1150" s="126">
        <v>0</v>
      </c>
    </row>
    <row r="1151" spans="3:18" ht="23.1" customHeight="1">
      <c r="C1151" s="126">
        <v>241</v>
      </c>
      <c r="D1151" s="141" t="s">
        <v>2358</v>
      </c>
      <c r="E1151" s="159" t="s">
        <v>4792</v>
      </c>
      <c r="F1151" s="127">
        <v>1</v>
      </c>
      <c r="I1151" s="162">
        <v>46240</v>
      </c>
      <c r="J1151" s="126">
        <v>0</v>
      </c>
      <c r="K1151" s="126">
        <v>1</v>
      </c>
      <c r="L1151" s="126">
        <v>0</v>
      </c>
      <c r="M1151" s="126">
        <v>0</v>
      </c>
      <c r="N1151" s="126">
        <v>0</v>
      </c>
      <c r="O1151" s="126">
        <v>0</v>
      </c>
      <c r="P1151" s="126">
        <v>0</v>
      </c>
      <c r="Q1151" s="126">
        <v>0</v>
      </c>
      <c r="R1151" s="126">
        <v>0</v>
      </c>
    </row>
    <row r="1152" spans="3:18" ht="23.1" customHeight="1">
      <c r="C1152" s="126">
        <v>9</v>
      </c>
      <c r="D1152" s="141" t="s">
        <v>1811</v>
      </c>
      <c r="E1152" s="159" t="s">
        <v>4288</v>
      </c>
      <c r="F1152" s="127">
        <v>1</v>
      </c>
      <c r="I1152" s="162">
        <v>46240</v>
      </c>
      <c r="J1152" s="126">
        <v>0</v>
      </c>
      <c r="K1152" s="126">
        <v>8</v>
      </c>
      <c r="L1152" s="126">
        <v>0</v>
      </c>
      <c r="M1152" s="126">
        <v>0</v>
      </c>
      <c r="N1152" s="126">
        <v>0</v>
      </c>
      <c r="O1152" s="126">
        <v>0</v>
      </c>
      <c r="P1152" s="126">
        <v>0</v>
      </c>
      <c r="Q1152" s="126">
        <v>0</v>
      </c>
      <c r="R1152" s="126">
        <v>0</v>
      </c>
    </row>
    <row r="1153" spans="3:18" ht="23.1" customHeight="1">
      <c r="C1153" s="126">
        <v>50</v>
      </c>
      <c r="D1153" s="141" t="s">
        <v>801</v>
      </c>
      <c r="E1153" s="159" t="s">
        <v>4296</v>
      </c>
      <c r="F1153" s="127">
        <v>1</v>
      </c>
      <c r="I1153" s="162">
        <v>46240</v>
      </c>
      <c r="J1153" s="126">
        <v>0</v>
      </c>
      <c r="K1153" s="126">
        <v>8</v>
      </c>
      <c r="L1153" s="126">
        <v>0</v>
      </c>
      <c r="M1153" s="126">
        <v>0</v>
      </c>
      <c r="N1153" s="126">
        <v>0</v>
      </c>
      <c r="O1153" s="126">
        <v>0</v>
      </c>
      <c r="P1153" s="126">
        <v>0</v>
      </c>
      <c r="Q1153" s="126">
        <v>0</v>
      </c>
      <c r="R1153" s="126">
        <v>0</v>
      </c>
    </row>
    <row r="1154" spans="3:18" ht="23.1" customHeight="1">
      <c r="C1154" s="126">
        <v>8</v>
      </c>
      <c r="D1154" s="141" t="s">
        <v>1123</v>
      </c>
      <c r="E1154" s="159" t="s">
        <v>5025</v>
      </c>
      <c r="F1154" s="127">
        <v>1</v>
      </c>
      <c r="I1154" s="162">
        <v>46240</v>
      </c>
      <c r="J1154" s="126">
        <v>0</v>
      </c>
      <c r="K1154" s="126">
        <v>4</v>
      </c>
      <c r="L1154" s="126">
        <v>0</v>
      </c>
      <c r="M1154" s="126">
        <v>0</v>
      </c>
      <c r="N1154" s="126">
        <v>0</v>
      </c>
      <c r="O1154" s="126">
        <v>0</v>
      </c>
      <c r="P1154" s="126">
        <v>0</v>
      </c>
      <c r="Q1154" s="126">
        <v>0</v>
      </c>
      <c r="R1154" s="126">
        <v>0</v>
      </c>
    </row>
    <row r="1155" spans="3:18" ht="23.1" customHeight="1">
      <c r="C1155" s="126">
        <v>10</v>
      </c>
      <c r="D1155" s="141" t="s">
        <v>584</v>
      </c>
      <c r="E1155" s="159" t="s">
        <v>4255</v>
      </c>
      <c r="F1155" s="127">
        <v>1</v>
      </c>
      <c r="I1155" s="162">
        <v>46240</v>
      </c>
      <c r="J1155" s="126">
        <v>0</v>
      </c>
      <c r="K1155" s="126">
        <v>4</v>
      </c>
      <c r="L1155" s="126">
        <v>0</v>
      </c>
      <c r="M1155" s="126">
        <v>0</v>
      </c>
      <c r="N1155" s="126">
        <v>0</v>
      </c>
      <c r="O1155" s="126">
        <v>0</v>
      </c>
      <c r="P1155" s="126">
        <v>0</v>
      </c>
      <c r="Q1155" s="126">
        <v>0</v>
      </c>
      <c r="R1155" s="126">
        <v>0</v>
      </c>
    </row>
    <row r="1156" spans="3:18" ht="23.1" customHeight="1">
      <c r="C1156" s="126">
        <v>26</v>
      </c>
      <c r="D1156" s="141" t="s">
        <v>713</v>
      </c>
      <c r="E1156" s="159" t="s">
        <v>4263</v>
      </c>
      <c r="F1156" s="127">
        <v>1</v>
      </c>
      <c r="I1156" s="162">
        <v>46240</v>
      </c>
      <c r="J1156" s="126">
        <v>0</v>
      </c>
      <c r="K1156" s="126">
        <v>1</v>
      </c>
      <c r="L1156" s="126">
        <v>0</v>
      </c>
      <c r="M1156" s="126">
        <v>0</v>
      </c>
      <c r="N1156" s="126">
        <v>0</v>
      </c>
      <c r="O1156" s="126">
        <v>0</v>
      </c>
      <c r="P1156" s="126">
        <v>0</v>
      </c>
      <c r="Q1156" s="126">
        <v>0</v>
      </c>
      <c r="R1156" s="126">
        <v>0</v>
      </c>
    </row>
    <row r="1157" spans="3:18" ht="23.1" customHeight="1">
      <c r="C1157" s="126">
        <v>29</v>
      </c>
      <c r="D1157" s="141" t="s">
        <v>1521</v>
      </c>
      <c r="E1157" s="159" t="s">
        <v>4390</v>
      </c>
      <c r="F1157" s="127">
        <v>1</v>
      </c>
      <c r="I1157" s="162">
        <v>46240</v>
      </c>
      <c r="J1157" s="126">
        <v>0</v>
      </c>
      <c r="K1157" s="126">
        <v>1</v>
      </c>
      <c r="L1157" s="126">
        <v>0</v>
      </c>
      <c r="M1157" s="126">
        <v>0</v>
      </c>
      <c r="N1157" s="126">
        <v>0</v>
      </c>
      <c r="O1157" s="126">
        <v>0</v>
      </c>
      <c r="P1157" s="126">
        <v>0</v>
      </c>
      <c r="Q1157" s="126">
        <v>0</v>
      </c>
      <c r="R1157" s="126">
        <v>0</v>
      </c>
    </row>
    <row r="1158" spans="3:18" ht="23.1" customHeight="1">
      <c r="C1158" s="126">
        <v>343</v>
      </c>
      <c r="D1158" s="141" t="s">
        <v>3444</v>
      </c>
      <c r="E1158" s="159" t="s">
        <v>4300</v>
      </c>
      <c r="F1158" s="127">
        <v>1</v>
      </c>
      <c r="I1158" s="162">
        <v>46240</v>
      </c>
      <c r="J1158" s="126">
        <v>0</v>
      </c>
      <c r="K1158" s="126">
        <v>2</v>
      </c>
      <c r="L1158" s="126">
        <v>0</v>
      </c>
      <c r="M1158" s="126">
        <v>0</v>
      </c>
      <c r="N1158" s="126">
        <v>0</v>
      </c>
      <c r="O1158" s="126">
        <v>0</v>
      </c>
      <c r="P1158" s="126">
        <v>0</v>
      </c>
      <c r="Q1158" s="126">
        <v>0</v>
      </c>
      <c r="R1158" s="126">
        <v>0</v>
      </c>
    </row>
    <row r="1159" spans="3:18" ht="23.1" customHeight="1">
      <c r="C1159" s="126">
        <v>46</v>
      </c>
      <c r="D1159" s="141" t="s">
        <v>645</v>
      </c>
      <c r="E1159" s="159" t="s">
        <v>4495</v>
      </c>
      <c r="F1159" s="127">
        <v>1</v>
      </c>
      <c r="I1159" s="162">
        <v>46240</v>
      </c>
      <c r="J1159" s="126">
        <v>0</v>
      </c>
      <c r="K1159" s="126">
        <v>1</v>
      </c>
      <c r="L1159" s="126">
        <v>0</v>
      </c>
      <c r="M1159" s="126">
        <v>0</v>
      </c>
      <c r="N1159" s="126">
        <v>0</v>
      </c>
      <c r="O1159" s="126">
        <v>0</v>
      </c>
      <c r="P1159" s="126">
        <v>0</v>
      </c>
      <c r="Q1159" s="126">
        <v>0</v>
      </c>
      <c r="R1159" s="126">
        <v>0</v>
      </c>
    </row>
    <row r="1160" spans="3:18" ht="23.1" customHeight="1">
      <c r="C1160" s="126">
        <v>48</v>
      </c>
      <c r="D1160" s="141" t="s">
        <v>594</v>
      </c>
      <c r="E1160" s="159" t="s">
        <v>5047</v>
      </c>
      <c r="F1160" s="127">
        <v>1</v>
      </c>
      <c r="I1160" s="162">
        <v>46240</v>
      </c>
      <c r="J1160" s="126">
        <v>0</v>
      </c>
      <c r="K1160" s="126">
        <v>2</v>
      </c>
      <c r="L1160" s="126">
        <v>0</v>
      </c>
      <c r="M1160" s="126">
        <v>0</v>
      </c>
      <c r="N1160" s="126">
        <v>0</v>
      </c>
      <c r="O1160" s="126">
        <v>0</v>
      </c>
      <c r="P1160" s="126">
        <v>0</v>
      </c>
      <c r="Q1160" s="126">
        <v>0</v>
      </c>
      <c r="R1160" s="126">
        <v>0</v>
      </c>
    </row>
    <row r="1161" spans="3:18" ht="23.1" customHeight="1">
      <c r="C1161" s="126">
        <v>187</v>
      </c>
      <c r="D1161" s="141" t="s">
        <v>574</v>
      </c>
      <c r="E1161" s="159" t="s">
        <v>4568</v>
      </c>
      <c r="F1161" s="127">
        <v>1</v>
      </c>
      <c r="I1161" s="162">
        <v>46240</v>
      </c>
      <c r="J1161" s="126">
        <v>0</v>
      </c>
      <c r="K1161" s="126">
        <v>8</v>
      </c>
      <c r="L1161" s="126">
        <v>0</v>
      </c>
      <c r="M1161" s="126">
        <v>0</v>
      </c>
      <c r="N1161" s="126">
        <v>0</v>
      </c>
      <c r="O1161" s="126">
        <v>0</v>
      </c>
      <c r="P1161" s="126">
        <v>0</v>
      </c>
      <c r="Q1161" s="126">
        <v>0</v>
      </c>
      <c r="R1161" s="126">
        <v>0</v>
      </c>
    </row>
    <row r="1162" spans="3:18" ht="23.1" customHeight="1">
      <c r="C1162" s="126">
        <v>293</v>
      </c>
      <c r="D1162" s="141" t="s">
        <v>2487</v>
      </c>
      <c r="E1162" s="159" t="s">
        <v>4355</v>
      </c>
      <c r="F1162" s="127">
        <v>1</v>
      </c>
      <c r="I1162" s="162">
        <v>46240</v>
      </c>
      <c r="J1162" s="126">
        <v>0</v>
      </c>
      <c r="K1162" s="126">
        <v>15</v>
      </c>
      <c r="L1162" s="126">
        <v>0</v>
      </c>
      <c r="M1162" s="126">
        <v>0</v>
      </c>
      <c r="N1162" s="126">
        <v>0</v>
      </c>
      <c r="O1162" s="126">
        <v>0</v>
      </c>
      <c r="P1162" s="126">
        <v>0</v>
      </c>
      <c r="Q1162" s="126">
        <v>0</v>
      </c>
      <c r="R1162" s="126">
        <v>0</v>
      </c>
    </row>
    <row r="1163" spans="3:18" ht="23.1" customHeight="1">
      <c r="C1163" s="126">
        <v>294</v>
      </c>
      <c r="D1163" s="141" t="s">
        <v>2469</v>
      </c>
      <c r="E1163" s="159" t="s">
        <v>4363</v>
      </c>
      <c r="F1163" s="127">
        <v>1</v>
      </c>
      <c r="I1163" s="162">
        <v>46240</v>
      </c>
      <c r="J1163" s="126">
        <v>0</v>
      </c>
      <c r="K1163" s="126">
        <v>15</v>
      </c>
      <c r="L1163" s="126">
        <v>0</v>
      </c>
      <c r="M1163" s="126">
        <v>0</v>
      </c>
      <c r="N1163" s="126">
        <v>0</v>
      </c>
      <c r="O1163" s="126">
        <v>0</v>
      </c>
      <c r="P1163" s="126">
        <v>0</v>
      </c>
      <c r="Q1163" s="126">
        <v>0</v>
      </c>
      <c r="R1163" s="126">
        <v>0</v>
      </c>
    </row>
    <row r="1164" spans="3:18" ht="23.1" customHeight="1">
      <c r="C1164" s="126">
        <v>152</v>
      </c>
      <c r="D1164" s="141" t="s">
        <v>728</v>
      </c>
      <c r="E1164" s="159" t="s">
        <v>4456</v>
      </c>
      <c r="F1164" s="127">
        <v>1</v>
      </c>
      <c r="I1164" s="162">
        <v>46240</v>
      </c>
      <c r="J1164" s="126">
        <v>0</v>
      </c>
      <c r="K1164" s="126">
        <v>1</v>
      </c>
      <c r="L1164" s="126">
        <v>0</v>
      </c>
      <c r="M1164" s="126">
        <v>0</v>
      </c>
      <c r="N1164" s="126">
        <v>0</v>
      </c>
      <c r="O1164" s="126">
        <v>0</v>
      </c>
      <c r="P1164" s="126">
        <v>0</v>
      </c>
      <c r="Q1164" s="126">
        <v>0</v>
      </c>
      <c r="R1164" s="126">
        <v>0</v>
      </c>
    </row>
    <row r="1165" spans="3:18" ht="23.1" customHeight="1">
      <c r="C1165" s="126">
        <v>167</v>
      </c>
      <c r="D1165" s="141" t="s">
        <v>1027</v>
      </c>
      <c r="E1165" s="159" t="s">
        <v>5071</v>
      </c>
      <c r="F1165" s="127">
        <v>1</v>
      </c>
      <c r="I1165" s="162">
        <v>46240</v>
      </c>
      <c r="J1165" s="126">
        <v>0</v>
      </c>
      <c r="K1165" s="126">
        <v>1</v>
      </c>
      <c r="L1165" s="126">
        <v>0</v>
      </c>
      <c r="M1165" s="126">
        <v>0</v>
      </c>
      <c r="N1165" s="126">
        <v>0</v>
      </c>
      <c r="O1165" s="126">
        <v>0</v>
      </c>
      <c r="P1165" s="126">
        <v>0</v>
      </c>
      <c r="Q1165" s="126">
        <v>0</v>
      </c>
      <c r="R1165" s="126">
        <v>0</v>
      </c>
    </row>
    <row r="1166" spans="3:18" ht="23.1" customHeight="1">
      <c r="C1166" s="126">
        <v>386</v>
      </c>
      <c r="D1166" s="141" t="s">
        <v>4143</v>
      </c>
      <c r="E1166" s="159" t="s">
        <v>4817</v>
      </c>
      <c r="F1166" s="127">
        <v>1</v>
      </c>
      <c r="I1166" s="162">
        <v>46240</v>
      </c>
      <c r="J1166" s="126">
        <v>0</v>
      </c>
      <c r="K1166" s="126">
        <v>1</v>
      </c>
      <c r="L1166" s="126">
        <v>0</v>
      </c>
      <c r="M1166" s="126">
        <v>0</v>
      </c>
      <c r="N1166" s="126">
        <v>0</v>
      </c>
      <c r="O1166" s="126">
        <v>0</v>
      </c>
      <c r="P1166" s="126">
        <v>0</v>
      </c>
      <c r="Q1166" s="126">
        <v>0</v>
      </c>
      <c r="R1166" s="126">
        <v>0</v>
      </c>
    </row>
    <row r="1167" spans="3:18" ht="23.1" customHeight="1">
      <c r="C1167" s="126">
        <v>384</v>
      </c>
      <c r="D1167" s="141" t="s">
        <v>4137</v>
      </c>
      <c r="E1167" s="159" t="s">
        <v>4892</v>
      </c>
      <c r="F1167" s="127">
        <v>1</v>
      </c>
      <c r="I1167" s="162">
        <v>46240</v>
      </c>
      <c r="J1167" s="126">
        <v>0</v>
      </c>
      <c r="K1167" s="126">
        <v>1</v>
      </c>
      <c r="L1167" s="126">
        <v>0</v>
      </c>
      <c r="M1167" s="126">
        <v>0</v>
      </c>
      <c r="N1167" s="126">
        <v>0</v>
      </c>
      <c r="O1167" s="126">
        <v>0</v>
      </c>
      <c r="P1167" s="126">
        <v>0</v>
      </c>
      <c r="Q1167" s="126">
        <v>0</v>
      </c>
      <c r="R1167" s="126">
        <v>0</v>
      </c>
    </row>
    <row r="1168" spans="3:18" ht="23.1" customHeight="1">
      <c r="C1168" s="126">
        <v>385</v>
      </c>
      <c r="D1168" s="141" t="s">
        <v>4140</v>
      </c>
      <c r="E1168" s="159" t="s">
        <v>4812</v>
      </c>
      <c r="F1168" s="127">
        <v>1</v>
      </c>
      <c r="I1168" s="162">
        <v>46240</v>
      </c>
      <c r="J1168" s="126">
        <v>0</v>
      </c>
      <c r="K1168" s="126">
        <v>1</v>
      </c>
      <c r="L1168" s="126">
        <v>0</v>
      </c>
      <c r="M1168" s="126">
        <v>0</v>
      </c>
      <c r="N1168" s="126">
        <v>0</v>
      </c>
      <c r="O1168" s="126">
        <v>0</v>
      </c>
      <c r="P1168" s="126">
        <v>0</v>
      </c>
      <c r="Q1168" s="126">
        <v>0</v>
      </c>
      <c r="R1168" s="126">
        <v>0</v>
      </c>
    </row>
    <row r="1169" spans="3:18" ht="23.1" customHeight="1">
      <c r="C1169" s="126">
        <v>383</v>
      </c>
      <c r="D1169" s="141" t="s">
        <v>4196</v>
      </c>
      <c r="E1169" s="159" t="s">
        <v>5084</v>
      </c>
      <c r="F1169" s="127">
        <v>1</v>
      </c>
      <c r="I1169" s="162">
        <v>46240</v>
      </c>
      <c r="J1169" s="126">
        <v>0</v>
      </c>
      <c r="K1169" s="126">
        <v>1</v>
      </c>
      <c r="L1169" s="126">
        <v>0</v>
      </c>
      <c r="M1169" s="126">
        <v>0</v>
      </c>
      <c r="N1169" s="126">
        <v>0</v>
      </c>
      <c r="O1169" s="126">
        <v>0</v>
      </c>
      <c r="P1169" s="126">
        <v>0</v>
      </c>
      <c r="Q1169" s="126">
        <v>0</v>
      </c>
      <c r="R1169" s="126">
        <v>0</v>
      </c>
    </row>
    <row r="1170" spans="3:18" ht="23.1" customHeight="1">
      <c r="C1170" s="126">
        <v>382</v>
      </c>
      <c r="D1170" s="141" t="s">
        <v>4193</v>
      </c>
      <c r="E1170" s="159" t="s">
        <v>4825</v>
      </c>
      <c r="F1170" s="127">
        <v>1</v>
      </c>
      <c r="I1170" s="162">
        <v>46240</v>
      </c>
      <c r="J1170" s="126">
        <v>0</v>
      </c>
      <c r="K1170" s="126">
        <v>1</v>
      </c>
      <c r="L1170" s="126">
        <v>0</v>
      </c>
      <c r="M1170" s="126">
        <v>0</v>
      </c>
      <c r="N1170" s="126">
        <v>0</v>
      </c>
      <c r="O1170" s="126">
        <v>0</v>
      </c>
      <c r="P1170" s="126">
        <v>0</v>
      </c>
      <c r="Q1170" s="126">
        <v>0</v>
      </c>
      <c r="R1170" s="126">
        <v>0</v>
      </c>
    </row>
    <row r="1171" spans="3:18" ht="23.1" customHeight="1">
      <c r="C1171" s="126">
        <v>396</v>
      </c>
      <c r="D1171" s="141" t="s">
        <v>5106</v>
      </c>
      <c r="E1171" s="159" t="s">
        <v>5107</v>
      </c>
      <c r="F1171" s="127">
        <v>1</v>
      </c>
      <c r="I1171" s="162">
        <v>46241</v>
      </c>
      <c r="J1171" s="126">
        <v>0</v>
      </c>
      <c r="K1171" s="126">
        <v>0</v>
      </c>
      <c r="L1171" s="126">
        <v>0</v>
      </c>
      <c r="M1171" s="126">
        <v>20</v>
      </c>
      <c r="N1171" s="126">
        <v>0</v>
      </c>
      <c r="O1171" s="126">
        <v>0</v>
      </c>
      <c r="P1171" s="126">
        <v>0</v>
      </c>
      <c r="Q1171" s="126">
        <v>0</v>
      </c>
      <c r="R1171" s="126">
        <v>0</v>
      </c>
    </row>
    <row r="1172" spans="3:18" ht="23.1" customHeight="1">
      <c r="C1172" s="126">
        <v>398</v>
      </c>
      <c r="D1172" s="141" t="s">
        <v>5110</v>
      </c>
      <c r="E1172" s="159" t="s">
        <v>5111</v>
      </c>
      <c r="F1172" s="127">
        <v>1</v>
      </c>
      <c r="I1172" s="162">
        <v>46241</v>
      </c>
      <c r="J1172" s="126">
        <v>0</v>
      </c>
      <c r="K1172" s="126">
        <v>0</v>
      </c>
      <c r="L1172" s="126">
        <v>0</v>
      </c>
      <c r="M1172" s="126">
        <v>25</v>
      </c>
      <c r="N1172" s="126">
        <v>0</v>
      </c>
      <c r="O1172" s="126">
        <v>0</v>
      </c>
      <c r="P1172" s="126">
        <v>0</v>
      </c>
      <c r="Q1172" s="126">
        <v>0</v>
      </c>
      <c r="R1172" s="126">
        <v>0</v>
      </c>
    </row>
    <row r="1173" spans="3:18" ht="23.1" customHeight="1">
      <c r="C1173" s="126">
        <v>397</v>
      </c>
      <c r="D1173" s="141" t="s">
        <v>5114</v>
      </c>
      <c r="E1173" s="159" t="s">
        <v>5115</v>
      </c>
      <c r="F1173" s="127">
        <v>1</v>
      </c>
      <c r="I1173" s="162">
        <v>46241</v>
      </c>
      <c r="J1173" s="126">
        <v>0</v>
      </c>
      <c r="K1173" s="126">
        <v>0</v>
      </c>
      <c r="L1173" s="126">
        <v>0</v>
      </c>
      <c r="M1173" s="126">
        <v>800</v>
      </c>
      <c r="N1173" s="126">
        <v>0</v>
      </c>
      <c r="O1173" s="126">
        <v>0</v>
      </c>
      <c r="P1173" s="126">
        <v>0</v>
      </c>
      <c r="Q1173" s="126">
        <v>0</v>
      </c>
      <c r="R1173" s="126">
        <v>0</v>
      </c>
    </row>
    <row r="1174" spans="3:18" ht="23.1" customHeight="1">
      <c r="C1174" s="126">
        <v>433</v>
      </c>
      <c r="D1174" s="141" t="s">
        <v>5118</v>
      </c>
      <c r="E1174" s="159" t="s">
        <v>5119</v>
      </c>
      <c r="F1174" s="127">
        <v>1</v>
      </c>
      <c r="I1174" s="162">
        <v>46241</v>
      </c>
      <c r="J1174" s="126">
        <v>0</v>
      </c>
      <c r="K1174" s="126">
        <v>0</v>
      </c>
      <c r="L1174" s="126">
        <v>0</v>
      </c>
      <c r="M1174" s="126">
        <v>800</v>
      </c>
      <c r="N1174" s="126">
        <v>0</v>
      </c>
      <c r="O1174" s="126">
        <v>0</v>
      </c>
      <c r="P1174" s="126">
        <v>0</v>
      </c>
      <c r="Q1174" s="126">
        <v>0</v>
      </c>
      <c r="R1174" s="126">
        <v>0</v>
      </c>
    </row>
    <row r="1175" spans="3:18" ht="23.1" customHeight="1">
      <c r="C1175" s="126">
        <v>408</v>
      </c>
      <c r="D1175" s="141" t="s">
        <v>5121</v>
      </c>
      <c r="E1175" s="159" t="s">
        <v>5122</v>
      </c>
      <c r="F1175" s="127">
        <v>1</v>
      </c>
      <c r="I1175" s="162">
        <v>46241</v>
      </c>
      <c r="J1175" s="126">
        <v>0</v>
      </c>
      <c r="K1175" s="126">
        <v>0</v>
      </c>
      <c r="L1175" s="126">
        <v>0</v>
      </c>
      <c r="M1175" s="126">
        <v>10</v>
      </c>
      <c r="N1175" s="126">
        <v>0</v>
      </c>
      <c r="O1175" s="126">
        <v>0</v>
      </c>
      <c r="P1175" s="126">
        <v>0</v>
      </c>
      <c r="Q1175" s="126">
        <v>0</v>
      </c>
      <c r="R1175" s="126">
        <v>0</v>
      </c>
    </row>
    <row r="1176" spans="3:18" ht="23.1" customHeight="1">
      <c r="C1176" s="126">
        <v>409</v>
      </c>
      <c r="D1176" s="141" t="s">
        <v>5124</v>
      </c>
      <c r="E1176" s="159" t="s">
        <v>5125</v>
      </c>
      <c r="F1176" s="127">
        <v>1</v>
      </c>
      <c r="I1176" s="162">
        <v>46241</v>
      </c>
      <c r="J1176" s="126">
        <v>0</v>
      </c>
      <c r="K1176" s="126">
        <v>0</v>
      </c>
      <c r="L1176" s="126">
        <v>0</v>
      </c>
      <c r="M1176" s="126">
        <v>10</v>
      </c>
      <c r="N1176" s="126">
        <v>0</v>
      </c>
      <c r="O1176" s="126">
        <v>0</v>
      </c>
      <c r="P1176" s="126">
        <v>0</v>
      </c>
      <c r="Q1176" s="126">
        <v>0</v>
      </c>
      <c r="R1176" s="126">
        <v>0</v>
      </c>
    </row>
    <row r="1177" spans="3:18" ht="23.1" customHeight="1">
      <c r="C1177" s="126">
        <v>410</v>
      </c>
      <c r="D1177" s="141" t="s">
        <v>5127</v>
      </c>
      <c r="E1177" s="159" t="s">
        <v>5128</v>
      </c>
      <c r="F1177" s="127">
        <v>1</v>
      </c>
      <c r="I1177" s="162">
        <v>46241</v>
      </c>
      <c r="J1177" s="126">
        <v>0</v>
      </c>
      <c r="K1177" s="126">
        <v>0</v>
      </c>
      <c r="L1177" s="126">
        <v>0</v>
      </c>
      <c r="M1177" s="126">
        <v>10</v>
      </c>
      <c r="N1177" s="126">
        <v>0</v>
      </c>
      <c r="O1177" s="126">
        <v>0</v>
      </c>
      <c r="P1177" s="126">
        <v>0</v>
      </c>
      <c r="Q1177" s="126">
        <v>0</v>
      </c>
      <c r="R1177" s="126">
        <v>0</v>
      </c>
    </row>
    <row r="1178" spans="3:18" ht="23.1" customHeight="1">
      <c r="C1178" s="126">
        <v>391</v>
      </c>
      <c r="D1178" s="141" t="s">
        <v>5130</v>
      </c>
      <c r="E1178" s="159" t="s">
        <v>5131</v>
      </c>
      <c r="F1178" s="127">
        <v>1</v>
      </c>
      <c r="I1178" s="162">
        <v>46241</v>
      </c>
      <c r="J1178" s="126">
        <v>0</v>
      </c>
      <c r="K1178" s="126">
        <v>0</v>
      </c>
      <c r="L1178" s="126">
        <v>0</v>
      </c>
      <c r="M1178" s="126">
        <v>10</v>
      </c>
      <c r="N1178" s="126">
        <v>0</v>
      </c>
      <c r="O1178" s="126">
        <v>0</v>
      </c>
      <c r="P1178" s="126">
        <v>0</v>
      </c>
      <c r="Q1178" s="126">
        <v>0</v>
      </c>
      <c r="R1178" s="126">
        <v>0</v>
      </c>
    </row>
    <row r="1179" spans="3:18" ht="23.1" customHeight="1">
      <c r="C1179" s="126">
        <v>392</v>
      </c>
      <c r="D1179" s="141" t="s">
        <v>5133</v>
      </c>
      <c r="E1179" s="159" t="s">
        <v>5134</v>
      </c>
      <c r="F1179" s="127">
        <v>1</v>
      </c>
      <c r="I1179" s="162">
        <v>46241</v>
      </c>
      <c r="J1179" s="126">
        <v>0</v>
      </c>
      <c r="K1179" s="126">
        <v>0</v>
      </c>
      <c r="L1179" s="126">
        <v>0</v>
      </c>
      <c r="M1179" s="126">
        <v>10</v>
      </c>
      <c r="N1179" s="126">
        <v>0</v>
      </c>
      <c r="O1179" s="126">
        <v>0</v>
      </c>
      <c r="P1179" s="126">
        <v>0</v>
      </c>
      <c r="Q1179" s="126">
        <v>0</v>
      </c>
      <c r="R1179" s="126">
        <v>0</v>
      </c>
    </row>
    <row r="1180" spans="3:18" ht="23.1" customHeight="1">
      <c r="C1180" s="126">
        <v>393</v>
      </c>
      <c r="D1180" s="141" t="s">
        <v>5136</v>
      </c>
      <c r="E1180" s="159" t="s">
        <v>5137</v>
      </c>
      <c r="F1180" s="127">
        <v>1</v>
      </c>
      <c r="I1180" s="162">
        <v>46241</v>
      </c>
      <c r="J1180" s="126">
        <v>0</v>
      </c>
      <c r="K1180" s="126">
        <v>0</v>
      </c>
      <c r="L1180" s="126">
        <v>0</v>
      </c>
      <c r="M1180" s="126">
        <v>10</v>
      </c>
      <c r="N1180" s="126">
        <v>0</v>
      </c>
      <c r="O1180" s="126">
        <v>0</v>
      </c>
      <c r="P1180" s="126">
        <v>0</v>
      </c>
      <c r="Q1180" s="126">
        <v>0</v>
      </c>
      <c r="R1180" s="126">
        <v>0</v>
      </c>
    </row>
    <row r="1181" spans="3:18" ht="23.1" customHeight="1">
      <c r="C1181" s="126">
        <v>293</v>
      </c>
      <c r="D1181" s="141" t="s">
        <v>2487</v>
      </c>
      <c r="E1181" s="159" t="s">
        <v>4355</v>
      </c>
      <c r="F1181" s="127">
        <v>1</v>
      </c>
      <c r="I1181" s="162">
        <v>46241</v>
      </c>
      <c r="J1181" s="126">
        <v>0</v>
      </c>
      <c r="K1181" s="126">
        <v>93</v>
      </c>
      <c r="L1181" s="126">
        <v>0</v>
      </c>
      <c r="M1181" s="126">
        <v>0</v>
      </c>
      <c r="N1181" s="126">
        <v>0</v>
      </c>
      <c r="O1181" s="126">
        <v>0</v>
      </c>
      <c r="P1181" s="126">
        <v>0</v>
      </c>
      <c r="Q1181" s="126">
        <v>0</v>
      </c>
      <c r="R1181" s="126">
        <v>0</v>
      </c>
    </row>
    <row r="1182" spans="3:18" ht="23.1" customHeight="1">
      <c r="C1182" s="126">
        <v>176</v>
      </c>
      <c r="D1182" s="141" t="s">
        <v>746</v>
      </c>
      <c r="E1182" s="159" t="s">
        <v>4947</v>
      </c>
      <c r="F1182" s="127">
        <v>1</v>
      </c>
      <c r="I1182" s="162">
        <v>46241</v>
      </c>
      <c r="J1182" s="126">
        <v>0</v>
      </c>
      <c r="K1182" s="126">
        <v>750</v>
      </c>
      <c r="L1182" s="126">
        <v>0</v>
      </c>
      <c r="M1182" s="126">
        <v>0</v>
      </c>
      <c r="N1182" s="126">
        <v>0</v>
      </c>
      <c r="O1182" s="126">
        <v>0</v>
      </c>
      <c r="P1182" s="126">
        <v>0</v>
      </c>
      <c r="Q1182" s="126">
        <v>0</v>
      </c>
      <c r="R1182" s="126">
        <v>0</v>
      </c>
    </row>
    <row r="1183" spans="3:18" ht="23.1" customHeight="1">
      <c r="C1183" s="126">
        <v>294</v>
      </c>
      <c r="D1183" s="141" t="s">
        <v>2469</v>
      </c>
      <c r="E1183" s="159" t="s">
        <v>4363</v>
      </c>
      <c r="F1183" s="127">
        <v>1</v>
      </c>
      <c r="I1183" s="162">
        <v>46241</v>
      </c>
      <c r="J1183" s="126">
        <v>0</v>
      </c>
      <c r="K1183" s="126">
        <v>23</v>
      </c>
      <c r="L1183" s="126">
        <v>0</v>
      </c>
      <c r="M1183" s="126">
        <v>0</v>
      </c>
      <c r="N1183" s="126">
        <v>0</v>
      </c>
      <c r="O1183" s="126">
        <v>0</v>
      </c>
      <c r="P1183" s="126">
        <v>0</v>
      </c>
      <c r="Q1183" s="126">
        <v>0</v>
      </c>
      <c r="R1183" s="126">
        <v>0</v>
      </c>
    </row>
    <row r="1184" spans="3:18" ht="23.1" customHeight="1">
      <c r="C1184" s="126">
        <v>358</v>
      </c>
      <c r="D1184" s="141" t="s">
        <v>4943</v>
      </c>
      <c r="E1184" s="159" t="s">
        <v>4944</v>
      </c>
      <c r="F1184" s="127">
        <v>1</v>
      </c>
      <c r="I1184" s="162">
        <v>46241</v>
      </c>
      <c r="J1184" s="126">
        <v>0</v>
      </c>
      <c r="K1184" s="126">
        <v>2</v>
      </c>
      <c r="L1184" s="126">
        <v>0</v>
      </c>
      <c r="M1184" s="126">
        <v>0</v>
      </c>
      <c r="N1184" s="126">
        <v>0</v>
      </c>
      <c r="O1184" s="126">
        <v>0</v>
      </c>
      <c r="P1184" s="126">
        <v>0</v>
      </c>
      <c r="Q1184" s="126">
        <v>0</v>
      </c>
      <c r="R1184" s="126">
        <v>0</v>
      </c>
    </row>
    <row r="1185" spans="3:18" ht="23.1" customHeight="1">
      <c r="C1185" s="126">
        <v>187</v>
      </c>
      <c r="D1185" s="141" t="s">
        <v>574</v>
      </c>
      <c r="E1185" s="159" t="s">
        <v>4568</v>
      </c>
      <c r="F1185" s="127">
        <v>1</v>
      </c>
      <c r="I1185" s="162">
        <v>46241</v>
      </c>
      <c r="J1185" s="126">
        <v>0</v>
      </c>
      <c r="K1185" s="126">
        <v>4</v>
      </c>
      <c r="L1185" s="126">
        <v>0</v>
      </c>
      <c r="M1185" s="126">
        <v>0</v>
      </c>
      <c r="N1185" s="126">
        <v>0</v>
      </c>
      <c r="O1185" s="126">
        <v>0</v>
      </c>
      <c r="P1185" s="126">
        <v>0</v>
      </c>
      <c r="Q1185" s="126">
        <v>0</v>
      </c>
      <c r="R1185" s="126">
        <v>0</v>
      </c>
    </row>
    <row r="1186" spans="3:18" ht="23.1" customHeight="1">
      <c r="C1186" s="126">
        <v>183</v>
      </c>
      <c r="D1186" s="141" t="s">
        <v>764</v>
      </c>
      <c r="E1186" s="159" t="s">
        <v>4312</v>
      </c>
      <c r="F1186" s="127">
        <v>1</v>
      </c>
      <c r="I1186" s="162">
        <v>46241</v>
      </c>
      <c r="J1186" s="126">
        <v>0</v>
      </c>
      <c r="K1186" s="126">
        <v>24</v>
      </c>
      <c r="L1186" s="126">
        <v>0</v>
      </c>
      <c r="M1186" s="126">
        <v>0</v>
      </c>
      <c r="N1186" s="126">
        <v>0</v>
      </c>
      <c r="O1186" s="126">
        <v>0</v>
      </c>
      <c r="P1186" s="126">
        <v>0</v>
      </c>
      <c r="Q1186" s="126">
        <v>0</v>
      </c>
      <c r="R1186" s="126">
        <v>0</v>
      </c>
    </row>
    <row r="1187" spans="3:18" ht="23.1" customHeight="1">
      <c r="C1187" s="126">
        <v>152</v>
      </c>
      <c r="D1187" s="141" t="s">
        <v>728</v>
      </c>
      <c r="E1187" s="159" t="s">
        <v>4456</v>
      </c>
      <c r="F1187" s="127">
        <v>1</v>
      </c>
      <c r="I1187" s="162">
        <v>46241</v>
      </c>
      <c r="J1187" s="126">
        <v>0</v>
      </c>
      <c r="K1187" s="126">
        <v>1</v>
      </c>
      <c r="L1187" s="126">
        <v>0</v>
      </c>
      <c r="M1187" s="126">
        <v>0</v>
      </c>
      <c r="N1187" s="126">
        <v>0</v>
      </c>
      <c r="O1187" s="126">
        <v>0</v>
      </c>
      <c r="P1187" s="126">
        <v>0</v>
      </c>
      <c r="Q1187" s="126">
        <v>0</v>
      </c>
      <c r="R1187" s="126">
        <v>0</v>
      </c>
    </row>
    <row r="1188" spans="3:18" ht="23.1" customHeight="1">
      <c r="C1188" s="126">
        <v>305</v>
      </c>
      <c r="D1188" s="141" t="s">
        <v>2496</v>
      </c>
      <c r="E1188" s="159" t="s">
        <v>4658</v>
      </c>
      <c r="F1188" s="127">
        <v>1</v>
      </c>
      <c r="I1188" s="162">
        <v>46241</v>
      </c>
      <c r="J1188" s="126">
        <v>0</v>
      </c>
      <c r="K1188" s="126">
        <v>500</v>
      </c>
      <c r="L1188" s="126">
        <v>0</v>
      </c>
      <c r="M1188" s="126">
        <v>0</v>
      </c>
      <c r="N1188" s="126">
        <v>0</v>
      </c>
      <c r="O1188" s="126">
        <v>0</v>
      </c>
      <c r="P1188" s="126">
        <v>0</v>
      </c>
      <c r="Q1188" s="126">
        <v>0</v>
      </c>
      <c r="R1188" s="126">
        <v>0</v>
      </c>
    </row>
    <row r="1189" spans="3:18" ht="23.1" customHeight="1">
      <c r="C1189" s="126">
        <v>293</v>
      </c>
      <c r="D1189" s="141" t="s">
        <v>2487</v>
      </c>
      <c r="E1189" s="159" t="s">
        <v>4355</v>
      </c>
      <c r="F1189" s="127">
        <v>1</v>
      </c>
      <c r="I1189" s="162">
        <v>46242</v>
      </c>
      <c r="J1189" s="126">
        <v>0</v>
      </c>
      <c r="K1189" s="126">
        <v>1</v>
      </c>
      <c r="L1189" s="126">
        <v>0</v>
      </c>
      <c r="M1189" s="126">
        <v>0</v>
      </c>
      <c r="N1189" s="126">
        <v>0</v>
      </c>
      <c r="O1189" s="126">
        <v>0</v>
      </c>
      <c r="P1189" s="126">
        <v>0</v>
      </c>
      <c r="Q1189" s="126">
        <v>0</v>
      </c>
      <c r="R1189" s="126">
        <v>0</v>
      </c>
    </row>
    <row r="1190" spans="3:18" ht="23.1" customHeight="1">
      <c r="C1190" s="126">
        <v>177</v>
      </c>
      <c r="D1190" s="141" t="s">
        <v>750</v>
      </c>
      <c r="E1190" s="159" t="s">
        <v>4950</v>
      </c>
      <c r="F1190" s="127">
        <v>1</v>
      </c>
      <c r="I1190" s="162">
        <v>46242</v>
      </c>
      <c r="J1190" s="126">
        <v>0</v>
      </c>
      <c r="K1190" s="126">
        <v>450</v>
      </c>
      <c r="L1190" s="126">
        <v>0</v>
      </c>
      <c r="M1190" s="126">
        <v>0</v>
      </c>
      <c r="N1190" s="126">
        <v>0</v>
      </c>
      <c r="O1190" s="126">
        <v>0</v>
      </c>
      <c r="P1190" s="126">
        <v>0</v>
      </c>
      <c r="Q1190" s="126">
        <v>0</v>
      </c>
      <c r="R1190" s="126">
        <v>0</v>
      </c>
    </row>
    <row r="1191" spans="3:18" ht="23.1" customHeight="1">
      <c r="C1191" s="126">
        <v>358</v>
      </c>
      <c r="D1191" s="141" t="s">
        <v>4943</v>
      </c>
      <c r="E1191" s="159" t="s">
        <v>4944</v>
      </c>
      <c r="F1191" s="127">
        <v>1</v>
      </c>
      <c r="I1191" s="162">
        <v>46242</v>
      </c>
      <c r="J1191" s="126">
        <v>0</v>
      </c>
      <c r="K1191" s="126">
        <v>1</v>
      </c>
      <c r="L1191" s="126">
        <v>0</v>
      </c>
      <c r="M1191" s="126">
        <v>0</v>
      </c>
      <c r="N1191" s="126">
        <v>0</v>
      </c>
      <c r="O1191" s="126">
        <v>0</v>
      </c>
      <c r="P1191" s="126">
        <v>0</v>
      </c>
      <c r="Q1191" s="126">
        <v>0</v>
      </c>
      <c r="R1191" s="126">
        <v>0</v>
      </c>
    </row>
    <row r="1192" spans="3:18" ht="23.1" customHeight="1">
      <c r="C1192" s="126">
        <v>197</v>
      </c>
      <c r="D1192" s="141" t="s">
        <v>650</v>
      </c>
      <c r="E1192" s="159" t="s">
        <v>4932</v>
      </c>
      <c r="F1192" s="127">
        <v>1</v>
      </c>
      <c r="I1192" s="162">
        <v>46242</v>
      </c>
      <c r="J1192" s="126">
        <v>0</v>
      </c>
      <c r="K1192" s="126">
        <v>8</v>
      </c>
      <c r="L1192" s="126">
        <v>0</v>
      </c>
      <c r="M1192" s="126">
        <v>0</v>
      </c>
      <c r="N1192" s="126">
        <v>0</v>
      </c>
      <c r="O1192" s="126">
        <v>0</v>
      </c>
      <c r="P1192" s="126">
        <v>0</v>
      </c>
      <c r="Q1192" s="126">
        <v>0</v>
      </c>
      <c r="R1192" s="126">
        <v>0</v>
      </c>
    </row>
    <row r="1193" spans="3:18" ht="23.1" customHeight="1">
      <c r="C1193" s="126">
        <v>9</v>
      </c>
      <c r="D1193" s="141" t="s">
        <v>1811</v>
      </c>
      <c r="E1193" s="159" t="s">
        <v>4288</v>
      </c>
      <c r="F1193" s="127">
        <v>1</v>
      </c>
      <c r="I1193" s="162">
        <v>46242</v>
      </c>
      <c r="J1193" s="126">
        <v>0</v>
      </c>
      <c r="K1193" s="126">
        <v>8</v>
      </c>
      <c r="L1193" s="126">
        <v>0</v>
      </c>
      <c r="M1193" s="126">
        <v>0</v>
      </c>
      <c r="N1193" s="126">
        <v>0</v>
      </c>
      <c r="O1193" s="126">
        <v>0</v>
      </c>
      <c r="P1193" s="126">
        <v>0</v>
      </c>
      <c r="Q1193" s="126">
        <v>0</v>
      </c>
      <c r="R1193" s="126">
        <v>0</v>
      </c>
    </row>
    <row r="1194" spans="3:18" ht="23.1" customHeight="1">
      <c r="C1194" s="126">
        <v>16</v>
      </c>
      <c r="D1194" s="141" t="s">
        <v>697</v>
      </c>
      <c r="E1194" s="159" t="s">
        <v>4685</v>
      </c>
      <c r="F1194" s="127">
        <v>1</v>
      </c>
      <c r="I1194" s="162">
        <v>46242</v>
      </c>
      <c r="J1194" s="126">
        <v>0</v>
      </c>
      <c r="K1194" s="126">
        <v>4</v>
      </c>
      <c r="L1194" s="126">
        <v>0</v>
      </c>
      <c r="M1194" s="126">
        <v>0</v>
      </c>
      <c r="N1194" s="126">
        <v>0</v>
      </c>
      <c r="O1194" s="126">
        <v>0</v>
      </c>
      <c r="P1194" s="126">
        <v>0</v>
      </c>
      <c r="Q1194" s="126">
        <v>0</v>
      </c>
      <c r="R1194" s="126">
        <v>0</v>
      </c>
    </row>
    <row r="1195" spans="3:18" ht="23.1" customHeight="1">
      <c r="C1195" s="126">
        <v>50</v>
      </c>
      <c r="D1195" s="141" t="s">
        <v>801</v>
      </c>
      <c r="E1195" s="159" t="s">
        <v>4296</v>
      </c>
      <c r="F1195" s="127">
        <v>1</v>
      </c>
      <c r="I1195" s="162">
        <v>46242</v>
      </c>
      <c r="J1195" s="126">
        <v>0</v>
      </c>
      <c r="K1195" s="126">
        <v>1</v>
      </c>
      <c r="L1195" s="126">
        <v>0</v>
      </c>
      <c r="M1195" s="126">
        <v>0</v>
      </c>
      <c r="N1195" s="126">
        <v>0</v>
      </c>
      <c r="O1195" s="126">
        <v>0</v>
      </c>
      <c r="P1195" s="126">
        <v>0</v>
      </c>
      <c r="Q1195" s="126">
        <v>0</v>
      </c>
      <c r="R1195" s="126">
        <v>0</v>
      </c>
    </row>
    <row r="1196" spans="3:18" ht="23.1" customHeight="1">
      <c r="C1196" s="126">
        <v>44</v>
      </c>
      <c r="D1196" s="141" t="s">
        <v>1227</v>
      </c>
      <c r="E1196" s="159" t="s">
        <v>4693</v>
      </c>
      <c r="F1196" s="127">
        <v>1</v>
      </c>
      <c r="I1196" s="162">
        <v>46242</v>
      </c>
      <c r="J1196" s="126">
        <v>0</v>
      </c>
      <c r="K1196" s="126">
        <v>1</v>
      </c>
      <c r="L1196" s="126">
        <v>0</v>
      </c>
      <c r="M1196" s="126">
        <v>0</v>
      </c>
      <c r="N1196" s="126">
        <v>0</v>
      </c>
      <c r="O1196" s="126">
        <v>0</v>
      </c>
      <c r="P1196" s="126">
        <v>0</v>
      </c>
      <c r="Q1196" s="126">
        <v>0</v>
      </c>
      <c r="R1196" s="126">
        <v>0</v>
      </c>
    </row>
    <row r="1197" spans="3:18" ht="23.1" customHeight="1">
      <c r="C1197" s="126">
        <v>343</v>
      </c>
      <c r="D1197" s="141" t="s">
        <v>3444</v>
      </c>
      <c r="E1197" s="159" t="s">
        <v>4300</v>
      </c>
      <c r="F1197" s="127">
        <v>1</v>
      </c>
      <c r="I1197" s="162">
        <v>46242</v>
      </c>
      <c r="J1197" s="126">
        <v>0</v>
      </c>
      <c r="K1197" s="126">
        <v>1</v>
      </c>
      <c r="L1197" s="126">
        <v>0</v>
      </c>
      <c r="M1197" s="126">
        <v>0</v>
      </c>
      <c r="N1197" s="126">
        <v>0</v>
      </c>
      <c r="O1197" s="126">
        <v>0</v>
      </c>
      <c r="P1197" s="126">
        <v>0</v>
      </c>
      <c r="Q1197" s="126">
        <v>0</v>
      </c>
      <c r="R1197" s="126">
        <v>0</v>
      </c>
    </row>
    <row r="1198" spans="3:18" ht="23.1" customHeight="1">
      <c r="C1198" s="126">
        <v>401</v>
      </c>
      <c r="D1198" s="141" t="s">
        <v>4622</v>
      </c>
      <c r="E1198" s="159" t="s">
        <v>4623</v>
      </c>
      <c r="F1198" s="127">
        <v>1</v>
      </c>
      <c r="I1198" s="162">
        <v>46242</v>
      </c>
      <c r="J1198" s="126">
        <v>0</v>
      </c>
      <c r="K1198" s="126">
        <v>1</v>
      </c>
      <c r="L1198" s="126">
        <v>0</v>
      </c>
      <c r="M1198" s="126">
        <v>0</v>
      </c>
      <c r="N1198" s="126">
        <v>0</v>
      </c>
      <c r="O1198" s="126">
        <v>0</v>
      </c>
      <c r="P1198" s="126">
        <v>0</v>
      </c>
      <c r="Q1198" s="126">
        <v>0</v>
      </c>
      <c r="R1198" s="126">
        <v>0</v>
      </c>
    </row>
    <row r="1199" spans="3:18" ht="23.1" customHeight="1">
      <c r="C1199" s="126">
        <v>101</v>
      </c>
      <c r="D1199" s="141" t="s">
        <v>716</v>
      </c>
      <c r="E1199" s="159" t="s">
        <v>4320</v>
      </c>
      <c r="F1199" s="127">
        <v>1</v>
      </c>
      <c r="I1199" s="162">
        <v>46242</v>
      </c>
      <c r="J1199" s="126">
        <v>0</v>
      </c>
      <c r="K1199" s="126">
        <v>4500</v>
      </c>
      <c r="L1199" s="126">
        <v>0</v>
      </c>
      <c r="M1199" s="126">
        <v>0</v>
      </c>
      <c r="N1199" s="126">
        <v>0</v>
      </c>
      <c r="O1199" s="126">
        <v>0</v>
      </c>
      <c r="P1199" s="126">
        <v>0</v>
      </c>
      <c r="Q1199" s="126">
        <v>0</v>
      </c>
      <c r="R1199" s="126">
        <v>0</v>
      </c>
    </row>
    <row r="1200" spans="3:18" ht="23.1" customHeight="1">
      <c r="C1200" s="126">
        <v>125</v>
      </c>
      <c r="D1200" s="141" t="s">
        <v>724</v>
      </c>
      <c r="E1200" s="159" t="s">
        <v>4418</v>
      </c>
      <c r="F1200" s="127">
        <v>1</v>
      </c>
      <c r="I1200" s="162">
        <v>46242</v>
      </c>
      <c r="J1200" s="126">
        <v>0</v>
      </c>
      <c r="K1200" s="126">
        <v>100</v>
      </c>
      <c r="L1200" s="126">
        <v>0</v>
      </c>
      <c r="M1200" s="126">
        <v>0</v>
      </c>
      <c r="N1200" s="126">
        <v>0</v>
      </c>
      <c r="O1200" s="126">
        <v>0</v>
      </c>
      <c r="P1200" s="126">
        <v>0</v>
      </c>
      <c r="Q1200" s="126">
        <v>0</v>
      </c>
      <c r="R1200" s="126">
        <v>0</v>
      </c>
    </row>
    <row r="1201" spans="3:18" ht="23.1" customHeight="1">
      <c r="C1201" s="126">
        <v>131</v>
      </c>
      <c r="D1201" s="141" t="s">
        <v>1153</v>
      </c>
      <c r="E1201" s="159" t="s">
        <v>5229</v>
      </c>
      <c r="F1201" s="127">
        <v>1</v>
      </c>
      <c r="I1201" s="162">
        <v>46242</v>
      </c>
      <c r="J1201" s="126">
        <v>0</v>
      </c>
      <c r="K1201" s="126">
        <v>1</v>
      </c>
      <c r="L1201" s="126">
        <v>0</v>
      </c>
      <c r="M1201" s="126">
        <v>0</v>
      </c>
      <c r="N1201" s="126">
        <v>0</v>
      </c>
      <c r="O1201" s="126">
        <v>0</v>
      </c>
      <c r="P1201" s="126">
        <v>0</v>
      </c>
      <c r="Q1201" s="126">
        <v>0</v>
      </c>
      <c r="R1201" s="126">
        <v>0</v>
      </c>
    </row>
    <row r="1202" spans="3:18" ht="23.1" customHeight="1">
      <c r="C1202" s="126">
        <v>76</v>
      </c>
      <c r="D1202" s="141" t="s">
        <v>1131</v>
      </c>
      <c r="E1202" s="159" t="s">
        <v>4407</v>
      </c>
      <c r="F1202" s="127">
        <v>1</v>
      </c>
      <c r="I1202" s="162">
        <v>46242</v>
      </c>
      <c r="J1202" s="126">
        <v>0</v>
      </c>
      <c r="K1202" s="126">
        <v>1</v>
      </c>
      <c r="L1202" s="126">
        <v>0</v>
      </c>
      <c r="M1202" s="126">
        <v>0</v>
      </c>
      <c r="N1202" s="126">
        <v>0</v>
      </c>
      <c r="O1202" s="126">
        <v>0</v>
      </c>
      <c r="P1202" s="126">
        <v>0</v>
      </c>
      <c r="Q1202" s="126">
        <v>0</v>
      </c>
      <c r="R1202" s="126">
        <v>0</v>
      </c>
    </row>
    <row r="1203" spans="3:18" ht="23.1" customHeight="1">
      <c r="C1203" s="126">
        <v>77</v>
      </c>
      <c r="D1203" s="141" t="s">
        <v>2031</v>
      </c>
      <c r="E1203" s="159" t="s">
        <v>4411</v>
      </c>
      <c r="F1203" s="127">
        <v>1</v>
      </c>
      <c r="I1203" s="162">
        <v>46242</v>
      </c>
      <c r="J1203" s="126">
        <v>0</v>
      </c>
      <c r="K1203" s="126">
        <v>5</v>
      </c>
      <c r="L1203" s="126">
        <v>0</v>
      </c>
      <c r="M1203" s="126">
        <v>0</v>
      </c>
      <c r="N1203" s="126">
        <v>0</v>
      </c>
      <c r="O1203" s="126">
        <v>0</v>
      </c>
      <c r="P1203" s="126">
        <v>0</v>
      </c>
      <c r="Q1203" s="126">
        <v>0</v>
      </c>
      <c r="R1203" s="126">
        <v>0</v>
      </c>
    </row>
    <row r="1204" spans="3:18" ht="23.1" customHeight="1">
      <c r="C1204" s="126">
        <v>90</v>
      </c>
      <c r="D1204" s="141" t="s">
        <v>1137</v>
      </c>
      <c r="E1204" s="159" t="s">
        <v>5241</v>
      </c>
      <c r="F1204" s="127">
        <v>1</v>
      </c>
      <c r="I1204" s="162">
        <v>46242</v>
      </c>
      <c r="J1204" s="126">
        <v>0</v>
      </c>
      <c r="K1204" s="126">
        <v>2</v>
      </c>
      <c r="L1204" s="126">
        <v>0</v>
      </c>
      <c r="M1204" s="126">
        <v>0</v>
      </c>
      <c r="N1204" s="126">
        <v>0</v>
      </c>
      <c r="O1204" s="126">
        <v>0</v>
      </c>
      <c r="P1204" s="126">
        <v>0</v>
      </c>
      <c r="Q1204" s="126">
        <v>0</v>
      </c>
      <c r="R1204" s="126">
        <v>0</v>
      </c>
    </row>
    <row r="1205" spans="3:18" ht="23.1" customHeight="1">
      <c r="C1205" s="126">
        <v>83</v>
      </c>
      <c r="D1205" s="141" t="s">
        <v>4601</v>
      </c>
      <c r="E1205" s="159" t="s">
        <v>4602</v>
      </c>
      <c r="F1205" s="127">
        <v>1</v>
      </c>
      <c r="I1205" s="162">
        <v>46242</v>
      </c>
      <c r="J1205" s="126">
        <v>0</v>
      </c>
      <c r="K1205" s="126">
        <v>1</v>
      </c>
      <c r="L1205" s="126">
        <v>0</v>
      </c>
      <c r="M1205" s="126">
        <v>0</v>
      </c>
      <c r="N1205" s="126">
        <v>0</v>
      </c>
      <c r="O1205" s="126">
        <v>0</v>
      </c>
      <c r="P1205" s="126">
        <v>0</v>
      </c>
      <c r="Q1205" s="126">
        <v>0</v>
      </c>
      <c r="R1205" s="126">
        <v>0</v>
      </c>
    </row>
    <row r="1206" spans="3:18" ht="23.1" customHeight="1">
      <c r="C1206" s="126">
        <v>105</v>
      </c>
      <c r="D1206" s="141" t="s">
        <v>589</v>
      </c>
      <c r="E1206" s="159" t="s">
        <v>5248</v>
      </c>
      <c r="F1206" s="127">
        <v>1</v>
      </c>
      <c r="I1206" s="162">
        <v>46242</v>
      </c>
      <c r="J1206" s="126">
        <v>0</v>
      </c>
      <c r="K1206" s="126">
        <v>1</v>
      </c>
      <c r="L1206" s="126">
        <v>0</v>
      </c>
      <c r="M1206" s="126">
        <v>0</v>
      </c>
      <c r="N1206" s="126">
        <v>0</v>
      </c>
      <c r="O1206" s="126">
        <v>0</v>
      </c>
      <c r="P1206" s="126">
        <v>0</v>
      </c>
      <c r="Q1206" s="126">
        <v>0</v>
      </c>
      <c r="R1206" s="126">
        <v>0</v>
      </c>
    </row>
    <row r="1207" spans="3:18" ht="23.1" customHeight="1">
      <c r="C1207" s="126">
        <v>276</v>
      </c>
      <c r="D1207" s="141" t="s">
        <v>2475</v>
      </c>
      <c r="E1207" s="159" t="s">
        <v>4347</v>
      </c>
      <c r="F1207" s="127">
        <v>1</v>
      </c>
      <c r="I1207" s="162">
        <v>46242</v>
      </c>
      <c r="J1207" s="126">
        <v>0</v>
      </c>
      <c r="K1207" s="126">
        <v>5</v>
      </c>
      <c r="L1207" s="126">
        <v>0</v>
      </c>
      <c r="M1207" s="126">
        <v>0</v>
      </c>
      <c r="N1207" s="126">
        <v>0</v>
      </c>
      <c r="O1207" s="126">
        <v>0</v>
      </c>
      <c r="P1207" s="126">
        <v>0</v>
      </c>
      <c r="Q1207" s="126">
        <v>0</v>
      </c>
      <c r="R1207" s="126">
        <v>0</v>
      </c>
    </row>
    <row r="1208" spans="3:18" ht="23.1" customHeight="1">
      <c r="C1208" s="126">
        <v>386</v>
      </c>
      <c r="D1208" s="141" t="s">
        <v>4143</v>
      </c>
      <c r="E1208" s="159" t="s">
        <v>4817</v>
      </c>
      <c r="F1208" s="127">
        <v>1</v>
      </c>
      <c r="I1208" s="162">
        <v>46242</v>
      </c>
      <c r="J1208" s="126">
        <v>0</v>
      </c>
      <c r="K1208" s="126">
        <v>1</v>
      </c>
      <c r="L1208" s="126">
        <v>0</v>
      </c>
      <c r="M1208" s="126">
        <v>0</v>
      </c>
      <c r="N1208" s="126">
        <v>0</v>
      </c>
      <c r="O1208" s="126">
        <v>0</v>
      </c>
      <c r="P1208" s="126">
        <v>0</v>
      </c>
      <c r="Q1208" s="126">
        <v>0</v>
      </c>
      <c r="R1208" s="126">
        <v>0</v>
      </c>
    </row>
    <row r="1209" spans="3:18" ht="23.1" customHeight="1">
      <c r="C1209" s="126">
        <v>385</v>
      </c>
      <c r="D1209" s="141" t="s">
        <v>4140</v>
      </c>
      <c r="E1209" s="159" t="s">
        <v>4812</v>
      </c>
      <c r="F1209" s="127">
        <v>1</v>
      </c>
      <c r="I1209" s="162">
        <v>46242</v>
      </c>
      <c r="J1209" s="126">
        <v>0</v>
      </c>
      <c r="K1209" s="126">
        <v>1</v>
      </c>
      <c r="L1209" s="126">
        <v>0</v>
      </c>
      <c r="M1209" s="126">
        <v>0</v>
      </c>
      <c r="N1209" s="126">
        <v>0</v>
      </c>
      <c r="O1209" s="126">
        <v>0</v>
      </c>
      <c r="P1209" s="126">
        <v>0</v>
      </c>
      <c r="Q1209" s="126">
        <v>0</v>
      </c>
      <c r="R1209" s="126">
        <v>0</v>
      </c>
    </row>
    <row r="1210" spans="3:18" ht="23.1" customHeight="1">
      <c r="C1210" s="126">
        <v>382</v>
      </c>
      <c r="D1210" s="141" t="s">
        <v>4193</v>
      </c>
      <c r="E1210" s="159" t="s">
        <v>4825</v>
      </c>
      <c r="F1210" s="127">
        <v>1</v>
      </c>
      <c r="I1210" s="162">
        <v>46242</v>
      </c>
      <c r="J1210" s="126">
        <v>0</v>
      </c>
      <c r="K1210" s="126">
        <v>1</v>
      </c>
      <c r="L1210" s="126">
        <v>0</v>
      </c>
      <c r="M1210" s="126">
        <v>0</v>
      </c>
      <c r="N1210" s="126">
        <v>0</v>
      </c>
      <c r="O1210" s="126">
        <v>0</v>
      </c>
      <c r="P1210" s="126">
        <v>0</v>
      </c>
      <c r="Q1210" s="126">
        <v>0</v>
      </c>
      <c r="R1210" s="126">
        <v>0</v>
      </c>
    </row>
    <row r="1211" spans="3:18" ht="23.1" customHeight="1">
      <c r="C1211" s="126">
        <v>399</v>
      </c>
      <c r="D1211" s="141" t="s">
        <v>4923</v>
      </c>
      <c r="E1211" s="159" t="s">
        <v>4924</v>
      </c>
      <c r="F1211" s="127">
        <v>1</v>
      </c>
      <c r="I1211" s="162">
        <v>46242</v>
      </c>
      <c r="J1211" s="126">
        <v>0</v>
      </c>
      <c r="K1211" s="126">
        <v>5</v>
      </c>
      <c r="L1211" s="126">
        <v>0</v>
      </c>
      <c r="M1211" s="126">
        <v>0</v>
      </c>
      <c r="N1211" s="126">
        <v>0</v>
      </c>
      <c r="O1211" s="126">
        <v>0</v>
      </c>
      <c r="P1211" s="126">
        <v>0</v>
      </c>
      <c r="Q1211" s="126">
        <v>0</v>
      </c>
      <c r="R1211" s="126">
        <v>0</v>
      </c>
    </row>
    <row r="1212" spans="3:18" ht="23.1" customHeight="1">
      <c r="C1212" s="126">
        <v>305</v>
      </c>
      <c r="D1212" s="141" t="s">
        <v>2496</v>
      </c>
      <c r="E1212" s="159" t="s">
        <v>4658</v>
      </c>
      <c r="F1212" s="127">
        <v>1</v>
      </c>
      <c r="I1212" s="162">
        <v>46243</v>
      </c>
      <c r="J1212" s="126">
        <v>0</v>
      </c>
      <c r="K1212" s="126">
        <v>1000</v>
      </c>
      <c r="L1212" s="126">
        <v>0</v>
      </c>
      <c r="M1212" s="126">
        <v>0</v>
      </c>
      <c r="N1212" s="126">
        <v>0</v>
      </c>
      <c r="O1212" s="126">
        <v>0</v>
      </c>
      <c r="P1212" s="126">
        <v>0</v>
      </c>
      <c r="Q1212" s="126">
        <v>0</v>
      </c>
      <c r="R1212" s="126">
        <v>0</v>
      </c>
    </row>
    <row r="1213" spans="3:18" ht="23.1" customHeight="1">
      <c r="C1213" s="126">
        <v>101</v>
      </c>
      <c r="D1213" s="141" t="s">
        <v>716</v>
      </c>
      <c r="E1213" s="159" t="s">
        <v>4320</v>
      </c>
      <c r="F1213" s="127">
        <v>1</v>
      </c>
      <c r="I1213" s="162">
        <v>46243</v>
      </c>
      <c r="J1213" s="126">
        <v>0</v>
      </c>
      <c r="K1213" s="126">
        <v>1000</v>
      </c>
      <c r="L1213" s="126">
        <v>0</v>
      </c>
      <c r="M1213" s="126">
        <v>0</v>
      </c>
      <c r="N1213" s="126">
        <v>0</v>
      </c>
      <c r="O1213" s="126">
        <v>0</v>
      </c>
      <c r="P1213" s="126">
        <v>0</v>
      </c>
      <c r="Q1213" s="126">
        <v>0</v>
      </c>
      <c r="R1213" s="126">
        <v>0</v>
      </c>
    </row>
    <row r="1214" spans="3:18" ht="23.1" customHeight="1">
      <c r="C1214" s="126">
        <v>105</v>
      </c>
      <c r="D1214" s="141" t="s">
        <v>589</v>
      </c>
      <c r="E1214" s="159" t="s">
        <v>5248</v>
      </c>
      <c r="F1214" s="127">
        <v>1</v>
      </c>
      <c r="I1214" s="162">
        <v>46243</v>
      </c>
      <c r="J1214" s="126">
        <v>0</v>
      </c>
      <c r="K1214" s="126">
        <v>1</v>
      </c>
      <c r="L1214" s="126">
        <v>0</v>
      </c>
      <c r="M1214" s="126">
        <v>0</v>
      </c>
      <c r="N1214" s="126">
        <v>0</v>
      </c>
      <c r="O1214" s="126">
        <v>0</v>
      </c>
      <c r="P1214" s="126">
        <v>0</v>
      </c>
      <c r="Q1214" s="126">
        <v>0</v>
      </c>
      <c r="R1214" s="126">
        <v>0</v>
      </c>
    </row>
    <row r="1215" spans="3:18" ht="23.1" customHeight="1">
      <c r="C1215" s="126">
        <v>181</v>
      </c>
      <c r="D1215" s="141" t="s">
        <v>759</v>
      </c>
      <c r="E1215" s="159" t="s">
        <v>4442</v>
      </c>
      <c r="F1215" s="127">
        <v>1</v>
      </c>
      <c r="I1215" s="162">
        <v>46243</v>
      </c>
      <c r="J1215" s="126">
        <v>0</v>
      </c>
      <c r="K1215" s="126">
        <v>12</v>
      </c>
      <c r="L1215" s="126">
        <v>0</v>
      </c>
      <c r="M1215" s="126">
        <v>0</v>
      </c>
      <c r="N1215" s="126">
        <v>0</v>
      </c>
      <c r="O1215" s="126">
        <v>0</v>
      </c>
      <c r="P1215" s="126">
        <v>0</v>
      </c>
      <c r="Q1215" s="126">
        <v>0</v>
      </c>
      <c r="R1215" s="126">
        <v>0</v>
      </c>
    </row>
    <row r="1216" spans="3:18" ht="23.1" customHeight="1">
      <c r="C1216" s="126">
        <v>399</v>
      </c>
      <c r="D1216" s="141" t="s">
        <v>4923</v>
      </c>
      <c r="E1216" s="159" t="s">
        <v>4924</v>
      </c>
      <c r="F1216" s="127">
        <v>1</v>
      </c>
      <c r="I1216" s="162">
        <v>46243</v>
      </c>
      <c r="J1216" s="126">
        <v>0</v>
      </c>
      <c r="K1216" s="126">
        <v>2</v>
      </c>
      <c r="L1216" s="126">
        <v>0</v>
      </c>
      <c r="M1216" s="126">
        <v>0</v>
      </c>
      <c r="N1216" s="126">
        <v>0</v>
      </c>
      <c r="O1216" s="126">
        <v>0</v>
      </c>
      <c r="P1216" s="126">
        <v>0</v>
      </c>
      <c r="Q1216" s="126">
        <v>0</v>
      </c>
      <c r="R1216" s="126">
        <v>0</v>
      </c>
    </row>
    <row r="1217" spans="3:18" ht="23.1" customHeight="1">
      <c r="C1217" s="126">
        <v>433</v>
      </c>
      <c r="D1217" s="141" t="s">
        <v>5118</v>
      </c>
      <c r="E1217" s="159" t="s">
        <v>5119</v>
      </c>
      <c r="F1217" s="127">
        <v>1</v>
      </c>
      <c r="I1217" s="162">
        <v>46243</v>
      </c>
      <c r="J1217" s="126">
        <v>0</v>
      </c>
      <c r="K1217" s="126">
        <v>10</v>
      </c>
      <c r="L1217" s="126">
        <v>0</v>
      </c>
      <c r="M1217" s="126">
        <v>0</v>
      </c>
      <c r="N1217" s="126">
        <v>0</v>
      </c>
      <c r="O1217" s="126">
        <v>0</v>
      </c>
      <c r="P1217" s="126">
        <v>0</v>
      </c>
      <c r="Q1217" s="126">
        <v>0</v>
      </c>
      <c r="R1217" s="126">
        <v>0</v>
      </c>
    </row>
    <row r="1218" spans="3:18" ht="23.1" customHeight="1">
      <c r="C1218" s="126">
        <v>391</v>
      </c>
      <c r="D1218" s="141" t="s">
        <v>5130</v>
      </c>
      <c r="E1218" s="159" t="s">
        <v>5131</v>
      </c>
      <c r="F1218" s="127">
        <v>1</v>
      </c>
      <c r="I1218" s="162">
        <v>46243</v>
      </c>
      <c r="J1218" s="126">
        <v>0</v>
      </c>
      <c r="K1218" s="126">
        <v>1</v>
      </c>
      <c r="L1218" s="126">
        <v>0</v>
      </c>
      <c r="M1218" s="126">
        <v>0</v>
      </c>
      <c r="N1218" s="126">
        <v>0</v>
      </c>
      <c r="O1218" s="126">
        <v>0</v>
      </c>
      <c r="P1218" s="126">
        <v>0</v>
      </c>
      <c r="Q1218" s="126">
        <v>0</v>
      </c>
      <c r="R1218" s="126">
        <v>0</v>
      </c>
    </row>
    <row r="1219" spans="3:18" ht="23.1" customHeight="1">
      <c r="C1219" s="126">
        <v>293</v>
      </c>
      <c r="D1219" s="141" t="s">
        <v>2487</v>
      </c>
      <c r="E1219" s="159" t="s">
        <v>4355</v>
      </c>
      <c r="F1219" s="127">
        <v>1</v>
      </c>
      <c r="I1219" s="162">
        <v>46243</v>
      </c>
      <c r="J1219" s="126">
        <v>0</v>
      </c>
      <c r="K1219" s="126">
        <v>34</v>
      </c>
      <c r="L1219" s="126">
        <v>0</v>
      </c>
      <c r="M1219" s="126">
        <v>0</v>
      </c>
      <c r="N1219" s="126">
        <v>0</v>
      </c>
      <c r="O1219" s="126">
        <v>0</v>
      </c>
      <c r="P1219" s="126">
        <v>0</v>
      </c>
      <c r="Q1219" s="126">
        <v>0</v>
      </c>
      <c r="R1219" s="126">
        <v>0</v>
      </c>
    </row>
    <row r="1220" spans="3:18" ht="23.1" customHeight="1">
      <c r="C1220" s="126">
        <v>177</v>
      </c>
      <c r="D1220" s="141" t="s">
        <v>750</v>
      </c>
      <c r="E1220" s="159" t="s">
        <v>4950</v>
      </c>
      <c r="F1220" s="127">
        <v>1</v>
      </c>
      <c r="I1220" s="162">
        <v>46243</v>
      </c>
      <c r="J1220" s="126">
        <v>0</v>
      </c>
      <c r="K1220" s="126">
        <v>500</v>
      </c>
      <c r="L1220" s="126">
        <v>0</v>
      </c>
      <c r="M1220" s="126">
        <v>0</v>
      </c>
      <c r="N1220" s="126">
        <v>0</v>
      </c>
      <c r="O1220" s="126">
        <v>0</v>
      </c>
      <c r="P1220" s="126">
        <v>0</v>
      </c>
      <c r="Q1220" s="126">
        <v>0</v>
      </c>
      <c r="R1220" s="126">
        <v>0</v>
      </c>
    </row>
    <row r="1221" spans="3:18" ht="23.1" customHeight="1">
      <c r="C1221" s="126">
        <v>199</v>
      </c>
      <c r="D1221" s="141" t="s">
        <v>4934</v>
      </c>
      <c r="E1221" s="159" t="s">
        <v>4935</v>
      </c>
      <c r="F1221" s="127">
        <v>1</v>
      </c>
      <c r="I1221" s="162">
        <v>46243</v>
      </c>
      <c r="J1221" s="126">
        <v>0</v>
      </c>
      <c r="K1221" s="126">
        <v>8</v>
      </c>
      <c r="L1221" s="126">
        <v>0</v>
      </c>
      <c r="M1221" s="126">
        <v>0</v>
      </c>
      <c r="N1221" s="126">
        <v>0</v>
      </c>
      <c r="O1221" s="126">
        <v>0</v>
      </c>
      <c r="P1221" s="126">
        <v>0</v>
      </c>
      <c r="Q1221" s="126">
        <v>0</v>
      </c>
      <c r="R1221" s="126">
        <v>0</v>
      </c>
    </row>
    <row r="1222" spans="3:18" ht="23.1" customHeight="1">
      <c r="C1222" s="126">
        <v>183</v>
      </c>
      <c r="D1222" s="141" t="s">
        <v>764</v>
      </c>
      <c r="E1222" s="159" t="s">
        <v>4312</v>
      </c>
      <c r="F1222" s="127">
        <v>1</v>
      </c>
      <c r="I1222" s="162">
        <v>46243</v>
      </c>
      <c r="J1222" s="126">
        <v>0</v>
      </c>
      <c r="K1222" s="126">
        <v>24</v>
      </c>
      <c r="L1222" s="126">
        <v>0</v>
      </c>
      <c r="M1222" s="126">
        <v>0</v>
      </c>
      <c r="N1222" s="126">
        <v>0</v>
      </c>
      <c r="O1222" s="126">
        <v>0</v>
      </c>
      <c r="P1222" s="126">
        <v>0</v>
      </c>
      <c r="Q1222" s="126">
        <v>0</v>
      </c>
      <c r="R1222" s="126">
        <v>0</v>
      </c>
    </row>
    <row r="1223" spans="3:18" ht="23.1" customHeight="1">
      <c r="C1223" s="126">
        <v>358</v>
      </c>
      <c r="D1223" s="141" t="s">
        <v>4943</v>
      </c>
      <c r="E1223" s="159" t="s">
        <v>4944</v>
      </c>
      <c r="F1223" s="127">
        <v>1</v>
      </c>
      <c r="I1223" s="162">
        <v>46243</v>
      </c>
      <c r="J1223" s="126">
        <v>0</v>
      </c>
      <c r="K1223" s="126">
        <v>2</v>
      </c>
      <c r="L1223" s="126">
        <v>0</v>
      </c>
      <c r="M1223" s="126">
        <v>0</v>
      </c>
      <c r="N1223" s="126">
        <v>0</v>
      </c>
      <c r="O1223" s="126">
        <v>0</v>
      </c>
      <c r="P1223" s="126">
        <v>0</v>
      </c>
      <c r="Q1223" s="126">
        <v>0</v>
      </c>
      <c r="R1223" s="126">
        <v>0</v>
      </c>
    </row>
    <row r="1224" spans="3:18" ht="23.1" customHeight="1">
      <c r="C1224" s="126">
        <v>6</v>
      </c>
      <c r="D1224" s="141" t="s">
        <v>557</v>
      </c>
      <c r="E1224" s="159" t="s">
        <v>4482</v>
      </c>
      <c r="F1224" s="127">
        <v>1</v>
      </c>
      <c r="I1224" s="162">
        <v>46243</v>
      </c>
      <c r="J1224" s="126">
        <v>0</v>
      </c>
      <c r="K1224" s="126">
        <v>8</v>
      </c>
      <c r="L1224" s="126">
        <v>0</v>
      </c>
      <c r="M1224" s="126">
        <v>0</v>
      </c>
      <c r="N1224" s="126">
        <v>0</v>
      </c>
      <c r="O1224" s="126">
        <v>0</v>
      </c>
      <c r="P1224" s="126">
        <v>0</v>
      </c>
      <c r="Q1224" s="126">
        <v>0</v>
      </c>
      <c r="R1224" s="126">
        <v>0</v>
      </c>
    </row>
    <row r="1225" spans="3:18" ht="23.1" customHeight="1">
      <c r="C1225" s="126">
        <v>305</v>
      </c>
      <c r="D1225" s="141" t="s">
        <v>2496</v>
      </c>
      <c r="E1225" s="159" t="s">
        <v>4658</v>
      </c>
      <c r="F1225" s="127">
        <v>1</v>
      </c>
      <c r="I1225" s="162">
        <v>46244</v>
      </c>
      <c r="J1225" s="126">
        <v>0</v>
      </c>
      <c r="K1225" s="126">
        <v>800</v>
      </c>
      <c r="L1225" s="126">
        <v>0</v>
      </c>
      <c r="M1225" s="126">
        <v>0</v>
      </c>
      <c r="N1225" s="126">
        <v>0</v>
      </c>
      <c r="O1225" s="126">
        <v>0</v>
      </c>
      <c r="P1225" s="126">
        <v>0</v>
      </c>
      <c r="Q1225" s="126">
        <v>0</v>
      </c>
      <c r="R1225" s="126">
        <v>0</v>
      </c>
    </row>
    <row r="1226" spans="3:18" ht="23.1" customHeight="1">
      <c r="C1226" s="126">
        <v>177</v>
      </c>
      <c r="D1226" s="141" t="s">
        <v>750</v>
      </c>
      <c r="E1226" s="159" t="s">
        <v>4950</v>
      </c>
      <c r="F1226" s="127">
        <v>1</v>
      </c>
      <c r="I1226" s="162">
        <v>46244</v>
      </c>
      <c r="J1226" s="126">
        <v>0</v>
      </c>
      <c r="K1226" s="126">
        <v>350</v>
      </c>
      <c r="L1226" s="126">
        <v>0</v>
      </c>
      <c r="M1226" s="126">
        <v>0</v>
      </c>
      <c r="N1226" s="126">
        <v>0</v>
      </c>
      <c r="O1226" s="126">
        <v>0</v>
      </c>
      <c r="P1226" s="126">
        <v>0</v>
      </c>
      <c r="Q1226" s="126">
        <v>0</v>
      </c>
      <c r="R1226" s="126">
        <v>0</v>
      </c>
    </row>
    <row r="1227" spans="3:18" ht="23.1" customHeight="1">
      <c r="C1227" s="126">
        <v>293</v>
      </c>
      <c r="D1227" s="141" t="s">
        <v>2487</v>
      </c>
      <c r="E1227" s="159" t="s">
        <v>4355</v>
      </c>
      <c r="F1227" s="127">
        <v>1</v>
      </c>
      <c r="I1227" s="162">
        <v>46244</v>
      </c>
      <c r="J1227" s="126">
        <v>0</v>
      </c>
      <c r="K1227" s="126">
        <v>20</v>
      </c>
      <c r="L1227" s="126">
        <v>0</v>
      </c>
      <c r="M1227" s="126">
        <v>0</v>
      </c>
      <c r="N1227" s="126">
        <v>0</v>
      </c>
      <c r="O1227" s="126">
        <v>0</v>
      </c>
      <c r="P1227" s="126">
        <v>0</v>
      </c>
      <c r="Q1227" s="126">
        <v>0</v>
      </c>
      <c r="R1227" s="126">
        <v>0</v>
      </c>
    </row>
    <row r="1228" spans="3:18" ht="23.1" customHeight="1">
      <c r="C1228" s="126">
        <v>294</v>
      </c>
      <c r="D1228" s="141" t="s">
        <v>2469</v>
      </c>
      <c r="E1228" s="159" t="s">
        <v>4363</v>
      </c>
      <c r="F1228" s="127">
        <v>1</v>
      </c>
      <c r="I1228" s="162">
        <v>46244</v>
      </c>
      <c r="J1228" s="126">
        <v>0</v>
      </c>
      <c r="K1228" s="126">
        <v>20</v>
      </c>
      <c r="L1228" s="126">
        <v>0</v>
      </c>
      <c r="M1228" s="126">
        <v>0</v>
      </c>
      <c r="N1228" s="126">
        <v>0</v>
      </c>
      <c r="O1228" s="126">
        <v>0</v>
      </c>
      <c r="P1228" s="126">
        <v>0</v>
      </c>
      <c r="Q1228" s="126">
        <v>0</v>
      </c>
      <c r="R1228" s="126">
        <v>0</v>
      </c>
    </row>
    <row r="1229" spans="3:18" ht="23.1" customHeight="1">
      <c r="C1229" s="126">
        <v>16</v>
      </c>
      <c r="D1229" s="141" t="s">
        <v>697</v>
      </c>
      <c r="E1229" s="159" t="s">
        <v>4685</v>
      </c>
      <c r="F1229" s="127">
        <v>1</v>
      </c>
      <c r="I1229" s="162">
        <v>46244</v>
      </c>
      <c r="J1229" s="126">
        <v>0</v>
      </c>
      <c r="K1229" s="126">
        <v>4</v>
      </c>
      <c r="L1229" s="126">
        <v>0</v>
      </c>
      <c r="M1229" s="126">
        <v>0</v>
      </c>
      <c r="N1229" s="126">
        <v>0</v>
      </c>
      <c r="O1229" s="126">
        <v>0</v>
      </c>
      <c r="P1229" s="126">
        <v>0</v>
      </c>
      <c r="Q1229" s="126">
        <v>0</v>
      </c>
      <c r="R1229" s="126">
        <v>0</v>
      </c>
    </row>
    <row r="1230" spans="3:18" ht="23.1" customHeight="1">
      <c r="C1230" s="126">
        <v>20</v>
      </c>
      <c r="D1230" s="141" t="s">
        <v>707</v>
      </c>
      <c r="E1230" s="159" t="s">
        <v>4532</v>
      </c>
      <c r="F1230" s="127">
        <v>1</v>
      </c>
      <c r="I1230" s="162">
        <v>46244</v>
      </c>
      <c r="J1230" s="126">
        <v>0</v>
      </c>
      <c r="K1230" s="126">
        <v>4</v>
      </c>
      <c r="L1230" s="126">
        <v>0</v>
      </c>
      <c r="M1230" s="126">
        <v>0</v>
      </c>
      <c r="N1230" s="126">
        <v>0</v>
      </c>
      <c r="O1230" s="126">
        <v>0</v>
      </c>
      <c r="P1230" s="126">
        <v>0</v>
      </c>
      <c r="Q1230" s="126">
        <v>0</v>
      </c>
      <c r="R1230" s="126">
        <v>0</v>
      </c>
    </row>
    <row r="1231" spans="3:18" ht="23.1" customHeight="1">
      <c r="C1231" s="126">
        <v>45</v>
      </c>
      <c r="D1231" s="141" t="s">
        <v>978</v>
      </c>
      <c r="E1231" s="159" t="s">
        <v>4701</v>
      </c>
      <c r="F1231" s="127">
        <v>1</v>
      </c>
      <c r="I1231" s="162">
        <v>46244</v>
      </c>
      <c r="J1231" s="126">
        <v>0</v>
      </c>
      <c r="K1231" s="126">
        <v>2</v>
      </c>
      <c r="L1231" s="126">
        <v>0</v>
      </c>
      <c r="M1231" s="126">
        <v>0</v>
      </c>
      <c r="N1231" s="126">
        <v>0</v>
      </c>
      <c r="O1231" s="126">
        <v>0</v>
      </c>
      <c r="P1231" s="126">
        <v>0</v>
      </c>
      <c r="Q1231" s="126">
        <v>0</v>
      </c>
      <c r="R1231" s="126">
        <v>0</v>
      </c>
    </row>
    <row r="1232" spans="3:18" ht="23.1" customHeight="1">
      <c r="C1232" s="126">
        <v>69</v>
      </c>
      <c r="D1232" s="141" t="s">
        <v>1232</v>
      </c>
      <c r="E1232" s="159" t="s">
        <v>5338</v>
      </c>
      <c r="F1232" s="127">
        <v>1</v>
      </c>
      <c r="I1232" s="162">
        <v>46244</v>
      </c>
      <c r="J1232" s="126">
        <v>0</v>
      </c>
      <c r="K1232" s="126">
        <v>1</v>
      </c>
      <c r="L1232" s="126">
        <v>0</v>
      </c>
      <c r="M1232" s="126">
        <v>0</v>
      </c>
      <c r="N1232" s="126">
        <v>0</v>
      </c>
      <c r="O1232" s="126">
        <v>0</v>
      </c>
      <c r="P1232" s="126">
        <v>0</v>
      </c>
      <c r="Q1232" s="126">
        <v>0</v>
      </c>
      <c r="R1232" s="126">
        <v>0</v>
      </c>
    </row>
    <row r="1233" spans="3:18" ht="23.1" customHeight="1">
      <c r="C1233" s="126">
        <v>33</v>
      </c>
      <c r="D1233" s="141" t="s">
        <v>1196</v>
      </c>
      <c r="E1233" s="159" t="s">
        <v>5342</v>
      </c>
      <c r="F1233" s="127">
        <v>1</v>
      </c>
      <c r="I1233" s="162">
        <v>46244</v>
      </c>
      <c r="J1233" s="126">
        <v>0</v>
      </c>
      <c r="K1233" s="126">
        <v>1</v>
      </c>
      <c r="L1233" s="126">
        <v>0</v>
      </c>
      <c r="M1233" s="126">
        <v>0</v>
      </c>
      <c r="N1233" s="126">
        <v>0</v>
      </c>
      <c r="O1233" s="126">
        <v>0</v>
      </c>
      <c r="P1233" s="126">
        <v>0</v>
      </c>
      <c r="Q1233" s="126">
        <v>0</v>
      </c>
      <c r="R1233" s="126">
        <v>0</v>
      </c>
    </row>
    <row r="1234" spans="3:18" ht="23.1" customHeight="1">
      <c r="C1234" s="126">
        <v>32</v>
      </c>
      <c r="D1234" s="141" t="s">
        <v>1746</v>
      </c>
      <c r="E1234" s="159" t="s">
        <v>5346</v>
      </c>
      <c r="F1234" s="127">
        <v>1</v>
      </c>
      <c r="I1234" s="162">
        <v>46244</v>
      </c>
      <c r="J1234" s="126">
        <v>0</v>
      </c>
      <c r="K1234" s="126">
        <v>1</v>
      </c>
      <c r="L1234" s="126">
        <v>0</v>
      </c>
      <c r="M1234" s="126">
        <v>0</v>
      </c>
      <c r="N1234" s="126">
        <v>0</v>
      </c>
      <c r="O1234" s="126">
        <v>0</v>
      </c>
      <c r="P1234" s="126">
        <v>0</v>
      </c>
      <c r="Q1234" s="126">
        <v>0</v>
      </c>
      <c r="R1234" s="126">
        <v>0</v>
      </c>
    </row>
    <row r="1235" spans="3:18" ht="23.1" customHeight="1">
      <c r="C1235" s="126">
        <v>195</v>
      </c>
      <c r="D1235" s="141" t="s">
        <v>606</v>
      </c>
      <c r="E1235" s="159" t="s">
        <v>4930</v>
      </c>
      <c r="F1235" s="127">
        <v>1</v>
      </c>
      <c r="I1235" s="162">
        <v>46245</v>
      </c>
      <c r="J1235" s="126">
        <v>0</v>
      </c>
      <c r="K1235" s="126">
        <v>8</v>
      </c>
      <c r="L1235" s="126">
        <v>0</v>
      </c>
      <c r="M1235" s="126">
        <v>0</v>
      </c>
      <c r="N1235" s="126">
        <v>0</v>
      </c>
      <c r="O1235" s="126">
        <v>0</v>
      </c>
      <c r="P1235" s="126">
        <v>0</v>
      </c>
      <c r="Q1235" s="126">
        <v>0</v>
      </c>
      <c r="R1235" s="126">
        <v>0</v>
      </c>
    </row>
    <row r="1236" spans="3:18" ht="23.1" customHeight="1">
      <c r="C1236" s="126">
        <v>187</v>
      </c>
      <c r="D1236" s="141" t="s">
        <v>574</v>
      </c>
      <c r="E1236" s="159" t="s">
        <v>4568</v>
      </c>
      <c r="F1236" s="127">
        <v>1</v>
      </c>
      <c r="I1236" s="162">
        <v>46245</v>
      </c>
      <c r="J1236" s="126">
        <v>0</v>
      </c>
      <c r="K1236" s="126">
        <v>8</v>
      </c>
      <c r="L1236" s="126">
        <v>0</v>
      </c>
      <c r="M1236" s="126">
        <v>0</v>
      </c>
      <c r="N1236" s="126">
        <v>0</v>
      </c>
      <c r="O1236" s="126">
        <v>0</v>
      </c>
      <c r="P1236" s="126">
        <v>0</v>
      </c>
      <c r="Q1236" s="126">
        <v>0</v>
      </c>
      <c r="R1236" s="126">
        <v>0</v>
      </c>
    </row>
    <row r="1237" spans="3:18" ht="23.1" customHeight="1">
      <c r="C1237" s="126">
        <v>368</v>
      </c>
      <c r="D1237" s="141" t="s">
        <v>4223</v>
      </c>
      <c r="E1237" s="159" t="s">
        <v>4468</v>
      </c>
      <c r="F1237" s="127">
        <v>1</v>
      </c>
      <c r="I1237" s="162">
        <v>46245</v>
      </c>
      <c r="J1237" s="126">
        <v>0</v>
      </c>
      <c r="K1237" s="126">
        <v>5</v>
      </c>
      <c r="L1237" s="126">
        <v>0</v>
      </c>
      <c r="M1237" s="126">
        <v>0</v>
      </c>
      <c r="N1237" s="126">
        <v>0</v>
      </c>
      <c r="O1237" s="126">
        <v>0</v>
      </c>
      <c r="P1237" s="126">
        <v>0</v>
      </c>
      <c r="Q1237" s="126">
        <v>0</v>
      </c>
      <c r="R1237" s="126">
        <v>0</v>
      </c>
    </row>
    <row r="1238" spans="3:18" ht="23.1" customHeight="1">
      <c r="C1238" s="126">
        <v>397</v>
      </c>
      <c r="D1238" s="141" t="s">
        <v>5114</v>
      </c>
      <c r="E1238" s="159" t="s">
        <v>5115</v>
      </c>
      <c r="F1238" s="127">
        <v>1</v>
      </c>
      <c r="I1238" s="162">
        <v>46245</v>
      </c>
      <c r="J1238" s="126">
        <v>0</v>
      </c>
      <c r="K1238" s="126">
        <v>15</v>
      </c>
      <c r="L1238" s="126">
        <v>0</v>
      </c>
      <c r="M1238" s="126">
        <v>0</v>
      </c>
      <c r="N1238" s="126">
        <v>0</v>
      </c>
      <c r="O1238" s="126">
        <v>0</v>
      </c>
      <c r="P1238" s="126">
        <v>0</v>
      </c>
      <c r="Q1238" s="126">
        <v>0</v>
      </c>
      <c r="R1238" s="126">
        <v>0</v>
      </c>
    </row>
    <row r="1239" spans="3:18" ht="23.1" customHeight="1">
      <c r="C1239" s="126">
        <v>395</v>
      </c>
      <c r="D1239" s="141" t="s">
        <v>4920</v>
      </c>
      <c r="E1239" s="159" t="s">
        <v>4921</v>
      </c>
      <c r="F1239" s="127">
        <v>1</v>
      </c>
      <c r="I1239" s="162">
        <v>46245</v>
      </c>
      <c r="J1239" s="126">
        <v>0</v>
      </c>
      <c r="K1239" s="126">
        <v>12</v>
      </c>
      <c r="L1239" s="126">
        <v>0</v>
      </c>
      <c r="M1239" s="126">
        <v>0</v>
      </c>
      <c r="N1239" s="126">
        <v>0</v>
      </c>
      <c r="O1239" s="126">
        <v>0</v>
      </c>
      <c r="P1239" s="126">
        <v>0</v>
      </c>
      <c r="Q1239" s="126">
        <v>0</v>
      </c>
      <c r="R1239" s="126">
        <v>0</v>
      </c>
    </row>
    <row r="1240" spans="3:18" ht="23.1" customHeight="1">
      <c r="C1240" s="126">
        <v>377</v>
      </c>
      <c r="D1240" s="141" t="s">
        <v>4205</v>
      </c>
      <c r="E1240" s="159" t="s">
        <v>4339</v>
      </c>
      <c r="F1240" s="127">
        <v>1</v>
      </c>
      <c r="I1240" s="162">
        <v>46245</v>
      </c>
      <c r="J1240" s="126">
        <v>0</v>
      </c>
      <c r="K1240" s="126">
        <v>10</v>
      </c>
      <c r="L1240" s="126">
        <v>0</v>
      </c>
      <c r="M1240" s="126">
        <v>0</v>
      </c>
      <c r="N1240" s="126">
        <v>0</v>
      </c>
      <c r="O1240" s="126">
        <v>0</v>
      </c>
      <c r="P1240" s="126">
        <v>0</v>
      </c>
      <c r="Q1240" s="126">
        <v>0</v>
      </c>
      <c r="R1240" s="126">
        <v>0</v>
      </c>
    </row>
    <row r="1241" spans="3:18" ht="23.1" customHeight="1">
      <c r="C1241" s="126">
        <v>379</v>
      </c>
      <c r="D1241" s="141" t="s">
        <v>4156</v>
      </c>
      <c r="E1241" s="159" t="s">
        <v>4371</v>
      </c>
      <c r="F1241" s="127">
        <v>1</v>
      </c>
      <c r="I1241" s="162">
        <v>46245</v>
      </c>
      <c r="J1241" s="126">
        <v>0</v>
      </c>
      <c r="K1241" s="126">
        <v>1</v>
      </c>
      <c r="L1241" s="126">
        <v>0</v>
      </c>
      <c r="M1241" s="126">
        <v>0</v>
      </c>
      <c r="N1241" s="126">
        <v>0</v>
      </c>
      <c r="O1241" s="126">
        <v>0</v>
      </c>
      <c r="P1241" s="126">
        <v>0</v>
      </c>
      <c r="Q1241" s="126">
        <v>0</v>
      </c>
      <c r="R1241" s="126">
        <v>0</v>
      </c>
    </row>
    <row r="1242" spans="3:18" ht="23.1" customHeight="1">
      <c r="C1242" s="126">
        <v>94</v>
      </c>
      <c r="D1242" s="141" t="s">
        <v>1321</v>
      </c>
      <c r="E1242" s="159" t="s">
        <v>4514</v>
      </c>
      <c r="F1242" s="127">
        <v>1</v>
      </c>
      <c r="I1242" s="162">
        <v>46245</v>
      </c>
      <c r="J1242" s="126">
        <v>0</v>
      </c>
      <c r="K1242" s="126">
        <v>10</v>
      </c>
      <c r="L1242" s="126">
        <v>0</v>
      </c>
      <c r="M1242" s="126">
        <v>0</v>
      </c>
      <c r="N1242" s="126">
        <v>0</v>
      </c>
      <c r="O1242" s="126">
        <v>0</v>
      </c>
      <c r="P1242" s="126">
        <v>0</v>
      </c>
      <c r="Q1242" s="126">
        <v>0</v>
      </c>
      <c r="R1242" s="126">
        <v>0</v>
      </c>
    </row>
    <row r="1243" spans="3:18" ht="23.1" customHeight="1">
      <c r="C1243" s="126">
        <v>96</v>
      </c>
      <c r="D1243" s="141" t="s">
        <v>630</v>
      </c>
      <c r="E1243" s="159" t="s">
        <v>4331</v>
      </c>
      <c r="F1243" s="127">
        <v>1</v>
      </c>
      <c r="I1243" s="162">
        <v>46245</v>
      </c>
      <c r="J1243" s="126">
        <v>0</v>
      </c>
      <c r="K1243" s="126">
        <v>1</v>
      </c>
      <c r="L1243" s="126">
        <v>0</v>
      </c>
      <c r="M1243" s="126">
        <v>0</v>
      </c>
      <c r="N1243" s="126">
        <v>0</v>
      </c>
      <c r="O1243" s="126">
        <v>0</v>
      </c>
      <c r="P1243" s="126">
        <v>0</v>
      </c>
      <c r="Q1243" s="126">
        <v>0</v>
      </c>
      <c r="R1243" s="126">
        <v>0</v>
      </c>
    </row>
    <row r="1244" spans="3:18" ht="23.1" customHeight="1">
      <c r="C1244" s="126">
        <v>378</v>
      </c>
      <c r="D1244" s="141" t="s">
        <v>4216</v>
      </c>
      <c r="E1244" s="159" t="s">
        <v>4343</v>
      </c>
      <c r="F1244" s="127">
        <v>1</v>
      </c>
      <c r="I1244" s="162">
        <v>46245</v>
      </c>
      <c r="J1244" s="126">
        <v>0</v>
      </c>
      <c r="K1244" s="126">
        <v>1</v>
      </c>
      <c r="L1244" s="126">
        <v>0</v>
      </c>
      <c r="M1244" s="126">
        <v>0</v>
      </c>
      <c r="N1244" s="126">
        <v>0</v>
      </c>
      <c r="O1244" s="126">
        <v>0</v>
      </c>
      <c r="P1244" s="126">
        <v>0</v>
      </c>
      <c r="Q1244" s="126">
        <v>0</v>
      </c>
      <c r="R1244" s="126">
        <v>0</v>
      </c>
    </row>
    <row r="1245" spans="3:18" ht="23.1" customHeight="1">
      <c r="C1245" s="126">
        <v>365</v>
      </c>
      <c r="D1245" s="141" t="s">
        <v>4232</v>
      </c>
      <c r="E1245" s="159" t="s">
        <v>4748</v>
      </c>
      <c r="F1245" s="127">
        <v>1</v>
      </c>
      <c r="I1245" s="162">
        <v>46245</v>
      </c>
      <c r="J1245" s="126">
        <v>0</v>
      </c>
      <c r="K1245" s="126">
        <v>1</v>
      </c>
      <c r="L1245" s="126">
        <v>0</v>
      </c>
      <c r="M1245" s="126">
        <v>0</v>
      </c>
      <c r="N1245" s="126">
        <v>0</v>
      </c>
      <c r="O1245" s="126">
        <v>0</v>
      </c>
      <c r="P1245" s="126">
        <v>0</v>
      </c>
      <c r="Q1245" s="126">
        <v>0</v>
      </c>
      <c r="R1245" s="126">
        <v>0</v>
      </c>
    </row>
    <row r="1246" spans="3:18" ht="23.1" customHeight="1">
      <c r="C1246" s="126">
        <v>337</v>
      </c>
      <c r="D1246" s="141" t="s">
        <v>2999</v>
      </c>
      <c r="E1246" s="159" t="s">
        <v>4640</v>
      </c>
      <c r="F1246" s="127">
        <v>1</v>
      </c>
      <c r="I1246" s="162">
        <v>46245</v>
      </c>
      <c r="J1246" s="126">
        <v>0</v>
      </c>
      <c r="K1246" s="126">
        <v>30</v>
      </c>
      <c r="L1246" s="126">
        <v>0</v>
      </c>
      <c r="M1246" s="126">
        <v>0</v>
      </c>
      <c r="N1246" s="126">
        <v>0</v>
      </c>
      <c r="O1246" s="126">
        <v>0</v>
      </c>
      <c r="P1246" s="126">
        <v>0</v>
      </c>
      <c r="Q1246" s="126">
        <v>0</v>
      </c>
      <c r="R1246" s="126">
        <v>0</v>
      </c>
    </row>
    <row r="1247" spans="3:18" ht="23.1" customHeight="1">
      <c r="C1247" s="126">
        <v>421</v>
      </c>
      <c r="D1247" s="141" t="s">
        <v>4613</v>
      </c>
      <c r="E1247" s="159" t="s">
        <v>4614</v>
      </c>
      <c r="F1247" s="127">
        <v>1</v>
      </c>
      <c r="I1247" s="162">
        <v>46245</v>
      </c>
      <c r="J1247" s="126">
        <v>0</v>
      </c>
      <c r="K1247" s="126">
        <v>2</v>
      </c>
      <c r="L1247" s="126">
        <v>0</v>
      </c>
      <c r="M1247" s="126">
        <v>0</v>
      </c>
      <c r="N1247" s="126">
        <v>0</v>
      </c>
      <c r="O1247" s="126">
        <v>0</v>
      </c>
      <c r="P1247" s="126">
        <v>0</v>
      </c>
      <c r="Q1247" s="126">
        <v>0</v>
      </c>
      <c r="R1247" s="126">
        <v>0</v>
      </c>
    </row>
    <row r="1248" spans="3:18" ht="23.1" customHeight="1">
      <c r="C1248" s="126">
        <v>376</v>
      </c>
      <c r="D1248" s="141" t="s">
        <v>4239</v>
      </c>
      <c r="E1248" s="159" t="s">
        <v>4426</v>
      </c>
      <c r="F1248" s="127">
        <v>1</v>
      </c>
      <c r="I1248" s="162">
        <v>46245</v>
      </c>
      <c r="J1248" s="126">
        <v>0</v>
      </c>
      <c r="K1248" s="126">
        <v>5</v>
      </c>
      <c r="L1248" s="126">
        <v>0</v>
      </c>
      <c r="M1248" s="126">
        <v>0</v>
      </c>
      <c r="N1248" s="126">
        <v>0</v>
      </c>
      <c r="O1248" s="126">
        <v>0</v>
      </c>
      <c r="P1248" s="126">
        <v>0</v>
      </c>
      <c r="Q1248" s="126">
        <v>0</v>
      </c>
      <c r="R1248" s="126">
        <v>0</v>
      </c>
    </row>
    <row r="1249" spans="3:18" ht="23.1" customHeight="1">
      <c r="C1249" s="126">
        <v>349</v>
      </c>
      <c r="D1249" s="141" t="s">
        <v>3768</v>
      </c>
      <c r="E1249" s="159" t="s">
        <v>4937</v>
      </c>
      <c r="F1249" s="127">
        <v>1</v>
      </c>
      <c r="I1249" s="162">
        <v>46245</v>
      </c>
      <c r="J1249" s="126">
        <v>0</v>
      </c>
      <c r="K1249" s="126">
        <v>2</v>
      </c>
      <c r="L1249" s="126">
        <v>0</v>
      </c>
      <c r="M1249" s="126">
        <v>0</v>
      </c>
      <c r="N1249" s="126">
        <v>0</v>
      </c>
      <c r="O1249" s="126">
        <v>0</v>
      </c>
      <c r="P1249" s="126">
        <v>0</v>
      </c>
      <c r="Q1249" s="126">
        <v>0</v>
      </c>
      <c r="R1249" s="126">
        <v>0</v>
      </c>
    </row>
    <row r="1250" spans="3:18" ht="23.1" customHeight="1">
      <c r="C1250" s="126">
        <v>150</v>
      </c>
      <c r="D1250" s="141" t="s">
        <v>1403</v>
      </c>
      <c r="E1250" s="159" t="s">
        <v>4367</v>
      </c>
      <c r="F1250" s="127">
        <v>1</v>
      </c>
      <c r="I1250" s="162">
        <v>46245</v>
      </c>
      <c r="J1250" s="126">
        <v>0</v>
      </c>
      <c r="K1250" s="126">
        <v>10</v>
      </c>
      <c r="L1250" s="126">
        <v>0</v>
      </c>
      <c r="M1250" s="126">
        <v>0</v>
      </c>
      <c r="N1250" s="126">
        <v>0</v>
      </c>
      <c r="O1250" s="126">
        <v>0</v>
      </c>
      <c r="P1250" s="126">
        <v>0</v>
      </c>
      <c r="Q1250" s="126">
        <v>0</v>
      </c>
      <c r="R1250" s="126">
        <v>0</v>
      </c>
    </row>
    <row r="1251" spans="3:18" ht="23.1" customHeight="1">
      <c r="C1251" s="126">
        <v>276</v>
      </c>
      <c r="D1251" s="141" t="s">
        <v>2475</v>
      </c>
      <c r="E1251" s="159" t="s">
        <v>4347</v>
      </c>
      <c r="F1251" s="127">
        <v>1</v>
      </c>
      <c r="I1251" s="162">
        <v>46245</v>
      </c>
      <c r="J1251" s="126">
        <v>0</v>
      </c>
      <c r="K1251" s="126">
        <v>3</v>
      </c>
      <c r="L1251" s="126">
        <v>0</v>
      </c>
      <c r="M1251" s="126">
        <v>0</v>
      </c>
      <c r="N1251" s="126">
        <v>0</v>
      </c>
      <c r="O1251" s="126">
        <v>0</v>
      </c>
      <c r="P1251" s="126">
        <v>0</v>
      </c>
      <c r="Q1251" s="126">
        <v>0</v>
      </c>
      <c r="R1251" s="126">
        <v>0</v>
      </c>
    </row>
    <row r="1252" spans="3:18" ht="23.1" customHeight="1">
      <c r="C1252" s="126">
        <v>394</v>
      </c>
      <c r="D1252" s="141" t="s">
        <v>4616</v>
      </c>
      <c r="E1252" s="159" t="s">
        <v>4617</v>
      </c>
      <c r="F1252" s="127">
        <v>1</v>
      </c>
      <c r="I1252" s="162">
        <v>46245</v>
      </c>
      <c r="J1252" s="126">
        <v>0</v>
      </c>
      <c r="K1252" s="126">
        <v>2</v>
      </c>
      <c r="L1252" s="126">
        <v>0</v>
      </c>
      <c r="M1252" s="126">
        <v>0</v>
      </c>
      <c r="N1252" s="126">
        <v>0</v>
      </c>
      <c r="O1252" s="126">
        <v>0</v>
      </c>
      <c r="P1252" s="126">
        <v>0</v>
      </c>
      <c r="Q1252" s="126">
        <v>0</v>
      </c>
      <c r="R1252" s="126">
        <v>0</v>
      </c>
    </row>
    <row r="1253" spans="3:18" ht="23.1" customHeight="1">
      <c r="C1253" s="126">
        <v>293</v>
      </c>
      <c r="D1253" s="141" t="s">
        <v>2487</v>
      </c>
      <c r="E1253" s="159" t="s">
        <v>4355</v>
      </c>
      <c r="F1253" s="127">
        <v>1</v>
      </c>
      <c r="I1253" s="162">
        <v>46245</v>
      </c>
      <c r="J1253" s="126">
        <v>0</v>
      </c>
      <c r="K1253" s="126">
        <v>15</v>
      </c>
      <c r="L1253" s="126">
        <v>0</v>
      </c>
      <c r="M1253" s="126">
        <v>0</v>
      </c>
      <c r="N1253" s="126">
        <v>0</v>
      </c>
      <c r="O1253" s="126">
        <v>0</v>
      </c>
      <c r="P1253" s="126">
        <v>0</v>
      </c>
      <c r="Q1253" s="126">
        <v>0</v>
      </c>
      <c r="R1253" s="126">
        <v>0</v>
      </c>
    </row>
    <row r="1254" spans="3:18" ht="23.1" customHeight="1">
      <c r="C1254" s="126">
        <v>294</v>
      </c>
      <c r="D1254" s="141" t="s">
        <v>2469</v>
      </c>
      <c r="E1254" s="159" t="s">
        <v>4363</v>
      </c>
      <c r="F1254" s="127">
        <v>1</v>
      </c>
      <c r="I1254" s="162">
        <v>46245</v>
      </c>
      <c r="J1254" s="126">
        <v>0</v>
      </c>
      <c r="K1254" s="126">
        <v>15</v>
      </c>
      <c r="L1254" s="126">
        <v>0</v>
      </c>
      <c r="M1254" s="126">
        <v>0</v>
      </c>
      <c r="N1254" s="126">
        <v>0</v>
      </c>
      <c r="O1254" s="126">
        <v>0</v>
      </c>
      <c r="P1254" s="126">
        <v>0</v>
      </c>
      <c r="Q1254" s="126">
        <v>0</v>
      </c>
      <c r="R1254" s="126">
        <v>0</v>
      </c>
    </row>
    <row r="1255" spans="3:18" ht="23.1" customHeight="1">
      <c r="C1255" s="126">
        <v>305</v>
      </c>
      <c r="D1255" s="141" t="s">
        <v>2496</v>
      </c>
      <c r="E1255" s="159" t="s">
        <v>4658</v>
      </c>
      <c r="F1255" s="127">
        <v>1</v>
      </c>
      <c r="I1255" s="162">
        <v>46245</v>
      </c>
      <c r="J1255" s="126">
        <v>0</v>
      </c>
      <c r="K1255" s="126">
        <v>500</v>
      </c>
      <c r="L1255" s="126">
        <v>0</v>
      </c>
      <c r="M1255" s="126">
        <v>0</v>
      </c>
      <c r="N1255" s="126">
        <v>0</v>
      </c>
      <c r="O1255" s="126">
        <v>0</v>
      </c>
      <c r="P1255" s="126">
        <v>0</v>
      </c>
      <c r="Q1255" s="126">
        <v>0</v>
      </c>
      <c r="R1255" s="126">
        <v>0</v>
      </c>
    </row>
    <row r="1256" spans="3:18" ht="23.1" customHeight="1">
      <c r="C1256" s="126">
        <v>199</v>
      </c>
      <c r="D1256" s="141" t="s">
        <v>4934</v>
      </c>
      <c r="E1256" s="159" t="s">
        <v>4935</v>
      </c>
      <c r="F1256" s="127">
        <v>1</v>
      </c>
      <c r="I1256" s="162">
        <v>46245</v>
      </c>
      <c r="J1256" s="126">
        <v>0</v>
      </c>
      <c r="K1256" s="126">
        <v>4</v>
      </c>
      <c r="L1256" s="126">
        <v>0</v>
      </c>
      <c r="M1256" s="126">
        <v>0</v>
      </c>
      <c r="N1256" s="126">
        <v>0</v>
      </c>
      <c r="O1256" s="126">
        <v>0</v>
      </c>
      <c r="P1256" s="126">
        <v>0</v>
      </c>
      <c r="Q1256" s="126">
        <v>0</v>
      </c>
      <c r="R1256" s="126">
        <v>0</v>
      </c>
    </row>
    <row r="1257" spans="3:18" ht="23.1" customHeight="1">
      <c r="C1257" s="126">
        <v>101</v>
      </c>
      <c r="D1257" s="141" t="s">
        <v>716</v>
      </c>
      <c r="E1257" s="159" t="s">
        <v>4320</v>
      </c>
      <c r="F1257" s="127">
        <v>1</v>
      </c>
      <c r="I1257" s="162">
        <v>46245</v>
      </c>
      <c r="J1257" s="126">
        <v>0</v>
      </c>
      <c r="K1257" s="126">
        <v>2000</v>
      </c>
      <c r="L1257" s="126">
        <v>0</v>
      </c>
      <c r="M1257" s="126">
        <v>0</v>
      </c>
      <c r="N1257" s="126">
        <v>0</v>
      </c>
      <c r="O1257" s="126">
        <v>0</v>
      </c>
      <c r="P1257" s="126">
        <v>0</v>
      </c>
      <c r="Q1257" s="126">
        <v>0</v>
      </c>
      <c r="R1257" s="126">
        <v>0</v>
      </c>
    </row>
    <row r="1258" spans="3:18" ht="23.1" customHeight="1">
      <c r="C1258" s="126">
        <v>79</v>
      </c>
      <c r="D1258" s="141" t="s">
        <v>2025</v>
      </c>
      <c r="E1258" s="159" t="s">
        <v>4335</v>
      </c>
      <c r="F1258" s="127">
        <v>1</v>
      </c>
      <c r="I1258" s="162">
        <v>46245</v>
      </c>
      <c r="J1258" s="126">
        <v>0</v>
      </c>
      <c r="K1258" s="126">
        <v>10</v>
      </c>
      <c r="L1258" s="126">
        <v>0</v>
      </c>
      <c r="M1258" s="126">
        <v>0</v>
      </c>
      <c r="N1258" s="126">
        <v>0</v>
      </c>
      <c r="O1258" s="126">
        <v>0</v>
      </c>
      <c r="P1258" s="126">
        <v>0</v>
      </c>
      <c r="Q1258" s="126">
        <v>0</v>
      </c>
      <c r="R1258" s="126">
        <v>0</v>
      </c>
    </row>
    <row r="1259" spans="3:18" ht="23.1" customHeight="1">
      <c r="C1259" s="126">
        <v>153</v>
      </c>
      <c r="D1259" s="141" t="s">
        <v>552</v>
      </c>
      <c r="E1259" s="159" t="s">
        <v>5434</v>
      </c>
      <c r="F1259" s="127">
        <v>1</v>
      </c>
      <c r="I1259" s="162">
        <v>46245</v>
      </c>
      <c r="J1259" s="126">
        <v>0</v>
      </c>
      <c r="K1259" s="126">
        <v>1</v>
      </c>
      <c r="L1259" s="126">
        <v>0</v>
      </c>
      <c r="M1259" s="126">
        <v>0</v>
      </c>
      <c r="N1259" s="126">
        <v>0</v>
      </c>
      <c r="O1259" s="126">
        <v>0</v>
      </c>
      <c r="P1259" s="126">
        <v>0</v>
      </c>
      <c r="Q1259" s="126">
        <v>0</v>
      </c>
      <c r="R1259" s="126">
        <v>0</v>
      </c>
    </row>
    <row r="1260" spans="3:18" ht="23.1" customHeight="1">
      <c r="C1260" s="126">
        <v>167</v>
      </c>
      <c r="D1260" s="141" t="s">
        <v>1027</v>
      </c>
      <c r="E1260" s="159" t="s">
        <v>5071</v>
      </c>
      <c r="F1260" s="127">
        <v>1</v>
      </c>
      <c r="I1260" s="162">
        <v>46245</v>
      </c>
      <c r="J1260" s="126">
        <v>0</v>
      </c>
      <c r="K1260" s="126">
        <v>2</v>
      </c>
      <c r="L1260" s="126">
        <v>0</v>
      </c>
      <c r="M1260" s="126">
        <v>0</v>
      </c>
      <c r="N1260" s="126">
        <v>0</v>
      </c>
      <c r="O1260" s="126">
        <v>0</v>
      </c>
      <c r="P1260" s="126">
        <v>0</v>
      </c>
      <c r="Q1260" s="126">
        <v>0</v>
      </c>
      <c r="R1260" s="126">
        <v>0</v>
      </c>
    </row>
    <row r="1261" spans="3:18" ht="23.1" customHeight="1">
      <c r="C1261" s="126">
        <v>177</v>
      </c>
      <c r="D1261" s="141" t="s">
        <v>750</v>
      </c>
      <c r="E1261" s="159" t="s">
        <v>4950</v>
      </c>
      <c r="F1261" s="127">
        <v>1</v>
      </c>
      <c r="I1261" s="162">
        <v>46245</v>
      </c>
      <c r="J1261" s="126">
        <v>0</v>
      </c>
      <c r="K1261" s="126">
        <v>250</v>
      </c>
      <c r="L1261" s="126">
        <v>0</v>
      </c>
      <c r="M1261" s="126">
        <v>0</v>
      </c>
      <c r="N1261" s="126">
        <v>0</v>
      </c>
      <c r="O1261" s="126">
        <v>0</v>
      </c>
      <c r="P1261" s="126">
        <v>0</v>
      </c>
      <c r="Q1261" s="126">
        <v>0</v>
      </c>
      <c r="R1261" s="126">
        <v>0</v>
      </c>
    </row>
    <row r="1262" spans="3:18" ht="23.1" customHeight="1">
      <c r="C1262" s="126">
        <v>403</v>
      </c>
      <c r="D1262" s="141" t="s">
        <v>4629</v>
      </c>
      <c r="E1262" s="159" t="s">
        <v>4630</v>
      </c>
      <c r="F1262" s="127">
        <v>1</v>
      </c>
      <c r="I1262" s="162">
        <v>46245</v>
      </c>
      <c r="J1262" s="126">
        <v>0</v>
      </c>
      <c r="K1262" s="126">
        <v>2</v>
      </c>
      <c r="L1262" s="126">
        <v>0</v>
      </c>
      <c r="M1262" s="126">
        <v>0</v>
      </c>
      <c r="N1262" s="126">
        <v>0</v>
      </c>
      <c r="O1262" s="126">
        <v>0</v>
      </c>
      <c r="P1262" s="126">
        <v>0</v>
      </c>
      <c r="Q1262" s="126">
        <v>0</v>
      </c>
      <c r="R1262" s="126">
        <v>0</v>
      </c>
    </row>
    <row r="1263" spans="3:18" ht="23.1" customHeight="1">
      <c r="C1263" s="126">
        <v>219</v>
      </c>
      <c r="D1263" s="141" t="s">
        <v>3800</v>
      </c>
      <c r="E1263" s="159" t="s">
        <v>5450</v>
      </c>
      <c r="F1263" s="127">
        <v>1</v>
      </c>
      <c r="I1263" s="162">
        <v>46245</v>
      </c>
      <c r="J1263" s="126">
        <v>0</v>
      </c>
      <c r="K1263" s="126">
        <v>1</v>
      </c>
      <c r="L1263" s="126">
        <v>0</v>
      </c>
      <c r="M1263" s="126">
        <v>0</v>
      </c>
      <c r="N1263" s="126">
        <v>0</v>
      </c>
      <c r="O1263" s="126">
        <v>0</v>
      </c>
      <c r="P1263" s="126">
        <v>0</v>
      </c>
      <c r="Q1263" s="126">
        <v>0</v>
      </c>
      <c r="R1263" s="126">
        <v>0</v>
      </c>
    </row>
    <row r="1264" spans="3:18" ht="23.1" customHeight="1">
      <c r="C1264" s="126">
        <v>9</v>
      </c>
      <c r="D1264" s="141" t="s">
        <v>1811</v>
      </c>
      <c r="E1264" s="159" t="s">
        <v>4288</v>
      </c>
      <c r="F1264" s="127">
        <v>1</v>
      </c>
      <c r="I1264" s="162">
        <v>46245</v>
      </c>
      <c r="J1264" s="126">
        <v>0</v>
      </c>
      <c r="K1264" s="126">
        <v>8</v>
      </c>
      <c r="L1264" s="126">
        <v>0</v>
      </c>
      <c r="M1264" s="126">
        <v>0</v>
      </c>
      <c r="N1264" s="126">
        <v>0</v>
      </c>
      <c r="O1264" s="126">
        <v>0</v>
      </c>
      <c r="P1264" s="126">
        <v>0</v>
      </c>
      <c r="Q1264" s="126">
        <v>0</v>
      </c>
      <c r="R1264" s="126">
        <v>0</v>
      </c>
    </row>
    <row r="1265" spans="3:18" ht="23.1" customHeight="1">
      <c r="C1265" s="126">
        <v>50</v>
      </c>
      <c r="D1265" s="141" t="s">
        <v>801</v>
      </c>
      <c r="E1265" s="159" t="s">
        <v>4296</v>
      </c>
      <c r="F1265" s="127">
        <v>1</v>
      </c>
      <c r="I1265" s="162">
        <v>46245</v>
      </c>
      <c r="J1265" s="126">
        <v>0</v>
      </c>
      <c r="K1265" s="126">
        <v>5</v>
      </c>
      <c r="L1265" s="126">
        <v>0</v>
      </c>
      <c r="M1265" s="126">
        <v>0</v>
      </c>
      <c r="N1265" s="126">
        <v>0</v>
      </c>
      <c r="O1265" s="126">
        <v>0</v>
      </c>
      <c r="P1265" s="126">
        <v>0</v>
      </c>
      <c r="Q1265" s="126">
        <v>0</v>
      </c>
      <c r="R1265" s="126">
        <v>0</v>
      </c>
    </row>
    <row r="1266" spans="3:18" ht="23.1" customHeight="1">
      <c r="C1266" s="126">
        <v>284</v>
      </c>
      <c r="D1266" s="141" t="s">
        <v>3746</v>
      </c>
      <c r="E1266" s="159" t="s">
        <v>4989</v>
      </c>
      <c r="F1266" s="127">
        <v>1</v>
      </c>
      <c r="I1266" s="162">
        <v>46245</v>
      </c>
      <c r="J1266" s="126">
        <v>0</v>
      </c>
      <c r="K1266" s="126">
        <v>10</v>
      </c>
      <c r="L1266" s="126">
        <v>0</v>
      </c>
      <c r="M1266" s="126">
        <v>0</v>
      </c>
      <c r="N1266" s="126">
        <v>0</v>
      </c>
      <c r="O1266" s="126">
        <v>0</v>
      </c>
      <c r="P1266" s="126">
        <v>0</v>
      </c>
      <c r="Q1266" s="126">
        <v>0</v>
      </c>
      <c r="R1266" s="126">
        <v>0</v>
      </c>
    </row>
    <row r="1267" spans="3:18" ht="23.1" customHeight="1">
      <c r="C1267" s="126">
        <v>189</v>
      </c>
      <c r="D1267" s="141" t="s">
        <v>776</v>
      </c>
      <c r="E1267" s="159" t="s">
        <v>4316</v>
      </c>
      <c r="F1267" s="127">
        <v>1</v>
      </c>
      <c r="I1267" s="162">
        <v>46246</v>
      </c>
      <c r="J1267" s="126">
        <v>0</v>
      </c>
      <c r="K1267" s="126">
        <v>4</v>
      </c>
      <c r="L1267" s="126">
        <v>0</v>
      </c>
      <c r="M1267" s="126">
        <v>0</v>
      </c>
      <c r="N1267" s="126">
        <v>0</v>
      </c>
      <c r="O1267" s="126">
        <v>0</v>
      </c>
      <c r="P1267" s="126">
        <v>0</v>
      </c>
      <c r="Q1267" s="126">
        <v>0</v>
      </c>
      <c r="R1267" s="126">
        <v>0</v>
      </c>
    </row>
    <row r="1268" spans="3:18" ht="23.1" customHeight="1">
      <c r="C1268" s="126">
        <v>182</v>
      </c>
      <c r="D1268" s="141" t="s">
        <v>625</v>
      </c>
      <c r="E1268" s="159" t="s">
        <v>4359</v>
      </c>
      <c r="F1268" s="127">
        <v>1</v>
      </c>
      <c r="I1268" s="162">
        <v>46246</v>
      </c>
      <c r="J1268" s="126">
        <v>0</v>
      </c>
      <c r="K1268" s="126">
        <v>12</v>
      </c>
      <c r="L1268" s="126">
        <v>0</v>
      </c>
      <c r="M1268" s="126">
        <v>0</v>
      </c>
      <c r="N1268" s="126">
        <v>0</v>
      </c>
      <c r="O1268" s="126">
        <v>0</v>
      </c>
      <c r="P1268" s="126">
        <v>0</v>
      </c>
      <c r="Q1268" s="126">
        <v>0</v>
      </c>
      <c r="R1268" s="126">
        <v>0</v>
      </c>
    </row>
    <row r="1269" spans="3:18" ht="23.1" customHeight="1">
      <c r="C1269" s="126">
        <v>179</v>
      </c>
      <c r="D1269" s="141" t="s">
        <v>562</v>
      </c>
      <c r="E1269" s="159" t="s">
        <v>4954</v>
      </c>
      <c r="F1269" s="127">
        <v>1</v>
      </c>
      <c r="I1269" s="162">
        <v>46246</v>
      </c>
      <c r="J1269" s="126">
        <v>0</v>
      </c>
      <c r="K1269" s="126">
        <v>500</v>
      </c>
      <c r="L1269" s="126">
        <v>0</v>
      </c>
      <c r="M1269" s="126">
        <v>0</v>
      </c>
      <c r="N1269" s="126">
        <v>0</v>
      </c>
      <c r="O1269" s="126">
        <v>0</v>
      </c>
      <c r="P1269" s="126">
        <v>0</v>
      </c>
      <c r="Q1269" s="126">
        <v>0</v>
      </c>
      <c r="R1269" s="126">
        <v>0</v>
      </c>
    </row>
    <row r="1270" spans="3:18" ht="23.1" customHeight="1">
      <c r="C1270" s="126">
        <v>293</v>
      </c>
      <c r="D1270" s="141" t="s">
        <v>2487</v>
      </c>
      <c r="E1270" s="159" t="s">
        <v>4355</v>
      </c>
      <c r="F1270" s="127">
        <v>1</v>
      </c>
      <c r="I1270" s="162">
        <v>46246</v>
      </c>
      <c r="J1270" s="126">
        <v>0</v>
      </c>
      <c r="K1270" s="126">
        <v>15</v>
      </c>
      <c r="L1270" s="126">
        <v>0</v>
      </c>
      <c r="M1270" s="126">
        <v>0</v>
      </c>
      <c r="N1270" s="126">
        <v>0</v>
      </c>
      <c r="O1270" s="126">
        <v>0</v>
      </c>
      <c r="P1270" s="126">
        <v>0</v>
      </c>
      <c r="Q1270" s="126">
        <v>0</v>
      </c>
      <c r="R1270" s="126">
        <v>0</v>
      </c>
    </row>
    <row r="1271" spans="3:18" ht="23.1" customHeight="1">
      <c r="C1271" s="126">
        <v>294</v>
      </c>
      <c r="D1271" s="141" t="s">
        <v>2469</v>
      </c>
      <c r="E1271" s="159" t="s">
        <v>4363</v>
      </c>
      <c r="F1271" s="127">
        <v>1</v>
      </c>
      <c r="I1271" s="162">
        <v>46246</v>
      </c>
      <c r="J1271" s="126">
        <v>0</v>
      </c>
      <c r="K1271" s="126">
        <v>15</v>
      </c>
      <c r="L1271" s="126">
        <v>0</v>
      </c>
      <c r="M1271" s="126">
        <v>0</v>
      </c>
      <c r="N1271" s="126">
        <v>0</v>
      </c>
      <c r="O1271" s="126">
        <v>0</v>
      </c>
      <c r="P1271" s="126">
        <v>0</v>
      </c>
      <c r="Q1271" s="126">
        <v>0</v>
      </c>
      <c r="R1271" s="126">
        <v>0</v>
      </c>
    </row>
    <row r="1272" spans="3:18" ht="23.1" customHeight="1">
      <c r="C1272" s="126">
        <v>398</v>
      </c>
      <c r="D1272" s="141" t="s">
        <v>5110</v>
      </c>
      <c r="E1272" s="159" t="s">
        <v>5111</v>
      </c>
      <c r="F1272" s="127">
        <v>1</v>
      </c>
      <c r="I1272" s="162">
        <v>46246</v>
      </c>
      <c r="J1272" s="126">
        <v>0</v>
      </c>
      <c r="K1272" s="126">
        <v>5</v>
      </c>
      <c r="L1272" s="126">
        <v>0</v>
      </c>
      <c r="M1272" s="126">
        <v>0</v>
      </c>
      <c r="N1272" s="126">
        <v>0</v>
      </c>
      <c r="O1272" s="126">
        <v>0</v>
      </c>
      <c r="P1272" s="126">
        <v>0</v>
      </c>
      <c r="Q1272" s="126">
        <v>0</v>
      </c>
      <c r="R1272" s="126">
        <v>0</v>
      </c>
    </row>
    <row r="1273" spans="3:18" ht="23.1" customHeight="1">
      <c r="C1273" s="126">
        <v>399</v>
      </c>
      <c r="D1273" s="141" t="s">
        <v>4923</v>
      </c>
      <c r="E1273" s="159" t="s">
        <v>4924</v>
      </c>
      <c r="F1273" s="127">
        <v>1</v>
      </c>
      <c r="I1273" s="162">
        <v>46246</v>
      </c>
      <c r="J1273" s="126">
        <v>0</v>
      </c>
      <c r="K1273" s="126">
        <v>2</v>
      </c>
      <c r="L1273" s="126">
        <v>0</v>
      </c>
      <c r="M1273" s="126">
        <v>0</v>
      </c>
      <c r="N1273" s="126">
        <v>0</v>
      </c>
      <c r="O1273" s="126">
        <v>0</v>
      </c>
      <c r="P1273" s="126">
        <v>0</v>
      </c>
      <c r="Q1273" s="126">
        <v>0</v>
      </c>
      <c r="R1273" s="126">
        <v>0</v>
      </c>
    </row>
    <row r="1274" spans="3:18" ht="23.1" customHeight="1">
      <c r="C1274" s="126">
        <v>337</v>
      </c>
      <c r="D1274" s="141" t="s">
        <v>2999</v>
      </c>
      <c r="E1274" s="159" t="s">
        <v>4640</v>
      </c>
      <c r="F1274" s="127">
        <v>1</v>
      </c>
      <c r="I1274" s="162">
        <v>46246</v>
      </c>
      <c r="J1274" s="126">
        <v>0</v>
      </c>
      <c r="K1274" s="126">
        <v>10</v>
      </c>
      <c r="L1274" s="126">
        <v>0</v>
      </c>
      <c r="M1274" s="126">
        <v>0</v>
      </c>
      <c r="N1274" s="126">
        <v>0</v>
      </c>
      <c r="O1274" s="126">
        <v>0</v>
      </c>
      <c r="P1274" s="126">
        <v>0</v>
      </c>
      <c r="Q1274" s="126">
        <v>0</v>
      </c>
      <c r="R1274" s="126">
        <v>0</v>
      </c>
    </row>
    <row r="1275" spans="3:18" ht="23.1" customHeight="1">
      <c r="C1275" s="126">
        <v>389</v>
      </c>
      <c r="D1275" s="141" t="s">
        <v>4186</v>
      </c>
      <c r="E1275" s="159" t="s">
        <v>5495</v>
      </c>
      <c r="F1275" s="127">
        <v>1</v>
      </c>
      <c r="I1275" s="162">
        <v>46246</v>
      </c>
      <c r="J1275" s="126">
        <v>0</v>
      </c>
      <c r="K1275" s="126">
        <v>1</v>
      </c>
      <c r="L1275" s="126">
        <v>0</v>
      </c>
      <c r="M1275" s="126">
        <v>0</v>
      </c>
      <c r="N1275" s="126">
        <v>0</v>
      </c>
      <c r="O1275" s="126">
        <v>0</v>
      </c>
      <c r="P1275" s="126">
        <v>0</v>
      </c>
      <c r="Q1275" s="126">
        <v>0</v>
      </c>
      <c r="R1275" s="126">
        <v>0</v>
      </c>
    </row>
    <row r="1276" spans="3:18" ht="23.1" customHeight="1">
      <c r="C1276" s="126">
        <v>378</v>
      </c>
      <c r="D1276" s="141" t="s">
        <v>4216</v>
      </c>
      <c r="E1276" s="159" t="s">
        <v>4343</v>
      </c>
      <c r="F1276" s="127">
        <v>1</v>
      </c>
      <c r="I1276" s="162">
        <v>46246</v>
      </c>
      <c r="J1276" s="126">
        <v>0</v>
      </c>
      <c r="K1276" s="126">
        <v>1</v>
      </c>
      <c r="L1276" s="126">
        <v>0</v>
      </c>
      <c r="M1276" s="126">
        <v>0</v>
      </c>
      <c r="N1276" s="126">
        <v>0</v>
      </c>
      <c r="O1276" s="126">
        <v>0</v>
      </c>
      <c r="P1276" s="126">
        <v>0</v>
      </c>
      <c r="Q1276" s="126">
        <v>0</v>
      </c>
      <c r="R1276" s="126">
        <v>0</v>
      </c>
    </row>
    <row r="1277" spans="3:18" ht="23.1" customHeight="1">
      <c r="C1277" s="126">
        <v>99</v>
      </c>
      <c r="D1277" s="141" t="s">
        <v>881</v>
      </c>
      <c r="E1277" s="159" t="s">
        <v>5502</v>
      </c>
      <c r="F1277" s="127">
        <v>1</v>
      </c>
      <c r="I1277" s="162">
        <v>46246</v>
      </c>
      <c r="J1277" s="126">
        <v>0</v>
      </c>
      <c r="K1277" s="126">
        <v>1</v>
      </c>
      <c r="L1277" s="126">
        <v>0</v>
      </c>
      <c r="M1277" s="126">
        <v>0</v>
      </c>
      <c r="N1277" s="126">
        <v>0</v>
      </c>
      <c r="O1277" s="126">
        <v>0</v>
      </c>
      <c r="P1277" s="126">
        <v>0</v>
      </c>
      <c r="Q1277" s="126">
        <v>0</v>
      </c>
      <c r="R1277" s="126">
        <v>0</v>
      </c>
    </row>
    <row r="1278" spans="3:18" ht="23.1" customHeight="1">
      <c r="C1278" s="126">
        <v>144</v>
      </c>
      <c r="D1278" s="141" t="s">
        <v>994</v>
      </c>
      <c r="E1278" s="159" t="s">
        <v>4472</v>
      </c>
      <c r="F1278" s="127">
        <v>1</v>
      </c>
      <c r="I1278" s="162">
        <v>46246</v>
      </c>
      <c r="J1278" s="126">
        <v>0</v>
      </c>
      <c r="K1278" s="126">
        <v>1</v>
      </c>
      <c r="L1278" s="126">
        <v>0</v>
      </c>
      <c r="M1278" s="126">
        <v>0</v>
      </c>
      <c r="N1278" s="126">
        <v>0</v>
      </c>
      <c r="O1278" s="126">
        <v>0</v>
      </c>
      <c r="P1278" s="126">
        <v>0</v>
      </c>
      <c r="Q1278" s="126">
        <v>0</v>
      </c>
      <c r="R1278" s="126">
        <v>0</v>
      </c>
    </row>
    <row r="1279" spans="3:18" ht="23.1" customHeight="1">
      <c r="C1279" s="126">
        <v>145</v>
      </c>
      <c r="D1279" s="141" t="s">
        <v>821</v>
      </c>
      <c r="E1279" s="159" t="s">
        <v>4774</v>
      </c>
      <c r="F1279" s="127">
        <v>1</v>
      </c>
      <c r="I1279" s="162">
        <v>46246</v>
      </c>
      <c r="J1279" s="126">
        <v>0</v>
      </c>
      <c r="K1279" s="126">
        <v>1</v>
      </c>
      <c r="L1279" s="126">
        <v>0</v>
      </c>
      <c r="M1279" s="126">
        <v>0</v>
      </c>
      <c r="N1279" s="126">
        <v>0</v>
      </c>
      <c r="O1279" s="126">
        <v>0</v>
      </c>
      <c r="P1279" s="126">
        <v>0</v>
      </c>
      <c r="Q1279" s="126">
        <v>0</v>
      </c>
      <c r="R1279" s="126">
        <v>0</v>
      </c>
    </row>
    <row r="1280" spans="3:18" ht="23.1" customHeight="1">
      <c r="C1280" s="126">
        <v>377</v>
      </c>
      <c r="D1280" s="141" t="s">
        <v>4205</v>
      </c>
      <c r="E1280" s="159" t="s">
        <v>4339</v>
      </c>
      <c r="F1280" s="127">
        <v>1</v>
      </c>
      <c r="I1280" s="162">
        <v>46246</v>
      </c>
      <c r="J1280" s="126">
        <v>0</v>
      </c>
      <c r="K1280" s="126">
        <v>10</v>
      </c>
      <c r="L1280" s="126">
        <v>0</v>
      </c>
      <c r="M1280" s="126">
        <v>0</v>
      </c>
      <c r="N1280" s="126">
        <v>0</v>
      </c>
      <c r="O1280" s="126">
        <v>0</v>
      </c>
      <c r="P1280" s="126">
        <v>0</v>
      </c>
      <c r="Q1280" s="126">
        <v>0</v>
      </c>
      <c r="R1280" s="126">
        <v>0</v>
      </c>
    </row>
    <row r="1281" spans="3:18" ht="23.1" customHeight="1">
      <c r="C1281" s="126">
        <v>99</v>
      </c>
      <c r="D1281" s="141" t="s">
        <v>881</v>
      </c>
      <c r="E1281" s="159" t="s">
        <v>5502</v>
      </c>
      <c r="F1281" s="127">
        <v>1</v>
      </c>
      <c r="I1281" s="162">
        <v>46246</v>
      </c>
      <c r="J1281" s="126">
        <v>0</v>
      </c>
      <c r="K1281" s="126">
        <v>2</v>
      </c>
      <c r="L1281" s="126">
        <v>0</v>
      </c>
      <c r="M1281" s="126">
        <v>0</v>
      </c>
      <c r="N1281" s="126">
        <v>0</v>
      </c>
      <c r="O1281" s="126">
        <v>0</v>
      </c>
      <c r="P1281" s="126">
        <v>0</v>
      </c>
      <c r="Q1281" s="126">
        <v>0</v>
      </c>
      <c r="R1281" s="126">
        <v>0</v>
      </c>
    </row>
    <row r="1282" spans="3:18" ht="23.1" customHeight="1">
      <c r="C1282" s="126">
        <v>401</v>
      </c>
      <c r="D1282" s="141" t="s">
        <v>4622</v>
      </c>
      <c r="E1282" s="159" t="s">
        <v>4623</v>
      </c>
      <c r="F1282" s="127">
        <v>1</v>
      </c>
      <c r="I1282" s="162">
        <v>46246</v>
      </c>
      <c r="J1282" s="126">
        <v>0</v>
      </c>
      <c r="K1282" s="126">
        <v>2</v>
      </c>
      <c r="L1282" s="126">
        <v>0</v>
      </c>
      <c r="M1282" s="126">
        <v>0</v>
      </c>
      <c r="N1282" s="126">
        <v>0</v>
      </c>
      <c r="O1282" s="126">
        <v>0</v>
      </c>
      <c r="P1282" s="126">
        <v>0</v>
      </c>
      <c r="Q1282" s="126">
        <v>0</v>
      </c>
      <c r="R1282" s="126">
        <v>0</v>
      </c>
    </row>
    <row r="1283" spans="3:18" ht="23.1" customHeight="1">
      <c r="C1283" s="126">
        <v>386</v>
      </c>
      <c r="D1283" s="141" t="s">
        <v>4143</v>
      </c>
      <c r="E1283" s="159" t="s">
        <v>4817</v>
      </c>
      <c r="F1283" s="127">
        <v>1</v>
      </c>
      <c r="I1283" s="162">
        <v>46246</v>
      </c>
      <c r="J1283" s="126">
        <v>0</v>
      </c>
      <c r="K1283" s="126">
        <v>1</v>
      </c>
      <c r="L1283" s="126">
        <v>0</v>
      </c>
      <c r="M1283" s="126">
        <v>0</v>
      </c>
      <c r="N1283" s="126">
        <v>0</v>
      </c>
      <c r="O1283" s="126">
        <v>0</v>
      </c>
      <c r="P1283" s="126">
        <v>0</v>
      </c>
      <c r="Q1283" s="126">
        <v>0</v>
      </c>
      <c r="R1283" s="126">
        <v>0</v>
      </c>
    </row>
    <row r="1284" spans="3:18" ht="23.1" customHeight="1">
      <c r="C1284" s="126">
        <v>385</v>
      </c>
      <c r="D1284" s="141" t="s">
        <v>4140</v>
      </c>
      <c r="E1284" s="159" t="s">
        <v>4812</v>
      </c>
      <c r="F1284" s="127">
        <v>1</v>
      </c>
      <c r="I1284" s="162">
        <v>46246</v>
      </c>
      <c r="J1284" s="126">
        <v>0</v>
      </c>
      <c r="K1284" s="126">
        <v>1</v>
      </c>
      <c r="L1284" s="126">
        <v>0</v>
      </c>
      <c r="M1284" s="126">
        <v>0</v>
      </c>
      <c r="N1284" s="126">
        <v>0</v>
      </c>
      <c r="O1284" s="126">
        <v>0</v>
      </c>
      <c r="P1284" s="126">
        <v>0</v>
      </c>
      <c r="Q1284" s="126">
        <v>0</v>
      </c>
      <c r="R1284" s="126">
        <v>0</v>
      </c>
    </row>
    <row r="1285" spans="3:18" ht="23.1" customHeight="1">
      <c r="C1285" s="126">
        <v>420</v>
      </c>
      <c r="D1285" s="141" t="s">
        <v>4592</v>
      </c>
      <c r="E1285" s="159" t="s">
        <v>4593</v>
      </c>
      <c r="F1285" s="127">
        <v>1</v>
      </c>
      <c r="I1285" s="162">
        <v>46246</v>
      </c>
      <c r="J1285" s="126">
        <v>0</v>
      </c>
      <c r="K1285" s="126">
        <v>1</v>
      </c>
      <c r="L1285" s="126">
        <v>0</v>
      </c>
      <c r="M1285" s="126">
        <v>0</v>
      </c>
      <c r="N1285" s="126">
        <v>0</v>
      </c>
      <c r="O1285" s="126">
        <v>0</v>
      </c>
      <c r="P1285" s="126">
        <v>0</v>
      </c>
      <c r="Q1285" s="126">
        <v>0</v>
      </c>
      <c r="R1285" s="126">
        <v>0</v>
      </c>
    </row>
    <row r="1286" spans="3:18" ht="23.1" customHeight="1">
      <c r="C1286" s="126">
        <v>411</v>
      </c>
      <c r="D1286" s="141" t="s">
        <v>5530</v>
      </c>
      <c r="E1286" s="159" t="s">
        <v>5531</v>
      </c>
      <c r="F1286" s="127">
        <v>1</v>
      </c>
      <c r="I1286" s="162">
        <v>46247</v>
      </c>
      <c r="J1286" s="126">
        <v>0</v>
      </c>
      <c r="K1286" s="126">
        <v>0</v>
      </c>
      <c r="L1286" s="126">
        <v>0</v>
      </c>
      <c r="M1286" s="126">
        <v>10</v>
      </c>
      <c r="N1286" s="126">
        <v>0</v>
      </c>
      <c r="O1286" s="126">
        <v>0</v>
      </c>
      <c r="P1286" s="126">
        <v>0</v>
      </c>
      <c r="Q1286" s="126">
        <v>0</v>
      </c>
      <c r="R1286" s="126">
        <v>0</v>
      </c>
    </row>
    <row r="1287" spans="3:18" ht="23.1" customHeight="1">
      <c r="C1287" s="126">
        <v>414</v>
      </c>
      <c r="D1287" s="141" t="s">
        <v>5533</v>
      </c>
      <c r="E1287" s="159" t="s">
        <v>5534</v>
      </c>
      <c r="F1287" s="127">
        <v>1</v>
      </c>
      <c r="I1287" s="162">
        <v>46247</v>
      </c>
      <c r="J1287" s="126">
        <v>0</v>
      </c>
      <c r="K1287" s="126">
        <v>0</v>
      </c>
      <c r="L1287" s="126">
        <v>0</v>
      </c>
      <c r="M1287" s="126">
        <v>10</v>
      </c>
      <c r="N1287" s="126">
        <v>0</v>
      </c>
      <c r="O1287" s="126">
        <v>0</v>
      </c>
      <c r="P1287" s="126">
        <v>0</v>
      </c>
      <c r="Q1287" s="126">
        <v>0</v>
      </c>
      <c r="R1287" s="126">
        <v>0</v>
      </c>
    </row>
    <row r="1288" spans="3:18" ht="23.1" customHeight="1">
      <c r="C1288" s="126">
        <v>415</v>
      </c>
      <c r="D1288" s="141" t="s">
        <v>5536</v>
      </c>
      <c r="E1288" s="159" t="s">
        <v>5537</v>
      </c>
      <c r="F1288" s="127">
        <v>1</v>
      </c>
      <c r="I1288" s="162">
        <v>46247</v>
      </c>
      <c r="J1288" s="126">
        <v>0</v>
      </c>
      <c r="K1288" s="126">
        <v>0</v>
      </c>
      <c r="L1288" s="126">
        <v>0</v>
      </c>
      <c r="M1288" s="126">
        <v>10</v>
      </c>
      <c r="N1288" s="126">
        <v>0</v>
      </c>
      <c r="O1288" s="126">
        <v>0</v>
      </c>
      <c r="P1288" s="126">
        <v>0</v>
      </c>
      <c r="Q1288" s="126">
        <v>0</v>
      </c>
      <c r="R1288" s="126">
        <v>0</v>
      </c>
    </row>
    <row r="1289" spans="3:18" ht="23.1" customHeight="1">
      <c r="C1289" s="126">
        <v>416</v>
      </c>
      <c r="D1289" s="141" t="s">
        <v>5539</v>
      </c>
      <c r="E1289" s="159" t="s">
        <v>5540</v>
      </c>
      <c r="F1289" s="127">
        <v>1</v>
      </c>
      <c r="I1289" s="162">
        <v>46247</v>
      </c>
      <c r="J1289" s="126">
        <v>0</v>
      </c>
      <c r="K1289" s="126">
        <v>0</v>
      </c>
      <c r="L1289" s="126">
        <v>0</v>
      </c>
      <c r="M1289" s="126">
        <v>5</v>
      </c>
      <c r="N1289" s="126">
        <v>0</v>
      </c>
      <c r="O1289" s="126">
        <v>0</v>
      </c>
      <c r="P1289" s="126">
        <v>0</v>
      </c>
      <c r="Q1289" s="126">
        <v>0</v>
      </c>
      <c r="R1289" s="126">
        <v>0</v>
      </c>
    </row>
    <row r="1290" spans="3:18" ht="23.1" customHeight="1">
      <c r="C1290" s="126">
        <v>413</v>
      </c>
      <c r="D1290" s="141" t="s">
        <v>5542</v>
      </c>
      <c r="E1290" s="159" t="s">
        <v>5543</v>
      </c>
      <c r="F1290" s="127">
        <v>1</v>
      </c>
      <c r="I1290" s="162">
        <v>46247</v>
      </c>
      <c r="J1290" s="126">
        <v>0</v>
      </c>
      <c r="K1290" s="126">
        <v>0</v>
      </c>
      <c r="L1290" s="126">
        <v>0</v>
      </c>
      <c r="M1290" s="126">
        <v>10</v>
      </c>
      <c r="N1290" s="126">
        <v>0</v>
      </c>
      <c r="O1290" s="126">
        <v>0</v>
      </c>
      <c r="P1290" s="126">
        <v>0</v>
      </c>
      <c r="Q1290" s="126">
        <v>0</v>
      </c>
      <c r="R1290" s="126">
        <v>0</v>
      </c>
    </row>
    <row r="1291" spans="3:18" ht="23.1" customHeight="1">
      <c r="C1291" s="126">
        <v>293</v>
      </c>
      <c r="D1291" s="141" t="s">
        <v>2487</v>
      </c>
      <c r="E1291" s="159" t="s">
        <v>4355</v>
      </c>
      <c r="F1291" s="127">
        <v>1</v>
      </c>
      <c r="I1291" s="162">
        <v>46247</v>
      </c>
      <c r="J1291" s="126">
        <v>0</v>
      </c>
      <c r="K1291" s="126">
        <v>10</v>
      </c>
      <c r="L1291" s="126">
        <v>0</v>
      </c>
      <c r="M1291" s="126">
        <v>0</v>
      </c>
      <c r="N1291" s="126">
        <v>0</v>
      </c>
      <c r="O1291" s="126">
        <v>0</v>
      </c>
      <c r="P1291" s="126">
        <v>0</v>
      </c>
      <c r="Q1291" s="126">
        <v>0</v>
      </c>
      <c r="R1291" s="126">
        <v>0</v>
      </c>
    </row>
    <row r="1292" spans="3:18" ht="23.1" customHeight="1">
      <c r="C1292" s="126">
        <v>294</v>
      </c>
      <c r="D1292" s="141" t="s">
        <v>2469</v>
      </c>
      <c r="E1292" s="159" t="s">
        <v>4363</v>
      </c>
      <c r="F1292" s="127">
        <v>1</v>
      </c>
      <c r="I1292" s="162">
        <v>46247</v>
      </c>
      <c r="J1292" s="126">
        <v>0</v>
      </c>
      <c r="K1292" s="126">
        <v>35</v>
      </c>
      <c r="L1292" s="126">
        <v>0</v>
      </c>
      <c r="M1292" s="126">
        <v>0</v>
      </c>
      <c r="N1292" s="126">
        <v>0</v>
      </c>
      <c r="O1292" s="126">
        <v>0</v>
      </c>
      <c r="P1292" s="126">
        <v>0</v>
      </c>
      <c r="Q1292" s="126">
        <v>0</v>
      </c>
      <c r="R1292" s="126">
        <v>0</v>
      </c>
    </row>
    <row r="1293" spans="3:18" ht="23.1" customHeight="1">
      <c r="C1293" s="126">
        <v>156</v>
      </c>
      <c r="D1293" s="141" t="s">
        <v>733</v>
      </c>
      <c r="E1293" s="159" t="s">
        <v>4460</v>
      </c>
      <c r="F1293" s="127">
        <v>1</v>
      </c>
      <c r="I1293" s="162">
        <v>46247</v>
      </c>
      <c r="J1293" s="126">
        <v>0</v>
      </c>
      <c r="K1293" s="126">
        <v>1</v>
      </c>
      <c r="L1293" s="126">
        <v>0</v>
      </c>
      <c r="M1293" s="126">
        <v>0</v>
      </c>
      <c r="N1293" s="126">
        <v>0</v>
      </c>
      <c r="O1293" s="126">
        <v>0</v>
      </c>
      <c r="P1293" s="126">
        <v>0</v>
      </c>
      <c r="Q1293" s="126">
        <v>0</v>
      </c>
      <c r="R1293" s="126">
        <v>0</v>
      </c>
    </row>
    <row r="1294" spans="3:18" ht="23.1" customHeight="1">
      <c r="C1294" s="126">
        <v>199</v>
      </c>
      <c r="D1294" s="141" t="s">
        <v>4934</v>
      </c>
      <c r="E1294" s="159" t="s">
        <v>4935</v>
      </c>
      <c r="F1294" s="127">
        <v>1</v>
      </c>
      <c r="I1294" s="162">
        <v>46247</v>
      </c>
      <c r="J1294" s="126">
        <v>0</v>
      </c>
      <c r="K1294" s="126">
        <v>8</v>
      </c>
      <c r="L1294" s="126">
        <v>0</v>
      </c>
      <c r="M1294" s="126">
        <v>0</v>
      </c>
      <c r="N1294" s="126">
        <v>0</v>
      </c>
      <c r="O1294" s="126">
        <v>0</v>
      </c>
      <c r="P1294" s="126">
        <v>0</v>
      </c>
      <c r="Q1294" s="126">
        <v>0</v>
      </c>
      <c r="R1294" s="126">
        <v>0</v>
      </c>
    </row>
    <row r="1295" spans="3:18" ht="23.1" customHeight="1">
      <c r="C1295" s="126">
        <v>184</v>
      </c>
      <c r="D1295" s="141" t="s">
        <v>767</v>
      </c>
      <c r="E1295" s="159" t="s">
        <v>4446</v>
      </c>
      <c r="F1295" s="127">
        <v>1</v>
      </c>
      <c r="I1295" s="162">
        <v>46247</v>
      </c>
      <c r="J1295" s="126">
        <v>0</v>
      </c>
      <c r="K1295" s="126">
        <v>12</v>
      </c>
      <c r="L1295" s="126">
        <v>0</v>
      </c>
      <c r="M1295" s="126">
        <v>0</v>
      </c>
      <c r="N1295" s="126">
        <v>0</v>
      </c>
      <c r="O1295" s="126">
        <v>0</v>
      </c>
      <c r="P1295" s="126">
        <v>0</v>
      </c>
      <c r="Q1295" s="126">
        <v>0</v>
      </c>
      <c r="R1295" s="126">
        <v>0</v>
      </c>
    </row>
    <row r="1296" spans="3:18" ht="23.1" customHeight="1">
      <c r="C1296" s="126">
        <v>433</v>
      </c>
      <c r="D1296" s="141" t="s">
        <v>5118</v>
      </c>
      <c r="E1296" s="159" t="s">
        <v>5119</v>
      </c>
      <c r="F1296" s="127">
        <v>1</v>
      </c>
      <c r="I1296" s="162">
        <v>46247</v>
      </c>
      <c r="J1296" s="126">
        <v>0</v>
      </c>
      <c r="K1296" s="126">
        <v>10</v>
      </c>
      <c r="L1296" s="126">
        <v>0</v>
      </c>
      <c r="M1296" s="126">
        <v>0</v>
      </c>
      <c r="N1296" s="126">
        <v>0</v>
      </c>
      <c r="O1296" s="126">
        <v>0</v>
      </c>
      <c r="P1296" s="126">
        <v>0</v>
      </c>
      <c r="Q1296" s="126">
        <v>0</v>
      </c>
      <c r="R1296" s="126">
        <v>0</v>
      </c>
    </row>
    <row r="1297" spans="3:18" ht="23.1" customHeight="1">
      <c r="C1297" s="126">
        <v>169</v>
      </c>
      <c r="D1297" s="141" t="s">
        <v>599</v>
      </c>
      <c r="E1297" s="159" t="s">
        <v>4464</v>
      </c>
      <c r="F1297" s="127">
        <v>1</v>
      </c>
      <c r="I1297" s="162">
        <v>46247</v>
      </c>
      <c r="J1297" s="126">
        <v>0</v>
      </c>
      <c r="K1297" s="126">
        <v>2</v>
      </c>
      <c r="L1297" s="126">
        <v>0</v>
      </c>
      <c r="M1297" s="126">
        <v>0</v>
      </c>
      <c r="N1297" s="126">
        <v>0</v>
      </c>
      <c r="O1297" s="126">
        <v>0</v>
      </c>
      <c r="P1297" s="126">
        <v>0</v>
      </c>
      <c r="Q1297" s="126">
        <v>0</v>
      </c>
      <c r="R1297" s="126">
        <v>0</v>
      </c>
    </row>
    <row r="1298" spans="3:18" ht="23.1" customHeight="1">
      <c r="C1298" s="126">
        <v>219</v>
      </c>
      <c r="D1298" s="141" t="s">
        <v>3800</v>
      </c>
      <c r="E1298" s="159" t="s">
        <v>5450</v>
      </c>
      <c r="F1298" s="127">
        <v>1</v>
      </c>
      <c r="I1298" s="162">
        <v>46247</v>
      </c>
      <c r="J1298" s="126">
        <v>0</v>
      </c>
      <c r="K1298" s="126">
        <v>15</v>
      </c>
      <c r="L1298" s="126">
        <v>0</v>
      </c>
      <c r="M1298" s="126">
        <v>0</v>
      </c>
      <c r="N1298" s="126">
        <v>0</v>
      </c>
      <c r="O1298" s="126">
        <v>0</v>
      </c>
      <c r="P1298" s="126">
        <v>0</v>
      </c>
      <c r="Q1298" s="126">
        <v>0</v>
      </c>
      <c r="R1298" s="126">
        <v>0</v>
      </c>
    </row>
    <row r="1299" spans="3:18" ht="23.1" customHeight="1">
      <c r="C1299" s="126">
        <v>177</v>
      </c>
      <c r="D1299" s="141" t="s">
        <v>750</v>
      </c>
      <c r="E1299" s="159" t="s">
        <v>4950</v>
      </c>
      <c r="F1299" s="127">
        <v>1</v>
      </c>
      <c r="I1299" s="162">
        <v>46247</v>
      </c>
      <c r="J1299" s="126">
        <v>0</v>
      </c>
      <c r="K1299" s="126">
        <v>100</v>
      </c>
      <c r="L1299" s="126">
        <v>0</v>
      </c>
      <c r="M1299" s="126">
        <v>0</v>
      </c>
      <c r="N1299" s="126">
        <v>0</v>
      </c>
      <c r="O1299" s="126">
        <v>0</v>
      </c>
      <c r="P1299" s="126">
        <v>0</v>
      </c>
      <c r="Q1299" s="126">
        <v>0</v>
      </c>
      <c r="R1299" s="126">
        <v>0</v>
      </c>
    </row>
    <row r="1300" spans="3:18" ht="23.1" customHeight="1">
      <c r="C1300" s="126">
        <v>305</v>
      </c>
      <c r="D1300" s="141" t="s">
        <v>2496</v>
      </c>
      <c r="E1300" s="159" t="s">
        <v>4658</v>
      </c>
      <c r="F1300" s="127">
        <v>1</v>
      </c>
      <c r="I1300" s="162">
        <v>46247</v>
      </c>
      <c r="J1300" s="126">
        <v>0</v>
      </c>
      <c r="K1300" s="126">
        <v>700</v>
      </c>
      <c r="L1300" s="126">
        <v>0</v>
      </c>
      <c r="M1300" s="126">
        <v>0</v>
      </c>
      <c r="N1300" s="126">
        <v>0</v>
      </c>
      <c r="O1300" s="126">
        <v>0</v>
      </c>
      <c r="P1300" s="126">
        <v>0</v>
      </c>
      <c r="Q1300" s="126">
        <v>0</v>
      </c>
      <c r="R1300" s="126">
        <v>0</v>
      </c>
    </row>
    <row r="1301" spans="3:18" ht="23.1" customHeight="1">
      <c r="C1301" s="126">
        <v>429</v>
      </c>
      <c r="D1301" s="141" t="s">
        <v>4652</v>
      </c>
      <c r="E1301" s="159" t="s">
        <v>4653</v>
      </c>
      <c r="F1301" s="127">
        <v>1</v>
      </c>
      <c r="I1301" s="162">
        <v>46247</v>
      </c>
      <c r="J1301" s="126">
        <v>0</v>
      </c>
      <c r="K1301" s="126">
        <v>1</v>
      </c>
      <c r="L1301" s="126">
        <v>0</v>
      </c>
      <c r="M1301" s="126">
        <v>0</v>
      </c>
      <c r="N1301" s="126">
        <v>0</v>
      </c>
      <c r="O1301" s="126">
        <v>0</v>
      </c>
      <c r="P1301" s="126">
        <v>0</v>
      </c>
      <c r="Q1301" s="126">
        <v>0</v>
      </c>
      <c r="R1301" s="126">
        <v>0</v>
      </c>
    </row>
    <row r="1302" spans="3:18" ht="23.1" customHeight="1">
      <c r="C1302" s="126">
        <v>369</v>
      </c>
      <c r="D1302" s="141" t="s">
        <v>4162</v>
      </c>
      <c r="E1302" s="159" t="s">
        <v>4635</v>
      </c>
      <c r="F1302" s="127">
        <v>1</v>
      </c>
      <c r="I1302" s="162">
        <v>46247</v>
      </c>
      <c r="J1302" s="126">
        <v>0</v>
      </c>
      <c r="K1302" s="126">
        <v>5</v>
      </c>
      <c r="L1302" s="126">
        <v>0</v>
      </c>
      <c r="M1302" s="126">
        <v>0</v>
      </c>
      <c r="N1302" s="126">
        <v>0</v>
      </c>
      <c r="O1302" s="126">
        <v>0</v>
      </c>
      <c r="P1302" s="126">
        <v>0</v>
      </c>
      <c r="Q1302" s="126">
        <v>0</v>
      </c>
      <c r="R1302" s="126">
        <v>0</v>
      </c>
    </row>
    <row r="1303" spans="3:18" ht="23.1" customHeight="1">
      <c r="C1303" s="126">
        <v>9</v>
      </c>
      <c r="D1303" s="141" t="s">
        <v>1811</v>
      </c>
      <c r="E1303" s="159" t="s">
        <v>4288</v>
      </c>
      <c r="F1303" s="127">
        <v>1</v>
      </c>
      <c r="I1303" s="162">
        <v>46247</v>
      </c>
      <c r="J1303" s="126">
        <v>0</v>
      </c>
      <c r="K1303" s="126">
        <v>4</v>
      </c>
      <c r="L1303" s="126">
        <v>0</v>
      </c>
      <c r="M1303" s="126">
        <v>0</v>
      </c>
      <c r="N1303" s="126">
        <v>0</v>
      </c>
      <c r="O1303" s="126">
        <v>0</v>
      </c>
      <c r="P1303" s="126">
        <v>0</v>
      </c>
      <c r="Q1303" s="126">
        <v>0</v>
      </c>
      <c r="R1303" s="126">
        <v>0</v>
      </c>
    </row>
    <row r="1304" spans="3:18" ht="23.1" customHeight="1">
      <c r="C1304" s="126">
        <v>8</v>
      </c>
      <c r="D1304" s="141" t="s">
        <v>1123</v>
      </c>
      <c r="E1304" s="159" t="s">
        <v>5025</v>
      </c>
      <c r="F1304" s="127">
        <v>1</v>
      </c>
      <c r="I1304" s="162">
        <v>46247</v>
      </c>
      <c r="J1304" s="126">
        <v>0</v>
      </c>
      <c r="K1304" s="126">
        <v>4</v>
      </c>
      <c r="L1304" s="126">
        <v>0</v>
      </c>
      <c r="M1304" s="126">
        <v>0</v>
      </c>
      <c r="N1304" s="126">
        <v>0</v>
      </c>
      <c r="O1304" s="126">
        <v>0</v>
      </c>
      <c r="P1304" s="126">
        <v>0</v>
      </c>
      <c r="Q1304" s="126">
        <v>0</v>
      </c>
      <c r="R1304" s="126">
        <v>0</v>
      </c>
    </row>
    <row r="1305" spans="3:18" ht="23.1" customHeight="1">
      <c r="C1305" s="126">
        <v>284</v>
      </c>
      <c r="D1305" s="141" t="s">
        <v>3746</v>
      </c>
      <c r="E1305" s="159" t="s">
        <v>4989</v>
      </c>
      <c r="F1305" s="127">
        <v>1</v>
      </c>
      <c r="I1305" s="162">
        <v>46247</v>
      </c>
      <c r="J1305" s="126">
        <v>0</v>
      </c>
      <c r="K1305" s="126">
        <v>5</v>
      </c>
      <c r="L1305" s="126">
        <v>0</v>
      </c>
      <c r="M1305" s="126">
        <v>0</v>
      </c>
      <c r="N1305" s="126">
        <v>0</v>
      </c>
      <c r="O1305" s="126">
        <v>0</v>
      </c>
      <c r="P1305" s="126">
        <v>0</v>
      </c>
      <c r="Q1305" s="126">
        <v>0</v>
      </c>
      <c r="R1305" s="126">
        <v>0</v>
      </c>
    </row>
    <row r="1306" spans="3:18" ht="23.1" customHeight="1">
      <c r="C1306" s="126">
        <v>50</v>
      </c>
      <c r="D1306" s="141" t="s">
        <v>801</v>
      </c>
      <c r="E1306" s="159" t="s">
        <v>4296</v>
      </c>
      <c r="F1306" s="127">
        <v>1</v>
      </c>
      <c r="I1306" s="162">
        <v>46247</v>
      </c>
      <c r="J1306" s="126">
        <v>0</v>
      </c>
      <c r="K1306" s="126">
        <v>2</v>
      </c>
      <c r="L1306" s="126">
        <v>0</v>
      </c>
      <c r="M1306" s="126">
        <v>0</v>
      </c>
      <c r="N1306" s="126">
        <v>0</v>
      </c>
      <c r="O1306" s="126">
        <v>0</v>
      </c>
      <c r="P1306" s="126">
        <v>0</v>
      </c>
      <c r="Q1306" s="126">
        <v>0</v>
      </c>
      <c r="R1306" s="126">
        <v>0</v>
      </c>
    </row>
    <row r="1307" spans="3:18" ht="23.1" customHeight="1">
      <c r="C1307" s="126">
        <v>75</v>
      </c>
      <c r="D1307" s="141" t="s">
        <v>1379</v>
      </c>
      <c r="E1307" s="159" t="s">
        <v>5604</v>
      </c>
      <c r="F1307" s="127">
        <v>1</v>
      </c>
      <c r="I1307" s="162">
        <v>46247</v>
      </c>
      <c r="J1307" s="126">
        <v>0</v>
      </c>
      <c r="K1307" s="126">
        <v>1</v>
      </c>
      <c r="L1307" s="126">
        <v>0</v>
      </c>
      <c r="M1307" s="126">
        <v>0</v>
      </c>
      <c r="N1307" s="126">
        <v>0</v>
      </c>
      <c r="O1307" s="126">
        <v>0</v>
      </c>
      <c r="P1307" s="126">
        <v>0</v>
      </c>
      <c r="Q1307" s="126">
        <v>0</v>
      </c>
      <c r="R1307" s="126">
        <v>0</v>
      </c>
    </row>
    <row r="1308" spans="3:18" ht="23.1" customHeight="1">
      <c r="C1308" s="126">
        <v>46</v>
      </c>
      <c r="D1308" s="141" t="s">
        <v>645</v>
      </c>
      <c r="E1308" s="159" t="s">
        <v>4495</v>
      </c>
      <c r="F1308" s="127">
        <v>1</v>
      </c>
      <c r="I1308" s="162">
        <v>46247</v>
      </c>
      <c r="J1308" s="126">
        <v>0</v>
      </c>
      <c r="K1308" s="126">
        <v>2</v>
      </c>
      <c r="L1308" s="126">
        <v>0</v>
      </c>
      <c r="M1308" s="126">
        <v>0</v>
      </c>
      <c r="N1308" s="126">
        <v>0</v>
      </c>
      <c r="O1308" s="126">
        <v>0</v>
      </c>
      <c r="P1308" s="126">
        <v>0</v>
      </c>
      <c r="Q1308" s="126">
        <v>0</v>
      </c>
      <c r="R1308" s="126">
        <v>0</v>
      </c>
    </row>
    <row r="1309" spans="3:18" ht="23.1" customHeight="1">
      <c r="C1309" s="126">
        <v>74</v>
      </c>
      <c r="D1309" s="141" t="s">
        <v>1365</v>
      </c>
      <c r="E1309" s="159" t="s">
        <v>4308</v>
      </c>
      <c r="F1309" s="127">
        <v>1</v>
      </c>
      <c r="I1309" s="162">
        <v>46247</v>
      </c>
      <c r="J1309" s="126">
        <v>0</v>
      </c>
      <c r="K1309" s="126">
        <v>1</v>
      </c>
      <c r="L1309" s="126">
        <v>0</v>
      </c>
      <c r="M1309" s="126">
        <v>0</v>
      </c>
      <c r="N1309" s="126">
        <v>0</v>
      </c>
      <c r="O1309" s="126">
        <v>0</v>
      </c>
      <c r="P1309" s="126">
        <v>0</v>
      </c>
      <c r="Q1309" s="126">
        <v>0</v>
      </c>
      <c r="R1309" s="126">
        <v>0</v>
      </c>
    </row>
    <row r="1310" spans="3:18" ht="23.1" customHeight="1">
      <c r="C1310" s="126">
        <v>241</v>
      </c>
      <c r="D1310" s="141" t="s">
        <v>2358</v>
      </c>
      <c r="E1310" s="159" t="s">
        <v>4792</v>
      </c>
      <c r="F1310" s="127">
        <v>1</v>
      </c>
      <c r="I1310" s="162">
        <v>46247</v>
      </c>
      <c r="J1310" s="126">
        <v>0</v>
      </c>
      <c r="K1310" s="126">
        <v>2</v>
      </c>
      <c r="L1310" s="126">
        <v>0</v>
      </c>
      <c r="M1310" s="126">
        <v>0</v>
      </c>
      <c r="N1310" s="126">
        <v>0</v>
      </c>
      <c r="O1310" s="126">
        <v>0</v>
      </c>
      <c r="P1310" s="126">
        <v>0</v>
      </c>
      <c r="Q1310" s="126">
        <v>0</v>
      </c>
      <c r="R1310" s="126">
        <v>0</v>
      </c>
    </row>
    <row r="1311" spans="3:18" ht="23.1" customHeight="1">
      <c r="C1311" s="126">
        <v>2</v>
      </c>
      <c r="D1311" s="141" t="s">
        <v>680</v>
      </c>
      <c r="E1311" s="159" t="s">
        <v>5617</v>
      </c>
      <c r="F1311" s="127">
        <v>1</v>
      </c>
      <c r="I1311" s="162">
        <v>46247</v>
      </c>
      <c r="J1311" s="126">
        <v>0</v>
      </c>
      <c r="K1311" s="126">
        <v>4</v>
      </c>
      <c r="L1311" s="126">
        <v>0</v>
      </c>
      <c r="M1311" s="126">
        <v>0</v>
      </c>
      <c r="N1311" s="126">
        <v>0</v>
      </c>
      <c r="O1311" s="126">
        <v>0</v>
      </c>
      <c r="P1311" s="126">
        <v>0</v>
      </c>
      <c r="Q1311" s="126">
        <v>0</v>
      </c>
      <c r="R1311" s="126">
        <v>0</v>
      </c>
    </row>
    <row r="1312" spans="3:18" ht="23.1" customHeight="1">
      <c r="C1312" s="126">
        <v>243</v>
      </c>
      <c r="D1312" s="141" t="s">
        <v>2809</v>
      </c>
      <c r="E1312" s="159" t="s">
        <v>4939</v>
      </c>
      <c r="F1312" s="127">
        <v>1</v>
      </c>
      <c r="I1312" s="162">
        <v>46247</v>
      </c>
      <c r="J1312" s="126">
        <v>0</v>
      </c>
      <c r="K1312" s="126">
        <v>1</v>
      </c>
      <c r="L1312" s="126">
        <v>0</v>
      </c>
      <c r="M1312" s="126">
        <v>0</v>
      </c>
      <c r="N1312" s="126">
        <v>0</v>
      </c>
      <c r="O1312" s="126">
        <v>0</v>
      </c>
      <c r="P1312" s="126">
        <v>0</v>
      </c>
      <c r="Q1312" s="126">
        <v>0</v>
      </c>
      <c r="R1312" s="126">
        <v>0</v>
      </c>
    </row>
    <row r="1313" spans="3:18" ht="23.1" customHeight="1">
      <c r="C1313" s="126">
        <v>178</v>
      </c>
      <c r="D1313" s="141" t="s">
        <v>753</v>
      </c>
      <c r="E1313" s="159" t="s">
        <v>4952</v>
      </c>
      <c r="F1313" s="127">
        <v>1</v>
      </c>
      <c r="I1313" s="162">
        <v>46247</v>
      </c>
      <c r="J1313" s="126">
        <v>0</v>
      </c>
      <c r="K1313" s="126">
        <v>250</v>
      </c>
      <c r="L1313" s="126">
        <v>0</v>
      </c>
      <c r="M1313" s="126">
        <v>0</v>
      </c>
      <c r="N1313" s="126">
        <v>0</v>
      </c>
      <c r="O1313" s="126">
        <v>0</v>
      </c>
      <c r="P1313" s="126">
        <v>0</v>
      </c>
      <c r="Q1313" s="126">
        <v>0</v>
      </c>
      <c r="R1313" s="126">
        <v>0</v>
      </c>
    </row>
    <row r="1314" spans="3:18" ht="23.1" customHeight="1">
      <c r="C1314" s="126">
        <v>337</v>
      </c>
      <c r="D1314" s="141" t="s">
        <v>2999</v>
      </c>
      <c r="E1314" s="159" t="s">
        <v>4640</v>
      </c>
      <c r="F1314" s="127">
        <v>1</v>
      </c>
      <c r="I1314" s="162">
        <v>46247</v>
      </c>
      <c r="J1314" s="126">
        <v>0</v>
      </c>
      <c r="K1314" s="126">
        <v>20</v>
      </c>
      <c r="L1314" s="126">
        <v>0</v>
      </c>
      <c r="M1314" s="126">
        <v>0</v>
      </c>
      <c r="N1314" s="126">
        <v>0</v>
      </c>
      <c r="O1314" s="126">
        <v>0</v>
      </c>
      <c r="P1314" s="126">
        <v>0</v>
      </c>
      <c r="Q1314" s="126">
        <v>0</v>
      </c>
      <c r="R1314" s="126">
        <v>0</v>
      </c>
    </row>
    <row r="1315" spans="3:18" ht="23.1" customHeight="1">
      <c r="C1315" s="126">
        <v>145</v>
      </c>
      <c r="D1315" s="141" t="s">
        <v>821</v>
      </c>
      <c r="E1315" s="159" t="s">
        <v>4774</v>
      </c>
      <c r="F1315" s="127">
        <v>1</v>
      </c>
      <c r="I1315" s="162">
        <v>46247</v>
      </c>
      <c r="J1315" s="126">
        <v>0</v>
      </c>
      <c r="K1315" s="126">
        <v>2</v>
      </c>
      <c r="L1315" s="126">
        <v>0</v>
      </c>
      <c r="M1315" s="126">
        <v>0</v>
      </c>
      <c r="N1315" s="126">
        <v>0</v>
      </c>
      <c r="O1315" s="126">
        <v>0</v>
      </c>
      <c r="P1315" s="126">
        <v>0</v>
      </c>
      <c r="Q1315" s="126">
        <v>0</v>
      </c>
      <c r="R1315" s="126">
        <v>0</v>
      </c>
    </row>
    <row r="1316" spans="3:18" ht="23.1" customHeight="1">
      <c r="C1316" s="126">
        <v>150</v>
      </c>
      <c r="D1316" s="141" t="s">
        <v>1403</v>
      </c>
      <c r="E1316" s="159" t="s">
        <v>4367</v>
      </c>
      <c r="F1316" s="127">
        <v>1</v>
      </c>
      <c r="I1316" s="162">
        <v>46247</v>
      </c>
      <c r="J1316" s="126">
        <v>0</v>
      </c>
      <c r="K1316" s="126">
        <v>5</v>
      </c>
      <c r="L1316" s="126">
        <v>0</v>
      </c>
      <c r="M1316" s="126">
        <v>0</v>
      </c>
      <c r="N1316" s="126">
        <v>0</v>
      </c>
      <c r="O1316" s="126">
        <v>0</v>
      </c>
      <c r="P1316" s="126">
        <v>0</v>
      </c>
      <c r="Q1316" s="126">
        <v>0</v>
      </c>
      <c r="R1316" s="126">
        <v>0</v>
      </c>
    </row>
    <row r="1317" spans="3:18" ht="23.1" customHeight="1">
      <c r="C1317" s="126">
        <v>183</v>
      </c>
      <c r="D1317" s="141" t="s">
        <v>764</v>
      </c>
      <c r="E1317" s="159" t="s">
        <v>4312</v>
      </c>
      <c r="F1317" s="127">
        <v>1</v>
      </c>
      <c r="I1317" s="162">
        <v>46247</v>
      </c>
      <c r="J1317" s="126">
        <v>0</v>
      </c>
      <c r="K1317" s="126">
        <v>12</v>
      </c>
      <c r="L1317" s="126">
        <v>0</v>
      </c>
      <c r="M1317" s="126">
        <v>0</v>
      </c>
      <c r="N1317" s="126">
        <v>0</v>
      </c>
      <c r="O1317" s="126">
        <v>0</v>
      </c>
      <c r="P1317" s="126">
        <v>0</v>
      </c>
      <c r="Q1317" s="126">
        <v>0</v>
      </c>
      <c r="R1317" s="126">
        <v>0</v>
      </c>
    </row>
    <row r="1318" spans="3:18" ht="23.1" customHeight="1">
      <c r="C1318" s="126">
        <v>112</v>
      </c>
      <c r="D1318" s="141" t="s">
        <v>2065</v>
      </c>
      <c r="E1318" s="159" t="s">
        <v>5650</v>
      </c>
      <c r="F1318" s="127">
        <v>1</v>
      </c>
      <c r="I1318" s="162">
        <v>46247</v>
      </c>
      <c r="J1318" s="126">
        <v>0</v>
      </c>
      <c r="K1318" s="126">
        <v>1</v>
      </c>
      <c r="L1318" s="126">
        <v>0</v>
      </c>
      <c r="M1318" s="126">
        <v>0</v>
      </c>
      <c r="N1318" s="126">
        <v>0</v>
      </c>
      <c r="O1318" s="126">
        <v>0</v>
      </c>
      <c r="P1318" s="126">
        <v>0</v>
      </c>
      <c r="Q1318" s="126">
        <v>0</v>
      </c>
      <c r="R1318" s="126">
        <v>0</v>
      </c>
    </row>
    <row r="1319" spans="3:18" ht="23.1" customHeight="1">
      <c r="C1319" s="126">
        <v>364</v>
      </c>
      <c r="D1319" s="141" t="s">
        <v>4177</v>
      </c>
      <c r="E1319" s="159" t="s">
        <v>5654</v>
      </c>
      <c r="F1319" s="127">
        <v>1</v>
      </c>
      <c r="I1319" s="162">
        <v>46247</v>
      </c>
      <c r="J1319" s="126">
        <v>0</v>
      </c>
      <c r="K1319" s="126">
        <v>1</v>
      </c>
      <c r="L1319" s="126">
        <v>0</v>
      </c>
      <c r="M1319" s="126">
        <v>0</v>
      </c>
      <c r="N1319" s="126">
        <v>0</v>
      </c>
      <c r="O1319" s="126">
        <v>0</v>
      </c>
      <c r="P1319" s="126">
        <v>0</v>
      </c>
      <c r="Q1319" s="126">
        <v>0</v>
      </c>
      <c r="R1319" s="126">
        <v>0</v>
      </c>
    </row>
    <row r="1320" spans="3:18" ht="23.1" customHeight="1">
      <c r="C1320" s="126">
        <v>368</v>
      </c>
      <c r="D1320" s="141" t="s">
        <v>4223</v>
      </c>
      <c r="E1320" s="159" t="s">
        <v>4468</v>
      </c>
      <c r="F1320" s="127">
        <v>1</v>
      </c>
      <c r="I1320" s="162">
        <v>46248</v>
      </c>
      <c r="J1320" s="126">
        <v>0</v>
      </c>
      <c r="K1320" s="126">
        <v>5</v>
      </c>
      <c r="L1320" s="126">
        <v>0</v>
      </c>
      <c r="M1320" s="126">
        <v>0</v>
      </c>
      <c r="N1320" s="126">
        <v>0</v>
      </c>
      <c r="O1320" s="126">
        <v>0</v>
      </c>
      <c r="P1320" s="126">
        <v>0</v>
      </c>
      <c r="Q1320" s="126">
        <v>0</v>
      </c>
      <c r="R1320" s="126">
        <v>0</v>
      </c>
    </row>
    <row r="1321" spans="3:18" ht="23.1" customHeight="1">
      <c r="C1321" s="126">
        <v>386</v>
      </c>
      <c r="D1321" s="141" t="s">
        <v>4143</v>
      </c>
      <c r="E1321" s="159" t="s">
        <v>4817</v>
      </c>
      <c r="F1321" s="127">
        <v>1</v>
      </c>
      <c r="I1321" s="162">
        <v>46248</v>
      </c>
      <c r="J1321" s="126">
        <v>0</v>
      </c>
      <c r="K1321" s="126">
        <v>1</v>
      </c>
      <c r="L1321" s="126">
        <v>0</v>
      </c>
      <c r="M1321" s="126">
        <v>0</v>
      </c>
      <c r="N1321" s="126">
        <v>0</v>
      </c>
      <c r="O1321" s="126">
        <v>0</v>
      </c>
      <c r="P1321" s="126">
        <v>0</v>
      </c>
      <c r="Q1321" s="126">
        <v>0</v>
      </c>
      <c r="R1321" s="126">
        <v>0</v>
      </c>
    </row>
    <row r="1322" spans="3:18" ht="23.1" customHeight="1">
      <c r="C1322" s="126">
        <v>385</v>
      </c>
      <c r="D1322" s="141" t="s">
        <v>4140</v>
      </c>
      <c r="E1322" s="159" t="s">
        <v>4812</v>
      </c>
      <c r="F1322" s="127">
        <v>1</v>
      </c>
      <c r="I1322" s="162">
        <v>46248</v>
      </c>
      <c r="J1322" s="126">
        <v>0</v>
      </c>
      <c r="K1322" s="126">
        <v>1</v>
      </c>
      <c r="L1322" s="126">
        <v>0</v>
      </c>
      <c r="M1322" s="126">
        <v>0</v>
      </c>
      <c r="N1322" s="126">
        <v>0</v>
      </c>
      <c r="O1322" s="126">
        <v>0</v>
      </c>
      <c r="P1322" s="126">
        <v>0</v>
      </c>
      <c r="Q1322" s="126">
        <v>0</v>
      </c>
      <c r="R1322" s="126">
        <v>0</v>
      </c>
    </row>
    <row r="1323" spans="3:18" ht="23.1" customHeight="1">
      <c r="C1323" s="126">
        <v>125</v>
      </c>
      <c r="D1323" s="141" t="s">
        <v>724</v>
      </c>
      <c r="E1323" s="159" t="s">
        <v>4418</v>
      </c>
      <c r="F1323" s="127">
        <v>1</v>
      </c>
      <c r="I1323" s="162">
        <v>46248</v>
      </c>
      <c r="J1323" s="126">
        <v>0</v>
      </c>
      <c r="K1323" s="126">
        <v>75</v>
      </c>
      <c r="L1323" s="126">
        <v>0</v>
      </c>
      <c r="M1323" s="126">
        <v>0</v>
      </c>
      <c r="N1323" s="126">
        <v>0</v>
      </c>
      <c r="O1323" s="126">
        <v>0</v>
      </c>
      <c r="P1323" s="126">
        <v>0</v>
      </c>
      <c r="Q1323" s="126">
        <v>0</v>
      </c>
      <c r="R1323" s="126">
        <v>0</v>
      </c>
    </row>
    <row r="1324" spans="3:18" ht="23.1" customHeight="1">
      <c r="C1324" s="126">
        <v>391</v>
      </c>
      <c r="D1324" s="141" t="s">
        <v>5130</v>
      </c>
      <c r="E1324" s="159" t="s">
        <v>5131</v>
      </c>
      <c r="F1324" s="127">
        <v>1</v>
      </c>
      <c r="I1324" s="162">
        <v>46248</v>
      </c>
      <c r="J1324" s="126">
        <v>0</v>
      </c>
      <c r="K1324" s="126">
        <v>1</v>
      </c>
      <c r="L1324" s="126">
        <v>0</v>
      </c>
      <c r="M1324" s="126">
        <v>0</v>
      </c>
      <c r="N1324" s="126">
        <v>0</v>
      </c>
      <c r="O1324" s="126">
        <v>0</v>
      </c>
      <c r="P1324" s="126">
        <v>0</v>
      </c>
      <c r="Q1324" s="126">
        <v>0</v>
      </c>
      <c r="R1324" s="126">
        <v>0</v>
      </c>
    </row>
    <row r="1325" spans="3:18" ht="23.1" customHeight="1">
      <c r="C1325" s="126">
        <v>363</v>
      </c>
      <c r="D1325" s="141" t="s">
        <v>4183</v>
      </c>
      <c r="E1325" s="159" t="s">
        <v>5676</v>
      </c>
      <c r="F1325" s="127">
        <v>1</v>
      </c>
      <c r="I1325" s="162">
        <v>46248</v>
      </c>
      <c r="J1325" s="126">
        <v>0</v>
      </c>
      <c r="K1325" s="126">
        <v>2</v>
      </c>
      <c r="L1325" s="126">
        <v>0</v>
      </c>
      <c r="M1325" s="126">
        <v>0</v>
      </c>
      <c r="N1325" s="126">
        <v>0</v>
      </c>
      <c r="O1325" s="126">
        <v>0</v>
      </c>
      <c r="P1325" s="126">
        <v>0</v>
      </c>
      <c r="Q1325" s="126">
        <v>0</v>
      </c>
      <c r="R1325" s="126">
        <v>0</v>
      </c>
    </row>
    <row r="1326" spans="3:18" ht="23.1" customHeight="1">
      <c r="C1326" s="126">
        <v>433</v>
      </c>
      <c r="D1326" s="141" t="s">
        <v>5118</v>
      </c>
      <c r="E1326" s="159" t="s">
        <v>5119</v>
      </c>
      <c r="F1326" s="127">
        <v>1</v>
      </c>
      <c r="I1326" s="162">
        <v>46248</v>
      </c>
      <c r="J1326" s="126">
        <v>0</v>
      </c>
      <c r="K1326" s="126">
        <v>5</v>
      </c>
      <c r="L1326" s="126">
        <v>0</v>
      </c>
      <c r="M1326" s="126">
        <v>0</v>
      </c>
      <c r="N1326" s="126">
        <v>0</v>
      </c>
      <c r="O1326" s="126">
        <v>0</v>
      </c>
      <c r="P1326" s="126">
        <v>0</v>
      </c>
      <c r="Q1326" s="126">
        <v>0</v>
      </c>
      <c r="R1326" s="126">
        <v>0</v>
      </c>
    </row>
    <row r="1327" spans="3:18" ht="23.1" customHeight="1">
      <c r="C1327" s="126">
        <v>414</v>
      </c>
      <c r="D1327" s="141" t="s">
        <v>5533</v>
      </c>
      <c r="E1327" s="159" t="s">
        <v>5534</v>
      </c>
      <c r="F1327" s="127">
        <v>1</v>
      </c>
      <c r="I1327" s="162">
        <v>46248</v>
      </c>
      <c r="J1327" s="126">
        <v>0</v>
      </c>
      <c r="K1327" s="126">
        <v>1</v>
      </c>
      <c r="L1327" s="126">
        <v>0</v>
      </c>
      <c r="M1327" s="126">
        <v>0</v>
      </c>
      <c r="N1327" s="126">
        <v>0</v>
      </c>
      <c r="O1327" s="126">
        <v>0</v>
      </c>
      <c r="P1327" s="126">
        <v>0</v>
      </c>
      <c r="Q1327" s="126">
        <v>0</v>
      </c>
      <c r="R1327" s="126">
        <v>0</v>
      </c>
    </row>
    <row r="1328" spans="3:18" ht="23.1" customHeight="1">
      <c r="C1328" s="126">
        <v>142</v>
      </c>
      <c r="D1328" s="141" t="s">
        <v>796</v>
      </c>
      <c r="E1328" s="159" t="s">
        <v>5686</v>
      </c>
      <c r="F1328" s="127">
        <v>1</v>
      </c>
      <c r="I1328" s="162">
        <v>46248</v>
      </c>
      <c r="J1328" s="126">
        <v>0</v>
      </c>
      <c r="K1328" s="126">
        <v>1</v>
      </c>
      <c r="L1328" s="126">
        <v>0</v>
      </c>
      <c r="M1328" s="126">
        <v>0</v>
      </c>
      <c r="N1328" s="126">
        <v>0</v>
      </c>
      <c r="O1328" s="126">
        <v>0</v>
      </c>
      <c r="P1328" s="126">
        <v>0</v>
      </c>
      <c r="Q1328" s="126">
        <v>0</v>
      </c>
      <c r="R1328" s="126">
        <v>0</v>
      </c>
    </row>
    <row r="1329" spans="3:18" ht="23.1" customHeight="1">
      <c r="C1329" s="126">
        <v>136</v>
      </c>
      <c r="D1329" s="141" t="s">
        <v>2120</v>
      </c>
      <c r="E1329" s="159" t="s">
        <v>5690</v>
      </c>
      <c r="F1329" s="127">
        <v>1</v>
      </c>
      <c r="I1329" s="162">
        <v>46248</v>
      </c>
      <c r="J1329" s="126">
        <v>0</v>
      </c>
      <c r="K1329" s="126">
        <v>2</v>
      </c>
      <c r="L1329" s="126">
        <v>0</v>
      </c>
      <c r="M1329" s="126">
        <v>0</v>
      </c>
      <c r="N1329" s="126">
        <v>0</v>
      </c>
      <c r="O1329" s="126">
        <v>0</v>
      </c>
      <c r="P1329" s="126">
        <v>0</v>
      </c>
      <c r="Q1329" s="126">
        <v>0</v>
      </c>
      <c r="R1329" s="126">
        <v>0</v>
      </c>
    </row>
    <row r="1330" spans="3:18" ht="23.1" customHeight="1">
      <c r="C1330" s="126">
        <v>195</v>
      </c>
      <c r="D1330" s="141" t="s">
        <v>606</v>
      </c>
      <c r="E1330" s="159" t="s">
        <v>4930</v>
      </c>
      <c r="F1330" s="127">
        <v>1</v>
      </c>
      <c r="I1330" s="162">
        <v>46248</v>
      </c>
      <c r="J1330" s="126">
        <v>0</v>
      </c>
      <c r="K1330" s="126">
        <v>4</v>
      </c>
      <c r="L1330" s="126">
        <v>0</v>
      </c>
      <c r="M1330" s="126">
        <v>0</v>
      </c>
      <c r="N1330" s="126">
        <v>0</v>
      </c>
      <c r="O1330" s="126">
        <v>0</v>
      </c>
      <c r="P1330" s="126">
        <v>0</v>
      </c>
      <c r="Q1330" s="126">
        <v>0</v>
      </c>
      <c r="R1330" s="126">
        <v>0</v>
      </c>
    </row>
    <row r="1331" spans="3:18" ht="23.1" customHeight="1">
      <c r="C1331" s="126">
        <v>187</v>
      </c>
      <c r="D1331" s="141" t="s">
        <v>574</v>
      </c>
      <c r="E1331" s="159" t="s">
        <v>4568</v>
      </c>
      <c r="F1331" s="127">
        <v>1</v>
      </c>
      <c r="I1331" s="162">
        <v>46248</v>
      </c>
      <c r="J1331" s="126">
        <v>0</v>
      </c>
      <c r="K1331" s="126">
        <v>4</v>
      </c>
      <c r="L1331" s="126">
        <v>0</v>
      </c>
      <c r="M1331" s="126">
        <v>0</v>
      </c>
      <c r="N1331" s="126">
        <v>0</v>
      </c>
      <c r="O1331" s="126">
        <v>0</v>
      </c>
      <c r="P1331" s="126">
        <v>0</v>
      </c>
      <c r="Q1331" s="126">
        <v>0</v>
      </c>
      <c r="R1331" s="126">
        <v>0</v>
      </c>
    </row>
    <row r="1332" spans="3:18" ht="23.1" customHeight="1">
      <c r="C1332" s="126">
        <v>197</v>
      </c>
      <c r="D1332" s="141" t="s">
        <v>650</v>
      </c>
      <c r="E1332" s="159" t="s">
        <v>4932</v>
      </c>
      <c r="F1332" s="127">
        <v>1</v>
      </c>
      <c r="I1332" s="162">
        <v>46248</v>
      </c>
      <c r="J1332" s="126">
        <v>0</v>
      </c>
      <c r="K1332" s="126">
        <v>4</v>
      </c>
      <c r="L1332" s="126">
        <v>0</v>
      </c>
      <c r="M1332" s="126">
        <v>0</v>
      </c>
      <c r="N1332" s="126">
        <v>0</v>
      </c>
      <c r="O1332" s="126">
        <v>0</v>
      </c>
      <c r="P1332" s="126">
        <v>0</v>
      </c>
      <c r="Q1332" s="126">
        <v>0</v>
      </c>
      <c r="R1332" s="126">
        <v>0</v>
      </c>
    </row>
    <row r="1333" spans="3:18" ht="23.1" customHeight="1">
      <c r="C1333" s="126">
        <v>397</v>
      </c>
      <c r="D1333" s="141" t="s">
        <v>5114</v>
      </c>
      <c r="E1333" s="159" t="s">
        <v>5115</v>
      </c>
      <c r="F1333" s="127">
        <v>1</v>
      </c>
      <c r="I1333" s="162">
        <v>46248</v>
      </c>
      <c r="J1333" s="126">
        <v>0</v>
      </c>
      <c r="K1333" s="126">
        <v>10</v>
      </c>
      <c r="L1333" s="126">
        <v>0</v>
      </c>
      <c r="M1333" s="126">
        <v>0</v>
      </c>
      <c r="N1333" s="126">
        <v>0</v>
      </c>
      <c r="O1333" s="126">
        <v>0</v>
      </c>
      <c r="P1333" s="126">
        <v>0</v>
      </c>
      <c r="Q1333" s="126">
        <v>0</v>
      </c>
      <c r="R1333" s="126">
        <v>0</v>
      </c>
    </row>
    <row r="1334" spans="3:18" ht="23.1" customHeight="1">
      <c r="C1334" s="126">
        <v>160</v>
      </c>
      <c r="D1334" s="141" t="s">
        <v>736</v>
      </c>
      <c r="E1334" s="159" t="s">
        <v>5711</v>
      </c>
      <c r="F1334" s="127">
        <v>1</v>
      </c>
      <c r="I1334" s="162">
        <v>46248</v>
      </c>
      <c r="J1334" s="126">
        <v>0</v>
      </c>
      <c r="K1334" s="126">
        <v>1</v>
      </c>
      <c r="L1334" s="126">
        <v>0</v>
      </c>
      <c r="M1334" s="126">
        <v>0</v>
      </c>
      <c r="N1334" s="126">
        <v>0</v>
      </c>
      <c r="O1334" s="126">
        <v>0</v>
      </c>
      <c r="P1334" s="126">
        <v>0</v>
      </c>
      <c r="Q1334" s="126">
        <v>0</v>
      </c>
      <c r="R1334" s="126">
        <v>0</v>
      </c>
    </row>
    <row r="1335" spans="3:18" ht="23.1" customHeight="1">
      <c r="C1335" s="126">
        <v>367</v>
      </c>
      <c r="D1335" s="141" t="s">
        <v>4180</v>
      </c>
      <c r="E1335" s="159" t="s">
        <v>4802</v>
      </c>
      <c r="F1335" s="127">
        <v>1</v>
      </c>
      <c r="I1335" s="162">
        <v>46248</v>
      </c>
      <c r="J1335" s="126">
        <v>0</v>
      </c>
      <c r="K1335" s="126">
        <v>1</v>
      </c>
      <c r="L1335" s="126">
        <v>0</v>
      </c>
      <c r="M1335" s="126">
        <v>0</v>
      </c>
      <c r="N1335" s="126">
        <v>0</v>
      </c>
      <c r="O1335" s="126">
        <v>0</v>
      </c>
      <c r="P1335" s="126">
        <v>0</v>
      </c>
      <c r="Q1335" s="126">
        <v>0</v>
      </c>
      <c r="R1335" s="126">
        <v>0</v>
      </c>
    </row>
    <row r="1336" spans="3:18" ht="23.1" customHeight="1">
      <c r="C1336" s="126">
        <v>380</v>
      </c>
      <c r="D1336" s="141" t="s">
        <v>4152</v>
      </c>
      <c r="E1336" s="159" t="s">
        <v>4862</v>
      </c>
      <c r="F1336" s="127">
        <v>1</v>
      </c>
      <c r="I1336" s="162">
        <v>46248</v>
      </c>
      <c r="J1336" s="126">
        <v>0</v>
      </c>
      <c r="K1336" s="126">
        <v>5</v>
      </c>
      <c r="L1336" s="126">
        <v>0</v>
      </c>
      <c r="M1336" s="126">
        <v>0</v>
      </c>
      <c r="N1336" s="126">
        <v>0</v>
      </c>
      <c r="O1336" s="126">
        <v>0</v>
      </c>
      <c r="P1336" s="126">
        <v>0</v>
      </c>
      <c r="Q1336" s="126">
        <v>0</v>
      </c>
      <c r="R1336" s="126">
        <v>0</v>
      </c>
    </row>
    <row r="1337" spans="3:18" ht="23.1" customHeight="1">
      <c r="C1337" s="126">
        <v>145</v>
      </c>
      <c r="D1337" s="141" t="s">
        <v>821</v>
      </c>
      <c r="E1337" s="159" t="s">
        <v>4774</v>
      </c>
      <c r="F1337" s="127">
        <v>1</v>
      </c>
      <c r="I1337" s="162">
        <v>46248</v>
      </c>
      <c r="J1337" s="126">
        <v>0</v>
      </c>
      <c r="K1337" s="126">
        <v>1</v>
      </c>
      <c r="L1337" s="126">
        <v>0</v>
      </c>
      <c r="M1337" s="126">
        <v>0</v>
      </c>
      <c r="N1337" s="126">
        <v>0</v>
      </c>
      <c r="O1337" s="126">
        <v>0</v>
      </c>
      <c r="P1337" s="126">
        <v>0</v>
      </c>
      <c r="Q1337" s="126">
        <v>0</v>
      </c>
      <c r="R1337" s="126">
        <v>0</v>
      </c>
    </row>
    <row r="1338" spans="3:18" ht="23.1" customHeight="1">
      <c r="C1338" s="126">
        <v>374</v>
      </c>
      <c r="D1338" s="141" t="s">
        <v>4168</v>
      </c>
      <c r="E1338" s="159" t="s">
        <v>5724</v>
      </c>
      <c r="F1338" s="127">
        <v>1</v>
      </c>
      <c r="I1338" s="162">
        <v>46248</v>
      </c>
      <c r="J1338" s="126">
        <v>0</v>
      </c>
      <c r="K1338" s="126">
        <v>1</v>
      </c>
      <c r="L1338" s="126">
        <v>0</v>
      </c>
      <c r="M1338" s="126">
        <v>0</v>
      </c>
      <c r="N1338" s="126">
        <v>0</v>
      </c>
      <c r="O1338" s="126">
        <v>0</v>
      </c>
      <c r="P1338" s="126">
        <v>0</v>
      </c>
      <c r="Q1338" s="126">
        <v>0</v>
      </c>
      <c r="R1338" s="126">
        <v>0</v>
      </c>
    </row>
    <row r="1339" spans="3:18" ht="23.1" customHeight="1">
      <c r="C1339" s="126">
        <v>22</v>
      </c>
      <c r="D1339" s="141" t="s">
        <v>640</v>
      </c>
      <c r="E1339" s="159" t="s">
        <v>5728</v>
      </c>
      <c r="F1339" s="127">
        <v>1</v>
      </c>
      <c r="I1339" s="162">
        <v>46248</v>
      </c>
      <c r="J1339" s="126">
        <v>0</v>
      </c>
      <c r="K1339" s="126">
        <v>4</v>
      </c>
      <c r="L1339" s="126">
        <v>0</v>
      </c>
      <c r="M1339" s="126">
        <v>0</v>
      </c>
      <c r="N1339" s="126">
        <v>0</v>
      </c>
      <c r="O1339" s="126">
        <v>0</v>
      </c>
      <c r="P1339" s="126">
        <v>0</v>
      </c>
      <c r="Q1339" s="126">
        <v>0</v>
      </c>
      <c r="R1339" s="126">
        <v>0</v>
      </c>
    </row>
    <row r="1340" spans="3:18" ht="23.1" customHeight="1">
      <c r="C1340" s="126">
        <v>293</v>
      </c>
      <c r="D1340" s="141" t="s">
        <v>2487</v>
      </c>
      <c r="E1340" s="159" t="s">
        <v>4355</v>
      </c>
      <c r="F1340" s="127">
        <v>1</v>
      </c>
      <c r="I1340" s="162">
        <v>46248</v>
      </c>
      <c r="J1340" s="126">
        <v>0</v>
      </c>
      <c r="K1340" s="126">
        <v>10</v>
      </c>
      <c r="L1340" s="126">
        <v>0</v>
      </c>
      <c r="M1340" s="126">
        <v>0</v>
      </c>
      <c r="N1340" s="126">
        <v>0</v>
      </c>
      <c r="O1340" s="126">
        <v>0</v>
      </c>
      <c r="P1340" s="126">
        <v>0</v>
      </c>
      <c r="Q1340" s="126">
        <v>0</v>
      </c>
      <c r="R1340" s="126">
        <v>0</v>
      </c>
    </row>
    <row r="1341" spans="3:18" ht="23.1" customHeight="1">
      <c r="C1341" s="126">
        <v>294</v>
      </c>
      <c r="D1341" s="141" t="s">
        <v>2469</v>
      </c>
      <c r="E1341" s="159" t="s">
        <v>4363</v>
      </c>
      <c r="F1341" s="127">
        <v>1</v>
      </c>
      <c r="I1341" s="162">
        <v>46248</v>
      </c>
      <c r="J1341" s="126">
        <v>0</v>
      </c>
      <c r="K1341" s="126">
        <v>20</v>
      </c>
      <c r="L1341" s="126">
        <v>0</v>
      </c>
      <c r="M1341" s="126">
        <v>0</v>
      </c>
      <c r="N1341" s="126">
        <v>0</v>
      </c>
      <c r="O1341" s="126">
        <v>0</v>
      </c>
      <c r="P1341" s="126">
        <v>0</v>
      </c>
      <c r="Q1341" s="126">
        <v>0</v>
      </c>
      <c r="R1341" s="126">
        <v>0</v>
      </c>
    </row>
    <row r="1342" spans="3:18" ht="23.1" customHeight="1">
      <c r="C1342" s="126">
        <v>177</v>
      </c>
      <c r="D1342" s="141" t="s">
        <v>750</v>
      </c>
      <c r="E1342" s="159" t="s">
        <v>4950</v>
      </c>
      <c r="F1342" s="127">
        <v>1</v>
      </c>
      <c r="I1342" s="162">
        <v>46248</v>
      </c>
      <c r="J1342" s="126">
        <v>0</v>
      </c>
      <c r="K1342" s="126">
        <v>150</v>
      </c>
      <c r="L1342" s="126">
        <v>0</v>
      </c>
      <c r="M1342" s="126">
        <v>0</v>
      </c>
      <c r="N1342" s="126">
        <v>0</v>
      </c>
      <c r="O1342" s="126">
        <v>0</v>
      </c>
      <c r="P1342" s="126">
        <v>0</v>
      </c>
      <c r="Q1342" s="126">
        <v>0</v>
      </c>
      <c r="R1342" s="126">
        <v>0</v>
      </c>
    </row>
    <row r="1343" spans="3:18" ht="23.1" customHeight="1">
      <c r="C1343" s="126">
        <v>101</v>
      </c>
      <c r="D1343" s="141" t="s">
        <v>716</v>
      </c>
      <c r="E1343" s="159" t="s">
        <v>4320</v>
      </c>
      <c r="F1343" s="127">
        <v>1</v>
      </c>
      <c r="I1343" s="162">
        <v>46248</v>
      </c>
      <c r="J1343" s="126">
        <v>0</v>
      </c>
      <c r="K1343" s="126">
        <v>1000</v>
      </c>
      <c r="L1343" s="126">
        <v>0</v>
      </c>
      <c r="M1343" s="126">
        <v>0</v>
      </c>
      <c r="N1343" s="126">
        <v>0</v>
      </c>
      <c r="O1343" s="126">
        <v>0</v>
      </c>
      <c r="P1343" s="126">
        <v>0</v>
      </c>
      <c r="Q1343" s="126">
        <v>0</v>
      </c>
      <c r="R1343" s="126">
        <v>0</v>
      </c>
    </row>
    <row r="1344" spans="3:18" ht="23.1" customHeight="1">
      <c r="C1344" s="126">
        <v>427</v>
      </c>
      <c r="D1344" s="141" t="s">
        <v>4646</v>
      </c>
      <c r="E1344" s="159" t="s">
        <v>5743</v>
      </c>
      <c r="F1344" s="127">
        <v>1</v>
      </c>
      <c r="I1344" s="162">
        <v>46248</v>
      </c>
      <c r="J1344" s="126">
        <v>0</v>
      </c>
      <c r="K1344" s="126">
        <v>1</v>
      </c>
      <c r="L1344" s="126">
        <v>0</v>
      </c>
      <c r="M1344" s="126">
        <v>0</v>
      </c>
      <c r="N1344" s="126">
        <v>0</v>
      </c>
      <c r="O1344" s="126">
        <v>0</v>
      </c>
      <c r="P1344" s="126">
        <v>0</v>
      </c>
      <c r="Q1344" s="126">
        <v>0</v>
      </c>
      <c r="R1344" s="126">
        <v>0</v>
      </c>
    </row>
    <row r="1345" spans="3:18" ht="23.1" customHeight="1">
      <c r="C1345" s="126">
        <v>368</v>
      </c>
      <c r="D1345" s="141" t="s">
        <v>4223</v>
      </c>
      <c r="E1345" s="159" t="s">
        <v>4468</v>
      </c>
      <c r="F1345" s="127">
        <v>1</v>
      </c>
      <c r="I1345" s="162">
        <v>46249</v>
      </c>
      <c r="J1345" s="126">
        <v>0</v>
      </c>
      <c r="K1345" s="126">
        <v>6</v>
      </c>
      <c r="L1345" s="126">
        <v>0</v>
      </c>
      <c r="M1345" s="126">
        <v>0</v>
      </c>
      <c r="N1345" s="126">
        <v>0</v>
      </c>
      <c r="O1345" s="126">
        <v>0</v>
      </c>
      <c r="P1345" s="126">
        <v>0</v>
      </c>
      <c r="Q1345" s="126">
        <v>0</v>
      </c>
      <c r="R1345" s="126">
        <v>0</v>
      </c>
    </row>
    <row r="1346" spans="3:18" ht="23.1" customHeight="1">
      <c r="C1346" s="126">
        <v>389</v>
      </c>
      <c r="D1346" s="141" t="s">
        <v>4186</v>
      </c>
      <c r="E1346" s="159" t="s">
        <v>5495</v>
      </c>
      <c r="F1346" s="127">
        <v>1</v>
      </c>
      <c r="I1346" s="162">
        <v>46249</v>
      </c>
      <c r="J1346" s="126">
        <v>0</v>
      </c>
      <c r="K1346" s="126">
        <v>5</v>
      </c>
      <c r="L1346" s="126">
        <v>0</v>
      </c>
      <c r="M1346" s="126">
        <v>0</v>
      </c>
      <c r="N1346" s="126">
        <v>0</v>
      </c>
      <c r="O1346" s="126">
        <v>0</v>
      </c>
      <c r="P1346" s="126">
        <v>0</v>
      </c>
      <c r="Q1346" s="126">
        <v>0</v>
      </c>
      <c r="R1346" s="126">
        <v>0</v>
      </c>
    </row>
    <row r="1347" spans="3:18" ht="23.1" customHeight="1">
      <c r="C1347" s="126">
        <v>189</v>
      </c>
      <c r="D1347" s="141" t="s">
        <v>776</v>
      </c>
      <c r="E1347" s="159" t="s">
        <v>4316</v>
      </c>
      <c r="F1347" s="127">
        <v>1</v>
      </c>
      <c r="I1347" s="162">
        <v>46249</v>
      </c>
      <c r="J1347" s="126">
        <v>0</v>
      </c>
      <c r="K1347" s="126">
        <v>4</v>
      </c>
      <c r="L1347" s="126">
        <v>0</v>
      </c>
      <c r="M1347" s="126">
        <v>0</v>
      </c>
      <c r="N1347" s="126">
        <v>0</v>
      </c>
      <c r="O1347" s="126">
        <v>0</v>
      </c>
      <c r="P1347" s="126">
        <v>0</v>
      </c>
      <c r="Q1347" s="126">
        <v>0</v>
      </c>
      <c r="R1347" s="126">
        <v>0</v>
      </c>
    </row>
    <row r="1348" spans="3:18" ht="23.1" customHeight="1">
      <c r="C1348" s="126">
        <v>187</v>
      </c>
      <c r="D1348" s="141" t="s">
        <v>574</v>
      </c>
      <c r="E1348" s="159" t="s">
        <v>4568</v>
      </c>
      <c r="F1348" s="127">
        <v>1</v>
      </c>
      <c r="I1348" s="162">
        <v>46249</v>
      </c>
      <c r="J1348" s="126">
        <v>0</v>
      </c>
      <c r="K1348" s="126">
        <v>4</v>
      </c>
      <c r="L1348" s="126">
        <v>0</v>
      </c>
      <c r="M1348" s="126">
        <v>0</v>
      </c>
      <c r="N1348" s="126">
        <v>0</v>
      </c>
      <c r="O1348" s="126">
        <v>0</v>
      </c>
      <c r="P1348" s="126">
        <v>0</v>
      </c>
      <c r="Q1348" s="126">
        <v>0</v>
      </c>
      <c r="R1348" s="126">
        <v>0</v>
      </c>
    </row>
    <row r="1349" spans="3:18" ht="23.1" customHeight="1">
      <c r="C1349" s="126">
        <v>75</v>
      </c>
      <c r="D1349" s="141" t="s">
        <v>1379</v>
      </c>
      <c r="E1349" s="159" t="s">
        <v>5604</v>
      </c>
      <c r="F1349" s="127">
        <v>1</v>
      </c>
      <c r="I1349" s="162">
        <v>46249</v>
      </c>
      <c r="J1349" s="126">
        <v>0</v>
      </c>
      <c r="K1349" s="126">
        <v>1</v>
      </c>
      <c r="L1349" s="126">
        <v>0</v>
      </c>
      <c r="M1349" s="126">
        <v>0</v>
      </c>
      <c r="N1349" s="126">
        <v>0</v>
      </c>
      <c r="O1349" s="126">
        <v>0</v>
      </c>
      <c r="P1349" s="126">
        <v>0</v>
      </c>
      <c r="Q1349" s="126">
        <v>0</v>
      </c>
      <c r="R1349" s="126">
        <v>0</v>
      </c>
    </row>
    <row r="1350" spans="3:18" ht="23.1" customHeight="1">
      <c r="C1350" s="126">
        <v>349</v>
      </c>
      <c r="D1350" s="141" t="s">
        <v>3768</v>
      </c>
      <c r="E1350" s="159" t="s">
        <v>4937</v>
      </c>
      <c r="F1350" s="127">
        <v>1</v>
      </c>
      <c r="I1350" s="162">
        <v>46249</v>
      </c>
      <c r="J1350" s="126">
        <v>0</v>
      </c>
      <c r="K1350" s="126">
        <v>1</v>
      </c>
      <c r="L1350" s="126">
        <v>0</v>
      </c>
      <c r="M1350" s="126">
        <v>0</v>
      </c>
      <c r="N1350" s="126">
        <v>0</v>
      </c>
      <c r="O1350" s="126">
        <v>0</v>
      </c>
      <c r="P1350" s="126">
        <v>0</v>
      </c>
      <c r="Q1350" s="126">
        <v>0</v>
      </c>
      <c r="R1350" s="126">
        <v>0</v>
      </c>
    </row>
    <row r="1351" spans="3:18" ht="23.1" customHeight="1">
      <c r="C1351" s="126">
        <v>177</v>
      </c>
      <c r="D1351" s="141" t="s">
        <v>750</v>
      </c>
      <c r="E1351" s="159" t="s">
        <v>4950</v>
      </c>
      <c r="F1351" s="127">
        <v>1</v>
      </c>
      <c r="I1351" s="162">
        <v>46249</v>
      </c>
      <c r="J1351" s="126">
        <v>0</v>
      </c>
      <c r="K1351" s="126">
        <v>800</v>
      </c>
      <c r="L1351" s="126">
        <v>0</v>
      </c>
      <c r="M1351" s="126">
        <v>0</v>
      </c>
      <c r="N1351" s="126">
        <v>0</v>
      </c>
      <c r="O1351" s="126">
        <v>0</v>
      </c>
      <c r="P1351" s="126">
        <v>0</v>
      </c>
      <c r="Q1351" s="126">
        <v>0</v>
      </c>
      <c r="R1351" s="126">
        <v>0</v>
      </c>
    </row>
    <row r="1352" spans="3:18" ht="23.1" customHeight="1">
      <c r="C1352" s="126">
        <v>9</v>
      </c>
      <c r="D1352" s="141" t="s">
        <v>1811</v>
      </c>
      <c r="E1352" s="159" t="s">
        <v>4288</v>
      </c>
      <c r="F1352" s="127">
        <v>1</v>
      </c>
      <c r="I1352" s="162">
        <v>46249</v>
      </c>
      <c r="J1352" s="126">
        <v>0</v>
      </c>
      <c r="K1352" s="126">
        <v>8</v>
      </c>
      <c r="L1352" s="126">
        <v>0</v>
      </c>
      <c r="M1352" s="126">
        <v>0</v>
      </c>
      <c r="N1352" s="126">
        <v>0</v>
      </c>
      <c r="O1352" s="126">
        <v>0</v>
      </c>
      <c r="P1352" s="126">
        <v>0</v>
      </c>
      <c r="Q1352" s="126">
        <v>0</v>
      </c>
      <c r="R1352" s="126">
        <v>0</v>
      </c>
    </row>
    <row r="1353" spans="3:18" ht="23.1" customHeight="1">
      <c r="C1353" s="126">
        <v>293</v>
      </c>
      <c r="D1353" s="141" t="s">
        <v>2487</v>
      </c>
      <c r="E1353" s="159" t="s">
        <v>4355</v>
      </c>
      <c r="F1353" s="127">
        <v>1</v>
      </c>
      <c r="I1353" s="162">
        <v>46249</v>
      </c>
      <c r="J1353" s="126">
        <v>0</v>
      </c>
      <c r="K1353" s="126">
        <v>30</v>
      </c>
      <c r="L1353" s="126">
        <v>0</v>
      </c>
      <c r="M1353" s="126">
        <v>0</v>
      </c>
      <c r="N1353" s="126">
        <v>0</v>
      </c>
      <c r="O1353" s="126">
        <v>0</v>
      </c>
      <c r="P1353" s="126">
        <v>0</v>
      </c>
      <c r="Q1353" s="126">
        <v>0</v>
      </c>
      <c r="R1353" s="126">
        <v>0</v>
      </c>
    </row>
    <row r="1354" spans="3:18" ht="23.1" customHeight="1">
      <c r="C1354" s="126">
        <v>178</v>
      </c>
      <c r="D1354" s="141" t="s">
        <v>753</v>
      </c>
      <c r="E1354" s="159" t="s">
        <v>4952</v>
      </c>
      <c r="F1354" s="127">
        <v>1</v>
      </c>
      <c r="I1354" s="162">
        <v>46249</v>
      </c>
      <c r="J1354" s="126">
        <v>0</v>
      </c>
      <c r="K1354" s="126">
        <v>100</v>
      </c>
      <c r="L1354" s="126">
        <v>0</v>
      </c>
      <c r="M1354" s="126">
        <v>0</v>
      </c>
      <c r="N1354" s="126">
        <v>0</v>
      </c>
      <c r="O1354" s="126">
        <v>0</v>
      </c>
      <c r="P1354" s="126">
        <v>0</v>
      </c>
      <c r="Q1354" s="126">
        <v>0</v>
      </c>
      <c r="R1354" s="126">
        <v>0</v>
      </c>
    </row>
    <row r="1355" spans="3:18" ht="23.1" customHeight="1">
      <c r="C1355" s="126">
        <v>305</v>
      </c>
      <c r="D1355" s="141" t="s">
        <v>2496</v>
      </c>
      <c r="E1355" s="159" t="s">
        <v>4658</v>
      </c>
      <c r="F1355" s="127">
        <v>1</v>
      </c>
      <c r="I1355" s="162">
        <v>46249</v>
      </c>
      <c r="J1355" s="126">
        <v>0</v>
      </c>
      <c r="K1355" s="126">
        <v>200</v>
      </c>
      <c r="L1355" s="126">
        <v>0</v>
      </c>
      <c r="M1355" s="126">
        <v>0</v>
      </c>
      <c r="N1355" s="126">
        <v>0</v>
      </c>
      <c r="O1355" s="126">
        <v>0</v>
      </c>
      <c r="P1355" s="126">
        <v>0</v>
      </c>
      <c r="Q1355" s="126">
        <v>0</v>
      </c>
      <c r="R1355" s="126">
        <v>0</v>
      </c>
    </row>
    <row r="1356" spans="3:18" ht="23.1" customHeight="1">
      <c r="C1356" s="126">
        <v>197</v>
      </c>
      <c r="D1356" s="141" t="s">
        <v>650</v>
      </c>
      <c r="E1356" s="159" t="s">
        <v>4932</v>
      </c>
      <c r="F1356" s="127">
        <v>1</v>
      </c>
      <c r="I1356" s="162">
        <v>46249</v>
      </c>
      <c r="J1356" s="126">
        <v>0</v>
      </c>
      <c r="K1356" s="126">
        <v>4</v>
      </c>
      <c r="L1356" s="126">
        <v>0</v>
      </c>
      <c r="M1356" s="126">
        <v>0</v>
      </c>
      <c r="N1356" s="126">
        <v>0</v>
      </c>
      <c r="O1356" s="126">
        <v>0</v>
      </c>
      <c r="P1356" s="126">
        <v>0</v>
      </c>
      <c r="Q1356" s="126">
        <v>0</v>
      </c>
      <c r="R1356" s="126">
        <v>0</v>
      </c>
    </row>
    <row r="1357" spans="3:18" ht="23.1" customHeight="1">
      <c r="C1357" s="126">
        <v>74</v>
      </c>
      <c r="D1357" s="141" t="s">
        <v>1365</v>
      </c>
      <c r="E1357" s="159" t="s">
        <v>4308</v>
      </c>
      <c r="F1357" s="127">
        <v>1</v>
      </c>
      <c r="I1357" s="162">
        <v>46249</v>
      </c>
      <c r="J1357" s="126">
        <v>0</v>
      </c>
      <c r="K1357" s="126">
        <v>1</v>
      </c>
      <c r="L1357" s="126">
        <v>0</v>
      </c>
      <c r="M1357" s="126">
        <v>0</v>
      </c>
      <c r="N1357" s="126">
        <v>0</v>
      </c>
      <c r="O1357" s="126">
        <v>0</v>
      </c>
      <c r="P1357" s="126">
        <v>0</v>
      </c>
      <c r="Q1357" s="126">
        <v>0</v>
      </c>
      <c r="R1357" s="126">
        <v>0</v>
      </c>
    </row>
    <row r="1358" spans="3:18" ht="23.1" customHeight="1">
      <c r="C1358" s="126">
        <v>8</v>
      </c>
      <c r="D1358" s="141" t="s">
        <v>1123</v>
      </c>
      <c r="E1358" s="159" t="s">
        <v>5025</v>
      </c>
      <c r="F1358" s="127">
        <v>1</v>
      </c>
      <c r="I1358" s="162">
        <v>46249</v>
      </c>
      <c r="J1358" s="126">
        <v>0</v>
      </c>
      <c r="K1358" s="126">
        <v>4</v>
      </c>
      <c r="L1358" s="126">
        <v>0</v>
      </c>
      <c r="M1358" s="126">
        <v>0</v>
      </c>
      <c r="N1358" s="126">
        <v>0</v>
      </c>
      <c r="O1358" s="126">
        <v>0</v>
      </c>
      <c r="P1358" s="126">
        <v>0</v>
      </c>
      <c r="Q1358" s="126">
        <v>0</v>
      </c>
      <c r="R1358" s="126">
        <v>0</v>
      </c>
    </row>
    <row r="1359" spans="3:18" ht="23.1" customHeight="1">
      <c r="C1359" s="126">
        <v>46</v>
      </c>
      <c r="D1359" s="141" t="s">
        <v>645</v>
      </c>
      <c r="E1359" s="159" t="s">
        <v>4495</v>
      </c>
      <c r="F1359" s="127">
        <v>1</v>
      </c>
      <c r="I1359" s="162">
        <v>46249</v>
      </c>
      <c r="J1359" s="126">
        <v>0</v>
      </c>
      <c r="K1359" s="126">
        <v>2</v>
      </c>
      <c r="L1359" s="126">
        <v>0</v>
      </c>
      <c r="M1359" s="126">
        <v>0</v>
      </c>
      <c r="N1359" s="126">
        <v>0</v>
      </c>
      <c r="O1359" s="126">
        <v>0</v>
      </c>
      <c r="P1359" s="126">
        <v>0</v>
      </c>
      <c r="Q1359" s="126">
        <v>0</v>
      </c>
      <c r="R1359" s="126">
        <v>0</v>
      </c>
    </row>
    <row r="1360" spans="3:18" ht="23.1" customHeight="1">
      <c r="C1360" s="126">
        <v>49</v>
      </c>
      <c r="D1360" s="141" t="s">
        <v>811</v>
      </c>
      <c r="E1360" s="159" t="s">
        <v>4304</v>
      </c>
      <c r="F1360" s="127">
        <v>1</v>
      </c>
      <c r="I1360" s="162">
        <v>46249</v>
      </c>
      <c r="J1360" s="126">
        <v>0</v>
      </c>
      <c r="K1360" s="126">
        <v>1</v>
      </c>
      <c r="L1360" s="126">
        <v>0</v>
      </c>
      <c r="M1360" s="126">
        <v>0</v>
      </c>
      <c r="N1360" s="126">
        <v>0</v>
      </c>
      <c r="O1360" s="126">
        <v>0</v>
      </c>
      <c r="P1360" s="126">
        <v>0</v>
      </c>
      <c r="Q1360" s="126">
        <v>0</v>
      </c>
      <c r="R1360" s="126">
        <v>0</v>
      </c>
    </row>
    <row r="1361" spans="3:18" ht="23.1" customHeight="1">
      <c r="C1361" s="126">
        <v>294</v>
      </c>
      <c r="D1361" s="141" t="s">
        <v>2469</v>
      </c>
      <c r="E1361" s="159" t="s">
        <v>4363</v>
      </c>
      <c r="F1361" s="127">
        <v>1</v>
      </c>
      <c r="I1361" s="162">
        <v>46249</v>
      </c>
      <c r="J1361" s="126">
        <v>0</v>
      </c>
      <c r="K1361" s="126">
        <v>20</v>
      </c>
      <c r="L1361" s="126">
        <v>0</v>
      </c>
      <c r="M1361" s="126">
        <v>0</v>
      </c>
      <c r="N1361" s="126">
        <v>0</v>
      </c>
      <c r="O1361" s="126">
        <v>0</v>
      </c>
      <c r="P1361" s="126">
        <v>0</v>
      </c>
      <c r="Q1361" s="126">
        <v>0</v>
      </c>
      <c r="R1361" s="126">
        <v>0</v>
      </c>
    </row>
    <row r="1362" spans="3:18" ht="23.1" customHeight="1">
      <c r="C1362" s="126">
        <v>386</v>
      </c>
      <c r="D1362" s="141" t="s">
        <v>4143</v>
      </c>
      <c r="E1362" s="159" t="s">
        <v>4817</v>
      </c>
      <c r="F1362" s="127">
        <v>1</v>
      </c>
      <c r="I1362" s="162">
        <v>46250</v>
      </c>
      <c r="J1362" s="126">
        <v>0</v>
      </c>
      <c r="K1362" s="126">
        <v>1</v>
      </c>
      <c r="L1362" s="126">
        <v>0</v>
      </c>
      <c r="M1362" s="126">
        <v>0</v>
      </c>
      <c r="N1362" s="126">
        <v>0</v>
      </c>
      <c r="O1362" s="126">
        <v>0</v>
      </c>
      <c r="P1362" s="126">
        <v>0</v>
      </c>
      <c r="Q1362" s="126">
        <v>0</v>
      </c>
      <c r="R1362" s="126">
        <v>0</v>
      </c>
    </row>
    <row r="1363" spans="3:18" ht="23.1" customHeight="1">
      <c r="C1363" s="126">
        <v>385</v>
      </c>
      <c r="D1363" s="141" t="s">
        <v>4140</v>
      </c>
      <c r="E1363" s="159" t="s">
        <v>4812</v>
      </c>
      <c r="F1363" s="127">
        <v>1</v>
      </c>
      <c r="I1363" s="162">
        <v>46250</v>
      </c>
      <c r="J1363" s="126">
        <v>0</v>
      </c>
      <c r="K1363" s="126">
        <v>1</v>
      </c>
      <c r="L1363" s="126">
        <v>0</v>
      </c>
      <c r="M1363" s="126">
        <v>0</v>
      </c>
      <c r="N1363" s="126">
        <v>0</v>
      </c>
      <c r="O1363" s="126">
        <v>0</v>
      </c>
      <c r="P1363" s="126">
        <v>0</v>
      </c>
      <c r="Q1363" s="126">
        <v>0</v>
      </c>
      <c r="R1363" s="126">
        <v>0</v>
      </c>
    </row>
    <row r="1364" spans="3:18" ht="23.1" customHeight="1">
      <c r="C1364" s="126">
        <v>397</v>
      </c>
      <c r="D1364" s="141" t="s">
        <v>5114</v>
      </c>
      <c r="E1364" s="159" t="s">
        <v>5115</v>
      </c>
      <c r="F1364" s="127">
        <v>1</v>
      </c>
      <c r="I1364" s="162">
        <v>46250</v>
      </c>
      <c r="J1364" s="126">
        <v>0</v>
      </c>
      <c r="K1364" s="126">
        <v>5</v>
      </c>
      <c r="L1364" s="126">
        <v>0</v>
      </c>
      <c r="M1364" s="126">
        <v>0</v>
      </c>
      <c r="N1364" s="126">
        <v>0</v>
      </c>
      <c r="O1364" s="126">
        <v>0</v>
      </c>
      <c r="P1364" s="126">
        <v>0</v>
      </c>
      <c r="Q1364" s="126">
        <v>0</v>
      </c>
      <c r="R1364" s="126">
        <v>0</v>
      </c>
    </row>
    <row r="1365" spans="3:18" ht="23.1" customHeight="1">
      <c r="C1365" s="126">
        <v>378</v>
      </c>
      <c r="D1365" s="141" t="s">
        <v>4216</v>
      </c>
      <c r="E1365" s="159" t="s">
        <v>4343</v>
      </c>
      <c r="F1365" s="127">
        <v>1</v>
      </c>
      <c r="I1365" s="162">
        <v>46250</v>
      </c>
      <c r="J1365" s="126">
        <v>0</v>
      </c>
      <c r="K1365" s="126">
        <v>1</v>
      </c>
      <c r="L1365" s="126">
        <v>0</v>
      </c>
      <c r="M1365" s="126">
        <v>0</v>
      </c>
      <c r="N1365" s="126">
        <v>0</v>
      </c>
      <c r="O1365" s="126">
        <v>0</v>
      </c>
      <c r="P1365" s="126">
        <v>0</v>
      </c>
      <c r="Q1365" s="126">
        <v>0</v>
      </c>
      <c r="R1365" s="126">
        <v>0</v>
      </c>
    </row>
    <row r="1366" spans="3:18" ht="23.1" customHeight="1">
      <c r="C1366" s="126">
        <v>90</v>
      </c>
      <c r="D1366" s="141" t="s">
        <v>1137</v>
      </c>
      <c r="E1366" s="159" t="s">
        <v>5241</v>
      </c>
      <c r="F1366" s="127">
        <v>1</v>
      </c>
      <c r="I1366" s="162">
        <v>46250</v>
      </c>
      <c r="J1366" s="126">
        <v>0</v>
      </c>
      <c r="K1366" s="126">
        <v>2</v>
      </c>
      <c r="L1366" s="126">
        <v>0</v>
      </c>
      <c r="M1366" s="126">
        <v>0</v>
      </c>
      <c r="N1366" s="126">
        <v>0</v>
      </c>
      <c r="O1366" s="126">
        <v>0</v>
      </c>
      <c r="P1366" s="126">
        <v>0</v>
      </c>
      <c r="Q1366" s="126">
        <v>0</v>
      </c>
      <c r="R1366" s="126">
        <v>0</v>
      </c>
    </row>
    <row r="1367" spans="3:18" ht="23.1" customHeight="1">
      <c r="C1367" s="126">
        <v>377</v>
      </c>
      <c r="D1367" s="141" t="s">
        <v>4205</v>
      </c>
      <c r="E1367" s="159" t="s">
        <v>4339</v>
      </c>
      <c r="F1367" s="127">
        <v>1</v>
      </c>
      <c r="I1367" s="162">
        <v>46250</v>
      </c>
      <c r="J1367" s="126">
        <v>0</v>
      </c>
      <c r="K1367" s="126">
        <v>10</v>
      </c>
      <c r="L1367" s="126">
        <v>0</v>
      </c>
      <c r="M1367" s="126">
        <v>0</v>
      </c>
      <c r="N1367" s="126">
        <v>0</v>
      </c>
      <c r="O1367" s="126">
        <v>0</v>
      </c>
      <c r="P1367" s="126">
        <v>0</v>
      </c>
      <c r="Q1367" s="126">
        <v>0</v>
      </c>
      <c r="R1367" s="126">
        <v>0</v>
      </c>
    </row>
    <row r="1368" spans="3:18" ht="23.1" customHeight="1">
      <c r="C1368" s="126">
        <v>76</v>
      </c>
      <c r="D1368" s="141" t="s">
        <v>1131</v>
      </c>
      <c r="E1368" s="159" t="s">
        <v>4407</v>
      </c>
      <c r="F1368" s="127">
        <v>1</v>
      </c>
      <c r="I1368" s="162">
        <v>46250</v>
      </c>
      <c r="J1368" s="126">
        <v>0</v>
      </c>
      <c r="K1368" s="126">
        <v>1</v>
      </c>
      <c r="L1368" s="126">
        <v>0</v>
      </c>
      <c r="M1368" s="126">
        <v>0</v>
      </c>
      <c r="N1368" s="126">
        <v>0</v>
      </c>
      <c r="O1368" s="126">
        <v>0</v>
      </c>
      <c r="P1368" s="126">
        <v>0</v>
      </c>
      <c r="Q1368" s="126">
        <v>0</v>
      </c>
      <c r="R1368" s="126">
        <v>0</v>
      </c>
    </row>
    <row r="1369" spans="3:18" ht="23.1" customHeight="1">
      <c r="C1369" s="126">
        <v>276</v>
      </c>
      <c r="D1369" s="141" t="s">
        <v>2475</v>
      </c>
      <c r="E1369" s="159" t="s">
        <v>4347</v>
      </c>
      <c r="F1369" s="127">
        <v>1</v>
      </c>
      <c r="I1369" s="162">
        <v>46250</v>
      </c>
      <c r="J1369" s="126">
        <v>0</v>
      </c>
      <c r="K1369" s="126">
        <v>2</v>
      </c>
      <c r="L1369" s="126">
        <v>0</v>
      </c>
      <c r="M1369" s="126">
        <v>0</v>
      </c>
      <c r="N1369" s="126">
        <v>0</v>
      </c>
      <c r="O1369" s="126">
        <v>0</v>
      </c>
      <c r="P1369" s="126">
        <v>0</v>
      </c>
      <c r="Q1369" s="126">
        <v>0</v>
      </c>
      <c r="R1369" s="126">
        <v>0</v>
      </c>
    </row>
    <row r="1370" spans="3:18" ht="23.1" customHeight="1">
      <c r="C1370" s="126">
        <v>379</v>
      </c>
      <c r="D1370" s="141" t="s">
        <v>4156</v>
      </c>
      <c r="E1370" s="159" t="s">
        <v>4371</v>
      </c>
      <c r="F1370" s="127">
        <v>1</v>
      </c>
      <c r="I1370" s="162">
        <v>46250</v>
      </c>
      <c r="J1370" s="126">
        <v>0</v>
      </c>
      <c r="K1370" s="126">
        <v>1</v>
      </c>
      <c r="L1370" s="126">
        <v>0</v>
      </c>
      <c r="M1370" s="126">
        <v>0</v>
      </c>
      <c r="N1370" s="126">
        <v>0</v>
      </c>
      <c r="O1370" s="126">
        <v>0</v>
      </c>
      <c r="P1370" s="126">
        <v>0</v>
      </c>
      <c r="Q1370" s="126">
        <v>0</v>
      </c>
      <c r="R1370" s="126">
        <v>0</v>
      </c>
    </row>
    <row r="1371" spans="3:18" ht="23.1" customHeight="1">
      <c r="C1371" s="126">
        <v>108</v>
      </c>
      <c r="D1371" s="141" t="s">
        <v>1007</v>
      </c>
      <c r="E1371" s="159" t="s">
        <v>4585</v>
      </c>
      <c r="F1371" s="127">
        <v>1</v>
      </c>
      <c r="I1371" s="162">
        <v>46250</v>
      </c>
      <c r="J1371" s="126">
        <v>0</v>
      </c>
      <c r="K1371" s="126">
        <v>1</v>
      </c>
      <c r="L1371" s="126">
        <v>0</v>
      </c>
      <c r="M1371" s="126">
        <v>0</v>
      </c>
      <c r="N1371" s="126">
        <v>0</v>
      </c>
      <c r="O1371" s="126">
        <v>0</v>
      </c>
      <c r="P1371" s="126">
        <v>0</v>
      </c>
      <c r="Q1371" s="126">
        <v>0</v>
      </c>
      <c r="R1371" s="126">
        <v>0</v>
      </c>
    </row>
    <row r="1372" spans="3:18" ht="23.1" customHeight="1">
      <c r="C1372" s="126">
        <v>401</v>
      </c>
      <c r="D1372" s="141" t="s">
        <v>4622</v>
      </c>
      <c r="E1372" s="159" t="s">
        <v>4623</v>
      </c>
      <c r="F1372" s="127">
        <v>1</v>
      </c>
      <c r="I1372" s="162">
        <v>46250</v>
      </c>
      <c r="J1372" s="126">
        <v>0</v>
      </c>
      <c r="K1372" s="126">
        <v>1</v>
      </c>
      <c r="L1372" s="126">
        <v>0</v>
      </c>
      <c r="M1372" s="126">
        <v>0</v>
      </c>
      <c r="N1372" s="126">
        <v>0</v>
      </c>
      <c r="O1372" s="126">
        <v>0</v>
      </c>
      <c r="P1372" s="126">
        <v>0</v>
      </c>
      <c r="Q1372" s="126">
        <v>0</v>
      </c>
      <c r="R1372" s="126">
        <v>0</v>
      </c>
    </row>
    <row r="1373" spans="3:18" ht="23.1" customHeight="1">
      <c r="C1373" s="126">
        <v>101</v>
      </c>
      <c r="D1373" s="141" t="s">
        <v>716</v>
      </c>
      <c r="E1373" s="159" t="s">
        <v>4320</v>
      </c>
      <c r="F1373" s="127">
        <v>1</v>
      </c>
      <c r="I1373" s="162">
        <v>46250</v>
      </c>
      <c r="J1373" s="126">
        <v>0</v>
      </c>
      <c r="K1373" s="126">
        <v>500</v>
      </c>
      <c r="L1373" s="126">
        <v>0</v>
      </c>
      <c r="M1373" s="126">
        <v>0</v>
      </c>
      <c r="N1373" s="126">
        <v>0</v>
      </c>
      <c r="O1373" s="126">
        <v>0</v>
      </c>
      <c r="P1373" s="126">
        <v>0</v>
      </c>
      <c r="Q1373" s="126">
        <v>0</v>
      </c>
      <c r="R1373" s="126">
        <v>0</v>
      </c>
    </row>
    <row r="1374" spans="3:18" ht="23.1" customHeight="1">
      <c r="C1374" s="126">
        <v>369</v>
      </c>
      <c r="D1374" s="141" t="s">
        <v>4162</v>
      </c>
      <c r="E1374" s="159" t="s">
        <v>4635</v>
      </c>
      <c r="F1374" s="127">
        <v>1</v>
      </c>
      <c r="I1374" s="162">
        <v>46250</v>
      </c>
      <c r="J1374" s="126">
        <v>0</v>
      </c>
      <c r="K1374" s="126">
        <v>10</v>
      </c>
      <c r="L1374" s="126">
        <v>0</v>
      </c>
      <c r="M1374" s="126">
        <v>0</v>
      </c>
      <c r="N1374" s="126">
        <v>0</v>
      </c>
      <c r="O1374" s="126">
        <v>0</v>
      </c>
      <c r="P1374" s="126">
        <v>0</v>
      </c>
      <c r="Q1374" s="126">
        <v>0</v>
      </c>
      <c r="R1374" s="126">
        <v>0</v>
      </c>
    </row>
    <row r="1375" spans="3:18" ht="23.1" customHeight="1">
      <c r="C1375" s="126">
        <v>177</v>
      </c>
      <c r="D1375" s="141" t="s">
        <v>750</v>
      </c>
      <c r="E1375" s="159" t="s">
        <v>4950</v>
      </c>
      <c r="F1375" s="127">
        <v>1</v>
      </c>
      <c r="I1375" s="162">
        <v>46250</v>
      </c>
      <c r="J1375" s="126">
        <v>0</v>
      </c>
      <c r="K1375" s="126">
        <v>350</v>
      </c>
      <c r="L1375" s="126">
        <v>0</v>
      </c>
      <c r="M1375" s="126">
        <v>0</v>
      </c>
      <c r="N1375" s="126">
        <v>0</v>
      </c>
      <c r="O1375" s="126">
        <v>0</v>
      </c>
      <c r="P1375" s="126">
        <v>0</v>
      </c>
      <c r="Q1375" s="126">
        <v>0</v>
      </c>
      <c r="R1375" s="126">
        <v>0</v>
      </c>
    </row>
    <row r="1376" spans="3:18" ht="23.1" customHeight="1">
      <c r="C1376" s="126">
        <v>293</v>
      </c>
      <c r="D1376" s="141" t="s">
        <v>2487</v>
      </c>
      <c r="E1376" s="159" t="s">
        <v>4355</v>
      </c>
      <c r="F1376" s="127">
        <v>1</v>
      </c>
      <c r="I1376" s="162">
        <v>46250</v>
      </c>
      <c r="J1376" s="126">
        <v>0</v>
      </c>
      <c r="K1376" s="126">
        <v>25</v>
      </c>
      <c r="L1376" s="126">
        <v>0</v>
      </c>
      <c r="M1376" s="126">
        <v>0</v>
      </c>
      <c r="N1376" s="126">
        <v>0</v>
      </c>
      <c r="O1376" s="126">
        <v>0</v>
      </c>
      <c r="P1376" s="126">
        <v>0</v>
      </c>
      <c r="Q1376" s="126">
        <v>0</v>
      </c>
      <c r="R1376" s="126">
        <v>0</v>
      </c>
    </row>
    <row r="1377" spans="3:18" ht="23.1" customHeight="1">
      <c r="C1377" s="126">
        <v>393</v>
      </c>
      <c r="D1377" s="141" t="s">
        <v>5136</v>
      </c>
      <c r="E1377" s="159" t="s">
        <v>5137</v>
      </c>
      <c r="F1377" s="127">
        <v>1</v>
      </c>
      <c r="I1377" s="162">
        <v>46250</v>
      </c>
      <c r="J1377" s="126">
        <v>0</v>
      </c>
      <c r="K1377" s="126">
        <v>1</v>
      </c>
      <c r="L1377" s="126">
        <v>0</v>
      </c>
      <c r="M1377" s="126">
        <v>0</v>
      </c>
      <c r="N1377" s="126">
        <v>0</v>
      </c>
      <c r="O1377" s="126">
        <v>0</v>
      </c>
      <c r="P1377" s="126">
        <v>0</v>
      </c>
      <c r="Q1377" s="126">
        <v>0</v>
      </c>
      <c r="R1377" s="126">
        <v>0</v>
      </c>
    </row>
    <row r="1378" spans="3:18" ht="23.1" customHeight="1">
      <c r="C1378" s="126">
        <v>294</v>
      </c>
      <c r="D1378" s="141" t="s">
        <v>2469</v>
      </c>
      <c r="E1378" s="159" t="s">
        <v>4363</v>
      </c>
      <c r="F1378" s="127">
        <v>1</v>
      </c>
      <c r="I1378" s="162">
        <v>46250</v>
      </c>
      <c r="J1378" s="126">
        <v>0</v>
      </c>
      <c r="K1378" s="126">
        <v>25</v>
      </c>
      <c r="L1378" s="126">
        <v>0</v>
      </c>
      <c r="M1378" s="126">
        <v>0</v>
      </c>
      <c r="N1378" s="126">
        <v>0</v>
      </c>
      <c r="O1378" s="126">
        <v>0</v>
      </c>
      <c r="P1378" s="126">
        <v>0</v>
      </c>
      <c r="Q1378" s="126">
        <v>0</v>
      </c>
      <c r="R1378" s="126">
        <v>0</v>
      </c>
    </row>
    <row r="1379" spans="3:18" ht="23.1" customHeight="1">
      <c r="C1379" s="126">
        <v>358</v>
      </c>
      <c r="D1379" s="141" t="s">
        <v>4943</v>
      </c>
      <c r="E1379" s="159" t="s">
        <v>4944</v>
      </c>
      <c r="F1379" s="127">
        <v>1</v>
      </c>
      <c r="I1379" s="162">
        <v>46250</v>
      </c>
      <c r="J1379" s="126">
        <v>0</v>
      </c>
      <c r="K1379" s="126">
        <v>1</v>
      </c>
      <c r="L1379" s="126">
        <v>0</v>
      </c>
      <c r="M1379" s="126">
        <v>0</v>
      </c>
      <c r="N1379" s="126">
        <v>0</v>
      </c>
      <c r="O1379" s="126">
        <v>0</v>
      </c>
      <c r="P1379" s="126">
        <v>0</v>
      </c>
      <c r="Q1379" s="126">
        <v>0</v>
      </c>
      <c r="R1379" s="126">
        <v>0</v>
      </c>
    </row>
    <row r="1380" spans="3:18" ht="23.1" customHeight="1">
      <c r="C1380" s="126">
        <v>142</v>
      </c>
      <c r="D1380" s="141" t="s">
        <v>796</v>
      </c>
      <c r="E1380" s="159" t="s">
        <v>5686</v>
      </c>
      <c r="F1380" s="127">
        <v>1</v>
      </c>
      <c r="I1380" s="162">
        <v>46250</v>
      </c>
      <c r="J1380" s="126">
        <v>0</v>
      </c>
      <c r="K1380" s="126">
        <v>1</v>
      </c>
      <c r="L1380" s="126">
        <v>0</v>
      </c>
      <c r="M1380" s="126">
        <v>0</v>
      </c>
      <c r="N1380" s="126">
        <v>0</v>
      </c>
      <c r="O1380" s="126">
        <v>0</v>
      </c>
      <c r="P1380" s="126">
        <v>0</v>
      </c>
      <c r="Q1380" s="126">
        <v>0</v>
      </c>
      <c r="R1380" s="126">
        <v>0</v>
      </c>
    </row>
    <row r="1381" spans="3:18" ht="23.1" customHeight="1">
      <c r="C1381" s="126">
        <v>183</v>
      </c>
      <c r="D1381" s="141" t="s">
        <v>764</v>
      </c>
      <c r="E1381" s="159" t="s">
        <v>4312</v>
      </c>
      <c r="F1381" s="127">
        <v>1</v>
      </c>
      <c r="I1381" s="162">
        <v>46250</v>
      </c>
      <c r="J1381" s="126">
        <v>0</v>
      </c>
      <c r="K1381" s="126">
        <v>12</v>
      </c>
      <c r="L1381" s="126">
        <v>0</v>
      </c>
      <c r="M1381" s="126">
        <v>0</v>
      </c>
      <c r="N1381" s="126">
        <v>0</v>
      </c>
      <c r="O1381" s="126">
        <v>0</v>
      </c>
      <c r="P1381" s="126">
        <v>0</v>
      </c>
      <c r="Q1381" s="126">
        <v>0</v>
      </c>
      <c r="R1381" s="126">
        <v>0</v>
      </c>
    </row>
    <row r="1382" spans="3:18" ht="23.1" customHeight="1">
      <c r="C1382" s="126">
        <v>195</v>
      </c>
      <c r="D1382" s="141" t="s">
        <v>606</v>
      </c>
      <c r="E1382" s="159" t="s">
        <v>4930</v>
      </c>
      <c r="F1382" s="127">
        <v>1</v>
      </c>
      <c r="I1382" s="162">
        <v>46250</v>
      </c>
      <c r="J1382" s="126">
        <v>0</v>
      </c>
      <c r="K1382" s="126">
        <v>4</v>
      </c>
      <c r="L1382" s="126">
        <v>0</v>
      </c>
      <c r="M1382" s="126">
        <v>0</v>
      </c>
      <c r="N1382" s="126">
        <v>0</v>
      </c>
      <c r="O1382" s="126">
        <v>0</v>
      </c>
      <c r="P1382" s="126">
        <v>0</v>
      </c>
      <c r="Q1382" s="126">
        <v>0</v>
      </c>
      <c r="R1382" s="126">
        <v>0</v>
      </c>
    </row>
    <row r="1383" spans="3:18" ht="23.1" customHeight="1">
      <c r="C1383" s="126">
        <v>153</v>
      </c>
      <c r="D1383" s="141" t="s">
        <v>552</v>
      </c>
      <c r="E1383" s="159" t="s">
        <v>5434</v>
      </c>
      <c r="F1383" s="127">
        <v>1</v>
      </c>
      <c r="I1383" s="162">
        <v>46250</v>
      </c>
      <c r="J1383" s="126">
        <v>0</v>
      </c>
      <c r="K1383" s="126">
        <v>1</v>
      </c>
      <c r="L1383" s="126">
        <v>0</v>
      </c>
      <c r="M1383" s="126">
        <v>0</v>
      </c>
      <c r="N1383" s="126">
        <v>0</v>
      </c>
      <c r="O1383" s="126">
        <v>0</v>
      </c>
      <c r="P1383" s="126">
        <v>0</v>
      </c>
      <c r="Q1383" s="126">
        <v>0</v>
      </c>
      <c r="R1383" s="126">
        <v>0</v>
      </c>
    </row>
    <row r="1384" spans="3:18" ht="23.1" customHeight="1">
      <c r="C1384" s="126">
        <v>144</v>
      </c>
      <c r="D1384" s="141" t="s">
        <v>994</v>
      </c>
      <c r="E1384" s="159" t="s">
        <v>4472</v>
      </c>
      <c r="F1384" s="127">
        <v>1</v>
      </c>
      <c r="I1384" s="162">
        <v>46250</v>
      </c>
      <c r="J1384" s="126">
        <v>0</v>
      </c>
      <c r="K1384" s="126">
        <v>1</v>
      </c>
      <c r="L1384" s="126">
        <v>0</v>
      </c>
      <c r="M1384" s="126">
        <v>0</v>
      </c>
      <c r="N1384" s="126">
        <v>0</v>
      </c>
      <c r="O1384" s="126">
        <v>0</v>
      </c>
      <c r="P1384" s="126">
        <v>0</v>
      </c>
      <c r="Q1384" s="126">
        <v>0</v>
      </c>
      <c r="R1384" s="126">
        <v>0</v>
      </c>
    </row>
    <row r="1385" spans="3:18" ht="23.1" customHeight="1">
      <c r="C1385" s="126">
        <v>167</v>
      </c>
      <c r="D1385" s="141" t="s">
        <v>1027</v>
      </c>
      <c r="E1385" s="159" t="s">
        <v>5071</v>
      </c>
      <c r="F1385" s="127">
        <v>1</v>
      </c>
      <c r="I1385" s="162">
        <v>46250</v>
      </c>
      <c r="J1385" s="126">
        <v>0</v>
      </c>
      <c r="K1385" s="126">
        <v>1</v>
      </c>
      <c r="L1385" s="126">
        <v>0</v>
      </c>
      <c r="M1385" s="126">
        <v>0</v>
      </c>
      <c r="N1385" s="126">
        <v>0</v>
      </c>
      <c r="O1385" s="126">
        <v>0</v>
      </c>
      <c r="P1385" s="126">
        <v>0</v>
      </c>
      <c r="Q1385" s="126">
        <v>0</v>
      </c>
      <c r="R1385" s="126">
        <v>0</v>
      </c>
    </row>
    <row r="1386" spans="3:18" ht="23.1" customHeight="1">
      <c r="C1386" s="126">
        <v>337</v>
      </c>
      <c r="D1386" s="141" t="s">
        <v>2999</v>
      </c>
      <c r="E1386" s="159" t="s">
        <v>4640</v>
      </c>
      <c r="F1386" s="127">
        <v>1</v>
      </c>
      <c r="I1386" s="162">
        <v>46250</v>
      </c>
      <c r="J1386" s="126">
        <v>0</v>
      </c>
      <c r="K1386" s="126">
        <v>10</v>
      </c>
      <c r="L1386" s="126">
        <v>0</v>
      </c>
      <c r="M1386" s="126">
        <v>0</v>
      </c>
      <c r="N1386" s="126">
        <v>0</v>
      </c>
      <c r="O1386" s="126">
        <v>0</v>
      </c>
      <c r="P1386" s="126">
        <v>0</v>
      </c>
      <c r="Q1386" s="126">
        <v>0</v>
      </c>
      <c r="R1386" s="126">
        <v>0</v>
      </c>
    </row>
    <row r="1387" spans="3:18" ht="23.1" customHeight="1">
      <c r="C1387" s="126">
        <v>371</v>
      </c>
      <c r="D1387" s="141" t="s">
        <v>4248</v>
      </c>
      <c r="E1387" s="159" t="s">
        <v>4844</v>
      </c>
      <c r="F1387" s="127">
        <v>1</v>
      </c>
      <c r="I1387" s="162">
        <v>46250</v>
      </c>
      <c r="J1387" s="126">
        <v>0</v>
      </c>
      <c r="K1387" s="126">
        <v>1</v>
      </c>
      <c r="L1387" s="126">
        <v>0</v>
      </c>
      <c r="M1387" s="126">
        <v>0</v>
      </c>
      <c r="N1387" s="126">
        <v>0</v>
      </c>
      <c r="O1387" s="126">
        <v>0</v>
      </c>
      <c r="P1387" s="126">
        <v>0</v>
      </c>
      <c r="Q1387" s="126">
        <v>0</v>
      </c>
      <c r="R1387" s="126">
        <v>0</v>
      </c>
    </row>
    <row r="1388" spans="3:18" ht="23.1" customHeight="1">
      <c r="C1388" s="126">
        <v>374</v>
      </c>
      <c r="D1388" s="141" t="s">
        <v>4168</v>
      </c>
      <c r="E1388" s="159" t="s">
        <v>5724</v>
      </c>
      <c r="F1388" s="127">
        <v>1</v>
      </c>
      <c r="I1388" s="162">
        <v>46250</v>
      </c>
      <c r="J1388" s="126">
        <v>0</v>
      </c>
      <c r="K1388" s="126">
        <v>1</v>
      </c>
      <c r="L1388" s="126">
        <v>0</v>
      </c>
      <c r="M1388" s="126">
        <v>0</v>
      </c>
      <c r="N1388" s="126">
        <v>0</v>
      </c>
      <c r="O1388" s="126">
        <v>0</v>
      </c>
      <c r="P1388" s="126">
        <v>0</v>
      </c>
      <c r="Q1388" s="126">
        <v>0</v>
      </c>
      <c r="R1388" s="126">
        <v>0</v>
      </c>
    </row>
    <row r="1389" spans="3:18" ht="23.1" customHeight="1">
      <c r="C1389" s="126">
        <v>411</v>
      </c>
      <c r="D1389" s="141" t="s">
        <v>5530</v>
      </c>
      <c r="E1389" s="159" t="s">
        <v>5531</v>
      </c>
      <c r="F1389" s="127">
        <v>1</v>
      </c>
      <c r="I1389" s="162">
        <v>46250</v>
      </c>
      <c r="J1389" s="126">
        <v>0</v>
      </c>
      <c r="K1389" s="126">
        <v>1</v>
      </c>
      <c r="L1389" s="126">
        <v>0</v>
      </c>
      <c r="M1389" s="126">
        <v>0</v>
      </c>
      <c r="N1389" s="126">
        <v>0</v>
      </c>
      <c r="O1389" s="126">
        <v>0</v>
      </c>
      <c r="P1389" s="126">
        <v>0</v>
      </c>
      <c r="Q1389" s="126">
        <v>0</v>
      </c>
      <c r="R1389" s="126">
        <v>0</v>
      </c>
    </row>
    <row r="1390" spans="3:18" ht="23.1" customHeight="1">
      <c r="C1390" s="126">
        <v>408</v>
      </c>
      <c r="D1390" s="141" t="s">
        <v>5121</v>
      </c>
      <c r="E1390" s="159" t="s">
        <v>5122</v>
      </c>
      <c r="F1390" s="127">
        <v>1</v>
      </c>
      <c r="I1390" s="162">
        <v>46250</v>
      </c>
      <c r="J1390" s="126">
        <v>0</v>
      </c>
      <c r="K1390" s="126">
        <v>1</v>
      </c>
      <c r="L1390" s="126">
        <v>0</v>
      </c>
      <c r="M1390" s="126">
        <v>0</v>
      </c>
      <c r="N1390" s="126">
        <v>0</v>
      </c>
      <c r="O1390" s="126">
        <v>0</v>
      </c>
      <c r="P1390" s="126">
        <v>0</v>
      </c>
      <c r="Q1390" s="126">
        <v>0</v>
      </c>
      <c r="R1390" s="126">
        <v>0</v>
      </c>
    </row>
    <row r="1391" spans="3:18" ht="23.1" customHeight="1">
      <c r="C1391" s="126">
        <v>199</v>
      </c>
      <c r="D1391" s="141" t="s">
        <v>4934</v>
      </c>
      <c r="E1391" s="159" t="s">
        <v>4935</v>
      </c>
      <c r="F1391" s="127">
        <v>1</v>
      </c>
      <c r="I1391" s="162">
        <v>46250</v>
      </c>
      <c r="J1391" s="126">
        <v>0</v>
      </c>
      <c r="K1391" s="126">
        <v>4</v>
      </c>
      <c r="L1391" s="126">
        <v>0</v>
      </c>
      <c r="M1391" s="126">
        <v>0</v>
      </c>
      <c r="N1391" s="126">
        <v>0</v>
      </c>
      <c r="O1391" s="126">
        <v>0</v>
      </c>
      <c r="P1391" s="126">
        <v>0</v>
      </c>
      <c r="Q1391" s="126">
        <v>0</v>
      </c>
      <c r="R1391" s="126">
        <v>0</v>
      </c>
    </row>
    <row r="1392" spans="3:18" ht="23.1" customHeight="1">
      <c r="C1392" s="126">
        <v>386</v>
      </c>
      <c r="D1392" s="141" t="s">
        <v>4143</v>
      </c>
      <c r="E1392" s="159" t="s">
        <v>4817</v>
      </c>
      <c r="F1392" s="127">
        <v>1</v>
      </c>
      <c r="I1392" s="162">
        <v>46251</v>
      </c>
      <c r="J1392" s="126">
        <v>0</v>
      </c>
      <c r="K1392" s="126">
        <v>2</v>
      </c>
      <c r="L1392" s="126">
        <v>0</v>
      </c>
      <c r="M1392" s="126">
        <v>0</v>
      </c>
      <c r="N1392" s="126">
        <v>0</v>
      </c>
      <c r="O1392" s="126">
        <v>0</v>
      </c>
      <c r="P1392" s="126">
        <v>0</v>
      </c>
      <c r="Q1392" s="126">
        <v>0</v>
      </c>
      <c r="R1392" s="126">
        <v>0</v>
      </c>
    </row>
    <row r="1393" spans="3:18" ht="23.1" customHeight="1">
      <c r="C1393" s="126">
        <v>385</v>
      </c>
      <c r="D1393" s="141" t="s">
        <v>4140</v>
      </c>
      <c r="E1393" s="159" t="s">
        <v>4812</v>
      </c>
      <c r="F1393" s="127">
        <v>1</v>
      </c>
      <c r="I1393" s="162">
        <v>46251</v>
      </c>
      <c r="J1393" s="126">
        <v>0</v>
      </c>
      <c r="K1393" s="126">
        <v>1</v>
      </c>
      <c r="L1393" s="126">
        <v>0</v>
      </c>
      <c r="M1393" s="126">
        <v>0</v>
      </c>
      <c r="N1393" s="126">
        <v>0</v>
      </c>
      <c r="O1393" s="126">
        <v>0</v>
      </c>
      <c r="P1393" s="126">
        <v>0</v>
      </c>
      <c r="Q1393" s="126">
        <v>0</v>
      </c>
      <c r="R1393" s="126">
        <v>0</v>
      </c>
    </row>
    <row r="1394" spans="3:18" ht="23.1" customHeight="1">
      <c r="C1394" s="126">
        <v>397</v>
      </c>
      <c r="D1394" s="141" t="s">
        <v>5114</v>
      </c>
      <c r="E1394" s="159" t="s">
        <v>5115</v>
      </c>
      <c r="F1394" s="127">
        <v>1</v>
      </c>
      <c r="I1394" s="162">
        <v>46251</v>
      </c>
      <c r="J1394" s="126">
        <v>0</v>
      </c>
      <c r="K1394" s="126">
        <v>5</v>
      </c>
      <c r="L1394" s="126">
        <v>0</v>
      </c>
      <c r="M1394" s="126">
        <v>0</v>
      </c>
      <c r="N1394" s="126">
        <v>0</v>
      </c>
      <c r="O1394" s="126">
        <v>0</v>
      </c>
      <c r="P1394" s="126">
        <v>0</v>
      </c>
      <c r="Q1394" s="126">
        <v>0</v>
      </c>
      <c r="R1394" s="126">
        <v>0</v>
      </c>
    </row>
    <row r="1395" spans="3:18" ht="23.1" customHeight="1">
      <c r="C1395" s="126">
        <v>378</v>
      </c>
      <c r="D1395" s="141" t="s">
        <v>4216</v>
      </c>
      <c r="E1395" s="159" t="s">
        <v>4343</v>
      </c>
      <c r="F1395" s="127">
        <v>1</v>
      </c>
      <c r="I1395" s="162">
        <v>46251</v>
      </c>
      <c r="J1395" s="126">
        <v>0</v>
      </c>
      <c r="K1395" s="126">
        <v>1</v>
      </c>
      <c r="L1395" s="126">
        <v>0</v>
      </c>
      <c r="M1395" s="126">
        <v>0</v>
      </c>
      <c r="N1395" s="126">
        <v>0</v>
      </c>
      <c r="O1395" s="126">
        <v>0</v>
      </c>
      <c r="P1395" s="126">
        <v>0</v>
      </c>
      <c r="Q1395" s="126">
        <v>0</v>
      </c>
      <c r="R1395" s="126">
        <v>0</v>
      </c>
    </row>
    <row r="1396" spans="3:18" ht="23.1" customHeight="1">
      <c r="C1396" s="126">
        <v>77</v>
      </c>
      <c r="D1396" s="141" t="s">
        <v>2031</v>
      </c>
      <c r="E1396" s="159" t="s">
        <v>4411</v>
      </c>
      <c r="F1396" s="127">
        <v>1</v>
      </c>
      <c r="I1396" s="162">
        <v>46251</v>
      </c>
      <c r="J1396" s="126">
        <v>0</v>
      </c>
      <c r="K1396" s="126">
        <v>5</v>
      </c>
      <c r="L1396" s="126">
        <v>0</v>
      </c>
      <c r="M1396" s="126">
        <v>0</v>
      </c>
      <c r="N1396" s="126">
        <v>0</v>
      </c>
      <c r="O1396" s="126">
        <v>0</v>
      </c>
      <c r="P1396" s="126">
        <v>0</v>
      </c>
      <c r="Q1396" s="126">
        <v>0</v>
      </c>
      <c r="R1396" s="126">
        <v>0</v>
      </c>
    </row>
    <row r="1397" spans="3:18" ht="23.1" customHeight="1">
      <c r="C1397" s="126">
        <v>377</v>
      </c>
      <c r="D1397" s="141" t="s">
        <v>4205</v>
      </c>
      <c r="E1397" s="159" t="s">
        <v>4339</v>
      </c>
      <c r="F1397" s="127">
        <v>1</v>
      </c>
      <c r="I1397" s="162">
        <v>46251</v>
      </c>
      <c r="J1397" s="126">
        <v>0</v>
      </c>
      <c r="K1397" s="126">
        <v>15</v>
      </c>
      <c r="L1397" s="126">
        <v>0</v>
      </c>
      <c r="M1397" s="126">
        <v>0</v>
      </c>
      <c r="N1397" s="126">
        <v>0</v>
      </c>
      <c r="O1397" s="126">
        <v>0</v>
      </c>
      <c r="P1397" s="126">
        <v>0</v>
      </c>
      <c r="Q1397" s="126">
        <v>0</v>
      </c>
      <c r="R1397" s="126">
        <v>0</v>
      </c>
    </row>
    <row r="1398" spans="3:18" ht="23.1" customHeight="1">
      <c r="C1398" s="126">
        <v>76</v>
      </c>
      <c r="D1398" s="141" t="s">
        <v>1131</v>
      </c>
      <c r="E1398" s="159" t="s">
        <v>4407</v>
      </c>
      <c r="F1398" s="127">
        <v>1</v>
      </c>
      <c r="I1398" s="162">
        <v>46251</v>
      </c>
      <c r="J1398" s="126">
        <v>0</v>
      </c>
      <c r="K1398" s="126">
        <v>1</v>
      </c>
      <c r="L1398" s="126">
        <v>0</v>
      </c>
      <c r="M1398" s="126">
        <v>0</v>
      </c>
      <c r="N1398" s="126">
        <v>0</v>
      </c>
      <c r="O1398" s="126">
        <v>0</v>
      </c>
      <c r="P1398" s="126">
        <v>0</v>
      </c>
      <c r="Q1398" s="126">
        <v>0</v>
      </c>
      <c r="R1398" s="126">
        <v>0</v>
      </c>
    </row>
    <row r="1399" spans="3:18" ht="23.1" customHeight="1">
      <c r="C1399" s="126">
        <v>276</v>
      </c>
      <c r="D1399" s="141" t="s">
        <v>2475</v>
      </c>
      <c r="E1399" s="159" t="s">
        <v>4347</v>
      </c>
      <c r="F1399" s="127">
        <v>1</v>
      </c>
      <c r="I1399" s="162">
        <v>46251</v>
      </c>
      <c r="J1399" s="126">
        <v>0</v>
      </c>
      <c r="K1399" s="126">
        <v>2</v>
      </c>
      <c r="L1399" s="126">
        <v>0</v>
      </c>
      <c r="M1399" s="126">
        <v>0</v>
      </c>
      <c r="N1399" s="126">
        <v>0</v>
      </c>
      <c r="O1399" s="126">
        <v>0</v>
      </c>
      <c r="P1399" s="126">
        <v>0</v>
      </c>
      <c r="Q1399" s="126">
        <v>0</v>
      </c>
      <c r="R1399" s="126">
        <v>0</v>
      </c>
    </row>
    <row r="1400" spans="3:18" ht="23.1" customHeight="1">
      <c r="C1400" s="126">
        <v>241</v>
      </c>
      <c r="D1400" s="141" t="s">
        <v>2358</v>
      </c>
      <c r="E1400" s="159" t="s">
        <v>4792</v>
      </c>
      <c r="F1400" s="127">
        <v>1</v>
      </c>
      <c r="I1400" s="162">
        <v>46251</v>
      </c>
      <c r="J1400" s="126">
        <v>0</v>
      </c>
      <c r="K1400" s="126">
        <v>1</v>
      </c>
      <c r="L1400" s="126">
        <v>0</v>
      </c>
      <c r="M1400" s="126">
        <v>0</v>
      </c>
      <c r="N1400" s="126">
        <v>0</v>
      </c>
      <c r="O1400" s="126">
        <v>0</v>
      </c>
      <c r="P1400" s="126">
        <v>0</v>
      </c>
      <c r="Q1400" s="126">
        <v>0</v>
      </c>
      <c r="R1400" s="126">
        <v>0</v>
      </c>
    </row>
    <row r="1401" spans="3:18" ht="23.1" customHeight="1">
      <c r="C1401" s="126">
        <v>108</v>
      </c>
      <c r="D1401" s="141" t="s">
        <v>1007</v>
      </c>
      <c r="E1401" s="159" t="s">
        <v>4585</v>
      </c>
      <c r="F1401" s="127">
        <v>1</v>
      </c>
      <c r="I1401" s="162">
        <v>46251</v>
      </c>
      <c r="J1401" s="126">
        <v>0</v>
      </c>
      <c r="K1401" s="126">
        <v>3</v>
      </c>
      <c r="L1401" s="126">
        <v>0</v>
      </c>
      <c r="M1401" s="126">
        <v>0</v>
      </c>
      <c r="N1401" s="126">
        <v>0</v>
      </c>
      <c r="O1401" s="126">
        <v>0</v>
      </c>
      <c r="P1401" s="126">
        <v>0</v>
      </c>
      <c r="Q1401" s="126">
        <v>0</v>
      </c>
      <c r="R1401" s="126">
        <v>0</v>
      </c>
    </row>
    <row r="1402" spans="3:18" ht="23.1" customHeight="1">
      <c r="C1402" s="126">
        <v>401</v>
      </c>
      <c r="D1402" s="141" t="s">
        <v>4622</v>
      </c>
      <c r="E1402" s="159" t="s">
        <v>4623</v>
      </c>
      <c r="F1402" s="127">
        <v>1</v>
      </c>
      <c r="I1402" s="162">
        <v>46251</v>
      </c>
      <c r="J1402" s="126">
        <v>0</v>
      </c>
      <c r="K1402" s="126">
        <v>1</v>
      </c>
      <c r="L1402" s="126">
        <v>0</v>
      </c>
      <c r="M1402" s="126">
        <v>0</v>
      </c>
      <c r="N1402" s="126">
        <v>0</v>
      </c>
      <c r="O1402" s="126">
        <v>0</v>
      </c>
      <c r="P1402" s="126">
        <v>0</v>
      </c>
      <c r="Q1402" s="126">
        <v>0</v>
      </c>
      <c r="R1402" s="126">
        <v>0</v>
      </c>
    </row>
    <row r="1403" spans="3:18" ht="23.1" customHeight="1">
      <c r="C1403" s="126">
        <v>101</v>
      </c>
      <c r="D1403" s="141" t="s">
        <v>716</v>
      </c>
      <c r="E1403" s="159" t="s">
        <v>4320</v>
      </c>
      <c r="F1403" s="127">
        <v>1</v>
      </c>
      <c r="I1403" s="162">
        <v>46251</v>
      </c>
      <c r="J1403" s="126">
        <v>0</v>
      </c>
      <c r="K1403" s="126">
        <v>1500</v>
      </c>
      <c r="L1403" s="126">
        <v>0</v>
      </c>
      <c r="M1403" s="126">
        <v>0</v>
      </c>
      <c r="N1403" s="126">
        <v>0</v>
      </c>
      <c r="O1403" s="126">
        <v>0</v>
      </c>
      <c r="P1403" s="126">
        <v>0</v>
      </c>
      <c r="Q1403" s="126">
        <v>0</v>
      </c>
      <c r="R1403" s="126">
        <v>0</v>
      </c>
    </row>
    <row r="1404" spans="3:18" ht="23.1" customHeight="1">
      <c r="C1404" s="126">
        <v>369</v>
      </c>
      <c r="D1404" s="141" t="s">
        <v>4162</v>
      </c>
      <c r="E1404" s="159" t="s">
        <v>4635</v>
      </c>
      <c r="F1404" s="127">
        <v>1</v>
      </c>
      <c r="I1404" s="162">
        <v>46251</v>
      </c>
      <c r="J1404" s="126">
        <v>0</v>
      </c>
      <c r="K1404" s="126">
        <v>10</v>
      </c>
      <c r="L1404" s="126">
        <v>0</v>
      </c>
      <c r="M1404" s="126">
        <v>0</v>
      </c>
      <c r="N1404" s="126">
        <v>0</v>
      </c>
      <c r="O1404" s="126">
        <v>0</v>
      </c>
      <c r="P1404" s="126">
        <v>0</v>
      </c>
      <c r="Q1404" s="126">
        <v>0</v>
      </c>
      <c r="R1404" s="126">
        <v>0</v>
      </c>
    </row>
    <row r="1405" spans="3:18" ht="23.1" customHeight="1">
      <c r="C1405" s="126">
        <v>177</v>
      </c>
      <c r="D1405" s="141" t="s">
        <v>750</v>
      </c>
      <c r="E1405" s="159" t="s">
        <v>4950</v>
      </c>
      <c r="F1405" s="127">
        <v>1</v>
      </c>
      <c r="I1405" s="162">
        <v>46251</v>
      </c>
      <c r="J1405" s="126">
        <v>0</v>
      </c>
      <c r="K1405" s="126">
        <v>350</v>
      </c>
      <c r="L1405" s="126">
        <v>0</v>
      </c>
      <c r="M1405" s="126">
        <v>0</v>
      </c>
      <c r="N1405" s="126">
        <v>0</v>
      </c>
      <c r="O1405" s="126">
        <v>0</v>
      </c>
      <c r="P1405" s="126">
        <v>0</v>
      </c>
      <c r="Q1405" s="126">
        <v>0</v>
      </c>
      <c r="R1405" s="126">
        <v>0</v>
      </c>
    </row>
    <row r="1406" spans="3:18" ht="23.1" customHeight="1">
      <c r="C1406" s="126">
        <v>195</v>
      </c>
      <c r="D1406" s="141" t="s">
        <v>606</v>
      </c>
      <c r="E1406" s="159" t="s">
        <v>4930</v>
      </c>
      <c r="F1406" s="127">
        <v>1</v>
      </c>
      <c r="I1406" s="162">
        <v>46251</v>
      </c>
      <c r="J1406" s="126">
        <v>0</v>
      </c>
      <c r="K1406" s="126">
        <v>4</v>
      </c>
      <c r="L1406" s="126">
        <v>0</v>
      </c>
      <c r="M1406" s="126">
        <v>0</v>
      </c>
      <c r="N1406" s="126">
        <v>0</v>
      </c>
      <c r="O1406" s="126">
        <v>0</v>
      </c>
      <c r="P1406" s="126">
        <v>0</v>
      </c>
      <c r="Q1406" s="126">
        <v>0</v>
      </c>
      <c r="R1406" s="126">
        <v>0</v>
      </c>
    </row>
    <row r="1407" spans="3:18" ht="23.1" customHeight="1">
      <c r="C1407" s="126">
        <v>197</v>
      </c>
      <c r="D1407" s="141" t="s">
        <v>650</v>
      </c>
      <c r="E1407" s="159" t="s">
        <v>4932</v>
      </c>
      <c r="F1407" s="127">
        <v>1</v>
      </c>
      <c r="I1407" s="162">
        <v>46251</v>
      </c>
      <c r="J1407" s="126">
        <v>0</v>
      </c>
      <c r="K1407" s="126">
        <v>4</v>
      </c>
      <c r="L1407" s="126">
        <v>0</v>
      </c>
      <c r="M1407" s="126">
        <v>0</v>
      </c>
      <c r="N1407" s="126">
        <v>0</v>
      </c>
      <c r="O1407" s="126">
        <v>0</v>
      </c>
      <c r="P1407" s="126">
        <v>0</v>
      </c>
      <c r="Q1407" s="126">
        <v>0</v>
      </c>
      <c r="R1407" s="126">
        <v>0</v>
      </c>
    </row>
    <row r="1408" spans="3:18" ht="23.1" customHeight="1">
      <c r="C1408" s="126">
        <v>178</v>
      </c>
      <c r="D1408" s="141" t="s">
        <v>753</v>
      </c>
      <c r="E1408" s="159" t="s">
        <v>4952</v>
      </c>
      <c r="F1408" s="127">
        <v>1</v>
      </c>
      <c r="I1408" s="162">
        <v>46251</v>
      </c>
      <c r="J1408" s="126">
        <v>0</v>
      </c>
      <c r="K1408" s="126">
        <v>200</v>
      </c>
      <c r="L1408" s="126">
        <v>0</v>
      </c>
      <c r="M1408" s="126">
        <v>0</v>
      </c>
      <c r="N1408" s="126">
        <v>0</v>
      </c>
      <c r="O1408" s="126">
        <v>0</v>
      </c>
      <c r="P1408" s="126">
        <v>0</v>
      </c>
      <c r="Q1408" s="126">
        <v>0</v>
      </c>
      <c r="R1408" s="126">
        <v>0</v>
      </c>
    </row>
    <row r="1409" spans="3:18" ht="23.1" customHeight="1">
      <c r="C1409" s="126">
        <v>415</v>
      </c>
      <c r="D1409" s="141" t="s">
        <v>5536</v>
      </c>
      <c r="E1409" s="159" t="s">
        <v>5537</v>
      </c>
      <c r="F1409" s="127">
        <v>1</v>
      </c>
      <c r="I1409" s="162">
        <v>46251</v>
      </c>
      <c r="J1409" s="126">
        <v>0</v>
      </c>
      <c r="K1409" s="126">
        <v>1</v>
      </c>
      <c r="L1409" s="126">
        <v>0</v>
      </c>
      <c r="M1409" s="126">
        <v>0</v>
      </c>
      <c r="N1409" s="126">
        <v>0</v>
      </c>
      <c r="O1409" s="126">
        <v>0</v>
      </c>
      <c r="P1409" s="126">
        <v>0</v>
      </c>
      <c r="Q1409" s="126">
        <v>0</v>
      </c>
      <c r="R1409" s="126">
        <v>0</v>
      </c>
    </row>
    <row r="1410" spans="3:18" ht="23.1" customHeight="1">
      <c r="C1410" s="126">
        <v>293</v>
      </c>
      <c r="D1410" s="141" t="s">
        <v>2487</v>
      </c>
      <c r="E1410" s="159" t="s">
        <v>4355</v>
      </c>
      <c r="F1410" s="127">
        <v>1</v>
      </c>
      <c r="I1410" s="162">
        <v>46251</v>
      </c>
      <c r="J1410" s="126">
        <v>0</v>
      </c>
      <c r="K1410" s="126">
        <v>30</v>
      </c>
      <c r="L1410" s="126">
        <v>0</v>
      </c>
      <c r="M1410" s="126">
        <v>0</v>
      </c>
      <c r="N1410" s="126">
        <v>0</v>
      </c>
      <c r="O1410" s="126">
        <v>0</v>
      </c>
      <c r="P1410" s="126">
        <v>0</v>
      </c>
      <c r="Q1410" s="126">
        <v>0</v>
      </c>
      <c r="R1410" s="126">
        <v>0</v>
      </c>
    </row>
    <row r="1411" spans="3:18" ht="23.1" customHeight="1">
      <c r="C1411" s="126">
        <v>305</v>
      </c>
      <c r="D1411" s="141" t="s">
        <v>2496</v>
      </c>
      <c r="E1411" s="159" t="s">
        <v>4658</v>
      </c>
      <c r="F1411" s="127">
        <v>1</v>
      </c>
      <c r="I1411" s="162">
        <v>46251</v>
      </c>
      <c r="J1411" s="126">
        <v>0</v>
      </c>
      <c r="K1411" s="126">
        <v>250</v>
      </c>
      <c r="L1411" s="126">
        <v>0</v>
      </c>
      <c r="M1411" s="126">
        <v>0</v>
      </c>
      <c r="N1411" s="126">
        <v>0</v>
      </c>
      <c r="O1411" s="126">
        <v>0</v>
      </c>
      <c r="P1411" s="126">
        <v>0</v>
      </c>
      <c r="Q1411" s="126">
        <v>0</v>
      </c>
      <c r="R1411" s="126">
        <v>0</v>
      </c>
    </row>
    <row r="1412" spans="3:18" ht="23.1" customHeight="1">
      <c r="C1412" s="126">
        <v>153</v>
      </c>
      <c r="D1412" s="141" t="s">
        <v>552</v>
      </c>
      <c r="E1412" s="159" t="s">
        <v>5434</v>
      </c>
      <c r="F1412" s="127">
        <v>1</v>
      </c>
      <c r="I1412" s="162">
        <v>46251</v>
      </c>
      <c r="J1412" s="126">
        <v>0</v>
      </c>
      <c r="K1412" s="126">
        <v>1</v>
      </c>
      <c r="L1412" s="126">
        <v>0</v>
      </c>
      <c r="M1412" s="126">
        <v>0</v>
      </c>
      <c r="N1412" s="126">
        <v>0</v>
      </c>
      <c r="O1412" s="126">
        <v>0</v>
      </c>
      <c r="P1412" s="126">
        <v>0</v>
      </c>
      <c r="Q1412" s="126">
        <v>0</v>
      </c>
      <c r="R1412" s="126">
        <v>0</v>
      </c>
    </row>
    <row r="1413" spans="3:18" ht="23.1" customHeight="1">
      <c r="C1413" s="126">
        <v>384</v>
      </c>
      <c r="D1413" s="141" t="s">
        <v>4137</v>
      </c>
      <c r="E1413" s="159" t="s">
        <v>4892</v>
      </c>
      <c r="F1413" s="127">
        <v>1</v>
      </c>
      <c r="I1413" s="162">
        <v>46251</v>
      </c>
      <c r="J1413" s="126">
        <v>0</v>
      </c>
      <c r="K1413" s="126">
        <v>1</v>
      </c>
      <c r="L1413" s="126">
        <v>0</v>
      </c>
      <c r="M1413" s="126">
        <v>0</v>
      </c>
      <c r="N1413" s="126">
        <v>0</v>
      </c>
      <c r="O1413" s="126">
        <v>0</v>
      </c>
      <c r="P1413" s="126">
        <v>0</v>
      </c>
      <c r="Q1413" s="126">
        <v>0</v>
      </c>
      <c r="R1413" s="126">
        <v>0</v>
      </c>
    </row>
    <row r="1414" spans="3:18" ht="23.1" customHeight="1">
      <c r="C1414" s="126">
        <v>422</v>
      </c>
      <c r="D1414" s="141" t="s">
        <v>4610</v>
      </c>
      <c r="E1414" s="159" t="s">
        <v>4611</v>
      </c>
      <c r="F1414" s="127">
        <v>1</v>
      </c>
      <c r="I1414" s="162">
        <v>46251</v>
      </c>
      <c r="J1414" s="126">
        <v>0</v>
      </c>
      <c r="K1414" s="126">
        <v>3</v>
      </c>
      <c r="L1414" s="126">
        <v>0</v>
      </c>
      <c r="M1414" s="126">
        <v>0</v>
      </c>
      <c r="N1414" s="126">
        <v>0</v>
      </c>
      <c r="O1414" s="126">
        <v>0</v>
      </c>
      <c r="P1414" s="126">
        <v>0</v>
      </c>
      <c r="Q1414" s="126">
        <v>0</v>
      </c>
      <c r="R1414" s="126">
        <v>0</v>
      </c>
    </row>
    <row r="1415" spans="3:18" ht="23.1" customHeight="1">
      <c r="C1415" s="126">
        <v>50</v>
      </c>
      <c r="D1415" s="141" t="s">
        <v>801</v>
      </c>
      <c r="E1415" s="159" t="s">
        <v>4296</v>
      </c>
      <c r="F1415" s="127">
        <v>1</v>
      </c>
      <c r="I1415" s="162">
        <v>46251</v>
      </c>
      <c r="J1415" s="126">
        <v>0</v>
      </c>
      <c r="K1415" s="126">
        <v>1</v>
      </c>
      <c r="L1415" s="126">
        <v>0</v>
      </c>
      <c r="M1415" s="126">
        <v>0</v>
      </c>
      <c r="N1415" s="126">
        <v>0</v>
      </c>
      <c r="O1415" s="126">
        <v>0</v>
      </c>
      <c r="P1415" s="126">
        <v>0</v>
      </c>
      <c r="Q1415" s="126">
        <v>0</v>
      </c>
      <c r="R1415" s="126">
        <v>0</v>
      </c>
    </row>
    <row r="1416" spans="3:18" ht="23.1" customHeight="1">
      <c r="C1416" s="126">
        <v>374</v>
      </c>
      <c r="D1416" s="141" t="s">
        <v>4168</v>
      </c>
      <c r="E1416" s="159" t="s">
        <v>5724</v>
      </c>
      <c r="F1416" s="127">
        <v>1</v>
      </c>
      <c r="I1416" s="162">
        <v>46251</v>
      </c>
      <c r="J1416" s="126">
        <v>0</v>
      </c>
      <c r="K1416" s="126">
        <v>1</v>
      </c>
      <c r="L1416" s="126">
        <v>0</v>
      </c>
      <c r="M1416" s="126">
        <v>0</v>
      </c>
      <c r="N1416" s="126">
        <v>0</v>
      </c>
      <c r="O1416" s="126">
        <v>0</v>
      </c>
      <c r="P1416" s="126">
        <v>0</v>
      </c>
      <c r="Q1416" s="126">
        <v>0</v>
      </c>
      <c r="R1416" s="126">
        <v>0</v>
      </c>
    </row>
    <row r="1417" spans="3:18" ht="23.1" customHeight="1">
      <c r="C1417" s="126">
        <v>219</v>
      </c>
      <c r="D1417" s="141" t="s">
        <v>3800</v>
      </c>
      <c r="E1417" s="159" t="s">
        <v>5450</v>
      </c>
      <c r="F1417" s="127">
        <v>1</v>
      </c>
      <c r="I1417" s="162">
        <v>46251</v>
      </c>
      <c r="J1417" s="126">
        <v>0</v>
      </c>
      <c r="K1417" s="126">
        <v>5</v>
      </c>
      <c r="L1417" s="126">
        <v>0</v>
      </c>
      <c r="M1417" s="126">
        <v>0</v>
      </c>
      <c r="N1417" s="126">
        <v>0</v>
      </c>
      <c r="O1417" s="126">
        <v>0</v>
      </c>
      <c r="P1417" s="126">
        <v>0</v>
      </c>
      <c r="Q1417" s="126">
        <v>0</v>
      </c>
      <c r="R1417" s="126">
        <v>0</v>
      </c>
    </row>
    <row r="1418" spans="3:18" ht="23.1" customHeight="1">
      <c r="C1418" s="126">
        <v>144</v>
      </c>
      <c r="D1418" s="141" t="s">
        <v>994</v>
      </c>
      <c r="E1418" s="159" t="s">
        <v>4472</v>
      </c>
      <c r="F1418" s="127">
        <v>1</v>
      </c>
      <c r="I1418" s="162">
        <v>46251</v>
      </c>
      <c r="J1418" s="126">
        <v>0</v>
      </c>
      <c r="K1418" s="126">
        <v>1</v>
      </c>
      <c r="L1418" s="126">
        <v>0</v>
      </c>
      <c r="M1418" s="126">
        <v>0</v>
      </c>
      <c r="N1418" s="126">
        <v>0</v>
      </c>
      <c r="O1418" s="126">
        <v>0</v>
      </c>
      <c r="P1418" s="126">
        <v>0</v>
      </c>
      <c r="Q1418" s="126">
        <v>0</v>
      </c>
      <c r="R1418" s="126">
        <v>0</v>
      </c>
    </row>
    <row r="1419" spans="3:18" ht="23.1" customHeight="1">
      <c r="C1419" s="126">
        <v>54</v>
      </c>
      <c r="D1419" s="141" t="s">
        <v>1741</v>
      </c>
      <c r="E1419" s="159" t="s">
        <v>6028</v>
      </c>
      <c r="F1419" s="127">
        <v>1</v>
      </c>
      <c r="I1419" s="162">
        <v>46251</v>
      </c>
      <c r="J1419" s="126">
        <v>0</v>
      </c>
      <c r="K1419" s="126">
        <v>1</v>
      </c>
      <c r="L1419" s="126">
        <v>0</v>
      </c>
      <c r="M1419" s="126">
        <v>0</v>
      </c>
      <c r="N1419" s="126">
        <v>0</v>
      </c>
      <c r="O1419" s="126">
        <v>0</v>
      </c>
      <c r="P1419" s="126">
        <v>0</v>
      </c>
      <c r="Q1419" s="126">
        <v>0</v>
      </c>
      <c r="R1419" s="126">
        <v>0</v>
      </c>
    </row>
    <row r="1420" spans="3:18" ht="23.1" customHeight="1">
      <c r="C1420" s="126">
        <v>63</v>
      </c>
      <c r="D1420" s="141" t="s">
        <v>1035</v>
      </c>
      <c r="E1420" s="159" t="s">
        <v>6032</v>
      </c>
      <c r="F1420" s="127">
        <v>1</v>
      </c>
      <c r="I1420" s="162">
        <v>46251</v>
      </c>
      <c r="J1420" s="126">
        <v>0</v>
      </c>
      <c r="K1420" s="126">
        <v>1</v>
      </c>
      <c r="L1420" s="126">
        <v>0</v>
      </c>
      <c r="M1420" s="126">
        <v>0</v>
      </c>
      <c r="N1420" s="126">
        <v>0</v>
      </c>
      <c r="O1420" s="126">
        <v>0</v>
      </c>
      <c r="P1420" s="126">
        <v>0</v>
      </c>
      <c r="Q1420" s="126">
        <v>0</v>
      </c>
      <c r="R1420" s="126">
        <v>0</v>
      </c>
    </row>
    <row r="1421" spans="3:18" ht="23.1" customHeight="1">
      <c r="C1421" s="126">
        <v>32</v>
      </c>
      <c r="D1421" s="141" t="s">
        <v>1746</v>
      </c>
      <c r="E1421" s="159" t="s">
        <v>5346</v>
      </c>
      <c r="F1421" s="127">
        <v>1</v>
      </c>
      <c r="I1421" s="162">
        <v>46251</v>
      </c>
      <c r="J1421" s="126">
        <v>0</v>
      </c>
      <c r="K1421" s="126">
        <v>1</v>
      </c>
      <c r="L1421" s="126">
        <v>0</v>
      </c>
      <c r="M1421" s="126">
        <v>0</v>
      </c>
      <c r="N1421" s="126">
        <v>0</v>
      </c>
      <c r="O1421" s="126">
        <v>0</v>
      </c>
      <c r="P1421" s="126">
        <v>0</v>
      </c>
      <c r="Q1421" s="126">
        <v>0</v>
      </c>
      <c r="R1421" s="126">
        <v>0</v>
      </c>
    </row>
    <row r="1422" spans="3:18" ht="23.1" customHeight="1">
      <c r="C1422" s="126">
        <v>199</v>
      </c>
      <c r="D1422" s="141" t="s">
        <v>4934</v>
      </c>
      <c r="E1422" s="159" t="s">
        <v>4935</v>
      </c>
      <c r="F1422" s="127">
        <v>1</v>
      </c>
      <c r="I1422" s="162">
        <v>46251</v>
      </c>
      <c r="J1422" s="126">
        <v>0</v>
      </c>
      <c r="K1422" s="126">
        <v>4</v>
      </c>
      <c r="L1422" s="126">
        <v>0</v>
      </c>
      <c r="M1422" s="126">
        <v>0</v>
      </c>
      <c r="N1422" s="126">
        <v>0</v>
      </c>
      <c r="O1422" s="126">
        <v>0</v>
      </c>
      <c r="P1422" s="126">
        <v>0</v>
      </c>
      <c r="Q1422" s="126">
        <v>0</v>
      </c>
      <c r="R1422" s="126">
        <v>0</v>
      </c>
    </row>
    <row r="1423" spans="3:18" ht="23.1" customHeight="1">
      <c r="C1423" s="126">
        <v>184</v>
      </c>
      <c r="D1423" s="141" t="s">
        <v>767</v>
      </c>
      <c r="E1423" s="159" t="s">
        <v>4446</v>
      </c>
      <c r="F1423" s="127">
        <v>1</v>
      </c>
      <c r="I1423" s="162">
        <v>46251</v>
      </c>
      <c r="J1423" s="126">
        <v>0</v>
      </c>
      <c r="K1423" s="126">
        <v>12</v>
      </c>
      <c r="L1423" s="126">
        <v>0</v>
      </c>
      <c r="M1423" s="126">
        <v>0</v>
      </c>
      <c r="N1423" s="126">
        <v>0</v>
      </c>
      <c r="O1423" s="126">
        <v>0</v>
      </c>
      <c r="P1423" s="126">
        <v>0</v>
      </c>
      <c r="Q1423" s="126">
        <v>0</v>
      </c>
      <c r="R1423" s="126">
        <v>0</v>
      </c>
    </row>
    <row r="1424" spans="3:18" ht="23.1" customHeight="1">
      <c r="C1424" s="126">
        <v>433</v>
      </c>
      <c r="D1424" s="141" t="s">
        <v>5118</v>
      </c>
      <c r="E1424" s="159" t="s">
        <v>5119</v>
      </c>
      <c r="F1424" s="127">
        <v>1</v>
      </c>
      <c r="I1424" s="162">
        <v>46251</v>
      </c>
      <c r="J1424" s="126">
        <v>0</v>
      </c>
      <c r="K1424" s="126">
        <v>5</v>
      </c>
      <c r="L1424" s="126">
        <v>0</v>
      </c>
      <c r="M1424" s="126">
        <v>0</v>
      </c>
      <c r="N1424" s="126">
        <v>0</v>
      </c>
      <c r="O1424" s="126">
        <v>0</v>
      </c>
      <c r="P1424" s="126">
        <v>0</v>
      </c>
      <c r="Q1424" s="126">
        <v>0</v>
      </c>
      <c r="R1424" s="126">
        <v>0</v>
      </c>
    </row>
    <row r="1425" spans="3:18" ht="23.1" customHeight="1">
      <c r="C1425" s="126">
        <v>195</v>
      </c>
      <c r="D1425" s="141" t="s">
        <v>606</v>
      </c>
      <c r="E1425" s="159" t="s">
        <v>4930</v>
      </c>
      <c r="F1425" s="127">
        <v>1</v>
      </c>
      <c r="I1425" s="162">
        <v>46252</v>
      </c>
      <c r="J1425" s="126">
        <v>0</v>
      </c>
      <c r="K1425" s="126">
        <v>4</v>
      </c>
      <c r="L1425" s="126">
        <v>0</v>
      </c>
      <c r="M1425" s="126">
        <v>0</v>
      </c>
      <c r="N1425" s="126">
        <v>0</v>
      </c>
      <c r="O1425" s="126">
        <v>0</v>
      </c>
      <c r="P1425" s="126">
        <v>0</v>
      </c>
      <c r="Q1425" s="126">
        <v>0</v>
      </c>
      <c r="R1425" s="126">
        <v>0</v>
      </c>
    </row>
    <row r="1426" spans="3:18" ht="23.1" customHeight="1">
      <c r="C1426" s="126">
        <v>187</v>
      </c>
      <c r="D1426" s="141" t="s">
        <v>574</v>
      </c>
      <c r="E1426" s="159" t="s">
        <v>4568</v>
      </c>
      <c r="F1426" s="127">
        <v>1</v>
      </c>
      <c r="I1426" s="162">
        <v>46252</v>
      </c>
      <c r="J1426" s="126">
        <v>0</v>
      </c>
      <c r="K1426" s="126">
        <v>4</v>
      </c>
      <c r="L1426" s="126">
        <v>0</v>
      </c>
      <c r="M1426" s="126">
        <v>0</v>
      </c>
      <c r="N1426" s="126">
        <v>0</v>
      </c>
      <c r="O1426" s="126">
        <v>0</v>
      </c>
      <c r="P1426" s="126">
        <v>0</v>
      </c>
      <c r="Q1426" s="126">
        <v>0</v>
      </c>
      <c r="R1426" s="126">
        <v>0</v>
      </c>
    </row>
    <row r="1427" spans="3:18" ht="23.1" customHeight="1">
      <c r="C1427" s="126">
        <v>183</v>
      </c>
      <c r="D1427" s="141" t="s">
        <v>764</v>
      </c>
      <c r="E1427" s="159" t="s">
        <v>4312</v>
      </c>
      <c r="F1427" s="127">
        <v>1</v>
      </c>
      <c r="I1427" s="162">
        <v>46252</v>
      </c>
      <c r="J1427" s="126">
        <v>0</v>
      </c>
      <c r="K1427" s="126">
        <v>12</v>
      </c>
      <c r="L1427" s="126">
        <v>0</v>
      </c>
      <c r="M1427" s="126">
        <v>0</v>
      </c>
      <c r="N1427" s="126">
        <v>0</v>
      </c>
      <c r="O1427" s="126">
        <v>0</v>
      </c>
      <c r="P1427" s="126">
        <v>0</v>
      </c>
      <c r="Q1427" s="126">
        <v>0</v>
      </c>
      <c r="R1427" s="126">
        <v>0</v>
      </c>
    </row>
    <row r="1428" spans="3:18" ht="23.1" customHeight="1">
      <c r="C1428" s="126">
        <v>177</v>
      </c>
      <c r="D1428" s="141" t="s">
        <v>750</v>
      </c>
      <c r="E1428" s="159" t="s">
        <v>4950</v>
      </c>
      <c r="F1428" s="127">
        <v>1</v>
      </c>
      <c r="I1428" s="162">
        <v>46252</v>
      </c>
      <c r="J1428" s="126">
        <v>0</v>
      </c>
      <c r="K1428" s="126">
        <v>250</v>
      </c>
      <c r="L1428" s="126">
        <v>0</v>
      </c>
      <c r="M1428" s="126">
        <v>0</v>
      </c>
      <c r="N1428" s="126">
        <v>0</v>
      </c>
      <c r="O1428" s="126">
        <v>0</v>
      </c>
      <c r="P1428" s="126">
        <v>0</v>
      </c>
      <c r="Q1428" s="126">
        <v>0</v>
      </c>
      <c r="R1428" s="126">
        <v>0</v>
      </c>
    </row>
    <row r="1429" spans="3:18" ht="23.1" customHeight="1">
      <c r="C1429" s="126">
        <v>294</v>
      </c>
      <c r="D1429" s="141" t="s">
        <v>2469</v>
      </c>
      <c r="E1429" s="159" t="s">
        <v>4363</v>
      </c>
      <c r="F1429" s="127">
        <v>1</v>
      </c>
      <c r="I1429" s="162">
        <v>46252</v>
      </c>
      <c r="J1429" s="126">
        <v>0</v>
      </c>
      <c r="K1429" s="126">
        <v>20</v>
      </c>
      <c r="L1429" s="126">
        <v>0</v>
      </c>
      <c r="M1429" s="126">
        <v>0</v>
      </c>
      <c r="N1429" s="126">
        <v>0</v>
      </c>
      <c r="O1429" s="126">
        <v>0</v>
      </c>
      <c r="P1429" s="126">
        <v>0</v>
      </c>
      <c r="Q1429" s="126">
        <v>0</v>
      </c>
      <c r="R1429" s="126">
        <v>0</v>
      </c>
    </row>
    <row r="1430" spans="3:18" ht="23.1" customHeight="1">
      <c r="C1430" s="126">
        <v>305</v>
      </c>
      <c r="D1430" s="141" t="s">
        <v>2496</v>
      </c>
      <c r="E1430" s="159" t="s">
        <v>4658</v>
      </c>
      <c r="F1430" s="127">
        <v>1</v>
      </c>
      <c r="I1430" s="162">
        <v>46252</v>
      </c>
      <c r="J1430" s="126">
        <v>0</v>
      </c>
      <c r="K1430" s="126">
        <v>400</v>
      </c>
      <c r="L1430" s="126">
        <v>0</v>
      </c>
      <c r="M1430" s="126">
        <v>0</v>
      </c>
      <c r="N1430" s="126">
        <v>0</v>
      </c>
      <c r="O1430" s="126">
        <v>0</v>
      </c>
      <c r="P1430" s="126">
        <v>0</v>
      </c>
      <c r="Q1430" s="126">
        <v>0</v>
      </c>
      <c r="R1430" s="126">
        <v>0</v>
      </c>
    </row>
    <row r="1431" spans="3:18" ht="23.1" customHeight="1">
      <c r="C1431" s="126">
        <v>22</v>
      </c>
      <c r="D1431" s="141" t="s">
        <v>640</v>
      </c>
      <c r="E1431" s="159" t="s">
        <v>5728</v>
      </c>
      <c r="F1431" s="127">
        <v>1</v>
      </c>
      <c r="I1431" s="162">
        <v>46252</v>
      </c>
      <c r="J1431" s="126">
        <v>0</v>
      </c>
      <c r="K1431" s="126">
        <v>4</v>
      </c>
      <c r="L1431" s="126">
        <v>0</v>
      </c>
      <c r="M1431" s="126">
        <v>0</v>
      </c>
      <c r="N1431" s="126">
        <v>0</v>
      </c>
      <c r="O1431" s="126">
        <v>0</v>
      </c>
      <c r="P1431" s="126">
        <v>0</v>
      </c>
      <c r="Q1431" s="126">
        <v>0</v>
      </c>
      <c r="R1431" s="126">
        <v>0</v>
      </c>
    </row>
    <row r="1432" spans="3:18" ht="23.1" customHeight="1">
      <c r="C1432" s="126">
        <v>26</v>
      </c>
      <c r="D1432" s="141" t="s">
        <v>713</v>
      </c>
      <c r="E1432" s="159" t="s">
        <v>4263</v>
      </c>
      <c r="F1432" s="127">
        <v>1</v>
      </c>
      <c r="I1432" s="162">
        <v>46252</v>
      </c>
      <c r="J1432" s="126">
        <v>0</v>
      </c>
      <c r="K1432" s="126">
        <v>1</v>
      </c>
      <c r="L1432" s="126">
        <v>0</v>
      </c>
      <c r="M1432" s="126">
        <v>0</v>
      </c>
      <c r="N1432" s="126">
        <v>0</v>
      </c>
      <c r="O1432" s="126">
        <v>0</v>
      </c>
      <c r="P1432" s="126">
        <v>0</v>
      </c>
      <c r="Q1432" s="126">
        <v>0</v>
      </c>
      <c r="R1432" s="126">
        <v>0</v>
      </c>
    </row>
    <row r="1433" spans="3:18" ht="23.1" customHeight="1">
      <c r="C1433" s="126">
        <v>34</v>
      </c>
      <c r="D1433" s="141" t="s">
        <v>1191</v>
      </c>
      <c r="E1433" s="159" t="s">
        <v>4267</v>
      </c>
      <c r="F1433" s="127">
        <v>1</v>
      </c>
      <c r="I1433" s="162">
        <v>46252</v>
      </c>
      <c r="J1433" s="126">
        <v>0</v>
      </c>
      <c r="K1433" s="126">
        <v>1</v>
      </c>
      <c r="L1433" s="126">
        <v>0</v>
      </c>
      <c r="M1433" s="126">
        <v>0</v>
      </c>
      <c r="N1433" s="126">
        <v>0</v>
      </c>
      <c r="O1433" s="126">
        <v>0</v>
      </c>
      <c r="P1433" s="126">
        <v>0</v>
      </c>
      <c r="Q1433" s="126">
        <v>0</v>
      </c>
      <c r="R1433" s="126">
        <v>0</v>
      </c>
    </row>
    <row r="1434" spans="3:18" ht="23.1" customHeight="1">
      <c r="C1434" s="126">
        <v>22</v>
      </c>
      <c r="D1434" s="141" t="s">
        <v>640</v>
      </c>
      <c r="E1434" s="159" t="s">
        <v>5728</v>
      </c>
      <c r="F1434" s="127">
        <v>1</v>
      </c>
      <c r="I1434" s="162">
        <v>46252</v>
      </c>
      <c r="J1434" s="126">
        <v>0</v>
      </c>
      <c r="K1434" s="126">
        <v>4</v>
      </c>
      <c r="L1434" s="126">
        <v>0</v>
      </c>
      <c r="M1434" s="126">
        <v>0</v>
      </c>
      <c r="N1434" s="126">
        <v>0</v>
      </c>
      <c r="O1434" s="126">
        <v>0</v>
      </c>
      <c r="P1434" s="126">
        <v>0</v>
      </c>
      <c r="Q1434" s="126">
        <v>0</v>
      </c>
      <c r="R1434" s="126">
        <v>0</v>
      </c>
    </row>
    <row r="1435" spans="3:18" ht="23.1" customHeight="1">
      <c r="C1435" s="126">
        <v>243</v>
      </c>
      <c r="D1435" s="141" t="s">
        <v>2809</v>
      </c>
      <c r="E1435" s="159" t="s">
        <v>4939</v>
      </c>
      <c r="F1435" s="127">
        <v>1</v>
      </c>
      <c r="I1435" s="162">
        <v>46252</v>
      </c>
      <c r="J1435" s="126">
        <v>0</v>
      </c>
      <c r="K1435" s="126">
        <v>1</v>
      </c>
      <c r="L1435" s="126">
        <v>0</v>
      </c>
      <c r="M1435" s="126">
        <v>0</v>
      </c>
      <c r="N1435" s="126">
        <v>0</v>
      </c>
      <c r="O1435" s="126">
        <v>0</v>
      </c>
      <c r="P1435" s="126">
        <v>0</v>
      </c>
      <c r="Q1435" s="126">
        <v>0</v>
      </c>
      <c r="R1435" s="126">
        <v>0</v>
      </c>
    </row>
    <row r="1436" spans="3:18" ht="23.1" customHeight="1">
      <c r="C1436" s="126">
        <v>433</v>
      </c>
      <c r="D1436" s="141" t="s">
        <v>5118</v>
      </c>
      <c r="E1436" s="159" t="s">
        <v>5119</v>
      </c>
      <c r="F1436" s="127">
        <v>1</v>
      </c>
      <c r="I1436" s="162">
        <v>46252</v>
      </c>
      <c r="J1436" s="126">
        <v>0</v>
      </c>
      <c r="K1436" s="126">
        <v>15</v>
      </c>
      <c r="L1436" s="126">
        <v>0</v>
      </c>
      <c r="M1436" s="126">
        <v>0</v>
      </c>
      <c r="N1436" s="126">
        <v>0</v>
      </c>
      <c r="O1436" s="126">
        <v>0</v>
      </c>
      <c r="P1436" s="126">
        <v>0</v>
      </c>
      <c r="Q1436" s="126">
        <v>0</v>
      </c>
      <c r="R1436" s="126">
        <v>0</v>
      </c>
    </row>
    <row r="1437" spans="3:18" ht="23.1" customHeight="1">
      <c r="C1437" s="126">
        <v>52</v>
      </c>
      <c r="D1437" s="141" t="s">
        <v>931</v>
      </c>
      <c r="E1437" s="159" t="s">
        <v>6091</v>
      </c>
      <c r="F1437" s="127">
        <v>1</v>
      </c>
      <c r="I1437" s="162">
        <v>46252</v>
      </c>
      <c r="J1437" s="126">
        <v>0</v>
      </c>
      <c r="K1437" s="126">
        <v>1</v>
      </c>
      <c r="L1437" s="126">
        <v>0</v>
      </c>
      <c r="M1437" s="126">
        <v>0</v>
      </c>
      <c r="N1437" s="126">
        <v>0</v>
      </c>
      <c r="O1437" s="126">
        <v>0</v>
      </c>
      <c r="P1437" s="126">
        <v>0</v>
      </c>
      <c r="Q1437" s="126">
        <v>0</v>
      </c>
      <c r="R1437" s="126">
        <v>0</v>
      </c>
    </row>
    <row r="1438" spans="3:18" ht="23.1" customHeight="1">
      <c r="C1438" s="126">
        <v>9</v>
      </c>
      <c r="D1438" s="141" t="s">
        <v>1811</v>
      </c>
      <c r="E1438" s="159" t="s">
        <v>4288</v>
      </c>
      <c r="F1438" s="127">
        <v>1</v>
      </c>
      <c r="I1438" s="162">
        <v>46252</v>
      </c>
      <c r="J1438" s="126">
        <v>0</v>
      </c>
      <c r="K1438" s="126">
        <v>12</v>
      </c>
      <c r="L1438" s="126">
        <v>0</v>
      </c>
      <c r="M1438" s="126">
        <v>0</v>
      </c>
      <c r="N1438" s="126">
        <v>0</v>
      </c>
      <c r="O1438" s="126">
        <v>0</v>
      </c>
      <c r="P1438" s="126">
        <v>0</v>
      </c>
      <c r="Q1438" s="126">
        <v>0</v>
      </c>
      <c r="R1438" s="126">
        <v>0</v>
      </c>
    </row>
    <row r="1439" spans="3:18" ht="23.1" customHeight="1">
      <c r="C1439" s="126">
        <v>414</v>
      </c>
      <c r="D1439" s="141" t="s">
        <v>5533</v>
      </c>
      <c r="E1439" s="159" t="s">
        <v>5534</v>
      </c>
      <c r="F1439" s="127">
        <v>1</v>
      </c>
      <c r="I1439" s="162">
        <v>46252</v>
      </c>
      <c r="J1439" s="126">
        <v>0</v>
      </c>
      <c r="K1439" s="126">
        <v>1</v>
      </c>
      <c r="L1439" s="126">
        <v>0</v>
      </c>
      <c r="M1439" s="126">
        <v>0</v>
      </c>
      <c r="N1439" s="126">
        <v>0</v>
      </c>
      <c r="O1439" s="126">
        <v>0</v>
      </c>
      <c r="P1439" s="126">
        <v>0</v>
      </c>
      <c r="Q1439" s="126">
        <v>0</v>
      </c>
      <c r="R1439" s="126">
        <v>0</v>
      </c>
    </row>
    <row r="1440" spans="3:18" ht="23.1" customHeight="1">
      <c r="C1440" s="126">
        <v>411</v>
      </c>
      <c r="D1440" s="141" t="s">
        <v>5530</v>
      </c>
      <c r="E1440" s="159" t="s">
        <v>5531</v>
      </c>
      <c r="F1440" s="127">
        <v>1</v>
      </c>
      <c r="I1440" s="162">
        <v>46252</v>
      </c>
      <c r="J1440" s="126">
        <v>0</v>
      </c>
      <c r="K1440" s="126">
        <v>1</v>
      </c>
      <c r="L1440" s="126">
        <v>0</v>
      </c>
      <c r="M1440" s="126">
        <v>0</v>
      </c>
      <c r="N1440" s="126">
        <v>0</v>
      </c>
      <c r="O1440" s="126">
        <v>0</v>
      </c>
      <c r="P1440" s="126">
        <v>0</v>
      </c>
      <c r="Q1440" s="126">
        <v>0</v>
      </c>
      <c r="R1440" s="126">
        <v>0</v>
      </c>
    </row>
    <row r="1441" spans="3:18" ht="23.1" customHeight="1">
      <c r="C1441" s="126">
        <v>409</v>
      </c>
      <c r="D1441" s="141" t="s">
        <v>5124</v>
      </c>
      <c r="E1441" s="159" t="s">
        <v>5125</v>
      </c>
      <c r="F1441" s="127">
        <v>1</v>
      </c>
      <c r="I1441" s="162">
        <v>46252</v>
      </c>
      <c r="J1441" s="126">
        <v>0</v>
      </c>
      <c r="K1441" s="126">
        <v>1</v>
      </c>
      <c r="L1441" s="126">
        <v>0</v>
      </c>
      <c r="M1441" s="126">
        <v>0</v>
      </c>
      <c r="N1441" s="126">
        <v>0</v>
      </c>
      <c r="O1441" s="126">
        <v>0</v>
      </c>
      <c r="P1441" s="126">
        <v>0</v>
      </c>
      <c r="Q1441" s="126">
        <v>0</v>
      </c>
      <c r="R1441" s="126">
        <v>0</v>
      </c>
    </row>
    <row r="1442" spans="3:18" ht="23.1" customHeight="1">
      <c r="C1442" s="126">
        <v>402</v>
      </c>
      <c r="D1442" s="141" t="s">
        <v>4625</v>
      </c>
      <c r="E1442" s="159" t="s">
        <v>4626</v>
      </c>
      <c r="F1442" s="127">
        <v>1</v>
      </c>
      <c r="I1442" s="162">
        <v>46252</v>
      </c>
      <c r="J1442" s="126">
        <v>0</v>
      </c>
      <c r="K1442" s="126">
        <v>5</v>
      </c>
      <c r="L1442" s="126">
        <v>0</v>
      </c>
      <c r="M1442" s="126">
        <v>0</v>
      </c>
      <c r="N1442" s="126">
        <v>0</v>
      </c>
      <c r="O1442" s="126">
        <v>0</v>
      </c>
      <c r="P1442" s="126">
        <v>0</v>
      </c>
      <c r="Q1442" s="126">
        <v>0</v>
      </c>
      <c r="R1442" s="126">
        <v>0</v>
      </c>
    </row>
    <row r="1443" spans="3:18" ht="23.1" customHeight="1">
      <c r="C1443" s="126">
        <v>428</v>
      </c>
      <c r="D1443" s="141" t="s">
        <v>4649</v>
      </c>
      <c r="E1443" s="159" t="s">
        <v>6118</v>
      </c>
      <c r="F1443" s="127">
        <v>1</v>
      </c>
      <c r="I1443" s="162">
        <v>46252</v>
      </c>
      <c r="J1443" s="126">
        <v>0</v>
      </c>
      <c r="K1443" s="126">
        <v>2</v>
      </c>
      <c r="L1443" s="126">
        <v>0</v>
      </c>
      <c r="M1443" s="126">
        <v>0</v>
      </c>
      <c r="N1443" s="126">
        <v>0</v>
      </c>
      <c r="O1443" s="126">
        <v>0</v>
      </c>
      <c r="P1443" s="126">
        <v>0</v>
      </c>
      <c r="Q1443" s="126">
        <v>0</v>
      </c>
      <c r="R1443" s="126">
        <v>0</v>
      </c>
    </row>
    <row r="1444" spans="3:18" ht="23.1" customHeight="1">
      <c r="C1444" s="126">
        <v>429</v>
      </c>
      <c r="D1444" s="141" t="s">
        <v>4652</v>
      </c>
      <c r="E1444" s="159" t="s">
        <v>4653</v>
      </c>
      <c r="F1444" s="127">
        <v>1</v>
      </c>
      <c r="I1444" s="162">
        <v>46252</v>
      </c>
      <c r="J1444" s="126">
        <v>0</v>
      </c>
      <c r="K1444" s="126">
        <v>1</v>
      </c>
      <c r="L1444" s="126">
        <v>0</v>
      </c>
      <c r="M1444" s="126">
        <v>0</v>
      </c>
      <c r="N1444" s="126">
        <v>0</v>
      </c>
      <c r="O1444" s="126">
        <v>0</v>
      </c>
      <c r="P1444" s="126">
        <v>0</v>
      </c>
      <c r="Q1444" s="126">
        <v>0</v>
      </c>
      <c r="R1444" s="126">
        <v>0</v>
      </c>
    </row>
    <row r="1445" spans="3:18" ht="23.1" customHeight="1">
      <c r="C1445" s="126">
        <v>421</v>
      </c>
      <c r="D1445" s="141" t="s">
        <v>4613</v>
      </c>
      <c r="E1445" s="159" t="s">
        <v>4614</v>
      </c>
      <c r="F1445" s="127">
        <v>1</v>
      </c>
      <c r="I1445" s="162">
        <v>46252</v>
      </c>
      <c r="J1445" s="126">
        <v>0</v>
      </c>
      <c r="K1445" s="126">
        <v>2</v>
      </c>
      <c r="L1445" s="126">
        <v>0</v>
      </c>
      <c r="M1445" s="126">
        <v>0</v>
      </c>
      <c r="N1445" s="126">
        <v>0</v>
      </c>
      <c r="O1445" s="126">
        <v>0</v>
      </c>
      <c r="P1445" s="126">
        <v>0</v>
      </c>
      <c r="Q1445" s="126">
        <v>0</v>
      </c>
      <c r="R1445" s="126">
        <v>0</v>
      </c>
    </row>
    <row r="1446" spans="3:18" ht="23.1" customHeight="1">
      <c r="C1446" s="126">
        <v>371</v>
      </c>
      <c r="D1446" s="141" t="s">
        <v>4248</v>
      </c>
      <c r="E1446" s="159" t="s">
        <v>4844</v>
      </c>
      <c r="F1446" s="127">
        <v>1</v>
      </c>
      <c r="I1446" s="162">
        <v>46252</v>
      </c>
      <c r="J1446" s="126">
        <v>0</v>
      </c>
      <c r="K1446" s="126">
        <v>1</v>
      </c>
      <c r="L1446" s="126">
        <v>0</v>
      </c>
      <c r="M1446" s="126">
        <v>0</v>
      </c>
      <c r="N1446" s="126">
        <v>0</v>
      </c>
      <c r="O1446" s="126">
        <v>0</v>
      </c>
      <c r="P1446" s="126">
        <v>0</v>
      </c>
      <c r="Q1446" s="126">
        <v>0</v>
      </c>
      <c r="R1446" s="126">
        <v>0</v>
      </c>
    </row>
    <row r="1447" spans="3:18" ht="23.1" customHeight="1">
      <c r="C1447" s="126">
        <v>50</v>
      </c>
      <c r="D1447" s="141" t="s">
        <v>801</v>
      </c>
      <c r="E1447" s="159" t="s">
        <v>4296</v>
      </c>
      <c r="F1447" s="127">
        <v>1</v>
      </c>
      <c r="I1447" s="162">
        <v>46252</v>
      </c>
      <c r="J1447" s="126">
        <v>0</v>
      </c>
      <c r="K1447" s="126">
        <v>2</v>
      </c>
      <c r="L1447" s="126">
        <v>0</v>
      </c>
      <c r="M1447" s="126">
        <v>0</v>
      </c>
      <c r="N1447" s="126">
        <v>0</v>
      </c>
      <c r="O1447" s="126">
        <v>0</v>
      </c>
      <c r="P1447" s="126">
        <v>0</v>
      </c>
      <c r="Q1447" s="126">
        <v>0</v>
      </c>
      <c r="R1447" s="126">
        <v>0</v>
      </c>
    </row>
    <row r="1448" spans="3:18" ht="23.1" customHeight="1">
      <c r="C1448" s="126">
        <v>343</v>
      </c>
      <c r="D1448" s="141" t="s">
        <v>3444</v>
      </c>
      <c r="E1448" s="159" t="s">
        <v>4300</v>
      </c>
      <c r="F1448" s="127">
        <v>1</v>
      </c>
      <c r="I1448" s="162">
        <v>46252</v>
      </c>
      <c r="J1448" s="126">
        <v>0</v>
      </c>
      <c r="K1448" s="126">
        <v>2</v>
      </c>
      <c r="L1448" s="126">
        <v>0</v>
      </c>
      <c r="M1448" s="126">
        <v>0</v>
      </c>
      <c r="N1448" s="126">
        <v>0</v>
      </c>
      <c r="O1448" s="126">
        <v>0</v>
      </c>
      <c r="P1448" s="126">
        <v>0</v>
      </c>
      <c r="Q1448" s="126">
        <v>0</v>
      </c>
      <c r="R1448" s="126">
        <v>0</v>
      </c>
    </row>
    <row r="1449" spans="3:18" ht="23.1" customHeight="1">
      <c r="C1449" s="126">
        <v>349</v>
      </c>
      <c r="D1449" s="141" t="s">
        <v>3768</v>
      </c>
      <c r="E1449" s="159" t="s">
        <v>4937</v>
      </c>
      <c r="F1449" s="127">
        <v>1</v>
      </c>
      <c r="I1449" s="162">
        <v>46252</v>
      </c>
      <c r="J1449" s="126">
        <v>0</v>
      </c>
      <c r="K1449" s="126">
        <v>1</v>
      </c>
      <c r="L1449" s="126">
        <v>0</v>
      </c>
      <c r="M1449" s="126">
        <v>0</v>
      </c>
      <c r="N1449" s="126">
        <v>0</v>
      </c>
      <c r="O1449" s="126">
        <v>0</v>
      </c>
      <c r="P1449" s="126">
        <v>0</v>
      </c>
      <c r="Q1449" s="126">
        <v>0</v>
      </c>
      <c r="R1449" s="126">
        <v>0</v>
      </c>
    </row>
    <row r="1450" spans="3:18" ht="23.1" customHeight="1">
      <c r="C1450" s="126">
        <v>241</v>
      </c>
      <c r="D1450" s="141" t="s">
        <v>2358</v>
      </c>
      <c r="E1450" s="159" t="s">
        <v>4792</v>
      </c>
      <c r="F1450" s="127">
        <v>1</v>
      </c>
      <c r="I1450" s="162">
        <v>46252</v>
      </c>
      <c r="J1450" s="126">
        <v>0</v>
      </c>
      <c r="K1450" s="126">
        <v>2</v>
      </c>
      <c r="L1450" s="126">
        <v>0</v>
      </c>
      <c r="M1450" s="126">
        <v>0</v>
      </c>
      <c r="N1450" s="126">
        <v>0</v>
      </c>
      <c r="O1450" s="126">
        <v>0</v>
      </c>
      <c r="P1450" s="126">
        <v>0</v>
      </c>
      <c r="Q1450" s="126">
        <v>0</v>
      </c>
      <c r="R1450" s="126">
        <v>0</v>
      </c>
    </row>
    <row r="1451" spans="3:18" ht="23.1" customHeight="1">
      <c r="C1451" s="126">
        <v>184</v>
      </c>
      <c r="D1451" s="141" t="s">
        <v>767</v>
      </c>
      <c r="E1451" s="159" t="s">
        <v>4446</v>
      </c>
      <c r="F1451" s="127">
        <v>1</v>
      </c>
      <c r="I1451" s="162">
        <v>46252</v>
      </c>
      <c r="J1451" s="126">
        <v>0</v>
      </c>
      <c r="K1451" s="126">
        <v>12</v>
      </c>
      <c r="L1451" s="126">
        <v>0</v>
      </c>
      <c r="M1451" s="126">
        <v>0</v>
      </c>
      <c r="N1451" s="126">
        <v>0</v>
      </c>
      <c r="O1451" s="126">
        <v>0</v>
      </c>
      <c r="P1451" s="126">
        <v>0</v>
      </c>
      <c r="Q1451" s="126">
        <v>0</v>
      </c>
      <c r="R1451" s="126">
        <v>0</v>
      </c>
    </row>
    <row r="1452" spans="3:18" ht="23.1" customHeight="1">
      <c r="C1452" s="126">
        <v>358</v>
      </c>
      <c r="D1452" s="141" t="s">
        <v>4943</v>
      </c>
      <c r="E1452" s="159" t="s">
        <v>4944</v>
      </c>
      <c r="F1452" s="127">
        <v>1</v>
      </c>
      <c r="I1452" s="162">
        <v>46252</v>
      </c>
      <c r="J1452" s="126">
        <v>0</v>
      </c>
      <c r="K1452" s="126">
        <v>1</v>
      </c>
      <c r="L1452" s="126">
        <v>0</v>
      </c>
      <c r="M1452" s="126">
        <v>0</v>
      </c>
      <c r="N1452" s="126">
        <v>0</v>
      </c>
      <c r="O1452" s="126">
        <v>0</v>
      </c>
      <c r="P1452" s="126">
        <v>0</v>
      </c>
      <c r="Q1452" s="126">
        <v>0</v>
      </c>
      <c r="R1452" s="126">
        <v>0</v>
      </c>
    </row>
    <row r="1453" spans="3:18" ht="23.1" customHeight="1">
      <c r="C1453" s="126">
        <v>293</v>
      </c>
      <c r="D1453" s="141" t="s">
        <v>2487</v>
      </c>
      <c r="E1453" s="159" t="s">
        <v>4355</v>
      </c>
      <c r="F1453" s="127">
        <v>1</v>
      </c>
      <c r="I1453" s="162">
        <v>46253</v>
      </c>
      <c r="J1453" s="126">
        <v>0</v>
      </c>
      <c r="K1453" s="126">
        <v>20</v>
      </c>
      <c r="L1453" s="126">
        <v>0</v>
      </c>
      <c r="M1453" s="126">
        <v>0</v>
      </c>
      <c r="N1453" s="126">
        <v>0</v>
      </c>
      <c r="O1453" s="126">
        <v>0</v>
      </c>
      <c r="P1453" s="126">
        <v>0</v>
      </c>
      <c r="Q1453" s="126">
        <v>0</v>
      </c>
      <c r="R1453" s="126">
        <v>0</v>
      </c>
    </row>
    <row r="1454" spans="3:18" ht="23.1" customHeight="1">
      <c r="C1454" s="126">
        <v>177</v>
      </c>
      <c r="D1454" s="141" t="s">
        <v>750</v>
      </c>
      <c r="E1454" s="159" t="s">
        <v>4950</v>
      </c>
      <c r="F1454" s="127">
        <v>1</v>
      </c>
      <c r="I1454" s="162">
        <v>46253</v>
      </c>
      <c r="J1454" s="126">
        <v>0</v>
      </c>
      <c r="K1454" s="126">
        <v>50</v>
      </c>
      <c r="L1454" s="126">
        <v>0</v>
      </c>
      <c r="M1454" s="126">
        <v>0</v>
      </c>
      <c r="N1454" s="126">
        <v>0</v>
      </c>
      <c r="O1454" s="126">
        <v>0</v>
      </c>
      <c r="P1454" s="126">
        <v>0</v>
      </c>
      <c r="Q1454" s="126">
        <v>0</v>
      </c>
      <c r="R1454" s="126">
        <v>0</v>
      </c>
    </row>
    <row r="1455" spans="3:18" ht="23.1" customHeight="1">
      <c r="C1455" s="126">
        <v>195</v>
      </c>
      <c r="D1455" s="141" t="s">
        <v>606</v>
      </c>
      <c r="E1455" s="159" t="s">
        <v>4930</v>
      </c>
      <c r="F1455" s="127">
        <v>1</v>
      </c>
      <c r="I1455" s="162">
        <v>46253</v>
      </c>
      <c r="J1455" s="126">
        <v>0</v>
      </c>
      <c r="K1455" s="126">
        <v>8</v>
      </c>
      <c r="L1455" s="126">
        <v>0</v>
      </c>
      <c r="M1455" s="126">
        <v>0</v>
      </c>
      <c r="N1455" s="126">
        <v>0</v>
      </c>
      <c r="O1455" s="126">
        <v>0</v>
      </c>
      <c r="P1455" s="126">
        <v>0</v>
      </c>
      <c r="Q1455" s="126">
        <v>0</v>
      </c>
      <c r="R1455" s="126">
        <v>0</v>
      </c>
    </row>
    <row r="1456" spans="3:18" ht="23.1" customHeight="1">
      <c r="C1456" s="126">
        <v>187</v>
      </c>
      <c r="D1456" s="141" t="s">
        <v>574</v>
      </c>
      <c r="E1456" s="159" t="s">
        <v>4568</v>
      </c>
      <c r="F1456" s="127">
        <v>1</v>
      </c>
      <c r="I1456" s="162">
        <v>46253</v>
      </c>
      <c r="J1456" s="126">
        <v>0</v>
      </c>
      <c r="K1456" s="126">
        <v>4</v>
      </c>
      <c r="L1456" s="126">
        <v>0</v>
      </c>
      <c r="M1456" s="126">
        <v>0</v>
      </c>
      <c r="N1456" s="126">
        <v>0</v>
      </c>
      <c r="O1456" s="126">
        <v>0</v>
      </c>
      <c r="P1456" s="126">
        <v>0</v>
      </c>
      <c r="Q1456" s="126">
        <v>0</v>
      </c>
      <c r="R1456" s="126">
        <v>0</v>
      </c>
    </row>
    <row r="1457" spans="3:18" ht="23.1" customHeight="1">
      <c r="C1457" s="126">
        <v>305</v>
      </c>
      <c r="D1457" s="141" t="s">
        <v>2496</v>
      </c>
      <c r="E1457" s="159" t="s">
        <v>4658</v>
      </c>
      <c r="F1457" s="127">
        <v>1</v>
      </c>
      <c r="I1457" s="162">
        <v>46253</v>
      </c>
      <c r="J1457" s="126">
        <v>0</v>
      </c>
      <c r="K1457" s="126">
        <v>100</v>
      </c>
      <c r="L1457" s="126">
        <v>0</v>
      </c>
      <c r="M1457" s="126">
        <v>0</v>
      </c>
      <c r="N1457" s="126">
        <v>0</v>
      </c>
      <c r="O1457" s="126">
        <v>0</v>
      </c>
      <c r="P1457" s="126">
        <v>0</v>
      </c>
      <c r="Q1457" s="126">
        <v>0</v>
      </c>
      <c r="R1457" s="126">
        <v>0</v>
      </c>
    </row>
    <row r="1458" spans="3:18" ht="23.1" customHeight="1">
      <c r="C1458" s="126">
        <v>358</v>
      </c>
      <c r="D1458" s="141" t="s">
        <v>4943</v>
      </c>
      <c r="E1458" s="159" t="s">
        <v>4944</v>
      </c>
      <c r="F1458" s="127">
        <v>1</v>
      </c>
      <c r="I1458" s="162">
        <v>46253</v>
      </c>
      <c r="J1458" s="126">
        <v>0</v>
      </c>
      <c r="K1458" s="126">
        <v>2</v>
      </c>
      <c r="L1458" s="126">
        <v>0</v>
      </c>
      <c r="M1458" s="126">
        <v>0</v>
      </c>
      <c r="N1458" s="126">
        <v>0</v>
      </c>
      <c r="O1458" s="126">
        <v>0</v>
      </c>
      <c r="P1458" s="126">
        <v>0</v>
      </c>
      <c r="Q1458" s="126">
        <v>0</v>
      </c>
      <c r="R1458" s="126">
        <v>0</v>
      </c>
    </row>
    <row r="1459" spans="3:18" ht="23.1" customHeight="1">
      <c r="C1459" s="126">
        <v>199</v>
      </c>
      <c r="D1459" s="141" t="s">
        <v>4934</v>
      </c>
      <c r="E1459" s="159" t="s">
        <v>4935</v>
      </c>
      <c r="F1459" s="127">
        <v>1</v>
      </c>
      <c r="I1459" s="162">
        <v>46253</v>
      </c>
      <c r="J1459" s="126">
        <v>0</v>
      </c>
      <c r="K1459" s="126">
        <v>4</v>
      </c>
      <c r="L1459" s="126">
        <v>0</v>
      </c>
      <c r="M1459" s="126">
        <v>0</v>
      </c>
      <c r="N1459" s="126">
        <v>0</v>
      </c>
      <c r="O1459" s="126">
        <v>0</v>
      </c>
      <c r="P1459" s="126">
        <v>0</v>
      </c>
      <c r="Q1459" s="126">
        <v>0</v>
      </c>
      <c r="R1459" s="126">
        <v>0</v>
      </c>
    </row>
    <row r="1460" spans="3:18" ht="23.1" customHeight="1">
      <c r="C1460" s="126">
        <v>363</v>
      </c>
      <c r="D1460" s="141" t="s">
        <v>4183</v>
      </c>
      <c r="E1460" s="159" t="s">
        <v>5676</v>
      </c>
      <c r="F1460" s="127">
        <v>1</v>
      </c>
      <c r="I1460" s="162">
        <v>46253</v>
      </c>
      <c r="J1460" s="126">
        <v>0</v>
      </c>
      <c r="K1460" s="126">
        <v>1</v>
      </c>
      <c r="L1460" s="126">
        <v>0</v>
      </c>
      <c r="M1460" s="126">
        <v>0</v>
      </c>
      <c r="N1460" s="126">
        <v>0</v>
      </c>
      <c r="O1460" s="126">
        <v>0</v>
      </c>
      <c r="P1460" s="126">
        <v>0</v>
      </c>
      <c r="Q1460" s="126">
        <v>0</v>
      </c>
      <c r="R1460" s="126">
        <v>0</v>
      </c>
    </row>
    <row r="1461" spans="3:18" ht="23.1" customHeight="1">
      <c r="C1461" s="126">
        <v>364</v>
      </c>
      <c r="D1461" s="141" t="s">
        <v>4177</v>
      </c>
      <c r="E1461" s="159" t="s">
        <v>5654</v>
      </c>
      <c r="F1461" s="127">
        <v>1</v>
      </c>
      <c r="I1461" s="162">
        <v>46253</v>
      </c>
      <c r="J1461" s="126">
        <v>0</v>
      </c>
      <c r="K1461" s="126">
        <v>1</v>
      </c>
      <c r="L1461" s="126">
        <v>0</v>
      </c>
      <c r="M1461" s="126">
        <v>0</v>
      </c>
      <c r="N1461" s="126">
        <v>0</v>
      </c>
      <c r="O1461" s="126">
        <v>0</v>
      </c>
      <c r="P1461" s="126">
        <v>0</v>
      </c>
      <c r="Q1461" s="126">
        <v>0</v>
      </c>
      <c r="R1461" s="126">
        <v>0</v>
      </c>
    </row>
    <row r="1462" spans="3:18" ht="23.1" customHeight="1">
      <c r="C1462" s="126">
        <v>369</v>
      </c>
      <c r="D1462" s="141" t="s">
        <v>4162</v>
      </c>
      <c r="E1462" s="159" t="s">
        <v>4635</v>
      </c>
      <c r="F1462" s="127">
        <v>1</v>
      </c>
      <c r="I1462" s="162">
        <v>46253</v>
      </c>
      <c r="J1462" s="126">
        <v>0</v>
      </c>
      <c r="K1462" s="126">
        <v>1</v>
      </c>
      <c r="L1462" s="126">
        <v>0</v>
      </c>
      <c r="M1462" s="126">
        <v>0</v>
      </c>
      <c r="N1462" s="126">
        <v>0</v>
      </c>
      <c r="O1462" s="126">
        <v>0</v>
      </c>
      <c r="P1462" s="126">
        <v>0</v>
      </c>
      <c r="Q1462" s="126">
        <v>0</v>
      </c>
      <c r="R1462" s="126">
        <v>0</v>
      </c>
    </row>
    <row r="1463" spans="3:18" ht="23.1" customHeight="1">
      <c r="C1463" s="126">
        <v>399</v>
      </c>
      <c r="D1463" s="141" t="s">
        <v>4923</v>
      </c>
      <c r="E1463" s="159" t="s">
        <v>4924</v>
      </c>
      <c r="F1463" s="127">
        <v>1</v>
      </c>
      <c r="I1463" s="162">
        <v>46253</v>
      </c>
      <c r="J1463" s="126">
        <v>0</v>
      </c>
      <c r="K1463" s="126">
        <v>3</v>
      </c>
      <c r="L1463" s="126">
        <v>0</v>
      </c>
      <c r="M1463" s="126">
        <v>0</v>
      </c>
      <c r="N1463" s="126">
        <v>0</v>
      </c>
      <c r="O1463" s="126">
        <v>0</v>
      </c>
      <c r="P1463" s="126">
        <v>0</v>
      </c>
      <c r="Q1463" s="126">
        <v>0</v>
      </c>
      <c r="R1463" s="126">
        <v>0</v>
      </c>
    </row>
    <row r="1464" spans="3:18" ht="23.1" customHeight="1">
      <c r="C1464" s="126">
        <v>183</v>
      </c>
      <c r="D1464" s="141" t="s">
        <v>764</v>
      </c>
      <c r="E1464" s="159" t="s">
        <v>4312</v>
      </c>
      <c r="F1464" s="127">
        <v>1</v>
      </c>
      <c r="I1464" s="162">
        <v>46253</v>
      </c>
      <c r="J1464" s="126">
        <v>0</v>
      </c>
      <c r="K1464" s="126">
        <v>12</v>
      </c>
      <c r="L1464" s="126">
        <v>0</v>
      </c>
      <c r="M1464" s="126">
        <v>0</v>
      </c>
      <c r="N1464" s="126">
        <v>0</v>
      </c>
      <c r="O1464" s="126">
        <v>0</v>
      </c>
      <c r="P1464" s="126">
        <v>0</v>
      </c>
      <c r="Q1464" s="126">
        <v>0</v>
      </c>
      <c r="R1464" s="126">
        <v>0</v>
      </c>
    </row>
    <row r="1465" spans="3:18" ht="23.1" customHeight="1">
      <c r="C1465" s="126">
        <v>425</v>
      </c>
      <c r="D1465" s="141" t="s">
        <v>4604</v>
      </c>
      <c r="E1465" s="159" t="s">
        <v>4605</v>
      </c>
      <c r="F1465" s="127">
        <v>1</v>
      </c>
      <c r="I1465" s="162">
        <v>46253</v>
      </c>
      <c r="J1465" s="126">
        <v>0</v>
      </c>
      <c r="K1465" s="126">
        <v>5</v>
      </c>
      <c r="L1465" s="126">
        <v>0</v>
      </c>
      <c r="M1465" s="126">
        <v>0</v>
      </c>
      <c r="N1465" s="126">
        <v>0</v>
      </c>
      <c r="O1465" s="126">
        <v>0</v>
      </c>
      <c r="P1465" s="126">
        <v>0</v>
      </c>
      <c r="Q1465" s="126">
        <v>0</v>
      </c>
      <c r="R1465" s="126">
        <v>0</v>
      </c>
    </row>
    <row r="1466" spans="3:18" ht="23.1" customHeight="1">
      <c r="C1466" s="126">
        <v>101</v>
      </c>
      <c r="D1466" s="141" t="s">
        <v>716</v>
      </c>
      <c r="E1466" s="159" t="s">
        <v>4320</v>
      </c>
      <c r="F1466" s="127">
        <v>1</v>
      </c>
      <c r="I1466" s="162">
        <v>46253</v>
      </c>
      <c r="J1466" s="126">
        <v>0</v>
      </c>
      <c r="K1466" s="126">
        <v>1000</v>
      </c>
      <c r="L1466" s="126">
        <v>0</v>
      </c>
      <c r="M1466" s="126">
        <v>0</v>
      </c>
      <c r="N1466" s="126">
        <v>0</v>
      </c>
      <c r="O1466" s="126">
        <v>0</v>
      </c>
      <c r="P1466" s="126">
        <v>0</v>
      </c>
      <c r="Q1466" s="126">
        <v>0</v>
      </c>
      <c r="R1466" s="126">
        <v>0</v>
      </c>
    </row>
    <row r="1467" spans="3:18" ht="23.1" customHeight="1">
      <c r="C1467" s="126">
        <v>386</v>
      </c>
      <c r="D1467" s="141" t="s">
        <v>4143</v>
      </c>
      <c r="E1467" s="159" t="s">
        <v>4817</v>
      </c>
      <c r="F1467" s="127">
        <v>1</v>
      </c>
      <c r="I1467" s="162">
        <v>46253</v>
      </c>
      <c r="J1467" s="126">
        <v>0</v>
      </c>
      <c r="K1467" s="126">
        <v>1</v>
      </c>
      <c r="L1467" s="126">
        <v>0</v>
      </c>
      <c r="M1467" s="126">
        <v>0</v>
      </c>
      <c r="N1467" s="126">
        <v>0</v>
      </c>
      <c r="O1467" s="126">
        <v>0</v>
      </c>
      <c r="P1467" s="126">
        <v>0</v>
      </c>
      <c r="Q1467" s="126">
        <v>0</v>
      </c>
      <c r="R1467" s="126">
        <v>0</v>
      </c>
    </row>
    <row r="1468" spans="3:18" ht="23.1" customHeight="1">
      <c r="C1468" s="126">
        <v>384</v>
      </c>
      <c r="D1468" s="141" t="s">
        <v>4137</v>
      </c>
      <c r="E1468" s="159" t="s">
        <v>4892</v>
      </c>
      <c r="F1468" s="127">
        <v>1</v>
      </c>
      <c r="I1468" s="162">
        <v>46253</v>
      </c>
      <c r="J1468" s="126">
        <v>0</v>
      </c>
      <c r="K1468" s="126">
        <v>1</v>
      </c>
      <c r="L1468" s="126">
        <v>0</v>
      </c>
      <c r="M1468" s="126">
        <v>0</v>
      </c>
      <c r="N1468" s="126">
        <v>0</v>
      </c>
      <c r="O1468" s="126">
        <v>0</v>
      </c>
      <c r="P1468" s="126">
        <v>0</v>
      </c>
      <c r="Q1468" s="126">
        <v>0</v>
      </c>
      <c r="R1468" s="126">
        <v>0</v>
      </c>
    </row>
    <row r="1469" spans="3:18" ht="23.1" customHeight="1">
      <c r="C1469" s="126">
        <v>410</v>
      </c>
      <c r="D1469" s="141" t="s">
        <v>5127</v>
      </c>
      <c r="E1469" s="159" t="s">
        <v>5128</v>
      </c>
      <c r="F1469" s="127">
        <v>1</v>
      </c>
      <c r="I1469" s="162">
        <v>46253</v>
      </c>
      <c r="J1469" s="126">
        <v>0</v>
      </c>
      <c r="K1469" s="126">
        <v>1</v>
      </c>
      <c r="L1469" s="126">
        <v>0</v>
      </c>
      <c r="M1469" s="126">
        <v>0</v>
      </c>
      <c r="N1469" s="126">
        <v>0</v>
      </c>
      <c r="O1469" s="126">
        <v>0</v>
      </c>
      <c r="P1469" s="126">
        <v>0</v>
      </c>
      <c r="Q1469" s="126">
        <v>0</v>
      </c>
      <c r="R1469" s="126">
        <v>0</v>
      </c>
    </row>
    <row r="1470" spans="3:18" ht="23.1" customHeight="1">
      <c r="C1470" s="126">
        <v>241</v>
      </c>
      <c r="D1470" s="141" t="s">
        <v>2358</v>
      </c>
      <c r="E1470" s="159" t="s">
        <v>4792</v>
      </c>
      <c r="F1470" s="127">
        <v>1</v>
      </c>
      <c r="I1470" s="162">
        <v>46253</v>
      </c>
      <c r="J1470" s="126">
        <v>0</v>
      </c>
      <c r="K1470" s="126">
        <v>1</v>
      </c>
      <c r="L1470" s="126">
        <v>0</v>
      </c>
      <c r="M1470" s="126">
        <v>0</v>
      </c>
      <c r="N1470" s="126">
        <v>0</v>
      </c>
      <c r="O1470" s="126">
        <v>0</v>
      </c>
      <c r="P1470" s="126">
        <v>0</v>
      </c>
      <c r="Q1470" s="126">
        <v>0</v>
      </c>
      <c r="R1470" s="126">
        <v>0</v>
      </c>
    </row>
    <row r="1471" spans="3:18" ht="23.1" customHeight="1">
      <c r="C1471" s="126">
        <v>108</v>
      </c>
      <c r="D1471" s="141" t="s">
        <v>1007</v>
      </c>
      <c r="E1471" s="159" t="s">
        <v>4585</v>
      </c>
      <c r="F1471" s="127">
        <v>1</v>
      </c>
      <c r="I1471" s="162">
        <v>46253</v>
      </c>
      <c r="J1471" s="126">
        <v>0</v>
      </c>
      <c r="K1471" s="126">
        <v>1</v>
      </c>
      <c r="L1471" s="126">
        <v>0</v>
      </c>
      <c r="M1471" s="126">
        <v>0</v>
      </c>
      <c r="N1471" s="126">
        <v>0</v>
      </c>
      <c r="O1471" s="126">
        <v>0</v>
      </c>
      <c r="P1471" s="126">
        <v>0</v>
      </c>
      <c r="Q1471" s="126">
        <v>0</v>
      </c>
      <c r="R1471" s="126">
        <v>0</v>
      </c>
    </row>
    <row r="1472" spans="3:18" ht="23.1" customHeight="1">
      <c r="C1472" s="126">
        <v>414</v>
      </c>
      <c r="D1472" s="141" t="s">
        <v>5533</v>
      </c>
      <c r="E1472" s="159" t="s">
        <v>5534</v>
      </c>
      <c r="F1472" s="127">
        <v>1</v>
      </c>
      <c r="I1472" s="162">
        <v>46253</v>
      </c>
      <c r="J1472" s="126">
        <v>0</v>
      </c>
      <c r="K1472" s="126">
        <v>1</v>
      </c>
      <c r="L1472" s="126">
        <v>0</v>
      </c>
      <c r="M1472" s="126">
        <v>0</v>
      </c>
      <c r="N1472" s="126">
        <v>0</v>
      </c>
      <c r="O1472" s="126">
        <v>0</v>
      </c>
      <c r="P1472" s="126">
        <v>0</v>
      </c>
      <c r="Q1472" s="126">
        <v>0</v>
      </c>
      <c r="R1472" s="126">
        <v>0</v>
      </c>
    </row>
    <row r="1473" spans="3:18" ht="23.1" customHeight="1">
      <c r="C1473" s="126">
        <v>371</v>
      </c>
      <c r="D1473" s="141" t="s">
        <v>4248</v>
      </c>
      <c r="E1473" s="159" t="s">
        <v>4844</v>
      </c>
      <c r="F1473" s="127">
        <v>1</v>
      </c>
      <c r="I1473" s="162">
        <v>46253</v>
      </c>
      <c r="J1473" s="126">
        <v>0</v>
      </c>
      <c r="K1473" s="126">
        <v>1</v>
      </c>
      <c r="L1473" s="126">
        <v>0</v>
      </c>
      <c r="M1473" s="126">
        <v>0</v>
      </c>
      <c r="N1473" s="126">
        <v>0</v>
      </c>
      <c r="O1473" s="126">
        <v>0</v>
      </c>
      <c r="P1473" s="126">
        <v>0</v>
      </c>
      <c r="Q1473" s="126">
        <v>0</v>
      </c>
      <c r="R1473" s="126">
        <v>0</v>
      </c>
    </row>
    <row r="1474" spans="3:18" ht="23.1" customHeight="1">
      <c r="C1474" s="126">
        <v>413</v>
      </c>
      <c r="D1474" s="141" t="s">
        <v>5542</v>
      </c>
      <c r="E1474" s="159" t="s">
        <v>5543</v>
      </c>
      <c r="F1474" s="127">
        <v>1</v>
      </c>
      <c r="I1474" s="162">
        <v>46253</v>
      </c>
      <c r="J1474" s="126">
        <v>0</v>
      </c>
      <c r="K1474" s="126">
        <v>1</v>
      </c>
      <c r="L1474" s="126">
        <v>0</v>
      </c>
      <c r="M1474" s="126">
        <v>0</v>
      </c>
      <c r="N1474" s="126">
        <v>0</v>
      </c>
      <c r="O1474" s="126">
        <v>0</v>
      </c>
      <c r="P1474" s="126">
        <v>0</v>
      </c>
      <c r="Q1474" s="126">
        <v>0</v>
      </c>
      <c r="R1474" s="126">
        <v>0</v>
      </c>
    </row>
    <row r="1475" spans="3:18" ht="23.1" customHeight="1">
      <c r="C1475" s="126">
        <v>411</v>
      </c>
      <c r="D1475" s="141" t="s">
        <v>5530</v>
      </c>
      <c r="E1475" s="159" t="s">
        <v>5531</v>
      </c>
      <c r="F1475" s="127">
        <v>1</v>
      </c>
      <c r="I1475" s="162">
        <v>46253</v>
      </c>
      <c r="J1475" s="126">
        <v>0</v>
      </c>
      <c r="K1475" s="126">
        <v>1</v>
      </c>
      <c r="L1475" s="126">
        <v>0</v>
      </c>
      <c r="M1475" s="126">
        <v>0</v>
      </c>
      <c r="N1475" s="126">
        <v>0</v>
      </c>
      <c r="O1475" s="126">
        <v>0</v>
      </c>
      <c r="P1475" s="126">
        <v>0</v>
      </c>
      <c r="Q1475" s="126">
        <v>0</v>
      </c>
      <c r="R1475" s="126">
        <v>0</v>
      </c>
    </row>
    <row r="1476" spans="3:18" ht="23.1" customHeight="1">
      <c r="C1476" s="126">
        <v>397</v>
      </c>
      <c r="D1476" s="141" t="s">
        <v>5114</v>
      </c>
      <c r="E1476" s="159" t="s">
        <v>5115</v>
      </c>
      <c r="F1476" s="127">
        <v>1</v>
      </c>
      <c r="I1476" s="162">
        <v>46253</v>
      </c>
      <c r="J1476" s="126">
        <v>0</v>
      </c>
      <c r="K1476" s="126">
        <v>5</v>
      </c>
      <c r="L1476" s="126">
        <v>0</v>
      </c>
      <c r="M1476" s="126">
        <v>0</v>
      </c>
      <c r="N1476" s="126">
        <v>0</v>
      </c>
      <c r="O1476" s="126">
        <v>0</v>
      </c>
      <c r="P1476" s="126">
        <v>0</v>
      </c>
      <c r="Q1476" s="126">
        <v>0</v>
      </c>
      <c r="R1476" s="126">
        <v>0</v>
      </c>
    </row>
    <row r="1477" spans="3:18" ht="23.1" customHeight="1">
      <c r="C1477" s="126">
        <v>294</v>
      </c>
      <c r="D1477" s="141" t="s">
        <v>2469</v>
      </c>
      <c r="E1477" s="159" t="s">
        <v>4363</v>
      </c>
      <c r="F1477" s="127">
        <v>1</v>
      </c>
      <c r="I1477" s="162">
        <v>46254</v>
      </c>
      <c r="J1477" s="126">
        <v>0</v>
      </c>
      <c r="K1477" s="126">
        <v>1</v>
      </c>
      <c r="L1477" s="126">
        <v>0</v>
      </c>
      <c r="M1477" s="126">
        <v>0</v>
      </c>
      <c r="N1477" s="126">
        <v>0</v>
      </c>
      <c r="O1477" s="126">
        <v>0</v>
      </c>
      <c r="P1477" s="126">
        <v>0</v>
      </c>
      <c r="Q1477" s="126">
        <v>0</v>
      </c>
      <c r="R1477" s="126">
        <v>0</v>
      </c>
    </row>
    <row r="1478" spans="3:18" ht="23.1" customHeight="1">
      <c r="C1478" s="126">
        <v>195</v>
      </c>
      <c r="D1478" s="141" t="s">
        <v>606</v>
      </c>
      <c r="E1478" s="159" t="s">
        <v>4930</v>
      </c>
      <c r="F1478" s="127">
        <v>1</v>
      </c>
      <c r="I1478" s="162">
        <v>46254</v>
      </c>
      <c r="J1478" s="126">
        <v>0</v>
      </c>
      <c r="K1478" s="126">
        <v>8</v>
      </c>
      <c r="L1478" s="126">
        <v>0</v>
      </c>
      <c r="M1478" s="126">
        <v>0</v>
      </c>
      <c r="N1478" s="126">
        <v>0</v>
      </c>
      <c r="O1478" s="126">
        <v>0</v>
      </c>
      <c r="P1478" s="126">
        <v>0</v>
      </c>
      <c r="Q1478" s="126">
        <v>0</v>
      </c>
      <c r="R1478" s="126">
        <v>0</v>
      </c>
    </row>
    <row r="1479" spans="3:18" ht="23.1" customHeight="1">
      <c r="C1479" s="126">
        <v>384</v>
      </c>
      <c r="D1479" s="141" t="s">
        <v>4137</v>
      </c>
      <c r="E1479" s="159" t="s">
        <v>4892</v>
      </c>
      <c r="F1479" s="127">
        <v>1</v>
      </c>
      <c r="I1479" s="162">
        <v>46254</v>
      </c>
      <c r="J1479" s="126">
        <v>0</v>
      </c>
      <c r="K1479" s="126">
        <v>1</v>
      </c>
      <c r="L1479" s="126">
        <v>0</v>
      </c>
      <c r="M1479" s="126">
        <v>0</v>
      </c>
      <c r="N1479" s="126">
        <v>0</v>
      </c>
      <c r="O1479" s="126">
        <v>0</v>
      </c>
      <c r="P1479" s="126">
        <v>0</v>
      </c>
      <c r="Q1479" s="126">
        <v>0</v>
      </c>
      <c r="R1479" s="126">
        <v>0</v>
      </c>
    </row>
    <row r="1480" spans="3:18" ht="23.1" customHeight="1">
      <c r="C1480" s="126">
        <v>386</v>
      </c>
      <c r="D1480" s="141" t="s">
        <v>4143</v>
      </c>
      <c r="E1480" s="159" t="s">
        <v>4817</v>
      </c>
      <c r="F1480" s="127">
        <v>1</v>
      </c>
      <c r="I1480" s="162">
        <v>46254</v>
      </c>
      <c r="J1480" s="126">
        <v>0</v>
      </c>
      <c r="K1480" s="126">
        <v>2</v>
      </c>
      <c r="L1480" s="126">
        <v>0</v>
      </c>
      <c r="M1480" s="126">
        <v>0</v>
      </c>
      <c r="N1480" s="126">
        <v>0</v>
      </c>
      <c r="O1480" s="126">
        <v>0</v>
      </c>
      <c r="P1480" s="126">
        <v>0</v>
      </c>
      <c r="Q1480" s="126">
        <v>0</v>
      </c>
      <c r="R1480" s="126">
        <v>0</v>
      </c>
    </row>
    <row r="1481" spans="3:18" ht="23.1" customHeight="1">
      <c r="C1481" s="126">
        <v>381</v>
      </c>
      <c r="D1481" s="141" t="s">
        <v>4146</v>
      </c>
      <c r="E1481" s="159" t="s">
        <v>4821</v>
      </c>
      <c r="F1481" s="127">
        <v>1</v>
      </c>
      <c r="I1481" s="162">
        <v>46254</v>
      </c>
      <c r="J1481" s="126">
        <v>0</v>
      </c>
      <c r="K1481" s="126">
        <v>1</v>
      </c>
      <c r="L1481" s="126">
        <v>0</v>
      </c>
      <c r="M1481" s="126">
        <v>0</v>
      </c>
      <c r="N1481" s="126">
        <v>0</v>
      </c>
      <c r="O1481" s="126">
        <v>0</v>
      </c>
      <c r="P1481" s="126">
        <v>0</v>
      </c>
      <c r="Q1481" s="126">
        <v>0</v>
      </c>
      <c r="R1481" s="126">
        <v>0</v>
      </c>
    </row>
    <row r="1482" spans="3:18" ht="23.1" customHeight="1">
      <c r="C1482" s="126">
        <v>305</v>
      </c>
      <c r="D1482" s="141" t="s">
        <v>2496</v>
      </c>
      <c r="E1482" s="159" t="s">
        <v>4658</v>
      </c>
      <c r="F1482" s="127">
        <v>1</v>
      </c>
      <c r="I1482" s="162">
        <v>46254</v>
      </c>
      <c r="J1482" s="126">
        <v>0</v>
      </c>
      <c r="K1482" s="126">
        <v>100</v>
      </c>
      <c r="L1482" s="126">
        <v>0</v>
      </c>
      <c r="M1482" s="126">
        <v>0</v>
      </c>
      <c r="N1482" s="126">
        <v>0</v>
      </c>
      <c r="O1482" s="126">
        <v>0</v>
      </c>
      <c r="P1482" s="126">
        <v>0</v>
      </c>
      <c r="Q1482" s="126">
        <v>0</v>
      </c>
      <c r="R1482" s="126">
        <v>0</v>
      </c>
    </row>
    <row r="1483" spans="3:18" ht="23.1" customHeight="1">
      <c r="C1483" s="126">
        <v>178</v>
      </c>
      <c r="D1483" s="141" t="s">
        <v>753</v>
      </c>
      <c r="E1483" s="159" t="s">
        <v>4952</v>
      </c>
      <c r="F1483" s="127">
        <v>1</v>
      </c>
      <c r="I1483" s="162">
        <v>46254</v>
      </c>
      <c r="J1483" s="126">
        <v>0</v>
      </c>
      <c r="K1483" s="126">
        <v>50</v>
      </c>
      <c r="L1483" s="126">
        <v>0</v>
      </c>
      <c r="M1483" s="126">
        <v>0</v>
      </c>
      <c r="N1483" s="126">
        <v>0</v>
      </c>
      <c r="O1483" s="126">
        <v>0</v>
      </c>
      <c r="P1483" s="126">
        <v>0</v>
      </c>
      <c r="Q1483" s="126">
        <v>0</v>
      </c>
      <c r="R1483" s="126">
        <v>0</v>
      </c>
    </row>
    <row r="1484" spans="3:18" ht="23.1" customHeight="1">
      <c r="C1484" s="126">
        <v>423</v>
      </c>
      <c r="D1484" s="141" t="s">
        <v>4595</v>
      </c>
      <c r="E1484" s="159" t="s">
        <v>4596</v>
      </c>
      <c r="F1484" s="127">
        <v>1</v>
      </c>
      <c r="I1484" s="162">
        <v>46254</v>
      </c>
      <c r="J1484" s="126">
        <v>0</v>
      </c>
      <c r="K1484" s="126">
        <v>2</v>
      </c>
      <c r="L1484" s="126">
        <v>0</v>
      </c>
      <c r="M1484" s="126">
        <v>0</v>
      </c>
      <c r="N1484" s="126">
        <v>0</v>
      </c>
      <c r="O1484" s="126">
        <v>0</v>
      </c>
      <c r="P1484" s="126">
        <v>0</v>
      </c>
      <c r="Q1484" s="126">
        <v>0</v>
      </c>
      <c r="R1484" s="126">
        <v>0</v>
      </c>
    </row>
    <row r="1485" spans="3:18" ht="23.1" customHeight="1">
      <c r="C1485" s="126">
        <v>377</v>
      </c>
      <c r="D1485" s="141" t="s">
        <v>4205</v>
      </c>
      <c r="E1485" s="159" t="s">
        <v>4339</v>
      </c>
      <c r="F1485" s="127">
        <v>1</v>
      </c>
      <c r="I1485" s="162">
        <v>46254</v>
      </c>
      <c r="J1485" s="126">
        <v>0</v>
      </c>
      <c r="K1485" s="126">
        <v>10</v>
      </c>
      <c r="L1485" s="126">
        <v>0</v>
      </c>
      <c r="M1485" s="126">
        <v>0</v>
      </c>
      <c r="N1485" s="126">
        <v>0</v>
      </c>
      <c r="O1485" s="126">
        <v>0</v>
      </c>
      <c r="P1485" s="126">
        <v>0</v>
      </c>
      <c r="Q1485" s="126">
        <v>0</v>
      </c>
      <c r="R1485" s="126">
        <v>0</v>
      </c>
    </row>
    <row r="1486" spans="3:18" ht="23.1" customHeight="1">
      <c r="C1486" s="126">
        <v>276</v>
      </c>
      <c r="D1486" s="141" t="s">
        <v>2475</v>
      </c>
      <c r="E1486" s="159" t="s">
        <v>4347</v>
      </c>
      <c r="F1486" s="127">
        <v>1</v>
      </c>
      <c r="I1486" s="162">
        <v>46254</v>
      </c>
      <c r="J1486" s="126">
        <v>0</v>
      </c>
      <c r="K1486" s="126">
        <v>1</v>
      </c>
      <c r="L1486" s="126">
        <v>0</v>
      </c>
      <c r="M1486" s="126">
        <v>0</v>
      </c>
      <c r="N1486" s="126">
        <v>0</v>
      </c>
      <c r="O1486" s="126">
        <v>0</v>
      </c>
      <c r="P1486" s="126">
        <v>0</v>
      </c>
      <c r="Q1486" s="126">
        <v>0</v>
      </c>
      <c r="R1486" s="126">
        <v>0</v>
      </c>
    </row>
    <row r="1487" spans="3:18" ht="23.1" customHeight="1">
      <c r="C1487" s="126">
        <v>77</v>
      </c>
      <c r="D1487" s="141" t="s">
        <v>2031</v>
      </c>
      <c r="E1487" s="159" t="s">
        <v>4411</v>
      </c>
      <c r="F1487" s="127">
        <v>1</v>
      </c>
      <c r="I1487" s="162">
        <v>46254</v>
      </c>
      <c r="J1487" s="126">
        <v>0</v>
      </c>
      <c r="K1487" s="126">
        <v>10</v>
      </c>
      <c r="L1487" s="126">
        <v>0</v>
      </c>
      <c r="M1487" s="126">
        <v>0</v>
      </c>
      <c r="N1487" s="126">
        <v>0</v>
      </c>
      <c r="O1487" s="126">
        <v>0</v>
      </c>
      <c r="P1487" s="126">
        <v>0</v>
      </c>
      <c r="Q1487" s="126">
        <v>0</v>
      </c>
      <c r="R1487" s="126">
        <v>0</v>
      </c>
    </row>
    <row r="1488" spans="3:18" ht="23.1" customHeight="1">
      <c r="C1488" s="126">
        <v>378</v>
      </c>
      <c r="D1488" s="141" t="s">
        <v>4216</v>
      </c>
      <c r="E1488" s="159" t="s">
        <v>4343</v>
      </c>
      <c r="F1488" s="127">
        <v>1</v>
      </c>
      <c r="I1488" s="162">
        <v>46254</v>
      </c>
      <c r="J1488" s="126">
        <v>0</v>
      </c>
      <c r="K1488" s="126">
        <v>1</v>
      </c>
      <c r="L1488" s="126">
        <v>0</v>
      </c>
      <c r="M1488" s="126">
        <v>0</v>
      </c>
      <c r="N1488" s="126">
        <v>0</v>
      </c>
      <c r="O1488" s="126">
        <v>0</v>
      </c>
      <c r="P1488" s="126">
        <v>0</v>
      </c>
      <c r="Q1488" s="126">
        <v>0</v>
      </c>
      <c r="R1488" s="126">
        <v>0</v>
      </c>
    </row>
    <row r="1489" spans="3:18" ht="23.1" customHeight="1">
      <c r="C1489" s="126">
        <v>94</v>
      </c>
      <c r="D1489" s="141" t="s">
        <v>1321</v>
      </c>
      <c r="E1489" s="159" t="s">
        <v>4514</v>
      </c>
      <c r="F1489" s="127">
        <v>1</v>
      </c>
      <c r="I1489" s="162">
        <v>46254</v>
      </c>
      <c r="J1489" s="126">
        <v>0</v>
      </c>
      <c r="K1489" s="126">
        <v>5</v>
      </c>
      <c r="L1489" s="126">
        <v>0</v>
      </c>
      <c r="M1489" s="126">
        <v>0</v>
      </c>
      <c r="N1489" s="126">
        <v>0</v>
      </c>
      <c r="O1489" s="126">
        <v>0</v>
      </c>
      <c r="P1489" s="126">
        <v>0</v>
      </c>
      <c r="Q1489" s="126">
        <v>0</v>
      </c>
      <c r="R1489" s="126">
        <v>0</v>
      </c>
    </row>
    <row r="1490" spans="3:18" ht="23.1" customHeight="1">
      <c r="C1490" s="126">
        <v>7</v>
      </c>
      <c r="D1490" s="141" t="s">
        <v>816</v>
      </c>
      <c r="E1490" s="159" t="s">
        <v>4685</v>
      </c>
      <c r="F1490" s="127">
        <v>1</v>
      </c>
      <c r="I1490" s="162">
        <v>46254</v>
      </c>
      <c r="J1490" s="126">
        <v>0</v>
      </c>
      <c r="K1490" s="126">
        <v>4</v>
      </c>
      <c r="L1490" s="126">
        <v>0</v>
      </c>
      <c r="M1490" s="126">
        <v>0</v>
      </c>
      <c r="N1490" s="126">
        <v>0</v>
      </c>
      <c r="O1490" s="126">
        <v>0</v>
      </c>
      <c r="P1490" s="126">
        <v>0</v>
      </c>
      <c r="Q1490" s="126">
        <v>0</v>
      </c>
      <c r="R1490" s="126">
        <v>0</v>
      </c>
    </row>
    <row r="1491" spans="3:18" ht="23.1" customHeight="1">
      <c r="C1491" s="126">
        <v>376</v>
      </c>
      <c r="D1491" s="141" t="s">
        <v>4239</v>
      </c>
      <c r="E1491" s="159" t="s">
        <v>4426</v>
      </c>
      <c r="F1491" s="127">
        <v>1</v>
      </c>
      <c r="I1491" s="162">
        <v>46254</v>
      </c>
      <c r="J1491" s="126">
        <v>0</v>
      </c>
      <c r="K1491" s="126">
        <v>2</v>
      </c>
      <c r="L1491" s="126">
        <v>0</v>
      </c>
      <c r="M1491" s="126">
        <v>0</v>
      </c>
      <c r="N1491" s="126">
        <v>0</v>
      </c>
      <c r="O1491" s="126">
        <v>0</v>
      </c>
      <c r="P1491" s="126">
        <v>0</v>
      </c>
      <c r="Q1491" s="126">
        <v>0</v>
      </c>
      <c r="R1491" s="126">
        <v>0</v>
      </c>
    </row>
    <row r="1492" spans="3:18" ht="23.1" customHeight="1">
      <c r="C1492" s="126">
        <v>365</v>
      </c>
      <c r="D1492" s="141" t="s">
        <v>4232</v>
      </c>
      <c r="E1492" s="159" t="s">
        <v>4748</v>
      </c>
      <c r="F1492" s="127">
        <v>1</v>
      </c>
      <c r="I1492" s="162">
        <v>46254</v>
      </c>
      <c r="J1492" s="126">
        <v>0</v>
      </c>
      <c r="K1492" s="126">
        <v>1</v>
      </c>
      <c r="L1492" s="126">
        <v>0</v>
      </c>
      <c r="M1492" s="126">
        <v>0</v>
      </c>
      <c r="N1492" s="126">
        <v>0</v>
      </c>
      <c r="O1492" s="126">
        <v>0</v>
      </c>
      <c r="P1492" s="126">
        <v>0</v>
      </c>
      <c r="Q1492" s="126">
        <v>0</v>
      </c>
      <c r="R1492" s="126">
        <v>0</v>
      </c>
    </row>
    <row r="1493" spans="3:18" ht="23.1" customHeight="1">
      <c r="C1493" s="126">
        <v>385</v>
      </c>
      <c r="D1493" s="141" t="s">
        <v>4140</v>
      </c>
      <c r="E1493" s="159" t="s">
        <v>4812</v>
      </c>
      <c r="F1493" s="127">
        <v>1</v>
      </c>
      <c r="I1493" s="162">
        <v>46254</v>
      </c>
      <c r="J1493" s="126">
        <v>0</v>
      </c>
      <c r="K1493" s="126">
        <v>1</v>
      </c>
      <c r="L1493" s="126">
        <v>0</v>
      </c>
      <c r="M1493" s="126">
        <v>0</v>
      </c>
      <c r="N1493" s="126">
        <v>0</v>
      </c>
      <c r="O1493" s="126">
        <v>0</v>
      </c>
      <c r="P1493" s="126">
        <v>0</v>
      </c>
      <c r="Q1493" s="126">
        <v>0</v>
      </c>
      <c r="R1493" s="126">
        <v>0</v>
      </c>
    </row>
    <row r="1494" spans="3:18" ht="23.1" customHeight="1">
      <c r="C1494" s="126">
        <v>397</v>
      </c>
      <c r="D1494" s="141" t="s">
        <v>5114</v>
      </c>
      <c r="E1494" s="159" t="s">
        <v>5115</v>
      </c>
      <c r="F1494" s="127">
        <v>1</v>
      </c>
      <c r="I1494" s="162">
        <v>46254</v>
      </c>
      <c r="J1494" s="126">
        <v>0</v>
      </c>
      <c r="K1494" s="126">
        <v>10</v>
      </c>
      <c r="L1494" s="126">
        <v>0</v>
      </c>
      <c r="M1494" s="126">
        <v>0</v>
      </c>
      <c r="N1494" s="126">
        <v>0</v>
      </c>
      <c r="O1494" s="126">
        <v>0</v>
      </c>
      <c r="P1494" s="126">
        <v>0</v>
      </c>
      <c r="Q1494" s="126">
        <v>0</v>
      </c>
      <c r="R1494" s="126">
        <v>0</v>
      </c>
    </row>
    <row r="1495" spans="3:18" ht="23.1" customHeight="1">
      <c r="C1495" s="126">
        <v>413</v>
      </c>
      <c r="D1495" s="141" t="s">
        <v>5542</v>
      </c>
      <c r="E1495" s="159" t="s">
        <v>5543</v>
      </c>
      <c r="F1495" s="127">
        <v>1</v>
      </c>
      <c r="I1495" s="162">
        <v>46254</v>
      </c>
      <c r="J1495" s="126">
        <v>0</v>
      </c>
      <c r="K1495" s="126">
        <v>1</v>
      </c>
      <c r="L1495" s="126">
        <v>0</v>
      </c>
      <c r="M1495" s="126">
        <v>0</v>
      </c>
      <c r="N1495" s="126">
        <v>0</v>
      </c>
      <c r="O1495" s="126">
        <v>0</v>
      </c>
      <c r="P1495" s="126">
        <v>0</v>
      </c>
      <c r="Q1495" s="126">
        <v>0</v>
      </c>
      <c r="R1495" s="126">
        <v>0</v>
      </c>
    </row>
    <row r="1496" spans="3:18" ht="23.1" customHeight="1">
      <c r="C1496" s="126">
        <v>241</v>
      </c>
      <c r="D1496" s="141" t="s">
        <v>2358</v>
      </c>
      <c r="E1496" s="159" t="s">
        <v>4792</v>
      </c>
      <c r="F1496" s="127">
        <v>1</v>
      </c>
      <c r="I1496" s="162">
        <v>46254</v>
      </c>
      <c r="J1496" s="126">
        <v>0</v>
      </c>
      <c r="K1496" s="126">
        <v>1</v>
      </c>
      <c r="L1496" s="126">
        <v>0</v>
      </c>
      <c r="M1496" s="126">
        <v>0</v>
      </c>
      <c r="N1496" s="126">
        <v>0</v>
      </c>
      <c r="O1496" s="126">
        <v>0</v>
      </c>
      <c r="P1496" s="126">
        <v>0</v>
      </c>
      <c r="Q1496" s="126">
        <v>0</v>
      </c>
      <c r="R1496" s="126">
        <v>0</v>
      </c>
    </row>
    <row r="1497" spans="3:18" ht="23.1" customHeight="1">
      <c r="C1497" s="126">
        <v>29</v>
      </c>
      <c r="D1497" s="141" t="s">
        <v>1521</v>
      </c>
      <c r="E1497" s="159" t="s">
        <v>4390</v>
      </c>
      <c r="F1497" s="127">
        <v>1</v>
      </c>
      <c r="I1497" s="162">
        <v>46254</v>
      </c>
      <c r="J1497" s="126">
        <v>0</v>
      </c>
      <c r="K1497" s="126">
        <v>1</v>
      </c>
      <c r="L1497" s="126">
        <v>0</v>
      </c>
      <c r="M1497" s="126">
        <v>0</v>
      </c>
      <c r="N1497" s="126">
        <v>0</v>
      </c>
      <c r="O1497" s="126">
        <v>0</v>
      </c>
      <c r="P1497" s="126">
        <v>0</v>
      </c>
      <c r="Q1497" s="126">
        <v>0</v>
      </c>
      <c r="R1497" s="126">
        <v>0</v>
      </c>
    </row>
    <row r="1498" spans="3:18" ht="23.1" customHeight="1">
      <c r="C1498" s="126">
        <v>2</v>
      </c>
      <c r="D1498" s="141" t="s">
        <v>680</v>
      </c>
      <c r="E1498" s="159" t="s">
        <v>5617</v>
      </c>
      <c r="F1498" s="127">
        <v>1</v>
      </c>
      <c r="I1498" s="162">
        <v>46254</v>
      </c>
      <c r="J1498" s="126">
        <v>0</v>
      </c>
      <c r="K1498" s="126">
        <v>4</v>
      </c>
      <c r="L1498" s="126">
        <v>0</v>
      </c>
      <c r="M1498" s="126">
        <v>0</v>
      </c>
      <c r="N1498" s="126">
        <v>0</v>
      </c>
      <c r="O1498" s="126">
        <v>0</v>
      </c>
      <c r="P1498" s="126">
        <v>0</v>
      </c>
      <c r="Q1498" s="126">
        <v>0</v>
      </c>
      <c r="R1498" s="126">
        <v>0</v>
      </c>
    </row>
    <row r="1499" spans="3:18" ht="23.1" customHeight="1">
      <c r="C1499" s="126">
        <v>51</v>
      </c>
      <c r="D1499" s="141" t="s">
        <v>1337</v>
      </c>
      <c r="E1499" s="159" t="s">
        <v>6315</v>
      </c>
      <c r="F1499" s="127">
        <v>1</v>
      </c>
      <c r="I1499" s="162">
        <v>46254</v>
      </c>
      <c r="J1499" s="126">
        <v>0</v>
      </c>
      <c r="K1499" s="126">
        <v>1</v>
      </c>
      <c r="L1499" s="126">
        <v>0</v>
      </c>
      <c r="M1499" s="126">
        <v>0</v>
      </c>
      <c r="N1499" s="126">
        <v>0</v>
      </c>
      <c r="O1499" s="126">
        <v>0</v>
      </c>
      <c r="P1499" s="126">
        <v>0</v>
      </c>
      <c r="Q1499" s="126">
        <v>0</v>
      </c>
      <c r="R1499" s="126">
        <v>0</v>
      </c>
    </row>
    <row r="1500" spans="3:18" ht="23.1" customHeight="1">
      <c r="C1500" s="126">
        <v>52</v>
      </c>
      <c r="D1500" s="141" t="s">
        <v>931</v>
      </c>
      <c r="E1500" s="159" t="s">
        <v>6091</v>
      </c>
      <c r="F1500" s="127">
        <v>1</v>
      </c>
      <c r="I1500" s="162">
        <v>46254</v>
      </c>
      <c r="J1500" s="126">
        <v>0</v>
      </c>
      <c r="K1500" s="126">
        <v>1</v>
      </c>
      <c r="L1500" s="126">
        <v>0</v>
      </c>
      <c r="M1500" s="126">
        <v>0</v>
      </c>
      <c r="N1500" s="126">
        <v>0</v>
      </c>
      <c r="O1500" s="126">
        <v>0</v>
      </c>
      <c r="P1500" s="126">
        <v>0</v>
      </c>
      <c r="Q1500" s="126">
        <v>0</v>
      </c>
      <c r="R1500" s="126">
        <v>0</v>
      </c>
    </row>
    <row r="1501" spans="3:18" ht="23.1" customHeight="1">
      <c r="C1501" s="126">
        <v>13</v>
      </c>
      <c r="D1501" s="141" t="s">
        <v>691</v>
      </c>
      <c r="E1501" s="159" t="s">
        <v>6322</v>
      </c>
      <c r="F1501" s="127">
        <v>1</v>
      </c>
      <c r="I1501" s="162">
        <v>46254</v>
      </c>
      <c r="J1501" s="126">
        <v>0</v>
      </c>
      <c r="K1501" s="126">
        <v>4</v>
      </c>
      <c r="L1501" s="126">
        <v>0</v>
      </c>
      <c r="M1501" s="126">
        <v>0</v>
      </c>
      <c r="N1501" s="126">
        <v>0</v>
      </c>
      <c r="O1501" s="126">
        <v>0</v>
      </c>
      <c r="P1501" s="126">
        <v>0</v>
      </c>
      <c r="Q1501" s="126">
        <v>0</v>
      </c>
      <c r="R1501" s="126">
        <v>0</v>
      </c>
    </row>
    <row r="1502" spans="3:18" ht="23.1" customHeight="1">
      <c r="C1502" s="126">
        <v>243</v>
      </c>
      <c r="D1502" s="141" t="s">
        <v>2809</v>
      </c>
      <c r="E1502" s="159" t="s">
        <v>4939</v>
      </c>
      <c r="F1502" s="127">
        <v>1</v>
      </c>
      <c r="I1502" s="162">
        <v>46254</v>
      </c>
      <c r="J1502" s="126">
        <v>0</v>
      </c>
      <c r="K1502" s="126">
        <v>1</v>
      </c>
      <c r="L1502" s="126">
        <v>0</v>
      </c>
      <c r="M1502" s="126">
        <v>0</v>
      </c>
      <c r="N1502" s="126">
        <v>0</v>
      </c>
      <c r="O1502" s="126">
        <v>0</v>
      </c>
      <c r="P1502" s="126">
        <v>0</v>
      </c>
      <c r="Q1502" s="126">
        <v>0</v>
      </c>
      <c r="R1502" s="126">
        <v>0</v>
      </c>
    </row>
    <row r="1503" spans="3:18" ht="23.1" customHeight="1">
      <c r="C1503" s="126">
        <v>177</v>
      </c>
      <c r="D1503" s="141" t="s">
        <v>750</v>
      </c>
      <c r="E1503" s="159" t="s">
        <v>4950</v>
      </c>
      <c r="F1503" s="127">
        <v>1</v>
      </c>
      <c r="I1503" s="162">
        <v>46254</v>
      </c>
      <c r="J1503" s="126">
        <v>0</v>
      </c>
      <c r="K1503" s="126">
        <v>100</v>
      </c>
      <c r="L1503" s="126">
        <v>0</v>
      </c>
      <c r="M1503" s="126">
        <v>0</v>
      </c>
      <c r="N1503" s="126">
        <v>0</v>
      </c>
      <c r="O1503" s="126">
        <v>0</v>
      </c>
      <c r="P1503" s="126">
        <v>0</v>
      </c>
      <c r="Q1503" s="126">
        <v>0</v>
      </c>
      <c r="R1503" s="126">
        <v>0</v>
      </c>
    </row>
    <row r="1504" spans="3:18" ht="23.1" customHeight="1">
      <c r="C1504" s="126">
        <v>2</v>
      </c>
      <c r="D1504" s="141" t="s">
        <v>680</v>
      </c>
      <c r="E1504" s="159" t="s">
        <v>5617</v>
      </c>
      <c r="F1504" s="127">
        <v>1</v>
      </c>
      <c r="I1504" s="162">
        <v>46255</v>
      </c>
      <c r="J1504" s="126">
        <v>0</v>
      </c>
      <c r="K1504" s="126">
        <v>4</v>
      </c>
      <c r="L1504" s="126">
        <v>0</v>
      </c>
      <c r="M1504" s="126">
        <v>0</v>
      </c>
      <c r="N1504" s="126">
        <v>0</v>
      </c>
      <c r="O1504" s="126">
        <v>0</v>
      </c>
      <c r="P1504" s="126">
        <v>0</v>
      </c>
      <c r="Q1504" s="126">
        <v>0</v>
      </c>
      <c r="R1504" s="126">
        <v>0</v>
      </c>
    </row>
    <row r="1505" spans="3:18" ht="23.1" customHeight="1">
      <c r="C1505" s="126">
        <v>16</v>
      </c>
      <c r="D1505" s="141" t="s">
        <v>697</v>
      </c>
      <c r="E1505" s="159" t="s">
        <v>4685</v>
      </c>
      <c r="F1505" s="127">
        <v>1</v>
      </c>
      <c r="I1505" s="162">
        <v>46255</v>
      </c>
      <c r="J1505" s="126">
        <v>0</v>
      </c>
      <c r="K1505" s="126">
        <v>8</v>
      </c>
      <c r="L1505" s="126">
        <v>0</v>
      </c>
      <c r="M1505" s="126">
        <v>0</v>
      </c>
      <c r="N1505" s="126">
        <v>0</v>
      </c>
      <c r="O1505" s="126">
        <v>0</v>
      </c>
      <c r="P1505" s="126">
        <v>0</v>
      </c>
      <c r="Q1505" s="126">
        <v>0</v>
      </c>
      <c r="R1505" s="126">
        <v>0</v>
      </c>
    </row>
    <row r="1506" spans="3:18" ht="23.1" customHeight="1">
      <c r="C1506" s="126">
        <v>54</v>
      </c>
      <c r="D1506" s="141" t="s">
        <v>1741</v>
      </c>
      <c r="E1506" s="159" t="s">
        <v>6028</v>
      </c>
      <c r="F1506" s="127">
        <v>1</v>
      </c>
      <c r="I1506" s="162">
        <v>46255</v>
      </c>
      <c r="J1506" s="126">
        <v>0</v>
      </c>
      <c r="K1506" s="126">
        <v>2</v>
      </c>
      <c r="L1506" s="126">
        <v>0</v>
      </c>
      <c r="M1506" s="126">
        <v>0</v>
      </c>
      <c r="N1506" s="126">
        <v>0</v>
      </c>
      <c r="O1506" s="126">
        <v>0</v>
      </c>
      <c r="P1506" s="126">
        <v>0</v>
      </c>
      <c r="Q1506" s="126">
        <v>0</v>
      </c>
      <c r="R1506" s="126">
        <v>0</v>
      </c>
    </row>
    <row r="1507" spans="3:18" ht="23.1" customHeight="1">
      <c r="C1507" s="126">
        <v>13</v>
      </c>
      <c r="D1507" s="141" t="s">
        <v>691</v>
      </c>
      <c r="E1507" s="159" t="s">
        <v>6322</v>
      </c>
      <c r="F1507" s="127">
        <v>1</v>
      </c>
      <c r="I1507" s="162">
        <v>46255</v>
      </c>
      <c r="J1507" s="126">
        <v>0</v>
      </c>
      <c r="K1507" s="126">
        <v>4</v>
      </c>
      <c r="L1507" s="126">
        <v>0</v>
      </c>
      <c r="M1507" s="126">
        <v>0</v>
      </c>
      <c r="N1507" s="126">
        <v>0</v>
      </c>
      <c r="O1507" s="126">
        <v>0</v>
      </c>
      <c r="P1507" s="126">
        <v>0</v>
      </c>
      <c r="Q1507" s="126">
        <v>0</v>
      </c>
      <c r="R1507" s="126">
        <v>0</v>
      </c>
    </row>
    <row r="1508" spans="3:18" ht="23.1" customHeight="1">
      <c r="C1508" s="126">
        <v>52</v>
      </c>
      <c r="D1508" s="141" t="s">
        <v>931</v>
      </c>
      <c r="E1508" s="159" t="s">
        <v>6091</v>
      </c>
      <c r="F1508" s="127">
        <v>1</v>
      </c>
      <c r="I1508" s="162">
        <v>46255</v>
      </c>
      <c r="J1508" s="126">
        <v>0</v>
      </c>
      <c r="K1508" s="126">
        <v>2</v>
      </c>
      <c r="L1508" s="126">
        <v>0</v>
      </c>
      <c r="M1508" s="126">
        <v>0</v>
      </c>
      <c r="N1508" s="126">
        <v>0</v>
      </c>
      <c r="O1508" s="126">
        <v>0</v>
      </c>
      <c r="P1508" s="126">
        <v>0</v>
      </c>
      <c r="Q1508" s="126">
        <v>0</v>
      </c>
      <c r="R1508" s="126">
        <v>0</v>
      </c>
    </row>
    <row r="1509" spans="3:18" ht="23.1" customHeight="1">
      <c r="C1509" s="126">
        <v>69</v>
      </c>
      <c r="D1509" s="141" t="s">
        <v>1232</v>
      </c>
      <c r="E1509" s="159" t="s">
        <v>5338</v>
      </c>
      <c r="F1509" s="127">
        <v>1</v>
      </c>
      <c r="I1509" s="162">
        <v>46255</v>
      </c>
      <c r="J1509" s="126">
        <v>0</v>
      </c>
      <c r="K1509" s="126">
        <v>1</v>
      </c>
      <c r="L1509" s="126">
        <v>0</v>
      </c>
      <c r="M1509" s="126">
        <v>0</v>
      </c>
      <c r="N1509" s="126">
        <v>0</v>
      </c>
      <c r="O1509" s="126">
        <v>0</v>
      </c>
      <c r="P1509" s="126">
        <v>0</v>
      </c>
      <c r="Q1509" s="126">
        <v>0</v>
      </c>
      <c r="R1509" s="126">
        <v>0</v>
      </c>
    </row>
    <row r="1510" spans="3:18" ht="23.1" customHeight="1">
      <c r="C1510" s="126">
        <v>384</v>
      </c>
      <c r="D1510" s="141" t="s">
        <v>4137</v>
      </c>
      <c r="E1510" s="159" t="s">
        <v>4892</v>
      </c>
      <c r="F1510" s="127">
        <v>1</v>
      </c>
      <c r="I1510" s="162">
        <v>46255</v>
      </c>
      <c r="J1510" s="126">
        <v>0</v>
      </c>
      <c r="K1510" s="126">
        <v>1</v>
      </c>
      <c r="L1510" s="126">
        <v>0</v>
      </c>
      <c r="M1510" s="126">
        <v>0</v>
      </c>
      <c r="N1510" s="126">
        <v>0</v>
      </c>
      <c r="O1510" s="126">
        <v>0</v>
      </c>
      <c r="P1510" s="126">
        <v>0</v>
      </c>
      <c r="Q1510" s="126">
        <v>0</v>
      </c>
      <c r="R1510" s="126">
        <v>0</v>
      </c>
    </row>
    <row r="1511" spans="3:18" ht="23.1" customHeight="1">
      <c r="C1511" s="126">
        <v>385</v>
      </c>
      <c r="D1511" s="141" t="s">
        <v>4140</v>
      </c>
      <c r="E1511" s="159" t="s">
        <v>4812</v>
      </c>
      <c r="F1511" s="127">
        <v>1</v>
      </c>
      <c r="I1511" s="162">
        <v>46255</v>
      </c>
      <c r="J1511" s="126">
        <v>0</v>
      </c>
      <c r="K1511" s="126">
        <v>2</v>
      </c>
      <c r="L1511" s="126">
        <v>0</v>
      </c>
      <c r="M1511" s="126">
        <v>0</v>
      </c>
      <c r="N1511" s="126">
        <v>0</v>
      </c>
      <c r="O1511" s="126">
        <v>0</v>
      </c>
      <c r="P1511" s="126">
        <v>0</v>
      </c>
      <c r="Q1511" s="126">
        <v>0</v>
      </c>
      <c r="R1511" s="126">
        <v>0</v>
      </c>
    </row>
    <row r="1512" spans="3:18" ht="23.1" customHeight="1">
      <c r="C1512" s="126">
        <v>415</v>
      </c>
      <c r="D1512" s="141" t="s">
        <v>5536</v>
      </c>
      <c r="E1512" s="159" t="s">
        <v>5537</v>
      </c>
      <c r="F1512" s="127">
        <v>1</v>
      </c>
      <c r="I1512" s="162">
        <v>46255</v>
      </c>
      <c r="J1512" s="126">
        <v>0</v>
      </c>
      <c r="K1512" s="126">
        <v>1</v>
      </c>
      <c r="L1512" s="126">
        <v>0</v>
      </c>
      <c r="M1512" s="126">
        <v>0</v>
      </c>
      <c r="N1512" s="126">
        <v>0</v>
      </c>
      <c r="O1512" s="126">
        <v>0</v>
      </c>
      <c r="P1512" s="126">
        <v>0</v>
      </c>
      <c r="Q1512" s="126">
        <v>0</v>
      </c>
      <c r="R1512" s="126">
        <v>0</v>
      </c>
    </row>
    <row r="1513" spans="3:18" ht="23.1" customHeight="1">
      <c r="C1513" s="126">
        <v>413</v>
      </c>
      <c r="D1513" s="141" t="s">
        <v>5542</v>
      </c>
      <c r="E1513" s="159" t="s">
        <v>5543</v>
      </c>
      <c r="F1513" s="127">
        <v>1</v>
      </c>
      <c r="I1513" s="162">
        <v>46255</v>
      </c>
      <c r="J1513" s="126">
        <v>0</v>
      </c>
      <c r="K1513" s="126">
        <v>2</v>
      </c>
      <c r="L1513" s="126">
        <v>0</v>
      </c>
      <c r="M1513" s="126">
        <v>0</v>
      </c>
      <c r="N1513" s="126">
        <v>0</v>
      </c>
      <c r="O1513" s="126">
        <v>0</v>
      </c>
      <c r="P1513" s="126">
        <v>0</v>
      </c>
      <c r="Q1513" s="126">
        <v>0</v>
      </c>
      <c r="R1513" s="126">
        <v>0</v>
      </c>
    </row>
    <row r="1514" spans="3:18" ht="23.1" customHeight="1">
      <c r="C1514" s="126">
        <v>411</v>
      </c>
      <c r="D1514" s="141" t="s">
        <v>5530</v>
      </c>
      <c r="E1514" s="159" t="s">
        <v>5531</v>
      </c>
      <c r="F1514" s="127">
        <v>1</v>
      </c>
      <c r="I1514" s="162">
        <v>46255</v>
      </c>
      <c r="J1514" s="126">
        <v>0</v>
      </c>
      <c r="K1514" s="126">
        <v>1</v>
      </c>
      <c r="L1514" s="126">
        <v>0</v>
      </c>
      <c r="M1514" s="126">
        <v>0</v>
      </c>
      <c r="N1514" s="126">
        <v>0</v>
      </c>
      <c r="O1514" s="126">
        <v>0</v>
      </c>
      <c r="P1514" s="126">
        <v>0</v>
      </c>
      <c r="Q1514" s="126">
        <v>0</v>
      </c>
      <c r="R1514" s="126">
        <v>0</v>
      </c>
    </row>
    <row r="1515" spans="3:18" ht="23.1" customHeight="1">
      <c r="C1515" s="126">
        <v>408</v>
      </c>
      <c r="D1515" s="141" t="s">
        <v>5121</v>
      </c>
      <c r="E1515" s="159" t="s">
        <v>5122</v>
      </c>
      <c r="F1515" s="127">
        <v>1</v>
      </c>
      <c r="I1515" s="162">
        <v>46255</v>
      </c>
      <c r="J1515" s="126">
        <v>0</v>
      </c>
      <c r="K1515" s="126">
        <v>1</v>
      </c>
      <c r="L1515" s="126">
        <v>0</v>
      </c>
      <c r="M1515" s="126">
        <v>0</v>
      </c>
      <c r="N1515" s="126">
        <v>0</v>
      </c>
      <c r="O1515" s="126">
        <v>0</v>
      </c>
      <c r="P1515" s="126">
        <v>0</v>
      </c>
      <c r="Q1515" s="126">
        <v>0</v>
      </c>
      <c r="R1515" s="126">
        <v>0</v>
      </c>
    </row>
    <row r="1516" spans="3:18" ht="23.1" customHeight="1">
      <c r="C1516" s="126">
        <v>390</v>
      </c>
      <c r="D1516" s="141" t="s">
        <v>4632</v>
      </c>
      <c r="E1516" s="159" t="s">
        <v>4633</v>
      </c>
      <c r="F1516" s="127">
        <v>1</v>
      </c>
      <c r="I1516" s="162">
        <v>46255</v>
      </c>
      <c r="J1516" s="126">
        <v>0</v>
      </c>
      <c r="K1516" s="126">
        <v>10</v>
      </c>
      <c r="L1516" s="126">
        <v>0</v>
      </c>
      <c r="M1516" s="126">
        <v>0</v>
      </c>
      <c r="N1516" s="126">
        <v>0</v>
      </c>
      <c r="O1516" s="126">
        <v>0</v>
      </c>
      <c r="P1516" s="126">
        <v>0</v>
      </c>
      <c r="Q1516" s="126">
        <v>0</v>
      </c>
      <c r="R1516" s="126">
        <v>0</v>
      </c>
    </row>
    <row r="1517" spans="3:18" ht="23.1" customHeight="1">
      <c r="C1517" s="126">
        <v>160</v>
      </c>
      <c r="D1517" s="141" t="s">
        <v>736</v>
      </c>
      <c r="E1517" s="159" t="s">
        <v>5711</v>
      </c>
      <c r="F1517" s="127">
        <v>1</v>
      </c>
      <c r="I1517" s="162">
        <v>46255</v>
      </c>
      <c r="J1517" s="126">
        <v>0</v>
      </c>
      <c r="K1517" s="126">
        <v>2</v>
      </c>
      <c r="L1517" s="126">
        <v>0</v>
      </c>
      <c r="M1517" s="126">
        <v>0</v>
      </c>
      <c r="N1517" s="126">
        <v>0</v>
      </c>
      <c r="O1517" s="126">
        <v>0</v>
      </c>
      <c r="P1517" s="126">
        <v>0</v>
      </c>
      <c r="Q1517" s="126">
        <v>0</v>
      </c>
      <c r="R1517" s="126">
        <v>0</v>
      </c>
    </row>
    <row r="1518" spans="3:18" ht="23.1" customHeight="1">
      <c r="C1518" s="126">
        <v>187</v>
      </c>
      <c r="D1518" s="141" t="s">
        <v>574</v>
      </c>
      <c r="E1518" s="159" t="s">
        <v>4568</v>
      </c>
      <c r="F1518" s="127">
        <v>1</v>
      </c>
      <c r="I1518" s="162">
        <v>46255</v>
      </c>
      <c r="J1518" s="126">
        <v>0</v>
      </c>
      <c r="K1518" s="126">
        <v>4</v>
      </c>
      <c r="L1518" s="126">
        <v>0</v>
      </c>
      <c r="M1518" s="126">
        <v>0</v>
      </c>
      <c r="N1518" s="126">
        <v>0</v>
      </c>
      <c r="O1518" s="126">
        <v>0</v>
      </c>
      <c r="P1518" s="126">
        <v>0</v>
      </c>
      <c r="Q1518" s="126">
        <v>0</v>
      </c>
      <c r="R1518" s="126">
        <v>0</v>
      </c>
    </row>
    <row r="1519" spans="3:18" ht="23.1" customHeight="1">
      <c r="C1519" s="126">
        <v>5</v>
      </c>
      <c r="D1519" s="141" t="s">
        <v>684</v>
      </c>
      <c r="E1519" s="159" t="s">
        <v>6385</v>
      </c>
      <c r="F1519" s="127">
        <v>1</v>
      </c>
      <c r="I1519" s="162">
        <v>46255</v>
      </c>
      <c r="J1519" s="126">
        <v>0</v>
      </c>
      <c r="K1519" s="126">
        <v>4</v>
      </c>
      <c r="L1519" s="126">
        <v>0</v>
      </c>
      <c r="M1519" s="126">
        <v>0</v>
      </c>
      <c r="N1519" s="126">
        <v>0</v>
      </c>
      <c r="O1519" s="126">
        <v>0</v>
      </c>
      <c r="P1519" s="126">
        <v>0</v>
      </c>
      <c r="Q1519" s="126">
        <v>0</v>
      </c>
      <c r="R1519" s="126">
        <v>0</v>
      </c>
    </row>
    <row r="1520" spans="3:18" ht="23.1" customHeight="1">
      <c r="C1520" s="126">
        <v>6</v>
      </c>
      <c r="D1520" s="141" t="s">
        <v>557</v>
      </c>
      <c r="E1520" s="159" t="s">
        <v>4482</v>
      </c>
      <c r="F1520" s="127">
        <v>1</v>
      </c>
      <c r="I1520" s="162">
        <v>46255</v>
      </c>
      <c r="J1520" s="126">
        <v>0</v>
      </c>
      <c r="K1520" s="126">
        <v>4</v>
      </c>
      <c r="L1520" s="126">
        <v>0</v>
      </c>
      <c r="M1520" s="126">
        <v>0</v>
      </c>
      <c r="N1520" s="126">
        <v>0</v>
      </c>
      <c r="O1520" s="126">
        <v>0</v>
      </c>
      <c r="P1520" s="126">
        <v>0</v>
      </c>
      <c r="Q1520" s="126">
        <v>0</v>
      </c>
      <c r="R1520" s="126">
        <v>0</v>
      </c>
    </row>
    <row r="1521" spans="3:18" ht="23.1" customHeight="1">
      <c r="C1521" s="126">
        <v>41</v>
      </c>
      <c r="D1521" s="141" t="s">
        <v>806</v>
      </c>
      <c r="E1521" s="159" t="s">
        <v>6392</v>
      </c>
      <c r="F1521" s="127">
        <v>1</v>
      </c>
      <c r="I1521" s="162">
        <v>46255</v>
      </c>
      <c r="J1521" s="126">
        <v>0</v>
      </c>
      <c r="K1521" s="126">
        <v>1</v>
      </c>
      <c r="L1521" s="126">
        <v>0</v>
      </c>
      <c r="M1521" s="126">
        <v>0</v>
      </c>
      <c r="N1521" s="126">
        <v>0</v>
      </c>
      <c r="O1521" s="126">
        <v>0</v>
      </c>
      <c r="P1521" s="126">
        <v>0</v>
      </c>
      <c r="Q1521" s="126">
        <v>0</v>
      </c>
      <c r="R1521" s="126">
        <v>0</v>
      </c>
    </row>
    <row r="1522" spans="3:18" ht="23.1" customHeight="1">
      <c r="C1522" s="126">
        <v>39</v>
      </c>
      <c r="D1522" s="141" t="s">
        <v>1142</v>
      </c>
      <c r="E1522" s="159" t="s">
        <v>6396</v>
      </c>
      <c r="F1522" s="127">
        <v>1</v>
      </c>
      <c r="I1522" s="162">
        <v>46255</v>
      </c>
      <c r="J1522" s="126">
        <v>0</v>
      </c>
      <c r="K1522" s="126">
        <v>1</v>
      </c>
      <c r="L1522" s="126">
        <v>0</v>
      </c>
      <c r="M1522" s="126">
        <v>0</v>
      </c>
      <c r="N1522" s="126">
        <v>0</v>
      </c>
      <c r="O1522" s="126">
        <v>0</v>
      </c>
      <c r="P1522" s="126">
        <v>0</v>
      </c>
      <c r="Q1522" s="126">
        <v>0</v>
      </c>
      <c r="R1522" s="126">
        <v>0</v>
      </c>
    </row>
    <row r="1523" spans="3:18" ht="23.1" customHeight="1">
      <c r="C1523" s="126">
        <v>66</v>
      </c>
      <c r="D1523" s="141" t="s">
        <v>1214</v>
      </c>
      <c r="E1523" s="159" t="s">
        <v>6400</v>
      </c>
      <c r="F1523" s="127">
        <v>1</v>
      </c>
      <c r="I1523" s="162">
        <v>46255</v>
      </c>
      <c r="J1523" s="126">
        <v>0</v>
      </c>
      <c r="K1523" s="126">
        <v>1</v>
      </c>
      <c r="L1523" s="126">
        <v>0</v>
      </c>
      <c r="M1523" s="126">
        <v>0</v>
      </c>
      <c r="N1523" s="126">
        <v>0</v>
      </c>
      <c r="O1523" s="126">
        <v>0</v>
      </c>
      <c r="P1523" s="126">
        <v>0</v>
      </c>
      <c r="Q1523" s="126">
        <v>0</v>
      </c>
      <c r="R1523" s="126">
        <v>0</v>
      </c>
    </row>
    <row r="1524" spans="3:18" ht="23.1" customHeight="1">
      <c r="C1524" s="126">
        <v>243</v>
      </c>
      <c r="D1524" s="141" t="s">
        <v>2809</v>
      </c>
      <c r="E1524" s="159" t="s">
        <v>4939</v>
      </c>
      <c r="F1524" s="127">
        <v>1</v>
      </c>
      <c r="I1524" s="162">
        <v>46255</v>
      </c>
      <c r="J1524" s="126">
        <v>0</v>
      </c>
      <c r="K1524" s="126">
        <v>1</v>
      </c>
      <c r="L1524" s="126">
        <v>0</v>
      </c>
      <c r="M1524" s="126">
        <v>0</v>
      </c>
      <c r="N1524" s="126">
        <v>0</v>
      </c>
      <c r="O1524" s="126">
        <v>0</v>
      </c>
      <c r="P1524" s="126">
        <v>0</v>
      </c>
      <c r="Q1524" s="126">
        <v>0</v>
      </c>
      <c r="R1524" s="126">
        <v>0</v>
      </c>
    </row>
    <row r="1525" spans="3:18" ht="23.1" customHeight="1">
      <c r="C1525" s="126">
        <v>366</v>
      </c>
      <c r="D1525" s="141" t="s">
        <v>4174</v>
      </c>
      <c r="E1525" s="159" t="s">
        <v>4755</v>
      </c>
      <c r="F1525" s="127">
        <v>1</v>
      </c>
      <c r="I1525" s="162">
        <v>46255</v>
      </c>
      <c r="J1525" s="126">
        <v>0</v>
      </c>
      <c r="K1525" s="126">
        <v>1</v>
      </c>
      <c r="L1525" s="126">
        <v>0</v>
      </c>
      <c r="M1525" s="126">
        <v>0</v>
      </c>
      <c r="N1525" s="126">
        <v>0</v>
      </c>
      <c r="O1525" s="126">
        <v>0</v>
      </c>
      <c r="P1525" s="126">
        <v>0</v>
      </c>
      <c r="Q1525" s="126">
        <v>0</v>
      </c>
      <c r="R1525" s="126">
        <v>0</v>
      </c>
    </row>
    <row r="1526" spans="3:18" ht="23.1" customHeight="1">
      <c r="C1526" s="126">
        <v>396</v>
      </c>
      <c r="D1526" s="141" t="s">
        <v>5106</v>
      </c>
      <c r="E1526" s="159" t="s">
        <v>5107</v>
      </c>
      <c r="F1526" s="127">
        <v>1</v>
      </c>
      <c r="I1526" s="162">
        <v>46255</v>
      </c>
      <c r="J1526" s="126">
        <v>0</v>
      </c>
      <c r="K1526" s="126">
        <v>1</v>
      </c>
      <c r="L1526" s="126">
        <v>0</v>
      </c>
      <c r="M1526" s="126">
        <v>0</v>
      </c>
      <c r="N1526" s="126">
        <v>0</v>
      </c>
      <c r="O1526" s="126">
        <v>0</v>
      </c>
      <c r="P1526" s="126">
        <v>0</v>
      </c>
      <c r="Q1526" s="126">
        <v>0</v>
      </c>
      <c r="R1526" s="126">
        <v>0</v>
      </c>
    </row>
    <row r="1527" spans="3:18" ht="23.1" customHeight="1">
      <c r="C1527" s="126">
        <v>170</v>
      </c>
      <c r="D1527" s="141" t="s">
        <v>1645</v>
      </c>
      <c r="E1527" s="159" t="s">
        <v>4561</v>
      </c>
      <c r="F1527" s="127">
        <v>1</v>
      </c>
      <c r="I1527" s="162">
        <v>46255</v>
      </c>
      <c r="J1527" s="126">
        <v>0</v>
      </c>
      <c r="K1527" s="126">
        <v>1</v>
      </c>
      <c r="L1527" s="126">
        <v>0</v>
      </c>
      <c r="M1527" s="126">
        <v>0</v>
      </c>
      <c r="N1527" s="126">
        <v>0</v>
      </c>
      <c r="O1527" s="126">
        <v>0</v>
      </c>
      <c r="P1527" s="126">
        <v>0</v>
      </c>
      <c r="Q1527" s="126">
        <v>0</v>
      </c>
      <c r="R1527" s="126">
        <v>0</v>
      </c>
    </row>
    <row r="1528" spans="3:18" ht="23.1" customHeight="1">
      <c r="C1528" s="126">
        <v>305</v>
      </c>
      <c r="D1528" s="141" t="s">
        <v>2496</v>
      </c>
      <c r="E1528" s="159" t="s">
        <v>4658</v>
      </c>
      <c r="F1528" s="127">
        <v>1</v>
      </c>
      <c r="I1528" s="162">
        <v>46255</v>
      </c>
      <c r="J1528" s="126">
        <v>0</v>
      </c>
      <c r="K1528" s="126">
        <v>500</v>
      </c>
      <c r="L1528" s="126">
        <v>0</v>
      </c>
      <c r="M1528" s="126">
        <v>0</v>
      </c>
      <c r="N1528" s="126">
        <v>0</v>
      </c>
      <c r="O1528" s="126">
        <v>0</v>
      </c>
      <c r="P1528" s="126">
        <v>0</v>
      </c>
      <c r="Q1528" s="126">
        <v>0</v>
      </c>
      <c r="R1528" s="126">
        <v>0</v>
      </c>
    </row>
    <row r="1529" spans="3:18" ht="23.1" customHeight="1">
      <c r="C1529" s="126">
        <v>293</v>
      </c>
      <c r="D1529" s="141" t="s">
        <v>2487</v>
      </c>
      <c r="E1529" s="159" t="s">
        <v>4355</v>
      </c>
      <c r="F1529" s="127">
        <v>1</v>
      </c>
      <c r="I1529" s="162">
        <v>46255</v>
      </c>
      <c r="J1529" s="126">
        <v>0</v>
      </c>
      <c r="K1529" s="126">
        <v>10</v>
      </c>
      <c r="L1529" s="126">
        <v>0</v>
      </c>
      <c r="M1529" s="126">
        <v>0</v>
      </c>
      <c r="N1529" s="126">
        <v>0</v>
      </c>
      <c r="O1529" s="126">
        <v>0</v>
      </c>
      <c r="P1529" s="126">
        <v>0</v>
      </c>
      <c r="Q1529" s="126">
        <v>0</v>
      </c>
      <c r="R1529" s="126">
        <v>0</v>
      </c>
    </row>
    <row r="1530" spans="3:18" ht="23.1" customHeight="1">
      <c r="C1530" s="126">
        <v>177</v>
      </c>
      <c r="D1530" s="141" t="s">
        <v>750</v>
      </c>
      <c r="E1530" s="159" t="s">
        <v>4950</v>
      </c>
      <c r="F1530" s="127">
        <v>1</v>
      </c>
      <c r="I1530" s="162">
        <v>46255</v>
      </c>
      <c r="J1530" s="126">
        <v>0</v>
      </c>
      <c r="K1530" s="126">
        <v>100</v>
      </c>
      <c r="L1530" s="126">
        <v>0</v>
      </c>
      <c r="M1530" s="126">
        <v>0</v>
      </c>
      <c r="N1530" s="126">
        <v>0</v>
      </c>
      <c r="O1530" s="126">
        <v>0</v>
      </c>
      <c r="P1530" s="126">
        <v>0</v>
      </c>
      <c r="Q1530" s="126">
        <v>0</v>
      </c>
      <c r="R1530" s="126">
        <v>0</v>
      </c>
    </row>
    <row r="1531" spans="3:18" ht="23.1" customHeight="1">
      <c r="C1531" s="126">
        <v>425</v>
      </c>
      <c r="D1531" s="141" t="s">
        <v>4604</v>
      </c>
      <c r="E1531" s="159" t="s">
        <v>4605</v>
      </c>
      <c r="F1531" s="127">
        <v>1</v>
      </c>
      <c r="I1531" s="162">
        <v>46255</v>
      </c>
      <c r="J1531" s="126">
        <v>0</v>
      </c>
      <c r="K1531" s="126">
        <v>3</v>
      </c>
      <c r="L1531" s="126">
        <v>0</v>
      </c>
      <c r="M1531" s="126">
        <v>0</v>
      </c>
      <c r="N1531" s="126">
        <v>0</v>
      </c>
      <c r="O1531" s="126">
        <v>0</v>
      </c>
      <c r="P1531" s="126">
        <v>0</v>
      </c>
      <c r="Q1531" s="126">
        <v>0</v>
      </c>
      <c r="R1531" s="126">
        <v>0</v>
      </c>
    </row>
    <row r="1532" spans="3:18" ht="23.1" customHeight="1">
      <c r="C1532" s="126">
        <v>169</v>
      </c>
      <c r="D1532" s="141" t="s">
        <v>599</v>
      </c>
      <c r="E1532" s="159" t="s">
        <v>4464</v>
      </c>
      <c r="F1532" s="127">
        <v>1</v>
      </c>
      <c r="I1532" s="162">
        <v>46255</v>
      </c>
      <c r="J1532" s="126">
        <v>0</v>
      </c>
      <c r="K1532" s="126">
        <v>1</v>
      </c>
      <c r="L1532" s="126">
        <v>0</v>
      </c>
      <c r="M1532" s="126">
        <v>0</v>
      </c>
      <c r="N1532" s="126">
        <v>0</v>
      </c>
      <c r="O1532" s="126">
        <v>0</v>
      </c>
      <c r="P1532" s="126">
        <v>0</v>
      </c>
      <c r="Q1532" s="126">
        <v>0</v>
      </c>
      <c r="R1532" s="126">
        <v>0</v>
      </c>
    </row>
    <row r="1533" spans="3:18" ht="23.1" customHeight="1">
      <c r="C1533" s="126">
        <v>416</v>
      </c>
      <c r="D1533" s="141" t="s">
        <v>5539</v>
      </c>
      <c r="E1533" s="159" t="s">
        <v>5540</v>
      </c>
      <c r="F1533" s="127">
        <v>1</v>
      </c>
      <c r="I1533" s="162">
        <v>46255</v>
      </c>
      <c r="J1533" s="126">
        <v>0</v>
      </c>
      <c r="K1533" s="126">
        <v>1</v>
      </c>
      <c r="L1533" s="126">
        <v>0</v>
      </c>
      <c r="M1533" s="126">
        <v>0</v>
      </c>
      <c r="N1533" s="126">
        <v>0</v>
      </c>
      <c r="O1533" s="126">
        <v>0</v>
      </c>
      <c r="P1533" s="126">
        <v>0</v>
      </c>
      <c r="Q1533" s="126">
        <v>0</v>
      </c>
      <c r="R1533" s="126">
        <v>0</v>
      </c>
    </row>
    <row r="1534" spans="3:18" ht="23.1" customHeight="1">
      <c r="C1534" s="126">
        <v>370</v>
      </c>
      <c r="D1534" s="141" t="s">
        <v>4165</v>
      </c>
      <c r="E1534" s="159" t="s">
        <v>4714</v>
      </c>
      <c r="F1534" s="127">
        <v>1</v>
      </c>
      <c r="I1534" s="162">
        <v>46255</v>
      </c>
      <c r="J1534" s="126">
        <v>0</v>
      </c>
      <c r="K1534" s="126">
        <v>1</v>
      </c>
      <c r="L1534" s="126">
        <v>0</v>
      </c>
      <c r="M1534" s="126">
        <v>0</v>
      </c>
      <c r="N1534" s="126">
        <v>0</v>
      </c>
      <c r="O1534" s="126">
        <v>0</v>
      </c>
      <c r="P1534" s="126">
        <v>0</v>
      </c>
      <c r="Q1534" s="126">
        <v>0</v>
      </c>
      <c r="R1534" s="126">
        <v>0</v>
      </c>
    </row>
    <row r="1535" spans="3:18" ht="23.1" customHeight="1">
      <c r="C1535" s="126">
        <v>101</v>
      </c>
      <c r="D1535" s="141" t="s">
        <v>716</v>
      </c>
      <c r="E1535" s="159" t="s">
        <v>4320</v>
      </c>
      <c r="F1535" s="127">
        <v>1</v>
      </c>
      <c r="I1535" s="162">
        <v>46255</v>
      </c>
      <c r="J1535" s="126">
        <v>0</v>
      </c>
      <c r="K1535" s="126">
        <v>500</v>
      </c>
      <c r="L1535" s="126">
        <v>0</v>
      </c>
      <c r="M1535" s="126">
        <v>0</v>
      </c>
      <c r="N1535" s="126">
        <v>0</v>
      </c>
      <c r="O1535" s="126">
        <v>0</v>
      </c>
      <c r="P1535" s="126">
        <v>0</v>
      </c>
      <c r="Q1535" s="126">
        <v>0</v>
      </c>
      <c r="R1535" s="126">
        <v>0</v>
      </c>
    </row>
    <row r="1536" spans="3:18" ht="23.1" customHeight="1">
      <c r="C1536" s="126">
        <v>145</v>
      </c>
      <c r="D1536" s="141" t="s">
        <v>821</v>
      </c>
      <c r="E1536" s="159" t="s">
        <v>4774</v>
      </c>
      <c r="F1536" s="127">
        <v>1</v>
      </c>
      <c r="I1536" s="162">
        <v>46255</v>
      </c>
      <c r="J1536" s="126">
        <v>0</v>
      </c>
      <c r="K1536" s="126">
        <v>1</v>
      </c>
      <c r="L1536" s="126">
        <v>0</v>
      </c>
      <c r="M1536" s="126">
        <v>0</v>
      </c>
      <c r="N1536" s="126">
        <v>0</v>
      </c>
      <c r="O1536" s="126">
        <v>0</v>
      </c>
      <c r="P1536" s="126">
        <v>0</v>
      </c>
      <c r="Q1536" s="126">
        <v>0</v>
      </c>
      <c r="R1536" s="126">
        <v>0</v>
      </c>
    </row>
    <row r="1537" spans="3:18" ht="23.1" customHeight="1">
      <c r="C1537" s="126">
        <v>433</v>
      </c>
      <c r="D1537" s="141" t="s">
        <v>5118</v>
      </c>
      <c r="E1537" s="159" t="s">
        <v>5119</v>
      </c>
      <c r="F1537" s="127">
        <v>1</v>
      </c>
      <c r="I1537" s="162">
        <v>46255</v>
      </c>
      <c r="J1537" s="126">
        <v>0</v>
      </c>
      <c r="K1537" s="126">
        <v>5</v>
      </c>
      <c r="L1537" s="126">
        <v>0</v>
      </c>
      <c r="M1537" s="126">
        <v>0</v>
      </c>
      <c r="N1537" s="126">
        <v>0</v>
      </c>
      <c r="O1537" s="126">
        <v>0</v>
      </c>
      <c r="P1537" s="126">
        <v>0</v>
      </c>
      <c r="Q1537" s="126">
        <v>0</v>
      </c>
      <c r="R1537" s="126">
        <v>0</v>
      </c>
    </row>
    <row r="1538" spans="3:18" ht="23.1" customHeight="1">
      <c r="C1538" s="126">
        <v>386</v>
      </c>
      <c r="D1538" s="141" t="s">
        <v>4143</v>
      </c>
      <c r="E1538" s="159" t="s">
        <v>4817</v>
      </c>
      <c r="F1538" s="127">
        <v>1</v>
      </c>
      <c r="I1538" s="162">
        <v>46255</v>
      </c>
      <c r="J1538" s="126">
        <v>0</v>
      </c>
      <c r="K1538" s="126">
        <v>1</v>
      </c>
      <c r="L1538" s="126">
        <v>0</v>
      </c>
      <c r="M1538" s="126">
        <v>0</v>
      </c>
      <c r="N1538" s="126">
        <v>0</v>
      </c>
      <c r="O1538" s="126">
        <v>0</v>
      </c>
      <c r="P1538" s="126">
        <v>0</v>
      </c>
      <c r="Q1538" s="126">
        <v>0</v>
      </c>
      <c r="R1538" s="126">
        <v>0</v>
      </c>
    </row>
    <row r="1539" spans="3:18" ht="23.1" customHeight="1">
      <c r="C1539" s="126">
        <v>392</v>
      </c>
      <c r="D1539" s="141" t="s">
        <v>5133</v>
      </c>
      <c r="E1539" s="159" t="s">
        <v>5134</v>
      </c>
      <c r="F1539" s="127">
        <v>1</v>
      </c>
      <c r="I1539" s="162">
        <v>46256</v>
      </c>
      <c r="J1539" s="126">
        <v>0</v>
      </c>
      <c r="K1539" s="126">
        <v>1</v>
      </c>
      <c r="L1539" s="126">
        <v>0</v>
      </c>
      <c r="M1539" s="126">
        <v>0</v>
      </c>
      <c r="N1539" s="126">
        <v>0</v>
      </c>
      <c r="O1539" s="126">
        <v>0</v>
      </c>
      <c r="P1539" s="126">
        <v>0</v>
      </c>
      <c r="Q1539" s="126">
        <v>0</v>
      </c>
      <c r="R1539" s="126">
        <v>0</v>
      </c>
    </row>
    <row r="1540" spans="3:18" ht="23.1" customHeight="1">
      <c r="C1540" s="126">
        <v>426</v>
      </c>
      <c r="D1540" s="141" t="s">
        <v>4643</v>
      </c>
      <c r="E1540" s="159" t="s">
        <v>6463</v>
      </c>
      <c r="F1540" s="127">
        <v>1</v>
      </c>
      <c r="I1540" s="162">
        <v>46256</v>
      </c>
      <c r="J1540" s="126">
        <v>0</v>
      </c>
      <c r="K1540" s="126">
        <v>1</v>
      </c>
      <c r="L1540" s="126">
        <v>0</v>
      </c>
      <c r="M1540" s="126">
        <v>0</v>
      </c>
      <c r="N1540" s="126">
        <v>0</v>
      </c>
      <c r="O1540" s="126">
        <v>0</v>
      </c>
      <c r="P1540" s="126">
        <v>0</v>
      </c>
      <c r="Q1540" s="126">
        <v>0</v>
      </c>
      <c r="R1540" s="126">
        <v>0</v>
      </c>
    </row>
    <row r="1541" spans="3:18" ht="23.1" customHeight="1">
      <c r="C1541" s="126">
        <v>399</v>
      </c>
      <c r="D1541" s="141" t="s">
        <v>4923</v>
      </c>
      <c r="E1541" s="159" t="s">
        <v>4924</v>
      </c>
      <c r="F1541" s="127">
        <v>1</v>
      </c>
      <c r="I1541" s="162">
        <v>46256</v>
      </c>
      <c r="J1541" s="126">
        <v>0</v>
      </c>
      <c r="K1541" s="126">
        <v>5</v>
      </c>
      <c r="L1541" s="126">
        <v>0</v>
      </c>
      <c r="M1541" s="126">
        <v>0</v>
      </c>
      <c r="N1541" s="126">
        <v>0</v>
      </c>
      <c r="O1541" s="126">
        <v>0</v>
      </c>
      <c r="P1541" s="126">
        <v>0</v>
      </c>
      <c r="Q1541" s="126">
        <v>0</v>
      </c>
      <c r="R1541" s="126">
        <v>0</v>
      </c>
    </row>
    <row r="1542" spans="3:18" ht="23.1" customHeight="1">
      <c r="C1542" s="126">
        <v>83</v>
      </c>
      <c r="D1542" s="141" t="s">
        <v>4601</v>
      </c>
      <c r="E1542" s="159" t="s">
        <v>4602</v>
      </c>
      <c r="F1542" s="127">
        <v>1</v>
      </c>
      <c r="I1542" s="162">
        <v>46256</v>
      </c>
      <c r="J1542" s="126">
        <v>0</v>
      </c>
      <c r="K1542" s="126">
        <v>2</v>
      </c>
      <c r="L1542" s="126">
        <v>0</v>
      </c>
      <c r="M1542" s="126">
        <v>0</v>
      </c>
      <c r="N1542" s="126">
        <v>0</v>
      </c>
      <c r="O1542" s="126">
        <v>0</v>
      </c>
      <c r="P1542" s="126">
        <v>0</v>
      </c>
      <c r="Q1542" s="126">
        <v>0</v>
      </c>
      <c r="R1542" s="126">
        <v>0</v>
      </c>
    </row>
    <row r="1543" spans="3:18" ht="23.1" customHeight="1">
      <c r="C1543" s="126">
        <v>377</v>
      </c>
      <c r="D1543" s="141" t="s">
        <v>4205</v>
      </c>
      <c r="E1543" s="159" t="s">
        <v>4339</v>
      </c>
      <c r="F1543" s="127">
        <v>1</v>
      </c>
      <c r="I1543" s="162">
        <v>46256</v>
      </c>
      <c r="J1543" s="126">
        <v>0</v>
      </c>
      <c r="K1543" s="126">
        <v>5</v>
      </c>
      <c r="L1543" s="126">
        <v>0</v>
      </c>
      <c r="M1543" s="126">
        <v>0</v>
      </c>
      <c r="N1543" s="126">
        <v>0</v>
      </c>
      <c r="O1543" s="126">
        <v>0</v>
      </c>
      <c r="P1543" s="126">
        <v>0</v>
      </c>
      <c r="Q1543" s="126">
        <v>0</v>
      </c>
      <c r="R1543" s="126">
        <v>0</v>
      </c>
    </row>
    <row r="1544" spans="3:18" ht="23.1" customHeight="1">
      <c r="C1544" s="126">
        <v>77</v>
      </c>
      <c r="D1544" s="141" t="s">
        <v>2031</v>
      </c>
      <c r="E1544" s="159" t="s">
        <v>4411</v>
      </c>
      <c r="F1544" s="127">
        <v>1</v>
      </c>
      <c r="I1544" s="162">
        <v>46256</v>
      </c>
      <c r="J1544" s="126">
        <v>0</v>
      </c>
      <c r="K1544" s="126">
        <v>10</v>
      </c>
      <c r="L1544" s="126">
        <v>0</v>
      </c>
      <c r="M1544" s="126">
        <v>0</v>
      </c>
      <c r="N1544" s="126">
        <v>0</v>
      </c>
      <c r="O1544" s="126">
        <v>0</v>
      </c>
      <c r="P1544" s="126">
        <v>0</v>
      </c>
      <c r="Q1544" s="126">
        <v>0</v>
      </c>
      <c r="R1544" s="126">
        <v>0</v>
      </c>
    </row>
    <row r="1545" spans="3:18" ht="23.1" customHeight="1">
      <c r="C1545" s="126">
        <v>99</v>
      </c>
      <c r="D1545" s="141" t="s">
        <v>881</v>
      </c>
      <c r="E1545" s="159" t="s">
        <v>5502</v>
      </c>
      <c r="F1545" s="127">
        <v>1</v>
      </c>
      <c r="I1545" s="162">
        <v>46256</v>
      </c>
      <c r="J1545" s="126">
        <v>0</v>
      </c>
      <c r="K1545" s="126">
        <v>1</v>
      </c>
      <c r="L1545" s="126">
        <v>0</v>
      </c>
      <c r="M1545" s="126">
        <v>0</v>
      </c>
      <c r="N1545" s="126">
        <v>0</v>
      </c>
      <c r="O1545" s="126">
        <v>0</v>
      </c>
      <c r="P1545" s="126">
        <v>0</v>
      </c>
      <c r="Q1545" s="126">
        <v>0</v>
      </c>
      <c r="R1545" s="126">
        <v>0</v>
      </c>
    </row>
    <row r="1546" spans="3:18" ht="23.1" customHeight="1">
      <c r="C1546" s="126">
        <v>403</v>
      </c>
      <c r="D1546" s="141" t="s">
        <v>4629</v>
      </c>
      <c r="E1546" s="159" t="s">
        <v>4630</v>
      </c>
      <c r="F1546" s="127">
        <v>1</v>
      </c>
      <c r="I1546" s="162">
        <v>46256</v>
      </c>
      <c r="J1546" s="126">
        <v>0</v>
      </c>
      <c r="K1546" s="126">
        <v>2</v>
      </c>
      <c r="L1546" s="126">
        <v>0</v>
      </c>
      <c r="M1546" s="126">
        <v>0</v>
      </c>
      <c r="N1546" s="126">
        <v>0</v>
      </c>
      <c r="O1546" s="126">
        <v>0</v>
      </c>
      <c r="P1546" s="126">
        <v>0</v>
      </c>
      <c r="Q1546" s="126">
        <v>0</v>
      </c>
      <c r="R1546" s="126">
        <v>0</v>
      </c>
    </row>
    <row r="1547" spans="3:18" ht="23.1" customHeight="1">
      <c r="C1547" s="126">
        <v>394</v>
      </c>
      <c r="D1547" s="141" t="s">
        <v>4616</v>
      </c>
      <c r="E1547" s="159" t="s">
        <v>4617</v>
      </c>
      <c r="F1547" s="127">
        <v>1</v>
      </c>
      <c r="I1547" s="162">
        <v>46256</v>
      </c>
      <c r="J1547" s="126">
        <v>0</v>
      </c>
      <c r="K1547" s="126">
        <v>1</v>
      </c>
      <c r="L1547" s="126">
        <v>0</v>
      </c>
      <c r="M1547" s="126">
        <v>0</v>
      </c>
      <c r="N1547" s="126">
        <v>0</v>
      </c>
      <c r="O1547" s="126">
        <v>0</v>
      </c>
      <c r="P1547" s="126">
        <v>0</v>
      </c>
      <c r="Q1547" s="126">
        <v>0</v>
      </c>
      <c r="R1547" s="126">
        <v>0</v>
      </c>
    </row>
    <row r="1548" spans="3:18" ht="23.1" customHeight="1">
      <c r="C1548" s="126">
        <v>380</v>
      </c>
      <c r="D1548" s="141" t="s">
        <v>4152</v>
      </c>
      <c r="E1548" s="159" t="s">
        <v>4862</v>
      </c>
      <c r="F1548" s="127">
        <v>1</v>
      </c>
      <c r="I1548" s="162">
        <v>46256</v>
      </c>
      <c r="J1548" s="126">
        <v>0</v>
      </c>
      <c r="K1548" s="126">
        <v>8</v>
      </c>
      <c r="L1548" s="126">
        <v>0</v>
      </c>
      <c r="M1548" s="126">
        <v>0</v>
      </c>
      <c r="N1548" s="126">
        <v>0</v>
      </c>
      <c r="O1548" s="126">
        <v>0</v>
      </c>
      <c r="P1548" s="126">
        <v>0</v>
      </c>
      <c r="Q1548" s="126">
        <v>0</v>
      </c>
      <c r="R1548" s="126">
        <v>0</v>
      </c>
    </row>
    <row r="1549" spans="3:18" ht="23.1" customHeight="1">
      <c r="C1549" s="126">
        <v>108</v>
      </c>
      <c r="D1549" s="141" t="s">
        <v>1007</v>
      </c>
      <c r="E1549" s="159" t="s">
        <v>4585</v>
      </c>
      <c r="F1549" s="127">
        <v>1</v>
      </c>
      <c r="I1549" s="162">
        <v>46256</v>
      </c>
      <c r="J1549" s="126">
        <v>0</v>
      </c>
      <c r="K1549" s="126">
        <v>1</v>
      </c>
      <c r="L1549" s="126">
        <v>0</v>
      </c>
      <c r="M1549" s="126">
        <v>0</v>
      </c>
      <c r="N1549" s="126">
        <v>0</v>
      </c>
      <c r="O1549" s="126">
        <v>0</v>
      </c>
      <c r="P1549" s="126">
        <v>0</v>
      </c>
      <c r="Q1549" s="126">
        <v>0</v>
      </c>
      <c r="R1549" s="126">
        <v>0</v>
      </c>
    </row>
    <row r="1550" spans="3:18" ht="23.1" customHeight="1">
      <c r="C1550" s="126">
        <v>366</v>
      </c>
      <c r="D1550" s="141" t="s">
        <v>4174</v>
      </c>
      <c r="E1550" s="159" t="s">
        <v>4755</v>
      </c>
      <c r="F1550" s="127">
        <v>1</v>
      </c>
      <c r="I1550" s="162">
        <v>46256</v>
      </c>
      <c r="J1550" s="126">
        <v>0</v>
      </c>
      <c r="K1550" s="126">
        <v>3</v>
      </c>
      <c r="L1550" s="126">
        <v>0</v>
      </c>
      <c r="M1550" s="126">
        <v>0</v>
      </c>
      <c r="N1550" s="126">
        <v>0</v>
      </c>
      <c r="O1550" s="126">
        <v>0</v>
      </c>
      <c r="P1550" s="126">
        <v>0</v>
      </c>
      <c r="Q1550" s="126">
        <v>0</v>
      </c>
      <c r="R1550" s="126">
        <v>0</v>
      </c>
    </row>
    <row r="1551" spans="3:18" ht="23.1" customHeight="1">
      <c r="C1551" s="126">
        <v>276</v>
      </c>
      <c r="D1551" s="141" t="s">
        <v>2475</v>
      </c>
      <c r="E1551" s="159" t="s">
        <v>4347</v>
      </c>
      <c r="F1551" s="127">
        <v>1</v>
      </c>
      <c r="I1551" s="162">
        <v>46256</v>
      </c>
      <c r="J1551" s="126">
        <v>0</v>
      </c>
      <c r="K1551" s="126">
        <v>2</v>
      </c>
      <c r="L1551" s="126">
        <v>0</v>
      </c>
      <c r="M1551" s="126">
        <v>0</v>
      </c>
      <c r="N1551" s="126">
        <v>0</v>
      </c>
      <c r="O1551" s="126">
        <v>0</v>
      </c>
      <c r="P1551" s="126">
        <v>0</v>
      </c>
      <c r="Q1551" s="126">
        <v>0</v>
      </c>
      <c r="R1551" s="126">
        <v>0</v>
      </c>
    </row>
    <row r="1552" spans="3:18" ht="23.1" customHeight="1">
      <c r="C1552" s="126">
        <v>367</v>
      </c>
      <c r="D1552" s="141" t="s">
        <v>4180</v>
      </c>
      <c r="E1552" s="159" t="s">
        <v>4802</v>
      </c>
      <c r="F1552" s="127">
        <v>1</v>
      </c>
      <c r="I1552" s="162">
        <v>46256</v>
      </c>
      <c r="J1552" s="126">
        <v>0</v>
      </c>
      <c r="K1552" s="126">
        <v>1</v>
      </c>
      <c r="L1552" s="126">
        <v>0</v>
      </c>
      <c r="M1552" s="126">
        <v>0</v>
      </c>
      <c r="N1552" s="126">
        <v>0</v>
      </c>
      <c r="O1552" s="126">
        <v>0</v>
      </c>
      <c r="P1552" s="126">
        <v>0</v>
      </c>
      <c r="Q1552" s="126">
        <v>0</v>
      </c>
      <c r="R1552" s="126">
        <v>0</v>
      </c>
    </row>
    <row r="1553" spans="3:18" ht="23.1" customHeight="1">
      <c r="C1553" s="126">
        <v>305</v>
      </c>
      <c r="D1553" s="141" t="s">
        <v>2496</v>
      </c>
      <c r="E1553" s="159" t="s">
        <v>4658</v>
      </c>
      <c r="F1553" s="127">
        <v>1</v>
      </c>
      <c r="I1553" s="162">
        <v>46256</v>
      </c>
      <c r="J1553" s="126">
        <v>0</v>
      </c>
      <c r="K1553" s="126">
        <v>100</v>
      </c>
      <c r="L1553" s="126">
        <v>0</v>
      </c>
      <c r="M1553" s="126">
        <v>0</v>
      </c>
      <c r="N1553" s="126">
        <v>0</v>
      </c>
      <c r="O1553" s="126">
        <v>0</v>
      </c>
      <c r="P1553" s="126">
        <v>0</v>
      </c>
      <c r="Q1553" s="126">
        <v>0</v>
      </c>
      <c r="R1553" s="126">
        <v>0</v>
      </c>
    </row>
    <row r="1554" spans="3:18" ht="23.1" customHeight="1">
      <c r="C1554" s="126">
        <v>293</v>
      </c>
      <c r="D1554" s="141" t="s">
        <v>2487</v>
      </c>
      <c r="E1554" s="159" t="s">
        <v>4355</v>
      </c>
      <c r="F1554" s="127">
        <v>1</v>
      </c>
      <c r="I1554" s="162">
        <v>46256</v>
      </c>
      <c r="J1554" s="126">
        <v>0</v>
      </c>
      <c r="K1554" s="126">
        <v>25</v>
      </c>
      <c r="L1554" s="126">
        <v>0</v>
      </c>
      <c r="M1554" s="126">
        <v>0</v>
      </c>
      <c r="N1554" s="126">
        <v>0</v>
      </c>
      <c r="O1554" s="126">
        <v>0</v>
      </c>
      <c r="P1554" s="126">
        <v>0</v>
      </c>
      <c r="Q1554" s="126">
        <v>0</v>
      </c>
      <c r="R1554" s="126">
        <v>0</v>
      </c>
    </row>
    <row r="1555" spans="3:18" ht="23.1" customHeight="1">
      <c r="C1555" s="126">
        <v>177</v>
      </c>
      <c r="D1555" s="141" t="s">
        <v>750</v>
      </c>
      <c r="E1555" s="159" t="s">
        <v>4950</v>
      </c>
      <c r="F1555" s="127">
        <v>1</v>
      </c>
      <c r="I1555" s="162">
        <v>46256</v>
      </c>
      <c r="J1555" s="126">
        <v>0</v>
      </c>
      <c r="K1555" s="126">
        <v>200</v>
      </c>
      <c r="L1555" s="126">
        <v>0</v>
      </c>
      <c r="M1555" s="126">
        <v>0</v>
      </c>
      <c r="N1555" s="126">
        <v>0</v>
      </c>
      <c r="O1555" s="126">
        <v>0</v>
      </c>
      <c r="P1555" s="126">
        <v>0</v>
      </c>
      <c r="Q1555" s="126">
        <v>0</v>
      </c>
      <c r="R1555" s="126">
        <v>0</v>
      </c>
    </row>
    <row r="1556" spans="3:18" ht="23.1" customHeight="1">
      <c r="C1556" s="126">
        <v>82</v>
      </c>
      <c r="D1556" s="141" t="s">
        <v>4607</v>
      </c>
      <c r="E1556" s="159" t="s">
        <v>4608</v>
      </c>
      <c r="F1556" s="127">
        <v>1</v>
      </c>
      <c r="I1556" s="162">
        <v>46256</v>
      </c>
      <c r="J1556" s="126">
        <v>0</v>
      </c>
      <c r="K1556" s="126">
        <v>1</v>
      </c>
      <c r="L1556" s="126">
        <v>0</v>
      </c>
      <c r="M1556" s="126">
        <v>0</v>
      </c>
      <c r="N1556" s="126">
        <v>0</v>
      </c>
      <c r="O1556" s="126">
        <v>0</v>
      </c>
      <c r="P1556" s="126">
        <v>0</v>
      </c>
      <c r="Q1556" s="126">
        <v>0</v>
      </c>
      <c r="R1556" s="126">
        <v>0</v>
      </c>
    </row>
    <row r="1557" spans="3:18" ht="23.1" customHeight="1">
      <c r="C1557" s="126">
        <v>371</v>
      </c>
      <c r="D1557" s="141" t="s">
        <v>4248</v>
      </c>
      <c r="E1557" s="159" t="s">
        <v>4844</v>
      </c>
      <c r="F1557" s="127">
        <v>1</v>
      </c>
      <c r="I1557" s="162">
        <v>46256</v>
      </c>
      <c r="J1557" s="126">
        <v>0</v>
      </c>
      <c r="K1557" s="126">
        <v>1</v>
      </c>
      <c r="L1557" s="126">
        <v>0</v>
      </c>
      <c r="M1557" s="126">
        <v>0</v>
      </c>
      <c r="N1557" s="126">
        <v>0</v>
      </c>
      <c r="O1557" s="126">
        <v>0</v>
      </c>
      <c r="P1557" s="126">
        <v>0</v>
      </c>
      <c r="Q1557" s="126">
        <v>0</v>
      </c>
      <c r="R1557" s="126">
        <v>0</v>
      </c>
    </row>
    <row r="1558" spans="3:18" ht="23.1" customHeight="1">
      <c r="C1558" s="126">
        <v>411</v>
      </c>
      <c r="D1558" s="141" t="s">
        <v>5530</v>
      </c>
      <c r="E1558" s="159" t="s">
        <v>5531</v>
      </c>
      <c r="F1558" s="127">
        <v>1</v>
      </c>
      <c r="I1558" s="162">
        <v>46256</v>
      </c>
      <c r="J1558" s="126">
        <v>0</v>
      </c>
      <c r="K1558" s="126">
        <v>1</v>
      </c>
      <c r="L1558" s="126">
        <v>0</v>
      </c>
      <c r="M1558" s="126">
        <v>0</v>
      </c>
      <c r="N1558" s="126">
        <v>0</v>
      </c>
      <c r="O1558" s="126">
        <v>0</v>
      </c>
      <c r="P1558" s="126">
        <v>0</v>
      </c>
      <c r="Q1558" s="126">
        <v>0</v>
      </c>
      <c r="R1558" s="126">
        <v>0</v>
      </c>
    </row>
    <row r="1559" spans="3:18" ht="23.1" customHeight="1">
      <c r="C1559" s="126">
        <v>410</v>
      </c>
      <c r="D1559" s="141" t="s">
        <v>5127</v>
      </c>
      <c r="E1559" s="159" t="s">
        <v>5128</v>
      </c>
      <c r="F1559" s="127">
        <v>1</v>
      </c>
      <c r="I1559" s="162">
        <v>46256</v>
      </c>
      <c r="J1559" s="126">
        <v>0</v>
      </c>
      <c r="K1559" s="126">
        <v>1</v>
      </c>
      <c r="L1559" s="126">
        <v>0</v>
      </c>
      <c r="M1559" s="126">
        <v>0</v>
      </c>
      <c r="N1559" s="126">
        <v>0</v>
      </c>
      <c r="O1559" s="126">
        <v>0</v>
      </c>
      <c r="P1559" s="126">
        <v>0</v>
      </c>
      <c r="Q1559" s="126">
        <v>0</v>
      </c>
      <c r="R1559" s="126">
        <v>0</v>
      </c>
    </row>
    <row r="1560" spans="3:18" ht="23.1" customHeight="1">
      <c r="C1560" s="126">
        <v>337</v>
      </c>
      <c r="D1560" s="141" t="s">
        <v>2999</v>
      </c>
      <c r="E1560" s="159" t="s">
        <v>4640</v>
      </c>
      <c r="F1560" s="127">
        <v>1</v>
      </c>
      <c r="I1560" s="162">
        <v>46256</v>
      </c>
      <c r="J1560" s="126">
        <v>0</v>
      </c>
      <c r="K1560" s="126">
        <v>1</v>
      </c>
      <c r="L1560" s="126">
        <v>0</v>
      </c>
      <c r="M1560" s="126">
        <v>0</v>
      </c>
      <c r="N1560" s="126">
        <v>0</v>
      </c>
      <c r="O1560" s="126">
        <v>0</v>
      </c>
      <c r="P1560" s="126">
        <v>0</v>
      </c>
      <c r="Q1560" s="126">
        <v>0</v>
      </c>
      <c r="R1560" s="126">
        <v>0</v>
      </c>
    </row>
    <row r="1561" spans="3:18" ht="23.1" customHeight="1">
      <c r="C1561" s="126">
        <v>369</v>
      </c>
      <c r="D1561" s="141" t="s">
        <v>4162</v>
      </c>
      <c r="E1561" s="159" t="s">
        <v>4635</v>
      </c>
      <c r="F1561" s="127">
        <v>1</v>
      </c>
      <c r="I1561" s="162">
        <v>46256</v>
      </c>
      <c r="J1561" s="126">
        <v>0</v>
      </c>
      <c r="K1561" s="126">
        <v>7</v>
      </c>
      <c r="L1561" s="126">
        <v>0</v>
      </c>
      <c r="M1561" s="126">
        <v>0</v>
      </c>
      <c r="N1561" s="126">
        <v>0</v>
      </c>
      <c r="O1561" s="126">
        <v>0</v>
      </c>
      <c r="P1561" s="126">
        <v>0</v>
      </c>
      <c r="Q1561" s="126">
        <v>0</v>
      </c>
      <c r="R1561" s="126">
        <v>0</v>
      </c>
    </row>
    <row r="1562" spans="3:18" ht="23.1" customHeight="1">
      <c r="C1562" s="126">
        <v>160</v>
      </c>
      <c r="D1562" s="141" t="s">
        <v>736</v>
      </c>
      <c r="E1562" s="159" t="s">
        <v>5711</v>
      </c>
      <c r="F1562" s="127">
        <v>1</v>
      </c>
      <c r="I1562" s="162">
        <v>46256</v>
      </c>
      <c r="J1562" s="126">
        <v>0</v>
      </c>
      <c r="K1562" s="126">
        <v>1</v>
      </c>
      <c r="L1562" s="126">
        <v>0</v>
      </c>
      <c r="M1562" s="126">
        <v>0</v>
      </c>
      <c r="N1562" s="126">
        <v>0</v>
      </c>
      <c r="O1562" s="126">
        <v>0</v>
      </c>
      <c r="P1562" s="126">
        <v>0</v>
      </c>
      <c r="Q1562" s="126">
        <v>0</v>
      </c>
      <c r="R1562" s="126">
        <v>0</v>
      </c>
    </row>
    <row r="1563" spans="3:18" ht="23.1" customHeight="1">
      <c r="C1563" s="126">
        <v>169</v>
      </c>
      <c r="D1563" s="141" t="s">
        <v>599</v>
      </c>
      <c r="E1563" s="159" t="s">
        <v>4464</v>
      </c>
      <c r="F1563" s="127">
        <v>1</v>
      </c>
      <c r="I1563" s="162">
        <v>46256</v>
      </c>
      <c r="J1563" s="126">
        <v>0</v>
      </c>
      <c r="K1563" s="126">
        <v>1</v>
      </c>
      <c r="L1563" s="126">
        <v>0</v>
      </c>
      <c r="M1563" s="126">
        <v>0</v>
      </c>
      <c r="N1563" s="126">
        <v>0</v>
      </c>
      <c r="O1563" s="126">
        <v>0</v>
      </c>
      <c r="P1563" s="126">
        <v>0</v>
      </c>
      <c r="Q1563" s="126">
        <v>0</v>
      </c>
      <c r="R1563" s="126">
        <v>0</v>
      </c>
    </row>
    <row r="1564" spans="3:18" ht="23.1" customHeight="1">
      <c r="C1564" s="126">
        <v>386</v>
      </c>
      <c r="D1564" s="141" t="s">
        <v>4143</v>
      </c>
      <c r="E1564" s="159" t="s">
        <v>4817</v>
      </c>
      <c r="F1564" s="127">
        <v>1</v>
      </c>
      <c r="I1564" s="162">
        <v>46256</v>
      </c>
      <c r="J1564" s="126">
        <v>0</v>
      </c>
      <c r="K1564" s="126">
        <v>2</v>
      </c>
      <c r="L1564" s="126">
        <v>0</v>
      </c>
      <c r="M1564" s="126">
        <v>0</v>
      </c>
      <c r="N1564" s="126">
        <v>0</v>
      </c>
      <c r="O1564" s="126">
        <v>0</v>
      </c>
      <c r="P1564" s="126">
        <v>0</v>
      </c>
      <c r="Q1564" s="126">
        <v>0</v>
      </c>
      <c r="R1564" s="126">
        <v>0</v>
      </c>
    </row>
    <row r="1565" spans="3:18" ht="23.1" customHeight="1">
      <c r="C1565" s="126">
        <v>415</v>
      </c>
      <c r="D1565" s="141" t="s">
        <v>5536</v>
      </c>
      <c r="E1565" s="159" t="s">
        <v>5537</v>
      </c>
      <c r="F1565" s="127">
        <v>1</v>
      </c>
      <c r="I1565" s="162">
        <v>46256</v>
      </c>
      <c r="J1565" s="126">
        <v>0</v>
      </c>
      <c r="K1565" s="126">
        <v>2</v>
      </c>
      <c r="L1565" s="126">
        <v>0</v>
      </c>
      <c r="M1565" s="126">
        <v>0</v>
      </c>
      <c r="N1565" s="126">
        <v>0</v>
      </c>
      <c r="O1565" s="126">
        <v>0</v>
      </c>
      <c r="P1565" s="126">
        <v>0</v>
      </c>
      <c r="Q1565" s="126">
        <v>0</v>
      </c>
      <c r="R1565" s="126">
        <v>0</v>
      </c>
    </row>
    <row r="1566" spans="3:18" ht="23.1" customHeight="1">
      <c r="C1566" s="126">
        <v>433</v>
      </c>
      <c r="D1566" s="141" t="s">
        <v>5118</v>
      </c>
      <c r="E1566" s="159" t="s">
        <v>5119</v>
      </c>
      <c r="F1566" s="127">
        <v>1</v>
      </c>
      <c r="I1566" s="162">
        <v>46256</v>
      </c>
      <c r="J1566" s="126">
        <v>0</v>
      </c>
      <c r="K1566" s="126">
        <v>2</v>
      </c>
      <c r="L1566" s="126">
        <v>0</v>
      </c>
      <c r="M1566" s="126">
        <v>0</v>
      </c>
      <c r="N1566" s="126">
        <v>0</v>
      </c>
      <c r="O1566" s="126">
        <v>0</v>
      </c>
      <c r="P1566" s="126">
        <v>0</v>
      </c>
      <c r="Q1566" s="126">
        <v>0</v>
      </c>
      <c r="R1566" s="126">
        <v>0</v>
      </c>
    </row>
    <row r="1567" spans="3:18" ht="23.1" customHeight="1">
      <c r="C1567" s="126">
        <v>20</v>
      </c>
      <c r="D1567" s="141" t="s">
        <v>707</v>
      </c>
      <c r="E1567" s="159" t="s">
        <v>4532</v>
      </c>
      <c r="F1567" s="127">
        <v>1</v>
      </c>
      <c r="I1567" s="162">
        <v>46256</v>
      </c>
      <c r="J1567" s="126">
        <v>0</v>
      </c>
      <c r="K1567" s="126">
        <v>4</v>
      </c>
      <c r="L1567" s="126">
        <v>0</v>
      </c>
      <c r="M1567" s="126">
        <v>0</v>
      </c>
      <c r="N1567" s="126">
        <v>0</v>
      </c>
      <c r="O1567" s="126">
        <v>0</v>
      </c>
      <c r="P1567" s="126">
        <v>0</v>
      </c>
      <c r="Q1567" s="126">
        <v>0</v>
      </c>
      <c r="R1567" s="126">
        <v>0</v>
      </c>
    </row>
    <row r="1568" spans="3:18" ht="23.1" customHeight="1">
      <c r="C1568" s="126">
        <v>5</v>
      </c>
      <c r="D1568" s="141" t="s">
        <v>684</v>
      </c>
      <c r="E1568" s="159" t="s">
        <v>6385</v>
      </c>
      <c r="F1568" s="127">
        <v>1</v>
      </c>
      <c r="I1568" s="162">
        <v>46256</v>
      </c>
      <c r="J1568" s="126">
        <v>0</v>
      </c>
      <c r="K1568" s="126">
        <v>8</v>
      </c>
      <c r="L1568" s="126">
        <v>0</v>
      </c>
      <c r="M1568" s="126">
        <v>0</v>
      </c>
      <c r="N1568" s="126">
        <v>0</v>
      </c>
      <c r="O1568" s="126">
        <v>0</v>
      </c>
      <c r="P1568" s="126">
        <v>0</v>
      </c>
      <c r="Q1568" s="126">
        <v>0</v>
      </c>
      <c r="R1568" s="126">
        <v>0</v>
      </c>
    </row>
    <row r="1569" spans="3:18" ht="23.1" customHeight="1">
      <c r="C1569" s="126">
        <v>39</v>
      </c>
      <c r="D1569" s="141" t="s">
        <v>1142</v>
      </c>
      <c r="E1569" s="159" t="s">
        <v>6396</v>
      </c>
      <c r="F1569" s="127">
        <v>1</v>
      </c>
      <c r="I1569" s="162">
        <v>46256</v>
      </c>
      <c r="J1569" s="126">
        <v>0</v>
      </c>
      <c r="K1569" s="126">
        <v>2</v>
      </c>
      <c r="L1569" s="126">
        <v>0</v>
      </c>
      <c r="M1569" s="126">
        <v>0</v>
      </c>
      <c r="N1569" s="126">
        <v>0</v>
      </c>
      <c r="O1569" s="126">
        <v>0</v>
      </c>
      <c r="P1569" s="126">
        <v>0</v>
      </c>
      <c r="Q1569" s="126">
        <v>0</v>
      </c>
      <c r="R1569" s="126">
        <v>0</v>
      </c>
    </row>
    <row r="1570" spans="3:18" ht="23.1" customHeight="1">
      <c r="C1570" s="126">
        <v>40</v>
      </c>
      <c r="D1570" s="141" t="s">
        <v>1106</v>
      </c>
      <c r="E1570" s="159" t="s">
        <v>6558</v>
      </c>
      <c r="F1570" s="127">
        <v>1</v>
      </c>
      <c r="I1570" s="162">
        <v>46256</v>
      </c>
      <c r="J1570" s="126">
        <v>0</v>
      </c>
      <c r="K1570" s="126">
        <v>1</v>
      </c>
      <c r="L1570" s="126">
        <v>0</v>
      </c>
      <c r="M1570" s="126">
        <v>0</v>
      </c>
      <c r="N1570" s="126">
        <v>0</v>
      </c>
      <c r="O1570" s="126">
        <v>0</v>
      </c>
      <c r="P1570" s="126">
        <v>0</v>
      </c>
      <c r="Q1570" s="126">
        <v>0</v>
      </c>
      <c r="R1570" s="126">
        <v>0</v>
      </c>
    </row>
    <row r="1571" spans="3:18" ht="23.1" customHeight="1">
      <c r="C1571" s="126">
        <v>52</v>
      </c>
      <c r="D1571" s="141" t="s">
        <v>931</v>
      </c>
      <c r="E1571" s="159" t="s">
        <v>6091</v>
      </c>
      <c r="F1571" s="127">
        <v>1</v>
      </c>
      <c r="I1571" s="162">
        <v>46256</v>
      </c>
      <c r="J1571" s="126">
        <v>0</v>
      </c>
      <c r="K1571" s="126">
        <v>1</v>
      </c>
      <c r="L1571" s="126">
        <v>0</v>
      </c>
      <c r="M1571" s="126">
        <v>0</v>
      </c>
      <c r="N1571" s="126">
        <v>0</v>
      </c>
      <c r="O1571" s="126">
        <v>0</v>
      </c>
      <c r="P1571" s="126">
        <v>0</v>
      </c>
      <c r="Q1571" s="126">
        <v>0</v>
      </c>
      <c r="R1571" s="126">
        <v>0</v>
      </c>
    </row>
    <row r="1572" spans="3:18" ht="23.1" customHeight="1">
      <c r="C1572" s="126">
        <v>178</v>
      </c>
      <c r="D1572" s="141" t="s">
        <v>753</v>
      </c>
      <c r="E1572" s="159" t="s">
        <v>4952</v>
      </c>
      <c r="F1572" s="127">
        <v>1</v>
      </c>
      <c r="I1572" s="162">
        <v>46256</v>
      </c>
      <c r="J1572" s="126">
        <v>0</v>
      </c>
      <c r="K1572" s="126">
        <v>50</v>
      </c>
      <c r="L1572" s="126">
        <v>0</v>
      </c>
      <c r="M1572" s="126">
        <v>0</v>
      </c>
      <c r="N1572" s="126">
        <v>0</v>
      </c>
      <c r="O1572" s="126">
        <v>0</v>
      </c>
      <c r="P1572" s="126">
        <v>0</v>
      </c>
      <c r="Q1572" s="126">
        <v>0</v>
      </c>
      <c r="R1572" s="126">
        <v>0</v>
      </c>
    </row>
    <row r="1573" spans="3:18" ht="23.1" customHeight="1">
      <c r="C1573" s="126">
        <v>358</v>
      </c>
      <c r="D1573" s="141" t="s">
        <v>4943</v>
      </c>
      <c r="E1573" s="159" t="s">
        <v>4944</v>
      </c>
      <c r="F1573" s="127">
        <v>1</v>
      </c>
      <c r="I1573" s="162">
        <v>46256</v>
      </c>
      <c r="J1573" s="126">
        <v>0</v>
      </c>
      <c r="K1573" s="126">
        <v>1</v>
      </c>
      <c r="L1573" s="126">
        <v>0</v>
      </c>
      <c r="M1573" s="126">
        <v>0</v>
      </c>
      <c r="N1573" s="126">
        <v>0</v>
      </c>
      <c r="O1573" s="126">
        <v>0</v>
      </c>
      <c r="P1573" s="126">
        <v>0</v>
      </c>
      <c r="Q1573" s="126">
        <v>0</v>
      </c>
      <c r="R1573" s="126">
        <v>0</v>
      </c>
    </row>
    <row r="1574" spans="3:18" ht="23.1" customHeight="1">
      <c r="C1574" s="126">
        <v>197</v>
      </c>
      <c r="D1574" s="141" t="s">
        <v>650</v>
      </c>
      <c r="E1574" s="159" t="s">
        <v>4932</v>
      </c>
      <c r="F1574" s="127">
        <v>1</v>
      </c>
      <c r="I1574" s="162">
        <v>46256</v>
      </c>
      <c r="J1574" s="126">
        <v>0</v>
      </c>
      <c r="K1574" s="126">
        <v>8</v>
      </c>
      <c r="L1574" s="126">
        <v>0</v>
      </c>
      <c r="M1574" s="126">
        <v>0</v>
      </c>
      <c r="N1574" s="126">
        <v>0</v>
      </c>
      <c r="O1574" s="126">
        <v>0</v>
      </c>
      <c r="P1574" s="126">
        <v>0</v>
      </c>
      <c r="Q1574" s="126">
        <v>0</v>
      </c>
      <c r="R1574" s="126">
        <v>0</v>
      </c>
    </row>
    <row r="1575" spans="3:18" ht="23.1" customHeight="1">
      <c r="C1575" s="126">
        <v>198</v>
      </c>
      <c r="D1575" s="141" t="s">
        <v>1168</v>
      </c>
      <c r="E1575" s="159" t="s">
        <v>4788</v>
      </c>
      <c r="F1575" s="127">
        <v>1</v>
      </c>
      <c r="I1575" s="162">
        <v>46256</v>
      </c>
      <c r="J1575" s="126">
        <v>0</v>
      </c>
      <c r="K1575" s="126">
        <v>4</v>
      </c>
      <c r="L1575" s="126">
        <v>0</v>
      </c>
      <c r="M1575" s="126">
        <v>0</v>
      </c>
      <c r="N1575" s="126">
        <v>0</v>
      </c>
      <c r="O1575" s="126">
        <v>0</v>
      </c>
      <c r="P1575" s="126">
        <v>0</v>
      </c>
      <c r="Q1575" s="126">
        <v>0</v>
      </c>
      <c r="R1575" s="126">
        <v>0</v>
      </c>
    </row>
    <row r="1576" spans="3:18" ht="23.1" customHeight="1">
      <c r="C1576" s="126">
        <v>13</v>
      </c>
      <c r="D1576" s="141" t="s">
        <v>691</v>
      </c>
      <c r="E1576" s="159" t="s">
        <v>6322</v>
      </c>
      <c r="F1576" s="127">
        <v>1</v>
      </c>
      <c r="I1576" s="162">
        <v>46256</v>
      </c>
      <c r="J1576" s="126">
        <v>0</v>
      </c>
      <c r="K1576" s="126">
        <v>4</v>
      </c>
      <c r="L1576" s="126">
        <v>0</v>
      </c>
      <c r="M1576" s="126">
        <v>0</v>
      </c>
      <c r="N1576" s="126">
        <v>0</v>
      </c>
      <c r="O1576" s="126">
        <v>0</v>
      </c>
      <c r="P1576" s="126">
        <v>0</v>
      </c>
      <c r="Q1576" s="126">
        <v>0</v>
      </c>
      <c r="R1576" s="126">
        <v>0</v>
      </c>
    </row>
    <row r="1577" spans="3:18" ht="23.1" customHeight="1">
      <c r="C1577" s="126">
        <v>375</v>
      </c>
      <c r="D1577" s="141" t="s">
        <v>4229</v>
      </c>
      <c r="E1577" s="159" t="s">
        <v>6591</v>
      </c>
      <c r="F1577" s="127">
        <v>1</v>
      </c>
      <c r="I1577" s="162">
        <v>46256</v>
      </c>
      <c r="J1577" s="126">
        <v>0</v>
      </c>
      <c r="K1577" s="126">
        <v>1</v>
      </c>
      <c r="L1577" s="126">
        <v>0</v>
      </c>
      <c r="M1577" s="126">
        <v>0</v>
      </c>
      <c r="N1577" s="126">
        <v>0</v>
      </c>
      <c r="O1577" s="126">
        <v>0</v>
      </c>
      <c r="P1577" s="126">
        <v>0</v>
      </c>
      <c r="Q1577" s="126">
        <v>0</v>
      </c>
      <c r="R1577" s="126">
        <v>0</v>
      </c>
    </row>
    <row r="1578" spans="3:18" ht="23.1" customHeight="1">
      <c r="C1578" s="126">
        <v>243</v>
      </c>
      <c r="D1578" s="141" t="s">
        <v>2809</v>
      </c>
      <c r="E1578" s="159" t="s">
        <v>4939</v>
      </c>
      <c r="F1578" s="127">
        <v>1</v>
      </c>
      <c r="I1578" s="162">
        <v>46256</v>
      </c>
      <c r="J1578" s="126">
        <v>0</v>
      </c>
      <c r="K1578" s="126">
        <v>1</v>
      </c>
      <c r="L1578" s="126">
        <v>0</v>
      </c>
      <c r="M1578" s="126">
        <v>0</v>
      </c>
      <c r="N1578" s="126">
        <v>0</v>
      </c>
      <c r="O1578" s="126">
        <v>0</v>
      </c>
      <c r="P1578" s="126">
        <v>0</v>
      </c>
      <c r="Q1578" s="126">
        <v>0</v>
      </c>
      <c r="R1578" s="126">
        <v>0</v>
      </c>
    </row>
    <row r="1579" spans="3:18" ht="23.1" customHeight="1">
      <c r="C1579" s="126">
        <v>420</v>
      </c>
      <c r="D1579" s="141" t="s">
        <v>4592</v>
      </c>
      <c r="E1579" s="159" t="s">
        <v>4593</v>
      </c>
      <c r="F1579" s="127">
        <v>1</v>
      </c>
      <c r="I1579" s="162">
        <v>46256</v>
      </c>
      <c r="J1579" s="126">
        <v>0</v>
      </c>
      <c r="K1579" s="126">
        <v>1</v>
      </c>
      <c r="L1579" s="126">
        <v>0</v>
      </c>
      <c r="M1579" s="126">
        <v>0</v>
      </c>
      <c r="N1579" s="126">
        <v>0</v>
      </c>
      <c r="O1579" s="126">
        <v>0</v>
      </c>
      <c r="P1579" s="126">
        <v>0</v>
      </c>
      <c r="Q1579" s="126">
        <v>0</v>
      </c>
      <c r="R1579" s="126">
        <v>0</v>
      </c>
    </row>
    <row r="1580" spans="3:18" ht="23.1" customHeight="1">
      <c r="C1580" s="126">
        <v>409</v>
      </c>
      <c r="D1580" s="141" t="s">
        <v>5124</v>
      </c>
      <c r="E1580" s="159" t="s">
        <v>5125</v>
      </c>
      <c r="F1580" s="127">
        <v>1</v>
      </c>
      <c r="I1580" s="162">
        <v>46256</v>
      </c>
      <c r="J1580" s="126">
        <v>0</v>
      </c>
      <c r="K1580" s="126">
        <v>1</v>
      </c>
      <c r="L1580" s="126">
        <v>0</v>
      </c>
      <c r="M1580" s="126">
        <v>0</v>
      </c>
      <c r="N1580" s="126">
        <v>0</v>
      </c>
      <c r="O1580" s="126">
        <v>0</v>
      </c>
      <c r="P1580" s="126">
        <v>0</v>
      </c>
      <c r="Q1580" s="126">
        <v>0</v>
      </c>
      <c r="R1580" s="126">
        <v>0</v>
      </c>
    </row>
    <row r="1581" spans="3:18" ht="23.1" customHeight="1">
      <c r="C1581" s="126">
        <v>398</v>
      </c>
      <c r="D1581" s="141" t="s">
        <v>5110</v>
      </c>
      <c r="E1581" s="159" t="s">
        <v>5111</v>
      </c>
      <c r="F1581" s="127">
        <v>1</v>
      </c>
      <c r="I1581" s="162">
        <v>46256</v>
      </c>
      <c r="J1581" s="126">
        <v>0</v>
      </c>
      <c r="K1581" s="126">
        <v>1</v>
      </c>
      <c r="L1581" s="126">
        <v>0</v>
      </c>
      <c r="M1581" s="126">
        <v>0</v>
      </c>
      <c r="N1581" s="126">
        <v>0</v>
      </c>
      <c r="O1581" s="126">
        <v>0</v>
      </c>
      <c r="P1581" s="126">
        <v>0</v>
      </c>
      <c r="Q1581" s="126">
        <v>0</v>
      </c>
      <c r="R1581" s="126">
        <v>0</v>
      </c>
    </row>
    <row r="1582" spans="3:18" ht="23.1" customHeight="1">
      <c r="C1582" s="126">
        <v>125</v>
      </c>
      <c r="D1582" s="141" t="s">
        <v>724</v>
      </c>
      <c r="E1582" s="159" t="s">
        <v>4418</v>
      </c>
      <c r="F1582" s="127">
        <v>1</v>
      </c>
      <c r="I1582" s="162">
        <v>46256</v>
      </c>
      <c r="J1582" s="126">
        <v>0</v>
      </c>
      <c r="K1582" s="126">
        <v>100</v>
      </c>
      <c r="L1582" s="126">
        <v>0</v>
      </c>
      <c r="M1582" s="126">
        <v>0</v>
      </c>
      <c r="N1582" s="126">
        <v>0</v>
      </c>
      <c r="O1582" s="126">
        <v>0</v>
      </c>
      <c r="P1582" s="126">
        <v>0</v>
      </c>
      <c r="Q1582" s="126">
        <v>0</v>
      </c>
      <c r="R1582" s="126">
        <v>0</v>
      </c>
    </row>
    <row r="1583" spans="3:18" ht="23.1" customHeight="1">
      <c r="C1583" s="126">
        <v>8</v>
      </c>
      <c r="D1583" s="141" t="s">
        <v>1123</v>
      </c>
      <c r="E1583" s="159" t="s">
        <v>5025</v>
      </c>
      <c r="F1583" s="127">
        <v>1</v>
      </c>
      <c r="I1583" s="162">
        <v>46256</v>
      </c>
      <c r="J1583" s="126">
        <v>0</v>
      </c>
      <c r="K1583" s="126">
        <v>4</v>
      </c>
      <c r="L1583" s="126">
        <v>0</v>
      </c>
      <c r="M1583" s="126">
        <v>0</v>
      </c>
      <c r="N1583" s="126">
        <v>0</v>
      </c>
      <c r="O1583" s="126">
        <v>0</v>
      </c>
      <c r="P1583" s="126">
        <v>0</v>
      </c>
      <c r="Q1583" s="126">
        <v>0</v>
      </c>
      <c r="R1583" s="126">
        <v>0</v>
      </c>
    </row>
    <row r="1584" spans="3:18" ht="23.1" customHeight="1">
      <c r="C1584" s="126">
        <v>16</v>
      </c>
      <c r="D1584" s="141" t="s">
        <v>697</v>
      </c>
      <c r="E1584" s="159" t="s">
        <v>4685</v>
      </c>
      <c r="F1584" s="127">
        <v>1</v>
      </c>
      <c r="I1584" s="162">
        <v>46256</v>
      </c>
      <c r="J1584" s="126">
        <v>0</v>
      </c>
      <c r="K1584" s="126">
        <v>1</v>
      </c>
      <c r="L1584" s="126">
        <v>0</v>
      </c>
      <c r="M1584" s="126">
        <v>0</v>
      </c>
      <c r="N1584" s="126">
        <v>0</v>
      </c>
      <c r="O1584" s="126">
        <v>0</v>
      </c>
      <c r="P1584" s="126">
        <v>0</v>
      </c>
      <c r="Q1584" s="126">
        <v>0</v>
      </c>
      <c r="R1584" s="126">
        <v>0</v>
      </c>
    </row>
    <row r="1585" spans="3:18" ht="23.1" customHeight="1">
      <c r="C1585" s="126">
        <v>48</v>
      </c>
      <c r="D1585" s="141" t="s">
        <v>594</v>
      </c>
      <c r="E1585" s="159" t="s">
        <v>5047</v>
      </c>
      <c r="F1585" s="127">
        <v>1</v>
      </c>
      <c r="I1585" s="162">
        <v>46256</v>
      </c>
      <c r="J1585" s="126">
        <v>0</v>
      </c>
      <c r="K1585" s="126">
        <v>2</v>
      </c>
      <c r="L1585" s="126">
        <v>0</v>
      </c>
      <c r="M1585" s="126">
        <v>0</v>
      </c>
      <c r="N1585" s="126">
        <v>0</v>
      </c>
      <c r="O1585" s="126">
        <v>0</v>
      </c>
      <c r="P1585" s="126">
        <v>0</v>
      </c>
      <c r="Q1585" s="126">
        <v>0</v>
      </c>
      <c r="R1585" s="126">
        <v>0</v>
      </c>
    </row>
    <row r="1586" spans="3:18" ht="23.1" customHeight="1">
      <c r="C1586" s="126">
        <v>49</v>
      </c>
      <c r="D1586" s="141" t="s">
        <v>811</v>
      </c>
      <c r="E1586" s="159" t="s">
        <v>4304</v>
      </c>
      <c r="F1586" s="127">
        <v>1</v>
      </c>
      <c r="I1586" s="162">
        <v>46256</v>
      </c>
      <c r="J1586" s="126">
        <v>0</v>
      </c>
      <c r="K1586" s="126">
        <v>2</v>
      </c>
      <c r="L1586" s="126">
        <v>0</v>
      </c>
      <c r="M1586" s="126">
        <v>0</v>
      </c>
      <c r="N1586" s="126">
        <v>0</v>
      </c>
      <c r="O1586" s="126">
        <v>0</v>
      </c>
      <c r="P1586" s="126">
        <v>0</v>
      </c>
      <c r="Q1586" s="126">
        <v>0</v>
      </c>
      <c r="R1586" s="126">
        <v>0</v>
      </c>
    </row>
    <row r="1587" spans="3:18" ht="23.1" customHeight="1">
      <c r="C1587" s="126">
        <v>46</v>
      </c>
      <c r="D1587" s="141" t="s">
        <v>645</v>
      </c>
      <c r="E1587" s="159" t="s">
        <v>4495</v>
      </c>
      <c r="F1587" s="127">
        <v>1</v>
      </c>
      <c r="I1587" s="162">
        <v>46256</v>
      </c>
      <c r="J1587" s="126">
        <v>0</v>
      </c>
      <c r="K1587" s="126">
        <v>2</v>
      </c>
      <c r="L1587" s="126">
        <v>0</v>
      </c>
      <c r="M1587" s="126">
        <v>0</v>
      </c>
      <c r="N1587" s="126">
        <v>0</v>
      </c>
      <c r="O1587" s="126">
        <v>0</v>
      </c>
      <c r="P1587" s="126">
        <v>0</v>
      </c>
      <c r="Q1587" s="126">
        <v>0</v>
      </c>
      <c r="R1587" s="126">
        <v>0</v>
      </c>
    </row>
    <row r="1588" spans="3:18" ht="23.1" customHeight="1">
      <c r="C1588" s="126">
        <v>45</v>
      </c>
      <c r="D1588" s="141" t="s">
        <v>978</v>
      </c>
      <c r="E1588" s="159" t="s">
        <v>4701</v>
      </c>
      <c r="F1588" s="127">
        <v>1</v>
      </c>
      <c r="I1588" s="162">
        <v>46256</v>
      </c>
      <c r="J1588" s="126">
        <v>0</v>
      </c>
      <c r="K1588" s="126">
        <v>2</v>
      </c>
      <c r="L1588" s="126">
        <v>0</v>
      </c>
      <c r="M1588" s="126">
        <v>0</v>
      </c>
      <c r="N1588" s="126">
        <v>0</v>
      </c>
      <c r="O1588" s="126">
        <v>0</v>
      </c>
      <c r="P1588" s="126">
        <v>0</v>
      </c>
      <c r="Q1588" s="126">
        <v>0</v>
      </c>
      <c r="R1588" s="126">
        <v>0</v>
      </c>
    </row>
    <row r="1589" spans="3:18" ht="23.1" customHeight="1">
      <c r="C1589" s="126">
        <v>69</v>
      </c>
      <c r="D1589" s="141" t="s">
        <v>1232</v>
      </c>
      <c r="E1589" s="159" t="s">
        <v>5338</v>
      </c>
      <c r="F1589" s="127">
        <v>1</v>
      </c>
      <c r="I1589" s="162">
        <v>46256</v>
      </c>
      <c r="J1589" s="126">
        <v>0</v>
      </c>
      <c r="K1589" s="126">
        <v>2</v>
      </c>
      <c r="L1589" s="126">
        <v>0</v>
      </c>
      <c r="M1589" s="126">
        <v>0</v>
      </c>
      <c r="N1589" s="126">
        <v>0</v>
      </c>
      <c r="O1589" s="126">
        <v>0</v>
      </c>
      <c r="P1589" s="126">
        <v>0</v>
      </c>
      <c r="Q1589" s="126">
        <v>0</v>
      </c>
      <c r="R1589" s="126">
        <v>0</v>
      </c>
    </row>
    <row r="1590" spans="3:18" ht="23.1" customHeight="1">
      <c r="C1590" s="126">
        <v>385</v>
      </c>
      <c r="D1590" s="141" t="s">
        <v>4140</v>
      </c>
      <c r="E1590" s="159" t="s">
        <v>4812</v>
      </c>
      <c r="F1590" s="127">
        <v>1</v>
      </c>
      <c r="I1590" s="162">
        <v>46256</v>
      </c>
      <c r="J1590" s="126">
        <v>0</v>
      </c>
      <c r="K1590" s="126">
        <v>1</v>
      </c>
      <c r="L1590" s="126">
        <v>0</v>
      </c>
      <c r="M1590" s="126">
        <v>0</v>
      </c>
      <c r="N1590" s="126">
        <v>0</v>
      </c>
      <c r="O1590" s="126">
        <v>0</v>
      </c>
      <c r="P1590" s="126">
        <v>0</v>
      </c>
      <c r="Q1590" s="126">
        <v>0</v>
      </c>
      <c r="R1590" s="126">
        <v>0</v>
      </c>
    </row>
    <row r="1591" spans="3:18" ht="23.1" customHeight="1">
      <c r="C1591" s="126">
        <v>153</v>
      </c>
      <c r="D1591" s="141" t="s">
        <v>552</v>
      </c>
      <c r="E1591" s="159" t="s">
        <v>5434</v>
      </c>
      <c r="F1591" s="127">
        <v>1</v>
      </c>
      <c r="I1591" s="162">
        <v>46256</v>
      </c>
      <c r="J1591" s="126">
        <v>0</v>
      </c>
      <c r="K1591" s="126">
        <v>1</v>
      </c>
      <c r="L1591" s="126">
        <v>0</v>
      </c>
      <c r="M1591" s="126">
        <v>0</v>
      </c>
      <c r="N1591" s="126">
        <v>0</v>
      </c>
      <c r="O1591" s="126">
        <v>0</v>
      </c>
      <c r="P1591" s="126">
        <v>0</v>
      </c>
      <c r="Q1591" s="126">
        <v>0</v>
      </c>
      <c r="R1591" s="126">
        <v>0</v>
      </c>
    </row>
    <row r="1592" spans="3:18" ht="23.1" customHeight="1">
      <c r="C1592" s="126">
        <v>167</v>
      </c>
      <c r="D1592" s="141" t="s">
        <v>1027</v>
      </c>
      <c r="E1592" s="159" t="s">
        <v>5071</v>
      </c>
      <c r="F1592" s="127">
        <v>1</v>
      </c>
      <c r="I1592" s="162">
        <v>46256</v>
      </c>
      <c r="J1592" s="126">
        <v>0</v>
      </c>
      <c r="K1592" s="126">
        <v>2</v>
      </c>
      <c r="L1592" s="126">
        <v>0</v>
      </c>
      <c r="M1592" s="126">
        <v>0</v>
      </c>
      <c r="N1592" s="126">
        <v>0</v>
      </c>
      <c r="O1592" s="126">
        <v>0</v>
      </c>
      <c r="P1592" s="126">
        <v>0</v>
      </c>
      <c r="Q1592" s="126">
        <v>0</v>
      </c>
      <c r="R1592" s="126">
        <v>0</v>
      </c>
    </row>
    <row r="1593" spans="3:18" ht="23.1" customHeight="1">
      <c r="C1593" s="126">
        <v>198</v>
      </c>
      <c r="D1593" s="141" t="s">
        <v>1168</v>
      </c>
      <c r="E1593" s="159" t="s">
        <v>4788</v>
      </c>
      <c r="F1593" s="127">
        <v>1</v>
      </c>
      <c r="I1593" s="162">
        <v>46257</v>
      </c>
      <c r="J1593" s="126">
        <v>0</v>
      </c>
      <c r="K1593" s="126">
        <v>4</v>
      </c>
      <c r="L1593" s="126">
        <v>0</v>
      </c>
      <c r="M1593" s="126">
        <v>0</v>
      </c>
      <c r="N1593" s="126">
        <v>0</v>
      </c>
      <c r="O1593" s="126">
        <v>0</v>
      </c>
      <c r="P1593" s="126">
        <v>0</v>
      </c>
      <c r="Q1593" s="126">
        <v>0</v>
      </c>
      <c r="R1593" s="126">
        <v>0</v>
      </c>
    </row>
    <row r="1594" spans="3:18" ht="23.1" customHeight="1">
      <c r="C1594" s="126">
        <v>197</v>
      </c>
      <c r="D1594" s="141" t="s">
        <v>650</v>
      </c>
      <c r="E1594" s="159" t="s">
        <v>4932</v>
      </c>
      <c r="F1594" s="127">
        <v>1</v>
      </c>
      <c r="I1594" s="162">
        <v>46257</v>
      </c>
      <c r="J1594" s="126">
        <v>0</v>
      </c>
      <c r="K1594" s="126">
        <v>8</v>
      </c>
      <c r="L1594" s="126">
        <v>0</v>
      </c>
      <c r="M1594" s="126">
        <v>0</v>
      </c>
      <c r="N1594" s="126">
        <v>0</v>
      </c>
      <c r="O1594" s="126">
        <v>0</v>
      </c>
      <c r="P1594" s="126">
        <v>0</v>
      </c>
      <c r="Q1594" s="126">
        <v>0</v>
      </c>
      <c r="R1594" s="126">
        <v>0</v>
      </c>
    </row>
    <row r="1595" spans="3:18" ht="23.1" customHeight="1">
      <c r="C1595" s="126">
        <v>16</v>
      </c>
      <c r="D1595" s="141" t="s">
        <v>697</v>
      </c>
      <c r="E1595" s="159" t="s">
        <v>4685</v>
      </c>
      <c r="F1595" s="127">
        <v>1</v>
      </c>
      <c r="I1595" s="162">
        <v>46257</v>
      </c>
      <c r="J1595" s="126">
        <v>0</v>
      </c>
      <c r="K1595" s="126">
        <v>4</v>
      </c>
      <c r="L1595" s="126">
        <v>0</v>
      </c>
      <c r="M1595" s="126">
        <v>0</v>
      </c>
      <c r="N1595" s="126">
        <v>0</v>
      </c>
      <c r="O1595" s="126">
        <v>0</v>
      </c>
      <c r="P1595" s="126">
        <v>0</v>
      </c>
      <c r="Q1595" s="126">
        <v>0</v>
      </c>
      <c r="R1595" s="126">
        <v>0</v>
      </c>
    </row>
    <row r="1596" spans="3:18" ht="23.1" customHeight="1">
      <c r="C1596" s="126">
        <v>17</v>
      </c>
      <c r="D1596" s="141" t="s">
        <v>660</v>
      </c>
      <c r="E1596" s="159" t="s">
        <v>4292</v>
      </c>
      <c r="F1596" s="127">
        <v>1</v>
      </c>
      <c r="I1596" s="162">
        <v>46257</v>
      </c>
      <c r="J1596" s="126">
        <v>0</v>
      </c>
      <c r="K1596" s="126">
        <v>4</v>
      </c>
      <c r="L1596" s="126">
        <v>0</v>
      </c>
      <c r="M1596" s="126">
        <v>0</v>
      </c>
      <c r="N1596" s="126">
        <v>0</v>
      </c>
      <c r="O1596" s="126">
        <v>0</v>
      </c>
      <c r="P1596" s="126">
        <v>0</v>
      </c>
      <c r="Q1596" s="126">
        <v>0</v>
      </c>
      <c r="R1596" s="126">
        <v>0</v>
      </c>
    </row>
    <row r="1597" spans="3:18" ht="23.1" customHeight="1">
      <c r="C1597" s="126">
        <v>45</v>
      </c>
      <c r="D1597" s="141" t="s">
        <v>978</v>
      </c>
      <c r="E1597" s="159" t="s">
        <v>4701</v>
      </c>
      <c r="F1597" s="127">
        <v>1</v>
      </c>
      <c r="I1597" s="162">
        <v>46257</v>
      </c>
      <c r="J1597" s="126">
        <v>0</v>
      </c>
      <c r="K1597" s="126">
        <v>1</v>
      </c>
      <c r="L1597" s="126">
        <v>0</v>
      </c>
      <c r="M1597" s="126">
        <v>0</v>
      </c>
      <c r="N1597" s="126">
        <v>0</v>
      </c>
      <c r="O1597" s="126">
        <v>0</v>
      </c>
      <c r="P1597" s="126">
        <v>0</v>
      </c>
      <c r="Q1597" s="126">
        <v>0</v>
      </c>
      <c r="R1597" s="126">
        <v>0</v>
      </c>
    </row>
    <row r="1598" spans="3:18" ht="23.1" customHeight="1">
      <c r="C1598" s="126">
        <v>69</v>
      </c>
      <c r="D1598" s="141" t="s">
        <v>1232</v>
      </c>
      <c r="E1598" s="159" t="s">
        <v>5338</v>
      </c>
      <c r="F1598" s="127">
        <v>1</v>
      </c>
      <c r="I1598" s="162">
        <v>46257</v>
      </c>
      <c r="J1598" s="126">
        <v>0</v>
      </c>
      <c r="K1598" s="126">
        <v>1</v>
      </c>
      <c r="L1598" s="126">
        <v>0</v>
      </c>
      <c r="M1598" s="126">
        <v>0</v>
      </c>
      <c r="N1598" s="126">
        <v>0</v>
      </c>
      <c r="O1598" s="126">
        <v>0</v>
      </c>
      <c r="P1598" s="126">
        <v>0</v>
      </c>
      <c r="Q1598" s="126">
        <v>0</v>
      </c>
      <c r="R1598" s="126">
        <v>0</v>
      </c>
    </row>
    <row r="1599" spans="3:18" ht="23.1" customHeight="1">
      <c r="C1599" s="126">
        <v>49</v>
      </c>
      <c r="D1599" s="141" t="s">
        <v>811</v>
      </c>
      <c r="E1599" s="159" t="s">
        <v>4304</v>
      </c>
      <c r="F1599" s="127">
        <v>1</v>
      </c>
      <c r="I1599" s="162">
        <v>46257</v>
      </c>
      <c r="J1599" s="126">
        <v>0</v>
      </c>
      <c r="K1599" s="126">
        <v>1</v>
      </c>
      <c r="L1599" s="126">
        <v>0</v>
      </c>
      <c r="M1599" s="126">
        <v>0</v>
      </c>
      <c r="N1599" s="126">
        <v>0</v>
      </c>
      <c r="O1599" s="126">
        <v>0</v>
      </c>
      <c r="P1599" s="126">
        <v>0</v>
      </c>
      <c r="Q1599" s="126">
        <v>0</v>
      </c>
      <c r="R1599" s="126">
        <v>0</v>
      </c>
    </row>
    <row r="1600" spans="3:18" ht="23.1" customHeight="1">
      <c r="C1600" s="126">
        <v>411</v>
      </c>
      <c r="D1600" s="141" t="s">
        <v>5530</v>
      </c>
      <c r="E1600" s="159" t="s">
        <v>5531</v>
      </c>
      <c r="F1600" s="127">
        <v>1</v>
      </c>
      <c r="I1600" s="162">
        <v>46257</v>
      </c>
      <c r="J1600" s="126">
        <v>0</v>
      </c>
      <c r="K1600" s="126">
        <v>1</v>
      </c>
      <c r="L1600" s="126">
        <v>0</v>
      </c>
      <c r="M1600" s="126">
        <v>0</v>
      </c>
      <c r="N1600" s="126">
        <v>0</v>
      </c>
      <c r="O1600" s="126">
        <v>0</v>
      </c>
      <c r="P1600" s="126">
        <v>0</v>
      </c>
      <c r="Q1600" s="126">
        <v>0</v>
      </c>
      <c r="R1600" s="126">
        <v>0</v>
      </c>
    </row>
    <row r="1601" spans="3:18" ht="23.1" customHeight="1">
      <c r="C1601" s="126">
        <v>413</v>
      </c>
      <c r="D1601" s="141" t="s">
        <v>5542</v>
      </c>
      <c r="E1601" s="159" t="s">
        <v>5543</v>
      </c>
      <c r="F1601" s="127">
        <v>1</v>
      </c>
      <c r="I1601" s="162">
        <v>46257</v>
      </c>
      <c r="J1601" s="126">
        <v>0</v>
      </c>
      <c r="K1601" s="126">
        <v>1</v>
      </c>
      <c r="L1601" s="126">
        <v>0</v>
      </c>
      <c r="M1601" s="126">
        <v>0</v>
      </c>
      <c r="N1601" s="126">
        <v>0</v>
      </c>
      <c r="O1601" s="126">
        <v>0</v>
      </c>
      <c r="P1601" s="126">
        <v>0</v>
      </c>
      <c r="Q1601" s="126">
        <v>0</v>
      </c>
      <c r="R1601" s="126">
        <v>0</v>
      </c>
    </row>
    <row r="1602" spans="3:18" ht="23.1" customHeight="1">
      <c r="C1602" s="126">
        <v>408</v>
      </c>
      <c r="D1602" s="141" t="s">
        <v>5121</v>
      </c>
      <c r="E1602" s="159" t="s">
        <v>5122</v>
      </c>
      <c r="F1602" s="127">
        <v>1</v>
      </c>
      <c r="I1602" s="162">
        <v>46257</v>
      </c>
      <c r="J1602" s="126">
        <v>0</v>
      </c>
      <c r="K1602" s="126">
        <v>1</v>
      </c>
      <c r="L1602" s="126">
        <v>0</v>
      </c>
      <c r="M1602" s="126">
        <v>0</v>
      </c>
      <c r="N1602" s="126">
        <v>0</v>
      </c>
      <c r="O1602" s="126">
        <v>0</v>
      </c>
      <c r="P1602" s="126">
        <v>0</v>
      </c>
      <c r="Q1602" s="126">
        <v>0</v>
      </c>
      <c r="R1602" s="126">
        <v>0</v>
      </c>
    </row>
    <row r="1603" spans="3:18" ht="23.1" customHeight="1">
      <c r="C1603" s="126">
        <v>414</v>
      </c>
      <c r="D1603" s="141" t="s">
        <v>5533</v>
      </c>
      <c r="E1603" s="159" t="s">
        <v>5534</v>
      </c>
      <c r="F1603" s="127">
        <v>1</v>
      </c>
      <c r="I1603" s="162">
        <v>46257</v>
      </c>
      <c r="J1603" s="126">
        <v>0</v>
      </c>
      <c r="K1603" s="126">
        <v>1</v>
      </c>
      <c r="L1603" s="126">
        <v>0</v>
      </c>
      <c r="M1603" s="126">
        <v>0</v>
      </c>
      <c r="N1603" s="126">
        <v>0</v>
      </c>
      <c r="O1603" s="126">
        <v>0</v>
      </c>
      <c r="P1603" s="126">
        <v>0</v>
      </c>
      <c r="Q1603" s="126">
        <v>0</v>
      </c>
      <c r="R1603" s="126">
        <v>0</v>
      </c>
    </row>
    <row r="1604" spans="3:18" ht="23.1" customHeight="1">
      <c r="C1604" s="126">
        <v>401</v>
      </c>
      <c r="D1604" s="141" t="s">
        <v>4622</v>
      </c>
      <c r="E1604" s="159" t="s">
        <v>4623</v>
      </c>
      <c r="F1604" s="127">
        <v>1</v>
      </c>
      <c r="I1604" s="162">
        <v>46257</v>
      </c>
      <c r="J1604" s="126">
        <v>0</v>
      </c>
      <c r="K1604" s="126">
        <v>1</v>
      </c>
      <c r="L1604" s="126">
        <v>0</v>
      </c>
      <c r="M1604" s="126">
        <v>0</v>
      </c>
      <c r="N1604" s="126">
        <v>0</v>
      </c>
      <c r="O1604" s="126">
        <v>0</v>
      </c>
      <c r="P1604" s="126">
        <v>0</v>
      </c>
      <c r="Q1604" s="126">
        <v>0</v>
      </c>
      <c r="R1604" s="126">
        <v>0</v>
      </c>
    </row>
    <row r="1605" spans="3:18" ht="23.1" customHeight="1">
      <c r="C1605" s="126">
        <v>395</v>
      </c>
      <c r="D1605" s="141" t="s">
        <v>4920</v>
      </c>
      <c r="E1605" s="159" t="s">
        <v>4921</v>
      </c>
      <c r="F1605" s="127">
        <v>1</v>
      </c>
      <c r="I1605" s="162">
        <v>46257</v>
      </c>
      <c r="J1605" s="126">
        <v>0</v>
      </c>
      <c r="K1605" s="126">
        <v>1</v>
      </c>
      <c r="L1605" s="126">
        <v>0</v>
      </c>
      <c r="M1605" s="126">
        <v>0</v>
      </c>
      <c r="N1605" s="126">
        <v>0</v>
      </c>
      <c r="O1605" s="126">
        <v>0</v>
      </c>
      <c r="P1605" s="126">
        <v>0</v>
      </c>
      <c r="Q1605" s="126">
        <v>0</v>
      </c>
      <c r="R1605" s="126">
        <v>0</v>
      </c>
    </row>
    <row r="1606" spans="3:18" ht="23.1" customHeight="1">
      <c r="C1606" s="126">
        <v>397</v>
      </c>
      <c r="D1606" s="141" t="s">
        <v>5114</v>
      </c>
      <c r="E1606" s="159" t="s">
        <v>5115</v>
      </c>
      <c r="F1606" s="127">
        <v>1</v>
      </c>
      <c r="I1606" s="162">
        <v>46257</v>
      </c>
      <c r="J1606" s="126">
        <v>0</v>
      </c>
      <c r="K1606" s="126">
        <v>1</v>
      </c>
      <c r="L1606" s="126">
        <v>0</v>
      </c>
      <c r="M1606" s="126">
        <v>0</v>
      </c>
      <c r="N1606" s="126">
        <v>0</v>
      </c>
      <c r="O1606" s="126">
        <v>0</v>
      </c>
      <c r="P1606" s="126">
        <v>0</v>
      </c>
      <c r="Q1606" s="126">
        <v>0</v>
      </c>
      <c r="R1606" s="126">
        <v>0</v>
      </c>
    </row>
    <row r="1607" spans="3:18" ht="23.1" customHeight="1">
      <c r="C1607" s="126">
        <v>381</v>
      </c>
      <c r="D1607" s="141" t="s">
        <v>4146</v>
      </c>
      <c r="E1607" s="159" t="s">
        <v>4821</v>
      </c>
      <c r="F1607" s="127">
        <v>1</v>
      </c>
      <c r="I1607" s="162">
        <v>46257</v>
      </c>
      <c r="J1607" s="126">
        <v>0</v>
      </c>
      <c r="K1607" s="126">
        <v>1</v>
      </c>
      <c r="L1607" s="126">
        <v>0</v>
      </c>
      <c r="M1607" s="126">
        <v>0</v>
      </c>
      <c r="N1607" s="126">
        <v>0</v>
      </c>
      <c r="O1607" s="126">
        <v>0</v>
      </c>
      <c r="P1607" s="126">
        <v>0</v>
      </c>
      <c r="Q1607" s="126">
        <v>0</v>
      </c>
      <c r="R1607" s="126">
        <v>0</v>
      </c>
    </row>
    <row r="1608" spans="3:18" ht="23.1" customHeight="1">
      <c r="C1608" s="126">
        <v>384</v>
      </c>
      <c r="D1608" s="141" t="s">
        <v>4137</v>
      </c>
      <c r="E1608" s="159" t="s">
        <v>4892</v>
      </c>
      <c r="F1608" s="127">
        <v>1</v>
      </c>
      <c r="I1608" s="162">
        <v>46257</v>
      </c>
      <c r="J1608" s="126">
        <v>0</v>
      </c>
      <c r="K1608" s="126">
        <v>1</v>
      </c>
      <c r="L1608" s="126">
        <v>0</v>
      </c>
      <c r="M1608" s="126">
        <v>0</v>
      </c>
      <c r="N1608" s="126">
        <v>0</v>
      </c>
      <c r="O1608" s="126">
        <v>0</v>
      </c>
      <c r="P1608" s="126">
        <v>0</v>
      </c>
      <c r="Q1608" s="126">
        <v>0</v>
      </c>
      <c r="R1608" s="126">
        <v>0</v>
      </c>
    </row>
    <row r="1609" spans="3:18" ht="23.1" customHeight="1">
      <c r="C1609" s="126">
        <v>375</v>
      </c>
      <c r="D1609" s="141" t="s">
        <v>4229</v>
      </c>
      <c r="E1609" s="159" t="s">
        <v>6591</v>
      </c>
      <c r="F1609" s="127">
        <v>1</v>
      </c>
      <c r="I1609" s="162">
        <v>46257</v>
      </c>
      <c r="J1609" s="126">
        <v>0</v>
      </c>
      <c r="K1609" s="126">
        <v>1</v>
      </c>
      <c r="L1609" s="126">
        <v>0</v>
      </c>
      <c r="M1609" s="126">
        <v>0</v>
      </c>
      <c r="N1609" s="126">
        <v>0</v>
      </c>
      <c r="O1609" s="126">
        <v>0</v>
      </c>
      <c r="P1609" s="126">
        <v>0</v>
      </c>
      <c r="Q1609" s="126">
        <v>0</v>
      </c>
      <c r="R1609" s="126">
        <v>0</v>
      </c>
    </row>
    <row r="1610" spans="3:18" ht="23.1" customHeight="1">
      <c r="C1610" s="126">
        <v>373</v>
      </c>
      <c r="D1610" s="141" t="s">
        <v>4244</v>
      </c>
      <c r="E1610" s="159" t="s">
        <v>6722</v>
      </c>
      <c r="F1610" s="127">
        <v>1</v>
      </c>
      <c r="I1610" s="162">
        <v>46257</v>
      </c>
      <c r="J1610" s="126">
        <v>0</v>
      </c>
      <c r="K1610" s="126">
        <v>4</v>
      </c>
      <c r="L1610" s="126">
        <v>0</v>
      </c>
      <c r="M1610" s="126">
        <v>0</v>
      </c>
      <c r="N1610" s="126">
        <v>0</v>
      </c>
      <c r="O1610" s="126">
        <v>0</v>
      </c>
      <c r="P1610" s="126">
        <v>0</v>
      </c>
      <c r="Q1610" s="126">
        <v>0</v>
      </c>
      <c r="R1610" s="126">
        <v>0</v>
      </c>
    </row>
    <row r="1611" spans="3:18" ht="23.1" customHeight="1">
      <c r="C1611" s="126">
        <v>433</v>
      </c>
      <c r="D1611" s="141" t="s">
        <v>5118</v>
      </c>
      <c r="E1611" s="159" t="s">
        <v>5119</v>
      </c>
      <c r="F1611" s="127">
        <v>1</v>
      </c>
      <c r="I1611" s="162">
        <v>46257</v>
      </c>
      <c r="J1611" s="126">
        <v>0</v>
      </c>
      <c r="K1611" s="126">
        <v>5</v>
      </c>
      <c r="L1611" s="126">
        <v>0</v>
      </c>
      <c r="M1611" s="126">
        <v>0</v>
      </c>
      <c r="N1611" s="126">
        <v>0</v>
      </c>
      <c r="O1611" s="126">
        <v>0</v>
      </c>
      <c r="P1611" s="126">
        <v>0</v>
      </c>
      <c r="Q1611" s="126">
        <v>0</v>
      </c>
      <c r="R1611" s="126">
        <v>0</v>
      </c>
    </row>
    <row r="1612" spans="3:18" ht="23.1" customHeight="1">
      <c r="C1612" s="126">
        <v>374</v>
      </c>
      <c r="D1612" s="141" t="s">
        <v>4168</v>
      </c>
      <c r="E1612" s="159" t="s">
        <v>5724</v>
      </c>
      <c r="F1612" s="127">
        <v>1</v>
      </c>
      <c r="I1612" s="162">
        <v>46257</v>
      </c>
      <c r="J1612" s="126">
        <v>0</v>
      </c>
      <c r="K1612" s="126">
        <v>1</v>
      </c>
      <c r="L1612" s="126">
        <v>0</v>
      </c>
      <c r="M1612" s="126">
        <v>0</v>
      </c>
      <c r="N1612" s="126">
        <v>0</v>
      </c>
      <c r="O1612" s="126">
        <v>0</v>
      </c>
      <c r="P1612" s="126">
        <v>0</v>
      </c>
      <c r="Q1612" s="126">
        <v>0</v>
      </c>
      <c r="R1612" s="126">
        <v>0</v>
      </c>
    </row>
    <row r="1613" spans="3:18" ht="23.1" customHeight="1">
      <c r="C1613" s="126">
        <v>125</v>
      </c>
      <c r="D1613" s="141" t="s">
        <v>724</v>
      </c>
      <c r="E1613" s="159" t="s">
        <v>4418</v>
      </c>
      <c r="F1613" s="127">
        <v>1</v>
      </c>
      <c r="I1613" s="162">
        <v>46257</v>
      </c>
      <c r="J1613" s="126">
        <v>0</v>
      </c>
      <c r="K1613" s="126">
        <v>1</v>
      </c>
      <c r="L1613" s="126">
        <v>0</v>
      </c>
      <c r="M1613" s="126">
        <v>0</v>
      </c>
      <c r="N1613" s="126">
        <v>0</v>
      </c>
      <c r="O1613" s="126">
        <v>0</v>
      </c>
      <c r="P1613" s="126">
        <v>0</v>
      </c>
      <c r="Q1613" s="126">
        <v>0</v>
      </c>
      <c r="R1613" s="126">
        <v>0</v>
      </c>
    </row>
    <row r="1614" spans="3:18" ht="23.1" customHeight="1">
      <c r="C1614" s="126">
        <v>241</v>
      </c>
      <c r="D1614" s="141" t="s">
        <v>2358</v>
      </c>
      <c r="E1614" s="159" t="s">
        <v>4792</v>
      </c>
      <c r="F1614" s="127">
        <v>1</v>
      </c>
      <c r="I1614" s="162">
        <v>46257</v>
      </c>
      <c r="J1614" s="126">
        <v>0</v>
      </c>
      <c r="K1614" s="126">
        <v>2</v>
      </c>
      <c r="L1614" s="126">
        <v>0</v>
      </c>
      <c r="M1614" s="126">
        <v>0</v>
      </c>
      <c r="N1614" s="126">
        <v>0</v>
      </c>
      <c r="O1614" s="126">
        <v>0</v>
      </c>
      <c r="P1614" s="126">
        <v>0</v>
      </c>
      <c r="Q1614" s="126">
        <v>0</v>
      </c>
      <c r="R1614" s="126">
        <v>0</v>
      </c>
    </row>
    <row r="1615" spans="3:18" ht="23.1" customHeight="1">
      <c r="C1615" s="126">
        <v>403</v>
      </c>
      <c r="D1615" s="141" t="s">
        <v>4629</v>
      </c>
      <c r="E1615" s="159" t="s">
        <v>4630</v>
      </c>
      <c r="F1615" s="127">
        <v>1</v>
      </c>
      <c r="I1615" s="162">
        <v>46257</v>
      </c>
      <c r="J1615" s="126">
        <v>0</v>
      </c>
      <c r="K1615" s="126">
        <v>1</v>
      </c>
      <c r="L1615" s="126">
        <v>0</v>
      </c>
      <c r="M1615" s="126">
        <v>0</v>
      </c>
      <c r="N1615" s="126">
        <v>0</v>
      </c>
      <c r="O1615" s="126">
        <v>0</v>
      </c>
      <c r="P1615" s="126">
        <v>0</v>
      </c>
      <c r="Q1615" s="126">
        <v>0</v>
      </c>
      <c r="R1615" s="126">
        <v>0</v>
      </c>
    </row>
    <row r="1616" spans="3:18" ht="23.1" customHeight="1">
      <c r="C1616" s="126">
        <v>219</v>
      </c>
      <c r="D1616" s="141" t="s">
        <v>3800</v>
      </c>
      <c r="E1616" s="159" t="s">
        <v>5450</v>
      </c>
      <c r="F1616" s="127">
        <v>1</v>
      </c>
      <c r="I1616" s="162">
        <v>46257</v>
      </c>
      <c r="J1616" s="126">
        <v>0</v>
      </c>
      <c r="K1616" s="126">
        <v>2</v>
      </c>
      <c r="L1616" s="126">
        <v>0</v>
      </c>
      <c r="M1616" s="126">
        <v>0</v>
      </c>
      <c r="N1616" s="126">
        <v>0</v>
      </c>
      <c r="O1616" s="126">
        <v>0</v>
      </c>
      <c r="P1616" s="126">
        <v>0</v>
      </c>
      <c r="Q1616" s="126">
        <v>0</v>
      </c>
      <c r="R1616" s="126">
        <v>0</v>
      </c>
    </row>
    <row r="1617" spans="3:18" ht="23.1" customHeight="1">
      <c r="C1617" s="126">
        <v>337</v>
      </c>
      <c r="D1617" s="141" t="s">
        <v>2999</v>
      </c>
      <c r="E1617" s="159" t="s">
        <v>4640</v>
      </c>
      <c r="F1617" s="127">
        <v>1</v>
      </c>
      <c r="I1617" s="162">
        <v>46257</v>
      </c>
      <c r="J1617" s="126">
        <v>0</v>
      </c>
      <c r="K1617" s="126">
        <v>10</v>
      </c>
      <c r="L1617" s="126">
        <v>0</v>
      </c>
      <c r="M1617" s="126">
        <v>0</v>
      </c>
      <c r="N1617" s="126">
        <v>0</v>
      </c>
      <c r="O1617" s="126">
        <v>0</v>
      </c>
      <c r="P1617" s="126">
        <v>0</v>
      </c>
      <c r="Q1617" s="126">
        <v>0</v>
      </c>
      <c r="R1617" s="126">
        <v>0</v>
      </c>
    </row>
    <row r="1618" spans="3:18" ht="23.1" customHeight="1">
      <c r="C1618" s="126">
        <v>396</v>
      </c>
      <c r="D1618" s="141" t="s">
        <v>5106</v>
      </c>
      <c r="E1618" s="159" t="s">
        <v>5107</v>
      </c>
      <c r="F1618" s="127">
        <v>1</v>
      </c>
      <c r="I1618" s="162">
        <v>46257</v>
      </c>
      <c r="J1618" s="126">
        <v>0</v>
      </c>
      <c r="K1618" s="126">
        <v>1</v>
      </c>
      <c r="L1618" s="126">
        <v>0</v>
      </c>
      <c r="M1618" s="126">
        <v>0</v>
      </c>
      <c r="N1618" s="126">
        <v>0</v>
      </c>
      <c r="O1618" s="126">
        <v>0</v>
      </c>
      <c r="P1618" s="126">
        <v>0</v>
      </c>
      <c r="Q1618" s="126">
        <v>0</v>
      </c>
      <c r="R1618" s="126">
        <v>0</v>
      </c>
    </row>
    <row r="1619" spans="3:18" ht="23.1" customHeight="1">
      <c r="C1619" s="126">
        <v>294</v>
      </c>
      <c r="D1619" s="141" t="s">
        <v>2469</v>
      </c>
      <c r="E1619" s="159" t="s">
        <v>4363</v>
      </c>
      <c r="F1619" s="127">
        <v>1</v>
      </c>
      <c r="I1619" s="162">
        <v>46257</v>
      </c>
      <c r="J1619" s="126">
        <v>0</v>
      </c>
      <c r="K1619" s="126">
        <v>10</v>
      </c>
      <c r="L1619" s="126">
        <v>0</v>
      </c>
      <c r="M1619" s="126">
        <v>0</v>
      </c>
      <c r="N1619" s="126">
        <v>0</v>
      </c>
      <c r="O1619" s="126">
        <v>0</v>
      </c>
      <c r="P1619" s="126">
        <v>0</v>
      </c>
      <c r="Q1619" s="126">
        <v>0</v>
      </c>
      <c r="R1619" s="126">
        <v>0</v>
      </c>
    </row>
    <row r="1620" spans="3:18" ht="23.1" customHeight="1">
      <c r="C1620" s="126">
        <v>384</v>
      </c>
      <c r="D1620" s="141" t="s">
        <v>4137</v>
      </c>
      <c r="E1620" s="159" t="s">
        <v>4892</v>
      </c>
      <c r="F1620" s="127">
        <v>1</v>
      </c>
      <c r="I1620" s="162">
        <v>46258</v>
      </c>
      <c r="J1620" s="126">
        <v>0</v>
      </c>
      <c r="K1620" s="126">
        <v>1</v>
      </c>
      <c r="L1620" s="126">
        <v>0</v>
      </c>
      <c r="M1620" s="126">
        <v>0</v>
      </c>
      <c r="N1620" s="126">
        <v>0</v>
      </c>
      <c r="O1620" s="126">
        <v>0</v>
      </c>
      <c r="P1620" s="126">
        <v>0</v>
      </c>
      <c r="Q1620" s="126">
        <v>0</v>
      </c>
      <c r="R1620" s="126">
        <v>0</v>
      </c>
    </row>
    <row r="1621" spans="3:18" ht="23.1" customHeight="1">
      <c r="C1621" s="126">
        <v>386</v>
      </c>
      <c r="D1621" s="141" t="s">
        <v>4143</v>
      </c>
      <c r="E1621" s="159" t="s">
        <v>4817</v>
      </c>
      <c r="F1621" s="127">
        <v>1</v>
      </c>
      <c r="I1621" s="162">
        <v>46258</v>
      </c>
      <c r="J1621" s="126">
        <v>0</v>
      </c>
      <c r="K1621" s="126">
        <v>1</v>
      </c>
      <c r="L1621" s="126">
        <v>0</v>
      </c>
      <c r="M1621" s="126">
        <v>0</v>
      </c>
      <c r="N1621" s="126">
        <v>0</v>
      </c>
      <c r="O1621" s="126">
        <v>0</v>
      </c>
      <c r="P1621" s="126">
        <v>0</v>
      </c>
      <c r="Q1621" s="126">
        <v>0</v>
      </c>
      <c r="R1621" s="126">
        <v>0</v>
      </c>
    </row>
    <row r="1622" spans="3:18" ht="23.1" customHeight="1">
      <c r="C1622" s="126">
        <v>20</v>
      </c>
      <c r="D1622" s="141" t="s">
        <v>707</v>
      </c>
      <c r="E1622" s="159" t="s">
        <v>4532</v>
      </c>
      <c r="F1622" s="127">
        <v>1</v>
      </c>
      <c r="I1622" s="162">
        <v>46258</v>
      </c>
      <c r="J1622" s="126">
        <v>0</v>
      </c>
      <c r="K1622" s="126">
        <v>4</v>
      </c>
      <c r="L1622" s="126">
        <v>0</v>
      </c>
      <c r="M1622" s="126">
        <v>0</v>
      </c>
      <c r="N1622" s="126">
        <v>0</v>
      </c>
      <c r="O1622" s="126">
        <v>0</v>
      </c>
      <c r="P1622" s="126">
        <v>0</v>
      </c>
      <c r="Q1622" s="126">
        <v>0</v>
      </c>
      <c r="R1622" s="126">
        <v>0</v>
      </c>
    </row>
    <row r="1623" spans="3:18" ht="23.1" customHeight="1">
      <c r="C1623" s="126">
        <v>6</v>
      </c>
      <c r="D1623" s="141" t="s">
        <v>557</v>
      </c>
      <c r="E1623" s="159" t="s">
        <v>4482</v>
      </c>
      <c r="F1623" s="127">
        <v>1</v>
      </c>
      <c r="I1623" s="162">
        <v>46258</v>
      </c>
      <c r="J1623" s="126">
        <v>0</v>
      </c>
      <c r="K1623" s="126">
        <v>4</v>
      </c>
      <c r="L1623" s="126">
        <v>0</v>
      </c>
      <c r="M1623" s="126">
        <v>0</v>
      </c>
      <c r="N1623" s="126">
        <v>0</v>
      </c>
      <c r="O1623" s="126">
        <v>0</v>
      </c>
      <c r="P1623" s="126">
        <v>0</v>
      </c>
      <c r="Q1623" s="126">
        <v>0</v>
      </c>
      <c r="R1623" s="126">
        <v>0</v>
      </c>
    </row>
    <row r="1624" spans="3:18" ht="23.1" customHeight="1">
      <c r="C1624" s="126">
        <v>52</v>
      </c>
      <c r="D1624" s="141" t="s">
        <v>931</v>
      </c>
      <c r="E1624" s="159" t="s">
        <v>6091</v>
      </c>
      <c r="F1624" s="127">
        <v>1</v>
      </c>
      <c r="I1624" s="162">
        <v>46258</v>
      </c>
      <c r="J1624" s="126">
        <v>0</v>
      </c>
      <c r="K1624" s="126">
        <v>1</v>
      </c>
      <c r="L1624" s="126">
        <v>0</v>
      </c>
      <c r="M1624" s="126">
        <v>0</v>
      </c>
      <c r="N1624" s="126">
        <v>0</v>
      </c>
      <c r="O1624" s="126">
        <v>0</v>
      </c>
      <c r="P1624" s="126">
        <v>0</v>
      </c>
      <c r="Q1624" s="126">
        <v>0</v>
      </c>
      <c r="R1624" s="126">
        <v>0</v>
      </c>
    </row>
    <row r="1625" spans="3:18" ht="23.1" customHeight="1">
      <c r="C1625" s="126">
        <v>243</v>
      </c>
      <c r="D1625" s="141" t="s">
        <v>2809</v>
      </c>
      <c r="E1625" s="159" t="s">
        <v>4939</v>
      </c>
      <c r="F1625" s="127">
        <v>1</v>
      </c>
      <c r="I1625" s="162">
        <v>46258</v>
      </c>
      <c r="J1625" s="126">
        <v>0</v>
      </c>
      <c r="K1625" s="126">
        <v>1</v>
      </c>
      <c r="L1625" s="126">
        <v>0</v>
      </c>
      <c r="M1625" s="126">
        <v>0</v>
      </c>
      <c r="N1625" s="126">
        <v>0</v>
      </c>
      <c r="O1625" s="126">
        <v>0</v>
      </c>
      <c r="P1625" s="126">
        <v>0</v>
      </c>
      <c r="Q1625" s="126">
        <v>0</v>
      </c>
      <c r="R1625" s="126">
        <v>0</v>
      </c>
    </row>
    <row r="1626" spans="3:18" ht="23.1" customHeight="1">
      <c r="C1626" s="126">
        <v>387</v>
      </c>
      <c r="D1626" s="141" t="s">
        <v>4171</v>
      </c>
      <c r="E1626" s="159" t="s">
        <v>6774</v>
      </c>
      <c r="F1626" s="127">
        <v>1</v>
      </c>
      <c r="I1626" s="162">
        <v>46258</v>
      </c>
      <c r="J1626" s="126">
        <v>0</v>
      </c>
      <c r="K1626" s="126">
        <v>1</v>
      </c>
      <c r="L1626" s="126">
        <v>0</v>
      </c>
      <c r="M1626" s="126">
        <v>0</v>
      </c>
      <c r="N1626" s="126">
        <v>0</v>
      </c>
      <c r="O1626" s="126">
        <v>0</v>
      </c>
      <c r="P1626" s="126">
        <v>0</v>
      </c>
      <c r="Q1626" s="126">
        <v>0</v>
      </c>
      <c r="R1626" s="126">
        <v>0</v>
      </c>
    </row>
    <row r="1627" spans="3:18" ht="23.1" customHeight="1">
      <c r="C1627" s="126">
        <v>374</v>
      </c>
      <c r="D1627" s="141" t="s">
        <v>4168</v>
      </c>
      <c r="E1627" s="159" t="s">
        <v>5724</v>
      </c>
      <c r="F1627" s="127">
        <v>1</v>
      </c>
      <c r="I1627" s="162">
        <v>46258</v>
      </c>
      <c r="J1627" s="126">
        <v>0</v>
      </c>
      <c r="K1627" s="126">
        <v>2</v>
      </c>
      <c r="L1627" s="126">
        <v>0</v>
      </c>
      <c r="M1627" s="126">
        <v>0</v>
      </c>
      <c r="N1627" s="126">
        <v>0</v>
      </c>
      <c r="O1627" s="126">
        <v>0</v>
      </c>
      <c r="P1627" s="126">
        <v>0</v>
      </c>
      <c r="Q1627" s="126">
        <v>0</v>
      </c>
      <c r="R1627" s="126">
        <v>0</v>
      </c>
    </row>
    <row r="1628" spans="3:18" ht="23.1" customHeight="1">
      <c r="C1628" s="126">
        <v>371</v>
      </c>
      <c r="D1628" s="141" t="s">
        <v>4248</v>
      </c>
      <c r="E1628" s="159" t="s">
        <v>4844</v>
      </c>
      <c r="F1628" s="127">
        <v>1</v>
      </c>
      <c r="I1628" s="162">
        <v>46258</v>
      </c>
      <c r="J1628" s="126">
        <v>0</v>
      </c>
      <c r="K1628" s="126">
        <v>2</v>
      </c>
      <c r="L1628" s="126">
        <v>0</v>
      </c>
      <c r="M1628" s="126">
        <v>0</v>
      </c>
      <c r="N1628" s="126">
        <v>0</v>
      </c>
      <c r="O1628" s="126">
        <v>0</v>
      </c>
      <c r="P1628" s="126">
        <v>0</v>
      </c>
      <c r="Q1628" s="126">
        <v>0</v>
      </c>
      <c r="R1628" s="126">
        <v>0</v>
      </c>
    </row>
    <row r="1629" spans="3:18" ht="23.1" customHeight="1">
      <c r="C1629" s="126">
        <v>408</v>
      </c>
      <c r="D1629" s="141" t="s">
        <v>5121</v>
      </c>
      <c r="E1629" s="159" t="s">
        <v>5122</v>
      </c>
      <c r="F1629" s="127">
        <v>1</v>
      </c>
      <c r="I1629" s="162">
        <v>46258</v>
      </c>
      <c r="J1629" s="126">
        <v>0</v>
      </c>
      <c r="K1629" s="126">
        <v>1</v>
      </c>
      <c r="L1629" s="126">
        <v>0</v>
      </c>
      <c r="M1629" s="126">
        <v>0</v>
      </c>
      <c r="N1629" s="126">
        <v>0</v>
      </c>
      <c r="O1629" s="126">
        <v>0</v>
      </c>
      <c r="P1629" s="126">
        <v>0</v>
      </c>
      <c r="Q1629" s="126">
        <v>0</v>
      </c>
      <c r="R1629" s="126">
        <v>0</v>
      </c>
    </row>
    <row r="1630" spans="3:18" ht="23.1" customHeight="1">
      <c r="C1630" s="126">
        <v>414</v>
      </c>
      <c r="D1630" s="141" t="s">
        <v>5533</v>
      </c>
      <c r="E1630" s="159" t="s">
        <v>5534</v>
      </c>
      <c r="F1630" s="127">
        <v>1</v>
      </c>
      <c r="I1630" s="162">
        <v>46258</v>
      </c>
      <c r="J1630" s="126">
        <v>0</v>
      </c>
      <c r="K1630" s="126">
        <v>2</v>
      </c>
      <c r="L1630" s="126">
        <v>0</v>
      </c>
      <c r="M1630" s="126">
        <v>0</v>
      </c>
      <c r="N1630" s="126">
        <v>0</v>
      </c>
      <c r="O1630" s="126">
        <v>0</v>
      </c>
      <c r="P1630" s="126">
        <v>0</v>
      </c>
      <c r="Q1630" s="126">
        <v>0</v>
      </c>
      <c r="R1630" s="126">
        <v>0</v>
      </c>
    </row>
    <row r="1631" spans="3:18" ht="23.1" customHeight="1">
      <c r="C1631" s="126">
        <v>395</v>
      </c>
      <c r="D1631" s="141" t="s">
        <v>4920</v>
      </c>
      <c r="E1631" s="159" t="s">
        <v>4921</v>
      </c>
      <c r="F1631" s="127">
        <v>1</v>
      </c>
      <c r="I1631" s="162">
        <v>46258</v>
      </c>
      <c r="J1631" s="126">
        <v>0</v>
      </c>
      <c r="K1631" s="126">
        <v>1</v>
      </c>
      <c r="L1631" s="126">
        <v>0</v>
      </c>
      <c r="M1631" s="126">
        <v>0</v>
      </c>
      <c r="N1631" s="126">
        <v>0</v>
      </c>
      <c r="O1631" s="126">
        <v>0</v>
      </c>
      <c r="P1631" s="126">
        <v>0</v>
      </c>
      <c r="Q1631" s="126">
        <v>0</v>
      </c>
      <c r="R1631" s="126">
        <v>0</v>
      </c>
    </row>
    <row r="1632" spans="3:18" ht="23.1" customHeight="1">
      <c r="C1632" s="126">
        <v>178</v>
      </c>
      <c r="D1632" s="141" t="s">
        <v>753</v>
      </c>
      <c r="E1632" s="159" t="s">
        <v>4952</v>
      </c>
      <c r="F1632" s="127">
        <v>1</v>
      </c>
      <c r="I1632" s="162">
        <v>46258</v>
      </c>
      <c r="J1632" s="126">
        <v>0</v>
      </c>
      <c r="K1632" s="126">
        <v>50</v>
      </c>
      <c r="L1632" s="126">
        <v>0</v>
      </c>
      <c r="M1632" s="126">
        <v>0</v>
      </c>
      <c r="N1632" s="126">
        <v>0</v>
      </c>
      <c r="O1632" s="126">
        <v>0</v>
      </c>
      <c r="P1632" s="126">
        <v>0</v>
      </c>
      <c r="Q1632" s="126">
        <v>0</v>
      </c>
      <c r="R1632" s="126">
        <v>0</v>
      </c>
    </row>
    <row r="1633" spans="3:18" ht="23.1" customHeight="1">
      <c r="C1633" s="126">
        <v>398</v>
      </c>
      <c r="D1633" s="141" t="s">
        <v>5110</v>
      </c>
      <c r="E1633" s="159" t="s">
        <v>5111</v>
      </c>
      <c r="F1633" s="127">
        <v>1</v>
      </c>
      <c r="I1633" s="162">
        <v>46258</v>
      </c>
      <c r="J1633" s="126">
        <v>0</v>
      </c>
      <c r="K1633" s="126">
        <v>2</v>
      </c>
      <c r="L1633" s="126">
        <v>0</v>
      </c>
      <c r="M1633" s="126">
        <v>0</v>
      </c>
      <c r="N1633" s="126">
        <v>0</v>
      </c>
      <c r="O1633" s="126">
        <v>0</v>
      </c>
      <c r="P1633" s="126">
        <v>0</v>
      </c>
      <c r="Q1633" s="126">
        <v>0</v>
      </c>
      <c r="R1633" s="126">
        <v>0</v>
      </c>
    </row>
    <row r="1634" spans="3:18" ht="23.1" customHeight="1">
      <c r="C1634" s="126">
        <v>241</v>
      </c>
      <c r="D1634" s="141" t="s">
        <v>2358</v>
      </c>
      <c r="E1634" s="159" t="s">
        <v>4792</v>
      </c>
      <c r="F1634" s="127">
        <v>1</v>
      </c>
      <c r="I1634" s="162">
        <v>46258</v>
      </c>
      <c r="J1634" s="126">
        <v>0</v>
      </c>
      <c r="K1634" s="126">
        <v>2</v>
      </c>
      <c r="L1634" s="126">
        <v>0</v>
      </c>
      <c r="M1634" s="126">
        <v>0</v>
      </c>
      <c r="N1634" s="126">
        <v>0</v>
      </c>
      <c r="O1634" s="126">
        <v>0</v>
      </c>
      <c r="P1634" s="126">
        <v>0</v>
      </c>
      <c r="Q1634" s="126">
        <v>0</v>
      </c>
      <c r="R1634" s="126">
        <v>0</v>
      </c>
    </row>
    <row r="1635" spans="3:18" ht="23.1" customHeight="1">
      <c r="C1635" s="126">
        <v>184</v>
      </c>
      <c r="D1635" s="141" t="s">
        <v>767</v>
      </c>
      <c r="E1635" s="159" t="s">
        <v>4446</v>
      </c>
      <c r="F1635" s="127">
        <v>1</v>
      </c>
      <c r="I1635" s="162">
        <v>46258</v>
      </c>
      <c r="J1635" s="126">
        <v>0</v>
      </c>
      <c r="K1635" s="126">
        <v>12</v>
      </c>
      <c r="L1635" s="126">
        <v>0</v>
      </c>
      <c r="M1635" s="126">
        <v>0</v>
      </c>
      <c r="N1635" s="126">
        <v>0</v>
      </c>
      <c r="O1635" s="126">
        <v>0</v>
      </c>
      <c r="P1635" s="126">
        <v>0</v>
      </c>
      <c r="Q1635" s="126">
        <v>0</v>
      </c>
      <c r="R1635" s="126">
        <v>0</v>
      </c>
    </row>
    <row r="1636" spans="3:18" ht="23.1" customHeight="1">
      <c r="C1636" s="126">
        <v>305</v>
      </c>
      <c r="D1636" s="141" t="s">
        <v>2496</v>
      </c>
      <c r="E1636" s="159" t="s">
        <v>4658</v>
      </c>
      <c r="F1636" s="127">
        <v>1</v>
      </c>
      <c r="I1636" s="162">
        <v>46258</v>
      </c>
      <c r="J1636" s="126">
        <v>0</v>
      </c>
      <c r="K1636" s="126">
        <v>500</v>
      </c>
      <c r="L1636" s="126">
        <v>0</v>
      </c>
      <c r="M1636" s="126">
        <v>0</v>
      </c>
      <c r="N1636" s="126">
        <v>0</v>
      </c>
      <c r="O1636" s="126">
        <v>0</v>
      </c>
      <c r="P1636" s="126">
        <v>0</v>
      </c>
      <c r="Q1636" s="126">
        <v>0</v>
      </c>
      <c r="R1636" s="126">
        <v>0</v>
      </c>
    </row>
    <row r="1637" spans="3:18" ht="23.1" customHeight="1">
      <c r="C1637" s="126">
        <v>177</v>
      </c>
      <c r="D1637" s="141" t="s">
        <v>750</v>
      </c>
      <c r="E1637" s="159" t="s">
        <v>4950</v>
      </c>
      <c r="F1637" s="127">
        <v>1</v>
      </c>
      <c r="I1637" s="162">
        <v>46258</v>
      </c>
      <c r="J1637" s="126">
        <v>0</v>
      </c>
      <c r="K1637" s="126">
        <v>100</v>
      </c>
      <c r="L1637" s="126">
        <v>0</v>
      </c>
      <c r="M1637" s="126">
        <v>0</v>
      </c>
      <c r="N1637" s="126">
        <v>0</v>
      </c>
      <c r="O1637" s="126">
        <v>0</v>
      </c>
      <c r="P1637" s="126">
        <v>0</v>
      </c>
      <c r="Q1637" s="126">
        <v>0</v>
      </c>
      <c r="R1637" s="126">
        <v>0</v>
      </c>
    </row>
    <row r="1638" spans="3:18" ht="23.1" customHeight="1">
      <c r="C1638" s="126">
        <v>429</v>
      </c>
      <c r="D1638" s="141" t="s">
        <v>4652</v>
      </c>
      <c r="E1638" s="159" t="s">
        <v>4653</v>
      </c>
      <c r="F1638" s="127">
        <v>1</v>
      </c>
      <c r="I1638" s="162">
        <v>46258</v>
      </c>
      <c r="J1638" s="126">
        <v>0</v>
      </c>
      <c r="K1638" s="126">
        <v>1</v>
      </c>
      <c r="L1638" s="126">
        <v>0</v>
      </c>
      <c r="M1638" s="126">
        <v>0</v>
      </c>
      <c r="N1638" s="126">
        <v>0</v>
      </c>
      <c r="O1638" s="126">
        <v>0</v>
      </c>
      <c r="P1638" s="126">
        <v>0</v>
      </c>
      <c r="Q1638" s="126">
        <v>0</v>
      </c>
      <c r="R1638" s="126">
        <v>0</v>
      </c>
    </row>
    <row r="1639" spans="3:18" ht="23.1" customHeight="1">
      <c r="C1639" s="126">
        <v>433</v>
      </c>
      <c r="D1639" s="141" t="s">
        <v>5118</v>
      </c>
      <c r="E1639" s="159" t="s">
        <v>5119</v>
      </c>
      <c r="F1639" s="127">
        <v>1</v>
      </c>
      <c r="I1639" s="162">
        <v>46258</v>
      </c>
      <c r="J1639" s="126">
        <v>0</v>
      </c>
      <c r="K1639" s="126">
        <v>10</v>
      </c>
      <c r="L1639" s="126">
        <v>0</v>
      </c>
      <c r="M1639" s="126">
        <v>0</v>
      </c>
      <c r="N1639" s="126">
        <v>0</v>
      </c>
      <c r="O1639" s="126">
        <v>0</v>
      </c>
      <c r="P1639" s="126">
        <v>0</v>
      </c>
      <c r="Q1639" s="126">
        <v>0</v>
      </c>
      <c r="R1639" s="126">
        <v>0</v>
      </c>
    </row>
    <row r="1640" spans="3:18" ht="23.1" customHeight="1">
      <c r="C1640" s="126">
        <v>413</v>
      </c>
      <c r="D1640" s="141" t="s">
        <v>5542</v>
      </c>
      <c r="E1640" s="159" t="s">
        <v>5543</v>
      </c>
      <c r="F1640" s="127">
        <v>1</v>
      </c>
      <c r="I1640" s="162">
        <v>46258</v>
      </c>
      <c r="J1640" s="126">
        <v>0</v>
      </c>
      <c r="K1640" s="126">
        <v>1</v>
      </c>
      <c r="L1640" s="126">
        <v>0</v>
      </c>
      <c r="M1640" s="126">
        <v>0</v>
      </c>
      <c r="N1640" s="126">
        <v>0</v>
      </c>
      <c r="O1640" s="126">
        <v>0</v>
      </c>
      <c r="P1640" s="126">
        <v>0</v>
      </c>
      <c r="Q1640" s="126">
        <v>0</v>
      </c>
      <c r="R1640" s="126">
        <v>0</v>
      </c>
    </row>
    <row r="1641" spans="3:18" ht="23.1" customHeight="1">
      <c r="C1641" s="126">
        <v>394</v>
      </c>
      <c r="D1641" s="141" t="s">
        <v>4616</v>
      </c>
      <c r="E1641" s="159" t="s">
        <v>4617</v>
      </c>
      <c r="F1641" s="127">
        <v>1</v>
      </c>
      <c r="I1641" s="162">
        <v>46258</v>
      </c>
      <c r="J1641" s="126">
        <v>0</v>
      </c>
      <c r="K1641" s="126">
        <v>1</v>
      </c>
      <c r="L1641" s="126">
        <v>0</v>
      </c>
      <c r="M1641" s="126">
        <v>0</v>
      </c>
      <c r="N1641" s="126">
        <v>0</v>
      </c>
      <c r="O1641" s="126">
        <v>0</v>
      </c>
      <c r="P1641" s="126">
        <v>0</v>
      </c>
      <c r="Q1641" s="126">
        <v>0</v>
      </c>
      <c r="R1641" s="126">
        <v>0</v>
      </c>
    </row>
    <row r="1642" spans="3:18" ht="23.1" customHeight="1">
      <c r="C1642" s="126">
        <v>153</v>
      </c>
      <c r="D1642" s="141" t="s">
        <v>552</v>
      </c>
      <c r="E1642" s="159" t="s">
        <v>5434</v>
      </c>
      <c r="F1642" s="127">
        <v>1</v>
      </c>
      <c r="I1642" s="162">
        <v>46258</v>
      </c>
      <c r="J1642" s="126">
        <v>0</v>
      </c>
      <c r="K1642" s="126">
        <v>1</v>
      </c>
      <c r="L1642" s="126">
        <v>0</v>
      </c>
      <c r="M1642" s="126">
        <v>0</v>
      </c>
      <c r="N1642" s="126">
        <v>0</v>
      </c>
      <c r="O1642" s="126">
        <v>0</v>
      </c>
      <c r="P1642" s="126">
        <v>0</v>
      </c>
      <c r="Q1642" s="126">
        <v>0</v>
      </c>
      <c r="R1642" s="126">
        <v>0</v>
      </c>
    </row>
    <row r="1643" spans="3:18" ht="23.1" customHeight="1">
      <c r="C1643" s="126">
        <v>167</v>
      </c>
      <c r="D1643" s="141" t="s">
        <v>1027</v>
      </c>
      <c r="E1643" s="159" t="s">
        <v>5071</v>
      </c>
      <c r="F1643" s="127">
        <v>1</v>
      </c>
      <c r="I1643" s="162">
        <v>46258</v>
      </c>
      <c r="J1643" s="126">
        <v>0</v>
      </c>
      <c r="K1643" s="126">
        <v>2</v>
      </c>
      <c r="L1643" s="126">
        <v>0</v>
      </c>
      <c r="M1643" s="126">
        <v>0</v>
      </c>
      <c r="N1643" s="126">
        <v>0</v>
      </c>
      <c r="O1643" s="126">
        <v>0</v>
      </c>
      <c r="P1643" s="126">
        <v>0</v>
      </c>
      <c r="Q1643" s="126">
        <v>0</v>
      </c>
      <c r="R1643" s="126">
        <v>0</v>
      </c>
    </row>
    <row r="1644" spans="3:18" ht="23.1" customHeight="1">
      <c r="C1644" s="126">
        <v>219</v>
      </c>
      <c r="D1644" s="141" t="s">
        <v>3800</v>
      </c>
      <c r="E1644" s="159" t="s">
        <v>5450</v>
      </c>
      <c r="F1644" s="127">
        <v>1</v>
      </c>
      <c r="I1644" s="162">
        <v>46258</v>
      </c>
      <c r="J1644" s="126">
        <v>0</v>
      </c>
      <c r="K1644" s="126">
        <v>5</v>
      </c>
      <c r="L1644" s="126">
        <v>0</v>
      </c>
      <c r="M1644" s="126">
        <v>0</v>
      </c>
      <c r="N1644" s="126">
        <v>0</v>
      </c>
      <c r="O1644" s="126">
        <v>0</v>
      </c>
      <c r="P1644" s="126">
        <v>0</v>
      </c>
      <c r="Q1644" s="126">
        <v>0</v>
      </c>
      <c r="R1644" s="126">
        <v>0</v>
      </c>
    </row>
    <row r="1645" spans="3:18" ht="23.1" customHeight="1">
      <c r="C1645" s="126">
        <v>99</v>
      </c>
      <c r="D1645" s="141" t="s">
        <v>881</v>
      </c>
      <c r="E1645" s="159" t="s">
        <v>5502</v>
      </c>
      <c r="F1645" s="127">
        <v>1</v>
      </c>
      <c r="I1645" s="162">
        <v>46258</v>
      </c>
      <c r="J1645" s="126">
        <v>0</v>
      </c>
      <c r="K1645" s="126">
        <v>1</v>
      </c>
      <c r="L1645" s="126">
        <v>0</v>
      </c>
      <c r="M1645" s="126">
        <v>0</v>
      </c>
      <c r="N1645" s="126">
        <v>0</v>
      </c>
      <c r="O1645" s="126">
        <v>0</v>
      </c>
      <c r="P1645" s="126">
        <v>0</v>
      </c>
      <c r="Q1645" s="126">
        <v>0</v>
      </c>
      <c r="R1645" s="126">
        <v>0</v>
      </c>
    </row>
    <row r="1646" spans="3:18" ht="23.1" customHeight="1">
      <c r="C1646" s="126">
        <v>94</v>
      </c>
      <c r="D1646" s="141" t="s">
        <v>1321</v>
      </c>
      <c r="E1646" s="159" t="s">
        <v>4514</v>
      </c>
      <c r="F1646" s="127">
        <v>1</v>
      </c>
      <c r="I1646" s="162">
        <v>46258</v>
      </c>
      <c r="J1646" s="126">
        <v>0</v>
      </c>
      <c r="K1646" s="126">
        <v>5</v>
      </c>
      <c r="L1646" s="126">
        <v>0</v>
      </c>
      <c r="M1646" s="126">
        <v>0</v>
      </c>
      <c r="N1646" s="126">
        <v>0</v>
      </c>
      <c r="O1646" s="126">
        <v>0</v>
      </c>
      <c r="P1646" s="126">
        <v>0</v>
      </c>
      <c r="Q1646" s="126">
        <v>0</v>
      </c>
      <c r="R1646" s="126">
        <v>0</v>
      </c>
    </row>
    <row r="1647" spans="3:18" ht="23.1" customHeight="1">
      <c r="C1647" s="126">
        <v>76</v>
      </c>
      <c r="D1647" s="141" t="s">
        <v>1131</v>
      </c>
      <c r="E1647" s="159" t="s">
        <v>4407</v>
      </c>
      <c r="F1647" s="127">
        <v>1</v>
      </c>
      <c r="I1647" s="162">
        <v>46258</v>
      </c>
      <c r="J1647" s="126">
        <v>0</v>
      </c>
      <c r="K1647" s="126">
        <v>1</v>
      </c>
      <c r="L1647" s="126">
        <v>0</v>
      </c>
      <c r="M1647" s="126">
        <v>0</v>
      </c>
      <c r="N1647" s="126">
        <v>0</v>
      </c>
      <c r="O1647" s="126">
        <v>0</v>
      </c>
      <c r="P1647" s="126">
        <v>0</v>
      </c>
      <c r="Q1647" s="126">
        <v>0</v>
      </c>
      <c r="R1647" s="126">
        <v>0</v>
      </c>
    </row>
    <row r="1648" spans="3:18" ht="23.1" customHeight="1">
      <c r="C1648" s="126">
        <v>82</v>
      </c>
      <c r="D1648" s="141" t="s">
        <v>4607</v>
      </c>
      <c r="E1648" s="159" t="s">
        <v>4608</v>
      </c>
      <c r="F1648" s="127">
        <v>1</v>
      </c>
      <c r="I1648" s="162">
        <v>46258</v>
      </c>
      <c r="J1648" s="126">
        <v>0</v>
      </c>
      <c r="K1648" s="126">
        <v>2</v>
      </c>
      <c r="L1648" s="126">
        <v>0</v>
      </c>
      <c r="M1648" s="126">
        <v>0</v>
      </c>
      <c r="N1648" s="126">
        <v>0</v>
      </c>
      <c r="O1648" s="126">
        <v>0</v>
      </c>
      <c r="P1648" s="126">
        <v>0</v>
      </c>
      <c r="Q1648" s="126">
        <v>0</v>
      </c>
      <c r="R1648" s="126">
        <v>0</v>
      </c>
    </row>
    <row r="1649" spans="3:18" ht="23.1" customHeight="1">
      <c r="C1649" s="126">
        <v>276</v>
      </c>
      <c r="D1649" s="141" t="s">
        <v>2475</v>
      </c>
      <c r="E1649" s="159" t="s">
        <v>4347</v>
      </c>
      <c r="F1649" s="127">
        <v>1</v>
      </c>
      <c r="I1649" s="162">
        <v>46258</v>
      </c>
      <c r="J1649" s="126">
        <v>0</v>
      </c>
      <c r="K1649" s="126">
        <v>3</v>
      </c>
      <c r="L1649" s="126">
        <v>0</v>
      </c>
      <c r="M1649" s="126">
        <v>0</v>
      </c>
      <c r="N1649" s="126">
        <v>0</v>
      </c>
      <c r="O1649" s="126">
        <v>0</v>
      </c>
      <c r="P1649" s="126">
        <v>0</v>
      </c>
      <c r="Q1649" s="126">
        <v>0</v>
      </c>
      <c r="R1649" s="126">
        <v>0</v>
      </c>
    </row>
    <row r="1650" spans="3:18" ht="23.1" customHeight="1">
      <c r="C1650" s="126">
        <v>125</v>
      </c>
      <c r="D1650" s="141" t="s">
        <v>724</v>
      </c>
      <c r="E1650" s="159" t="s">
        <v>4418</v>
      </c>
      <c r="F1650" s="127">
        <v>1</v>
      </c>
      <c r="I1650" s="162">
        <v>46258</v>
      </c>
      <c r="J1650" s="126">
        <v>0</v>
      </c>
      <c r="K1650" s="126">
        <v>50</v>
      </c>
      <c r="L1650" s="126">
        <v>0</v>
      </c>
      <c r="M1650" s="126">
        <v>0</v>
      </c>
      <c r="N1650" s="126">
        <v>0</v>
      </c>
      <c r="O1650" s="126">
        <v>0</v>
      </c>
      <c r="P1650" s="126">
        <v>0</v>
      </c>
      <c r="Q1650" s="126">
        <v>0</v>
      </c>
      <c r="R1650" s="126">
        <v>0</v>
      </c>
    </row>
    <row r="1651" spans="3:18" ht="23.1" customHeight="1">
      <c r="C1651" s="126">
        <v>101</v>
      </c>
      <c r="D1651" s="141" t="s">
        <v>716</v>
      </c>
      <c r="E1651" s="159" t="s">
        <v>4320</v>
      </c>
      <c r="F1651" s="127">
        <v>1</v>
      </c>
      <c r="I1651" s="162">
        <v>46258</v>
      </c>
      <c r="J1651" s="126">
        <v>0</v>
      </c>
      <c r="K1651" s="126">
        <v>1000</v>
      </c>
      <c r="L1651" s="126">
        <v>0</v>
      </c>
      <c r="M1651" s="126">
        <v>0</v>
      </c>
      <c r="N1651" s="126">
        <v>0</v>
      </c>
      <c r="O1651" s="126">
        <v>0</v>
      </c>
      <c r="P1651" s="126">
        <v>0</v>
      </c>
      <c r="Q1651" s="126">
        <v>0</v>
      </c>
      <c r="R1651" s="126">
        <v>0</v>
      </c>
    </row>
    <row r="1652" spans="3:18" ht="23.1" customHeight="1">
      <c r="C1652" s="126">
        <v>150</v>
      </c>
      <c r="D1652" s="141" t="s">
        <v>1403</v>
      </c>
      <c r="E1652" s="159" t="s">
        <v>4367</v>
      </c>
      <c r="F1652" s="127">
        <v>1</v>
      </c>
      <c r="I1652" s="162">
        <v>46258</v>
      </c>
      <c r="J1652" s="126">
        <v>0</v>
      </c>
      <c r="K1652" s="126">
        <v>5</v>
      </c>
      <c r="L1652" s="126">
        <v>0</v>
      </c>
      <c r="M1652" s="126">
        <v>0</v>
      </c>
      <c r="N1652" s="126">
        <v>0</v>
      </c>
      <c r="O1652" s="126">
        <v>0</v>
      </c>
      <c r="P1652" s="126">
        <v>0</v>
      </c>
      <c r="Q1652" s="126">
        <v>0</v>
      </c>
      <c r="R1652" s="126">
        <v>0</v>
      </c>
    </row>
    <row r="1653" spans="3:18" ht="23.1" customHeight="1">
      <c r="C1653" s="126">
        <v>390</v>
      </c>
      <c r="D1653" s="141" t="s">
        <v>4632</v>
      </c>
      <c r="E1653" s="159" t="s">
        <v>4633</v>
      </c>
      <c r="F1653" s="127">
        <v>1</v>
      </c>
      <c r="I1653" s="162">
        <v>46258</v>
      </c>
      <c r="J1653" s="126">
        <v>0</v>
      </c>
      <c r="K1653" s="126">
        <v>4</v>
      </c>
      <c r="L1653" s="126">
        <v>0</v>
      </c>
      <c r="M1653" s="126">
        <v>0</v>
      </c>
      <c r="N1653" s="126">
        <v>0</v>
      </c>
      <c r="O1653" s="126">
        <v>0</v>
      </c>
      <c r="P1653" s="126">
        <v>0</v>
      </c>
      <c r="Q1653" s="126">
        <v>0</v>
      </c>
      <c r="R1653" s="126">
        <v>0</v>
      </c>
    </row>
    <row r="1654" spans="3:18" ht="23.1" customHeight="1">
      <c r="C1654" s="126">
        <v>397</v>
      </c>
      <c r="D1654" s="141" t="s">
        <v>5114</v>
      </c>
      <c r="E1654" s="159" t="s">
        <v>5115</v>
      </c>
      <c r="F1654" s="127">
        <v>1</v>
      </c>
      <c r="I1654" s="162">
        <v>46258</v>
      </c>
      <c r="J1654" s="126">
        <v>0</v>
      </c>
      <c r="K1654" s="126">
        <v>5</v>
      </c>
      <c r="L1654" s="126">
        <v>0</v>
      </c>
      <c r="M1654" s="126">
        <v>0</v>
      </c>
      <c r="N1654" s="126">
        <v>0</v>
      </c>
      <c r="O1654" s="126">
        <v>0</v>
      </c>
      <c r="P1654" s="126">
        <v>0</v>
      </c>
      <c r="Q1654" s="126">
        <v>0</v>
      </c>
      <c r="R1654" s="126">
        <v>0</v>
      </c>
    </row>
    <row r="1655" spans="3:18" ht="23.1" customHeight="1">
      <c r="C1655" s="126">
        <v>401</v>
      </c>
      <c r="D1655" s="141" t="s">
        <v>4622</v>
      </c>
      <c r="E1655" s="159" t="s">
        <v>4623</v>
      </c>
      <c r="F1655" s="127">
        <v>1</v>
      </c>
      <c r="I1655" s="162">
        <v>46258</v>
      </c>
      <c r="J1655" s="126">
        <v>0</v>
      </c>
      <c r="K1655" s="126">
        <v>1</v>
      </c>
      <c r="L1655" s="126">
        <v>0</v>
      </c>
      <c r="M1655" s="126">
        <v>0</v>
      </c>
      <c r="N1655" s="126">
        <v>0</v>
      </c>
      <c r="O1655" s="126">
        <v>0</v>
      </c>
      <c r="P1655" s="126">
        <v>0</v>
      </c>
      <c r="Q1655" s="126">
        <v>0</v>
      </c>
      <c r="R1655" s="126">
        <v>0</v>
      </c>
    </row>
    <row r="1656" spans="3:18" ht="23.1" customHeight="1">
      <c r="C1656" s="126">
        <v>418</v>
      </c>
      <c r="D1656" s="141" t="s">
        <v>6882</v>
      </c>
      <c r="E1656" s="159" t="s">
        <v>6883</v>
      </c>
      <c r="F1656" s="127">
        <v>1</v>
      </c>
      <c r="I1656" s="162">
        <v>46259</v>
      </c>
      <c r="J1656" s="126">
        <v>0</v>
      </c>
      <c r="K1656" s="126">
        <v>0</v>
      </c>
      <c r="L1656" s="126">
        <v>0</v>
      </c>
      <c r="M1656" s="126">
        <v>2</v>
      </c>
      <c r="N1656" s="126">
        <v>0</v>
      </c>
      <c r="O1656" s="126">
        <v>0</v>
      </c>
      <c r="P1656" s="126">
        <v>0</v>
      </c>
      <c r="Q1656" s="126">
        <v>0</v>
      </c>
      <c r="R1656" s="126">
        <v>0</v>
      </c>
    </row>
    <row r="1657" spans="3:18" ht="23.1" customHeight="1">
      <c r="C1657" s="126">
        <v>419</v>
      </c>
      <c r="D1657" s="141" t="s">
        <v>6886</v>
      </c>
      <c r="E1657" s="159" t="s">
        <v>6887</v>
      </c>
      <c r="F1657" s="127">
        <v>1</v>
      </c>
      <c r="I1657" s="162">
        <v>46259</v>
      </c>
      <c r="J1657" s="126">
        <v>0</v>
      </c>
      <c r="K1657" s="126">
        <v>0</v>
      </c>
      <c r="L1657" s="126">
        <v>0</v>
      </c>
      <c r="M1657" s="126">
        <v>2</v>
      </c>
      <c r="N1657" s="126">
        <v>0</v>
      </c>
      <c r="O1657" s="126">
        <v>0</v>
      </c>
      <c r="P1657" s="126">
        <v>0</v>
      </c>
      <c r="Q1657" s="126">
        <v>0</v>
      </c>
      <c r="R1657" s="126">
        <v>0</v>
      </c>
    </row>
    <row r="1658" spans="3:18" ht="23.1" customHeight="1">
      <c r="C1658" s="126">
        <v>305</v>
      </c>
      <c r="D1658" s="141" t="s">
        <v>2496</v>
      </c>
      <c r="E1658" s="159" t="s">
        <v>4658</v>
      </c>
      <c r="F1658" s="127">
        <v>1</v>
      </c>
      <c r="I1658" s="162">
        <v>46259</v>
      </c>
      <c r="J1658" s="126">
        <v>0</v>
      </c>
      <c r="K1658" s="126">
        <v>200</v>
      </c>
      <c r="L1658" s="126">
        <v>0</v>
      </c>
      <c r="M1658" s="126">
        <v>0</v>
      </c>
      <c r="N1658" s="126">
        <v>0</v>
      </c>
      <c r="O1658" s="126">
        <v>0</v>
      </c>
      <c r="P1658" s="126">
        <v>0</v>
      </c>
      <c r="Q1658" s="126">
        <v>0</v>
      </c>
      <c r="R1658" s="126">
        <v>0</v>
      </c>
    </row>
    <row r="1659" spans="3:18" ht="23.1" customHeight="1">
      <c r="C1659" s="126">
        <v>373</v>
      </c>
      <c r="D1659" s="141" t="s">
        <v>4244</v>
      </c>
      <c r="E1659" s="159" t="s">
        <v>6722</v>
      </c>
      <c r="F1659" s="127">
        <v>1</v>
      </c>
      <c r="I1659" s="162">
        <v>46259</v>
      </c>
      <c r="J1659" s="126">
        <v>0</v>
      </c>
      <c r="K1659" s="126">
        <v>4</v>
      </c>
      <c r="L1659" s="126">
        <v>0</v>
      </c>
      <c r="M1659" s="126">
        <v>0</v>
      </c>
      <c r="N1659" s="126">
        <v>0</v>
      </c>
      <c r="O1659" s="126">
        <v>0</v>
      </c>
      <c r="P1659" s="126">
        <v>0</v>
      </c>
      <c r="Q1659" s="126">
        <v>0</v>
      </c>
      <c r="R1659" s="126">
        <v>0</v>
      </c>
    </row>
    <row r="1660" spans="3:18" ht="23.1" customHeight="1">
      <c r="C1660" s="126">
        <v>177</v>
      </c>
      <c r="D1660" s="141" t="s">
        <v>750</v>
      </c>
      <c r="E1660" s="159" t="s">
        <v>4950</v>
      </c>
      <c r="F1660" s="127">
        <v>1</v>
      </c>
      <c r="I1660" s="162">
        <v>46259</v>
      </c>
      <c r="J1660" s="126">
        <v>0</v>
      </c>
      <c r="K1660" s="126">
        <v>101</v>
      </c>
      <c r="L1660" s="126">
        <v>0</v>
      </c>
      <c r="M1660" s="126">
        <v>0</v>
      </c>
      <c r="N1660" s="126">
        <v>0</v>
      </c>
      <c r="O1660" s="126">
        <v>0</v>
      </c>
      <c r="P1660" s="126">
        <v>0</v>
      </c>
      <c r="Q1660" s="126">
        <v>0</v>
      </c>
      <c r="R1660" s="126">
        <v>0</v>
      </c>
    </row>
    <row r="1661" spans="3:18" ht="23.1" customHeight="1">
      <c r="C1661" s="126">
        <v>414</v>
      </c>
      <c r="D1661" s="141" t="s">
        <v>5533</v>
      </c>
      <c r="E1661" s="159" t="s">
        <v>5534</v>
      </c>
      <c r="F1661" s="127">
        <v>1</v>
      </c>
      <c r="I1661" s="162">
        <v>46259</v>
      </c>
      <c r="J1661" s="126">
        <v>0</v>
      </c>
      <c r="K1661" s="126">
        <v>1</v>
      </c>
      <c r="L1661" s="126">
        <v>0</v>
      </c>
      <c r="M1661" s="126">
        <v>0</v>
      </c>
      <c r="N1661" s="126">
        <v>0</v>
      </c>
      <c r="O1661" s="126">
        <v>0</v>
      </c>
      <c r="P1661" s="126">
        <v>0</v>
      </c>
      <c r="Q1661" s="126">
        <v>0</v>
      </c>
      <c r="R1661" s="126">
        <v>0</v>
      </c>
    </row>
    <row r="1662" spans="3:18" ht="23.1" customHeight="1">
      <c r="C1662" s="126">
        <v>396</v>
      </c>
      <c r="D1662" s="141" t="s">
        <v>5106</v>
      </c>
      <c r="E1662" s="159" t="s">
        <v>5107</v>
      </c>
      <c r="F1662" s="127">
        <v>1</v>
      </c>
      <c r="I1662" s="162">
        <v>46259</v>
      </c>
      <c r="J1662" s="126">
        <v>0</v>
      </c>
      <c r="K1662" s="126">
        <v>1</v>
      </c>
      <c r="L1662" s="126">
        <v>0</v>
      </c>
      <c r="M1662" s="126">
        <v>0</v>
      </c>
      <c r="N1662" s="126">
        <v>0</v>
      </c>
      <c r="O1662" s="126">
        <v>0</v>
      </c>
      <c r="P1662" s="126">
        <v>0</v>
      </c>
      <c r="Q1662" s="126">
        <v>0</v>
      </c>
      <c r="R1662" s="126">
        <v>0</v>
      </c>
    </row>
    <row r="1663" spans="3:18" ht="23.1" customHeight="1">
      <c r="C1663" s="126">
        <v>392</v>
      </c>
      <c r="D1663" s="141" t="s">
        <v>5133</v>
      </c>
      <c r="E1663" s="159" t="s">
        <v>5134</v>
      </c>
      <c r="F1663" s="127">
        <v>1</v>
      </c>
      <c r="I1663" s="162">
        <v>46259</v>
      </c>
      <c r="J1663" s="126">
        <v>0</v>
      </c>
      <c r="K1663" s="126">
        <v>1</v>
      </c>
      <c r="L1663" s="126">
        <v>0</v>
      </c>
      <c r="M1663" s="126">
        <v>0</v>
      </c>
      <c r="N1663" s="126">
        <v>0</v>
      </c>
      <c r="O1663" s="126">
        <v>0</v>
      </c>
      <c r="P1663" s="126">
        <v>0</v>
      </c>
      <c r="Q1663" s="126">
        <v>0</v>
      </c>
      <c r="R1663" s="126">
        <v>0</v>
      </c>
    </row>
    <row r="1664" spans="3:18" ht="23.1" customHeight="1">
      <c r="C1664" s="126">
        <v>374</v>
      </c>
      <c r="D1664" s="141" t="s">
        <v>4168</v>
      </c>
      <c r="E1664" s="159" t="s">
        <v>5724</v>
      </c>
      <c r="F1664" s="127">
        <v>1</v>
      </c>
      <c r="I1664" s="162">
        <v>46259</v>
      </c>
      <c r="J1664" s="126">
        <v>0</v>
      </c>
      <c r="K1664" s="126">
        <v>1</v>
      </c>
      <c r="L1664" s="126">
        <v>0</v>
      </c>
      <c r="M1664" s="126">
        <v>0</v>
      </c>
      <c r="N1664" s="126">
        <v>0</v>
      </c>
      <c r="O1664" s="126">
        <v>0</v>
      </c>
      <c r="P1664" s="126">
        <v>0</v>
      </c>
      <c r="Q1664" s="126">
        <v>0</v>
      </c>
      <c r="R1664" s="126">
        <v>0</v>
      </c>
    </row>
    <row r="1665" spans="3:18" ht="23.1" customHeight="1">
      <c r="C1665" s="126">
        <v>401</v>
      </c>
      <c r="D1665" s="141" t="s">
        <v>4622</v>
      </c>
      <c r="E1665" s="159" t="s">
        <v>4623</v>
      </c>
      <c r="F1665" s="127">
        <v>1</v>
      </c>
      <c r="I1665" s="162">
        <v>46259</v>
      </c>
      <c r="J1665" s="126">
        <v>0</v>
      </c>
      <c r="K1665" s="126">
        <v>1</v>
      </c>
      <c r="L1665" s="126">
        <v>0</v>
      </c>
      <c r="M1665" s="126">
        <v>0</v>
      </c>
      <c r="N1665" s="126">
        <v>0</v>
      </c>
      <c r="O1665" s="126">
        <v>0</v>
      </c>
      <c r="P1665" s="126">
        <v>0</v>
      </c>
      <c r="Q1665" s="126">
        <v>0</v>
      </c>
      <c r="R1665" s="126">
        <v>0</v>
      </c>
    </row>
    <row r="1666" spans="3:18" ht="23.1" customHeight="1">
      <c r="C1666" s="126">
        <v>403</v>
      </c>
      <c r="D1666" s="141" t="s">
        <v>4629</v>
      </c>
      <c r="E1666" s="159" t="s">
        <v>4630</v>
      </c>
      <c r="F1666" s="127">
        <v>1</v>
      </c>
      <c r="I1666" s="162">
        <v>46259</v>
      </c>
      <c r="J1666" s="126">
        <v>0</v>
      </c>
      <c r="K1666" s="126">
        <v>2</v>
      </c>
      <c r="L1666" s="126">
        <v>0</v>
      </c>
      <c r="M1666" s="126">
        <v>0</v>
      </c>
      <c r="N1666" s="126">
        <v>0</v>
      </c>
      <c r="O1666" s="126">
        <v>0</v>
      </c>
      <c r="P1666" s="126">
        <v>0</v>
      </c>
      <c r="Q1666" s="126">
        <v>0</v>
      </c>
      <c r="R1666" s="126">
        <v>0</v>
      </c>
    </row>
    <row r="1667" spans="3:18" ht="23.1" customHeight="1">
      <c r="C1667" s="126">
        <v>427</v>
      </c>
      <c r="D1667" s="141" t="s">
        <v>4646</v>
      </c>
      <c r="E1667" s="159" t="s">
        <v>5743</v>
      </c>
      <c r="F1667" s="127">
        <v>1</v>
      </c>
      <c r="I1667" s="162">
        <v>46259</v>
      </c>
      <c r="J1667" s="126">
        <v>0</v>
      </c>
      <c r="K1667" s="126">
        <v>1</v>
      </c>
      <c r="L1667" s="126">
        <v>0</v>
      </c>
      <c r="M1667" s="126">
        <v>0</v>
      </c>
      <c r="N1667" s="126">
        <v>0</v>
      </c>
      <c r="O1667" s="126">
        <v>0</v>
      </c>
      <c r="P1667" s="126">
        <v>0</v>
      </c>
      <c r="Q1667" s="126">
        <v>0</v>
      </c>
      <c r="R1667" s="126">
        <v>0</v>
      </c>
    </row>
    <row r="1668" spans="3:18" ht="23.1" customHeight="1">
      <c r="C1668" s="126">
        <v>420</v>
      </c>
      <c r="D1668" s="141" t="s">
        <v>4592</v>
      </c>
      <c r="E1668" s="159" t="s">
        <v>4593</v>
      </c>
      <c r="F1668" s="127">
        <v>1</v>
      </c>
      <c r="I1668" s="162">
        <v>46259</v>
      </c>
      <c r="J1668" s="126">
        <v>0</v>
      </c>
      <c r="K1668" s="126">
        <v>3</v>
      </c>
      <c r="L1668" s="126">
        <v>0</v>
      </c>
      <c r="M1668" s="126">
        <v>0</v>
      </c>
      <c r="N1668" s="126">
        <v>0</v>
      </c>
      <c r="O1668" s="126">
        <v>0</v>
      </c>
      <c r="P1668" s="126">
        <v>0</v>
      </c>
      <c r="Q1668" s="126">
        <v>0</v>
      </c>
      <c r="R1668" s="126">
        <v>0</v>
      </c>
    </row>
    <row r="1669" spans="3:18" ht="23.1" customHeight="1">
      <c r="C1669" s="126">
        <v>241</v>
      </c>
      <c r="D1669" s="141" t="s">
        <v>2358</v>
      </c>
      <c r="E1669" s="159" t="s">
        <v>4792</v>
      </c>
      <c r="F1669" s="127">
        <v>1</v>
      </c>
      <c r="I1669" s="162">
        <v>46259</v>
      </c>
      <c r="J1669" s="126">
        <v>0</v>
      </c>
      <c r="K1669" s="126">
        <v>2</v>
      </c>
      <c r="L1669" s="126">
        <v>0</v>
      </c>
      <c r="M1669" s="126">
        <v>0</v>
      </c>
      <c r="N1669" s="126">
        <v>0</v>
      </c>
      <c r="O1669" s="126">
        <v>0</v>
      </c>
      <c r="P1669" s="126">
        <v>0</v>
      </c>
      <c r="Q1669" s="126">
        <v>0</v>
      </c>
      <c r="R1669" s="126">
        <v>0</v>
      </c>
    </row>
    <row r="1670" spans="3:18" ht="23.1" customHeight="1">
      <c r="C1670" s="126">
        <v>411</v>
      </c>
      <c r="D1670" s="141" t="s">
        <v>5530</v>
      </c>
      <c r="E1670" s="159" t="s">
        <v>5531</v>
      </c>
      <c r="F1670" s="127">
        <v>1</v>
      </c>
      <c r="I1670" s="162">
        <v>46259</v>
      </c>
      <c r="J1670" s="126">
        <v>0</v>
      </c>
      <c r="K1670" s="126">
        <v>2</v>
      </c>
      <c r="L1670" s="126">
        <v>0</v>
      </c>
      <c r="M1670" s="126">
        <v>0</v>
      </c>
      <c r="N1670" s="126">
        <v>0</v>
      </c>
      <c r="O1670" s="126">
        <v>0</v>
      </c>
      <c r="P1670" s="126">
        <v>0</v>
      </c>
      <c r="Q1670" s="126">
        <v>0</v>
      </c>
      <c r="R1670" s="126">
        <v>0</v>
      </c>
    </row>
    <row r="1671" spans="3:18" ht="23.1" customHeight="1">
      <c r="C1671" s="126">
        <v>433</v>
      </c>
      <c r="D1671" s="141" t="s">
        <v>5118</v>
      </c>
      <c r="E1671" s="159" t="s">
        <v>5119</v>
      </c>
      <c r="F1671" s="127">
        <v>1</v>
      </c>
      <c r="I1671" s="162">
        <v>46259</v>
      </c>
      <c r="J1671" s="126">
        <v>0</v>
      </c>
      <c r="K1671" s="126">
        <v>5</v>
      </c>
      <c r="L1671" s="126">
        <v>0</v>
      </c>
      <c r="M1671" s="126">
        <v>0</v>
      </c>
      <c r="N1671" s="126">
        <v>0</v>
      </c>
      <c r="O1671" s="126">
        <v>0</v>
      </c>
      <c r="P1671" s="126">
        <v>0</v>
      </c>
      <c r="Q1671" s="126">
        <v>0</v>
      </c>
      <c r="R1671" s="126">
        <v>0</v>
      </c>
    </row>
    <row r="1672" spans="3:18" ht="23.1" customHeight="1">
      <c r="C1672" s="126">
        <v>197</v>
      </c>
      <c r="D1672" s="141" t="s">
        <v>650</v>
      </c>
      <c r="E1672" s="159" t="s">
        <v>4932</v>
      </c>
      <c r="F1672" s="127">
        <v>1</v>
      </c>
      <c r="I1672" s="162">
        <v>46259</v>
      </c>
      <c r="J1672" s="126">
        <v>0</v>
      </c>
      <c r="K1672" s="126">
        <v>4</v>
      </c>
      <c r="L1672" s="126">
        <v>0</v>
      </c>
      <c r="M1672" s="126">
        <v>0</v>
      </c>
      <c r="N1672" s="126">
        <v>0</v>
      </c>
      <c r="O1672" s="126">
        <v>0</v>
      </c>
      <c r="P1672" s="126">
        <v>0</v>
      </c>
      <c r="Q1672" s="126">
        <v>0</v>
      </c>
      <c r="R1672" s="126">
        <v>0</v>
      </c>
    </row>
    <row r="1673" spans="3:18" ht="23.1" customHeight="1">
      <c r="C1673" s="126">
        <v>108</v>
      </c>
      <c r="D1673" s="141" t="s">
        <v>1007</v>
      </c>
      <c r="E1673" s="159" t="s">
        <v>4585</v>
      </c>
      <c r="F1673" s="127">
        <v>1</v>
      </c>
      <c r="I1673" s="162">
        <v>46259</v>
      </c>
      <c r="J1673" s="126">
        <v>0</v>
      </c>
      <c r="K1673" s="126">
        <v>1</v>
      </c>
      <c r="L1673" s="126">
        <v>0</v>
      </c>
      <c r="M1673" s="126">
        <v>0</v>
      </c>
      <c r="N1673" s="126">
        <v>0</v>
      </c>
      <c r="O1673" s="126">
        <v>0</v>
      </c>
      <c r="P1673" s="126">
        <v>0</v>
      </c>
      <c r="Q1673" s="126">
        <v>0</v>
      </c>
      <c r="R1673" s="126">
        <v>0</v>
      </c>
    </row>
    <row r="1674" spans="3:18" ht="23.1" customHeight="1">
      <c r="C1674" s="126">
        <v>101</v>
      </c>
      <c r="D1674" s="141" t="s">
        <v>716</v>
      </c>
      <c r="E1674" s="159" t="s">
        <v>4320</v>
      </c>
      <c r="F1674" s="127">
        <v>1</v>
      </c>
      <c r="I1674" s="162">
        <v>46259</v>
      </c>
      <c r="J1674" s="126">
        <v>0</v>
      </c>
      <c r="K1674" s="126">
        <v>1000</v>
      </c>
      <c r="L1674" s="126">
        <v>0</v>
      </c>
      <c r="M1674" s="126">
        <v>0</v>
      </c>
      <c r="N1674" s="126">
        <v>0</v>
      </c>
      <c r="O1674" s="126">
        <v>0</v>
      </c>
      <c r="P1674" s="126">
        <v>0</v>
      </c>
      <c r="Q1674" s="126">
        <v>0</v>
      </c>
      <c r="R1674" s="126">
        <v>0</v>
      </c>
    </row>
    <row r="1675" spans="3:18" ht="23.1" customHeight="1">
      <c r="C1675" s="126">
        <v>145</v>
      </c>
      <c r="D1675" s="141" t="s">
        <v>821</v>
      </c>
      <c r="E1675" s="159" t="s">
        <v>4774</v>
      </c>
      <c r="F1675" s="127">
        <v>1</v>
      </c>
      <c r="I1675" s="162">
        <v>46259</v>
      </c>
      <c r="J1675" s="126">
        <v>0</v>
      </c>
      <c r="K1675" s="126">
        <v>1</v>
      </c>
      <c r="L1675" s="126">
        <v>0</v>
      </c>
      <c r="M1675" s="126">
        <v>0</v>
      </c>
      <c r="N1675" s="126">
        <v>0</v>
      </c>
      <c r="O1675" s="126">
        <v>0</v>
      </c>
      <c r="P1675" s="126">
        <v>0</v>
      </c>
      <c r="Q1675" s="126">
        <v>0</v>
      </c>
      <c r="R1675" s="126">
        <v>0</v>
      </c>
    </row>
    <row r="1676" spans="3:18" ht="23.1" customHeight="1">
      <c r="C1676" s="126">
        <v>150</v>
      </c>
      <c r="D1676" s="141" t="s">
        <v>1403</v>
      </c>
      <c r="E1676" s="159" t="s">
        <v>4367</v>
      </c>
      <c r="F1676" s="127">
        <v>1</v>
      </c>
      <c r="I1676" s="162">
        <v>46259</v>
      </c>
      <c r="J1676" s="126">
        <v>0</v>
      </c>
      <c r="K1676" s="126">
        <v>2</v>
      </c>
      <c r="L1676" s="126">
        <v>0</v>
      </c>
      <c r="M1676" s="126">
        <v>0</v>
      </c>
      <c r="N1676" s="126">
        <v>0</v>
      </c>
      <c r="O1676" s="126">
        <v>0</v>
      </c>
      <c r="P1676" s="126">
        <v>0</v>
      </c>
      <c r="Q1676" s="126">
        <v>0</v>
      </c>
      <c r="R1676" s="126">
        <v>0</v>
      </c>
    </row>
    <row r="1677" spans="3:18" ht="23.1" customHeight="1">
      <c r="C1677" s="126">
        <v>366</v>
      </c>
      <c r="D1677" s="141" t="s">
        <v>4174</v>
      </c>
      <c r="E1677" s="159" t="s">
        <v>4755</v>
      </c>
      <c r="F1677" s="127">
        <v>1</v>
      </c>
      <c r="I1677" s="162">
        <v>46259</v>
      </c>
      <c r="J1677" s="126">
        <v>0</v>
      </c>
      <c r="K1677" s="126">
        <v>2</v>
      </c>
      <c r="L1677" s="126">
        <v>0</v>
      </c>
      <c r="M1677" s="126">
        <v>0</v>
      </c>
      <c r="N1677" s="126">
        <v>0</v>
      </c>
      <c r="O1677" s="126">
        <v>0</v>
      </c>
      <c r="P1677" s="126">
        <v>0</v>
      </c>
      <c r="Q1677" s="126">
        <v>0</v>
      </c>
      <c r="R1677" s="126">
        <v>0</v>
      </c>
    </row>
    <row r="1678" spans="3:18" ht="23.1" customHeight="1">
      <c r="C1678" s="126">
        <v>363</v>
      </c>
      <c r="D1678" s="141" t="s">
        <v>4183</v>
      </c>
      <c r="E1678" s="159" t="s">
        <v>5676</v>
      </c>
      <c r="F1678" s="127">
        <v>1</v>
      </c>
      <c r="I1678" s="162">
        <v>46259</v>
      </c>
      <c r="J1678" s="126">
        <v>0</v>
      </c>
      <c r="K1678" s="126">
        <v>1</v>
      </c>
      <c r="L1678" s="126">
        <v>0</v>
      </c>
      <c r="M1678" s="126">
        <v>0</v>
      </c>
      <c r="N1678" s="126">
        <v>0</v>
      </c>
      <c r="O1678" s="126">
        <v>0</v>
      </c>
      <c r="P1678" s="126">
        <v>0</v>
      </c>
      <c r="Q1678" s="126">
        <v>0</v>
      </c>
      <c r="R1678" s="126">
        <v>0</v>
      </c>
    </row>
    <row r="1679" spans="3:18" ht="23.1" customHeight="1">
      <c r="C1679" s="126">
        <v>429</v>
      </c>
      <c r="D1679" s="141" t="s">
        <v>4652</v>
      </c>
      <c r="E1679" s="159" t="s">
        <v>4653</v>
      </c>
      <c r="F1679" s="127">
        <v>1</v>
      </c>
      <c r="I1679" s="162">
        <v>46259</v>
      </c>
      <c r="J1679" s="126">
        <v>0</v>
      </c>
      <c r="K1679" s="126">
        <v>1</v>
      </c>
      <c r="L1679" s="126">
        <v>0</v>
      </c>
      <c r="M1679" s="126">
        <v>0</v>
      </c>
      <c r="N1679" s="126">
        <v>0</v>
      </c>
      <c r="O1679" s="126">
        <v>0</v>
      </c>
      <c r="P1679" s="126">
        <v>0</v>
      </c>
      <c r="Q1679" s="126">
        <v>0</v>
      </c>
      <c r="R1679" s="126">
        <v>0</v>
      </c>
    </row>
    <row r="1680" spans="3:18" ht="23.1" customHeight="1">
      <c r="C1680" s="126">
        <v>410</v>
      </c>
      <c r="D1680" s="141" t="s">
        <v>5127</v>
      </c>
      <c r="E1680" s="159" t="s">
        <v>5128</v>
      </c>
      <c r="F1680" s="127">
        <v>1</v>
      </c>
      <c r="I1680" s="162">
        <v>46259</v>
      </c>
      <c r="J1680" s="126">
        <v>0</v>
      </c>
      <c r="K1680" s="126">
        <v>1</v>
      </c>
      <c r="L1680" s="126">
        <v>0</v>
      </c>
      <c r="M1680" s="126">
        <v>0</v>
      </c>
      <c r="N1680" s="126">
        <v>0</v>
      </c>
      <c r="O1680" s="126">
        <v>0</v>
      </c>
      <c r="P1680" s="126">
        <v>0</v>
      </c>
      <c r="Q1680" s="126">
        <v>0</v>
      </c>
      <c r="R1680" s="126">
        <v>0</v>
      </c>
    </row>
    <row r="1681" spans="3:18" ht="23.1" customHeight="1">
      <c r="C1681" s="126">
        <v>399</v>
      </c>
      <c r="D1681" s="141" t="s">
        <v>4923</v>
      </c>
      <c r="E1681" s="159" t="s">
        <v>4924</v>
      </c>
      <c r="F1681" s="127">
        <v>1</v>
      </c>
      <c r="I1681" s="162">
        <v>46259</v>
      </c>
      <c r="J1681" s="126">
        <v>0</v>
      </c>
      <c r="K1681" s="126">
        <v>1</v>
      </c>
      <c r="L1681" s="126">
        <v>0</v>
      </c>
      <c r="M1681" s="126">
        <v>0</v>
      </c>
      <c r="N1681" s="126">
        <v>0</v>
      </c>
      <c r="O1681" s="126">
        <v>0</v>
      </c>
      <c r="P1681" s="126">
        <v>0</v>
      </c>
      <c r="Q1681" s="126">
        <v>0</v>
      </c>
      <c r="R1681" s="126">
        <v>0</v>
      </c>
    </row>
    <row r="1682" spans="3:18" ht="23.1" customHeight="1">
      <c r="C1682" s="126">
        <v>5</v>
      </c>
      <c r="D1682" s="141" t="s">
        <v>684</v>
      </c>
      <c r="E1682" s="159" t="s">
        <v>6385</v>
      </c>
      <c r="F1682" s="127">
        <v>1</v>
      </c>
      <c r="I1682" s="162">
        <v>46259</v>
      </c>
      <c r="J1682" s="126">
        <v>0</v>
      </c>
      <c r="K1682" s="126">
        <v>8</v>
      </c>
      <c r="L1682" s="126">
        <v>0</v>
      </c>
      <c r="M1682" s="126">
        <v>0</v>
      </c>
      <c r="N1682" s="126">
        <v>0</v>
      </c>
      <c r="O1682" s="126">
        <v>0</v>
      </c>
      <c r="P1682" s="126">
        <v>0</v>
      </c>
      <c r="Q1682" s="126">
        <v>0</v>
      </c>
      <c r="R1682" s="126">
        <v>0</v>
      </c>
    </row>
    <row r="1683" spans="3:18" ht="23.1" customHeight="1">
      <c r="C1683" s="126">
        <v>8</v>
      </c>
      <c r="D1683" s="141" t="s">
        <v>1123</v>
      </c>
      <c r="E1683" s="159" t="s">
        <v>5025</v>
      </c>
      <c r="F1683" s="127">
        <v>1</v>
      </c>
      <c r="I1683" s="162">
        <v>46259</v>
      </c>
      <c r="J1683" s="126">
        <v>0</v>
      </c>
      <c r="K1683" s="126">
        <v>4</v>
      </c>
      <c r="L1683" s="126">
        <v>0</v>
      </c>
      <c r="M1683" s="126">
        <v>0</v>
      </c>
      <c r="N1683" s="126">
        <v>0</v>
      </c>
      <c r="O1683" s="126">
        <v>0</v>
      </c>
      <c r="P1683" s="126">
        <v>0</v>
      </c>
      <c r="Q1683" s="126">
        <v>0</v>
      </c>
      <c r="R1683" s="126">
        <v>0</v>
      </c>
    </row>
    <row r="1684" spans="3:18" ht="23.1" customHeight="1">
      <c r="C1684" s="126">
        <v>7</v>
      </c>
      <c r="D1684" s="141" t="s">
        <v>816</v>
      </c>
      <c r="E1684" s="159" t="s">
        <v>4685</v>
      </c>
      <c r="F1684" s="127">
        <v>1</v>
      </c>
      <c r="I1684" s="162">
        <v>46259</v>
      </c>
      <c r="J1684" s="126">
        <v>0</v>
      </c>
      <c r="K1684" s="126">
        <v>4</v>
      </c>
      <c r="L1684" s="126">
        <v>0</v>
      </c>
      <c r="M1684" s="126">
        <v>0</v>
      </c>
      <c r="N1684" s="126">
        <v>0</v>
      </c>
      <c r="O1684" s="126">
        <v>0</v>
      </c>
      <c r="P1684" s="126">
        <v>0</v>
      </c>
      <c r="Q1684" s="126">
        <v>0</v>
      </c>
      <c r="R1684" s="126">
        <v>0</v>
      </c>
    </row>
    <row r="1685" spans="3:18" ht="23.1" customHeight="1">
      <c r="C1685" s="126">
        <v>41</v>
      </c>
      <c r="D1685" s="141" t="s">
        <v>806</v>
      </c>
      <c r="E1685" s="159" t="s">
        <v>6392</v>
      </c>
      <c r="F1685" s="127">
        <v>1</v>
      </c>
      <c r="I1685" s="162">
        <v>46259</v>
      </c>
      <c r="J1685" s="126">
        <v>0</v>
      </c>
      <c r="K1685" s="126">
        <v>2</v>
      </c>
      <c r="L1685" s="126">
        <v>0</v>
      </c>
      <c r="M1685" s="126">
        <v>0</v>
      </c>
      <c r="N1685" s="126">
        <v>0</v>
      </c>
      <c r="O1685" s="126">
        <v>0</v>
      </c>
      <c r="P1685" s="126">
        <v>0</v>
      </c>
      <c r="Q1685" s="126">
        <v>0</v>
      </c>
      <c r="R1685" s="126">
        <v>0</v>
      </c>
    </row>
    <row r="1686" spans="3:18" ht="23.1" customHeight="1">
      <c r="C1686" s="126">
        <v>66</v>
      </c>
      <c r="D1686" s="141" t="s">
        <v>1214</v>
      </c>
      <c r="E1686" s="159" t="s">
        <v>6400</v>
      </c>
      <c r="F1686" s="127">
        <v>1</v>
      </c>
      <c r="I1686" s="162">
        <v>46259</v>
      </c>
      <c r="J1686" s="126">
        <v>0</v>
      </c>
      <c r="K1686" s="126">
        <v>1</v>
      </c>
      <c r="L1686" s="126">
        <v>0</v>
      </c>
      <c r="M1686" s="126">
        <v>5</v>
      </c>
      <c r="N1686" s="126">
        <v>0</v>
      </c>
      <c r="O1686" s="126">
        <v>0</v>
      </c>
      <c r="P1686" s="126">
        <v>0</v>
      </c>
      <c r="Q1686" s="126">
        <v>0</v>
      </c>
      <c r="R1686" s="126">
        <v>0</v>
      </c>
    </row>
    <row r="1687" spans="3:18" ht="23.1" customHeight="1">
      <c r="C1687" s="126">
        <v>46</v>
      </c>
      <c r="D1687" s="141" t="s">
        <v>645</v>
      </c>
      <c r="E1687" s="159" t="s">
        <v>4495</v>
      </c>
      <c r="F1687" s="127">
        <v>1</v>
      </c>
      <c r="I1687" s="162">
        <v>46259</v>
      </c>
      <c r="J1687" s="126">
        <v>0</v>
      </c>
      <c r="K1687" s="126">
        <v>1</v>
      </c>
      <c r="L1687" s="126">
        <v>0</v>
      </c>
      <c r="M1687" s="126">
        <v>0</v>
      </c>
      <c r="N1687" s="126">
        <v>0</v>
      </c>
      <c r="O1687" s="126">
        <v>0</v>
      </c>
      <c r="P1687" s="126">
        <v>0</v>
      </c>
      <c r="Q1687" s="126">
        <v>0</v>
      </c>
      <c r="R1687" s="126">
        <v>0</v>
      </c>
    </row>
    <row r="1688" spans="3:18" ht="23.1" customHeight="1">
      <c r="C1688" s="126">
        <v>48</v>
      </c>
      <c r="D1688" s="141" t="s">
        <v>594</v>
      </c>
      <c r="E1688" s="159" t="s">
        <v>5047</v>
      </c>
      <c r="F1688" s="127">
        <v>1</v>
      </c>
      <c r="I1688" s="162">
        <v>46259</v>
      </c>
      <c r="J1688" s="126">
        <v>0</v>
      </c>
      <c r="K1688" s="126">
        <v>1</v>
      </c>
      <c r="L1688" s="126">
        <v>0</v>
      </c>
      <c r="M1688" s="126">
        <v>0</v>
      </c>
      <c r="N1688" s="126">
        <v>0</v>
      </c>
      <c r="O1688" s="126">
        <v>0</v>
      </c>
      <c r="P1688" s="126">
        <v>0</v>
      </c>
      <c r="Q1688" s="126">
        <v>0</v>
      </c>
      <c r="R1688" s="126">
        <v>0</v>
      </c>
    </row>
    <row r="1689" spans="3:18" ht="23.1" customHeight="1">
      <c r="C1689" s="126">
        <v>70</v>
      </c>
      <c r="D1689" s="141" t="s">
        <v>904</v>
      </c>
      <c r="E1689" s="159" t="s">
        <v>6995</v>
      </c>
      <c r="F1689" s="127">
        <v>1</v>
      </c>
      <c r="I1689" s="162">
        <v>46259</v>
      </c>
      <c r="J1689" s="126">
        <v>0</v>
      </c>
      <c r="K1689" s="126">
        <v>1</v>
      </c>
      <c r="L1689" s="126">
        <v>0</v>
      </c>
      <c r="M1689" s="126">
        <v>0</v>
      </c>
      <c r="N1689" s="126">
        <v>0</v>
      </c>
      <c r="O1689" s="126">
        <v>0</v>
      </c>
      <c r="P1689" s="126">
        <v>0</v>
      </c>
      <c r="Q1689" s="126">
        <v>0</v>
      </c>
      <c r="R1689" s="126">
        <v>0</v>
      </c>
    </row>
    <row r="1690" spans="3:18" ht="23.1" customHeight="1">
      <c r="C1690" s="126">
        <v>45</v>
      </c>
      <c r="D1690" s="141" t="s">
        <v>978</v>
      </c>
      <c r="E1690" s="159" t="s">
        <v>4701</v>
      </c>
      <c r="F1690" s="127">
        <v>1</v>
      </c>
      <c r="I1690" s="162">
        <v>46259</v>
      </c>
      <c r="J1690" s="126">
        <v>0</v>
      </c>
      <c r="K1690" s="126">
        <v>1</v>
      </c>
      <c r="L1690" s="126">
        <v>0</v>
      </c>
      <c r="M1690" s="126">
        <v>0</v>
      </c>
      <c r="N1690" s="126">
        <v>0</v>
      </c>
      <c r="O1690" s="126">
        <v>0</v>
      </c>
      <c r="P1690" s="126">
        <v>0</v>
      </c>
      <c r="Q1690" s="126">
        <v>0</v>
      </c>
      <c r="R1690" s="126">
        <v>0</v>
      </c>
    </row>
    <row r="1691" spans="3:18" ht="23.1" customHeight="1">
      <c r="C1691" s="126">
        <v>372</v>
      </c>
      <c r="D1691" s="141" t="s">
        <v>4212</v>
      </c>
      <c r="E1691" s="159" t="s">
        <v>4271</v>
      </c>
      <c r="F1691" s="127">
        <v>1</v>
      </c>
      <c r="I1691" s="162">
        <v>46259</v>
      </c>
      <c r="J1691" s="126">
        <v>0</v>
      </c>
      <c r="K1691" s="126">
        <v>1</v>
      </c>
      <c r="L1691" s="126">
        <v>0</v>
      </c>
      <c r="M1691" s="126">
        <v>0</v>
      </c>
      <c r="N1691" s="126">
        <v>0</v>
      </c>
      <c r="O1691" s="126">
        <v>0</v>
      </c>
      <c r="P1691" s="126">
        <v>0</v>
      </c>
      <c r="Q1691" s="126">
        <v>0</v>
      </c>
      <c r="R1691" s="126">
        <v>0</v>
      </c>
    </row>
    <row r="1692" spans="3:18" ht="23.1" customHeight="1">
      <c r="C1692" s="126">
        <v>424</v>
      </c>
      <c r="D1692" s="141" t="s">
        <v>4598</v>
      </c>
      <c r="E1692" s="159" t="s">
        <v>4599</v>
      </c>
      <c r="F1692" s="127">
        <v>1</v>
      </c>
      <c r="I1692" s="162">
        <v>46259</v>
      </c>
      <c r="J1692" s="126">
        <v>0</v>
      </c>
      <c r="K1692" s="126">
        <v>2</v>
      </c>
      <c r="L1692" s="126">
        <v>0</v>
      </c>
      <c r="M1692" s="126">
        <v>0</v>
      </c>
      <c r="N1692" s="126">
        <v>0</v>
      </c>
      <c r="O1692" s="126">
        <v>0</v>
      </c>
      <c r="P1692" s="126">
        <v>0</v>
      </c>
      <c r="Q1692" s="126">
        <v>0</v>
      </c>
      <c r="R1692" s="126">
        <v>0</v>
      </c>
    </row>
    <row r="1693" spans="3:18" ht="23.1" customHeight="1">
      <c r="C1693" s="126">
        <v>219</v>
      </c>
      <c r="D1693" s="141" t="s">
        <v>3800</v>
      </c>
      <c r="E1693" s="159" t="s">
        <v>5450</v>
      </c>
      <c r="F1693" s="127">
        <v>1</v>
      </c>
      <c r="I1693" s="162">
        <v>46259</v>
      </c>
      <c r="J1693" s="126">
        <v>0</v>
      </c>
      <c r="K1693" s="126">
        <v>4</v>
      </c>
      <c r="L1693" s="126">
        <v>0</v>
      </c>
      <c r="M1693" s="126">
        <v>0</v>
      </c>
      <c r="N1693" s="126">
        <v>0</v>
      </c>
      <c r="O1693" s="126">
        <v>0</v>
      </c>
      <c r="P1693" s="126">
        <v>0</v>
      </c>
      <c r="Q1693" s="126">
        <v>0</v>
      </c>
      <c r="R1693" s="126">
        <v>0</v>
      </c>
    </row>
    <row r="1694" spans="3:18" ht="23.1" customHeight="1">
      <c r="C1694" s="126">
        <v>380</v>
      </c>
      <c r="D1694" s="141" t="s">
        <v>4152</v>
      </c>
      <c r="E1694" s="159" t="s">
        <v>4862</v>
      </c>
      <c r="F1694" s="127">
        <v>1</v>
      </c>
      <c r="I1694" s="162">
        <v>46259</v>
      </c>
      <c r="J1694" s="126">
        <v>0</v>
      </c>
      <c r="K1694" s="126">
        <v>2</v>
      </c>
      <c r="L1694" s="126">
        <v>0</v>
      </c>
      <c r="M1694" s="126">
        <v>0</v>
      </c>
      <c r="N1694" s="126">
        <v>0</v>
      </c>
      <c r="O1694" s="126">
        <v>0</v>
      </c>
      <c r="P1694" s="126">
        <v>0</v>
      </c>
      <c r="Q1694" s="126">
        <v>0</v>
      </c>
      <c r="R1694" s="126">
        <v>0</v>
      </c>
    </row>
    <row r="1695" spans="3:18" ht="23.1" customHeight="1">
      <c r="C1695" s="126">
        <v>20</v>
      </c>
      <c r="D1695" s="141" t="s">
        <v>707</v>
      </c>
      <c r="E1695" s="159" t="s">
        <v>4532</v>
      </c>
      <c r="F1695" s="127">
        <v>1</v>
      </c>
      <c r="I1695" s="162">
        <v>46259</v>
      </c>
      <c r="J1695" s="126">
        <v>0</v>
      </c>
      <c r="K1695" s="126">
        <v>4</v>
      </c>
      <c r="L1695" s="126">
        <v>0</v>
      </c>
      <c r="M1695" s="126">
        <v>0</v>
      </c>
      <c r="N1695" s="126">
        <v>0</v>
      </c>
      <c r="O1695" s="126">
        <v>0</v>
      </c>
      <c r="P1695" s="126">
        <v>0</v>
      </c>
      <c r="Q1695" s="126">
        <v>0</v>
      </c>
      <c r="R1695" s="126">
        <v>0</v>
      </c>
    </row>
    <row r="1696" spans="3:18" ht="23.1" customHeight="1">
      <c r="C1696" s="126">
        <v>52</v>
      </c>
      <c r="D1696" s="141" t="s">
        <v>931</v>
      </c>
      <c r="E1696" s="159" t="s">
        <v>6091</v>
      </c>
      <c r="F1696" s="127">
        <v>1</v>
      </c>
      <c r="I1696" s="162">
        <v>46259</v>
      </c>
      <c r="J1696" s="126">
        <v>0</v>
      </c>
      <c r="K1696" s="126">
        <v>1</v>
      </c>
      <c r="L1696" s="126">
        <v>0</v>
      </c>
      <c r="M1696" s="126">
        <v>0</v>
      </c>
      <c r="N1696" s="126">
        <v>0</v>
      </c>
      <c r="O1696" s="126">
        <v>0</v>
      </c>
      <c r="P1696" s="126">
        <v>0</v>
      </c>
      <c r="Q1696" s="126">
        <v>0</v>
      </c>
      <c r="R1696" s="126">
        <v>0</v>
      </c>
    </row>
    <row r="1697" spans="3:18" ht="23.1" customHeight="1">
      <c r="C1697" s="126">
        <v>144</v>
      </c>
      <c r="D1697" s="141" t="s">
        <v>994</v>
      </c>
      <c r="E1697" s="159" t="s">
        <v>4472</v>
      </c>
      <c r="F1697" s="127">
        <v>1</v>
      </c>
      <c r="I1697" s="162">
        <v>46259</v>
      </c>
      <c r="J1697" s="126">
        <v>0</v>
      </c>
      <c r="K1697" s="126">
        <v>1</v>
      </c>
      <c r="L1697" s="126">
        <v>0</v>
      </c>
      <c r="M1697" s="126">
        <v>0</v>
      </c>
      <c r="N1697" s="126">
        <v>0</v>
      </c>
      <c r="O1697" s="126">
        <v>0</v>
      </c>
      <c r="P1697" s="126">
        <v>0</v>
      </c>
      <c r="Q1697" s="126">
        <v>0</v>
      </c>
      <c r="R1697" s="126">
        <v>0</v>
      </c>
    </row>
    <row r="1698" spans="3:18" ht="23.1" customHeight="1">
      <c r="C1698" s="126">
        <v>394</v>
      </c>
      <c r="D1698" s="141" t="s">
        <v>4616</v>
      </c>
      <c r="E1698" s="159" t="s">
        <v>4617</v>
      </c>
      <c r="F1698" s="127">
        <v>1</v>
      </c>
      <c r="I1698" s="162">
        <v>46259</v>
      </c>
      <c r="J1698" s="126">
        <v>0</v>
      </c>
      <c r="K1698" s="126">
        <v>1</v>
      </c>
      <c r="L1698" s="126">
        <v>0</v>
      </c>
      <c r="M1698" s="126">
        <v>0</v>
      </c>
      <c r="N1698" s="126">
        <v>0</v>
      </c>
      <c r="O1698" s="126">
        <v>0</v>
      </c>
      <c r="P1698" s="126">
        <v>0</v>
      </c>
      <c r="Q1698" s="126">
        <v>0</v>
      </c>
      <c r="R1698" s="126">
        <v>0</v>
      </c>
    </row>
    <row r="1699" spans="3:18" ht="23.1" customHeight="1">
      <c r="C1699" s="126">
        <v>413</v>
      </c>
      <c r="D1699" s="141" t="s">
        <v>5542</v>
      </c>
      <c r="E1699" s="159" t="s">
        <v>5543</v>
      </c>
      <c r="F1699" s="127">
        <v>1</v>
      </c>
      <c r="I1699" s="162">
        <v>46259</v>
      </c>
      <c r="J1699" s="126">
        <v>0</v>
      </c>
      <c r="K1699" s="126">
        <v>1</v>
      </c>
      <c r="L1699" s="126">
        <v>0</v>
      </c>
      <c r="M1699" s="126">
        <v>0</v>
      </c>
      <c r="N1699" s="126">
        <v>0</v>
      </c>
      <c r="O1699" s="126">
        <v>0</v>
      </c>
      <c r="P1699" s="126">
        <v>0</v>
      </c>
      <c r="Q1699" s="126">
        <v>0</v>
      </c>
      <c r="R1699" s="126">
        <v>0</v>
      </c>
    </row>
    <row r="1700" spans="3:18" ht="23.1" customHeight="1">
      <c r="C1700" s="126">
        <v>294</v>
      </c>
      <c r="D1700" s="141" t="s">
        <v>2469</v>
      </c>
      <c r="E1700" s="159" t="s">
        <v>4363</v>
      </c>
      <c r="F1700" s="127">
        <v>1</v>
      </c>
      <c r="I1700" s="162">
        <v>46260</v>
      </c>
      <c r="J1700" s="126">
        <v>0</v>
      </c>
      <c r="K1700" s="126">
        <v>5</v>
      </c>
      <c r="L1700" s="126">
        <v>0</v>
      </c>
      <c r="M1700" s="126">
        <v>0</v>
      </c>
      <c r="N1700" s="126">
        <v>0</v>
      </c>
      <c r="O1700" s="126">
        <v>0</v>
      </c>
      <c r="P1700" s="126">
        <v>0</v>
      </c>
      <c r="Q1700" s="126">
        <v>0</v>
      </c>
      <c r="R1700" s="126">
        <v>0</v>
      </c>
    </row>
    <row r="1701" spans="3:18" ht="23.1" customHeight="1">
      <c r="C1701" s="126">
        <v>144</v>
      </c>
      <c r="D1701" s="141" t="s">
        <v>994</v>
      </c>
      <c r="E1701" s="159" t="s">
        <v>4472</v>
      </c>
      <c r="F1701" s="127">
        <v>1</v>
      </c>
      <c r="I1701" s="162">
        <v>46260</v>
      </c>
      <c r="J1701" s="126">
        <v>0</v>
      </c>
      <c r="K1701" s="126">
        <v>3</v>
      </c>
      <c r="L1701" s="126">
        <v>0</v>
      </c>
      <c r="M1701" s="126">
        <v>0</v>
      </c>
      <c r="N1701" s="126">
        <v>0</v>
      </c>
      <c r="O1701" s="126">
        <v>0</v>
      </c>
      <c r="P1701" s="126">
        <v>0</v>
      </c>
      <c r="Q1701" s="126">
        <v>0</v>
      </c>
      <c r="R1701" s="126">
        <v>0</v>
      </c>
    </row>
    <row r="1702" spans="3:18" ht="23.1" customHeight="1">
      <c r="C1702" s="126">
        <v>241</v>
      </c>
      <c r="D1702" s="141" t="s">
        <v>2358</v>
      </c>
      <c r="E1702" s="159" t="s">
        <v>4792</v>
      </c>
      <c r="F1702" s="127">
        <v>1</v>
      </c>
      <c r="I1702" s="162">
        <v>46260</v>
      </c>
      <c r="J1702" s="126">
        <v>0</v>
      </c>
      <c r="K1702" s="126">
        <v>5</v>
      </c>
      <c r="L1702" s="126">
        <v>0</v>
      </c>
      <c r="M1702" s="126">
        <v>0</v>
      </c>
      <c r="N1702" s="126">
        <v>0</v>
      </c>
      <c r="O1702" s="126">
        <v>0</v>
      </c>
      <c r="P1702" s="126">
        <v>0</v>
      </c>
      <c r="Q1702" s="126">
        <v>0</v>
      </c>
      <c r="R1702" s="126">
        <v>0</v>
      </c>
    </row>
    <row r="1703" spans="3:18" ht="23.1" customHeight="1">
      <c r="C1703" s="126">
        <v>101</v>
      </c>
      <c r="D1703" s="141" t="s">
        <v>716</v>
      </c>
      <c r="E1703" s="159" t="s">
        <v>4320</v>
      </c>
      <c r="F1703" s="127">
        <v>1</v>
      </c>
      <c r="I1703" s="162">
        <v>46260</v>
      </c>
      <c r="J1703" s="126">
        <v>0</v>
      </c>
      <c r="K1703" s="126">
        <v>2000</v>
      </c>
      <c r="L1703" s="126">
        <v>0</v>
      </c>
      <c r="M1703" s="126">
        <v>0</v>
      </c>
      <c r="N1703" s="126">
        <v>0</v>
      </c>
      <c r="O1703" s="126">
        <v>0</v>
      </c>
      <c r="P1703" s="126">
        <v>0</v>
      </c>
      <c r="Q1703" s="126">
        <v>0</v>
      </c>
      <c r="R1703" s="126">
        <v>0</v>
      </c>
    </row>
    <row r="1704" spans="3:18" ht="23.1" customHeight="1">
      <c r="C1704" s="126">
        <v>337</v>
      </c>
      <c r="D1704" s="141" t="s">
        <v>2999</v>
      </c>
      <c r="E1704" s="159" t="s">
        <v>4640</v>
      </c>
      <c r="F1704" s="127">
        <v>1</v>
      </c>
      <c r="I1704" s="162">
        <v>46260</v>
      </c>
      <c r="J1704" s="126">
        <v>0</v>
      </c>
      <c r="K1704" s="126">
        <v>60</v>
      </c>
      <c r="L1704" s="126">
        <v>0</v>
      </c>
      <c r="M1704" s="126">
        <v>0</v>
      </c>
      <c r="N1704" s="126">
        <v>0</v>
      </c>
      <c r="O1704" s="126">
        <v>0</v>
      </c>
      <c r="P1704" s="126">
        <v>0</v>
      </c>
      <c r="Q1704" s="126">
        <v>0</v>
      </c>
      <c r="R1704" s="126">
        <v>0</v>
      </c>
    </row>
    <row r="1705" spans="3:18" ht="23.1" customHeight="1">
      <c r="C1705" s="126">
        <v>374</v>
      </c>
      <c r="D1705" s="141" t="s">
        <v>4168</v>
      </c>
      <c r="E1705" s="159" t="s">
        <v>5724</v>
      </c>
      <c r="F1705" s="127">
        <v>1</v>
      </c>
      <c r="I1705" s="162">
        <v>46260</v>
      </c>
      <c r="J1705" s="126">
        <v>0</v>
      </c>
      <c r="K1705" s="126">
        <v>2</v>
      </c>
      <c r="L1705" s="126">
        <v>0</v>
      </c>
      <c r="M1705" s="126">
        <v>0</v>
      </c>
      <c r="N1705" s="126">
        <v>0</v>
      </c>
      <c r="O1705" s="126">
        <v>0</v>
      </c>
      <c r="P1705" s="126">
        <v>0</v>
      </c>
      <c r="Q1705" s="126">
        <v>0</v>
      </c>
      <c r="R1705" s="126">
        <v>0</v>
      </c>
    </row>
    <row r="1706" spans="3:18" ht="23.1" customHeight="1">
      <c r="C1706" s="126">
        <v>380</v>
      </c>
      <c r="D1706" s="141" t="s">
        <v>4152</v>
      </c>
      <c r="E1706" s="159" t="s">
        <v>4862</v>
      </c>
      <c r="F1706" s="127">
        <v>1</v>
      </c>
      <c r="I1706" s="162">
        <v>46260</v>
      </c>
      <c r="J1706" s="126">
        <v>0</v>
      </c>
      <c r="K1706" s="126">
        <v>1</v>
      </c>
      <c r="L1706" s="126">
        <v>0</v>
      </c>
      <c r="M1706" s="126">
        <v>0</v>
      </c>
      <c r="N1706" s="126">
        <v>0</v>
      </c>
      <c r="O1706" s="126">
        <v>0</v>
      </c>
      <c r="P1706" s="126">
        <v>0</v>
      </c>
      <c r="Q1706" s="126">
        <v>0</v>
      </c>
      <c r="R1706" s="126">
        <v>0</v>
      </c>
    </row>
    <row r="1707" spans="3:18" ht="23.1" customHeight="1">
      <c r="C1707" s="126">
        <v>371</v>
      </c>
      <c r="D1707" s="141" t="s">
        <v>4248</v>
      </c>
      <c r="E1707" s="159" t="s">
        <v>4844</v>
      </c>
      <c r="F1707" s="127">
        <v>1</v>
      </c>
      <c r="I1707" s="162">
        <v>46260</v>
      </c>
      <c r="J1707" s="126">
        <v>0</v>
      </c>
      <c r="K1707" s="126">
        <v>3</v>
      </c>
      <c r="L1707" s="126">
        <v>0</v>
      </c>
      <c r="M1707" s="126">
        <v>0</v>
      </c>
      <c r="N1707" s="126">
        <v>0</v>
      </c>
      <c r="O1707" s="126">
        <v>0</v>
      </c>
      <c r="P1707" s="126">
        <v>0</v>
      </c>
      <c r="Q1707" s="126">
        <v>0</v>
      </c>
      <c r="R1707" s="126">
        <v>0</v>
      </c>
    </row>
    <row r="1708" spans="3:18" ht="23.1" customHeight="1">
      <c r="C1708" s="126">
        <v>395</v>
      </c>
      <c r="D1708" s="141" t="s">
        <v>4920</v>
      </c>
      <c r="E1708" s="159" t="s">
        <v>4921</v>
      </c>
      <c r="F1708" s="127">
        <v>1</v>
      </c>
      <c r="I1708" s="162">
        <v>46260</v>
      </c>
      <c r="J1708" s="126">
        <v>0</v>
      </c>
      <c r="K1708" s="126">
        <v>1</v>
      </c>
      <c r="L1708" s="126">
        <v>0</v>
      </c>
      <c r="M1708" s="126">
        <v>0</v>
      </c>
      <c r="N1708" s="126">
        <v>0</v>
      </c>
      <c r="O1708" s="126">
        <v>0</v>
      </c>
      <c r="P1708" s="126">
        <v>0</v>
      </c>
      <c r="Q1708" s="126">
        <v>0</v>
      </c>
      <c r="R1708" s="126">
        <v>0</v>
      </c>
    </row>
    <row r="1709" spans="3:18" ht="23.1" customHeight="1">
      <c r="C1709" s="126">
        <v>388</v>
      </c>
      <c r="D1709" s="141" t="s">
        <v>4159</v>
      </c>
      <c r="E1709" s="159" t="s">
        <v>7082</v>
      </c>
      <c r="F1709" s="127">
        <v>1</v>
      </c>
      <c r="I1709" s="162">
        <v>46260</v>
      </c>
      <c r="J1709" s="126">
        <v>0</v>
      </c>
      <c r="K1709" s="126">
        <v>1</v>
      </c>
      <c r="L1709" s="126">
        <v>0</v>
      </c>
      <c r="M1709" s="126">
        <v>0</v>
      </c>
      <c r="N1709" s="126">
        <v>0</v>
      </c>
      <c r="O1709" s="126">
        <v>0</v>
      </c>
      <c r="P1709" s="126">
        <v>0</v>
      </c>
      <c r="Q1709" s="126">
        <v>0</v>
      </c>
      <c r="R1709" s="126">
        <v>0</v>
      </c>
    </row>
    <row r="1710" spans="3:18" ht="23.1" customHeight="1">
      <c r="C1710" s="126">
        <v>389</v>
      </c>
      <c r="D1710" s="141" t="s">
        <v>4186</v>
      </c>
      <c r="E1710" s="159" t="s">
        <v>5495</v>
      </c>
      <c r="F1710" s="127">
        <v>1</v>
      </c>
      <c r="I1710" s="162">
        <v>46260</v>
      </c>
      <c r="J1710" s="126">
        <v>0</v>
      </c>
      <c r="K1710" s="126">
        <v>2</v>
      </c>
      <c r="L1710" s="126">
        <v>0</v>
      </c>
      <c r="M1710" s="126">
        <v>0</v>
      </c>
      <c r="N1710" s="126">
        <v>0</v>
      </c>
      <c r="O1710" s="126">
        <v>0</v>
      </c>
      <c r="P1710" s="126">
        <v>0</v>
      </c>
      <c r="Q1710" s="126">
        <v>0</v>
      </c>
      <c r="R1710" s="126">
        <v>0</v>
      </c>
    </row>
    <row r="1711" spans="3:18" ht="23.1" customHeight="1">
      <c r="C1711" s="126">
        <v>374</v>
      </c>
      <c r="D1711" s="141" t="s">
        <v>4168</v>
      </c>
      <c r="E1711" s="159" t="s">
        <v>5724</v>
      </c>
      <c r="F1711" s="127">
        <v>1</v>
      </c>
      <c r="I1711" s="162">
        <v>46260</v>
      </c>
      <c r="J1711" s="126">
        <v>0</v>
      </c>
      <c r="K1711" s="126">
        <v>1</v>
      </c>
      <c r="L1711" s="126">
        <v>0</v>
      </c>
      <c r="M1711" s="126">
        <v>0</v>
      </c>
      <c r="N1711" s="126">
        <v>0</v>
      </c>
      <c r="O1711" s="126">
        <v>0</v>
      </c>
      <c r="P1711" s="126">
        <v>0</v>
      </c>
      <c r="Q1711" s="126">
        <v>0</v>
      </c>
      <c r="R1711" s="126">
        <v>0</v>
      </c>
    </row>
    <row r="1712" spans="3:18" ht="23.1" customHeight="1">
      <c r="C1712" s="126">
        <v>394</v>
      </c>
      <c r="D1712" s="141" t="s">
        <v>4616</v>
      </c>
      <c r="E1712" s="159" t="s">
        <v>4617</v>
      </c>
      <c r="F1712" s="127">
        <v>1</v>
      </c>
      <c r="I1712" s="162">
        <v>46260</v>
      </c>
      <c r="J1712" s="126">
        <v>0</v>
      </c>
      <c r="K1712" s="126">
        <v>1</v>
      </c>
      <c r="L1712" s="126">
        <v>0</v>
      </c>
      <c r="M1712" s="126">
        <v>0</v>
      </c>
      <c r="N1712" s="126">
        <v>0</v>
      </c>
      <c r="O1712" s="126">
        <v>0</v>
      </c>
      <c r="P1712" s="126">
        <v>0</v>
      </c>
      <c r="Q1712" s="126">
        <v>0</v>
      </c>
      <c r="R1712" s="126">
        <v>0</v>
      </c>
    </row>
    <row r="1713" spans="3:18" ht="23.1" customHeight="1">
      <c r="C1713" s="126">
        <v>367</v>
      </c>
      <c r="D1713" s="141" t="s">
        <v>4180</v>
      </c>
      <c r="E1713" s="159" t="s">
        <v>4802</v>
      </c>
      <c r="F1713" s="127">
        <v>1</v>
      </c>
      <c r="I1713" s="162">
        <v>46260</v>
      </c>
      <c r="J1713" s="126">
        <v>0</v>
      </c>
      <c r="K1713" s="126">
        <v>3</v>
      </c>
      <c r="L1713" s="126">
        <v>0</v>
      </c>
      <c r="M1713" s="126">
        <v>0</v>
      </c>
      <c r="N1713" s="126">
        <v>0</v>
      </c>
      <c r="O1713" s="126">
        <v>0</v>
      </c>
      <c r="P1713" s="126">
        <v>0</v>
      </c>
      <c r="Q1713" s="126">
        <v>0</v>
      </c>
      <c r="R1713" s="126">
        <v>0</v>
      </c>
    </row>
    <row r="1714" spans="3:18" ht="23.1" customHeight="1">
      <c r="C1714" s="126">
        <v>108</v>
      </c>
      <c r="D1714" s="141" t="s">
        <v>1007</v>
      </c>
      <c r="E1714" s="159" t="s">
        <v>4585</v>
      </c>
      <c r="F1714" s="127">
        <v>1</v>
      </c>
      <c r="I1714" s="162">
        <v>46260</v>
      </c>
      <c r="J1714" s="126">
        <v>0</v>
      </c>
      <c r="K1714" s="126">
        <v>2</v>
      </c>
      <c r="L1714" s="126">
        <v>0</v>
      </c>
      <c r="M1714" s="126">
        <v>0</v>
      </c>
      <c r="N1714" s="126">
        <v>0</v>
      </c>
      <c r="O1714" s="126">
        <v>0</v>
      </c>
      <c r="P1714" s="126">
        <v>0</v>
      </c>
      <c r="Q1714" s="126">
        <v>0</v>
      </c>
      <c r="R1714" s="126">
        <v>0</v>
      </c>
    </row>
    <row r="1715" spans="3:18" ht="23.1" customHeight="1">
      <c r="C1715" s="126">
        <v>125</v>
      </c>
      <c r="D1715" s="141" t="s">
        <v>724</v>
      </c>
      <c r="E1715" s="159" t="s">
        <v>4418</v>
      </c>
      <c r="F1715" s="127">
        <v>1</v>
      </c>
      <c r="I1715" s="162">
        <v>46260</v>
      </c>
      <c r="J1715" s="126">
        <v>0</v>
      </c>
      <c r="K1715" s="126">
        <v>20</v>
      </c>
      <c r="L1715" s="126">
        <v>0</v>
      </c>
      <c r="M1715" s="126">
        <v>0</v>
      </c>
      <c r="N1715" s="126">
        <v>0</v>
      </c>
      <c r="O1715" s="126">
        <v>0</v>
      </c>
      <c r="P1715" s="126">
        <v>0</v>
      </c>
      <c r="Q1715" s="126">
        <v>0</v>
      </c>
      <c r="R1715" s="126">
        <v>0</v>
      </c>
    </row>
    <row r="1716" spans="3:18" ht="23.1" customHeight="1">
      <c r="C1716" s="126">
        <v>142</v>
      </c>
      <c r="D1716" s="141" t="s">
        <v>796</v>
      </c>
      <c r="E1716" s="159" t="s">
        <v>5686</v>
      </c>
      <c r="F1716" s="127">
        <v>1</v>
      </c>
      <c r="I1716" s="162">
        <v>46260</v>
      </c>
      <c r="J1716" s="126">
        <v>0</v>
      </c>
      <c r="K1716" s="126">
        <v>2</v>
      </c>
      <c r="L1716" s="126">
        <v>0</v>
      </c>
      <c r="M1716" s="126">
        <v>0</v>
      </c>
      <c r="N1716" s="126">
        <v>0</v>
      </c>
      <c r="O1716" s="126">
        <v>0</v>
      </c>
      <c r="P1716" s="126">
        <v>0</v>
      </c>
      <c r="Q1716" s="126">
        <v>0</v>
      </c>
      <c r="R1716" s="126">
        <v>0</v>
      </c>
    </row>
    <row r="1717" spans="3:18" ht="23.1" customHeight="1">
      <c r="C1717" s="126">
        <v>145</v>
      </c>
      <c r="D1717" s="141" t="s">
        <v>821</v>
      </c>
      <c r="E1717" s="159" t="s">
        <v>4774</v>
      </c>
      <c r="F1717" s="127">
        <v>1</v>
      </c>
      <c r="I1717" s="162">
        <v>46260</v>
      </c>
      <c r="J1717" s="126">
        <v>0</v>
      </c>
      <c r="K1717" s="126">
        <v>1</v>
      </c>
      <c r="L1717" s="126">
        <v>0</v>
      </c>
      <c r="M1717" s="126">
        <v>0</v>
      </c>
      <c r="N1717" s="126">
        <v>0</v>
      </c>
      <c r="O1717" s="126">
        <v>0</v>
      </c>
      <c r="P1717" s="126">
        <v>0</v>
      </c>
      <c r="Q1717" s="126">
        <v>0</v>
      </c>
      <c r="R1717" s="126">
        <v>0</v>
      </c>
    </row>
    <row r="1718" spans="3:18" ht="23.1" customHeight="1">
      <c r="C1718" s="126">
        <v>219</v>
      </c>
      <c r="D1718" s="141" t="s">
        <v>3800</v>
      </c>
      <c r="E1718" s="159" t="s">
        <v>5450</v>
      </c>
      <c r="F1718" s="127">
        <v>1</v>
      </c>
      <c r="I1718" s="162">
        <v>46260</v>
      </c>
      <c r="J1718" s="126">
        <v>0</v>
      </c>
      <c r="K1718" s="126">
        <v>6</v>
      </c>
      <c r="L1718" s="126">
        <v>0</v>
      </c>
      <c r="M1718" s="126">
        <v>0</v>
      </c>
      <c r="N1718" s="126">
        <v>0</v>
      </c>
      <c r="O1718" s="126">
        <v>0</v>
      </c>
      <c r="P1718" s="126">
        <v>0</v>
      </c>
      <c r="Q1718" s="126">
        <v>0</v>
      </c>
      <c r="R1718" s="126">
        <v>0</v>
      </c>
    </row>
    <row r="1719" spans="3:18" ht="23.1" customHeight="1">
      <c r="C1719" s="126">
        <v>276</v>
      </c>
      <c r="D1719" s="141" t="s">
        <v>2475</v>
      </c>
      <c r="E1719" s="159" t="s">
        <v>4347</v>
      </c>
      <c r="F1719" s="127">
        <v>1</v>
      </c>
      <c r="I1719" s="162">
        <v>46260</v>
      </c>
      <c r="J1719" s="126">
        <v>0</v>
      </c>
      <c r="K1719" s="126">
        <v>2</v>
      </c>
      <c r="L1719" s="126">
        <v>0</v>
      </c>
      <c r="M1719" s="126">
        <v>0</v>
      </c>
      <c r="N1719" s="126">
        <v>0</v>
      </c>
      <c r="O1719" s="126">
        <v>0</v>
      </c>
      <c r="P1719" s="126">
        <v>0</v>
      </c>
      <c r="Q1719" s="126">
        <v>0</v>
      </c>
      <c r="R1719" s="126">
        <v>0</v>
      </c>
    </row>
    <row r="1720" spans="3:18" ht="23.1" customHeight="1">
      <c r="C1720" s="126">
        <v>363</v>
      </c>
      <c r="D1720" s="141" t="s">
        <v>4183</v>
      </c>
      <c r="E1720" s="159" t="s">
        <v>5676</v>
      </c>
      <c r="F1720" s="127">
        <v>1</v>
      </c>
      <c r="I1720" s="162">
        <v>46260</v>
      </c>
      <c r="J1720" s="126">
        <v>0</v>
      </c>
      <c r="K1720" s="126">
        <v>2</v>
      </c>
      <c r="L1720" s="126">
        <v>0</v>
      </c>
      <c r="M1720" s="126">
        <v>0</v>
      </c>
      <c r="N1720" s="126">
        <v>0</v>
      </c>
      <c r="O1720" s="126">
        <v>0</v>
      </c>
      <c r="P1720" s="126">
        <v>0</v>
      </c>
      <c r="Q1720" s="126">
        <v>0</v>
      </c>
      <c r="R1720" s="126">
        <v>0</v>
      </c>
    </row>
    <row r="1721" spans="3:18" ht="23.1" customHeight="1">
      <c r="C1721" s="126">
        <v>366</v>
      </c>
      <c r="D1721" s="141" t="s">
        <v>4174</v>
      </c>
      <c r="E1721" s="159" t="s">
        <v>4755</v>
      </c>
      <c r="F1721" s="127">
        <v>1</v>
      </c>
      <c r="I1721" s="162">
        <v>46260</v>
      </c>
      <c r="J1721" s="126">
        <v>0</v>
      </c>
      <c r="K1721" s="126">
        <v>1</v>
      </c>
      <c r="L1721" s="126">
        <v>0</v>
      </c>
      <c r="M1721" s="126">
        <v>0</v>
      </c>
      <c r="N1721" s="126">
        <v>0</v>
      </c>
      <c r="O1721" s="126">
        <v>0</v>
      </c>
      <c r="P1721" s="126">
        <v>0</v>
      </c>
      <c r="Q1721" s="126">
        <v>0</v>
      </c>
      <c r="R1721" s="126">
        <v>0</v>
      </c>
    </row>
    <row r="1722" spans="3:18" ht="23.1" customHeight="1">
      <c r="C1722" s="126">
        <v>366</v>
      </c>
      <c r="D1722" s="141" t="s">
        <v>4174</v>
      </c>
      <c r="E1722" s="159" t="s">
        <v>4755</v>
      </c>
      <c r="F1722" s="127">
        <v>1</v>
      </c>
      <c r="I1722" s="162">
        <v>46260</v>
      </c>
      <c r="J1722" s="126">
        <v>0</v>
      </c>
      <c r="K1722" s="126">
        <v>1</v>
      </c>
      <c r="L1722" s="126">
        <v>0</v>
      </c>
      <c r="M1722" s="126">
        <v>0</v>
      </c>
      <c r="N1722" s="126">
        <v>0</v>
      </c>
      <c r="O1722" s="126">
        <v>0</v>
      </c>
      <c r="P1722" s="126">
        <v>0</v>
      </c>
      <c r="Q1722" s="126">
        <v>0</v>
      </c>
      <c r="R1722" s="126">
        <v>0</v>
      </c>
    </row>
    <row r="1723" spans="3:18" ht="23.1" customHeight="1">
      <c r="C1723" s="126">
        <v>170</v>
      </c>
      <c r="D1723" s="141" t="s">
        <v>1645</v>
      </c>
      <c r="E1723" s="159" t="s">
        <v>4561</v>
      </c>
      <c r="F1723" s="127">
        <v>1</v>
      </c>
      <c r="I1723" s="162">
        <v>46260</v>
      </c>
      <c r="J1723" s="126">
        <v>0</v>
      </c>
      <c r="K1723" s="126">
        <v>1</v>
      </c>
      <c r="L1723" s="126">
        <v>0</v>
      </c>
      <c r="M1723" s="126">
        <v>0</v>
      </c>
      <c r="N1723" s="126">
        <v>0</v>
      </c>
      <c r="O1723" s="126">
        <v>0</v>
      </c>
      <c r="P1723" s="126">
        <v>0</v>
      </c>
      <c r="Q1723" s="126">
        <v>0</v>
      </c>
      <c r="R1723" s="126">
        <v>0</v>
      </c>
    </row>
    <row r="1724" spans="3:18" ht="23.1" customHeight="1">
      <c r="C1724" s="126">
        <v>183</v>
      </c>
      <c r="D1724" s="141" t="s">
        <v>764</v>
      </c>
      <c r="E1724" s="159" t="s">
        <v>4312</v>
      </c>
      <c r="F1724" s="127">
        <v>1</v>
      </c>
      <c r="I1724" s="162">
        <v>46260</v>
      </c>
      <c r="J1724" s="126">
        <v>0</v>
      </c>
      <c r="K1724" s="126">
        <v>12</v>
      </c>
      <c r="L1724" s="126">
        <v>0</v>
      </c>
      <c r="M1724" s="126">
        <v>0</v>
      </c>
      <c r="N1724" s="126">
        <v>0</v>
      </c>
      <c r="O1724" s="126">
        <v>0</v>
      </c>
      <c r="P1724" s="126">
        <v>0</v>
      </c>
      <c r="Q1724" s="126">
        <v>0</v>
      </c>
      <c r="R1724" s="126">
        <v>0</v>
      </c>
    </row>
    <row r="1725" spans="3:18" ht="23.1" customHeight="1">
      <c r="C1725" s="126">
        <v>177</v>
      </c>
      <c r="D1725" s="141" t="s">
        <v>750</v>
      </c>
      <c r="E1725" s="159" t="s">
        <v>4950</v>
      </c>
      <c r="F1725" s="127">
        <v>1</v>
      </c>
      <c r="I1725" s="162">
        <v>46260</v>
      </c>
      <c r="J1725" s="126">
        <v>0</v>
      </c>
      <c r="K1725" s="126">
        <v>50</v>
      </c>
      <c r="L1725" s="126">
        <v>0</v>
      </c>
      <c r="M1725" s="126">
        <v>0</v>
      </c>
      <c r="N1725" s="126">
        <v>0</v>
      </c>
      <c r="O1725" s="126">
        <v>0</v>
      </c>
      <c r="P1725" s="126">
        <v>0</v>
      </c>
      <c r="Q1725" s="126">
        <v>0</v>
      </c>
      <c r="R1725" s="126">
        <v>0</v>
      </c>
    </row>
    <row r="1726" spans="3:18" ht="23.1" customHeight="1">
      <c r="C1726" s="126">
        <v>199</v>
      </c>
      <c r="D1726" s="141" t="s">
        <v>4934</v>
      </c>
      <c r="E1726" s="159" t="s">
        <v>4935</v>
      </c>
      <c r="F1726" s="127">
        <v>1</v>
      </c>
      <c r="I1726" s="162">
        <v>46260</v>
      </c>
      <c r="J1726" s="126">
        <v>0</v>
      </c>
      <c r="K1726" s="126">
        <v>4</v>
      </c>
      <c r="L1726" s="126">
        <v>0</v>
      </c>
      <c r="M1726" s="126">
        <v>0</v>
      </c>
      <c r="N1726" s="126">
        <v>0</v>
      </c>
      <c r="O1726" s="126">
        <v>0</v>
      </c>
      <c r="P1726" s="126">
        <v>0</v>
      </c>
      <c r="Q1726" s="126">
        <v>0</v>
      </c>
      <c r="R1726" s="126">
        <v>0</v>
      </c>
    </row>
    <row r="1727" spans="3:18" ht="23.1" customHeight="1">
      <c r="C1727" s="126">
        <v>387</v>
      </c>
      <c r="D1727" s="141" t="s">
        <v>4171</v>
      </c>
      <c r="E1727" s="159" t="s">
        <v>6774</v>
      </c>
      <c r="F1727" s="127">
        <v>1</v>
      </c>
      <c r="I1727" s="162">
        <v>46260</v>
      </c>
      <c r="J1727" s="126">
        <v>0</v>
      </c>
      <c r="K1727" s="126">
        <v>1</v>
      </c>
      <c r="L1727" s="126">
        <v>0</v>
      </c>
      <c r="M1727" s="126">
        <v>0</v>
      </c>
      <c r="N1727" s="126">
        <v>0</v>
      </c>
      <c r="O1727" s="126">
        <v>0</v>
      </c>
      <c r="P1727" s="126">
        <v>0</v>
      </c>
      <c r="Q1727" s="126">
        <v>0</v>
      </c>
      <c r="R1727" s="126">
        <v>0</v>
      </c>
    </row>
    <row r="1728" spans="3:18" ht="23.1" customHeight="1">
      <c r="C1728" s="126">
        <v>370</v>
      </c>
      <c r="D1728" s="141" t="s">
        <v>4165</v>
      </c>
      <c r="E1728" s="159" t="s">
        <v>4714</v>
      </c>
      <c r="F1728" s="127">
        <v>1</v>
      </c>
      <c r="I1728" s="162">
        <v>46260</v>
      </c>
      <c r="J1728" s="126">
        <v>0</v>
      </c>
      <c r="K1728" s="126">
        <v>2</v>
      </c>
      <c r="L1728" s="126">
        <v>0</v>
      </c>
      <c r="M1728" s="126">
        <v>0</v>
      </c>
      <c r="N1728" s="126">
        <v>0</v>
      </c>
      <c r="O1728" s="126">
        <v>0</v>
      </c>
      <c r="P1728" s="126">
        <v>0</v>
      </c>
      <c r="Q1728" s="126">
        <v>0</v>
      </c>
      <c r="R1728" s="126">
        <v>0</v>
      </c>
    </row>
    <row r="1729" spans="3:18" ht="23.1" customHeight="1">
      <c r="C1729" s="126">
        <v>413</v>
      </c>
      <c r="D1729" s="141" t="s">
        <v>5542</v>
      </c>
      <c r="E1729" s="159" t="s">
        <v>5543</v>
      </c>
      <c r="F1729" s="127">
        <v>1</v>
      </c>
      <c r="I1729" s="162">
        <v>46260</v>
      </c>
      <c r="J1729" s="126">
        <v>0</v>
      </c>
      <c r="K1729" s="126">
        <v>1</v>
      </c>
      <c r="L1729" s="126">
        <v>0</v>
      </c>
      <c r="M1729" s="126">
        <v>0</v>
      </c>
      <c r="N1729" s="126">
        <v>0</v>
      </c>
      <c r="O1729" s="126">
        <v>0</v>
      </c>
      <c r="P1729" s="126">
        <v>0</v>
      </c>
      <c r="Q1729" s="126">
        <v>0</v>
      </c>
      <c r="R1729" s="126">
        <v>0</v>
      </c>
    </row>
    <row r="1730" spans="3:18" ht="23.1" customHeight="1">
      <c r="C1730" s="126">
        <v>376</v>
      </c>
      <c r="D1730" s="141" t="s">
        <v>4239</v>
      </c>
      <c r="E1730" s="159" t="s">
        <v>4426</v>
      </c>
      <c r="F1730" s="127">
        <v>1</v>
      </c>
      <c r="I1730" s="162">
        <v>46260</v>
      </c>
      <c r="J1730" s="126">
        <v>0</v>
      </c>
      <c r="K1730" s="126">
        <v>1</v>
      </c>
      <c r="L1730" s="126">
        <v>0</v>
      </c>
      <c r="M1730" s="126">
        <v>0</v>
      </c>
      <c r="N1730" s="126">
        <v>0</v>
      </c>
      <c r="O1730" s="126">
        <v>0</v>
      </c>
      <c r="P1730" s="126">
        <v>0</v>
      </c>
      <c r="Q1730" s="126">
        <v>0</v>
      </c>
      <c r="R1730" s="126">
        <v>0</v>
      </c>
    </row>
    <row r="1731" spans="3:18" ht="23.1" customHeight="1">
      <c r="C1731" s="126">
        <v>169</v>
      </c>
      <c r="D1731" s="141" t="s">
        <v>599</v>
      </c>
      <c r="E1731" s="159" t="s">
        <v>4464</v>
      </c>
      <c r="F1731" s="127">
        <v>1</v>
      </c>
      <c r="I1731" s="162">
        <v>46260</v>
      </c>
      <c r="J1731" s="126">
        <v>0</v>
      </c>
      <c r="K1731" s="126">
        <v>1</v>
      </c>
      <c r="L1731" s="126">
        <v>0</v>
      </c>
      <c r="M1731" s="126">
        <v>0</v>
      </c>
      <c r="N1731" s="126">
        <v>0</v>
      </c>
      <c r="O1731" s="126">
        <v>0</v>
      </c>
      <c r="P1731" s="126">
        <v>0</v>
      </c>
      <c r="Q1731" s="126">
        <v>0</v>
      </c>
      <c r="R1731" s="126">
        <v>0</v>
      </c>
    </row>
    <row r="1732" spans="3:18" ht="23.1" customHeight="1">
      <c r="C1732" s="126">
        <v>384</v>
      </c>
      <c r="D1732" s="141" t="s">
        <v>4137</v>
      </c>
      <c r="E1732" s="159" t="s">
        <v>4892</v>
      </c>
      <c r="F1732" s="127">
        <v>1</v>
      </c>
      <c r="I1732" s="162">
        <v>46260</v>
      </c>
      <c r="J1732" s="126">
        <v>0</v>
      </c>
      <c r="K1732" s="126">
        <v>1</v>
      </c>
      <c r="L1732" s="126">
        <v>0</v>
      </c>
      <c r="M1732" s="126">
        <v>0</v>
      </c>
      <c r="N1732" s="126">
        <v>0</v>
      </c>
      <c r="O1732" s="126">
        <v>0</v>
      </c>
      <c r="P1732" s="126">
        <v>0</v>
      </c>
      <c r="Q1732" s="126">
        <v>0</v>
      </c>
      <c r="R1732" s="126">
        <v>0</v>
      </c>
    </row>
    <row r="1733" spans="3:18" ht="23.1" customHeight="1">
      <c r="C1733" s="126">
        <v>386</v>
      </c>
      <c r="D1733" s="141" t="s">
        <v>4143</v>
      </c>
      <c r="E1733" s="159" t="s">
        <v>4817</v>
      </c>
      <c r="F1733" s="127">
        <v>1</v>
      </c>
      <c r="I1733" s="162">
        <v>46260</v>
      </c>
      <c r="J1733" s="126">
        <v>0</v>
      </c>
      <c r="K1733" s="126">
        <v>1</v>
      </c>
      <c r="L1733" s="126">
        <v>0</v>
      </c>
      <c r="M1733" s="126">
        <v>0</v>
      </c>
      <c r="N1733" s="126">
        <v>0</v>
      </c>
      <c r="O1733" s="126">
        <v>0</v>
      </c>
      <c r="P1733" s="126">
        <v>0</v>
      </c>
      <c r="Q1733" s="126">
        <v>0</v>
      </c>
      <c r="R1733" s="126">
        <v>0</v>
      </c>
    </row>
    <row r="1734" spans="3:18" ht="23.1" customHeight="1">
      <c r="C1734" s="126">
        <v>409</v>
      </c>
      <c r="D1734" s="141" t="s">
        <v>5124</v>
      </c>
      <c r="E1734" s="159" t="s">
        <v>5125</v>
      </c>
      <c r="F1734" s="127">
        <v>1</v>
      </c>
      <c r="I1734" s="162">
        <v>46260</v>
      </c>
      <c r="J1734" s="126">
        <v>0</v>
      </c>
      <c r="K1734" s="126">
        <v>1</v>
      </c>
      <c r="L1734" s="126">
        <v>0</v>
      </c>
      <c r="M1734" s="126">
        <v>0</v>
      </c>
      <c r="N1734" s="126">
        <v>0</v>
      </c>
      <c r="O1734" s="126">
        <v>0</v>
      </c>
      <c r="P1734" s="126">
        <v>0</v>
      </c>
      <c r="Q1734" s="126">
        <v>0</v>
      </c>
      <c r="R1734" s="126">
        <v>0</v>
      </c>
    </row>
    <row r="1735" spans="3:18" ht="23.1" customHeight="1">
      <c r="C1735" s="126">
        <v>411</v>
      </c>
      <c r="D1735" s="141" t="s">
        <v>5530</v>
      </c>
      <c r="E1735" s="159" t="s">
        <v>5531</v>
      </c>
      <c r="F1735" s="127">
        <v>1</v>
      </c>
      <c r="I1735" s="162">
        <v>46260</v>
      </c>
      <c r="J1735" s="126">
        <v>0</v>
      </c>
      <c r="K1735" s="126">
        <v>1</v>
      </c>
      <c r="L1735" s="126">
        <v>0</v>
      </c>
      <c r="M1735" s="126">
        <v>0</v>
      </c>
      <c r="N1735" s="126">
        <v>0</v>
      </c>
      <c r="O1735" s="126">
        <v>0</v>
      </c>
      <c r="P1735" s="126">
        <v>0</v>
      </c>
      <c r="Q1735" s="126">
        <v>0</v>
      </c>
      <c r="R1735" s="126">
        <v>0</v>
      </c>
    </row>
    <row r="1736" spans="3:18" ht="23.1" customHeight="1">
      <c r="C1736" s="126">
        <v>381</v>
      </c>
      <c r="D1736" s="141" t="s">
        <v>4146</v>
      </c>
      <c r="E1736" s="159" t="s">
        <v>4821</v>
      </c>
      <c r="F1736" s="127">
        <v>1</v>
      </c>
      <c r="I1736" s="162">
        <v>46260</v>
      </c>
      <c r="J1736" s="126">
        <v>0</v>
      </c>
      <c r="K1736" s="126">
        <v>1</v>
      </c>
      <c r="L1736" s="126">
        <v>0</v>
      </c>
      <c r="M1736" s="126">
        <v>0</v>
      </c>
      <c r="N1736" s="126">
        <v>0</v>
      </c>
      <c r="O1736" s="126">
        <v>0</v>
      </c>
      <c r="P1736" s="126">
        <v>0</v>
      </c>
      <c r="Q1736" s="126">
        <v>0</v>
      </c>
      <c r="R1736" s="126">
        <v>0</v>
      </c>
    </row>
    <row r="1737" spans="3:18" ht="23.1" customHeight="1">
      <c r="C1737" s="126">
        <v>30</v>
      </c>
      <c r="D1737" s="141" t="s">
        <v>1185</v>
      </c>
      <c r="E1737" s="159" t="s">
        <v>7225</v>
      </c>
      <c r="F1737" s="127">
        <v>1</v>
      </c>
      <c r="I1737" s="162">
        <v>46204</v>
      </c>
      <c r="J1737" s="126">
        <v>8</v>
      </c>
      <c r="K1737" s="126">
        <v>0</v>
      </c>
    </row>
    <row r="1738" spans="3:18" ht="23.1" customHeight="1">
      <c r="C1738" s="126">
        <v>37</v>
      </c>
      <c r="D1738" s="141" t="s">
        <v>1513</v>
      </c>
      <c r="E1738" s="159" t="s">
        <v>7227</v>
      </c>
      <c r="F1738" s="127">
        <v>1</v>
      </c>
      <c r="I1738" s="162">
        <v>46204</v>
      </c>
      <c r="J1738" s="126">
        <v>1</v>
      </c>
      <c r="K1738" s="126">
        <v>0</v>
      </c>
    </row>
    <row r="1739" spans="3:18" ht="23.1" customHeight="1">
      <c r="C1739" s="126">
        <v>38</v>
      </c>
      <c r="D1739" s="141" t="s">
        <v>1111</v>
      </c>
      <c r="E1739" s="159" t="s">
        <v>7229</v>
      </c>
      <c r="F1739" s="127">
        <v>1</v>
      </c>
      <c r="I1739" s="162">
        <v>46204</v>
      </c>
      <c r="J1739" s="126">
        <v>1</v>
      </c>
      <c r="K1739" s="126">
        <v>0</v>
      </c>
    </row>
    <row r="1740" spans="3:18" ht="23.1" customHeight="1">
      <c r="C1740" s="126">
        <v>42</v>
      </c>
      <c r="D1740" s="141" t="s">
        <v>973</v>
      </c>
      <c r="E1740" s="159" t="s">
        <v>7231</v>
      </c>
      <c r="F1740" s="127">
        <v>1</v>
      </c>
      <c r="I1740" s="162">
        <v>46204</v>
      </c>
      <c r="J1740" s="126">
        <v>5</v>
      </c>
      <c r="K1740" s="126">
        <v>0</v>
      </c>
    </row>
    <row r="1741" spans="3:18" ht="23.1" customHeight="1">
      <c r="C1741" s="126">
        <v>59</v>
      </c>
      <c r="D1741" s="141" t="s">
        <v>3449</v>
      </c>
      <c r="E1741" s="159" t="s">
        <v>7233</v>
      </c>
      <c r="F1741" s="127">
        <v>1</v>
      </c>
      <c r="I1741" s="162">
        <v>46204</v>
      </c>
      <c r="J1741" s="126">
        <v>1</v>
      </c>
      <c r="K1741" s="126">
        <v>0</v>
      </c>
    </row>
    <row r="1742" spans="3:18" ht="23.1" customHeight="1">
      <c r="C1742" s="126">
        <v>64</v>
      </c>
      <c r="D1742" s="141" t="s">
        <v>1219</v>
      </c>
      <c r="E1742" s="159" t="s">
        <v>7235</v>
      </c>
      <c r="F1742" s="127">
        <v>1</v>
      </c>
      <c r="I1742" s="162">
        <v>46204</v>
      </c>
      <c r="J1742" s="126">
        <v>1</v>
      </c>
      <c r="K1742" s="126">
        <v>0</v>
      </c>
    </row>
    <row r="1743" spans="3:18" ht="23.1" customHeight="1">
      <c r="C1743" s="126">
        <v>67</v>
      </c>
      <c r="D1743" s="141" t="s">
        <v>3106</v>
      </c>
      <c r="E1743" s="159" t="s">
        <v>7237</v>
      </c>
      <c r="F1743" s="127">
        <v>1</v>
      </c>
      <c r="I1743" s="162">
        <v>46204</v>
      </c>
      <c r="J1743" s="126">
        <v>5</v>
      </c>
      <c r="K1743" s="126">
        <v>0</v>
      </c>
    </row>
    <row r="1744" spans="3:18" ht="23.1" customHeight="1">
      <c r="C1744" s="126">
        <v>103</v>
      </c>
      <c r="D1744" s="141" t="s">
        <v>1022</v>
      </c>
      <c r="E1744" s="159" t="s">
        <v>4510</v>
      </c>
      <c r="F1744" s="127">
        <v>1</v>
      </c>
      <c r="I1744" s="162">
        <v>46204</v>
      </c>
      <c r="J1744" s="126">
        <v>1</v>
      </c>
      <c r="K1744" s="126">
        <v>0</v>
      </c>
    </row>
    <row r="1745" spans="3:11" ht="23.1" customHeight="1">
      <c r="C1745" s="126">
        <v>201</v>
      </c>
      <c r="D1745" s="141" t="s">
        <v>3388</v>
      </c>
      <c r="E1745" s="159" t="s">
        <v>7241</v>
      </c>
      <c r="F1745" s="127">
        <v>1</v>
      </c>
      <c r="I1745" s="162">
        <v>46204</v>
      </c>
      <c r="J1745" s="126">
        <v>1</v>
      </c>
      <c r="K1745" s="126">
        <v>0</v>
      </c>
    </row>
    <row r="1746" spans="3:11" ht="23.1" customHeight="1">
      <c r="C1746" s="126">
        <v>202</v>
      </c>
      <c r="D1746" s="141" t="s">
        <v>4034</v>
      </c>
      <c r="E1746" s="159" t="s">
        <v>7243</v>
      </c>
      <c r="F1746" s="127">
        <v>1</v>
      </c>
      <c r="I1746" s="162">
        <v>46204</v>
      </c>
      <c r="J1746" s="126">
        <v>1</v>
      </c>
      <c r="K1746" s="126">
        <v>0</v>
      </c>
    </row>
    <row r="1747" spans="3:11" ht="23.1" customHeight="1">
      <c r="C1747" s="126">
        <v>203</v>
      </c>
      <c r="D1747" s="141" t="s">
        <v>2529</v>
      </c>
      <c r="E1747" s="159" t="s">
        <v>7245</v>
      </c>
      <c r="F1747" s="127">
        <v>1</v>
      </c>
      <c r="I1747" s="162">
        <v>46204</v>
      </c>
      <c r="J1747" s="126">
        <v>1</v>
      </c>
      <c r="K1747" s="126">
        <v>0</v>
      </c>
    </row>
    <row r="1748" spans="3:11" ht="23.1" customHeight="1">
      <c r="C1748" s="126">
        <v>205</v>
      </c>
      <c r="D1748" s="141" t="s">
        <v>2711</v>
      </c>
      <c r="E1748" s="159" t="s">
        <v>7247</v>
      </c>
      <c r="F1748" s="127">
        <v>1</v>
      </c>
      <c r="I1748" s="162">
        <v>46204</v>
      </c>
      <c r="J1748" s="126">
        <v>1</v>
      </c>
      <c r="K1748" s="126">
        <v>0</v>
      </c>
    </row>
    <row r="1749" spans="3:11" ht="23.1" customHeight="1">
      <c r="C1749" s="126">
        <v>206</v>
      </c>
      <c r="D1749" s="141" t="s">
        <v>2904</v>
      </c>
      <c r="E1749" s="159" t="s">
        <v>7249</v>
      </c>
      <c r="F1749" s="127">
        <v>1</v>
      </c>
      <c r="I1749" s="162">
        <v>46204</v>
      </c>
      <c r="J1749" s="126">
        <v>4</v>
      </c>
      <c r="K1749" s="126">
        <v>0</v>
      </c>
    </row>
    <row r="1750" spans="3:11" ht="23.1" customHeight="1">
      <c r="C1750" s="126">
        <v>207</v>
      </c>
      <c r="D1750" s="141" t="s">
        <v>2516</v>
      </c>
      <c r="E1750" s="159" t="s">
        <v>7251</v>
      </c>
      <c r="F1750" s="127">
        <v>1</v>
      </c>
      <c r="I1750" s="162">
        <v>46204</v>
      </c>
      <c r="J1750" s="126">
        <v>1</v>
      </c>
      <c r="K1750" s="126">
        <v>0</v>
      </c>
    </row>
    <row r="1751" spans="3:11" ht="23.1" customHeight="1">
      <c r="C1751" s="126">
        <v>208</v>
      </c>
      <c r="D1751" s="141" t="s">
        <v>2547</v>
      </c>
      <c r="E1751" s="159" t="s">
        <v>7253</v>
      </c>
      <c r="F1751" s="127">
        <v>1</v>
      </c>
      <c r="I1751" s="162">
        <v>46204</v>
      </c>
      <c r="J1751" s="126">
        <v>1</v>
      </c>
      <c r="K1751" s="126">
        <v>0</v>
      </c>
    </row>
    <row r="1752" spans="3:11" ht="23.1" customHeight="1">
      <c r="C1752" s="126">
        <v>209</v>
      </c>
      <c r="D1752" s="141" t="s">
        <v>2639</v>
      </c>
      <c r="E1752" s="159" t="s">
        <v>7257</v>
      </c>
      <c r="F1752" s="127">
        <v>1</v>
      </c>
      <c r="I1752" s="162">
        <v>46204</v>
      </c>
      <c r="J1752" s="126">
        <v>5</v>
      </c>
      <c r="K1752" s="126">
        <v>0</v>
      </c>
    </row>
    <row r="1753" spans="3:11" ht="23.1" customHeight="1">
      <c r="C1753" s="126">
        <v>210</v>
      </c>
      <c r="D1753" s="141" t="s">
        <v>2794</v>
      </c>
      <c r="E1753" s="159" t="s">
        <v>7259</v>
      </c>
      <c r="F1753" s="127">
        <v>1</v>
      </c>
      <c r="I1753" s="162">
        <v>46204</v>
      </c>
      <c r="J1753" s="126">
        <v>6</v>
      </c>
      <c r="K1753" s="126">
        <v>0</v>
      </c>
    </row>
    <row r="1754" spans="3:11" ht="23.1" customHeight="1">
      <c r="C1754" s="126">
        <v>212</v>
      </c>
      <c r="D1754" s="141" t="s">
        <v>2909</v>
      </c>
      <c r="E1754" s="159" t="s">
        <v>7261</v>
      </c>
      <c r="F1754" s="127">
        <v>1</v>
      </c>
      <c r="I1754" s="162">
        <v>46204</v>
      </c>
      <c r="J1754" s="126">
        <v>1</v>
      </c>
      <c r="K1754" s="126">
        <v>0</v>
      </c>
    </row>
    <row r="1755" spans="3:11" ht="23.1" customHeight="1">
      <c r="C1755" s="126">
        <v>214</v>
      </c>
      <c r="D1755" s="141" t="s">
        <v>2899</v>
      </c>
      <c r="E1755" s="159" t="s">
        <v>7265</v>
      </c>
      <c r="F1755" s="127">
        <v>1</v>
      </c>
      <c r="I1755" s="162">
        <v>46204</v>
      </c>
      <c r="J1755" s="126">
        <v>32</v>
      </c>
      <c r="K1755" s="126">
        <v>0</v>
      </c>
    </row>
    <row r="1756" spans="3:11" ht="23.1" customHeight="1">
      <c r="C1756" s="126">
        <v>215</v>
      </c>
      <c r="D1756" s="141" t="s">
        <v>3812</v>
      </c>
      <c r="E1756" s="159" t="s">
        <v>7267</v>
      </c>
      <c r="F1756" s="127">
        <v>1</v>
      </c>
      <c r="I1756" s="162">
        <v>46204</v>
      </c>
      <c r="J1756" s="126">
        <v>1</v>
      </c>
      <c r="K1756" s="126">
        <v>0</v>
      </c>
    </row>
    <row r="1757" spans="3:11" ht="23.1" customHeight="1">
      <c r="C1757" s="126">
        <v>216</v>
      </c>
      <c r="D1757" s="141" t="s">
        <v>3860</v>
      </c>
      <c r="E1757" s="159" t="s">
        <v>7269</v>
      </c>
      <c r="F1757" s="127">
        <v>1</v>
      </c>
      <c r="I1757" s="162">
        <v>46204</v>
      </c>
      <c r="J1757" s="126">
        <v>22</v>
      </c>
      <c r="K1757" s="126">
        <v>0</v>
      </c>
    </row>
    <row r="1758" spans="3:11" ht="23.1" customHeight="1">
      <c r="C1758" s="126">
        <v>218</v>
      </c>
      <c r="D1758" s="141" t="s">
        <v>2456</v>
      </c>
      <c r="E1758" s="159" t="s">
        <v>7271</v>
      </c>
      <c r="F1758" s="127">
        <v>1</v>
      </c>
      <c r="I1758" s="162">
        <v>46204</v>
      </c>
      <c r="J1758" s="126">
        <v>2</v>
      </c>
      <c r="K1758" s="126">
        <v>0</v>
      </c>
    </row>
    <row r="1759" spans="3:11" ht="23.1" customHeight="1">
      <c r="C1759" s="126">
        <v>220</v>
      </c>
      <c r="D1759" s="141" t="s">
        <v>4045</v>
      </c>
      <c r="E1759" s="159" t="s">
        <v>7273</v>
      </c>
      <c r="F1759" s="127">
        <v>1</v>
      </c>
      <c r="I1759" s="162">
        <v>46204</v>
      </c>
      <c r="J1759" s="126">
        <v>1</v>
      </c>
      <c r="K1759" s="126">
        <v>0</v>
      </c>
    </row>
    <row r="1760" spans="3:11" ht="23.1" customHeight="1">
      <c r="C1760" s="126">
        <v>221</v>
      </c>
      <c r="D1760" s="141" t="s">
        <v>3213</v>
      </c>
      <c r="E1760" s="159" t="s">
        <v>7275</v>
      </c>
      <c r="F1760" s="127">
        <v>1</v>
      </c>
      <c r="I1760" s="162">
        <v>46204</v>
      </c>
      <c r="J1760" s="126">
        <v>8</v>
      </c>
      <c r="K1760" s="126">
        <v>0</v>
      </c>
    </row>
    <row r="1761" spans="3:11" ht="23.1" customHeight="1">
      <c r="C1761" s="126">
        <v>222</v>
      </c>
      <c r="D1761" s="141" t="s">
        <v>3349</v>
      </c>
      <c r="E1761" s="159" t="s">
        <v>7277</v>
      </c>
      <c r="F1761" s="127">
        <v>1</v>
      </c>
      <c r="I1761" s="162">
        <v>46204</v>
      </c>
      <c r="J1761" s="126">
        <v>2</v>
      </c>
      <c r="K1761" s="126">
        <v>0</v>
      </c>
    </row>
    <row r="1762" spans="3:11" ht="23.1" customHeight="1">
      <c r="C1762" s="126">
        <v>224</v>
      </c>
      <c r="D1762" s="141" t="s">
        <v>4055</v>
      </c>
      <c r="E1762" s="159" t="s">
        <v>7279</v>
      </c>
      <c r="F1762" s="127">
        <v>1</v>
      </c>
      <c r="I1762" s="162">
        <v>46204</v>
      </c>
      <c r="J1762" s="126">
        <v>1</v>
      </c>
      <c r="K1762" s="126">
        <v>0</v>
      </c>
    </row>
    <row r="1763" spans="3:11" ht="23.1" customHeight="1">
      <c r="C1763" s="126">
        <v>225</v>
      </c>
      <c r="D1763" s="141" t="s">
        <v>3025</v>
      </c>
      <c r="E1763" s="159" t="s">
        <v>7281</v>
      </c>
      <c r="F1763" s="127">
        <v>1</v>
      </c>
      <c r="I1763" s="162">
        <v>46204</v>
      </c>
      <c r="J1763" s="126">
        <v>2</v>
      </c>
      <c r="K1763" s="126">
        <v>0</v>
      </c>
    </row>
    <row r="1764" spans="3:11" ht="23.1" customHeight="1">
      <c r="C1764" s="126">
        <v>226</v>
      </c>
      <c r="D1764" s="141" t="s">
        <v>3315</v>
      </c>
      <c r="E1764" s="159" t="s">
        <v>7283</v>
      </c>
      <c r="F1764" s="127">
        <v>1</v>
      </c>
      <c r="I1764" s="162">
        <v>46204</v>
      </c>
      <c r="J1764" s="126">
        <v>3</v>
      </c>
      <c r="K1764" s="126">
        <v>0</v>
      </c>
    </row>
    <row r="1765" spans="3:11" ht="23.1" customHeight="1">
      <c r="C1765" s="126">
        <v>227</v>
      </c>
      <c r="D1765" s="141" t="s">
        <v>3490</v>
      </c>
      <c r="E1765" s="159" t="s">
        <v>7285</v>
      </c>
      <c r="F1765" s="127">
        <v>1</v>
      </c>
      <c r="I1765" s="162">
        <v>46204</v>
      </c>
      <c r="J1765" s="126">
        <v>10</v>
      </c>
      <c r="K1765" s="126">
        <v>0</v>
      </c>
    </row>
    <row r="1766" spans="3:11" ht="23.1" customHeight="1">
      <c r="C1766" s="126">
        <v>229</v>
      </c>
      <c r="D1766" s="141" t="s">
        <v>3871</v>
      </c>
      <c r="E1766" s="159" t="s">
        <v>7289</v>
      </c>
      <c r="F1766" s="127">
        <v>1</v>
      </c>
      <c r="I1766" s="162">
        <v>46204</v>
      </c>
      <c r="J1766" s="126">
        <v>5</v>
      </c>
      <c r="K1766" s="126">
        <v>0</v>
      </c>
    </row>
    <row r="1767" spans="3:11" ht="23.1" customHeight="1">
      <c r="C1767" s="126">
        <v>230</v>
      </c>
      <c r="D1767" s="141" t="s">
        <v>2461</v>
      </c>
      <c r="E1767" s="159" t="s">
        <v>7291</v>
      </c>
      <c r="F1767" s="127">
        <v>1</v>
      </c>
      <c r="I1767" s="162">
        <v>46204</v>
      </c>
      <c r="J1767" s="126">
        <v>3</v>
      </c>
      <c r="K1767" s="126">
        <v>0</v>
      </c>
    </row>
    <row r="1768" spans="3:11" ht="23.1" customHeight="1">
      <c r="C1768" s="126">
        <v>231</v>
      </c>
      <c r="D1768" s="141" t="s">
        <v>2480</v>
      </c>
      <c r="E1768" s="159" t="s">
        <v>7293</v>
      </c>
      <c r="F1768" s="127">
        <v>1</v>
      </c>
      <c r="I1768" s="162">
        <v>46204</v>
      </c>
      <c r="J1768" s="126">
        <v>1</v>
      </c>
      <c r="K1768" s="126">
        <v>0</v>
      </c>
    </row>
    <row r="1769" spans="3:11" ht="23.1" customHeight="1">
      <c r="C1769" s="126">
        <v>232</v>
      </c>
      <c r="D1769" s="141" t="s">
        <v>3855</v>
      </c>
      <c r="E1769" s="159" t="s">
        <v>7295</v>
      </c>
      <c r="F1769" s="127">
        <v>1</v>
      </c>
      <c r="I1769" s="162">
        <v>46204</v>
      </c>
      <c r="J1769" s="126">
        <v>1</v>
      </c>
      <c r="K1769" s="126">
        <v>0</v>
      </c>
    </row>
    <row r="1770" spans="3:11" ht="23.1" customHeight="1">
      <c r="C1770" s="126">
        <v>233</v>
      </c>
      <c r="D1770" s="141" t="s">
        <v>3276</v>
      </c>
      <c r="E1770" s="159" t="s">
        <v>7297</v>
      </c>
      <c r="F1770" s="127">
        <v>1</v>
      </c>
      <c r="I1770" s="162">
        <v>46204</v>
      </c>
      <c r="J1770" s="126">
        <v>1</v>
      </c>
      <c r="K1770" s="126">
        <v>0</v>
      </c>
    </row>
    <row r="1771" spans="3:11" ht="23.1" customHeight="1">
      <c r="C1771" s="126">
        <v>244</v>
      </c>
      <c r="D1771" s="141" t="s">
        <v>2430</v>
      </c>
      <c r="E1771" s="159" t="s">
        <v>7301</v>
      </c>
      <c r="F1771" s="127">
        <v>1</v>
      </c>
      <c r="I1771" s="162">
        <v>46204</v>
      </c>
      <c r="J1771" s="126">
        <v>2</v>
      </c>
      <c r="K1771" s="126">
        <v>0</v>
      </c>
    </row>
    <row r="1772" spans="3:11" ht="23.1" customHeight="1">
      <c r="C1772" s="126">
        <v>245</v>
      </c>
      <c r="D1772" s="141" t="s">
        <v>2833</v>
      </c>
      <c r="E1772" s="159" t="s">
        <v>7303</v>
      </c>
      <c r="F1772" s="127">
        <v>1</v>
      </c>
      <c r="I1772" s="162">
        <v>46204</v>
      </c>
      <c r="J1772" s="126">
        <v>1</v>
      </c>
      <c r="K1772" s="126">
        <v>0</v>
      </c>
    </row>
    <row r="1773" spans="3:11" ht="23.1" customHeight="1">
      <c r="C1773" s="126">
        <v>247</v>
      </c>
      <c r="D1773" s="141" t="s">
        <v>2625</v>
      </c>
      <c r="E1773" s="159" t="s">
        <v>7305</v>
      </c>
      <c r="F1773" s="127">
        <v>1</v>
      </c>
      <c r="I1773" s="162">
        <v>46204</v>
      </c>
      <c r="J1773" s="126">
        <v>7</v>
      </c>
      <c r="K1773" s="126">
        <v>0</v>
      </c>
    </row>
    <row r="1774" spans="3:11" ht="23.1" customHeight="1">
      <c r="C1774" s="126">
        <v>248</v>
      </c>
      <c r="D1774" s="141" t="s">
        <v>2980</v>
      </c>
      <c r="E1774" s="159" t="s">
        <v>7307</v>
      </c>
      <c r="F1774" s="127">
        <v>1</v>
      </c>
      <c r="I1774" s="162">
        <v>46204</v>
      </c>
      <c r="J1774" s="126">
        <v>26</v>
      </c>
      <c r="K1774" s="126">
        <v>0</v>
      </c>
    </row>
    <row r="1775" spans="3:11" ht="23.1" customHeight="1">
      <c r="C1775" s="126">
        <v>249</v>
      </c>
      <c r="D1775" s="141" t="s">
        <v>3727</v>
      </c>
      <c r="E1775" s="159" t="s">
        <v>7309</v>
      </c>
      <c r="F1775" s="127">
        <v>1</v>
      </c>
      <c r="I1775" s="162">
        <v>46204</v>
      </c>
      <c r="J1775" s="126">
        <v>2</v>
      </c>
      <c r="K1775" s="126">
        <v>0</v>
      </c>
    </row>
    <row r="1776" spans="3:11" ht="23.1" customHeight="1">
      <c r="C1776" s="126">
        <v>250</v>
      </c>
      <c r="D1776" s="141" t="s">
        <v>2975</v>
      </c>
      <c r="E1776" s="159" t="s">
        <v>7311</v>
      </c>
      <c r="F1776" s="127">
        <v>1</v>
      </c>
      <c r="I1776" s="162">
        <v>46204</v>
      </c>
      <c r="J1776" s="126">
        <v>24</v>
      </c>
      <c r="K1776" s="126">
        <v>0</v>
      </c>
    </row>
    <row r="1777" spans="3:11" ht="23.1" customHeight="1">
      <c r="C1777" s="126">
        <v>251</v>
      </c>
      <c r="D1777" s="141" t="s">
        <v>3457</v>
      </c>
      <c r="E1777" s="159" t="s">
        <v>7313</v>
      </c>
      <c r="F1777" s="127">
        <v>1</v>
      </c>
      <c r="I1777" s="162">
        <v>46204</v>
      </c>
      <c r="J1777" s="126">
        <v>20</v>
      </c>
      <c r="K1777" s="126">
        <v>0</v>
      </c>
    </row>
    <row r="1778" spans="3:11" ht="23.1" customHeight="1">
      <c r="C1778" s="126">
        <v>252</v>
      </c>
      <c r="D1778" s="141" t="s">
        <v>2422</v>
      </c>
      <c r="E1778" s="159" t="s">
        <v>7315</v>
      </c>
      <c r="F1778" s="127">
        <v>1</v>
      </c>
      <c r="I1778" s="162">
        <v>46204</v>
      </c>
      <c r="J1778" s="126">
        <v>28</v>
      </c>
      <c r="K1778" s="126">
        <v>0</v>
      </c>
    </row>
    <row r="1779" spans="3:11" ht="23.1" customHeight="1">
      <c r="C1779" s="126">
        <v>253</v>
      </c>
      <c r="D1779" s="141" t="s">
        <v>3093</v>
      </c>
      <c r="E1779" s="159" t="s">
        <v>7317</v>
      </c>
      <c r="F1779" s="127">
        <v>1</v>
      </c>
      <c r="I1779" s="162">
        <v>46204</v>
      </c>
      <c r="J1779" s="126">
        <v>3</v>
      </c>
      <c r="K1779" s="126">
        <v>0</v>
      </c>
    </row>
    <row r="1780" spans="3:11" ht="23.1" customHeight="1">
      <c r="C1780" s="126">
        <v>254</v>
      </c>
      <c r="D1780" s="141" t="s">
        <v>2989</v>
      </c>
      <c r="E1780" s="159" t="s">
        <v>7319</v>
      </c>
      <c r="F1780" s="127">
        <v>1</v>
      </c>
      <c r="I1780" s="162">
        <v>46204</v>
      </c>
      <c r="J1780" s="126">
        <v>5</v>
      </c>
      <c r="K1780" s="126">
        <v>0</v>
      </c>
    </row>
    <row r="1781" spans="3:11" ht="23.1" customHeight="1">
      <c r="C1781" s="126">
        <v>255</v>
      </c>
      <c r="D1781" s="141" t="s">
        <v>2443</v>
      </c>
      <c r="E1781" s="159" t="s">
        <v>7321</v>
      </c>
      <c r="F1781" s="127">
        <v>1</v>
      </c>
      <c r="I1781" s="162">
        <v>46204</v>
      </c>
      <c r="J1781" s="126">
        <v>3</v>
      </c>
      <c r="K1781" s="126">
        <v>0</v>
      </c>
    </row>
    <row r="1782" spans="3:11" ht="23.1" customHeight="1">
      <c r="C1782" s="126">
        <v>256</v>
      </c>
      <c r="D1782" s="141" t="s">
        <v>3124</v>
      </c>
      <c r="E1782" s="159" t="s">
        <v>7323</v>
      </c>
      <c r="F1782" s="127">
        <v>1</v>
      </c>
      <c r="I1782" s="162">
        <v>46204</v>
      </c>
      <c r="J1782" s="126">
        <v>5</v>
      </c>
      <c r="K1782" s="126">
        <v>0</v>
      </c>
    </row>
    <row r="1783" spans="3:11" ht="23.1" customHeight="1">
      <c r="C1783" s="126">
        <v>257</v>
      </c>
      <c r="D1783" s="141" t="s">
        <v>3088</v>
      </c>
      <c r="E1783" s="159" t="s">
        <v>7325</v>
      </c>
      <c r="F1783" s="127">
        <v>1</v>
      </c>
      <c r="I1783" s="162">
        <v>46204</v>
      </c>
      <c r="J1783" s="126">
        <v>2</v>
      </c>
      <c r="K1783" s="126">
        <v>0</v>
      </c>
    </row>
    <row r="1784" spans="3:11" ht="23.1" customHeight="1">
      <c r="C1784" s="126">
        <v>258</v>
      </c>
      <c r="D1784" s="141" t="s">
        <v>2746</v>
      </c>
      <c r="E1784" s="159" t="s">
        <v>7327</v>
      </c>
      <c r="F1784" s="127">
        <v>1</v>
      </c>
      <c r="I1784" s="162">
        <v>46204</v>
      </c>
      <c r="J1784" s="126">
        <v>2</v>
      </c>
      <c r="K1784" s="126">
        <v>0</v>
      </c>
    </row>
    <row r="1785" spans="3:11" ht="23.1" customHeight="1">
      <c r="C1785" s="126">
        <v>259</v>
      </c>
      <c r="D1785" s="141" t="s">
        <v>3760</v>
      </c>
      <c r="E1785" s="159" t="s">
        <v>7329</v>
      </c>
      <c r="F1785" s="127">
        <v>1</v>
      </c>
      <c r="I1785" s="162">
        <v>46204</v>
      </c>
      <c r="J1785" s="126">
        <v>2</v>
      </c>
      <c r="K1785" s="126">
        <v>0</v>
      </c>
    </row>
    <row r="1786" spans="3:11" ht="23.1" customHeight="1">
      <c r="C1786" s="126">
        <v>260</v>
      </c>
      <c r="D1786" s="141" t="s">
        <v>3146</v>
      </c>
      <c r="E1786" s="159" t="s">
        <v>7331</v>
      </c>
      <c r="F1786" s="127">
        <v>1</v>
      </c>
      <c r="I1786" s="162">
        <v>46204</v>
      </c>
      <c r="J1786" s="126">
        <v>3</v>
      </c>
      <c r="K1786" s="126">
        <v>0</v>
      </c>
    </row>
    <row r="1787" spans="3:11" ht="23.1" customHeight="1">
      <c r="C1787" s="126">
        <v>261</v>
      </c>
      <c r="D1787" s="141" t="s">
        <v>3151</v>
      </c>
      <c r="E1787" s="159" t="s">
        <v>7333</v>
      </c>
      <c r="F1787" s="127">
        <v>1</v>
      </c>
      <c r="I1787" s="162">
        <v>46204</v>
      </c>
      <c r="J1787" s="126">
        <v>1</v>
      </c>
      <c r="K1787" s="126">
        <v>0</v>
      </c>
    </row>
    <row r="1788" spans="3:11" ht="23.1" customHeight="1">
      <c r="C1788" s="126">
        <v>262</v>
      </c>
      <c r="D1788" s="141" t="s">
        <v>3163</v>
      </c>
      <c r="E1788" s="159" t="s">
        <v>7335</v>
      </c>
      <c r="F1788" s="127">
        <v>1</v>
      </c>
      <c r="I1788" s="162">
        <v>46204</v>
      </c>
      <c r="J1788" s="126">
        <v>1</v>
      </c>
      <c r="K1788" s="126">
        <v>0</v>
      </c>
    </row>
    <row r="1789" spans="3:11" ht="23.1" customHeight="1">
      <c r="C1789" s="126">
        <v>263</v>
      </c>
      <c r="D1789" s="141" t="s">
        <v>2818</v>
      </c>
      <c r="E1789" s="159" t="s">
        <v>7337</v>
      </c>
      <c r="F1789" s="127">
        <v>1</v>
      </c>
      <c r="I1789" s="162">
        <v>46204</v>
      </c>
      <c r="J1789" s="126">
        <v>3</v>
      </c>
      <c r="K1789" s="126">
        <v>0</v>
      </c>
    </row>
    <row r="1790" spans="3:11" ht="23.1" customHeight="1">
      <c r="C1790" s="126">
        <v>264</v>
      </c>
      <c r="D1790" s="141" t="s">
        <v>3428</v>
      </c>
      <c r="E1790" s="159" t="s">
        <v>7339</v>
      </c>
      <c r="F1790" s="127">
        <v>1</v>
      </c>
      <c r="I1790" s="162">
        <v>46204</v>
      </c>
      <c r="J1790" s="126">
        <v>4</v>
      </c>
      <c r="K1790" s="126">
        <v>0</v>
      </c>
    </row>
    <row r="1791" spans="3:11" ht="23.1" customHeight="1">
      <c r="C1791" s="126">
        <v>266</v>
      </c>
      <c r="D1791" s="141" t="s">
        <v>2924</v>
      </c>
      <c r="E1791" s="159" t="s">
        <v>7341</v>
      </c>
      <c r="F1791" s="127">
        <v>1</v>
      </c>
      <c r="I1791" s="162">
        <v>46204</v>
      </c>
      <c r="J1791" s="126">
        <v>7</v>
      </c>
      <c r="K1791" s="126">
        <v>0</v>
      </c>
    </row>
    <row r="1792" spans="3:11" ht="23.1" customHeight="1">
      <c r="C1792" s="126">
        <v>267</v>
      </c>
      <c r="D1792" s="141" t="s">
        <v>3119</v>
      </c>
      <c r="E1792" s="159" t="s">
        <v>7344</v>
      </c>
      <c r="F1792" s="127">
        <v>1</v>
      </c>
      <c r="I1792" s="162">
        <v>46204</v>
      </c>
      <c r="J1792" s="126">
        <v>4</v>
      </c>
      <c r="K1792" s="126">
        <v>0</v>
      </c>
    </row>
    <row r="1793" spans="3:11" ht="23.1" customHeight="1">
      <c r="C1793" s="126">
        <v>268</v>
      </c>
      <c r="D1793" s="141" t="s">
        <v>2649</v>
      </c>
      <c r="E1793" s="159" t="s">
        <v>7346</v>
      </c>
      <c r="F1793" s="127">
        <v>1</v>
      </c>
      <c r="I1793" s="162">
        <v>46204</v>
      </c>
      <c r="J1793" s="126">
        <v>3</v>
      </c>
      <c r="K1793" s="126">
        <v>0</v>
      </c>
    </row>
    <row r="1794" spans="3:11" ht="23.1" customHeight="1">
      <c r="C1794" s="126">
        <v>269</v>
      </c>
      <c r="D1794" s="141" t="s">
        <v>2598</v>
      </c>
      <c r="E1794" s="159" t="s">
        <v>7348</v>
      </c>
      <c r="F1794" s="127">
        <v>1</v>
      </c>
      <c r="I1794" s="162">
        <v>46204</v>
      </c>
      <c r="J1794" s="126">
        <v>10</v>
      </c>
      <c r="K1794" s="126">
        <v>0</v>
      </c>
    </row>
    <row r="1795" spans="3:11" ht="23.1" customHeight="1">
      <c r="C1795" s="126">
        <v>271</v>
      </c>
      <c r="D1795" s="141" t="s">
        <v>2603</v>
      </c>
      <c r="E1795" s="159" t="s">
        <v>7350</v>
      </c>
      <c r="F1795" s="127">
        <v>1</v>
      </c>
      <c r="I1795" s="162">
        <v>46204</v>
      </c>
      <c r="J1795" s="126">
        <v>2</v>
      </c>
      <c r="K1795" s="126">
        <v>0</v>
      </c>
    </row>
    <row r="1796" spans="3:11" ht="23.1" customHeight="1">
      <c r="C1796" s="126">
        <v>272</v>
      </c>
      <c r="D1796" s="141" t="s">
        <v>2929</v>
      </c>
      <c r="E1796" s="159" t="s">
        <v>7352</v>
      </c>
      <c r="F1796" s="127">
        <v>1</v>
      </c>
      <c r="I1796" s="162">
        <v>46204</v>
      </c>
      <c r="J1796" s="126">
        <v>15</v>
      </c>
      <c r="K1796" s="126">
        <v>0</v>
      </c>
    </row>
    <row r="1797" spans="3:11" ht="23.1" customHeight="1">
      <c r="C1797" s="126">
        <v>273</v>
      </c>
      <c r="D1797" s="141" t="s">
        <v>2644</v>
      </c>
      <c r="E1797" s="159" t="s">
        <v>7354</v>
      </c>
      <c r="F1797" s="127">
        <v>1</v>
      </c>
      <c r="I1797" s="162">
        <v>46204</v>
      </c>
      <c r="J1797" s="126">
        <v>28</v>
      </c>
      <c r="K1797" s="126">
        <v>0</v>
      </c>
    </row>
    <row r="1798" spans="3:11" ht="23.1" customHeight="1">
      <c r="C1798" s="126">
        <v>274</v>
      </c>
      <c r="D1798" s="141" t="s">
        <v>2534</v>
      </c>
      <c r="E1798" s="159" t="s">
        <v>7356</v>
      </c>
      <c r="F1798" s="127">
        <v>1</v>
      </c>
      <c r="I1798" s="162">
        <v>46204</v>
      </c>
      <c r="J1798" s="126">
        <v>1</v>
      </c>
      <c r="K1798" s="126">
        <v>0</v>
      </c>
    </row>
    <row r="1799" spans="3:11" ht="23.1" customHeight="1">
      <c r="C1799" s="126">
        <v>275</v>
      </c>
      <c r="D1799" s="141" t="s">
        <v>2894</v>
      </c>
      <c r="E1799" s="159" t="s">
        <v>7358</v>
      </c>
      <c r="F1799" s="127">
        <v>1</v>
      </c>
      <c r="I1799" s="162">
        <v>46204</v>
      </c>
      <c r="J1799" s="126">
        <v>11</v>
      </c>
      <c r="K1799" s="126">
        <v>0</v>
      </c>
    </row>
    <row r="1800" spans="3:11" ht="23.1" customHeight="1">
      <c r="C1800" s="126">
        <v>278</v>
      </c>
      <c r="D1800" s="141" t="s">
        <v>2613</v>
      </c>
      <c r="E1800" s="159" t="s">
        <v>7360</v>
      </c>
      <c r="F1800" s="127">
        <v>1</v>
      </c>
      <c r="I1800" s="162">
        <v>46204</v>
      </c>
      <c r="J1800" s="126">
        <v>6</v>
      </c>
      <c r="K1800" s="126">
        <v>0</v>
      </c>
    </row>
    <row r="1801" spans="3:11" ht="23.1" customHeight="1">
      <c r="C1801" s="126">
        <v>279</v>
      </c>
      <c r="D1801" s="141" t="s">
        <v>2634</v>
      </c>
      <c r="E1801" s="159" t="s">
        <v>7362</v>
      </c>
      <c r="F1801" s="127">
        <v>1</v>
      </c>
      <c r="I1801" s="162">
        <v>46204</v>
      </c>
      <c r="J1801" s="126">
        <v>4</v>
      </c>
      <c r="K1801" s="126">
        <v>0</v>
      </c>
    </row>
    <row r="1802" spans="3:11" ht="23.1" customHeight="1">
      <c r="C1802" s="126">
        <v>280</v>
      </c>
      <c r="D1802" s="141" t="s">
        <v>2521</v>
      </c>
      <c r="E1802" s="159" t="s">
        <v>7364</v>
      </c>
      <c r="F1802" s="127">
        <v>1</v>
      </c>
      <c r="I1802" s="162">
        <v>46204</v>
      </c>
      <c r="J1802" s="126">
        <v>6</v>
      </c>
      <c r="K1802" s="126">
        <v>0</v>
      </c>
    </row>
    <row r="1803" spans="3:11" ht="23.1" customHeight="1">
      <c r="C1803" s="126">
        <v>281</v>
      </c>
      <c r="D1803" s="141" t="s">
        <v>2716</v>
      </c>
      <c r="E1803" s="159" t="s">
        <v>7366</v>
      </c>
      <c r="F1803" s="127">
        <v>1</v>
      </c>
      <c r="I1803" s="162">
        <v>46204</v>
      </c>
      <c r="J1803" s="126">
        <v>1</v>
      </c>
      <c r="K1803" s="126">
        <v>0</v>
      </c>
    </row>
    <row r="1804" spans="3:11" ht="23.1" customHeight="1">
      <c r="C1804" s="126">
        <v>282</v>
      </c>
      <c r="D1804" s="141" t="s">
        <v>2608</v>
      </c>
      <c r="E1804" s="159" t="s">
        <v>7368</v>
      </c>
      <c r="F1804" s="127">
        <v>1</v>
      </c>
      <c r="I1804" s="162">
        <v>46204</v>
      </c>
      <c r="J1804" s="126">
        <v>6</v>
      </c>
      <c r="K1804" s="126">
        <v>0</v>
      </c>
    </row>
    <row r="1805" spans="3:11" ht="23.1" customHeight="1">
      <c r="C1805" s="126">
        <v>285</v>
      </c>
      <c r="D1805" s="141" t="s">
        <v>3407</v>
      </c>
      <c r="E1805" s="159" t="s">
        <v>7370</v>
      </c>
      <c r="F1805" s="127">
        <v>1</v>
      </c>
      <c r="I1805" s="162">
        <v>46204</v>
      </c>
      <c r="J1805" s="126">
        <v>8</v>
      </c>
      <c r="K1805" s="126">
        <v>0</v>
      </c>
    </row>
    <row r="1806" spans="3:11" ht="23.1" customHeight="1">
      <c r="C1806" s="126">
        <v>286</v>
      </c>
      <c r="D1806" s="141" t="s">
        <v>3402</v>
      </c>
      <c r="E1806" s="159" t="s">
        <v>7372</v>
      </c>
      <c r="F1806" s="127">
        <v>1</v>
      </c>
      <c r="I1806" s="162">
        <v>46204</v>
      </c>
      <c r="J1806" s="126">
        <v>8</v>
      </c>
      <c r="K1806" s="126">
        <v>0</v>
      </c>
    </row>
    <row r="1807" spans="3:11" ht="23.1" customHeight="1">
      <c r="C1807" s="126">
        <v>321</v>
      </c>
      <c r="D1807" s="141" t="s">
        <v>2869</v>
      </c>
      <c r="E1807" s="159" t="s">
        <v>7374</v>
      </c>
      <c r="F1807" s="127">
        <v>1</v>
      </c>
      <c r="I1807" s="162">
        <v>46204</v>
      </c>
      <c r="J1807" s="126">
        <v>1</v>
      </c>
      <c r="K1807" s="126">
        <v>0</v>
      </c>
    </row>
    <row r="1808" spans="3:11" ht="23.1" customHeight="1">
      <c r="C1808" s="126">
        <v>322</v>
      </c>
      <c r="D1808" s="141" t="s">
        <v>3795</v>
      </c>
      <c r="E1808" s="159" t="s">
        <v>7376</v>
      </c>
      <c r="F1808" s="127">
        <v>1</v>
      </c>
      <c r="I1808" s="162">
        <v>46204</v>
      </c>
      <c r="J1808" s="126">
        <v>1</v>
      </c>
      <c r="K1808" s="126">
        <v>0</v>
      </c>
    </row>
    <row r="1809" spans="3:11" ht="23.1" customHeight="1">
      <c r="C1809" s="126">
        <v>323</v>
      </c>
      <c r="D1809" s="141" t="s">
        <v>2552</v>
      </c>
      <c r="E1809" s="159" t="s">
        <v>7378</v>
      </c>
      <c r="F1809" s="127">
        <v>1</v>
      </c>
      <c r="I1809" s="162">
        <v>46204</v>
      </c>
      <c r="J1809" s="126">
        <v>18</v>
      </c>
      <c r="K1809" s="126">
        <v>0</v>
      </c>
    </row>
    <row r="1810" spans="3:11" ht="23.1" customHeight="1">
      <c r="C1810" s="126">
        <v>324</v>
      </c>
      <c r="D1810" s="141" t="s">
        <v>3781</v>
      </c>
      <c r="E1810" s="159" t="s">
        <v>7381</v>
      </c>
      <c r="F1810" s="127">
        <v>1</v>
      </c>
      <c r="I1810" s="162">
        <v>46204</v>
      </c>
      <c r="J1810" s="126">
        <v>1</v>
      </c>
      <c r="K1810" s="126">
        <v>0</v>
      </c>
    </row>
    <row r="1811" spans="3:11" ht="23.1" customHeight="1">
      <c r="C1811" s="126">
        <v>325</v>
      </c>
      <c r="D1811" s="141" t="s">
        <v>2914</v>
      </c>
      <c r="E1811" s="159" t="s">
        <v>7383</v>
      </c>
      <c r="F1811" s="127">
        <v>1</v>
      </c>
      <c r="I1811" s="162">
        <v>46204</v>
      </c>
      <c r="J1811" s="126">
        <v>1</v>
      </c>
      <c r="K1811" s="126">
        <v>0</v>
      </c>
    </row>
    <row r="1812" spans="3:11" ht="23.1" customHeight="1">
      <c r="C1812" s="126">
        <v>326</v>
      </c>
      <c r="D1812" s="141" t="s">
        <v>3984</v>
      </c>
      <c r="E1812" s="159" t="s">
        <v>7385</v>
      </c>
      <c r="F1812" s="127">
        <v>1</v>
      </c>
      <c r="I1812" s="162">
        <v>46204</v>
      </c>
      <c r="J1812" s="126">
        <v>1</v>
      </c>
      <c r="K1812" s="126">
        <v>0</v>
      </c>
    </row>
    <row r="1813" spans="3:11" ht="23.1" customHeight="1">
      <c r="C1813" s="126">
        <v>328</v>
      </c>
      <c r="D1813" s="141" t="s">
        <v>3132</v>
      </c>
      <c r="E1813" s="159" t="s">
        <v>7389</v>
      </c>
      <c r="F1813" s="127">
        <v>1</v>
      </c>
      <c r="I1813" s="162">
        <v>46204</v>
      </c>
      <c r="J1813" s="126">
        <v>1</v>
      </c>
      <c r="K1813" s="126">
        <v>0</v>
      </c>
    </row>
    <row r="1814" spans="3:11" ht="23.1" customHeight="1">
      <c r="C1814" s="126">
        <v>329</v>
      </c>
      <c r="D1814" s="141" t="s">
        <v>3567</v>
      </c>
      <c r="E1814" s="159" t="s">
        <v>7391</v>
      </c>
      <c r="F1814" s="127">
        <v>1</v>
      </c>
      <c r="I1814" s="162">
        <v>46204</v>
      </c>
      <c r="J1814" s="126">
        <v>1</v>
      </c>
      <c r="K1814" s="126">
        <v>0</v>
      </c>
    </row>
    <row r="1815" spans="3:11" ht="23.1" customHeight="1">
      <c r="C1815" s="126">
        <v>330</v>
      </c>
      <c r="D1815" s="141" t="s">
        <v>3989</v>
      </c>
      <c r="E1815" s="159" t="s">
        <v>7393</v>
      </c>
      <c r="F1815" s="127">
        <v>1</v>
      </c>
      <c r="I1815" s="162">
        <v>46204</v>
      </c>
      <c r="J1815" s="126">
        <v>2</v>
      </c>
      <c r="K1815" s="126">
        <v>0</v>
      </c>
    </row>
    <row r="1816" spans="3:11" ht="23.1" customHeight="1">
      <c r="C1816" s="126">
        <v>331</v>
      </c>
      <c r="D1816" s="141" t="s">
        <v>3843</v>
      </c>
      <c r="E1816" s="159" t="s">
        <v>7395</v>
      </c>
      <c r="F1816" s="127">
        <v>1</v>
      </c>
      <c r="I1816" s="162">
        <v>46204</v>
      </c>
      <c r="J1816" s="126">
        <v>6</v>
      </c>
      <c r="K1816" s="126">
        <v>0</v>
      </c>
    </row>
    <row r="1817" spans="3:11" ht="23.1" customHeight="1">
      <c r="C1817" s="126">
        <v>332</v>
      </c>
      <c r="D1817" s="141" t="s">
        <v>2721</v>
      </c>
      <c r="E1817" s="159" t="s">
        <v>7397</v>
      </c>
      <c r="F1817" s="127">
        <v>1</v>
      </c>
      <c r="I1817" s="162">
        <v>46204</v>
      </c>
      <c r="J1817" s="126">
        <v>220</v>
      </c>
      <c r="K1817" s="126">
        <v>0</v>
      </c>
    </row>
    <row r="1818" spans="3:11" ht="23.1" customHeight="1">
      <c r="C1818" s="126">
        <v>333</v>
      </c>
      <c r="D1818" s="141" t="s">
        <v>2660</v>
      </c>
      <c r="E1818" s="159" t="s">
        <v>7399</v>
      </c>
      <c r="F1818" s="127">
        <v>1</v>
      </c>
      <c r="I1818" s="162">
        <v>46204</v>
      </c>
      <c r="J1818" s="126">
        <v>6</v>
      </c>
      <c r="K1818" s="126">
        <v>0</v>
      </c>
    </row>
    <row r="1819" spans="3:11" ht="23.1" customHeight="1">
      <c r="C1819" s="126">
        <v>334</v>
      </c>
      <c r="D1819" s="141" t="s">
        <v>2542</v>
      </c>
      <c r="E1819" s="159" t="s">
        <v>7401</v>
      </c>
      <c r="F1819" s="127">
        <v>1</v>
      </c>
      <c r="I1819" s="162">
        <v>46204</v>
      </c>
      <c r="J1819" s="126">
        <v>3</v>
      </c>
      <c r="K1819" s="126">
        <v>0</v>
      </c>
    </row>
    <row r="1820" spans="3:11" ht="23.1" customHeight="1">
      <c r="C1820" s="126">
        <v>336</v>
      </c>
      <c r="D1820" s="141" t="s">
        <v>2919</v>
      </c>
      <c r="E1820" s="159" t="s">
        <v>7404</v>
      </c>
      <c r="F1820" s="127">
        <v>1</v>
      </c>
      <c r="I1820" s="162">
        <v>46204</v>
      </c>
      <c r="J1820" s="126">
        <v>1</v>
      </c>
      <c r="K1820" s="126">
        <v>0</v>
      </c>
    </row>
    <row r="1821" spans="3:11" ht="23.1" customHeight="1">
      <c r="C1821" s="126">
        <v>339</v>
      </c>
      <c r="D1821" s="141" t="s">
        <v>3690</v>
      </c>
      <c r="E1821" s="159" t="s">
        <v>7406</v>
      </c>
      <c r="F1821" s="127">
        <v>1</v>
      </c>
      <c r="I1821" s="162">
        <v>46204</v>
      </c>
      <c r="J1821" s="126">
        <v>10</v>
      </c>
      <c r="K1821" s="126">
        <v>0</v>
      </c>
    </row>
    <row r="1822" spans="3:11" ht="23.1" customHeight="1">
      <c r="C1822" s="126">
        <v>341</v>
      </c>
      <c r="D1822" s="141" t="s">
        <v>3354</v>
      </c>
      <c r="E1822" s="159" t="s">
        <v>3355</v>
      </c>
      <c r="F1822" s="127">
        <v>1</v>
      </c>
      <c r="I1822" s="162">
        <v>46204</v>
      </c>
      <c r="J1822" s="126">
        <v>7</v>
      </c>
      <c r="K1822" s="126">
        <v>0</v>
      </c>
    </row>
    <row r="1823" spans="3:11" ht="23.1" customHeight="1">
      <c r="C1823" s="126">
        <v>342</v>
      </c>
      <c r="D1823" s="141" t="s">
        <v>3439</v>
      </c>
      <c r="E1823" s="159" t="s">
        <v>7409</v>
      </c>
      <c r="F1823" s="127">
        <v>1</v>
      </c>
      <c r="I1823" s="162">
        <v>46204</v>
      </c>
      <c r="J1823" s="126">
        <v>16</v>
      </c>
      <c r="K1823" s="126">
        <v>0</v>
      </c>
    </row>
    <row r="1824" spans="3:11" ht="23.1" customHeight="1">
      <c r="C1824" s="126">
        <v>345</v>
      </c>
      <c r="D1824" s="141" t="s">
        <v>3538</v>
      </c>
      <c r="E1824" s="159" t="s">
        <v>7411</v>
      </c>
      <c r="F1824" s="127">
        <v>1</v>
      </c>
      <c r="I1824" s="162">
        <v>46204</v>
      </c>
      <c r="J1824" s="126">
        <v>1</v>
      </c>
      <c r="K1824" s="126">
        <v>0</v>
      </c>
    </row>
    <row r="1825" spans="3:18" ht="23.1" customHeight="1">
      <c r="C1825" s="126">
        <v>346</v>
      </c>
      <c r="D1825" s="141" t="s">
        <v>3549</v>
      </c>
      <c r="E1825" s="159" t="s">
        <v>7413</v>
      </c>
      <c r="F1825" s="127">
        <v>1</v>
      </c>
      <c r="I1825" s="162">
        <v>46204</v>
      </c>
      <c r="J1825" s="126">
        <v>2</v>
      </c>
      <c r="K1825" s="126">
        <v>0</v>
      </c>
    </row>
    <row r="1826" spans="3:18" ht="23.1" customHeight="1">
      <c r="C1826" s="126">
        <v>359</v>
      </c>
      <c r="D1826" s="141" t="s">
        <v>3613</v>
      </c>
      <c r="E1826" s="159" t="s">
        <v>7415</v>
      </c>
      <c r="F1826" s="127">
        <v>1</v>
      </c>
      <c r="I1826" s="162">
        <v>46204</v>
      </c>
      <c r="J1826" s="126">
        <v>4</v>
      </c>
      <c r="K1826" s="126">
        <v>0</v>
      </c>
    </row>
    <row r="1827" spans="3:18" ht="23.1" customHeight="1">
      <c r="C1827" s="126">
        <v>360</v>
      </c>
      <c r="D1827" s="141" t="s">
        <v>3776</v>
      </c>
      <c r="E1827" s="159" t="s">
        <v>7417</v>
      </c>
      <c r="F1827" s="127">
        <v>1</v>
      </c>
      <c r="I1827" s="162">
        <v>46204</v>
      </c>
      <c r="J1827" s="126">
        <v>4</v>
      </c>
      <c r="K1827" s="126">
        <v>0</v>
      </c>
    </row>
    <row r="1828" spans="3:18" ht="23.1" customHeight="1">
      <c r="C1828" s="126">
        <v>366</v>
      </c>
      <c r="D1828" s="141" t="s">
        <v>4174</v>
      </c>
      <c r="E1828" s="159" t="s">
        <v>4755</v>
      </c>
      <c r="F1828" s="127">
        <v>1</v>
      </c>
      <c r="I1828" s="162">
        <v>46204</v>
      </c>
      <c r="J1828" s="126">
        <v>1</v>
      </c>
      <c r="K1828" s="126">
        <v>0</v>
      </c>
    </row>
    <row r="1829" spans="3:18" ht="23.1" customHeight="1">
      <c r="C1829" s="126">
        <v>273</v>
      </c>
      <c r="D1829" s="141" t="s">
        <v>2644</v>
      </c>
      <c r="E1829" s="159" t="s">
        <v>7354</v>
      </c>
      <c r="F1829" s="127">
        <v>1</v>
      </c>
      <c r="I1829" s="162">
        <v>46259</v>
      </c>
      <c r="J1829" s="126">
        <v>0</v>
      </c>
      <c r="K1829" s="126">
        <v>0</v>
      </c>
      <c r="L1829" s="126">
        <v>0</v>
      </c>
      <c r="M1829" s="126">
        <v>240</v>
      </c>
      <c r="N1829" s="126">
        <v>0</v>
      </c>
      <c r="O1829" s="126">
        <v>0</v>
      </c>
      <c r="P1829" s="126">
        <v>0</v>
      </c>
      <c r="Q1829" s="126">
        <v>0</v>
      </c>
      <c r="R1829" s="126">
        <v>0</v>
      </c>
    </row>
    <row r="1830" spans="3:18" ht="23.1" customHeight="1">
      <c r="C1830" s="126">
        <v>96</v>
      </c>
      <c r="D1830" s="141" t="s">
        <v>630</v>
      </c>
      <c r="E1830" s="159" t="s">
        <v>4331</v>
      </c>
      <c r="F1830" s="127">
        <v>1</v>
      </c>
      <c r="I1830" s="162">
        <v>46259</v>
      </c>
      <c r="J1830" s="126">
        <v>0</v>
      </c>
      <c r="K1830" s="126">
        <v>0</v>
      </c>
      <c r="L1830" s="126">
        <v>0</v>
      </c>
      <c r="M1830" s="126">
        <v>12</v>
      </c>
      <c r="N1830" s="126">
        <v>0</v>
      </c>
      <c r="O1830" s="126">
        <v>0</v>
      </c>
      <c r="P1830" s="126">
        <v>0</v>
      </c>
      <c r="Q1830" s="126">
        <v>0</v>
      </c>
      <c r="R1830" s="126">
        <v>0</v>
      </c>
    </row>
    <row r="1831" spans="3:18" ht="23.1" customHeight="1">
      <c r="C1831" s="126">
        <v>405</v>
      </c>
      <c r="D1831" s="141" t="s">
        <v>7426</v>
      </c>
      <c r="E1831" s="159" t="s">
        <v>7427</v>
      </c>
      <c r="F1831" s="127">
        <v>1</v>
      </c>
      <c r="I1831" s="162">
        <v>46259</v>
      </c>
      <c r="J1831" s="126">
        <v>0</v>
      </c>
      <c r="K1831" s="126">
        <v>0</v>
      </c>
      <c r="L1831" s="126">
        <v>0</v>
      </c>
      <c r="M1831" s="126">
        <v>10</v>
      </c>
      <c r="N1831" s="126">
        <v>0</v>
      </c>
      <c r="O1831" s="126">
        <v>0</v>
      </c>
      <c r="P1831" s="126">
        <v>0</v>
      </c>
      <c r="Q1831" s="126">
        <v>0</v>
      </c>
      <c r="R1831" s="126">
        <v>0</v>
      </c>
    </row>
    <row r="1832" spans="3:18" ht="23.1" customHeight="1">
      <c r="C1832" s="126">
        <v>406</v>
      </c>
      <c r="D1832" s="141" t="s">
        <v>7429</v>
      </c>
      <c r="E1832" s="159" t="s">
        <v>7430</v>
      </c>
      <c r="F1832" s="127">
        <v>1</v>
      </c>
      <c r="I1832" s="162">
        <v>46259</v>
      </c>
      <c r="J1832" s="126">
        <v>0</v>
      </c>
      <c r="K1832" s="126">
        <v>0</v>
      </c>
      <c r="L1832" s="126">
        <v>0</v>
      </c>
      <c r="M1832" s="126">
        <v>5</v>
      </c>
      <c r="N1832" s="126">
        <v>0</v>
      </c>
      <c r="O1832" s="126">
        <v>0</v>
      </c>
      <c r="P1832" s="126">
        <v>0</v>
      </c>
      <c r="Q1832" s="126">
        <v>0</v>
      </c>
      <c r="R1832" s="126">
        <v>0</v>
      </c>
    </row>
    <row r="1833" spans="3:18" ht="23.1" customHeight="1">
      <c r="C1833" s="126">
        <v>407</v>
      </c>
      <c r="D1833" s="141" t="s">
        <v>7432</v>
      </c>
      <c r="E1833" s="159" t="s">
        <v>7433</v>
      </c>
      <c r="F1833" s="127">
        <v>1</v>
      </c>
      <c r="I1833" s="162">
        <v>46259</v>
      </c>
      <c r="J1833" s="126">
        <v>0</v>
      </c>
      <c r="K1833" s="126">
        <v>0</v>
      </c>
      <c r="L1833" s="126">
        <v>0</v>
      </c>
      <c r="M1833" s="126">
        <v>5</v>
      </c>
      <c r="N1833" s="126">
        <v>0</v>
      </c>
      <c r="O1833" s="126">
        <v>0</v>
      </c>
      <c r="P1833" s="126">
        <v>0</v>
      </c>
      <c r="Q1833" s="126">
        <v>0</v>
      </c>
      <c r="R1833" s="126">
        <v>0</v>
      </c>
    </row>
    <row r="1834" spans="3:18" ht="23.1" customHeight="1">
      <c r="C1834" s="126">
        <v>305</v>
      </c>
      <c r="D1834" s="141" t="s">
        <v>2496</v>
      </c>
      <c r="E1834" s="159" t="s">
        <v>4658</v>
      </c>
      <c r="F1834" s="127">
        <v>1</v>
      </c>
      <c r="I1834" s="162">
        <v>46261</v>
      </c>
      <c r="J1834" s="126">
        <v>0</v>
      </c>
      <c r="K1834" s="126">
        <v>200</v>
      </c>
      <c r="L1834" s="126">
        <v>0</v>
      </c>
      <c r="M1834" s="126">
        <v>0</v>
      </c>
      <c r="N1834" s="126">
        <v>0</v>
      </c>
      <c r="O1834" s="126">
        <v>0</v>
      </c>
      <c r="P1834" s="126">
        <v>0</v>
      </c>
      <c r="Q1834" s="126">
        <v>0</v>
      </c>
      <c r="R1834" s="126">
        <v>0</v>
      </c>
    </row>
    <row r="1835" spans="3:18" ht="23.1" customHeight="1">
      <c r="C1835" s="126">
        <v>177</v>
      </c>
      <c r="D1835" s="141" t="s">
        <v>750</v>
      </c>
      <c r="E1835" s="159" t="s">
        <v>4950</v>
      </c>
      <c r="F1835" s="127">
        <v>1</v>
      </c>
      <c r="I1835" s="162">
        <v>46261</v>
      </c>
      <c r="J1835" s="126">
        <v>0</v>
      </c>
      <c r="K1835" s="126">
        <v>62</v>
      </c>
      <c r="L1835" s="126">
        <v>0</v>
      </c>
      <c r="M1835" s="126">
        <v>0</v>
      </c>
      <c r="N1835" s="126">
        <v>0</v>
      </c>
      <c r="O1835" s="126">
        <v>0</v>
      </c>
      <c r="P1835" s="126">
        <v>0</v>
      </c>
      <c r="Q1835" s="126">
        <v>0</v>
      </c>
      <c r="R1835" s="126">
        <v>0</v>
      </c>
    </row>
    <row r="1836" spans="3:18" ht="23.1" customHeight="1">
      <c r="C1836" s="126">
        <v>6</v>
      </c>
      <c r="D1836" s="141" t="s">
        <v>557</v>
      </c>
      <c r="E1836" s="159" t="s">
        <v>4482</v>
      </c>
      <c r="F1836" s="127">
        <v>1</v>
      </c>
      <c r="I1836" s="162">
        <v>46261</v>
      </c>
      <c r="J1836" s="126">
        <v>0</v>
      </c>
      <c r="K1836" s="126">
        <v>8</v>
      </c>
      <c r="L1836" s="126">
        <v>0</v>
      </c>
      <c r="M1836" s="126">
        <v>0</v>
      </c>
      <c r="N1836" s="126">
        <v>0</v>
      </c>
      <c r="O1836" s="126">
        <v>0</v>
      </c>
      <c r="P1836" s="126">
        <v>0</v>
      </c>
      <c r="Q1836" s="126">
        <v>0</v>
      </c>
      <c r="R1836" s="126">
        <v>0</v>
      </c>
    </row>
    <row r="1837" spans="3:18" ht="23.1" customHeight="1">
      <c r="C1837" s="126">
        <v>7</v>
      </c>
      <c r="D1837" s="141" t="s">
        <v>816</v>
      </c>
      <c r="E1837" s="159" t="s">
        <v>4685</v>
      </c>
      <c r="F1837" s="127">
        <v>1</v>
      </c>
      <c r="I1837" s="162">
        <v>46261</v>
      </c>
      <c r="J1837" s="126">
        <v>0</v>
      </c>
      <c r="K1837" s="126">
        <v>1</v>
      </c>
      <c r="L1837" s="126">
        <v>0</v>
      </c>
      <c r="M1837" s="126">
        <v>0</v>
      </c>
      <c r="N1837" s="126">
        <v>0</v>
      </c>
      <c r="O1837" s="126">
        <v>0</v>
      </c>
      <c r="P1837" s="126">
        <v>0</v>
      </c>
      <c r="Q1837" s="126">
        <v>0</v>
      </c>
      <c r="R1837" s="126">
        <v>0</v>
      </c>
    </row>
    <row r="1838" spans="3:18" ht="23.1" customHeight="1">
      <c r="C1838" s="126">
        <v>332</v>
      </c>
      <c r="D1838" s="141" t="s">
        <v>2721</v>
      </c>
      <c r="E1838" s="159" t="s">
        <v>7397</v>
      </c>
      <c r="F1838" s="127">
        <v>1</v>
      </c>
      <c r="I1838" s="162">
        <v>46261</v>
      </c>
      <c r="J1838" s="126">
        <v>0</v>
      </c>
      <c r="K1838" s="126">
        <v>100</v>
      </c>
      <c r="L1838" s="126">
        <v>0</v>
      </c>
      <c r="M1838" s="126">
        <v>0</v>
      </c>
      <c r="N1838" s="126">
        <v>0</v>
      </c>
      <c r="O1838" s="126">
        <v>0</v>
      </c>
      <c r="P1838" s="126">
        <v>0</v>
      </c>
      <c r="Q1838" s="126">
        <v>0</v>
      </c>
      <c r="R1838" s="126">
        <v>0</v>
      </c>
    </row>
    <row r="1839" spans="3:18" ht="23.1" customHeight="1">
      <c r="C1839" s="126">
        <v>45</v>
      </c>
      <c r="D1839" s="141" t="s">
        <v>978</v>
      </c>
      <c r="E1839" s="159" t="s">
        <v>4701</v>
      </c>
      <c r="F1839" s="127">
        <v>1</v>
      </c>
      <c r="I1839" s="162">
        <v>46261</v>
      </c>
      <c r="J1839" s="126">
        <v>0</v>
      </c>
      <c r="K1839" s="126">
        <v>1</v>
      </c>
      <c r="L1839" s="126">
        <v>0</v>
      </c>
      <c r="M1839" s="126">
        <v>0</v>
      </c>
      <c r="N1839" s="126">
        <v>0</v>
      </c>
      <c r="O1839" s="126">
        <v>0</v>
      </c>
      <c r="P1839" s="126">
        <v>0</v>
      </c>
      <c r="Q1839" s="126">
        <v>0</v>
      </c>
      <c r="R1839" s="126">
        <v>0</v>
      </c>
    </row>
    <row r="1840" spans="3:18" ht="23.1" customHeight="1">
      <c r="C1840" s="126">
        <v>407</v>
      </c>
      <c r="D1840" s="141" t="s">
        <v>7432</v>
      </c>
      <c r="E1840" s="159" t="s">
        <v>7433</v>
      </c>
      <c r="F1840" s="127">
        <v>1</v>
      </c>
      <c r="I1840" s="162">
        <v>46261</v>
      </c>
      <c r="J1840" s="126">
        <v>0</v>
      </c>
      <c r="K1840" s="126">
        <v>1</v>
      </c>
      <c r="L1840" s="126">
        <v>0</v>
      </c>
      <c r="M1840" s="126">
        <v>0</v>
      </c>
      <c r="N1840" s="126">
        <v>0</v>
      </c>
      <c r="O1840" s="126">
        <v>0</v>
      </c>
      <c r="P1840" s="126">
        <v>0</v>
      </c>
      <c r="Q1840" s="126">
        <v>0</v>
      </c>
      <c r="R1840" s="126">
        <v>0</v>
      </c>
    </row>
    <row r="1841" spans="3:18" ht="23.1" customHeight="1">
      <c r="C1841" s="126">
        <v>349</v>
      </c>
      <c r="D1841" s="141" t="s">
        <v>3768</v>
      </c>
      <c r="E1841" s="159" t="s">
        <v>4937</v>
      </c>
      <c r="F1841" s="127">
        <v>1</v>
      </c>
      <c r="I1841" s="162">
        <v>46261</v>
      </c>
      <c r="J1841" s="126">
        <v>0</v>
      </c>
      <c r="K1841" s="126">
        <v>1</v>
      </c>
      <c r="L1841" s="126">
        <v>0</v>
      </c>
      <c r="M1841" s="126">
        <v>0</v>
      </c>
      <c r="N1841" s="126">
        <v>0</v>
      </c>
      <c r="O1841" s="126">
        <v>0</v>
      </c>
      <c r="P1841" s="126">
        <v>0</v>
      </c>
      <c r="Q1841" s="126">
        <v>0</v>
      </c>
      <c r="R1841" s="126">
        <v>0</v>
      </c>
    </row>
    <row r="1842" spans="3:18" ht="23.1" customHeight="1">
      <c r="C1842" s="126">
        <v>421</v>
      </c>
      <c r="D1842" s="141" t="s">
        <v>4613</v>
      </c>
      <c r="E1842" s="159" t="s">
        <v>4614</v>
      </c>
      <c r="F1842" s="127">
        <v>1</v>
      </c>
      <c r="I1842" s="162">
        <v>46261</v>
      </c>
      <c r="J1842" s="126">
        <v>0</v>
      </c>
      <c r="K1842" s="126">
        <v>2</v>
      </c>
      <c r="L1842" s="126">
        <v>0</v>
      </c>
      <c r="M1842" s="126">
        <v>0</v>
      </c>
      <c r="N1842" s="126">
        <v>0</v>
      </c>
      <c r="O1842" s="126">
        <v>0</v>
      </c>
      <c r="P1842" s="126">
        <v>0</v>
      </c>
      <c r="Q1842" s="126">
        <v>0</v>
      </c>
      <c r="R1842" s="126">
        <v>0</v>
      </c>
    </row>
    <row r="1843" spans="3:18" ht="23.1" customHeight="1">
      <c r="C1843" s="126">
        <v>376</v>
      </c>
      <c r="D1843" s="141" t="s">
        <v>4239</v>
      </c>
      <c r="E1843" s="159" t="s">
        <v>4426</v>
      </c>
      <c r="F1843" s="127">
        <v>1</v>
      </c>
      <c r="I1843" s="162">
        <v>46261</v>
      </c>
      <c r="J1843" s="126">
        <v>0</v>
      </c>
      <c r="K1843" s="126">
        <v>2</v>
      </c>
      <c r="L1843" s="126">
        <v>0</v>
      </c>
      <c r="M1843" s="126">
        <v>0</v>
      </c>
      <c r="N1843" s="126">
        <v>0</v>
      </c>
      <c r="O1843" s="126">
        <v>0</v>
      </c>
      <c r="P1843" s="126">
        <v>0</v>
      </c>
      <c r="Q1843" s="126">
        <v>0</v>
      </c>
      <c r="R1843" s="126">
        <v>0</v>
      </c>
    </row>
    <row r="1844" spans="3:18" ht="23.1" customHeight="1">
      <c r="C1844" s="126">
        <v>368</v>
      </c>
      <c r="D1844" s="141" t="s">
        <v>4223</v>
      </c>
      <c r="E1844" s="159" t="s">
        <v>4468</v>
      </c>
      <c r="F1844" s="127">
        <v>1</v>
      </c>
      <c r="I1844" s="162">
        <v>46261</v>
      </c>
      <c r="J1844" s="126">
        <v>0</v>
      </c>
      <c r="K1844" s="126">
        <v>5</v>
      </c>
      <c r="L1844" s="126">
        <v>0</v>
      </c>
      <c r="M1844" s="126">
        <v>0</v>
      </c>
      <c r="N1844" s="126">
        <v>0</v>
      </c>
      <c r="O1844" s="126">
        <v>0</v>
      </c>
      <c r="P1844" s="126">
        <v>0</v>
      </c>
      <c r="Q1844" s="126">
        <v>0</v>
      </c>
      <c r="R1844" s="126">
        <v>0</v>
      </c>
    </row>
    <row r="1845" spans="3:18" ht="23.1" customHeight="1">
      <c r="C1845" s="126">
        <v>108</v>
      </c>
      <c r="D1845" s="141" t="s">
        <v>1007</v>
      </c>
      <c r="E1845" s="159" t="s">
        <v>4585</v>
      </c>
      <c r="F1845" s="127">
        <v>1</v>
      </c>
      <c r="I1845" s="162">
        <v>46261</v>
      </c>
      <c r="J1845" s="126">
        <v>0</v>
      </c>
      <c r="K1845" s="126">
        <v>1</v>
      </c>
      <c r="L1845" s="126">
        <v>0</v>
      </c>
      <c r="M1845" s="126">
        <v>0</v>
      </c>
      <c r="N1845" s="126">
        <v>0</v>
      </c>
      <c r="O1845" s="126">
        <v>0</v>
      </c>
      <c r="P1845" s="126">
        <v>0</v>
      </c>
      <c r="Q1845" s="126">
        <v>0</v>
      </c>
      <c r="R1845" s="126">
        <v>0</v>
      </c>
    </row>
    <row r="1846" spans="3:18" ht="23.1" customHeight="1">
      <c r="C1846" s="126">
        <v>337</v>
      </c>
      <c r="D1846" s="141" t="s">
        <v>2999</v>
      </c>
      <c r="E1846" s="159" t="s">
        <v>4640</v>
      </c>
      <c r="F1846" s="127">
        <v>1</v>
      </c>
      <c r="I1846" s="162">
        <v>46261</v>
      </c>
      <c r="J1846" s="126">
        <v>0</v>
      </c>
      <c r="K1846" s="126">
        <v>20</v>
      </c>
      <c r="L1846" s="126">
        <v>0</v>
      </c>
      <c r="M1846" s="126">
        <v>0</v>
      </c>
      <c r="N1846" s="126">
        <v>0</v>
      </c>
      <c r="O1846" s="126">
        <v>0</v>
      </c>
      <c r="P1846" s="126">
        <v>0</v>
      </c>
      <c r="Q1846" s="126">
        <v>0</v>
      </c>
      <c r="R1846" s="126">
        <v>0</v>
      </c>
    </row>
    <row r="1847" spans="3:18" ht="23.1" customHeight="1">
      <c r="C1847" s="126">
        <v>390</v>
      </c>
      <c r="D1847" s="141" t="s">
        <v>4632</v>
      </c>
      <c r="E1847" s="159" t="s">
        <v>4633</v>
      </c>
      <c r="F1847" s="127">
        <v>1</v>
      </c>
      <c r="I1847" s="162">
        <v>46261</v>
      </c>
      <c r="J1847" s="126">
        <v>0</v>
      </c>
      <c r="K1847" s="126">
        <v>2</v>
      </c>
      <c r="L1847" s="126">
        <v>0</v>
      </c>
      <c r="M1847" s="126">
        <v>0</v>
      </c>
      <c r="N1847" s="126">
        <v>0</v>
      </c>
      <c r="O1847" s="126">
        <v>0</v>
      </c>
      <c r="P1847" s="126">
        <v>0</v>
      </c>
      <c r="Q1847" s="126">
        <v>0</v>
      </c>
      <c r="R1847" s="126">
        <v>0</v>
      </c>
    </row>
    <row r="1848" spans="3:18" ht="23.1" customHeight="1">
      <c r="C1848" s="126">
        <v>153</v>
      </c>
      <c r="D1848" s="141" t="s">
        <v>552</v>
      </c>
      <c r="E1848" s="159" t="s">
        <v>5434</v>
      </c>
      <c r="F1848" s="127">
        <v>1</v>
      </c>
      <c r="I1848" s="162">
        <v>46261</v>
      </c>
      <c r="J1848" s="126">
        <v>0</v>
      </c>
      <c r="K1848" s="126">
        <v>1</v>
      </c>
      <c r="L1848" s="126">
        <v>0</v>
      </c>
      <c r="M1848" s="126">
        <v>0</v>
      </c>
      <c r="N1848" s="126">
        <v>0</v>
      </c>
      <c r="O1848" s="126">
        <v>0</v>
      </c>
      <c r="P1848" s="126">
        <v>0</v>
      </c>
      <c r="Q1848" s="126">
        <v>0</v>
      </c>
      <c r="R1848" s="126">
        <v>0</v>
      </c>
    </row>
    <row r="1849" spans="3:18" ht="23.1" customHeight="1">
      <c r="C1849" s="126">
        <v>294</v>
      </c>
      <c r="D1849" s="141" t="s">
        <v>2469</v>
      </c>
      <c r="E1849" s="159" t="s">
        <v>4363</v>
      </c>
      <c r="F1849" s="127">
        <v>1</v>
      </c>
      <c r="I1849" s="162">
        <v>46261</v>
      </c>
      <c r="J1849" s="126">
        <v>0</v>
      </c>
      <c r="K1849" s="126">
        <v>24</v>
      </c>
      <c r="L1849" s="126">
        <v>0</v>
      </c>
      <c r="M1849" s="126">
        <v>0</v>
      </c>
      <c r="N1849" s="126">
        <v>0</v>
      </c>
      <c r="O1849" s="126">
        <v>0</v>
      </c>
      <c r="P1849" s="126">
        <v>0</v>
      </c>
      <c r="Q1849" s="126">
        <v>0</v>
      </c>
      <c r="R1849" s="126">
        <v>0</v>
      </c>
    </row>
    <row r="1850" spans="3:18" ht="23.1" customHeight="1">
      <c r="C1850" s="126">
        <v>199</v>
      </c>
      <c r="D1850" s="141" t="s">
        <v>4934</v>
      </c>
      <c r="E1850" s="159" t="s">
        <v>4935</v>
      </c>
      <c r="F1850" s="127">
        <v>1</v>
      </c>
      <c r="I1850" s="162">
        <v>46261</v>
      </c>
      <c r="J1850" s="126">
        <v>0</v>
      </c>
      <c r="K1850" s="126">
        <v>4</v>
      </c>
      <c r="L1850" s="126">
        <v>0</v>
      </c>
      <c r="M1850" s="126">
        <v>0</v>
      </c>
      <c r="N1850" s="126">
        <v>0</v>
      </c>
      <c r="O1850" s="126">
        <v>0</v>
      </c>
      <c r="P1850" s="126">
        <v>0</v>
      </c>
      <c r="Q1850" s="126">
        <v>0</v>
      </c>
      <c r="R1850" s="126">
        <v>0</v>
      </c>
    </row>
    <row r="1851" spans="3:18" ht="23.1" customHeight="1">
      <c r="C1851" s="126">
        <v>183</v>
      </c>
      <c r="D1851" s="141" t="s">
        <v>764</v>
      </c>
      <c r="E1851" s="159" t="s">
        <v>4312</v>
      </c>
      <c r="F1851" s="127">
        <v>1</v>
      </c>
      <c r="I1851" s="162">
        <v>46261</v>
      </c>
      <c r="J1851" s="126">
        <v>0</v>
      </c>
      <c r="K1851" s="126">
        <v>24</v>
      </c>
      <c r="L1851" s="126">
        <v>0</v>
      </c>
      <c r="M1851" s="126">
        <v>0</v>
      </c>
      <c r="N1851" s="126">
        <v>0</v>
      </c>
      <c r="O1851" s="126">
        <v>0</v>
      </c>
      <c r="P1851" s="126">
        <v>0</v>
      </c>
      <c r="Q1851" s="126">
        <v>0</v>
      </c>
      <c r="R1851" s="126">
        <v>0</v>
      </c>
    </row>
    <row r="1852" spans="3:18" ht="23.1" customHeight="1">
      <c r="C1852" s="126">
        <v>167</v>
      </c>
      <c r="D1852" s="141" t="s">
        <v>1027</v>
      </c>
      <c r="E1852" s="159" t="s">
        <v>5071</v>
      </c>
      <c r="F1852" s="127">
        <v>1</v>
      </c>
      <c r="I1852" s="162">
        <v>46261</v>
      </c>
      <c r="J1852" s="126">
        <v>0</v>
      </c>
      <c r="K1852" s="126">
        <v>1</v>
      </c>
      <c r="L1852" s="126">
        <v>0</v>
      </c>
      <c r="M1852" s="126">
        <v>0</v>
      </c>
      <c r="N1852" s="126">
        <v>0</v>
      </c>
      <c r="O1852" s="126">
        <v>0</v>
      </c>
      <c r="P1852" s="126">
        <v>0</v>
      </c>
      <c r="Q1852" s="126">
        <v>0</v>
      </c>
      <c r="R1852" s="126">
        <v>0</v>
      </c>
    </row>
    <row r="1853" spans="3:18" ht="23.1" customHeight="1">
      <c r="C1853" s="126">
        <v>388</v>
      </c>
      <c r="D1853" s="141" t="s">
        <v>4159</v>
      </c>
      <c r="E1853" s="159" t="s">
        <v>7082</v>
      </c>
      <c r="F1853" s="127">
        <v>1</v>
      </c>
      <c r="I1853" s="162">
        <v>46261</v>
      </c>
      <c r="J1853" s="126">
        <v>0</v>
      </c>
      <c r="K1853" s="126">
        <v>1</v>
      </c>
      <c r="L1853" s="126">
        <v>0</v>
      </c>
      <c r="M1853" s="126">
        <v>0</v>
      </c>
      <c r="N1853" s="126">
        <v>0</v>
      </c>
      <c r="O1853" s="126">
        <v>0</v>
      </c>
      <c r="P1853" s="126">
        <v>0</v>
      </c>
      <c r="Q1853" s="126">
        <v>0</v>
      </c>
      <c r="R1853" s="126">
        <v>0</v>
      </c>
    </row>
    <row r="1854" spans="3:18" ht="23.1" customHeight="1">
      <c r="C1854" s="126">
        <v>394</v>
      </c>
      <c r="D1854" s="141" t="s">
        <v>4616</v>
      </c>
      <c r="E1854" s="159" t="s">
        <v>4617</v>
      </c>
      <c r="F1854" s="127">
        <v>1</v>
      </c>
      <c r="I1854" s="162">
        <v>46261</v>
      </c>
      <c r="J1854" s="126">
        <v>0</v>
      </c>
      <c r="K1854" s="126">
        <v>1</v>
      </c>
      <c r="L1854" s="126">
        <v>0</v>
      </c>
      <c r="M1854" s="126">
        <v>0</v>
      </c>
      <c r="N1854" s="126">
        <v>0</v>
      </c>
      <c r="O1854" s="126">
        <v>0</v>
      </c>
      <c r="P1854" s="126">
        <v>0</v>
      </c>
      <c r="Q1854" s="126">
        <v>0</v>
      </c>
      <c r="R1854" s="126">
        <v>0</v>
      </c>
    </row>
    <row r="1855" spans="3:18" ht="23.1" customHeight="1">
      <c r="C1855" s="126">
        <v>403</v>
      </c>
      <c r="D1855" s="141" t="s">
        <v>4629</v>
      </c>
      <c r="E1855" s="159" t="s">
        <v>4630</v>
      </c>
      <c r="F1855" s="127">
        <v>1</v>
      </c>
      <c r="I1855" s="162">
        <v>46261</v>
      </c>
      <c r="J1855" s="126">
        <v>0</v>
      </c>
      <c r="K1855" s="126">
        <v>1</v>
      </c>
      <c r="L1855" s="126">
        <v>0</v>
      </c>
      <c r="M1855" s="126">
        <v>0</v>
      </c>
      <c r="N1855" s="126">
        <v>0</v>
      </c>
      <c r="O1855" s="126">
        <v>0</v>
      </c>
      <c r="P1855" s="126">
        <v>0</v>
      </c>
      <c r="Q1855" s="126">
        <v>0</v>
      </c>
      <c r="R1855" s="126">
        <v>0</v>
      </c>
    </row>
    <row r="1856" spans="3:18" ht="23.1" customHeight="1">
      <c r="C1856" s="126">
        <v>219</v>
      </c>
      <c r="D1856" s="141" t="s">
        <v>3800</v>
      </c>
      <c r="E1856" s="159" t="s">
        <v>5450</v>
      </c>
      <c r="F1856" s="127">
        <v>1</v>
      </c>
      <c r="I1856" s="162">
        <v>46261</v>
      </c>
      <c r="J1856" s="126">
        <v>0</v>
      </c>
      <c r="K1856" s="126">
        <v>2</v>
      </c>
      <c r="L1856" s="126">
        <v>0</v>
      </c>
      <c r="M1856" s="126">
        <v>0</v>
      </c>
      <c r="N1856" s="126">
        <v>0</v>
      </c>
      <c r="O1856" s="126">
        <v>0</v>
      </c>
      <c r="P1856" s="126">
        <v>0</v>
      </c>
      <c r="Q1856" s="126">
        <v>0</v>
      </c>
      <c r="R1856" s="126">
        <v>0</v>
      </c>
    </row>
    <row r="1857" spans="3:18" ht="23.1" customHeight="1">
      <c r="C1857" s="126">
        <v>397</v>
      </c>
      <c r="D1857" s="141" t="s">
        <v>5114</v>
      </c>
      <c r="E1857" s="159" t="s">
        <v>5115</v>
      </c>
      <c r="F1857" s="127">
        <v>1</v>
      </c>
      <c r="I1857" s="162">
        <v>46261</v>
      </c>
      <c r="J1857" s="126">
        <v>0</v>
      </c>
      <c r="K1857" s="126">
        <v>5</v>
      </c>
      <c r="L1857" s="126">
        <v>0</v>
      </c>
      <c r="M1857" s="126">
        <v>0</v>
      </c>
      <c r="N1857" s="126">
        <v>0</v>
      </c>
      <c r="O1857" s="126">
        <v>0</v>
      </c>
      <c r="P1857" s="126">
        <v>0</v>
      </c>
      <c r="Q1857" s="126">
        <v>0</v>
      </c>
      <c r="R1857" s="126">
        <v>0</v>
      </c>
    </row>
    <row r="1858" spans="3:18" ht="23.1" customHeight="1">
      <c r="C1858" s="126">
        <v>408</v>
      </c>
      <c r="D1858" s="141" t="s">
        <v>5121</v>
      </c>
      <c r="E1858" s="159" t="s">
        <v>5122</v>
      </c>
      <c r="F1858" s="127">
        <v>1</v>
      </c>
      <c r="I1858" s="162">
        <v>46261</v>
      </c>
      <c r="J1858" s="126">
        <v>0</v>
      </c>
      <c r="K1858" s="126">
        <v>3</v>
      </c>
      <c r="L1858" s="126">
        <v>0</v>
      </c>
      <c r="M1858" s="126">
        <v>0</v>
      </c>
      <c r="N1858" s="126">
        <v>0</v>
      </c>
      <c r="O1858" s="126">
        <v>0</v>
      </c>
      <c r="P1858" s="126">
        <v>0</v>
      </c>
      <c r="Q1858" s="126">
        <v>0</v>
      </c>
      <c r="R1858" s="126">
        <v>0</v>
      </c>
    </row>
    <row r="1859" spans="3:18" ht="23.1" customHeight="1">
      <c r="C1859" s="126">
        <v>96</v>
      </c>
      <c r="D1859" s="141" t="s">
        <v>630</v>
      </c>
      <c r="E1859" s="159" t="s">
        <v>4331</v>
      </c>
      <c r="F1859" s="127">
        <v>1</v>
      </c>
      <c r="I1859" s="162">
        <v>46261</v>
      </c>
      <c r="J1859" s="126">
        <v>0</v>
      </c>
      <c r="K1859" s="126">
        <v>1</v>
      </c>
      <c r="L1859" s="126">
        <v>0</v>
      </c>
      <c r="M1859" s="126">
        <v>0</v>
      </c>
      <c r="N1859" s="126">
        <v>0</v>
      </c>
      <c r="O1859" s="126">
        <v>0</v>
      </c>
      <c r="P1859" s="126">
        <v>0</v>
      </c>
      <c r="Q1859" s="126">
        <v>0</v>
      </c>
      <c r="R1859" s="126">
        <v>0</v>
      </c>
    </row>
    <row r="1860" spans="3:18" ht="23.1" customHeight="1">
      <c r="C1860" s="126">
        <v>273</v>
      </c>
      <c r="D1860" s="141" t="s">
        <v>2644</v>
      </c>
      <c r="E1860" s="159" t="s">
        <v>7354</v>
      </c>
      <c r="F1860" s="127">
        <v>1</v>
      </c>
      <c r="I1860" s="162">
        <v>46261</v>
      </c>
      <c r="J1860" s="126">
        <v>0</v>
      </c>
      <c r="K1860" s="126">
        <v>10</v>
      </c>
      <c r="L1860" s="126">
        <v>0</v>
      </c>
      <c r="M1860" s="126">
        <v>0</v>
      </c>
      <c r="N1860" s="126">
        <v>0</v>
      </c>
      <c r="O1860" s="126">
        <v>0</v>
      </c>
      <c r="P1860" s="126">
        <v>0</v>
      </c>
      <c r="Q1860" s="126">
        <v>0</v>
      </c>
      <c r="R1860" s="126">
        <v>0</v>
      </c>
    </row>
    <row r="1861" spans="3:18" ht="23.1" customHeight="1">
      <c r="C1861" s="126">
        <v>411</v>
      </c>
      <c r="D1861" s="141" t="s">
        <v>5530</v>
      </c>
      <c r="E1861" s="159" t="s">
        <v>5531</v>
      </c>
      <c r="F1861" s="127">
        <v>1</v>
      </c>
      <c r="I1861" s="162">
        <v>46261</v>
      </c>
      <c r="J1861" s="126">
        <v>0</v>
      </c>
      <c r="K1861" s="126">
        <v>1</v>
      </c>
      <c r="L1861" s="126">
        <v>0</v>
      </c>
      <c r="M1861" s="126">
        <v>0</v>
      </c>
      <c r="N1861" s="126">
        <v>0</v>
      </c>
      <c r="O1861" s="126">
        <v>0</v>
      </c>
      <c r="P1861" s="126">
        <v>0</v>
      </c>
      <c r="Q1861" s="126">
        <v>0</v>
      </c>
      <c r="R1861" s="126">
        <v>0</v>
      </c>
    </row>
    <row r="1862" spans="3:18" ht="23.1" customHeight="1">
      <c r="C1862" s="126">
        <v>414</v>
      </c>
      <c r="D1862" s="141" t="s">
        <v>5533</v>
      </c>
      <c r="E1862" s="159" t="s">
        <v>5534</v>
      </c>
      <c r="F1862" s="127">
        <v>1</v>
      </c>
      <c r="I1862" s="162">
        <v>46261</v>
      </c>
      <c r="J1862" s="126">
        <v>0</v>
      </c>
      <c r="K1862" s="126">
        <v>1</v>
      </c>
      <c r="L1862" s="126">
        <v>0</v>
      </c>
      <c r="M1862" s="126">
        <v>0</v>
      </c>
      <c r="N1862" s="126">
        <v>0</v>
      </c>
      <c r="O1862" s="126">
        <v>0</v>
      </c>
      <c r="P1862" s="126">
        <v>0</v>
      </c>
      <c r="Q1862" s="126">
        <v>0</v>
      </c>
      <c r="R1862" s="126">
        <v>0</v>
      </c>
    </row>
    <row r="1863" spans="3:18" ht="23.1" customHeight="1">
      <c r="C1863" s="126">
        <v>364</v>
      </c>
      <c r="D1863" s="141" t="s">
        <v>4177</v>
      </c>
      <c r="E1863" s="159" t="s">
        <v>5654</v>
      </c>
      <c r="F1863" s="127">
        <v>1</v>
      </c>
      <c r="I1863" s="162">
        <v>46261</v>
      </c>
      <c r="J1863" s="126">
        <v>0</v>
      </c>
      <c r="K1863" s="126">
        <v>1</v>
      </c>
      <c r="L1863" s="126">
        <v>0</v>
      </c>
      <c r="M1863" s="126">
        <v>0</v>
      </c>
      <c r="N1863" s="126">
        <v>0</v>
      </c>
      <c r="O1863" s="126">
        <v>0</v>
      </c>
      <c r="P1863" s="126">
        <v>0</v>
      </c>
      <c r="Q1863" s="126">
        <v>0</v>
      </c>
      <c r="R1863" s="126">
        <v>0</v>
      </c>
    </row>
    <row r="1864" spans="3:18" ht="23.1" customHeight="1">
      <c r="C1864" s="126">
        <v>420</v>
      </c>
      <c r="D1864" s="141" t="s">
        <v>4592</v>
      </c>
      <c r="E1864" s="159" t="s">
        <v>4593</v>
      </c>
      <c r="F1864" s="127">
        <v>1</v>
      </c>
      <c r="I1864" s="162">
        <v>46261</v>
      </c>
      <c r="J1864" s="126">
        <v>0</v>
      </c>
      <c r="K1864" s="126">
        <v>1</v>
      </c>
      <c r="L1864" s="126">
        <v>0</v>
      </c>
      <c r="M1864" s="126">
        <v>0</v>
      </c>
      <c r="N1864" s="126">
        <v>0</v>
      </c>
      <c r="O1864" s="126">
        <v>0</v>
      </c>
      <c r="P1864" s="126">
        <v>0</v>
      </c>
      <c r="Q1864" s="126">
        <v>0</v>
      </c>
      <c r="R1864" s="126">
        <v>0</v>
      </c>
    </row>
    <row r="1865" spans="3:18" ht="23.1" customHeight="1">
      <c r="C1865" s="126">
        <v>426</v>
      </c>
      <c r="D1865" s="141" t="s">
        <v>4643</v>
      </c>
      <c r="E1865" s="159" t="s">
        <v>6463</v>
      </c>
      <c r="F1865" s="127">
        <v>1</v>
      </c>
      <c r="I1865" s="162">
        <v>46261</v>
      </c>
      <c r="J1865" s="126">
        <v>0</v>
      </c>
      <c r="K1865" s="126">
        <v>1</v>
      </c>
      <c r="L1865" s="126">
        <v>0</v>
      </c>
      <c r="M1865" s="126">
        <v>0</v>
      </c>
      <c r="N1865" s="126">
        <v>0</v>
      </c>
      <c r="O1865" s="126">
        <v>0</v>
      </c>
      <c r="P1865" s="126">
        <v>0</v>
      </c>
      <c r="Q1865" s="126">
        <v>0</v>
      </c>
      <c r="R1865" s="126">
        <v>0</v>
      </c>
    </row>
    <row r="1866" spans="3:18" ht="23.1" customHeight="1">
      <c r="C1866" s="126">
        <v>424</v>
      </c>
      <c r="D1866" s="141" t="s">
        <v>4598</v>
      </c>
      <c r="E1866" s="159" t="s">
        <v>4599</v>
      </c>
      <c r="F1866" s="127">
        <v>1</v>
      </c>
      <c r="I1866" s="162">
        <v>46261</v>
      </c>
      <c r="J1866" s="126">
        <v>0</v>
      </c>
      <c r="K1866" s="126">
        <v>1</v>
      </c>
      <c r="L1866" s="126">
        <v>0</v>
      </c>
      <c r="M1866" s="126">
        <v>0</v>
      </c>
      <c r="N1866" s="126">
        <v>0</v>
      </c>
      <c r="O1866" s="126">
        <v>0</v>
      </c>
      <c r="P1866" s="126">
        <v>0</v>
      </c>
      <c r="Q1866" s="126">
        <v>0</v>
      </c>
      <c r="R1866" s="126">
        <v>0</v>
      </c>
    </row>
    <row r="1867" spans="3:18" ht="23.1" customHeight="1">
      <c r="C1867" s="126">
        <v>433</v>
      </c>
      <c r="D1867" s="141" t="s">
        <v>5118</v>
      </c>
      <c r="E1867" s="159" t="s">
        <v>5119</v>
      </c>
      <c r="F1867" s="127">
        <v>1</v>
      </c>
      <c r="I1867" s="162">
        <v>46261</v>
      </c>
      <c r="J1867" s="126">
        <v>0</v>
      </c>
      <c r="K1867" s="126">
        <v>3</v>
      </c>
      <c r="L1867" s="126">
        <v>0</v>
      </c>
      <c r="M1867" s="126">
        <v>0</v>
      </c>
      <c r="N1867" s="126">
        <v>0</v>
      </c>
      <c r="O1867" s="126">
        <v>0</v>
      </c>
      <c r="P1867" s="126">
        <v>0</v>
      </c>
      <c r="Q1867" s="126">
        <v>0</v>
      </c>
      <c r="R1867" s="126">
        <v>0</v>
      </c>
    </row>
    <row r="1868" spans="3:18" ht="23.1" customHeight="1">
      <c r="C1868" s="126">
        <v>20</v>
      </c>
      <c r="D1868" s="141" t="s">
        <v>707</v>
      </c>
      <c r="E1868" s="159" t="s">
        <v>4532</v>
      </c>
      <c r="F1868" s="127">
        <v>1</v>
      </c>
      <c r="I1868" s="162">
        <v>46261</v>
      </c>
      <c r="J1868" s="126">
        <v>0</v>
      </c>
      <c r="K1868" s="126">
        <v>8</v>
      </c>
      <c r="L1868" s="126">
        <v>0</v>
      </c>
      <c r="M1868" s="126">
        <v>0</v>
      </c>
      <c r="N1868" s="126">
        <v>0</v>
      </c>
      <c r="O1868" s="126">
        <v>0</v>
      </c>
      <c r="P1868" s="126">
        <v>0</v>
      </c>
      <c r="Q1868" s="126">
        <v>0</v>
      </c>
      <c r="R1868" s="126">
        <v>0</v>
      </c>
    </row>
    <row r="1869" spans="3:18" ht="23.1" customHeight="1">
      <c r="C1869" s="126">
        <v>373</v>
      </c>
      <c r="D1869" s="141" t="s">
        <v>4244</v>
      </c>
      <c r="E1869" s="159" t="s">
        <v>6722</v>
      </c>
      <c r="F1869" s="127">
        <v>1</v>
      </c>
      <c r="I1869" s="162">
        <v>46261</v>
      </c>
      <c r="J1869" s="126">
        <v>0</v>
      </c>
      <c r="K1869" s="126">
        <v>4</v>
      </c>
      <c r="L1869" s="126">
        <v>0</v>
      </c>
      <c r="M1869" s="126">
        <v>0</v>
      </c>
      <c r="N1869" s="126">
        <v>0</v>
      </c>
      <c r="O1869" s="126">
        <v>0</v>
      </c>
      <c r="P1869" s="126">
        <v>0</v>
      </c>
      <c r="Q1869" s="126">
        <v>0</v>
      </c>
      <c r="R1869" s="126">
        <v>0</v>
      </c>
    </row>
    <row r="1870" spans="3:18" ht="23.1" customHeight="1">
      <c r="C1870" s="126">
        <v>52</v>
      </c>
      <c r="D1870" s="141" t="s">
        <v>931</v>
      </c>
      <c r="E1870" s="159" t="s">
        <v>6091</v>
      </c>
      <c r="F1870" s="127">
        <v>1</v>
      </c>
      <c r="I1870" s="162">
        <v>46261</v>
      </c>
      <c r="J1870" s="126">
        <v>0</v>
      </c>
      <c r="K1870" s="126">
        <v>1</v>
      </c>
      <c r="L1870" s="126">
        <v>0</v>
      </c>
      <c r="M1870" s="126">
        <v>0</v>
      </c>
      <c r="N1870" s="126">
        <v>0</v>
      </c>
      <c r="O1870" s="126">
        <v>0</v>
      </c>
      <c r="P1870" s="126">
        <v>0</v>
      </c>
      <c r="Q1870" s="126">
        <v>0</v>
      </c>
      <c r="R1870" s="126">
        <v>0</v>
      </c>
    </row>
    <row r="1871" spans="3:18" ht="23.1" customHeight="1">
      <c r="C1871" s="126">
        <v>396</v>
      </c>
      <c r="D1871" s="141" t="s">
        <v>5106</v>
      </c>
      <c r="E1871" s="159" t="s">
        <v>5107</v>
      </c>
      <c r="F1871" s="127">
        <v>1</v>
      </c>
      <c r="I1871" s="162">
        <v>46261</v>
      </c>
      <c r="J1871" s="126">
        <v>0</v>
      </c>
      <c r="K1871" s="126">
        <v>1</v>
      </c>
      <c r="L1871" s="126">
        <v>0</v>
      </c>
      <c r="M1871" s="126">
        <v>0</v>
      </c>
      <c r="N1871" s="126">
        <v>0</v>
      </c>
      <c r="O1871" s="126">
        <v>0</v>
      </c>
      <c r="P1871" s="126">
        <v>0</v>
      </c>
      <c r="Q1871" s="126">
        <v>0</v>
      </c>
      <c r="R1871" s="126">
        <v>0</v>
      </c>
    </row>
    <row r="1872" spans="3:18" ht="23.1" customHeight="1">
      <c r="C1872" s="126">
        <v>429</v>
      </c>
      <c r="D1872" s="141" t="s">
        <v>4652</v>
      </c>
      <c r="E1872" s="159" t="s">
        <v>4653</v>
      </c>
      <c r="F1872" s="127">
        <v>1</v>
      </c>
      <c r="I1872" s="162">
        <v>46261</v>
      </c>
      <c r="J1872" s="126">
        <v>0</v>
      </c>
      <c r="K1872" s="126">
        <v>1</v>
      </c>
      <c r="L1872" s="126">
        <v>0</v>
      </c>
      <c r="M1872" s="126">
        <v>0</v>
      </c>
      <c r="N1872" s="126">
        <v>0</v>
      </c>
      <c r="O1872" s="126">
        <v>0</v>
      </c>
      <c r="P1872" s="126">
        <v>0</v>
      </c>
      <c r="Q1872" s="126">
        <v>0</v>
      </c>
      <c r="R1872" s="126">
        <v>0</v>
      </c>
    </row>
    <row r="1873" spans="3:18" ht="23.1" customHeight="1">
      <c r="C1873" s="126">
        <v>184</v>
      </c>
      <c r="D1873" s="141" t="s">
        <v>767</v>
      </c>
      <c r="E1873" s="159" t="s">
        <v>4446</v>
      </c>
      <c r="F1873" s="127">
        <v>1</v>
      </c>
      <c r="I1873" s="162">
        <v>46262</v>
      </c>
      <c r="J1873" s="126">
        <v>0</v>
      </c>
      <c r="K1873" s="126">
        <v>24</v>
      </c>
      <c r="L1873" s="126">
        <v>0</v>
      </c>
      <c r="M1873" s="126">
        <v>0</v>
      </c>
      <c r="N1873" s="126">
        <v>0</v>
      </c>
      <c r="O1873" s="126">
        <v>0</v>
      </c>
      <c r="P1873" s="126">
        <v>0</v>
      </c>
      <c r="Q1873" s="126">
        <v>0</v>
      </c>
      <c r="R1873" s="126">
        <v>0</v>
      </c>
    </row>
    <row r="1874" spans="3:18" ht="23.1" customHeight="1">
      <c r="C1874" s="126">
        <v>358</v>
      </c>
      <c r="D1874" s="141" t="s">
        <v>4943</v>
      </c>
      <c r="E1874" s="159" t="s">
        <v>4944</v>
      </c>
      <c r="F1874" s="127">
        <v>1</v>
      </c>
      <c r="I1874" s="162">
        <v>46262</v>
      </c>
      <c r="J1874" s="126">
        <v>0</v>
      </c>
      <c r="K1874" s="126">
        <v>1</v>
      </c>
      <c r="L1874" s="126">
        <v>0</v>
      </c>
      <c r="M1874" s="126">
        <v>0</v>
      </c>
      <c r="N1874" s="126">
        <v>0</v>
      </c>
      <c r="O1874" s="126">
        <v>0</v>
      </c>
      <c r="P1874" s="126">
        <v>0</v>
      </c>
      <c r="Q1874" s="126">
        <v>0</v>
      </c>
      <c r="R1874" s="126">
        <v>0</v>
      </c>
    </row>
    <row r="1875" spans="3:18" ht="23.1" customHeight="1">
      <c r="C1875" s="126">
        <v>373</v>
      </c>
      <c r="D1875" s="141" t="s">
        <v>4244</v>
      </c>
      <c r="E1875" s="159" t="s">
        <v>6722</v>
      </c>
      <c r="F1875" s="127">
        <v>1</v>
      </c>
      <c r="I1875" s="162">
        <v>46262</v>
      </c>
      <c r="J1875" s="126">
        <v>0</v>
      </c>
      <c r="K1875" s="126">
        <v>4</v>
      </c>
      <c r="L1875" s="126">
        <v>0</v>
      </c>
      <c r="M1875" s="126">
        <v>0</v>
      </c>
      <c r="N1875" s="126">
        <v>0</v>
      </c>
      <c r="O1875" s="126">
        <v>0</v>
      </c>
      <c r="P1875" s="126">
        <v>0</v>
      </c>
      <c r="Q1875" s="126">
        <v>0</v>
      </c>
      <c r="R1875" s="126">
        <v>0</v>
      </c>
    </row>
    <row r="1876" spans="3:18" ht="23.1" customHeight="1">
      <c r="C1876" s="126">
        <v>17</v>
      </c>
      <c r="D1876" s="141" t="s">
        <v>660</v>
      </c>
      <c r="E1876" s="159" t="s">
        <v>4292</v>
      </c>
      <c r="F1876" s="127">
        <v>1</v>
      </c>
      <c r="I1876" s="162">
        <v>46262</v>
      </c>
      <c r="J1876" s="126">
        <v>0</v>
      </c>
      <c r="K1876" s="126">
        <v>4</v>
      </c>
      <c r="L1876" s="126">
        <v>0</v>
      </c>
      <c r="M1876" s="126">
        <v>0</v>
      </c>
      <c r="N1876" s="126">
        <v>0</v>
      </c>
      <c r="O1876" s="126">
        <v>0</v>
      </c>
      <c r="P1876" s="126">
        <v>0</v>
      </c>
      <c r="Q1876" s="126">
        <v>0</v>
      </c>
      <c r="R1876" s="126">
        <v>0</v>
      </c>
    </row>
    <row r="1877" spans="3:18" ht="23.1" customHeight="1">
      <c r="C1877" s="126">
        <v>48</v>
      </c>
      <c r="D1877" s="141" t="s">
        <v>594</v>
      </c>
      <c r="E1877" s="159" t="s">
        <v>5047</v>
      </c>
      <c r="F1877" s="127">
        <v>1</v>
      </c>
      <c r="I1877" s="162">
        <v>46262</v>
      </c>
      <c r="J1877" s="126">
        <v>0</v>
      </c>
      <c r="K1877" s="126">
        <v>1</v>
      </c>
      <c r="L1877" s="126">
        <v>0</v>
      </c>
      <c r="M1877" s="126">
        <v>0</v>
      </c>
      <c r="N1877" s="126">
        <v>0</v>
      </c>
      <c r="O1877" s="126">
        <v>0</v>
      </c>
      <c r="P1877" s="126">
        <v>0</v>
      </c>
      <c r="Q1877" s="126">
        <v>0</v>
      </c>
      <c r="R1877" s="126">
        <v>0</v>
      </c>
    </row>
    <row r="1878" spans="3:18" ht="23.1" customHeight="1">
      <c r="C1878" s="126">
        <v>46</v>
      </c>
      <c r="D1878" s="141" t="s">
        <v>645</v>
      </c>
      <c r="E1878" s="159" t="s">
        <v>4495</v>
      </c>
      <c r="F1878" s="127">
        <v>1</v>
      </c>
      <c r="I1878" s="162">
        <v>46262</v>
      </c>
      <c r="J1878" s="126">
        <v>0</v>
      </c>
      <c r="K1878" s="126">
        <v>1</v>
      </c>
      <c r="L1878" s="126">
        <v>0</v>
      </c>
      <c r="M1878" s="126">
        <v>0</v>
      </c>
      <c r="N1878" s="126">
        <v>0</v>
      </c>
      <c r="O1878" s="126">
        <v>0</v>
      </c>
      <c r="P1878" s="126">
        <v>0</v>
      </c>
      <c r="Q1878" s="126">
        <v>0</v>
      </c>
      <c r="R1878" s="126">
        <v>0</v>
      </c>
    </row>
    <row r="1879" spans="3:18" ht="23.1" customHeight="1">
      <c r="C1879" s="126">
        <v>305</v>
      </c>
      <c r="D1879" s="141" t="s">
        <v>2496</v>
      </c>
      <c r="E1879" s="159" t="s">
        <v>4658</v>
      </c>
      <c r="F1879" s="127">
        <v>1</v>
      </c>
      <c r="I1879" s="162">
        <v>46262</v>
      </c>
      <c r="J1879" s="126">
        <v>0</v>
      </c>
      <c r="K1879" s="126">
        <v>202</v>
      </c>
      <c r="L1879" s="126">
        <v>0</v>
      </c>
      <c r="M1879" s="126">
        <v>0</v>
      </c>
      <c r="N1879" s="126">
        <v>0</v>
      </c>
      <c r="O1879" s="126">
        <v>0</v>
      </c>
      <c r="P1879" s="126">
        <v>0</v>
      </c>
      <c r="Q1879" s="126">
        <v>0</v>
      </c>
      <c r="R1879" s="126">
        <v>0</v>
      </c>
    </row>
    <row r="1880" spans="3:18" ht="23.1" customHeight="1">
      <c r="C1880" s="126">
        <v>168</v>
      </c>
      <c r="D1880" s="141" t="s">
        <v>2099</v>
      </c>
      <c r="E1880" s="159" t="s">
        <v>7610</v>
      </c>
      <c r="F1880" s="127">
        <v>1</v>
      </c>
      <c r="I1880" s="162">
        <v>46262</v>
      </c>
      <c r="J1880" s="126">
        <v>0</v>
      </c>
      <c r="K1880" s="126">
        <v>2</v>
      </c>
      <c r="L1880" s="126">
        <v>0</v>
      </c>
      <c r="M1880" s="126">
        <v>0</v>
      </c>
      <c r="N1880" s="126">
        <v>0</v>
      </c>
      <c r="O1880" s="126">
        <v>0</v>
      </c>
      <c r="P1880" s="126">
        <v>0</v>
      </c>
      <c r="Q1880" s="126">
        <v>0</v>
      </c>
      <c r="R1880" s="126">
        <v>0</v>
      </c>
    </row>
    <row r="1881" spans="3:18" ht="23.1" customHeight="1">
      <c r="C1881" s="126">
        <v>241</v>
      </c>
      <c r="D1881" s="141" t="s">
        <v>2358</v>
      </c>
      <c r="E1881" s="159" t="s">
        <v>4792</v>
      </c>
      <c r="F1881" s="127">
        <v>1</v>
      </c>
      <c r="I1881" s="162">
        <v>46262</v>
      </c>
      <c r="J1881" s="126">
        <v>0</v>
      </c>
      <c r="K1881" s="126">
        <v>5</v>
      </c>
      <c r="L1881" s="126">
        <v>0</v>
      </c>
      <c r="M1881" s="126">
        <v>0</v>
      </c>
      <c r="N1881" s="126">
        <v>0</v>
      </c>
      <c r="O1881" s="126">
        <v>0</v>
      </c>
      <c r="P1881" s="126">
        <v>0</v>
      </c>
      <c r="Q1881" s="126">
        <v>0</v>
      </c>
      <c r="R1881" s="126">
        <v>0</v>
      </c>
    </row>
    <row r="1882" spans="3:18" ht="23.1" customHeight="1">
      <c r="C1882" s="126">
        <v>390</v>
      </c>
      <c r="D1882" s="141" t="s">
        <v>4632</v>
      </c>
      <c r="E1882" s="159" t="s">
        <v>4633</v>
      </c>
      <c r="F1882" s="127">
        <v>1</v>
      </c>
      <c r="I1882" s="162">
        <v>46262</v>
      </c>
      <c r="J1882" s="126">
        <v>0</v>
      </c>
      <c r="K1882" s="126">
        <v>3</v>
      </c>
      <c r="L1882" s="126">
        <v>0</v>
      </c>
      <c r="M1882" s="126">
        <v>0</v>
      </c>
      <c r="N1882" s="126">
        <v>0</v>
      </c>
      <c r="O1882" s="126">
        <v>0</v>
      </c>
      <c r="P1882" s="126">
        <v>0</v>
      </c>
      <c r="Q1882" s="126">
        <v>0</v>
      </c>
      <c r="R1882" s="126">
        <v>0</v>
      </c>
    </row>
    <row r="1883" spans="3:18" ht="23.1" customHeight="1">
      <c r="C1883" s="126">
        <v>144</v>
      </c>
      <c r="D1883" s="141" t="s">
        <v>994</v>
      </c>
      <c r="E1883" s="159" t="s">
        <v>4472</v>
      </c>
      <c r="F1883" s="127">
        <v>1</v>
      </c>
      <c r="I1883" s="162">
        <v>46262</v>
      </c>
      <c r="J1883" s="126">
        <v>0</v>
      </c>
      <c r="K1883" s="126">
        <v>1</v>
      </c>
      <c r="L1883" s="126">
        <v>0</v>
      </c>
      <c r="M1883" s="126">
        <v>0</v>
      </c>
      <c r="N1883" s="126">
        <v>0</v>
      </c>
      <c r="O1883" s="126">
        <v>0</v>
      </c>
      <c r="P1883" s="126">
        <v>0</v>
      </c>
      <c r="Q1883" s="126">
        <v>0</v>
      </c>
      <c r="R1883" s="126">
        <v>0</v>
      </c>
    </row>
    <row r="1884" spans="3:18" ht="23.1" customHeight="1">
      <c r="C1884" s="126">
        <v>367</v>
      </c>
      <c r="D1884" s="141" t="s">
        <v>4180</v>
      </c>
      <c r="E1884" s="159" t="s">
        <v>4802</v>
      </c>
      <c r="F1884" s="127">
        <v>1</v>
      </c>
      <c r="I1884" s="162">
        <v>46262</v>
      </c>
      <c r="J1884" s="126">
        <v>0</v>
      </c>
      <c r="K1884" s="126">
        <v>2</v>
      </c>
      <c r="L1884" s="126">
        <v>0</v>
      </c>
      <c r="M1884" s="126">
        <v>0</v>
      </c>
      <c r="N1884" s="126">
        <v>0</v>
      </c>
      <c r="O1884" s="126">
        <v>0</v>
      </c>
      <c r="P1884" s="126">
        <v>0</v>
      </c>
      <c r="Q1884" s="126">
        <v>0</v>
      </c>
      <c r="R1884" s="126">
        <v>0</v>
      </c>
    </row>
    <row r="1885" spans="3:18" ht="23.1" customHeight="1">
      <c r="C1885" s="126">
        <v>394</v>
      </c>
      <c r="D1885" s="141" t="s">
        <v>4616</v>
      </c>
      <c r="E1885" s="159" t="s">
        <v>4617</v>
      </c>
      <c r="F1885" s="127">
        <v>1</v>
      </c>
      <c r="I1885" s="162">
        <v>46262</v>
      </c>
      <c r="J1885" s="126">
        <v>0</v>
      </c>
      <c r="K1885" s="126">
        <v>1</v>
      </c>
      <c r="L1885" s="126">
        <v>0</v>
      </c>
      <c r="M1885" s="126">
        <v>0</v>
      </c>
      <c r="N1885" s="126">
        <v>0</v>
      </c>
      <c r="O1885" s="126">
        <v>0</v>
      </c>
      <c r="P1885" s="126">
        <v>0</v>
      </c>
      <c r="Q1885" s="126">
        <v>0</v>
      </c>
      <c r="R1885" s="126">
        <v>0</v>
      </c>
    </row>
    <row r="1886" spans="3:18" ht="23.1" customHeight="1">
      <c r="C1886" s="126">
        <v>402</v>
      </c>
      <c r="D1886" s="141" t="s">
        <v>4625</v>
      </c>
      <c r="E1886" s="159" t="s">
        <v>4626</v>
      </c>
      <c r="F1886" s="127">
        <v>1</v>
      </c>
      <c r="I1886" s="162">
        <v>46262</v>
      </c>
      <c r="J1886" s="126">
        <v>0</v>
      </c>
      <c r="K1886" s="126">
        <v>1</v>
      </c>
      <c r="L1886" s="126">
        <v>0</v>
      </c>
      <c r="M1886" s="126">
        <v>0</v>
      </c>
      <c r="N1886" s="126">
        <v>0</v>
      </c>
      <c r="O1886" s="126">
        <v>0</v>
      </c>
      <c r="P1886" s="126">
        <v>0</v>
      </c>
      <c r="Q1886" s="126">
        <v>0</v>
      </c>
      <c r="R1886" s="126">
        <v>0</v>
      </c>
    </row>
    <row r="1887" spans="3:18" ht="23.1" customHeight="1">
      <c r="C1887" s="126">
        <v>177</v>
      </c>
      <c r="D1887" s="141" t="s">
        <v>750</v>
      </c>
      <c r="E1887" s="159" t="s">
        <v>4950</v>
      </c>
      <c r="F1887" s="127">
        <v>1</v>
      </c>
      <c r="I1887" s="162">
        <v>46262</v>
      </c>
      <c r="J1887" s="126">
        <v>0</v>
      </c>
      <c r="K1887" s="126">
        <v>13</v>
      </c>
      <c r="L1887" s="126">
        <v>0</v>
      </c>
      <c r="M1887" s="126">
        <v>0</v>
      </c>
      <c r="N1887" s="126">
        <v>0</v>
      </c>
      <c r="O1887" s="126">
        <v>0</v>
      </c>
      <c r="P1887" s="126">
        <v>0</v>
      </c>
      <c r="Q1887" s="126">
        <v>0</v>
      </c>
      <c r="R1887" s="126">
        <v>0</v>
      </c>
    </row>
    <row r="1888" spans="3:18" ht="23.1" customHeight="1">
      <c r="C1888" s="126">
        <v>181</v>
      </c>
      <c r="D1888" s="141" t="s">
        <v>759</v>
      </c>
      <c r="E1888" s="159" t="s">
        <v>4442</v>
      </c>
      <c r="F1888" s="127">
        <v>1</v>
      </c>
      <c r="I1888" s="162">
        <v>46262</v>
      </c>
      <c r="J1888" s="126">
        <v>0</v>
      </c>
      <c r="K1888" s="126">
        <v>1</v>
      </c>
      <c r="L1888" s="126">
        <v>0</v>
      </c>
      <c r="M1888" s="126">
        <v>0</v>
      </c>
      <c r="N1888" s="126">
        <v>0</v>
      </c>
      <c r="O1888" s="126">
        <v>0</v>
      </c>
      <c r="P1888" s="126">
        <v>0</v>
      </c>
      <c r="Q1888" s="126">
        <v>0</v>
      </c>
      <c r="R1888" s="126">
        <v>0</v>
      </c>
    </row>
    <row r="1889" spans="3:18" ht="23.1" customHeight="1">
      <c r="C1889" s="126">
        <v>294</v>
      </c>
      <c r="D1889" s="141" t="s">
        <v>2469</v>
      </c>
      <c r="E1889" s="159" t="s">
        <v>4363</v>
      </c>
      <c r="F1889" s="127">
        <v>1</v>
      </c>
      <c r="I1889" s="162">
        <v>46262</v>
      </c>
      <c r="J1889" s="126">
        <v>0</v>
      </c>
      <c r="K1889" s="126">
        <v>25</v>
      </c>
      <c r="L1889" s="126">
        <v>0</v>
      </c>
      <c r="M1889" s="126">
        <v>0</v>
      </c>
      <c r="N1889" s="126">
        <v>0</v>
      </c>
      <c r="O1889" s="126">
        <v>0</v>
      </c>
      <c r="P1889" s="126">
        <v>0</v>
      </c>
      <c r="Q1889" s="126">
        <v>0</v>
      </c>
      <c r="R1889" s="126">
        <v>0</v>
      </c>
    </row>
    <row r="1890" spans="3:18" ht="23.1" customHeight="1">
      <c r="C1890" s="126">
        <v>142</v>
      </c>
      <c r="D1890" s="141" t="s">
        <v>796</v>
      </c>
      <c r="E1890" s="159" t="s">
        <v>5686</v>
      </c>
      <c r="F1890" s="127">
        <v>1</v>
      </c>
      <c r="I1890" s="162">
        <v>46262</v>
      </c>
      <c r="J1890" s="126">
        <v>0</v>
      </c>
      <c r="K1890" s="126">
        <v>2</v>
      </c>
      <c r="L1890" s="126">
        <v>0</v>
      </c>
      <c r="M1890" s="126">
        <v>0</v>
      </c>
      <c r="N1890" s="126">
        <v>0</v>
      </c>
      <c r="O1890" s="126">
        <v>0</v>
      </c>
      <c r="P1890" s="126">
        <v>0</v>
      </c>
      <c r="Q1890" s="126">
        <v>0</v>
      </c>
      <c r="R1890" s="126">
        <v>0</v>
      </c>
    </row>
    <row r="1891" spans="3:18" ht="23.1" customHeight="1">
      <c r="C1891" s="126">
        <v>388</v>
      </c>
      <c r="D1891" s="141" t="s">
        <v>4159</v>
      </c>
      <c r="E1891" s="159" t="s">
        <v>7082</v>
      </c>
      <c r="F1891" s="127">
        <v>1</v>
      </c>
      <c r="I1891" s="162">
        <v>46262</v>
      </c>
      <c r="J1891" s="126">
        <v>0</v>
      </c>
      <c r="K1891" s="126">
        <v>2</v>
      </c>
      <c r="L1891" s="126">
        <v>0</v>
      </c>
      <c r="M1891" s="126">
        <v>0</v>
      </c>
      <c r="N1891" s="126">
        <v>0</v>
      </c>
      <c r="O1891" s="126">
        <v>0</v>
      </c>
      <c r="P1891" s="126">
        <v>0</v>
      </c>
      <c r="Q1891" s="126">
        <v>0</v>
      </c>
      <c r="R1891" s="126">
        <v>0</v>
      </c>
    </row>
    <row r="1892" spans="3:18" ht="23.1" customHeight="1">
      <c r="C1892" s="126">
        <v>101</v>
      </c>
      <c r="D1892" s="141" t="s">
        <v>716</v>
      </c>
      <c r="E1892" s="159" t="s">
        <v>4320</v>
      </c>
      <c r="F1892" s="127">
        <v>1</v>
      </c>
      <c r="I1892" s="162">
        <v>46262</v>
      </c>
      <c r="J1892" s="126">
        <v>0</v>
      </c>
      <c r="K1892" s="126">
        <v>302</v>
      </c>
      <c r="L1892" s="126">
        <v>0</v>
      </c>
      <c r="M1892" s="126">
        <v>0</v>
      </c>
      <c r="N1892" s="126">
        <v>0</v>
      </c>
      <c r="O1892" s="126">
        <v>0</v>
      </c>
      <c r="P1892" s="126">
        <v>0</v>
      </c>
      <c r="Q1892" s="126">
        <v>0</v>
      </c>
      <c r="R1892" s="126">
        <v>0</v>
      </c>
    </row>
    <row r="1893" spans="3:18" ht="23.1" customHeight="1">
      <c r="C1893" s="126">
        <v>368</v>
      </c>
      <c r="D1893" s="141" t="s">
        <v>4223</v>
      </c>
      <c r="E1893" s="159" t="s">
        <v>4468</v>
      </c>
      <c r="F1893" s="127">
        <v>1</v>
      </c>
      <c r="I1893" s="162">
        <v>46262</v>
      </c>
      <c r="J1893" s="126">
        <v>0</v>
      </c>
      <c r="K1893" s="126">
        <v>2</v>
      </c>
      <c r="L1893" s="126">
        <v>0</v>
      </c>
      <c r="M1893" s="126">
        <v>0</v>
      </c>
      <c r="N1893" s="126">
        <v>0</v>
      </c>
      <c r="O1893" s="126">
        <v>0</v>
      </c>
      <c r="P1893" s="126">
        <v>0</v>
      </c>
      <c r="Q1893" s="126">
        <v>0</v>
      </c>
      <c r="R1893" s="126">
        <v>0</v>
      </c>
    </row>
    <row r="1894" spans="3:18" ht="23.1" customHeight="1">
      <c r="C1894" s="126">
        <v>82</v>
      </c>
      <c r="D1894" s="141" t="s">
        <v>4607</v>
      </c>
      <c r="E1894" s="159" t="s">
        <v>4608</v>
      </c>
      <c r="F1894" s="127">
        <v>1</v>
      </c>
      <c r="I1894" s="162">
        <v>46262</v>
      </c>
      <c r="J1894" s="126">
        <v>0</v>
      </c>
      <c r="K1894" s="126">
        <v>3</v>
      </c>
      <c r="L1894" s="126">
        <v>0</v>
      </c>
      <c r="M1894" s="126">
        <v>0</v>
      </c>
      <c r="N1894" s="126">
        <v>0</v>
      </c>
      <c r="O1894" s="126">
        <v>0</v>
      </c>
      <c r="P1894" s="126">
        <v>0</v>
      </c>
      <c r="Q1894" s="126">
        <v>0</v>
      </c>
      <c r="R1894" s="126">
        <v>0</v>
      </c>
    </row>
    <row r="1895" spans="3:18" ht="23.1" customHeight="1">
      <c r="C1895" s="126">
        <v>337</v>
      </c>
      <c r="D1895" s="141" t="s">
        <v>2999</v>
      </c>
      <c r="E1895" s="159" t="s">
        <v>4640</v>
      </c>
      <c r="F1895" s="127">
        <v>1</v>
      </c>
      <c r="I1895" s="162">
        <v>46262</v>
      </c>
      <c r="J1895" s="126">
        <v>0</v>
      </c>
      <c r="K1895" s="126">
        <v>11</v>
      </c>
      <c r="L1895" s="126">
        <v>0</v>
      </c>
      <c r="M1895" s="126">
        <v>0</v>
      </c>
      <c r="N1895" s="126">
        <v>0</v>
      </c>
      <c r="O1895" s="126">
        <v>0</v>
      </c>
      <c r="P1895" s="126">
        <v>0</v>
      </c>
      <c r="Q1895" s="126">
        <v>0</v>
      </c>
      <c r="R1895" s="126">
        <v>0</v>
      </c>
    </row>
    <row r="1896" spans="3:18" ht="23.1" customHeight="1">
      <c r="C1896" s="126">
        <v>399</v>
      </c>
      <c r="D1896" s="141" t="s">
        <v>4923</v>
      </c>
      <c r="E1896" s="159" t="s">
        <v>4924</v>
      </c>
      <c r="F1896" s="127">
        <v>1</v>
      </c>
      <c r="I1896" s="162">
        <v>46262</v>
      </c>
      <c r="J1896" s="126">
        <v>0</v>
      </c>
      <c r="K1896" s="126">
        <v>2</v>
      </c>
      <c r="L1896" s="126">
        <v>0</v>
      </c>
      <c r="M1896" s="126">
        <v>0</v>
      </c>
      <c r="N1896" s="126">
        <v>0</v>
      </c>
      <c r="O1896" s="126">
        <v>0</v>
      </c>
      <c r="P1896" s="126">
        <v>0</v>
      </c>
      <c r="Q1896" s="126">
        <v>0</v>
      </c>
      <c r="R1896" s="126">
        <v>0</v>
      </c>
    </row>
    <row r="1897" spans="3:18" ht="23.1" customHeight="1">
      <c r="C1897" s="126">
        <v>332</v>
      </c>
      <c r="D1897" s="141" t="s">
        <v>2721</v>
      </c>
      <c r="E1897" s="159" t="s">
        <v>7397</v>
      </c>
      <c r="F1897" s="127">
        <v>1</v>
      </c>
      <c r="I1897" s="162">
        <v>46262</v>
      </c>
      <c r="J1897" s="126">
        <v>0</v>
      </c>
      <c r="K1897" s="126">
        <v>100</v>
      </c>
      <c r="L1897" s="126">
        <v>0</v>
      </c>
      <c r="M1897" s="126">
        <v>0</v>
      </c>
      <c r="N1897" s="126">
        <v>0</v>
      </c>
      <c r="O1897" s="126">
        <v>0</v>
      </c>
      <c r="P1897" s="126">
        <v>0</v>
      </c>
      <c r="Q1897" s="126">
        <v>0</v>
      </c>
      <c r="R1897" s="126">
        <v>0</v>
      </c>
    </row>
    <row r="1898" spans="3:18" ht="23.1" customHeight="1">
      <c r="C1898" s="126">
        <v>396</v>
      </c>
      <c r="D1898" s="141" t="s">
        <v>5106</v>
      </c>
      <c r="E1898" s="159" t="s">
        <v>5107</v>
      </c>
      <c r="F1898" s="127">
        <v>1</v>
      </c>
      <c r="I1898" s="162">
        <v>46262</v>
      </c>
      <c r="J1898" s="126">
        <v>0</v>
      </c>
      <c r="K1898" s="126">
        <v>1</v>
      </c>
      <c r="L1898" s="126">
        <v>0</v>
      </c>
      <c r="M1898" s="126">
        <v>0</v>
      </c>
      <c r="N1898" s="126">
        <v>0</v>
      </c>
      <c r="O1898" s="126">
        <v>0</v>
      </c>
      <c r="P1898" s="126">
        <v>0</v>
      </c>
      <c r="Q1898" s="126">
        <v>0</v>
      </c>
      <c r="R1898" s="126">
        <v>0</v>
      </c>
    </row>
    <row r="1899" spans="3:18" ht="23.1" customHeight="1">
      <c r="C1899" s="126">
        <v>6</v>
      </c>
      <c r="D1899" s="141" t="s">
        <v>557</v>
      </c>
      <c r="E1899" s="159" t="s">
        <v>4482</v>
      </c>
      <c r="F1899" s="127">
        <v>1</v>
      </c>
      <c r="I1899" s="162">
        <v>46262</v>
      </c>
      <c r="J1899" s="126">
        <v>0</v>
      </c>
      <c r="K1899" s="126">
        <v>4</v>
      </c>
      <c r="L1899" s="126">
        <v>0</v>
      </c>
      <c r="M1899" s="126">
        <v>0</v>
      </c>
      <c r="N1899" s="126">
        <v>0</v>
      </c>
      <c r="O1899" s="126">
        <v>0</v>
      </c>
      <c r="P1899" s="126">
        <v>0</v>
      </c>
      <c r="Q1899" s="126">
        <v>0</v>
      </c>
      <c r="R1899" s="126">
        <v>0</v>
      </c>
    </row>
    <row r="1900" spans="3:18" ht="23.1" customHeight="1">
      <c r="C1900" s="126">
        <v>349</v>
      </c>
      <c r="D1900" s="141" t="s">
        <v>3768</v>
      </c>
      <c r="E1900" s="159" t="s">
        <v>4937</v>
      </c>
      <c r="F1900" s="127">
        <v>1</v>
      </c>
      <c r="I1900" s="162">
        <v>46262</v>
      </c>
      <c r="J1900" s="126">
        <v>0</v>
      </c>
      <c r="K1900" s="126">
        <v>1</v>
      </c>
      <c r="L1900" s="126">
        <v>0</v>
      </c>
      <c r="M1900" s="126">
        <v>0</v>
      </c>
      <c r="N1900" s="126">
        <v>0</v>
      </c>
      <c r="O1900" s="126">
        <v>0</v>
      </c>
      <c r="P1900" s="126">
        <v>0</v>
      </c>
      <c r="Q1900" s="126">
        <v>0</v>
      </c>
      <c r="R1900" s="126">
        <v>0</v>
      </c>
    </row>
    <row r="1901" spans="3:18" ht="23.1" customHeight="1">
      <c r="C1901" s="126">
        <v>397</v>
      </c>
      <c r="D1901" s="141" t="s">
        <v>5114</v>
      </c>
      <c r="E1901" s="159" t="s">
        <v>5115</v>
      </c>
      <c r="F1901" s="127">
        <v>1</v>
      </c>
      <c r="I1901" s="162">
        <v>46262</v>
      </c>
      <c r="J1901" s="126">
        <v>0</v>
      </c>
      <c r="K1901" s="126">
        <v>12</v>
      </c>
      <c r="L1901" s="126">
        <v>0</v>
      </c>
      <c r="M1901" s="126">
        <v>0</v>
      </c>
      <c r="N1901" s="126">
        <v>0</v>
      </c>
      <c r="O1901" s="126">
        <v>0</v>
      </c>
      <c r="P1901" s="126">
        <v>0</v>
      </c>
      <c r="Q1901" s="126">
        <v>0</v>
      </c>
      <c r="R1901" s="126">
        <v>0</v>
      </c>
    </row>
    <row r="1902" spans="3:18" ht="23.1" customHeight="1">
      <c r="C1902" s="126">
        <v>364</v>
      </c>
      <c r="D1902" s="141" t="s">
        <v>4177</v>
      </c>
      <c r="E1902" s="159" t="s">
        <v>5654</v>
      </c>
      <c r="F1902" s="127">
        <v>1</v>
      </c>
      <c r="I1902" s="162">
        <v>46262</v>
      </c>
      <c r="J1902" s="126">
        <v>0</v>
      </c>
      <c r="K1902" s="126">
        <v>1</v>
      </c>
      <c r="L1902" s="126">
        <v>0</v>
      </c>
      <c r="M1902" s="126">
        <v>0</v>
      </c>
      <c r="N1902" s="126">
        <v>0</v>
      </c>
      <c r="O1902" s="126">
        <v>0</v>
      </c>
      <c r="P1902" s="126">
        <v>0</v>
      </c>
      <c r="Q1902" s="126">
        <v>0</v>
      </c>
      <c r="R1902" s="126">
        <v>0</v>
      </c>
    </row>
    <row r="1903" spans="3:18" ht="23.1" customHeight="1">
      <c r="C1903" s="126">
        <v>108</v>
      </c>
      <c r="D1903" s="141" t="s">
        <v>1007</v>
      </c>
      <c r="E1903" s="159" t="s">
        <v>4585</v>
      </c>
      <c r="F1903" s="127">
        <v>1</v>
      </c>
      <c r="I1903" s="162">
        <v>46262</v>
      </c>
      <c r="J1903" s="126">
        <v>0</v>
      </c>
      <c r="K1903" s="126">
        <v>1</v>
      </c>
      <c r="L1903" s="126">
        <v>0</v>
      </c>
      <c r="M1903" s="126">
        <v>0</v>
      </c>
      <c r="N1903" s="126">
        <v>0</v>
      </c>
      <c r="O1903" s="126">
        <v>0</v>
      </c>
      <c r="P1903" s="126">
        <v>0</v>
      </c>
      <c r="Q1903" s="126">
        <v>0</v>
      </c>
      <c r="R1903" s="126">
        <v>0</v>
      </c>
    </row>
    <row r="1904" spans="3:18" ht="23.1" customHeight="1">
      <c r="C1904" s="126">
        <v>125</v>
      </c>
      <c r="D1904" s="141" t="s">
        <v>724</v>
      </c>
      <c r="E1904" s="159" t="s">
        <v>4418</v>
      </c>
      <c r="F1904" s="127">
        <v>1</v>
      </c>
      <c r="I1904" s="162">
        <v>46262</v>
      </c>
      <c r="J1904" s="126">
        <v>0</v>
      </c>
      <c r="K1904" s="126">
        <v>20</v>
      </c>
      <c r="L1904" s="126">
        <v>0</v>
      </c>
      <c r="M1904" s="126">
        <v>0</v>
      </c>
      <c r="N1904" s="126">
        <v>0</v>
      </c>
      <c r="O1904" s="126">
        <v>0</v>
      </c>
      <c r="P1904" s="126">
        <v>0</v>
      </c>
      <c r="Q1904" s="126">
        <v>0</v>
      </c>
      <c r="R1904" s="126">
        <v>0</v>
      </c>
    </row>
    <row r="1905" spans="3:18" ht="23.1" customHeight="1">
      <c r="C1905" s="126">
        <v>219</v>
      </c>
      <c r="D1905" s="141" t="s">
        <v>3800</v>
      </c>
      <c r="E1905" s="159" t="s">
        <v>5450</v>
      </c>
      <c r="F1905" s="127">
        <v>1</v>
      </c>
      <c r="I1905" s="162">
        <v>46262</v>
      </c>
      <c r="J1905" s="126">
        <v>0</v>
      </c>
      <c r="K1905" s="126">
        <v>5</v>
      </c>
      <c r="L1905" s="126">
        <v>0</v>
      </c>
      <c r="M1905" s="126">
        <v>0</v>
      </c>
      <c r="N1905" s="126">
        <v>0</v>
      </c>
      <c r="O1905" s="126">
        <v>0</v>
      </c>
      <c r="P1905" s="126">
        <v>0</v>
      </c>
      <c r="Q1905" s="126">
        <v>0</v>
      </c>
      <c r="R1905" s="126">
        <v>0</v>
      </c>
    </row>
    <row r="1906" spans="3:18" ht="23.1" customHeight="1">
      <c r="C1906" s="126">
        <v>370</v>
      </c>
      <c r="D1906" s="141" t="s">
        <v>4165</v>
      </c>
      <c r="E1906" s="159" t="s">
        <v>4714</v>
      </c>
      <c r="F1906" s="127">
        <v>1</v>
      </c>
      <c r="I1906" s="162">
        <v>46262</v>
      </c>
      <c r="J1906" s="126">
        <v>0</v>
      </c>
      <c r="K1906" s="126">
        <v>1</v>
      </c>
      <c r="L1906" s="126">
        <v>0</v>
      </c>
      <c r="M1906" s="126">
        <v>0</v>
      </c>
      <c r="N1906" s="126">
        <v>0</v>
      </c>
      <c r="O1906" s="126">
        <v>0</v>
      </c>
      <c r="P1906" s="126">
        <v>0</v>
      </c>
      <c r="Q1906" s="126">
        <v>0</v>
      </c>
      <c r="R1906" s="126">
        <v>0</v>
      </c>
    </row>
    <row r="1907" spans="3:18" ht="23.1" customHeight="1">
      <c r="C1907" s="126">
        <v>393</v>
      </c>
      <c r="D1907" s="141" t="s">
        <v>5136</v>
      </c>
      <c r="E1907" s="159" t="s">
        <v>5137</v>
      </c>
      <c r="F1907" s="127">
        <v>1</v>
      </c>
      <c r="I1907" s="162">
        <v>46262</v>
      </c>
      <c r="J1907" s="126">
        <v>0</v>
      </c>
      <c r="K1907" s="126">
        <v>1</v>
      </c>
      <c r="L1907" s="126">
        <v>0</v>
      </c>
      <c r="M1907" s="126">
        <v>0</v>
      </c>
      <c r="N1907" s="126">
        <v>0</v>
      </c>
      <c r="O1907" s="126">
        <v>0</v>
      </c>
      <c r="P1907" s="126">
        <v>0</v>
      </c>
      <c r="Q1907" s="126">
        <v>0</v>
      </c>
      <c r="R1907" s="126">
        <v>0</v>
      </c>
    </row>
    <row r="1908" spans="3:18" ht="23.1" customHeight="1">
      <c r="C1908" s="126">
        <v>398</v>
      </c>
      <c r="D1908" s="141" t="s">
        <v>5110</v>
      </c>
      <c r="E1908" s="159" t="s">
        <v>5111</v>
      </c>
      <c r="F1908" s="127">
        <v>1</v>
      </c>
      <c r="I1908" s="162">
        <v>46262</v>
      </c>
      <c r="J1908" s="126">
        <v>0</v>
      </c>
      <c r="K1908" s="126">
        <v>1</v>
      </c>
      <c r="L1908" s="126">
        <v>0</v>
      </c>
      <c r="M1908" s="126">
        <v>0</v>
      </c>
      <c r="N1908" s="126">
        <v>0</v>
      </c>
      <c r="O1908" s="126">
        <v>0</v>
      </c>
      <c r="P1908" s="126">
        <v>0</v>
      </c>
      <c r="Q1908" s="126">
        <v>0</v>
      </c>
      <c r="R1908" s="126">
        <v>0</v>
      </c>
    </row>
    <row r="1909" spans="3:18" ht="23.1" customHeight="1">
      <c r="C1909" s="126">
        <v>408</v>
      </c>
      <c r="D1909" s="141" t="s">
        <v>5121</v>
      </c>
      <c r="E1909" s="159" t="s">
        <v>5122</v>
      </c>
      <c r="F1909" s="127">
        <v>1</v>
      </c>
      <c r="I1909" s="162">
        <v>46262</v>
      </c>
      <c r="J1909" s="126">
        <v>0</v>
      </c>
      <c r="K1909" s="126">
        <v>1</v>
      </c>
      <c r="L1909" s="126">
        <v>0</v>
      </c>
      <c r="M1909" s="126">
        <v>0</v>
      </c>
      <c r="N1909" s="126">
        <v>0</v>
      </c>
      <c r="O1909" s="126">
        <v>0</v>
      </c>
      <c r="P1909" s="126">
        <v>0</v>
      </c>
      <c r="Q1909" s="126">
        <v>0</v>
      </c>
      <c r="R1909" s="126">
        <v>0</v>
      </c>
    </row>
    <row r="1910" spans="3:18" ht="23.1" customHeight="1">
      <c r="C1910" s="126">
        <v>428</v>
      </c>
      <c r="D1910" s="141" t="s">
        <v>4649</v>
      </c>
      <c r="E1910" s="159" t="s">
        <v>6118</v>
      </c>
      <c r="F1910" s="127">
        <v>1</v>
      </c>
      <c r="I1910" s="162">
        <v>46262</v>
      </c>
      <c r="J1910" s="126">
        <v>0</v>
      </c>
      <c r="K1910" s="126">
        <v>1</v>
      </c>
      <c r="L1910" s="126">
        <v>0</v>
      </c>
      <c r="M1910" s="126">
        <v>0</v>
      </c>
      <c r="N1910" s="126">
        <v>0</v>
      </c>
      <c r="O1910" s="126">
        <v>0</v>
      </c>
      <c r="P1910" s="126">
        <v>0</v>
      </c>
      <c r="Q1910" s="126">
        <v>0</v>
      </c>
      <c r="R1910" s="126">
        <v>0</v>
      </c>
    </row>
    <row r="1911" spans="3:18" ht="23.1" customHeight="1">
      <c r="C1911" s="126">
        <v>294</v>
      </c>
      <c r="D1911" s="141" t="s">
        <v>2469</v>
      </c>
      <c r="E1911" s="159" t="s">
        <v>4363</v>
      </c>
      <c r="F1911" s="127">
        <v>1</v>
      </c>
      <c r="I1911" s="162">
        <v>46263</v>
      </c>
      <c r="J1911" s="126">
        <v>0</v>
      </c>
      <c r="K1911" s="126">
        <v>20</v>
      </c>
      <c r="L1911" s="126">
        <v>0</v>
      </c>
      <c r="M1911" s="126">
        <v>0</v>
      </c>
      <c r="N1911" s="126">
        <v>0</v>
      </c>
      <c r="O1911" s="126">
        <v>0</v>
      </c>
      <c r="P1911" s="126">
        <v>0</v>
      </c>
      <c r="Q1911" s="126">
        <v>0</v>
      </c>
      <c r="R1911" s="126">
        <v>0</v>
      </c>
    </row>
    <row r="1912" spans="3:18" ht="23.1" customHeight="1">
      <c r="C1912" s="126">
        <v>305</v>
      </c>
      <c r="D1912" s="141" t="s">
        <v>2496</v>
      </c>
      <c r="E1912" s="159" t="s">
        <v>4658</v>
      </c>
      <c r="F1912" s="127">
        <v>1</v>
      </c>
      <c r="I1912" s="162">
        <v>46263</v>
      </c>
      <c r="J1912" s="126">
        <v>0</v>
      </c>
      <c r="K1912" s="126">
        <v>300</v>
      </c>
      <c r="L1912" s="126">
        <v>0</v>
      </c>
      <c r="M1912" s="126">
        <v>0</v>
      </c>
      <c r="N1912" s="126">
        <v>0</v>
      </c>
      <c r="O1912" s="126">
        <v>0</v>
      </c>
      <c r="P1912" s="126">
        <v>0</v>
      </c>
      <c r="Q1912" s="126">
        <v>0</v>
      </c>
      <c r="R1912" s="126">
        <v>0</v>
      </c>
    </row>
    <row r="1913" spans="3:18" ht="23.1" customHeight="1">
      <c r="C1913" s="126">
        <v>181</v>
      </c>
      <c r="D1913" s="141" t="s">
        <v>759</v>
      </c>
      <c r="E1913" s="159" t="s">
        <v>4442</v>
      </c>
      <c r="F1913" s="127">
        <v>1</v>
      </c>
      <c r="I1913" s="162">
        <v>46263</v>
      </c>
      <c r="J1913" s="126">
        <v>0</v>
      </c>
      <c r="K1913" s="126">
        <v>12</v>
      </c>
      <c r="L1913" s="126">
        <v>0</v>
      </c>
      <c r="M1913" s="126">
        <v>0</v>
      </c>
      <c r="N1913" s="126">
        <v>0</v>
      </c>
      <c r="O1913" s="126">
        <v>0</v>
      </c>
      <c r="P1913" s="126">
        <v>0</v>
      </c>
      <c r="Q1913" s="126">
        <v>0</v>
      </c>
      <c r="R1913" s="126">
        <v>0</v>
      </c>
    </row>
    <row r="1914" spans="3:18" ht="23.1" customHeight="1">
      <c r="C1914" s="126">
        <v>7</v>
      </c>
      <c r="D1914" s="141" t="s">
        <v>816</v>
      </c>
      <c r="E1914" s="159" t="s">
        <v>4685</v>
      </c>
      <c r="F1914" s="127">
        <v>1</v>
      </c>
      <c r="I1914" s="162">
        <v>46263</v>
      </c>
      <c r="J1914" s="126">
        <v>0</v>
      </c>
      <c r="K1914" s="126">
        <v>8</v>
      </c>
      <c r="L1914" s="126">
        <v>0</v>
      </c>
      <c r="M1914" s="126">
        <v>0</v>
      </c>
      <c r="N1914" s="126">
        <v>0</v>
      </c>
      <c r="O1914" s="126">
        <v>0</v>
      </c>
      <c r="P1914" s="126">
        <v>0</v>
      </c>
      <c r="Q1914" s="126">
        <v>0</v>
      </c>
      <c r="R1914" s="126">
        <v>0</v>
      </c>
    </row>
    <row r="1915" spans="3:18" ht="23.1" customHeight="1">
      <c r="C1915" s="126">
        <v>8</v>
      </c>
      <c r="D1915" s="141" t="s">
        <v>1123</v>
      </c>
      <c r="E1915" s="159" t="s">
        <v>5025</v>
      </c>
      <c r="F1915" s="127">
        <v>1</v>
      </c>
      <c r="I1915" s="162">
        <v>46263</v>
      </c>
      <c r="J1915" s="126">
        <v>0</v>
      </c>
      <c r="K1915" s="126">
        <v>8</v>
      </c>
      <c r="L1915" s="126">
        <v>0</v>
      </c>
      <c r="M1915" s="126">
        <v>0</v>
      </c>
      <c r="N1915" s="126">
        <v>0</v>
      </c>
      <c r="O1915" s="126">
        <v>0</v>
      </c>
      <c r="P1915" s="126">
        <v>0</v>
      </c>
      <c r="Q1915" s="126">
        <v>0</v>
      </c>
      <c r="R1915" s="126">
        <v>0</v>
      </c>
    </row>
    <row r="1916" spans="3:18" ht="23.1" customHeight="1">
      <c r="C1916" s="126">
        <v>370</v>
      </c>
      <c r="D1916" s="141" t="s">
        <v>4165</v>
      </c>
      <c r="E1916" s="159" t="s">
        <v>4714</v>
      </c>
      <c r="F1916" s="127">
        <v>1</v>
      </c>
      <c r="I1916" s="162">
        <v>46263</v>
      </c>
      <c r="J1916" s="126">
        <v>0</v>
      </c>
      <c r="K1916" s="126">
        <v>1</v>
      </c>
      <c r="L1916" s="126">
        <v>0</v>
      </c>
      <c r="M1916" s="126">
        <v>0</v>
      </c>
      <c r="N1916" s="126">
        <v>0</v>
      </c>
      <c r="O1916" s="126">
        <v>0</v>
      </c>
      <c r="P1916" s="126">
        <v>0</v>
      </c>
      <c r="Q1916" s="126">
        <v>0</v>
      </c>
      <c r="R1916" s="126">
        <v>0</v>
      </c>
    </row>
    <row r="1917" spans="3:18" ht="23.1" customHeight="1">
      <c r="C1917" s="126">
        <v>402</v>
      </c>
      <c r="D1917" s="141" t="s">
        <v>4625</v>
      </c>
      <c r="E1917" s="159" t="s">
        <v>4626</v>
      </c>
      <c r="F1917" s="127">
        <v>1</v>
      </c>
      <c r="I1917" s="162">
        <v>46263</v>
      </c>
      <c r="J1917" s="126">
        <v>0</v>
      </c>
      <c r="K1917" s="126">
        <v>1</v>
      </c>
      <c r="L1917" s="126">
        <v>0</v>
      </c>
      <c r="M1917" s="126">
        <v>0</v>
      </c>
      <c r="N1917" s="126">
        <v>0</v>
      </c>
      <c r="O1917" s="126">
        <v>0</v>
      </c>
      <c r="P1917" s="126">
        <v>0</v>
      </c>
      <c r="Q1917" s="126">
        <v>0</v>
      </c>
      <c r="R1917" s="126">
        <v>0</v>
      </c>
    </row>
    <row r="1918" spans="3:18" ht="23.1" customHeight="1">
      <c r="C1918" s="126">
        <v>380</v>
      </c>
      <c r="D1918" s="141" t="s">
        <v>4152</v>
      </c>
      <c r="E1918" s="159" t="s">
        <v>4862</v>
      </c>
      <c r="F1918" s="127">
        <v>1</v>
      </c>
      <c r="I1918" s="162">
        <v>46263</v>
      </c>
      <c r="J1918" s="126">
        <v>0</v>
      </c>
      <c r="K1918" s="126">
        <v>5</v>
      </c>
      <c r="L1918" s="126">
        <v>0</v>
      </c>
      <c r="M1918" s="126">
        <v>0</v>
      </c>
      <c r="N1918" s="126">
        <v>0</v>
      </c>
      <c r="O1918" s="126">
        <v>0</v>
      </c>
      <c r="P1918" s="126">
        <v>0</v>
      </c>
      <c r="Q1918" s="126">
        <v>0</v>
      </c>
      <c r="R1918" s="126">
        <v>0</v>
      </c>
    </row>
    <row r="1919" spans="3:18" ht="23.1" customHeight="1">
      <c r="C1919" s="126">
        <v>423</v>
      </c>
      <c r="D1919" s="141" t="s">
        <v>4595</v>
      </c>
      <c r="E1919" s="159" t="s">
        <v>4596</v>
      </c>
      <c r="F1919" s="127">
        <v>1</v>
      </c>
      <c r="I1919" s="162">
        <v>46263</v>
      </c>
      <c r="J1919" s="126">
        <v>0</v>
      </c>
      <c r="K1919" s="126">
        <v>2</v>
      </c>
      <c r="L1919" s="126">
        <v>0</v>
      </c>
      <c r="M1919" s="126">
        <v>0</v>
      </c>
      <c r="N1919" s="126">
        <v>0</v>
      </c>
      <c r="O1919" s="126">
        <v>0</v>
      </c>
      <c r="P1919" s="126">
        <v>0</v>
      </c>
      <c r="Q1919" s="126">
        <v>0</v>
      </c>
      <c r="R1919" s="126">
        <v>0</v>
      </c>
    </row>
    <row r="1920" spans="3:18" ht="23.1" customHeight="1">
      <c r="C1920" s="126">
        <v>337</v>
      </c>
      <c r="D1920" s="141" t="s">
        <v>2999</v>
      </c>
      <c r="E1920" s="159" t="s">
        <v>4640</v>
      </c>
      <c r="F1920" s="127">
        <v>1</v>
      </c>
      <c r="I1920" s="162">
        <v>46263</v>
      </c>
      <c r="J1920" s="126">
        <v>0</v>
      </c>
      <c r="K1920" s="126">
        <v>30</v>
      </c>
      <c r="L1920" s="126">
        <v>0</v>
      </c>
      <c r="M1920" s="126">
        <v>0</v>
      </c>
      <c r="N1920" s="126">
        <v>0</v>
      </c>
      <c r="O1920" s="126">
        <v>0</v>
      </c>
      <c r="P1920" s="126">
        <v>0</v>
      </c>
      <c r="Q1920" s="126">
        <v>0</v>
      </c>
      <c r="R1920" s="126">
        <v>0</v>
      </c>
    </row>
    <row r="1921" spans="3:18" ht="23.1" customHeight="1">
      <c r="C1921" s="126">
        <v>177</v>
      </c>
      <c r="D1921" s="141" t="s">
        <v>750</v>
      </c>
      <c r="E1921" s="159" t="s">
        <v>4950</v>
      </c>
      <c r="F1921" s="127">
        <v>1</v>
      </c>
      <c r="I1921" s="162">
        <v>46263</v>
      </c>
      <c r="J1921" s="126">
        <v>0</v>
      </c>
      <c r="K1921" s="126">
        <v>24</v>
      </c>
      <c r="L1921" s="126">
        <v>0</v>
      </c>
      <c r="M1921" s="126">
        <v>0</v>
      </c>
      <c r="N1921" s="126">
        <v>0</v>
      </c>
      <c r="O1921" s="126">
        <v>0</v>
      </c>
      <c r="P1921" s="126">
        <v>0</v>
      </c>
      <c r="Q1921" s="126">
        <v>0</v>
      </c>
      <c r="R1921" s="126">
        <v>0</v>
      </c>
    </row>
    <row r="1922" spans="3:18" ht="23.1" customHeight="1">
      <c r="C1922" s="126">
        <v>387</v>
      </c>
      <c r="D1922" s="141" t="s">
        <v>4171</v>
      </c>
      <c r="E1922" s="159" t="s">
        <v>6774</v>
      </c>
      <c r="F1922" s="127">
        <v>1</v>
      </c>
      <c r="I1922" s="162">
        <v>46263</v>
      </c>
      <c r="J1922" s="126">
        <v>0</v>
      </c>
      <c r="K1922" s="126">
        <v>1</v>
      </c>
      <c r="L1922" s="126">
        <v>0</v>
      </c>
      <c r="M1922" s="126">
        <v>0</v>
      </c>
      <c r="N1922" s="126">
        <v>0</v>
      </c>
      <c r="O1922" s="126">
        <v>0</v>
      </c>
      <c r="P1922" s="126">
        <v>0</v>
      </c>
      <c r="Q1922" s="126">
        <v>0</v>
      </c>
      <c r="R1922" s="126">
        <v>0</v>
      </c>
    </row>
    <row r="1923" spans="3:18" ht="23.1" customHeight="1">
      <c r="C1923" s="126">
        <v>7</v>
      </c>
      <c r="D1923" s="141" t="s">
        <v>816</v>
      </c>
      <c r="E1923" s="159" t="s">
        <v>4685</v>
      </c>
      <c r="F1923" s="127">
        <v>1</v>
      </c>
      <c r="I1923" s="162">
        <v>46263</v>
      </c>
      <c r="J1923" s="126">
        <v>0</v>
      </c>
      <c r="K1923" s="126">
        <v>4</v>
      </c>
      <c r="L1923" s="126">
        <v>0</v>
      </c>
      <c r="M1923" s="126">
        <v>0</v>
      </c>
      <c r="N1923" s="126">
        <v>0</v>
      </c>
      <c r="O1923" s="126">
        <v>0</v>
      </c>
      <c r="P1923" s="126">
        <v>0</v>
      </c>
      <c r="Q1923" s="126">
        <v>0</v>
      </c>
      <c r="R1923" s="126">
        <v>0</v>
      </c>
    </row>
    <row r="1924" spans="3:18" ht="23.1" customHeight="1">
      <c r="C1924" s="126">
        <v>45</v>
      </c>
      <c r="D1924" s="141" t="s">
        <v>978</v>
      </c>
      <c r="E1924" s="159" t="s">
        <v>4701</v>
      </c>
      <c r="F1924" s="127">
        <v>1</v>
      </c>
      <c r="I1924" s="162">
        <v>46263</v>
      </c>
      <c r="J1924" s="126">
        <v>0</v>
      </c>
      <c r="K1924" s="126">
        <v>1</v>
      </c>
      <c r="L1924" s="126">
        <v>0</v>
      </c>
      <c r="M1924" s="126">
        <v>0</v>
      </c>
      <c r="N1924" s="126">
        <v>0</v>
      </c>
      <c r="O1924" s="126">
        <v>0</v>
      </c>
      <c r="P1924" s="126">
        <v>0</v>
      </c>
      <c r="Q1924" s="126">
        <v>0</v>
      </c>
      <c r="R1924" s="126">
        <v>0</v>
      </c>
    </row>
    <row r="1925" spans="3:18" ht="23.1" customHeight="1">
      <c r="C1925" s="126">
        <v>358</v>
      </c>
      <c r="D1925" s="141" t="s">
        <v>4943</v>
      </c>
      <c r="E1925" s="159" t="s">
        <v>4944</v>
      </c>
      <c r="F1925" s="127">
        <v>1</v>
      </c>
      <c r="I1925" s="162">
        <v>46263</v>
      </c>
      <c r="J1925" s="126">
        <v>0</v>
      </c>
      <c r="K1925" s="126">
        <v>1</v>
      </c>
      <c r="L1925" s="126">
        <v>0</v>
      </c>
      <c r="M1925" s="126">
        <v>0</v>
      </c>
      <c r="N1925" s="126">
        <v>0</v>
      </c>
      <c r="O1925" s="126">
        <v>0</v>
      </c>
      <c r="P1925" s="126">
        <v>0</v>
      </c>
      <c r="Q1925" s="126">
        <v>0</v>
      </c>
      <c r="R1925" s="126">
        <v>0</v>
      </c>
    </row>
    <row r="1926" spans="3:18" ht="23.1" customHeight="1">
      <c r="C1926" s="126">
        <v>422</v>
      </c>
      <c r="D1926" s="141" t="s">
        <v>4610</v>
      </c>
      <c r="E1926" s="159" t="s">
        <v>4611</v>
      </c>
      <c r="F1926" s="127">
        <v>1</v>
      </c>
      <c r="I1926" s="162">
        <v>46263</v>
      </c>
      <c r="J1926" s="126">
        <v>0</v>
      </c>
      <c r="K1926" s="126">
        <v>2</v>
      </c>
      <c r="L1926" s="126">
        <v>0</v>
      </c>
      <c r="M1926" s="126">
        <v>0</v>
      </c>
      <c r="N1926" s="126">
        <v>0</v>
      </c>
      <c r="O1926" s="126">
        <v>0</v>
      </c>
      <c r="P1926" s="126">
        <v>0</v>
      </c>
      <c r="Q1926" s="126">
        <v>0</v>
      </c>
      <c r="R1926" s="126">
        <v>0</v>
      </c>
    </row>
    <row r="1927" spans="3:18" ht="23.1" customHeight="1">
      <c r="C1927" s="126">
        <v>48</v>
      </c>
      <c r="D1927" s="141" t="s">
        <v>594</v>
      </c>
      <c r="E1927" s="159" t="s">
        <v>5047</v>
      </c>
      <c r="F1927" s="127">
        <v>1</v>
      </c>
      <c r="I1927" s="162">
        <v>46263</v>
      </c>
      <c r="J1927" s="126">
        <v>0</v>
      </c>
      <c r="K1927" s="126">
        <v>1</v>
      </c>
      <c r="L1927" s="126">
        <v>0</v>
      </c>
      <c r="M1927" s="126">
        <v>0</v>
      </c>
      <c r="N1927" s="126">
        <v>0</v>
      </c>
      <c r="O1927" s="126">
        <v>0</v>
      </c>
      <c r="P1927" s="126">
        <v>0</v>
      </c>
      <c r="Q1927" s="126">
        <v>0</v>
      </c>
      <c r="R1927" s="126">
        <v>0</v>
      </c>
    </row>
    <row r="1928" spans="3:18" ht="23.1" customHeight="1">
      <c r="C1928" s="126">
        <v>49</v>
      </c>
      <c r="D1928" s="141" t="s">
        <v>811</v>
      </c>
      <c r="E1928" s="159" t="s">
        <v>4304</v>
      </c>
      <c r="F1928" s="127">
        <v>1</v>
      </c>
      <c r="I1928" s="162">
        <v>46263</v>
      </c>
      <c r="J1928" s="126">
        <v>0</v>
      </c>
      <c r="K1928" s="126">
        <v>1</v>
      </c>
      <c r="L1928" s="126">
        <v>0</v>
      </c>
      <c r="M1928" s="126">
        <v>0</v>
      </c>
      <c r="N1928" s="126">
        <v>0</v>
      </c>
      <c r="O1928" s="126">
        <v>0</v>
      </c>
      <c r="P1928" s="126">
        <v>0</v>
      </c>
      <c r="Q1928" s="126">
        <v>0</v>
      </c>
      <c r="R1928" s="126">
        <v>0</v>
      </c>
    </row>
    <row r="1929" spans="3:18" ht="23.1" customHeight="1">
      <c r="C1929" s="126">
        <v>429</v>
      </c>
      <c r="D1929" s="141" t="s">
        <v>4652</v>
      </c>
      <c r="E1929" s="159" t="s">
        <v>4653</v>
      </c>
      <c r="F1929" s="127">
        <v>1</v>
      </c>
      <c r="I1929" s="162">
        <v>46263</v>
      </c>
      <c r="J1929" s="126">
        <v>0</v>
      </c>
      <c r="K1929" s="126">
        <v>1</v>
      </c>
      <c r="L1929" s="126">
        <v>0</v>
      </c>
      <c r="M1929" s="126">
        <v>0</v>
      </c>
      <c r="N1929" s="126">
        <v>0</v>
      </c>
      <c r="O1929" s="126">
        <v>0</v>
      </c>
      <c r="P1929" s="126">
        <v>0</v>
      </c>
      <c r="Q1929" s="126">
        <v>0</v>
      </c>
      <c r="R1929" s="126">
        <v>0</v>
      </c>
    </row>
    <row r="1930" spans="3:18" ht="23.1" customHeight="1">
      <c r="C1930" s="126">
        <v>420</v>
      </c>
      <c r="D1930" s="141" t="s">
        <v>4592</v>
      </c>
      <c r="E1930" s="159" t="s">
        <v>4593</v>
      </c>
      <c r="F1930" s="127">
        <v>1</v>
      </c>
      <c r="I1930" s="162">
        <v>46263</v>
      </c>
      <c r="J1930" s="126">
        <v>0</v>
      </c>
      <c r="K1930" s="126">
        <v>1</v>
      </c>
      <c r="L1930" s="126">
        <v>0</v>
      </c>
      <c r="M1930" s="126">
        <v>0</v>
      </c>
      <c r="N1930" s="126">
        <v>0</v>
      </c>
      <c r="O1930" s="126">
        <v>0</v>
      </c>
      <c r="P1930" s="126">
        <v>0</v>
      </c>
      <c r="Q1930" s="126">
        <v>0</v>
      </c>
      <c r="R1930" s="126">
        <v>0</v>
      </c>
    </row>
    <row r="1931" spans="3:18" ht="23.1" customHeight="1">
      <c r="C1931" s="126">
        <v>389</v>
      </c>
      <c r="D1931" s="141" t="s">
        <v>4186</v>
      </c>
      <c r="E1931" s="159" t="s">
        <v>5495</v>
      </c>
      <c r="F1931" s="127">
        <v>1</v>
      </c>
      <c r="I1931" s="162">
        <v>46263</v>
      </c>
      <c r="J1931" s="126">
        <v>0</v>
      </c>
      <c r="K1931" s="126">
        <v>2</v>
      </c>
      <c r="L1931" s="126">
        <v>0</v>
      </c>
      <c r="M1931" s="126">
        <v>0</v>
      </c>
      <c r="N1931" s="126">
        <v>0</v>
      </c>
      <c r="O1931" s="126">
        <v>0</v>
      </c>
      <c r="P1931" s="126">
        <v>0</v>
      </c>
      <c r="Q1931" s="126">
        <v>0</v>
      </c>
      <c r="R1931" s="126">
        <v>0</v>
      </c>
    </row>
    <row r="1932" spans="3:18" ht="23.1" customHeight="1">
      <c r="C1932" s="126">
        <v>395</v>
      </c>
      <c r="D1932" s="141" t="s">
        <v>4920</v>
      </c>
      <c r="E1932" s="159" t="s">
        <v>4921</v>
      </c>
      <c r="F1932" s="127">
        <v>1</v>
      </c>
      <c r="I1932" s="162">
        <v>46263</v>
      </c>
      <c r="J1932" s="126">
        <v>0</v>
      </c>
      <c r="K1932" s="126">
        <v>5</v>
      </c>
      <c r="L1932" s="126">
        <v>0</v>
      </c>
      <c r="M1932" s="126">
        <v>0</v>
      </c>
      <c r="N1932" s="126">
        <v>0</v>
      </c>
      <c r="O1932" s="126">
        <v>0</v>
      </c>
      <c r="P1932" s="126">
        <v>0</v>
      </c>
      <c r="Q1932" s="126">
        <v>0</v>
      </c>
      <c r="R1932" s="126">
        <v>0</v>
      </c>
    </row>
    <row r="1933" spans="3:18" ht="23.1" customHeight="1">
      <c r="C1933" s="126">
        <v>364</v>
      </c>
      <c r="D1933" s="141" t="s">
        <v>4177</v>
      </c>
      <c r="E1933" s="159" t="s">
        <v>5654</v>
      </c>
      <c r="F1933" s="127">
        <v>1</v>
      </c>
      <c r="I1933" s="162">
        <v>46263</v>
      </c>
      <c r="J1933" s="126">
        <v>0</v>
      </c>
      <c r="K1933" s="126">
        <v>1</v>
      </c>
      <c r="L1933" s="126">
        <v>0</v>
      </c>
      <c r="M1933" s="126">
        <v>0</v>
      </c>
      <c r="N1933" s="126">
        <v>0</v>
      </c>
      <c r="O1933" s="126">
        <v>0</v>
      </c>
      <c r="P1933" s="126">
        <v>0</v>
      </c>
      <c r="Q1933" s="126">
        <v>0</v>
      </c>
      <c r="R1933" s="126">
        <v>0</v>
      </c>
    </row>
    <row r="1934" spans="3:18" ht="23.1" customHeight="1">
      <c r="C1934" s="126">
        <v>391</v>
      </c>
      <c r="D1934" s="141" t="s">
        <v>5130</v>
      </c>
      <c r="E1934" s="159" t="s">
        <v>5131</v>
      </c>
      <c r="F1934" s="127">
        <v>1</v>
      </c>
      <c r="I1934" s="162">
        <v>46263</v>
      </c>
      <c r="J1934" s="126">
        <v>0</v>
      </c>
      <c r="K1934" s="126">
        <v>1</v>
      </c>
      <c r="L1934" s="126">
        <v>0</v>
      </c>
      <c r="M1934" s="126">
        <v>0</v>
      </c>
      <c r="N1934" s="126">
        <v>0</v>
      </c>
      <c r="O1934" s="126">
        <v>0</v>
      </c>
      <c r="P1934" s="126">
        <v>0</v>
      </c>
      <c r="Q1934" s="126">
        <v>0</v>
      </c>
      <c r="R1934" s="126">
        <v>0</v>
      </c>
    </row>
    <row r="1935" spans="3:18" ht="23.1" customHeight="1">
      <c r="C1935" s="126">
        <v>414</v>
      </c>
      <c r="D1935" s="141" t="s">
        <v>5533</v>
      </c>
      <c r="E1935" s="159" t="s">
        <v>5534</v>
      </c>
      <c r="F1935" s="127">
        <v>1</v>
      </c>
      <c r="I1935" s="162">
        <v>46263</v>
      </c>
      <c r="J1935" s="126">
        <v>0</v>
      </c>
      <c r="K1935" s="126">
        <v>2</v>
      </c>
      <c r="L1935" s="126">
        <v>0</v>
      </c>
      <c r="M1935" s="126">
        <v>0</v>
      </c>
      <c r="N1935" s="126">
        <v>0</v>
      </c>
      <c r="O1935" s="126">
        <v>0</v>
      </c>
      <c r="P1935" s="126">
        <v>0</v>
      </c>
      <c r="Q1935" s="126">
        <v>0</v>
      </c>
      <c r="R1935" s="126">
        <v>0</v>
      </c>
    </row>
    <row r="1936" spans="3:18" ht="23.1" customHeight="1">
      <c r="C1936" s="126">
        <v>17</v>
      </c>
      <c r="D1936" s="141" t="s">
        <v>660</v>
      </c>
      <c r="E1936" s="159" t="s">
        <v>4292</v>
      </c>
      <c r="F1936" s="127">
        <v>1</v>
      </c>
      <c r="I1936" s="162">
        <v>46263</v>
      </c>
      <c r="J1936" s="126">
        <v>0</v>
      </c>
      <c r="K1936" s="126">
        <v>4</v>
      </c>
      <c r="L1936" s="126">
        <v>0</v>
      </c>
      <c r="M1936" s="126">
        <v>0</v>
      </c>
      <c r="N1936" s="126">
        <v>0</v>
      </c>
      <c r="O1936" s="126">
        <v>0</v>
      </c>
      <c r="P1936" s="126">
        <v>0</v>
      </c>
      <c r="Q1936" s="126">
        <v>0</v>
      </c>
      <c r="R1936" s="126">
        <v>0</v>
      </c>
    </row>
    <row r="1937" spans="3:18" ht="23.1" customHeight="1">
      <c r="C1937" s="126">
        <v>46</v>
      </c>
      <c r="D1937" s="141" t="s">
        <v>645</v>
      </c>
      <c r="E1937" s="159" t="s">
        <v>4495</v>
      </c>
      <c r="F1937" s="127">
        <v>1</v>
      </c>
      <c r="I1937" s="162">
        <v>46263</v>
      </c>
      <c r="J1937" s="126">
        <v>0</v>
      </c>
      <c r="K1937" s="126">
        <v>1</v>
      </c>
      <c r="L1937" s="126">
        <v>0</v>
      </c>
      <c r="M1937" s="126">
        <v>0</v>
      </c>
      <c r="N1937" s="126">
        <v>0</v>
      </c>
      <c r="O1937" s="126">
        <v>0</v>
      </c>
      <c r="P1937" s="126">
        <v>0</v>
      </c>
      <c r="Q1937" s="126">
        <v>0</v>
      </c>
      <c r="R1937" s="126">
        <v>0</v>
      </c>
    </row>
    <row r="1938" spans="3:18" ht="23.1" customHeight="1">
      <c r="C1938" s="126">
        <v>50</v>
      </c>
      <c r="D1938" s="141" t="s">
        <v>801</v>
      </c>
      <c r="E1938" s="159" t="s">
        <v>4296</v>
      </c>
      <c r="F1938" s="127">
        <v>1</v>
      </c>
      <c r="I1938" s="162">
        <v>46263</v>
      </c>
      <c r="J1938" s="126">
        <v>0</v>
      </c>
      <c r="K1938" s="126">
        <v>1</v>
      </c>
      <c r="L1938" s="126">
        <v>0</v>
      </c>
      <c r="M1938" s="126">
        <v>0</v>
      </c>
      <c r="N1938" s="126">
        <v>0</v>
      </c>
      <c r="O1938" s="126">
        <v>0</v>
      </c>
      <c r="P1938" s="126">
        <v>0</v>
      </c>
      <c r="Q1938" s="126">
        <v>0</v>
      </c>
      <c r="R1938" s="126">
        <v>0</v>
      </c>
    </row>
    <row r="1939" spans="3:18" ht="23.1" customHeight="1">
      <c r="C1939" s="126">
        <v>349</v>
      </c>
      <c r="D1939" s="141" t="s">
        <v>3768</v>
      </c>
      <c r="E1939" s="159" t="s">
        <v>4937</v>
      </c>
      <c r="F1939" s="127">
        <v>1</v>
      </c>
      <c r="I1939" s="162">
        <v>46263</v>
      </c>
      <c r="J1939" s="126">
        <v>0</v>
      </c>
      <c r="K1939" s="126">
        <v>1</v>
      </c>
      <c r="L1939" s="126">
        <v>0</v>
      </c>
      <c r="M1939" s="126">
        <v>0</v>
      </c>
      <c r="N1939" s="126">
        <v>0</v>
      </c>
      <c r="O1939" s="126">
        <v>0</v>
      </c>
      <c r="P1939" s="126">
        <v>0</v>
      </c>
      <c r="Q1939" s="126">
        <v>0</v>
      </c>
      <c r="R1939" s="126">
        <v>0</v>
      </c>
    </row>
    <row r="1940" spans="3:18" ht="23.1" customHeight="1">
      <c r="C1940" s="126">
        <v>70</v>
      </c>
      <c r="D1940" s="141" t="s">
        <v>904</v>
      </c>
      <c r="E1940" s="159" t="s">
        <v>6995</v>
      </c>
      <c r="F1940" s="127">
        <v>1</v>
      </c>
      <c r="I1940" s="162">
        <v>46263</v>
      </c>
      <c r="J1940" s="126">
        <v>0</v>
      </c>
      <c r="K1940" s="126">
        <v>1</v>
      </c>
      <c r="L1940" s="126">
        <v>0</v>
      </c>
      <c r="M1940" s="126">
        <v>0</v>
      </c>
      <c r="N1940" s="126">
        <v>0</v>
      </c>
      <c r="O1940" s="126">
        <v>0</v>
      </c>
      <c r="P1940" s="126">
        <v>0</v>
      </c>
      <c r="Q1940" s="126">
        <v>0</v>
      </c>
      <c r="R1940" s="126">
        <v>0</v>
      </c>
    </row>
    <row r="1941" spans="3:18" ht="23.1" customHeight="1">
      <c r="C1941" s="126">
        <v>142</v>
      </c>
      <c r="D1941" s="141" t="s">
        <v>796</v>
      </c>
      <c r="E1941" s="159" t="s">
        <v>5686</v>
      </c>
      <c r="F1941" s="127">
        <v>1</v>
      </c>
      <c r="I1941" s="162">
        <v>46263</v>
      </c>
      <c r="J1941" s="126">
        <v>0</v>
      </c>
      <c r="K1941" s="126">
        <v>1</v>
      </c>
      <c r="L1941" s="126">
        <v>0</v>
      </c>
      <c r="M1941" s="126">
        <v>0</v>
      </c>
      <c r="N1941" s="126">
        <v>0</v>
      </c>
      <c r="O1941" s="126">
        <v>0</v>
      </c>
      <c r="P1941" s="126">
        <v>0</v>
      </c>
      <c r="Q1941" s="126">
        <v>0</v>
      </c>
      <c r="R1941" s="126">
        <v>0</v>
      </c>
    </row>
    <row r="1942" spans="3:18" ht="23.1" customHeight="1">
      <c r="C1942" s="126">
        <v>52</v>
      </c>
      <c r="D1942" s="141" t="s">
        <v>931</v>
      </c>
      <c r="E1942" s="159" t="s">
        <v>6091</v>
      </c>
      <c r="F1942" s="127">
        <v>1</v>
      </c>
      <c r="I1942" s="162">
        <v>46263</v>
      </c>
      <c r="J1942" s="126">
        <v>0</v>
      </c>
      <c r="K1942" s="126">
        <v>1</v>
      </c>
      <c r="L1942" s="126">
        <v>0</v>
      </c>
      <c r="M1942" s="126">
        <v>0</v>
      </c>
      <c r="N1942" s="126">
        <v>0</v>
      </c>
      <c r="O1942" s="126">
        <v>0</v>
      </c>
      <c r="P1942" s="126">
        <v>0</v>
      </c>
      <c r="Q1942" s="126">
        <v>0</v>
      </c>
      <c r="R1942" s="126">
        <v>0</v>
      </c>
    </row>
    <row r="1943" spans="3:18" ht="23.1" customHeight="1">
      <c r="C1943" s="126">
        <v>404</v>
      </c>
      <c r="D1943" s="141" t="s">
        <v>4619</v>
      </c>
      <c r="E1943" s="159" t="s">
        <v>4620</v>
      </c>
      <c r="F1943" s="127">
        <v>1</v>
      </c>
      <c r="I1943" s="162">
        <v>46263</v>
      </c>
      <c r="J1943" s="126">
        <v>0</v>
      </c>
      <c r="K1943" s="126">
        <v>1</v>
      </c>
      <c r="L1943" s="126">
        <v>0</v>
      </c>
      <c r="M1943" s="126">
        <v>0</v>
      </c>
      <c r="N1943" s="126">
        <v>0</v>
      </c>
      <c r="O1943" s="126">
        <v>0</v>
      </c>
      <c r="P1943" s="126">
        <v>0</v>
      </c>
      <c r="Q1943" s="126">
        <v>0</v>
      </c>
      <c r="R1943" s="126">
        <v>0</v>
      </c>
    </row>
    <row r="1944" spans="3:18" ht="23.1" customHeight="1">
      <c r="C1944" s="126">
        <v>403</v>
      </c>
      <c r="D1944" s="141" t="s">
        <v>4629</v>
      </c>
      <c r="E1944" s="159" t="s">
        <v>4630</v>
      </c>
      <c r="F1944" s="127">
        <v>1</v>
      </c>
      <c r="I1944" s="162">
        <v>46263</v>
      </c>
      <c r="J1944" s="126">
        <v>0</v>
      </c>
      <c r="K1944" s="126">
        <v>1</v>
      </c>
      <c r="L1944" s="126">
        <v>0</v>
      </c>
      <c r="M1944" s="126">
        <v>0</v>
      </c>
      <c r="N1944" s="126">
        <v>0</v>
      </c>
      <c r="O1944" s="126">
        <v>0</v>
      </c>
      <c r="P1944" s="126">
        <v>0</v>
      </c>
      <c r="Q1944" s="126">
        <v>0</v>
      </c>
      <c r="R1944" s="126">
        <v>0</v>
      </c>
    </row>
    <row r="1945" spans="3:18" ht="23.1" customHeight="1">
      <c r="C1945" s="126">
        <v>170</v>
      </c>
      <c r="D1945" s="141" t="s">
        <v>1645</v>
      </c>
      <c r="E1945" s="159" t="s">
        <v>4561</v>
      </c>
      <c r="F1945" s="127">
        <v>1</v>
      </c>
      <c r="I1945" s="162">
        <v>46263</v>
      </c>
      <c r="J1945" s="126">
        <v>0</v>
      </c>
      <c r="K1945" s="126">
        <v>1</v>
      </c>
      <c r="L1945" s="126">
        <v>0</v>
      </c>
      <c r="M1945" s="126">
        <v>0</v>
      </c>
      <c r="N1945" s="126">
        <v>0</v>
      </c>
      <c r="O1945" s="126">
        <v>0</v>
      </c>
      <c r="P1945" s="126">
        <v>0</v>
      </c>
      <c r="Q1945" s="126">
        <v>0</v>
      </c>
      <c r="R1945" s="126">
        <v>0</v>
      </c>
    </row>
    <row r="1946" spans="3:18" ht="23.1" customHeight="1">
      <c r="C1946" s="126">
        <v>273</v>
      </c>
      <c r="D1946" s="141" t="s">
        <v>2644</v>
      </c>
      <c r="E1946" s="159" t="s">
        <v>7354</v>
      </c>
      <c r="F1946" s="127">
        <v>1</v>
      </c>
      <c r="I1946" s="162">
        <v>46263</v>
      </c>
      <c r="J1946" s="126">
        <v>0</v>
      </c>
      <c r="K1946" s="126">
        <v>20</v>
      </c>
      <c r="L1946" s="126">
        <v>0</v>
      </c>
      <c r="M1946" s="126">
        <v>0</v>
      </c>
      <c r="N1946" s="126">
        <v>0</v>
      </c>
      <c r="O1946" s="126">
        <v>0</v>
      </c>
      <c r="P1946" s="126">
        <v>0</v>
      </c>
      <c r="Q1946" s="126">
        <v>0</v>
      </c>
      <c r="R1946" s="126">
        <v>0</v>
      </c>
    </row>
    <row r="1947" spans="3:18" ht="23.1" customHeight="1">
      <c r="C1947" s="126">
        <v>96</v>
      </c>
      <c r="D1947" s="141" t="s">
        <v>630</v>
      </c>
      <c r="E1947" s="159" t="s">
        <v>4331</v>
      </c>
      <c r="F1947" s="127">
        <v>1</v>
      </c>
      <c r="I1947" s="162">
        <v>46263</v>
      </c>
      <c r="J1947" s="126">
        <v>0</v>
      </c>
      <c r="K1947" s="126">
        <v>1</v>
      </c>
      <c r="L1947" s="126">
        <v>0</v>
      </c>
      <c r="M1947" s="126">
        <v>0</v>
      </c>
      <c r="N1947" s="126">
        <v>0</v>
      </c>
      <c r="O1947" s="126">
        <v>0</v>
      </c>
      <c r="P1947" s="126">
        <v>0</v>
      </c>
      <c r="Q1947" s="126">
        <v>0</v>
      </c>
      <c r="R1947" s="126">
        <v>0</v>
      </c>
    </row>
    <row r="1948" spans="3:18" ht="23.1" customHeight="1">
      <c r="C1948" s="126">
        <v>284</v>
      </c>
      <c r="D1948" s="141" t="s">
        <v>3746</v>
      </c>
      <c r="E1948" s="159" t="s">
        <v>4989</v>
      </c>
      <c r="F1948" s="127">
        <v>1</v>
      </c>
      <c r="I1948" s="162">
        <v>46263</v>
      </c>
      <c r="J1948" s="126">
        <v>0</v>
      </c>
      <c r="K1948" s="126">
        <v>1</v>
      </c>
      <c r="L1948" s="126">
        <v>0</v>
      </c>
      <c r="M1948" s="126">
        <v>0</v>
      </c>
      <c r="N1948" s="126">
        <v>0</v>
      </c>
      <c r="O1948" s="126">
        <v>0</v>
      </c>
      <c r="P1948" s="126">
        <v>0</v>
      </c>
      <c r="Q1948" s="126">
        <v>0</v>
      </c>
      <c r="R1948" s="126">
        <v>0</v>
      </c>
    </row>
    <row r="1949" spans="3:18" ht="23.1" customHeight="1">
      <c r="C1949" s="126">
        <v>276</v>
      </c>
      <c r="D1949" s="141" t="s">
        <v>2475</v>
      </c>
      <c r="E1949" s="159" t="s">
        <v>4347</v>
      </c>
      <c r="F1949" s="127">
        <v>1</v>
      </c>
      <c r="I1949" s="162">
        <v>46263</v>
      </c>
      <c r="J1949" s="126">
        <v>0</v>
      </c>
      <c r="K1949" s="126">
        <v>1</v>
      </c>
      <c r="L1949" s="126">
        <v>0</v>
      </c>
      <c r="M1949" s="126">
        <v>0</v>
      </c>
      <c r="N1949" s="126">
        <v>0</v>
      </c>
      <c r="O1949" s="126">
        <v>0</v>
      </c>
      <c r="P1949" s="126">
        <v>0</v>
      </c>
      <c r="Q1949" s="126">
        <v>0</v>
      </c>
      <c r="R1949" s="126">
        <v>0</v>
      </c>
    </row>
    <row r="1950" spans="3:18" ht="23.1" customHeight="1">
      <c r="C1950" s="126">
        <v>394</v>
      </c>
      <c r="D1950" s="141" t="s">
        <v>4616</v>
      </c>
      <c r="E1950" s="159" t="s">
        <v>4617</v>
      </c>
      <c r="F1950" s="127">
        <v>1</v>
      </c>
      <c r="I1950" s="162">
        <v>46263</v>
      </c>
      <c r="J1950" s="126">
        <v>0</v>
      </c>
      <c r="K1950" s="126">
        <v>1</v>
      </c>
      <c r="L1950" s="126">
        <v>0</v>
      </c>
      <c r="M1950" s="126">
        <v>0</v>
      </c>
      <c r="N1950" s="126">
        <v>0</v>
      </c>
      <c r="O1950" s="126">
        <v>0</v>
      </c>
      <c r="P1950" s="126">
        <v>0</v>
      </c>
      <c r="Q1950" s="126">
        <v>0</v>
      </c>
      <c r="R1950" s="126">
        <v>0</v>
      </c>
    </row>
    <row r="1951" spans="3:18" ht="23.1" customHeight="1">
      <c r="C1951" s="126">
        <v>413</v>
      </c>
      <c r="D1951" s="141" t="s">
        <v>5542</v>
      </c>
      <c r="E1951" s="159" t="s">
        <v>5543</v>
      </c>
      <c r="F1951" s="127">
        <v>1</v>
      </c>
      <c r="I1951" s="162">
        <v>46263</v>
      </c>
      <c r="J1951" s="126">
        <v>0</v>
      </c>
      <c r="K1951" s="126">
        <v>1</v>
      </c>
      <c r="L1951" s="126">
        <v>0</v>
      </c>
      <c r="M1951" s="126">
        <v>0</v>
      </c>
      <c r="N1951" s="126">
        <v>0</v>
      </c>
      <c r="O1951" s="126">
        <v>0</v>
      </c>
      <c r="P1951" s="126">
        <v>0</v>
      </c>
      <c r="Q1951" s="126">
        <v>0</v>
      </c>
      <c r="R1951" s="126">
        <v>0</v>
      </c>
    </row>
    <row r="1952" spans="3:18" ht="23.1" customHeight="1">
      <c r="C1952" s="126">
        <v>425</v>
      </c>
      <c r="D1952" s="141" t="s">
        <v>4604</v>
      </c>
      <c r="E1952" s="159" t="s">
        <v>4605</v>
      </c>
      <c r="F1952" s="127">
        <v>1</v>
      </c>
      <c r="I1952" s="162">
        <v>46263</v>
      </c>
      <c r="J1952" s="126">
        <v>0</v>
      </c>
      <c r="K1952" s="126">
        <v>1</v>
      </c>
      <c r="L1952" s="126">
        <v>0</v>
      </c>
      <c r="M1952" s="126">
        <v>0</v>
      </c>
      <c r="N1952" s="126">
        <v>0</v>
      </c>
      <c r="O1952" s="126">
        <v>0</v>
      </c>
      <c r="P1952" s="126">
        <v>0</v>
      </c>
      <c r="Q1952" s="126">
        <v>0</v>
      </c>
      <c r="R1952" s="126">
        <v>0</v>
      </c>
    </row>
    <row r="1953" spans="3:18" ht="23.1" customHeight="1">
      <c r="C1953" s="126">
        <v>241</v>
      </c>
      <c r="D1953" s="141" t="s">
        <v>2358</v>
      </c>
      <c r="E1953" s="159" t="s">
        <v>4792</v>
      </c>
      <c r="F1953" s="127">
        <v>1</v>
      </c>
      <c r="I1953" s="162">
        <v>46263</v>
      </c>
      <c r="J1953" s="126">
        <v>0</v>
      </c>
      <c r="K1953" s="126">
        <v>1</v>
      </c>
      <c r="L1953" s="126">
        <v>0</v>
      </c>
      <c r="M1953" s="126">
        <v>0</v>
      </c>
      <c r="N1953" s="126">
        <v>0</v>
      </c>
      <c r="O1953" s="126">
        <v>0</v>
      </c>
      <c r="P1953" s="126">
        <v>0</v>
      </c>
      <c r="Q1953" s="126">
        <v>0</v>
      </c>
      <c r="R1953" s="126">
        <v>0</v>
      </c>
    </row>
    <row r="1954" spans="3:18" ht="23.1" customHeight="1">
      <c r="C1954" s="126">
        <v>408</v>
      </c>
      <c r="D1954" s="141" t="s">
        <v>5121</v>
      </c>
      <c r="E1954" s="159" t="s">
        <v>5122</v>
      </c>
      <c r="F1954" s="127">
        <v>1</v>
      </c>
      <c r="I1954" s="162">
        <v>46263</v>
      </c>
      <c r="J1954" s="126">
        <v>0</v>
      </c>
      <c r="K1954" s="126">
        <v>1</v>
      </c>
      <c r="L1954" s="126">
        <v>0</v>
      </c>
      <c r="M1954" s="126">
        <v>0</v>
      </c>
      <c r="N1954" s="126">
        <v>0</v>
      </c>
      <c r="O1954" s="126">
        <v>0</v>
      </c>
      <c r="P1954" s="126">
        <v>0</v>
      </c>
      <c r="Q1954" s="126">
        <v>0</v>
      </c>
      <c r="R1954" s="126">
        <v>0</v>
      </c>
    </row>
    <row r="1955" spans="3:18" ht="23.1" customHeight="1">
      <c r="C1955" s="126">
        <v>416</v>
      </c>
      <c r="D1955" s="141" t="s">
        <v>5539</v>
      </c>
      <c r="E1955" s="159" t="s">
        <v>5540</v>
      </c>
      <c r="F1955" s="127">
        <v>1</v>
      </c>
      <c r="I1955" s="162">
        <v>46263</v>
      </c>
      <c r="J1955" s="126">
        <v>0</v>
      </c>
      <c r="K1955" s="126">
        <v>1</v>
      </c>
      <c r="L1955" s="126">
        <v>0</v>
      </c>
      <c r="M1955" s="126">
        <v>0</v>
      </c>
      <c r="N1955" s="126">
        <v>0</v>
      </c>
      <c r="O1955" s="126">
        <v>0</v>
      </c>
      <c r="P1955" s="126">
        <v>0</v>
      </c>
      <c r="Q1955" s="126">
        <v>0</v>
      </c>
      <c r="R1955" s="126">
        <v>0</v>
      </c>
    </row>
    <row r="1956" spans="3:18" ht="23.1" customHeight="1">
      <c r="C1956" s="126">
        <v>273</v>
      </c>
      <c r="D1956" s="141" t="s">
        <v>2644</v>
      </c>
      <c r="E1956" s="159" t="s">
        <v>7354</v>
      </c>
      <c r="F1956" s="127">
        <v>1</v>
      </c>
      <c r="I1956" s="162">
        <v>46263</v>
      </c>
      <c r="J1956" s="126">
        <v>0</v>
      </c>
      <c r="K1956" s="126">
        <v>15</v>
      </c>
      <c r="L1956" s="126">
        <v>0</v>
      </c>
      <c r="M1956" s="126">
        <v>0</v>
      </c>
      <c r="N1956" s="126">
        <v>0</v>
      </c>
      <c r="O1956" s="126">
        <v>0</v>
      </c>
      <c r="P1956" s="126">
        <v>0</v>
      </c>
      <c r="Q1956" s="126">
        <v>0</v>
      </c>
      <c r="R1956" s="126">
        <v>0</v>
      </c>
    </row>
    <row r="1957" spans="3:18" ht="23.1" customHeight="1">
      <c r="C1957" s="126">
        <v>96</v>
      </c>
      <c r="D1957" s="141" t="s">
        <v>630</v>
      </c>
      <c r="E1957" s="159" t="s">
        <v>4331</v>
      </c>
      <c r="F1957" s="127">
        <v>1</v>
      </c>
      <c r="I1957" s="162">
        <v>46264</v>
      </c>
      <c r="J1957" s="126">
        <v>0</v>
      </c>
      <c r="K1957" s="126">
        <v>1</v>
      </c>
      <c r="L1957" s="126">
        <v>0</v>
      </c>
      <c r="M1957" s="126">
        <v>0</v>
      </c>
      <c r="N1957" s="126">
        <v>0</v>
      </c>
      <c r="O1957" s="126">
        <v>0</v>
      </c>
      <c r="P1957" s="126">
        <v>0</v>
      </c>
      <c r="Q1957" s="126">
        <v>0</v>
      </c>
      <c r="R1957" s="126">
        <v>0</v>
      </c>
    </row>
    <row r="1958" spans="3:18" ht="23.1" customHeight="1">
      <c r="C1958" s="126">
        <v>94</v>
      </c>
      <c r="D1958" s="141" t="s">
        <v>1321</v>
      </c>
      <c r="E1958" s="159" t="s">
        <v>4514</v>
      </c>
      <c r="F1958" s="127">
        <v>1</v>
      </c>
      <c r="I1958" s="162">
        <v>46264</v>
      </c>
      <c r="J1958" s="126">
        <v>0</v>
      </c>
      <c r="K1958" s="126">
        <v>1</v>
      </c>
      <c r="L1958" s="126">
        <v>0</v>
      </c>
      <c r="M1958" s="126">
        <v>0</v>
      </c>
      <c r="N1958" s="126">
        <v>0</v>
      </c>
      <c r="O1958" s="126">
        <v>0</v>
      </c>
      <c r="P1958" s="126">
        <v>0</v>
      </c>
      <c r="Q1958" s="126">
        <v>0</v>
      </c>
      <c r="R1958" s="126">
        <v>0</v>
      </c>
    </row>
    <row r="1959" spans="3:18" ht="23.1" customHeight="1">
      <c r="C1959" s="126">
        <v>273</v>
      </c>
      <c r="D1959" s="141" t="s">
        <v>2644</v>
      </c>
      <c r="E1959" s="159" t="s">
        <v>7354</v>
      </c>
      <c r="F1959" s="127">
        <v>1</v>
      </c>
      <c r="I1959" s="162">
        <v>46264</v>
      </c>
      <c r="J1959" s="126">
        <v>0</v>
      </c>
      <c r="K1959" s="126">
        <v>15</v>
      </c>
      <c r="L1959" s="126">
        <v>0</v>
      </c>
      <c r="M1959" s="126">
        <v>0</v>
      </c>
      <c r="N1959" s="126">
        <v>0</v>
      </c>
      <c r="O1959" s="126">
        <v>0</v>
      </c>
      <c r="P1959" s="126">
        <v>0</v>
      </c>
      <c r="Q1959" s="126">
        <v>0</v>
      </c>
      <c r="R1959" s="126">
        <v>0</v>
      </c>
    </row>
    <row r="1960" spans="3:18" ht="23.1" customHeight="1">
      <c r="C1960" s="126">
        <v>276</v>
      </c>
      <c r="D1960" s="141" t="s">
        <v>2475</v>
      </c>
      <c r="E1960" s="159" t="s">
        <v>4347</v>
      </c>
      <c r="F1960" s="127">
        <v>1</v>
      </c>
      <c r="I1960" s="162">
        <v>46264</v>
      </c>
      <c r="J1960" s="126">
        <v>0</v>
      </c>
      <c r="K1960" s="126">
        <v>1</v>
      </c>
      <c r="L1960" s="126">
        <v>0</v>
      </c>
      <c r="M1960" s="126">
        <v>0</v>
      </c>
      <c r="N1960" s="126">
        <v>0</v>
      </c>
      <c r="O1960" s="126">
        <v>0</v>
      </c>
      <c r="P1960" s="126">
        <v>0</v>
      </c>
      <c r="Q1960" s="126">
        <v>0</v>
      </c>
      <c r="R1960" s="126">
        <v>0</v>
      </c>
    </row>
    <row r="1961" spans="3:18" ht="23.1" customHeight="1">
      <c r="C1961" s="126">
        <v>424</v>
      </c>
      <c r="D1961" s="141" t="s">
        <v>4598</v>
      </c>
      <c r="E1961" s="159" t="s">
        <v>4599</v>
      </c>
      <c r="F1961" s="127">
        <v>1</v>
      </c>
      <c r="I1961" s="162">
        <v>46264</v>
      </c>
      <c r="J1961" s="126">
        <v>0</v>
      </c>
      <c r="K1961" s="126">
        <v>1</v>
      </c>
      <c r="L1961" s="126">
        <v>0</v>
      </c>
      <c r="M1961" s="126">
        <v>0</v>
      </c>
      <c r="N1961" s="126">
        <v>0</v>
      </c>
      <c r="O1961" s="126">
        <v>0</v>
      </c>
      <c r="P1961" s="126">
        <v>0</v>
      </c>
      <c r="Q1961" s="126">
        <v>0</v>
      </c>
      <c r="R1961" s="126">
        <v>0</v>
      </c>
    </row>
    <row r="1962" spans="3:18" ht="23.1" customHeight="1">
      <c r="C1962" s="126">
        <v>389</v>
      </c>
      <c r="D1962" s="141" t="s">
        <v>4186</v>
      </c>
      <c r="E1962" s="159" t="s">
        <v>5495</v>
      </c>
      <c r="F1962" s="127">
        <v>1</v>
      </c>
      <c r="I1962" s="162">
        <v>46264</v>
      </c>
      <c r="J1962" s="126">
        <v>0</v>
      </c>
      <c r="K1962" s="126">
        <v>1</v>
      </c>
      <c r="L1962" s="126">
        <v>0</v>
      </c>
      <c r="M1962" s="126">
        <v>0</v>
      </c>
      <c r="N1962" s="126">
        <v>0</v>
      </c>
      <c r="O1962" s="126">
        <v>0</v>
      </c>
      <c r="P1962" s="126">
        <v>0</v>
      </c>
      <c r="Q1962" s="126">
        <v>0</v>
      </c>
      <c r="R1962" s="126">
        <v>0</v>
      </c>
    </row>
    <row r="1963" spans="3:18" ht="23.1" customHeight="1">
      <c r="C1963" s="126">
        <v>383</v>
      </c>
      <c r="D1963" s="141" t="s">
        <v>4196</v>
      </c>
      <c r="E1963" s="159" t="s">
        <v>5084</v>
      </c>
      <c r="F1963" s="127">
        <v>1</v>
      </c>
      <c r="I1963" s="162">
        <v>46264</v>
      </c>
      <c r="J1963" s="126">
        <v>0</v>
      </c>
      <c r="K1963" s="126">
        <v>1</v>
      </c>
      <c r="L1963" s="126">
        <v>0</v>
      </c>
      <c r="M1963" s="126">
        <v>0</v>
      </c>
      <c r="N1963" s="126">
        <v>0</v>
      </c>
      <c r="O1963" s="126">
        <v>0</v>
      </c>
      <c r="P1963" s="126">
        <v>0</v>
      </c>
      <c r="Q1963" s="126">
        <v>0</v>
      </c>
      <c r="R1963" s="126">
        <v>0</v>
      </c>
    </row>
    <row r="1964" spans="3:18" ht="23.1" customHeight="1">
      <c r="C1964" s="126">
        <v>385</v>
      </c>
      <c r="D1964" s="141" t="s">
        <v>4140</v>
      </c>
      <c r="E1964" s="159" t="s">
        <v>4812</v>
      </c>
      <c r="F1964" s="127">
        <v>1</v>
      </c>
      <c r="I1964" s="162">
        <v>46264</v>
      </c>
      <c r="J1964" s="126">
        <v>0</v>
      </c>
      <c r="K1964" s="126">
        <v>2</v>
      </c>
      <c r="L1964" s="126">
        <v>0</v>
      </c>
      <c r="M1964" s="126">
        <v>0</v>
      </c>
      <c r="N1964" s="126">
        <v>0</v>
      </c>
      <c r="O1964" s="126">
        <v>0</v>
      </c>
      <c r="P1964" s="126">
        <v>0</v>
      </c>
      <c r="Q1964" s="126">
        <v>0</v>
      </c>
      <c r="R1964" s="126">
        <v>0</v>
      </c>
    </row>
    <row r="1965" spans="3:18" ht="23.1" customHeight="1">
      <c r="C1965" s="126">
        <v>16</v>
      </c>
      <c r="D1965" s="141" t="s">
        <v>697</v>
      </c>
      <c r="E1965" s="159" t="s">
        <v>4685</v>
      </c>
      <c r="F1965" s="127">
        <v>1</v>
      </c>
      <c r="I1965" s="162">
        <v>46264</v>
      </c>
      <c r="J1965" s="126">
        <v>0</v>
      </c>
      <c r="K1965" s="126">
        <v>8</v>
      </c>
      <c r="L1965" s="126">
        <v>0</v>
      </c>
      <c r="M1965" s="126">
        <v>0</v>
      </c>
      <c r="N1965" s="126">
        <v>0</v>
      </c>
      <c r="O1965" s="126">
        <v>0</v>
      </c>
      <c r="P1965" s="126">
        <v>0</v>
      </c>
      <c r="Q1965" s="126">
        <v>0</v>
      </c>
      <c r="R1965" s="126">
        <v>0</v>
      </c>
    </row>
    <row r="1966" spans="3:18" ht="23.1" customHeight="1">
      <c r="C1966" s="126">
        <v>17</v>
      </c>
      <c r="D1966" s="141" t="s">
        <v>660</v>
      </c>
      <c r="E1966" s="159" t="s">
        <v>4292</v>
      </c>
      <c r="F1966" s="127">
        <v>1</v>
      </c>
      <c r="I1966" s="162">
        <v>46264</v>
      </c>
      <c r="J1966" s="126">
        <v>0</v>
      </c>
      <c r="K1966" s="126">
        <v>8</v>
      </c>
      <c r="L1966" s="126">
        <v>0</v>
      </c>
      <c r="M1966" s="126">
        <v>0</v>
      </c>
      <c r="N1966" s="126">
        <v>0</v>
      </c>
      <c r="O1966" s="126">
        <v>0</v>
      </c>
      <c r="P1966" s="126">
        <v>0</v>
      </c>
      <c r="Q1966" s="126">
        <v>0</v>
      </c>
      <c r="R1966" s="126">
        <v>0</v>
      </c>
    </row>
    <row r="1967" spans="3:18" ht="23.1" customHeight="1">
      <c r="C1967" s="126">
        <v>372</v>
      </c>
      <c r="D1967" s="141" t="s">
        <v>4212</v>
      </c>
      <c r="E1967" s="159" t="s">
        <v>4271</v>
      </c>
      <c r="F1967" s="127">
        <v>1</v>
      </c>
      <c r="I1967" s="162">
        <v>46264</v>
      </c>
      <c r="J1967" s="126">
        <v>0</v>
      </c>
      <c r="K1967" s="126">
        <v>1</v>
      </c>
      <c r="L1967" s="126">
        <v>0</v>
      </c>
      <c r="M1967" s="126">
        <v>0</v>
      </c>
      <c r="N1967" s="126">
        <v>0</v>
      </c>
      <c r="O1967" s="126">
        <v>0</v>
      </c>
      <c r="P1967" s="126">
        <v>0</v>
      </c>
      <c r="Q1967" s="126">
        <v>0</v>
      </c>
      <c r="R1967" s="126">
        <v>0</v>
      </c>
    </row>
    <row r="1968" spans="3:18" ht="23.1" customHeight="1">
      <c r="C1968" s="126">
        <v>407</v>
      </c>
      <c r="D1968" s="141" t="s">
        <v>7432</v>
      </c>
      <c r="E1968" s="159" t="s">
        <v>7433</v>
      </c>
      <c r="F1968" s="127">
        <v>1</v>
      </c>
      <c r="I1968" s="162">
        <v>46264</v>
      </c>
      <c r="J1968" s="126">
        <v>0</v>
      </c>
      <c r="K1968" s="126">
        <v>1</v>
      </c>
      <c r="L1968" s="126">
        <v>0</v>
      </c>
      <c r="M1968" s="126">
        <v>0</v>
      </c>
      <c r="N1968" s="126">
        <v>0</v>
      </c>
      <c r="O1968" s="126">
        <v>0</v>
      </c>
      <c r="P1968" s="126">
        <v>0</v>
      </c>
      <c r="Q1968" s="126">
        <v>0</v>
      </c>
      <c r="R1968" s="126">
        <v>0</v>
      </c>
    </row>
    <row r="1969" spans="3:18" ht="23.1" customHeight="1">
      <c r="C1969" s="126">
        <v>70</v>
      </c>
      <c r="D1969" s="141" t="s">
        <v>904</v>
      </c>
      <c r="E1969" s="159" t="s">
        <v>6995</v>
      </c>
      <c r="F1969" s="127">
        <v>1</v>
      </c>
      <c r="I1969" s="162">
        <v>46264</v>
      </c>
      <c r="J1969" s="126">
        <v>0</v>
      </c>
      <c r="K1969" s="126">
        <v>1</v>
      </c>
      <c r="L1969" s="126">
        <v>0</v>
      </c>
      <c r="M1969" s="126">
        <v>0</v>
      </c>
      <c r="N1969" s="126">
        <v>0</v>
      </c>
      <c r="O1969" s="126">
        <v>0</v>
      </c>
      <c r="P1969" s="126">
        <v>0</v>
      </c>
      <c r="Q1969" s="126">
        <v>0</v>
      </c>
      <c r="R1969" s="126">
        <v>0</v>
      </c>
    </row>
    <row r="1970" spans="3:18" ht="23.1" customHeight="1">
      <c r="C1970" s="126">
        <v>349</v>
      </c>
      <c r="D1970" s="141" t="s">
        <v>3768</v>
      </c>
      <c r="E1970" s="159" t="s">
        <v>4937</v>
      </c>
      <c r="F1970" s="127">
        <v>1</v>
      </c>
      <c r="I1970" s="162">
        <v>46264</v>
      </c>
      <c r="J1970" s="126">
        <v>0</v>
      </c>
      <c r="K1970" s="126">
        <v>1</v>
      </c>
      <c r="L1970" s="126">
        <v>0</v>
      </c>
      <c r="M1970" s="126">
        <v>0</v>
      </c>
      <c r="N1970" s="126">
        <v>0</v>
      </c>
      <c r="O1970" s="126">
        <v>0</v>
      </c>
      <c r="P1970" s="126">
        <v>0</v>
      </c>
      <c r="Q1970" s="126">
        <v>0</v>
      </c>
      <c r="R1970" s="126">
        <v>0</v>
      </c>
    </row>
    <row r="1971" spans="3:18" ht="23.1" customHeight="1">
      <c r="C1971" s="126">
        <v>358</v>
      </c>
      <c r="D1971" s="141" t="s">
        <v>4943</v>
      </c>
      <c r="E1971" s="159" t="s">
        <v>4944</v>
      </c>
      <c r="F1971" s="127">
        <v>1</v>
      </c>
      <c r="I1971" s="162">
        <v>46264</v>
      </c>
      <c r="J1971" s="126">
        <v>0</v>
      </c>
      <c r="K1971" s="126">
        <v>1</v>
      </c>
      <c r="L1971" s="126">
        <v>0</v>
      </c>
      <c r="M1971" s="126">
        <v>0</v>
      </c>
      <c r="N1971" s="126">
        <v>0</v>
      </c>
      <c r="O1971" s="126">
        <v>0</v>
      </c>
      <c r="P1971" s="126">
        <v>0</v>
      </c>
      <c r="Q1971" s="126">
        <v>0</v>
      </c>
      <c r="R1971" s="126">
        <v>0</v>
      </c>
    </row>
    <row r="1972" spans="3:18" ht="23.1" customHeight="1">
      <c r="C1972" s="126">
        <v>305</v>
      </c>
      <c r="D1972" s="141" t="s">
        <v>2496</v>
      </c>
      <c r="E1972" s="159" t="s">
        <v>4658</v>
      </c>
      <c r="F1972" s="127">
        <v>1</v>
      </c>
      <c r="I1972" s="162">
        <v>46264</v>
      </c>
      <c r="J1972" s="126">
        <v>0</v>
      </c>
      <c r="K1972" s="126">
        <v>700</v>
      </c>
      <c r="L1972" s="126">
        <v>0</v>
      </c>
      <c r="M1972" s="126">
        <v>0</v>
      </c>
      <c r="N1972" s="126">
        <v>0</v>
      </c>
      <c r="O1972" s="126">
        <v>0</v>
      </c>
      <c r="P1972" s="126">
        <v>0</v>
      </c>
      <c r="Q1972" s="126">
        <v>0</v>
      </c>
      <c r="R1972" s="126">
        <v>0</v>
      </c>
    </row>
    <row r="1973" spans="3:18" ht="23.1" customHeight="1">
      <c r="C1973" s="126">
        <v>397</v>
      </c>
      <c r="D1973" s="141" t="s">
        <v>5114</v>
      </c>
      <c r="E1973" s="159" t="s">
        <v>5115</v>
      </c>
      <c r="F1973" s="127">
        <v>1</v>
      </c>
      <c r="I1973" s="162">
        <v>46264</v>
      </c>
      <c r="J1973" s="126">
        <v>0</v>
      </c>
      <c r="K1973" s="126">
        <v>2</v>
      </c>
      <c r="L1973" s="126">
        <v>0</v>
      </c>
      <c r="M1973" s="126">
        <v>0</v>
      </c>
      <c r="N1973" s="126">
        <v>0</v>
      </c>
      <c r="O1973" s="126">
        <v>0</v>
      </c>
      <c r="P1973" s="126">
        <v>0</v>
      </c>
      <c r="Q1973" s="126">
        <v>0</v>
      </c>
      <c r="R1973" s="126">
        <v>0</v>
      </c>
    </row>
    <row r="1974" spans="3:18" ht="23.1" customHeight="1">
      <c r="C1974" s="126">
        <v>401</v>
      </c>
      <c r="D1974" s="141" t="s">
        <v>4622</v>
      </c>
      <c r="E1974" s="159" t="s">
        <v>4623</v>
      </c>
      <c r="F1974" s="127">
        <v>1</v>
      </c>
      <c r="I1974" s="162">
        <v>46264</v>
      </c>
      <c r="J1974" s="126">
        <v>0</v>
      </c>
      <c r="K1974" s="126">
        <v>1</v>
      </c>
      <c r="L1974" s="126">
        <v>0</v>
      </c>
      <c r="M1974" s="126">
        <v>0</v>
      </c>
      <c r="N1974" s="126">
        <v>0</v>
      </c>
      <c r="O1974" s="126">
        <v>0</v>
      </c>
      <c r="P1974" s="126">
        <v>0</v>
      </c>
      <c r="Q1974" s="126">
        <v>0</v>
      </c>
      <c r="R1974" s="126">
        <v>0</v>
      </c>
    </row>
    <row r="1975" spans="3:18" ht="23.1" customHeight="1">
      <c r="C1975" s="126">
        <v>392</v>
      </c>
      <c r="D1975" s="141" t="s">
        <v>5133</v>
      </c>
      <c r="E1975" s="159" t="s">
        <v>5134</v>
      </c>
      <c r="F1975" s="127">
        <v>1</v>
      </c>
      <c r="I1975" s="162">
        <v>46264</v>
      </c>
      <c r="J1975" s="126">
        <v>0</v>
      </c>
      <c r="K1975" s="126">
        <v>1</v>
      </c>
      <c r="L1975" s="126">
        <v>0</v>
      </c>
      <c r="M1975" s="126">
        <v>0</v>
      </c>
      <c r="N1975" s="126">
        <v>0</v>
      </c>
      <c r="O1975" s="126">
        <v>0</v>
      </c>
      <c r="P1975" s="126">
        <v>0</v>
      </c>
      <c r="Q1975" s="126">
        <v>0</v>
      </c>
      <c r="R1975" s="126">
        <v>0</v>
      </c>
    </row>
    <row r="1976" spans="3:18" ht="23.1" customHeight="1">
      <c r="C1976" s="126">
        <v>364</v>
      </c>
      <c r="D1976" s="141" t="s">
        <v>4177</v>
      </c>
      <c r="E1976" s="159" t="s">
        <v>5654</v>
      </c>
      <c r="F1976" s="127">
        <v>1</v>
      </c>
      <c r="I1976" s="162">
        <v>46264</v>
      </c>
      <c r="J1976" s="126">
        <v>0</v>
      </c>
      <c r="K1976" s="126">
        <v>1</v>
      </c>
      <c r="L1976" s="126">
        <v>0</v>
      </c>
      <c r="M1976" s="126">
        <v>0</v>
      </c>
      <c r="N1976" s="126">
        <v>0</v>
      </c>
      <c r="O1976" s="126">
        <v>0</v>
      </c>
      <c r="P1976" s="126">
        <v>0</v>
      </c>
      <c r="Q1976" s="126">
        <v>0</v>
      </c>
      <c r="R1976" s="126">
        <v>0</v>
      </c>
    </row>
    <row r="1977" spans="3:18" ht="23.1" customHeight="1">
      <c r="C1977" s="126">
        <v>177</v>
      </c>
      <c r="D1977" s="141" t="s">
        <v>750</v>
      </c>
      <c r="E1977" s="159" t="s">
        <v>4950</v>
      </c>
      <c r="F1977" s="127">
        <v>1</v>
      </c>
      <c r="I1977" s="162">
        <v>46264</v>
      </c>
      <c r="J1977" s="126">
        <v>0</v>
      </c>
      <c r="K1977" s="126">
        <v>5</v>
      </c>
      <c r="L1977" s="126">
        <v>0</v>
      </c>
      <c r="M1977" s="126">
        <v>0</v>
      </c>
      <c r="N1977" s="126">
        <v>0</v>
      </c>
      <c r="O1977" s="126">
        <v>0</v>
      </c>
      <c r="P1977" s="126">
        <v>0</v>
      </c>
      <c r="Q1977" s="126">
        <v>0</v>
      </c>
      <c r="R1977" s="126">
        <v>0</v>
      </c>
    </row>
    <row r="1978" spans="3:18" ht="23.1" customHeight="1">
      <c r="C1978" s="126">
        <v>415</v>
      </c>
      <c r="D1978" s="141" t="s">
        <v>5536</v>
      </c>
      <c r="E1978" s="159" t="s">
        <v>5537</v>
      </c>
      <c r="F1978" s="127">
        <v>1</v>
      </c>
      <c r="I1978" s="162">
        <v>46264</v>
      </c>
      <c r="J1978" s="126">
        <v>0</v>
      </c>
      <c r="K1978" s="126">
        <v>1</v>
      </c>
      <c r="L1978" s="126">
        <v>0</v>
      </c>
      <c r="M1978" s="126">
        <v>0</v>
      </c>
      <c r="N1978" s="126">
        <v>0</v>
      </c>
      <c r="O1978" s="126">
        <v>0</v>
      </c>
      <c r="P1978" s="126">
        <v>0</v>
      </c>
      <c r="Q1978" s="126">
        <v>0</v>
      </c>
      <c r="R1978" s="126">
        <v>0</v>
      </c>
    </row>
    <row r="1979" spans="3:18" ht="23.1" customHeight="1">
      <c r="C1979" s="126">
        <v>181</v>
      </c>
      <c r="D1979" s="141" t="s">
        <v>759</v>
      </c>
      <c r="E1979" s="159" t="s">
        <v>4442</v>
      </c>
      <c r="F1979" s="127">
        <v>1</v>
      </c>
      <c r="I1979" s="162">
        <v>46264</v>
      </c>
      <c r="J1979" s="126">
        <v>0</v>
      </c>
      <c r="K1979" s="126">
        <v>12</v>
      </c>
      <c r="L1979" s="126">
        <v>0</v>
      </c>
      <c r="M1979" s="126">
        <v>0</v>
      </c>
      <c r="N1979" s="126">
        <v>0</v>
      </c>
      <c r="O1979" s="126">
        <v>0</v>
      </c>
      <c r="P1979" s="126">
        <v>0</v>
      </c>
      <c r="Q1979" s="126">
        <v>0</v>
      </c>
      <c r="R1979" s="126">
        <v>0</v>
      </c>
    </row>
    <row r="1980" spans="3:18" ht="23.1" customHeight="1">
      <c r="C1980" s="126">
        <v>413</v>
      </c>
      <c r="D1980" s="141" t="s">
        <v>5542</v>
      </c>
      <c r="E1980" s="159" t="s">
        <v>5543</v>
      </c>
      <c r="F1980" s="127">
        <v>1</v>
      </c>
      <c r="I1980" s="162">
        <v>46264</v>
      </c>
      <c r="J1980" s="126">
        <v>0</v>
      </c>
      <c r="K1980" s="126">
        <v>1</v>
      </c>
      <c r="L1980" s="126">
        <v>0</v>
      </c>
      <c r="M1980" s="126">
        <v>0</v>
      </c>
      <c r="N1980" s="126">
        <v>0</v>
      </c>
      <c r="O1980" s="126">
        <v>0</v>
      </c>
      <c r="P1980" s="126">
        <v>0</v>
      </c>
      <c r="Q1980" s="126">
        <v>0</v>
      </c>
      <c r="R1980" s="126">
        <v>0</v>
      </c>
    </row>
    <row r="1981" spans="3:18" ht="23.1" customHeight="1">
      <c r="C1981" s="126">
        <v>408</v>
      </c>
      <c r="D1981" s="141" t="s">
        <v>5121</v>
      </c>
      <c r="E1981" s="159" t="s">
        <v>5122</v>
      </c>
      <c r="F1981" s="127">
        <v>1</v>
      </c>
      <c r="I1981" s="162">
        <v>46264</v>
      </c>
      <c r="J1981" s="126">
        <v>0</v>
      </c>
      <c r="K1981" s="126">
        <v>1</v>
      </c>
      <c r="L1981" s="126">
        <v>0</v>
      </c>
      <c r="M1981" s="126">
        <v>0</v>
      </c>
      <c r="N1981" s="126">
        <v>0</v>
      </c>
      <c r="O1981" s="126">
        <v>0</v>
      </c>
      <c r="P1981" s="126">
        <v>0</v>
      </c>
      <c r="Q1981" s="126">
        <v>0</v>
      </c>
      <c r="R1981" s="126">
        <v>0</v>
      </c>
    </row>
    <row r="1982" spans="3:18" ht="23.1" customHeight="1">
      <c r="C1982" s="126">
        <v>369</v>
      </c>
      <c r="D1982" s="141" t="s">
        <v>4162</v>
      </c>
      <c r="E1982" s="159" t="s">
        <v>4635</v>
      </c>
      <c r="F1982" s="127">
        <v>1</v>
      </c>
      <c r="I1982" s="162">
        <v>46264</v>
      </c>
      <c r="J1982" s="126">
        <v>0</v>
      </c>
      <c r="K1982" s="126">
        <v>5</v>
      </c>
      <c r="L1982" s="126">
        <v>0</v>
      </c>
      <c r="M1982" s="126">
        <v>0</v>
      </c>
      <c r="N1982" s="126">
        <v>0</v>
      </c>
      <c r="O1982" s="126">
        <v>0</v>
      </c>
      <c r="P1982" s="126">
        <v>0</v>
      </c>
      <c r="Q1982" s="126">
        <v>0</v>
      </c>
      <c r="R1982" s="126">
        <v>0</v>
      </c>
    </row>
    <row r="1983" spans="3:18" ht="23.1" customHeight="1">
      <c r="C1983" s="126">
        <v>368</v>
      </c>
      <c r="D1983" s="141" t="s">
        <v>4223</v>
      </c>
      <c r="E1983" s="159" t="s">
        <v>4468</v>
      </c>
      <c r="F1983" s="127">
        <v>1</v>
      </c>
      <c r="I1983" s="162">
        <v>46264</v>
      </c>
      <c r="J1983" s="126">
        <v>0</v>
      </c>
      <c r="K1983" s="126">
        <v>2</v>
      </c>
      <c r="L1983" s="126">
        <v>0</v>
      </c>
      <c r="M1983" s="126">
        <v>0</v>
      </c>
      <c r="N1983" s="126">
        <v>0</v>
      </c>
      <c r="O1983" s="126">
        <v>0</v>
      </c>
      <c r="P1983" s="126">
        <v>0</v>
      </c>
      <c r="Q1983" s="126">
        <v>0</v>
      </c>
      <c r="R1983" s="126">
        <v>0</v>
      </c>
    </row>
    <row r="1984" spans="3:18" ht="23.1" customHeight="1">
      <c r="C1984" s="126">
        <v>391</v>
      </c>
      <c r="D1984" s="141" t="s">
        <v>5130</v>
      </c>
      <c r="E1984" s="159" t="s">
        <v>5131</v>
      </c>
      <c r="F1984" s="127">
        <v>1</v>
      </c>
      <c r="I1984" s="162">
        <v>46264</v>
      </c>
      <c r="J1984" s="126">
        <v>0</v>
      </c>
      <c r="K1984" s="126">
        <v>2</v>
      </c>
      <c r="L1984" s="126">
        <v>0</v>
      </c>
      <c r="M1984" s="126">
        <v>0</v>
      </c>
      <c r="N1984" s="126">
        <v>0</v>
      </c>
      <c r="O1984" s="126">
        <v>0</v>
      </c>
      <c r="P1984" s="126">
        <v>0</v>
      </c>
      <c r="Q1984" s="126">
        <v>0</v>
      </c>
      <c r="R1984" s="126">
        <v>0</v>
      </c>
    </row>
    <row r="1985" spans="3:18" ht="23.1" customHeight="1">
      <c r="C1985" s="126">
        <v>420</v>
      </c>
      <c r="D1985" s="141" t="s">
        <v>4592</v>
      </c>
      <c r="E1985" s="159" t="s">
        <v>4593</v>
      </c>
      <c r="F1985" s="127">
        <v>1</v>
      </c>
      <c r="I1985" s="162">
        <v>46264</v>
      </c>
      <c r="J1985" s="126">
        <v>0</v>
      </c>
      <c r="K1985" s="126">
        <v>1</v>
      </c>
      <c r="L1985" s="126">
        <v>0</v>
      </c>
      <c r="M1985" s="126">
        <v>0</v>
      </c>
      <c r="N1985" s="126">
        <v>0</v>
      </c>
      <c r="O1985" s="126">
        <v>0</v>
      </c>
      <c r="P1985" s="126">
        <v>0</v>
      </c>
      <c r="Q1985" s="126">
        <v>0</v>
      </c>
      <c r="R1985" s="126">
        <v>0</v>
      </c>
    </row>
    <row r="1986" spans="3:18" ht="23.1" customHeight="1">
      <c r="C1986" s="126">
        <v>169</v>
      </c>
      <c r="D1986" s="141" t="s">
        <v>599</v>
      </c>
      <c r="E1986" s="159" t="s">
        <v>4464</v>
      </c>
      <c r="F1986" s="127">
        <v>1</v>
      </c>
      <c r="I1986" s="162">
        <v>46264</v>
      </c>
      <c r="J1986" s="126">
        <v>0</v>
      </c>
      <c r="K1986" s="126">
        <v>1</v>
      </c>
      <c r="L1986" s="126">
        <v>0</v>
      </c>
      <c r="M1986" s="126">
        <v>0</v>
      </c>
      <c r="N1986" s="126">
        <v>0</v>
      </c>
      <c r="O1986" s="126">
        <v>0</v>
      </c>
      <c r="P1986" s="126">
        <v>0</v>
      </c>
      <c r="Q1986" s="126">
        <v>0</v>
      </c>
      <c r="R1986" s="126">
        <v>0</v>
      </c>
    </row>
    <row r="1987" spans="3:18" ht="23.1" customHeight="1">
      <c r="C1987" s="126">
        <v>404</v>
      </c>
      <c r="D1987" s="141" t="s">
        <v>4619</v>
      </c>
      <c r="E1987" s="159" t="s">
        <v>4620</v>
      </c>
      <c r="F1987" s="127">
        <v>1</v>
      </c>
      <c r="I1987" s="162">
        <v>46264</v>
      </c>
      <c r="J1987" s="126">
        <v>0</v>
      </c>
      <c r="K1987" s="126">
        <v>1</v>
      </c>
      <c r="L1987" s="126">
        <v>0</v>
      </c>
      <c r="M1987" s="126">
        <v>0</v>
      </c>
      <c r="N1987" s="126">
        <v>0</v>
      </c>
      <c r="O1987" s="126">
        <v>0</v>
      </c>
      <c r="P1987" s="126">
        <v>0</v>
      </c>
      <c r="Q1987" s="126">
        <v>0</v>
      </c>
      <c r="R1987" s="126">
        <v>0</v>
      </c>
    </row>
    <row r="1988" spans="3:18" ht="23.1" customHeight="1">
      <c r="C1988" s="126">
        <v>101</v>
      </c>
      <c r="D1988" s="141" t="s">
        <v>716</v>
      </c>
      <c r="E1988" s="159" t="s">
        <v>4320</v>
      </c>
      <c r="F1988" s="127">
        <v>1</v>
      </c>
      <c r="I1988" s="162">
        <v>46264</v>
      </c>
      <c r="J1988" s="126">
        <v>0</v>
      </c>
      <c r="K1988" s="126">
        <v>700</v>
      </c>
      <c r="L1988" s="126">
        <v>0</v>
      </c>
      <c r="M1988" s="126">
        <v>0</v>
      </c>
      <c r="N1988" s="126">
        <v>0</v>
      </c>
      <c r="O1988" s="126">
        <v>0</v>
      </c>
      <c r="P1988" s="126">
        <v>0</v>
      </c>
      <c r="Q1988" s="126">
        <v>0</v>
      </c>
      <c r="R1988" s="126">
        <v>0</v>
      </c>
    </row>
    <row r="1989" spans="3:18" ht="23.1" customHeight="1">
      <c r="C1989" s="126">
        <v>370</v>
      </c>
      <c r="D1989" s="141" t="s">
        <v>4165</v>
      </c>
      <c r="E1989" s="159" t="s">
        <v>4714</v>
      </c>
      <c r="F1989" s="127">
        <v>1</v>
      </c>
      <c r="I1989" s="162">
        <v>46264</v>
      </c>
      <c r="J1989" s="126">
        <v>0</v>
      </c>
      <c r="K1989" s="126">
        <v>1</v>
      </c>
      <c r="L1989" s="126">
        <v>0</v>
      </c>
      <c r="M1989" s="126">
        <v>0</v>
      </c>
      <c r="N1989" s="126">
        <v>0</v>
      </c>
      <c r="O1989" s="126">
        <v>0</v>
      </c>
      <c r="P1989" s="126">
        <v>0</v>
      </c>
      <c r="Q1989" s="126">
        <v>0</v>
      </c>
      <c r="R1989" s="126">
        <v>0</v>
      </c>
    </row>
    <row r="1990" spans="3:18" ht="23.1" customHeight="1">
      <c r="C1990" s="126">
        <v>71</v>
      </c>
      <c r="D1990" s="141" t="s">
        <v>2008</v>
      </c>
      <c r="E1990" s="159" t="s">
        <v>8031</v>
      </c>
      <c r="F1990" s="127">
        <v>1</v>
      </c>
      <c r="I1990" s="162">
        <v>46264</v>
      </c>
      <c r="J1990" s="126">
        <v>0</v>
      </c>
      <c r="K1990" s="126">
        <v>1</v>
      </c>
      <c r="L1990" s="126">
        <v>0</v>
      </c>
      <c r="M1990" s="126">
        <v>0</v>
      </c>
      <c r="N1990" s="126">
        <v>0</v>
      </c>
      <c r="O1990" s="126">
        <v>0</v>
      </c>
      <c r="P1990" s="126">
        <v>0</v>
      </c>
      <c r="Q1990" s="126">
        <v>0</v>
      </c>
      <c r="R1990" s="126">
        <v>0</v>
      </c>
    </row>
    <row r="1991" spans="3:18" ht="23.1" customHeight="1">
      <c r="C1991" s="126">
        <v>45</v>
      </c>
      <c r="D1991" s="141" t="s">
        <v>978</v>
      </c>
      <c r="E1991" s="159" t="s">
        <v>4701</v>
      </c>
      <c r="F1991" s="127">
        <v>1</v>
      </c>
      <c r="I1991" s="162">
        <v>46264</v>
      </c>
      <c r="J1991" s="126">
        <v>0</v>
      </c>
      <c r="K1991" s="126">
        <v>1</v>
      </c>
      <c r="L1991" s="126">
        <v>0</v>
      </c>
      <c r="M1991" s="126">
        <v>0</v>
      </c>
      <c r="N1991" s="126">
        <v>0</v>
      </c>
      <c r="O1991" s="126">
        <v>0</v>
      </c>
      <c r="P1991" s="126">
        <v>0</v>
      </c>
      <c r="Q1991" s="126">
        <v>0</v>
      </c>
      <c r="R1991" s="126">
        <v>0</v>
      </c>
    </row>
    <row r="1992" spans="3:18" ht="23.1" customHeight="1">
      <c r="C1992" s="126">
        <v>46</v>
      </c>
      <c r="D1992" s="141" t="s">
        <v>645</v>
      </c>
      <c r="E1992" s="159" t="s">
        <v>4495</v>
      </c>
      <c r="F1992" s="127">
        <v>1</v>
      </c>
      <c r="I1992" s="162">
        <v>46264</v>
      </c>
      <c r="J1992" s="126">
        <v>0</v>
      </c>
      <c r="K1992" s="126">
        <v>1</v>
      </c>
      <c r="L1992" s="126">
        <v>0</v>
      </c>
      <c r="M1992" s="126">
        <v>0</v>
      </c>
      <c r="N1992" s="126">
        <v>0</v>
      </c>
      <c r="O1992" s="126">
        <v>0</v>
      </c>
      <c r="P1992" s="126">
        <v>0</v>
      </c>
      <c r="Q1992" s="126">
        <v>0</v>
      </c>
      <c r="R1992" s="126">
        <v>0</v>
      </c>
    </row>
    <row r="1993" spans="3:18" ht="23.1" customHeight="1">
      <c r="C1993" s="126">
        <v>49</v>
      </c>
      <c r="D1993" s="141" t="s">
        <v>811</v>
      </c>
      <c r="E1993" s="159" t="s">
        <v>4304</v>
      </c>
      <c r="F1993" s="127">
        <v>1</v>
      </c>
      <c r="I1993" s="162">
        <v>46264</v>
      </c>
      <c r="J1993" s="126">
        <v>0</v>
      </c>
      <c r="K1993" s="126">
        <v>1</v>
      </c>
      <c r="L1993" s="126">
        <v>0</v>
      </c>
      <c r="M1993" s="126">
        <v>0</v>
      </c>
      <c r="N1993" s="126">
        <v>0</v>
      </c>
      <c r="O1993" s="126">
        <v>0</v>
      </c>
      <c r="P1993" s="126">
        <v>0</v>
      </c>
      <c r="Q1993" s="126">
        <v>0</v>
      </c>
      <c r="R1993" s="126">
        <v>0</v>
      </c>
    </row>
    <row r="1994" spans="3:18" ht="23.1" customHeight="1">
      <c r="C1994" s="126">
        <v>82</v>
      </c>
      <c r="D1994" s="141" t="s">
        <v>4607</v>
      </c>
      <c r="E1994" s="159" t="s">
        <v>4608</v>
      </c>
      <c r="F1994" s="127">
        <v>1</v>
      </c>
      <c r="I1994" s="162">
        <v>46264</v>
      </c>
      <c r="J1994" s="126">
        <v>0</v>
      </c>
      <c r="K1994" s="126">
        <v>2</v>
      </c>
      <c r="L1994" s="126">
        <v>0</v>
      </c>
      <c r="M1994" s="126">
        <v>0</v>
      </c>
      <c r="N1994" s="126">
        <v>0</v>
      </c>
      <c r="O1994" s="126">
        <v>0</v>
      </c>
      <c r="P1994" s="126">
        <v>0</v>
      </c>
      <c r="Q1994" s="126">
        <v>0</v>
      </c>
      <c r="R1994" s="126">
        <v>0</v>
      </c>
    </row>
    <row r="1995" spans="3:18" ht="23.1" customHeight="1">
      <c r="C1995" s="126">
        <v>108</v>
      </c>
      <c r="D1995" s="141" t="s">
        <v>1007</v>
      </c>
      <c r="E1995" s="159" t="s">
        <v>4585</v>
      </c>
      <c r="F1995" s="127">
        <v>1</v>
      </c>
      <c r="I1995" s="162">
        <v>46264</v>
      </c>
      <c r="J1995" s="126">
        <v>0</v>
      </c>
      <c r="K1995" s="126">
        <v>1</v>
      </c>
      <c r="L1995" s="126">
        <v>0</v>
      </c>
      <c r="M1995" s="126">
        <v>0</v>
      </c>
      <c r="N1995" s="126">
        <v>0</v>
      </c>
      <c r="O1995" s="126">
        <v>0</v>
      </c>
      <c r="P1995" s="126">
        <v>0</v>
      </c>
      <c r="Q1995" s="126">
        <v>0</v>
      </c>
      <c r="R1995" s="126">
        <v>0</v>
      </c>
    </row>
    <row r="1996" spans="3:18" ht="23.1" customHeight="1">
      <c r="C1996" s="126">
        <v>125</v>
      </c>
      <c r="D1996" s="141" t="s">
        <v>724</v>
      </c>
      <c r="E1996" s="159" t="s">
        <v>4418</v>
      </c>
      <c r="F1996" s="127">
        <v>1</v>
      </c>
      <c r="I1996" s="162">
        <v>46264</v>
      </c>
      <c r="J1996" s="126">
        <v>0</v>
      </c>
      <c r="K1996" s="126">
        <v>30</v>
      </c>
      <c r="L1996" s="126">
        <v>0</v>
      </c>
      <c r="M1996" s="126">
        <v>0</v>
      </c>
      <c r="N1996" s="126">
        <v>0</v>
      </c>
      <c r="O1996" s="126">
        <v>0</v>
      </c>
      <c r="P1996" s="126">
        <v>0</v>
      </c>
      <c r="Q1996" s="126">
        <v>0</v>
      </c>
      <c r="R1996" s="126">
        <v>0</v>
      </c>
    </row>
    <row r="1997" spans="3:18" ht="23.1" customHeight="1">
      <c r="C1997" s="126">
        <v>241</v>
      </c>
      <c r="D1997" s="141" t="s">
        <v>2358</v>
      </c>
      <c r="E1997" s="159" t="s">
        <v>4792</v>
      </c>
      <c r="F1997" s="127">
        <v>1</v>
      </c>
      <c r="I1997" s="162">
        <v>46264</v>
      </c>
      <c r="J1997" s="126">
        <v>0</v>
      </c>
      <c r="K1997" s="126">
        <v>1</v>
      </c>
      <c r="L1997" s="126">
        <v>0</v>
      </c>
      <c r="M1997" s="126">
        <v>0</v>
      </c>
      <c r="N1997" s="126">
        <v>0</v>
      </c>
      <c r="O1997" s="126">
        <v>0</v>
      </c>
      <c r="P1997" s="126">
        <v>0</v>
      </c>
      <c r="Q1997" s="126">
        <v>0</v>
      </c>
      <c r="R1997" s="126">
        <v>0</v>
      </c>
    </row>
    <row r="1998" spans="3:18" ht="23.1" customHeight="1">
      <c r="C1998" s="126">
        <v>433</v>
      </c>
      <c r="D1998" s="141" t="s">
        <v>5118</v>
      </c>
      <c r="E1998" s="159" t="s">
        <v>5119</v>
      </c>
      <c r="F1998" s="127">
        <v>1</v>
      </c>
      <c r="I1998" s="162">
        <v>46264</v>
      </c>
      <c r="J1998" s="126">
        <v>0</v>
      </c>
      <c r="K1998" s="126">
        <v>4</v>
      </c>
      <c r="L1998" s="126">
        <v>0</v>
      </c>
      <c r="M1998" s="126">
        <v>0</v>
      </c>
      <c r="N1998" s="126">
        <v>0</v>
      </c>
      <c r="O1998" s="126">
        <v>0</v>
      </c>
      <c r="P1998" s="126">
        <v>0</v>
      </c>
      <c r="Q1998" s="126">
        <v>0</v>
      </c>
      <c r="R1998" s="126">
        <v>0</v>
      </c>
    </row>
    <row r="1999" spans="3:18" ht="23.1" customHeight="1">
      <c r="C1999" s="126">
        <v>294</v>
      </c>
      <c r="D1999" s="141" t="s">
        <v>2469</v>
      </c>
      <c r="E1999" s="159" t="s">
        <v>4363</v>
      </c>
      <c r="F1999" s="127">
        <v>1</v>
      </c>
      <c r="I1999" s="162">
        <v>46265</v>
      </c>
      <c r="J1999" s="126">
        <v>0</v>
      </c>
      <c r="K1999" s="126">
        <v>45</v>
      </c>
      <c r="L1999" s="126">
        <v>0</v>
      </c>
      <c r="M1999" s="126">
        <v>0</v>
      </c>
      <c r="N1999" s="126">
        <v>0</v>
      </c>
      <c r="O1999" s="126">
        <v>0</v>
      </c>
      <c r="P1999" s="126">
        <v>0</v>
      </c>
      <c r="Q1999" s="126">
        <v>0</v>
      </c>
      <c r="R1999" s="126">
        <v>0</v>
      </c>
    </row>
    <row r="2000" spans="3:18" ht="23.1" customHeight="1">
      <c r="C2000" s="126">
        <v>16</v>
      </c>
      <c r="D2000" s="141" t="s">
        <v>697</v>
      </c>
      <c r="E2000" s="159" t="s">
        <v>4685</v>
      </c>
      <c r="F2000" s="127">
        <v>1</v>
      </c>
      <c r="I2000" s="162">
        <v>46265</v>
      </c>
      <c r="J2000" s="126">
        <v>0</v>
      </c>
      <c r="K2000" s="126">
        <v>4</v>
      </c>
      <c r="L2000" s="126">
        <v>0</v>
      </c>
      <c r="M2000" s="126">
        <v>0</v>
      </c>
      <c r="N2000" s="126">
        <v>0</v>
      </c>
      <c r="O2000" s="126">
        <v>0</v>
      </c>
      <c r="P2000" s="126">
        <v>0</v>
      </c>
      <c r="Q2000" s="126">
        <v>0</v>
      </c>
      <c r="R2000" s="126">
        <v>0</v>
      </c>
    </row>
    <row r="2001" spans="3:18" ht="23.1" customHeight="1">
      <c r="C2001" s="126">
        <v>17</v>
      </c>
      <c r="D2001" s="141" t="s">
        <v>660</v>
      </c>
      <c r="E2001" s="159" t="s">
        <v>4292</v>
      </c>
      <c r="F2001" s="127">
        <v>1</v>
      </c>
      <c r="I2001" s="162">
        <v>46265</v>
      </c>
      <c r="J2001" s="126">
        <v>0</v>
      </c>
      <c r="K2001" s="126">
        <v>4</v>
      </c>
      <c r="L2001" s="126">
        <v>0</v>
      </c>
      <c r="M2001" s="126">
        <v>0</v>
      </c>
      <c r="N2001" s="126">
        <v>0</v>
      </c>
      <c r="O2001" s="126">
        <v>0</v>
      </c>
      <c r="P2001" s="126">
        <v>0</v>
      </c>
      <c r="Q2001" s="126">
        <v>0</v>
      </c>
      <c r="R2001" s="126">
        <v>0</v>
      </c>
    </row>
    <row r="2002" spans="3:18" ht="23.1" customHeight="1">
      <c r="C2002" s="126">
        <v>49</v>
      </c>
      <c r="D2002" s="141" t="s">
        <v>811</v>
      </c>
      <c r="E2002" s="159" t="s">
        <v>4304</v>
      </c>
      <c r="F2002" s="127">
        <v>1</v>
      </c>
      <c r="I2002" s="162">
        <v>46265</v>
      </c>
      <c r="J2002" s="126">
        <v>0</v>
      </c>
      <c r="K2002" s="126">
        <v>1</v>
      </c>
      <c r="L2002" s="126">
        <v>0</v>
      </c>
      <c r="M2002" s="126">
        <v>0</v>
      </c>
      <c r="N2002" s="126">
        <v>0</v>
      </c>
      <c r="O2002" s="126">
        <v>0</v>
      </c>
      <c r="P2002" s="126">
        <v>0</v>
      </c>
      <c r="Q2002" s="126">
        <v>0</v>
      </c>
      <c r="R2002" s="126">
        <v>0</v>
      </c>
    </row>
    <row r="2003" spans="3:18" ht="23.1" customHeight="1">
      <c r="C2003" s="126">
        <v>46</v>
      </c>
      <c r="D2003" s="141" t="s">
        <v>645</v>
      </c>
      <c r="E2003" s="159" t="s">
        <v>4495</v>
      </c>
      <c r="F2003" s="127">
        <v>1</v>
      </c>
      <c r="I2003" s="162">
        <v>46265</v>
      </c>
      <c r="J2003" s="126">
        <v>0</v>
      </c>
      <c r="K2003" s="126">
        <v>1</v>
      </c>
      <c r="L2003" s="126">
        <v>0</v>
      </c>
      <c r="M2003" s="126">
        <v>0</v>
      </c>
      <c r="N2003" s="126">
        <v>0</v>
      </c>
      <c r="O2003" s="126">
        <v>0</v>
      </c>
      <c r="P2003" s="126">
        <v>0</v>
      </c>
      <c r="Q2003" s="126">
        <v>0</v>
      </c>
      <c r="R2003" s="126">
        <v>0</v>
      </c>
    </row>
    <row r="2004" spans="3:18" ht="23.1" customHeight="1">
      <c r="C2004" s="126">
        <v>349</v>
      </c>
      <c r="D2004" s="141" t="s">
        <v>3768</v>
      </c>
      <c r="E2004" s="159" t="s">
        <v>4937</v>
      </c>
      <c r="F2004" s="127">
        <v>1</v>
      </c>
      <c r="I2004" s="162">
        <v>46265</v>
      </c>
      <c r="J2004" s="126">
        <v>0</v>
      </c>
      <c r="K2004" s="126">
        <v>1</v>
      </c>
      <c r="L2004" s="126">
        <v>0</v>
      </c>
      <c r="M2004" s="126">
        <v>0</v>
      </c>
      <c r="N2004" s="126">
        <v>0</v>
      </c>
      <c r="O2004" s="126">
        <v>0</v>
      </c>
      <c r="P2004" s="126">
        <v>0</v>
      </c>
      <c r="Q2004" s="126">
        <v>0</v>
      </c>
      <c r="R2004" s="126">
        <v>0</v>
      </c>
    </row>
    <row r="2005" spans="3:18" ht="23.1" customHeight="1">
      <c r="C2005" s="126">
        <v>305</v>
      </c>
      <c r="D2005" s="141" t="s">
        <v>2496</v>
      </c>
      <c r="E2005" s="159" t="s">
        <v>4658</v>
      </c>
      <c r="F2005" s="127">
        <v>1</v>
      </c>
      <c r="I2005" s="162">
        <v>46265</v>
      </c>
      <c r="J2005" s="126">
        <v>0</v>
      </c>
      <c r="K2005" s="126">
        <v>1600</v>
      </c>
      <c r="L2005" s="126">
        <v>0</v>
      </c>
      <c r="M2005" s="126">
        <v>0</v>
      </c>
      <c r="N2005" s="126">
        <v>0</v>
      </c>
      <c r="O2005" s="126">
        <v>0</v>
      </c>
      <c r="P2005" s="126">
        <v>0</v>
      </c>
      <c r="Q2005" s="126">
        <v>0</v>
      </c>
      <c r="R2005" s="126">
        <v>0</v>
      </c>
    </row>
    <row r="2006" spans="3:18" ht="23.1" customHeight="1">
      <c r="C2006" s="126">
        <v>177</v>
      </c>
      <c r="D2006" s="141" t="s">
        <v>750</v>
      </c>
      <c r="E2006" s="159" t="s">
        <v>4950</v>
      </c>
      <c r="F2006" s="127">
        <v>1</v>
      </c>
      <c r="I2006" s="162">
        <v>46265</v>
      </c>
      <c r="J2006" s="126">
        <v>0</v>
      </c>
      <c r="K2006" s="126">
        <v>20</v>
      </c>
      <c r="L2006" s="126">
        <v>0</v>
      </c>
      <c r="M2006" s="126">
        <v>0</v>
      </c>
      <c r="N2006" s="126">
        <v>0</v>
      </c>
      <c r="O2006" s="126">
        <v>0</v>
      </c>
      <c r="P2006" s="126">
        <v>0</v>
      </c>
      <c r="Q2006" s="126">
        <v>0</v>
      </c>
      <c r="R2006" s="126">
        <v>0</v>
      </c>
    </row>
    <row r="2007" spans="3:18" ht="23.1" customHeight="1">
      <c r="C2007" s="126">
        <v>181</v>
      </c>
      <c r="D2007" s="141" t="s">
        <v>759</v>
      </c>
      <c r="E2007" s="159" t="s">
        <v>4442</v>
      </c>
      <c r="F2007" s="127">
        <v>1</v>
      </c>
      <c r="I2007" s="162">
        <v>46265</v>
      </c>
      <c r="J2007" s="126">
        <v>0</v>
      </c>
      <c r="K2007" s="126">
        <v>24</v>
      </c>
      <c r="L2007" s="126">
        <v>0</v>
      </c>
      <c r="M2007" s="126">
        <v>0</v>
      </c>
      <c r="N2007" s="126">
        <v>0</v>
      </c>
      <c r="O2007" s="126">
        <v>0</v>
      </c>
      <c r="P2007" s="126">
        <v>0</v>
      </c>
      <c r="Q2007" s="126">
        <v>0</v>
      </c>
      <c r="R2007" s="126">
        <v>0</v>
      </c>
    </row>
    <row r="2008" spans="3:18" ht="23.1" customHeight="1">
      <c r="C2008" s="126">
        <v>416</v>
      </c>
      <c r="D2008" s="141" t="s">
        <v>5539</v>
      </c>
      <c r="E2008" s="159" t="s">
        <v>5540</v>
      </c>
      <c r="F2008" s="127">
        <v>1</v>
      </c>
      <c r="I2008" s="162">
        <v>46265</v>
      </c>
      <c r="J2008" s="126">
        <v>0</v>
      </c>
      <c r="K2008" s="126">
        <v>1</v>
      </c>
      <c r="L2008" s="126">
        <v>0</v>
      </c>
      <c r="M2008" s="126">
        <v>0</v>
      </c>
      <c r="N2008" s="126">
        <v>0</v>
      </c>
      <c r="O2008" s="126">
        <v>0</v>
      </c>
      <c r="P2008" s="126">
        <v>0</v>
      </c>
      <c r="Q2008" s="126">
        <v>0</v>
      </c>
      <c r="R2008" s="126">
        <v>0</v>
      </c>
    </row>
    <row r="2009" spans="3:18" ht="23.1" customHeight="1">
      <c r="C2009" s="126">
        <v>420</v>
      </c>
      <c r="D2009" s="141" t="s">
        <v>4592</v>
      </c>
      <c r="E2009" s="159" t="s">
        <v>4593</v>
      </c>
      <c r="F2009" s="127">
        <v>1</v>
      </c>
      <c r="I2009" s="162">
        <v>46265</v>
      </c>
      <c r="J2009" s="126">
        <v>0</v>
      </c>
      <c r="K2009" s="126">
        <v>2</v>
      </c>
      <c r="L2009" s="126">
        <v>0</v>
      </c>
      <c r="M2009" s="126">
        <v>0</v>
      </c>
      <c r="N2009" s="126">
        <v>0</v>
      </c>
      <c r="O2009" s="126">
        <v>0</v>
      </c>
      <c r="P2009" s="126">
        <v>0</v>
      </c>
      <c r="Q2009" s="126">
        <v>0</v>
      </c>
      <c r="R2009" s="126">
        <v>0</v>
      </c>
    </row>
    <row r="2010" spans="3:18" ht="23.1" customHeight="1">
      <c r="C2010" s="126">
        <v>337</v>
      </c>
      <c r="D2010" s="141" t="s">
        <v>2999</v>
      </c>
      <c r="E2010" s="159" t="s">
        <v>4640</v>
      </c>
      <c r="F2010" s="127">
        <v>1</v>
      </c>
      <c r="I2010" s="162">
        <v>46265</v>
      </c>
      <c r="J2010" s="126">
        <v>0</v>
      </c>
      <c r="K2010" s="126">
        <v>40</v>
      </c>
      <c r="L2010" s="126">
        <v>0</v>
      </c>
      <c r="M2010" s="126">
        <v>0</v>
      </c>
      <c r="N2010" s="126">
        <v>0</v>
      </c>
      <c r="O2010" s="126">
        <v>0</v>
      </c>
      <c r="P2010" s="126">
        <v>0</v>
      </c>
      <c r="Q2010" s="126">
        <v>0</v>
      </c>
      <c r="R2010" s="126">
        <v>0</v>
      </c>
    </row>
    <row r="2011" spans="3:18" ht="23.1" customHeight="1">
      <c r="C2011" s="126">
        <v>426</v>
      </c>
      <c r="D2011" s="141" t="s">
        <v>4643</v>
      </c>
      <c r="E2011" s="159" t="s">
        <v>6463</v>
      </c>
      <c r="F2011" s="127">
        <v>1</v>
      </c>
      <c r="I2011" s="162">
        <v>46265</v>
      </c>
      <c r="J2011" s="126">
        <v>0</v>
      </c>
      <c r="K2011" s="126">
        <v>1</v>
      </c>
      <c r="L2011" s="126">
        <v>0</v>
      </c>
      <c r="M2011" s="126">
        <v>0</v>
      </c>
      <c r="N2011" s="126">
        <v>0</v>
      </c>
      <c r="O2011" s="126">
        <v>0</v>
      </c>
      <c r="P2011" s="126">
        <v>0</v>
      </c>
      <c r="Q2011" s="126">
        <v>0</v>
      </c>
      <c r="R2011" s="126">
        <v>0</v>
      </c>
    </row>
    <row r="2012" spans="3:18" ht="23.1" customHeight="1">
      <c r="C2012" s="126">
        <v>409</v>
      </c>
      <c r="D2012" s="141" t="s">
        <v>5124</v>
      </c>
      <c r="E2012" s="159" t="s">
        <v>5125</v>
      </c>
      <c r="F2012" s="127">
        <v>1</v>
      </c>
      <c r="I2012" s="162">
        <v>46265</v>
      </c>
      <c r="J2012" s="126">
        <v>0</v>
      </c>
      <c r="K2012" s="126">
        <v>1</v>
      </c>
      <c r="L2012" s="126">
        <v>0</v>
      </c>
      <c r="M2012" s="126">
        <v>0</v>
      </c>
      <c r="N2012" s="126">
        <v>0</v>
      </c>
      <c r="O2012" s="126">
        <v>0</v>
      </c>
      <c r="P2012" s="126">
        <v>0</v>
      </c>
      <c r="Q2012" s="126">
        <v>0</v>
      </c>
      <c r="R2012" s="126">
        <v>0</v>
      </c>
    </row>
    <row r="2013" spans="3:18" ht="23.1" customHeight="1">
      <c r="C2013" s="126">
        <v>358</v>
      </c>
      <c r="D2013" s="141" t="s">
        <v>4943</v>
      </c>
      <c r="E2013" s="159" t="s">
        <v>4944</v>
      </c>
      <c r="F2013" s="127">
        <v>1</v>
      </c>
      <c r="I2013" s="162">
        <v>46265</v>
      </c>
      <c r="J2013" s="126">
        <v>0</v>
      </c>
      <c r="K2013" s="126">
        <v>2</v>
      </c>
      <c r="L2013" s="126">
        <v>0</v>
      </c>
      <c r="M2013" s="126">
        <v>0</v>
      </c>
      <c r="N2013" s="126">
        <v>0</v>
      </c>
      <c r="O2013" s="126">
        <v>0</v>
      </c>
      <c r="P2013" s="126">
        <v>0</v>
      </c>
      <c r="Q2013" s="126">
        <v>0</v>
      </c>
      <c r="R2013" s="126">
        <v>0</v>
      </c>
    </row>
    <row r="2014" spans="3:18" ht="23.1" customHeight="1">
      <c r="C2014" s="126">
        <v>396</v>
      </c>
      <c r="D2014" s="141" t="s">
        <v>5106</v>
      </c>
      <c r="E2014" s="159" t="s">
        <v>5107</v>
      </c>
      <c r="F2014" s="127">
        <v>1</v>
      </c>
      <c r="I2014" s="162">
        <v>46265</v>
      </c>
      <c r="J2014" s="126">
        <v>0</v>
      </c>
      <c r="K2014" s="126">
        <v>1</v>
      </c>
      <c r="L2014" s="126">
        <v>0</v>
      </c>
      <c r="M2014" s="126">
        <v>0</v>
      </c>
      <c r="N2014" s="126">
        <v>0</v>
      </c>
      <c r="O2014" s="126">
        <v>0</v>
      </c>
      <c r="P2014" s="126">
        <v>0</v>
      </c>
      <c r="Q2014" s="126">
        <v>0</v>
      </c>
      <c r="R2014" s="126">
        <v>0</v>
      </c>
    </row>
    <row r="2015" spans="3:18" ht="23.1" customHeight="1">
      <c r="C2015" s="126">
        <v>397</v>
      </c>
      <c r="D2015" s="141" t="s">
        <v>5114</v>
      </c>
      <c r="E2015" s="159" t="s">
        <v>5115</v>
      </c>
      <c r="F2015" s="127">
        <v>1</v>
      </c>
      <c r="I2015" s="162">
        <v>46265</v>
      </c>
      <c r="J2015" s="126">
        <v>0</v>
      </c>
      <c r="K2015" s="126">
        <v>4</v>
      </c>
      <c r="L2015" s="126">
        <v>0</v>
      </c>
      <c r="M2015" s="126">
        <v>0</v>
      </c>
      <c r="N2015" s="126">
        <v>0</v>
      </c>
      <c r="O2015" s="126">
        <v>0</v>
      </c>
      <c r="P2015" s="126">
        <v>0</v>
      </c>
      <c r="Q2015" s="126">
        <v>0</v>
      </c>
      <c r="R2015" s="126">
        <v>0</v>
      </c>
    </row>
    <row r="2016" spans="3:18" ht="23.1" customHeight="1">
      <c r="C2016" s="126">
        <v>367</v>
      </c>
      <c r="D2016" s="141" t="s">
        <v>4180</v>
      </c>
      <c r="E2016" s="159" t="s">
        <v>4802</v>
      </c>
      <c r="F2016" s="127">
        <v>1</v>
      </c>
      <c r="I2016" s="162">
        <v>46265</v>
      </c>
      <c r="J2016" s="126">
        <v>0</v>
      </c>
      <c r="K2016" s="126">
        <v>1</v>
      </c>
      <c r="L2016" s="126">
        <v>0</v>
      </c>
      <c r="M2016" s="126">
        <v>0</v>
      </c>
      <c r="N2016" s="126">
        <v>0</v>
      </c>
      <c r="O2016" s="126">
        <v>0</v>
      </c>
      <c r="P2016" s="126">
        <v>0</v>
      </c>
      <c r="Q2016" s="126">
        <v>0</v>
      </c>
      <c r="R2016" s="126">
        <v>0</v>
      </c>
    </row>
    <row r="2017" spans="3:18" ht="23.1" customHeight="1">
      <c r="C2017" s="126">
        <v>401</v>
      </c>
      <c r="D2017" s="141" t="s">
        <v>4622</v>
      </c>
      <c r="E2017" s="159" t="s">
        <v>4623</v>
      </c>
      <c r="F2017" s="127">
        <v>1</v>
      </c>
      <c r="I2017" s="162">
        <v>46265</v>
      </c>
      <c r="J2017" s="126">
        <v>0</v>
      </c>
      <c r="K2017" s="126">
        <v>1</v>
      </c>
      <c r="L2017" s="126">
        <v>0</v>
      </c>
      <c r="M2017" s="126">
        <v>0</v>
      </c>
      <c r="N2017" s="126">
        <v>0</v>
      </c>
      <c r="O2017" s="126">
        <v>0</v>
      </c>
      <c r="P2017" s="126">
        <v>0</v>
      </c>
      <c r="Q2017" s="126">
        <v>0</v>
      </c>
      <c r="R2017" s="126">
        <v>0</v>
      </c>
    </row>
    <row r="2018" spans="3:18" ht="23.1" customHeight="1">
      <c r="C2018" s="126">
        <v>410</v>
      </c>
      <c r="D2018" s="141" t="s">
        <v>5127</v>
      </c>
      <c r="E2018" s="159" t="s">
        <v>5128</v>
      </c>
      <c r="F2018" s="127">
        <v>1</v>
      </c>
      <c r="I2018" s="162">
        <v>46265</v>
      </c>
      <c r="J2018" s="126">
        <v>0</v>
      </c>
      <c r="K2018" s="126">
        <v>1</v>
      </c>
      <c r="L2018" s="126">
        <v>0</v>
      </c>
      <c r="M2018" s="126">
        <v>0</v>
      </c>
      <c r="N2018" s="126">
        <v>0</v>
      </c>
      <c r="O2018" s="126">
        <v>0</v>
      </c>
      <c r="P2018" s="126">
        <v>0</v>
      </c>
      <c r="Q2018" s="126">
        <v>0</v>
      </c>
      <c r="R2018" s="126">
        <v>0</v>
      </c>
    </row>
    <row r="2019" spans="3:18" ht="23.1" customHeight="1">
      <c r="C2019" s="126">
        <v>429</v>
      </c>
      <c r="D2019" s="141" t="s">
        <v>4652</v>
      </c>
      <c r="E2019" s="159" t="s">
        <v>4653</v>
      </c>
      <c r="F2019" s="127">
        <v>1</v>
      </c>
      <c r="I2019" s="162">
        <v>46265</v>
      </c>
      <c r="J2019" s="126">
        <v>0</v>
      </c>
      <c r="K2019" s="126">
        <v>1</v>
      </c>
      <c r="L2019" s="126">
        <v>0</v>
      </c>
      <c r="M2019" s="126">
        <v>0</v>
      </c>
      <c r="N2019" s="126">
        <v>0</v>
      </c>
      <c r="O2019" s="126">
        <v>0</v>
      </c>
      <c r="P2019" s="126">
        <v>0</v>
      </c>
      <c r="Q2019" s="126">
        <v>0</v>
      </c>
      <c r="R2019" s="126">
        <v>0</v>
      </c>
    </row>
    <row r="2020" spans="3:18" ht="23.1" customHeight="1">
      <c r="C2020" s="126">
        <v>41</v>
      </c>
      <c r="D2020" s="141" t="s">
        <v>806</v>
      </c>
      <c r="E2020" s="159" t="s">
        <v>6392</v>
      </c>
      <c r="F2020" s="127">
        <v>1</v>
      </c>
      <c r="I2020" s="162">
        <v>46265</v>
      </c>
      <c r="J2020" s="126">
        <v>0</v>
      </c>
      <c r="K2020" s="126">
        <v>1</v>
      </c>
      <c r="L2020" s="126">
        <v>0</v>
      </c>
      <c r="M2020" s="126">
        <v>0</v>
      </c>
      <c r="N2020" s="126">
        <v>0</v>
      </c>
      <c r="O2020" s="126">
        <v>0</v>
      </c>
      <c r="P2020" s="126">
        <v>0</v>
      </c>
      <c r="Q2020" s="126">
        <v>0</v>
      </c>
      <c r="R2020" s="126">
        <v>0</v>
      </c>
    </row>
    <row r="2021" spans="3:18" ht="23.1" customHeight="1">
      <c r="C2021" s="126">
        <v>56</v>
      </c>
      <c r="D2021" s="141" t="s">
        <v>1201</v>
      </c>
      <c r="E2021" s="159" t="s">
        <v>8171</v>
      </c>
      <c r="F2021" s="127">
        <v>1</v>
      </c>
      <c r="I2021" s="162">
        <v>46265</v>
      </c>
      <c r="J2021" s="126">
        <v>0</v>
      </c>
      <c r="K2021" s="126">
        <v>1</v>
      </c>
      <c r="L2021" s="126">
        <v>0</v>
      </c>
      <c r="M2021" s="126">
        <v>0</v>
      </c>
      <c r="N2021" s="126">
        <v>0</v>
      </c>
      <c r="O2021" s="126">
        <v>0</v>
      </c>
      <c r="P2021" s="126">
        <v>0</v>
      </c>
      <c r="Q2021" s="126">
        <v>0</v>
      </c>
      <c r="R2021" s="126">
        <v>0</v>
      </c>
    </row>
    <row r="2022" spans="3:18" ht="23.1" customHeight="1">
      <c r="C2022" s="126">
        <v>96</v>
      </c>
      <c r="D2022" s="141" t="s">
        <v>630</v>
      </c>
      <c r="E2022" s="159" t="s">
        <v>4331</v>
      </c>
      <c r="F2022" s="127">
        <v>1</v>
      </c>
      <c r="I2022" s="162">
        <v>46265</v>
      </c>
      <c r="J2022" s="126">
        <v>0</v>
      </c>
      <c r="K2022" s="126">
        <v>2</v>
      </c>
      <c r="L2022" s="126">
        <v>0</v>
      </c>
      <c r="M2022" s="126">
        <v>0</v>
      </c>
      <c r="N2022" s="126">
        <v>0</v>
      </c>
      <c r="O2022" s="126">
        <v>0</v>
      </c>
      <c r="P2022" s="126">
        <v>0</v>
      </c>
      <c r="Q2022" s="126">
        <v>0</v>
      </c>
      <c r="R2022" s="126">
        <v>0</v>
      </c>
    </row>
    <row r="2023" spans="3:18" ht="23.1" customHeight="1">
      <c r="C2023" s="126">
        <v>376</v>
      </c>
      <c r="D2023" s="141" t="s">
        <v>4239</v>
      </c>
      <c r="E2023" s="159" t="s">
        <v>4426</v>
      </c>
      <c r="F2023" s="127">
        <v>1</v>
      </c>
      <c r="I2023" s="162">
        <v>46265</v>
      </c>
      <c r="J2023" s="126">
        <v>0</v>
      </c>
      <c r="K2023" s="126">
        <v>1</v>
      </c>
      <c r="L2023" s="126">
        <v>0</v>
      </c>
      <c r="M2023" s="126">
        <v>0</v>
      </c>
      <c r="N2023" s="126">
        <v>0</v>
      </c>
      <c r="O2023" s="126">
        <v>0</v>
      </c>
      <c r="P2023" s="126">
        <v>0</v>
      </c>
      <c r="Q2023" s="126">
        <v>0</v>
      </c>
      <c r="R2023" s="126">
        <v>0</v>
      </c>
    </row>
    <row r="2024" spans="3:18" ht="23.1" customHeight="1">
      <c r="C2024" s="126">
        <v>273</v>
      </c>
      <c r="D2024" s="141" t="s">
        <v>2644</v>
      </c>
      <c r="E2024" s="159" t="s">
        <v>7354</v>
      </c>
      <c r="F2024" s="127">
        <v>1</v>
      </c>
      <c r="I2024" s="162">
        <v>46265</v>
      </c>
      <c r="J2024" s="126">
        <v>0</v>
      </c>
      <c r="K2024" s="126">
        <v>15</v>
      </c>
      <c r="L2024" s="126">
        <v>0</v>
      </c>
      <c r="M2024" s="126">
        <v>0</v>
      </c>
      <c r="N2024" s="126">
        <v>0</v>
      </c>
      <c r="O2024" s="126">
        <v>0</v>
      </c>
      <c r="P2024" s="126">
        <v>0</v>
      </c>
      <c r="Q2024" s="126">
        <v>0</v>
      </c>
      <c r="R2024" s="126">
        <v>0</v>
      </c>
    </row>
    <row r="2025" spans="3:18" ht="23.1" customHeight="1">
      <c r="C2025" s="126">
        <v>284</v>
      </c>
      <c r="D2025" s="141" t="s">
        <v>3746</v>
      </c>
      <c r="E2025" s="159" t="s">
        <v>4989</v>
      </c>
      <c r="F2025" s="127">
        <v>1</v>
      </c>
      <c r="I2025" s="162">
        <v>46265</v>
      </c>
      <c r="J2025" s="126">
        <v>0</v>
      </c>
      <c r="K2025" s="126">
        <v>1</v>
      </c>
      <c r="L2025" s="126">
        <v>0</v>
      </c>
      <c r="M2025" s="126">
        <v>0</v>
      </c>
      <c r="N2025" s="126">
        <v>0</v>
      </c>
      <c r="O2025" s="126">
        <v>0</v>
      </c>
      <c r="P2025" s="126">
        <v>0</v>
      </c>
      <c r="Q2025" s="126">
        <v>0</v>
      </c>
      <c r="R2025" s="126">
        <v>0</v>
      </c>
    </row>
    <row r="2026" spans="3:18" ht="23.1" customHeight="1">
      <c r="C2026" s="126">
        <v>276</v>
      </c>
      <c r="D2026" s="141" t="s">
        <v>2475</v>
      </c>
      <c r="E2026" s="159" t="s">
        <v>4347</v>
      </c>
      <c r="F2026" s="127">
        <v>1</v>
      </c>
      <c r="I2026" s="162">
        <v>46265</v>
      </c>
      <c r="J2026" s="126">
        <v>0</v>
      </c>
      <c r="K2026" s="126">
        <v>2</v>
      </c>
      <c r="L2026" s="126">
        <v>0</v>
      </c>
      <c r="M2026" s="126">
        <v>0</v>
      </c>
      <c r="N2026" s="126">
        <v>0</v>
      </c>
      <c r="O2026" s="126">
        <v>0</v>
      </c>
      <c r="P2026" s="126">
        <v>0</v>
      </c>
      <c r="Q2026" s="126">
        <v>0</v>
      </c>
      <c r="R2026" s="126">
        <v>0</v>
      </c>
    </row>
    <row r="2027" spans="3:18" ht="23.1" customHeight="1">
      <c r="C2027" s="126">
        <v>398</v>
      </c>
      <c r="D2027" s="141" t="s">
        <v>5110</v>
      </c>
      <c r="E2027" s="159" t="s">
        <v>5111</v>
      </c>
      <c r="F2027" s="127">
        <v>1</v>
      </c>
      <c r="I2027" s="162">
        <v>46265</v>
      </c>
      <c r="J2027" s="126">
        <v>0</v>
      </c>
      <c r="K2027" s="126">
        <v>1</v>
      </c>
      <c r="L2027" s="126">
        <v>0</v>
      </c>
      <c r="M2027" s="126">
        <v>0</v>
      </c>
      <c r="N2027" s="126">
        <v>0</v>
      </c>
      <c r="O2027" s="126">
        <v>0</v>
      </c>
      <c r="P2027" s="126">
        <v>0</v>
      </c>
      <c r="Q2027" s="126">
        <v>0</v>
      </c>
      <c r="R2027" s="126">
        <v>0</v>
      </c>
    </row>
    <row r="2028" spans="3:18" ht="23.1" customHeight="1">
      <c r="C2028" s="126">
        <v>389</v>
      </c>
      <c r="D2028" s="141" t="s">
        <v>4186</v>
      </c>
      <c r="E2028" s="159" t="s">
        <v>5495</v>
      </c>
      <c r="F2028" s="127">
        <v>1</v>
      </c>
      <c r="I2028" s="162">
        <v>46265</v>
      </c>
      <c r="J2028" s="126">
        <v>0</v>
      </c>
      <c r="K2028" s="126">
        <v>1</v>
      </c>
      <c r="L2028" s="126">
        <v>0</v>
      </c>
      <c r="M2028" s="126">
        <v>0</v>
      </c>
      <c r="N2028" s="126">
        <v>0</v>
      </c>
      <c r="O2028" s="126">
        <v>0</v>
      </c>
      <c r="P2028" s="126">
        <v>0</v>
      </c>
      <c r="Q2028" s="126">
        <v>0</v>
      </c>
      <c r="R2028" s="126">
        <v>0</v>
      </c>
    </row>
    <row r="2029" spans="3:18" ht="23.1" customHeight="1">
      <c r="C2029" s="126">
        <v>423</v>
      </c>
      <c r="D2029" s="141" t="s">
        <v>4595</v>
      </c>
      <c r="E2029" s="159" t="s">
        <v>4596</v>
      </c>
      <c r="F2029" s="127">
        <v>1</v>
      </c>
      <c r="I2029" s="162">
        <v>46265</v>
      </c>
      <c r="J2029" s="126">
        <v>0</v>
      </c>
      <c r="K2029" s="126">
        <v>2</v>
      </c>
      <c r="L2029" s="126">
        <v>0</v>
      </c>
      <c r="M2029" s="126">
        <v>0</v>
      </c>
      <c r="N2029" s="126">
        <v>0</v>
      </c>
      <c r="O2029" s="126">
        <v>0</v>
      </c>
      <c r="P2029" s="126">
        <v>0</v>
      </c>
      <c r="Q2029" s="126">
        <v>0</v>
      </c>
      <c r="R2029" s="126">
        <v>0</v>
      </c>
    </row>
  </sheetData>
  <autoFilter ref="C7:S1828" xr:uid="{2C18AD8A-256B-4396-9F66-1BA99FE5AFBF}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5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25"/>
    </row>
    <row r="2" spans="3:30" s="13" customFormat="1" ht="23.25" hidden="1">
      <c r="C2" s="126"/>
      <c r="D2" s="140"/>
      <c r="E2" s="163"/>
      <c r="F2" s="159"/>
      <c r="G2" s="225"/>
    </row>
    <row r="3" spans="3:30" s="13" customFormat="1" ht="23.25">
      <c r="C3" s="126"/>
      <c r="D3" s="140"/>
      <c r="E3" s="163"/>
      <c r="F3" s="159"/>
      <c r="G3" s="225"/>
    </row>
    <row r="4" spans="3:30" s="13" customFormat="1" ht="32.25" customHeight="1">
      <c r="C4" s="126"/>
      <c r="D4" s="140"/>
      <c r="E4" s="167"/>
      <c r="F4" s="190"/>
      <c r="G4" s="226"/>
    </row>
    <row r="5" spans="3:30" s="13" customFormat="1" ht="26.25" customHeight="1">
      <c r="C5" s="126"/>
      <c r="D5" s="140"/>
      <c r="E5" s="163"/>
      <c r="F5" s="159"/>
      <c r="G5" s="225"/>
    </row>
    <row r="6" spans="3:30" s="13" customFormat="1" ht="25.5">
      <c r="C6" s="256" t="s">
        <v>173</v>
      </c>
      <c r="D6" s="257" t="s">
        <v>213</v>
      </c>
      <c r="E6" s="257" t="s">
        <v>12</v>
      </c>
      <c r="F6" s="256" t="s">
        <v>214</v>
      </c>
      <c r="G6" s="258" t="s">
        <v>211</v>
      </c>
      <c r="H6" s="256" t="s">
        <v>174</v>
      </c>
      <c r="I6" s="256" t="s">
        <v>175</v>
      </c>
      <c r="J6" s="256" t="s">
        <v>119</v>
      </c>
      <c r="K6" s="256" t="s">
        <v>119</v>
      </c>
      <c r="L6" s="256" t="s">
        <v>176</v>
      </c>
      <c r="M6" s="256" t="s">
        <v>176</v>
      </c>
      <c r="N6" s="256" t="s">
        <v>177</v>
      </c>
      <c r="O6" s="256" t="s">
        <v>178</v>
      </c>
      <c r="P6" s="256" t="s">
        <v>179</v>
      </c>
      <c r="Q6" s="256" t="s">
        <v>179</v>
      </c>
      <c r="R6" s="256" t="s">
        <v>180</v>
      </c>
      <c r="S6" s="256" t="s">
        <v>181</v>
      </c>
      <c r="T6" s="256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59" t="s">
        <v>162</v>
      </c>
      <c r="D7" s="260" t="s">
        <v>207</v>
      </c>
      <c r="E7" s="260" t="s">
        <v>17</v>
      </c>
      <c r="F7" s="259" t="s">
        <v>210</v>
      </c>
      <c r="G7" s="261" t="s">
        <v>202</v>
      </c>
      <c r="H7" s="259" t="s">
        <v>164</v>
      </c>
      <c r="I7" s="259" t="s">
        <v>165</v>
      </c>
      <c r="J7" s="259" t="s">
        <v>172</v>
      </c>
      <c r="K7" s="259" t="s">
        <v>367</v>
      </c>
      <c r="L7" s="259" t="s">
        <v>166</v>
      </c>
      <c r="M7" s="259" t="s">
        <v>368</v>
      </c>
      <c r="N7" s="259" t="s">
        <v>167</v>
      </c>
      <c r="O7" s="259" t="s">
        <v>168</v>
      </c>
      <c r="P7" s="259" t="s">
        <v>169</v>
      </c>
      <c r="Q7" s="259" t="s">
        <v>369</v>
      </c>
      <c r="R7" s="259" t="s">
        <v>170</v>
      </c>
      <c r="S7" s="259" t="s">
        <v>171</v>
      </c>
      <c r="T7" s="259" t="s">
        <v>183</v>
      </c>
      <c r="X7" s="126" t="s">
        <v>164</v>
      </c>
      <c r="Y7" s="126" t="s">
        <v>165</v>
      </c>
      <c r="Z7" s="126" t="s">
        <v>172</v>
      </c>
      <c r="AA7" s="126" t="s">
        <v>367</v>
      </c>
      <c r="AB7" s="126" t="s">
        <v>166</v>
      </c>
      <c r="AC7" s="126" t="s">
        <v>368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56" t="s">
        <v>173</v>
      </c>
      <c r="D6" s="257" t="s">
        <v>213</v>
      </c>
      <c r="E6" s="256" t="s">
        <v>12</v>
      </c>
      <c r="F6" s="256" t="s">
        <v>186</v>
      </c>
      <c r="G6" s="256" t="s">
        <v>212</v>
      </c>
      <c r="H6" s="258" t="s">
        <v>211</v>
      </c>
      <c r="I6" s="258" t="s">
        <v>24</v>
      </c>
      <c r="J6" s="256" t="s">
        <v>118</v>
      </c>
      <c r="K6" s="256" t="s">
        <v>119</v>
      </c>
      <c r="L6" s="256" t="s">
        <v>176</v>
      </c>
      <c r="M6" s="256" t="s">
        <v>177</v>
      </c>
      <c r="N6" s="256" t="s">
        <v>178</v>
      </c>
      <c r="O6" s="256" t="s">
        <v>179</v>
      </c>
      <c r="P6" s="256" t="s">
        <v>180</v>
      </c>
      <c r="Q6" s="256" t="s">
        <v>181</v>
      </c>
      <c r="R6" s="256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59" t="s">
        <v>162</v>
      </c>
      <c r="D7" s="260" t="s">
        <v>207</v>
      </c>
      <c r="E7" s="259" t="s">
        <v>17</v>
      </c>
      <c r="F7" s="259" t="s">
        <v>110</v>
      </c>
      <c r="G7" s="259" t="s">
        <v>210</v>
      </c>
      <c r="H7" s="261" t="s">
        <v>202</v>
      </c>
      <c r="I7" s="261" t="s">
        <v>21</v>
      </c>
      <c r="J7" s="259" t="s">
        <v>165</v>
      </c>
      <c r="K7" s="259" t="s">
        <v>172</v>
      </c>
      <c r="L7" s="259" t="s">
        <v>166</v>
      </c>
      <c r="M7" s="259" t="s">
        <v>167</v>
      </c>
      <c r="N7" s="259" t="s">
        <v>168</v>
      </c>
      <c r="O7" s="259" t="s">
        <v>169</v>
      </c>
      <c r="P7" s="259" t="s">
        <v>170</v>
      </c>
      <c r="Q7" s="259" t="s">
        <v>171</v>
      </c>
      <c r="R7" s="259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J14" sqref="J14"/>
    </sheetView>
  </sheetViews>
  <sheetFormatPr defaultColWidth="9.140625"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62" t="s">
        <v>10</v>
      </c>
      <c r="D6" s="263" t="s">
        <v>243</v>
      </c>
      <c r="E6" s="264" t="s">
        <v>244</v>
      </c>
      <c r="F6" s="262" t="s">
        <v>222</v>
      </c>
      <c r="G6" s="262" t="s">
        <v>107</v>
      </c>
      <c r="H6" s="262" t="s">
        <v>241</v>
      </c>
      <c r="I6" s="263" t="s">
        <v>242</v>
      </c>
      <c r="J6" s="265" t="s">
        <v>273</v>
      </c>
      <c r="K6" s="262" t="s">
        <v>0</v>
      </c>
      <c r="L6" s="262" t="s">
        <v>223</v>
      </c>
      <c r="M6" s="262" t="s">
        <v>225</v>
      </c>
      <c r="N6" s="262" t="s">
        <v>246</v>
      </c>
      <c r="O6" s="262" t="s">
        <v>247</v>
      </c>
      <c r="P6" s="262" t="s">
        <v>248</v>
      </c>
      <c r="Q6" s="262" t="s">
        <v>9</v>
      </c>
      <c r="R6" s="262" t="s">
        <v>276</v>
      </c>
      <c r="S6" s="262" t="s">
        <v>108</v>
      </c>
      <c r="T6" s="262" t="s">
        <v>245</v>
      </c>
      <c r="U6" s="262" t="s">
        <v>274</v>
      </c>
      <c r="V6" s="262" t="s">
        <v>249</v>
      </c>
      <c r="W6" s="262" t="s">
        <v>275</v>
      </c>
      <c r="X6" s="262" t="s">
        <v>250</v>
      </c>
      <c r="Y6" s="263" t="s">
        <v>251</v>
      </c>
      <c r="Z6" s="263" t="s">
        <v>25</v>
      </c>
      <c r="AA6" s="266" t="s">
        <v>209</v>
      </c>
      <c r="AB6" s="263" t="s">
        <v>226</v>
      </c>
      <c r="AC6" s="264" t="s">
        <v>253</v>
      </c>
      <c r="AD6" s="262" t="s">
        <v>252</v>
      </c>
      <c r="AE6" s="262" t="s">
        <v>254</v>
      </c>
      <c r="AF6" s="262" t="s">
        <v>255</v>
      </c>
      <c r="AG6" s="262" t="s">
        <v>109</v>
      </c>
      <c r="AH6" s="262" t="s">
        <v>23</v>
      </c>
      <c r="AI6" s="262" t="s">
        <v>95</v>
      </c>
      <c r="AJ6" s="262" t="s">
        <v>120</v>
      </c>
    </row>
    <row r="7" spans="3:42" s="126" customFormat="1" ht="15">
      <c r="C7" s="259" t="s">
        <v>1</v>
      </c>
      <c r="D7" s="260" t="s">
        <v>227</v>
      </c>
      <c r="E7" s="261" t="s">
        <v>228</v>
      </c>
      <c r="F7" s="259" t="s">
        <v>221</v>
      </c>
      <c r="G7" s="259" t="s">
        <v>124</v>
      </c>
      <c r="H7" s="259" t="s">
        <v>160</v>
      </c>
      <c r="I7" s="260" t="s">
        <v>97</v>
      </c>
      <c r="J7" s="267" t="s">
        <v>272</v>
      </c>
      <c r="K7" s="259" t="s">
        <v>229</v>
      </c>
      <c r="L7" s="259" t="s">
        <v>230</v>
      </c>
      <c r="M7" s="259" t="s">
        <v>3</v>
      </c>
      <c r="N7" s="259" t="s">
        <v>232</v>
      </c>
      <c r="O7" s="259" t="s">
        <v>233</v>
      </c>
      <c r="P7" s="259" t="s">
        <v>234</v>
      </c>
      <c r="Q7" s="259" t="s">
        <v>278</v>
      </c>
      <c r="R7" s="259" t="s">
        <v>277</v>
      </c>
      <c r="S7" s="259" t="s">
        <v>205</v>
      </c>
      <c r="T7" s="259" t="s">
        <v>231</v>
      </c>
      <c r="U7" s="259" t="s">
        <v>271</v>
      </c>
      <c r="V7" s="259" t="s">
        <v>206</v>
      </c>
      <c r="W7" s="259" t="s">
        <v>30</v>
      </c>
      <c r="X7" s="259" t="s">
        <v>236</v>
      </c>
      <c r="Y7" s="260" t="s">
        <v>240</v>
      </c>
      <c r="Z7" s="260" t="s">
        <v>28</v>
      </c>
      <c r="AA7" s="268" t="s">
        <v>203</v>
      </c>
      <c r="AB7" s="268" t="s">
        <v>191</v>
      </c>
      <c r="AC7" s="261" t="s">
        <v>204</v>
      </c>
      <c r="AD7" s="259" t="s">
        <v>237</v>
      </c>
      <c r="AE7" s="259" t="s">
        <v>238</v>
      </c>
      <c r="AF7" s="259" t="s">
        <v>239</v>
      </c>
      <c r="AG7" s="259" t="s">
        <v>98</v>
      </c>
      <c r="AH7" s="259" t="s">
        <v>26</v>
      </c>
      <c r="AI7" s="259" t="s">
        <v>2</v>
      </c>
      <c r="AJ7" s="259" t="s">
        <v>121</v>
      </c>
    </row>
    <row r="8" spans="3:42">
      <c r="C8" s="126">
        <v>1</v>
      </c>
      <c r="D8" s="141" t="s">
        <v>2247</v>
      </c>
      <c r="E8" s="162">
        <v>46232</v>
      </c>
      <c r="F8" s="126">
        <v>1</v>
      </c>
      <c r="G8" s="126">
        <v>1</v>
      </c>
      <c r="H8" s="126">
        <v>3</v>
      </c>
      <c r="I8" s="163" t="s">
        <v>546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2248</v>
      </c>
      <c r="Y8" s="141" t="s">
        <v>2249</v>
      </c>
      <c r="AA8" s="166">
        <v>46232.615543981483</v>
      </c>
      <c r="AC8" s="162">
        <v>46232</v>
      </c>
      <c r="AD8" s="149" t="s">
        <v>2251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59" t="s">
        <v>1</v>
      </c>
      <c r="AP8" s="130" t="str">
        <f>AN8&amp;" . "&amp;AO8</f>
        <v>1 . No.</v>
      </c>
    </row>
    <row r="9" spans="3:42">
      <c r="C9" s="126">
        <v>2</v>
      </c>
      <c r="D9" s="141" t="s">
        <v>2252</v>
      </c>
      <c r="E9" s="162">
        <v>46233</v>
      </c>
      <c r="F9" s="126">
        <v>1</v>
      </c>
      <c r="G9" s="126">
        <v>1</v>
      </c>
      <c r="H9" s="126">
        <v>2</v>
      </c>
      <c r="I9" s="163" t="s">
        <v>2253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2248</v>
      </c>
      <c r="Y9" s="141" t="s">
        <v>2249</v>
      </c>
      <c r="Z9" s="141" t="s">
        <v>2250</v>
      </c>
      <c r="AA9" s="166">
        <v>46233.2496875</v>
      </c>
      <c r="AC9" s="162">
        <v>46233</v>
      </c>
      <c r="AD9" s="149" t="s">
        <v>2254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60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2260</v>
      </c>
      <c r="E10" s="162">
        <v>46234</v>
      </c>
      <c r="G10" s="126">
        <v>1</v>
      </c>
      <c r="H10" s="126">
        <v>5</v>
      </c>
      <c r="I10" s="163" t="s">
        <v>2261</v>
      </c>
      <c r="J10" s="170" t="s">
        <v>2262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2263</v>
      </c>
      <c r="Y10" s="141" t="s">
        <v>2264</v>
      </c>
      <c r="Z10" s="141" t="s">
        <v>2250</v>
      </c>
      <c r="AA10" s="166">
        <v>46234.445324074077</v>
      </c>
      <c r="AC10" s="162">
        <v>46234</v>
      </c>
      <c r="AD10" s="149" t="s">
        <v>2265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61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2266</v>
      </c>
      <c r="E11" s="162">
        <v>46234</v>
      </c>
      <c r="G11" s="126">
        <v>1</v>
      </c>
      <c r="H11" s="126">
        <v>6</v>
      </c>
      <c r="I11" s="163" t="s">
        <v>2267</v>
      </c>
      <c r="J11" s="170" t="s">
        <v>2262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2263</v>
      </c>
      <c r="Y11" s="141" t="s">
        <v>2264</v>
      </c>
      <c r="Z11" s="141" t="s">
        <v>2250</v>
      </c>
      <c r="AA11" s="166">
        <v>46234.640682870369</v>
      </c>
      <c r="AC11" s="162">
        <v>46234</v>
      </c>
      <c r="AD11" s="149" t="s">
        <v>2268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59" t="s">
        <v>221</v>
      </c>
      <c r="AP11" s="130" t="str">
        <f t="shared" si="0"/>
        <v>4 . Company Id</v>
      </c>
    </row>
    <row r="12" spans="3:42">
      <c r="AN12" s="130">
        <v>5</v>
      </c>
      <c r="AO12" s="259" t="s">
        <v>124</v>
      </c>
      <c r="AP12" s="130" t="str">
        <f t="shared" si="0"/>
        <v>5 . Branch Id</v>
      </c>
    </row>
    <row r="13" spans="3:42">
      <c r="AN13" s="130">
        <v>6</v>
      </c>
      <c r="AO13" s="259" t="s">
        <v>160</v>
      </c>
      <c r="AP13" s="130" t="str">
        <f t="shared" si="0"/>
        <v>6 . Customer Id</v>
      </c>
    </row>
    <row r="14" spans="3:42">
      <c r="AN14" s="130">
        <v>7</v>
      </c>
      <c r="AO14" s="260" t="s">
        <v>97</v>
      </c>
      <c r="AP14" s="130" t="str">
        <f t="shared" si="0"/>
        <v>7 . Customer Name</v>
      </c>
    </row>
    <row r="15" spans="3:42">
      <c r="AN15" s="130">
        <v>8</v>
      </c>
      <c r="AO15" s="267" t="s">
        <v>272</v>
      </c>
      <c r="AP15" s="130" t="str">
        <f t="shared" si="0"/>
        <v>8 . Service Type</v>
      </c>
    </row>
    <row r="16" spans="3:42">
      <c r="AN16" s="130">
        <v>9</v>
      </c>
      <c r="AO16" s="259" t="s">
        <v>229</v>
      </c>
      <c r="AP16" s="130" t="str">
        <f t="shared" si="0"/>
        <v>9 . Currency ID</v>
      </c>
    </row>
    <row r="17" spans="40:42">
      <c r="AN17" s="130">
        <v>10</v>
      </c>
      <c r="AO17" s="259" t="s">
        <v>230</v>
      </c>
      <c r="AP17" s="130" t="str">
        <f t="shared" si="0"/>
        <v>10 . Price Type Id</v>
      </c>
    </row>
    <row r="18" spans="40:42">
      <c r="AN18" s="130">
        <v>11</v>
      </c>
      <c r="AO18" s="259" t="s">
        <v>3</v>
      </c>
      <c r="AP18" s="130" t="str">
        <f t="shared" si="0"/>
        <v>11 . Exchange Rate</v>
      </c>
    </row>
    <row r="19" spans="40:42">
      <c r="AN19" s="130">
        <v>12</v>
      </c>
      <c r="AO19" s="259" t="s">
        <v>232</v>
      </c>
      <c r="AP19" s="130" t="str">
        <f t="shared" si="0"/>
        <v>12 . Vat Percent</v>
      </c>
    </row>
    <row r="20" spans="40:42">
      <c r="AN20" s="130">
        <v>13</v>
      </c>
      <c r="AO20" s="259" t="s">
        <v>233</v>
      </c>
      <c r="AP20" s="130" t="str">
        <f t="shared" si="0"/>
        <v>13 . Vat Setting ID</v>
      </c>
    </row>
    <row r="21" spans="40:42">
      <c r="AN21" s="130">
        <v>14</v>
      </c>
      <c r="AO21" s="259" t="s">
        <v>234</v>
      </c>
      <c r="AP21" s="130" t="str">
        <f t="shared" si="0"/>
        <v>14 . Vat Cal</v>
      </c>
    </row>
    <row r="22" spans="40:42">
      <c r="AN22" s="130">
        <v>15</v>
      </c>
      <c r="AO22" s="259" t="s">
        <v>278</v>
      </c>
      <c r="AP22" s="130" t="str">
        <f t="shared" si="0"/>
        <v>15 . Dis Amount</v>
      </c>
    </row>
    <row r="23" spans="40:42">
      <c r="AN23" s="130">
        <v>16</v>
      </c>
      <c r="AO23" s="259" t="s">
        <v>277</v>
      </c>
      <c r="AP23" s="130" t="str">
        <f t="shared" si="0"/>
        <v>16 . Dis​​ Percent</v>
      </c>
    </row>
    <row r="24" spans="40:42">
      <c r="AN24" s="130">
        <v>17</v>
      </c>
      <c r="AO24" s="259" t="s">
        <v>205</v>
      </c>
      <c r="AP24" s="130" t="str">
        <f t="shared" si="0"/>
        <v>17 . Sub Total</v>
      </c>
    </row>
    <row r="25" spans="40:42">
      <c r="AN25" s="130">
        <v>18</v>
      </c>
      <c r="AO25" s="259" t="s">
        <v>231</v>
      </c>
      <c r="AP25" s="130" t="str">
        <f t="shared" si="0"/>
        <v>18 . Total VAT</v>
      </c>
    </row>
    <row r="26" spans="40:42">
      <c r="AN26" s="130">
        <v>19</v>
      </c>
      <c r="AO26" s="259" t="s">
        <v>271</v>
      </c>
      <c r="AP26" s="130" t="str">
        <f t="shared" si="0"/>
        <v>19 . Total Discount</v>
      </c>
    </row>
    <row r="27" spans="40:42">
      <c r="AN27" s="130">
        <v>20</v>
      </c>
      <c r="AO27" s="259" t="s">
        <v>206</v>
      </c>
      <c r="AP27" s="130" t="str">
        <f t="shared" si="0"/>
        <v>20 . Total Deposit</v>
      </c>
    </row>
    <row r="28" spans="40:42">
      <c r="AN28" s="130">
        <v>21</v>
      </c>
      <c r="AO28" s="259" t="s">
        <v>30</v>
      </c>
      <c r="AP28" s="130" t="str">
        <f t="shared" si="0"/>
        <v>21 . Total Amount</v>
      </c>
    </row>
    <row r="29" spans="40:42">
      <c r="AN29" s="130">
        <v>22</v>
      </c>
      <c r="AO29" s="259" t="s">
        <v>236</v>
      </c>
      <c r="AP29" s="130" t="str">
        <f t="shared" si="0"/>
        <v>22 . Ship To</v>
      </c>
    </row>
    <row r="30" spans="40:42">
      <c r="AN30" s="130">
        <v>23</v>
      </c>
      <c r="AO30" s="260" t="s">
        <v>240</v>
      </c>
      <c r="AP30" s="130" t="str">
        <f t="shared" si="0"/>
        <v>23 . Ship Telephone</v>
      </c>
    </row>
    <row r="31" spans="40:42">
      <c r="AN31" s="130">
        <v>24</v>
      </c>
      <c r="AO31" s="260" t="s">
        <v>28</v>
      </c>
      <c r="AP31" s="130" t="str">
        <f t="shared" si="0"/>
        <v>24 . Note</v>
      </c>
    </row>
    <row r="32" spans="40:42">
      <c r="AN32" s="130">
        <v>25</v>
      </c>
      <c r="AO32" s="268" t="s">
        <v>203</v>
      </c>
      <c r="AP32" s="130" t="str">
        <f t="shared" si="0"/>
        <v>25 . Created</v>
      </c>
    </row>
    <row r="33" spans="40:42">
      <c r="AN33" s="130">
        <v>26</v>
      </c>
      <c r="AO33" s="268" t="s">
        <v>191</v>
      </c>
      <c r="AP33" s="130" t="str">
        <f t="shared" si="0"/>
        <v>26 . Created By</v>
      </c>
    </row>
    <row r="34" spans="40:42">
      <c r="AN34" s="130">
        <v>27</v>
      </c>
      <c r="AO34" s="261" t="s">
        <v>204</v>
      </c>
      <c r="AP34" s="130" t="str">
        <f t="shared" si="0"/>
        <v>27 . Approved</v>
      </c>
    </row>
    <row r="35" spans="40:42">
      <c r="AN35" s="130">
        <v>28</v>
      </c>
      <c r="AO35" s="259" t="s">
        <v>237</v>
      </c>
      <c r="AP35" s="130" t="str">
        <f t="shared" si="0"/>
        <v>28 . Approved By</v>
      </c>
    </row>
    <row r="36" spans="40:42">
      <c r="AN36" s="130">
        <v>29</v>
      </c>
      <c r="AO36" s="259" t="s">
        <v>238</v>
      </c>
      <c r="AP36" s="130" t="str">
        <f t="shared" si="0"/>
        <v>29 . Is Close</v>
      </c>
    </row>
    <row r="37" spans="40:42">
      <c r="AN37" s="130">
        <v>30</v>
      </c>
      <c r="AO37" s="259" t="s">
        <v>239</v>
      </c>
      <c r="AP37" s="130" t="str">
        <f t="shared" si="0"/>
        <v>30 . Is Approve</v>
      </c>
    </row>
    <row r="38" spans="40:42">
      <c r="AN38" s="130">
        <v>31</v>
      </c>
      <c r="AO38" s="259" t="s">
        <v>98</v>
      </c>
      <c r="AP38" s="130" t="str">
        <f t="shared" si="0"/>
        <v>31 . Status</v>
      </c>
    </row>
    <row r="39" spans="40:42">
      <c r="AN39" s="130">
        <v>32</v>
      </c>
      <c r="AO39" s="259" t="s">
        <v>26</v>
      </c>
      <c r="AP39" s="130" t="str">
        <f t="shared" si="0"/>
        <v>32 . Week</v>
      </c>
    </row>
    <row r="40" spans="40:42">
      <c r="AN40" s="130">
        <v>33</v>
      </c>
      <c r="AO40" s="259" t="s">
        <v>2</v>
      </c>
      <c r="AP40" s="130" t="str">
        <f t="shared" si="0"/>
        <v>33 . Month</v>
      </c>
    </row>
    <row r="41" spans="40:42">
      <c r="AN41" s="130">
        <v>34</v>
      </c>
      <c r="AO41" s="259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F42"/>
  <sheetViews>
    <sheetView showGridLines="0" topLeftCell="A3" zoomScale="90" zoomScaleNormal="90" workbookViewId="0">
      <pane ySplit="5" topLeftCell="A8" activePane="bottomLeft" state="frozen"/>
      <selection activeCell="L28" sqref="L28"/>
      <selection pane="bottomLeft" activeCell="AH17" sqref="AH17"/>
    </sheetView>
  </sheetViews>
  <sheetFormatPr defaultColWidth="9.140625"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2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2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2" s="13" customFormat="1">
      <c r="E3" s="140"/>
      <c r="G3" s="140"/>
      <c r="H3" s="140"/>
      <c r="I3" s="140"/>
      <c r="J3" s="170"/>
      <c r="M3" s="142"/>
      <c r="N3" s="140"/>
      <c r="P3" s="140"/>
    </row>
    <row r="4" spans="3:32" s="13" customFormat="1">
      <c r="E4" s="140"/>
      <c r="G4" s="140"/>
      <c r="H4" s="140"/>
      <c r="I4" s="140"/>
      <c r="J4" s="170"/>
      <c r="M4" s="142"/>
      <c r="N4" s="140"/>
      <c r="P4" s="140"/>
    </row>
    <row r="5" spans="3:32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2" s="13" customFormat="1">
      <c r="C6" s="262" t="s">
        <v>10</v>
      </c>
      <c r="D6" s="262" t="s">
        <v>243</v>
      </c>
      <c r="E6" s="263" t="s">
        <v>270</v>
      </c>
      <c r="F6" s="262" t="s">
        <v>244</v>
      </c>
      <c r="G6" s="263" t="s">
        <v>101</v>
      </c>
      <c r="H6" s="263" t="s">
        <v>173</v>
      </c>
      <c r="I6" s="263" t="s">
        <v>260</v>
      </c>
      <c r="J6" s="263" t="s">
        <v>261</v>
      </c>
      <c r="K6" s="263" t="s">
        <v>16</v>
      </c>
      <c r="L6" s="263" t="s">
        <v>16</v>
      </c>
      <c r="M6" s="263" t="s">
        <v>262</v>
      </c>
      <c r="N6" s="263" t="s">
        <v>263</v>
      </c>
      <c r="O6" s="262" t="s">
        <v>264</v>
      </c>
      <c r="P6" s="263" t="s">
        <v>265</v>
      </c>
      <c r="Q6" s="262" t="s">
        <v>267</v>
      </c>
      <c r="R6" s="262" t="s">
        <v>266</v>
      </c>
      <c r="S6" s="262" t="s">
        <v>14</v>
      </c>
      <c r="T6" s="262" t="s">
        <v>187</v>
      </c>
      <c r="U6" s="262" t="s">
        <v>280</v>
      </c>
      <c r="V6" s="262" t="s">
        <v>268</v>
      </c>
      <c r="W6" s="262" t="s">
        <v>109</v>
      </c>
      <c r="X6" s="262" t="s">
        <v>23</v>
      </c>
      <c r="Y6" s="262" t="s">
        <v>95</v>
      </c>
      <c r="Z6" s="262" t="s">
        <v>120</v>
      </c>
    </row>
    <row r="7" spans="3:32" s="13" customFormat="1" ht="15">
      <c r="C7" s="269" t="s">
        <v>139</v>
      </c>
      <c r="D7" s="269" t="s">
        <v>256</v>
      </c>
      <c r="E7" s="270" t="s">
        <v>269</v>
      </c>
      <c r="F7" s="269" t="s">
        <v>228</v>
      </c>
      <c r="G7" s="270" t="s">
        <v>160</v>
      </c>
      <c r="H7" s="270" t="s">
        <v>162</v>
      </c>
      <c r="I7" s="270" t="s">
        <v>207</v>
      </c>
      <c r="J7" s="270" t="s">
        <v>17</v>
      </c>
      <c r="K7" s="270" t="s">
        <v>18</v>
      </c>
      <c r="L7" s="270" t="s">
        <v>196</v>
      </c>
      <c r="M7" s="270" t="s">
        <v>4</v>
      </c>
      <c r="N7" s="270" t="s">
        <v>257</v>
      </c>
      <c r="O7" s="269" t="s">
        <v>197</v>
      </c>
      <c r="P7" s="270" t="s">
        <v>258</v>
      </c>
      <c r="Q7" s="269" t="s">
        <v>259</v>
      </c>
      <c r="R7" s="269" t="s">
        <v>235</v>
      </c>
      <c r="S7" s="269" t="s">
        <v>19</v>
      </c>
      <c r="T7" s="269" t="s">
        <v>8</v>
      </c>
      <c r="U7" s="269" t="s">
        <v>279</v>
      </c>
      <c r="V7" s="269" t="s">
        <v>201</v>
      </c>
      <c r="W7" s="269" t="s">
        <v>98</v>
      </c>
      <c r="X7" s="269" t="s">
        <v>26</v>
      </c>
      <c r="Y7" s="269" t="s">
        <v>2</v>
      </c>
      <c r="Z7" s="269" t="s">
        <v>121</v>
      </c>
    </row>
    <row r="8" spans="3:32">
      <c r="C8" s="126">
        <v>1</v>
      </c>
      <c r="D8" s="126">
        <v>1</v>
      </c>
      <c r="E8" s="141" t="s">
        <v>2247</v>
      </c>
      <c r="F8" s="162">
        <v>46232</v>
      </c>
      <c r="G8" s="141">
        <v>1</v>
      </c>
      <c r="H8" s="141">
        <v>198</v>
      </c>
      <c r="I8" s="141" t="s">
        <v>1168</v>
      </c>
      <c r="J8" s="170" t="s">
        <v>1169</v>
      </c>
      <c r="K8" s="126">
        <v>10</v>
      </c>
      <c r="L8" s="126">
        <v>0</v>
      </c>
      <c r="M8" s="142" t="s">
        <v>570</v>
      </c>
      <c r="O8" s="126">
        <v>1</v>
      </c>
      <c r="P8" s="141" t="s">
        <v>2250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F8" s="318"/>
    </row>
    <row r="9" spans="3:32">
      <c r="C9" s="126">
        <v>2</v>
      </c>
      <c r="D9" s="126">
        <v>1</v>
      </c>
      <c r="E9" s="141" t="s">
        <v>2247</v>
      </c>
      <c r="F9" s="162">
        <v>46232</v>
      </c>
      <c r="G9" s="141">
        <v>1</v>
      </c>
      <c r="H9" s="141">
        <v>191</v>
      </c>
      <c r="I9" s="141" t="s">
        <v>779</v>
      </c>
      <c r="J9" s="170" t="s">
        <v>780</v>
      </c>
      <c r="K9" s="126">
        <v>10</v>
      </c>
      <c r="L9" s="126">
        <v>0</v>
      </c>
      <c r="M9" s="142" t="s">
        <v>570</v>
      </c>
      <c r="O9" s="126">
        <v>1</v>
      </c>
      <c r="P9" s="141" t="s">
        <v>2250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F9" s="318"/>
    </row>
    <row r="10" spans="3:32">
      <c r="C10" s="126">
        <v>3</v>
      </c>
      <c r="D10" s="126">
        <v>1</v>
      </c>
      <c r="E10" s="141" t="s">
        <v>2247</v>
      </c>
      <c r="F10" s="162">
        <v>46232</v>
      </c>
      <c r="G10" s="141">
        <v>1</v>
      </c>
      <c r="H10" s="141">
        <v>191</v>
      </c>
      <c r="I10" s="141" t="s">
        <v>779</v>
      </c>
      <c r="J10" s="170" t="s">
        <v>780</v>
      </c>
      <c r="K10" s="126">
        <v>10</v>
      </c>
      <c r="L10" s="126">
        <v>0</v>
      </c>
      <c r="M10" s="142" t="s">
        <v>570</v>
      </c>
      <c r="O10" s="126">
        <v>1</v>
      </c>
      <c r="P10" s="141" t="s">
        <v>2250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F10" s="390"/>
    </row>
    <row r="11" spans="3:32">
      <c r="C11" s="126">
        <v>4</v>
      </c>
      <c r="D11" s="126">
        <v>2</v>
      </c>
      <c r="E11" s="141" t="s">
        <v>2252</v>
      </c>
      <c r="F11" s="162">
        <v>46233</v>
      </c>
      <c r="G11" s="141">
        <v>2</v>
      </c>
      <c r="H11" s="141">
        <v>1</v>
      </c>
      <c r="I11" s="141" t="s">
        <v>675</v>
      </c>
      <c r="J11" s="170" t="s">
        <v>676</v>
      </c>
      <c r="K11" s="126">
        <v>2</v>
      </c>
      <c r="L11" s="126">
        <v>0</v>
      </c>
      <c r="M11" s="142" t="s">
        <v>543</v>
      </c>
      <c r="O11" s="126">
        <v>1</v>
      </c>
      <c r="P11" s="141" t="s">
        <v>2250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F11" s="318"/>
    </row>
    <row r="12" spans="3:32">
      <c r="C12" s="126">
        <v>5</v>
      </c>
      <c r="D12" s="126">
        <v>2</v>
      </c>
      <c r="E12" s="141" t="s">
        <v>2252</v>
      </c>
      <c r="F12" s="162">
        <v>46233</v>
      </c>
      <c r="G12" s="141">
        <v>2</v>
      </c>
      <c r="H12" s="141">
        <v>2</v>
      </c>
      <c r="I12" s="141" t="s">
        <v>680</v>
      </c>
      <c r="J12" s="170" t="s">
        <v>681</v>
      </c>
      <c r="K12" s="126">
        <v>3</v>
      </c>
      <c r="L12" s="126">
        <v>0</v>
      </c>
      <c r="M12" s="142" t="s">
        <v>543</v>
      </c>
      <c r="O12" s="126">
        <v>1</v>
      </c>
      <c r="P12" s="141" t="s">
        <v>2250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F12" s="390"/>
    </row>
    <row r="13" spans="3:32">
      <c r="C13" s="126">
        <v>6</v>
      </c>
      <c r="D13" s="126">
        <v>2</v>
      </c>
      <c r="E13" s="141" t="s">
        <v>2252</v>
      </c>
      <c r="F13" s="162">
        <v>46233</v>
      </c>
      <c r="G13" s="141">
        <v>2</v>
      </c>
      <c r="H13" s="141">
        <v>3</v>
      </c>
      <c r="I13" s="141" t="s">
        <v>2255</v>
      </c>
      <c r="J13" s="170" t="s">
        <v>2256</v>
      </c>
      <c r="K13" s="126">
        <v>4</v>
      </c>
      <c r="L13" s="126">
        <v>0</v>
      </c>
      <c r="M13" s="142" t="s">
        <v>543</v>
      </c>
      <c r="O13" s="126">
        <v>1</v>
      </c>
      <c r="P13" s="141" t="s">
        <v>2250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F13" s="390"/>
    </row>
    <row r="14" spans="3:32">
      <c r="C14" s="126">
        <v>7</v>
      </c>
      <c r="D14" s="126">
        <v>2</v>
      </c>
      <c r="E14" s="141" t="s">
        <v>2252</v>
      </c>
      <c r="F14" s="162">
        <v>46233</v>
      </c>
      <c r="G14" s="141">
        <v>2</v>
      </c>
      <c r="H14" s="141">
        <v>4</v>
      </c>
      <c r="I14" s="141" t="s">
        <v>579</v>
      </c>
      <c r="J14" s="170" t="s">
        <v>580</v>
      </c>
      <c r="K14" s="126">
        <v>5</v>
      </c>
      <c r="L14" s="126">
        <v>0</v>
      </c>
      <c r="M14" s="142" t="s">
        <v>543</v>
      </c>
      <c r="O14" s="126">
        <v>1</v>
      </c>
      <c r="P14" s="141" t="s">
        <v>2250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F14" s="390"/>
    </row>
    <row r="15" spans="3:32">
      <c r="C15" s="126">
        <v>8</v>
      </c>
      <c r="D15" s="126">
        <v>2</v>
      </c>
      <c r="E15" s="141" t="s">
        <v>2252</v>
      </c>
      <c r="F15" s="162">
        <v>46233</v>
      </c>
      <c r="G15" s="141">
        <v>2</v>
      </c>
      <c r="H15" s="141">
        <v>5</v>
      </c>
      <c r="I15" s="141" t="s">
        <v>684</v>
      </c>
      <c r="J15" s="170" t="s">
        <v>685</v>
      </c>
      <c r="K15" s="126">
        <v>6</v>
      </c>
      <c r="L15" s="126">
        <v>0</v>
      </c>
      <c r="M15" s="142" t="s">
        <v>543</v>
      </c>
      <c r="O15" s="126">
        <v>1</v>
      </c>
      <c r="P15" s="141" t="s">
        <v>2250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F15" s="390"/>
    </row>
    <row r="16" spans="3:32">
      <c r="C16" s="126">
        <v>9</v>
      </c>
      <c r="D16" s="126">
        <v>2</v>
      </c>
      <c r="E16" s="141" t="s">
        <v>2252</v>
      </c>
      <c r="F16" s="162">
        <v>46233</v>
      </c>
      <c r="G16" s="141">
        <v>2</v>
      </c>
      <c r="H16" s="141">
        <v>6</v>
      </c>
      <c r="I16" s="141" t="s">
        <v>557</v>
      </c>
      <c r="J16" s="170" t="s">
        <v>558</v>
      </c>
      <c r="K16" s="126">
        <v>7</v>
      </c>
      <c r="L16" s="126">
        <v>0</v>
      </c>
      <c r="M16" s="142" t="s">
        <v>543</v>
      </c>
      <c r="O16" s="126">
        <v>1</v>
      </c>
      <c r="P16" s="141" t="s">
        <v>2250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F16" s="390"/>
    </row>
    <row r="17" spans="3:32">
      <c r="C17" s="126">
        <v>10</v>
      </c>
      <c r="D17" s="126">
        <v>2</v>
      </c>
      <c r="E17" s="141" t="s">
        <v>2252</v>
      </c>
      <c r="F17" s="162">
        <v>46233</v>
      </c>
      <c r="G17" s="141">
        <v>2</v>
      </c>
      <c r="H17" s="141">
        <v>7</v>
      </c>
      <c r="I17" s="141" t="s">
        <v>816</v>
      </c>
      <c r="J17" s="170" t="s">
        <v>817</v>
      </c>
      <c r="K17" s="126">
        <v>8</v>
      </c>
      <c r="L17" s="126">
        <v>0</v>
      </c>
      <c r="M17" s="142" t="s">
        <v>543</v>
      </c>
      <c r="O17" s="126">
        <v>1</v>
      </c>
      <c r="P17" s="141" t="s">
        <v>2250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F17" s="390"/>
    </row>
    <row r="18" spans="3:32">
      <c r="C18" s="126">
        <v>11</v>
      </c>
      <c r="D18" s="126">
        <v>2</v>
      </c>
      <c r="E18" s="141" t="s">
        <v>2252</v>
      </c>
      <c r="F18" s="162">
        <v>46233</v>
      </c>
      <c r="G18" s="141">
        <v>2</v>
      </c>
      <c r="H18" s="141">
        <v>8</v>
      </c>
      <c r="I18" s="141" t="s">
        <v>1123</v>
      </c>
      <c r="J18" s="170" t="s">
        <v>1124</v>
      </c>
      <c r="K18" s="126">
        <v>9</v>
      </c>
      <c r="L18" s="126">
        <v>0</v>
      </c>
      <c r="M18" s="142" t="s">
        <v>543</v>
      </c>
      <c r="O18" s="126">
        <v>1</v>
      </c>
      <c r="P18" s="141" t="s">
        <v>2250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F18" s="390"/>
    </row>
    <row r="19" spans="3:32">
      <c r="C19" s="126">
        <v>12</v>
      </c>
      <c r="D19" s="126">
        <v>2</v>
      </c>
      <c r="E19" s="141" t="s">
        <v>2252</v>
      </c>
      <c r="F19" s="162">
        <v>46233</v>
      </c>
      <c r="G19" s="141">
        <v>2</v>
      </c>
      <c r="H19" s="141">
        <v>9</v>
      </c>
      <c r="I19" s="141" t="s">
        <v>1811</v>
      </c>
      <c r="J19" s="170" t="s">
        <v>1812</v>
      </c>
      <c r="K19" s="126">
        <v>10</v>
      </c>
      <c r="L19" s="126">
        <v>0</v>
      </c>
      <c r="M19" s="142" t="s">
        <v>543</v>
      </c>
      <c r="O19" s="126">
        <v>1</v>
      </c>
      <c r="P19" s="141" t="s">
        <v>2250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F19" s="390"/>
    </row>
    <row r="20" spans="3:32">
      <c r="C20" s="126">
        <v>13</v>
      </c>
      <c r="D20" s="126">
        <v>2</v>
      </c>
      <c r="E20" s="141" t="s">
        <v>2252</v>
      </c>
      <c r="F20" s="162">
        <v>46233</v>
      </c>
      <c r="G20" s="141">
        <v>2</v>
      </c>
      <c r="H20" s="141">
        <v>10</v>
      </c>
      <c r="I20" s="141" t="s">
        <v>584</v>
      </c>
      <c r="J20" s="170" t="s">
        <v>585</v>
      </c>
      <c r="K20" s="126">
        <v>11</v>
      </c>
      <c r="L20" s="126">
        <v>0</v>
      </c>
      <c r="M20" s="142" t="s">
        <v>543</v>
      </c>
      <c r="O20" s="126">
        <v>1</v>
      </c>
      <c r="P20" s="141" t="s">
        <v>2250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F20" s="318"/>
    </row>
    <row r="21" spans="3:32">
      <c r="C21" s="126">
        <v>14</v>
      </c>
      <c r="D21" s="126">
        <v>3</v>
      </c>
      <c r="E21" s="141" t="s">
        <v>2260</v>
      </c>
      <c r="F21" s="162">
        <v>46234</v>
      </c>
      <c r="G21" s="141">
        <v>5</v>
      </c>
      <c r="H21" s="141">
        <v>1</v>
      </c>
      <c r="I21" s="141" t="s">
        <v>675</v>
      </c>
      <c r="J21" s="170" t="s">
        <v>676</v>
      </c>
      <c r="K21" s="126">
        <v>5</v>
      </c>
      <c r="L21" s="126">
        <v>0</v>
      </c>
      <c r="M21" s="142" t="s">
        <v>543</v>
      </c>
      <c r="O21" s="126">
        <v>1</v>
      </c>
      <c r="P21" s="141" t="s">
        <v>2250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F21" s="390"/>
    </row>
    <row r="22" spans="3:32">
      <c r="C22" s="126">
        <v>15</v>
      </c>
      <c r="D22" s="126">
        <v>3</v>
      </c>
      <c r="E22" s="141" t="s">
        <v>2260</v>
      </c>
      <c r="F22" s="162">
        <v>46234</v>
      </c>
      <c r="G22" s="141">
        <v>5</v>
      </c>
      <c r="H22" s="141">
        <v>2</v>
      </c>
      <c r="I22" s="141" t="s">
        <v>680</v>
      </c>
      <c r="J22" s="170" t="s">
        <v>681</v>
      </c>
      <c r="K22" s="126">
        <v>5</v>
      </c>
      <c r="L22" s="126">
        <v>0</v>
      </c>
      <c r="M22" s="142" t="s">
        <v>543</v>
      </c>
      <c r="O22" s="126">
        <v>1</v>
      </c>
      <c r="P22" s="141" t="s">
        <v>2250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F22" s="318"/>
    </row>
    <row r="23" spans="3:32">
      <c r="C23" s="126">
        <v>16</v>
      </c>
      <c r="D23" s="126">
        <v>3</v>
      </c>
      <c r="E23" s="141" t="s">
        <v>2260</v>
      </c>
      <c r="F23" s="162">
        <v>46234</v>
      </c>
      <c r="G23" s="141">
        <v>5</v>
      </c>
      <c r="H23" s="141">
        <v>3</v>
      </c>
      <c r="I23" s="141" t="s">
        <v>2255</v>
      </c>
      <c r="J23" s="170" t="s">
        <v>2256</v>
      </c>
      <c r="K23" s="126">
        <v>5</v>
      </c>
      <c r="L23" s="126">
        <v>0</v>
      </c>
      <c r="M23" s="142" t="s">
        <v>543</v>
      </c>
      <c r="O23" s="126">
        <v>1</v>
      </c>
      <c r="P23" s="141" t="s">
        <v>2250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F23" s="318"/>
    </row>
    <row r="24" spans="3:32">
      <c r="C24" s="126">
        <v>17</v>
      </c>
      <c r="D24" s="126">
        <v>3</v>
      </c>
      <c r="E24" s="141" t="s">
        <v>2260</v>
      </c>
      <c r="F24" s="162">
        <v>46234</v>
      </c>
      <c r="G24" s="141">
        <v>5</v>
      </c>
      <c r="H24" s="141">
        <v>4</v>
      </c>
      <c r="I24" s="141" t="s">
        <v>579</v>
      </c>
      <c r="J24" s="170" t="s">
        <v>580</v>
      </c>
      <c r="K24" s="126">
        <v>5</v>
      </c>
      <c r="L24" s="126">
        <v>0</v>
      </c>
      <c r="M24" s="142" t="s">
        <v>543</v>
      </c>
      <c r="O24" s="126">
        <v>1</v>
      </c>
      <c r="P24" s="141" t="s">
        <v>2250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F24" s="318"/>
    </row>
    <row r="25" spans="3:32">
      <c r="C25" s="126">
        <v>18</v>
      </c>
      <c r="D25" s="126">
        <v>3</v>
      </c>
      <c r="E25" s="141" t="s">
        <v>2260</v>
      </c>
      <c r="F25" s="162">
        <v>46234</v>
      </c>
      <c r="G25" s="141">
        <v>5</v>
      </c>
      <c r="H25" s="141">
        <v>5</v>
      </c>
      <c r="I25" s="141" t="s">
        <v>684</v>
      </c>
      <c r="J25" s="170" t="s">
        <v>685</v>
      </c>
      <c r="K25" s="126">
        <v>5</v>
      </c>
      <c r="L25" s="126">
        <v>0</v>
      </c>
      <c r="M25" s="142" t="s">
        <v>543</v>
      </c>
      <c r="O25" s="126">
        <v>1</v>
      </c>
      <c r="P25" s="141" t="s">
        <v>2250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F25" s="318"/>
    </row>
    <row r="26" spans="3:32">
      <c r="C26" s="126">
        <v>19</v>
      </c>
      <c r="D26" s="126">
        <v>4</v>
      </c>
      <c r="E26" s="141" t="s">
        <v>2266</v>
      </c>
      <c r="F26" s="162">
        <v>46234</v>
      </c>
      <c r="G26" s="141">
        <v>6</v>
      </c>
      <c r="H26" s="141">
        <v>1</v>
      </c>
      <c r="I26" s="141" t="s">
        <v>675</v>
      </c>
      <c r="J26" s="170" t="s">
        <v>676</v>
      </c>
      <c r="K26" s="126">
        <v>10</v>
      </c>
      <c r="L26" s="126">
        <v>0</v>
      </c>
      <c r="M26" s="142" t="s">
        <v>543</v>
      </c>
      <c r="O26" s="126">
        <v>1</v>
      </c>
      <c r="P26" s="141" t="s">
        <v>2250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F26" s="318"/>
    </row>
    <row r="27" spans="3:32">
      <c r="C27" s="126">
        <v>20</v>
      </c>
      <c r="D27" s="126">
        <v>4</v>
      </c>
      <c r="E27" s="141" t="s">
        <v>2266</v>
      </c>
      <c r="F27" s="162">
        <v>46234</v>
      </c>
      <c r="G27" s="141">
        <v>6</v>
      </c>
      <c r="H27" s="141">
        <v>2</v>
      </c>
      <c r="I27" s="141" t="s">
        <v>680</v>
      </c>
      <c r="J27" s="170" t="s">
        <v>681</v>
      </c>
      <c r="K27" s="126">
        <v>10</v>
      </c>
      <c r="L27" s="126">
        <v>0</v>
      </c>
      <c r="M27" s="142" t="s">
        <v>543</v>
      </c>
      <c r="O27" s="126">
        <v>1</v>
      </c>
      <c r="P27" s="141" t="s">
        <v>2250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F27" s="318"/>
    </row>
    <row r="28" spans="3:32">
      <c r="C28" s="126">
        <v>21</v>
      </c>
      <c r="D28" s="126">
        <v>4</v>
      </c>
      <c r="E28" s="141" t="s">
        <v>2266</v>
      </c>
      <c r="F28" s="162">
        <v>46234</v>
      </c>
      <c r="G28" s="141">
        <v>6</v>
      </c>
      <c r="H28" s="141">
        <v>3</v>
      </c>
      <c r="I28" s="141" t="s">
        <v>2255</v>
      </c>
      <c r="J28" s="170" t="s">
        <v>2256</v>
      </c>
      <c r="K28" s="126">
        <v>10</v>
      </c>
      <c r="L28" s="126">
        <v>0</v>
      </c>
      <c r="M28" s="142" t="s">
        <v>543</v>
      </c>
      <c r="O28" s="126">
        <v>1</v>
      </c>
      <c r="P28" s="141" t="s">
        <v>2250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F28" s="318"/>
    </row>
    <row r="29" spans="3:32">
      <c r="C29" s="126">
        <v>22</v>
      </c>
      <c r="D29" s="126">
        <v>4</v>
      </c>
      <c r="E29" s="141" t="s">
        <v>2266</v>
      </c>
      <c r="F29" s="162">
        <v>46234</v>
      </c>
      <c r="G29" s="141">
        <v>6</v>
      </c>
      <c r="H29" s="141">
        <v>5</v>
      </c>
      <c r="I29" s="141" t="s">
        <v>684</v>
      </c>
      <c r="J29" s="170" t="s">
        <v>685</v>
      </c>
      <c r="K29" s="126">
        <v>10</v>
      </c>
      <c r="L29" s="126">
        <v>0</v>
      </c>
      <c r="M29" s="142" t="s">
        <v>543</v>
      </c>
      <c r="O29" s="126">
        <v>1</v>
      </c>
      <c r="P29" s="141" t="s">
        <v>2250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F29" s="318"/>
    </row>
    <row r="30" spans="3:32">
      <c r="C30" s="126">
        <v>23</v>
      </c>
      <c r="D30" s="126">
        <v>4</v>
      </c>
      <c r="E30" s="141" t="s">
        <v>2266</v>
      </c>
      <c r="F30" s="162">
        <v>46234</v>
      </c>
      <c r="G30" s="141">
        <v>6</v>
      </c>
      <c r="H30" s="141">
        <v>6</v>
      </c>
      <c r="I30" s="141" t="s">
        <v>557</v>
      </c>
      <c r="J30" s="170" t="s">
        <v>558</v>
      </c>
      <c r="K30" s="126">
        <v>10</v>
      </c>
      <c r="L30" s="126">
        <v>0</v>
      </c>
      <c r="M30" s="142" t="s">
        <v>543</v>
      </c>
      <c r="O30" s="126">
        <v>1</v>
      </c>
      <c r="P30" s="141" t="s">
        <v>2250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F30" s="318"/>
    </row>
    <row r="31" spans="3:32">
      <c r="C31" s="126">
        <v>24</v>
      </c>
      <c r="D31" s="126">
        <v>4</v>
      </c>
      <c r="E31" s="141" t="s">
        <v>2266</v>
      </c>
      <c r="F31" s="162">
        <v>46234</v>
      </c>
      <c r="G31" s="141">
        <v>6</v>
      </c>
      <c r="H31" s="141">
        <v>6</v>
      </c>
      <c r="I31" s="141" t="s">
        <v>557</v>
      </c>
      <c r="J31" s="170" t="s">
        <v>558</v>
      </c>
      <c r="K31" s="126">
        <v>10</v>
      </c>
      <c r="L31" s="126">
        <v>0</v>
      </c>
      <c r="M31" s="142" t="s">
        <v>543</v>
      </c>
      <c r="O31" s="126">
        <v>1</v>
      </c>
      <c r="P31" s="141" t="s">
        <v>2250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F31" s="318"/>
    </row>
    <row r="32" spans="3:32">
      <c r="C32" s="126">
        <v>25</v>
      </c>
      <c r="D32" s="126">
        <v>4</v>
      </c>
      <c r="E32" s="141" t="s">
        <v>2266</v>
      </c>
      <c r="F32" s="162">
        <v>46234</v>
      </c>
      <c r="G32" s="141">
        <v>6</v>
      </c>
      <c r="H32" s="141">
        <v>7</v>
      </c>
      <c r="I32" s="141" t="s">
        <v>816</v>
      </c>
      <c r="J32" s="170" t="s">
        <v>817</v>
      </c>
      <c r="K32" s="126">
        <v>10</v>
      </c>
      <c r="L32" s="126">
        <v>0</v>
      </c>
      <c r="M32" s="142" t="s">
        <v>543</v>
      </c>
      <c r="O32" s="126">
        <v>1</v>
      </c>
      <c r="P32" s="141" t="s">
        <v>2250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18"/>
    </row>
    <row r="33" spans="3:26">
      <c r="C33" s="126">
        <v>26</v>
      </c>
      <c r="D33" s="126">
        <v>4</v>
      </c>
      <c r="E33" s="141" t="s">
        <v>2266</v>
      </c>
      <c r="F33" s="162">
        <v>46234</v>
      </c>
      <c r="G33" s="141">
        <v>6</v>
      </c>
      <c r="H33" s="141">
        <v>8</v>
      </c>
      <c r="I33" s="141" t="s">
        <v>1123</v>
      </c>
      <c r="J33" s="170" t="s">
        <v>1124</v>
      </c>
      <c r="K33" s="126">
        <v>10</v>
      </c>
      <c r="L33" s="126">
        <v>0</v>
      </c>
      <c r="M33" s="142" t="s">
        <v>543</v>
      </c>
      <c r="O33" s="126">
        <v>1</v>
      </c>
      <c r="P33" s="141" t="s">
        <v>2250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F34" s="162"/>
    </row>
    <row r="35" spans="3:26">
      <c r="F35" s="162"/>
    </row>
    <row r="36" spans="3:26">
      <c r="F36" s="162"/>
    </row>
    <row r="37" spans="3:26">
      <c r="F37" s="162"/>
    </row>
    <row r="38" spans="3:26">
      <c r="F38" s="162"/>
    </row>
    <row r="39" spans="3:26">
      <c r="F39" s="162"/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62" t="s">
        <v>10</v>
      </c>
      <c r="D6" s="262" t="s">
        <v>243</v>
      </c>
      <c r="E6" s="262" t="s">
        <v>270</v>
      </c>
      <c r="F6" s="262" t="s">
        <v>173</v>
      </c>
      <c r="G6" s="262" t="s">
        <v>260</v>
      </c>
      <c r="H6" s="262" t="s">
        <v>261</v>
      </c>
      <c r="I6" s="262" t="s">
        <v>16</v>
      </c>
      <c r="J6" s="262" t="s">
        <v>262</v>
      </c>
      <c r="K6" s="262" t="s">
        <v>263</v>
      </c>
      <c r="L6" s="262" t="s">
        <v>264</v>
      </c>
      <c r="M6" s="262" t="s">
        <v>265</v>
      </c>
      <c r="N6" s="262" t="s">
        <v>267</v>
      </c>
      <c r="O6" s="262" t="s">
        <v>266</v>
      </c>
      <c r="P6" s="262" t="s">
        <v>14</v>
      </c>
      <c r="Q6" s="262" t="s">
        <v>187</v>
      </c>
      <c r="R6" s="262" t="s">
        <v>268</v>
      </c>
      <c r="S6" s="262" t="s">
        <v>109</v>
      </c>
    </row>
    <row r="7" spans="3:19">
      <c r="C7" s="269" t="s">
        <v>139</v>
      </c>
      <c r="D7" s="269" t="s">
        <v>256</v>
      </c>
      <c r="E7" s="269" t="s">
        <v>269</v>
      </c>
      <c r="F7" s="269" t="s">
        <v>162</v>
      </c>
      <c r="G7" s="269" t="s">
        <v>207</v>
      </c>
      <c r="H7" s="269" t="s">
        <v>17</v>
      </c>
      <c r="I7" s="269" t="s">
        <v>18</v>
      </c>
      <c r="J7" s="269" t="s">
        <v>4</v>
      </c>
      <c r="K7" s="269" t="s">
        <v>257</v>
      </c>
      <c r="L7" s="269" t="s">
        <v>197</v>
      </c>
      <c r="M7" s="269" t="s">
        <v>258</v>
      </c>
      <c r="N7" s="269" t="s">
        <v>259</v>
      </c>
      <c r="O7" s="269" t="s">
        <v>235</v>
      </c>
      <c r="P7" s="269" t="s">
        <v>19</v>
      </c>
      <c r="Q7" s="269" t="s">
        <v>8</v>
      </c>
      <c r="R7" s="269" t="s">
        <v>201</v>
      </c>
      <c r="S7" s="269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U47"/>
  <sheetViews>
    <sheetView showGridLines="0" zoomScale="80" zoomScaleNormal="80" workbookViewId="0">
      <pane ySplit="7" topLeftCell="A17" activePane="bottomLeft" state="frozen"/>
      <selection activeCell="L28" sqref="L28"/>
      <selection pane="bottomLeft" activeCell="J36" sqref="J36"/>
    </sheetView>
  </sheetViews>
  <sheetFormatPr defaultColWidth="9.140625" defaultRowHeight="23.25"/>
  <cols>
    <col min="1" max="1" width="2" style="68" customWidth="1"/>
    <col min="2" max="2" width="3" style="68" customWidth="1"/>
    <col min="3" max="3" width="5.85546875" style="213" customWidth="1"/>
    <col min="4" max="4" width="18.140625" style="68" customWidth="1"/>
    <col min="5" max="5" width="20.85546875" style="211" customWidth="1"/>
    <col min="6" max="6" width="15.28515625" style="210" customWidth="1"/>
    <col min="7" max="7" width="15.28515625" style="68" customWidth="1"/>
    <col min="8" max="8" width="15.28515625" style="459" customWidth="1"/>
    <col min="9" max="9" width="27.28515625" style="161" customWidth="1"/>
    <col min="10" max="10" width="26.28515625" style="68" customWidth="1"/>
    <col min="11" max="11" width="13.85546875" style="213" customWidth="1"/>
    <col min="12" max="12" width="11.85546875" style="213" customWidth="1"/>
    <col min="13" max="13" width="17.140625" style="213" customWidth="1"/>
    <col min="14" max="14" width="11.85546875" style="213" customWidth="1"/>
    <col min="15" max="15" width="19.85546875" style="213" customWidth="1"/>
    <col min="16" max="16" width="14.140625" style="213" customWidth="1"/>
    <col min="17" max="17" width="29.42578125" style="68" bestFit="1" customWidth="1"/>
    <col min="18" max="18" width="20.28515625" style="213" customWidth="1"/>
    <col min="19" max="19" width="16.140625" style="213" hidden="1" customWidth="1"/>
    <col min="20" max="20" width="14.42578125" style="213" bestFit="1" customWidth="1"/>
    <col min="21" max="21" width="20.140625" style="213" hidden="1" customWidth="1"/>
    <col min="22" max="22" width="16.5703125" style="213" hidden="1" customWidth="1"/>
    <col min="23" max="23" width="17.28515625" style="213" hidden="1" customWidth="1"/>
    <col min="24" max="24" width="12" style="213" hidden="1" customWidth="1"/>
    <col min="25" max="25" width="14.85546875" style="208" customWidth="1"/>
    <col min="26" max="26" width="15.140625" style="208" customWidth="1"/>
    <col min="27" max="27" width="13.5703125" style="208" customWidth="1"/>
    <col min="28" max="28" width="11.5703125" style="208" customWidth="1"/>
    <col min="29" max="29" width="17.42578125" style="208" customWidth="1"/>
    <col min="30" max="30" width="19.7109375" style="208" customWidth="1"/>
    <col min="31" max="31" width="19" style="208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7" customFormat="1" ht="7.5" customHeight="1">
      <c r="C1" s="13"/>
      <c r="D1" s="13"/>
      <c r="E1" s="13"/>
      <c r="F1" s="121"/>
      <c r="G1" s="13"/>
      <c r="H1" s="458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7" customFormat="1">
      <c r="C2" s="13"/>
      <c r="D2" s="13"/>
      <c r="E2" s="13"/>
      <c r="F2" s="121"/>
      <c r="G2" s="13"/>
      <c r="H2" s="458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7" customFormat="1">
      <c r="C3" s="13"/>
      <c r="D3" s="13"/>
      <c r="E3" s="13"/>
      <c r="F3" s="121"/>
      <c r="G3" s="13"/>
      <c r="H3" s="458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7" customFormat="1" ht="12" customHeight="1">
      <c r="C4" s="13"/>
      <c r="D4" s="13"/>
      <c r="E4" s="13"/>
      <c r="F4" s="121"/>
      <c r="G4" s="13"/>
      <c r="H4" s="458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7" customFormat="1" ht="12.75" customHeight="1">
      <c r="C5" s="13"/>
      <c r="D5" s="13"/>
      <c r="E5" s="13"/>
      <c r="F5" s="13"/>
      <c r="G5" s="13"/>
      <c r="H5" s="458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7" s="13" customFormat="1">
      <c r="C6" s="262" t="s">
        <v>10</v>
      </c>
      <c r="D6" s="262" t="s">
        <v>94</v>
      </c>
      <c r="E6" s="262" t="s">
        <v>24</v>
      </c>
      <c r="F6" s="350" t="s">
        <v>395</v>
      </c>
      <c r="G6" s="262" t="s">
        <v>402</v>
      </c>
      <c r="H6" s="263" t="s">
        <v>403</v>
      </c>
      <c r="I6" s="262" t="s">
        <v>404</v>
      </c>
      <c r="J6" s="262" t="s">
        <v>423</v>
      </c>
      <c r="K6" s="262" t="s">
        <v>222</v>
      </c>
      <c r="L6" s="262" t="s">
        <v>107</v>
      </c>
      <c r="M6" s="262" t="s">
        <v>142</v>
      </c>
      <c r="N6" s="262" t="s">
        <v>186</v>
      </c>
      <c r="O6" s="262" t="s">
        <v>391</v>
      </c>
      <c r="P6" s="262" t="s">
        <v>396</v>
      </c>
      <c r="Q6" s="262" t="s">
        <v>99</v>
      </c>
      <c r="R6" s="262" t="s">
        <v>297</v>
      </c>
      <c r="S6" s="262" t="s">
        <v>0</v>
      </c>
      <c r="T6" s="262" t="s">
        <v>398</v>
      </c>
      <c r="U6" s="262" t="s">
        <v>409</v>
      </c>
      <c r="V6" s="262" t="s">
        <v>246</v>
      </c>
      <c r="W6" s="262" t="s">
        <v>247</v>
      </c>
      <c r="X6" s="262" t="s">
        <v>248</v>
      </c>
      <c r="Y6" s="262" t="s">
        <v>9</v>
      </c>
      <c r="Z6" s="262" t="s">
        <v>276</v>
      </c>
      <c r="AA6" s="262" t="s">
        <v>108</v>
      </c>
      <c r="AB6" s="262" t="s">
        <v>245</v>
      </c>
      <c r="AC6" s="262" t="s">
        <v>274</v>
      </c>
      <c r="AD6" s="262" t="s">
        <v>249</v>
      </c>
      <c r="AE6" s="262" t="s">
        <v>412</v>
      </c>
      <c r="AF6" s="262" t="s">
        <v>425</v>
      </c>
      <c r="AG6" s="262" t="s">
        <v>250</v>
      </c>
      <c r="AH6" s="262" t="s">
        <v>251</v>
      </c>
      <c r="AI6" s="262" t="s">
        <v>25</v>
      </c>
      <c r="AJ6" s="262" t="s">
        <v>209</v>
      </c>
      <c r="AK6" s="262" t="s">
        <v>464</v>
      </c>
      <c r="AL6" s="262" t="s">
        <v>465</v>
      </c>
      <c r="AM6" s="262" t="s">
        <v>109</v>
      </c>
      <c r="AN6" s="262" t="s">
        <v>23</v>
      </c>
      <c r="AO6" s="262" t="s">
        <v>95</v>
      </c>
      <c r="AP6" s="262" t="s">
        <v>120</v>
      </c>
      <c r="AS6" s="121"/>
      <c r="AT6" s="121">
        <f>SUM(AE11:AE16)</f>
        <v>2438.94</v>
      </c>
      <c r="AU6" s="13">
        <f>AT6-560</f>
        <v>1878.94</v>
      </c>
    </row>
    <row r="7" spans="3:47" s="126" customFormat="1" ht="15">
      <c r="C7" s="259" t="s">
        <v>1</v>
      </c>
      <c r="D7" s="259" t="s">
        <v>399</v>
      </c>
      <c r="E7" s="259" t="s">
        <v>400</v>
      </c>
      <c r="F7" s="351" t="s">
        <v>394</v>
      </c>
      <c r="G7" s="259" t="s">
        <v>405</v>
      </c>
      <c r="H7" s="260" t="s">
        <v>406</v>
      </c>
      <c r="I7" s="259" t="s">
        <v>407</v>
      </c>
      <c r="J7" s="259" t="s">
        <v>422</v>
      </c>
      <c r="K7" s="259" t="s">
        <v>221</v>
      </c>
      <c r="L7" s="259" t="s">
        <v>124</v>
      </c>
      <c r="M7" s="259" t="s">
        <v>140</v>
      </c>
      <c r="N7" s="259" t="s">
        <v>163</v>
      </c>
      <c r="O7" s="259" t="s">
        <v>390</v>
      </c>
      <c r="P7" s="259" t="s">
        <v>161</v>
      </c>
      <c r="Q7" s="259" t="s">
        <v>397</v>
      </c>
      <c r="R7" s="259" t="s">
        <v>401</v>
      </c>
      <c r="S7" s="259" t="s">
        <v>229</v>
      </c>
      <c r="T7" s="259" t="s">
        <v>3</v>
      </c>
      <c r="U7" s="259" t="s">
        <v>408</v>
      </c>
      <c r="V7" s="259" t="s">
        <v>232</v>
      </c>
      <c r="W7" s="259" t="s">
        <v>233</v>
      </c>
      <c r="X7" s="259" t="s">
        <v>234</v>
      </c>
      <c r="Y7" s="259" t="s">
        <v>278</v>
      </c>
      <c r="Z7" s="259" t="s">
        <v>277</v>
      </c>
      <c r="AA7" s="259" t="s">
        <v>205</v>
      </c>
      <c r="AB7" s="259" t="s">
        <v>231</v>
      </c>
      <c r="AC7" s="259" t="s">
        <v>271</v>
      </c>
      <c r="AD7" s="259" t="s">
        <v>206</v>
      </c>
      <c r="AE7" s="259" t="s">
        <v>282</v>
      </c>
      <c r="AF7" s="259" t="s">
        <v>424</v>
      </c>
      <c r="AG7" s="259" t="s">
        <v>236</v>
      </c>
      <c r="AH7" s="259" t="s">
        <v>240</v>
      </c>
      <c r="AI7" s="259" t="s">
        <v>28</v>
      </c>
      <c r="AJ7" s="259" t="s">
        <v>203</v>
      </c>
      <c r="AK7" s="259" t="s">
        <v>410</v>
      </c>
      <c r="AL7" s="259" t="s">
        <v>411</v>
      </c>
      <c r="AM7" s="259" t="s">
        <v>98</v>
      </c>
      <c r="AN7" s="259" t="s">
        <v>26</v>
      </c>
      <c r="AO7" s="259" t="s">
        <v>2</v>
      </c>
      <c r="AP7" s="259" t="s">
        <v>121</v>
      </c>
      <c r="AS7" s="128"/>
      <c r="AT7" s="128"/>
    </row>
    <row r="8" spans="3:47">
      <c r="C8" s="213">
        <v>1</v>
      </c>
      <c r="D8" s="68" t="s">
        <v>671</v>
      </c>
      <c r="E8" s="211">
        <v>46143</v>
      </c>
      <c r="F8" s="210">
        <v>46143</v>
      </c>
      <c r="H8" s="459">
        <v>251</v>
      </c>
      <c r="K8" s="213">
        <v>1</v>
      </c>
      <c r="L8" s="213">
        <v>1</v>
      </c>
      <c r="M8" s="213">
        <v>1</v>
      </c>
      <c r="N8" s="213">
        <v>1</v>
      </c>
      <c r="O8" s="213">
        <v>6</v>
      </c>
      <c r="P8" s="213">
        <v>2</v>
      </c>
      <c r="Q8" s="68" t="s">
        <v>672</v>
      </c>
      <c r="R8" s="213">
        <v>6</v>
      </c>
      <c r="S8" s="213">
        <v>1</v>
      </c>
      <c r="T8" s="213">
        <v>4007</v>
      </c>
      <c r="V8" s="213">
        <v>0</v>
      </c>
      <c r="AA8" s="208">
        <v>715.94</v>
      </c>
      <c r="AB8" s="208">
        <v>0</v>
      </c>
      <c r="AC8" s="208">
        <v>0</v>
      </c>
      <c r="AD8" s="208">
        <v>0</v>
      </c>
      <c r="AE8" s="208">
        <v>715.94</v>
      </c>
      <c r="AJ8" s="209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11"/>
    </row>
    <row r="9" spans="3:47">
      <c r="C9" s="213">
        <v>2</v>
      </c>
      <c r="D9" s="68" t="s">
        <v>711</v>
      </c>
      <c r="E9" s="211">
        <v>46146</v>
      </c>
      <c r="F9" s="210">
        <v>46146</v>
      </c>
      <c r="H9" s="459">
        <v>252</v>
      </c>
      <c r="K9" s="213">
        <v>1</v>
      </c>
      <c r="L9" s="213">
        <v>1</v>
      </c>
      <c r="M9" s="213">
        <v>1</v>
      </c>
      <c r="N9" s="213">
        <v>1</v>
      </c>
      <c r="O9" s="213">
        <v>6</v>
      </c>
      <c r="P9" s="213">
        <v>2</v>
      </c>
      <c r="Q9" s="68" t="s">
        <v>672</v>
      </c>
      <c r="R9" s="213">
        <v>6</v>
      </c>
      <c r="S9" s="213">
        <v>1</v>
      </c>
      <c r="T9" s="213">
        <v>4005</v>
      </c>
      <c r="V9" s="213">
        <v>0</v>
      </c>
      <c r="AA9" s="208">
        <v>2711.37</v>
      </c>
      <c r="AB9" s="208">
        <v>0</v>
      </c>
      <c r="AC9" s="208">
        <v>0</v>
      </c>
      <c r="AD9" s="208">
        <v>0</v>
      </c>
      <c r="AE9" s="208">
        <v>2711.37</v>
      </c>
      <c r="AJ9" s="209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11"/>
    </row>
    <row r="10" spans="3:47">
      <c r="C10" s="213">
        <v>3</v>
      </c>
      <c r="D10" s="68" t="s">
        <v>757</v>
      </c>
      <c r="E10" s="211">
        <v>46148</v>
      </c>
      <c r="F10" s="210">
        <v>46148</v>
      </c>
      <c r="H10" s="459">
        <v>253</v>
      </c>
      <c r="K10" s="213">
        <v>1</v>
      </c>
      <c r="L10" s="213">
        <v>1</v>
      </c>
      <c r="M10" s="213">
        <v>1</v>
      </c>
      <c r="N10" s="213">
        <v>1</v>
      </c>
      <c r="O10" s="213">
        <v>6</v>
      </c>
      <c r="P10" s="213">
        <v>2</v>
      </c>
      <c r="Q10" s="68" t="s">
        <v>672</v>
      </c>
      <c r="R10" s="213">
        <v>6</v>
      </c>
      <c r="S10" s="213">
        <v>1</v>
      </c>
      <c r="T10" s="213">
        <v>4008</v>
      </c>
      <c r="V10" s="213">
        <v>0</v>
      </c>
      <c r="AA10" s="208">
        <v>880.41000000000008</v>
      </c>
      <c r="AB10" s="208">
        <v>0</v>
      </c>
      <c r="AC10" s="208">
        <v>0</v>
      </c>
      <c r="AD10" s="208">
        <v>0</v>
      </c>
      <c r="AE10" s="208">
        <v>880.41000000000008</v>
      </c>
      <c r="AJ10" s="209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10"/>
    </row>
    <row r="11" spans="3:47">
      <c r="C11" s="213">
        <v>4</v>
      </c>
      <c r="D11" s="68" t="s">
        <v>2140</v>
      </c>
      <c r="E11" s="211">
        <v>46174</v>
      </c>
      <c r="F11" s="210">
        <v>46174</v>
      </c>
      <c r="K11" s="213">
        <v>1</v>
      </c>
      <c r="L11" s="213">
        <v>1</v>
      </c>
      <c r="M11" s="213">
        <v>1</v>
      </c>
      <c r="N11" s="213">
        <v>1</v>
      </c>
      <c r="O11" s="213">
        <v>6</v>
      </c>
      <c r="P11" s="213">
        <v>2</v>
      </c>
      <c r="Q11" s="68" t="s">
        <v>672</v>
      </c>
      <c r="R11" s="213">
        <v>6</v>
      </c>
      <c r="S11" s="213">
        <v>1</v>
      </c>
      <c r="T11" s="213">
        <v>4026</v>
      </c>
      <c r="V11" s="213">
        <v>0</v>
      </c>
      <c r="AA11" s="208">
        <v>510.67999999999995</v>
      </c>
      <c r="AB11" s="208">
        <v>0</v>
      </c>
      <c r="AC11" s="208">
        <v>0</v>
      </c>
      <c r="AD11" s="208">
        <v>0</v>
      </c>
      <c r="AE11" s="208">
        <v>510.67999999999995</v>
      </c>
      <c r="AJ11" s="209">
        <v>46227.616331018522</v>
      </c>
      <c r="AK11" s="68">
        <v>0</v>
      </c>
      <c r="AL11" s="68">
        <v>0</v>
      </c>
      <c r="AM11" s="68">
        <v>1</v>
      </c>
      <c r="AN11" s="68">
        <v>1</v>
      </c>
      <c r="AO11" s="68">
        <v>6</v>
      </c>
      <c r="AP11" s="68">
        <v>2026</v>
      </c>
      <c r="AS11" s="121"/>
      <c r="AT11" s="310"/>
    </row>
    <row r="12" spans="3:47">
      <c r="C12" s="213">
        <v>5</v>
      </c>
      <c r="D12" s="68" t="s">
        <v>2156</v>
      </c>
      <c r="E12" s="211">
        <v>46174</v>
      </c>
      <c r="F12" s="210">
        <v>46234</v>
      </c>
      <c r="K12" s="213">
        <v>1</v>
      </c>
      <c r="L12" s="213">
        <v>1</v>
      </c>
      <c r="M12" s="213">
        <v>1</v>
      </c>
      <c r="N12" s="213">
        <v>1</v>
      </c>
      <c r="O12" s="213">
        <v>6</v>
      </c>
      <c r="P12" s="213">
        <v>2</v>
      </c>
      <c r="Q12" s="68" t="s">
        <v>672</v>
      </c>
      <c r="R12" s="213">
        <v>6</v>
      </c>
      <c r="S12" s="213">
        <v>1</v>
      </c>
      <c r="T12" s="213">
        <v>4026</v>
      </c>
      <c r="V12" s="213">
        <v>0</v>
      </c>
      <c r="AA12" s="208">
        <v>230.48</v>
      </c>
      <c r="AB12" s="208">
        <v>0</v>
      </c>
      <c r="AC12" s="208">
        <v>0</v>
      </c>
      <c r="AD12" s="208">
        <v>0</v>
      </c>
      <c r="AE12" s="208">
        <v>230.48</v>
      </c>
      <c r="AJ12" s="209">
        <v>46227.645428240743</v>
      </c>
      <c r="AK12" s="68">
        <v>0</v>
      </c>
      <c r="AL12" s="68">
        <v>0</v>
      </c>
      <c r="AM12" s="68">
        <v>1</v>
      </c>
      <c r="AN12" s="68">
        <v>1</v>
      </c>
      <c r="AO12" s="68">
        <v>6</v>
      </c>
      <c r="AP12" s="68">
        <v>2026</v>
      </c>
      <c r="AS12" s="121"/>
      <c r="AT12" s="311"/>
    </row>
    <row r="13" spans="3:47">
      <c r="C13" s="213">
        <v>6</v>
      </c>
      <c r="D13" s="68" t="s">
        <v>2172</v>
      </c>
      <c r="E13" s="211">
        <v>46176</v>
      </c>
      <c r="F13" s="210">
        <v>46236</v>
      </c>
      <c r="K13" s="213">
        <v>1</v>
      </c>
      <c r="L13" s="213">
        <v>1</v>
      </c>
      <c r="M13" s="213">
        <v>1</v>
      </c>
      <c r="N13" s="213">
        <v>1</v>
      </c>
      <c r="O13" s="213">
        <v>6</v>
      </c>
      <c r="P13" s="213">
        <v>2</v>
      </c>
      <c r="Q13" s="68" t="s">
        <v>672</v>
      </c>
      <c r="R13" s="213">
        <v>6</v>
      </c>
      <c r="S13" s="213">
        <v>1</v>
      </c>
      <c r="T13" s="213">
        <v>4026</v>
      </c>
      <c r="V13" s="213">
        <v>0</v>
      </c>
      <c r="AA13" s="208">
        <v>175.40000000000003</v>
      </c>
      <c r="AB13" s="208">
        <v>0</v>
      </c>
      <c r="AC13" s="208">
        <v>0</v>
      </c>
      <c r="AD13" s="208">
        <v>0</v>
      </c>
      <c r="AE13" s="208">
        <v>175.40000000000003</v>
      </c>
      <c r="AJ13" s="209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11"/>
    </row>
    <row r="14" spans="3:47">
      <c r="C14" s="213">
        <v>7</v>
      </c>
      <c r="D14" s="68" t="s">
        <v>2188</v>
      </c>
      <c r="E14" s="211">
        <v>46176</v>
      </c>
      <c r="F14" s="210">
        <v>46236</v>
      </c>
      <c r="K14" s="213">
        <v>1</v>
      </c>
      <c r="L14" s="213">
        <v>1</v>
      </c>
      <c r="M14" s="213">
        <v>1</v>
      </c>
      <c r="N14" s="213">
        <v>1</v>
      </c>
      <c r="O14" s="213">
        <v>6</v>
      </c>
      <c r="P14" s="213">
        <v>2</v>
      </c>
      <c r="Q14" s="68" t="s">
        <v>672</v>
      </c>
      <c r="R14" s="213">
        <v>6</v>
      </c>
      <c r="S14" s="213">
        <v>1</v>
      </c>
      <c r="T14" s="213">
        <v>4026</v>
      </c>
      <c r="V14" s="213">
        <v>0</v>
      </c>
      <c r="AA14" s="208">
        <v>234</v>
      </c>
      <c r="AB14" s="208">
        <v>0</v>
      </c>
      <c r="AC14" s="208">
        <v>0</v>
      </c>
      <c r="AD14" s="208">
        <v>0</v>
      </c>
      <c r="AE14" s="208">
        <v>234</v>
      </c>
      <c r="AJ14" s="209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10"/>
    </row>
    <row r="15" spans="3:47">
      <c r="C15" s="213">
        <v>8</v>
      </c>
      <c r="D15" s="68" t="s">
        <v>2206</v>
      </c>
      <c r="E15" s="211">
        <v>46179</v>
      </c>
      <c r="F15" s="210">
        <v>46239</v>
      </c>
      <c r="K15" s="213">
        <v>1</v>
      </c>
      <c r="L15" s="213">
        <v>1</v>
      </c>
      <c r="M15" s="213">
        <v>1</v>
      </c>
      <c r="N15" s="213">
        <v>1</v>
      </c>
      <c r="O15" s="213">
        <v>6</v>
      </c>
      <c r="P15" s="213">
        <v>2</v>
      </c>
      <c r="Q15" s="68" t="s">
        <v>672</v>
      </c>
      <c r="R15" s="213">
        <v>6</v>
      </c>
      <c r="S15" s="213">
        <v>1</v>
      </c>
      <c r="T15" s="213">
        <v>4027</v>
      </c>
      <c r="V15" s="213">
        <v>0</v>
      </c>
      <c r="AA15" s="208">
        <v>404.96000000000004</v>
      </c>
      <c r="AB15" s="208">
        <v>0</v>
      </c>
      <c r="AC15" s="208">
        <v>0</v>
      </c>
      <c r="AD15" s="208">
        <v>0</v>
      </c>
      <c r="AE15" s="208">
        <v>404.96000000000004</v>
      </c>
      <c r="AJ15" s="209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10"/>
    </row>
    <row r="16" spans="3:47">
      <c r="C16" s="213">
        <v>9</v>
      </c>
      <c r="D16" s="68" t="s">
        <v>2230</v>
      </c>
      <c r="E16" s="211">
        <v>46179</v>
      </c>
      <c r="F16" s="210">
        <v>46239</v>
      </c>
      <c r="K16" s="213">
        <v>1</v>
      </c>
      <c r="L16" s="213">
        <v>1</v>
      </c>
      <c r="M16" s="213">
        <v>1</v>
      </c>
      <c r="N16" s="213">
        <v>1</v>
      </c>
      <c r="O16" s="213">
        <v>6</v>
      </c>
      <c r="P16" s="213">
        <v>2</v>
      </c>
      <c r="Q16" s="68" t="s">
        <v>672</v>
      </c>
      <c r="R16" s="213">
        <v>6</v>
      </c>
      <c r="S16" s="213">
        <v>1</v>
      </c>
      <c r="T16" s="213">
        <v>4027</v>
      </c>
      <c r="V16" s="213">
        <v>0</v>
      </c>
      <c r="AA16" s="208">
        <v>883.42</v>
      </c>
      <c r="AB16" s="208">
        <v>0</v>
      </c>
      <c r="AC16" s="208">
        <v>0</v>
      </c>
      <c r="AD16" s="208">
        <v>0</v>
      </c>
      <c r="AE16" s="208">
        <v>883.42</v>
      </c>
      <c r="AJ16" s="209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11"/>
    </row>
    <row r="17" spans="3:46">
      <c r="C17" s="213">
        <v>10</v>
      </c>
      <c r="D17" s="68" t="s">
        <v>4060</v>
      </c>
      <c r="E17" s="211">
        <v>46204</v>
      </c>
      <c r="F17" s="210">
        <v>46264</v>
      </c>
      <c r="K17" s="213">
        <v>1</v>
      </c>
      <c r="L17" s="213">
        <v>1</v>
      </c>
      <c r="M17" s="213">
        <v>1</v>
      </c>
      <c r="N17" s="213">
        <v>1</v>
      </c>
      <c r="O17" s="213">
        <v>6</v>
      </c>
      <c r="P17" s="213">
        <v>2</v>
      </c>
      <c r="Q17" s="68" t="s">
        <v>672</v>
      </c>
      <c r="R17" s="213">
        <v>6</v>
      </c>
      <c r="S17" s="213">
        <v>1</v>
      </c>
      <c r="T17" s="213">
        <v>4027</v>
      </c>
      <c r="V17" s="213">
        <v>0</v>
      </c>
      <c r="AA17" s="208">
        <v>1639.66</v>
      </c>
      <c r="AB17" s="208">
        <v>0</v>
      </c>
      <c r="AC17" s="208">
        <v>0</v>
      </c>
      <c r="AD17" s="208">
        <v>0</v>
      </c>
      <c r="AE17" s="208">
        <v>1639.66</v>
      </c>
      <c r="AJ17" s="209">
        <v>46259.061539351853</v>
      </c>
      <c r="AK17" s="68">
        <v>0</v>
      </c>
      <c r="AL17" s="68">
        <v>0</v>
      </c>
      <c r="AM17" s="68">
        <v>1</v>
      </c>
      <c r="AN17" s="68">
        <v>1</v>
      </c>
      <c r="AO17" s="68">
        <v>7</v>
      </c>
      <c r="AP17" s="68">
        <v>2026</v>
      </c>
      <c r="AS17" s="121"/>
      <c r="AT17" s="311"/>
    </row>
    <row r="18" spans="3:46">
      <c r="C18" s="213">
        <v>11</v>
      </c>
      <c r="D18" s="68" t="s">
        <v>4077</v>
      </c>
      <c r="E18" s="211">
        <v>46207</v>
      </c>
      <c r="F18" s="210">
        <v>46267</v>
      </c>
      <c r="K18" s="213">
        <v>1</v>
      </c>
      <c r="L18" s="213">
        <v>1</v>
      </c>
      <c r="M18" s="213">
        <v>1</v>
      </c>
      <c r="N18" s="213">
        <v>1</v>
      </c>
      <c r="O18" s="213">
        <v>6</v>
      </c>
      <c r="P18" s="213">
        <v>2</v>
      </c>
      <c r="Q18" s="68" t="s">
        <v>672</v>
      </c>
      <c r="R18" s="213">
        <v>6</v>
      </c>
      <c r="S18" s="213">
        <v>1</v>
      </c>
      <c r="T18" s="213">
        <v>4033</v>
      </c>
      <c r="V18" s="213">
        <v>0</v>
      </c>
      <c r="AA18" s="208">
        <v>1002.48</v>
      </c>
      <c r="AB18" s="208">
        <v>0</v>
      </c>
      <c r="AC18" s="208">
        <v>0</v>
      </c>
      <c r="AD18" s="208">
        <v>0</v>
      </c>
      <c r="AE18" s="208">
        <v>1002.48</v>
      </c>
      <c r="AJ18" s="209">
        <v>46259.351851851854</v>
      </c>
      <c r="AK18" s="68">
        <v>0</v>
      </c>
      <c r="AL18" s="68">
        <v>0</v>
      </c>
      <c r="AM18" s="68">
        <v>1</v>
      </c>
      <c r="AN18" s="68">
        <v>1</v>
      </c>
      <c r="AO18" s="68">
        <v>7</v>
      </c>
      <c r="AP18" s="68">
        <v>2026</v>
      </c>
      <c r="AS18" s="121"/>
      <c r="AT18" s="311"/>
    </row>
    <row r="19" spans="3:46">
      <c r="C19" s="213">
        <v>12</v>
      </c>
      <c r="D19" s="68" t="s">
        <v>4099</v>
      </c>
      <c r="E19" s="211">
        <v>46210</v>
      </c>
      <c r="F19" s="210">
        <v>46270</v>
      </c>
      <c r="K19" s="213">
        <v>1</v>
      </c>
      <c r="L19" s="213">
        <v>1</v>
      </c>
      <c r="M19" s="213">
        <v>1</v>
      </c>
      <c r="N19" s="213">
        <v>1</v>
      </c>
      <c r="O19" s="213">
        <v>6</v>
      </c>
      <c r="P19" s="213">
        <v>2</v>
      </c>
      <c r="Q19" s="68" t="s">
        <v>672</v>
      </c>
      <c r="R19" s="213">
        <v>6</v>
      </c>
      <c r="S19" s="213">
        <v>1</v>
      </c>
      <c r="T19" s="213">
        <v>4035</v>
      </c>
      <c r="V19" s="213">
        <v>0</v>
      </c>
      <c r="AA19" s="208">
        <v>736.02</v>
      </c>
      <c r="AB19" s="208">
        <v>0</v>
      </c>
      <c r="AC19" s="208">
        <v>0</v>
      </c>
      <c r="AD19" s="208">
        <v>0</v>
      </c>
      <c r="AE19" s="208">
        <v>736.02</v>
      </c>
      <c r="AJ19" s="209">
        <v>46259.365335648145</v>
      </c>
      <c r="AK19" s="68">
        <v>0</v>
      </c>
      <c r="AL19" s="68">
        <v>0</v>
      </c>
      <c r="AM19" s="68">
        <v>1</v>
      </c>
      <c r="AN19" s="68">
        <v>1</v>
      </c>
      <c r="AO19" s="68">
        <v>7</v>
      </c>
      <c r="AP19" s="68">
        <v>2026</v>
      </c>
      <c r="AS19" s="121"/>
      <c r="AT19" s="311"/>
    </row>
    <row r="20" spans="3:46">
      <c r="C20" s="213">
        <v>13</v>
      </c>
      <c r="D20" s="68" t="s">
        <v>4120</v>
      </c>
      <c r="E20" s="211">
        <v>46210</v>
      </c>
      <c r="F20" s="210">
        <v>46270</v>
      </c>
      <c r="K20" s="213">
        <v>1</v>
      </c>
      <c r="L20" s="213">
        <v>1</v>
      </c>
      <c r="M20" s="213">
        <v>1</v>
      </c>
      <c r="N20" s="213">
        <v>1</v>
      </c>
      <c r="O20" s="213">
        <v>6</v>
      </c>
      <c r="P20" s="213">
        <v>2</v>
      </c>
      <c r="Q20" s="68" t="s">
        <v>672</v>
      </c>
      <c r="R20" s="213">
        <v>6</v>
      </c>
      <c r="S20" s="213">
        <v>1</v>
      </c>
      <c r="T20" s="213">
        <v>4035</v>
      </c>
      <c r="V20" s="213">
        <v>0</v>
      </c>
      <c r="AA20" s="208">
        <v>135.62</v>
      </c>
      <c r="AB20" s="208">
        <v>0</v>
      </c>
      <c r="AC20" s="208">
        <v>0</v>
      </c>
      <c r="AD20" s="208">
        <v>0</v>
      </c>
      <c r="AE20" s="208">
        <v>135.62</v>
      </c>
      <c r="AJ20" s="209">
        <v>46259.378506944442</v>
      </c>
      <c r="AK20" s="68">
        <v>0</v>
      </c>
      <c r="AL20" s="68">
        <v>0</v>
      </c>
      <c r="AM20" s="68">
        <v>1</v>
      </c>
      <c r="AN20" s="68">
        <v>1</v>
      </c>
      <c r="AO20" s="68">
        <v>7</v>
      </c>
      <c r="AP20" s="68">
        <v>2026</v>
      </c>
      <c r="AS20" s="121"/>
      <c r="AT20" s="311"/>
    </row>
    <row r="21" spans="3:46">
      <c r="C21" s="213">
        <v>14</v>
      </c>
      <c r="D21" s="68" t="s">
        <v>4134</v>
      </c>
      <c r="E21" s="211">
        <v>46205</v>
      </c>
      <c r="F21" s="210">
        <v>46219</v>
      </c>
      <c r="K21" s="213">
        <v>1</v>
      </c>
      <c r="L21" s="213">
        <v>1</v>
      </c>
      <c r="M21" s="213">
        <v>1</v>
      </c>
      <c r="N21" s="213">
        <v>1</v>
      </c>
      <c r="O21" s="213">
        <v>3</v>
      </c>
      <c r="P21" s="213">
        <v>3</v>
      </c>
      <c r="Q21" s="68" t="s">
        <v>4135</v>
      </c>
      <c r="R21" s="213">
        <v>6</v>
      </c>
      <c r="S21" s="213">
        <v>1</v>
      </c>
      <c r="T21" s="213">
        <v>4030</v>
      </c>
      <c r="V21" s="213">
        <v>0</v>
      </c>
      <c r="AA21" s="208">
        <v>227.5</v>
      </c>
      <c r="AB21" s="208">
        <v>0</v>
      </c>
      <c r="AC21" s="208">
        <v>0</v>
      </c>
      <c r="AD21" s="208">
        <v>0</v>
      </c>
      <c r="AE21" s="208">
        <v>227.5</v>
      </c>
      <c r="AJ21" s="209">
        <v>46266.261979166666</v>
      </c>
      <c r="AK21" s="68">
        <v>0</v>
      </c>
      <c r="AL21" s="68">
        <v>0</v>
      </c>
      <c r="AM21" s="68">
        <v>1</v>
      </c>
      <c r="AN21" s="68">
        <v>1</v>
      </c>
      <c r="AO21" s="68">
        <v>7</v>
      </c>
      <c r="AP21" s="68">
        <v>2026</v>
      </c>
      <c r="AS21" s="121"/>
      <c r="AT21" s="311"/>
    </row>
    <row r="22" spans="3:46">
      <c r="C22" s="213">
        <v>15</v>
      </c>
      <c r="D22" s="68" t="s">
        <v>4149</v>
      </c>
      <c r="E22" s="211">
        <v>46210</v>
      </c>
      <c r="F22" s="210">
        <v>46224</v>
      </c>
      <c r="K22" s="213">
        <v>1</v>
      </c>
      <c r="L22" s="213">
        <v>1</v>
      </c>
      <c r="M22" s="213">
        <v>1</v>
      </c>
      <c r="N22" s="213">
        <v>1</v>
      </c>
      <c r="O22" s="213">
        <v>3</v>
      </c>
      <c r="P22" s="213">
        <v>4</v>
      </c>
      <c r="Q22" s="68" t="s">
        <v>4150</v>
      </c>
      <c r="R22" s="213">
        <v>6</v>
      </c>
      <c r="S22" s="213">
        <v>1</v>
      </c>
      <c r="T22" s="213">
        <v>4035</v>
      </c>
      <c r="V22" s="213">
        <v>0</v>
      </c>
      <c r="AA22" s="208">
        <v>247.1</v>
      </c>
      <c r="AB22" s="208">
        <v>0</v>
      </c>
      <c r="AC22" s="208">
        <v>0</v>
      </c>
      <c r="AD22" s="208">
        <v>0</v>
      </c>
      <c r="AE22" s="208">
        <v>247.1</v>
      </c>
      <c r="AJ22" s="209">
        <v>46266.276250000003</v>
      </c>
      <c r="AK22" s="68">
        <v>0</v>
      </c>
      <c r="AL22" s="68">
        <v>0</v>
      </c>
      <c r="AM22" s="68">
        <v>1</v>
      </c>
      <c r="AN22" s="68">
        <v>1</v>
      </c>
      <c r="AO22" s="68">
        <v>7</v>
      </c>
      <c r="AP22" s="68">
        <v>2026</v>
      </c>
      <c r="AS22" s="121"/>
      <c r="AT22" s="311"/>
    </row>
    <row r="23" spans="3:46">
      <c r="C23" s="213">
        <v>16</v>
      </c>
      <c r="D23" s="68" t="s">
        <v>4190</v>
      </c>
      <c r="E23" s="211">
        <v>46211</v>
      </c>
      <c r="F23" s="210">
        <v>46225</v>
      </c>
      <c r="H23" s="459" t="s">
        <v>4200</v>
      </c>
      <c r="K23" s="213">
        <v>1</v>
      </c>
      <c r="L23" s="213">
        <v>1</v>
      </c>
      <c r="M23" s="213">
        <v>1</v>
      </c>
      <c r="N23" s="213">
        <v>1</v>
      </c>
      <c r="O23" s="213">
        <v>3</v>
      </c>
      <c r="P23" s="213">
        <v>3</v>
      </c>
      <c r="Q23" s="68" t="s">
        <v>4135</v>
      </c>
      <c r="R23" s="213">
        <v>6</v>
      </c>
      <c r="S23" s="213">
        <v>1</v>
      </c>
      <c r="T23" s="213">
        <v>4035</v>
      </c>
      <c r="V23" s="213">
        <v>0</v>
      </c>
      <c r="AA23" s="208">
        <v>123.5</v>
      </c>
      <c r="AB23" s="208">
        <v>0</v>
      </c>
      <c r="AC23" s="208">
        <v>0</v>
      </c>
      <c r="AD23" s="208">
        <v>0</v>
      </c>
      <c r="AE23" s="208">
        <v>123.5</v>
      </c>
      <c r="AJ23" s="209">
        <v>46266.277569444443</v>
      </c>
      <c r="AK23" s="68">
        <v>0</v>
      </c>
      <c r="AL23" s="68">
        <v>0</v>
      </c>
      <c r="AM23" s="68">
        <v>1</v>
      </c>
      <c r="AN23" s="68">
        <v>2</v>
      </c>
      <c r="AO23" s="68">
        <v>7</v>
      </c>
      <c r="AP23" s="68">
        <v>2026</v>
      </c>
      <c r="AS23" s="121"/>
      <c r="AT23" s="311"/>
    </row>
    <row r="24" spans="3:46">
      <c r="C24" s="213">
        <v>17</v>
      </c>
      <c r="D24" s="68" t="s">
        <v>4201</v>
      </c>
      <c r="E24" s="211">
        <v>46221</v>
      </c>
      <c r="F24" s="210">
        <v>46235</v>
      </c>
      <c r="H24" s="459" t="s">
        <v>4202</v>
      </c>
      <c r="K24" s="213">
        <v>1</v>
      </c>
      <c r="L24" s="213">
        <v>1</v>
      </c>
      <c r="M24" s="213">
        <v>1</v>
      </c>
      <c r="N24" s="213">
        <v>1</v>
      </c>
      <c r="O24" s="213">
        <v>3</v>
      </c>
      <c r="P24" s="213">
        <v>5</v>
      </c>
      <c r="Q24" s="68" t="s">
        <v>4203</v>
      </c>
      <c r="R24" s="213">
        <v>6</v>
      </c>
      <c r="S24" s="213">
        <v>1</v>
      </c>
      <c r="T24" s="213">
        <v>4037</v>
      </c>
      <c r="V24" s="213">
        <v>0</v>
      </c>
      <c r="AA24" s="208">
        <v>103</v>
      </c>
      <c r="AB24" s="208">
        <v>0</v>
      </c>
      <c r="AC24" s="208">
        <v>0</v>
      </c>
      <c r="AD24" s="208">
        <v>0</v>
      </c>
      <c r="AE24" s="208">
        <v>103</v>
      </c>
      <c r="AJ24" s="209">
        <v>46266.289409722223</v>
      </c>
      <c r="AK24" s="68">
        <v>0</v>
      </c>
      <c r="AL24" s="68">
        <v>0</v>
      </c>
      <c r="AM24" s="68">
        <v>1</v>
      </c>
      <c r="AN24" s="68">
        <v>3</v>
      </c>
      <c r="AO24" s="68">
        <v>7</v>
      </c>
      <c r="AP24" s="68">
        <v>2026</v>
      </c>
      <c r="AS24" s="121"/>
      <c r="AT24" s="311"/>
    </row>
    <row r="25" spans="3:46">
      <c r="C25" s="213">
        <v>18</v>
      </c>
      <c r="D25" s="68" t="s">
        <v>4209</v>
      </c>
      <c r="E25" s="211">
        <v>46225</v>
      </c>
      <c r="F25" s="210">
        <v>46239</v>
      </c>
      <c r="H25" s="459" t="s">
        <v>4220</v>
      </c>
      <c r="K25" s="213">
        <v>1</v>
      </c>
      <c r="L25" s="213">
        <v>1</v>
      </c>
      <c r="M25" s="213">
        <v>1</v>
      </c>
      <c r="N25" s="213">
        <v>1</v>
      </c>
      <c r="O25" s="213">
        <v>3</v>
      </c>
      <c r="P25" s="213">
        <v>5</v>
      </c>
      <c r="Q25" s="68" t="s">
        <v>4203</v>
      </c>
      <c r="R25" s="213">
        <v>6</v>
      </c>
      <c r="S25" s="213">
        <v>1</v>
      </c>
      <c r="T25" s="213">
        <v>4040</v>
      </c>
      <c r="V25" s="213">
        <v>0</v>
      </c>
      <c r="AA25" s="208">
        <v>73.5</v>
      </c>
      <c r="AB25" s="208">
        <v>0</v>
      </c>
      <c r="AC25" s="208">
        <v>0</v>
      </c>
      <c r="AD25" s="208">
        <v>0</v>
      </c>
      <c r="AE25" s="208">
        <v>73.5</v>
      </c>
      <c r="AJ25" s="209">
        <v>46266.542395833334</v>
      </c>
      <c r="AK25" s="68">
        <v>0</v>
      </c>
      <c r="AL25" s="68">
        <v>0</v>
      </c>
      <c r="AM25" s="68">
        <v>1</v>
      </c>
      <c r="AN25" s="68">
        <v>4</v>
      </c>
      <c r="AO25" s="68">
        <v>7</v>
      </c>
      <c r="AP25" s="68">
        <v>2026</v>
      </c>
      <c r="AS25" s="121"/>
      <c r="AT25" s="311"/>
    </row>
    <row r="26" spans="3:46">
      <c r="C26" s="213">
        <v>19</v>
      </c>
      <c r="D26" s="68" t="s">
        <v>4221</v>
      </c>
      <c r="E26" s="211">
        <v>46231</v>
      </c>
      <c r="F26" s="210">
        <v>46245</v>
      </c>
      <c r="H26" s="459" t="s">
        <v>4220</v>
      </c>
      <c r="K26" s="213">
        <v>1</v>
      </c>
      <c r="L26" s="213">
        <v>1</v>
      </c>
      <c r="M26" s="213">
        <v>1</v>
      </c>
      <c r="N26" s="213">
        <v>1</v>
      </c>
      <c r="O26" s="213">
        <v>3</v>
      </c>
      <c r="P26" s="213">
        <v>5</v>
      </c>
      <c r="Q26" s="68" t="s">
        <v>4203</v>
      </c>
      <c r="R26" s="213">
        <v>6</v>
      </c>
      <c r="S26" s="213">
        <v>1</v>
      </c>
      <c r="T26" s="213">
        <v>4042</v>
      </c>
      <c r="V26" s="213">
        <v>0</v>
      </c>
      <c r="AA26" s="208">
        <v>51.300000000000004</v>
      </c>
      <c r="AB26" s="208">
        <v>0</v>
      </c>
      <c r="AC26" s="208">
        <v>0</v>
      </c>
      <c r="AD26" s="208">
        <v>0</v>
      </c>
      <c r="AE26" s="208">
        <v>51.300000000000004</v>
      </c>
      <c r="AJ26" s="209">
        <v>46266.574687499997</v>
      </c>
      <c r="AK26" s="68">
        <v>0</v>
      </c>
      <c r="AL26" s="68">
        <v>0</v>
      </c>
      <c r="AM26" s="68">
        <v>1</v>
      </c>
      <c r="AN26" s="68">
        <v>4</v>
      </c>
      <c r="AO26" s="68">
        <v>7</v>
      </c>
      <c r="AP26" s="68">
        <v>2026</v>
      </c>
      <c r="AS26" s="121"/>
      <c r="AT26" s="311"/>
    </row>
    <row r="27" spans="3:46">
      <c r="C27" s="213">
        <v>20</v>
      </c>
      <c r="D27" s="68" t="s">
        <v>4236</v>
      </c>
      <c r="E27" s="211">
        <v>46231</v>
      </c>
      <c r="F27" s="210">
        <v>46245</v>
      </c>
      <c r="H27" s="459" t="s">
        <v>4237</v>
      </c>
      <c r="K27" s="213">
        <v>1</v>
      </c>
      <c r="L27" s="213">
        <v>1</v>
      </c>
      <c r="M27" s="213">
        <v>1</v>
      </c>
      <c r="N27" s="213">
        <v>1</v>
      </c>
      <c r="O27" s="213">
        <v>3</v>
      </c>
      <c r="P27" s="213">
        <v>5</v>
      </c>
      <c r="Q27" s="68" t="s">
        <v>4203</v>
      </c>
      <c r="R27" s="213">
        <v>6</v>
      </c>
      <c r="S27" s="213">
        <v>1</v>
      </c>
      <c r="T27" s="213">
        <v>4042</v>
      </c>
      <c r="V27" s="213">
        <v>0</v>
      </c>
      <c r="AA27" s="208">
        <v>180</v>
      </c>
      <c r="AB27" s="208">
        <v>0</v>
      </c>
      <c r="AC27" s="208">
        <v>0</v>
      </c>
      <c r="AD27" s="208">
        <v>0</v>
      </c>
      <c r="AE27" s="208">
        <v>180</v>
      </c>
      <c r="AJ27" s="209">
        <v>46266.586817129632</v>
      </c>
      <c r="AK27" s="68">
        <v>0</v>
      </c>
      <c r="AL27" s="68">
        <v>0</v>
      </c>
      <c r="AM27" s="68">
        <v>1</v>
      </c>
      <c r="AN27" s="68">
        <v>4</v>
      </c>
      <c r="AO27" s="68">
        <v>7</v>
      </c>
      <c r="AP27" s="68">
        <v>2026</v>
      </c>
      <c r="AS27" s="121"/>
      <c r="AT27" s="311"/>
    </row>
    <row r="28" spans="3:46">
      <c r="C28" s="213">
        <v>21</v>
      </c>
      <c r="D28" s="68" t="s">
        <v>4589</v>
      </c>
      <c r="E28" s="211">
        <v>46237</v>
      </c>
      <c r="F28" s="210">
        <v>46258</v>
      </c>
      <c r="H28" s="459" t="s">
        <v>4590</v>
      </c>
      <c r="I28" s="161">
        <v>46237</v>
      </c>
      <c r="K28" s="213">
        <v>1</v>
      </c>
      <c r="L28" s="213">
        <v>1</v>
      </c>
      <c r="M28" s="213">
        <v>1</v>
      </c>
      <c r="N28" s="213">
        <v>1</v>
      </c>
      <c r="O28" s="213">
        <v>4</v>
      </c>
      <c r="P28" s="213">
        <v>4</v>
      </c>
      <c r="Q28" s="68" t="s">
        <v>4150</v>
      </c>
      <c r="R28" s="213">
        <v>6</v>
      </c>
      <c r="S28" s="213">
        <v>1</v>
      </c>
      <c r="T28" s="213">
        <v>4047</v>
      </c>
      <c r="V28" s="213">
        <v>0</v>
      </c>
      <c r="AA28" s="208">
        <v>393.3</v>
      </c>
      <c r="AB28" s="208">
        <v>0</v>
      </c>
      <c r="AC28" s="208">
        <v>0</v>
      </c>
      <c r="AD28" s="208">
        <v>0</v>
      </c>
      <c r="AE28" s="208">
        <v>393.3</v>
      </c>
      <c r="AJ28" s="209">
        <v>46275.309282407405</v>
      </c>
      <c r="AK28" s="68">
        <v>0</v>
      </c>
      <c r="AL28" s="68">
        <v>0</v>
      </c>
      <c r="AM28" s="68">
        <v>1</v>
      </c>
      <c r="AN28" s="68">
        <v>1</v>
      </c>
      <c r="AO28" s="68">
        <v>8</v>
      </c>
      <c r="AP28" s="68">
        <v>2026</v>
      </c>
      <c r="AS28" s="121"/>
      <c r="AT28" s="311"/>
    </row>
    <row r="29" spans="3:46">
      <c r="C29" s="213">
        <v>22</v>
      </c>
      <c r="D29" s="68" t="s">
        <v>4917</v>
      </c>
      <c r="E29" s="211">
        <v>46238</v>
      </c>
      <c r="F29" s="210">
        <v>46259</v>
      </c>
      <c r="H29" s="459" t="s">
        <v>4926</v>
      </c>
      <c r="I29" s="161">
        <v>46238</v>
      </c>
      <c r="K29" s="213">
        <v>1</v>
      </c>
      <c r="L29" s="213">
        <v>1</v>
      </c>
      <c r="M29" s="213">
        <v>1</v>
      </c>
      <c r="N29" s="213">
        <v>1</v>
      </c>
      <c r="O29" s="213">
        <v>4</v>
      </c>
      <c r="P29" s="213">
        <v>6</v>
      </c>
      <c r="Q29" s="68" t="s">
        <v>4918</v>
      </c>
      <c r="R29" s="213">
        <v>6</v>
      </c>
      <c r="S29" s="213">
        <v>1</v>
      </c>
      <c r="T29" s="213">
        <v>4051</v>
      </c>
      <c r="V29" s="213">
        <v>0</v>
      </c>
      <c r="AA29" s="208">
        <v>94</v>
      </c>
      <c r="AB29" s="208">
        <v>0</v>
      </c>
      <c r="AC29" s="208">
        <v>0</v>
      </c>
      <c r="AD29" s="208">
        <v>0</v>
      </c>
      <c r="AE29" s="208">
        <v>94</v>
      </c>
      <c r="AJ29" s="209">
        <v>46275.852256944447</v>
      </c>
      <c r="AK29" s="68">
        <v>0</v>
      </c>
      <c r="AL29" s="68">
        <v>0</v>
      </c>
      <c r="AM29" s="68">
        <v>1</v>
      </c>
      <c r="AN29" s="68">
        <v>1</v>
      </c>
      <c r="AO29" s="68">
        <v>8</v>
      </c>
      <c r="AP29" s="68">
        <v>2026</v>
      </c>
      <c r="AS29" s="121"/>
      <c r="AT29" s="311"/>
    </row>
    <row r="30" spans="3:46">
      <c r="C30" s="213">
        <v>23</v>
      </c>
      <c r="D30" s="68" t="s">
        <v>4927</v>
      </c>
      <c r="E30" s="211">
        <v>46235</v>
      </c>
      <c r="F30" s="210">
        <v>46256</v>
      </c>
      <c r="K30" s="213">
        <v>1</v>
      </c>
      <c r="L30" s="213">
        <v>1</v>
      </c>
      <c r="M30" s="213">
        <v>1</v>
      </c>
      <c r="N30" s="213">
        <v>1</v>
      </c>
      <c r="O30" s="213">
        <v>4</v>
      </c>
      <c r="P30" s="213">
        <v>2</v>
      </c>
      <c r="Q30" s="68" t="s">
        <v>672</v>
      </c>
      <c r="R30" s="213">
        <v>6</v>
      </c>
      <c r="S30" s="213">
        <v>1</v>
      </c>
      <c r="T30" s="213">
        <v>4047</v>
      </c>
      <c r="V30" s="213">
        <v>0</v>
      </c>
      <c r="AA30" s="208">
        <v>1664.2900000000002</v>
      </c>
      <c r="AB30" s="208">
        <v>0</v>
      </c>
      <c r="AC30" s="208">
        <v>0</v>
      </c>
      <c r="AD30" s="208">
        <v>0</v>
      </c>
      <c r="AE30" s="208">
        <v>1664.2900000000002</v>
      </c>
      <c r="AJ30" s="209">
        <v>46276.562314814815</v>
      </c>
      <c r="AK30" s="68">
        <v>0</v>
      </c>
      <c r="AL30" s="68">
        <v>0</v>
      </c>
      <c r="AM30" s="68">
        <v>1</v>
      </c>
      <c r="AN30" s="68">
        <v>1</v>
      </c>
      <c r="AO30" s="68">
        <v>8</v>
      </c>
      <c r="AP30" s="68">
        <v>2026</v>
      </c>
      <c r="AS30" s="121"/>
      <c r="AT30" s="312"/>
    </row>
    <row r="31" spans="3:46">
      <c r="C31" s="213">
        <v>24</v>
      </c>
      <c r="D31" s="68" t="s">
        <v>5102</v>
      </c>
      <c r="E31" s="211">
        <v>46241</v>
      </c>
      <c r="F31" s="210">
        <v>46262</v>
      </c>
      <c r="K31" s="213">
        <v>1</v>
      </c>
      <c r="L31" s="213">
        <v>1</v>
      </c>
      <c r="M31" s="213">
        <v>1</v>
      </c>
      <c r="N31" s="213">
        <v>1</v>
      </c>
      <c r="O31" s="213">
        <v>4</v>
      </c>
      <c r="P31" s="213">
        <v>7</v>
      </c>
      <c r="Q31" s="68" t="s">
        <v>5103</v>
      </c>
      <c r="R31" s="213">
        <v>6</v>
      </c>
      <c r="S31" s="213">
        <v>1</v>
      </c>
      <c r="T31" s="213">
        <v>4054</v>
      </c>
      <c r="V31" s="213">
        <v>0</v>
      </c>
      <c r="AA31" s="208">
        <v>385</v>
      </c>
      <c r="AB31" s="208">
        <v>0</v>
      </c>
      <c r="AC31" s="208">
        <v>0</v>
      </c>
      <c r="AD31" s="208">
        <v>0</v>
      </c>
      <c r="AE31" s="208">
        <v>385</v>
      </c>
      <c r="AI31" s="68" t="s">
        <v>5104</v>
      </c>
      <c r="AJ31" s="209">
        <v>46277.451261574075</v>
      </c>
      <c r="AK31" s="68">
        <v>0</v>
      </c>
      <c r="AL31" s="68">
        <v>0</v>
      </c>
      <c r="AM31" s="68">
        <v>1</v>
      </c>
      <c r="AN31" s="68">
        <v>1</v>
      </c>
      <c r="AO31" s="68">
        <v>8</v>
      </c>
      <c r="AP31" s="68">
        <v>2026</v>
      </c>
      <c r="AS31" s="121"/>
      <c r="AT31" s="312"/>
    </row>
    <row r="32" spans="3:46">
      <c r="C32" s="213">
        <v>25</v>
      </c>
      <c r="D32" s="68" t="s">
        <v>5527</v>
      </c>
      <c r="E32" s="211">
        <v>46247</v>
      </c>
      <c r="F32" s="210">
        <v>46277</v>
      </c>
      <c r="H32" s="459">
        <v>25192</v>
      </c>
      <c r="I32" s="161">
        <v>46247</v>
      </c>
      <c r="K32" s="213">
        <v>1</v>
      </c>
      <c r="L32" s="213">
        <v>1</v>
      </c>
      <c r="M32" s="213">
        <v>1</v>
      </c>
      <c r="N32" s="213">
        <v>1</v>
      </c>
      <c r="O32" s="213">
        <v>5</v>
      </c>
      <c r="P32" s="213">
        <v>8</v>
      </c>
      <c r="Q32" s="68" t="s">
        <v>5528</v>
      </c>
      <c r="R32" s="213">
        <v>6</v>
      </c>
      <c r="S32" s="213">
        <v>1</v>
      </c>
      <c r="T32" s="213">
        <v>4046</v>
      </c>
      <c r="V32" s="213">
        <v>0</v>
      </c>
      <c r="AA32" s="208">
        <v>95.5</v>
      </c>
      <c r="AB32" s="208">
        <v>0</v>
      </c>
      <c r="AC32" s="208">
        <v>0</v>
      </c>
      <c r="AD32" s="208">
        <v>0</v>
      </c>
      <c r="AE32" s="208">
        <v>95.5</v>
      </c>
      <c r="AJ32" s="209">
        <v>46279.734432870369</v>
      </c>
      <c r="AK32" s="68">
        <v>0</v>
      </c>
      <c r="AL32" s="68">
        <v>0</v>
      </c>
      <c r="AM32" s="68">
        <v>1</v>
      </c>
      <c r="AN32" s="68">
        <v>2</v>
      </c>
      <c r="AO32" s="68">
        <v>8</v>
      </c>
      <c r="AP32" s="68">
        <v>2026</v>
      </c>
      <c r="AS32" s="121"/>
      <c r="AT32" s="312"/>
    </row>
    <row r="33" spans="3:46">
      <c r="C33" s="213">
        <v>26</v>
      </c>
      <c r="D33" s="68" t="s">
        <v>6878</v>
      </c>
      <c r="E33" s="211">
        <v>46259</v>
      </c>
      <c r="F33" s="210">
        <v>46289</v>
      </c>
      <c r="H33" s="459" t="s">
        <v>6879</v>
      </c>
      <c r="I33" s="161">
        <v>46259</v>
      </c>
      <c r="K33" s="213">
        <v>1</v>
      </c>
      <c r="L33" s="213">
        <v>1</v>
      </c>
      <c r="M33" s="213">
        <v>1</v>
      </c>
      <c r="N33" s="213">
        <v>1</v>
      </c>
      <c r="O33" s="213">
        <v>5</v>
      </c>
      <c r="P33" s="213">
        <v>9</v>
      </c>
      <c r="Q33" s="68" t="s">
        <v>6880</v>
      </c>
      <c r="R33" s="213">
        <v>6</v>
      </c>
      <c r="S33" s="213">
        <v>1</v>
      </c>
      <c r="T33" s="213">
        <v>4048</v>
      </c>
      <c r="V33" s="213">
        <v>0</v>
      </c>
      <c r="AA33" s="208">
        <v>318</v>
      </c>
      <c r="AB33" s="208">
        <v>0</v>
      </c>
      <c r="AC33" s="208">
        <v>0</v>
      </c>
      <c r="AD33" s="208">
        <v>0</v>
      </c>
      <c r="AE33" s="208">
        <v>318</v>
      </c>
      <c r="AJ33" s="209">
        <v>46284.889930555553</v>
      </c>
      <c r="AK33" s="68">
        <v>0</v>
      </c>
      <c r="AL33" s="68">
        <v>0</v>
      </c>
      <c r="AM33" s="68">
        <v>1</v>
      </c>
      <c r="AN33" s="68">
        <v>4</v>
      </c>
      <c r="AO33" s="68">
        <v>8</v>
      </c>
      <c r="AP33" s="68">
        <v>2026</v>
      </c>
      <c r="AS33" s="121"/>
      <c r="AT33" s="312"/>
    </row>
    <row r="34" spans="3:46">
      <c r="C34" s="213">
        <v>27</v>
      </c>
      <c r="D34" s="68" t="s">
        <v>7421</v>
      </c>
      <c r="E34" s="211">
        <v>46259</v>
      </c>
      <c r="F34" s="210">
        <v>46289</v>
      </c>
      <c r="H34" s="459">
        <v>478</v>
      </c>
      <c r="I34" s="161">
        <v>46259</v>
      </c>
      <c r="K34" s="213">
        <v>1</v>
      </c>
      <c r="L34" s="213">
        <v>1</v>
      </c>
      <c r="M34" s="213">
        <v>1</v>
      </c>
      <c r="N34" s="213">
        <v>1</v>
      </c>
      <c r="O34" s="213">
        <v>5</v>
      </c>
      <c r="P34" s="213">
        <v>5</v>
      </c>
      <c r="Q34" s="68" t="s">
        <v>4203</v>
      </c>
      <c r="R34" s="213">
        <v>6</v>
      </c>
      <c r="S34" s="213">
        <v>1</v>
      </c>
      <c r="T34" s="213">
        <v>4046</v>
      </c>
      <c r="V34" s="213">
        <v>0</v>
      </c>
      <c r="AA34" s="208">
        <v>88.45</v>
      </c>
      <c r="AB34" s="208">
        <v>0</v>
      </c>
      <c r="AC34" s="208">
        <v>0</v>
      </c>
      <c r="AD34" s="208">
        <v>0</v>
      </c>
      <c r="AE34" s="208">
        <v>88.45</v>
      </c>
      <c r="AJ34" s="209">
        <v>46286.339236111111</v>
      </c>
      <c r="AK34" s="68">
        <v>0</v>
      </c>
      <c r="AL34" s="68">
        <v>0</v>
      </c>
      <c r="AM34" s="68">
        <v>1</v>
      </c>
      <c r="AN34" s="68">
        <v>4</v>
      </c>
      <c r="AO34" s="68">
        <v>8</v>
      </c>
      <c r="AP34" s="68">
        <v>2026</v>
      </c>
      <c r="AS34" s="121"/>
      <c r="AT34" s="312"/>
    </row>
    <row r="35" spans="3:46">
      <c r="AS35" s="121"/>
      <c r="AT35" s="312"/>
    </row>
    <row r="36" spans="3:46">
      <c r="AS36" s="121"/>
      <c r="AT36" s="312"/>
    </row>
    <row r="37" spans="3:46">
      <c r="AS37" s="121"/>
      <c r="AT37" s="311"/>
    </row>
    <row r="38" spans="3:46">
      <c r="AS38" s="121"/>
      <c r="AT38" s="311"/>
    </row>
    <row r="39" spans="3:46">
      <c r="AS39" s="121"/>
      <c r="AT39" s="311"/>
    </row>
    <row r="40" spans="3:46">
      <c r="AS40" s="121"/>
      <c r="AT40" s="311"/>
    </row>
    <row r="41" spans="3:46">
      <c r="AS41" s="121"/>
      <c r="AT41" s="313"/>
    </row>
    <row r="42" spans="3:46">
      <c r="AS42" s="121"/>
      <c r="AT42" s="311"/>
    </row>
    <row r="43" spans="3:46">
      <c r="AS43" s="121"/>
      <c r="AT43" s="311"/>
    </row>
    <row r="44" spans="3:46">
      <c r="AS44" s="121"/>
      <c r="AT44" s="311"/>
    </row>
    <row r="45" spans="3:46">
      <c r="AS45" s="121"/>
      <c r="AT45" s="311"/>
    </row>
    <row r="46" spans="3:46">
      <c r="AS46" s="121"/>
      <c r="AT46" s="311"/>
    </row>
    <row r="47" spans="3:46">
      <c r="AS47" s="121"/>
      <c r="AT47" s="311"/>
    </row>
  </sheetData>
  <autoFilter ref="C7:AP16" xr:uid="{69A709CE-CCE5-4F6F-A012-C6D796703B74}"/>
  <phoneticPr fontId="34" type="noConversion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281"/>
  <sheetViews>
    <sheetView showGridLines="0" topLeftCell="B3" zoomScale="80" zoomScaleNormal="80" workbookViewId="0">
      <pane ySplit="5" topLeftCell="A268" activePane="bottomLeft" state="frozen"/>
      <selection activeCell="D13" sqref="D13"/>
      <selection pane="bottomLeft" activeCell="V277" sqref="V277"/>
    </sheetView>
  </sheetViews>
  <sheetFormatPr defaultColWidth="9.140625" defaultRowHeight="23.25"/>
  <cols>
    <col min="1" max="1" width="2.5703125" style="68" hidden="1" customWidth="1"/>
    <col min="2" max="2" width="1" style="68" customWidth="1"/>
    <col min="3" max="3" width="9.7109375" style="213" customWidth="1"/>
    <col min="4" max="4" width="15.5703125" style="213" customWidth="1"/>
    <col min="5" max="5" width="24.85546875" style="68" bestFit="1" customWidth="1"/>
    <col min="6" max="6" width="18.28515625" style="213" customWidth="1"/>
    <col min="7" max="7" width="21.28515625" style="214" customWidth="1"/>
    <col min="8" max="8" width="18.5703125" style="213" customWidth="1"/>
    <col min="9" max="9" width="19" style="213" customWidth="1"/>
    <col min="10" max="10" width="34.85546875" style="213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13" customWidth="1"/>
    <col min="16" max="16" width="12.140625" style="213" bestFit="1" customWidth="1"/>
    <col min="17" max="17" width="13.42578125" style="68" hidden="1" customWidth="1"/>
    <col min="18" max="18" width="18.42578125" style="208" hidden="1" customWidth="1"/>
    <col min="19" max="19" width="17.85546875" style="208" hidden="1" customWidth="1"/>
    <col min="20" max="20" width="13.140625" style="215" bestFit="1" customWidth="1"/>
    <col min="21" max="21" width="15.85546875" style="215" customWidth="1"/>
    <col min="22" max="22" width="10.5703125" style="215" bestFit="1" customWidth="1"/>
    <col min="23" max="23" width="17.7109375" style="215" customWidth="1"/>
    <col min="24" max="24" width="15.42578125" style="215" customWidth="1"/>
    <col min="25" max="26" width="15.42578125" style="68" hidden="1" customWidth="1"/>
    <col min="27" max="27" width="43.140625" style="68" hidden="1" customWidth="1"/>
    <col min="28" max="28" width="13.5703125" style="213" hidden="1" customWidth="1"/>
    <col min="29" max="29" width="12.5703125" style="213" hidden="1" customWidth="1"/>
    <col min="30" max="30" width="12.85546875" style="213" hidden="1" customWidth="1"/>
    <col min="31" max="31" width="10.7109375" style="213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07"/>
      <c r="S1" s="207"/>
      <c r="T1" s="207"/>
      <c r="U1" s="207"/>
      <c r="V1" s="207"/>
      <c r="W1" s="207"/>
      <c r="X1" s="207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07"/>
      <c r="S2" s="207"/>
      <c r="T2" s="207"/>
      <c r="U2" s="207"/>
      <c r="V2" s="207"/>
      <c r="W2" s="207"/>
      <c r="X2" s="207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07"/>
      <c r="S3" s="207"/>
      <c r="T3" s="207"/>
      <c r="U3" s="207"/>
      <c r="V3" s="207"/>
      <c r="W3" s="207"/>
      <c r="X3" s="207"/>
    </row>
    <row r="4" spans="3:34" s="13" customFormat="1" ht="42.75" customHeight="1">
      <c r="F4" s="140"/>
      <c r="G4" s="212"/>
      <c r="H4" s="140"/>
      <c r="I4" s="140"/>
      <c r="J4" s="140"/>
      <c r="K4" s="127"/>
      <c r="N4" s="142"/>
      <c r="O4" s="213"/>
      <c r="P4" s="213"/>
      <c r="Q4" s="213"/>
      <c r="R4" s="213"/>
      <c r="S4" s="213"/>
      <c r="T4" s="207"/>
      <c r="U4" s="207"/>
      <c r="V4" s="207"/>
      <c r="W4" s="207"/>
      <c r="X4" s="207"/>
      <c r="AG4" s="13" t="s">
        <v>1088</v>
      </c>
    </row>
    <row r="5" spans="3:34" s="13" customFormat="1" ht="22.5" customHeight="1"/>
    <row r="6" spans="3:34" s="13" customFormat="1">
      <c r="C6" s="262" t="s">
        <v>10</v>
      </c>
      <c r="D6" s="262" t="s">
        <v>426</v>
      </c>
      <c r="E6" s="272" t="s">
        <v>421</v>
      </c>
      <c r="F6" s="263" t="s">
        <v>270</v>
      </c>
      <c r="G6" s="264" t="s">
        <v>244</v>
      </c>
      <c r="H6" s="263" t="s">
        <v>396</v>
      </c>
      <c r="I6" s="263" t="s">
        <v>173</v>
      </c>
      <c r="J6" s="263" t="s">
        <v>260</v>
      </c>
      <c r="K6" s="263" t="s">
        <v>261</v>
      </c>
      <c r="L6" s="263" t="s">
        <v>16</v>
      </c>
      <c r="M6" s="263" t="s">
        <v>16</v>
      </c>
      <c r="N6" s="263" t="s">
        <v>262</v>
      </c>
      <c r="O6" s="263" t="s">
        <v>263</v>
      </c>
      <c r="P6" s="262" t="s">
        <v>264</v>
      </c>
      <c r="Q6" s="263" t="s">
        <v>265</v>
      </c>
      <c r="R6" s="271" t="s">
        <v>267</v>
      </c>
      <c r="S6" s="271" t="s">
        <v>266</v>
      </c>
      <c r="T6" s="271" t="s">
        <v>14</v>
      </c>
      <c r="U6" s="271" t="s">
        <v>14</v>
      </c>
      <c r="V6" s="271" t="s">
        <v>187</v>
      </c>
      <c r="W6" s="271" t="s">
        <v>280</v>
      </c>
      <c r="X6" s="271" t="s">
        <v>268</v>
      </c>
      <c r="Y6" s="262" t="s">
        <v>214</v>
      </c>
      <c r="Z6" s="262" t="s">
        <v>419</v>
      </c>
      <c r="AA6" s="262" t="s">
        <v>25</v>
      </c>
      <c r="AB6" s="262" t="s">
        <v>109</v>
      </c>
      <c r="AC6" s="262" t="s">
        <v>23</v>
      </c>
      <c r="AD6" s="262" t="s">
        <v>95</v>
      </c>
      <c r="AE6" s="262" t="s">
        <v>120</v>
      </c>
    </row>
    <row r="7" spans="3:34" s="13" customFormat="1" ht="15">
      <c r="C7" s="269" t="s">
        <v>139</v>
      </c>
      <c r="D7" s="269" t="s">
        <v>413</v>
      </c>
      <c r="E7" s="269" t="s">
        <v>420</v>
      </c>
      <c r="F7" s="270" t="s">
        <v>399</v>
      </c>
      <c r="G7" s="273" t="s">
        <v>414</v>
      </c>
      <c r="H7" s="270" t="s">
        <v>161</v>
      </c>
      <c r="I7" s="270" t="s">
        <v>162</v>
      </c>
      <c r="J7" s="270" t="s">
        <v>207</v>
      </c>
      <c r="K7" s="270" t="s">
        <v>17</v>
      </c>
      <c r="L7" s="270" t="s">
        <v>18</v>
      </c>
      <c r="M7" s="270" t="s">
        <v>196</v>
      </c>
      <c r="N7" s="270" t="s">
        <v>4</v>
      </c>
      <c r="O7" s="270" t="s">
        <v>199</v>
      </c>
      <c r="P7" s="269" t="s">
        <v>197</v>
      </c>
      <c r="Q7" s="270" t="s">
        <v>258</v>
      </c>
      <c r="R7" s="274" t="s">
        <v>259</v>
      </c>
      <c r="S7" s="274" t="s">
        <v>235</v>
      </c>
      <c r="T7" s="274" t="s">
        <v>389</v>
      </c>
      <c r="U7" s="274" t="s">
        <v>415</v>
      </c>
      <c r="V7" s="274" t="s">
        <v>19</v>
      </c>
      <c r="W7" s="274" t="s">
        <v>416</v>
      </c>
      <c r="X7" s="274" t="s">
        <v>393</v>
      </c>
      <c r="Y7" s="269" t="s">
        <v>417</v>
      </c>
      <c r="Z7" s="269" t="s">
        <v>418</v>
      </c>
      <c r="AA7" s="269" t="s">
        <v>466</v>
      </c>
      <c r="AB7" s="269" t="s">
        <v>98</v>
      </c>
      <c r="AC7" s="269" t="s">
        <v>26</v>
      </c>
      <c r="AD7" s="269" t="s">
        <v>2</v>
      </c>
      <c r="AE7" s="269" t="s">
        <v>121</v>
      </c>
      <c r="AF7" s="13" t="s">
        <v>8</v>
      </c>
      <c r="AG7" s="13" t="s">
        <v>1012</v>
      </c>
      <c r="AH7" s="13" t="s">
        <v>1013</v>
      </c>
    </row>
    <row r="8" spans="3:34">
      <c r="C8" s="213">
        <v>1</v>
      </c>
      <c r="D8" s="213">
        <v>1</v>
      </c>
      <c r="F8" s="213" t="s">
        <v>671</v>
      </c>
      <c r="G8" s="214">
        <v>46143</v>
      </c>
      <c r="H8" s="213">
        <v>2</v>
      </c>
      <c r="I8" s="213">
        <v>1</v>
      </c>
      <c r="J8" s="213" t="s">
        <v>675</v>
      </c>
      <c r="K8" s="68" t="s">
        <v>676</v>
      </c>
      <c r="L8" s="149">
        <v>4</v>
      </c>
      <c r="M8" s="149">
        <v>0</v>
      </c>
      <c r="N8" s="68" t="s">
        <v>677</v>
      </c>
      <c r="O8" s="213">
        <v>2</v>
      </c>
      <c r="P8" s="213">
        <v>1</v>
      </c>
      <c r="T8" s="215">
        <v>27.34</v>
      </c>
      <c r="U8" s="215">
        <v>27.34</v>
      </c>
      <c r="V8" s="215">
        <v>27.34</v>
      </c>
      <c r="W8" s="215">
        <v>0</v>
      </c>
      <c r="X8" s="215">
        <v>109.36</v>
      </c>
      <c r="AB8" s="213">
        <v>1</v>
      </c>
      <c r="AC8" s="213">
        <v>1</v>
      </c>
      <c r="AD8" s="213">
        <v>5</v>
      </c>
      <c r="AE8" s="213">
        <v>2026</v>
      </c>
      <c r="AF8" s="149">
        <v>28.5</v>
      </c>
      <c r="AG8" s="13">
        <f>IF(I8="","",SUMIFS('1_group_totals'!$J$8:$J$10000,'1_group_totals'!$C$8:$C$10000,I8))</f>
        <v>0</v>
      </c>
      <c r="AH8" s="318">
        <v>1</v>
      </c>
    </row>
    <row r="9" spans="3:34">
      <c r="C9" s="213">
        <v>2</v>
      </c>
      <c r="D9" s="213">
        <v>1</v>
      </c>
      <c r="F9" s="213" t="s">
        <v>671</v>
      </c>
      <c r="G9" s="214">
        <v>46143</v>
      </c>
      <c r="H9" s="213">
        <v>2</v>
      </c>
      <c r="I9" s="213">
        <v>2</v>
      </c>
      <c r="J9" s="213" t="s">
        <v>680</v>
      </c>
      <c r="K9" s="68" t="s">
        <v>681</v>
      </c>
      <c r="L9" s="149">
        <v>5</v>
      </c>
      <c r="M9" s="149">
        <v>0</v>
      </c>
      <c r="N9" s="68" t="s">
        <v>677</v>
      </c>
      <c r="O9" s="213">
        <v>2</v>
      </c>
      <c r="P9" s="213">
        <v>1</v>
      </c>
      <c r="T9" s="215">
        <v>11.32</v>
      </c>
      <c r="U9" s="215">
        <v>11.32</v>
      </c>
      <c r="V9" s="215">
        <v>11.32</v>
      </c>
      <c r="W9" s="215">
        <v>0</v>
      </c>
      <c r="X9" s="215">
        <v>56.6</v>
      </c>
      <c r="AB9" s="213">
        <v>1</v>
      </c>
      <c r="AC9" s="213">
        <v>1</v>
      </c>
      <c r="AD9" s="213">
        <v>5</v>
      </c>
      <c r="AE9" s="213">
        <v>2026</v>
      </c>
      <c r="AF9" s="149">
        <v>12</v>
      </c>
      <c r="AG9" s="13">
        <f>IF(I9="","",SUMIFS('1_group_totals'!$J$8:$J$10000,'1_group_totals'!$C$8:$C$10000,I9))</f>
        <v>0</v>
      </c>
      <c r="AH9" s="318">
        <v>1</v>
      </c>
    </row>
    <row r="10" spans="3:34">
      <c r="C10" s="213">
        <v>3</v>
      </c>
      <c r="D10" s="213">
        <v>1</v>
      </c>
      <c r="F10" s="213" t="s">
        <v>671</v>
      </c>
      <c r="G10" s="214">
        <v>46143</v>
      </c>
      <c r="H10" s="213">
        <v>2</v>
      </c>
      <c r="I10" s="213">
        <v>4</v>
      </c>
      <c r="J10" s="213" t="s">
        <v>579</v>
      </c>
      <c r="K10" s="68" t="s">
        <v>580</v>
      </c>
      <c r="L10" s="149">
        <v>7</v>
      </c>
      <c r="M10" s="149">
        <v>0</v>
      </c>
      <c r="N10" s="68" t="s">
        <v>677</v>
      </c>
      <c r="O10" s="213">
        <v>2</v>
      </c>
      <c r="P10" s="213">
        <v>1</v>
      </c>
      <c r="T10" s="215">
        <v>5.8</v>
      </c>
      <c r="U10" s="215">
        <v>5.8</v>
      </c>
      <c r="V10" s="215">
        <v>5.8</v>
      </c>
      <c r="W10" s="215">
        <v>0</v>
      </c>
      <c r="X10" s="215">
        <v>40.6</v>
      </c>
      <c r="AB10" s="213">
        <v>1</v>
      </c>
      <c r="AC10" s="213">
        <v>1</v>
      </c>
      <c r="AD10" s="213">
        <v>5</v>
      </c>
      <c r="AE10" s="213">
        <v>2026</v>
      </c>
      <c r="AF10" s="149">
        <v>6.5</v>
      </c>
      <c r="AG10" s="13">
        <f>IF(I10="","",SUMIFS('1_group_totals'!$J$8:$J$10000,'1_group_totals'!$C$8:$C$10000,I10))</f>
        <v>0</v>
      </c>
      <c r="AH10" s="318">
        <v>1</v>
      </c>
    </row>
    <row r="11" spans="3:34">
      <c r="C11" s="213">
        <v>4</v>
      </c>
      <c r="D11" s="213">
        <v>1</v>
      </c>
      <c r="F11" s="213" t="s">
        <v>671</v>
      </c>
      <c r="G11" s="214">
        <v>46143</v>
      </c>
      <c r="H11" s="213">
        <v>2</v>
      </c>
      <c r="I11" s="213">
        <v>5</v>
      </c>
      <c r="J11" s="213" t="s">
        <v>684</v>
      </c>
      <c r="K11" s="68" t="s">
        <v>685</v>
      </c>
      <c r="L11" s="149">
        <v>6</v>
      </c>
      <c r="M11" s="149">
        <v>0</v>
      </c>
      <c r="N11" s="68" t="s">
        <v>677</v>
      </c>
      <c r="O11" s="213">
        <v>2</v>
      </c>
      <c r="P11" s="213">
        <v>1</v>
      </c>
      <c r="T11" s="215">
        <v>3.74</v>
      </c>
      <c r="U11" s="215">
        <v>3.74</v>
      </c>
      <c r="V11" s="215">
        <v>3.74</v>
      </c>
      <c r="W11" s="215">
        <v>0</v>
      </c>
      <c r="X11" s="215">
        <v>22.44</v>
      </c>
      <c r="AB11" s="213">
        <v>1</v>
      </c>
      <c r="AC11" s="213">
        <v>1</v>
      </c>
      <c r="AD11" s="213">
        <v>5</v>
      </c>
      <c r="AE11" s="213">
        <v>2026</v>
      </c>
      <c r="AF11" s="149">
        <v>4.25</v>
      </c>
      <c r="AG11" s="13">
        <f>IF(I11="","",SUMIFS('1_group_totals'!$J$8:$J$10000,'1_group_totals'!$C$8:$C$10000,I11))</f>
        <v>0</v>
      </c>
      <c r="AH11" s="318">
        <v>1</v>
      </c>
    </row>
    <row r="12" spans="3:34">
      <c r="C12" s="213">
        <v>5</v>
      </c>
      <c r="D12" s="213">
        <v>1</v>
      </c>
      <c r="F12" s="213" t="s">
        <v>671</v>
      </c>
      <c r="G12" s="214">
        <v>46143</v>
      </c>
      <c r="H12" s="213">
        <v>2</v>
      </c>
      <c r="I12" s="213">
        <v>10</v>
      </c>
      <c r="J12" s="213" t="s">
        <v>584</v>
      </c>
      <c r="K12" s="68" t="s">
        <v>585</v>
      </c>
      <c r="L12" s="149">
        <v>10</v>
      </c>
      <c r="M12" s="149">
        <v>0</v>
      </c>
      <c r="N12" s="68" t="s">
        <v>677</v>
      </c>
      <c r="O12" s="213">
        <v>2</v>
      </c>
      <c r="P12" s="213">
        <v>1</v>
      </c>
      <c r="T12" s="215">
        <v>14.85</v>
      </c>
      <c r="U12" s="215">
        <v>14.85</v>
      </c>
      <c r="V12" s="215">
        <v>14.85</v>
      </c>
      <c r="W12" s="215">
        <v>0</v>
      </c>
      <c r="X12" s="215">
        <v>148.5</v>
      </c>
      <c r="AB12" s="213">
        <v>1</v>
      </c>
      <c r="AC12" s="213">
        <v>1</v>
      </c>
      <c r="AD12" s="213">
        <v>5</v>
      </c>
      <c r="AE12" s="213">
        <v>2026</v>
      </c>
      <c r="AF12" s="149">
        <v>15.5</v>
      </c>
      <c r="AG12" s="13">
        <f>IF(I12="","",SUMIFS('1_group_totals'!$J$8:$J$10000,'1_group_totals'!$C$8:$C$10000,I12))</f>
        <v>0</v>
      </c>
      <c r="AH12" s="318">
        <v>1</v>
      </c>
    </row>
    <row r="13" spans="3:34">
      <c r="C13" s="213">
        <v>6</v>
      </c>
      <c r="D13" s="213">
        <v>1</v>
      </c>
      <c r="F13" s="213" t="s">
        <v>671</v>
      </c>
      <c r="G13" s="214">
        <v>46143</v>
      </c>
      <c r="H13" s="213">
        <v>2</v>
      </c>
      <c r="I13" s="213">
        <v>11</v>
      </c>
      <c r="J13" s="213" t="s">
        <v>688</v>
      </c>
      <c r="K13" s="68" t="s">
        <v>689</v>
      </c>
      <c r="L13" s="149">
        <v>10</v>
      </c>
      <c r="M13" s="149">
        <v>0</v>
      </c>
      <c r="N13" s="68" t="s">
        <v>677</v>
      </c>
      <c r="O13" s="213">
        <v>2</v>
      </c>
      <c r="P13" s="213">
        <v>1</v>
      </c>
      <c r="T13" s="215">
        <v>9.52</v>
      </c>
      <c r="U13" s="215">
        <v>9.52</v>
      </c>
      <c r="V13" s="215">
        <v>9.52</v>
      </c>
      <c r="W13" s="215">
        <v>0</v>
      </c>
      <c r="X13" s="215">
        <v>95.2</v>
      </c>
      <c r="AB13" s="213">
        <v>1</v>
      </c>
      <c r="AC13" s="213">
        <v>1</v>
      </c>
      <c r="AD13" s="213">
        <v>5</v>
      </c>
      <c r="AE13" s="213">
        <v>2026</v>
      </c>
      <c r="AF13" s="149">
        <v>10.199999999999999</v>
      </c>
      <c r="AG13" s="13">
        <f>IF(I13="","",SUMIFS('1_group_totals'!$J$8:$J$10000,'1_group_totals'!$C$8:$C$10000,I13))</f>
        <v>0</v>
      </c>
      <c r="AH13" s="318">
        <v>1</v>
      </c>
    </row>
    <row r="14" spans="3:34">
      <c r="C14" s="213">
        <v>7</v>
      </c>
      <c r="D14" s="213">
        <v>1</v>
      </c>
      <c r="F14" s="213" t="s">
        <v>671</v>
      </c>
      <c r="G14" s="214">
        <v>46143</v>
      </c>
      <c r="H14" s="213">
        <v>2</v>
      </c>
      <c r="I14" s="213">
        <v>13</v>
      </c>
      <c r="J14" s="213" t="s">
        <v>691</v>
      </c>
      <c r="K14" s="68" t="s">
        <v>692</v>
      </c>
      <c r="L14" s="149">
        <v>8</v>
      </c>
      <c r="M14" s="149">
        <v>0</v>
      </c>
      <c r="N14" s="68" t="s">
        <v>677</v>
      </c>
      <c r="O14" s="213">
        <v>2</v>
      </c>
      <c r="P14" s="213">
        <v>1</v>
      </c>
      <c r="T14" s="215">
        <v>5.3</v>
      </c>
      <c r="U14" s="215">
        <v>5.3</v>
      </c>
      <c r="V14" s="215">
        <v>5.3</v>
      </c>
      <c r="W14" s="215">
        <v>0</v>
      </c>
      <c r="X14" s="215">
        <v>42.4</v>
      </c>
      <c r="AB14" s="213">
        <v>1</v>
      </c>
      <c r="AC14" s="213">
        <v>1</v>
      </c>
      <c r="AD14" s="213">
        <v>5</v>
      </c>
      <c r="AE14" s="213">
        <v>2026</v>
      </c>
      <c r="AF14" s="149">
        <v>5.75</v>
      </c>
      <c r="AG14" s="13">
        <f>IF(I14="","",SUMIFS('1_group_totals'!$J$8:$J$10000,'1_group_totals'!$C$8:$C$10000,I14))</f>
        <v>0</v>
      </c>
      <c r="AH14" s="318">
        <v>1</v>
      </c>
    </row>
    <row r="15" spans="3:34">
      <c r="C15" s="213">
        <v>8</v>
      </c>
      <c r="D15" s="213">
        <v>1</v>
      </c>
      <c r="F15" s="213" t="s">
        <v>671</v>
      </c>
      <c r="G15" s="214">
        <v>46143</v>
      </c>
      <c r="H15" s="213">
        <v>2</v>
      </c>
      <c r="I15" s="213">
        <v>14</v>
      </c>
      <c r="J15" s="213" t="s">
        <v>694</v>
      </c>
      <c r="K15" s="68" t="s">
        <v>695</v>
      </c>
      <c r="L15" s="149">
        <v>12</v>
      </c>
      <c r="M15" s="149">
        <v>0</v>
      </c>
      <c r="N15" s="68" t="s">
        <v>677</v>
      </c>
      <c r="O15" s="213">
        <v>2</v>
      </c>
      <c r="P15" s="213">
        <v>1</v>
      </c>
      <c r="T15" s="215">
        <v>3.3</v>
      </c>
      <c r="U15" s="215">
        <v>3.3</v>
      </c>
      <c r="V15" s="215">
        <v>3.3</v>
      </c>
      <c r="W15" s="215">
        <v>0</v>
      </c>
      <c r="X15" s="215">
        <v>39.6</v>
      </c>
      <c r="AB15" s="213">
        <v>1</v>
      </c>
      <c r="AC15" s="213">
        <v>1</v>
      </c>
      <c r="AD15" s="213">
        <v>5</v>
      </c>
      <c r="AE15" s="213">
        <v>2026</v>
      </c>
      <c r="AF15" s="149">
        <v>3.75</v>
      </c>
      <c r="AG15" s="13">
        <f>IF(I15="","",SUMIFS('1_group_totals'!$J$8:$J$10000,'1_group_totals'!$C$8:$C$10000,I15))</f>
        <v>0</v>
      </c>
      <c r="AH15" s="318">
        <v>1</v>
      </c>
    </row>
    <row r="16" spans="3:34">
      <c r="C16" s="213">
        <v>9</v>
      </c>
      <c r="D16" s="213">
        <v>1</v>
      </c>
      <c r="F16" s="213" t="s">
        <v>671</v>
      </c>
      <c r="G16" s="214">
        <v>46143</v>
      </c>
      <c r="H16" s="213">
        <v>2</v>
      </c>
      <c r="I16" s="213">
        <v>16</v>
      </c>
      <c r="J16" s="213" t="s">
        <v>697</v>
      </c>
      <c r="K16" s="68" t="s">
        <v>698</v>
      </c>
      <c r="L16" s="149">
        <v>15</v>
      </c>
      <c r="M16" s="149">
        <v>0</v>
      </c>
      <c r="N16" s="68" t="s">
        <v>677</v>
      </c>
      <c r="O16" s="213">
        <v>2</v>
      </c>
      <c r="P16" s="213">
        <v>1</v>
      </c>
      <c r="T16" s="215">
        <v>2.1</v>
      </c>
      <c r="U16" s="215">
        <v>2.1</v>
      </c>
      <c r="V16" s="215">
        <v>2.1</v>
      </c>
      <c r="W16" s="215">
        <v>0</v>
      </c>
      <c r="X16" s="215">
        <v>31.5</v>
      </c>
      <c r="AB16" s="213">
        <v>1</v>
      </c>
      <c r="AC16" s="213">
        <v>1</v>
      </c>
      <c r="AD16" s="213">
        <v>5</v>
      </c>
      <c r="AE16" s="213">
        <v>2026</v>
      </c>
      <c r="AF16" s="149">
        <v>2.75</v>
      </c>
      <c r="AG16" s="13">
        <f>IF(I16="","",SUMIFS('1_group_totals'!$J$8:$J$10000,'1_group_totals'!$C$8:$C$10000,I16))</f>
        <v>-1</v>
      </c>
      <c r="AH16" s="318">
        <v>1</v>
      </c>
    </row>
    <row r="17" spans="3:34">
      <c r="C17" s="213">
        <v>10</v>
      </c>
      <c r="D17" s="213">
        <v>1</v>
      </c>
      <c r="F17" s="213" t="s">
        <v>671</v>
      </c>
      <c r="G17" s="214">
        <v>46143</v>
      </c>
      <c r="H17" s="213">
        <v>2</v>
      </c>
      <c r="I17" s="213">
        <v>17</v>
      </c>
      <c r="J17" s="213" t="s">
        <v>660</v>
      </c>
      <c r="K17" s="68" t="s">
        <v>661</v>
      </c>
      <c r="L17" s="149">
        <v>20</v>
      </c>
      <c r="M17" s="149">
        <v>0</v>
      </c>
      <c r="N17" s="68" t="s">
        <v>677</v>
      </c>
      <c r="O17" s="213">
        <v>2</v>
      </c>
      <c r="P17" s="213">
        <v>1</v>
      </c>
      <c r="T17" s="215">
        <v>1.63</v>
      </c>
      <c r="U17" s="215">
        <v>1.63</v>
      </c>
      <c r="V17" s="215">
        <v>1.63</v>
      </c>
      <c r="W17" s="215">
        <v>0</v>
      </c>
      <c r="X17" s="215">
        <v>32.6</v>
      </c>
      <c r="AB17" s="213">
        <v>1</v>
      </c>
      <c r="AC17" s="213">
        <v>1</v>
      </c>
      <c r="AD17" s="213">
        <v>5</v>
      </c>
      <c r="AE17" s="213">
        <v>2026</v>
      </c>
      <c r="AF17" s="149">
        <v>2.25</v>
      </c>
      <c r="AG17" s="13">
        <f>IF(I17="","",SUMIFS('1_group_totals'!$J$8:$J$10000,'1_group_totals'!$C$8:$C$10000,I17))</f>
        <v>0</v>
      </c>
      <c r="AH17" s="318">
        <v>1</v>
      </c>
    </row>
    <row r="18" spans="3:34">
      <c r="C18" s="213">
        <v>11</v>
      </c>
      <c r="D18" s="213">
        <v>1</v>
      </c>
      <c r="F18" s="213" t="s">
        <v>671</v>
      </c>
      <c r="G18" s="214">
        <v>46143</v>
      </c>
      <c r="H18" s="213">
        <v>2</v>
      </c>
      <c r="I18" s="213">
        <v>18</v>
      </c>
      <c r="J18" s="213" t="s">
        <v>701</v>
      </c>
      <c r="K18" s="68" t="s">
        <v>702</v>
      </c>
      <c r="L18" s="149">
        <v>18</v>
      </c>
      <c r="M18" s="149">
        <v>0</v>
      </c>
      <c r="N18" s="68" t="s">
        <v>677</v>
      </c>
      <c r="O18" s="213">
        <v>2</v>
      </c>
      <c r="P18" s="213">
        <v>1</v>
      </c>
      <c r="T18" s="215">
        <v>1.35</v>
      </c>
      <c r="U18" s="215">
        <v>1.35</v>
      </c>
      <c r="V18" s="215">
        <v>1.35</v>
      </c>
      <c r="W18" s="215">
        <v>0</v>
      </c>
      <c r="X18" s="215">
        <v>24.3</v>
      </c>
      <c r="AB18" s="213">
        <v>1</v>
      </c>
      <c r="AC18" s="213">
        <v>1</v>
      </c>
      <c r="AD18" s="213">
        <v>5</v>
      </c>
      <c r="AE18" s="213">
        <v>2026</v>
      </c>
      <c r="AF18" s="149">
        <v>2</v>
      </c>
      <c r="AG18" s="13">
        <f>IF(I18="","",SUMIFS('1_group_totals'!$J$8:$J$10000,'1_group_totals'!$C$8:$C$10000,I18))</f>
        <v>0</v>
      </c>
      <c r="AH18" s="318">
        <v>1</v>
      </c>
    </row>
    <row r="19" spans="3:34">
      <c r="C19" s="213">
        <v>12</v>
      </c>
      <c r="D19" s="213">
        <v>1</v>
      </c>
      <c r="F19" s="213" t="s">
        <v>671</v>
      </c>
      <c r="G19" s="214">
        <v>46143</v>
      </c>
      <c r="H19" s="213">
        <v>2</v>
      </c>
      <c r="I19" s="213">
        <v>19</v>
      </c>
      <c r="J19" s="213" t="s">
        <v>704</v>
      </c>
      <c r="K19" s="68" t="s">
        <v>705</v>
      </c>
      <c r="L19" s="149">
        <v>5</v>
      </c>
      <c r="M19" s="149">
        <v>0</v>
      </c>
      <c r="N19" s="68" t="s">
        <v>677</v>
      </c>
      <c r="O19" s="213">
        <v>2</v>
      </c>
      <c r="P19" s="213">
        <v>1</v>
      </c>
      <c r="T19" s="215">
        <v>7.49</v>
      </c>
      <c r="U19" s="215">
        <v>7.49</v>
      </c>
      <c r="V19" s="215">
        <v>7.49</v>
      </c>
      <c r="W19" s="215">
        <v>0</v>
      </c>
      <c r="X19" s="215">
        <v>37.450000000000003</v>
      </c>
      <c r="AB19" s="213">
        <v>1</v>
      </c>
      <c r="AC19" s="213">
        <v>1</v>
      </c>
      <c r="AD19" s="213">
        <v>5</v>
      </c>
      <c r="AE19" s="213">
        <v>2026</v>
      </c>
      <c r="AF19" s="149">
        <v>8</v>
      </c>
      <c r="AG19" s="13">
        <f>IF(I19="","",SUMIFS('1_group_totals'!$J$8:$J$10000,'1_group_totals'!$C$8:$C$10000,I19))</f>
        <v>0</v>
      </c>
      <c r="AH19" s="318">
        <v>1</v>
      </c>
    </row>
    <row r="20" spans="3:34">
      <c r="C20" s="213">
        <v>13</v>
      </c>
      <c r="D20" s="213">
        <v>1</v>
      </c>
      <c r="F20" s="213" t="s">
        <v>671</v>
      </c>
      <c r="G20" s="214">
        <v>46143</v>
      </c>
      <c r="H20" s="213">
        <v>2</v>
      </c>
      <c r="I20" s="213">
        <v>20</v>
      </c>
      <c r="J20" s="213" t="s">
        <v>707</v>
      </c>
      <c r="K20" s="68" t="s">
        <v>708</v>
      </c>
      <c r="L20" s="149">
        <v>3</v>
      </c>
      <c r="M20" s="149">
        <v>0</v>
      </c>
      <c r="N20" s="68" t="s">
        <v>677</v>
      </c>
      <c r="O20" s="213">
        <v>2</v>
      </c>
      <c r="P20" s="213">
        <v>1</v>
      </c>
      <c r="T20" s="215">
        <v>5.03</v>
      </c>
      <c r="U20" s="215">
        <v>5.03</v>
      </c>
      <c r="V20" s="215">
        <v>5.03</v>
      </c>
      <c r="W20" s="215">
        <v>0</v>
      </c>
      <c r="X20" s="215">
        <v>15.09</v>
      </c>
      <c r="AB20" s="213">
        <v>1</v>
      </c>
      <c r="AC20" s="213">
        <v>1</v>
      </c>
      <c r="AD20" s="213">
        <v>5</v>
      </c>
      <c r="AE20" s="213">
        <v>2026</v>
      </c>
      <c r="AF20" s="149">
        <v>5.25</v>
      </c>
      <c r="AG20" s="13">
        <f>IF(I20="","",SUMIFS('1_group_totals'!$J$8:$J$10000,'1_group_totals'!$C$8:$C$10000,I20))</f>
        <v>0</v>
      </c>
      <c r="AH20" s="318">
        <v>1</v>
      </c>
    </row>
    <row r="21" spans="3:34">
      <c r="C21" s="213">
        <v>14</v>
      </c>
      <c r="D21" s="213">
        <v>1</v>
      </c>
      <c r="F21" s="213" t="s">
        <v>671</v>
      </c>
      <c r="G21" s="214">
        <v>46143</v>
      </c>
      <c r="H21" s="213">
        <v>2</v>
      </c>
      <c r="I21" s="213">
        <v>22</v>
      </c>
      <c r="J21" s="213" t="s">
        <v>640</v>
      </c>
      <c r="K21" s="68" t="s">
        <v>641</v>
      </c>
      <c r="L21" s="149">
        <v>7</v>
      </c>
      <c r="M21" s="149">
        <v>0</v>
      </c>
      <c r="N21" s="68" t="s">
        <v>677</v>
      </c>
      <c r="O21" s="213">
        <v>2</v>
      </c>
      <c r="P21" s="213">
        <v>1</v>
      </c>
      <c r="T21" s="215">
        <v>2.9</v>
      </c>
      <c r="U21" s="215">
        <v>2.9</v>
      </c>
      <c r="V21" s="215">
        <v>2.9</v>
      </c>
      <c r="W21" s="215">
        <v>0</v>
      </c>
      <c r="X21" s="215">
        <v>20.3</v>
      </c>
      <c r="AB21" s="213">
        <v>1</v>
      </c>
      <c r="AC21" s="213">
        <v>1</v>
      </c>
      <c r="AD21" s="213">
        <v>5</v>
      </c>
      <c r="AE21" s="213">
        <v>2026</v>
      </c>
      <c r="AF21" s="149">
        <v>3.25</v>
      </c>
      <c r="AG21" s="13">
        <f>IF(I21="","",SUMIFS('1_group_totals'!$J$8:$J$10000,'1_group_totals'!$C$8:$C$10000,I21))</f>
        <v>0</v>
      </c>
      <c r="AH21" s="318">
        <v>1</v>
      </c>
    </row>
    <row r="22" spans="3:34">
      <c r="C22" s="213">
        <v>15</v>
      </c>
      <c r="D22" s="213">
        <v>2</v>
      </c>
      <c r="F22" s="213" t="s">
        <v>711</v>
      </c>
      <c r="G22" s="214">
        <v>46146</v>
      </c>
      <c r="H22" s="213">
        <v>2</v>
      </c>
      <c r="I22" s="213">
        <v>26</v>
      </c>
      <c r="J22" s="213" t="s">
        <v>713</v>
      </c>
      <c r="K22" s="68" t="s">
        <v>714</v>
      </c>
      <c r="L22" s="149">
        <v>5</v>
      </c>
      <c r="M22" s="149">
        <v>0</v>
      </c>
      <c r="N22" s="68" t="s">
        <v>677</v>
      </c>
      <c r="O22" s="213">
        <v>2</v>
      </c>
      <c r="P22" s="213">
        <v>1</v>
      </c>
      <c r="T22" s="215">
        <v>3.01</v>
      </c>
      <c r="U22" s="215">
        <v>3.01</v>
      </c>
      <c r="V22" s="215">
        <v>3.01</v>
      </c>
      <c r="W22" s="215">
        <v>0</v>
      </c>
      <c r="X22" s="215">
        <v>15.07</v>
      </c>
      <c r="AB22" s="213">
        <v>1</v>
      </c>
      <c r="AC22" s="213">
        <v>1</v>
      </c>
      <c r="AD22" s="213">
        <v>5</v>
      </c>
      <c r="AE22" s="213">
        <v>2026</v>
      </c>
      <c r="AF22" s="149">
        <v>3.5</v>
      </c>
      <c r="AG22" s="13">
        <f>IF(I22="","",SUMIFS('1_group_totals'!$J$8:$J$10000,'1_group_totals'!$C$8:$C$10000,I22))</f>
        <v>0</v>
      </c>
      <c r="AH22" s="318">
        <v>1</v>
      </c>
    </row>
    <row r="23" spans="3:34">
      <c r="C23" s="213">
        <v>16</v>
      </c>
      <c r="D23" s="213">
        <v>2</v>
      </c>
      <c r="F23" s="213" t="s">
        <v>711</v>
      </c>
      <c r="G23" s="214">
        <v>46146</v>
      </c>
      <c r="H23" s="213">
        <v>2</v>
      </c>
      <c r="I23" s="213">
        <v>101</v>
      </c>
      <c r="J23" s="213" t="s">
        <v>716</v>
      </c>
      <c r="K23" s="68" t="s">
        <v>717</v>
      </c>
      <c r="L23" s="149">
        <v>5</v>
      </c>
      <c r="M23" s="149">
        <v>0</v>
      </c>
      <c r="N23" s="68" t="s">
        <v>718</v>
      </c>
      <c r="O23" s="213">
        <v>46</v>
      </c>
      <c r="P23" s="213">
        <v>1</v>
      </c>
      <c r="T23" s="215">
        <v>5</v>
      </c>
      <c r="U23" s="215">
        <v>5</v>
      </c>
      <c r="V23" s="215">
        <v>5</v>
      </c>
      <c r="W23" s="215">
        <v>0</v>
      </c>
      <c r="X23" s="215">
        <v>25</v>
      </c>
      <c r="AB23" s="213">
        <v>1</v>
      </c>
      <c r="AC23" s="213">
        <v>1</v>
      </c>
      <c r="AD23" s="213">
        <v>5</v>
      </c>
      <c r="AE23" s="213">
        <v>2026</v>
      </c>
      <c r="AF23" s="149">
        <v>5.5</v>
      </c>
      <c r="AG23" s="13">
        <f>IF(I23="","",SUMIFS('1_group_totals'!$J$8:$J$10000,'1_group_totals'!$C$8:$C$10000,I23))</f>
        <v>998</v>
      </c>
      <c r="AH23" s="318">
        <v>1</v>
      </c>
    </row>
    <row r="24" spans="3:34">
      <c r="C24" s="213">
        <v>17</v>
      </c>
      <c r="D24" s="213">
        <v>2</v>
      </c>
      <c r="F24" s="213" t="s">
        <v>711</v>
      </c>
      <c r="G24" s="214">
        <v>46146</v>
      </c>
      <c r="H24" s="213">
        <v>2</v>
      </c>
      <c r="I24" s="213">
        <v>102</v>
      </c>
      <c r="J24" s="213" t="s">
        <v>720</v>
      </c>
      <c r="K24" s="68" t="s">
        <v>721</v>
      </c>
      <c r="L24" s="149">
        <v>4</v>
      </c>
      <c r="M24" s="149">
        <v>0</v>
      </c>
      <c r="N24" s="68" t="s">
        <v>722</v>
      </c>
      <c r="O24" s="213">
        <v>3</v>
      </c>
      <c r="P24" s="213">
        <v>24</v>
      </c>
      <c r="T24" s="215">
        <v>4.5</v>
      </c>
      <c r="U24" s="215">
        <v>4.5</v>
      </c>
      <c r="V24" s="215">
        <v>4.5</v>
      </c>
      <c r="W24" s="215">
        <v>0</v>
      </c>
      <c r="X24" s="215">
        <v>18</v>
      </c>
      <c r="AB24" s="213">
        <v>1</v>
      </c>
      <c r="AC24" s="213">
        <v>1</v>
      </c>
      <c r="AD24" s="213">
        <v>5</v>
      </c>
      <c r="AE24" s="213">
        <v>2026</v>
      </c>
      <c r="AF24" s="149">
        <v>5</v>
      </c>
      <c r="AG24" s="13">
        <f>IF(I24="","",SUMIFS('1_group_totals'!$J$8:$J$10000,'1_group_totals'!$C$8:$C$10000,I24))</f>
        <v>0</v>
      </c>
      <c r="AH24" s="318">
        <v>1</v>
      </c>
    </row>
    <row r="25" spans="3:34">
      <c r="C25" s="213">
        <v>18</v>
      </c>
      <c r="D25" s="213">
        <v>2</v>
      </c>
      <c r="F25" s="213" t="s">
        <v>711</v>
      </c>
      <c r="G25" s="214">
        <v>46146</v>
      </c>
      <c r="H25" s="213">
        <v>2</v>
      </c>
      <c r="I25" s="213">
        <v>125</v>
      </c>
      <c r="J25" s="213" t="s">
        <v>724</v>
      </c>
      <c r="K25" s="68" t="s">
        <v>725</v>
      </c>
      <c r="L25" s="149">
        <v>7</v>
      </c>
      <c r="M25" s="149">
        <v>0</v>
      </c>
      <c r="N25" s="68" t="s">
        <v>726</v>
      </c>
      <c r="O25" s="213">
        <v>35</v>
      </c>
      <c r="P25" s="213">
        <v>1</v>
      </c>
      <c r="T25" s="215">
        <v>4</v>
      </c>
      <c r="U25" s="215">
        <v>4</v>
      </c>
      <c r="V25" s="215">
        <v>4</v>
      </c>
      <c r="W25" s="215">
        <v>0</v>
      </c>
      <c r="X25" s="215">
        <v>28</v>
      </c>
      <c r="AB25" s="213">
        <v>1</v>
      </c>
      <c r="AC25" s="213">
        <v>1</v>
      </c>
      <c r="AD25" s="213">
        <v>5</v>
      </c>
      <c r="AE25" s="213">
        <v>2026</v>
      </c>
      <c r="AF25" s="149">
        <v>0.04</v>
      </c>
      <c r="AG25" s="13">
        <f>IF(I25="","",SUMIFS('1_group_totals'!$J$8:$J$10000,'1_group_totals'!$C$8:$C$10000,I25))</f>
        <v>179</v>
      </c>
      <c r="AH25" s="318">
        <v>1</v>
      </c>
    </row>
    <row r="26" spans="3:34">
      <c r="C26" s="213">
        <v>19</v>
      </c>
      <c r="D26" s="213">
        <v>2</v>
      </c>
      <c r="F26" s="213" t="s">
        <v>711</v>
      </c>
      <c r="G26" s="214">
        <v>46146</v>
      </c>
      <c r="H26" s="213">
        <v>2</v>
      </c>
      <c r="I26" s="213">
        <v>152</v>
      </c>
      <c r="J26" s="213" t="s">
        <v>728</v>
      </c>
      <c r="K26" s="68" t="s">
        <v>729</v>
      </c>
      <c r="L26" s="149">
        <v>3</v>
      </c>
      <c r="M26" s="149">
        <v>0</v>
      </c>
      <c r="N26" s="68" t="s">
        <v>677</v>
      </c>
      <c r="O26" s="213">
        <v>2</v>
      </c>
      <c r="P26" s="213">
        <v>4</v>
      </c>
      <c r="T26" s="215">
        <v>11.25</v>
      </c>
      <c r="U26" s="215">
        <v>11.25</v>
      </c>
      <c r="V26" s="215">
        <v>11.25</v>
      </c>
      <c r="W26" s="215">
        <v>0</v>
      </c>
      <c r="X26" s="215">
        <v>33.75</v>
      </c>
      <c r="AB26" s="213">
        <v>1</v>
      </c>
      <c r="AC26" s="213">
        <v>1</v>
      </c>
      <c r="AD26" s="213">
        <v>5</v>
      </c>
      <c r="AE26" s="213">
        <v>2026</v>
      </c>
      <c r="AF26" s="149">
        <v>11.5</v>
      </c>
      <c r="AG26" s="13">
        <f>IF(I26="","",SUMIFS('1_group_totals'!$J$8:$J$10000,'1_group_totals'!$C$8:$C$10000,I26))</f>
        <v>0</v>
      </c>
      <c r="AH26" s="318">
        <v>1</v>
      </c>
    </row>
    <row r="27" spans="3:34">
      <c r="C27" s="213">
        <v>20</v>
      </c>
      <c r="D27" s="213">
        <v>2</v>
      </c>
      <c r="F27" s="213" t="s">
        <v>711</v>
      </c>
      <c r="G27" s="214">
        <v>46146</v>
      </c>
      <c r="H27" s="213">
        <v>2</v>
      </c>
      <c r="I27" s="213">
        <v>155</v>
      </c>
      <c r="J27" s="213" t="s">
        <v>665</v>
      </c>
      <c r="K27" s="68" t="s">
        <v>666</v>
      </c>
      <c r="L27" s="149">
        <v>3</v>
      </c>
      <c r="M27" s="149">
        <v>0</v>
      </c>
      <c r="N27" s="68" t="s">
        <v>731</v>
      </c>
      <c r="O27" s="213">
        <v>9</v>
      </c>
      <c r="P27" s="213">
        <v>4</v>
      </c>
      <c r="T27" s="215">
        <v>14.5</v>
      </c>
      <c r="U27" s="215">
        <v>14.5</v>
      </c>
      <c r="V27" s="215">
        <v>14.5</v>
      </c>
      <c r="W27" s="215">
        <v>0</v>
      </c>
      <c r="X27" s="215">
        <v>43.5</v>
      </c>
      <c r="AB27" s="213">
        <v>1</v>
      </c>
      <c r="AC27" s="213">
        <v>1</v>
      </c>
      <c r="AD27" s="213">
        <v>5</v>
      </c>
      <c r="AE27" s="213">
        <v>2026</v>
      </c>
      <c r="AF27" s="149">
        <v>15</v>
      </c>
      <c r="AG27" s="13">
        <f>IF(I27="","",SUMIFS('1_group_totals'!$J$8:$J$10000,'1_group_totals'!$C$8:$C$10000,I27))</f>
        <v>0</v>
      </c>
      <c r="AH27" s="318">
        <v>1</v>
      </c>
    </row>
    <row r="28" spans="3:34">
      <c r="C28" s="213">
        <v>21</v>
      </c>
      <c r="D28" s="213">
        <v>2</v>
      </c>
      <c r="F28" s="213" t="s">
        <v>711</v>
      </c>
      <c r="G28" s="214">
        <v>46146</v>
      </c>
      <c r="H28" s="213">
        <v>2</v>
      </c>
      <c r="I28" s="213">
        <v>156</v>
      </c>
      <c r="J28" s="213" t="s">
        <v>733</v>
      </c>
      <c r="K28" s="68" t="s">
        <v>734</v>
      </c>
      <c r="L28" s="149">
        <v>5</v>
      </c>
      <c r="M28" s="149">
        <v>0</v>
      </c>
      <c r="N28" s="68" t="s">
        <v>731</v>
      </c>
      <c r="O28" s="213">
        <v>9</v>
      </c>
      <c r="P28" s="213">
        <v>12</v>
      </c>
      <c r="T28" s="215">
        <v>4.41</v>
      </c>
      <c r="U28" s="215">
        <v>4.41</v>
      </c>
      <c r="V28" s="215">
        <v>4.41</v>
      </c>
      <c r="W28" s="215">
        <v>0</v>
      </c>
      <c r="X28" s="215">
        <v>22.05</v>
      </c>
      <c r="AB28" s="213">
        <v>1</v>
      </c>
      <c r="AC28" s="213">
        <v>1</v>
      </c>
      <c r="AD28" s="213">
        <v>5</v>
      </c>
      <c r="AE28" s="213">
        <v>2026</v>
      </c>
      <c r="AF28" s="149">
        <v>4.8</v>
      </c>
      <c r="AG28" s="13">
        <f>IF(I28="","",SUMIFS('1_group_totals'!$J$8:$J$10000,'1_group_totals'!$C$8:$C$10000,I28))</f>
        <v>0</v>
      </c>
      <c r="AH28" s="318">
        <v>1</v>
      </c>
    </row>
    <row r="29" spans="3:34">
      <c r="C29" s="213">
        <v>22</v>
      </c>
      <c r="D29" s="213">
        <v>2</v>
      </c>
      <c r="F29" s="213" t="s">
        <v>711</v>
      </c>
      <c r="G29" s="214">
        <v>46146</v>
      </c>
      <c r="H29" s="213">
        <v>2</v>
      </c>
      <c r="I29" s="213">
        <v>160</v>
      </c>
      <c r="J29" s="213" t="s">
        <v>736</v>
      </c>
      <c r="K29" s="68" t="s">
        <v>737</v>
      </c>
      <c r="L29" s="149">
        <v>2</v>
      </c>
      <c r="M29" s="149">
        <v>0</v>
      </c>
      <c r="N29" s="68" t="s">
        <v>731</v>
      </c>
      <c r="O29" s="213">
        <v>9</v>
      </c>
      <c r="P29" s="213">
        <v>4</v>
      </c>
      <c r="T29" s="215">
        <v>11.75</v>
      </c>
      <c r="U29" s="215">
        <v>11.75</v>
      </c>
      <c r="V29" s="215">
        <v>11.75</v>
      </c>
      <c r="W29" s="215">
        <v>0</v>
      </c>
      <c r="X29" s="215">
        <v>23.5</v>
      </c>
      <c r="AB29" s="213">
        <v>1</v>
      </c>
      <c r="AC29" s="213">
        <v>1</v>
      </c>
      <c r="AD29" s="213">
        <v>5</v>
      </c>
      <c r="AE29" s="213">
        <v>2026</v>
      </c>
      <c r="AF29" s="149">
        <v>12</v>
      </c>
      <c r="AG29" s="13">
        <f>IF(I29="","",SUMIFS('1_group_totals'!$J$8:$J$10000,'1_group_totals'!$C$8:$C$10000,I29))</f>
        <v>0</v>
      </c>
      <c r="AH29" s="318">
        <v>1</v>
      </c>
    </row>
    <row r="30" spans="3:34">
      <c r="C30" s="213">
        <v>23</v>
      </c>
      <c r="D30" s="213">
        <v>2</v>
      </c>
      <c r="F30" s="213" t="s">
        <v>711</v>
      </c>
      <c r="G30" s="214">
        <v>46146</v>
      </c>
      <c r="H30" s="213">
        <v>2</v>
      </c>
      <c r="I30" s="213">
        <v>162</v>
      </c>
      <c r="J30" s="213" t="s">
        <v>739</v>
      </c>
      <c r="K30" s="68" t="s">
        <v>740</v>
      </c>
      <c r="L30" s="149">
        <v>2</v>
      </c>
      <c r="M30" s="149">
        <v>0</v>
      </c>
      <c r="N30" s="68" t="s">
        <v>741</v>
      </c>
      <c r="O30" s="213">
        <v>27</v>
      </c>
      <c r="P30" s="213">
        <v>1</v>
      </c>
      <c r="T30" s="215">
        <v>53</v>
      </c>
      <c r="U30" s="215">
        <v>53</v>
      </c>
      <c r="V30" s="215">
        <v>53</v>
      </c>
      <c r="W30" s="215">
        <v>0</v>
      </c>
      <c r="X30" s="215">
        <v>106</v>
      </c>
      <c r="AB30" s="213">
        <v>1</v>
      </c>
      <c r="AC30" s="213">
        <v>1</v>
      </c>
      <c r="AD30" s="213">
        <v>5</v>
      </c>
      <c r="AE30" s="213">
        <v>2026</v>
      </c>
      <c r="AF30" s="149">
        <v>55</v>
      </c>
      <c r="AG30" s="13">
        <f>IF(I30="","",SUMIFS('1_group_totals'!$J$8:$J$10000,'1_group_totals'!$C$8:$C$10000,I30))</f>
        <v>0</v>
      </c>
      <c r="AH30" s="318">
        <v>1</v>
      </c>
    </row>
    <row r="31" spans="3:34">
      <c r="C31" s="213">
        <v>24</v>
      </c>
      <c r="D31" s="213">
        <v>2</v>
      </c>
      <c r="F31" s="213" t="s">
        <v>711</v>
      </c>
      <c r="G31" s="214">
        <v>46146</v>
      </c>
      <c r="H31" s="213">
        <v>2</v>
      </c>
      <c r="I31" s="213">
        <v>163</v>
      </c>
      <c r="J31" s="213" t="s">
        <v>743</v>
      </c>
      <c r="K31" s="68" t="s">
        <v>744</v>
      </c>
      <c r="L31" s="149">
        <v>2</v>
      </c>
      <c r="M31" s="149">
        <v>0</v>
      </c>
      <c r="N31" s="68" t="s">
        <v>731</v>
      </c>
      <c r="O31" s="213">
        <v>9</v>
      </c>
      <c r="P31" s="213">
        <v>4</v>
      </c>
      <c r="T31" s="215">
        <v>12.75</v>
      </c>
      <c r="U31" s="215">
        <v>12.75</v>
      </c>
      <c r="V31" s="215">
        <v>12.75</v>
      </c>
      <c r="W31" s="215">
        <v>0</v>
      </c>
      <c r="X31" s="215">
        <v>25.5</v>
      </c>
      <c r="AB31" s="213">
        <v>1</v>
      </c>
      <c r="AC31" s="213">
        <v>1</v>
      </c>
      <c r="AD31" s="213">
        <v>5</v>
      </c>
      <c r="AE31" s="213">
        <v>2026</v>
      </c>
      <c r="AF31" s="149">
        <v>13.25</v>
      </c>
      <c r="AG31" s="13">
        <f>IF(I31="","",SUMIFS('1_group_totals'!$J$8:$J$10000,'1_group_totals'!$C$8:$C$10000,I31))</f>
        <v>0</v>
      </c>
      <c r="AH31" s="318">
        <v>1</v>
      </c>
    </row>
    <row r="32" spans="3:34">
      <c r="C32" s="213">
        <v>25</v>
      </c>
      <c r="D32" s="213">
        <v>2</v>
      </c>
      <c r="F32" s="213" t="s">
        <v>711</v>
      </c>
      <c r="G32" s="214">
        <v>46146</v>
      </c>
      <c r="H32" s="213">
        <v>2</v>
      </c>
      <c r="I32" s="213">
        <v>176</v>
      </c>
      <c r="J32" s="213" t="s">
        <v>746</v>
      </c>
      <c r="K32" s="68" t="s">
        <v>747</v>
      </c>
      <c r="L32" s="149">
        <v>5</v>
      </c>
      <c r="M32" s="149">
        <v>0</v>
      </c>
      <c r="N32" s="68" t="s">
        <v>748</v>
      </c>
      <c r="O32" s="213">
        <v>51</v>
      </c>
      <c r="P32" s="213">
        <v>1</v>
      </c>
      <c r="T32" s="215">
        <v>85</v>
      </c>
      <c r="U32" s="215">
        <v>85</v>
      </c>
      <c r="V32" s="215">
        <v>85</v>
      </c>
      <c r="W32" s="215">
        <v>0</v>
      </c>
      <c r="X32" s="215">
        <v>425</v>
      </c>
      <c r="AB32" s="213">
        <v>1</v>
      </c>
      <c r="AC32" s="213">
        <v>1</v>
      </c>
      <c r="AD32" s="213">
        <v>5</v>
      </c>
      <c r="AE32" s="213">
        <v>2026</v>
      </c>
      <c r="AF32" s="149">
        <v>90</v>
      </c>
      <c r="AG32" s="13">
        <f>IF(I32="","",SUMIFS('1_group_totals'!$J$8:$J$10000,'1_group_totals'!$C$8:$C$10000,I32))</f>
        <v>0</v>
      </c>
      <c r="AH32" s="318">
        <v>1</v>
      </c>
    </row>
    <row r="33" spans="3:34">
      <c r="C33" s="213">
        <v>26</v>
      </c>
      <c r="D33" s="213">
        <v>2</v>
      </c>
      <c r="F33" s="213" t="s">
        <v>711</v>
      </c>
      <c r="G33" s="214">
        <v>46146</v>
      </c>
      <c r="H33" s="213">
        <v>2</v>
      </c>
      <c r="I33" s="213">
        <v>177</v>
      </c>
      <c r="J33" s="213" t="s">
        <v>750</v>
      </c>
      <c r="K33" s="68" t="s">
        <v>751</v>
      </c>
      <c r="L33" s="149">
        <v>12</v>
      </c>
      <c r="M33" s="149">
        <v>0</v>
      </c>
      <c r="N33" s="68" t="s">
        <v>748</v>
      </c>
      <c r="O33" s="213">
        <v>51</v>
      </c>
      <c r="P33" s="213">
        <v>1</v>
      </c>
      <c r="T33" s="215">
        <v>83</v>
      </c>
      <c r="U33" s="215">
        <v>83</v>
      </c>
      <c r="V33" s="215">
        <v>83</v>
      </c>
      <c r="W33" s="215">
        <v>0</v>
      </c>
      <c r="X33" s="215">
        <v>996</v>
      </c>
      <c r="AB33" s="213">
        <v>1</v>
      </c>
      <c r="AC33" s="213">
        <v>1</v>
      </c>
      <c r="AD33" s="213">
        <v>5</v>
      </c>
      <c r="AE33" s="213">
        <v>2026</v>
      </c>
      <c r="AF33" s="149">
        <v>88</v>
      </c>
      <c r="AG33" s="13">
        <f>IF(I33="","",SUMIFS('1_group_totals'!$J$8:$J$10000,'1_group_totals'!$C$8:$C$10000,I33))</f>
        <v>75</v>
      </c>
      <c r="AH33" s="318">
        <v>1</v>
      </c>
    </row>
    <row r="34" spans="3:34">
      <c r="C34" s="213">
        <v>27</v>
      </c>
      <c r="D34" s="213">
        <v>2</v>
      </c>
      <c r="F34" s="213" t="s">
        <v>711</v>
      </c>
      <c r="G34" s="214">
        <v>46146</v>
      </c>
      <c r="H34" s="213">
        <v>2</v>
      </c>
      <c r="I34" s="213">
        <v>178</v>
      </c>
      <c r="J34" s="213" t="s">
        <v>753</v>
      </c>
      <c r="K34" s="68" t="s">
        <v>754</v>
      </c>
      <c r="L34" s="149">
        <v>6</v>
      </c>
      <c r="M34" s="149">
        <v>0</v>
      </c>
      <c r="N34" s="68" t="s">
        <v>748</v>
      </c>
      <c r="O34" s="213">
        <v>51</v>
      </c>
      <c r="P34" s="213">
        <v>1</v>
      </c>
      <c r="T34" s="215">
        <v>95</v>
      </c>
      <c r="U34" s="215">
        <v>95</v>
      </c>
      <c r="V34" s="215">
        <v>95</v>
      </c>
      <c r="W34" s="215">
        <v>0</v>
      </c>
      <c r="X34" s="215">
        <v>570</v>
      </c>
      <c r="AB34" s="213">
        <v>1</v>
      </c>
      <c r="AC34" s="213">
        <v>1</v>
      </c>
      <c r="AD34" s="213">
        <v>5</v>
      </c>
      <c r="AE34" s="213">
        <v>2026</v>
      </c>
      <c r="AF34" s="149">
        <v>100</v>
      </c>
      <c r="AG34" s="13">
        <f>IF(I34="","",SUMIFS('1_group_totals'!$J$8:$J$10000,'1_group_totals'!$C$8:$C$10000,I34))</f>
        <v>0</v>
      </c>
      <c r="AH34" s="318">
        <v>1</v>
      </c>
    </row>
    <row r="35" spans="3:34">
      <c r="C35" s="213">
        <v>28</v>
      </c>
      <c r="D35" s="213">
        <v>2</v>
      </c>
      <c r="F35" s="213" t="s">
        <v>711</v>
      </c>
      <c r="G35" s="214">
        <v>46146</v>
      </c>
      <c r="H35" s="213">
        <v>2</v>
      </c>
      <c r="I35" s="213">
        <v>179</v>
      </c>
      <c r="J35" s="213" t="s">
        <v>562</v>
      </c>
      <c r="K35" s="68" t="s">
        <v>563</v>
      </c>
      <c r="L35" s="149">
        <v>4</v>
      </c>
      <c r="M35" s="149">
        <v>0</v>
      </c>
      <c r="N35" s="68" t="s">
        <v>748</v>
      </c>
      <c r="O35" s="213">
        <v>51</v>
      </c>
      <c r="P35" s="213">
        <v>1</v>
      </c>
      <c r="T35" s="215">
        <v>95</v>
      </c>
      <c r="U35" s="215">
        <v>95</v>
      </c>
      <c r="V35" s="215">
        <v>95</v>
      </c>
      <c r="W35" s="215">
        <v>0</v>
      </c>
      <c r="X35" s="215">
        <v>380</v>
      </c>
      <c r="AB35" s="213">
        <v>1</v>
      </c>
      <c r="AC35" s="213">
        <v>1</v>
      </c>
      <c r="AD35" s="213">
        <v>5</v>
      </c>
      <c r="AE35" s="213">
        <v>2026</v>
      </c>
      <c r="AF35" s="149">
        <v>100</v>
      </c>
      <c r="AG35" s="13">
        <f>IF(I35="","",SUMIFS('1_group_totals'!$J$8:$J$10000,'1_group_totals'!$C$8:$C$10000,I35))</f>
        <v>0</v>
      </c>
      <c r="AH35" s="318">
        <v>1</v>
      </c>
    </row>
    <row r="36" spans="3:34">
      <c r="C36" s="213">
        <v>29</v>
      </c>
      <c r="D36" s="213">
        <v>3</v>
      </c>
      <c r="F36" s="213" t="s">
        <v>757</v>
      </c>
      <c r="G36" s="214">
        <v>46148</v>
      </c>
      <c r="H36" s="213">
        <v>2</v>
      </c>
      <c r="I36" s="213">
        <v>181</v>
      </c>
      <c r="J36" s="213" t="s">
        <v>759</v>
      </c>
      <c r="K36" s="68" t="s">
        <v>760</v>
      </c>
      <c r="L36" s="149">
        <v>15</v>
      </c>
      <c r="M36" s="149">
        <v>0</v>
      </c>
      <c r="N36" s="68" t="s">
        <v>761</v>
      </c>
      <c r="O36" s="213">
        <v>54</v>
      </c>
      <c r="P36" s="213">
        <v>1</v>
      </c>
      <c r="T36" s="215">
        <v>1</v>
      </c>
      <c r="U36" s="215">
        <v>1</v>
      </c>
      <c r="V36" s="215">
        <v>1</v>
      </c>
      <c r="W36" s="215">
        <v>0</v>
      </c>
      <c r="X36" s="215">
        <v>15</v>
      </c>
      <c r="AB36" s="213">
        <v>1</v>
      </c>
      <c r="AC36" s="213">
        <v>1</v>
      </c>
      <c r="AD36" s="213">
        <v>5</v>
      </c>
      <c r="AE36" s="213">
        <v>2026</v>
      </c>
      <c r="AF36" s="149">
        <v>1.5</v>
      </c>
      <c r="AG36" s="13">
        <f>IF(I36="","",SUMIFS('1_group_totals'!$J$8:$J$10000,'1_group_totals'!$C$8:$C$10000,I36))</f>
        <v>11</v>
      </c>
      <c r="AH36" s="318">
        <v>1</v>
      </c>
    </row>
    <row r="37" spans="3:34">
      <c r="C37" s="213">
        <v>30</v>
      </c>
      <c r="D37" s="213">
        <v>3</v>
      </c>
      <c r="F37" s="213" t="s">
        <v>757</v>
      </c>
      <c r="G37" s="214">
        <v>46148</v>
      </c>
      <c r="H37" s="213">
        <v>2</v>
      </c>
      <c r="I37" s="213">
        <v>182</v>
      </c>
      <c r="J37" s="213" t="s">
        <v>625</v>
      </c>
      <c r="K37" s="68" t="s">
        <v>626</v>
      </c>
      <c r="L37" s="149">
        <v>10</v>
      </c>
      <c r="M37" s="149">
        <v>0</v>
      </c>
      <c r="N37" s="68" t="s">
        <v>761</v>
      </c>
      <c r="O37" s="213">
        <v>54</v>
      </c>
      <c r="P37" s="213">
        <v>1</v>
      </c>
      <c r="T37" s="215">
        <v>2</v>
      </c>
      <c r="U37" s="215">
        <v>2</v>
      </c>
      <c r="V37" s="215">
        <v>2</v>
      </c>
      <c r="W37" s="215">
        <v>0</v>
      </c>
      <c r="X37" s="215">
        <v>20</v>
      </c>
      <c r="AB37" s="213">
        <v>1</v>
      </c>
      <c r="AC37" s="213">
        <v>1</v>
      </c>
      <c r="AD37" s="213">
        <v>5</v>
      </c>
      <c r="AE37" s="213">
        <v>2026</v>
      </c>
      <c r="AF37" s="149">
        <v>2.5</v>
      </c>
      <c r="AG37" s="13">
        <f>IF(I37="","",SUMIFS('1_group_totals'!$J$8:$J$10000,'1_group_totals'!$C$8:$C$10000,I37))</f>
        <v>72</v>
      </c>
      <c r="AH37" s="318">
        <v>1</v>
      </c>
    </row>
    <row r="38" spans="3:34">
      <c r="C38" s="213">
        <v>31</v>
      </c>
      <c r="D38" s="213">
        <v>3</v>
      </c>
      <c r="F38" s="213" t="s">
        <v>757</v>
      </c>
      <c r="G38" s="214">
        <v>46148</v>
      </c>
      <c r="H38" s="213">
        <v>2</v>
      </c>
      <c r="I38" s="213">
        <v>183</v>
      </c>
      <c r="J38" s="213" t="s">
        <v>764</v>
      </c>
      <c r="K38" s="68" t="s">
        <v>765</v>
      </c>
      <c r="L38" s="149">
        <v>20</v>
      </c>
      <c r="M38" s="149">
        <v>0</v>
      </c>
      <c r="N38" s="68" t="s">
        <v>761</v>
      </c>
      <c r="O38" s="213">
        <v>54</v>
      </c>
      <c r="P38" s="213">
        <v>1</v>
      </c>
      <c r="T38" s="215">
        <v>4</v>
      </c>
      <c r="U38" s="215">
        <v>4</v>
      </c>
      <c r="V38" s="215">
        <v>4</v>
      </c>
      <c r="W38" s="215">
        <v>0</v>
      </c>
      <c r="X38" s="215">
        <v>80</v>
      </c>
      <c r="AB38" s="213">
        <v>1</v>
      </c>
      <c r="AC38" s="213">
        <v>1</v>
      </c>
      <c r="AD38" s="213">
        <v>5</v>
      </c>
      <c r="AE38" s="213">
        <v>2026</v>
      </c>
      <c r="AF38" s="149">
        <v>4.5</v>
      </c>
      <c r="AG38" s="13">
        <f>IF(I38="","",SUMIFS('1_group_totals'!$J$8:$J$10000,'1_group_totals'!$C$8:$C$10000,I38))</f>
        <v>0</v>
      </c>
      <c r="AH38" s="318">
        <v>1</v>
      </c>
    </row>
    <row r="39" spans="3:34">
      <c r="C39" s="213">
        <v>32</v>
      </c>
      <c r="D39" s="213">
        <v>3</v>
      </c>
      <c r="F39" s="213" t="s">
        <v>757</v>
      </c>
      <c r="G39" s="214">
        <v>46148</v>
      </c>
      <c r="H39" s="213">
        <v>2</v>
      </c>
      <c r="I39" s="213">
        <v>184</v>
      </c>
      <c r="J39" s="213" t="s">
        <v>767</v>
      </c>
      <c r="K39" s="68" t="s">
        <v>768</v>
      </c>
      <c r="L39" s="149">
        <v>14</v>
      </c>
      <c r="M39" s="149">
        <v>0</v>
      </c>
      <c r="N39" s="68" t="s">
        <v>761</v>
      </c>
      <c r="O39" s="213">
        <v>54</v>
      </c>
      <c r="P39" s="213">
        <v>1</v>
      </c>
      <c r="T39" s="215">
        <v>6</v>
      </c>
      <c r="U39" s="215">
        <v>6</v>
      </c>
      <c r="V39" s="215">
        <v>6</v>
      </c>
      <c r="W39" s="215">
        <v>0</v>
      </c>
      <c r="X39" s="215">
        <v>84</v>
      </c>
      <c r="AB39" s="213">
        <v>1</v>
      </c>
      <c r="AC39" s="213">
        <v>1</v>
      </c>
      <c r="AD39" s="213">
        <v>5</v>
      </c>
      <c r="AE39" s="213">
        <v>2026</v>
      </c>
      <c r="AF39" s="149">
        <v>6.5</v>
      </c>
      <c r="AG39" s="13">
        <f>IF(I39="","",SUMIFS('1_group_totals'!$J$8:$J$10000,'1_group_totals'!$C$8:$C$10000,I39))</f>
        <v>0</v>
      </c>
      <c r="AH39" s="318">
        <v>1</v>
      </c>
    </row>
    <row r="40" spans="3:34">
      <c r="C40" s="213">
        <v>33</v>
      </c>
      <c r="D40" s="213">
        <v>3</v>
      </c>
      <c r="F40" s="213" t="s">
        <v>757</v>
      </c>
      <c r="G40" s="214">
        <v>46148</v>
      </c>
      <c r="H40" s="213">
        <v>2</v>
      </c>
      <c r="I40" s="213">
        <v>185</v>
      </c>
      <c r="J40" s="213" t="s">
        <v>770</v>
      </c>
      <c r="K40" s="68" t="s">
        <v>771</v>
      </c>
      <c r="L40" s="149">
        <v>5</v>
      </c>
      <c r="M40" s="149">
        <v>0</v>
      </c>
      <c r="N40" s="68" t="s">
        <v>761</v>
      </c>
      <c r="O40" s="213">
        <v>54</v>
      </c>
      <c r="P40" s="213">
        <v>1</v>
      </c>
      <c r="T40" s="215">
        <v>8</v>
      </c>
      <c r="U40" s="215">
        <v>8</v>
      </c>
      <c r="V40" s="215">
        <v>8</v>
      </c>
      <c r="W40" s="215">
        <v>0</v>
      </c>
      <c r="X40" s="215">
        <v>40</v>
      </c>
      <c r="AB40" s="213">
        <v>1</v>
      </c>
      <c r="AC40" s="213">
        <v>1</v>
      </c>
      <c r="AD40" s="213">
        <v>5</v>
      </c>
      <c r="AE40" s="213">
        <v>2026</v>
      </c>
      <c r="AF40" s="149">
        <v>8.5</v>
      </c>
      <c r="AG40" s="13">
        <f>IF(I40="","",SUMIFS('1_group_totals'!$J$8:$J$10000,'1_group_totals'!$C$8:$C$10000,I40))</f>
        <v>0</v>
      </c>
      <c r="AH40" s="318">
        <v>1</v>
      </c>
    </row>
    <row r="41" spans="3:34">
      <c r="C41" s="213">
        <v>34</v>
      </c>
      <c r="D41" s="213">
        <v>3</v>
      </c>
      <c r="F41" s="213" t="s">
        <v>757</v>
      </c>
      <c r="G41" s="214">
        <v>46148</v>
      </c>
      <c r="H41" s="213">
        <v>2</v>
      </c>
      <c r="I41" s="213">
        <v>186</v>
      </c>
      <c r="J41" s="213" t="s">
        <v>614</v>
      </c>
      <c r="K41" s="68" t="s">
        <v>615</v>
      </c>
      <c r="L41" s="149">
        <v>3</v>
      </c>
      <c r="M41" s="149">
        <v>0</v>
      </c>
      <c r="N41" s="68" t="s">
        <v>761</v>
      </c>
      <c r="O41" s="213">
        <v>54</v>
      </c>
      <c r="P41" s="213">
        <v>1</v>
      </c>
      <c r="T41" s="215">
        <v>12</v>
      </c>
      <c r="U41" s="215">
        <v>12</v>
      </c>
      <c r="V41" s="215">
        <v>12</v>
      </c>
      <c r="W41" s="215">
        <v>0</v>
      </c>
      <c r="X41" s="215">
        <v>36</v>
      </c>
      <c r="AB41" s="213">
        <v>1</v>
      </c>
      <c r="AC41" s="213">
        <v>1</v>
      </c>
      <c r="AD41" s="213">
        <v>5</v>
      </c>
      <c r="AE41" s="213">
        <v>2026</v>
      </c>
      <c r="AF41" s="149">
        <v>12.5</v>
      </c>
      <c r="AG41" s="13">
        <f>IF(I41="","",SUMIFS('1_group_totals'!$J$8:$J$10000,'1_group_totals'!$C$8:$C$10000,I41))</f>
        <v>0</v>
      </c>
      <c r="AH41" s="318">
        <v>1</v>
      </c>
    </row>
    <row r="42" spans="3:34">
      <c r="C42" s="213">
        <v>35</v>
      </c>
      <c r="D42" s="213">
        <v>3</v>
      </c>
      <c r="F42" s="213" t="s">
        <v>757</v>
      </c>
      <c r="G42" s="214">
        <v>46148</v>
      </c>
      <c r="H42" s="213">
        <v>2</v>
      </c>
      <c r="I42" s="213">
        <v>187</v>
      </c>
      <c r="J42" s="213" t="s">
        <v>574</v>
      </c>
      <c r="K42" s="68" t="s">
        <v>575</v>
      </c>
      <c r="L42" s="149">
        <v>32</v>
      </c>
      <c r="M42" s="149">
        <v>0</v>
      </c>
      <c r="N42" s="68" t="s">
        <v>774</v>
      </c>
      <c r="O42" s="213">
        <v>53</v>
      </c>
      <c r="P42" s="213">
        <v>1</v>
      </c>
      <c r="T42" s="215">
        <v>3.37</v>
      </c>
      <c r="U42" s="215">
        <v>3.37</v>
      </c>
      <c r="V42" s="215">
        <v>3.37</v>
      </c>
      <c r="W42" s="215">
        <v>0</v>
      </c>
      <c r="X42" s="215">
        <v>107.84</v>
      </c>
      <c r="AB42" s="213">
        <v>1</v>
      </c>
      <c r="AC42" s="213">
        <v>1</v>
      </c>
      <c r="AD42" s="213">
        <v>5</v>
      </c>
      <c r="AE42" s="213">
        <v>2026</v>
      </c>
      <c r="AF42" s="149">
        <v>3.65</v>
      </c>
      <c r="AG42" s="13">
        <f>IF(I42="","",SUMIFS('1_group_totals'!$J$8:$J$10000,'1_group_totals'!$C$8:$C$10000,I42))</f>
        <v>0</v>
      </c>
      <c r="AH42" s="318">
        <v>1</v>
      </c>
    </row>
    <row r="43" spans="3:34">
      <c r="C43" s="213">
        <v>36</v>
      </c>
      <c r="D43" s="213">
        <v>3</v>
      </c>
      <c r="F43" s="213" t="s">
        <v>757</v>
      </c>
      <c r="G43" s="214">
        <v>46148</v>
      </c>
      <c r="H43" s="213">
        <v>2</v>
      </c>
      <c r="I43" s="213">
        <v>189</v>
      </c>
      <c r="J43" s="213" t="s">
        <v>776</v>
      </c>
      <c r="K43" s="68" t="s">
        <v>777</v>
      </c>
      <c r="L43" s="149">
        <v>13</v>
      </c>
      <c r="M43" s="149">
        <v>0</v>
      </c>
      <c r="N43" s="68" t="s">
        <v>774</v>
      </c>
      <c r="O43" s="213">
        <v>53</v>
      </c>
      <c r="P43" s="213">
        <v>1</v>
      </c>
      <c r="T43" s="215">
        <v>4.09</v>
      </c>
      <c r="U43" s="215">
        <v>4.09</v>
      </c>
      <c r="V43" s="215">
        <v>4.09</v>
      </c>
      <c r="W43" s="215">
        <v>0</v>
      </c>
      <c r="X43" s="215">
        <v>53.17</v>
      </c>
      <c r="AB43" s="213">
        <v>1</v>
      </c>
      <c r="AC43" s="213">
        <v>1</v>
      </c>
      <c r="AD43" s="213">
        <v>5</v>
      </c>
      <c r="AE43" s="213">
        <v>2026</v>
      </c>
      <c r="AF43" s="149">
        <v>4.59</v>
      </c>
      <c r="AG43" s="13">
        <f>IF(I43="","",SUMIFS('1_group_totals'!$J$8:$J$10000,'1_group_totals'!$C$8:$C$10000,I43))</f>
        <v>0</v>
      </c>
      <c r="AH43" s="318">
        <v>1</v>
      </c>
    </row>
    <row r="44" spans="3:34">
      <c r="C44" s="213">
        <v>37</v>
      </c>
      <c r="D44" s="213">
        <v>3</v>
      </c>
      <c r="F44" s="213" t="s">
        <v>757</v>
      </c>
      <c r="G44" s="214">
        <v>46148</v>
      </c>
      <c r="H44" s="213">
        <v>2</v>
      </c>
      <c r="I44" s="213">
        <v>191</v>
      </c>
      <c r="J44" s="213" t="s">
        <v>779</v>
      </c>
      <c r="K44" s="68" t="s">
        <v>780</v>
      </c>
      <c r="L44" s="149">
        <v>16</v>
      </c>
      <c r="M44" s="149">
        <v>0</v>
      </c>
      <c r="N44" s="68" t="s">
        <v>774</v>
      </c>
      <c r="O44" s="213">
        <v>53</v>
      </c>
      <c r="P44" s="213">
        <v>1</v>
      </c>
      <c r="T44" s="215">
        <v>4.92</v>
      </c>
      <c r="U44" s="215">
        <v>4.92</v>
      </c>
      <c r="V44" s="215">
        <v>4.92</v>
      </c>
      <c r="W44" s="215">
        <v>0</v>
      </c>
      <c r="X44" s="215">
        <v>78.72</v>
      </c>
      <c r="AB44" s="213">
        <v>1</v>
      </c>
      <c r="AC44" s="213">
        <v>1</v>
      </c>
      <c r="AD44" s="213">
        <v>5</v>
      </c>
      <c r="AE44" s="213">
        <v>2026</v>
      </c>
      <c r="AF44" s="149">
        <v>5.4</v>
      </c>
      <c r="AG44" s="13">
        <f>IF(I44="","",SUMIFS('1_group_totals'!$J$8:$J$10000,'1_group_totals'!$C$8:$C$10000,I44))</f>
        <v>0</v>
      </c>
      <c r="AH44" s="318">
        <v>1</v>
      </c>
    </row>
    <row r="45" spans="3:34">
      <c r="C45" s="213">
        <v>38</v>
      </c>
      <c r="D45" s="213">
        <v>3</v>
      </c>
      <c r="F45" s="213" t="s">
        <v>757</v>
      </c>
      <c r="G45" s="214">
        <v>46148</v>
      </c>
      <c r="H45" s="213">
        <v>2</v>
      </c>
      <c r="I45" s="213">
        <v>193</v>
      </c>
      <c r="J45" s="213" t="s">
        <v>782</v>
      </c>
      <c r="K45" s="68" t="s">
        <v>783</v>
      </c>
      <c r="L45" s="149">
        <v>15</v>
      </c>
      <c r="M45" s="149">
        <v>0</v>
      </c>
      <c r="N45" s="68" t="s">
        <v>774</v>
      </c>
      <c r="O45" s="213">
        <v>53</v>
      </c>
      <c r="P45" s="213">
        <v>1</v>
      </c>
      <c r="T45" s="215">
        <v>3.88</v>
      </c>
      <c r="U45" s="215">
        <v>3.88</v>
      </c>
      <c r="V45" s="215">
        <v>3.88</v>
      </c>
      <c r="W45" s="215">
        <v>0</v>
      </c>
      <c r="X45" s="215">
        <v>58.2</v>
      </c>
      <c r="AB45" s="213">
        <v>1</v>
      </c>
      <c r="AC45" s="213">
        <v>1</v>
      </c>
      <c r="AD45" s="213">
        <v>5</v>
      </c>
      <c r="AE45" s="213">
        <v>2026</v>
      </c>
      <c r="AF45" s="149">
        <v>4.3</v>
      </c>
      <c r="AG45" s="13">
        <f>IF(I45="","",SUMIFS('1_group_totals'!$J$8:$J$10000,'1_group_totals'!$C$8:$C$10000,I45))</f>
        <v>0</v>
      </c>
      <c r="AH45" s="318">
        <v>1</v>
      </c>
    </row>
    <row r="46" spans="3:34">
      <c r="C46" s="213">
        <v>39</v>
      </c>
      <c r="D46" s="213">
        <v>3</v>
      </c>
      <c r="F46" s="213" t="s">
        <v>757</v>
      </c>
      <c r="G46" s="214">
        <v>46148</v>
      </c>
      <c r="H46" s="213">
        <v>2</v>
      </c>
      <c r="I46" s="213">
        <v>195</v>
      </c>
      <c r="J46" s="213" t="s">
        <v>606</v>
      </c>
      <c r="K46" s="68" t="s">
        <v>607</v>
      </c>
      <c r="L46" s="149">
        <v>25</v>
      </c>
      <c r="M46" s="149">
        <v>0</v>
      </c>
      <c r="N46" s="68" t="s">
        <v>774</v>
      </c>
      <c r="O46" s="213">
        <v>53</v>
      </c>
      <c r="P46" s="213">
        <v>1</v>
      </c>
      <c r="T46" s="215">
        <v>6.28</v>
      </c>
      <c r="U46" s="215">
        <v>6.28</v>
      </c>
      <c r="V46" s="215">
        <v>6.28</v>
      </c>
      <c r="W46" s="215">
        <v>0</v>
      </c>
      <c r="X46" s="215">
        <v>157</v>
      </c>
      <c r="AB46" s="213">
        <v>1</v>
      </c>
      <c r="AC46" s="213">
        <v>1</v>
      </c>
      <c r="AD46" s="213">
        <v>5</v>
      </c>
      <c r="AE46" s="213">
        <v>2026</v>
      </c>
      <c r="AF46" s="149">
        <v>6.75</v>
      </c>
      <c r="AG46" s="13">
        <f>IF(I46="","",SUMIFS('1_group_totals'!$J$8:$J$10000,'1_group_totals'!$C$8:$C$10000,I46))</f>
        <v>0</v>
      </c>
      <c r="AH46" s="318">
        <v>1</v>
      </c>
    </row>
    <row r="47" spans="3:34">
      <c r="C47" s="213">
        <v>40</v>
      </c>
      <c r="D47" s="213">
        <v>3</v>
      </c>
      <c r="F47" s="213" t="s">
        <v>757</v>
      </c>
      <c r="G47" s="214">
        <v>46148</v>
      </c>
      <c r="H47" s="213">
        <v>2</v>
      </c>
      <c r="I47" s="213">
        <v>197</v>
      </c>
      <c r="J47" s="213" t="s">
        <v>650</v>
      </c>
      <c r="K47" s="68" t="s">
        <v>651</v>
      </c>
      <c r="L47" s="149">
        <v>18</v>
      </c>
      <c r="M47" s="149">
        <v>0</v>
      </c>
      <c r="N47" s="68" t="s">
        <v>774</v>
      </c>
      <c r="O47" s="213">
        <v>53</v>
      </c>
      <c r="P47" s="213">
        <v>1</v>
      </c>
      <c r="T47" s="215">
        <v>8.36</v>
      </c>
      <c r="U47" s="215">
        <v>8.36</v>
      </c>
      <c r="V47" s="215">
        <v>8.36</v>
      </c>
      <c r="W47" s="215">
        <v>0</v>
      </c>
      <c r="X47" s="215">
        <v>150.47999999999999</v>
      </c>
      <c r="AB47" s="213">
        <v>1</v>
      </c>
      <c r="AC47" s="213">
        <v>1</v>
      </c>
      <c r="AD47" s="213">
        <v>5</v>
      </c>
      <c r="AE47" s="213">
        <v>2026</v>
      </c>
      <c r="AF47" s="149">
        <v>8.7799999999999994</v>
      </c>
      <c r="AG47" s="13">
        <f>IF(I47="","",SUMIFS('1_group_totals'!$J$8:$J$10000,'1_group_totals'!$C$8:$C$10000,I47))</f>
        <v>0</v>
      </c>
      <c r="AH47" s="318">
        <v>1</v>
      </c>
    </row>
    <row r="48" spans="3:34">
      <c r="C48" s="213">
        <v>41</v>
      </c>
      <c r="D48" s="213">
        <v>4</v>
      </c>
      <c r="F48" s="213" t="s">
        <v>2140</v>
      </c>
      <c r="G48" s="214">
        <v>46174</v>
      </c>
      <c r="H48" s="213">
        <v>2</v>
      </c>
      <c r="I48" s="213">
        <v>4</v>
      </c>
      <c r="J48" s="213" t="s">
        <v>579</v>
      </c>
      <c r="K48" s="68" t="s">
        <v>580</v>
      </c>
      <c r="L48" s="149">
        <v>8</v>
      </c>
      <c r="M48" s="149">
        <v>0</v>
      </c>
      <c r="N48" s="68" t="s">
        <v>677</v>
      </c>
      <c r="O48" s="213">
        <v>2</v>
      </c>
      <c r="P48" s="213">
        <v>1</v>
      </c>
      <c r="T48" s="215">
        <v>5.8</v>
      </c>
      <c r="U48" s="215">
        <v>5.8</v>
      </c>
      <c r="V48" s="215">
        <v>5.8</v>
      </c>
      <c r="W48" s="215">
        <v>0</v>
      </c>
      <c r="X48" s="215">
        <v>46.4</v>
      </c>
      <c r="AB48" s="213">
        <v>1</v>
      </c>
      <c r="AC48" s="213">
        <v>1</v>
      </c>
      <c r="AD48" s="213">
        <v>6</v>
      </c>
      <c r="AE48" s="213">
        <v>2026</v>
      </c>
    </row>
    <row r="49" spans="3:31">
      <c r="C49" s="213">
        <v>42</v>
      </c>
      <c r="D49" s="213">
        <v>4</v>
      </c>
      <c r="F49" s="213" t="s">
        <v>2140</v>
      </c>
      <c r="G49" s="214">
        <v>46174</v>
      </c>
      <c r="H49" s="213">
        <v>2</v>
      </c>
      <c r="I49" s="213">
        <v>6</v>
      </c>
      <c r="J49" s="213" t="s">
        <v>557</v>
      </c>
      <c r="K49" s="68" t="s">
        <v>558</v>
      </c>
      <c r="L49" s="149">
        <v>20</v>
      </c>
      <c r="M49" s="149">
        <v>0</v>
      </c>
      <c r="N49" s="68" t="s">
        <v>677</v>
      </c>
      <c r="O49" s="213">
        <v>2</v>
      </c>
      <c r="P49" s="213">
        <v>1</v>
      </c>
      <c r="T49" s="215">
        <v>2.89</v>
      </c>
      <c r="U49" s="215">
        <v>2.89</v>
      </c>
      <c r="V49" s="215">
        <v>2.89</v>
      </c>
      <c r="W49" s="215">
        <v>0</v>
      </c>
      <c r="X49" s="215">
        <v>57.8</v>
      </c>
      <c r="AB49" s="213">
        <v>1</v>
      </c>
      <c r="AC49" s="213">
        <v>1</v>
      </c>
      <c r="AD49" s="213">
        <v>6</v>
      </c>
      <c r="AE49" s="213">
        <v>2026</v>
      </c>
    </row>
    <row r="50" spans="3:31">
      <c r="C50" s="213">
        <v>43</v>
      </c>
      <c r="D50" s="213">
        <v>4</v>
      </c>
      <c r="F50" s="213" t="s">
        <v>2140</v>
      </c>
      <c r="G50" s="214">
        <v>46174</v>
      </c>
      <c r="H50" s="213">
        <v>2</v>
      </c>
      <c r="I50" s="213">
        <v>7</v>
      </c>
      <c r="J50" s="213" t="s">
        <v>816</v>
      </c>
      <c r="K50" s="68" t="s">
        <v>817</v>
      </c>
      <c r="L50" s="149">
        <v>18</v>
      </c>
      <c r="M50" s="149">
        <v>0</v>
      </c>
      <c r="N50" s="68" t="s">
        <v>677</v>
      </c>
      <c r="O50" s="213">
        <v>2</v>
      </c>
      <c r="P50" s="213">
        <v>1</v>
      </c>
      <c r="T50" s="215">
        <v>1.79</v>
      </c>
      <c r="U50" s="215">
        <v>1.79</v>
      </c>
      <c r="V50" s="215">
        <v>1.79</v>
      </c>
      <c r="W50" s="215">
        <v>0</v>
      </c>
      <c r="X50" s="215">
        <v>32.22</v>
      </c>
      <c r="AB50" s="213">
        <v>1</v>
      </c>
      <c r="AC50" s="213">
        <v>1</v>
      </c>
      <c r="AD50" s="213">
        <v>6</v>
      </c>
      <c r="AE50" s="213">
        <v>2026</v>
      </c>
    </row>
    <row r="51" spans="3:31">
      <c r="C51" s="213">
        <v>44</v>
      </c>
      <c r="D51" s="213">
        <v>4</v>
      </c>
      <c r="F51" s="213" t="s">
        <v>2140</v>
      </c>
      <c r="G51" s="214">
        <v>46174</v>
      </c>
      <c r="H51" s="213">
        <v>2</v>
      </c>
      <c r="I51" s="213">
        <v>8</v>
      </c>
      <c r="J51" s="213" t="s">
        <v>1123</v>
      </c>
      <c r="K51" s="68" t="s">
        <v>1124</v>
      </c>
      <c r="L51" s="149">
        <v>14</v>
      </c>
      <c r="M51" s="149">
        <v>0</v>
      </c>
      <c r="N51" s="68" t="s">
        <v>677</v>
      </c>
      <c r="O51" s="213">
        <v>2</v>
      </c>
      <c r="P51" s="213">
        <v>1</v>
      </c>
      <c r="T51" s="215">
        <v>1.32</v>
      </c>
      <c r="U51" s="215">
        <v>1.32</v>
      </c>
      <c r="V51" s="215">
        <v>1.32</v>
      </c>
      <c r="W51" s="215">
        <v>0</v>
      </c>
      <c r="X51" s="215">
        <v>18.48</v>
      </c>
      <c r="AB51" s="213">
        <v>1</v>
      </c>
      <c r="AC51" s="213">
        <v>1</v>
      </c>
      <c r="AD51" s="213">
        <v>6</v>
      </c>
      <c r="AE51" s="213">
        <v>2026</v>
      </c>
    </row>
    <row r="52" spans="3:31">
      <c r="C52" s="213">
        <v>45</v>
      </c>
      <c r="D52" s="213">
        <v>4</v>
      </c>
      <c r="F52" s="213" t="s">
        <v>2140</v>
      </c>
      <c r="G52" s="214">
        <v>46174</v>
      </c>
      <c r="H52" s="213">
        <v>2</v>
      </c>
      <c r="I52" s="213">
        <v>9</v>
      </c>
      <c r="J52" s="213" t="s">
        <v>1811</v>
      </c>
      <c r="K52" s="68" t="s">
        <v>1812</v>
      </c>
      <c r="L52" s="149">
        <v>36</v>
      </c>
      <c r="M52" s="149">
        <v>0</v>
      </c>
      <c r="N52" s="68" t="s">
        <v>677</v>
      </c>
      <c r="O52" s="213">
        <v>2</v>
      </c>
      <c r="P52" s="213">
        <v>1</v>
      </c>
      <c r="T52" s="215">
        <v>1.1499999999999999</v>
      </c>
      <c r="U52" s="215">
        <v>1.1499999999999999</v>
      </c>
      <c r="V52" s="215">
        <v>1.1499999999999999</v>
      </c>
      <c r="W52" s="215">
        <v>0</v>
      </c>
      <c r="X52" s="215">
        <v>41.4</v>
      </c>
      <c r="AB52" s="213">
        <v>1</v>
      </c>
      <c r="AC52" s="213">
        <v>1</v>
      </c>
      <c r="AD52" s="213">
        <v>6</v>
      </c>
      <c r="AE52" s="213">
        <v>2026</v>
      </c>
    </row>
    <row r="53" spans="3:31">
      <c r="C53" s="213">
        <v>46</v>
      </c>
      <c r="D53" s="213">
        <v>4</v>
      </c>
      <c r="F53" s="213" t="s">
        <v>2140</v>
      </c>
      <c r="G53" s="214">
        <v>46174</v>
      </c>
      <c r="H53" s="213">
        <v>2</v>
      </c>
      <c r="I53" s="213">
        <v>11</v>
      </c>
      <c r="J53" s="213" t="s">
        <v>688</v>
      </c>
      <c r="K53" s="68" t="s">
        <v>689</v>
      </c>
      <c r="L53" s="149">
        <v>6</v>
      </c>
      <c r="M53" s="149">
        <v>0</v>
      </c>
      <c r="N53" s="68" t="s">
        <v>677</v>
      </c>
      <c r="O53" s="213">
        <v>2</v>
      </c>
      <c r="P53" s="213">
        <v>1</v>
      </c>
      <c r="T53" s="215">
        <v>9.52</v>
      </c>
      <c r="U53" s="215">
        <v>9.52</v>
      </c>
      <c r="V53" s="215">
        <v>9.52</v>
      </c>
      <c r="W53" s="215">
        <v>0</v>
      </c>
      <c r="X53" s="215">
        <v>57.12</v>
      </c>
      <c r="AB53" s="213">
        <v>1</v>
      </c>
      <c r="AC53" s="213">
        <v>1</v>
      </c>
      <c r="AD53" s="213">
        <v>6</v>
      </c>
      <c r="AE53" s="213">
        <v>2026</v>
      </c>
    </row>
    <row r="54" spans="3:31">
      <c r="C54" s="213">
        <v>47</v>
      </c>
      <c r="D54" s="213">
        <v>4</v>
      </c>
      <c r="F54" s="213" t="s">
        <v>2140</v>
      </c>
      <c r="G54" s="214">
        <v>46174</v>
      </c>
      <c r="H54" s="213">
        <v>2</v>
      </c>
      <c r="I54" s="213">
        <v>16</v>
      </c>
      <c r="J54" s="213" t="s">
        <v>697</v>
      </c>
      <c r="K54" s="68" t="s">
        <v>698</v>
      </c>
      <c r="L54" s="149">
        <v>30</v>
      </c>
      <c r="M54" s="149">
        <v>0</v>
      </c>
      <c r="N54" s="68" t="s">
        <v>677</v>
      </c>
      <c r="O54" s="213">
        <v>2</v>
      </c>
      <c r="P54" s="213">
        <v>1</v>
      </c>
      <c r="T54" s="215">
        <v>2.1</v>
      </c>
      <c r="U54" s="215">
        <v>2.1</v>
      </c>
      <c r="V54" s="215">
        <v>2.1</v>
      </c>
      <c r="W54" s="215">
        <v>0</v>
      </c>
      <c r="X54" s="215">
        <v>63</v>
      </c>
      <c r="AB54" s="213">
        <v>1</v>
      </c>
      <c r="AC54" s="213">
        <v>1</v>
      </c>
      <c r="AD54" s="213">
        <v>6</v>
      </c>
      <c r="AE54" s="213">
        <v>2026</v>
      </c>
    </row>
    <row r="55" spans="3:31">
      <c r="C55" s="213">
        <v>48</v>
      </c>
      <c r="D55" s="213">
        <v>4</v>
      </c>
      <c r="F55" s="213" t="s">
        <v>2140</v>
      </c>
      <c r="G55" s="214">
        <v>46174</v>
      </c>
      <c r="H55" s="213">
        <v>2</v>
      </c>
      <c r="I55" s="213">
        <v>18</v>
      </c>
      <c r="J55" s="213" t="s">
        <v>701</v>
      </c>
      <c r="K55" s="68" t="s">
        <v>702</v>
      </c>
      <c r="L55" s="149">
        <v>2</v>
      </c>
      <c r="M55" s="149">
        <v>0</v>
      </c>
      <c r="N55" s="68" t="s">
        <v>677</v>
      </c>
      <c r="O55" s="213">
        <v>2</v>
      </c>
      <c r="P55" s="213">
        <v>1</v>
      </c>
      <c r="T55" s="215">
        <v>1.35</v>
      </c>
      <c r="U55" s="215">
        <v>1.35</v>
      </c>
      <c r="V55" s="215">
        <v>1.35</v>
      </c>
      <c r="W55" s="215">
        <v>0</v>
      </c>
      <c r="X55" s="215">
        <v>2.7</v>
      </c>
      <c r="AB55" s="213">
        <v>1</v>
      </c>
      <c r="AC55" s="213">
        <v>1</v>
      </c>
      <c r="AD55" s="213">
        <v>6</v>
      </c>
      <c r="AE55" s="213">
        <v>2026</v>
      </c>
    </row>
    <row r="56" spans="3:31">
      <c r="C56" s="213">
        <v>49</v>
      </c>
      <c r="D56" s="213">
        <v>4</v>
      </c>
      <c r="F56" s="213" t="s">
        <v>2140</v>
      </c>
      <c r="G56" s="214">
        <v>46174</v>
      </c>
      <c r="H56" s="213">
        <v>2</v>
      </c>
      <c r="I56" s="213">
        <v>20</v>
      </c>
      <c r="J56" s="213" t="s">
        <v>707</v>
      </c>
      <c r="K56" s="68" t="s">
        <v>708</v>
      </c>
      <c r="L56" s="149">
        <v>14</v>
      </c>
      <c r="M56" s="149">
        <v>0</v>
      </c>
      <c r="N56" s="68" t="s">
        <v>677</v>
      </c>
      <c r="O56" s="213">
        <v>2</v>
      </c>
      <c r="P56" s="213">
        <v>1</v>
      </c>
      <c r="T56" s="215">
        <v>5.03</v>
      </c>
      <c r="U56" s="215">
        <v>5.03</v>
      </c>
      <c r="V56" s="215">
        <v>5.03</v>
      </c>
      <c r="W56" s="215">
        <v>0</v>
      </c>
      <c r="X56" s="215">
        <v>70.42</v>
      </c>
      <c r="AB56" s="213">
        <v>1</v>
      </c>
      <c r="AC56" s="213">
        <v>1</v>
      </c>
      <c r="AD56" s="213">
        <v>6</v>
      </c>
      <c r="AE56" s="213">
        <v>2026</v>
      </c>
    </row>
    <row r="57" spans="3:31">
      <c r="C57" s="213">
        <v>50</v>
      </c>
      <c r="D57" s="213">
        <v>4</v>
      </c>
      <c r="F57" s="213" t="s">
        <v>2140</v>
      </c>
      <c r="G57" s="214">
        <v>46174</v>
      </c>
      <c r="H57" s="213">
        <v>2</v>
      </c>
      <c r="I57" s="213">
        <v>25</v>
      </c>
      <c r="J57" s="213" t="s">
        <v>1293</v>
      </c>
      <c r="K57" s="68" t="s">
        <v>1294</v>
      </c>
      <c r="L57" s="149">
        <v>2</v>
      </c>
      <c r="M57" s="149">
        <v>0</v>
      </c>
      <c r="N57" s="68" t="s">
        <v>677</v>
      </c>
      <c r="O57" s="213">
        <v>2</v>
      </c>
      <c r="P57" s="213">
        <v>1</v>
      </c>
      <c r="T57" s="215">
        <v>1.51</v>
      </c>
      <c r="U57" s="215">
        <v>1.51</v>
      </c>
      <c r="V57" s="215">
        <v>1.51</v>
      </c>
      <c r="W57" s="215">
        <v>0</v>
      </c>
      <c r="X57" s="215">
        <v>3.02</v>
      </c>
      <c r="AB57" s="213">
        <v>1</v>
      </c>
      <c r="AC57" s="213">
        <v>1</v>
      </c>
      <c r="AD57" s="213">
        <v>6</v>
      </c>
      <c r="AE57" s="213">
        <v>2026</v>
      </c>
    </row>
    <row r="58" spans="3:31">
      <c r="C58" s="213">
        <v>51</v>
      </c>
      <c r="D58" s="213">
        <v>4</v>
      </c>
      <c r="F58" s="213" t="s">
        <v>2140</v>
      </c>
      <c r="G58" s="214">
        <v>46174</v>
      </c>
      <c r="H58" s="213">
        <v>2</v>
      </c>
      <c r="I58" s="213">
        <v>29</v>
      </c>
      <c r="J58" s="213" t="s">
        <v>1521</v>
      </c>
      <c r="K58" s="68" t="s">
        <v>1522</v>
      </c>
      <c r="L58" s="149">
        <v>24</v>
      </c>
      <c r="M58" s="149">
        <v>0</v>
      </c>
      <c r="N58" s="68" t="s">
        <v>677</v>
      </c>
      <c r="O58" s="213">
        <v>2</v>
      </c>
      <c r="P58" s="213">
        <v>1</v>
      </c>
      <c r="T58" s="215">
        <v>4.2300000000000004</v>
      </c>
      <c r="U58" s="215">
        <v>4.2300000000000004</v>
      </c>
      <c r="V58" s="215">
        <v>4.2300000000000004</v>
      </c>
      <c r="W58" s="215">
        <v>0</v>
      </c>
      <c r="X58" s="215">
        <v>101.52</v>
      </c>
      <c r="AB58" s="213">
        <v>1</v>
      </c>
      <c r="AC58" s="213">
        <v>1</v>
      </c>
      <c r="AD58" s="213">
        <v>6</v>
      </c>
      <c r="AE58" s="213">
        <v>2026</v>
      </c>
    </row>
    <row r="59" spans="3:31">
      <c r="C59" s="213">
        <v>52</v>
      </c>
      <c r="D59" s="213">
        <v>4</v>
      </c>
      <c r="F59" s="213" t="s">
        <v>2140</v>
      </c>
      <c r="G59" s="214">
        <v>46174</v>
      </c>
      <c r="H59" s="213">
        <v>2</v>
      </c>
      <c r="I59" s="213">
        <v>30</v>
      </c>
      <c r="J59" s="213" t="s">
        <v>1185</v>
      </c>
      <c r="K59" s="68" t="s">
        <v>1186</v>
      </c>
      <c r="L59" s="149">
        <v>6</v>
      </c>
      <c r="M59" s="149">
        <v>0</v>
      </c>
      <c r="N59" s="68" t="s">
        <v>677</v>
      </c>
      <c r="O59" s="213">
        <v>2</v>
      </c>
      <c r="P59" s="213">
        <v>1</v>
      </c>
      <c r="T59" s="215">
        <v>1.49</v>
      </c>
      <c r="U59" s="215">
        <v>1.49</v>
      </c>
      <c r="V59" s="215">
        <v>1.49</v>
      </c>
      <c r="W59" s="215">
        <v>0</v>
      </c>
      <c r="X59" s="215">
        <v>8.94</v>
      </c>
      <c r="AB59" s="213">
        <v>1</v>
      </c>
      <c r="AC59" s="213">
        <v>1</v>
      </c>
      <c r="AD59" s="213">
        <v>6</v>
      </c>
      <c r="AE59" s="213">
        <v>2026</v>
      </c>
    </row>
    <row r="60" spans="3:31">
      <c r="C60" s="213">
        <v>53</v>
      </c>
      <c r="D60" s="213">
        <v>4</v>
      </c>
      <c r="F60" s="213" t="s">
        <v>2140</v>
      </c>
      <c r="G60" s="214">
        <v>46174</v>
      </c>
      <c r="H60" s="213">
        <v>2</v>
      </c>
      <c r="I60" s="213">
        <v>32</v>
      </c>
      <c r="J60" s="213" t="s">
        <v>1746</v>
      </c>
      <c r="K60" s="68" t="s">
        <v>1747</v>
      </c>
      <c r="L60" s="149">
        <v>4</v>
      </c>
      <c r="M60" s="149">
        <v>0</v>
      </c>
      <c r="N60" s="68" t="s">
        <v>677</v>
      </c>
      <c r="O60" s="213">
        <v>2</v>
      </c>
      <c r="P60" s="213">
        <v>1</v>
      </c>
      <c r="T60" s="215">
        <v>1.04</v>
      </c>
      <c r="U60" s="215">
        <v>1.04</v>
      </c>
      <c r="V60" s="215">
        <v>1.04</v>
      </c>
      <c r="W60" s="215">
        <v>0</v>
      </c>
      <c r="X60" s="215">
        <v>4.16</v>
      </c>
      <c r="AB60" s="213">
        <v>1</v>
      </c>
      <c r="AC60" s="213">
        <v>1</v>
      </c>
      <c r="AD60" s="213">
        <v>6</v>
      </c>
      <c r="AE60" s="213">
        <v>2026</v>
      </c>
    </row>
    <row r="61" spans="3:31">
      <c r="C61" s="213">
        <v>54</v>
      </c>
      <c r="D61" s="213">
        <v>4</v>
      </c>
      <c r="F61" s="213" t="s">
        <v>2140</v>
      </c>
      <c r="G61" s="214">
        <v>46174</v>
      </c>
      <c r="H61" s="213">
        <v>2</v>
      </c>
      <c r="I61" s="213">
        <v>33</v>
      </c>
      <c r="J61" s="213" t="s">
        <v>1196</v>
      </c>
      <c r="K61" s="68" t="s">
        <v>1197</v>
      </c>
      <c r="L61" s="149">
        <v>2</v>
      </c>
      <c r="M61" s="149">
        <v>0</v>
      </c>
      <c r="N61" s="68" t="s">
        <v>677</v>
      </c>
      <c r="O61" s="213">
        <v>2</v>
      </c>
      <c r="P61" s="213">
        <v>1</v>
      </c>
      <c r="T61" s="215">
        <v>1.75</v>
      </c>
      <c r="U61" s="215">
        <v>1.75</v>
      </c>
      <c r="V61" s="215">
        <v>1.75</v>
      </c>
      <c r="W61" s="215">
        <v>0</v>
      </c>
      <c r="X61" s="215">
        <v>3.5</v>
      </c>
      <c r="AB61" s="213">
        <v>1</v>
      </c>
      <c r="AC61" s="213">
        <v>1</v>
      </c>
      <c r="AD61" s="213">
        <v>6</v>
      </c>
      <c r="AE61" s="213">
        <v>2026</v>
      </c>
    </row>
    <row r="62" spans="3:31">
      <c r="C62" s="213">
        <v>55</v>
      </c>
      <c r="D62" s="213">
        <v>5</v>
      </c>
      <c r="F62" s="213" t="s">
        <v>2156</v>
      </c>
      <c r="G62" s="214">
        <v>46174</v>
      </c>
      <c r="H62" s="213">
        <v>2</v>
      </c>
      <c r="I62" s="213">
        <v>34</v>
      </c>
      <c r="J62" s="213" t="s">
        <v>1191</v>
      </c>
      <c r="K62" s="68" t="s">
        <v>1192</v>
      </c>
      <c r="L62" s="149">
        <v>20</v>
      </c>
      <c r="M62" s="149">
        <v>0</v>
      </c>
      <c r="N62" s="68" t="s">
        <v>677</v>
      </c>
      <c r="O62" s="213">
        <v>2</v>
      </c>
      <c r="P62" s="213">
        <v>1</v>
      </c>
      <c r="T62" s="215">
        <v>0.5</v>
      </c>
      <c r="U62" s="215">
        <v>0.5</v>
      </c>
      <c r="V62" s="215">
        <v>0.5</v>
      </c>
      <c r="W62" s="215">
        <v>0</v>
      </c>
      <c r="X62" s="215">
        <v>10</v>
      </c>
      <c r="AB62" s="213">
        <v>1</v>
      </c>
      <c r="AC62" s="213">
        <v>1</v>
      </c>
      <c r="AD62" s="213">
        <v>6</v>
      </c>
      <c r="AE62" s="213">
        <v>2026</v>
      </c>
    </row>
    <row r="63" spans="3:31">
      <c r="C63" s="213">
        <v>56</v>
      </c>
      <c r="D63" s="213">
        <v>5</v>
      </c>
      <c r="F63" s="213" t="s">
        <v>2156</v>
      </c>
      <c r="G63" s="214">
        <v>46174</v>
      </c>
      <c r="H63" s="213">
        <v>2</v>
      </c>
      <c r="I63" s="213">
        <v>37</v>
      </c>
      <c r="J63" s="213" t="s">
        <v>1513</v>
      </c>
      <c r="K63" s="68" t="s">
        <v>1514</v>
      </c>
      <c r="L63" s="149">
        <v>4</v>
      </c>
      <c r="M63" s="149">
        <v>0</v>
      </c>
      <c r="N63" s="68" t="s">
        <v>677</v>
      </c>
      <c r="O63" s="213">
        <v>2</v>
      </c>
      <c r="P63" s="213">
        <v>1</v>
      </c>
      <c r="T63" s="215">
        <v>0.66</v>
      </c>
      <c r="U63" s="215">
        <v>0.66</v>
      </c>
      <c r="V63" s="215">
        <v>0.66</v>
      </c>
      <c r="W63" s="215">
        <v>0</v>
      </c>
      <c r="X63" s="215">
        <v>2.64</v>
      </c>
      <c r="AB63" s="213">
        <v>1</v>
      </c>
      <c r="AC63" s="213">
        <v>1</v>
      </c>
      <c r="AD63" s="213">
        <v>6</v>
      </c>
      <c r="AE63" s="213">
        <v>2026</v>
      </c>
    </row>
    <row r="64" spans="3:31">
      <c r="C64" s="213">
        <v>57</v>
      </c>
      <c r="D64" s="213">
        <v>5</v>
      </c>
      <c r="F64" s="213" t="s">
        <v>2156</v>
      </c>
      <c r="G64" s="214">
        <v>46174</v>
      </c>
      <c r="H64" s="213">
        <v>2</v>
      </c>
      <c r="I64" s="213">
        <v>38</v>
      </c>
      <c r="J64" s="213" t="s">
        <v>1111</v>
      </c>
      <c r="K64" s="68" t="s">
        <v>1112</v>
      </c>
      <c r="L64" s="149">
        <v>4</v>
      </c>
      <c r="M64" s="149">
        <v>0</v>
      </c>
      <c r="N64" s="68" t="s">
        <v>677</v>
      </c>
      <c r="O64" s="213">
        <v>2</v>
      </c>
      <c r="P64" s="213">
        <v>1</v>
      </c>
      <c r="T64" s="215">
        <v>0.28999999999999998</v>
      </c>
      <c r="U64" s="215">
        <v>0.28999999999999998</v>
      </c>
      <c r="V64" s="215">
        <v>0.28999999999999998</v>
      </c>
      <c r="W64" s="215">
        <v>0</v>
      </c>
      <c r="X64" s="215">
        <v>1.1599999999999999</v>
      </c>
      <c r="AB64" s="213">
        <v>1</v>
      </c>
      <c r="AC64" s="213">
        <v>1</v>
      </c>
      <c r="AD64" s="213">
        <v>6</v>
      </c>
      <c r="AE64" s="213">
        <v>2026</v>
      </c>
    </row>
    <row r="65" spans="3:31">
      <c r="C65" s="213">
        <v>58</v>
      </c>
      <c r="D65" s="213">
        <v>5</v>
      </c>
      <c r="F65" s="213" t="s">
        <v>2156</v>
      </c>
      <c r="G65" s="214">
        <v>46174</v>
      </c>
      <c r="H65" s="213">
        <v>2</v>
      </c>
      <c r="I65" s="213">
        <v>39</v>
      </c>
      <c r="J65" s="213" t="s">
        <v>1142</v>
      </c>
      <c r="K65" s="68" t="s">
        <v>1143</v>
      </c>
      <c r="L65" s="149">
        <v>6</v>
      </c>
      <c r="M65" s="149">
        <v>0</v>
      </c>
      <c r="N65" s="68" t="s">
        <v>677</v>
      </c>
      <c r="O65" s="213">
        <v>2</v>
      </c>
      <c r="P65" s="213">
        <v>1</v>
      </c>
      <c r="T65" s="215">
        <v>0.28999999999999998</v>
      </c>
      <c r="U65" s="215">
        <v>0.28999999999999998</v>
      </c>
      <c r="V65" s="215">
        <v>0.28999999999999998</v>
      </c>
      <c r="W65" s="215">
        <v>0</v>
      </c>
      <c r="X65" s="215">
        <v>1.74</v>
      </c>
      <c r="AB65" s="213">
        <v>1</v>
      </c>
      <c r="AC65" s="213">
        <v>1</v>
      </c>
      <c r="AD65" s="213">
        <v>6</v>
      </c>
      <c r="AE65" s="213">
        <v>2026</v>
      </c>
    </row>
    <row r="66" spans="3:31">
      <c r="C66" s="213">
        <v>59</v>
      </c>
      <c r="D66" s="213">
        <v>5</v>
      </c>
      <c r="F66" s="213" t="s">
        <v>2156</v>
      </c>
      <c r="G66" s="214">
        <v>46174</v>
      </c>
      <c r="H66" s="213">
        <v>2</v>
      </c>
      <c r="I66" s="213">
        <v>40</v>
      </c>
      <c r="J66" s="213" t="s">
        <v>1106</v>
      </c>
      <c r="K66" s="68" t="s">
        <v>1107</v>
      </c>
      <c r="L66" s="149">
        <v>4</v>
      </c>
      <c r="M66" s="149">
        <v>0</v>
      </c>
      <c r="N66" s="68" t="s">
        <v>677</v>
      </c>
      <c r="O66" s="213">
        <v>2</v>
      </c>
      <c r="P66" s="213">
        <v>1</v>
      </c>
      <c r="T66" s="215">
        <v>0.23</v>
      </c>
      <c r="U66" s="215">
        <v>0.23</v>
      </c>
      <c r="V66" s="215">
        <v>0.23</v>
      </c>
      <c r="W66" s="215">
        <v>0</v>
      </c>
      <c r="X66" s="215">
        <v>0.92</v>
      </c>
      <c r="AB66" s="213">
        <v>1</v>
      </c>
      <c r="AC66" s="213">
        <v>1</v>
      </c>
      <c r="AD66" s="213">
        <v>6</v>
      </c>
      <c r="AE66" s="213">
        <v>2026</v>
      </c>
    </row>
    <row r="67" spans="3:31">
      <c r="C67" s="213">
        <v>60</v>
      </c>
      <c r="D67" s="213">
        <v>5</v>
      </c>
      <c r="F67" s="213" t="s">
        <v>2156</v>
      </c>
      <c r="G67" s="214">
        <v>46174</v>
      </c>
      <c r="H67" s="213">
        <v>2</v>
      </c>
      <c r="I67" s="213">
        <v>41</v>
      </c>
      <c r="J67" s="213" t="s">
        <v>806</v>
      </c>
      <c r="K67" s="68" t="s">
        <v>807</v>
      </c>
      <c r="L67" s="149">
        <v>16</v>
      </c>
      <c r="M67" s="149">
        <v>0</v>
      </c>
      <c r="N67" s="68" t="s">
        <v>677</v>
      </c>
      <c r="O67" s="213">
        <v>2</v>
      </c>
      <c r="P67" s="213">
        <v>1</v>
      </c>
      <c r="T67" s="215">
        <v>0.53</v>
      </c>
      <c r="U67" s="215">
        <v>0.53</v>
      </c>
      <c r="V67" s="215">
        <v>0.53</v>
      </c>
      <c r="W67" s="215">
        <v>0</v>
      </c>
      <c r="X67" s="215">
        <v>8.48</v>
      </c>
      <c r="AB67" s="213">
        <v>1</v>
      </c>
      <c r="AC67" s="213">
        <v>1</v>
      </c>
      <c r="AD67" s="213">
        <v>6</v>
      </c>
      <c r="AE67" s="213">
        <v>2026</v>
      </c>
    </row>
    <row r="68" spans="3:31">
      <c r="C68" s="213">
        <v>61</v>
      </c>
      <c r="D68" s="213">
        <v>5</v>
      </c>
      <c r="F68" s="213" t="s">
        <v>2156</v>
      </c>
      <c r="G68" s="214">
        <v>46174</v>
      </c>
      <c r="H68" s="213">
        <v>2</v>
      </c>
      <c r="I68" s="213">
        <v>42</v>
      </c>
      <c r="J68" s="213" t="s">
        <v>973</v>
      </c>
      <c r="K68" s="68" t="s">
        <v>974</v>
      </c>
      <c r="L68" s="149">
        <v>32</v>
      </c>
      <c r="M68" s="149">
        <v>0</v>
      </c>
      <c r="N68" s="68" t="s">
        <v>677</v>
      </c>
      <c r="O68" s="213">
        <v>2</v>
      </c>
      <c r="P68" s="213">
        <v>1</v>
      </c>
      <c r="T68" s="215">
        <v>0.24</v>
      </c>
      <c r="U68" s="215">
        <v>0.24</v>
      </c>
      <c r="V68" s="215">
        <v>0.24</v>
      </c>
      <c r="W68" s="215">
        <v>0</v>
      </c>
      <c r="X68" s="215">
        <v>7.68</v>
      </c>
      <c r="AB68" s="213">
        <v>1</v>
      </c>
      <c r="AC68" s="213">
        <v>1</v>
      </c>
      <c r="AD68" s="213">
        <v>6</v>
      </c>
      <c r="AE68" s="213">
        <v>2026</v>
      </c>
    </row>
    <row r="69" spans="3:31">
      <c r="C69" s="213">
        <v>62</v>
      </c>
      <c r="D69" s="213">
        <v>5</v>
      </c>
      <c r="F69" s="213" t="s">
        <v>2156</v>
      </c>
      <c r="G69" s="214">
        <v>46174</v>
      </c>
      <c r="H69" s="213">
        <v>2</v>
      </c>
      <c r="I69" s="213">
        <v>44</v>
      </c>
      <c r="J69" s="213" t="s">
        <v>1227</v>
      </c>
      <c r="K69" s="68" t="s">
        <v>1228</v>
      </c>
      <c r="L69" s="149">
        <v>8</v>
      </c>
      <c r="M69" s="149">
        <v>0</v>
      </c>
      <c r="N69" s="68" t="s">
        <v>677</v>
      </c>
      <c r="O69" s="213">
        <v>2</v>
      </c>
      <c r="P69" s="213">
        <v>1</v>
      </c>
      <c r="T69" s="215">
        <v>0.22</v>
      </c>
      <c r="U69" s="215">
        <v>0.22</v>
      </c>
      <c r="V69" s="215">
        <v>0.22</v>
      </c>
      <c r="W69" s="215">
        <v>0</v>
      </c>
      <c r="X69" s="215">
        <v>1.76</v>
      </c>
      <c r="AB69" s="213">
        <v>1</v>
      </c>
      <c r="AC69" s="213">
        <v>1</v>
      </c>
      <c r="AD69" s="213">
        <v>6</v>
      </c>
      <c r="AE69" s="213">
        <v>2026</v>
      </c>
    </row>
    <row r="70" spans="3:31">
      <c r="C70" s="213">
        <v>63</v>
      </c>
      <c r="D70" s="213">
        <v>5</v>
      </c>
      <c r="F70" s="213" t="s">
        <v>2156</v>
      </c>
      <c r="G70" s="214">
        <v>46174</v>
      </c>
      <c r="H70" s="213">
        <v>2</v>
      </c>
      <c r="I70" s="213">
        <v>45</v>
      </c>
      <c r="J70" s="213" t="s">
        <v>978</v>
      </c>
      <c r="K70" s="68" t="s">
        <v>979</v>
      </c>
      <c r="L70" s="149">
        <v>30</v>
      </c>
      <c r="M70" s="149">
        <v>0</v>
      </c>
      <c r="N70" s="68" t="s">
        <v>677</v>
      </c>
      <c r="O70" s="213">
        <v>2</v>
      </c>
      <c r="P70" s="213">
        <v>1</v>
      </c>
      <c r="T70" s="215">
        <v>0.34</v>
      </c>
      <c r="U70" s="215">
        <v>0.34</v>
      </c>
      <c r="V70" s="215">
        <v>0.34</v>
      </c>
      <c r="W70" s="215">
        <v>0</v>
      </c>
      <c r="X70" s="215">
        <v>10.199999999999999</v>
      </c>
      <c r="AB70" s="213">
        <v>1</v>
      </c>
      <c r="AC70" s="213">
        <v>1</v>
      </c>
      <c r="AD70" s="213">
        <v>6</v>
      </c>
      <c r="AE70" s="213">
        <v>2026</v>
      </c>
    </row>
    <row r="71" spans="3:31">
      <c r="C71" s="213">
        <v>64</v>
      </c>
      <c r="D71" s="213">
        <v>5</v>
      </c>
      <c r="F71" s="213" t="s">
        <v>2156</v>
      </c>
      <c r="G71" s="214">
        <v>46174</v>
      </c>
      <c r="H71" s="213">
        <v>2</v>
      </c>
      <c r="I71" s="213">
        <v>46</v>
      </c>
      <c r="J71" s="213" t="s">
        <v>645</v>
      </c>
      <c r="K71" s="68" t="s">
        <v>646</v>
      </c>
      <c r="L71" s="149">
        <v>60</v>
      </c>
      <c r="M71" s="149">
        <v>0</v>
      </c>
      <c r="N71" s="68" t="s">
        <v>677</v>
      </c>
      <c r="O71" s="213">
        <v>2</v>
      </c>
      <c r="P71" s="213">
        <v>1</v>
      </c>
      <c r="T71" s="215">
        <v>0.15</v>
      </c>
      <c r="U71" s="215">
        <v>0.15</v>
      </c>
      <c r="V71" s="215">
        <v>0.15</v>
      </c>
      <c r="W71" s="215">
        <v>0</v>
      </c>
      <c r="X71" s="215">
        <v>9</v>
      </c>
      <c r="AB71" s="213">
        <v>1</v>
      </c>
      <c r="AC71" s="213">
        <v>1</v>
      </c>
      <c r="AD71" s="213">
        <v>6</v>
      </c>
      <c r="AE71" s="213">
        <v>2026</v>
      </c>
    </row>
    <row r="72" spans="3:31">
      <c r="C72" s="213">
        <v>65</v>
      </c>
      <c r="D72" s="213">
        <v>5</v>
      </c>
      <c r="F72" s="213" t="s">
        <v>2156</v>
      </c>
      <c r="G72" s="214">
        <v>46174</v>
      </c>
      <c r="H72" s="213">
        <v>2</v>
      </c>
      <c r="I72" s="213">
        <v>48</v>
      </c>
      <c r="J72" s="213" t="s">
        <v>594</v>
      </c>
      <c r="K72" s="68" t="s">
        <v>595</v>
      </c>
      <c r="L72" s="149">
        <v>14</v>
      </c>
      <c r="M72" s="149">
        <v>0</v>
      </c>
      <c r="N72" s="68" t="s">
        <v>677</v>
      </c>
      <c r="O72" s="213">
        <v>2</v>
      </c>
      <c r="P72" s="213">
        <v>1</v>
      </c>
      <c r="T72" s="215">
        <v>0.12</v>
      </c>
      <c r="U72" s="215">
        <v>0.12</v>
      </c>
      <c r="V72" s="215">
        <v>0.12</v>
      </c>
      <c r="W72" s="215">
        <v>0</v>
      </c>
      <c r="X72" s="215">
        <v>1.68</v>
      </c>
      <c r="AB72" s="213">
        <v>1</v>
      </c>
      <c r="AC72" s="213">
        <v>1</v>
      </c>
      <c r="AD72" s="213">
        <v>6</v>
      </c>
      <c r="AE72" s="213">
        <v>2026</v>
      </c>
    </row>
    <row r="73" spans="3:31">
      <c r="C73" s="213">
        <v>66</v>
      </c>
      <c r="D73" s="213">
        <v>5</v>
      </c>
      <c r="F73" s="213" t="s">
        <v>2156</v>
      </c>
      <c r="G73" s="214">
        <v>46174</v>
      </c>
      <c r="H73" s="213">
        <v>2</v>
      </c>
      <c r="I73" s="213">
        <v>49</v>
      </c>
      <c r="J73" s="213" t="s">
        <v>811</v>
      </c>
      <c r="K73" s="68" t="s">
        <v>812</v>
      </c>
      <c r="L73" s="149">
        <v>30</v>
      </c>
      <c r="M73" s="149">
        <v>0</v>
      </c>
      <c r="N73" s="68" t="s">
        <v>677</v>
      </c>
      <c r="O73" s="213">
        <v>2</v>
      </c>
      <c r="P73" s="213">
        <v>1</v>
      </c>
      <c r="T73" s="215">
        <v>0.28000000000000003</v>
      </c>
      <c r="U73" s="215">
        <v>0.28000000000000003</v>
      </c>
      <c r="V73" s="215">
        <v>0.28000000000000003</v>
      </c>
      <c r="W73" s="215">
        <v>0</v>
      </c>
      <c r="X73" s="215">
        <v>8.4</v>
      </c>
      <c r="AB73" s="213">
        <v>1</v>
      </c>
      <c r="AC73" s="213">
        <v>1</v>
      </c>
      <c r="AD73" s="213">
        <v>6</v>
      </c>
      <c r="AE73" s="213">
        <v>2026</v>
      </c>
    </row>
    <row r="74" spans="3:31">
      <c r="C74" s="213">
        <v>67</v>
      </c>
      <c r="D74" s="213">
        <v>5</v>
      </c>
      <c r="F74" s="213" t="s">
        <v>2156</v>
      </c>
      <c r="G74" s="214">
        <v>46174</v>
      </c>
      <c r="H74" s="213">
        <v>2</v>
      </c>
      <c r="I74" s="213">
        <v>50</v>
      </c>
      <c r="J74" s="213" t="s">
        <v>801</v>
      </c>
      <c r="K74" s="68" t="s">
        <v>802</v>
      </c>
      <c r="L74" s="149">
        <v>118</v>
      </c>
      <c r="M74" s="149">
        <v>0</v>
      </c>
      <c r="N74" s="68" t="s">
        <v>677</v>
      </c>
      <c r="O74" s="213">
        <v>2</v>
      </c>
      <c r="P74" s="213">
        <v>1</v>
      </c>
      <c r="T74" s="215">
        <v>0.12</v>
      </c>
      <c r="U74" s="215">
        <v>0.12</v>
      </c>
      <c r="V74" s="215">
        <v>0.12</v>
      </c>
      <c r="W74" s="215">
        <v>0</v>
      </c>
      <c r="X74" s="215">
        <v>14.16</v>
      </c>
      <c r="AB74" s="213">
        <v>1</v>
      </c>
      <c r="AC74" s="213">
        <v>1</v>
      </c>
      <c r="AD74" s="213">
        <v>6</v>
      </c>
      <c r="AE74" s="213">
        <v>2026</v>
      </c>
    </row>
    <row r="75" spans="3:31">
      <c r="C75" s="213">
        <v>68</v>
      </c>
      <c r="D75" s="213">
        <v>5</v>
      </c>
      <c r="F75" s="213" t="s">
        <v>2156</v>
      </c>
      <c r="G75" s="214">
        <v>46174</v>
      </c>
      <c r="H75" s="213">
        <v>2</v>
      </c>
      <c r="I75" s="213">
        <v>51</v>
      </c>
      <c r="J75" s="213" t="s">
        <v>1337</v>
      </c>
      <c r="K75" s="68" t="s">
        <v>1338</v>
      </c>
      <c r="L75" s="149">
        <v>34</v>
      </c>
      <c r="M75" s="149">
        <v>0</v>
      </c>
      <c r="N75" s="68" t="s">
        <v>677</v>
      </c>
      <c r="O75" s="213">
        <v>2</v>
      </c>
      <c r="P75" s="213">
        <v>1</v>
      </c>
      <c r="T75" s="215">
        <v>4.49</v>
      </c>
      <c r="U75" s="215">
        <v>4.49</v>
      </c>
      <c r="V75" s="215">
        <v>4.49</v>
      </c>
      <c r="W75" s="215">
        <v>0</v>
      </c>
      <c r="X75" s="215">
        <v>152.66</v>
      </c>
      <c r="AB75" s="213">
        <v>1</v>
      </c>
      <c r="AC75" s="213">
        <v>1</v>
      </c>
      <c r="AD75" s="213">
        <v>6</v>
      </c>
      <c r="AE75" s="213">
        <v>2026</v>
      </c>
    </row>
    <row r="76" spans="3:31">
      <c r="C76" s="213">
        <v>69</v>
      </c>
      <c r="D76" s="213">
        <v>6</v>
      </c>
      <c r="F76" s="213" t="s">
        <v>2172</v>
      </c>
      <c r="G76" s="214">
        <v>46176</v>
      </c>
      <c r="H76" s="213">
        <v>2</v>
      </c>
      <c r="I76" s="213">
        <v>52</v>
      </c>
      <c r="J76" s="213" t="s">
        <v>931</v>
      </c>
      <c r="K76" s="68" t="s">
        <v>932</v>
      </c>
      <c r="L76" s="149">
        <v>22</v>
      </c>
      <c r="M76" s="149">
        <v>0</v>
      </c>
      <c r="N76" s="68" t="s">
        <v>677</v>
      </c>
      <c r="O76" s="213">
        <v>2</v>
      </c>
      <c r="P76" s="213">
        <v>1</v>
      </c>
      <c r="T76" s="215">
        <v>1.91</v>
      </c>
      <c r="U76" s="215">
        <v>1.91</v>
      </c>
      <c r="V76" s="215">
        <v>1.91</v>
      </c>
      <c r="W76" s="215">
        <v>0</v>
      </c>
      <c r="X76" s="215">
        <v>42.02</v>
      </c>
      <c r="AB76" s="213">
        <v>1</v>
      </c>
      <c r="AC76" s="213">
        <v>1</v>
      </c>
      <c r="AD76" s="213">
        <v>6</v>
      </c>
      <c r="AE76" s="213">
        <v>2026</v>
      </c>
    </row>
    <row r="77" spans="3:31">
      <c r="C77" s="213">
        <v>70</v>
      </c>
      <c r="D77" s="213">
        <v>6</v>
      </c>
      <c r="F77" s="213" t="s">
        <v>2172</v>
      </c>
      <c r="G77" s="214">
        <v>46176</v>
      </c>
      <c r="H77" s="213">
        <v>2</v>
      </c>
      <c r="I77" s="213">
        <v>53</v>
      </c>
      <c r="J77" s="213" t="s">
        <v>1209</v>
      </c>
      <c r="K77" s="68" t="s">
        <v>1210</v>
      </c>
      <c r="L77" s="149">
        <v>4</v>
      </c>
      <c r="M77" s="149">
        <v>0</v>
      </c>
      <c r="N77" s="68" t="s">
        <v>677</v>
      </c>
      <c r="O77" s="213">
        <v>2</v>
      </c>
      <c r="P77" s="213">
        <v>1</v>
      </c>
      <c r="T77" s="215">
        <v>0.95</v>
      </c>
      <c r="U77" s="215">
        <v>0.95</v>
      </c>
      <c r="V77" s="215">
        <v>0.95</v>
      </c>
      <c r="W77" s="215">
        <v>0</v>
      </c>
      <c r="X77" s="215">
        <v>3.8</v>
      </c>
      <c r="AB77" s="213">
        <v>1</v>
      </c>
      <c r="AC77" s="213">
        <v>1</v>
      </c>
      <c r="AD77" s="213">
        <v>6</v>
      </c>
      <c r="AE77" s="213">
        <v>2026</v>
      </c>
    </row>
    <row r="78" spans="3:31">
      <c r="C78" s="213">
        <v>71</v>
      </c>
      <c r="D78" s="213">
        <v>6</v>
      </c>
      <c r="F78" s="213" t="s">
        <v>2172</v>
      </c>
      <c r="G78" s="214">
        <v>46176</v>
      </c>
      <c r="H78" s="213">
        <v>2</v>
      </c>
      <c r="I78" s="213">
        <v>54</v>
      </c>
      <c r="J78" s="213" t="s">
        <v>1741</v>
      </c>
      <c r="K78" s="68" t="s">
        <v>1742</v>
      </c>
      <c r="L78" s="149">
        <v>16</v>
      </c>
      <c r="M78" s="149">
        <v>0</v>
      </c>
      <c r="N78" s="68" t="s">
        <v>677</v>
      </c>
      <c r="O78" s="213">
        <v>2</v>
      </c>
      <c r="P78" s="213">
        <v>1</v>
      </c>
      <c r="T78" s="215">
        <v>2.12</v>
      </c>
      <c r="U78" s="215">
        <v>2.12</v>
      </c>
      <c r="V78" s="215">
        <v>2.12</v>
      </c>
      <c r="W78" s="215">
        <v>0</v>
      </c>
      <c r="X78" s="215">
        <v>33.92</v>
      </c>
      <c r="AB78" s="213">
        <v>1</v>
      </c>
      <c r="AC78" s="213">
        <v>1</v>
      </c>
      <c r="AD78" s="213">
        <v>6</v>
      </c>
      <c r="AE78" s="213">
        <v>2026</v>
      </c>
    </row>
    <row r="79" spans="3:31">
      <c r="C79" s="213">
        <v>72</v>
      </c>
      <c r="D79" s="213">
        <v>6</v>
      </c>
      <c r="F79" s="213" t="s">
        <v>2172</v>
      </c>
      <c r="G79" s="214">
        <v>46176</v>
      </c>
      <c r="H79" s="213">
        <v>2</v>
      </c>
      <c r="I79" s="213">
        <v>56</v>
      </c>
      <c r="J79" s="213" t="s">
        <v>1201</v>
      </c>
      <c r="K79" s="68" t="s">
        <v>1202</v>
      </c>
      <c r="L79" s="149">
        <v>14</v>
      </c>
      <c r="M79" s="149">
        <v>0</v>
      </c>
      <c r="N79" s="68" t="s">
        <v>677</v>
      </c>
      <c r="O79" s="213">
        <v>2</v>
      </c>
      <c r="P79" s="213">
        <v>1</v>
      </c>
      <c r="T79" s="215">
        <v>0.55000000000000004</v>
      </c>
      <c r="U79" s="215">
        <v>0.55000000000000004</v>
      </c>
      <c r="V79" s="215">
        <v>0.55000000000000004</v>
      </c>
      <c r="W79" s="215">
        <v>0</v>
      </c>
      <c r="X79" s="215">
        <v>7.7</v>
      </c>
      <c r="AB79" s="213">
        <v>1</v>
      </c>
      <c r="AC79" s="213">
        <v>1</v>
      </c>
      <c r="AD79" s="213">
        <v>6</v>
      </c>
      <c r="AE79" s="213">
        <v>2026</v>
      </c>
    </row>
    <row r="80" spans="3:31">
      <c r="C80" s="213">
        <v>73</v>
      </c>
      <c r="D80" s="213">
        <v>6</v>
      </c>
      <c r="F80" s="213" t="s">
        <v>2172</v>
      </c>
      <c r="G80" s="214">
        <v>46176</v>
      </c>
      <c r="H80" s="213">
        <v>2</v>
      </c>
      <c r="I80" s="213">
        <v>61</v>
      </c>
      <c r="J80" s="213" t="s">
        <v>1922</v>
      </c>
      <c r="K80" s="68" t="s">
        <v>1923</v>
      </c>
      <c r="L80" s="149">
        <v>2</v>
      </c>
      <c r="M80" s="149">
        <v>0</v>
      </c>
      <c r="N80" s="68" t="s">
        <v>677</v>
      </c>
      <c r="O80" s="213">
        <v>2</v>
      </c>
      <c r="P80" s="213">
        <v>1</v>
      </c>
      <c r="T80" s="215">
        <v>6.41</v>
      </c>
      <c r="U80" s="215">
        <v>6.41</v>
      </c>
      <c r="V80" s="215">
        <v>6.41</v>
      </c>
      <c r="W80" s="215">
        <v>0</v>
      </c>
      <c r="X80" s="215">
        <v>12.82</v>
      </c>
      <c r="AB80" s="213">
        <v>1</v>
      </c>
      <c r="AC80" s="213">
        <v>1</v>
      </c>
      <c r="AD80" s="213">
        <v>6</v>
      </c>
      <c r="AE80" s="213">
        <v>2026</v>
      </c>
    </row>
    <row r="81" spans="3:31">
      <c r="C81" s="213">
        <v>74</v>
      </c>
      <c r="D81" s="213">
        <v>6</v>
      </c>
      <c r="F81" s="213" t="s">
        <v>2172</v>
      </c>
      <c r="G81" s="214">
        <v>46176</v>
      </c>
      <c r="H81" s="213">
        <v>2</v>
      </c>
      <c r="I81" s="213">
        <v>63</v>
      </c>
      <c r="J81" s="213" t="s">
        <v>1035</v>
      </c>
      <c r="K81" s="68" t="s">
        <v>1036</v>
      </c>
      <c r="L81" s="149">
        <v>12</v>
      </c>
      <c r="M81" s="149">
        <v>0</v>
      </c>
      <c r="N81" s="68" t="s">
        <v>677</v>
      </c>
      <c r="O81" s="213">
        <v>2</v>
      </c>
      <c r="P81" s="213">
        <v>1</v>
      </c>
      <c r="T81" s="215">
        <v>4.33</v>
      </c>
      <c r="U81" s="215">
        <v>4.33</v>
      </c>
      <c r="V81" s="215">
        <v>4.33</v>
      </c>
      <c r="W81" s="215">
        <v>0</v>
      </c>
      <c r="X81" s="215">
        <v>51.96</v>
      </c>
      <c r="AB81" s="213">
        <v>1</v>
      </c>
      <c r="AC81" s="213">
        <v>1</v>
      </c>
      <c r="AD81" s="213">
        <v>6</v>
      </c>
      <c r="AE81" s="213">
        <v>2026</v>
      </c>
    </row>
    <row r="82" spans="3:31">
      <c r="C82" s="213">
        <v>75</v>
      </c>
      <c r="D82" s="213">
        <v>6</v>
      </c>
      <c r="F82" s="213" t="s">
        <v>2172</v>
      </c>
      <c r="G82" s="214">
        <v>46176</v>
      </c>
      <c r="H82" s="213">
        <v>2</v>
      </c>
      <c r="I82" s="213">
        <v>64</v>
      </c>
      <c r="J82" s="213" t="s">
        <v>1219</v>
      </c>
      <c r="K82" s="68" t="s">
        <v>1220</v>
      </c>
      <c r="L82" s="149">
        <v>2</v>
      </c>
      <c r="M82" s="149">
        <v>0</v>
      </c>
      <c r="N82" s="68" t="s">
        <v>677</v>
      </c>
      <c r="O82" s="213">
        <v>2</v>
      </c>
      <c r="P82" s="213">
        <v>1</v>
      </c>
      <c r="T82" s="215">
        <v>1.9</v>
      </c>
      <c r="U82" s="215">
        <v>1.9</v>
      </c>
      <c r="V82" s="215">
        <v>1.9</v>
      </c>
      <c r="W82" s="215">
        <v>0</v>
      </c>
      <c r="X82" s="215">
        <v>3.8</v>
      </c>
      <c r="AB82" s="213">
        <v>1</v>
      </c>
      <c r="AC82" s="213">
        <v>1</v>
      </c>
      <c r="AD82" s="213">
        <v>6</v>
      </c>
      <c r="AE82" s="213">
        <v>2026</v>
      </c>
    </row>
    <row r="83" spans="3:31">
      <c r="C83" s="213">
        <v>76</v>
      </c>
      <c r="D83" s="213">
        <v>6</v>
      </c>
      <c r="F83" s="213" t="s">
        <v>2172</v>
      </c>
      <c r="G83" s="214">
        <v>46176</v>
      </c>
      <c r="H83" s="213">
        <v>2</v>
      </c>
      <c r="I83" s="213">
        <v>66</v>
      </c>
      <c r="J83" s="213" t="s">
        <v>1214</v>
      </c>
      <c r="K83" s="68" t="s">
        <v>1215</v>
      </c>
      <c r="L83" s="149">
        <v>12</v>
      </c>
      <c r="M83" s="149">
        <v>0</v>
      </c>
      <c r="N83" s="68" t="s">
        <v>677</v>
      </c>
      <c r="O83" s="213">
        <v>2</v>
      </c>
      <c r="P83" s="213">
        <v>1</v>
      </c>
      <c r="T83" s="215">
        <v>0.41</v>
      </c>
      <c r="U83" s="215">
        <v>0.41</v>
      </c>
      <c r="V83" s="215">
        <v>0.41</v>
      </c>
      <c r="W83" s="215">
        <v>0</v>
      </c>
      <c r="X83" s="215">
        <v>4.92</v>
      </c>
      <c r="AB83" s="213">
        <v>1</v>
      </c>
      <c r="AC83" s="213">
        <v>1</v>
      </c>
      <c r="AD83" s="213">
        <v>6</v>
      </c>
      <c r="AE83" s="213">
        <v>2026</v>
      </c>
    </row>
    <row r="84" spans="3:31">
      <c r="C84" s="213">
        <v>77</v>
      </c>
      <c r="D84" s="213">
        <v>6</v>
      </c>
      <c r="F84" s="213" t="s">
        <v>2172</v>
      </c>
      <c r="G84" s="214">
        <v>46176</v>
      </c>
      <c r="H84" s="213">
        <v>2</v>
      </c>
      <c r="I84" s="213">
        <v>68</v>
      </c>
      <c r="J84" s="213" t="s">
        <v>1240</v>
      </c>
      <c r="K84" s="68" t="s">
        <v>1241</v>
      </c>
      <c r="L84" s="149">
        <v>12</v>
      </c>
      <c r="M84" s="149">
        <v>0</v>
      </c>
      <c r="N84" s="68" t="s">
        <v>677</v>
      </c>
      <c r="O84" s="213">
        <v>2</v>
      </c>
      <c r="P84" s="213">
        <v>1</v>
      </c>
      <c r="T84" s="215">
        <v>0.53</v>
      </c>
      <c r="U84" s="215">
        <v>0.53</v>
      </c>
      <c r="V84" s="215">
        <v>0.53</v>
      </c>
      <c r="W84" s="215">
        <v>0</v>
      </c>
      <c r="X84" s="215">
        <v>6.36</v>
      </c>
      <c r="AB84" s="213">
        <v>1</v>
      </c>
      <c r="AC84" s="213">
        <v>1</v>
      </c>
      <c r="AD84" s="213">
        <v>6</v>
      </c>
      <c r="AE84" s="213">
        <v>2026</v>
      </c>
    </row>
    <row r="85" spans="3:31">
      <c r="C85" s="213">
        <v>78</v>
      </c>
      <c r="D85" s="213">
        <v>6</v>
      </c>
      <c r="F85" s="213" t="s">
        <v>2172</v>
      </c>
      <c r="G85" s="214">
        <v>46176</v>
      </c>
      <c r="H85" s="213">
        <v>2</v>
      </c>
      <c r="I85" s="213">
        <v>69</v>
      </c>
      <c r="J85" s="213" t="s">
        <v>1232</v>
      </c>
      <c r="K85" s="68" t="s">
        <v>1233</v>
      </c>
      <c r="L85" s="149">
        <v>14</v>
      </c>
      <c r="M85" s="149">
        <v>0</v>
      </c>
      <c r="N85" s="68" t="s">
        <v>677</v>
      </c>
      <c r="O85" s="213">
        <v>2</v>
      </c>
      <c r="P85" s="213">
        <v>1</v>
      </c>
      <c r="T85" s="215">
        <v>0.25</v>
      </c>
      <c r="U85" s="215">
        <v>0.25</v>
      </c>
      <c r="V85" s="215">
        <v>0.25</v>
      </c>
      <c r="W85" s="215">
        <v>0</v>
      </c>
      <c r="X85" s="215">
        <v>3.5</v>
      </c>
      <c r="AB85" s="213">
        <v>1</v>
      </c>
      <c r="AC85" s="213">
        <v>1</v>
      </c>
      <c r="AD85" s="213">
        <v>6</v>
      </c>
      <c r="AE85" s="213">
        <v>2026</v>
      </c>
    </row>
    <row r="86" spans="3:31">
      <c r="C86" s="213">
        <v>79</v>
      </c>
      <c r="D86" s="213">
        <v>6</v>
      </c>
      <c r="F86" s="213" t="s">
        <v>2172</v>
      </c>
      <c r="G86" s="214">
        <v>46176</v>
      </c>
      <c r="H86" s="213">
        <v>2</v>
      </c>
      <c r="I86" s="213">
        <v>70</v>
      </c>
      <c r="J86" s="213" t="s">
        <v>904</v>
      </c>
      <c r="K86" s="68" t="s">
        <v>905</v>
      </c>
      <c r="L86" s="149">
        <v>8</v>
      </c>
      <c r="M86" s="149">
        <v>0</v>
      </c>
      <c r="N86" s="68" t="s">
        <v>677</v>
      </c>
      <c r="O86" s="213">
        <v>2</v>
      </c>
      <c r="P86" s="213">
        <v>1</v>
      </c>
      <c r="T86" s="215">
        <v>0.15</v>
      </c>
      <c r="U86" s="215">
        <v>0.15</v>
      </c>
      <c r="V86" s="215">
        <v>0.15</v>
      </c>
      <c r="W86" s="215">
        <v>0</v>
      </c>
      <c r="X86" s="215">
        <v>1.2</v>
      </c>
      <c r="AB86" s="213">
        <v>1</v>
      </c>
      <c r="AC86" s="213">
        <v>1</v>
      </c>
      <c r="AD86" s="213">
        <v>6</v>
      </c>
      <c r="AE86" s="213">
        <v>2026</v>
      </c>
    </row>
    <row r="87" spans="3:31">
      <c r="C87" s="213">
        <v>80</v>
      </c>
      <c r="D87" s="213">
        <v>6</v>
      </c>
      <c r="F87" s="213" t="s">
        <v>2172</v>
      </c>
      <c r="G87" s="214">
        <v>46176</v>
      </c>
      <c r="H87" s="213">
        <v>2</v>
      </c>
      <c r="I87" s="213">
        <v>71</v>
      </c>
      <c r="J87" s="213" t="s">
        <v>2008</v>
      </c>
      <c r="K87" s="68" t="s">
        <v>2009</v>
      </c>
      <c r="L87" s="149">
        <v>4</v>
      </c>
      <c r="M87" s="149">
        <v>0</v>
      </c>
      <c r="N87" s="68" t="s">
        <v>677</v>
      </c>
      <c r="O87" s="213">
        <v>2</v>
      </c>
      <c r="P87" s="213">
        <v>1</v>
      </c>
      <c r="T87" s="215">
        <v>0.11</v>
      </c>
      <c r="U87" s="215">
        <v>0.11</v>
      </c>
      <c r="V87" s="215">
        <v>0.11</v>
      </c>
      <c r="W87" s="215">
        <v>0</v>
      </c>
      <c r="X87" s="215">
        <v>0.44</v>
      </c>
      <c r="AB87" s="213">
        <v>1</v>
      </c>
      <c r="AC87" s="213">
        <v>1</v>
      </c>
      <c r="AD87" s="213">
        <v>6</v>
      </c>
      <c r="AE87" s="213">
        <v>2026</v>
      </c>
    </row>
    <row r="88" spans="3:31">
      <c r="C88" s="213">
        <v>81</v>
      </c>
      <c r="D88" s="213">
        <v>6</v>
      </c>
      <c r="F88" s="213" t="s">
        <v>2172</v>
      </c>
      <c r="G88" s="214">
        <v>46176</v>
      </c>
      <c r="H88" s="213">
        <v>2</v>
      </c>
      <c r="I88" s="213">
        <v>73</v>
      </c>
      <c r="J88" s="213" t="s">
        <v>1301</v>
      </c>
      <c r="K88" s="68" t="s">
        <v>1302</v>
      </c>
      <c r="L88" s="149">
        <v>2</v>
      </c>
      <c r="M88" s="149">
        <v>0</v>
      </c>
      <c r="N88" s="68" t="s">
        <v>677</v>
      </c>
      <c r="O88" s="213">
        <v>2</v>
      </c>
      <c r="P88" s="213">
        <v>1</v>
      </c>
      <c r="T88" s="215">
        <v>0.34</v>
      </c>
      <c r="U88" s="215">
        <v>0.34</v>
      </c>
      <c r="V88" s="215">
        <v>0.34</v>
      </c>
      <c r="W88" s="215">
        <v>0</v>
      </c>
      <c r="X88" s="215">
        <v>0.68</v>
      </c>
      <c r="AB88" s="213">
        <v>1</v>
      </c>
      <c r="AC88" s="213">
        <v>1</v>
      </c>
      <c r="AD88" s="213">
        <v>6</v>
      </c>
      <c r="AE88" s="213">
        <v>2026</v>
      </c>
    </row>
    <row r="89" spans="3:31">
      <c r="C89" s="213">
        <v>82</v>
      </c>
      <c r="D89" s="213">
        <v>6</v>
      </c>
      <c r="F89" s="213" t="s">
        <v>2172</v>
      </c>
      <c r="G89" s="214">
        <v>46176</v>
      </c>
      <c r="H89" s="213">
        <v>2</v>
      </c>
      <c r="I89" s="213">
        <v>74</v>
      </c>
      <c r="J89" s="213" t="s">
        <v>1365</v>
      </c>
      <c r="K89" s="68" t="s">
        <v>1366</v>
      </c>
      <c r="L89" s="149">
        <v>12</v>
      </c>
      <c r="M89" s="149">
        <v>0</v>
      </c>
      <c r="N89" s="68" t="s">
        <v>677</v>
      </c>
      <c r="O89" s="213">
        <v>2</v>
      </c>
      <c r="P89" s="213">
        <v>1</v>
      </c>
      <c r="T89" s="215">
        <v>0.19</v>
      </c>
      <c r="U89" s="215">
        <v>0.19</v>
      </c>
      <c r="V89" s="215">
        <v>0.19</v>
      </c>
      <c r="W89" s="215">
        <v>0</v>
      </c>
      <c r="X89" s="215">
        <v>2.2799999999999998</v>
      </c>
      <c r="AB89" s="213">
        <v>1</v>
      </c>
      <c r="AC89" s="213">
        <v>1</v>
      </c>
      <c r="AD89" s="213">
        <v>6</v>
      </c>
      <c r="AE89" s="213">
        <v>2026</v>
      </c>
    </row>
    <row r="90" spans="3:31">
      <c r="C90" s="213">
        <v>83</v>
      </c>
      <c r="D90" s="213">
        <v>7</v>
      </c>
      <c r="F90" s="213" t="s">
        <v>2188</v>
      </c>
      <c r="G90" s="214">
        <v>46176</v>
      </c>
      <c r="H90" s="213">
        <v>2</v>
      </c>
      <c r="I90" s="213">
        <v>75</v>
      </c>
      <c r="J90" s="213" t="s">
        <v>1379</v>
      </c>
      <c r="K90" s="68" t="s">
        <v>1380</v>
      </c>
      <c r="L90" s="149">
        <v>8</v>
      </c>
      <c r="M90" s="149">
        <v>0</v>
      </c>
      <c r="N90" s="68" t="s">
        <v>677</v>
      </c>
      <c r="O90" s="213">
        <v>2</v>
      </c>
      <c r="P90" s="213">
        <v>1</v>
      </c>
      <c r="T90" s="215">
        <v>0.13</v>
      </c>
      <c r="U90" s="215">
        <v>0.13</v>
      </c>
      <c r="V90" s="215">
        <v>0.13</v>
      </c>
      <c r="W90" s="215">
        <v>0</v>
      </c>
      <c r="X90" s="215">
        <v>1.04</v>
      </c>
      <c r="AB90" s="213">
        <v>1</v>
      </c>
      <c r="AC90" s="213">
        <v>1</v>
      </c>
      <c r="AD90" s="213">
        <v>6</v>
      </c>
      <c r="AE90" s="213">
        <v>2026</v>
      </c>
    </row>
    <row r="91" spans="3:31">
      <c r="C91" s="213">
        <v>84</v>
      </c>
      <c r="D91" s="213">
        <v>7</v>
      </c>
      <c r="F91" s="213" t="s">
        <v>2188</v>
      </c>
      <c r="G91" s="214">
        <v>46176</v>
      </c>
      <c r="H91" s="213">
        <v>2</v>
      </c>
      <c r="I91" s="213">
        <v>76</v>
      </c>
      <c r="J91" s="213" t="s">
        <v>1131</v>
      </c>
      <c r="K91" s="68" t="s">
        <v>1132</v>
      </c>
      <c r="L91" s="149">
        <v>12</v>
      </c>
      <c r="M91" s="149">
        <v>0</v>
      </c>
      <c r="N91" s="68" t="s">
        <v>2191</v>
      </c>
      <c r="O91" s="213">
        <v>52</v>
      </c>
      <c r="P91" s="213">
        <v>1</v>
      </c>
      <c r="T91" s="215">
        <v>1.35</v>
      </c>
      <c r="U91" s="215">
        <v>1.35</v>
      </c>
      <c r="V91" s="215">
        <v>1.35</v>
      </c>
      <c r="W91" s="215">
        <v>0</v>
      </c>
      <c r="X91" s="215">
        <v>16.2</v>
      </c>
      <c r="AB91" s="213">
        <v>1</v>
      </c>
      <c r="AC91" s="213">
        <v>1</v>
      </c>
      <c r="AD91" s="213">
        <v>6</v>
      </c>
      <c r="AE91" s="213">
        <v>2026</v>
      </c>
    </row>
    <row r="92" spans="3:31">
      <c r="C92" s="213">
        <v>85</v>
      </c>
      <c r="D92" s="213">
        <v>7</v>
      </c>
      <c r="F92" s="213" t="s">
        <v>2188</v>
      </c>
      <c r="G92" s="214">
        <v>46176</v>
      </c>
      <c r="H92" s="213">
        <v>2</v>
      </c>
      <c r="I92" s="213">
        <v>77</v>
      </c>
      <c r="J92" s="213" t="s">
        <v>2031</v>
      </c>
      <c r="K92" s="68" t="s">
        <v>2032</v>
      </c>
      <c r="L92" s="149">
        <v>2</v>
      </c>
      <c r="M92" s="149">
        <v>0</v>
      </c>
      <c r="N92" s="68" t="s">
        <v>2193</v>
      </c>
      <c r="O92" s="213">
        <v>45</v>
      </c>
      <c r="P92" s="213">
        <v>1</v>
      </c>
      <c r="T92" s="215">
        <v>8.8000000000000007</v>
      </c>
      <c r="U92" s="215">
        <v>8.8000000000000007</v>
      </c>
      <c r="V92" s="215">
        <v>8.8000000000000007</v>
      </c>
      <c r="W92" s="215">
        <v>0</v>
      </c>
      <c r="X92" s="215">
        <v>17.600000000000001</v>
      </c>
      <c r="AB92" s="213">
        <v>1</v>
      </c>
      <c r="AC92" s="213">
        <v>1</v>
      </c>
      <c r="AD92" s="213">
        <v>6</v>
      </c>
      <c r="AE92" s="213">
        <v>2026</v>
      </c>
    </row>
    <row r="93" spans="3:31">
      <c r="C93" s="213">
        <v>86</v>
      </c>
      <c r="D93" s="213">
        <v>7</v>
      </c>
      <c r="F93" s="213" t="s">
        <v>2188</v>
      </c>
      <c r="G93" s="214">
        <v>46176</v>
      </c>
      <c r="H93" s="213">
        <v>2</v>
      </c>
      <c r="I93" s="213">
        <v>79</v>
      </c>
      <c r="J93" s="213" t="s">
        <v>2025</v>
      </c>
      <c r="K93" s="68" t="s">
        <v>2026</v>
      </c>
      <c r="L93" s="149">
        <v>2</v>
      </c>
      <c r="M93" s="149">
        <v>0</v>
      </c>
      <c r="N93" s="68" t="s">
        <v>2193</v>
      </c>
      <c r="O93" s="213">
        <v>45</v>
      </c>
      <c r="P93" s="213">
        <v>1</v>
      </c>
      <c r="T93" s="215">
        <v>5</v>
      </c>
      <c r="U93" s="215">
        <v>5</v>
      </c>
      <c r="V93" s="215">
        <v>5</v>
      </c>
      <c r="W93" s="215">
        <v>0</v>
      </c>
      <c r="X93" s="215">
        <v>10</v>
      </c>
      <c r="AB93" s="213">
        <v>1</v>
      </c>
      <c r="AC93" s="213">
        <v>1</v>
      </c>
      <c r="AD93" s="213">
        <v>6</v>
      </c>
      <c r="AE93" s="213">
        <v>2026</v>
      </c>
    </row>
    <row r="94" spans="3:31">
      <c r="C94" s="213">
        <v>87</v>
      </c>
      <c r="D94" s="213">
        <v>7</v>
      </c>
      <c r="F94" s="213" t="s">
        <v>2188</v>
      </c>
      <c r="G94" s="214">
        <v>46176</v>
      </c>
      <c r="H94" s="213">
        <v>2</v>
      </c>
      <c r="I94" s="213">
        <v>90</v>
      </c>
      <c r="J94" s="213" t="s">
        <v>1137</v>
      </c>
      <c r="K94" s="68" t="s">
        <v>1138</v>
      </c>
      <c r="L94" s="149">
        <v>16</v>
      </c>
      <c r="M94" s="149">
        <v>0</v>
      </c>
      <c r="N94" s="68" t="s">
        <v>677</v>
      </c>
      <c r="O94" s="213">
        <v>2</v>
      </c>
      <c r="P94" s="213">
        <v>100</v>
      </c>
      <c r="T94" s="215">
        <v>0.18</v>
      </c>
      <c r="U94" s="215">
        <v>0.18</v>
      </c>
      <c r="V94" s="215">
        <v>0.18</v>
      </c>
      <c r="W94" s="215">
        <v>0</v>
      </c>
      <c r="X94" s="215">
        <v>2.88</v>
      </c>
      <c r="AB94" s="213">
        <v>1</v>
      </c>
      <c r="AC94" s="213">
        <v>1</v>
      </c>
      <c r="AD94" s="213">
        <v>6</v>
      </c>
      <c r="AE94" s="213">
        <v>2026</v>
      </c>
    </row>
    <row r="95" spans="3:31">
      <c r="C95" s="213">
        <v>88</v>
      </c>
      <c r="D95" s="213">
        <v>7</v>
      </c>
      <c r="F95" s="213" t="s">
        <v>2188</v>
      </c>
      <c r="G95" s="214">
        <v>46176</v>
      </c>
      <c r="H95" s="213">
        <v>2</v>
      </c>
      <c r="I95" s="213">
        <v>92</v>
      </c>
      <c r="J95" s="213" t="s">
        <v>1311</v>
      </c>
      <c r="K95" s="68" t="s">
        <v>1312</v>
      </c>
      <c r="L95" s="149">
        <v>40</v>
      </c>
      <c r="M95" s="149">
        <v>0</v>
      </c>
      <c r="N95" s="68" t="s">
        <v>2191</v>
      </c>
      <c r="O95" s="213">
        <v>52</v>
      </c>
      <c r="P95" s="213">
        <v>1</v>
      </c>
      <c r="T95" s="215">
        <v>0.78</v>
      </c>
      <c r="U95" s="215">
        <v>0.78</v>
      </c>
      <c r="V95" s="215">
        <v>0.78</v>
      </c>
      <c r="W95" s="215">
        <v>0</v>
      </c>
      <c r="X95" s="215">
        <v>31.2</v>
      </c>
      <c r="AB95" s="213">
        <v>1</v>
      </c>
      <c r="AC95" s="213">
        <v>1</v>
      </c>
      <c r="AD95" s="213">
        <v>6</v>
      </c>
      <c r="AE95" s="213">
        <v>2026</v>
      </c>
    </row>
    <row r="96" spans="3:31">
      <c r="C96" s="213">
        <v>89</v>
      </c>
      <c r="D96" s="213">
        <v>7</v>
      </c>
      <c r="F96" s="213" t="s">
        <v>2188</v>
      </c>
      <c r="G96" s="214">
        <v>46176</v>
      </c>
      <c r="H96" s="213">
        <v>2</v>
      </c>
      <c r="I96" s="213">
        <v>94</v>
      </c>
      <c r="J96" s="213" t="s">
        <v>1321</v>
      </c>
      <c r="K96" s="68" t="s">
        <v>1322</v>
      </c>
      <c r="L96" s="149">
        <v>82</v>
      </c>
      <c r="M96" s="149">
        <v>0</v>
      </c>
      <c r="N96" s="68" t="s">
        <v>677</v>
      </c>
      <c r="O96" s="213">
        <v>2</v>
      </c>
      <c r="P96" s="213">
        <v>180</v>
      </c>
      <c r="T96" s="215">
        <v>0.1</v>
      </c>
      <c r="U96" s="215">
        <v>0.1</v>
      </c>
      <c r="V96" s="215">
        <v>0.1</v>
      </c>
      <c r="W96" s="215">
        <v>0</v>
      </c>
      <c r="X96" s="215">
        <v>8.1999999999999993</v>
      </c>
      <c r="AB96" s="213">
        <v>1</v>
      </c>
      <c r="AC96" s="213">
        <v>1</v>
      </c>
      <c r="AD96" s="213">
        <v>6</v>
      </c>
      <c r="AE96" s="213">
        <v>2026</v>
      </c>
    </row>
    <row r="97" spans="3:31">
      <c r="C97" s="213">
        <v>90</v>
      </c>
      <c r="D97" s="213">
        <v>7</v>
      </c>
      <c r="F97" s="213" t="s">
        <v>2188</v>
      </c>
      <c r="G97" s="214">
        <v>46176</v>
      </c>
      <c r="H97" s="213">
        <v>2</v>
      </c>
      <c r="I97" s="213">
        <v>96</v>
      </c>
      <c r="J97" s="213" t="s">
        <v>630</v>
      </c>
      <c r="K97" s="68" t="s">
        <v>631</v>
      </c>
      <c r="L97" s="149">
        <v>34</v>
      </c>
      <c r="M97" s="149">
        <v>0</v>
      </c>
      <c r="N97" s="68" t="s">
        <v>677</v>
      </c>
      <c r="O97" s="213">
        <v>2</v>
      </c>
      <c r="P97" s="213">
        <v>12</v>
      </c>
      <c r="T97" s="215">
        <v>0.27</v>
      </c>
      <c r="U97" s="215">
        <v>0.27</v>
      </c>
      <c r="V97" s="215">
        <v>0.27</v>
      </c>
      <c r="W97" s="215">
        <v>0</v>
      </c>
      <c r="X97" s="215">
        <v>9.18</v>
      </c>
      <c r="AB97" s="213">
        <v>1</v>
      </c>
      <c r="AC97" s="213">
        <v>1</v>
      </c>
      <c r="AD97" s="213">
        <v>6</v>
      </c>
      <c r="AE97" s="213">
        <v>2026</v>
      </c>
    </row>
    <row r="98" spans="3:31">
      <c r="C98" s="213">
        <v>91</v>
      </c>
      <c r="D98" s="213">
        <v>7</v>
      </c>
      <c r="F98" s="213" t="s">
        <v>2188</v>
      </c>
      <c r="G98" s="214">
        <v>46176</v>
      </c>
      <c r="H98" s="213">
        <v>2</v>
      </c>
      <c r="I98" s="213">
        <v>97</v>
      </c>
      <c r="J98" s="213" t="s">
        <v>635</v>
      </c>
      <c r="K98" s="68" t="s">
        <v>636</v>
      </c>
      <c r="L98" s="149">
        <v>8</v>
      </c>
      <c r="M98" s="149">
        <v>0</v>
      </c>
      <c r="N98" s="68" t="s">
        <v>677</v>
      </c>
      <c r="O98" s="213">
        <v>2</v>
      </c>
      <c r="P98" s="213">
        <v>12</v>
      </c>
      <c r="T98" s="215">
        <v>0.3</v>
      </c>
      <c r="U98" s="215">
        <v>0.3</v>
      </c>
      <c r="V98" s="215">
        <v>0.3</v>
      </c>
      <c r="W98" s="215">
        <v>0</v>
      </c>
      <c r="X98" s="215">
        <v>2.4</v>
      </c>
      <c r="AB98" s="213">
        <v>1</v>
      </c>
      <c r="AC98" s="213">
        <v>1</v>
      </c>
      <c r="AD98" s="213">
        <v>6</v>
      </c>
      <c r="AE98" s="213">
        <v>2026</v>
      </c>
    </row>
    <row r="99" spans="3:31">
      <c r="C99" s="213">
        <v>92</v>
      </c>
      <c r="D99" s="213">
        <v>7</v>
      </c>
      <c r="F99" s="213" t="s">
        <v>2188</v>
      </c>
      <c r="G99" s="214">
        <v>46176</v>
      </c>
      <c r="H99" s="213">
        <v>2</v>
      </c>
      <c r="I99" s="213">
        <v>99</v>
      </c>
      <c r="J99" s="213" t="s">
        <v>881</v>
      </c>
      <c r="K99" s="68" t="s">
        <v>882</v>
      </c>
      <c r="L99" s="149">
        <v>10</v>
      </c>
      <c r="M99" s="149">
        <v>0</v>
      </c>
      <c r="N99" s="68" t="s">
        <v>677</v>
      </c>
      <c r="O99" s="213">
        <v>2</v>
      </c>
      <c r="P99" s="213">
        <v>20</v>
      </c>
      <c r="T99" s="215">
        <v>0.24</v>
      </c>
      <c r="U99" s="215">
        <v>0.24</v>
      </c>
      <c r="V99" s="215">
        <v>0.24</v>
      </c>
      <c r="W99" s="215">
        <v>0</v>
      </c>
      <c r="X99" s="215">
        <v>2.4</v>
      </c>
      <c r="AB99" s="213">
        <v>1</v>
      </c>
      <c r="AC99" s="213">
        <v>1</v>
      </c>
      <c r="AD99" s="213">
        <v>6</v>
      </c>
      <c r="AE99" s="213">
        <v>2026</v>
      </c>
    </row>
    <row r="100" spans="3:31">
      <c r="C100" s="213">
        <v>93</v>
      </c>
      <c r="D100" s="213">
        <v>7</v>
      </c>
      <c r="F100" s="213" t="s">
        <v>2188</v>
      </c>
      <c r="G100" s="214">
        <v>46176</v>
      </c>
      <c r="H100" s="213">
        <v>2</v>
      </c>
      <c r="I100" s="213">
        <v>103</v>
      </c>
      <c r="J100" s="213" t="s">
        <v>1022</v>
      </c>
      <c r="K100" s="68" t="s">
        <v>1023</v>
      </c>
      <c r="L100" s="149">
        <v>6</v>
      </c>
      <c r="M100" s="149">
        <v>0</v>
      </c>
      <c r="N100" s="68" t="s">
        <v>677</v>
      </c>
      <c r="O100" s="213">
        <v>2</v>
      </c>
      <c r="P100" s="213">
        <v>12</v>
      </c>
      <c r="T100" s="215">
        <v>0.75</v>
      </c>
      <c r="U100" s="215">
        <v>0.75</v>
      </c>
      <c r="V100" s="215">
        <v>0.75</v>
      </c>
      <c r="W100" s="215">
        <v>0</v>
      </c>
      <c r="X100" s="215">
        <v>4.5</v>
      </c>
      <c r="AB100" s="213">
        <v>1</v>
      </c>
      <c r="AC100" s="213">
        <v>1</v>
      </c>
      <c r="AD100" s="213">
        <v>6</v>
      </c>
      <c r="AE100" s="213">
        <v>2026</v>
      </c>
    </row>
    <row r="101" spans="3:31">
      <c r="C101" s="213">
        <v>94</v>
      </c>
      <c r="D101" s="213">
        <v>7</v>
      </c>
      <c r="F101" s="213" t="s">
        <v>2188</v>
      </c>
      <c r="G101" s="214">
        <v>46176</v>
      </c>
      <c r="H101" s="213">
        <v>2</v>
      </c>
      <c r="I101" s="213">
        <v>105</v>
      </c>
      <c r="J101" s="213" t="s">
        <v>589</v>
      </c>
      <c r="K101" s="68" t="s">
        <v>590</v>
      </c>
      <c r="L101" s="149">
        <v>4</v>
      </c>
      <c r="M101" s="149">
        <v>0</v>
      </c>
      <c r="N101" s="68" t="s">
        <v>677</v>
      </c>
      <c r="O101" s="213">
        <v>2</v>
      </c>
      <c r="P101" s="213">
        <v>12</v>
      </c>
      <c r="T101" s="215">
        <v>1.1000000000000001</v>
      </c>
      <c r="U101" s="215">
        <v>1.1000000000000001</v>
      </c>
      <c r="V101" s="215">
        <v>1.1000000000000001</v>
      </c>
      <c r="W101" s="215">
        <v>0</v>
      </c>
      <c r="X101" s="215">
        <v>4.4000000000000004</v>
      </c>
      <c r="AB101" s="213">
        <v>1</v>
      </c>
      <c r="AC101" s="213">
        <v>1</v>
      </c>
      <c r="AD101" s="213">
        <v>6</v>
      </c>
      <c r="AE101" s="213">
        <v>2026</v>
      </c>
    </row>
    <row r="102" spans="3:31">
      <c r="C102" s="213">
        <v>95</v>
      </c>
      <c r="D102" s="213">
        <v>7</v>
      </c>
      <c r="F102" s="213" t="s">
        <v>2188</v>
      </c>
      <c r="G102" s="214">
        <v>46176</v>
      </c>
      <c r="H102" s="213">
        <v>2</v>
      </c>
      <c r="I102" s="213">
        <v>108</v>
      </c>
      <c r="J102" s="213" t="s">
        <v>1007</v>
      </c>
      <c r="K102" s="68" t="s">
        <v>1008</v>
      </c>
      <c r="L102" s="149">
        <v>44</v>
      </c>
      <c r="M102" s="149">
        <v>0</v>
      </c>
      <c r="N102" s="68" t="s">
        <v>677</v>
      </c>
      <c r="O102" s="213">
        <v>2</v>
      </c>
      <c r="P102" s="213">
        <v>1</v>
      </c>
      <c r="T102" s="215">
        <v>2.7</v>
      </c>
      <c r="U102" s="215">
        <v>2.7</v>
      </c>
      <c r="V102" s="215">
        <v>2.7</v>
      </c>
      <c r="W102" s="215">
        <v>0</v>
      </c>
      <c r="X102" s="215">
        <v>118.8</v>
      </c>
      <c r="AB102" s="213">
        <v>1</v>
      </c>
      <c r="AC102" s="213">
        <v>1</v>
      </c>
      <c r="AD102" s="213">
        <v>6</v>
      </c>
      <c r="AE102" s="213">
        <v>2026</v>
      </c>
    </row>
    <row r="103" spans="3:31">
      <c r="C103" s="213">
        <v>96</v>
      </c>
      <c r="D103" s="213">
        <v>7</v>
      </c>
      <c r="F103" s="213" t="s">
        <v>2188</v>
      </c>
      <c r="G103" s="214">
        <v>46176</v>
      </c>
      <c r="H103" s="213">
        <v>2</v>
      </c>
      <c r="I103" s="213">
        <v>112</v>
      </c>
      <c r="J103" s="213" t="s">
        <v>2065</v>
      </c>
      <c r="K103" s="68" t="s">
        <v>2066</v>
      </c>
      <c r="L103" s="149">
        <v>2</v>
      </c>
      <c r="M103" s="149">
        <v>0</v>
      </c>
      <c r="N103" s="68" t="s">
        <v>677</v>
      </c>
      <c r="O103" s="213">
        <v>2</v>
      </c>
      <c r="P103" s="213">
        <v>1</v>
      </c>
      <c r="T103" s="215">
        <v>2.6</v>
      </c>
      <c r="U103" s="215">
        <v>2.6</v>
      </c>
      <c r="V103" s="215">
        <v>2.6</v>
      </c>
      <c r="W103" s="215">
        <v>0</v>
      </c>
      <c r="X103" s="215">
        <v>5.2</v>
      </c>
      <c r="AB103" s="213">
        <v>1</v>
      </c>
      <c r="AC103" s="213">
        <v>1</v>
      </c>
      <c r="AD103" s="213">
        <v>6</v>
      </c>
      <c r="AE103" s="213">
        <v>2026</v>
      </c>
    </row>
    <row r="104" spans="3:31">
      <c r="C104" s="213">
        <v>97</v>
      </c>
      <c r="D104" s="213">
        <v>8</v>
      </c>
      <c r="F104" s="213" t="s">
        <v>2206</v>
      </c>
      <c r="G104" s="214">
        <v>46179</v>
      </c>
      <c r="H104" s="213">
        <v>2</v>
      </c>
      <c r="I104" s="213">
        <v>131</v>
      </c>
      <c r="J104" s="213" t="s">
        <v>1153</v>
      </c>
      <c r="K104" s="68" t="s">
        <v>1154</v>
      </c>
      <c r="L104" s="149">
        <v>2</v>
      </c>
      <c r="M104" s="149">
        <v>0</v>
      </c>
      <c r="N104" s="68" t="s">
        <v>677</v>
      </c>
      <c r="O104" s="213">
        <v>2</v>
      </c>
      <c r="P104" s="213">
        <v>1</v>
      </c>
      <c r="T104" s="215">
        <v>0.7</v>
      </c>
      <c r="U104" s="215">
        <v>0.7</v>
      </c>
      <c r="V104" s="215">
        <v>0.7</v>
      </c>
      <c r="W104" s="215">
        <v>0</v>
      </c>
      <c r="X104" s="215">
        <v>1.4</v>
      </c>
      <c r="AB104" s="213">
        <v>1</v>
      </c>
      <c r="AC104" s="213">
        <v>1</v>
      </c>
      <c r="AD104" s="213">
        <v>6</v>
      </c>
      <c r="AE104" s="213">
        <v>2026</v>
      </c>
    </row>
    <row r="105" spans="3:31">
      <c r="C105" s="213">
        <v>98</v>
      </c>
      <c r="D105" s="213">
        <v>8</v>
      </c>
      <c r="F105" s="213" t="s">
        <v>2206</v>
      </c>
      <c r="G105" s="214">
        <v>46179</v>
      </c>
      <c r="H105" s="213">
        <v>2</v>
      </c>
      <c r="I105" s="213">
        <v>136</v>
      </c>
      <c r="J105" s="213" t="s">
        <v>2120</v>
      </c>
      <c r="K105" s="68" t="s">
        <v>2121</v>
      </c>
      <c r="L105" s="149">
        <v>4</v>
      </c>
      <c r="M105" s="149">
        <v>0</v>
      </c>
      <c r="N105" s="68" t="s">
        <v>677</v>
      </c>
      <c r="O105" s="213">
        <v>2</v>
      </c>
      <c r="P105" s="213">
        <v>1</v>
      </c>
      <c r="T105" s="215">
        <v>0.38</v>
      </c>
      <c r="U105" s="215">
        <v>0.38</v>
      </c>
      <c r="V105" s="215">
        <v>0.38</v>
      </c>
      <c r="W105" s="215">
        <v>0</v>
      </c>
      <c r="X105" s="215">
        <v>1.52</v>
      </c>
      <c r="AB105" s="213">
        <v>1</v>
      </c>
      <c r="AC105" s="213">
        <v>1</v>
      </c>
      <c r="AD105" s="213">
        <v>6</v>
      </c>
      <c r="AE105" s="213">
        <v>2026</v>
      </c>
    </row>
    <row r="106" spans="3:31">
      <c r="C106" s="213">
        <v>99</v>
      </c>
      <c r="D106" s="213">
        <v>8</v>
      </c>
      <c r="F106" s="213" t="s">
        <v>2206</v>
      </c>
      <c r="G106" s="214">
        <v>46179</v>
      </c>
      <c r="H106" s="213">
        <v>2</v>
      </c>
      <c r="I106" s="213">
        <v>142</v>
      </c>
      <c r="J106" s="213" t="s">
        <v>796</v>
      </c>
      <c r="K106" s="68" t="s">
        <v>797</v>
      </c>
      <c r="L106" s="149">
        <v>14</v>
      </c>
      <c r="M106" s="149">
        <v>0</v>
      </c>
      <c r="N106" s="68" t="s">
        <v>677</v>
      </c>
      <c r="O106" s="213">
        <v>2</v>
      </c>
      <c r="P106" s="213">
        <v>12</v>
      </c>
      <c r="T106" s="215">
        <v>0.34</v>
      </c>
      <c r="U106" s="215">
        <v>0.34</v>
      </c>
      <c r="V106" s="215">
        <v>0.34</v>
      </c>
      <c r="W106" s="215">
        <v>0</v>
      </c>
      <c r="X106" s="215">
        <v>4.76</v>
      </c>
      <c r="AB106" s="213">
        <v>1</v>
      </c>
      <c r="AC106" s="213">
        <v>1</v>
      </c>
      <c r="AD106" s="213">
        <v>6</v>
      </c>
      <c r="AE106" s="213">
        <v>2026</v>
      </c>
    </row>
    <row r="107" spans="3:31">
      <c r="C107" s="213">
        <v>100</v>
      </c>
      <c r="D107" s="213">
        <v>8</v>
      </c>
      <c r="F107" s="213" t="s">
        <v>2206</v>
      </c>
      <c r="G107" s="214">
        <v>46179</v>
      </c>
      <c r="H107" s="213">
        <v>2</v>
      </c>
      <c r="I107" s="213">
        <v>144</v>
      </c>
      <c r="J107" s="213" t="s">
        <v>994</v>
      </c>
      <c r="K107" s="68" t="s">
        <v>995</v>
      </c>
      <c r="L107" s="149">
        <v>30</v>
      </c>
      <c r="M107" s="149">
        <v>0</v>
      </c>
      <c r="N107" s="68" t="s">
        <v>677</v>
      </c>
      <c r="O107" s="213">
        <v>2</v>
      </c>
      <c r="P107" s="213">
        <v>50</v>
      </c>
      <c r="T107" s="215">
        <v>0.3</v>
      </c>
      <c r="U107" s="215">
        <v>0.3</v>
      </c>
      <c r="V107" s="215">
        <v>0.3</v>
      </c>
      <c r="W107" s="215">
        <v>0</v>
      </c>
      <c r="X107" s="215">
        <v>9</v>
      </c>
      <c r="AB107" s="213">
        <v>1</v>
      </c>
      <c r="AC107" s="213">
        <v>1</v>
      </c>
      <c r="AD107" s="213">
        <v>6</v>
      </c>
      <c r="AE107" s="213">
        <v>2026</v>
      </c>
    </row>
    <row r="108" spans="3:31">
      <c r="C108" s="213">
        <v>101</v>
      </c>
      <c r="D108" s="213">
        <v>8</v>
      </c>
      <c r="F108" s="213" t="s">
        <v>2206</v>
      </c>
      <c r="G108" s="214">
        <v>46179</v>
      </c>
      <c r="H108" s="213">
        <v>2</v>
      </c>
      <c r="I108" s="213">
        <v>145</v>
      </c>
      <c r="J108" s="213" t="s">
        <v>821</v>
      </c>
      <c r="K108" s="68" t="s">
        <v>822</v>
      </c>
      <c r="L108" s="149">
        <v>20</v>
      </c>
      <c r="M108" s="149">
        <v>0</v>
      </c>
      <c r="N108" s="68" t="s">
        <v>677</v>
      </c>
      <c r="O108" s="213">
        <v>2</v>
      </c>
      <c r="P108" s="213">
        <v>12</v>
      </c>
      <c r="T108" s="215">
        <v>0.28999999999999998</v>
      </c>
      <c r="U108" s="215">
        <v>0.28999999999999998</v>
      </c>
      <c r="V108" s="215">
        <v>0.28999999999999998</v>
      </c>
      <c r="W108" s="215">
        <v>0</v>
      </c>
      <c r="X108" s="215">
        <v>5.8</v>
      </c>
      <c r="AB108" s="213">
        <v>1</v>
      </c>
      <c r="AC108" s="213">
        <v>1</v>
      </c>
      <c r="AD108" s="213">
        <v>6</v>
      </c>
      <c r="AE108" s="213">
        <v>2026</v>
      </c>
    </row>
    <row r="109" spans="3:31">
      <c r="C109" s="213">
        <v>102</v>
      </c>
      <c r="D109" s="213">
        <v>8</v>
      </c>
      <c r="F109" s="213" t="s">
        <v>2206</v>
      </c>
      <c r="G109" s="214">
        <v>46179</v>
      </c>
      <c r="H109" s="213">
        <v>2</v>
      </c>
      <c r="I109" s="213">
        <v>146</v>
      </c>
      <c r="J109" s="213" t="s">
        <v>1927</v>
      </c>
      <c r="K109" s="68" t="s">
        <v>1928</v>
      </c>
      <c r="L109" s="149">
        <v>10</v>
      </c>
      <c r="M109" s="149">
        <v>0</v>
      </c>
      <c r="N109" s="68" t="s">
        <v>677</v>
      </c>
      <c r="O109" s="213">
        <v>2</v>
      </c>
      <c r="P109" s="213">
        <v>1</v>
      </c>
      <c r="T109" s="215">
        <v>0.04</v>
      </c>
      <c r="U109" s="215">
        <v>0.04</v>
      </c>
      <c r="V109" s="215">
        <v>0.04</v>
      </c>
      <c r="W109" s="215">
        <v>0</v>
      </c>
      <c r="X109" s="215">
        <v>0.4</v>
      </c>
      <c r="AB109" s="213">
        <v>1</v>
      </c>
      <c r="AC109" s="213">
        <v>1</v>
      </c>
      <c r="AD109" s="213">
        <v>6</v>
      </c>
      <c r="AE109" s="213">
        <v>2026</v>
      </c>
    </row>
    <row r="110" spans="3:31">
      <c r="C110" s="213">
        <v>103</v>
      </c>
      <c r="D110" s="213">
        <v>8</v>
      </c>
      <c r="F110" s="213" t="s">
        <v>2206</v>
      </c>
      <c r="G110" s="214">
        <v>46179</v>
      </c>
      <c r="H110" s="213">
        <v>2</v>
      </c>
      <c r="I110" s="213">
        <v>150</v>
      </c>
      <c r="J110" s="213" t="s">
        <v>1403</v>
      </c>
      <c r="K110" s="68" t="s">
        <v>1404</v>
      </c>
      <c r="L110" s="149">
        <v>88</v>
      </c>
      <c r="M110" s="149">
        <v>0</v>
      </c>
      <c r="N110" s="68" t="s">
        <v>2214</v>
      </c>
      <c r="O110" s="213">
        <v>8</v>
      </c>
      <c r="P110" s="213">
        <v>12</v>
      </c>
      <c r="T110" s="215">
        <v>0.13</v>
      </c>
      <c r="U110" s="215">
        <v>0.13</v>
      </c>
      <c r="V110" s="215">
        <v>0.13</v>
      </c>
      <c r="W110" s="215">
        <v>0</v>
      </c>
      <c r="X110" s="215">
        <v>11.44</v>
      </c>
      <c r="AB110" s="213">
        <v>1</v>
      </c>
      <c r="AC110" s="213">
        <v>1</v>
      </c>
      <c r="AD110" s="213">
        <v>6</v>
      </c>
      <c r="AE110" s="213">
        <v>2026</v>
      </c>
    </row>
    <row r="111" spans="3:31">
      <c r="C111" s="213">
        <v>104</v>
      </c>
      <c r="D111" s="213">
        <v>8</v>
      </c>
      <c r="F111" s="213" t="s">
        <v>2206</v>
      </c>
      <c r="G111" s="214">
        <v>46179</v>
      </c>
      <c r="H111" s="213">
        <v>2</v>
      </c>
      <c r="I111" s="213">
        <v>153</v>
      </c>
      <c r="J111" s="213" t="s">
        <v>552</v>
      </c>
      <c r="K111" s="68" t="s">
        <v>2216</v>
      </c>
      <c r="L111" s="149">
        <v>14</v>
      </c>
      <c r="M111" s="149">
        <v>0</v>
      </c>
      <c r="N111" s="68" t="s">
        <v>677</v>
      </c>
      <c r="O111" s="213">
        <v>2</v>
      </c>
      <c r="P111" s="213">
        <v>12</v>
      </c>
      <c r="T111" s="215">
        <v>3.3</v>
      </c>
      <c r="U111" s="215">
        <v>3.3</v>
      </c>
      <c r="V111" s="215">
        <v>3.3</v>
      </c>
      <c r="W111" s="215">
        <v>0</v>
      </c>
      <c r="X111" s="215">
        <v>46.2</v>
      </c>
      <c r="AB111" s="213">
        <v>1</v>
      </c>
      <c r="AC111" s="213">
        <v>1</v>
      </c>
      <c r="AD111" s="213">
        <v>6</v>
      </c>
      <c r="AE111" s="213">
        <v>2026</v>
      </c>
    </row>
    <row r="112" spans="3:31">
      <c r="C112" s="213">
        <v>105</v>
      </c>
      <c r="D112" s="213">
        <v>8</v>
      </c>
      <c r="F112" s="213" t="s">
        <v>2206</v>
      </c>
      <c r="G112" s="214">
        <v>46179</v>
      </c>
      <c r="H112" s="213">
        <v>2</v>
      </c>
      <c r="I112" s="213">
        <v>156</v>
      </c>
      <c r="J112" s="213" t="s">
        <v>733</v>
      </c>
      <c r="K112" s="68" t="s">
        <v>2218</v>
      </c>
      <c r="L112" s="149">
        <v>4</v>
      </c>
      <c r="M112" s="149">
        <v>0</v>
      </c>
      <c r="N112" s="68" t="s">
        <v>731</v>
      </c>
      <c r="O112" s="213">
        <v>9</v>
      </c>
      <c r="P112" s="213">
        <v>12</v>
      </c>
      <c r="T112" s="215">
        <v>4.41</v>
      </c>
      <c r="U112" s="215">
        <v>4.41</v>
      </c>
      <c r="V112" s="215">
        <v>4.41</v>
      </c>
      <c r="W112" s="215">
        <v>0</v>
      </c>
      <c r="X112" s="215">
        <v>17.64</v>
      </c>
      <c r="AB112" s="213">
        <v>1</v>
      </c>
      <c r="AC112" s="213">
        <v>1</v>
      </c>
      <c r="AD112" s="213">
        <v>6</v>
      </c>
      <c r="AE112" s="213">
        <v>2026</v>
      </c>
    </row>
    <row r="113" spans="3:31">
      <c r="C113" s="213">
        <v>106</v>
      </c>
      <c r="D113" s="213">
        <v>8</v>
      </c>
      <c r="F113" s="213" t="s">
        <v>2206</v>
      </c>
      <c r="G113" s="214">
        <v>46179</v>
      </c>
      <c r="H113" s="213">
        <v>2</v>
      </c>
      <c r="I113" s="213">
        <v>158</v>
      </c>
      <c r="J113" s="213" t="s">
        <v>1700</v>
      </c>
      <c r="K113" s="68" t="s">
        <v>2220</v>
      </c>
      <c r="L113" s="149">
        <v>2</v>
      </c>
      <c r="M113" s="149">
        <v>0</v>
      </c>
      <c r="N113" s="68" t="s">
        <v>741</v>
      </c>
      <c r="O113" s="213">
        <v>27</v>
      </c>
      <c r="P113" s="213">
        <v>1</v>
      </c>
      <c r="T113" s="215">
        <v>53</v>
      </c>
      <c r="U113" s="215">
        <v>53</v>
      </c>
      <c r="V113" s="215">
        <v>53</v>
      </c>
      <c r="W113" s="215">
        <v>0</v>
      </c>
      <c r="X113" s="215">
        <v>106</v>
      </c>
      <c r="AB113" s="213">
        <v>1</v>
      </c>
      <c r="AC113" s="213">
        <v>1</v>
      </c>
      <c r="AD113" s="213">
        <v>6</v>
      </c>
      <c r="AE113" s="213">
        <v>2026</v>
      </c>
    </row>
    <row r="114" spans="3:31">
      <c r="C114" s="213">
        <v>107</v>
      </c>
      <c r="D114" s="213">
        <v>8</v>
      </c>
      <c r="F114" s="213" t="s">
        <v>2206</v>
      </c>
      <c r="G114" s="214">
        <v>46179</v>
      </c>
      <c r="H114" s="213">
        <v>2</v>
      </c>
      <c r="I114" s="213">
        <v>160</v>
      </c>
      <c r="J114" s="213" t="s">
        <v>736</v>
      </c>
      <c r="K114" s="68" t="s">
        <v>2222</v>
      </c>
      <c r="L114" s="149">
        <v>2</v>
      </c>
      <c r="M114" s="149">
        <v>0</v>
      </c>
      <c r="N114" s="68" t="s">
        <v>2223</v>
      </c>
      <c r="O114" s="213">
        <v>42</v>
      </c>
      <c r="P114" s="213">
        <v>1</v>
      </c>
      <c r="T114" s="215">
        <v>47</v>
      </c>
      <c r="U114" s="215">
        <v>47</v>
      </c>
      <c r="V114" s="215">
        <v>47</v>
      </c>
      <c r="W114" s="215">
        <v>0</v>
      </c>
      <c r="X114" s="215">
        <v>94</v>
      </c>
      <c r="AB114" s="213">
        <v>1</v>
      </c>
      <c r="AC114" s="213">
        <v>1</v>
      </c>
      <c r="AD114" s="213">
        <v>6</v>
      </c>
      <c r="AE114" s="213">
        <v>2026</v>
      </c>
    </row>
    <row r="115" spans="3:31">
      <c r="C115" s="213">
        <v>108</v>
      </c>
      <c r="D115" s="213">
        <v>8</v>
      </c>
      <c r="F115" s="213" t="s">
        <v>2206</v>
      </c>
      <c r="G115" s="214">
        <v>46179</v>
      </c>
      <c r="H115" s="213">
        <v>2</v>
      </c>
      <c r="I115" s="213">
        <v>163</v>
      </c>
      <c r="J115" s="213" t="s">
        <v>743</v>
      </c>
      <c r="K115" s="68" t="s">
        <v>2225</v>
      </c>
      <c r="L115" s="149">
        <v>1</v>
      </c>
      <c r="M115" s="149">
        <v>0</v>
      </c>
      <c r="N115" s="68" t="s">
        <v>2223</v>
      </c>
      <c r="O115" s="213">
        <v>42</v>
      </c>
      <c r="P115" s="213">
        <v>1</v>
      </c>
      <c r="T115" s="215">
        <v>51</v>
      </c>
      <c r="U115" s="215">
        <v>51</v>
      </c>
      <c r="V115" s="215">
        <v>51</v>
      </c>
      <c r="W115" s="215">
        <v>0</v>
      </c>
      <c r="X115" s="215">
        <v>51</v>
      </c>
      <c r="AB115" s="213">
        <v>1</v>
      </c>
      <c r="AC115" s="213">
        <v>1</v>
      </c>
      <c r="AD115" s="213">
        <v>6</v>
      </c>
      <c r="AE115" s="213">
        <v>2026</v>
      </c>
    </row>
    <row r="116" spans="3:31">
      <c r="C116" s="213">
        <v>109</v>
      </c>
      <c r="D116" s="213">
        <v>8</v>
      </c>
      <c r="F116" s="213" t="s">
        <v>2206</v>
      </c>
      <c r="G116" s="214">
        <v>46179</v>
      </c>
      <c r="H116" s="213">
        <v>2</v>
      </c>
      <c r="I116" s="213">
        <v>165</v>
      </c>
      <c r="J116" s="213" t="s">
        <v>1706</v>
      </c>
      <c r="K116" s="68" t="s">
        <v>2227</v>
      </c>
      <c r="L116" s="149">
        <v>2</v>
      </c>
      <c r="M116" s="149">
        <v>0</v>
      </c>
      <c r="N116" s="68" t="s">
        <v>731</v>
      </c>
      <c r="O116" s="213">
        <v>9</v>
      </c>
      <c r="P116" s="213">
        <v>4</v>
      </c>
      <c r="T116" s="215">
        <v>20.25</v>
      </c>
      <c r="U116" s="215">
        <v>20.25</v>
      </c>
      <c r="V116" s="215">
        <v>20.25</v>
      </c>
      <c r="W116" s="215">
        <v>0</v>
      </c>
      <c r="X116" s="215">
        <v>40.5</v>
      </c>
      <c r="AB116" s="213">
        <v>1</v>
      </c>
      <c r="AC116" s="213">
        <v>1</v>
      </c>
      <c r="AD116" s="213">
        <v>6</v>
      </c>
      <c r="AE116" s="213">
        <v>2026</v>
      </c>
    </row>
    <row r="117" spans="3:31">
      <c r="C117" s="213">
        <v>110</v>
      </c>
      <c r="D117" s="213">
        <v>8</v>
      </c>
      <c r="F117" s="213" t="s">
        <v>2206</v>
      </c>
      <c r="G117" s="214">
        <v>46179</v>
      </c>
      <c r="H117" s="213">
        <v>2</v>
      </c>
      <c r="I117" s="213">
        <v>167</v>
      </c>
      <c r="J117" s="213" t="s">
        <v>1027</v>
      </c>
      <c r="K117" s="68" t="s">
        <v>1028</v>
      </c>
      <c r="L117" s="149">
        <v>18</v>
      </c>
      <c r="M117" s="149">
        <v>0</v>
      </c>
      <c r="N117" s="68" t="s">
        <v>677</v>
      </c>
      <c r="O117" s="213">
        <v>2</v>
      </c>
      <c r="P117" s="213">
        <v>1</v>
      </c>
      <c r="T117" s="215">
        <v>0.85</v>
      </c>
      <c r="U117" s="215">
        <v>0.85</v>
      </c>
      <c r="V117" s="215">
        <v>0.85</v>
      </c>
      <c r="W117" s="215">
        <v>0</v>
      </c>
      <c r="X117" s="215">
        <v>15.3</v>
      </c>
      <c r="AB117" s="213">
        <v>1</v>
      </c>
      <c r="AC117" s="213">
        <v>1</v>
      </c>
      <c r="AD117" s="213">
        <v>6</v>
      </c>
      <c r="AE117" s="213">
        <v>2026</v>
      </c>
    </row>
    <row r="118" spans="3:31">
      <c r="C118" s="213">
        <v>111</v>
      </c>
      <c r="D118" s="213">
        <v>9</v>
      </c>
      <c r="F118" s="213" t="s">
        <v>2230</v>
      </c>
      <c r="G118" s="214">
        <v>46179</v>
      </c>
      <c r="H118" s="213">
        <v>2</v>
      </c>
      <c r="I118" s="213">
        <v>168</v>
      </c>
      <c r="J118" s="213" t="s">
        <v>2099</v>
      </c>
      <c r="K118" s="68" t="s">
        <v>2100</v>
      </c>
      <c r="L118" s="149">
        <v>4</v>
      </c>
      <c r="M118" s="149">
        <v>0</v>
      </c>
      <c r="N118" s="68" t="s">
        <v>677</v>
      </c>
      <c r="O118" s="213">
        <v>2</v>
      </c>
      <c r="P118" s="213">
        <v>1</v>
      </c>
      <c r="T118" s="215">
        <v>1.2</v>
      </c>
      <c r="U118" s="215">
        <v>1.2</v>
      </c>
      <c r="V118" s="215">
        <v>1.2</v>
      </c>
      <c r="W118" s="215">
        <v>0</v>
      </c>
      <c r="X118" s="215">
        <v>4.8</v>
      </c>
      <c r="AB118" s="213">
        <v>1</v>
      </c>
      <c r="AC118" s="213">
        <v>1</v>
      </c>
      <c r="AD118" s="213">
        <v>6</v>
      </c>
      <c r="AE118" s="213">
        <v>2026</v>
      </c>
    </row>
    <row r="119" spans="3:31">
      <c r="C119" s="213">
        <v>112</v>
      </c>
      <c r="D119" s="213">
        <v>9</v>
      </c>
      <c r="F119" s="213" t="s">
        <v>2230</v>
      </c>
      <c r="G119" s="214">
        <v>46179</v>
      </c>
      <c r="H119" s="213">
        <v>2</v>
      </c>
      <c r="I119" s="213">
        <v>169</v>
      </c>
      <c r="J119" s="213" t="s">
        <v>599</v>
      </c>
      <c r="K119" s="68" t="s">
        <v>600</v>
      </c>
      <c r="L119" s="149">
        <v>32</v>
      </c>
      <c r="M119" s="149">
        <v>0</v>
      </c>
      <c r="N119" s="68" t="s">
        <v>677</v>
      </c>
      <c r="O119" s="213">
        <v>2</v>
      </c>
      <c r="P119" s="213">
        <v>1</v>
      </c>
      <c r="T119" s="215">
        <v>0.5</v>
      </c>
      <c r="U119" s="215">
        <v>0.5</v>
      </c>
      <c r="V119" s="215">
        <v>0.5</v>
      </c>
      <c r="W119" s="215">
        <v>0</v>
      </c>
      <c r="X119" s="215">
        <v>16</v>
      </c>
      <c r="AB119" s="213">
        <v>1</v>
      </c>
      <c r="AC119" s="213">
        <v>1</v>
      </c>
      <c r="AD119" s="213">
        <v>6</v>
      </c>
      <c r="AE119" s="213">
        <v>2026</v>
      </c>
    </row>
    <row r="120" spans="3:31">
      <c r="C120" s="213">
        <v>113</v>
      </c>
      <c r="D120" s="213">
        <v>9</v>
      </c>
      <c r="F120" s="213" t="s">
        <v>2230</v>
      </c>
      <c r="G120" s="214">
        <v>46179</v>
      </c>
      <c r="H120" s="213">
        <v>2</v>
      </c>
      <c r="I120" s="213">
        <v>170</v>
      </c>
      <c r="J120" s="213" t="s">
        <v>1645</v>
      </c>
      <c r="K120" s="68" t="s">
        <v>1646</v>
      </c>
      <c r="L120" s="149">
        <v>20</v>
      </c>
      <c r="M120" s="149">
        <v>0</v>
      </c>
      <c r="N120" s="68" t="s">
        <v>677</v>
      </c>
      <c r="O120" s="213">
        <v>2</v>
      </c>
      <c r="P120" s="213">
        <v>1</v>
      </c>
      <c r="T120" s="215">
        <v>0.4</v>
      </c>
      <c r="U120" s="215">
        <v>0.4</v>
      </c>
      <c r="V120" s="215">
        <v>0.4</v>
      </c>
      <c r="W120" s="215">
        <v>0</v>
      </c>
      <c r="X120" s="215">
        <v>8</v>
      </c>
      <c r="AB120" s="213">
        <v>1</v>
      </c>
      <c r="AC120" s="213">
        <v>1</v>
      </c>
      <c r="AD120" s="213">
        <v>6</v>
      </c>
      <c r="AE120" s="213">
        <v>2026</v>
      </c>
    </row>
    <row r="121" spans="3:31">
      <c r="C121" s="213">
        <v>114</v>
      </c>
      <c r="D121" s="213">
        <v>9</v>
      </c>
      <c r="F121" s="213" t="s">
        <v>2230</v>
      </c>
      <c r="G121" s="214">
        <v>46179</v>
      </c>
      <c r="H121" s="213">
        <v>2</v>
      </c>
      <c r="I121" s="213">
        <v>172</v>
      </c>
      <c r="J121" s="213" t="s">
        <v>2104</v>
      </c>
      <c r="K121" s="68" t="s">
        <v>2105</v>
      </c>
      <c r="L121" s="149">
        <v>4</v>
      </c>
      <c r="M121" s="149">
        <v>0</v>
      </c>
      <c r="N121" s="68" t="s">
        <v>677</v>
      </c>
      <c r="O121" s="213">
        <v>2</v>
      </c>
      <c r="P121" s="213">
        <v>12</v>
      </c>
      <c r="T121" s="215">
        <v>0.1</v>
      </c>
      <c r="U121" s="215">
        <v>0.1</v>
      </c>
      <c r="V121" s="215">
        <v>0.1</v>
      </c>
      <c r="W121" s="215">
        <v>0</v>
      </c>
      <c r="X121" s="215">
        <v>0.4</v>
      </c>
      <c r="AB121" s="213">
        <v>1</v>
      </c>
      <c r="AC121" s="213">
        <v>1</v>
      </c>
      <c r="AD121" s="213">
        <v>6</v>
      </c>
      <c r="AE121" s="213">
        <v>2026</v>
      </c>
    </row>
    <row r="122" spans="3:31">
      <c r="C122" s="213">
        <v>115</v>
      </c>
      <c r="D122" s="213">
        <v>9</v>
      </c>
      <c r="F122" s="213" t="s">
        <v>2230</v>
      </c>
      <c r="G122" s="214">
        <v>46179</v>
      </c>
      <c r="H122" s="213">
        <v>2</v>
      </c>
      <c r="I122" s="213">
        <v>174</v>
      </c>
      <c r="J122" s="213" t="s">
        <v>2094</v>
      </c>
      <c r="K122" s="68" t="s">
        <v>2095</v>
      </c>
      <c r="L122" s="149">
        <v>4</v>
      </c>
      <c r="M122" s="149">
        <v>0</v>
      </c>
      <c r="N122" s="68" t="s">
        <v>677</v>
      </c>
      <c r="O122" s="213">
        <v>2</v>
      </c>
      <c r="P122" s="213">
        <v>12</v>
      </c>
      <c r="T122" s="215">
        <v>0.2</v>
      </c>
      <c r="U122" s="215">
        <v>0.2</v>
      </c>
      <c r="V122" s="215">
        <v>0.2</v>
      </c>
      <c r="W122" s="215">
        <v>0</v>
      </c>
      <c r="X122" s="215">
        <v>0.8</v>
      </c>
      <c r="AB122" s="213">
        <v>1</v>
      </c>
      <c r="AC122" s="213">
        <v>1</v>
      </c>
      <c r="AD122" s="213">
        <v>6</v>
      </c>
      <c r="AE122" s="213">
        <v>2026</v>
      </c>
    </row>
    <row r="123" spans="3:31">
      <c r="C123" s="213">
        <v>116</v>
      </c>
      <c r="D123" s="213">
        <v>9</v>
      </c>
      <c r="F123" s="213" t="s">
        <v>2230</v>
      </c>
      <c r="G123" s="214">
        <v>46179</v>
      </c>
      <c r="H123" s="213">
        <v>2</v>
      </c>
      <c r="I123" s="213">
        <v>181</v>
      </c>
      <c r="J123" s="213" t="s">
        <v>759</v>
      </c>
      <c r="K123" s="68" t="s">
        <v>760</v>
      </c>
      <c r="L123" s="149">
        <v>28</v>
      </c>
      <c r="M123" s="149">
        <v>0</v>
      </c>
      <c r="N123" s="68" t="s">
        <v>761</v>
      </c>
      <c r="O123" s="213">
        <v>54</v>
      </c>
      <c r="P123" s="213">
        <v>1</v>
      </c>
      <c r="T123" s="215">
        <v>1</v>
      </c>
      <c r="U123" s="215">
        <v>1</v>
      </c>
      <c r="V123" s="215">
        <v>1</v>
      </c>
      <c r="W123" s="215">
        <v>0</v>
      </c>
      <c r="X123" s="215">
        <v>28</v>
      </c>
      <c r="AB123" s="213">
        <v>1</v>
      </c>
      <c r="AC123" s="213">
        <v>1</v>
      </c>
      <c r="AD123" s="213">
        <v>6</v>
      </c>
      <c r="AE123" s="213">
        <v>2026</v>
      </c>
    </row>
    <row r="124" spans="3:31">
      <c r="C124" s="213">
        <v>117</v>
      </c>
      <c r="D124" s="213">
        <v>9</v>
      </c>
      <c r="F124" s="213" t="s">
        <v>2230</v>
      </c>
      <c r="G124" s="214">
        <v>46179</v>
      </c>
      <c r="H124" s="213">
        <v>2</v>
      </c>
      <c r="I124" s="213">
        <v>182</v>
      </c>
      <c r="J124" s="213" t="s">
        <v>625</v>
      </c>
      <c r="K124" s="68" t="s">
        <v>626</v>
      </c>
      <c r="L124" s="149">
        <v>22</v>
      </c>
      <c r="M124" s="149">
        <v>0</v>
      </c>
      <c r="N124" s="68" t="s">
        <v>761</v>
      </c>
      <c r="O124" s="213">
        <v>54</v>
      </c>
      <c r="P124" s="213">
        <v>1</v>
      </c>
      <c r="T124" s="215">
        <v>2</v>
      </c>
      <c r="U124" s="215">
        <v>2</v>
      </c>
      <c r="V124" s="215">
        <v>2</v>
      </c>
      <c r="W124" s="215">
        <v>0</v>
      </c>
      <c r="X124" s="215">
        <v>44</v>
      </c>
      <c r="AB124" s="213">
        <v>1</v>
      </c>
      <c r="AC124" s="213">
        <v>1</v>
      </c>
      <c r="AD124" s="213">
        <v>6</v>
      </c>
      <c r="AE124" s="213">
        <v>2026</v>
      </c>
    </row>
    <row r="125" spans="3:31">
      <c r="C125" s="213">
        <v>118</v>
      </c>
      <c r="D125" s="213">
        <v>9</v>
      </c>
      <c r="F125" s="213" t="s">
        <v>2230</v>
      </c>
      <c r="G125" s="214">
        <v>46179</v>
      </c>
      <c r="H125" s="213">
        <v>2</v>
      </c>
      <c r="I125" s="213">
        <v>183</v>
      </c>
      <c r="J125" s="213" t="s">
        <v>764</v>
      </c>
      <c r="K125" s="68" t="s">
        <v>765</v>
      </c>
      <c r="L125" s="149">
        <v>70</v>
      </c>
      <c r="M125" s="149">
        <v>0</v>
      </c>
      <c r="N125" s="68" t="s">
        <v>761</v>
      </c>
      <c r="O125" s="213">
        <v>54</v>
      </c>
      <c r="P125" s="213">
        <v>1</v>
      </c>
      <c r="T125" s="215">
        <v>4</v>
      </c>
      <c r="U125" s="215">
        <v>4</v>
      </c>
      <c r="V125" s="215">
        <v>4</v>
      </c>
      <c r="W125" s="215">
        <v>0</v>
      </c>
      <c r="X125" s="215">
        <v>280</v>
      </c>
      <c r="AB125" s="213">
        <v>1</v>
      </c>
      <c r="AC125" s="213">
        <v>1</v>
      </c>
      <c r="AD125" s="213">
        <v>6</v>
      </c>
      <c r="AE125" s="213">
        <v>2026</v>
      </c>
    </row>
    <row r="126" spans="3:31">
      <c r="C126" s="213">
        <v>119</v>
      </c>
      <c r="D126" s="213">
        <v>9</v>
      </c>
      <c r="F126" s="213" t="s">
        <v>2230</v>
      </c>
      <c r="G126" s="214">
        <v>46179</v>
      </c>
      <c r="H126" s="213">
        <v>2</v>
      </c>
      <c r="I126" s="213">
        <v>184</v>
      </c>
      <c r="J126" s="213" t="s">
        <v>767</v>
      </c>
      <c r="K126" s="68" t="s">
        <v>768</v>
      </c>
      <c r="L126" s="149">
        <v>16</v>
      </c>
      <c r="M126" s="149">
        <v>0</v>
      </c>
      <c r="N126" s="68" t="s">
        <v>761</v>
      </c>
      <c r="O126" s="213">
        <v>54</v>
      </c>
      <c r="P126" s="213">
        <v>1</v>
      </c>
      <c r="T126" s="215">
        <v>6</v>
      </c>
      <c r="U126" s="215">
        <v>6</v>
      </c>
      <c r="V126" s="215">
        <v>6</v>
      </c>
      <c r="W126" s="215">
        <v>0</v>
      </c>
      <c r="X126" s="215">
        <v>96</v>
      </c>
      <c r="AB126" s="213">
        <v>1</v>
      </c>
      <c r="AC126" s="213">
        <v>1</v>
      </c>
      <c r="AD126" s="213">
        <v>6</v>
      </c>
      <c r="AE126" s="213">
        <v>2026</v>
      </c>
    </row>
    <row r="127" spans="3:31">
      <c r="C127" s="213">
        <v>120</v>
      </c>
      <c r="D127" s="213">
        <v>9</v>
      </c>
      <c r="F127" s="213" t="s">
        <v>2230</v>
      </c>
      <c r="G127" s="214">
        <v>46179</v>
      </c>
      <c r="H127" s="213">
        <v>2</v>
      </c>
      <c r="I127" s="213">
        <v>185</v>
      </c>
      <c r="J127" s="213" t="s">
        <v>770</v>
      </c>
      <c r="K127" s="68" t="s">
        <v>771</v>
      </c>
      <c r="L127" s="149">
        <v>2</v>
      </c>
      <c r="M127" s="149">
        <v>0</v>
      </c>
      <c r="N127" s="68" t="s">
        <v>761</v>
      </c>
      <c r="O127" s="213">
        <v>54</v>
      </c>
      <c r="P127" s="213">
        <v>1</v>
      </c>
      <c r="T127" s="215">
        <v>8</v>
      </c>
      <c r="U127" s="215">
        <v>8</v>
      </c>
      <c r="V127" s="215">
        <v>8</v>
      </c>
      <c r="W127" s="215">
        <v>0</v>
      </c>
      <c r="X127" s="215">
        <v>16</v>
      </c>
      <c r="AB127" s="213">
        <v>1</v>
      </c>
      <c r="AC127" s="213">
        <v>1</v>
      </c>
      <c r="AD127" s="213">
        <v>6</v>
      </c>
      <c r="AE127" s="213">
        <v>2026</v>
      </c>
    </row>
    <row r="128" spans="3:31">
      <c r="C128" s="213">
        <v>121</v>
      </c>
      <c r="D128" s="213">
        <v>9</v>
      </c>
      <c r="F128" s="213" t="s">
        <v>2230</v>
      </c>
      <c r="G128" s="214">
        <v>46179</v>
      </c>
      <c r="H128" s="213">
        <v>2</v>
      </c>
      <c r="I128" s="213">
        <v>187</v>
      </c>
      <c r="J128" s="213" t="s">
        <v>574</v>
      </c>
      <c r="K128" s="68" t="s">
        <v>575</v>
      </c>
      <c r="L128" s="149">
        <v>32</v>
      </c>
      <c r="M128" s="149">
        <v>0</v>
      </c>
      <c r="N128" s="68" t="s">
        <v>774</v>
      </c>
      <c r="O128" s="213">
        <v>53</v>
      </c>
      <c r="P128" s="213">
        <v>1</v>
      </c>
      <c r="T128" s="215">
        <v>3.37</v>
      </c>
      <c r="U128" s="215">
        <v>3.37</v>
      </c>
      <c r="V128" s="215">
        <v>3.37</v>
      </c>
      <c r="W128" s="215">
        <v>0</v>
      </c>
      <c r="X128" s="215">
        <v>107.84</v>
      </c>
      <c r="AB128" s="213">
        <v>1</v>
      </c>
      <c r="AC128" s="213">
        <v>1</v>
      </c>
      <c r="AD128" s="213">
        <v>6</v>
      </c>
      <c r="AE128" s="213">
        <v>2026</v>
      </c>
    </row>
    <row r="129" spans="3:31">
      <c r="C129" s="213">
        <v>122</v>
      </c>
      <c r="D129" s="213">
        <v>9</v>
      </c>
      <c r="F129" s="213" t="s">
        <v>2230</v>
      </c>
      <c r="G129" s="214">
        <v>46179</v>
      </c>
      <c r="H129" s="213">
        <v>2</v>
      </c>
      <c r="I129" s="213">
        <v>189</v>
      </c>
      <c r="J129" s="213" t="s">
        <v>776</v>
      </c>
      <c r="K129" s="68" t="s">
        <v>777</v>
      </c>
      <c r="L129" s="149">
        <v>32</v>
      </c>
      <c r="M129" s="149">
        <v>0</v>
      </c>
      <c r="N129" s="68" t="s">
        <v>774</v>
      </c>
      <c r="O129" s="213">
        <v>53</v>
      </c>
      <c r="P129" s="213">
        <v>1</v>
      </c>
      <c r="T129" s="215">
        <v>4.09</v>
      </c>
      <c r="U129" s="215">
        <v>4.09</v>
      </c>
      <c r="V129" s="215">
        <v>4.09</v>
      </c>
      <c r="W129" s="215">
        <v>0</v>
      </c>
      <c r="X129" s="215">
        <v>130.88</v>
      </c>
      <c r="AB129" s="213">
        <v>1</v>
      </c>
      <c r="AC129" s="213">
        <v>1</v>
      </c>
      <c r="AD129" s="213">
        <v>6</v>
      </c>
      <c r="AE129" s="213">
        <v>2026</v>
      </c>
    </row>
    <row r="130" spans="3:31">
      <c r="C130" s="213">
        <v>123</v>
      </c>
      <c r="D130" s="213">
        <v>9</v>
      </c>
      <c r="F130" s="213" t="s">
        <v>2230</v>
      </c>
      <c r="G130" s="214">
        <v>46179</v>
      </c>
      <c r="H130" s="213">
        <v>2</v>
      </c>
      <c r="I130" s="213">
        <v>192</v>
      </c>
      <c r="J130" s="213" t="s">
        <v>568</v>
      </c>
      <c r="K130" s="68" t="s">
        <v>569</v>
      </c>
      <c r="L130" s="149">
        <v>2</v>
      </c>
      <c r="M130" s="149">
        <v>0</v>
      </c>
      <c r="N130" s="68" t="s">
        <v>774</v>
      </c>
      <c r="O130" s="213">
        <v>53</v>
      </c>
      <c r="P130" s="213">
        <v>1</v>
      </c>
      <c r="T130" s="215">
        <v>6.03</v>
      </c>
      <c r="U130" s="215">
        <v>6.03</v>
      </c>
      <c r="V130" s="215">
        <v>6.03</v>
      </c>
      <c r="W130" s="215">
        <v>0</v>
      </c>
      <c r="X130" s="215">
        <v>12.06</v>
      </c>
      <c r="AB130" s="213">
        <v>1</v>
      </c>
      <c r="AC130" s="213">
        <v>1</v>
      </c>
      <c r="AD130" s="213">
        <v>6</v>
      </c>
      <c r="AE130" s="213">
        <v>2026</v>
      </c>
    </row>
    <row r="131" spans="3:31">
      <c r="C131" s="213">
        <v>124</v>
      </c>
      <c r="D131" s="213">
        <v>9</v>
      </c>
      <c r="F131" s="213" t="s">
        <v>2230</v>
      </c>
      <c r="G131" s="214">
        <v>46179</v>
      </c>
      <c r="H131" s="213">
        <v>2</v>
      </c>
      <c r="I131" s="213">
        <v>195</v>
      </c>
      <c r="J131" s="213" t="s">
        <v>606</v>
      </c>
      <c r="K131" s="68" t="s">
        <v>607</v>
      </c>
      <c r="L131" s="149">
        <v>10</v>
      </c>
      <c r="M131" s="149">
        <v>0</v>
      </c>
      <c r="N131" s="68" t="s">
        <v>774</v>
      </c>
      <c r="O131" s="213">
        <v>53</v>
      </c>
      <c r="P131" s="213">
        <v>1</v>
      </c>
      <c r="T131" s="215">
        <v>6.28</v>
      </c>
      <c r="U131" s="215">
        <v>6.28</v>
      </c>
      <c r="V131" s="215">
        <v>6.28</v>
      </c>
      <c r="W131" s="215">
        <v>0</v>
      </c>
      <c r="X131" s="215">
        <v>62.8</v>
      </c>
      <c r="AB131" s="213">
        <v>1</v>
      </c>
      <c r="AC131" s="213">
        <v>1</v>
      </c>
      <c r="AD131" s="213">
        <v>6</v>
      </c>
      <c r="AE131" s="213">
        <v>2026</v>
      </c>
    </row>
    <row r="132" spans="3:31">
      <c r="C132" s="213">
        <v>125</v>
      </c>
      <c r="D132" s="213">
        <v>9</v>
      </c>
      <c r="F132" s="213" t="s">
        <v>2230</v>
      </c>
      <c r="G132" s="214">
        <v>46179</v>
      </c>
      <c r="H132" s="213">
        <v>2</v>
      </c>
      <c r="I132" s="213">
        <v>198</v>
      </c>
      <c r="J132" s="213" t="s">
        <v>1168</v>
      </c>
      <c r="K132" s="68" t="s">
        <v>1169</v>
      </c>
      <c r="L132" s="149">
        <v>8</v>
      </c>
      <c r="M132" s="149">
        <v>0</v>
      </c>
      <c r="N132" s="68" t="s">
        <v>774</v>
      </c>
      <c r="O132" s="213">
        <v>53</v>
      </c>
      <c r="P132" s="213">
        <v>1</v>
      </c>
      <c r="T132" s="215">
        <v>9.48</v>
      </c>
      <c r="U132" s="215">
        <v>9.48</v>
      </c>
      <c r="V132" s="215">
        <v>9.48</v>
      </c>
      <c r="W132" s="215">
        <v>0</v>
      </c>
      <c r="X132" s="215">
        <v>75.84</v>
      </c>
      <c r="AB132" s="213">
        <v>1</v>
      </c>
      <c r="AC132" s="213">
        <v>1</v>
      </c>
      <c r="AD132" s="213">
        <v>6</v>
      </c>
      <c r="AE132" s="213">
        <v>2026</v>
      </c>
    </row>
    <row r="133" spans="3:31">
      <c r="C133" s="213">
        <v>126</v>
      </c>
      <c r="D133" s="213">
        <v>10</v>
      </c>
      <c r="F133" s="213" t="s">
        <v>4060</v>
      </c>
      <c r="G133" s="214">
        <v>46204</v>
      </c>
      <c r="H133" s="213">
        <v>2</v>
      </c>
      <c r="I133" s="213">
        <v>151</v>
      </c>
      <c r="J133" s="213" t="s">
        <v>2949</v>
      </c>
      <c r="K133" s="68" t="s">
        <v>2950</v>
      </c>
      <c r="L133" s="149">
        <v>1</v>
      </c>
      <c r="M133" s="149">
        <v>0</v>
      </c>
      <c r="N133" s="68" t="s">
        <v>4062</v>
      </c>
      <c r="O133" s="213">
        <v>28</v>
      </c>
      <c r="P133" s="213">
        <v>1</v>
      </c>
      <c r="T133" s="215">
        <v>49</v>
      </c>
      <c r="U133" s="215">
        <v>49</v>
      </c>
      <c r="V133" s="215">
        <v>49</v>
      </c>
      <c r="W133" s="215">
        <v>0</v>
      </c>
      <c r="X133" s="215">
        <v>49</v>
      </c>
      <c r="AB133" s="213">
        <v>1</v>
      </c>
      <c r="AC133" s="213">
        <v>1</v>
      </c>
      <c r="AD133" s="213">
        <v>7</v>
      </c>
      <c r="AE133" s="213">
        <v>2026</v>
      </c>
    </row>
    <row r="134" spans="3:31">
      <c r="C134" s="213">
        <v>127</v>
      </c>
      <c r="D134" s="213">
        <v>10</v>
      </c>
      <c r="F134" s="213" t="s">
        <v>4060</v>
      </c>
      <c r="G134" s="214">
        <v>46204</v>
      </c>
      <c r="H134" s="213">
        <v>2</v>
      </c>
      <c r="I134" s="213">
        <v>176</v>
      </c>
      <c r="J134" s="213" t="s">
        <v>746</v>
      </c>
      <c r="K134" s="68" t="s">
        <v>747</v>
      </c>
      <c r="L134" s="149">
        <v>4</v>
      </c>
      <c r="M134" s="149">
        <v>0</v>
      </c>
      <c r="N134" s="68" t="s">
        <v>748</v>
      </c>
      <c r="O134" s="213">
        <v>51</v>
      </c>
      <c r="P134" s="213">
        <v>1</v>
      </c>
      <c r="T134" s="215">
        <v>85</v>
      </c>
      <c r="U134" s="215">
        <v>85</v>
      </c>
      <c r="V134" s="215">
        <v>85</v>
      </c>
      <c r="W134" s="215">
        <v>0</v>
      </c>
      <c r="X134" s="215">
        <v>340</v>
      </c>
      <c r="AB134" s="213">
        <v>1</v>
      </c>
      <c r="AC134" s="213">
        <v>1</v>
      </c>
      <c r="AD134" s="213">
        <v>7</v>
      </c>
      <c r="AE134" s="213">
        <v>2026</v>
      </c>
    </row>
    <row r="135" spans="3:31">
      <c r="C135" s="213">
        <v>128</v>
      </c>
      <c r="D135" s="213">
        <v>10</v>
      </c>
      <c r="F135" s="213" t="s">
        <v>4060</v>
      </c>
      <c r="G135" s="214">
        <v>46204</v>
      </c>
      <c r="H135" s="213">
        <v>2</v>
      </c>
      <c r="I135" s="213">
        <v>177</v>
      </c>
      <c r="J135" s="213" t="s">
        <v>750</v>
      </c>
      <c r="K135" s="68" t="s">
        <v>751</v>
      </c>
      <c r="L135" s="149">
        <v>10</v>
      </c>
      <c r="M135" s="149">
        <v>0</v>
      </c>
      <c r="N135" s="68" t="s">
        <v>748</v>
      </c>
      <c r="O135" s="213">
        <v>51</v>
      </c>
      <c r="P135" s="213">
        <v>1</v>
      </c>
      <c r="T135" s="215">
        <v>83</v>
      </c>
      <c r="U135" s="215">
        <v>83</v>
      </c>
      <c r="V135" s="215">
        <v>83</v>
      </c>
      <c r="W135" s="215">
        <v>0</v>
      </c>
      <c r="X135" s="215">
        <v>830</v>
      </c>
      <c r="AB135" s="213">
        <v>1</v>
      </c>
      <c r="AC135" s="213">
        <v>1</v>
      </c>
      <c r="AD135" s="213">
        <v>7</v>
      </c>
      <c r="AE135" s="213">
        <v>2026</v>
      </c>
    </row>
    <row r="136" spans="3:31">
      <c r="C136" s="213">
        <v>129</v>
      </c>
      <c r="D136" s="213">
        <v>10</v>
      </c>
      <c r="F136" s="213" t="s">
        <v>4060</v>
      </c>
      <c r="G136" s="214">
        <v>46204</v>
      </c>
      <c r="H136" s="213">
        <v>2</v>
      </c>
      <c r="I136" s="213">
        <v>187</v>
      </c>
      <c r="J136" s="213" t="s">
        <v>574</v>
      </c>
      <c r="K136" s="68" t="s">
        <v>575</v>
      </c>
      <c r="L136" s="149">
        <v>49</v>
      </c>
      <c r="M136" s="149">
        <v>0</v>
      </c>
      <c r="N136" s="68" t="s">
        <v>774</v>
      </c>
      <c r="O136" s="213">
        <v>53</v>
      </c>
      <c r="P136" s="213">
        <v>1</v>
      </c>
      <c r="T136" s="215">
        <v>3.37</v>
      </c>
      <c r="U136" s="215">
        <v>3.37</v>
      </c>
      <c r="V136" s="215">
        <v>3.37</v>
      </c>
      <c r="W136" s="215">
        <v>0</v>
      </c>
      <c r="X136" s="215">
        <v>165.13</v>
      </c>
      <c r="AB136" s="213">
        <v>1</v>
      </c>
      <c r="AC136" s="213">
        <v>1</v>
      </c>
      <c r="AD136" s="213">
        <v>7</v>
      </c>
      <c r="AE136" s="213">
        <v>2026</v>
      </c>
    </row>
    <row r="137" spans="3:31">
      <c r="C137" s="213">
        <v>130</v>
      </c>
      <c r="D137" s="213">
        <v>10</v>
      </c>
      <c r="F137" s="213" t="s">
        <v>4060</v>
      </c>
      <c r="G137" s="214">
        <v>46204</v>
      </c>
      <c r="H137" s="213">
        <v>2</v>
      </c>
      <c r="I137" s="213">
        <v>188</v>
      </c>
      <c r="J137" s="213" t="s">
        <v>3927</v>
      </c>
      <c r="K137" s="68" t="s">
        <v>3928</v>
      </c>
      <c r="L137" s="149">
        <v>3</v>
      </c>
      <c r="M137" s="149">
        <v>0</v>
      </c>
      <c r="N137" s="68" t="s">
        <v>774</v>
      </c>
      <c r="O137" s="213">
        <v>53</v>
      </c>
      <c r="P137" s="213">
        <v>1</v>
      </c>
      <c r="T137" s="215">
        <v>3.9</v>
      </c>
      <c r="U137" s="215">
        <v>3.9</v>
      </c>
      <c r="V137" s="215">
        <v>3.9</v>
      </c>
      <c r="W137" s="215">
        <v>0</v>
      </c>
      <c r="X137" s="215">
        <v>11.7</v>
      </c>
      <c r="AB137" s="213">
        <v>1</v>
      </c>
      <c r="AC137" s="213">
        <v>1</v>
      </c>
      <c r="AD137" s="213">
        <v>7</v>
      </c>
      <c r="AE137" s="213">
        <v>2026</v>
      </c>
    </row>
    <row r="138" spans="3:31">
      <c r="C138" s="213">
        <v>131</v>
      </c>
      <c r="D138" s="213">
        <v>10</v>
      </c>
      <c r="F138" s="213" t="s">
        <v>4060</v>
      </c>
      <c r="G138" s="214">
        <v>46204</v>
      </c>
      <c r="H138" s="213">
        <v>2</v>
      </c>
      <c r="I138" s="213">
        <v>192</v>
      </c>
      <c r="J138" s="213" t="s">
        <v>568</v>
      </c>
      <c r="K138" s="68" t="s">
        <v>569</v>
      </c>
      <c r="L138" s="149">
        <v>1</v>
      </c>
      <c r="M138" s="149">
        <v>0</v>
      </c>
      <c r="N138" s="68" t="s">
        <v>774</v>
      </c>
      <c r="O138" s="213">
        <v>53</v>
      </c>
      <c r="P138" s="213">
        <v>1</v>
      </c>
      <c r="T138" s="215">
        <v>6.03</v>
      </c>
      <c r="U138" s="215">
        <v>6.03</v>
      </c>
      <c r="V138" s="215">
        <v>6.03</v>
      </c>
      <c r="W138" s="215">
        <v>0</v>
      </c>
      <c r="X138" s="215">
        <v>6.03</v>
      </c>
      <c r="AB138" s="213">
        <v>1</v>
      </c>
      <c r="AC138" s="213">
        <v>1</v>
      </c>
      <c r="AD138" s="213">
        <v>7</v>
      </c>
      <c r="AE138" s="213">
        <v>2026</v>
      </c>
    </row>
    <row r="139" spans="3:31">
      <c r="C139" s="213">
        <v>132</v>
      </c>
      <c r="D139" s="213">
        <v>10</v>
      </c>
      <c r="F139" s="213" t="s">
        <v>4060</v>
      </c>
      <c r="G139" s="214">
        <v>46204</v>
      </c>
      <c r="H139" s="213">
        <v>2</v>
      </c>
      <c r="I139" s="213">
        <v>195</v>
      </c>
      <c r="J139" s="213" t="s">
        <v>606</v>
      </c>
      <c r="K139" s="68" t="s">
        <v>607</v>
      </c>
      <c r="L139" s="149">
        <v>19</v>
      </c>
      <c r="M139" s="149">
        <v>0</v>
      </c>
      <c r="N139" s="68" t="s">
        <v>774</v>
      </c>
      <c r="O139" s="213">
        <v>53</v>
      </c>
      <c r="P139" s="213">
        <v>1</v>
      </c>
      <c r="T139" s="215">
        <v>6.28</v>
      </c>
      <c r="U139" s="215">
        <v>6.28</v>
      </c>
      <c r="V139" s="215">
        <v>6.28</v>
      </c>
      <c r="W139" s="215">
        <v>0</v>
      </c>
      <c r="X139" s="215">
        <v>119.32</v>
      </c>
      <c r="AB139" s="213">
        <v>1</v>
      </c>
      <c r="AC139" s="213">
        <v>1</v>
      </c>
      <c r="AD139" s="213">
        <v>7</v>
      </c>
      <c r="AE139" s="213">
        <v>2026</v>
      </c>
    </row>
    <row r="140" spans="3:31">
      <c r="C140" s="213">
        <v>133</v>
      </c>
      <c r="D140" s="213">
        <v>10</v>
      </c>
      <c r="F140" s="213" t="s">
        <v>4060</v>
      </c>
      <c r="G140" s="214">
        <v>46204</v>
      </c>
      <c r="H140" s="213">
        <v>2</v>
      </c>
      <c r="I140" s="213">
        <v>197</v>
      </c>
      <c r="J140" s="213" t="s">
        <v>650</v>
      </c>
      <c r="K140" s="68" t="s">
        <v>651</v>
      </c>
      <c r="L140" s="149">
        <v>3</v>
      </c>
      <c r="M140" s="149">
        <v>0</v>
      </c>
      <c r="N140" s="68" t="s">
        <v>774</v>
      </c>
      <c r="O140" s="213">
        <v>53</v>
      </c>
      <c r="P140" s="213">
        <v>1</v>
      </c>
      <c r="T140" s="215">
        <v>8.36</v>
      </c>
      <c r="U140" s="215">
        <v>8.36</v>
      </c>
      <c r="V140" s="215">
        <v>8.36</v>
      </c>
      <c r="W140" s="215">
        <v>0</v>
      </c>
      <c r="X140" s="215">
        <v>25.08</v>
      </c>
      <c r="AB140" s="213">
        <v>1</v>
      </c>
      <c r="AC140" s="213">
        <v>1</v>
      </c>
      <c r="AD140" s="213">
        <v>7</v>
      </c>
      <c r="AE140" s="213">
        <v>2026</v>
      </c>
    </row>
    <row r="141" spans="3:31">
      <c r="C141" s="213">
        <v>134</v>
      </c>
      <c r="D141" s="213">
        <v>10</v>
      </c>
      <c r="F141" s="213" t="s">
        <v>4060</v>
      </c>
      <c r="G141" s="214">
        <v>46204</v>
      </c>
      <c r="H141" s="213">
        <v>2</v>
      </c>
      <c r="I141" s="213">
        <v>234</v>
      </c>
      <c r="J141" s="213" t="s">
        <v>2695</v>
      </c>
      <c r="K141" s="68" t="s">
        <v>2696</v>
      </c>
      <c r="L141" s="149">
        <v>14</v>
      </c>
      <c r="M141" s="149">
        <v>0</v>
      </c>
      <c r="N141" s="68" t="s">
        <v>4071</v>
      </c>
      <c r="O141" s="213">
        <v>70</v>
      </c>
      <c r="P141" s="213">
        <v>1</v>
      </c>
      <c r="T141" s="215">
        <v>2.6</v>
      </c>
      <c r="U141" s="215">
        <v>2.6</v>
      </c>
      <c r="V141" s="215">
        <v>2.6</v>
      </c>
      <c r="W141" s="215">
        <v>0</v>
      </c>
      <c r="X141" s="215">
        <v>36.4</v>
      </c>
      <c r="AB141" s="213">
        <v>1</v>
      </c>
      <c r="AC141" s="213">
        <v>1</v>
      </c>
      <c r="AD141" s="213">
        <v>7</v>
      </c>
      <c r="AE141" s="213">
        <v>2026</v>
      </c>
    </row>
    <row r="142" spans="3:31">
      <c r="C142" s="213">
        <v>135</v>
      </c>
      <c r="D142" s="213">
        <v>10</v>
      </c>
      <c r="F142" s="213" t="s">
        <v>4060</v>
      </c>
      <c r="G142" s="214">
        <v>46204</v>
      </c>
      <c r="H142" s="213">
        <v>2</v>
      </c>
      <c r="I142" s="213">
        <v>235</v>
      </c>
      <c r="J142" s="213" t="s">
        <v>2349</v>
      </c>
      <c r="K142" s="68" t="s">
        <v>2350</v>
      </c>
      <c r="L142" s="149">
        <v>3</v>
      </c>
      <c r="M142" s="149">
        <v>0</v>
      </c>
      <c r="N142" s="68" t="s">
        <v>4071</v>
      </c>
      <c r="O142" s="213">
        <v>70</v>
      </c>
      <c r="P142" s="213">
        <v>1</v>
      </c>
      <c r="T142" s="215">
        <v>11</v>
      </c>
      <c r="U142" s="215">
        <v>11</v>
      </c>
      <c r="V142" s="215">
        <v>11</v>
      </c>
      <c r="W142" s="215">
        <v>0</v>
      </c>
      <c r="X142" s="215">
        <v>33</v>
      </c>
      <c r="AB142" s="213">
        <v>1</v>
      </c>
      <c r="AC142" s="213">
        <v>1</v>
      </c>
      <c r="AD142" s="213">
        <v>7</v>
      </c>
      <c r="AE142" s="213">
        <v>2026</v>
      </c>
    </row>
    <row r="143" spans="3:31">
      <c r="C143" s="213">
        <v>136</v>
      </c>
      <c r="D143" s="213">
        <v>10</v>
      </c>
      <c r="F143" s="213" t="s">
        <v>4060</v>
      </c>
      <c r="G143" s="214">
        <v>46204</v>
      </c>
      <c r="H143" s="213">
        <v>2</v>
      </c>
      <c r="I143" s="213">
        <v>237</v>
      </c>
      <c r="J143" s="213" t="s">
        <v>3229</v>
      </c>
      <c r="K143" s="68" t="s">
        <v>3230</v>
      </c>
      <c r="L143" s="149">
        <v>2</v>
      </c>
      <c r="M143" s="149">
        <v>0</v>
      </c>
      <c r="N143" s="68" t="s">
        <v>4071</v>
      </c>
      <c r="O143" s="213">
        <v>70</v>
      </c>
      <c r="P143" s="213">
        <v>1</v>
      </c>
      <c r="T143" s="215">
        <v>8.1999999999999993</v>
      </c>
      <c r="U143" s="215">
        <v>8.1999999999999993</v>
      </c>
      <c r="V143" s="215">
        <v>8.1999999999999993</v>
      </c>
      <c r="W143" s="215">
        <v>0</v>
      </c>
      <c r="X143" s="215">
        <v>16.399999999999999</v>
      </c>
      <c r="AB143" s="213">
        <v>1</v>
      </c>
      <c r="AC143" s="213">
        <v>1</v>
      </c>
      <c r="AD143" s="213">
        <v>7</v>
      </c>
      <c r="AE143" s="213">
        <v>2026</v>
      </c>
    </row>
    <row r="144" spans="3:31">
      <c r="C144" s="213">
        <v>137</v>
      </c>
      <c r="D144" s="213">
        <v>10</v>
      </c>
      <c r="F144" s="213" t="s">
        <v>4060</v>
      </c>
      <c r="G144" s="214">
        <v>46204</v>
      </c>
      <c r="H144" s="213">
        <v>2</v>
      </c>
      <c r="I144" s="213">
        <v>238</v>
      </c>
      <c r="J144" s="213" t="s">
        <v>2563</v>
      </c>
      <c r="K144" s="68" t="s">
        <v>2564</v>
      </c>
      <c r="L144" s="149">
        <v>2</v>
      </c>
      <c r="M144" s="149">
        <v>0</v>
      </c>
      <c r="N144" s="68" t="s">
        <v>4071</v>
      </c>
      <c r="O144" s="213">
        <v>70</v>
      </c>
      <c r="P144" s="213">
        <v>1</v>
      </c>
      <c r="T144" s="215">
        <v>2.8</v>
      </c>
      <c r="U144" s="215">
        <v>2.8</v>
      </c>
      <c r="V144" s="215">
        <v>2.8</v>
      </c>
      <c r="W144" s="215">
        <v>0</v>
      </c>
      <c r="X144" s="215">
        <v>5.6</v>
      </c>
      <c r="AB144" s="213">
        <v>1</v>
      </c>
      <c r="AC144" s="213">
        <v>1</v>
      </c>
      <c r="AD144" s="213">
        <v>7</v>
      </c>
      <c r="AE144" s="213">
        <v>2026</v>
      </c>
    </row>
    <row r="145" spans="3:31">
      <c r="C145" s="213">
        <v>138</v>
      </c>
      <c r="D145" s="213">
        <v>10</v>
      </c>
      <c r="F145" s="213" t="s">
        <v>4060</v>
      </c>
      <c r="G145" s="214">
        <v>46204</v>
      </c>
      <c r="H145" s="213">
        <v>2</v>
      </c>
      <c r="I145" s="213">
        <v>239</v>
      </c>
      <c r="J145" s="213" t="s">
        <v>3290</v>
      </c>
      <c r="K145" s="68" t="s">
        <v>3291</v>
      </c>
      <c r="L145" s="149">
        <v>1</v>
      </c>
      <c r="M145" s="149">
        <v>0</v>
      </c>
      <c r="N145" s="68" t="s">
        <v>4071</v>
      </c>
      <c r="O145" s="213">
        <v>70</v>
      </c>
      <c r="P145" s="213">
        <v>1</v>
      </c>
      <c r="T145" s="215">
        <v>2</v>
      </c>
      <c r="U145" s="215">
        <v>2</v>
      </c>
      <c r="V145" s="215">
        <v>2</v>
      </c>
      <c r="W145" s="215">
        <v>0</v>
      </c>
      <c r="X145" s="215">
        <v>2</v>
      </c>
      <c r="AB145" s="213">
        <v>1</v>
      </c>
      <c r="AC145" s="213">
        <v>1</v>
      </c>
      <c r="AD145" s="213">
        <v>7</v>
      </c>
      <c r="AE145" s="213">
        <v>2026</v>
      </c>
    </row>
    <row r="146" spans="3:31">
      <c r="C146" s="213">
        <v>139</v>
      </c>
      <c r="D146" s="213">
        <v>11</v>
      </c>
      <c r="F146" s="213" t="s">
        <v>4077</v>
      </c>
      <c r="G146" s="214">
        <v>46207</v>
      </c>
      <c r="H146" s="213">
        <v>2</v>
      </c>
      <c r="I146" s="213">
        <v>240</v>
      </c>
      <c r="J146" s="213" t="s">
        <v>3658</v>
      </c>
      <c r="K146" s="68" t="s">
        <v>3659</v>
      </c>
      <c r="L146" s="149">
        <v>3</v>
      </c>
      <c r="M146" s="149">
        <v>0</v>
      </c>
      <c r="N146" s="68" t="s">
        <v>761</v>
      </c>
      <c r="O146" s="213">
        <v>54</v>
      </c>
      <c r="P146" s="213">
        <v>1</v>
      </c>
      <c r="T146" s="215">
        <v>4</v>
      </c>
      <c r="U146" s="215">
        <v>4</v>
      </c>
      <c r="V146" s="215">
        <v>4</v>
      </c>
      <c r="W146" s="215">
        <v>0</v>
      </c>
      <c r="X146" s="215">
        <v>12</v>
      </c>
      <c r="AB146" s="213">
        <v>1</v>
      </c>
      <c r="AC146" s="213">
        <v>1</v>
      </c>
      <c r="AD146" s="213">
        <v>7</v>
      </c>
      <c r="AE146" s="213">
        <v>2026</v>
      </c>
    </row>
    <row r="147" spans="3:31">
      <c r="C147" s="213">
        <v>140</v>
      </c>
      <c r="D147" s="213">
        <v>11</v>
      </c>
      <c r="F147" s="213" t="s">
        <v>4077</v>
      </c>
      <c r="G147" s="214">
        <v>46207</v>
      </c>
      <c r="H147" s="213">
        <v>2</v>
      </c>
      <c r="I147" s="213">
        <v>241</v>
      </c>
      <c r="J147" s="213" t="s">
        <v>2358</v>
      </c>
      <c r="K147" s="68" t="s">
        <v>2359</v>
      </c>
      <c r="L147" s="149">
        <v>1</v>
      </c>
      <c r="M147" s="149">
        <v>0</v>
      </c>
      <c r="N147" s="68" t="s">
        <v>4080</v>
      </c>
      <c r="O147" s="213">
        <v>12</v>
      </c>
      <c r="P147" s="213">
        <v>1</v>
      </c>
      <c r="T147" s="215">
        <v>1</v>
      </c>
      <c r="U147" s="215">
        <v>1</v>
      </c>
      <c r="V147" s="215">
        <v>1</v>
      </c>
      <c r="W147" s="215">
        <v>0</v>
      </c>
      <c r="X147" s="215">
        <v>1</v>
      </c>
      <c r="AB147" s="213">
        <v>1</v>
      </c>
      <c r="AC147" s="213">
        <v>1</v>
      </c>
      <c r="AD147" s="213">
        <v>7</v>
      </c>
      <c r="AE147" s="213">
        <v>2026</v>
      </c>
    </row>
    <row r="148" spans="3:31">
      <c r="C148" s="213">
        <v>141</v>
      </c>
      <c r="D148" s="213">
        <v>11</v>
      </c>
      <c r="F148" s="213" t="s">
        <v>4077</v>
      </c>
      <c r="G148" s="214">
        <v>46207</v>
      </c>
      <c r="H148" s="213">
        <v>2</v>
      </c>
      <c r="I148" s="213">
        <v>242</v>
      </c>
      <c r="J148" s="213" t="s">
        <v>4050</v>
      </c>
      <c r="K148" s="68" t="s">
        <v>4051</v>
      </c>
      <c r="L148" s="149">
        <v>1</v>
      </c>
      <c r="M148" s="149">
        <v>0</v>
      </c>
      <c r="N148" s="68" t="s">
        <v>4080</v>
      </c>
      <c r="O148" s="213">
        <v>12</v>
      </c>
      <c r="P148" s="213">
        <v>1</v>
      </c>
      <c r="T148" s="215">
        <v>0.9</v>
      </c>
      <c r="U148" s="215">
        <v>0.9</v>
      </c>
      <c r="V148" s="215">
        <v>0.9</v>
      </c>
      <c r="W148" s="215">
        <v>0</v>
      </c>
      <c r="X148" s="215">
        <v>0.9</v>
      </c>
      <c r="AB148" s="213">
        <v>1</v>
      </c>
      <c r="AC148" s="213">
        <v>1</v>
      </c>
      <c r="AD148" s="213">
        <v>7</v>
      </c>
      <c r="AE148" s="213">
        <v>2026</v>
      </c>
    </row>
    <row r="149" spans="3:31">
      <c r="C149" s="213">
        <v>142</v>
      </c>
      <c r="D149" s="213">
        <v>11</v>
      </c>
      <c r="F149" s="213" t="s">
        <v>4077</v>
      </c>
      <c r="G149" s="214">
        <v>46207</v>
      </c>
      <c r="H149" s="213">
        <v>2</v>
      </c>
      <c r="I149" s="213">
        <v>287</v>
      </c>
      <c r="J149" s="213" t="s">
        <v>2363</v>
      </c>
      <c r="K149" s="68" t="s">
        <v>2364</v>
      </c>
      <c r="L149" s="149">
        <v>8</v>
      </c>
      <c r="M149" s="149">
        <v>0</v>
      </c>
      <c r="N149" s="68" t="s">
        <v>4083</v>
      </c>
      <c r="O149" s="213">
        <v>73</v>
      </c>
      <c r="P149" s="213">
        <v>1</v>
      </c>
      <c r="T149" s="215">
        <v>0.9</v>
      </c>
      <c r="U149" s="215">
        <v>0.9</v>
      </c>
      <c r="V149" s="215">
        <v>0.9</v>
      </c>
      <c r="W149" s="215">
        <v>0</v>
      </c>
      <c r="X149" s="215">
        <v>7.2</v>
      </c>
      <c r="AB149" s="213">
        <v>1</v>
      </c>
      <c r="AC149" s="213">
        <v>1</v>
      </c>
      <c r="AD149" s="213">
        <v>7</v>
      </c>
      <c r="AE149" s="213">
        <v>2026</v>
      </c>
    </row>
    <row r="150" spans="3:31">
      <c r="C150" s="213">
        <v>143</v>
      </c>
      <c r="D150" s="213">
        <v>11</v>
      </c>
      <c r="F150" s="213" t="s">
        <v>4077</v>
      </c>
      <c r="G150" s="214">
        <v>46207</v>
      </c>
      <c r="H150" s="213">
        <v>2</v>
      </c>
      <c r="I150" s="213">
        <v>288</v>
      </c>
      <c r="J150" s="213" t="s">
        <v>2958</v>
      </c>
      <c r="K150" s="68" t="s">
        <v>2959</v>
      </c>
      <c r="L150" s="149">
        <v>9</v>
      </c>
      <c r="M150" s="149">
        <v>0</v>
      </c>
      <c r="N150" s="68" t="s">
        <v>4085</v>
      </c>
      <c r="O150" s="213">
        <v>30</v>
      </c>
      <c r="P150" s="213">
        <v>1</v>
      </c>
      <c r="T150" s="215">
        <v>5</v>
      </c>
      <c r="U150" s="215">
        <v>5</v>
      </c>
      <c r="V150" s="215">
        <v>5</v>
      </c>
      <c r="W150" s="215">
        <v>0</v>
      </c>
      <c r="X150" s="215">
        <v>45</v>
      </c>
      <c r="AB150" s="213">
        <v>1</v>
      </c>
      <c r="AC150" s="213">
        <v>1</v>
      </c>
      <c r="AD150" s="213">
        <v>7</v>
      </c>
      <c r="AE150" s="213">
        <v>2026</v>
      </c>
    </row>
    <row r="151" spans="3:31">
      <c r="C151" s="213">
        <v>144</v>
      </c>
      <c r="D151" s="213">
        <v>11</v>
      </c>
      <c r="F151" s="213" t="s">
        <v>4077</v>
      </c>
      <c r="G151" s="214">
        <v>46207</v>
      </c>
      <c r="H151" s="213">
        <v>2</v>
      </c>
      <c r="I151" s="213">
        <v>289</v>
      </c>
      <c r="J151" s="213" t="s">
        <v>2577</v>
      </c>
      <c r="K151" s="68" t="s">
        <v>2578</v>
      </c>
      <c r="L151" s="149">
        <v>16</v>
      </c>
      <c r="M151" s="149">
        <v>0</v>
      </c>
      <c r="N151" s="68" t="s">
        <v>4087</v>
      </c>
      <c r="O151" s="213">
        <v>63</v>
      </c>
      <c r="P151" s="213">
        <v>1</v>
      </c>
      <c r="T151" s="215">
        <v>5.8</v>
      </c>
      <c r="U151" s="215">
        <v>5.8</v>
      </c>
      <c r="V151" s="215">
        <v>5.8</v>
      </c>
      <c r="W151" s="215">
        <v>0</v>
      </c>
      <c r="X151" s="215">
        <v>92.8</v>
      </c>
      <c r="AB151" s="213">
        <v>1</v>
      </c>
      <c r="AC151" s="213">
        <v>1</v>
      </c>
      <c r="AD151" s="213">
        <v>7</v>
      </c>
      <c r="AE151" s="213">
        <v>2026</v>
      </c>
    </row>
    <row r="152" spans="3:31">
      <c r="C152" s="213">
        <v>145</v>
      </c>
      <c r="D152" s="213">
        <v>11</v>
      </c>
      <c r="F152" s="213" t="s">
        <v>4077</v>
      </c>
      <c r="G152" s="214">
        <v>46207</v>
      </c>
      <c r="H152" s="213">
        <v>2</v>
      </c>
      <c r="I152" s="213">
        <v>290</v>
      </c>
      <c r="J152" s="213" t="s">
        <v>2505</v>
      </c>
      <c r="K152" s="68" t="s">
        <v>2506</v>
      </c>
      <c r="L152" s="149">
        <v>17</v>
      </c>
      <c r="M152" s="149">
        <v>0</v>
      </c>
      <c r="N152" s="68" t="s">
        <v>4089</v>
      </c>
      <c r="O152" s="213">
        <v>29</v>
      </c>
      <c r="P152" s="213">
        <v>1</v>
      </c>
      <c r="T152" s="215">
        <v>6</v>
      </c>
      <c r="U152" s="215">
        <v>6</v>
      </c>
      <c r="V152" s="215">
        <v>6</v>
      </c>
      <c r="W152" s="215">
        <v>0</v>
      </c>
      <c r="X152" s="215">
        <v>102</v>
      </c>
      <c r="AB152" s="213">
        <v>1</v>
      </c>
      <c r="AC152" s="213">
        <v>1</v>
      </c>
      <c r="AD152" s="213">
        <v>7</v>
      </c>
      <c r="AE152" s="213">
        <v>2026</v>
      </c>
    </row>
    <row r="153" spans="3:31">
      <c r="C153" s="213">
        <v>146</v>
      </c>
      <c r="D153" s="213">
        <v>11</v>
      </c>
      <c r="F153" s="213" t="s">
        <v>4077</v>
      </c>
      <c r="G153" s="214">
        <v>46207</v>
      </c>
      <c r="H153" s="213">
        <v>2</v>
      </c>
      <c r="I153" s="213">
        <v>291</v>
      </c>
      <c r="J153" s="213" t="s">
        <v>2558</v>
      </c>
      <c r="K153" s="68" t="s">
        <v>2559</v>
      </c>
      <c r="L153" s="149">
        <v>2</v>
      </c>
      <c r="M153" s="149">
        <v>0</v>
      </c>
      <c r="N153" s="68" t="s">
        <v>677</v>
      </c>
      <c r="O153" s="213">
        <v>2</v>
      </c>
      <c r="P153" s="213">
        <v>24</v>
      </c>
      <c r="T153" s="215">
        <v>1.29</v>
      </c>
      <c r="U153" s="215">
        <v>1.29</v>
      </c>
      <c r="V153" s="215">
        <v>1.29</v>
      </c>
      <c r="W153" s="215">
        <v>0</v>
      </c>
      <c r="X153" s="215">
        <v>2.58</v>
      </c>
      <c r="AB153" s="213">
        <v>1</v>
      </c>
      <c r="AC153" s="213">
        <v>1</v>
      </c>
      <c r="AD153" s="213">
        <v>7</v>
      </c>
      <c r="AE153" s="213">
        <v>2026</v>
      </c>
    </row>
    <row r="154" spans="3:31">
      <c r="C154" s="213">
        <v>147</v>
      </c>
      <c r="D154" s="213">
        <v>11</v>
      </c>
      <c r="F154" s="213" t="s">
        <v>4077</v>
      </c>
      <c r="G154" s="214">
        <v>46207</v>
      </c>
      <c r="H154" s="213">
        <v>2</v>
      </c>
      <c r="I154" s="213">
        <v>293</v>
      </c>
      <c r="J154" s="213" t="s">
        <v>2487</v>
      </c>
      <c r="K154" s="68" t="s">
        <v>2488</v>
      </c>
      <c r="L154" s="149">
        <v>33</v>
      </c>
      <c r="M154" s="149">
        <v>0</v>
      </c>
      <c r="N154" s="68" t="s">
        <v>4092</v>
      </c>
      <c r="O154" s="213">
        <v>72</v>
      </c>
      <c r="P154" s="213">
        <v>1</v>
      </c>
      <c r="T154" s="215">
        <v>12</v>
      </c>
      <c r="U154" s="215">
        <v>12</v>
      </c>
      <c r="V154" s="215">
        <v>12</v>
      </c>
      <c r="W154" s="215">
        <v>0</v>
      </c>
      <c r="X154" s="215">
        <v>396</v>
      </c>
      <c r="AB154" s="213">
        <v>1</v>
      </c>
      <c r="AC154" s="213">
        <v>1</v>
      </c>
      <c r="AD154" s="213">
        <v>7</v>
      </c>
      <c r="AE154" s="213">
        <v>2026</v>
      </c>
    </row>
    <row r="155" spans="3:31">
      <c r="C155" s="213">
        <v>148</v>
      </c>
      <c r="D155" s="213">
        <v>11</v>
      </c>
      <c r="F155" s="213" t="s">
        <v>4077</v>
      </c>
      <c r="G155" s="214">
        <v>46207</v>
      </c>
      <c r="H155" s="213">
        <v>2</v>
      </c>
      <c r="I155" s="213">
        <v>294</v>
      </c>
      <c r="J155" s="213" t="s">
        <v>2469</v>
      </c>
      <c r="K155" s="68" t="s">
        <v>2470</v>
      </c>
      <c r="L155" s="149">
        <v>12</v>
      </c>
      <c r="M155" s="149">
        <v>0</v>
      </c>
      <c r="N155" s="68" t="s">
        <v>4092</v>
      </c>
      <c r="O155" s="213">
        <v>72</v>
      </c>
      <c r="P155" s="213">
        <v>1</v>
      </c>
      <c r="T155" s="215">
        <v>17</v>
      </c>
      <c r="U155" s="215">
        <v>17</v>
      </c>
      <c r="V155" s="215">
        <v>17</v>
      </c>
      <c r="W155" s="215">
        <v>0</v>
      </c>
      <c r="X155" s="215">
        <v>204</v>
      </c>
      <c r="AB155" s="213">
        <v>1</v>
      </c>
      <c r="AC155" s="213">
        <v>1</v>
      </c>
      <c r="AD155" s="213">
        <v>7</v>
      </c>
      <c r="AE155" s="213">
        <v>2026</v>
      </c>
    </row>
    <row r="156" spans="3:31">
      <c r="C156" s="213">
        <v>149</v>
      </c>
      <c r="D156" s="213">
        <v>11</v>
      </c>
      <c r="F156" s="213" t="s">
        <v>4077</v>
      </c>
      <c r="G156" s="214">
        <v>46207</v>
      </c>
      <c r="H156" s="213">
        <v>2</v>
      </c>
      <c r="I156" s="213">
        <v>295</v>
      </c>
      <c r="J156" s="213" t="s">
        <v>2382</v>
      </c>
      <c r="K156" s="68" t="s">
        <v>2383</v>
      </c>
      <c r="L156" s="149">
        <v>8</v>
      </c>
      <c r="M156" s="149">
        <v>0</v>
      </c>
      <c r="N156" s="68" t="s">
        <v>4095</v>
      </c>
      <c r="O156" s="213">
        <v>20</v>
      </c>
      <c r="P156" s="213">
        <v>1</v>
      </c>
      <c r="T156" s="215">
        <v>16</v>
      </c>
      <c r="U156" s="215">
        <v>16</v>
      </c>
      <c r="V156" s="215">
        <v>16</v>
      </c>
      <c r="W156" s="215">
        <v>0</v>
      </c>
      <c r="X156" s="215">
        <v>128</v>
      </c>
      <c r="AB156" s="213">
        <v>1</v>
      </c>
      <c r="AC156" s="213">
        <v>1</v>
      </c>
      <c r="AD156" s="213">
        <v>7</v>
      </c>
      <c r="AE156" s="213">
        <v>2026</v>
      </c>
    </row>
    <row r="157" spans="3:31">
      <c r="C157" s="213">
        <v>150</v>
      </c>
      <c r="D157" s="213">
        <v>11</v>
      </c>
      <c r="F157" s="213" t="s">
        <v>4077</v>
      </c>
      <c r="G157" s="214">
        <v>46207</v>
      </c>
      <c r="H157" s="213">
        <v>2</v>
      </c>
      <c r="I157" s="213">
        <v>296</v>
      </c>
      <c r="J157" s="213" t="s">
        <v>3675</v>
      </c>
      <c r="K157" s="68" t="s">
        <v>3676</v>
      </c>
      <c r="L157" s="149">
        <v>1</v>
      </c>
      <c r="M157" s="149">
        <v>0</v>
      </c>
      <c r="N157" s="68" t="s">
        <v>677</v>
      </c>
      <c r="O157" s="213">
        <v>2</v>
      </c>
      <c r="P157" s="213">
        <v>1</v>
      </c>
      <c r="T157" s="215">
        <v>2.5</v>
      </c>
      <c r="U157" s="215">
        <v>2.5</v>
      </c>
      <c r="V157" s="215">
        <v>2.5</v>
      </c>
      <c r="W157" s="215">
        <v>0</v>
      </c>
      <c r="X157" s="215">
        <v>2.5</v>
      </c>
      <c r="AB157" s="213">
        <v>1</v>
      </c>
      <c r="AC157" s="213">
        <v>1</v>
      </c>
      <c r="AD157" s="213">
        <v>7</v>
      </c>
      <c r="AE157" s="213">
        <v>2026</v>
      </c>
    </row>
    <row r="158" spans="3:31">
      <c r="C158" s="213">
        <v>151</v>
      </c>
      <c r="D158" s="213">
        <v>11</v>
      </c>
      <c r="F158" s="213" t="s">
        <v>4077</v>
      </c>
      <c r="G158" s="214">
        <v>46207</v>
      </c>
      <c r="H158" s="213">
        <v>2</v>
      </c>
      <c r="I158" s="213">
        <v>297</v>
      </c>
      <c r="J158" s="213" t="s">
        <v>3171</v>
      </c>
      <c r="K158" s="68" t="s">
        <v>3172</v>
      </c>
      <c r="L158" s="149">
        <v>1</v>
      </c>
      <c r="M158" s="149">
        <v>0</v>
      </c>
      <c r="N158" s="68" t="s">
        <v>677</v>
      </c>
      <c r="O158" s="213">
        <v>2</v>
      </c>
      <c r="P158" s="213">
        <v>1</v>
      </c>
      <c r="T158" s="215">
        <v>8.5</v>
      </c>
      <c r="U158" s="215">
        <v>8.5</v>
      </c>
      <c r="V158" s="215">
        <v>8.5</v>
      </c>
      <c r="W158" s="215">
        <v>0</v>
      </c>
      <c r="X158" s="215">
        <v>8.5</v>
      </c>
      <c r="AB158" s="213">
        <v>1</v>
      </c>
      <c r="AC158" s="213">
        <v>1</v>
      </c>
      <c r="AD158" s="213">
        <v>7</v>
      </c>
      <c r="AE158" s="213">
        <v>2026</v>
      </c>
    </row>
    <row r="159" spans="3:31">
      <c r="C159" s="213">
        <v>152</v>
      </c>
      <c r="D159" s="213">
        <v>12</v>
      </c>
      <c r="F159" s="213" t="s">
        <v>4099</v>
      </c>
      <c r="G159" s="214">
        <v>46210</v>
      </c>
      <c r="H159" s="213">
        <v>2</v>
      </c>
      <c r="I159" s="213">
        <v>298</v>
      </c>
      <c r="J159" s="213" t="s">
        <v>2374</v>
      </c>
      <c r="K159" s="68" t="s">
        <v>2375</v>
      </c>
      <c r="L159" s="149">
        <v>3</v>
      </c>
      <c r="M159" s="149">
        <v>0</v>
      </c>
      <c r="N159" s="68" t="s">
        <v>4101</v>
      </c>
      <c r="O159" s="213">
        <v>56</v>
      </c>
      <c r="P159" s="213">
        <v>1</v>
      </c>
      <c r="T159" s="215">
        <v>3.8</v>
      </c>
      <c r="U159" s="215">
        <v>3.8</v>
      </c>
      <c r="V159" s="215">
        <v>3.8</v>
      </c>
      <c r="W159" s="215">
        <v>0</v>
      </c>
      <c r="X159" s="215">
        <v>11.4</v>
      </c>
      <c r="AB159" s="213">
        <v>1</v>
      </c>
      <c r="AC159" s="213">
        <v>1</v>
      </c>
      <c r="AD159" s="213">
        <v>7</v>
      </c>
      <c r="AE159" s="213">
        <v>2026</v>
      </c>
    </row>
    <row r="160" spans="3:31">
      <c r="C160" s="213">
        <v>153</v>
      </c>
      <c r="D160" s="213">
        <v>12</v>
      </c>
      <c r="F160" s="213" t="s">
        <v>4099</v>
      </c>
      <c r="G160" s="214">
        <v>46210</v>
      </c>
      <c r="H160" s="213">
        <v>2</v>
      </c>
      <c r="I160" s="213">
        <v>300</v>
      </c>
      <c r="J160" s="213" t="s">
        <v>2759</v>
      </c>
      <c r="K160" s="68" t="s">
        <v>2760</v>
      </c>
      <c r="L160" s="149">
        <v>2</v>
      </c>
      <c r="M160" s="149">
        <v>0</v>
      </c>
      <c r="N160" s="68" t="s">
        <v>677</v>
      </c>
      <c r="O160" s="213">
        <v>2</v>
      </c>
      <c r="P160" s="213">
        <v>1</v>
      </c>
      <c r="T160" s="215">
        <v>7.5</v>
      </c>
      <c r="U160" s="215">
        <v>7.5</v>
      </c>
      <c r="V160" s="215">
        <v>7.5</v>
      </c>
      <c r="W160" s="215">
        <v>0</v>
      </c>
      <c r="X160" s="215">
        <v>15</v>
      </c>
      <c r="AB160" s="213">
        <v>1</v>
      </c>
      <c r="AC160" s="213">
        <v>1</v>
      </c>
      <c r="AD160" s="213">
        <v>7</v>
      </c>
      <c r="AE160" s="213">
        <v>2026</v>
      </c>
    </row>
    <row r="161" spans="3:31">
      <c r="C161" s="213">
        <v>154</v>
      </c>
      <c r="D161" s="213">
        <v>12</v>
      </c>
      <c r="F161" s="213" t="s">
        <v>4099</v>
      </c>
      <c r="G161" s="214">
        <v>46210</v>
      </c>
      <c r="H161" s="213">
        <v>2</v>
      </c>
      <c r="I161" s="213">
        <v>301</v>
      </c>
      <c r="J161" s="213" t="s">
        <v>4000</v>
      </c>
      <c r="K161" s="68" t="s">
        <v>4001</v>
      </c>
      <c r="L161" s="149">
        <v>5</v>
      </c>
      <c r="M161" s="149">
        <v>0</v>
      </c>
      <c r="N161" s="68" t="s">
        <v>677</v>
      </c>
      <c r="O161" s="213">
        <v>2</v>
      </c>
      <c r="P161" s="213">
        <v>1</v>
      </c>
      <c r="T161" s="215">
        <v>1.55</v>
      </c>
      <c r="U161" s="215">
        <v>1.55</v>
      </c>
      <c r="V161" s="215">
        <v>1.55</v>
      </c>
      <c r="W161" s="215">
        <v>0</v>
      </c>
      <c r="X161" s="215">
        <v>7.75</v>
      </c>
      <c r="AB161" s="213">
        <v>1</v>
      </c>
      <c r="AC161" s="213">
        <v>1</v>
      </c>
      <c r="AD161" s="213">
        <v>7</v>
      </c>
      <c r="AE161" s="213">
        <v>2026</v>
      </c>
    </row>
    <row r="162" spans="3:31">
      <c r="C162" s="213">
        <v>155</v>
      </c>
      <c r="D162" s="213">
        <v>12</v>
      </c>
      <c r="F162" s="213" t="s">
        <v>4099</v>
      </c>
      <c r="G162" s="214">
        <v>46210</v>
      </c>
      <c r="H162" s="213">
        <v>2</v>
      </c>
      <c r="I162" s="213">
        <v>302</v>
      </c>
      <c r="J162" s="213" t="s">
        <v>4005</v>
      </c>
      <c r="K162" s="68" t="s">
        <v>4006</v>
      </c>
      <c r="L162" s="149">
        <v>1</v>
      </c>
      <c r="M162" s="149">
        <v>0</v>
      </c>
      <c r="N162" s="68" t="s">
        <v>677</v>
      </c>
      <c r="O162" s="213">
        <v>2</v>
      </c>
      <c r="P162" s="213">
        <v>1</v>
      </c>
      <c r="T162" s="215">
        <v>2.4</v>
      </c>
      <c r="U162" s="215">
        <v>2.4</v>
      </c>
      <c r="V162" s="215">
        <v>2.4</v>
      </c>
      <c r="W162" s="215">
        <v>0</v>
      </c>
      <c r="X162" s="215">
        <v>2.4</v>
      </c>
      <c r="AB162" s="213">
        <v>1</v>
      </c>
      <c r="AC162" s="213">
        <v>1</v>
      </c>
      <c r="AD162" s="213">
        <v>7</v>
      </c>
      <c r="AE162" s="213">
        <v>2026</v>
      </c>
    </row>
    <row r="163" spans="3:31">
      <c r="C163" s="213">
        <v>156</v>
      </c>
      <c r="D163" s="213">
        <v>12</v>
      </c>
      <c r="F163" s="213" t="s">
        <v>4099</v>
      </c>
      <c r="G163" s="214">
        <v>46210</v>
      </c>
      <c r="H163" s="213">
        <v>2</v>
      </c>
      <c r="I163" s="213">
        <v>303</v>
      </c>
      <c r="J163" s="213" t="s">
        <v>2705</v>
      </c>
      <c r="K163" s="68" t="s">
        <v>2706</v>
      </c>
      <c r="L163" s="149">
        <v>4</v>
      </c>
      <c r="M163" s="149">
        <v>0</v>
      </c>
      <c r="N163" s="68" t="s">
        <v>4106</v>
      </c>
      <c r="O163" s="213">
        <v>76</v>
      </c>
      <c r="P163" s="213">
        <v>1</v>
      </c>
      <c r="T163" s="215">
        <v>2.5</v>
      </c>
      <c r="U163" s="215">
        <v>2.5</v>
      </c>
      <c r="V163" s="215">
        <v>2.5</v>
      </c>
      <c r="W163" s="215">
        <v>0</v>
      </c>
      <c r="X163" s="215">
        <v>10</v>
      </c>
      <c r="AB163" s="213">
        <v>1</v>
      </c>
      <c r="AC163" s="213">
        <v>1</v>
      </c>
      <c r="AD163" s="213">
        <v>7</v>
      </c>
      <c r="AE163" s="213">
        <v>2026</v>
      </c>
    </row>
    <row r="164" spans="3:31">
      <c r="C164" s="213">
        <v>157</v>
      </c>
      <c r="D164" s="213">
        <v>12</v>
      </c>
      <c r="F164" s="213" t="s">
        <v>4099</v>
      </c>
      <c r="G164" s="214">
        <v>46210</v>
      </c>
      <c r="H164" s="213">
        <v>2</v>
      </c>
      <c r="I164" s="213">
        <v>304</v>
      </c>
      <c r="J164" s="213" t="s">
        <v>3709</v>
      </c>
      <c r="K164" s="68" t="s">
        <v>3710</v>
      </c>
      <c r="L164" s="149">
        <v>2</v>
      </c>
      <c r="M164" s="149">
        <v>0</v>
      </c>
      <c r="N164" s="68" t="s">
        <v>4108</v>
      </c>
      <c r="O164" s="213">
        <v>61</v>
      </c>
      <c r="P164" s="213">
        <v>1</v>
      </c>
      <c r="T164" s="215">
        <v>3.6</v>
      </c>
      <c r="U164" s="215">
        <v>3.6</v>
      </c>
      <c r="V164" s="215">
        <v>3.6</v>
      </c>
      <c r="W164" s="215">
        <v>0</v>
      </c>
      <c r="X164" s="215">
        <v>7.2</v>
      </c>
      <c r="AB164" s="213">
        <v>1</v>
      </c>
      <c r="AC164" s="213">
        <v>1</v>
      </c>
      <c r="AD164" s="213">
        <v>7</v>
      </c>
      <c r="AE164" s="213">
        <v>2026</v>
      </c>
    </row>
    <row r="165" spans="3:31">
      <c r="C165" s="213">
        <v>158</v>
      </c>
      <c r="D165" s="213">
        <v>12</v>
      </c>
      <c r="F165" s="213" t="s">
        <v>4099</v>
      </c>
      <c r="G165" s="214">
        <v>46210</v>
      </c>
      <c r="H165" s="213">
        <v>2</v>
      </c>
      <c r="I165" s="213">
        <v>305</v>
      </c>
      <c r="J165" s="213" t="s">
        <v>2496</v>
      </c>
      <c r="K165" s="68" t="s">
        <v>2497</v>
      </c>
      <c r="L165" s="149">
        <v>150</v>
      </c>
      <c r="M165" s="149">
        <v>0</v>
      </c>
      <c r="N165" s="68" t="s">
        <v>4110</v>
      </c>
      <c r="O165" s="213">
        <v>67</v>
      </c>
      <c r="P165" s="213">
        <v>1</v>
      </c>
      <c r="T165" s="215">
        <v>4.25</v>
      </c>
      <c r="U165" s="215">
        <v>4.25</v>
      </c>
      <c r="V165" s="215">
        <v>4.25</v>
      </c>
      <c r="W165" s="215">
        <v>0</v>
      </c>
      <c r="X165" s="215">
        <v>637.5</v>
      </c>
      <c r="AB165" s="213">
        <v>1</v>
      </c>
      <c r="AC165" s="213">
        <v>1</v>
      </c>
      <c r="AD165" s="213">
        <v>7</v>
      </c>
      <c r="AE165" s="213">
        <v>2026</v>
      </c>
    </row>
    <row r="166" spans="3:31">
      <c r="C166" s="213">
        <v>159</v>
      </c>
      <c r="D166" s="213">
        <v>12</v>
      </c>
      <c r="F166" s="213" t="s">
        <v>4099</v>
      </c>
      <c r="G166" s="214">
        <v>46210</v>
      </c>
      <c r="H166" s="213">
        <v>2</v>
      </c>
      <c r="I166" s="213">
        <v>306</v>
      </c>
      <c r="J166" s="213" t="s">
        <v>2936</v>
      </c>
      <c r="K166" s="68" t="s">
        <v>2937</v>
      </c>
      <c r="L166" s="149">
        <v>2</v>
      </c>
      <c r="M166" s="149">
        <v>0</v>
      </c>
      <c r="N166" s="68" t="s">
        <v>4089</v>
      </c>
      <c r="O166" s="213">
        <v>29</v>
      </c>
      <c r="P166" s="213">
        <v>1</v>
      </c>
      <c r="T166" s="215">
        <v>3.5</v>
      </c>
      <c r="U166" s="215">
        <v>3.5</v>
      </c>
      <c r="V166" s="215">
        <v>3.5</v>
      </c>
      <c r="W166" s="215">
        <v>0</v>
      </c>
      <c r="X166" s="215">
        <v>7</v>
      </c>
      <c r="AB166" s="213">
        <v>1</v>
      </c>
      <c r="AC166" s="213">
        <v>1</v>
      </c>
      <c r="AD166" s="213">
        <v>7</v>
      </c>
      <c r="AE166" s="213">
        <v>2026</v>
      </c>
    </row>
    <row r="167" spans="3:31">
      <c r="C167" s="213">
        <v>160</v>
      </c>
      <c r="D167" s="213">
        <v>12</v>
      </c>
      <c r="F167" s="213" t="s">
        <v>4099</v>
      </c>
      <c r="G167" s="214">
        <v>46210</v>
      </c>
      <c r="H167" s="213">
        <v>2</v>
      </c>
      <c r="I167" s="213">
        <v>307</v>
      </c>
      <c r="J167" s="213" t="s">
        <v>2864</v>
      </c>
      <c r="K167" s="68" t="s">
        <v>2865</v>
      </c>
      <c r="L167" s="149">
        <v>4</v>
      </c>
      <c r="M167" s="149">
        <v>0</v>
      </c>
      <c r="N167" s="68" t="s">
        <v>677</v>
      </c>
      <c r="O167" s="213">
        <v>2</v>
      </c>
      <c r="P167" s="213">
        <v>1</v>
      </c>
      <c r="T167" s="215">
        <v>0.12</v>
      </c>
      <c r="U167" s="215">
        <v>0.12</v>
      </c>
      <c r="V167" s="215">
        <v>0.12</v>
      </c>
      <c r="W167" s="215">
        <v>0</v>
      </c>
      <c r="X167" s="215">
        <v>0.48</v>
      </c>
      <c r="AB167" s="213">
        <v>1</v>
      </c>
      <c r="AC167" s="213">
        <v>1</v>
      </c>
      <c r="AD167" s="213">
        <v>7</v>
      </c>
      <c r="AE167" s="213">
        <v>2026</v>
      </c>
    </row>
    <row r="168" spans="3:31">
      <c r="C168" s="213">
        <v>161</v>
      </c>
      <c r="D168" s="213">
        <v>12</v>
      </c>
      <c r="F168" s="213" t="s">
        <v>4099</v>
      </c>
      <c r="G168" s="214">
        <v>46210</v>
      </c>
      <c r="H168" s="213">
        <v>2</v>
      </c>
      <c r="I168" s="213">
        <v>308</v>
      </c>
      <c r="J168" s="213" t="s">
        <v>2789</v>
      </c>
      <c r="K168" s="68" t="s">
        <v>2790</v>
      </c>
      <c r="L168" s="149">
        <v>1</v>
      </c>
      <c r="M168" s="149">
        <v>0</v>
      </c>
      <c r="N168" s="68" t="s">
        <v>731</v>
      </c>
      <c r="O168" s="213">
        <v>9</v>
      </c>
      <c r="P168" s="213">
        <v>12</v>
      </c>
      <c r="T168" s="215">
        <v>1.29</v>
      </c>
      <c r="U168" s="215">
        <v>1.29</v>
      </c>
      <c r="V168" s="215">
        <v>1.29</v>
      </c>
      <c r="W168" s="215">
        <v>0</v>
      </c>
      <c r="X168" s="215">
        <v>1.29</v>
      </c>
      <c r="AB168" s="213">
        <v>1</v>
      </c>
      <c r="AC168" s="213">
        <v>1</v>
      </c>
      <c r="AD168" s="213">
        <v>7</v>
      </c>
      <c r="AE168" s="213">
        <v>2026</v>
      </c>
    </row>
    <row r="169" spans="3:31">
      <c r="C169" s="213">
        <v>162</v>
      </c>
      <c r="D169" s="213">
        <v>12</v>
      </c>
      <c r="F169" s="213" t="s">
        <v>4099</v>
      </c>
      <c r="G169" s="214">
        <v>46210</v>
      </c>
      <c r="H169" s="213">
        <v>2</v>
      </c>
      <c r="I169" s="213">
        <v>309</v>
      </c>
      <c r="J169" s="213" t="s">
        <v>3831</v>
      </c>
      <c r="K169" s="68" t="s">
        <v>3832</v>
      </c>
      <c r="L169" s="149">
        <v>1</v>
      </c>
      <c r="M169" s="149">
        <v>0</v>
      </c>
      <c r="N169" s="68" t="s">
        <v>4115</v>
      </c>
      <c r="O169" s="213">
        <v>58</v>
      </c>
      <c r="P169" s="213">
        <v>1</v>
      </c>
      <c r="T169" s="215">
        <v>12</v>
      </c>
      <c r="U169" s="215">
        <v>12</v>
      </c>
      <c r="V169" s="215">
        <v>12</v>
      </c>
      <c r="W169" s="215">
        <v>0</v>
      </c>
      <c r="X169" s="215">
        <v>12</v>
      </c>
      <c r="AB169" s="213">
        <v>1</v>
      </c>
      <c r="AC169" s="213">
        <v>1</v>
      </c>
      <c r="AD169" s="213">
        <v>7</v>
      </c>
      <c r="AE169" s="213">
        <v>2026</v>
      </c>
    </row>
    <row r="170" spans="3:31">
      <c r="C170" s="213">
        <v>163</v>
      </c>
      <c r="D170" s="213">
        <v>12</v>
      </c>
      <c r="F170" s="213" t="s">
        <v>4099</v>
      </c>
      <c r="G170" s="214">
        <v>46210</v>
      </c>
      <c r="H170" s="213">
        <v>2</v>
      </c>
      <c r="I170" s="213">
        <v>310</v>
      </c>
      <c r="J170" s="213" t="s">
        <v>2877</v>
      </c>
      <c r="K170" s="68" t="s">
        <v>2878</v>
      </c>
      <c r="L170" s="149">
        <v>1</v>
      </c>
      <c r="M170" s="149">
        <v>0</v>
      </c>
      <c r="N170" s="68" t="s">
        <v>4117</v>
      </c>
      <c r="O170" s="213">
        <v>59</v>
      </c>
      <c r="P170" s="213">
        <v>1</v>
      </c>
      <c r="T170" s="215">
        <v>12</v>
      </c>
      <c r="U170" s="215">
        <v>12</v>
      </c>
      <c r="V170" s="215">
        <v>12</v>
      </c>
      <c r="W170" s="215">
        <v>0</v>
      </c>
      <c r="X170" s="215">
        <v>12</v>
      </c>
      <c r="AB170" s="213">
        <v>1</v>
      </c>
      <c r="AC170" s="213">
        <v>1</v>
      </c>
      <c r="AD170" s="213">
        <v>7</v>
      </c>
      <c r="AE170" s="213">
        <v>2026</v>
      </c>
    </row>
    <row r="171" spans="3:31">
      <c r="C171" s="213">
        <v>164</v>
      </c>
      <c r="D171" s="213">
        <v>12</v>
      </c>
      <c r="F171" s="213" t="s">
        <v>4099</v>
      </c>
      <c r="G171" s="214">
        <v>46210</v>
      </c>
      <c r="H171" s="213">
        <v>2</v>
      </c>
      <c r="I171" s="213">
        <v>313</v>
      </c>
      <c r="J171" s="213" t="s">
        <v>4010</v>
      </c>
      <c r="K171" s="68" t="s">
        <v>4011</v>
      </c>
      <c r="L171" s="149">
        <v>1</v>
      </c>
      <c r="M171" s="149">
        <v>0</v>
      </c>
      <c r="N171" s="68" t="s">
        <v>4117</v>
      </c>
      <c r="O171" s="213">
        <v>59</v>
      </c>
      <c r="P171" s="213">
        <v>1</v>
      </c>
      <c r="T171" s="215">
        <v>12</v>
      </c>
      <c r="U171" s="215">
        <v>12</v>
      </c>
      <c r="V171" s="215">
        <v>12</v>
      </c>
      <c r="W171" s="215">
        <v>0</v>
      </c>
      <c r="X171" s="215">
        <v>12</v>
      </c>
      <c r="AB171" s="213">
        <v>1</v>
      </c>
      <c r="AC171" s="213">
        <v>1</v>
      </c>
      <c r="AD171" s="213">
        <v>7</v>
      </c>
      <c r="AE171" s="213">
        <v>2026</v>
      </c>
    </row>
    <row r="172" spans="3:31">
      <c r="C172" s="213">
        <v>165</v>
      </c>
      <c r="D172" s="213">
        <v>13</v>
      </c>
      <c r="F172" s="213" t="s">
        <v>4120</v>
      </c>
      <c r="G172" s="214">
        <v>46210</v>
      </c>
      <c r="H172" s="213">
        <v>2</v>
      </c>
      <c r="I172" s="213">
        <v>314</v>
      </c>
      <c r="J172" s="213" t="s">
        <v>2769</v>
      </c>
      <c r="K172" s="68" t="s">
        <v>2770</v>
      </c>
      <c r="L172" s="149">
        <v>3</v>
      </c>
      <c r="M172" s="149">
        <v>0</v>
      </c>
      <c r="N172" s="68" t="s">
        <v>4117</v>
      </c>
      <c r="O172" s="213">
        <v>59</v>
      </c>
      <c r="P172" s="213">
        <v>1</v>
      </c>
      <c r="T172" s="215">
        <v>23</v>
      </c>
      <c r="U172" s="215">
        <v>23</v>
      </c>
      <c r="V172" s="215">
        <v>23</v>
      </c>
      <c r="W172" s="215">
        <v>0</v>
      </c>
      <c r="X172" s="215">
        <v>69</v>
      </c>
      <c r="AB172" s="213">
        <v>1</v>
      </c>
      <c r="AC172" s="213">
        <v>1</v>
      </c>
      <c r="AD172" s="213">
        <v>7</v>
      </c>
      <c r="AE172" s="213">
        <v>2026</v>
      </c>
    </row>
    <row r="173" spans="3:31">
      <c r="C173" s="213">
        <v>166</v>
      </c>
      <c r="D173" s="213">
        <v>13</v>
      </c>
      <c r="F173" s="213" t="s">
        <v>4120</v>
      </c>
      <c r="G173" s="214">
        <v>46210</v>
      </c>
      <c r="H173" s="213">
        <v>2</v>
      </c>
      <c r="I173" s="213">
        <v>316</v>
      </c>
      <c r="J173" s="213" t="s">
        <v>3380</v>
      </c>
      <c r="K173" s="68" t="s">
        <v>3381</v>
      </c>
      <c r="L173" s="149">
        <v>1</v>
      </c>
      <c r="M173" s="149">
        <v>0</v>
      </c>
      <c r="N173" s="68" t="s">
        <v>4101</v>
      </c>
      <c r="O173" s="213">
        <v>56</v>
      </c>
      <c r="P173" s="213">
        <v>1</v>
      </c>
      <c r="T173" s="215">
        <v>6.5</v>
      </c>
      <c r="U173" s="215">
        <v>6.5</v>
      </c>
      <c r="V173" s="215">
        <v>6.5</v>
      </c>
      <c r="W173" s="215">
        <v>0</v>
      </c>
      <c r="X173" s="215">
        <v>6.5</v>
      </c>
      <c r="AB173" s="213">
        <v>1</v>
      </c>
      <c r="AC173" s="213">
        <v>1</v>
      </c>
      <c r="AD173" s="213">
        <v>7</v>
      </c>
      <c r="AE173" s="213">
        <v>2026</v>
      </c>
    </row>
    <row r="174" spans="3:31">
      <c r="C174" s="213">
        <v>167</v>
      </c>
      <c r="D174" s="213">
        <v>13</v>
      </c>
      <c r="F174" s="213" t="s">
        <v>4120</v>
      </c>
      <c r="G174" s="214">
        <v>46210</v>
      </c>
      <c r="H174" s="213">
        <v>2</v>
      </c>
      <c r="I174" s="213">
        <v>317</v>
      </c>
      <c r="J174" s="213" t="s">
        <v>3020</v>
      </c>
      <c r="K174" s="68" t="s">
        <v>3021</v>
      </c>
      <c r="L174" s="149">
        <v>9</v>
      </c>
      <c r="M174" s="149">
        <v>0</v>
      </c>
      <c r="N174" s="68" t="s">
        <v>677</v>
      </c>
      <c r="O174" s="213">
        <v>2</v>
      </c>
      <c r="P174" s="213">
        <v>1</v>
      </c>
      <c r="T174" s="215">
        <v>1.2</v>
      </c>
      <c r="U174" s="215">
        <v>1.2</v>
      </c>
      <c r="V174" s="215">
        <v>1.2</v>
      </c>
      <c r="W174" s="215">
        <v>0</v>
      </c>
      <c r="X174" s="215">
        <v>10.8</v>
      </c>
      <c r="AB174" s="213">
        <v>1</v>
      </c>
      <c r="AC174" s="213">
        <v>1</v>
      </c>
      <c r="AD174" s="213">
        <v>7</v>
      </c>
      <c r="AE174" s="213">
        <v>2026</v>
      </c>
    </row>
    <row r="175" spans="3:31">
      <c r="C175" s="213">
        <v>168</v>
      </c>
      <c r="D175" s="213">
        <v>13</v>
      </c>
      <c r="F175" s="213" t="s">
        <v>4120</v>
      </c>
      <c r="G175" s="214">
        <v>46210</v>
      </c>
      <c r="H175" s="213">
        <v>2</v>
      </c>
      <c r="I175" s="213">
        <v>318</v>
      </c>
      <c r="J175" s="213" t="s">
        <v>3375</v>
      </c>
      <c r="K175" s="68" t="s">
        <v>3376</v>
      </c>
      <c r="L175" s="149">
        <v>2</v>
      </c>
      <c r="M175" s="149">
        <v>0</v>
      </c>
      <c r="N175" s="68" t="s">
        <v>677</v>
      </c>
      <c r="O175" s="213">
        <v>2</v>
      </c>
      <c r="P175" s="213">
        <v>1</v>
      </c>
      <c r="T175" s="215">
        <v>0.38</v>
      </c>
      <c r="U175" s="215">
        <v>0.38</v>
      </c>
      <c r="V175" s="215">
        <v>0.38</v>
      </c>
      <c r="W175" s="215">
        <v>0</v>
      </c>
      <c r="X175" s="215">
        <v>0.76</v>
      </c>
      <c r="AB175" s="213">
        <v>1</v>
      </c>
      <c r="AC175" s="213">
        <v>1</v>
      </c>
      <c r="AD175" s="213">
        <v>7</v>
      </c>
      <c r="AE175" s="213">
        <v>2026</v>
      </c>
    </row>
    <row r="176" spans="3:31">
      <c r="C176" s="213">
        <v>169</v>
      </c>
      <c r="D176" s="213">
        <v>13</v>
      </c>
      <c r="F176" s="213" t="s">
        <v>4120</v>
      </c>
      <c r="G176" s="214">
        <v>46210</v>
      </c>
      <c r="H176" s="213">
        <v>2</v>
      </c>
      <c r="I176" s="213">
        <v>319</v>
      </c>
      <c r="J176" s="213" t="s">
        <v>3036</v>
      </c>
      <c r="K176" s="68" t="s">
        <v>3037</v>
      </c>
      <c r="L176" s="149">
        <v>2</v>
      </c>
      <c r="M176" s="149">
        <v>0</v>
      </c>
      <c r="N176" s="68" t="s">
        <v>677</v>
      </c>
      <c r="O176" s="213">
        <v>2</v>
      </c>
      <c r="P176" s="213">
        <v>1</v>
      </c>
      <c r="T176" s="215">
        <v>0.38</v>
      </c>
      <c r="U176" s="215">
        <v>0.38</v>
      </c>
      <c r="V176" s="215">
        <v>0.38</v>
      </c>
      <c r="W176" s="215">
        <v>0</v>
      </c>
      <c r="X176" s="215">
        <v>0.76</v>
      </c>
      <c r="AB176" s="213">
        <v>1</v>
      </c>
      <c r="AC176" s="213">
        <v>1</v>
      </c>
      <c r="AD176" s="213">
        <v>7</v>
      </c>
      <c r="AE176" s="213">
        <v>2026</v>
      </c>
    </row>
    <row r="177" spans="3:31">
      <c r="C177" s="213">
        <v>170</v>
      </c>
      <c r="D177" s="213">
        <v>13</v>
      </c>
      <c r="F177" s="213" t="s">
        <v>4120</v>
      </c>
      <c r="G177" s="214">
        <v>46210</v>
      </c>
      <c r="H177" s="213">
        <v>2</v>
      </c>
      <c r="I177" s="213">
        <v>320</v>
      </c>
      <c r="J177" s="213" t="s">
        <v>3884</v>
      </c>
      <c r="K177" s="68" t="s">
        <v>3885</v>
      </c>
      <c r="L177" s="149">
        <v>2</v>
      </c>
      <c r="M177" s="149">
        <v>0</v>
      </c>
      <c r="N177" s="68" t="s">
        <v>677</v>
      </c>
      <c r="O177" s="213">
        <v>2</v>
      </c>
      <c r="P177" s="213">
        <v>1</v>
      </c>
      <c r="T177" s="215">
        <v>1.5</v>
      </c>
      <c r="U177" s="215">
        <v>1.5</v>
      </c>
      <c r="V177" s="215">
        <v>1.5</v>
      </c>
      <c r="W177" s="215">
        <v>0</v>
      </c>
      <c r="X177" s="215">
        <v>3</v>
      </c>
      <c r="AB177" s="213">
        <v>1</v>
      </c>
      <c r="AC177" s="213">
        <v>1</v>
      </c>
      <c r="AD177" s="213">
        <v>7</v>
      </c>
      <c r="AE177" s="213">
        <v>2026</v>
      </c>
    </row>
    <row r="178" spans="3:31">
      <c r="C178" s="213">
        <v>171</v>
      </c>
      <c r="D178" s="213">
        <v>13</v>
      </c>
      <c r="F178" s="213" t="s">
        <v>4120</v>
      </c>
      <c r="G178" s="214">
        <v>46210</v>
      </c>
      <c r="H178" s="213">
        <v>2</v>
      </c>
      <c r="I178" s="213">
        <v>335</v>
      </c>
      <c r="J178" s="213" t="s">
        <v>2781</v>
      </c>
      <c r="K178" s="68" t="s">
        <v>2782</v>
      </c>
      <c r="L178" s="149">
        <v>1</v>
      </c>
      <c r="M178" s="149">
        <v>0</v>
      </c>
      <c r="N178" s="68" t="s">
        <v>774</v>
      </c>
      <c r="O178" s="213">
        <v>53</v>
      </c>
      <c r="P178" s="213">
        <v>1</v>
      </c>
      <c r="T178" s="215">
        <v>10</v>
      </c>
      <c r="U178" s="215">
        <v>10</v>
      </c>
      <c r="V178" s="215">
        <v>10</v>
      </c>
      <c r="W178" s="215">
        <v>0</v>
      </c>
      <c r="X178" s="215">
        <v>10</v>
      </c>
      <c r="AB178" s="213">
        <v>1</v>
      </c>
      <c r="AC178" s="213">
        <v>1</v>
      </c>
      <c r="AD178" s="213">
        <v>7</v>
      </c>
      <c r="AE178" s="213">
        <v>2026</v>
      </c>
    </row>
    <row r="179" spans="3:31">
      <c r="C179" s="213">
        <v>172</v>
      </c>
      <c r="D179" s="213">
        <v>13</v>
      </c>
      <c r="F179" s="213" t="s">
        <v>4120</v>
      </c>
      <c r="G179" s="214">
        <v>46210</v>
      </c>
      <c r="H179" s="213">
        <v>2</v>
      </c>
      <c r="I179" s="213">
        <v>344</v>
      </c>
      <c r="J179" s="213" t="s">
        <v>3498</v>
      </c>
      <c r="K179" s="68" t="s">
        <v>3499</v>
      </c>
      <c r="L179" s="149">
        <v>2</v>
      </c>
      <c r="M179" s="149">
        <v>0</v>
      </c>
      <c r="N179" s="68" t="s">
        <v>677</v>
      </c>
      <c r="O179" s="213">
        <v>2</v>
      </c>
      <c r="P179" s="213">
        <v>1</v>
      </c>
      <c r="T179" s="215">
        <v>7.2</v>
      </c>
      <c r="U179" s="215">
        <v>7.2</v>
      </c>
      <c r="V179" s="215">
        <v>7.2</v>
      </c>
      <c r="W179" s="215">
        <v>0</v>
      </c>
      <c r="X179" s="215">
        <v>14.4</v>
      </c>
      <c r="AB179" s="213">
        <v>1</v>
      </c>
      <c r="AC179" s="213">
        <v>1</v>
      </c>
      <c r="AD179" s="213">
        <v>7</v>
      </c>
      <c r="AE179" s="213">
        <v>2026</v>
      </c>
    </row>
    <row r="180" spans="3:31">
      <c r="C180" s="213">
        <v>173</v>
      </c>
      <c r="D180" s="213">
        <v>13</v>
      </c>
      <c r="F180" s="213" t="s">
        <v>4120</v>
      </c>
      <c r="G180" s="214">
        <v>46210</v>
      </c>
      <c r="H180" s="213">
        <v>2</v>
      </c>
      <c r="I180" s="213">
        <v>355</v>
      </c>
      <c r="J180" s="213" t="s">
        <v>3932</v>
      </c>
      <c r="K180" s="68" t="s">
        <v>3933</v>
      </c>
      <c r="L180" s="149">
        <v>1</v>
      </c>
      <c r="M180" s="149">
        <v>0</v>
      </c>
      <c r="N180" s="68" t="s">
        <v>677</v>
      </c>
      <c r="O180" s="213">
        <v>2</v>
      </c>
      <c r="P180" s="213">
        <v>1</v>
      </c>
      <c r="T180" s="215">
        <v>13.3</v>
      </c>
      <c r="U180" s="215">
        <v>13.3</v>
      </c>
      <c r="V180" s="215">
        <v>13.3</v>
      </c>
      <c r="W180" s="215">
        <v>0</v>
      </c>
      <c r="X180" s="215">
        <v>13.3</v>
      </c>
      <c r="AB180" s="213">
        <v>1</v>
      </c>
      <c r="AC180" s="213">
        <v>1</v>
      </c>
      <c r="AD180" s="213">
        <v>7</v>
      </c>
      <c r="AE180" s="213">
        <v>2026</v>
      </c>
    </row>
    <row r="181" spans="3:31">
      <c r="C181" s="213">
        <v>174</v>
      </c>
      <c r="D181" s="213">
        <v>13</v>
      </c>
      <c r="F181" s="213" t="s">
        <v>4120</v>
      </c>
      <c r="G181" s="214">
        <v>46210</v>
      </c>
      <c r="H181" s="213">
        <v>2</v>
      </c>
      <c r="I181" s="213">
        <v>361</v>
      </c>
      <c r="J181" s="213" t="s">
        <v>3879</v>
      </c>
      <c r="K181" s="68" t="s">
        <v>3880</v>
      </c>
      <c r="L181" s="149">
        <v>10</v>
      </c>
      <c r="M181" s="149">
        <v>0</v>
      </c>
      <c r="N181" s="68" t="s">
        <v>4131</v>
      </c>
      <c r="O181" s="213">
        <v>55</v>
      </c>
      <c r="P181" s="213">
        <v>45</v>
      </c>
      <c r="T181" s="215">
        <v>0.11</v>
      </c>
      <c r="U181" s="215">
        <v>0.11</v>
      </c>
      <c r="V181" s="215">
        <v>0.11</v>
      </c>
      <c r="W181" s="215">
        <v>0</v>
      </c>
      <c r="X181" s="215">
        <v>1.1000000000000001</v>
      </c>
      <c r="AB181" s="213">
        <v>1</v>
      </c>
      <c r="AC181" s="213">
        <v>1</v>
      </c>
      <c r="AD181" s="213">
        <v>7</v>
      </c>
      <c r="AE181" s="213">
        <v>2026</v>
      </c>
    </row>
    <row r="182" spans="3:31">
      <c r="C182" s="213">
        <v>175</v>
      </c>
      <c r="D182" s="213">
        <v>13</v>
      </c>
      <c r="F182" s="213" t="s">
        <v>4120</v>
      </c>
      <c r="G182" s="214">
        <v>46210</v>
      </c>
      <c r="H182" s="213">
        <v>2</v>
      </c>
      <c r="I182" s="213">
        <v>362</v>
      </c>
      <c r="J182" s="213" t="s">
        <v>3937</v>
      </c>
      <c r="K182" s="68" t="s">
        <v>3938</v>
      </c>
      <c r="L182" s="149">
        <v>12</v>
      </c>
      <c r="M182" s="149">
        <v>0</v>
      </c>
      <c r="N182" s="68" t="s">
        <v>677</v>
      </c>
      <c r="O182" s="213">
        <v>2</v>
      </c>
      <c r="P182" s="213">
        <v>1</v>
      </c>
      <c r="T182" s="215">
        <v>0.5</v>
      </c>
      <c r="U182" s="215">
        <v>0.5</v>
      </c>
      <c r="V182" s="215">
        <v>0.5</v>
      </c>
      <c r="W182" s="215">
        <v>0</v>
      </c>
      <c r="X182" s="215">
        <v>6</v>
      </c>
      <c r="AB182" s="213">
        <v>1</v>
      </c>
      <c r="AC182" s="213">
        <v>1</v>
      </c>
      <c r="AD182" s="213">
        <v>7</v>
      </c>
      <c r="AE182" s="213">
        <v>2026</v>
      </c>
    </row>
    <row r="183" spans="3:31">
      <c r="C183" s="213">
        <v>176</v>
      </c>
      <c r="D183" s="213">
        <v>14</v>
      </c>
      <c r="F183" s="213" t="s">
        <v>4134</v>
      </c>
      <c r="G183" s="214">
        <v>46205</v>
      </c>
      <c r="H183" s="213">
        <v>3</v>
      </c>
      <c r="I183" s="213">
        <v>384</v>
      </c>
      <c r="J183" s="213" t="s">
        <v>4137</v>
      </c>
      <c r="K183" s="68" t="s">
        <v>4138</v>
      </c>
      <c r="L183" s="149">
        <v>12</v>
      </c>
      <c r="M183" s="149">
        <v>0</v>
      </c>
      <c r="N183" s="68" t="s">
        <v>5</v>
      </c>
      <c r="O183" s="213">
        <v>1</v>
      </c>
      <c r="P183" s="213">
        <v>1</v>
      </c>
      <c r="T183" s="215">
        <v>6.5</v>
      </c>
      <c r="U183" s="215">
        <v>6.5</v>
      </c>
      <c r="V183" s="215">
        <v>6.5</v>
      </c>
      <c r="W183" s="215">
        <v>0</v>
      </c>
      <c r="X183" s="215">
        <v>78</v>
      </c>
      <c r="AB183" s="213">
        <v>1</v>
      </c>
      <c r="AC183" s="213">
        <v>1</v>
      </c>
      <c r="AD183" s="213">
        <v>7</v>
      </c>
      <c r="AE183" s="213">
        <v>2026</v>
      </c>
    </row>
    <row r="184" spans="3:31">
      <c r="C184" s="213">
        <v>177</v>
      </c>
      <c r="D184" s="213">
        <v>14</v>
      </c>
      <c r="F184" s="213" t="s">
        <v>4134</v>
      </c>
      <c r="G184" s="214">
        <v>46205</v>
      </c>
      <c r="H184" s="213">
        <v>3</v>
      </c>
      <c r="I184" s="213">
        <v>385</v>
      </c>
      <c r="J184" s="213" t="s">
        <v>4140</v>
      </c>
      <c r="K184" s="68" t="s">
        <v>4141</v>
      </c>
      <c r="L184" s="149">
        <v>15</v>
      </c>
      <c r="M184" s="149">
        <v>0</v>
      </c>
      <c r="N184" s="68" t="s">
        <v>5</v>
      </c>
      <c r="O184" s="213">
        <v>1</v>
      </c>
      <c r="P184" s="213">
        <v>1</v>
      </c>
      <c r="T184" s="215">
        <v>6.5</v>
      </c>
      <c r="U184" s="215">
        <v>6.5</v>
      </c>
      <c r="V184" s="215">
        <v>6.5</v>
      </c>
      <c r="W184" s="215">
        <v>0</v>
      </c>
      <c r="X184" s="215">
        <v>97.5</v>
      </c>
      <c r="AB184" s="213">
        <v>1</v>
      </c>
      <c r="AC184" s="213">
        <v>1</v>
      </c>
      <c r="AD184" s="213">
        <v>7</v>
      </c>
      <c r="AE184" s="213">
        <v>2026</v>
      </c>
    </row>
    <row r="185" spans="3:31">
      <c r="C185" s="213">
        <v>178</v>
      </c>
      <c r="D185" s="213">
        <v>14</v>
      </c>
      <c r="F185" s="213" t="s">
        <v>4134</v>
      </c>
      <c r="G185" s="214">
        <v>46205</v>
      </c>
      <c r="H185" s="213">
        <v>3</v>
      </c>
      <c r="I185" s="213">
        <v>386</v>
      </c>
      <c r="J185" s="213" t="s">
        <v>4143</v>
      </c>
      <c r="K185" s="68" t="s">
        <v>4144</v>
      </c>
      <c r="L185" s="149">
        <v>8</v>
      </c>
      <c r="M185" s="149">
        <v>0</v>
      </c>
      <c r="N185" s="68" t="s">
        <v>5</v>
      </c>
      <c r="O185" s="213">
        <v>1</v>
      </c>
      <c r="P185" s="213">
        <v>1</v>
      </c>
      <c r="T185" s="215">
        <v>6.5</v>
      </c>
      <c r="U185" s="215">
        <v>6.5</v>
      </c>
      <c r="V185" s="215">
        <v>6.5</v>
      </c>
      <c r="W185" s="215">
        <v>0</v>
      </c>
      <c r="X185" s="215">
        <v>52</v>
      </c>
      <c r="AB185" s="213">
        <v>1</v>
      </c>
      <c r="AC185" s="213">
        <v>1</v>
      </c>
      <c r="AD185" s="213">
        <v>7</v>
      </c>
      <c r="AE185" s="213">
        <v>2026</v>
      </c>
    </row>
    <row r="186" spans="3:31">
      <c r="C186" s="213">
        <v>179</v>
      </c>
      <c r="D186" s="213">
        <v>14</v>
      </c>
      <c r="F186" s="213" t="s">
        <v>4134</v>
      </c>
      <c r="G186" s="214">
        <v>46205</v>
      </c>
      <c r="H186" s="213">
        <v>3</v>
      </c>
      <c r="I186" s="213">
        <v>381</v>
      </c>
      <c r="J186" s="213" t="s">
        <v>4146</v>
      </c>
      <c r="K186" s="68" t="s">
        <v>4147</v>
      </c>
      <c r="L186" s="149">
        <v>0</v>
      </c>
      <c r="M186" s="149">
        <v>1</v>
      </c>
      <c r="N186" s="68" t="s">
        <v>722</v>
      </c>
      <c r="O186" s="213">
        <v>3</v>
      </c>
      <c r="P186" s="213">
        <v>1</v>
      </c>
      <c r="T186" s="215">
        <v>6</v>
      </c>
      <c r="U186" s="215">
        <v>0</v>
      </c>
      <c r="V186" s="215">
        <v>6</v>
      </c>
      <c r="W186" s="215">
        <v>0</v>
      </c>
      <c r="X186" s="215">
        <v>0</v>
      </c>
      <c r="AB186" s="213">
        <v>1</v>
      </c>
      <c r="AC186" s="213">
        <v>1</v>
      </c>
      <c r="AD186" s="213">
        <v>7</v>
      </c>
      <c r="AE186" s="213">
        <v>2026</v>
      </c>
    </row>
    <row r="187" spans="3:31">
      <c r="C187" s="213">
        <v>180</v>
      </c>
      <c r="D187" s="213">
        <v>15</v>
      </c>
      <c r="F187" s="213" t="s">
        <v>4149</v>
      </c>
      <c r="G187" s="214">
        <v>46210</v>
      </c>
      <c r="H187" s="213">
        <v>4</v>
      </c>
      <c r="I187" s="213">
        <v>380</v>
      </c>
      <c r="J187" s="213" t="s">
        <v>4152</v>
      </c>
      <c r="K187" s="68" t="s">
        <v>4153</v>
      </c>
      <c r="L187" s="149">
        <v>3</v>
      </c>
      <c r="M187" s="149">
        <v>0</v>
      </c>
      <c r="N187" s="68" t="s">
        <v>4154</v>
      </c>
      <c r="O187" s="213">
        <v>88</v>
      </c>
      <c r="P187" s="213">
        <v>1</v>
      </c>
      <c r="T187" s="215">
        <v>16</v>
      </c>
      <c r="U187" s="215">
        <v>16</v>
      </c>
      <c r="V187" s="215">
        <v>16</v>
      </c>
      <c r="W187" s="215">
        <v>0</v>
      </c>
      <c r="X187" s="215">
        <v>48</v>
      </c>
      <c r="AB187" s="213">
        <v>1</v>
      </c>
      <c r="AC187" s="213">
        <v>1</v>
      </c>
      <c r="AD187" s="213">
        <v>7</v>
      </c>
      <c r="AE187" s="213">
        <v>2026</v>
      </c>
    </row>
    <row r="188" spans="3:31">
      <c r="C188" s="213">
        <v>181</v>
      </c>
      <c r="D188" s="213">
        <v>15</v>
      </c>
      <c r="F188" s="213" t="s">
        <v>4149</v>
      </c>
      <c r="G188" s="214">
        <v>46210</v>
      </c>
      <c r="H188" s="213">
        <v>4</v>
      </c>
      <c r="I188" s="213">
        <v>379</v>
      </c>
      <c r="J188" s="213" t="s">
        <v>4156</v>
      </c>
      <c r="K188" s="68" t="s">
        <v>4157</v>
      </c>
      <c r="L188" s="149">
        <v>5</v>
      </c>
      <c r="M188" s="149">
        <v>0</v>
      </c>
      <c r="N188" s="68" t="s">
        <v>677</v>
      </c>
      <c r="O188" s="213">
        <v>2</v>
      </c>
      <c r="P188" s="213">
        <v>1</v>
      </c>
      <c r="T188" s="215">
        <v>6.2</v>
      </c>
      <c r="U188" s="215">
        <v>6.2</v>
      </c>
      <c r="V188" s="215">
        <v>6.2</v>
      </c>
      <c r="W188" s="215">
        <v>0</v>
      </c>
      <c r="X188" s="215">
        <v>31</v>
      </c>
      <c r="AB188" s="213">
        <v>1</v>
      </c>
      <c r="AC188" s="213">
        <v>1</v>
      </c>
      <c r="AD188" s="213">
        <v>7</v>
      </c>
      <c r="AE188" s="213">
        <v>2026</v>
      </c>
    </row>
    <row r="189" spans="3:31">
      <c r="C189" s="213">
        <v>182</v>
      </c>
      <c r="D189" s="213">
        <v>15</v>
      </c>
      <c r="F189" s="213" t="s">
        <v>4149</v>
      </c>
      <c r="G189" s="214">
        <v>46210</v>
      </c>
      <c r="H189" s="213">
        <v>4</v>
      </c>
      <c r="I189" s="213">
        <v>388</v>
      </c>
      <c r="J189" s="213" t="s">
        <v>4159</v>
      </c>
      <c r="K189" s="68" t="s">
        <v>4160</v>
      </c>
      <c r="L189" s="149">
        <v>5</v>
      </c>
      <c r="M189" s="149">
        <v>0</v>
      </c>
      <c r="N189" s="68" t="s">
        <v>677</v>
      </c>
      <c r="O189" s="213">
        <v>2</v>
      </c>
      <c r="P189" s="213">
        <v>1</v>
      </c>
      <c r="T189" s="215">
        <v>2.5</v>
      </c>
      <c r="U189" s="215">
        <v>2.5</v>
      </c>
      <c r="V189" s="215">
        <v>2.5</v>
      </c>
      <c r="W189" s="215">
        <v>0</v>
      </c>
      <c r="X189" s="215">
        <v>12.5</v>
      </c>
      <c r="AB189" s="213">
        <v>1</v>
      </c>
      <c r="AC189" s="213">
        <v>1</v>
      </c>
      <c r="AD189" s="213">
        <v>7</v>
      </c>
      <c r="AE189" s="213">
        <v>2026</v>
      </c>
    </row>
    <row r="190" spans="3:31">
      <c r="C190" s="213">
        <v>183</v>
      </c>
      <c r="D190" s="213">
        <v>15</v>
      </c>
      <c r="F190" s="213" t="s">
        <v>4149</v>
      </c>
      <c r="G190" s="214">
        <v>46210</v>
      </c>
      <c r="H190" s="213">
        <v>4</v>
      </c>
      <c r="I190" s="213">
        <v>369</v>
      </c>
      <c r="J190" s="213" t="s">
        <v>4162</v>
      </c>
      <c r="K190" s="68" t="s">
        <v>4163</v>
      </c>
      <c r="L190" s="149">
        <v>50</v>
      </c>
      <c r="M190" s="149">
        <v>0</v>
      </c>
      <c r="N190" s="68" t="s">
        <v>677</v>
      </c>
      <c r="O190" s="213">
        <v>2</v>
      </c>
      <c r="P190" s="213">
        <v>1</v>
      </c>
      <c r="T190" s="215">
        <v>0.27</v>
      </c>
      <c r="U190" s="215">
        <v>0.27</v>
      </c>
      <c r="V190" s="215">
        <v>0.27</v>
      </c>
      <c r="W190" s="215">
        <v>0</v>
      </c>
      <c r="X190" s="215">
        <v>13.5</v>
      </c>
      <c r="AB190" s="213">
        <v>1</v>
      </c>
      <c r="AC190" s="213">
        <v>1</v>
      </c>
      <c r="AD190" s="213">
        <v>7</v>
      </c>
      <c r="AE190" s="213">
        <v>2026</v>
      </c>
    </row>
    <row r="191" spans="3:31">
      <c r="C191" s="213">
        <v>184</v>
      </c>
      <c r="D191" s="213">
        <v>15</v>
      </c>
      <c r="F191" s="213" t="s">
        <v>4149</v>
      </c>
      <c r="G191" s="214">
        <v>46210</v>
      </c>
      <c r="H191" s="213">
        <v>4</v>
      </c>
      <c r="I191" s="213">
        <v>370</v>
      </c>
      <c r="J191" s="213" t="s">
        <v>4165</v>
      </c>
      <c r="K191" s="68" t="s">
        <v>4166</v>
      </c>
      <c r="L191" s="149">
        <v>53</v>
      </c>
      <c r="M191" s="149">
        <v>0</v>
      </c>
      <c r="N191" s="68" t="s">
        <v>677</v>
      </c>
      <c r="O191" s="213">
        <v>2</v>
      </c>
      <c r="P191" s="213">
        <v>1</v>
      </c>
      <c r="T191" s="215">
        <v>0.3</v>
      </c>
      <c r="U191" s="215">
        <v>0.3</v>
      </c>
      <c r="V191" s="215">
        <v>0.3</v>
      </c>
      <c r="W191" s="215">
        <v>0</v>
      </c>
      <c r="X191" s="215">
        <v>15.9</v>
      </c>
      <c r="AB191" s="213">
        <v>1</v>
      </c>
      <c r="AC191" s="213">
        <v>1</v>
      </c>
      <c r="AD191" s="213">
        <v>7</v>
      </c>
      <c r="AE191" s="213">
        <v>2026</v>
      </c>
    </row>
    <row r="192" spans="3:31">
      <c r="C192" s="213">
        <v>185</v>
      </c>
      <c r="D192" s="213">
        <v>15</v>
      </c>
      <c r="F192" s="213" t="s">
        <v>4149</v>
      </c>
      <c r="G192" s="214">
        <v>46210</v>
      </c>
      <c r="H192" s="213">
        <v>4</v>
      </c>
      <c r="I192" s="213">
        <v>374</v>
      </c>
      <c r="J192" s="213" t="s">
        <v>4168</v>
      </c>
      <c r="K192" s="68" t="s">
        <v>4169</v>
      </c>
      <c r="L192" s="149">
        <v>10</v>
      </c>
      <c r="M192" s="149">
        <v>0</v>
      </c>
      <c r="N192" s="68" t="s">
        <v>677</v>
      </c>
      <c r="O192" s="213">
        <v>2</v>
      </c>
      <c r="P192" s="213">
        <v>1</v>
      </c>
      <c r="T192" s="215">
        <v>5.0999999999999996</v>
      </c>
      <c r="U192" s="215">
        <v>5.0999999999999996</v>
      </c>
      <c r="V192" s="215">
        <v>5.0999999999999996</v>
      </c>
      <c r="W192" s="215">
        <v>0</v>
      </c>
      <c r="X192" s="215">
        <v>51</v>
      </c>
      <c r="AB192" s="213">
        <v>1</v>
      </c>
      <c r="AC192" s="213">
        <v>1</v>
      </c>
      <c r="AD192" s="213">
        <v>7</v>
      </c>
      <c r="AE192" s="213">
        <v>2026</v>
      </c>
    </row>
    <row r="193" spans="3:31">
      <c r="C193" s="213">
        <v>186</v>
      </c>
      <c r="D193" s="213">
        <v>15</v>
      </c>
      <c r="F193" s="213" t="s">
        <v>4149</v>
      </c>
      <c r="G193" s="214">
        <v>46210</v>
      </c>
      <c r="H193" s="213">
        <v>4</v>
      </c>
      <c r="I193" s="213">
        <v>387</v>
      </c>
      <c r="J193" s="213" t="s">
        <v>4171</v>
      </c>
      <c r="K193" s="68" t="s">
        <v>4172</v>
      </c>
      <c r="L193" s="149">
        <v>3</v>
      </c>
      <c r="M193" s="149">
        <v>0</v>
      </c>
      <c r="N193" s="68" t="s">
        <v>677</v>
      </c>
      <c r="O193" s="213">
        <v>2</v>
      </c>
      <c r="P193" s="213">
        <v>1</v>
      </c>
      <c r="T193" s="215">
        <v>1</v>
      </c>
      <c r="U193" s="215">
        <v>1</v>
      </c>
      <c r="V193" s="215">
        <v>1</v>
      </c>
      <c r="W193" s="215">
        <v>0</v>
      </c>
      <c r="X193" s="215">
        <v>3</v>
      </c>
      <c r="AB193" s="213">
        <v>1</v>
      </c>
      <c r="AC193" s="213">
        <v>1</v>
      </c>
      <c r="AD193" s="213">
        <v>7</v>
      </c>
      <c r="AE193" s="213">
        <v>2026</v>
      </c>
    </row>
    <row r="194" spans="3:31">
      <c r="C194" s="213">
        <v>187</v>
      </c>
      <c r="D194" s="213">
        <v>15</v>
      </c>
      <c r="F194" s="213" t="s">
        <v>4149</v>
      </c>
      <c r="G194" s="214">
        <v>46210</v>
      </c>
      <c r="H194" s="213">
        <v>4</v>
      </c>
      <c r="I194" s="213">
        <v>366</v>
      </c>
      <c r="J194" s="213" t="s">
        <v>4174</v>
      </c>
      <c r="K194" s="68" t="s">
        <v>4175</v>
      </c>
      <c r="L194" s="149">
        <v>10</v>
      </c>
      <c r="M194" s="149">
        <v>0</v>
      </c>
      <c r="N194" s="68" t="s">
        <v>677</v>
      </c>
      <c r="O194" s="213">
        <v>2</v>
      </c>
      <c r="P194" s="213">
        <v>1</v>
      </c>
      <c r="T194" s="215">
        <v>1.1000000000000001</v>
      </c>
      <c r="U194" s="215">
        <v>1.1000000000000001</v>
      </c>
      <c r="V194" s="215">
        <v>1.1000000000000001</v>
      </c>
      <c r="W194" s="215">
        <v>0</v>
      </c>
      <c r="X194" s="215">
        <v>11</v>
      </c>
      <c r="AB194" s="213">
        <v>1</v>
      </c>
      <c r="AC194" s="213">
        <v>1</v>
      </c>
      <c r="AD194" s="213">
        <v>7</v>
      </c>
      <c r="AE194" s="213">
        <v>2026</v>
      </c>
    </row>
    <row r="195" spans="3:31">
      <c r="C195" s="213">
        <v>188</v>
      </c>
      <c r="D195" s="213">
        <v>15</v>
      </c>
      <c r="F195" s="213" t="s">
        <v>4149</v>
      </c>
      <c r="G195" s="214">
        <v>46210</v>
      </c>
      <c r="H195" s="213">
        <v>4</v>
      </c>
      <c r="I195" s="213">
        <v>364</v>
      </c>
      <c r="J195" s="213" t="s">
        <v>4177</v>
      </c>
      <c r="K195" s="68" t="s">
        <v>4178</v>
      </c>
      <c r="L195" s="149">
        <v>6</v>
      </c>
      <c r="M195" s="149">
        <v>0</v>
      </c>
      <c r="N195" s="68" t="s">
        <v>5</v>
      </c>
      <c r="O195" s="213">
        <v>1</v>
      </c>
      <c r="P195" s="213">
        <v>1</v>
      </c>
      <c r="T195" s="215">
        <v>1.7</v>
      </c>
      <c r="U195" s="215">
        <v>1.7</v>
      </c>
      <c r="V195" s="215">
        <v>1.7</v>
      </c>
      <c r="W195" s="215">
        <v>0</v>
      </c>
      <c r="X195" s="215">
        <v>10.199999999999999</v>
      </c>
      <c r="AB195" s="213">
        <v>1</v>
      </c>
      <c r="AC195" s="213">
        <v>1</v>
      </c>
      <c r="AD195" s="213">
        <v>7</v>
      </c>
      <c r="AE195" s="213">
        <v>2026</v>
      </c>
    </row>
    <row r="196" spans="3:31">
      <c r="C196" s="213">
        <v>189</v>
      </c>
      <c r="D196" s="213">
        <v>15</v>
      </c>
      <c r="F196" s="213" t="s">
        <v>4149</v>
      </c>
      <c r="G196" s="214">
        <v>46210</v>
      </c>
      <c r="H196" s="213">
        <v>4</v>
      </c>
      <c r="I196" s="213">
        <v>367</v>
      </c>
      <c r="J196" s="213" t="s">
        <v>4180</v>
      </c>
      <c r="K196" s="68" t="s">
        <v>4181</v>
      </c>
      <c r="L196" s="149">
        <v>12</v>
      </c>
      <c r="M196" s="149">
        <v>0</v>
      </c>
      <c r="N196" s="68" t="s">
        <v>677</v>
      </c>
      <c r="O196" s="213">
        <v>2</v>
      </c>
      <c r="P196" s="213">
        <v>1</v>
      </c>
      <c r="T196" s="215">
        <v>1.3</v>
      </c>
      <c r="U196" s="215">
        <v>1.3</v>
      </c>
      <c r="V196" s="215">
        <v>1.3</v>
      </c>
      <c r="W196" s="215">
        <v>0</v>
      </c>
      <c r="X196" s="215">
        <v>15.6</v>
      </c>
      <c r="AB196" s="213">
        <v>1</v>
      </c>
      <c r="AC196" s="213">
        <v>1</v>
      </c>
      <c r="AD196" s="213">
        <v>7</v>
      </c>
      <c r="AE196" s="213">
        <v>2026</v>
      </c>
    </row>
    <row r="197" spans="3:31">
      <c r="C197" s="213">
        <v>190</v>
      </c>
      <c r="D197" s="213">
        <v>15</v>
      </c>
      <c r="F197" s="213" t="s">
        <v>4149</v>
      </c>
      <c r="G197" s="214">
        <v>46210</v>
      </c>
      <c r="H197" s="213">
        <v>4</v>
      </c>
      <c r="I197" s="213">
        <v>363</v>
      </c>
      <c r="J197" s="213" t="s">
        <v>4183</v>
      </c>
      <c r="K197" s="68" t="s">
        <v>4184</v>
      </c>
      <c r="L197" s="149">
        <v>6</v>
      </c>
      <c r="M197" s="149">
        <v>0</v>
      </c>
      <c r="N197" s="68" t="s">
        <v>5</v>
      </c>
      <c r="O197" s="213">
        <v>1</v>
      </c>
      <c r="P197" s="213">
        <v>1</v>
      </c>
      <c r="T197" s="215">
        <v>2.8</v>
      </c>
      <c r="U197" s="215">
        <v>2.8</v>
      </c>
      <c r="V197" s="215">
        <v>2.8</v>
      </c>
      <c r="W197" s="215">
        <v>0</v>
      </c>
      <c r="X197" s="215">
        <v>16.8</v>
      </c>
      <c r="AB197" s="213">
        <v>1</v>
      </c>
      <c r="AC197" s="213">
        <v>1</v>
      </c>
      <c r="AD197" s="213">
        <v>7</v>
      </c>
      <c r="AE197" s="213">
        <v>2026</v>
      </c>
    </row>
    <row r="198" spans="3:31">
      <c r="C198" s="213">
        <v>191</v>
      </c>
      <c r="D198" s="213">
        <v>15</v>
      </c>
      <c r="F198" s="213" t="s">
        <v>4149</v>
      </c>
      <c r="G198" s="214">
        <v>46210</v>
      </c>
      <c r="H198" s="213">
        <v>4</v>
      </c>
      <c r="I198" s="213">
        <v>389</v>
      </c>
      <c r="J198" s="213" t="s">
        <v>4186</v>
      </c>
      <c r="K198" s="68" t="s">
        <v>4187</v>
      </c>
      <c r="L198" s="149">
        <v>6</v>
      </c>
      <c r="M198" s="149">
        <v>0</v>
      </c>
      <c r="N198" s="68" t="s">
        <v>4188</v>
      </c>
      <c r="O198" s="213">
        <v>47</v>
      </c>
      <c r="P198" s="213">
        <v>1</v>
      </c>
      <c r="T198" s="215">
        <v>3.1</v>
      </c>
      <c r="U198" s="215">
        <v>3.1</v>
      </c>
      <c r="V198" s="215">
        <v>3.1</v>
      </c>
      <c r="W198" s="215">
        <v>0</v>
      </c>
      <c r="X198" s="215">
        <v>18.600000000000001</v>
      </c>
      <c r="AB198" s="213">
        <v>1</v>
      </c>
      <c r="AC198" s="213">
        <v>1</v>
      </c>
      <c r="AD198" s="213">
        <v>7</v>
      </c>
      <c r="AE198" s="213">
        <v>2026</v>
      </c>
    </row>
    <row r="199" spans="3:31">
      <c r="C199" s="213">
        <v>192</v>
      </c>
      <c r="D199" s="213">
        <v>16</v>
      </c>
      <c r="F199" s="213" t="s">
        <v>4190</v>
      </c>
      <c r="G199" s="214">
        <v>46211</v>
      </c>
      <c r="H199" s="213">
        <v>3</v>
      </c>
      <c r="I199" s="213">
        <v>386</v>
      </c>
      <c r="J199" s="213" t="s">
        <v>4143</v>
      </c>
      <c r="K199" s="68" t="s">
        <v>4144</v>
      </c>
      <c r="L199" s="149">
        <v>11</v>
      </c>
      <c r="M199" s="149">
        <v>0</v>
      </c>
      <c r="N199" s="68" t="s">
        <v>5</v>
      </c>
      <c r="O199" s="213">
        <v>1</v>
      </c>
      <c r="P199" s="213">
        <v>1</v>
      </c>
      <c r="T199" s="215">
        <v>6.5</v>
      </c>
      <c r="U199" s="215">
        <v>6.5</v>
      </c>
      <c r="V199" s="215">
        <v>6.5</v>
      </c>
      <c r="W199" s="215">
        <v>0</v>
      </c>
      <c r="X199" s="215">
        <v>71.5</v>
      </c>
      <c r="AB199" s="213">
        <v>1</v>
      </c>
      <c r="AC199" s="213">
        <v>2</v>
      </c>
      <c r="AD199" s="213">
        <v>7</v>
      </c>
      <c r="AE199" s="213">
        <v>2026</v>
      </c>
    </row>
    <row r="200" spans="3:31">
      <c r="C200" s="213">
        <v>193</v>
      </c>
      <c r="D200" s="213">
        <v>16</v>
      </c>
      <c r="F200" s="213" t="s">
        <v>4190</v>
      </c>
      <c r="G200" s="214">
        <v>46211</v>
      </c>
      <c r="H200" s="213">
        <v>3</v>
      </c>
      <c r="I200" s="213">
        <v>382</v>
      </c>
      <c r="J200" s="213" t="s">
        <v>4193</v>
      </c>
      <c r="K200" s="68" t="s">
        <v>4194</v>
      </c>
      <c r="L200" s="149">
        <v>5</v>
      </c>
      <c r="M200" s="149">
        <v>0</v>
      </c>
      <c r="N200" s="68" t="s">
        <v>5</v>
      </c>
      <c r="O200" s="213">
        <v>1</v>
      </c>
      <c r="P200" s="213">
        <v>1</v>
      </c>
      <c r="T200" s="215">
        <v>4</v>
      </c>
      <c r="U200" s="215">
        <v>4</v>
      </c>
      <c r="V200" s="215">
        <v>4</v>
      </c>
      <c r="W200" s="215">
        <v>0</v>
      </c>
      <c r="X200" s="215">
        <v>20</v>
      </c>
      <c r="AB200" s="213">
        <v>1</v>
      </c>
      <c r="AC200" s="213">
        <v>2</v>
      </c>
      <c r="AD200" s="213">
        <v>7</v>
      </c>
      <c r="AE200" s="213">
        <v>2026</v>
      </c>
    </row>
    <row r="201" spans="3:31">
      <c r="C201" s="213">
        <v>194</v>
      </c>
      <c r="D201" s="213">
        <v>16</v>
      </c>
      <c r="F201" s="213" t="s">
        <v>4190</v>
      </c>
      <c r="G201" s="214">
        <v>46211</v>
      </c>
      <c r="H201" s="213">
        <v>3</v>
      </c>
      <c r="I201" s="213">
        <v>383</v>
      </c>
      <c r="J201" s="213" t="s">
        <v>4196</v>
      </c>
      <c r="K201" s="68" t="s">
        <v>4197</v>
      </c>
      <c r="L201" s="149">
        <v>2</v>
      </c>
      <c r="M201" s="149">
        <v>0</v>
      </c>
      <c r="N201" s="68" t="s">
        <v>5</v>
      </c>
      <c r="O201" s="213">
        <v>1</v>
      </c>
      <c r="P201" s="213">
        <v>1</v>
      </c>
      <c r="T201" s="215">
        <v>4</v>
      </c>
      <c r="U201" s="215">
        <v>4</v>
      </c>
      <c r="V201" s="215">
        <v>4</v>
      </c>
      <c r="W201" s="215">
        <v>0</v>
      </c>
      <c r="X201" s="215">
        <v>8</v>
      </c>
      <c r="AB201" s="213">
        <v>1</v>
      </c>
      <c r="AC201" s="213">
        <v>2</v>
      </c>
      <c r="AD201" s="213">
        <v>7</v>
      </c>
      <c r="AE201" s="213">
        <v>2026</v>
      </c>
    </row>
    <row r="202" spans="3:31">
      <c r="C202" s="213">
        <v>195</v>
      </c>
      <c r="D202" s="213">
        <v>16</v>
      </c>
      <c r="F202" s="213" t="s">
        <v>4190</v>
      </c>
      <c r="G202" s="214">
        <v>46211</v>
      </c>
      <c r="H202" s="213">
        <v>3</v>
      </c>
      <c r="I202" s="213">
        <v>381</v>
      </c>
      <c r="J202" s="213" t="s">
        <v>4146</v>
      </c>
      <c r="K202" s="68" t="s">
        <v>4147</v>
      </c>
      <c r="L202" s="149">
        <v>4</v>
      </c>
      <c r="M202" s="149">
        <v>0</v>
      </c>
      <c r="N202" s="68" t="s">
        <v>722</v>
      </c>
      <c r="O202" s="213">
        <v>3</v>
      </c>
      <c r="P202" s="213">
        <v>1</v>
      </c>
      <c r="T202" s="215">
        <v>6</v>
      </c>
      <c r="U202" s="215">
        <v>6</v>
      </c>
      <c r="V202" s="215">
        <v>6</v>
      </c>
      <c r="W202" s="215">
        <v>0</v>
      </c>
      <c r="X202" s="215">
        <v>24</v>
      </c>
      <c r="AB202" s="213">
        <v>1</v>
      </c>
      <c r="AC202" s="213">
        <v>2</v>
      </c>
      <c r="AD202" s="213">
        <v>7</v>
      </c>
      <c r="AE202" s="213">
        <v>2026</v>
      </c>
    </row>
    <row r="203" spans="3:31">
      <c r="C203" s="213">
        <v>196</v>
      </c>
      <c r="D203" s="213">
        <v>17</v>
      </c>
      <c r="F203" s="213" t="s">
        <v>4201</v>
      </c>
      <c r="G203" s="214">
        <v>46221</v>
      </c>
      <c r="H203" s="213">
        <v>5</v>
      </c>
      <c r="I203" s="213">
        <v>377</v>
      </c>
      <c r="J203" s="213" t="s">
        <v>4205</v>
      </c>
      <c r="K203" s="68" t="s">
        <v>4206</v>
      </c>
      <c r="L203" s="149">
        <v>2</v>
      </c>
      <c r="M203" s="149">
        <v>0</v>
      </c>
      <c r="N203" s="68" t="s">
        <v>4207</v>
      </c>
      <c r="O203" s="213">
        <v>66</v>
      </c>
      <c r="P203" s="213">
        <v>1</v>
      </c>
      <c r="T203" s="215">
        <v>34.5</v>
      </c>
      <c r="U203" s="215">
        <v>34.5</v>
      </c>
      <c r="V203" s="215">
        <v>34.5</v>
      </c>
      <c r="W203" s="215">
        <v>0</v>
      </c>
      <c r="X203" s="215">
        <v>69</v>
      </c>
      <c r="AB203" s="213">
        <v>1</v>
      </c>
      <c r="AC203" s="213">
        <v>3</v>
      </c>
      <c r="AD203" s="213">
        <v>7</v>
      </c>
      <c r="AE203" s="213">
        <v>2026</v>
      </c>
    </row>
    <row r="204" spans="3:31">
      <c r="C204" s="213">
        <v>197</v>
      </c>
      <c r="D204" s="213">
        <v>17</v>
      </c>
      <c r="F204" s="213" t="s">
        <v>4201</v>
      </c>
      <c r="G204" s="214">
        <v>46221</v>
      </c>
      <c r="H204" s="213">
        <v>5</v>
      </c>
      <c r="I204" s="213">
        <v>377</v>
      </c>
      <c r="J204" s="213" t="s">
        <v>4205</v>
      </c>
      <c r="K204" s="68" t="s">
        <v>4206</v>
      </c>
      <c r="L204" s="149">
        <v>1</v>
      </c>
      <c r="M204" s="149">
        <v>0</v>
      </c>
      <c r="N204" s="68" t="s">
        <v>4207</v>
      </c>
      <c r="O204" s="213">
        <v>66</v>
      </c>
      <c r="P204" s="213">
        <v>1</v>
      </c>
      <c r="T204" s="215">
        <v>34</v>
      </c>
      <c r="U204" s="215">
        <v>34</v>
      </c>
      <c r="V204" s="215">
        <v>34</v>
      </c>
      <c r="W204" s="215">
        <v>0</v>
      </c>
      <c r="X204" s="215">
        <v>34</v>
      </c>
      <c r="AB204" s="213">
        <v>1</v>
      </c>
      <c r="AC204" s="213">
        <v>3</v>
      </c>
      <c r="AD204" s="213">
        <v>7</v>
      </c>
      <c r="AE204" s="213">
        <v>2026</v>
      </c>
    </row>
    <row r="205" spans="3:31">
      <c r="C205" s="213">
        <v>198</v>
      </c>
      <c r="D205" s="213">
        <v>18</v>
      </c>
      <c r="F205" s="213" t="s">
        <v>4209</v>
      </c>
      <c r="G205" s="214">
        <v>46225</v>
      </c>
      <c r="H205" s="213">
        <v>5</v>
      </c>
      <c r="I205" s="213">
        <v>26</v>
      </c>
      <c r="J205" s="213" t="s">
        <v>713</v>
      </c>
      <c r="K205" s="68" t="s">
        <v>3016</v>
      </c>
      <c r="L205" s="149">
        <v>10</v>
      </c>
      <c r="M205" s="149">
        <v>0</v>
      </c>
      <c r="N205" s="68" t="s">
        <v>677</v>
      </c>
      <c r="O205" s="213">
        <v>2</v>
      </c>
      <c r="P205" s="213">
        <v>1</v>
      </c>
      <c r="T205" s="215">
        <v>1.1000000000000001</v>
      </c>
      <c r="U205" s="215">
        <v>1.1000000000000001</v>
      </c>
      <c r="V205" s="215">
        <v>1.1000000000000001</v>
      </c>
      <c r="W205" s="215">
        <v>0</v>
      </c>
      <c r="X205" s="215">
        <v>11</v>
      </c>
      <c r="AB205" s="213">
        <v>1</v>
      </c>
      <c r="AC205" s="213">
        <v>4</v>
      </c>
      <c r="AD205" s="213">
        <v>7</v>
      </c>
      <c r="AE205" s="213">
        <v>2026</v>
      </c>
    </row>
    <row r="206" spans="3:31">
      <c r="C206" s="213">
        <v>199</v>
      </c>
      <c r="D206" s="213">
        <v>18</v>
      </c>
      <c r="F206" s="213" t="s">
        <v>4209</v>
      </c>
      <c r="G206" s="214">
        <v>46225</v>
      </c>
      <c r="H206" s="213">
        <v>5</v>
      </c>
      <c r="I206" s="213">
        <v>372</v>
      </c>
      <c r="J206" s="213" t="s">
        <v>4212</v>
      </c>
      <c r="K206" s="68" t="s">
        <v>4213</v>
      </c>
      <c r="L206" s="149">
        <v>10</v>
      </c>
      <c r="M206" s="149">
        <v>0</v>
      </c>
      <c r="N206" s="68" t="s">
        <v>677</v>
      </c>
      <c r="O206" s="213">
        <v>2</v>
      </c>
      <c r="P206" s="213">
        <v>1</v>
      </c>
      <c r="T206" s="215">
        <v>2</v>
      </c>
      <c r="U206" s="215">
        <v>2</v>
      </c>
      <c r="V206" s="215">
        <v>2</v>
      </c>
      <c r="W206" s="215">
        <v>0</v>
      </c>
      <c r="X206" s="215">
        <v>20</v>
      </c>
      <c r="AB206" s="213">
        <v>1</v>
      </c>
      <c r="AC206" s="213">
        <v>4</v>
      </c>
      <c r="AD206" s="213">
        <v>7</v>
      </c>
      <c r="AE206" s="213">
        <v>2026</v>
      </c>
    </row>
    <row r="207" spans="3:31">
      <c r="C207" s="213">
        <v>200</v>
      </c>
      <c r="D207" s="213">
        <v>18</v>
      </c>
      <c r="F207" s="213" t="s">
        <v>4209</v>
      </c>
      <c r="G207" s="214">
        <v>46225</v>
      </c>
      <c r="H207" s="213">
        <v>5</v>
      </c>
      <c r="I207" s="213">
        <v>343</v>
      </c>
      <c r="J207" s="213" t="s">
        <v>3444</v>
      </c>
      <c r="K207" s="68" t="s">
        <v>3445</v>
      </c>
      <c r="L207" s="149">
        <v>20</v>
      </c>
      <c r="M207" s="149">
        <v>0</v>
      </c>
      <c r="N207" s="68" t="s">
        <v>677</v>
      </c>
      <c r="O207" s="213">
        <v>2</v>
      </c>
      <c r="P207" s="213">
        <v>1</v>
      </c>
      <c r="T207" s="215">
        <v>0.25</v>
      </c>
      <c r="U207" s="215">
        <v>0.25</v>
      </c>
      <c r="V207" s="215">
        <v>0.25</v>
      </c>
      <c r="W207" s="215">
        <v>0</v>
      </c>
      <c r="X207" s="215">
        <v>5</v>
      </c>
      <c r="AB207" s="213">
        <v>1</v>
      </c>
      <c r="AC207" s="213">
        <v>4</v>
      </c>
      <c r="AD207" s="213">
        <v>7</v>
      </c>
      <c r="AE207" s="213">
        <v>2026</v>
      </c>
    </row>
    <row r="208" spans="3:31">
      <c r="C208" s="213">
        <v>201</v>
      </c>
      <c r="D208" s="213">
        <v>18</v>
      </c>
      <c r="F208" s="213" t="s">
        <v>4209</v>
      </c>
      <c r="G208" s="214">
        <v>46225</v>
      </c>
      <c r="H208" s="213">
        <v>5</v>
      </c>
      <c r="I208" s="213">
        <v>378</v>
      </c>
      <c r="J208" s="213" t="s">
        <v>4216</v>
      </c>
      <c r="K208" s="68" t="s">
        <v>4217</v>
      </c>
      <c r="L208" s="149">
        <v>10</v>
      </c>
      <c r="M208" s="149">
        <v>0</v>
      </c>
      <c r="N208" s="68" t="s">
        <v>677</v>
      </c>
      <c r="O208" s="213">
        <v>2</v>
      </c>
      <c r="P208" s="213">
        <v>1</v>
      </c>
      <c r="T208" s="215">
        <v>0.75</v>
      </c>
      <c r="U208" s="215">
        <v>0.75</v>
      </c>
      <c r="V208" s="215">
        <v>0.75</v>
      </c>
      <c r="W208" s="215">
        <v>0</v>
      </c>
      <c r="X208" s="215">
        <v>7.5</v>
      </c>
      <c r="AB208" s="213">
        <v>1</v>
      </c>
      <c r="AC208" s="213">
        <v>4</v>
      </c>
      <c r="AD208" s="213">
        <v>7</v>
      </c>
      <c r="AE208" s="213">
        <v>2026</v>
      </c>
    </row>
    <row r="209" spans="3:31">
      <c r="C209" s="213">
        <v>202</v>
      </c>
      <c r="D209" s="213">
        <v>18</v>
      </c>
      <c r="F209" s="213" t="s">
        <v>4209</v>
      </c>
      <c r="G209" s="214">
        <v>46225</v>
      </c>
      <c r="H209" s="213">
        <v>5</v>
      </c>
      <c r="I209" s="213">
        <v>19</v>
      </c>
      <c r="J209" s="213" t="s">
        <v>704</v>
      </c>
      <c r="K209" s="68" t="s">
        <v>2321</v>
      </c>
      <c r="L209" s="149">
        <v>5</v>
      </c>
      <c r="M209" s="149">
        <v>0</v>
      </c>
      <c r="N209" s="68" t="s">
        <v>774</v>
      </c>
      <c r="O209" s="213">
        <v>53</v>
      </c>
      <c r="P209" s="213">
        <v>1</v>
      </c>
      <c r="T209" s="215">
        <v>6</v>
      </c>
      <c r="U209" s="215">
        <v>6</v>
      </c>
      <c r="V209" s="215">
        <v>6</v>
      </c>
      <c r="W209" s="215">
        <v>0</v>
      </c>
      <c r="X209" s="215">
        <v>30</v>
      </c>
      <c r="AB209" s="213">
        <v>1</v>
      </c>
      <c r="AC209" s="213">
        <v>4</v>
      </c>
      <c r="AD209" s="213">
        <v>7</v>
      </c>
      <c r="AE209" s="213">
        <v>2026</v>
      </c>
    </row>
    <row r="210" spans="3:31">
      <c r="C210" s="213">
        <v>203</v>
      </c>
      <c r="D210" s="213">
        <v>19</v>
      </c>
      <c r="F210" s="213" t="s">
        <v>4221</v>
      </c>
      <c r="G210" s="214">
        <v>46231</v>
      </c>
      <c r="H210" s="213">
        <v>5</v>
      </c>
      <c r="I210" s="213">
        <v>368</v>
      </c>
      <c r="J210" s="213" t="s">
        <v>4223</v>
      </c>
      <c r="K210" s="68" t="s">
        <v>4224</v>
      </c>
      <c r="L210" s="149">
        <v>5</v>
      </c>
      <c r="M210" s="149">
        <v>0</v>
      </c>
      <c r="N210" s="68" t="s">
        <v>4083</v>
      </c>
      <c r="O210" s="213">
        <v>73</v>
      </c>
      <c r="P210" s="213">
        <v>1</v>
      </c>
      <c r="T210" s="215">
        <v>2.9</v>
      </c>
      <c r="U210" s="215">
        <v>2.9</v>
      </c>
      <c r="V210" s="215">
        <v>2.9</v>
      </c>
      <c r="W210" s="215">
        <v>0</v>
      </c>
      <c r="X210" s="215">
        <v>14.5</v>
      </c>
      <c r="AB210" s="213">
        <v>1</v>
      </c>
      <c r="AC210" s="213">
        <v>4</v>
      </c>
      <c r="AD210" s="213">
        <v>7</v>
      </c>
      <c r="AE210" s="213">
        <v>2026</v>
      </c>
    </row>
    <row r="211" spans="3:31">
      <c r="C211" s="213">
        <v>204</v>
      </c>
      <c r="D211" s="213">
        <v>19</v>
      </c>
      <c r="F211" s="213" t="s">
        <v>4221</v>
      </c>
      <c r="G211" s="214">
        <v>46231</v>
      </c>
      <c r="H211" s="213">
        <v>5</v>
      </c>
      <c r="I211" s="213">
        <v>219</v>
      </c>
      <c r="J211" s="213" t="s">
        <v>3800</v>
      </c>
      <c r="K211" s="68" t="s">
        <v>3801</v>
      </c>
      <c r="L211" s="149">
        <v>1</v>
      </c>
      <c r="M211" s="149">
        <v>0</v>
      </c>
      <c r="N211" s="68" t="s">
        <v>4226</v>
      </c>
      <c r="O211" s="213">
        <v>57</v>
      </c>
      <c r="P211" s="213">
        <v>1</v>
      </c>
      <c r="T211" s="215">
        <v>11</v>
      </c>
      <c r="U211" s="215">
        <v>11</v>
      </c>
      <c r="V211" s="215">
        <v>11</v>
      </c>
      <c r="W211" s="215">
        <v>0</v>
      </c>
      <c r="X211" s="215">
        <v>11</v>
      </c>
      <c r="AB211" s="213">
        <v>1</v>
      </c>
      <c r="AC211" s="213">
        <v>4</v>
      </c>
      <c r="AD211" s="213">
        <v>7</v>
      </c>
      <c r="AE211" s="213">
        <v>2026</v>
      </c>
    </row>
    <row r="212" spans="3:31">
      <c r="C212" s="213">
        <v>205</v>
      </c>
      <c r="D212" s="213">
        <v>19</v>
      </c>
      <c r="F212" s="213" t="s">
        <v>4221</v>
      </c>
      <c r="G212" s="214">
        <v>46231</v>
      </c>
      <c r="H212" s="213">
        <v>5</v>
      </c>
      <c r="I212" s="213">
        <v>50</v>
      </c>
      <c r="J212" s="213" t="s">
        <v>801</v>
      </c>
      <c r="K212" s="68" t="s">
        <v>2985</v>
      </c>
      <c r="L212" s="149">
        <v>20</v>
      </c>
      <c r="M212" s="149">
        <v>0</v>
      </c>
      <c r="N212" s="68" t="s">
        <v>677</v>
      </c>
      <c r="O212" s="213">
        <v>2</v>
      </c>
      <c r="P212" s="213">
        <v>1</v>
      </c>
      <c r="T212" s="215">
        <v>0.25</v>
      </c>
      <c r="U212" s="215">
        <v>0.25</v>
      </c>
      <c r="V212" s="215">
        <v>0.25</v>
      </c>
      <c r="W212" s="215">
        <v>0</v>
      </c>
      <c r="X212" s="215">
        <v>5</v>
      </c>
      <c r="AB212" s="213">
        <v>1</v>
      </c>
      <c r="AC212" s="213">
        <v>4</v>
      </c>
      <c r="AD212" s="213">
        <v>7</v>
      </c>
      <c r="AE212" s="213">
        <v>2026</v>
      </c>
    </row>
    <row r="213" spans="3:31">
      <c r="C213" s="213">
        <v>206</v>
      </c>
      <c r="D213" s="213">
        <v>19</v>
      </c>
      <c r="F213" s="213" t="s">
        <v>4221</v>
      </c>
      <c r="G213" s="214">
        <v>46231</v>
      </c>
      <c r="H213" s="213">
        <v>5</v>
      </c>
      <c r="I213" s="213">
        <v>375</v>
      </c>
      <c r="J213" s="213" t="s">
        <v>4229</v>
      </c>
      <c r="K213" s="68" t="s">
        <v>4230</v>
      </c>
      <c r="L213" s="149">
        <v>2</v>
      </c>
      <c r="M213" s="149">
        <v>0</v>
      </c>
      <c r="N213" s="68" t="s">
        <v>677</v>
      </c>
      <c r="O213" s="213">
        <v>2</v>
      </c>
      <c r="P213" s="213">
        <v>1</v>
      </c>
      <c r="T213" s="215">
        <v>2.6</v>
      </c>
      <c r="U213" s="215">
        <v>2.6</v>
      </c>
      <c r="V213" s="215">
        <v>2.6</v>
      </c>
      <c r="W213" s="215">
        <v>0</v>
      </c>
      <c r="X213" s="215">
        <v>5.2</v>
      </c>
      <c r="AB213" s="213">
        <v>1</v>
      </c>
      <c r="AC213" s="213">
        <v>4</v>
      </c>
      <c r="AD213" s="213">
        <v>7</v>
      </c>
      <c r="AE213" s="213">
        <v>2026</v>
      </c>
    </row>
    <row r="214" spans="3:31">
      <c r="C214" s="213">
        <v>207</v>
      </c>
      <c r="D214" s="213">
        <v>19</v>
      </c>
      <c r="F214" s="213" t="s">
        <v>4221</v>
      </c>
      <c r="G214" s="214">
        <v>46231</v>
      </c>
      <c r="H214" s="213">
        <v>5</v>
      </c>
      <c r="I214" s="213">
        <v>365</v>
      </c>
      <c r="J214" s="213" t="s">
        <v>4232</v>
      </c>
      <c r="K214" s="68" t="s">
        <v>4233</v>
      </c>
      <c r="L214" s="149">
        <v>3</v>
      </c>
      <c r="M214" s="149">
        <v>0</v>
      </c>
      <c r="N214" s="68" t="s">
        <v>677</v>
      </c>
      <c r="O214" s="213">
        <v>2</v>
      </c>
      <c r="P214" s="213">
        <v>1</v>
      </c>
      <c r="T214" s="215">
        <v>4.2</v>
      </c>
      <c r="U214" s="215">
        <v>4.2</v>
      </c>
      <c r="V214" s="215">
        <v>4.2</v>
      </c>
      <c r="W214" s="215">
        <v>0</v>
      </c>
      <c r="X214" s="215">
        <v>12.6</v>
      </c>
      <c r="AB214" s="213">
        <v>1</v>
      </c>
      <c r="AC214" s="213">
        <v>4</v>
      </c>
      <c r="AD214" s="213">
        <v>7</v>
      </c>
      <c r="AE214" s="213">
        <v>2026</v>
      </c>
    </row>
    <row r="215" spans="3:31">
      <c r="C215" s="213">
        <v>208</v>
      </c>
      <c r="D215" s="213">
        <v>19</v>
      </c>
      <c r="F215" s="213" t="s">
        <v>4221</v>
      </c>
      <c r="G215" s="214">
        <v>46231</v>
      </c>
      <c r="H215" s="213">
        <v>5</v>
      </c>
      <c r="I215" s="213">
        <v>284</v>
      </c>
      <c r="J215" s="213" t="s">
        <v>3746</v>
      </c>
      <c r="K215" s="68" t="s">
        <v>3747</v>
      </c>
      <c r="L215" s="149">
        <v>100</v>
      </c>
      <c r="M215" s="149">
        <v>0</v>
      </c>
      <c r="N215" s="68" t="s">
        <v>677</v>
      </c>
      <c r="O215" s="213">
        <v>2</v>
      </c>
      <c r="P215" s="213">
        <v>1</v>
      </c>
      <c r="T215" s="215">
        <v>0.03</v>
      </c>
      <c r="U215" s="215">
        <v>0.03</v>
      </c>
      <c r="V215" s="215">
        <v>0.03</v>
      </c>
      <c r="W215" s="215">
        <v>0</v>
      </c>
      <c r="X215" s="215">
        <v>3</v>
      </c>
      <c r="AB215" s="213">
        <v>1</v>
      </c>
      <c r="AC215" s="213">
        <v>4</v>
      </c>
      <c r="AD215" s="213">
        <v>7</v>
      </c>
      <c r="AE215" s="213">
        <v>2026</v>
      </c>
    </row>
    <row r="216" spans="3:31">
      <c r="C216" s="213">
        <v>209</v>
      </c>
      <c r="D216" s="213">
        <v>20</v>
      </c>
      <c r="F216" s="213" t="s">
        <v>4236</v>
      </c>
      <c r="G216" s="214">
        <v>46231</v>
      </c>
      <c r="H216" s="213">
        <v>5</v>
      </c>
      <c r="I216" s="213">
        <v>376</v>
      </c>
      <c r="J216" s="213" t="s">
        <v>4239</v>
      </c>
      <c r="K216" s="68" t="s">
        <v>4240</v>
      </c>
      <c r="L216" s="149">
        <v>4</v>
      </c>
      <c r="M216" s="149">
        <v>0</v>
      </c>
      <c r="N216" s="68" t="s">
        <v>4241</v>
      </c>
      <c r="O216" s="213">
        <v>87</v>
      </c>
      <c r="P216" s="213">
        <v>1</v>
      </c>
      <c r="T216" s="215">
        <v>12</v>
      </c>
      <c r="U216" s="215">
        <v>12</v>
      </c>
      <c r="V216" s="215">
        <v>12</v>
      </c>
      <c r="W216" s="215">
        <v>0</v>
      </c>
      <c r="X216" s="215">
        <v>48</v>
      </c>
      <c r="AB216" s="213">
        <v>1</v>
      </c>
      <c r="AC216" s="213">
        <v>4</v>
      </c>
      <c r="AD216" s="213">
        <v>7</v>
      </c>
      <c r="AE216" s="213">
        <v>2026</v>
      </c>
    </row>
    <row r="217" spans="3:31">
      <c r="C217" s="213">
        <v>210</v>
      </c>
      <c r="D217" s="213">
        <v>20</v>
      </c>
      <c r="F217" s="213" t="s">
        <v>4236</v>
      </c>
      <c r="G217" s="214">
        <v>46231</v>
      </c>
      <c r="H217" s="213">
        <v>5</v>
      </c>
      <c r="I217" s="213">
        <v>219</v>
      </c>
      <c r="J217" s="213" t="s">
        <v>3800</v>
      </c>
      <c r="K217" s="68" t="s">
        <v>3801</v>
      </c>
      <c r="L217" s="149">
        <v>2</v>
      </c>
      <c r="M217" s="149">
        <v>0</v>
      </c>
      <c r="N217" s="68" t="s">
        <v>4226</v>
      </c>
      <c r="O217" s="213">
        <v>57</v>
      </c>
      <c r="P217" s="213">
        <v>1</v>
      </c>
      <c r="T217" s="215">
        <v>12</v>
      </c>
      <c r="U217" s="215">
        <v>12</v>
      </c>
      <c r="V217" s="215">
        <v>12</v>
      </c>
      <c r="W217" s="215">
        <v>0</v>
      </c>
      <c r="X217" s="215">
        <v>24</v>
      </c>
      <c r="AB217" s="213">
        <v>1</v>
      </c>
      <c r="AC217" s="213">
        <v>4</v>
      </c>
      <c r="AD217" s="213">
        <v>7</v>
      </c>
      <c r="AE217" s="213">
        <v>2026</v>
      </c>
    </row>
    <row r="218" spans="3:31">
      <c r="C218" s="213">
        <v>211</v>
      </c>
      <c r="D218" s="213">
        <v>20</v>
      </c>
      <c r="F218" s="213" t="s">
        <v>4236</v>
      </c>
      <c r="G218" s="214">
        <v>46231</v>
      </c>
      <c r="H218" s="213">
        <v>5</v>
      </c>
      <c r="I218" s="213">
        <v>373</v>
      </c>
      <c r="J218" s="213" t="s">
        <v>4244</v>
      </c>
      <c r="K218" s="68" t="s">
        <v>4245</v>
      </c>
      <c r="L218" s="149">
        <v>4</v>
      </c>
      <c r="M218" s="149">
        <v>0</v>
      </c>
      <c r="N218" s="68" t="s">
        <v>774</v>
      </c>
      <c r="O218" s="213">
        <v>53</v>
      </c>
      <c r="P218" s="213">
        <v>1</v>
      </c>
      <c r="T218" s="215">
        <v>11</v>
      </c>
      <c r="U218" s="215">
        <v>11</v>
      </c>
      <c r="V218" s="215">
        <v>11</v>
      </c>
      <c r="W218" s="215">
        <v>0</v>
      </c>
      <c r="X218" s="215">
        <v>44</v>
      </c>
      <c r="AB218" s="213">
        <v>1</v>
      </c>
      <c r="AC218" s="213">
        <v>4</v>
      </c>
      <c r="AD218" s="213">
        <v>7</v>
      </c>
      <c r="AE218" s="213">
        <v>2026</v>
      </c>
    </row>
    <row r="219" spans="3:31">
      <c r="C219" s="213">
        <v>212</v>
      </c>
      <c r="D219" s="213">
        <v>20</v>
      </c>
      <c r="F219" s="213" t="s">
        <v>4236</v>
      </c>
      <c r="G219" s="214">
        <v>46231</v>
      </c>
      <c r="H219" s="213">
        <v>5</v>
      </c>
      <c r="I219" s="213">
        <v>276</v>
      </c>
      <c r="J219" s="213" t="s">
        <v>2475</v>
      </c>
      <c r="K219" s="68" t="s">
        <v>2476</v>
      </c>
      <c r="L219" s="149">
        <v>60</v>
      </c>
      <c r="M219" s="149">
        <v>0</v>
      </c>
      <c r="N219" s="68" t="s">
        <v>677</v>
      </c>
      <c r="O219" s="213">
        <v>2</v>
      </c>
      <c r="P219" s="213">
        <v>1</v>
      </c>
      <c r="T219" s="215">
        <v>0.2</v>
      </c>
      <c r="U219" s="215">
        <v>0.2</v>
      </c>
      <c r="V219" s="215">
        <v>0.2</v>
      </c>
      <c r="W219" s="215">
        <v>0</v>
      </c>
      <c r="X219" s="215">
        <v>12</v>
      </c>
      <c r="AB219" s="213">
        <v>1</v>
      </c>
      <c r="AC219" s="213">
        <v>4</v>
      </c>
      <c r="AD219" s="213">
        <v>7</v>
      </c>
      <c r="AE219" s="213">
        <v>2026</v>
      </c>
    </row>
    <row r="220" spans="3:31">
      <c r="C220" s="213">
        <v>213</v>
      </c>
      <c r="D220" s="213">
        <v>20</v>
      </c>
      <c r="F220" s="213" t="s">
        <v>4236</v>
      </c>
      <c r="G220" s="214">
        <v>46231</v>
      </c>
      <c r="H220" s="213">
        <v>5</v>
      </c>
      <c r="I220" s="213">
        <v>371</v>
      </c>
      <c r="J220" s="213" t="s">
        <v>4248</v>
      </c>
      <c r="K220" s="68" t="s">
        <v>4249</v>
      </c>
      <c r="L220" s="149">
        <v>10</v>
      </c>
      <c r="M220" s="149">
        <v>0</v>
      </c>
      <c r="N220" s="68" t="s">
        <v>5</v>
      </c>
      <c r="O220" s="213">
        <v>1</v>
      </c>
      <c r="P220" s="213">
        <v>1</v>
      </c>
      <c r="T220" s="215">
        <v>1.5</v>
      </c>
      <c r="U220" s="215">
        <v>1.5</v>
      </c>
      <c r="V220" s="215">
        <v>1.5</v>
      </c>
      <c r="W220" s="215">
        <v>0</v>
      </c>
      <c r="X220" s="215">
        <v>15</v>
      </c>
      <c r="AB220" s="213">
        <v>1</v>
      </c>
      <c r="AC220" s="213">
        <v>4</v>
      </c>
      <c r="AD220" s="213">
        <v>7</v>
      </c>
      <c r="AE220" s="213">
        <v>2026</v>
      </c>
    </row>
    <row r="221" spans="3:31">
      <c r="C221" s="213">
        <v>214</v>
      </c>
      <c r="D221" s="213">
        <v>20</v>
      </c>
      <c r="F221" s="213" t="s">
        <v>4236</v>
      </c>
      <c r="G221" s="214">
        <v>46231</v>
      </c>
      <c r="H221" s="213">
        <v>5</v>
      </c>
      <c r="I221" s="213">
        <v>241</v>
      </c>
      <c r="J221" s="213" t="s">
        <v>2358</v>
      </c>
      <c r="K221" s="68" t="s">
        <v>2359</v>
      </c>
      <c r="L221" s="149">
        <v>37</v>
      </c>
      <c r="M221" s="149">
        <v>0</v>
      </c>
      <c r="N221" s="68" t="s">
        <v>4080</v>
      </c>
      <c r="O221" s="213">
        <v>12</v>
      </c>
      <c r="P221" s="213">
        <v>1</v>
      </c>
      <c r="T221" s="215">
        <v>1</v>
      </c>
      <c r="U221" s="215">
        <v>1</v>
      </c>
      <c r="V221" s="215">
        <v>1</v>
      </c>
      <c r="W221" s="215">
        <v>0</v>
      </c>
      <c r="X221" s="215">
        <v>37</v>
      </c>
      <c r="AB221" s="213">
        <v>1</v>
      </c>
      <c r="AC221" s="213">
        <v>4</v>
      </c>
      <c r="AD221" s="213">
        <v>7</v>
      </c>
      <c r="AE221" s="213">
        <v>2026</v>
      </c>
    </row>
    <row r="222" spans="3:31">
      <c r="C222" s="213">
        <v>215</v>
      </c>
      <c r="D222" s="213">
        <v>21</v>
      </c>
      <c r="F222" s="213" t="s">
        <v>4589</v>
      </c>
      <c r="G222" s="214">
        <v>46237</v>
      </c>
      <c r="H222" s="213">
        <v>4</v>
      </c>
      <c r="I222" s="213">
        <v>420</v>
      </c>
      <c r="J222" s="213" t="s">
        <v>4592</v>
      </c>
      <c r="K222" s="68" t="s">
        <v>4593</v>
      </c>
      <c r="L222" s="149">
        <v>12</v>
      </c>
      <c r="M222" s="149">
        <v>0</v>
      </c>
      <c r="N222" s="68" t="s">
        <v>5</v>
      </c>
      <c r="O222" s="213">
        <v>1</v>
      </c>
      <c r="P222" s="213">
        <v>1</v>
      </c>
      <c r="T222" s="215">
        <v>1.65</v>
      </c>
      <c r="U222" s="215">
        <v>1.65</v>
      </c>
      <c r="V222" s="215">
        <v>1.65</v>
      </c>
      <c r="W222" s="215">
        <v>0</v>
      </c>
      <c r="X222" s="215">
        <v>19.8</v>
      </c>
      <c r="AB222" s="213">
        <v>1</v>
      </c>
      <c r="AC222" s="213">
        <v>1</v>
      </c>
      <c r="AD222" s="213">
        <v>8</v>
      </c>
      <c r="AE222" s="213">
        <v>2026</v>
      </c>
    </row>
    <row r="223" spans="3:31">
      <c r="C223" s="213">
        <v>216</v>
      </c>
      <c r="D223" s="213">
        <v>21</v>
      </c>
      <c r="F223" s="213" t="s">
        <v>4589</v>
      </c>
      <c r="G223" s="214">
        <v>46237</v>
      </c>
      <c r="H223" s="213">
        <v>4</v>
      </c>
      <c r="I223" s="213">
        <v>423</v>
      </c>
      <c r="J223" s="213" t="s">
        <v>4595</v>
      </c>
      <c r="K223" s="68" t="s">
        <v>4596</v>
      </c>
      <c r="L223" s="149">
        <v>20</v>
      </c>
      <c r="M223" s="149">
        <v>0</v>
      </c>
      <c r="N223" s="68" t="s">
        <v>722</v>
      </c>
      <c r="O223" s="213">
        <v>3</v>
      </c>
      <c r="P223" s="213">
        <v>1</v>
      </c>
      <c r="T223" s="215">
        <v>0.8</v>
      </c>
      <c r="U223" s="215">
        <v>0.8</v>
      </c>
      <c r="V223" s="215">
        <v>0.8</v>
      </c>
      <c r="W223" s="215">
        <v>0</v>
      </c>
      <c r="X223" s="215">
        <v>16</v>
      </c>
      <c r="AB223" s="213">
        <v>1</v>
      </c>
      <c r="AC223" s="213">
        <v>1</v>
      </c>
      <c r="AD223" s="213">
        <v>8</v>
      </c>
      <c r="AE223" s="213">
        <v>2026</v>
      </c>
    </row>
    <row r="224" spans="3:31">
      <c r="C224" s="213">
        <v>217</v>
      </c>
      <c r="D224" s="213">
        <v>21</v>
      </c>
      <c r="F224" s="213" t="s">
        <v>4589</v>
      </c>
      <c r="G224" s="214">
        <v>46237</v>
      </c>
      <c r="H224" s="213">
        <v>4</v>
      </c>
      <c r="I224" s="213">
        <v>424</v>
      </c>
      <c r="J224" s="213" t="s">
        <v>4598</v>
      </c>
      <c r="K224" s="68" t="s">
        <v>4599</v>
      </c>
      <c r="L224" s="149">
        <v>20</v>
      </c>
      <c r="M224" s="149">
        <v>0</v>
      </c>
      <c r="N224" s="68" t="s">
        <v>722</v>
      </c>
      <c r="O224" s="213">
        <v>3</v>
      </c>
      <c r="P224" s="213">
        <v>1</v>
      </c>
      <c r="T224" s="215">
        <v>1</v>
      </c>
      <c r="U224" s="215">
        <v>1</v>
      </c>
      <c r="V224" s="215">
        <v>1</v>
      </c>
      <c r="W224" s="215">
        <v>0</v>
      </c>
      <c r="X224" s="215">
        <v>20</v>
      </c>
      <c r="AB224" s="213">
        <v>1</v>
      </c>
      <c r="AC224" s="213">
        <v>1</v>
      </c>
      <c r="AD224" s="213">
        <v>8</v>
      </c>
      <c r="AE224" s="213">
        <v>2026</v>
      </c>
    </row>
    <row r="225" spans="3:31">
      <c r="C225" s="213">
        <v>218</v>
      </c>
      <c r="D225" s="213">
        <v>21</v>
      </c>
      <c r="F225" s="213" t="s">
        <v>4589</v>
      </c>
      <c r="G225" s="214">
        <v>46237</v>
      </c>
      <c r="H225" s="213">
        <v>4</v>
      </c>
      <c r="I225" s="213">
        <v>83</v>
      </c>
      <c r="J225" s="213" t="s">
        <v>4601</v>
      </c>
      <c r="K225" s="68" t="s">
        <v>4602</v>
      </c>
      <c r="L225" s="149">
        <v>20</v>
      </c>
      <c r="M225" s="149">
        <v>0</v>
      </c>
      <c r="N225" s="68" t="s">
        <v>677</v>
      </c>
      <c r="O225" s="213">
        <v>2</v>
      </c>
      <c r="P225" s="213">
        <v>24</v>
      </c>
      <c r="T225" s="215">
        <v>1.1000000000000001</v>
      </c>
      <c r="U225" s="215">
        <v>1.1000000000000001</v>
      </c>
      <c r="V225" s="215">
        <v>1.1000000000000001</v>
      </c>
      <c r="W225" s="215">
        <v>0</v>
      </c>
      <c r="X225" s="215">
        <v>22</v>
      </c>
      <c r="AB225" s="213">
        <v>1</v>
      </c>
      <c r="AC225" s="213">
        <v>1</v>
      </c>
      <c r="AD225" s="213">
        <v>8</v>
      </c>
      <c r="AE225" s="213">
        <v>2026</v>
      </c>
    </row>
    <row r="226" spans="3:31">
      <c r="C226" s="213">
        <v>219</v>
      </c>
      <c r="D226" s="213">
        <v>21</v>
      </c>
      <c r="F226" s="213" t="s">
        <v>4589</v>
      </c>
      <c r="G226" s="214">
        <v>46237</v>
      </c>
      <c r="H226" s="213">
        <v>4</v>
      </c>
      <c r="I226" s="213">
        <v>425</v>
      </c>
      <c r="J226" s="213" t="s">
        <v>4604</v>
      </c>
      <c r="K226" s="68" t="s">
        <v>4605</v>
      </c>
      <c r="L226" s="149">
        <v>20</v>
      </c>
      <c r="M226" s="149">
        <v>0</v>
      </c>
      <c r="N226" s="68" t="s">
        <v>722</v>
      </c>
      <c r="O226" s="213">
        <v>3</v>
      </c>
      <c r="P226" s="213">
        <v>1</v>
      </c>
      <c r="T226" s="215">
        <v>1.2</v>
      </c>
      <c r="U226" s="215">
        <v>1.2</v>
      </c>
      <c r="V226" s="215">
        <v>1.2</v>
      </c>
      <c r="W226" s="215">
        <v>0</v>
      </c>
      <c r="X226" s="215">
        <v>24</v>
      </c>
      <c r="AB226" s="213">
        <v>1</v>
      </c>
      <c r="AC226" s="213">
        <v>1</v>
      </c>
      <c r="AD226" s="213">
        <v>8</v>
      </c>
      <c r="AE226" s="213">
        <v>2026</v>
      </c>
    </row>
    <row r="227" spans="3:31">
      <c r="C227" s="213">
        <v>220</v>
      </c>
      <c r="D227" s="213">
        <v>21</v>
      </c>
      <c r="F227" s="213" t="s">
        <v>4589</v>
      </c>
      <c r="G227" s="214">
        <v>46237</v>
      </c>
      <c r="H227" s="213">
        <v>4</v>
      </c>
      <c r="I227" s="213">
        <v>82</v>
      </c>
      <c r="J227" s="213" t="s">
        <v>4607</v>
      </c>
      <c r="K227" s="68" t="s">
        <v>4608</v>
      </c>
      <c r="L227" s="149">
        <v>20</v>
      </c>
      <c r="M227" s="149">
        <v>0</v>
      </c>
      <c r="N227" s="68" t="s">
        <v>677</v>
      </c>
      <c r="O227" s="213">
        <v>2</v>
      </c>
      <c r="P227" s="213">
        <v>24</v>
      </c>
      <c r="T227" s="215">
        <v>1.3</v>
      </c>
      <c r="U227" s="215">
        <v>1.3</v>
      </c>
      <c r="V227" s="215">
        <v>1.3</v>
      </c>
      <c r="W227" s="215">
        <v>0</v>
      </c>
      <c r="X227" s="215">
        <v>26</v>
      </c>
      <c r="AB227" s="213">
        <v>1</v>
      </c>
      <c r="AC227" s="213">
        <v>1</v>
      </c>
      <c r="AD227" s="213">
        <v>8</v>
      </c>
      <c r="AE227" s="213">
        <v>2026</v>
      </c>
    </row>
    <row r="228" spans="3:31">
      <c r="C228" s="213">
        <v>221</v>
      </c>
      <c r="D228" s="213">
        <v>21</v>
      </c>
      <c r="F228" s="213" t="s">
        <v>4589</v>
      </c>
      <c r="G228" s="214">
        <v>46237</v>
      </c>
      <c r="H228" s="213">
        <v>4</v>
      </c>
      <c r="I228" s="213">
        <v>422</v>
      </c>
      <c r="J228" s="213" t="s">
        <v>4610</v>
      </c>
      <c r="K228" s="68" t="s">
        <v>4611</v>
      </c>
      <c r="L228" s="149">
        <v>20</v>
      </c>
      <c r="M228" s="149">
        <v>0</v>
      </c>
      <c r="N228" s="68" t="s">
        <v>722</v>
      </c>
      <c r="O228" s="213">
        <v>3</v>
      </c>
      <c r="P228" s="213">
        <v>1</v>
      </c>
      <c r="T228" s="215">
        <v>1.05</v>
      </c>
      <c r="U228" s="215">
        <v>1.05</v>
      </c>
      <c r="V228" s="215">
        <v>1.05</v>
      </c>
      <c r="W228" s="215">
        <v>0</v>
      </c>
      <c r="X228" s="215">
        <v>21</v>
      </c>
      <c r="AB228" s="213">
        <v>1</v>
      </c>
      <c r="AC228" s="213">
        <v>1</v>
      </c>
      <c r="AD228" s="213">
        <v>8</v>
      </c>
      <c r="AE228" s="213">
        <v>2026</v>
      </c>
    </row>
    <row r="229" spans="3:31">
      <c r="C229" s="213">
        <v>222</v>
      </c>
      <c r="D229" s="213">
        <v>21</v>
      </c>
      <c r="F229" s="213" t="s">
        <v>4589</v>
      </c>
      <c r="G229" s="214">
        <v>46237</v>
      </c>
      <c r="H229" s="213">
        <v>4</v>
      </c>
      <c r="I229" s="213">
        <v>421</v>
      </c>
      <c r="J229" s="213" t="s">
        <v>4613</v>
      </c>
      <c r="K229" s="68" t="s">
        <v>4614</v>
      </c>
      <c r="L229" s="149">
        <v>20</v>
      </c>
      <c r="M229" s="149">
        <v>0</v>
      </c>
      <c r="N229" s="68" t="s">
        <v>722</v>
      </c>
      <c r="O229" s="213">
        <v>3</v>
      </c>
      <c r="P229" s="213">
        <v>1</v>
      </c>
      <c r="T229" s="215">
        <v>1.1000000000000001</v>
      </c>
      <c r="U229" s="215">
        <v>1.1000000000000001</v>
      </c>
      <c r="V229" s="215">
        <v>1.1000000000000001</v>
      </c>
      <c r="W229" s="215">
        <v>0</v>
      </c>
      <c r="X229" s="215">
        <v>22</v>
      </c>
      <c r="AB229" s="213">
        <v>1</v>
      </c>
      <c r="AC229" s="213">
        <v>1</v>
      </c>
      <c r="AD229" s="213">
        <v>8</v>
      </c>
      <c r="AE229" s="213">
        <v>2026</v>
      </c>
    </row>
    <row r="230" spans="3:31">
      <c r="C230" s="213">
        <v>223</v>
      </c>
      <c r="D230" s="213">
        <v>21</v>
      </c>
      <c r="F230" s="213" t="s">
        <v>4589</v>
      </c>
      <c r="G230" s="214">
        <v>46237</v>
      </c>
      <c r="H230" s="213">
        <v>4</v>
      </c>
      <c r="I230" s="213">
        <v>394</v>
      </c>
      <c r="J230" s="213" t="s">
        <v>4616</v>
      </c>
      <c r="K230" s="68" t="s">
        <v>4617</v>
      </c>
      <c r="L230" s="149">
        <v>10</v>
      </c>
      <c r="M230" s="149">
        <v>0</v>
      </c>
      <c r="N230" s="68" t="s">
        <v>5</v>
      </c>
      <c r="O230" s="213">
        <v>1</v>
      </c>
      <c r="P230" s="213">
        <v>1</v>
      </c>
      <c r="T230" s="215">
        <v>4.0999999999999996</v>
      </c>
      <c r="U230" s="215">
        <v>4.0999999999999996</v>
      </c>
      <c r="V230" s="215">
        <v>4.0999999999999996</v>
      </c>
      <c r="W230" s="215">
        <v>0</v>
      </c>
      <c r="X230" s="215">
        <v>41</v>
      </c>
      <c r="AB230" s="213">
        <v>1</v>
      </c>
      <c r="AC230" s="213">
        <v>1</v>
      </c>
      <c r="AD230" s="213">
        <v>8</v>
      </c>
      <c r="AE230" s="213">
        <v>2026</v>
      </c>
    </row>
    <row r="231" spans="3:31">
      <c r="C231" s="213">
        <v>224</v>
      </c>
      <c r="D231" s="213">
        <v>21</v>
      </c>
      <c r="F231" s="213" t="s">
        <v>4589</v>
      </c>
      <c r="G231" s="214">
        <v>46237</v>
      </c>
      <c r="H231" s="213">
        <v>4</v>
      </c>
      <c r="I231" s="213">
        <v>404</v>
      </c>
      <c r="J231" s="213" t="s">
        <v>4619</v>
      </c>
      <c r="K231" s="68" t="s">
        <v>4620</v>
      </c>
      <c r="L231" s="149">
        <v>5</v>
      </c>
      <c r="M231" s="149">
        <v>0</v>
      </c>
      <c r="N231" s="68" t="s">
        <v>5</v>
      </c>
      <c r="O231" s="213">
        <v>1</v>
      </c>
      <c r="P231" s="213">
        <v>1</v>
      </c>
      <c r="T231" s="215">
        <v>1.8</v>
      </c>
      <c r="U231" s="215">
        <v>1.8</v>
      </c>
      <c r="V231" s="215">
        <v>1.8</v>
      </c>
      <c r="W231" s="215">
        <v>0</v>
      </c>
      <c r="X231" s="215">
        <v>9</v>
      </c>
      <c r="AB231" s="213">
        <v>1</v>
      </c>
      <c r="AC231" s="213">
        <v>1</v>
      </c>
      <c r="AD231" s="213">
        <v>8</v>
      </c>
      <c r="AE231" s="213">
        <v>2026</v>
      </c>
    </row>
    <row r="232" spans="3:31">
      <c r="C232" s="213">
        <v>225</v>
      </c>
      <c r="D232" s="213">
        <v>21</v>
      </c>
      <c r="F232" s="213" t="s">
        <v>4589</v>
      </c>
      <c r="G232" s="214">
        <v>46237</v>
      </c>
      <c r="H232" s="213">
        <v>4</v>
      </c>
      <c r="I232" s="213">
        <v>401</v>
      </c>
      <c r="J232" s="213" t="s">
        <v>4622</v>
      </c>
      <c r="K232" s="68" t="s">
        <v>4623</v>
      </c>
      <c r="L232" s="149">
        <v>12</v>
      </c>
      <c r="M232" s="149">
        <v>0</v>
      </c>
      <c r="N232" s="68" t="s">
        <v>5</v>
      </c>
      <c r="O232" s="213">
        <v>1</v>
      </c>
      <c r="P232" s="213">
        <v>1</v>
      </c>
      <c r="T232" s="215">
        <v>2.1</v>
      </c>
      <c r="U232" s="215">
        <v>2.1</v>
      </c>
      <c r="V232" s="215">
        <v>2.1</v>
      </c>
      <c r="W232" s="215">
        <v>0</v>
      </c>
      <c r="X232" s="215">
        <v>25.2</v>
      </c>
      <c r="AB232" s="213">
        <v>1</v>
      </c>
      <c r="AC232" s="213">
        <v>1</v>
      </c>
      <c r="AD232" s="213">
        <v>8</v>
      </c>
      <c r="AE232" s="213">
        <v>2026</v>
      </c>
    </row>
    <row r="233" spans="3:31">
      <c r="C233" s="213">
        <v>226</v>
      </c>
      <c r="D233" s="213">
        <v>21</v>
      </c>
      <c r="F233" s="213" t="s">
        <v>4589</v>
      </c>
      <c r="G233" s="214">
        <v>46237</v>
      </c>
      <c r="H233" s="213">
        <v>4</v>
      </c>
      <c r="I233" s="213">
        <v>402</v>
      </c>
      <c r="J233" s="213" t="s">
        <v>4625</v>
      </c>
      <c r="K233" s="68" t="s">
        <v>4626</v>
      </c>
      <c r="L233" s="149">
        <v>2</v>
      </c>
      <c r="M233" s="149">
        <v>0</v>
      </c>
      <c r="N233" s="68" t="s">
        <v>4627</v>
      </c>
      <c r="O233" s="213">
        <v>49</v>
      </c>
      <c r="P233" s="213">
        <v>1</v>
      </c>
      <c r="T233" s="215">
        <v>8.8000000000000007</v>
      </c>
      <c r="U233" s="215">
        <v>8.8000000000000007</v>
      </c>
      <c r="V233" s="215">
        <v>8.8000000000000007</v>
      </c>
      <c r="W233" s="215">
        <v>0</v>
      </c>
      <c r="X233" s="215">
        <v>17.600000000000001</v>
      </c>
      <c r="AB233" s="213">
        <v>1</v>
      </c>
      <c r="AC233" s="213">
        <v>1</v>
      </c>
      <c r="AD233" s="213">
        <v>8</v>
      </c>
      <c r="AE233" s="213">
        <v>2026</v>
      </c>
    </row>
    <row r="234" spans="3:31">
      <c r="C234" s="213">
        <v>227</v>
      </c>
      <c r="D234" s="213">
        <v>21</v>
      </c>
      <c r="F234" s="213" t="s">
        <v>4589</v>
      </c>
      <c r="G234" s="214">
        <v>46237</v>
      </c>
      <c r="H234" s="213">
        <v>4</v>
      </c>
      <c r="I234" s="213">
        <v>403</v>
      </c>
      <c r="J234" s="213" t="s">
        <v>4629</v>
      </c>
      <c r="K234" s="68" t="s">
        <v>4630</v>
      </c>
      <c r="L234" s="149">
        <v>2</v>
      </c>
      <c r="M234" s="149">
        <v>0</v>
      </c>
      <c r="N234" s="68" t="s">
        <v>4627</v>
      </c>
      <c r="O234" s="213">
        <v>49</v>
      </c>
      <c r="P234" s="213">
        <v>1</v>
      </c>
      <c r="T234" s="215">
        <v>9.8000000000000007</v>
      </c>
      <c r="U234" s="215">
        <v>9.8000000000000007</v>
      </c>
      <c r="V234" s="215">
        <v>9.8000000000000007</v>
      </c>
      <c r="W234" s="215">
        <v>0</v>
      </c>
      <c r="X234" s="215">
        <v>19.600000000000001</v>
      </c>
      <c r="AB234" s="213">
        <v>1</v>
      </c>
      <c r="AC234" s="213">
        <v>1</v>
      </c>
      <c r="AD234" s="213">
        <v>8</v>
      </c>
      <c r="AE234" s="213">
        <v>2026</v>
      </c>
    </row>
    <row r="235" spans="3:31">
      <c r="C235" s="213">
        <v>228</v>
      </c>
      <c r="D235" s="213">
        <v>21</v>
      </c>
      <c r="F235" s="213" t="s">
        <v>4589</v>
      </c>
      <c r="G235" s="214">
        <v>46237</v>
      </c>
      <c r="H235" s="213">
        <v>4</v>
      </c>
      <c r="I235" s="213">
        <v>390</v>
      </c>
      <c r="J235" s="213" t="s">
        <v>4632</v>
      </c>
      <c r="K235" s="68" t="s">
        <v>4633</v>
      </c>
      <c r="L235" s="149">
        <v>60</v>
      </c>
      <c r="M235" s="149">
        <v>0</v>
      </c>
      <c r="N235" s="68" t="s">
        <v>677</v>
      </c>
      <c r="O235" s="213">
        <v>2</v>
      </c>
      <c r="P235" s="213">
        <v>1</v>
      </c>
      <c r="T235" s="215">
        <v>0.35</v>
      </c>
      <c r="U235" s="215">
        <v>0.35</v>
      </c>
      <c r="V235" s="215">
        <v>0.35</v>
      </c>
      <c r="W235" s="215">
        <v>0</v>
      </c>
      <c r="X235" s="215">
        <v>21</v>
      </c>
      <c r="AB235" s="213">
        <v>1</v>
      </c>
      <c r="AC235" s="213">
        <v>1</v>
      </c>
      <c r="AD235" s="213">
        <v>8</v>
      </c>
      <c r="AE235" s="213">
        <v>2026</v>
      </c>
    </row>
    <row r="236" spans="3:31">
      <c r="C236" s="213">
        <v>229</v>
      </c>
      <c r="D236" s="213">
        <v>21</v>
      </c>
      <c r="F236" s="213" t="s">
        <v>4589</v>
      </c>
      <c r="G236" s="214">
        <v>46237</v>
      </c>
      <c r="H236" s="213">
        <v>4</v>
      </c>
      <c r="I236" s="213">
        <v>369</v>
      </c>
      <c r="J236" s="213" t="s">
        <v>4162</v>
      </c>
      <c r="K236" s="68" t="s">
        <v>4635</v>
      </c>
      <c r="L236" s="149">
        <v>50</v>
      </c>
      <c r="M236" s="149">
        <v>0</v>
      </c>
      <c r="N236" s="68" t="s">
        <v>677</v>
      </c>
      <c r="O236" s="213">
        <v>2</v>
      </c>
      <c r="P236" s="213">
        <v>1</v>
      </c>
      <c r="T236" s="215">
        <v>0.35</v>
      </c>
      <c r="U236" s="215">
        <v>0.35</v>
      </c>
      <c r="V236" s="215">
        <v>0.35</v>
      </c>
      <c r="W236" s="215">
        <v>0</v>
      </c>
      <c r="X236" s="215">
        <v>17.5</v>
      </c>
      <c r="AB236" s="213">
        <v>1</v>
      </c>
      <c r="AC236" s="213">
        <v>1</v>
      </c>
      <c r="AD236" s="213">
        <v>8</v>
      </c>
      <c r="AE236" s="213">
        <v>2026</v>
      </c>
    </row>
    <row r="237" spans="3:31">
      <c r="C237" s="213">
        <v>230</v>
      </c>
      <c r="D237" s="213">
        <v>21</v>
      </c>
      <c r="F237" s="213" t="s">
        <v>4589</v>
      </c>
      <c r="G237" s="214">
        <v>46237</v>
      </c>
      <c r="H237" s="213">
        <v>4</v>
      </c>
      <c r="I237" s="213">
        <v>412</v>
      </c>
      <c r="J237" s="213" t="s">
        <v>4637</v>
      </c>
      <c r="K237" s="68" t="s">
        <v>4638</v>
      </c>
      <c r="L237" s="149">
        <v>1</v>
      </c>
      <c r="M237" s="149">
        <v>0</v>
      </c>
      <c r="N237" s="68" t="s">
        <v>677</v>
      </c>
      <c r="O237" s="213">
        <v>2</v>
      </c>
      <c r="P237" s="213">
        <v>1</v>
      </c>
      <c r="T237" s="215">
        <v>3.4</v>
      </c>
      <c r="U237" s="215">
        <v>3.4</v>
      </c>
      <c r="V237" s="215">
        <v>3.4</v>
      </c>
      <c r="W237" s="215">
        <v>0</v>
      </c>
      <c r="X237" s="215">
        <v>3.4</v>
      </c>
      <c r="AB237" s="213">
        <v>1</v>
      </c>
      <c r="AC237" s="213">
        <v>1</v>
      </c>
      <c r="AD237" s="213">
        <v>8</v>
      </c>
      <c r="AE237" s="213">
        <v>2026</v>
      </c>
    </row>
    <row r="238" spans="3:31">
      <c r="C238" s="213">
        <v>231</v>
      </c>
      <c r="D238" s="213">
        <v>21</v>
      </c>
      <c r="F238" s="213" t="s">
        <v>4589</v>
      </c>
      <c r="G238" s="214">
        <v>46237</v>
      </c>
      <c r="H238" s="213">
        <v>4</v>
      </c>
      <c r="I238" s="213">
        <v>337</v>
      </c>
      <c r="J238" s="213" t="s">
        <v>2999</v>
      </c>
      <c r="K238" s="68" t="s">
        <v>4640</v>
      </c>
      <c r="L238" s="149">
        <v>5</v>
      </c>
      <c r="M238" s="149">
        <v>0</v>
      </c>
      <c r="N238" s="68" t="s">
        <v>4641</v>
      </c>
      <c r="O238" s="213">
        <v>77</v>
      </c>
      <c r="P238" s="213">
        <v>1</v>
      </c>
      <c r="T238" s="215">
        <v>4</v>
      </c>
      <c r="U238" s="215">
        <v>4</v>
      </c>
      <c r="V238" s="215">
        <v>4</v>
      </c>
      <c r="W238" s="215">
        <v>0</v>
      </c>
      <c r="X238" s="215">
        <v>20</v>
      </c>
      <c r="AB238" s="213">
        <v>1</v>
      </c>
      <c r="AC238" s="213">
        <v>1</v>
      </c>
      <c r="AD238" s="213">
        <v>8</v>
      </c>
      <c r="AE238" s="213">
        <v>2026</v>
      </c>
    </row>
    <row r="239" spans="3:31">
      <c r="C239" s="213">
        <v>232</v>
      </c>
      <c r="D239" s="213">
        <v>21</v>
      </c>
      <c r="F239" s="213" t="s">
        <v>4589</v>
      </c>
      <c r="G239" s="214">
        <v>46237</v>
      </c>
      <c r="H239" s="213">
        <v>4</v>
      </c>
      <c r="I239" s="213">
        <v>426</v>
      </c>
      <c r="J239" s="213" t="s">
        <v>4643</v>
      </c>
      <c r="K239" s="68" t="s">
        <v>4644</v>
      </c>
      <c r="L239" s="149">
        <v>1</v>
      </c>
      <c r="M239" s="149">
        <v>0</v>
      </c>
      <c r="N239" s="68" t="s">
        <v>4241</v>
      </c>
      <c r="O239" s="213">
        <v>87</v>
      </c>
      <c r="P239" s="213">
        <v>1</v>
      </c>
      <c r="T239" s="215">
        <v>6.5</v>
      </c>
      <c r="U239" s="215">
        <v>6.5</v>
      </c>
      <c r="V239" s="215">
        <v>6.5</v>
      </c>
      <c r="W239" s="215">
        <v>0</v>
      </c>
      <c r="X239" s="215">
        <v>6.5</v>
      </c>
      <c r="AB239" s="213">
        <v>1</v>
      </c>
      <c r="AC239" s="213">
        <v>1</v>
      </c>
      <c r="AD239" s="213">
        <v>8</v>
      </c>
      <c r="AE239" s="213">
        <v>2026</v>
      </c>
    </row>
    <row r="240" spans="3:31">
      <c r="C240" s="213">
        <v>233</v>
      </c>
      <c r="D240" s="213">
        <v>21</v>
      </c>
      <c r="F240" s="213" t="s">
        <v>4589</v>
      </c>
      <c r="G240" s="214">
        <v>46237</v>
      </c>
      <c r="H240" s="213">
        <v>4</v>
      </c>
      <c r="I240" s="213">
        <v>427</v>
      </c>
      <c r="J240" s="213" t="s">
        <v>4646</v>
      </c>
      <c r="K240" s="68" t="s">
        <v>4647</v>
      </c>
      <c r="L240" s="149">
        <v>1</v>
      </c>
      <c r="M240" s="149">
        <v>0</v>
      </c>
      <c r="N240" s="68" t="s">
        <v>4241</v>
      </c>
      <c r="O240" s="213">
        <v>87</v>
      </c>
      <c r="P240" s="213">
        <v>1</v>
      </c>
      <c r="T240" s="215">
        <v>6.9</v>
      </c>
      <c r="U240" s="215">
        <v>6.9</v>
      </c>
      <c r="V240" s="215">
        <v>6.9</v>
      </c>
      <c r="W240" s="215">
        <v>0</v>
      </c>
      <c r="X240" s="215">
        <v>6.9</v>
      </c>
      <c r="AB240" s="213">
        <v>1</v>
      </c>
      <c r="AC240" s="213">
        <v>1</v>
      </c>
      <c r="AD240" s="213">
        <v>8</v>
      </c>
      <c r="AE240" s="213">
        <v>2026</v>
      </c>
    </row>
    <row r="241" spans="3:31">
      <c r="C241" s="213">
        <v>234</v>
      </c>
      <c r="D241" s="213">
        <v>21</v>
      </c>
      <c r="F241" s="213" t="s">
        <v>4589</v>
      </c>
      <c r="G241" s="214">
        <v>46237</v>
      </c>
      <c r="H241" s="213">
        <v>4</v>
      </c>
      <c r="I241" s="213">
        <v>428</v>
      </c>
      <c r="J241" s="213" t="s">
        <v>4649</v>
      </c>
      <c r="K241" s="68" t="s">
        <v>4650</v>
      </c>
      <c r="L241" s="149">
        <v>1</v>
      </c>
      <c r="M241" s="149">
        <v>0</v>
      </c>
      <c r="N241" s="68" t="s">
        <v>4241</v>
      </c>
      <c r="O241" s="213">
        <v>87</v>
      </c>
      <c r="P241" s="213">
        <v>1</v>
      </c>
      <c r="T241" s="215">
        <v>7.2</v>
      </c>
      <c r="U241" s="215">
        <v>7.2</v>
      </c>
      <c r="V241" s="215">
        <v>7.2</v>
      </c>
      <c r="W241" s="215">
        <v>0</v>
      </c>
      <c r="X241" s="215">
        <v>7.2</v>
      </c>
      <c r="AB241" s="213">
        <v>1</v>
      </c>
      <c r="AC241" s="213">
        <v>1</v>
      </c>
      <c r="AD241" s="213">
        <v>8</v>
      </c>
      <c r="AE241" s="213">
        <v>2026</v>
      </c>
    </row>
    <row r="242" spans="3:31">
      <c r="C242" s="213">
        <v>235</v>
      </c>
      <c r="D242" s="213">
        <v>21</v>
      </c>
      <c r="F242" s="213" t="s">
        <v>4589</v>
      </c>
      <c r="G242" s="214">
        <v>46237</v>
      </c>
      <c r="H242" s="213">
        <v>4</v>
      </c>
      <c r="I242" s="213">
        <v>429</v>
      </c>
      <c r="J242" s="213" t="s">
        <v>4652</v>
      </c>
      <c r="K242" s="68" t="s">
        <v>4653</v>
      </c>
      <c r="L242" s="149">
        <v>12</v>
      </c>
      <c r="M242" s="149">
        <v>0</v>
      </c>
      <c r="N242" s="68" t="s">
        <v>677</v>
      </c>
      <c r="O242" s="213">
        <v>2</v>
      </c>
      <c r="P242" s="213">
        <v>1</v>
      </c>
      <c r="T242" s="215">
        <v>2.2999999999999998</v>
      </c>
      <c r="U242" s="215">
        <v>2.2999999999999998</v>
      </c>
      <c r="V242" s="215">
        <v>2.2999999999999998</v>
      </c>
      <c r="W242" s="215">
        <v>0</v>
      </c>
      <c r="X242" s="215">
        <v>27.6</v>
      </c>
      <c r="AB242" s="213">
        <v>1</v>
      </c>
      <c r="AC242" s="213">
        <v>1</v>
      </c>
      <c r="AD242" s="213">
        <v>8</v>
      </c>
      <c r="AE242" s="213">
        <v>2026</v>
      </c>
    </row>
    <row r="243" spans="3:31">
      <c r="C243" s="213">
        <v>236</v>
      </c>
      <c r="D243" s="213">
        <v>22</v>
      </c>
      <c r="F243" s="213" t="s">
        <v>4917</v>
      </c>
      <c r="G243" s="214">
        <v>46238</v>
      </c>
      <c r="H243" s="213">
        <v>6</v>
      </c>
      <c r="I243" s="213">
        <v>395</v>
      </c>
      <c r="J243" s="213" t="s">
        <v>4920</v>
      </c>
      <c r="K243" s="68" t="s">
        <v>4921</v>
      </c>
      <c r="L243" s="149">
        <v>20</v>
      </c>
      <c r="M243" s="149">
        <v>1</v>
      </c>
      <c r="N243" s="68" t="s">
        <v>677</v>
      </c>
      <c r="O243" s="213">
        <v>2</v>
      </c>
      <c r="P243" s="213">
        <v>1</v>
      </c>
      <c r="T243" s="215">
        <v>3.5</v>
      </c>
      <c r="U243" s="215">
        <v>3.33</v>
      </c>
      <c r="V243" s="215">
        <v>3.5</v>
      </c>
      <c r="W243" s="215">
        <v>0</v>
      </c>
      <c r="X243" s="215">
        <v>70</v>
      </c>
      <c r="AB243" s="213">
        <v>1</v>
      </c>
      <c r="AC243" s="213">
        <v>1</v>
      </c>
      <c r="AD243" s="213">
        <v>8</v>
      </c>
      <c r="AE243" s="213">
        <v>2026</v>
      </c>
    </row>
    <row r="244" spans="3:31">
      <c r="C244" s="213">
        <v>237</v>
      </c>
      <c r="D244" s="213">
        <v>22</v>
      </c>
      <c r="F244" s="213" t="s">
        <v>4917</v>
      </c>
      <c r="G244" s="214">
        <v>46238</v>
      </c>
      <c r="H244" s="213">
        <v>6</v>
      </c>
      <c r="I244" s="213">
        <v>399</v>
      </c>
      <c r="J244" s="213" t="s">
        <v>4923</v>
      </c>
      <c r="K244" s="68" t="s">
        <v>4924</v>
      </c>
      <c r="L244" s="149">
        <v>20</v>
      </c>
      <c r="M244" s="149">
        <v>1</v>
      </c>
      <c r="N244" s="68" t="s">
        <v>677</v>
      </c>
      <c r="O244" s="213">
        <v>2</v>
      </c>
      <c r="P244" s="213">
        <v>1</v>
      </c>
      <c r="T244" s="215">
        <v>1.2</v>
      </c>
      <c r="U244" s="215">
        <v>1.1399999999999999</v>
      </c>
      <c r="V244" s="215">
        <v>1.2</v>
      </c>
      <c r="W244" s="215">
        <v>0</v>
      </c>
      <c r="X244" s="215">
        <v>24</v>
      </c>
      <c r="AB244" s="213">
        <v>1</v>
      </c>
      <c r="AC244" s="213">
        <v>1</v>
      </c>
      <c r="AD244" s="213">
        <v>8</v>
      </c>
      <c r="AE244" s="213">
        <v>2026</v>
      </c>
    </row>
    <row r="245" spans="3:31">
      <c r="C245" s="213">
        <v>238</v>
      </c>
      <c r="D245" s="213">
        <v>23</v>
      </c>
      <c r="F245" s="213" t="s">
        <v>4927</v>
      </c>
      <c r="G245" s="214">
        <v>46235</v>
      </c>
      <c r="H245" s="213">
        <v>2</v>
      </c>
      <c r="I245" s="213">
        <v>187</v>
      </c>
      <c r="J245" s="213" t="s">
        <v>574</v>
      </c>
      <c r="K245" s="68" t="s">
        <v>4568</v>
      </c>
      <c r="L245" s="149">
        <v>10</v>
      </c>
      <c r="M245" s="149">
        <v>0</v>
      </c>
      <c r="N245" s="68" t="s">
        <v>774</v>
      </c>
      <c r="O245" s="213">
        <v>53</v>
      </c>
      <c r="P245" s="213">
        <v>1</v>
      </c>
      <c r="T245" s="215">
        <v>3.37</v>
      </c>
      <c r="U245" s="215">
        <v>3.37</v>
      </c>
      <c r="V245" s="215">
        <v>3.37</v>
      </c>
      <c r="W245" s="215">
        <v>0</v>
      </c>
      <c r="X245" s="215">
        <v>33.700000000000003</v>
      </c>
      <c r="AB245" s="213">
        <v>1</v>
      </c>
      <c r="AC245" s="213">
        <v>1</v>
      </c>
      <c r="AD245" s="213">
        <v>8</v>
      </c>
      <c r="AE245" s="213">
        <v>2026</v>
      </c>
    </row>
    <row r="246" spans="3:31">
      <c r="C246" s="213">
        <v>239</v>
      </c>
      <c r="D246" s="213">
        <v>23</v>
      </c>
      <c r="F246" s="213" t="s">
        <v>4927</v>
      </c>
      <c r="G246" s="214">
        <v>46235</v>
      </c>
      <c r="H246" s="213">
        <v>2</v>
      </c>
      <c r="I246" s="213">
        <v>195</v>
      </c>
      <c r="J246" s="213" t="s">
        <v>606</v>
      </c>
      <c r="K246" s="68" t="s">
        <v>4930</v>
      </c>
      <c r="L246" s="149">
        <v>10</v>
      </c>
      <c r="M246" s="149">
        <v>0</v>
      </c>
      <c r="N246" s="68" t="s">
        <v>774</v>
      </c>
      <c r="O246" s="213">
        <v>53</v>
      </c>
      <c r="P246" s="213">
        <v>1</v>
      </c>
      <c r="T246" s="215">
        <v>6.28</v>
      </c>
      <c r="U246" s="215">
        <v>6.28</v>
      </c>
      <c r="V246" s="215">
        <v>6.28</v>
      </c>
      <c r="W246" s="215">
        <v>0</v>
      </c>
      <c r="X246" s="215">
        <v>62.8</v>
      </c>
      <c r="AB246" s="213">
        <v>1</v>
      </c>
      <c r="AC246" s="213">
        <v>1</v>
      </c>
      <c r="AD246" s="213">
        <v>8</v>
      </c>
      <c r="AE246" s="213">
        <v>2026</v>
      </c>
    </row>
    <row r="247" spans="3:31">
      <c r="C247" s="213">
        <v>240</v>
      </c>
      <c r="D247" s="213">
        <v>23</v>
      </c>
      <c r="F247" s="213" t="s">
        <v>4927</v>
      </c>
      <c r="G247" s="214">
        <v>46235</v>
      </c>
      <c r="H247" s="213">
        <v>2</v>
      </c>
      <c r="I247" s="213">
        <v>197</v>
      </c>
      <c r="J247" s="213" t="s">
        <v>650</v>
      </c>
      <c r="K247" s="68" t="s">
        <v>4932</v>
      </c>
      <c r="L247" s="149">
        <v>10</v>
      </c>
      <c r="M247" s="149">
        <v>0</v>
      </c>
      <c r="N247" s="68" t="s">
        <v>774</v>
      </c>
      <c r="O247" s="213">
        <v>53</v>
      </c>
      <c r="P247" s="213">
        <v>1</v>
      </c>
      <c r="T247" s="215">
        <v>8.36</v>
      </c>
      <c r="U247" s="215">
        <v>8.36</v>
      </c>
      <c r="V247" s="215">
        <v>8.36</v>
      </c>
      <c r="W247" s="215">
        <v>0</v>
      </c>
      <c r="X247" s="215">
        <v>83.6</v>
      </c>
      <c r="AB247" s="213">
        <v>1</v>
      </c>
      <c r="AC247" s="213">
        <v>1</v>
      </c>
      <c r="AD247" s="213">
        <v>8</v>
      </c>
      <c r="AE247" s="213">
        <v>2026</v>
      </c>
    </row>
    <row r="248" spans="3:31">
      <c r="C248" s="213">
        <v>241</v>
      </c>
      <c r="D248" s="213">
        <v>23</v>
      </c>
      <c r="F248" s="213" t="s">
        <v>4927</v>
      </c>
      <c r="G248" s="214">
        <v>46235</v>
      </c>
      <c r="H248" s="213">
        <v>2</v>
      </c>
      <c r="I248" s="213">
        <v>199</v>
      </c>
      <c r="J248" s="213" t="s">
        <v>4934</v>
      </c>
      <c r="K248" s="68" t="s">
        <v>4935</v>
      </c>
      <c r="L248" s="149">
        <v>10</v>
      </c>
      <c r="M248" s="149">
        <v>0</v>
      </c>
      <c r="N248" s="68" t="s">
        <v>774</v>
      </c>
      <c r="O248" s="213">
        <v>53</v>
      </c>
      <c r="P248" s="213">
        <v>1</v>
      </c>
      <c r="T248" s="215">
        <v>10.58</v>
      </c>
      <c r="U248" s="215">
        <v>10.58</v>
      </c>
      <c r="V248" s="215">
        <v>10.58</v>
      </c>
      <c r="W248" s="215">
        <v>0</v>
      </c>
      <c r="X248" s="215">
        <v>105.8</v>
      </c>
      <c r="AB248" s="213">
        <v>1</v>
      </c>
      <c r="AC248" s="213">
        <v>1</v>
      </c>
      <c r="AD248" s="213">
        <v>8</v>
      </c>
      <c r="AE248" s="213">
        <v>2026</v>
      </c>
    </row>
    <row r="249" spans="3:31">
      <c r="C249" s="213">
        <v>242</v>
      </c>
      <c r="D249" s="213">
        <v>23</v>
      </c>
      <c r="F249" s="213" t="s">
        <v>4927</v>
      </c>
      <c r="G249" s="214">
        <v>46235</v>
      </c>
      <c r="H249" s="213">
        <v>2</v>
      </c>
      <c r="I249" s="213">
        <v>349</v>
      </c>
      <c r="J249" s="213" t="s">
        <v>3768</v>
      </c>
      <c r="K249" s="68" t="s">
        <v>4937</v>
      </c>
      <c r="L249" s="149">
        <v>10</v>
      </c>
      <c r="M249" s="149">
        <v>0</v>
      </c>
      <c r="N249" s="68" t="s">
        <v>677</v>
      </c>
      <c r="O249" s="213">
        <v>2</v>
      </c>
      <c r="P249" s="213">
        <v>1</v>
      </c>
      <c r="T249" s="215">
        <v>1</v>
      </c>
      <c r="U249" s="215">
        <v>1</v>
      </c>
      <c r="V249" s="215">
        <v>1</v>
      </c>
      <c r="W249" s="215">
        <v>0</v>
      </c>
      <c r="X249" s="215">
        <v>10</v>
      </c>
      <c r="AB249" s="213">
        <v>1</v>
      </c>
      <c r="AC249" s="213">
        <v>1</v>
      </c>
      <c r="AD249" s="213">
        <v>8</v>
      </c>
      <c r="AE249" s="213">
        <v>2026</v>
      </c>
    </row>
    <row r="250" spans="3:31">
      <c r="C250" s="213">
        <v>243</v>
      </c>
      <c r="D250" s="213">
        <v>23</v>
      </c>
      <c r="F250" s="213" t="s">
        <v>4927</v>
      </c>
      <c r="G250" s="214">
        <v>46235</v>
      </c>
      <c r="H250" s="213">
        <v>2</v>
      </c>
      <c r="I250" s="213">
        <v>243</v>
      </c>
      <c r="J250" s="213" t="s">
        <v>2809</v>
      </c>
      <c r="K250" s="68" t="s">
        <v>4939</v>
      </c>
      <c r="L250" s="149">
        <v>10</v>
      </c>
      <c r="M250" s="149">
        <v>0</v>
      </c>
      <c r="N250" s="68" t="s">
        <v>677</v>
      </c>
      <c r="O250" s="213">
        <v>2</v>
      </c>
      <c r="P250" s="213">
        <v>1</v>
      </c>
      <c r="T250" s="215">
        <v>2.5</v>
      </c>
      <c r="U250" s="215">
        <v>2.5</v>
      </c>
      <c r="V250" s="215">
        <v>2.5</v>
      </c>
      <c r="W250" s="215">
        <v>0</v>
      </c>
      <c r="X250" s="215">
        <v>25</v>
      </c>
      <c r="AB250" s="213">
        <v>1</v>
      </c>
      <c r="AC250" s="213">
        <v>1</v>
      </c>
      <c r="AD250" s="213">
        <v>8</v>
      </c>
      <c r="AE250" s="213">
        <v>2026</v>
      </c>
    </row>
    <row r="251" spans="3:31">
      <c r="C251" s="213">
        <v>244</v>
      </c>
      <c r="D251" s="213">
        <v>23</v>
      </c>
      <c r="F251" s="213" t="s">
        <v>4927</v>
      </c>
      <c r="G251" s="214">
        <v>46235</v>
      </c>
      <c r="H251" s="213">
        <v>2</v>
      </c>
      <c r="I251" s="213">
        <v>293</v>
      </c>
      <c r="J251" s="213" t="s">
        <v>2487</v>
      </c>
      <c r="K251" s="68" t="s">
        <v>4355</v>
      </c>
      <c r="L251" s="149">
        <v>10</v>
      </c>
      <c r="M251" s="149">
        <v>0</v>
      </c>
      <c r="N251" s="68" t="s">
        <v>4092</v>
      </c>
      <c r="O251" s="213">
        <v>72</v>
      </c>
      <c r="P251" s="213">
        <v>1</v>
      </c>
      <c r="T251" s="215">
        <v>12</v>
      </c>
      <c r="U251" s="215">
        <v>12</v>
      </c>
      <c r="V251" s="215">
        <v>12</v>
      </c>
      <c r="W251" s="215">
        <v>0</v>
      </c>
      <c r="X251" s="215">
        <v>120</v>
      </c>
      <c r="AB251" s="213">
        <v>1</v>
      </c>
      <c r="AC251" s="213">
        <v>1</v>
      </c>
      <c r="AD251" s="213">
        <v>8</v>
      </c>
      <c r="AE251" s="213">
        <v>2026</v>
      </c>
    </row>
    <row r="252" spans="3:31">
      <c r="C252" s="213">
        <v>245</v>
      </c>
      <c r="D252" s="213">
        <v>23</v>
      </c>
      <c r="F252" s="213" t="s">
        <v>4927</v>
      </c>
      <c r="G252" s="214">
        <v>46235</v>
      </c>
      <c r="H252" s="213">
        <v>2</v>
      </c>
      <c r="I252" s="213">
        <v>294</v>
      </c>
      <c r="J252" s="213" t="s">
        <v>2469</v>
      </c>
      <c r="K252" s="68" t="s">
        <v>4363</v>
      </c>
      <c r="L252" s="149">
        <v>10</v>
      </c>
      <c r="M252" s="149">
        <v>0</v>
      </c>
      <c r="N252" s="68" t="s">
        <v>4092</v>
      </c>
      <c r="O252" s="213">
        <v>72</v>
      </c>
      <c r="P252" s="213">
        <v>1</v>
      </c>
      <c r="T252" s="215">
        <v>17</v>
      </c>
      <c r="U252" s="215">
        <v>17</v>
      </c>
      <c r="V252" s="215">
        <v>17</v>
      </c>
      <c r="W252" s="215">
        <v>0</v>
      </c>
      <c r="X252" s="215">
        <v>170</v>
      </c>
      <c r="AB252" s="213">
        <v>1</v>
      </c>
      <c r="AC252" s="213">
        <v>1</v>
      </c>
      <c r="AD252" s="213">
        <v>8</v>
      </c>
      <c r="AE252" s="213">
        <v>2026</v>
      </c>
    </row>
    <row r="253" spans="3:31">
      <c r="C253" s="213">
        <v>246</v>
      </c>
      <c r="D253" s="213">
        <v>23</v>
      </c>
      <c r="F253" s="213" t="s">
        <v>4927</v>
      </c>
      <c r="G253" s="214">
        <v>46235</v>
      </c>
      <c r="H253" s="213">
        <v>2</v>
      </c>
      <c r="I253" s="213">
        <v>358</v>
      </c>
      <c r="J253" s="213" t="s">
        <v>4943</v>
      </c>
      <c r="K253" s="68" t="s">
        <v>4944</v>
      </c>
      <c r="L253" s="149">
        <v>10</v>
      </c>
      <c r="M253" s="149">
        <v>0</v>
      </c>
      <c r="N253" s="68" t="s">
        <v>4945</v>
      </c>
      <c r="O253" s="213">
        <v>81</v>
      </c>
      <c r="P253" s="213">
        <v>1</v>
      </c>
      <c r="T253" s="215">
        <v>16</v>
      </c>
      <c r="U253" s="215">
        <v>16</v>
      </c>
      <c r="V253" s="215">
        <v>16</v>
      </c>
      <c r="W253" s="215">
        <v>0</v>
      </c>
      <c r="X253" s="215">
        <v>160</v>
      </c>
      <c r="AB253" s="213">
        <v>1</v>
      </c>
      <c r="AC253" s="213">
        <v>1</v>
      </c>
      <c r="AD253" s="213">
        <v>8</v>
      </c>
      <c r="AE253" s="213">
        <v>2026</v>
      </c>
    </row>
    <row r="254" spans="3:31">
      <c r="C254" s="213">
        <v>247</v>
      </c>
      <c r="D254" s="213">
        <v>23</v>
      </c>
      <c r="F254" s="213" t="s">
        <v>4927</v>
      </c>
      <c r="G254" s="214">
        <v>46235</v>
      </c>
      <c r="H254" s="213">
        <v>2</v>
      </c>
      <c r="I254" s="213">
        <v>176</v>
      </c>
      <c r="J254" s="213" t="s">
        <v>746</v>
      </c>
      <c r="K254" s="68" t="s">
        <v>4947</v>
      </c>
      <c r="L254" s="149">
        <v>10</v>
      </c>
      <c r="M254" s="149">
        <v>0</v>
      </c>
      <c r="N254" s="68" t="s">
        <v>4948</v>
      </c>
      <c r="O254" s="213">
        <v>22</v>
      </c>
      <c r="P254" s="213">
        <v>20</v>
      </c>
      <c r="T254" s="215">
        <v>4.25</v>
      </c>
      <c r="U254" s="215">
        <v>4.25</v>
      </c>
      <c r="V254" s="215">
        <v>4.25</v>
      </c>
      <c r="W254" s="215">
        <v>0</v>
      </c>
      <c r="X254" s="215">
        <v>42.5</v>
      </c>
      <c r="AB254" s="213">
        <v>1</v>
      </c>
      <c r="AC254" s="213">
        <v>1</v>
      </c>
      <c r="AD254" s="213">
        <v>8</v>
      </c>
      <c r="AE254" s="213">
        <v>2026</v>
      </c>
    </row>
    <row r="255" spans="3:31">
      <c r="C255" s="213">
        <v>248</v>
      </c>
      <c r="D255" s="213">
        <v>23</v>
      </c>
      <c r="F255" s="213" t="s">
        <v>4927</v>
      </c>
      <c r="G255" s="214">
        <v>46235</v>
      </c>
      <c r="H255" s="213">
        <v>2</v>
      </c>
      <c r="I255" s="213">
        <v>177</v>
      </c>
      <c r="J255" s="213" t="s">
        <v>750</v>
      </c>
      <c r="K255" s="68" t="s">
        <v>4950</v>
      </c>
      <c r="L255" s="149">
        <v>5</v>
      </c>
      <c r="M255" s="149">
        <v>0</v>
      </c>
      <c r="N255" s="68" t="s">
        <v>748</v>
      </c>
      <c r="O255" s="213">
        <v>51</v>
      </c>
      <c r="P255" s="213">
        <v>1</v>
      </c>
      <c r="T255" s="215">
        <v>83</v>
      </c>
      <c r="U255" s="215">
        <v>83</v>
      </c>
      <c r="V255" s="215">
        <v>83</v>
      </c>
      <c r="W255" s="215">
        <v>0</v>
      </c>
      <c r="X255" s="215">
        <v>415</v>
      </c>
      <c r="AB255" s="213">
        <v>1</v>
      </c>
      <c r="AC255" s="213">
        <v>1</v>
      </c>
      <c r="AD255" s="213">
        <v>8</v>
      </c>
      <c r="AE255" s="213">
        <v>2026</v>
      </c>
    </row>
    <row r="256" spans="3:31">
      <c r="C256" s="213">
        <v>249</v>
      </c>
      <c r="D256" s="213">
        <v>23</v>
      </c>
      <c r="F256" s="213" t="s">
        <v>4927</v>
      </c>
      <c r="G256" s="214">
        <v>46235</v>
      </c>
      <c r="H256" s="213">
        <v>2</v>
      </c>
      <c r="I256" s="213">
        <v>178</v>
      </c>
      <c r="J256" s="213" t="s">
        <v>753</v>
      </c>
      <c r="K256" s="68" t="s">
        <v>4952</v>
      </c>
      <c r="L256" s="149">
        <v>10</v>
      </c>
      <c r="M256" s="149">
        <v>0</v>
      </c>
      <c r="N256" s="68" t="s">
        <v>4948</v>
      </c>
      <c r="O256" s="213">
        <v>22</v>
      </c>
      <c r="P256" s="213">
        <v>20</v>
      </c>
      <c r="T256" s="215">
        <v>4.75</v>
      </c>
      <c r="U256" s="215">
        <v>4.75</v>
      </c>
      <c r="V256" s="215">
        <v>4.75</v>
      </c>
      <c r="W256" s="215">
        <v>0</v>
      </c>
      <c r="X256" s="215">
        <v>47.5</v>
      </c>
      <c r="AB256" s="213">
        <v>1</v>
      </c>
      <c r="AC256" s="213">
        <v>1</v>
      </c>
      <c r="AD256" s="213">
        <v>8</v>
      </c>
      <c r="AE256" s="213">
        <v>2026</v>
      </c>
    </row>
    <row r="257" spans="3:31">
      <c r="C257" s="213">
        <v>250</v>
      </c>
      <c r="D257" s="213">
        <v>23</v>
      </c>
      <c r="F257" s="213" t="s">
        <v>4927</v>
      </c>
      <c r="G257" s="214">
        <v>46235</v>
      </c>
      <c r="H257" s="213">
        <v>2</v>
      </c>
      <c r="I257" s="213">
        <v>179</v>
      </c>
      <c r="J257" s="213" t="s">
        <v>562</v>
      </c>
      <c r="K257" s="68" t="s">
        <v>4954</v>
      </c>
      <c r="L257" s="149">
        <v>10</v>
      </c>
      <c r="M257" s="149">
        <v>0</v>
      </c>
      <c r="N257" s="68" t="s">
        <v>4948</v>
      </c>
      <c r="O257" s="213">
        <v>22</v>
      </c>
      <c r="P257" s="213">
        <v>20</v>
      </c>
      <c r="T257" s="215">
        <v>0.04</v>
      </c>
      <c r="U257" s="215">
        <v>0.04</v>
      </c>
      <c r="V257" s="215">
        <v>0.04</v>
      </c>
      <c r="W257" s="215">
        <v>0</v>
      </c>
      <c r="X257" s="215">
        <v>0.39</v>
      </c>
      <c r="AB257" s="213">
        <v>1</v>
      </c>
      <c r="AC257" s="213">
        <v>1</v>
      </c>
      <c r="AD257" s="213">
        <v>8</v>
      </c>
      <c r="AE257" s="213">
        <v>2026</v>
      </c>
    </row>
    <row r="258" spans="3:31">
      <c r="C258" s="213">
        <v>251</v>
      </c>
      <c r="D258" s="213">
        <v>23</v>
      </c>
      <c r="F258" s="213" t="s">
        <v>4927</v>
      </c>
      <c r="G258" s="214">
        <v>46235</v>
      </c>
      <c r="H258" s="213">
        <v>2</v>
      </c>
      <c r="I258" s="213">
        <v>305</v>
      </c>
      <c r="J258" s="213" t="s">
        <v>2496</v>
      </c>
      <c r="K258" s="68" t="s">
        <v>4658</v>
      </c>
      <c r="L258" s="149">
        <v>100</v>
      </c>
      <c r="M258" s="149">
        <v>0</v>
      </c>
      <c r="N258" s="68" t="s">
        <v>4110</v>
      </c>
      <c r="O258" s="213">
        <v>67</v>
      </c>
      <c r="P258" s="213">
        <v>1</v>
      </c>
      <c r="T258" s="215">
        <v>3.88</v>
      </c>
      <c r="U258" s="215">
        <v>3.88</v>
      </c>
      <c r="V258" s="215">
        <v>3.88</v>
      </c>
      <c r="W258" s="215">
        <v>0</v>
      </c>
      <c r="X258" s="215">
        <v>388</v>
      </c>
      <c r="AB258" s="213">
        <v>1</v>
      </c>
      <c r="AC258" s="213">
        <v>1</v>
      </c>
      <c r="AD258" s="213">
        <v>8</v>
      </c>
      <c r="AE258" s="213">
        <v>2026</v>
      </c>
    </row>
    <row r="259" spans="3:31">
      <c r="C259" s="213">
        <v>252</v>
      </c>
      <c r="D259" s="213">
        <v>24</v>
      </c>
      <c r="F259" s="213" t="s">
        <v>5102</v>
      </c>
      <c r="G259" s="214">
        <v>46241</v>
      </c>
      <c r="H259" s="213">
        <v>7</v>
      </c>
      <c r="I259" s="213">
        <v>396</v>
      </c>
      <c r="J259" s="213" t="s">
        <v>5106</v>
      </c>
      <c r="K259" s="68" t="s">
        <v>5107</v>
      </c>
      <c r="L259" s="149">
        <v>1</v>
      </c>
      <c r="M259" s="149">
        <v>0</v>
      </c>
      <c r="N259" s="68" t="s">
        <v>5108</v>
      </c>
      <c r="O259" s="213">
        <v>90</v>
      </c>
      <c r="P259" s="213">
        <v>1</v>
      </c>
      <c r="T259" s="215">
        <v>48</v>
      </c>
      <c r="U259" s="215">
        <v>48</v>
      </c>
      <c r="V259" s="215">
        <v>48</v>
      </c>
      <c r="W259" s="215">
        <v>0</v>
      </c>
      <c r="X259" s="215">
        <v>48</v>
      </c>
      <c r="AB259" s="213">
        <v>1</v>
      </c>
      <c r="AC259" s="213">
        <v>1</v>
      </c>
      <c r="AD259" s="213">
        <v>8</v>
      </c>
      <c r="AE259" s="213">
        <v>2026</v>
      </c>
    </row>
    <row r="260" spans="3:31">
      <c r="C260" s="213">
        <v>253</v>
      </c>
      <c r="D260" s="213">
        <v>24</v>
      </c>
      <c r="F260" s="213" t="s">
        <v>5102</v>
      </c>
      <c r="G260" s="214">
        <v>46241</v>
      </c>
      <c r="H260" s="213">
        <v>7</v>
      </c>
      <c r="I260" s="213">
        <v>398</v>
      </c>
      <c r="J260" s="213" t="s">
        <v>5110</v>
      </c>
      <c r="K260" s="68" t="s">
        <v>5111</v>
      </c>
      <c r="L260" s="149">
        <v>1</v>
      </c>
      <c r="M260" s="149">
        <v>0</v>
      </c>
      <c r="N260" s="68" t="s">
        <v>5112</v>
      </c>
      <c r="O260" s="213">
        <v>91</v>
      </c>
      <c r="P260" s="213">
        <v>1</v>
      </c>
      <c r="T260" s="215">
        <v>44</v>
      </c>
      <c r="U260" s="215">
        <v>44</v>
      </c>
      <c r="V260" s="215">
        <v>44</v>
      </c>
      <c r="W260" s="215">
        <v>0</v>
      </c>
      <c r="X260" s="215">
        <v>44</v>
      </c>
      <c r="AB260" s="213">
        <v>1</v>
      </c>
      <c r="AC260" s="213">
        <v>1</v>
      </c>
      <c r="AD260" s="213">
        <v>8</v>
      </c>
      <c r="AE260" s="213">
        <v>2026</v>
      </c>
    </row>
    <row r="261" spans="3:31">
      <c r="C261" s="213">
        <v>254</v>
      </c>
      <c r="D261" s="213">
        <v>24</v>
      </c>
      <c r="F261" s="213" t="s">
        <v>5102</v>
      </c>
      <c r="G261" s="214">
        <v>46241</v>
      </c>
      <c r="H261" s="213">
        <v>7</v>
      </c>
      <c r="I261" s="213">
        <v>397</v>
      </c>
      <c r="J261" s="213" t="s">
        <v>5114</v>
      </c>
      <c r="K261" s="68" t="s">
        <v>5115</v>
      </c>
      <c r="L261" s="149">
        <v>1</v>
      </c>
      <c r="M261" s="149">
        <v>0</v>
      </c>
      <c r="N261" s="68" t="s">
        <v>5116</v>
      </c>
      <c r="O261" s="213">
        <v>92</v>
      </c>
      <c r="P261" s="213">
        <v>1</v>
      </c>
      <c r="T261" s="215">
        <v>90</v>
      </c>
      <c r="U261" s="215">
        <v>90</v>
      </c>
      <c r="V261" s="215">
        <v>90</v>
      </c>
      <c r="W261" s="215">
        <v>0</v>
      </c>
      <c r="X261" s="215">
        <v>90</v>
      </c>
      <c r="AB261" s="213">
        <v>1</v>
      </c>
      <c r="AC261" s="213">
        <v>1</v>
      </c>
      <c r="AD261" s="213">
        <v>8</v>
      </c>
      <c r="AE261" s="213">
        <v>2026</v>
      </c>
    </row>
    <row r="262" spans="3:31">
      <c r="C262" s="213">
        <v>255</v>
      </c>
      <c r="D262" s="213">
        <v>24</v>
      </c>
      <c r="F262" s="213" t="s">
        <v>5102</v>
      </c>
      <c r="G262" s="214">
        <v>46241</v>
      </c>
      <c r="H262" s="213">
        <v>7</v>
      </c>
      <c r="I262" s="213">
        <v>433</v>
      </c>
      <c r="J262" s="213" t="s">
        <v>5118</v>
      </c>
      <c r="K262" s="68" t="s">
        <v>5119</v>
      </c>
      <c r="L262" s="149">
        <v>1</v>
      </c>
      <c r="M262" s="149">
        <v>0</v>
      </c>
      <c r="N262" s="68" t="s">
        <v>5116</v>
      </c>
      <c r="O262" s="213">
        <v>92</v>
      </c>
      <c r="P262" s="213">
        <v>1</v>
      </c>
      <c r="T262" s="215">
        <v>90</v>
      </c>
      <c r="U262" s="215">
        <v>90</v>
      </c>
      <c r="V262" s="215">
        <v>90</v>
      </c>
      <c r="W262" s="215">
        <v>0</v>
      </c>
      <c r="X262" s="215">
        <v>90</v>
      </c>
      <c r="AB262" s="213">
        <v>1</v>
      </c>
      <c r="AC262" s="213">
        <v>1</v>
      </c>
      <c r="AD262" s="213">
        <v>8</v>
      </c>
      <c r="AE262" s="213">
        <v>2026</v>
      </c>
    </row>
    <row r="263" spans="3:31">
      <c r="C263" s="213">
        <v>256</v>
      </c>
      <c r="D263" s="213">
        <v>24</v>
      </c>
      <c r="F263" s="213" t="s">
        <v>5102</v>
      </c>
      <c r="G263" s="214">
        <v>46241</v>
      </c>
      <c r="H263" s="213">
        <v>7</v>
      </c>
      <c r="I263" s="213">
        <v>408</v>
      </c>
      <c r="J263" s="213" t="s">
        <v>5121</v>
      </c>
      <c r="K263" s="68" t="s">
        <v>5122</v>
      </c>
      <c r="L263" s="149">
        <v>10</v>
      </c>
      <c r="M263" s="149">
        <v>0</v>
      </c>
      <c r="N263" s="68" t="s">
        <v>677</v>
      </c>
      <c r="O263" s="213">
        <v>2</v>
      </c>
      <c r="P263" s="213">
        <v>1</v>
      </c>
      <c r="T263" s="215">
        <v>0.8</v>
      </c>
      <c r="U263" s="215">
        <v>0.8</v>
      </c>
      <c r="V263" s="215">
        <v>0.8</v>
      </c>
      <c r="W263" s="215">
        <v>0</v>
      </c>
      <c r="X263" s="215">
        <v>8</v>
      </c>
      <c r="AB263" s="213">
        <v>1</v>
      </c>
      <c r="AC263" s="213">
        <v>1</v>
      </c>
      <c r="AD263" s="213">
        <v>8</v>
      </c>
      <c r="AE263" s="213">
        <v>2026</v>
      </c>
    </row>
    <row r="264" spans="3:31">
      <c r="C264" s="213">
        <v>257</v>
      </c>
      <c r="D264" s="213">
        <v>24</v>
      </c>
      <c r="F264" s="213" t="s">
        <v>5102</v>
      </c>
      <c r="G264" s="214">
        <v>46241</v>
      </c>
      <c r="H264" s="213">
        <v>7</v>
      </c>
      <c r="I264" s="213">
        <v>409</v>
      </c>
      <c r="J264" s="213" t="s">
        <v>5124</v>
      </c>
      <c r="K264" s="68" t="s">
        <v>5125</v>
      </c>
      <c r="L264" s="149">
        <v>10</v>
      </c>
      <c r="M264" s="149">
        <v>0</v>
      </c>
      <c r="N264" s="68" t="s">
        <v>677</v>
      </c>
      <c r="O264" s="213">
        <v>2</v>
      </c>
      <c r="P264" s="213">
        <v>1</v>
      </c>
      <c r="T264" s="215">
        <v>1</v>
      </c>
      <c r="U264" s="215">
        <v>1</v>
      </c>
      <c r="V264" s="215">
        <v>1</v>
      </c>
      <c r="W264" s="215">
        <v>0</v>
      </c>
      <c r="X264" s="215">
        <v>10</v>
      </c>
      <c r="AB264" s="213">
        <v>1</v>
      </c>
      <c r="AC264" s="213">
        <v>1</v>
      </c>
      <c r="AD264" s="213">
        <v>8</v>
      </c>
      <c r="AE264" s="213">
        <v>2026</v>
      </c>
    </row>
    <row r="265" spans="3:31">
      <c r="C265" s="213">
        <v>258</v>
      </c>
      <c r="D265" s="213">
        <v>24</v>
      </c>
      <c r="F265" s="213" t="s">
        <v>5102</v>
      </c>
      <c r="G265" s="214">
        <v>46241</v>
      </c>
      <c r="H265" s="213">
        <v>7</v>
      </c>
      <c r="I265" s="213">
        <v>410</v>
      </c>
      <c r="J265" s="213" t="s">
        <v>5127</v>
      </c>
      <c r="K265" s="68" t="s">
        <v>5128</v>
      </c>
      <c r="L265" s="149">
        <v>10</v>
      </c>
      <c r="M265" s="149">
        <v>0</v>
      </c>
      <c r="N265" s="68" t="s">
        <v>677</v>
      </c>
      <c r="O265" s="213">
        <v>2</v>
      </c>
      <c r="P265" s="213">
        <v>1</v>
      </c>
      <c r="T265" s="215">
        <v>1.1000000000000001</v>
      </c>
      <c r="U265" s="215">
        <v>1.1000000000000001</v>
      </c>
      <c r="V265" s="215">
        <v>1.1000000000000001</v>
      </c>
      <c r="W265" s="215">
        <v>0</v>
      </c>
      <c r="X265" s="215">
        <v>11</v>
      </c>
      <c r="AB265" s="213">
        <v>1</v>
      </c>
      <c r="AC265" s="213">
        <v>1</v>
      </c>
      <c r="AD265" s="213">
        <v>8</v>
      </c>
      <c r="AE265" s="213">
        <v>2026</v>
      </c>
    </row>
    <row r="266" spans="3:31">
      <c r="C266" s="213">
        <v>259</v>
      </c>
      <c r="D266" s="213">
        <v>24</v>
      </c>
      <c r="F266" s="213" t="s">
        <v>5102</v>
      </c>
      <c r="G266" s="214">
        <v>46241</v>
      </c>
      <c r="H266" s="213">
        <v>7</v>
      </c>
      <c r="I266" s="213">
        <v>391</v>
      </c>
      <c r="J266" s="213" t="s">
        <v>5130</v>
      </c>
      <c r="K266" s="68" t="s">
        <v>5131</v>
      </c>
      <c r="L266" s="149">
        <v>10</v>
      </c>
      <c r="M266" s="149">
        <v>0</v>
      </c>
      <c r="N266" s="68" t="s">
        <v>677</v>
      </c>
      <c r="O266" s="213">
        <v>2</v>
      </c>
      <c r="P266" s="213">
        <v>1</v>
      </c>
      <c r="T266" s="215">
        <v>3</v>
      </c>
      <c r="U266" s="215">
        <v>3</v>
      </c>
      <c r="V266" s="215">
        <v>3</v>
      </c>
      <c r="W266" s="215">
        <v>0</v>
      </c>
      <c r="X266" s="215">
        <v>30</v>
      </c>
      <c r="AB266" s="213">
        <v>1</v>
      </c>
      <c r="AC266" s="213">
        <v>1</v>
      </c>
      <c r="AD266" s="213">
        <v>8</v>
      </c>
      <c r="AE266" s="213">
        <v>2026</v>
      </c>
    </row>
    <row r="267" spans="3:31">
      <c r="C267" s="213">
        <v>260</v>
      </c>
      <c r="D267" s="213">
        <v>24</v>
      </c>
      <c r="F267" s="213" t="s">
        <v>5102</v>
      </c>
      <c r="G267" s="214">
        <v>46241</v>
      </c>
      <c r="H267" s="213">
        <v>7</v>
      </c>
      <c r="I267" s="213">
        <v>392</v>
      </c>
      <c r="J267" s="213" t="s">
        <v>5133</v>
      </c>
      <c r="K267" s="68" t="s">
        <v>5134</v>
      </c>
      <c r="L267" s="149">
        <v>10</v>
      </c>
      <c r="M267" s="149">
        <v>0</v>
      </c>
      <c r="N267" s="68" t="s">
        <v>677</v>
      </c>
      <c r="O267" s="213">
        <v>2</v>
      </c>
      <c r="P267" s="213">
        <v>1</v>
      </c>
      <c r="T267" s="215">
        <v>2.8</v>
      </c>
      <c r="U267" s="215">
        <v>2.8</v>
      </c>
      <c r="V267" s="215">
        <v>2.8</v>
      </c>
      <c r="W267" s="215">
        <v>0</v>
      </c>
      <c r="X267" s="215">
        <v>28</v>
      </c>
      <c r="AB267" s="213">
        <v>1</v>
      </c>
      <c r="AC267" s="213">
        <v>1</v>
      </c>
      <c r="AD267" s="213">
        <v>8</v>
      </c>
      <c r="AE267" s="213">
        <v>2026</v>
      </c>
    </row>
    <row r="268" spans="3:31">
      <c r="C268" s="213">
        <v>261</v>
      </c>
      <c r="D268" s="213">
        <v>24</v>
      </c>
      <c r="F268" s="213" t="s">
        <v>5102</v>
      </c>
      <c r="G268" s="214">
        <v>46241</v>
      </c>
      <c r="H268" s="213">
        <v>7</v>
      </c>
      <c r="I268" s="213">
        <v>393</v>
      </c>
      <c r="J268" s="213" t="s">
        <v>5136</v>
      </c>
      <c r="K268" s="68" t="s">
        <v>5137</v>
      </c>
      <c r="L268" s="149">
        <v>10</v>
      </c>
      <c r="M268" s="149">
        <v>0</v>
      </c>
      <c r="N268" s="68" t="s">
        <v>677</v>
      </c>
      <c r="O268" s="213">
        <v>2</v>
      </c>
      <c r="P268" s="213">
        <v>1</v>
      </c>
      <c r="T268" s="215">
        <v>2.6</v>
      </c>
      <c r="U268" s="215">
        <v>2.6</v>
      </c>
      <c r="V268" s="215">
        <v>2.6</v>
      </c>
      <c r="W268" s="215">
        <v>0</v>
      </c>
      <c r="X268" s="215">
        <v>26</v>
      </c>
      <c r="AB268" s="213">
        <v>1</v>
      </c>
      <c r="AC268" s="213">
        <v>1</v>
      </c>
      <c r="AD268" s="213">
        <v>8</v>
      </c>
      <c r="AE268" s="213">
        <v>2026</v>
      </c>
    </row>
    <row r="269" spans="3:31">
      <c r="C269" s="213">
        <v>262</v>
      </c>
      <c r="D269" s="213">
        <v>25</v>
      </c>
      <c r="F269" s="213" t="s">
        <v>5527</v>
      </c>
      <c r="G269" s="214">
        <v>46247</v>
      </c>
      <c r="H269" s="213">
        <v>8</v>
      </c>
      <c r="I269" s="213">
        <v>411</v>
      </c>
      <c r="J269" s="213" t="s">
        <v>5530</v>
      </c>
      <c r="K269" s="68" t="s">
        <v>5531</v>
      </c>
      <c r="L269" s="149">
        <v>10</v>
      </c>
      <c r="M269" s="149">
        <v>0</v>
      </c>
      <c r="N269" s="68" t="s">
        <v>677</v>
      </c>
      <c r="O269" s="213">
        <v>2</v>
      </c>
      <c r="P269" s="213">
        <v>1</v>
      </c>
      <c r="T269" s="215">
        <v>1.8</v>
      </c>
      <c r="U269" s="215">
        <v>1.8</v>
      </c>
      <c r="V269" s="215">
        <v>1.8</v>
      </c>
      <c r="W269" s="215">
        <v>0</v>
      </c>
      <c r="X269" s="215">
        <v>18</v>
      </c>
      <c r="AB269" s="213">
        <v>1</v>
      </c>
      <c r="AC269" s="213">
        <v>2</v>
      </c>
      <c r="AD269" s="213">
        <v>8</v>
      </c>
      <c r="AE269" s="213">
        <v>2026</v>
      </c>
    </row>
    <row r="270" spans="3:31">
      <c r="C270" s="213">
        <v>263</v>
      </c>
      <c r="D270" s="213">
        <v>25</v>
      </c>
      <c r="F270" s="213" t="s">
        <v>5527</v>
      </c>
      <c r="G270" s="214">
        <v>46247</v>
      </c>
      <c r="H270" s="213">
        <v>8</v>
      </c>
      <c r="I270" s="213">
        <v>414</v>
      </c>
      <c r="J270" s="213" t="s">
        <v>5533</v>
      </c>
      <c r="K270" s="68" t="s">
        <v>5534</v>
      </c>
      <c r="L270" s="149">
        <v>10</v>
      </c>
      <c r="M270" s="149">
        <v>0</v>
      </c>
      <c r="N270" s="68" t="s">
        <v>677</v>
      </c>
      <c r="O270" s="213">
        <v>2</v>
      </c>
      <c r="P270" s="213">
        <v>1</v>
      </c>
      <c r="T270" s="215">
        <v>1.8</v>
      </c>
      <c r="U270" s="215">
        <v>1.8</v>
      </c>
      <c r="V270" s="215">
        <v>1.8</v>
      </c>
      <c r="W270" s="215">
        <v>0</v>
      </c>
      <c r="X270" s="215">
        <v>18</v>
      </c>
      <c r="AB270" s="213">
        <v>1</v>
      </c>
      <c r="AC270" s="213">
        <v>2</v>
      </c>
      <c r="AD270" s="213">
        <v>8</v>
      </c>
      <c r="AE270" s="213">
        <v>2026</v>
      </c>
    </row>
    <row r="271" spans="3:31">
      <c r="C271" s="213">
        <v>264</v>
      </c>
      <c r="D271" s="213">
        <v>25</v>
      </c>
      <c r="F271" s="213" t="s">
        <v>5527</v>
      </c>
      <c r="G271" s="214">
        <v>46247</v>
      </c>
      <c r="H271" s="213">
        <v>8</v>
      </c>
      <c r="I271" s="213">
        <v>415</v>
      </c>
      <c r="J271" s="213" t="s">
        <v>5536</v>
      </c>
      <c r="K271" s="68" t="s">
        <v>5537</v>
      </c>
      <c r="L271" s="149">
        <v>10</v>
      </c>
      <c r="M271" s="149">
        <v>0</v>
      </c>
      <c r="N271" s="68" t="s">
        <v>677</v>
      </c>
      <c r="O271" s="213">
        <v>2</v>
      </c>
      <c r="P271" s="213">
        <v>1</v>
      </c>
      <c r="T271" s="215">
        <v>1.7</v>
      </c>
      <c r="U271" s="215">
        <v>1.7</v>
      </c>
      <c r="V271" s="215">
        <v>1.7</v>
      </c>
      <c r="W271" s="215">
        <v>0</v>
      </c>
      <c r="X271" s="215">
        <v>17</v>
      </c>
      <c r="AB271" s="213">
        <v>1</v>
      </c>
      <c r="AC271" s="213">
        <v>2</v>
      </c>
      <c r="AD271" s="213">
        <v>8</v>
      </c>
      <c r="AE271" s="213">
        <v>2026</v>
      </c>
    </row>
    <row r="272" spans="3:31">
      <c r="C272" s="213">
        <v>265</v>
      </c>
      <c r="D272" s="213">
        <v>25</v>
      </c>
      <c r="F272" s="213" t="s">
        <v>5527</v>
      </c>
      <c r="G272" s="214">
        <v>46247</v>
      </c>
      <c r="H272" s="213">
        <v>8</v>
      </c>
      <c r="I272" s="213">
        <v>416</v>
      </c>
      <c r="J272" s="213" t="s">
        <v>5539</v>
      </c>
      <c r="K272" s="68" t="s">
        <v>5540</v>
      </c>
      <c r="L272" s="149">
        <v>5</v>
      </c>
      <c r="M272" s="149">
        <v>0</v>
      </c>
      <c r="N272" s="68" t="s">
        <v>677</v>
      </c>
      <c r="O272" s="213">
        <v>2</v>
      </c>
      <c r="P272" s="213">
        <v>1</v>
      </c>
      <c r="T272" s="215">
        <v>3.5</v>
      </c>
      <c r="U272" s="215">
        <v>3.5</v>
      </c>
      <c r="V272" s="215">
        <v>3.5</v>
      </c>
      <c r="W272" s="215">
        <v>0</v>
      </c>
      <c r="X272" s="215">
        <v>17.5</v>
      </c>
      <c r="AB272" s="213">
        <v>1</v>
      </c>
      <c r="AC272" s="213">
        <v>2</v>
      </c>
      <c r="AD272" s="213">
        <v>8</v>
      </c>
      <c r="AE272" s="213">
        <v>2026</v>
      </c>
    </row>
    <row r="273" spans="3:31">
      <c r="C273" s="213">
        <v>266</v>
      </c>
      <c r="D273" s="213">
        <v>25</v>
      </c>
      <c r="F273" s="213" t="s">
        <v>5527</v>
      </c>
      <c r="G273" s="214">
        <v>46247</v>
      </c>
      <c r="H273" s="213">
        <v>8</v>
      </c>
      <c r="I273" s="213">
        <v>413</v>
      </c>
      <c r="J273" s="213" t="s">
        <v>5542</v>
      </c>
      <c r="K273" s="68" t="s">
        <v>5543</v>
      </c>
      <c r="L273" s="149">
        <v>10</v>
      </c>
      <c r="M273" s="149">
        <v>0</v>
      </c>
      <c r="N273" s="68" t="s">
        <v>677</v>
      </c>
      <c r="O273" s="213">
        <v>2</v>
      </c>
      <c r="P273" s="213">
        <v>1</v>
      </c>
      <c r="T273" s="215">
        <v>2.5</v>
      </c>
      <c r="U273" s="215">
        <v>2.5</v>
      </c>
      <c r="V273" s="215">
        <v>2.5</v>
      </c>
      <c r="W273" s="215">
        <v>0</v>
      </c>
      <c r="X273" s="215">
        <v>25</v>
      </c>
      <c r="AB273" s="213">
        <v>1</v>
      </c>
      <c r="AC273" s="213">
        <v>2</v>
      </c>
      <c r="AD273" s="213">
        <v>8</v>
      </c>
      <c r="AE273" s="213">
        <v>2026</v>
      </c>
    </row>
    <row r="274" spans="3:31">
      <c r="C274" s="213">
        <v>267</v>
      </c>
      <c r="D274" s="213">
        <v>26</v>
      </c>
      <c r="F274" s="213" t="s">
        <v>6878</v>
      </c>
      <c r="G274" s="214">
        <v>46259</v>
      </c>
      <c r="H274" s="213">
        <v>9</v>
      </c>
      <c r="I274" s="213">
        <v>418</v>
      </c>
      <c r="J274" s="213" t="s">
        <v>6882</v>
      </c>
      <c r="K274" s="68" t="s">
        <v>6883</v>
      </c>
      <c r="L274" s="149">
        <v>2</v>
      </c>
      <c r="M274" s="149">
        <v>0</v>
      </c>
      <c r="N274" s="68" t="s">
        <v>6884</v>
      </c>
      <c r="O274" s="213">
        <v>89</v>
      </c>
      <c r="P274" s="213">
        <v>1</v>
      </c>
      <c r="T274" s="215">
        <v>79.5</v>
      </c>
      <c r="U274" s="215">
        <v>79.5</v>
      </c>
      <c r="V274" s="215">
        <v>79.5</v>
      </c>
      <c r="W274" s="215">
        <v>0</v>
      </c>
      <c r="X274" s="215">
        <v>159</v>
      </c>
      <c r="AB274" s="213">
        <v>1</v>
      </c>
      <c r="AC274" s="213">
        <v>4</v>
      </c>
      <c r="AD274" s="213">
        <v>8</v>
      </c>
      <c r="AE274" s="213">
        <v>2026</v>
      </c>
    </row>
    <row r="275" spans="3:31">
      <c r="C275" s="213">
        <v>268</v>
      </c>
      <c r="D275" s="213">
        <v>26</v>
      </c>
      <c r="F275" s="213" t="s">
        <v>6878</v>
      </c>
      <c r="G275" s="214">
        <v>46259</v>
      </c>
      <c r="H275" s="213">
        <v>9</v>
      </c>
      <c r="I275" s="213">
        <v>419</v>
      </c>
      <c r="J275" s="213" t="s">
        <v>6886</v>
      </c>
      <c r="K275" s="68" t="s">
        <v>6887</v>
      </c>
      <c r="L275" s="149">
        <v>2</v>
      </c>
      <c r="M275" s="149">
        <v>0</v>
      </c>
      <c r="N275" s="68" t="s">
        <v>6884</v>
      </c>
      <c r="O275" s="213">
        <v>89</v>
      </c>
      <c r="P275" s="213">
        <v>1</v>
      </c>
      <c r="T275" s="215">
        <v>79.5</v>
      </c>
      <c r="U275" s="215">
        <v>79.5</v>
      </c>
      <c r="V275" s="215">
        <v>79.5</v>
      </c>
      <c r="W275" s="215">
        <v>0</v>
      </c>
      <c r="X275" s="215">
        <v>159</v>
      </c>
      <c r="AB275" s="213">
        <v>1</v>
      </c>
      <c r="AC275" s="213">
        <v>4</v>
      </c>
      <c r="AD275" s="213">
        <v>8</v>
      </c>
      <c r="AE275" s="213">
        <v>2026</v>
      </c>
    </row>
    <row r="276" spans="3:31">
      <c r="C276" s="213">
        <v>269</v>
      </c>
      <c r="D276" s="213">
        <v>27</v>
      </c>
      <c r="F276" s="213" t="s">
        <v>7421</v>
      </c>
      <c r="G276" s="214">
        <v>46259</v>
      </c>
      <c r="H276" s="213">
        <v>5</v>
      </c>
      <c r="I276" s="213">
        <v>273</v>
      </c>
      <c r="J276" s="213" t="s">
        <v>2644</v>
      </c>
      <c r="K276" s="68" t="s">
        <v>7354</v>
      </c>
      <c r="L276" s="149">
        <v>3</v>
      </c>
      <c r="M276" s="149">
        <v>0</v>
      </c>
      <c r="N276" s="68" t="s">
        <v>4207</v>
      </c>
      <c r="O276" s="213">
        <v>66</v>
      </c>
      <c r="P276" s="213">
        <v>1</v>
      </c>
      <c r="T276" s="215">
        <v>23.5</v>
      </c>
      <c r="U276" s="215">
        <v>23.5</v>
      </c>
      <c r="V276" s="215">
        <v>23.5</v>
      </c>
      <c r="W276" s="215">
        <v>0</v>
      </c>
      <c r="X276" s="215">
        <v>70.5</v>
      </c>
      <c r="AB276" s="213">
        <v>1</v>
      </c>
      <c r="AC276" s="213">
        <v>4</v>
      </c>
      <c r="AD276" s="213">
        <v>8</v>
      </c>
      <c r="AE276" s="213">
        <v>2026</v>
      </c>
    </row>
    <row r="277" spans="3:31">
      <c r="C277" s="213">
        <v>270</v>
      </c>
      <c r="D277" s="213">
        <v>27</v>
      </c>
      <c r="F277" s="213" t="s">
        <v>7421</v>
      </c>
      <c r="G277" s="214">
        <v>46259</v>
      </c>
      <c r="H277" s="213">
        <v>5</v>
      </c>
      <c r="I277" s="213">
        <v>96</v>
      </c>
      <c r="J277" s="213" t="s">
        <v>630</v>
      </c>
      <c r="K277" s="68" t="s">
        <v>4331</v>
      </c>
      <c r="L277" s="149">
        <v>1</v>
      </c>
      <c r="M277" s="149">
        <v>0</v>
      </c>
      <c r="N277" s="68" t="s">
        <v>7424</v>
      </c>
      <c r="O277" s="213">
        <v>26</v>
      </c>
      <c r="P277" s="213">
        <v>1</v>
      </c>
      <c r="T277" s="215">
        <v>5.5</v>
      </c>
      <c r="U277" s="215">
        <v>5.5</v>
      </c>
      <c r="V277" s="215">
        <v>5.5</v>
      </c>
      <c r="W277" s="215">
        <v>0</v>
      </c>
      <c r="X277" s="215">
        <v>5.5</v>
      </c>
      <c r="AB277" s="213">
        <v>1</v>
      </c>
      <c r="AC277" s="213">
        <v>4</v>
      </c>
      <c r="AD277" s="213">
        <v>8</v>
      </c>
      <c r="AE277" s="213">
        <v>2026</v>
      </c>
    </row>
    <row r="278" spans="3:31">
      <c r="C278" s="213">
        <v>271</v>
      </c>
      <c r="D278" s="213">
        <v>27</v>
      </c>
      <c r="F278" s="213" t="s">
        <v>7421</v>
      </c>
      <c r="G278" s="214">
        <v>46259</v>
      </c>
      <c r="H278" s="213">
        <v>5</v>
      </c>
      <c r="I278" s="213">
        <v>405</v>
      </c>
      <c r="J278" s="213" t="s">
        <v>7426</v>
      </c>
      <c r="K278" s="68" t="s">
        <v>7427</v>
      </c>
      <c r="L278" s="149">
        <v>10</v>
      </c>
      <c r="M278" s="149">
        <v>0</v>
      </c>
      <c r="N278" s="68" t="s">
        <v>677</v>
      </c>
      <c r="O278" s="213">
        <v>2</v>
      </c>
      <c r="P278" s="213">
        <v>1</v>
      </c>
      <c r="T278" s="215">
        <v>0.82</v>
      </c>
      <c r="U278" s="215">
        <v>0.82</v>
      </c>
      <c r="V278" s="215">
        <v>0.82</v>
      </c>
      <c r="W278" s="215">
        <v>0</v>
      </c>
      <c r="X278" s="215">
        <v>8.1999999999999993</v>
      </c>
      <c r="AB278" s="213">
        <v>1</v>
      </c>
      <c r="AC278" s="213">
        <v>4</v>
      </c>
      <c r="AD278" s="213">
        <v>8</v>
      </c>
      <c r="AE278" s="213">
        <v>2026</v>
      </c>
    </row>
    <row r="279" spans="3:31">
      <c r="C279" s="213">
        <v>272</v>
      </c>
      <c r="D279" s="213">
        <v>27</v>
      </c>
      <c r="F279" s="213" t="s">
        <v>7421</v>
      </c>
      <c r="G279" s="214">
        <v>46259</v>
      </c>
      <c r="H279" s="213">
        <v>5</v>
      </c>
      <c r="I279" s="213">
        <v>406</v>
      </c>
      <c r="J279" s="213" t="s">
        <v>7429</v>
      </c>
      <c r="K279" s="68" t="s">
        <v>7430</v>
      </c>
      <c r="L279" s="149">
        <v>5</v>
      </c>
      <c r="M279" s="149">
        <v>0</v>
      </c>
      <c r="N279" s="68" t="s">
        <v>677</v>
      </c>
      <c r="O279" s="213">
        <v>2</v>
      </c>
      <c r="P279" s="213">
        <v>1</v>
      </c>
      <c r="T279" s="215">
        <v>0.2</v>
      </c>
      <c r="U279" s="215">
        <v>0.2</v>
      </c>
      <c r="V279" s="215">
        <v>0.2</v>
      </c>
      <c r="W279" s="215">
        <v>0</v>
      </c>
      <c r="X279" s="215">
        <v>1</v>
      </c>
      <c r="AB279" s="213">
        <v>1</v>
      </c>
      <c r="AC279" s="213">
        <v>4</v>
      </c>
      <c r="AD279" s="213">
        <v>8</v>
      </c>
      <c r="AE279" s="213">
        <v>2026</v>
      </c>
    </row>
    <row r="280" spans="3:31">
      <c r="C280" s="213">
        <v>273</v>
      </c>
      <c r="D280" s="213">
        <v>27</v>
      </c>
      <c r="F280" s="213" t="s">
        <v>7421</v>
      </c>
      <c r="G280" s="214">
        <v>46259</v>
      </c>
      <c r="H280" s="213">
        <v>5</v>
      </c>
      <c r="I280" s="213">
        <v>407</v>
      </c>
      <c r="J280" s="213" t="s">
        <v>7432</v>
      </c>
      <c r="K280" s="68" t="s">
        <v>7433</v>
      </c>
      <c r="L280" s="149">
        <v>5</v>
      </c>
      <c r="M280" s="149">
        <v>0</v>
      </c>
      <c r="N280" s="68" t="s">
        <v>677</v>
      </c>
      <c r="O280" s="213">
        <v>2</v>
      </c>
      <c r="P280" s="213">
        <v>1</v>
      </c>
      <c r="T280" s="215">
        <v>0.25</v>
      </c>
      <c r="U280" s="215">
        <v>0.25</v>
      </c>
      <c r="V280" s="215">
        <v>0.25</v>
      </c>
      <c r="W280" s="215">
        <v>0</v>
      </c>
      <c r="X280" s="215">
        <v>1.25</v>
      </c>
      <c r="AB280" s="213">
        <v>1</v>
      </c>
      <c r="AC280" s="213">
        <v>4</v>
      </c>
      <c r="AD280" s="213">
        <v>8</v>
      </c>
      <c r="AE280" s="213">
        <v>2026</v>
      </c>
    </row>
    <row r="281" spans="3:31">
      <c r="C281" s="213">
        <v>274</v>
      </c>
      <c r="D281" s="213">
        <v>27</v>
      </c>
      <c r="F281" s="213" t="s">
        <v>7421</v>
      </c>
      <c r="G281" s="214">
        <v>46259</v>
      </c>
      <c r="H281" s="213">
        <v>5</v>
      </c>
      <c r="I281" s="213">
        <v>66</v>
      </c>
      <c r="J281" s="213" t="s">
        <v>1214</v>
      </c>
      <c r="K281" s="68" t="s">
        <v>6400</v>
      </c>
      <c r="L281" s="149">
        <v>5</v>
      </c>
      <c r="M281" s="149">
        <v>0</v>
      </c>
      <c r="N281" s="68" t="s">
        <v>677</v>
      </c>
      <c r="O281" s="213">
        <v>2</v>
      </c>
      <c r="P281" s="213">
        <v>1</v>
      </c>
      <c r="T281" s="215">
        <v>0.4</v>
      </c>
      <c r="U281" s="215">
        <v>0.4</v>
      </c>
      <c r="V281" s="215">
        <v>0.4</v>
      </c>
      <c r="W281" s="215">
        <v>0</v>
      </c>
      <c r="X281" s="215">
        <v>2</v>
      </c>
      <c r="AB281" s="213">
        <v>1</v>
      </c>
      <c r="AC281" s="213">
        <v>4</v>
      </c>
      <c r="AD281" s="213">
        <v>8</v>
      </c>
      <c r="AE281" s="213">
        <v>2026</v>
      </c>
    </row>
  </sheetData>
  <autoFilter ref="C7:AH132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531"/>
      <c r="Q4" s="531"/>
      <c r="R4" s="531"/>
      <c r="S4" s="531"/>
      <c r="T4" s="531"/>
      <c r="U4" s="531"/>
      <c r="V4" s="531"/>
      <c r="W4" s="531"/>
      <c r="X4" s="531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535" t="str">
        <f ca="1">""&amp;I9&amp;""</f>
        <v>STCI21-0001</v>
      </c>
      <c r="I6" s="535"/>
      <c r="AB6" s="37" t="str">
        <f>MID(K13,8,8)</f>
        <v/>
      </c>
      <c r="AD6" s="47"/>
    </row>
    <row r="7" spans="1:30" ht="13.5" customHeight="1">
      <c r="A7" s="12"/>
      <c r="E7" s="45"/>
      <c r="H7" s="535"/>
      <c r="I7" s="535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520"/>
      <c r="C9" s="520"/>
      <c r="E9" s="53"/>
      <c r="F9" s="54"/>
      <c r="H9" s="104" t="s">
        <v>46</v>
      </c>
      <c r="I9" s="521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522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523" t="s">
        <v>48</v>
      </c>
      <c r="C11" s="523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536">
        <v>44308</v>
      </c>
      <c r="O11" s="536"/>
      <c r="P11" s="536"/>
      <c r="Q11" s="536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532"/>
      <c r="C12" s="533"/>
      <c r="D12" s="534"/>
      <c r="E12" s="53"/>
      <c r="F12" s="54"/>
      <c r="H12" s="125" t="s">
        <v>50</v>
      </c>
      <c r="I12" s="57"/>
      <c r="K12" t="s">
        <v>51</v>
      </c>
      <c r="N12" s="537">
        <v>4048</v>
      </c>
      <c r="O12" s="537"/>
      <c r="P12" s="537"/>
      <c r="Q12" s="537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524"/>
      <c r="E15" s="524"/>
      <c r="F15" s="524"/>
      <c r="G15" s="524"/>
      <c r="H15" s="524"/>
      <c r="I15" s="21"/>
      <c r="J15" s="58"/>
      <c r="K15" s="13"/>
      <c r="L15" s="499" t="e">
        <f>IF(Customer_TIN_Area="","",Customer_TIN_Area)</f>
        <v>#NAME?</v>
      </c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1"/>
    </row>
    <row r="16" spans="1:30">
      <c r="A16" s="58"/>
      <c r="B16" s="18" t="s">
        <v>56</v>
      </c>
      <c r="C16" s="61"/>
      <c r="D16" s="525"/>
      <c r="E16" s="525"/>
      <c r="F16" s="525"/>
      <c r="G16" s="525"/>
      <c r="H16" s="525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526"/>
      <c r="E17" s="527"/>
      <c r="F17" s="527"/>
      <c r="G17" s="527"/>
      <c r="H17" s="527"/>
      <c r="I17" s="21"/>
      <c r="J17" s="58"/>
      <c r="L17" s="37"/>
      <c r="M17" s="37"/>
      <c r="O17" s="38" t="s">
        <v>61</v>
      </c>
      <c r="P17" s="502"/>
      <c r="Q17" s="502"/>
      <c r="R17" s="502"/>
      <c r="S17" s="502"/>
      <c r="T17" s="502"/>
      <c r="U17" s="502"/>
      <c r="V17" s="502"/>
      <c r="W17" s="502"/>
      <c r="X17" s="502"/>
    </row>
    <row r="18" spans="1:29">
      <c r="A18" s="58"/>
      <c r="B18" s="18" t="s">
        <v>62</v>
      </c>
      <c r="C18" s="61"/>
      <c r="D18" s="528"/>
      <c r="E18" s="528"/>
      <c r="F18" s="528"/>
      <c r="G18" s="528"/>
      <c r="H18" s="528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529"/>
      <c r="G19" s="527"/>
      <c r="H19" s="527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529"/>
      <c r="G20" s="527"/>
      <c r="H20" s="527"/>
      <c r="I20" s="16"/>
      <c r="J20" s="5"/>
      <c r="K20" s="5"/>
    </row>
    <row r="21" spans="1:29" ht="32.85" customHeight="1" thickBot="1">
      <c r="A21" s="5"/>
      <c r="B21" s="517" t="s">
        <v>67</v>
      </c>
      <c r="C21" s="518"/>
      <c r="D21" s="530" t="e">
        <f>L15</f>
        <v>#NAME?</v>
      </c>
      <c r="E21" s="530"/>
      <c r="F21" s="530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519" t="s">
        <v>75</v>
      </c>
      <c r="D25" s="519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496" t="s">
        <v>76</v>
      </c>
      <c r="D26" s="496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497"/>
      <c r="D27" s="497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497"/>
      <c r="D28" s="497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497"/>
      <c r="D29" s="497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498"/>
      <c r="D30" s="498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498"/>
      <c r="D31" s="498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498"/>
      <c r="D32" s="498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98"/>
      <c r="D33" s="498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98"/>
      <c r="D34" s="498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98"/>
      <c r="D35" s="498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514"/>
      <c r="D36" s="514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515" t="s">
        <v>78</v>
      </c>
      <c r="C37" s="516"/>
      <c r="D37" s="71" t="str">
        <f>SpellNumber(H37)</f>
        <v>Fifty Two US Dollars and Eighty  Cents</v>
      </c>
      <c r="E37" s="22"/>
      <c r="F37" s="19"/>
      <c r="G37" s="114" t="s">
        <v>79</v>
      </c>
      <c r="H37" s="510">
        <f>SUM(H25:H36)</f>
        <v>52.8</v>
      </c>
      <c r="I37" s="512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511"/>
      <c r="I38" s="513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503" t="s">
        <v>83</v>
      </c>
      <c r="C44" s="504"/>
      <c r="D44" s="504"/>
      <c r="E44" s="504"/>
      <c r="F44" s="504"/>
      <c r="G44" s="504"/>
      <c r="H44" s="504"/>
      <c r="I44" s="505"/>
    </row>
    <row r="45" spans="2:29" ht="24" thickBot="1">
      <c r="B45" s="506" t="s">
        <v>84</v>
      </c>
      <c r="C45" s="507"/>
      <c r="D45" s="507"/>
      <c r="E45" s="507"/>
      <c r="F45" s="507"/>
      <c r="G45" s="507"/>
      <c r="H45" s="507"/>
      <c r="I45" s="508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509"/>
      <c r="C48" s="509"/>
      <c r="D48" s="509"/>
      <c r="E48" s="509"/>
      <c r="F48" s="6"/>
      <c r="G48" s="509"/>
      <c r="H48" s="509"/>
      <c r="I48" s="509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546" t="s">
        <v>454</v>
      </c>
      <c r="C2" s="546"/>
      <c r="D2" s="546"/>
      <c r="E2" s="546"/>
      <c r="F2" s="546"/>
      <c r="G2" s="546"/>
      <c r="H2" s="546"/>
      <c r="I2" s="546"/>
      <c r="AB2" s="37" t="str">
        <f ca="1">MID(K12,8,8)</f>
        <v/>
      </c>
      <c r="AD2" s="47"/>
    </row>
    <row r="3" spans="1:30" ht="29.25" thickBot="1">
      <c r="A3" s="36"/>
      <c r="B3" s="547" t="e">
        <f>company_name_en</f>
        <v>#NAME?</v>
      </c>
      <c r="C3" s="547"/>
      <c r="D3" s="547"/>
      <c r="E3" s="547"/>
      <c r="F3" s="547"/>
      <c r="G3" s="547"/>
      <c r="H3" s="547"/>
      <c r="I3" s="547"/>
      <c r="AD3" s="47"/>
    </row>
    <row r="4" spans="1:30" ht="15.75" thickBot="1">
      <c r="A4" s="36"/>
      <c r="B4" s="548" t="s">
        <v>453</v>
      </c>
      <c r="C4" s="548"/>
      <c r="D4" s="548"/>
      <c r="E4" s="548"/>
      <c r="F4" s="548"/>
      <c r="G4" s="548"/>
      <c r="H4" s="548"/>
      <c r="I4" s="548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548" t="e">
        <f>Address_ENG</f>
        <v>#NAME?</v>
      </c>
      <c r="C5" s="548"/>
      <c r="D5" s="548"/>
      <c r="E5" s="548"/>
      <c r="F5" s="548"/>
      <c r="G5" s="548"/>
      <c r="H5" s="548"/>
      <c r="I5" s="548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548" t="e">
        <f>c_phone_email</f>
        <v>#NAME?</v>
      </c>
      <c r="C6" s="548"/>
      <c r="D6" s="548"/>
      <c r="E6" s="548"/>
      <c r="F6" s="548"/>
      <c r="G6" s="548"/>
      <c r="H6" s="548"/>
      <c r="I6" s="548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538" t="s">
        <v>86</v>
      </c>
      <c r="C7" s="538"/>
      <c r="D7" s="538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535" t="str">
        <f ca="1">""&amp;I12&amp;""</f>
        <v>STCI00-0003</v>
      </c>
      <c r="I9" s="535"/>
      <c r="AB9" s="37" t="str">
        <f>MID(K16,8,8)</f>
        <v/>
      </c>
      <c r="AD9" s="47"/>
    </row>
    <row r="10" spans="1:30" ht="21.6" customHeight="1">
      <c r="A10" s="12"/>
      <c r="E10" s="45"/>
      <c r="H10" s="535"/>
      <c r="I10" s="535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520"/>
      <c r="C12" s="520"/>
      <c r="E12" s="53"/>
      <c r="F12" s="54"/>
      <c r="H12" s="104" t="s">
        <v>46</v>
      </c>
      <c r="I12" s="521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522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523" t="s">
        <v>48</v>
      </c>
      <c r="C14" s="523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536"/>
      <c r="O14" s="536"/>
      <c r="P14" s="536"/>
      <c r="Q14" s="536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532"/>
      <c r="C15" s="533"/>
      <c r="D15" s="534"/>
      <c r="E15" s="53"/>
      <c r="F15" s="54"/>
      <c r="H15" s="56" t="s">
        <v>21</v>
      </c>
      <c r="I15" s="57"/>
      <c r="K15" t="s">
        <v>51</v>
      </c>
      <c r="N15" s="537"/>
      <c r="O15" s="537"/>
      <c r="P15" s="537"/>
      <c r="Q15" s="537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524"/>
      <c r="E18" s="524"/>
      <c r="F18" s="524"/>
      <c r="G18" s="524"/>
      <c r="H18" s="524"/>
      <c r="I18" s="21"/>
      <c r="J18" s="58"/>
      <c r="K18" s="13"/>
      <c r="L18" s="499" t="str">
        <f>IF(Customer_TIN_Area="","",Customer_TIN_Area)</f>
        <v/>
      </c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1"/>
    </row>
    <row r="19" spans="1:29">
      <c r="A19" s="58"/>
      <c r="B19" s="18" t="s">
        <v>88</v>
      </c>
      <c r="C19" s="61"/>
      <c r="D19" s="525"/>
      <c r="E19" s="525"/>
      <c r="F19" s="525"/>
      <c r="G19" s="525"/>
      <c r="H19" s="525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526"/>
      <c r="E20" s="527"/>
      <c r="F20" s="527"/>
      <c r="G20" s="527"/>
      <c r="H20" s="527"/>
      <c r="I20" s="21"/>
      <c r="J20" s="58"/>
      <c r="L20" s="37"/>
      <c r="M20" s="37"/>
      <c r="O20" s="38" t="s">
        <v>61</v>
      </c>
      <c r="P20" s="502"/>
      <c r="Q20" s="502"/>
      <c r="R20" s="502"/>
      <c r="S20" s="502"/>
      <c r="T20" s="502"/>
      <c r="U20" s="502"/>
      <c r="V20" s="502"/>
      <c r="W20" s="502"/>
      <c r="X20" s="502"/>
    </row>
    <row r="21" spans="1:29">
      <c r="A21" s="58"/>
      <c r="B21" s="18" t="s">
        <v>7</v>
      </c>
      <c r="C21" s="61"/>
      <c r="D21" s="528"/>
      <c r="E21" s="528"/>
      <c r="F21" s="528"/>
      <c r="G21" s="528"/>
      <c r="H21" s="528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529"/>
      <c r="G22" s="527"/>
      <c r="H22" s="527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529"/>
      <c r="G23" s="527"/>
      <c r="H23" s="527"/>
      <c r="I23" s="16"/>
      <c r="J23" s="5"/>
      <c r="K23" s="5"/>
    </row>
    <row r="24" spans="1:29" ht="32.85" customHeight="1" thickBot="1">
      <c r="A24" s="5"/>
      <c r="B24" s="517" t="s">
        <v>90</v>
      </c>
      <c r="C24" s="518"/>
      <c r="D24" s="530" t="str">
        <f>L18</f>
        <v/>
      </c>
      <c r="E24" s="530"/>
      <c r="F24" s="530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519"/>
      <c r="D28" s="519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496"/>
      <c r="D29" s="496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545"/>
      <c r="D30" s="545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496"/>
      <c r="D31" s="496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497"/>
      <c r="D32" s="497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98"/>
      <c r="D33" s="498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98"/>
      <c r="D34" s="498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98"/>
      <c r="D35" s="498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498"/>
      <c r="D36" s="498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498"/>
      <c r="D37" s="498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498"/>
      <c r="D38" s="498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514"/>
      <c r="D39" s="514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515" t="s">
        <v>78</v>
      </c>
      <c r="C40" s="516"/>
      <c r="D40" s="71" t="str">
        <f>SpellNumber(H40)</f>
        <v>Zero US Dollars and Zero Cents</v>
      </c>
      <c r="E40" s="22"/>
      <c r="F40" s="19"/>
      <c r="G40" s="114" t="s">
        <v>79</v>
      </c>
      <c r="H40" s="510">
        <f>SUM(H28:H39)</f>
        <v>0</v>
      </c>
      <c r="I40" s="512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511"/>
      <c r="I41" s="513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539" t="s">
        <v>92</v>
      </c>
      <c r="C47" s="540"/>
      <c r="D47" s="540"/>
      <c r="E47" s="540"/>
      <c r="F47" s="540"/>
      <c r="G47" s="540"/>
      <c r="H47" s="540"/>
      <c r="I47" s="541"/>
    </row>
    <row r="48" spans="2:29" ht="24" thickBot="1">
      <c r="B48" s="542" t="s">
        <v>93</v>
      </c>
      <c r="C48" s="543"/>
      <c r="D48" s="543"/>
      <c r="E48" s="543"/>
      <c r="F48" s="543"/>
      <c r="G48" s="543"/>
      <c r="H48" s="543"/>
      <c r="I48" s="544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509"/>
      <c r="C51" s="509"/>
      <c r="D51" s="509"/>
      <c r="E51" s="509"/>
      <c r="F51" s="6"/>
      <c r="G51" s="509"/>
      <c r="H51" s="509"/>
      <c r="I51" s="509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19A478B7-3E01-47D0-B259-A00B708B2C5A}">
  <ds:schemaRefs/>
</ds:datastoreItem>
</file>

<file path=customXml/itemProps2.xml><?xml version="1.0" encoding="utf-8"?>
<ds:datastoreItem xmlns:ds="http://schemas.openxmlformats.org/officeDocument/2006/customXml" ds:itemID="{FDB041EB-1959-4AD0-95DE-CB9C39E33A8B}">
  <ds:schemaRefs/>
</ds:datastoreItem>
</file>

<file path=customXml/itemProps3.xml><?xml version="1.0" encoding="utf-8"?>
<ds:datastoreItem xmlns:ds="http://schemas.openxmlformats.org/officeDocument/2006/customXml" ds:itemID="{947775C8-8CE1-4CBD-8AA9-A1130A8DEA62}">
  <ds:schemaRefs/>
</ds:datastoreItem>
</file>

<file path=customXml/itemProps4.xml><?xml version="1.0" encoding="utf-8"?>
<ds:datastoreItem xmlns:ds="http://schemas.openxmlformats.org/officeDocument/2006/customXml" ds:itemID="{E9512B52-1531-46F8-86D4-273E91CDD994}">
  <ds:schemaRefs/>
</ds:datastoreItem>
</file>

<file path=customXml/itemProps5.xml><?xml version="1.0" encoding="utf-8"?>
<ds:datastoreItem xmlns:ds="http://schemas.openxmlformats.org/officeDocument/2006/customXml" ds:itemID="{83BF0940-419E-4063-A803-9DD17FFE76FF}">
  <ds:schemaRefs/>
</ds:datastoreItem>
</file>

<file path=customXml/itemProps6.xml><?xml version="1.0" encoding="utf-8"?>
<ds:datastoreItem xmlns:ds="http://schemas.openxmlformats.org/officeDocument/2006/customXml" ds:itemID="{ADC146D0-807C-44AA-9A06-51FA38B5E60F}">
  <ds:schemaRefs/>
</ds:datastoreItem>
</file>

<file path=customXml/itemProps7.xml><?xml version="1.0" encoding="utf-8"?>
<ds:datastoreItem xmlns:ds="http://schemas.openxmlformats.org/officeDocument/2006/customXml" ds:itemID="{267CAF88-E639-45A1-8BA9-EC131FA570FE}">
  <ds:schemaRefs/>
</ds:datastoreItem>
</file>

<file path=customXml/itemProps8.xml><?xml version="1.0" encoding="utf-8"?>
<ds:datastoreItem xmlns:ds="http://schemas.openxmlformats.org/officeDocument/2006/customXml" ds:itemID="{0720D362-99FC-4441-9DB2-A831ADAF562C}">
  <ds:schemaRefs/>
</ds:datastoreItem>
</file>

<file path=customXml/itemProps9.xml><?xml version="1.0" encoding="utf-8"?>
<ds:datastoreItem xmlns:ds="http://schemas.openxmlformats.org/officeDocument/2006/customXml" ds:itemID="{E27BC1BA-2931-412A-BFCF-F6C2AD0824D0}">
  <ds:schemaRefs/>
</ds:datastoreItem>
</file>

<file path=customXml/itemProps10.xml><?xml version="1.0" encoding="utf-8"?>
<ds:datastoreItem xmlns:ds="http://schemas.openxmlformats.org/officeDocument/2006/customXml" ds:itemID="{D935AE82-1B4A-455F-9B26-99DAC6F8924F}">
  <ds:schemaRefs/>
</ds:datastoreItem>
</file>

<file path=customXml/itemProps11.xml><?xml version="1.0" encoding="utf-8"?>
<ds:datastoreItem xmlns:ds="http://schemas.openxmlformats.org/officeDocument/2006/customXml" ds:itemID="{B83D4DC2-D1A8-498E-AA5D-F730A26DD6B3}">
  <ds:schemaRefs/>
</ds:datastoreItem>
</file>

<file path=customXml/itemProps12.xml><?xml version="1.0" encoding="utf-8"?>
<ds:datastoreItem xmlns:ds="http://schemas.openxmlformats.org/officeDocument/2006/customXml" ds:itemID="{17649CE1-4875-4997-835F-0FAC38650A09}">
  <ds:schemaRefs/>
</ds:datastoreItem>
</file>

<file path=customXml/itemProps13.xml><?xml version="1.0" encoding="utf-8"?>
<ds:datastoreItem xmlns:ds="http://schemas.openxmlformats.org/officeDocument/2006/customXml" ds:itemID="{63AAF10D-7B32-4C1D-A7E1-FA34FE2DB930}">
  <ds:schemaRefs/>
</ds:datastoreItem>
</file>

<file path=customXml/itemProps14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ABDB64DC-B77C-4A37-A752-35B6708AB56D}">
  <ds:schemaRefs/>
</ds:datastoreItem>
</file>

<file path=customXml/itemProps16.xml><?xml version="1.0" encoding="utf-8"?>
<ds:datastoreItem xmlns:ds="http://schemas.openxmlformats.org/officeDocument/2006/customXml" ds:itemID="{68794EC4-9672-462A-A0E1-370C073B0A2D}">
  <ds:schemaRefs/>
</ds:datastoreItem>
</file>

<file path=customXml/itemProps17.xml><?xml version="1.0" encoding="utf-8"?>
<ds:datastoreItem xmlns:ds="http://schemas.openxmlformats.org/officeDocument/2006/customXml" ds:itemID="{9F1C1C28-804A-470D-AF23-AD4F525D009C}">
  <ds:schemaRefs/>
</ds:datastoreItem>
</file>

<file path=customXml/itemProps18.xml><?xml version="1.0" encoding="utf-8"?>
<ds:datastoreItem xmlns:ds="http://schemas.openxmlformats.org/officeDocument/2006/customXml" ds:itemID="{B356839B-70F8-494A-9CF4-FDC04917661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34</vt:i4>
      </vt:variant>
    </vt:vector>
  </HeadingPairs>
  <TitlesOfParts>
    <vt:vector size="62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monthly_tax_date</vt:lpstr>
      <vt:lpstr>monthly_tax_day</vt:lpstr>
      <vt:lpstr>monthly_tax_month</vt:lpstr>
      <vt:lpstr>monthly_tax_year</vt:lpstr>
      <vt:lpstr>one_drive_path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2026-09-16T01:34:09Z</cp:lastPrinted>
  <dcterms:created xsi:type="dcterms:W3CDTF">2019-10-05T07:51:15Z</dcterms:created>
  <dcterms:modified xsi:type="dcterms:W3CDTF">2026-10-12T13:25:48Z</dcterms:modified>
  <cp:category/>
  <cp:contentStatus/>
</cp:coreProperties>
</file>